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drawings/drawing2.xml" ContentType="application/vnd.openxmlformats-officedocument.drawing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5.xml" ContentType="application/vnd.openxmlformats-officedocument.drawing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drawings/drawing6.xml" ContentType="application/vnd.openxmlformats-officedocument.drawing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drawings/drawing7.xml" ContentType="application/vnd.openxmlformats-officedocument.drawing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drawings/drawing8.xml" ContentType="application/vnd.openxmlformats-officedocument.drawing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Kodolányi\Szakdoga\Szakdolgozat\Küldeni\"/>
    </mc:Choice>
  </mc:AlternateContent>
  <xr:revisionPtr revIDLastSave="0" documentId="13_ncr:1_{ED97D425-EC09-45B1-BDE4-B96CB946FA68}" xr6:coauthVersionLast="47" xr6:coauthVersionMax="47" xr10:uidLastSave="{00000000-0000-0000-0000-000000000000}"/>
  <bookViews>
    <workbookView xWindow="-120" yWindow="-120" windowWidth="20730" windowHeight="11160" tabRatio="774" xr2:uid="{90D7F5CA-A618-4BD6-A3F4-D4D613320E70}"/>
  </bookViews>
  <sheets>
    <sheet name="Tartalomjegyzék" sheetId="42" r:id="rId1"/>
    <sheet name="ab" sheetId="1" r:id="rId2"/>
    <sheet name="Kimutatás_gyanú" sheetId="38" r:id="rId3"/>
    <sheet name="ab_gyanú" sheetId="37" r:id="rId4"/>
    <sheet name="Gyanú_Ab" sheetId="41" r:id="rId5"/>
    <sheet name="ab_atlag" sheetId="28" r:id="rId6"/>
    <sheet name="OAM" sheetId="29" r:id="rId7"/>
    <sheet name="OAM2" sheetId="30" r:id="rId8"/>
    <sheet name="Idősoros" sheetId="26" r:id="rId9"/>
    <sheet name="ab_ell" sheetId="11" r:id="rId10"/>
    <sheet name="2015" sheetId="2" r:id="rId11"/>
    <sheet name="2015_régió" sheetId="13" r:id="rId12"/>
    <sheet name="2015_tevékenységgyanú" sheetId="12" r:id="rId13"/>
    <sheet name="2016" sheetId="4" r:id="rId14"/>
    <sheet name="2016_régió" sheetId="14" r:id="rId15"/>
    <sheet name="2016_tevékenység-gyanú" sheetId="32" r:id="rId16"/>
    <sheet name="2017" sheetId="5" r:id="rId17"/>
    <sheet name="2017_régió" sheetId="15" r:id="rId18"/>
    <sheet name="2017_tevékenység-gyanú" sheetId="33" r:id="rId19"/>
    <sheet name="2018" sheetId="6" r:id="rId20"/>
    <sheet name="2018_régió" sheetId="16" r:id="rId21"/>
    <sheet name="2018_tevékenység_gyanú" sheetId="34" r:id="rId22"/>
    <sheet name="2019" sheetId="8" r:id="rId23"/>
    <sheet name="2019_régió" sheetId="17" r:id="rId24"/>
    <sheet name="2019_tevékenység_gyanú" sheetId="35" r:id="rId25"/>
    <sheet name="2020" sheetId="10" r:id="rId26"/>
    <sheet name="2020_régió" sheetId="18" r:id="rId27"/>
    <sheet name="2020_tevékenység_gyanú" sheetId="36" r:id="rId28"/>
  </sheets>
  <definedNames>
    <definedName name="_xlnm._FilterDatabase" localSheetId="12" hidden="1">'2015_tevékenységgyanú'!$A$92:$AR$119</definedName>
    <definedName name="_xlnm._FilterDatabase" localSheetId="3" hidden="1">ab_gyanú!$A$2:$J$338</definedName>
    <definedName name="ab">ab!$A$2:$I$18794</definedName>
  </definedNames>
  <calcPr calcId="191028"/>
  <pivotCaches>
    <pivotCache cacheId="11" r:id="rId29"/>
    <pivotCache cacheId="12" r:id="rId30"/>
    <pivotCache cacheId="13" r:id="rId31"/>
    <pivotCache cacheId="14" r:id="rId32"/>
    <pivotCache cacheId="15" r:id="rId33"/>
    <pivotCache cacheId="16" r:id="rId34"/>
    <pivotCache cacheId="17" r:id="rId35"/>
    <pivotCache cacheId="18" r:id="rId36"/>
    <pivotCache cacheId="21" r:id="rId37"/>
    <pivotCache cacheId="22" r:id="rId3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30" l="1"/>
  <c r="B29" i="30"/>
  <c r="B30" i="30"/>
  <c r="B31" i="30"/>
  <c r="B32" i="30"/>
  <c r="B27" i="30"/>
  <c r="V36" i="26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93" i="12"/>
  <c r="H6" i="26"/>
  <c r="S41" i="4"/>
  <c r="L7" i="1" l="1"/>
  <c r="AH61" i="36" l="1"/>
  <c r="AH62" i="36"/>
  <c r="AH63" i="36"/>
  <c r="AH64" i="36"/>
  <c r="AH65" i="36"/>
  <c r="AH66" i="36"/>
  <c r="AH67" i="36"/>
  <c r="AH68" i="36"/>
  <c r="AH69" i="36"/>
  <c r="AH70" i="36"/>
  <c r="AH71" i="36"/>
  <c r="AH72" i="36"/>
  <c r="AH73" i="36"/>
  <c r="AH74" i="36"/>
  <c r="AH75" i="36"/>
  <c r="AH76" i="36"/>
  <c r="AH77" i="36"/>
  <c r="AH78" i="36"/>
  <c r="AH79" i="36"/>
  <c r="AH80" i="36"/>
  <c r="AH81" i="36"/>
  <c r="AH82" i="36"/>
  <c r="AH83" i="36"/>
  <c r="AH84" i="36"/>
  <c r="AH85" i="36"/>
  <c r="AH86" i="36"/>
  <c r="AH60" i="36"/>
  <c r="BI124" i="36"/>
  <c r="BH124" i="36"/>
  <c r="BG124" i="36"/>
  <c r="BF124" i="36"/>
  <c r="BE124" i="36"/>
  <c r="BD124" i="36"/>
  <c r="BC124" i="36"/>
  <c r="BB124" i="36"/>
  <c r="BA124" i="36"/>
  <c r="AZ124" i="36"/>
  <c r="AY124" i="36"/>
  <c r="AX124" i="36"/>
  <c r="AW124" i="36"/>
  <c r="AV124" i="36"/>
  <c r="AU124" i="36"/>
  <c r="AT124" i="36"/>
  <c r="AS124" i="36"/>
  <c r="AR124" i="36"/>
  <c r="AQ124" i="36"/>
  <c r="AP124" i="36"/>
  <c r="AO124" i="36"/>
  <c r="AN124" i="36"/>
  <c r="AM124" i="36"/>
  <c r="AL124" i="36"/>
  <c r="AK124" i="36"/>
  <c r="AJ124" i="36"/>
  <c r="AI124" i="36"/>
  <c r="AH124" i="36"/>
  <c r="AG124" i="36"/>
  <c r="BI123" i="36"/>
  <c r="BH123" i="36"/>
  <c r="BG123" i="36"/>
  <c r="BF123" i="36"/>
  <c r="BE123" i="36"/>
  <c r="BD123" i="36"/>
  <c r="BC123" i="36"/>
  <c r="BB123" i="36"/>
  <c r="BA123" i="36"/>
  <c r="AZ123" i="36"/>
  <c r="AY123" i="36"/>
  <c r="AX123" i="36"/>
  <c r="AW123" i="36"/>
  <c r="AV123" i="36"/>
  <c r="AU123" i="36"/>
  <c r="AT123" i="36"/>
  <c r="AS123" i="36"/>
  <c r="AR123" i="36"/>
  <c r="AQ123" i="36"/>
  <c r="AP123" i="36"/>
  <c r="AO123" i="36"/>
  <c r="AN123" i="36"/>
  <c r="AM123" i="36"/>
  <c r="AL123" i="36"/>
  <c r="AK123" i="36"/>
  <c r="AJ123" i="36"/>
  <c r="AI123" i="36"/>
  <c r="AH123" i="36"/>
  <c r="AG123" i="36"/>
  <c r="BI122" i="36"/>
  <c r="BH122" i="36"/>
  <c r="BG122" i="36"/>
  <c r="BF122" i="36"/>
  <c r="BE122" i="36"/>
  <c r="BD122" i="36"/>
  <c r="BC122" i="36"/>
  <c r="BB122" i="36"/>
  <c r="BA122" i="36"/>
  <c r="AZ122" i="36"/>
  <c r="AY122" i="36"/>
  <c r="AX122" i="36"/>
  <c r="AW122" i="36"/>
  <c r="AV122" i="36"/>
  <c r="AU122" i="36"/>
  <c r="AT122" i="36"/>
  <c r="AS122" i="36"/>
  <c r="AR122" i="36"/>
  <c r="AQ122" i="36"/>
  <c r="AP122" i="36"/>
  <c r="AO122" i="36"/>
  <c r="AN122" i="36"/>
  <c r="AM122" i="36"/>
  <c r="AL122" i="36"/>
  <c r="AK122" i="36"/>
  <c r="AJ122" i="36"/>
  <c r="AI122" i="36"/>
  <c r="AH122" i="36"/>
  <c r="AG122" i="36"/>
  <c r="BI121" i="36"/>
  <c r="BH121" i="36"/>
  <c r="BG121" i="36"/>
  <c r="BF121" i="36"/>
  <c r="BE121" i="36"/>
  <c r="BD121" i="36"/>
  <c r="BC121" i="36"/>
  <c r="BB121" i="36"/>
  <c r="BA121" i="36"/>
  <c r="AZ121" i="36"/>
  <c r="AY121" i="36"/>
  <c r="AX121" i="36"/>
  <c r="AW121" i="36"/>
  <c r="AV121" i="36"/>
  <c r="AU121" i="36"/>
  <c r="AT121" i="36"/>
  <c r="AS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BI120" i="36"/>
  <c r="BH120" i="36"/>
  <c r="BG120" i="36"/>
  <c r="BF120" i="36"/>
  <c r="BE120" i="36"/>
  <c r="BD120" i="36"/>
  <c r="BC120" i="36"/>
  <c r="BB120" i="36"/>
  <c r="BA120" i="36"/>
  <c r="AZ120" i="36"/>
  <c r="AY120" i="36"/>
  <c r="AX120" i="36"/>
  <c r="AW120" i="36"/>
  <c r="AV120" i="36"/>
  <c r="AU120" i="36"/>
  <c r="AT120" i="36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BI119" i="36"/>
  <c r="BH119" i="36"/>
  <c r="BG119" i="36"/>
  <c r="BF119" i="36"/>
  <c r="BE119" i="36"/>
  <c r="BD119" i="36"/>
  <c r="BC119" i="36"/>
  <c r="BB119" i="36"/>
  <c r="BA119" i="36"/>
  <c r="AZ119" i="36"/>
  <c r="AY119" i="36"/>
  <c r="AX119" i="36"/>
  <c r="AW119" i="36"/>
  <c r="AV119" i="36"/>
  <c r="AU119" i="36"/>
  <c r="AT119" i="36"/>
  <c r="AS119" i="36"/>
  <c r="AR119" i="36"/>
  <c r="AQ119" i="36"/>
  <c r="AP119" i="36"/>
  <c r="AO119" i="36"/>
  <c r="AN119" i="36"/>
  <c r="AM119" i="36"/>
  <c r="AL119" i="36"/>
  <c r="AK119" i="36"/>
  <c r="AJ119" i="36"/>
  <c r="AI119" i="36"/>
  <c r="AH119" i="36"/>
  <c r="AG119" i="36"/>
  <c r="BI118" i="36"/>
  <c r="BH118" i="36"/>
  <c r="BG118" i="36"/>
  <c r="BF118" i="36"/>
  <c r="BE118" i="36"/>
  <c r="BD118" i="36"/>
  <c r="BC118" i="36"/>
  <c r="BB118" i="36"/>
  <c r="BA118" i="36"/>
  <c r="AZ118" i="36"/>
  <c r="AY118" i="36"/>
  <c r="AX118" i="36"/>
  <c r="AW118" i="36"/>
  <c r="AV118" i="36"/>
  <c r="AU118" i="36"/>
  <c r="AT118" i="36"/>
  <c r="AS118" i="36"/>
  <c r="AR118" i="36"/>
  <c r="AQ118" i="36"/>
  <c r="AP118" i="36"/>
  <c r="AO118" i="36"/>
  <c r="AN118" i="36"/>
  <c r="AM118" i="36"/>
  <c r="AL118" i="36"/>
  <c r="AK118" i="36"/>
  <c r="AJ118" i="36"/>
  <c r="AI118" i="36"/>
  <c r="AH118" i="36"/>
  <c r="AG118" i="36"/>
  <c r="BI117" i="36"/>
  <c r="BH117" i="36"/>
  <c r="BG117" i="36"/>
  <c r="BF117" i="36"/>
  <c r="BE117" i="36"/>
  <c r="BD117" i="36"/>
  <c r="BC117" i="36"/>
  <c r="BB117" i="36"/>
  <c r="BA117" i="36"/>
  <c r="AZ117" i="36"/>
  <c r="AY117" i="36"/>
  <c r="AX117" i="36"/>
  <c r="AW117" i="36"/>
  <c r="AV117" i="36"/>
  <c r="AU117" i="36"/>
  <c r="AT117" i="36"/>
  <c r="AS117" i="36"/>
  <c r="AR117" i="36"/>
  <c r="AQ117" i="36"/>
  <c r="AP117" i="36"/>
  <c r="AO117" i="36"/>
  <c r="AN117" i="36"/>
  <c r="AM117" i="36"/>
  <c r="AL117" i="36"/>
  <c r="AK117" i="36"/>
  <c r="AJ117" i="36"/>
  <c r="AI117" i="36"/>
  <c r="AH117" i="36"/>
  <c r="AG117" i="36"/>
  <c r="BI116" i="36"/>
  <c r="BH116" i="36"/>
  <c r="BG116" i="36"/>
  <c r="BF116" i="36"/>
  <c r="BE116" i="36"/>
  <c r="BD116" i="36"/>
  <c r="BC116" i="36"/>
  <c r="BB116" i="36"/>
  <c r="BA116" i="36"/>
  <c r="AZ116" i="36"/>
  <c r="AY116" i="36"/>
  <c r="AX116" i="36"/>
  <c r="AW116" i="36"/>
  <c r="AV116" i="36"/>
  <c r="AU116" i="36"/>
  <c r="AT116" i="36"/>
  <c r="AS116" i="36"/>
  <c r="AR116" i="36"/>
  <c r="AQ116" i="36"/>
  <c r="AP116" i="36"/>
  <c r="AO116" i="36"/>
  <c r="AN116" i="36"/>
  <c r="AM116" i="36"/>
  <c r="AL116" i="36"/>
  <c r="AK116" i="36"/>
  <c r="AJ116" i="36"/>
  <c r="AI116" i="36"/>
  <c r="AH116" i="36"/>
  <c r="AG116" i="36"/>
  <c r="BI115" i="36"/>
  <c r="BH115" i="36"/>
  <c r="BG115" i="36"/>
  <c r="BF115" i="36"/>
  <c r="BE115" i="36"/>
  <c r="BD115" i="36"/>
  <c r="BC115" i="36"/>
  <c r="BB115" i="36"/>
  <c r="BA115" i="36"/>
  <c r="AZ115" i="36"/>
  <c r="AY115" i="36"/>
  <c r="AX115" i="36"/>
  <c r="AW115" i="36"/>
  <c r="AV115" i="36"/>
  <c r="AU115" i="36"/>
  <c r="AT115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BI114" i="36"/>
  <c r="BH114" i="36"/>
  <c r="BG114" i="36"/>
  <c r="BF114" i="36"/>
  <c r="BE114" i="36"/>
  <c r="BD114" i="36"/>
  <c r="BC114" i="36"/>
  <c r="BB114" i="36"/>
  <c r="BA114" i="36"/>
  <c r="AZ114" i="36"/>
  <c r="AY114" i="36"/>
  <c r="AX114" i="36"/>
  <c r="AW114" i="36"/>
  <c r="AV114" i="36"/>
  <c r="AU114" i="36"/>
  <c r="AT114" i="36"/>
  <c r="AS114" i="36"/>
  <c r="AR114" i="36"/>
  <c r="AQ114" i="36"/>
  <c r="AP114" i="36"/>
  <c r="AO114" i="36"/>
  <c r="AN114" i="36"/>
  <c r="AM114" i="36"/>
  <c r="AL114" i="36"/>
  <c r="AK114" i="36"/>
  <c r="AJ114" i="36"/>
  <c r="AI114" i="36"/>
  <c r="AH114" i="36"/>
  <c r="AG114" i="36"/>
  <c r="BI113" i="36"/>
  <c r="BH113" i="36"/>
  <c r="BG113" i="36"/>
  <c r="BF113" i="36"/>
  <c r="BE113" i="36"/>
  <c r="BD113" i="36"/>
  <c r="BC113" i="36"/>
  <c r="BB113" i="36"/>
  <c r="BA113" i="36"/>
  <c r="AZ113" i="36"/>
  <c r="AY113" i="36"/>
  <c r="AX113" i="36"/>
  <c r="AW113" i="36"/>
  <c r="AV113" i="36"/>
  <c r="AU113" i="36"/>
  <c r="AT113" i="36"/>
  <c r="AS113" i="36"/>
  <c r="AR113" i="36"/>
  <c r="AQ113" i="36"/>
  <c r="AP113" i="36"/>
  <c r="AO113" i="36"/>
  <c r="AN113" i="36"/>
  <c r="AM113" i="36"/>
  <c r="AL113" i="36"/>
  <c r="AK113" i="36"/>
  <c r="AJ113" i="36"/>
  <c r="AI113" i="36"/>
  <c r="AH113" i="36"/>
  <c r="AG113" i="36"/>
  <c r="BI112" i="36"/>
  <c r="BH112" i="36"/>
  <c r="BG112" i="36"/>
  <c r="BF112" i="36"/>
  <c r="BE112" i="36"/>
  <c r="BD112" i="36"/>
  <c r="BC112" i="36"/>
  <c r="BB112" i="36"/>
  <c r="BA112" i="36"/>
  <c r="AZ112" i="36"/>
  <c r="AY112" i="36"/>
  <c r="AX112" i="36"/>
  <c r="AW112" i="36"/>
  <c r="AV112" i="36"/>
  <c r="AU112" i="36"/>
  <c r="AT112" i="36"/>
  <c r="AS112" i="36"/>
  <c r="AR112" i="36"/>
  <c r="AQ112" i="36"/>
  <c r="AP112" i="36"/>
  <c r="AO112" i="36"/>
  <c r="AN112" i="36"/>
  <c r="AM112" i="36"/>
  <c r="AL112" i="36"/>
  <c r="AK112" i="36"/>
  <c r="AJ112" i="36"/>
  <c r="AI112" i="36"/>
  <c r="AH112" i="36"/>
  <c r="AG112" i="36"/>
  <c r="BI111" i="36"/>
  <c r="BH111" i="36"/>
  <c r="BG111" i="36"/>
  <c r="BF111" i="36"/>
  <c r="BE111" i="36"/>
  <c r="BD111" i="36"/>
  <c r="BC111" i="36"/>
  <c r="BB111" i="36"/>
  <c r="BA111" i="36"/>
  <c r="AZ111" i="36"/>
  <c r="AY111" i="36"/>
  <c r="AX111" i="36"/>
  <c r="AW111" i="36"/>
  <c r="AV111" i="36"/>
  <c r="AU111" i="36"/>
  <c r="AT111" i="36"/>
  <c r="AS111" i="36"/>
  <c r="AR111" i="36"/>
  <c r="AQ111" i="36"/>
  <c r="AP111" i="36"/>
  <c r="AO111" i="36"/>
  <c r="AN111" i="36"/>
  <c r="AM111" i="36"/>
  <c r="AL111" i="36"/>
  <c r="AK111" i="36"/>
  <c r="AJ111" i="36"/>
  <c r="AI111" i="36"/>
  <c r="AH111" i="36"/>
  <c r="AG111" i="36"/>
  <c r="BI110" i="36"/>
  <c r="BH110" i="36"/>
  <c r="BG110" i="36"/>
  <c r="BF110" i="36"/>
  <c r="BE110" i="36"/>
  <c r="BD110" i="36"/>
  <c r="BC110" i="36"/>
  <c r="BB110" i="36"/>
  <c r="BA110" i="36"/>
  <c r="AZ110" i="36"/>
  <c r="AY110" i="36"/>
  <c r="AX110" i="36"/>
  <c r="AW110" i="36"/>
  <c r="AV110" i="36"/>
  <c r="AU110" i="36"/>
  <c r="AT110" i="36"/>
  <c r="AS110" i="36"/>
  <c r="AR110" i="36"/>
  <c r="AQ110" i="36"/>
  <c r="AP110" i="36"/>
  <c r="AO110" i="36"/>
  <c r="AN110" i="36"/>
  <c r="AM110" i="36"/>
  <c r="AL110" i="36"/>
  <c r="AK110" i="36"/>
  <c r="AJ110" i="36"/>
  <c r="AI110" i="36"/>
  <c r="AH110" i="36"/>
  <c r="AG110" i="36"/>
  <c r="BI109" i="36"/>
  <c r="BH109" i="36"/>
  <c r="BG109" i="36"/>
  <c r="BF109" i="36"/>
  <c r="BE109" i="36"/>
  <c r="BD109" i="36"/>
  <c r="BC109" i="36"/>
  <c r="BB109" i="36"/>
  <c r="BA109" i="36"/>
  <c r="AZ109" i="36"/>
  <c r="AY109" i="36"/>
  <c r="AX109" i="36"/>
  <c r="AW109" i="36"/>
  <c r="AV109" i="36"/>
  <c r="AU109" i="36"/>
  <c r="AT109" i="36"/>
  <c r="AS109" i="36"/>
  <c r="AR109" i="36"/>
  <c r="AQ109" i="36"/>
  <c r="AP109" i="36"/>
  <c r="AO109" i="36"/>
  <c r="AN109" i="36"/>
  <c r="AM109" i="36"/>
  <c r="AL109" i="36"/>
  <c r="AK109" i="36"/>
  <c r="AJ109" i="36"/>
  <c r="AI109" i="36"/>
  <c r="AH109" i="36"/>
  <c r="AG109" i="36"/>
  <c r="BI108" i="36"/>
  <c r="BH108" i="36"/>
  <c r="BG108" i="36"/>
  <c r="BF108" i="36"/>
  <c r="BE108" i="36"/>
  <c r="BD108" i="36"/>
  <c r="BC108" i="36"/>
  <c r="BB108" i="36"/>
  <c r="BA108" i="36"/>
  <c r="AZ108" i="36"/>
  <c r="AY108" i="36"/>
  <c r="AX108" i="36"/>
  <c r="AW108" i="36"/>
  <c r="AV108" i="36"/>
  <c r="AU108" i="36"/>
  <c r="AT108" i="36"/>
  <c r="AS108" i="36"/>
  <c r="AR108" i="36"/>
  <c r="AQ108" i="36"/>
  <c r="AP108" i="36"/>
  <c r="AO108" i="36"/>
  <c r="AN108" i="36"/>
  <c r="AM108" i="36"/>
  <c r="AL108" i="36"/>
  <c r="AK108" i="36"/>
  <c r="AJ108" i="36"/>
  <c r="AI108" i="36"/>
  <c r="AH108" i="36"/>
  <c r="AG108" i="36"/>
  <c r="BI107" i="36"/>
  <c r="BH107" i="36"/>
  <c r="BG107" i="36"/>
  <c r="BF107" i="36"/>
  <c r="BE107" i="36"/>
  <c r="BD107" i="36"/>
  <c r="BC107" i="36"/>
  <c r="BB107" i="36"/>
  <c r="BA107" i="36"/>
  <c r="AZ107" i="36"/>
  <c r="AY107" i="36"/>
  <c r="AX107" i="36"/>
  <c r="AW107" i="36"/>
  <c r="AV107" i="36"/>
  <c r="AU107" i="36"/>
  <c r="AT107" i="36"/>
  <c r="AS107" i="36"/>
  <c r="AR107" i="36"/>
  <c r="AQ107" i="36"/>
  <c r="AP107" i="36"/>
  <c r="AO107" i="36"/>
  <c r="AN107" i="36"/>
  <c r="AM107" i="36"/>
  <c r="AL107" i="36"/>
  <c r="AK107" i="36"/>
  <c r="AJ107" i="36"/>
  <c r="AI107" i="36"/>
  <c r="AH107" i="36"/>
  <c r="AG107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BI104" i="36"/>
  <c r="BH104" i="36"/>
  <c r="BG104" i="36"/>
  <c r="BF104" i="36"/>
  <c r="BE104" i="36"/>
  <c r="BD104" i="36"/>
  <c r="BC104" i="36"/>
  <c r="BB104" i="36"/>
  <c r="BA104" i="36"/>
  <c r="AZ104" i="36"/>
  <c r="AY104" i="36"/>
  <c r="AX104" i="36"/>
  <c r="AW104" i="36"/>
  <c r="AV104" i="36"/>
  <c r="AU104" i="36"/>
  <c r="AT104" i="36"/>
  <c r="AS104" i="36"/>
  <c r="AR104" i="36"/>
  <c r="AQ104" i="36"/>
  <c r="AP104" i="36"/>
  <c r="AO104" i="36"/>
  <c r="AN104" i="36"/>
  <c r="AM104" i="36"/>
  <c r="AL104" i="36"/>
  <c r="AK104" i="36"/>
  <c r="AJ104" i="36"/>
  <c r="AI104" i="36"/>
  <c r="AH104" i="36"/>
  <c r="AG104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BI102" i="36"/>
  <c r="BH102" i="36"/>
  <c r="BG102" i="36"/>
  <c r="BF102" i="36"/>
  <c r="BE102" i="36"/>
  <c r="BD102" i="36"/>
  <c r="BC102" i="36"/>
  <c r="BB102" i="36"/>
  <c r="BA102" i="36"/>
  <c r="AZ102" i="36"/>
  <c r="AY102" i="36"/>
  <c r="AX102" i="36"/>
  <c r="AW102" i="36"/>
  <c r="AV102" i="36"/>
  <c r="AU102" i="36"/>
  <c r="AT102" i="36"/>
  <c r="AS102" i="36"/>
  <c r="AR102" i="36"/>
  <c r="AQ102" i="36"/>
  <c r="AP102" i="36"/>
  <c r="AO102" i="36"/>
  <c r="AN102" i="36"/>
  <c r="AM102" i="36"/>
  <c r="AL102" i="36"/>
  <c r="AK102" i="36"/>
  <c r="AJ102" i="36"/>
  <c r="AI102" i="36"/>
  <c r="AH102" i="36"/>
  <c r="AG102" i="36"/>
  <c r="BI101" i="36"/>
  <c r="BH101" i="36"/>
  <c r="BG101" i="36"/>
  <c r="BF101" i="36"/>
  <c r="BE101" i="36"/>
  <c r="BD101" i="36"/>
  <c r="BC101" i="36"/>
  <c r="BB101" i="36"/>
  <c r="BA101" i="36"/>
  <c r="AZ101" i="36"/>
  <c r="AY101" i="36"/>
  <c r="AX101" i="36"/>
  <c r="AW101" i="36"/>
  <c r="AV101" i="36"/>
  <c r="AU101" i="36"/>
  <c r="AT101" i="36"/>
  <c r="AS101" i="36"/>
  <c r="AR101" i="36"/>
  <c r="AQ101" i="36"/>
  <c r="AP101" i="36"/>
  <c r="AO101" i="36"/>
  <c r="AN101" i="36"/>
  <c r="AM101" i="36"/>
  <c r="AL101" i="36"/>
  <c r="AK101" i="36"/>
  <c r="AJ101" i="36"/>
  <c r="AI101" i="36"/>
  <c r="AH101" i="36"/>
  <c r="AG101" i="36"/>
  <c r="BI100" i="36"/>
  <c r="BH100" i="36"/>
  <c r="BG100" i="36"/>
  <c r="BF100" i="36"/>
  <c r="BE100" i="36"/>
  <c r="BD100" i="36"/>
  <c r="BC100" i="36"/>
  <c r="BB100" i="36"/>
  <c r="BA100" i="36"/>
  <c r="AZ100" i="36"/>
  <c r="AY100" i="36"/>
  <c r="AX100" i="36"/>
  <c r="AW100" i="36"/>
  <c r="AV100" i="36"/>
  <c r="AU100" i="36"/>
  <c r="AT100" i="36"/>
  <c r="AS100" i="36"/>
  <c r="AR100" i="36"/>
  <c r="AQ100" i="36"/>
  <c r="AP100" i="36"/>
  <c r="AO100" i="36"/>
  <c r="AN100" i="36"/>
  <c r="AM100" i="36"/>
  <c r="AL100" i="36"/>
  <c r="AK100" i="36"/>
  <c r="AJ100" i="36"/>
  <c r="AI100" i="36"/>
  <c r="AH100" i="36"/>
  <c r="AG100" i="36"/>
  <c r="BI99" i="36"/>
  <c r="BH99" i="36"/>
  <c r="BG99" i="36"/>
  <c r="BF99" i="36"/>
  <c r="BE99" i="36"/>
  <c r="BD99" i="36"/>
  <c r="BC99" i="36"/>
  <c r="BB99" i="36"/>
  <c r="BA99" i="36"/>
  <c r="AZ99" i="36"/>
  <c r="AY99" i="36"/>
  <c r="AX99" i="36"/>
  <c r="AW99" i="36"/>
  <c r="AV99" i="36"/>
  <c r="AU99" i="36"/>
  <c r="AT99" i="36"/>
  <c r="AS99" i="36"/>
  <c r="AR99" i="36"/>
  <c r="AQ99" i="36"/>
  <c r="AP99" i="36"/>
  <c r="AO99" i="36"/>
  <c r="AN99" i="36"/>
  <c r="AM99" i="36"/>
  <c r="AL99" i="36"/>
  <c r="AK99" i="36"/>
  <c r="AJ99" i="36"/>
  <c r="AI99" i="36"/>
  <c r="AH99" i="36"/>
  <c r="AG99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AG98" i="36"/>
  <c r="AG60" i="36"/>
  <c r="AG61" i="36"/>
  <c r="AG62" i="36"/>
  <c r="AG63" i="36"/>
  <c r="AG64" i="36"/>
  <c r="AG65" i="36"/>
  <c r="AG66" i="36"/>
  <c r="AG67" i="36"/>
  <c r="AG68" i="36"/>
  <c r="AG69" i="36"/>
  <c r="AG70" i="36"/>
  <c r="AG71" i="36"/>
  <c r="AG72" i="36"/>
  <c r="AG73" i="36"/>
  <c r="AG74" i="36"/>
  <c r="AG75" i="36"/>
  <c r="AG76" i="36"/>
  <c r="AG77" i="36"/>
  <c r="AG78" i="36"/>
  <c r="AG79" i="36"/>
  <c r="AG80" i="36"/>
  <c r="AG81" i="36"/>
  <c r="AG82" i="36"/>
  <c r="AG83" i="36"/>
  <c r="AG84" i="36"/>
  <c r="AG85" i="36"/>
  <c r="AG86" i="36"/>
  <c r="AG59" i="36"/>
  <c r="AF60" i="36"/>
  <c r="AF61" i="36"/>
  <c r="AJ76" i="36" s="1"/>
  <c r="AF62" i="36"/>
  <c r="AF63" i="36"/>
  <c r="AF64" i="36"/>
  <c r="AF65" i="36"/>
  <c r="AF66" i="36"/>
  <c r="AF67" i="36"/>
  <c r="AJ67" i="36" s="1"/>
  <c r="AF68" i="36"/>
  <c r="AF69" i="36"/>
  <c r="AF70" i="36"/>
  <c r="AF71" i="36"/>
  <c r="AJ71" i="36" s="1"/>
  <c r="AF72" i="36"/>
  <c r="AF73" i="36"/>
  <c r="AJ64" i="36" s="1"/>
  <c r="AF74" i="36"/>
  <c r="AF75" i="36"/>
  <c r="AJ75" i="36" s="1"/>
  <c r="AF76" i="36"/>
  <c r="AF77" i="36"/>
  <c r="AJ80" i="36" s="1"/>
  <c r="AF78" i="36"/>
  <c r="AF79" i="36"/>
  <c r="AJ79" i="36" s="1"/>
  <c r="AF80" i="36"/>
  <c r="AF81" i="36"/>
  <c r="AF82" i="36"/>
  <c r="AF83" i="36"/>
  <c r="AJ83" i="36" s="1"/>
  <c r="AF84" i="36"/>
  <c r="AF85" i="36"/>
  <c r="AJ85" i="36" s="1"/>
  <c r="AF86" i="36"/>
  <c r="AF59" i="36"/>
  <c r="AH61" i="35"/>
  <c r="AH62" i="35"/>
  <c r="AH63" i="35"/>
  <c r="AH64" i="35"/>
  <c r="AH65" i="35"/>
  <c r="AH66" i="35"/>
  <c r="AH67" i="35"/>
  <c r="AH68" i="35"/>
  <c r="AH69" i="35"/>
  <c r="AH70" i="35"/>
  <c r="AH71" i="35"/>
  <c r="AH72" i="35"/>
  <c r="AH73" i="35"/>
  <c r="AH74" i="35"/>
  <c r="AH75" i="35"/>
  <c r="AH76" i="35"/>
  <c r="AH77" i="35"/>
  <c r="AH78" i="35"/>
  <c r="AH79" i="35"/>
  <c r="AH80" i="35"/>
  <c r="AH81" i="35"/>
  <c r="AH82" i="35"/>
  <c r="AH83" i="35"/>
  <c r="AH84" i="35"/>
  <c r="AH85" i="35"/>
  <c r="AH86" i="35"/>
  <c r="AH60" i="35"/>
  <c r="BI124" i="35"/>
  <c r="BH124" i="35"/>
  <c r="BG124" i="35"/>
  <c r="BF124" i="35"/>
  <c r="BE124" i="35"/>
  <c r="BD124" i="35"/>
  <c r="BC124" i="35"/>
  <c r="BB124" i="35"/>
  <c r="BA124" i="35"/>
  <c r="AZ124" i="35"/>
  <c r="AY124" i="35"/>
  <c r="AX124" i="35"/>
  <c r="AW124" i="35"/>
  <c r="AV124" i="35"/>
  <c r="AU124" i="35"/>
  <c r="AT124" i="35"/>
  <c r="AS124" i="35"/>
  <c r="AR124" i="35"/>
  <c r="AQ124" i="35"/>
  <c r="AP124" i="35"/>
  <c r="AO124" i="35"/>
  <c r="AN124" i="35"/>
  <c r="AM124" i="35"/>
  <c r="AL124" i="35"/>
  <c r="AK124" i="35"/>
  <c r="AJ124" i="35"/>
  <c r="AI124" i="35"/>
  <c r="AH124" i="35"/>
  <c r="AG124" i="35"/>
  <c r="BI123" i="35"/>
  <c r="BH123" i="35"/>
  <c r="BG123" i="35"/>
  <c r="BF123" i="35"/>
  <c r="BE123" i="35"/>
  <c r="BD123" i="35"/>
  <c r="BC123" i="35"/>
  <c r="BB123" i="35"/>
  <c r="BA123" i="35"/>
  <c r="AZ123" i="35"/>
  <c r="AY123" i="35"/>
  <c r="AX123" i="35"/>
  <c r="AW123" i="35"/>
  <c r="AV123" i="35"/>
  <c r="AU123" i="35"/>
  <c r="AT123" i="35"/>
  <c r="AS123" i="35"/>
  <c r="AR123" i="35"/>
  <c r="AQ123" i="35"/>
  <c r="AP123" i="35"/>
  <c r="AO123" i="35"/>
  <c r="AN123" i="35"/>
  <c r="AM123" i="35"/>
  <c r="AL123" i="35"/>
  <c r="AK123" i="35"/>
  <c r="AJ123" i="35"/>
  <c r="AI123" i="35"/>
  <c r="AH123" i="35"/>
  <c r="AG123" i="35"/>
  <c r="BI122" i="35"/>
  <c r="BH122" i="35"/>
  <c r="BG122" i="35"/>
  <c r="BF122" i="35"/>
  <c r="BE122" i="35"/>
  <c r="BD122" i="35"/>
  <c r="BC122" i="35"/>
  <c r="BB122" i="35"/>
  <c r="BA122" i="35"/>
  <c r="AZ122" i="35"/>
  <c r="AY122" i="35"/>
  <c r="AX122" i="35"/>
  <c r="AW122" i="35"/>
  <c r="AV122" i="35"/>
  <c r="AU122" i="35"/>
  <c r="AT122" i="35"/>
  <c r="AS122" i="35"/>
  <c r="AR122" i="35"/>
  <c r="AQ122" i="35"/>
  <c r="AP122" i="35"/>
  <c r="AO122" i="35"/>
  <c r="AN122" i="35"/>
  <c r="AM122" i="35"/>
  <c r="AL122" i="35"/>
  <c r="AK122" i="35"/>
  <c r="AJ122" i="35"/>
  <c r="AI122" i="35"/>
  <c r="AH122" i="35"/>
  <c r="AG122" i="35"/>
  <c r="BI121" i="35"/>
  <c r="BH121" i="35"/>
  <c r="BG121" i="35"/>
  <c r="BF121" i="35"/>
  <c r="BE121" i="35"/>
  <c r="BD121" i="35"/>
  <c r="BC121" i="35"/>
  <c r="BB121" i="35"/>
  <c r="BA121" i="35"/>
  <c r="AZ121" i="35"/>
  <c r="AY121" i="35"/>
  <c r="AX121" i="35"/>
  <c r="AW121" i="35"/>
  <c r="AV121" i="35"/>
  <c r="AU121" i="35"/>
  <c r="AT121" i="35"/>
  <c r="AS121" i="35"/>
  <c r="AR121" i="35"/>
  <c r="AQ121" i="35"/>
  <c r="AP121" i="35"/>
  <c r="AO121" i="35"/>
  <c r="AN121" i="35"/>
  <c r="AM121" i="35"/>
  <c r="AL121" i="35"/>
  <c r="AK121" i="35"/>
  <c r="AJ121" i="35"/>
  <c r="AI121" i="35"/>
  <c r="AH121" i="35"/>
  <c r="AG121" i="35"/>
  <c r="BI120" i="35"/>
  <c r="BH120" i="35"/>
  <c r="BG120" i="35"/>
  <c r="BF120" i="35"/>
  <c r="BE120" i="35"/>
  <c r="BD120" i="35"/>
  <c r="BC120" i="35"/>
  <c r="BB120" i="35"/>
  <c r="BA120" i="35"/>
  <c r="AZ120" i="35"/>
  <c r="AY120" i="35"/>
  <c r="AX120" i="35"/>
  <c r="AW120" i="35"/>
  <c r="AV120" i="35"/>
  <c r="AU120" i="35"/>
  <c r="AT120" i="35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BI119" i="35"/>
  <c r="BH119" i="35"/>
  <c r="BG119" i="35"/>
  <c r="BF119" i="35"/>
  <c r="BE119" i="35"/>
  <c r="BD119" i="35"/>
  <c r="BC119" i="35"/>
  <c r="BB119" i="35"/>
  <c r="BA119" i="35"/>
  <c r="AZ119" i="35"/>
  <c r="AY119" i="35"/>
  <c r="AX119" i="35"/>
  <c r="AW119" i="35"/>
  <c r="AV119" i="35"/>
  <c r="AU119" i="35"/>
  <c r="AT119" i="35"/>
  <c r="AS119" i="35"/>
  <c r="AR119" i="35"/>
  <c r="AQ119" i="35"/>
  <c r="AP119" i="35"/>
  <c r="AO119" i="35"/>
  <c r="AN119" i="35"/>
  <c r="AM119" i="35"/>
  <c r="AL119" i="35"/>
  <c r="AK119" i="35"/>
  <c r="AJ119" i="35"/>
  <c r="AI119" i="35"/>
  <c r="AH119" i="35"/>
  <c r="AG119" i="35"/>
  <c r="BI118" i="35"/>
  <c r="BH118" i="35"/>
  <c r="BG118" i="35"/>
  <c r="BF118" i="35"/>
  <c r="BE118" i="35"/>
  <c r="BD118" i="35"/>
  <c r="BC118" i="35"/>
  <c r="BB118" i="35"/>
  <c r="BA118" i="35"/>
  <c r="AZ118" i="35"/>
  <c r="AY118" i="35"/>
  <c r="AX118" i="35"/>
  <c r="AW118" i="35"/>
  <c r="AV118" i="35"/>
  <c r="AU118" i="35"/>
  <c r="AT118" i="35"/>
  <c r="AS118" i="35"/>
  <c r="AR118" i="35"/>
  <c r="AQ118" i="35"/>
  <c r="AP118" i="35"/>
  <c r="AO118" i="35"/>
  <c r="AN118" i="35"/>
  <c r="AM118" i="35"/>
  <c r="AL118" i="35"/>
  <c r="AK118" i="35"/>
  <c r="AJ118" i="35"/>
  <c r="AI118" i="35"/>
  <c r="AH118" i="35"/>
  <c r="AG118" i="35"/>
  <c r="BI117" i="35"/>
  <c r="BH117" i="35"/>
  <c r="BG117" i="35"/>
  <c r="BF117" i="35"/>
  <c r="BE117" i="35"/>
  <c r="BD117" i="35"/>
  <c r="BC117" i="35"/>
  <c r="BB117" i="35"/>
  <c r="BA117" i="35"/>
  <c r="AZ117" i="35"/>
  <c r="AY117" i="35"/>
  <c r="AX117" i="35"/>
  <c r="AW117" i="35"/>
  <c r="AV117" i="35"/>
  <c r="AU117" i="35"/>
  <c r="AT117" i="35"/>
  <c r="AS117" i="35"/>
  <c r="AR117" i="35"/>
  <c r="AQ117" i="35"/>
  <c r="AP117" i="35"/>
  <c r="AO117" i="35"/>
  <c r="AN117" i="35"/>
  <c r="AM117" i="35"/>
  <c r="AL117" i="35"/>
  <c r="AK117" i="35"/>
  <c r="AJ117" i="35"/>
  <c r="AI117" i="35"/>
  <c r="AH117" i="35"/>
  <c r="AG117" i="35"/>
  <c r="BI116" i="35"/>
  <c r="BH116" i="35"/>
  <c r="BG116" i="35"/>
  <c r="BF116" i="35"/>
  <c r="BE116" i="35"/>
  <c r="BD116" i="35"/>
  <c r="BC116" i="35"/>
  <c r="BB116" i="35"/>
  <c r="BA116" i="35"/>
  <c r="AZ116" i="35"/>
  <c r="AY116" i="35"/>
  <c r="AX116" i="35"/>
  <c r="AW116" i="35"/>
  <c r="AV116" i="35"/>
  <c r="AU116" i="35"/>
  <c r="AT116" i="35"/>
  <c r="AS116" i="35"/>
  <c r="AR116" i="35"/>
  <c r="AQ116" i="35"/>
  <c r="AP116" i="35"/>
  <c r="AO116" i="35"/>
  <c r="AN116" i="35"/>
  <c r="AM116" i="35"/>
  <c r="AL116" i="35"/>
  <c r="AK116" i="35"/>
  <c r="AJ116" i="35"/>
  <c r="AI116" i="35"/>
  <c r="AH116" i="35"/>
  <c r="AG116" i="35"/>
  <c r="BI115" i="35"/>
  <c r="BH115" i="35"/>
  <c r="BG115" i="35"/>
  <c r="BF115" i="35"/>
  <c r="BE115" i="35"/>
  <c r="BD115" i="35"/>
  <c r="BC115" i="35"/>
  <c r="BB115" i="35"/>
  <c r="BA115" i="35"/>
  <c r="AZ115" i="35"/>
  <c r="AY115" i="35"/>
  <c r="AX115" i="35"/>
  <c r="AW115" i="35"/>
  <c r="AV115" i="35"/>
  <c r="AU115" i="35"/>
  <c r="AT115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BI114" i="35"/>
  <c r="BH114" i="35"/>
  <c r="BG114" i="35"/>
  <c r="BF114" i="35"/>
  <c r="BE114" i="35"/>
  <c r="BD114" i="35"/>
  <c r="BC114" i="35"/>
  <c r="BB114" i="35"/>
  <c r="BA114" i="35"/>
  <c r="AZ114" i="35"/>
  <c r="AY114" i="35"/>
  <c r="AX114" i="35"/>
  <c r="AW114" i="35"/>
  <c r="AV114" i="35"/>
  <c r="AU114" i="35"/>
  <c r="AT114" i="35"/>
  <c r="AS114" i="35"/>
  <c r="AR114" i="35"/>
  <c r="AQ114" i="35"/>
  <c r="AP114" i="35"/>
  <c r="AO114" i="35"/>
  <c r="AN114" i="35"/>
  <c r="AM114" i="35"/>
  <c r="AL114" i="35"/>
  <c r="AK114" i="35"/>
  <c r="AJ114" i="35"/>
  <c r="AI114" i="35"/>
  <c r="AH114" i="35"/>
  <c r="AG114" i="35"/>
  <c r="BI113" i="35"/>
  <c r="BH113" i="35"/>
  <c r="BG113" i="35"/>
  <c r="BF113" i="35"/>
  <c r="BE113" i="35"/>
  <c r="BD113" i="35"/>
  <c r="BC113" i="35"/>
  <c r="BB113" i="35"/>
  <c r="BA113" i="35"/>
  <c r="AZ113" i="35"/>
  <c r="AY113" i="35"/>
  <c r="AX113" i="35"/>
  <c r="AW113" i="35"/>
  <c r="AV113" i="35"/>
  <c r="AU113" i="35"/>
  <c r="AT113" i="35"/>
  <c r="AS113" i="35"/>
  <c r="AR113" i="35"/>
  <c r="AQ113" i="35"/>
  <c r="AP113" i="35"/>
  <c r="AO113" i="35"/>
  <c r="AN113" i="35"/>
  <c r="AM113" i="35"/>
  <c r="AL113" i="35"/>
  <c r="AK113" i="35"/>
  <c r="AJ113" i="35"/>
  <c r="AI113" i="35"/>
  <c r="AH113" i="35"/>
  <c r="AG113" i="35"/>
  <c r="BI112" i="35"/>
  <c r="BH112" i="35"/>
  <c r="BG112" i="35"/>
  <c r="BF112" i="35"/>
  <c r="BE112" i="35"/>
  <c r="BD112" i="35"/>
  <c r="BC112" i="35"/>
  <c r="BB112" i="35"/>
  <c r="BA112" i="35"/>
  <c r="AZ112" i="35"/>
  <c r="AY112" i="35"/>
  <c r="AX112" i="35"/>
  <c r="AW112" i="35"/>
  <c r="AV112" i="35"/>
  <c r="AU112" i="35"/>
  <c r="AT112" i="35"/>
  <c r="AS112" i="35"/>
  <c r="AR112" i="35"/>
  <c r="AQ112" i="35"/>
  <c r="AP112" i="35"/>
  <c r="AO112" i="35"/>
  <c r="AN112" i="35"/>
  <c r="AM112" i="35"/>
  <c r="AL112" i="35"/>
  <c r="AK112" i="35"/>
  <c r="AJ112" i="35"/>
  <c r="AI112" i="35"/>
  <c r="AH112" i="35"/>
  <c r="AG112" i="35"/>
  <c r="BI111" i="35"/>
  <c r="BH111" i="35"/>
  <c r="BG111" i="35"/>
  <c r="BF111" i="35"/>
  <c r="BE111" i="35"/>
  <c r="BD111" i="35"/>
  <c r="BC111" i="35"/>
  <c r="BB111" i="35"/>
  <c r="BA111" i="35"/>
  <c r="AZ111" i="35"/>
  <c r="AY111" i="35"/>
  <c r="AX111" i="35"/>
  <c r="AW111" i="35"/>
  <c r="AV111" i="35"/>
  <c r="AU111" i="35"/>
  <c r="AT111" i="35"/>
  <c r="AS111" i="35"/>
  <c r="AR111" i="35"/>
  <c r="AQ111" i="35"/>
  <c r="AP111" i="35"/>
  <c r="AO111" i="35"/>
  <c r="AN111" i="35"/>
  <c r="AM111" i="35"/>
  <c r="AL111" i="35"/>
  <c r="AK111" i="35"/>
  <c r="AJ111" i="35"/>
  <c r="AI111" i="35"/>
  <c r="AH111" i="35"/>
  <c r="AG111" i="35"/>
  <c r="BI110" i="35"/>
  <c r="BH110" i="35"/>
  <c r="BG110" i="35"/>
  <c r="BF110" i="35"/>
  <c r="BE110" i="35"/>
  <c r="BD110" i="35"/>
  <c r="BC110" i="35"/>
  <c r="BB110" i="35"/>
  <c r="BA110" i="35"/>
  <c r="AZ110" i="35"/>
  <c r="AY110" i="35"/>
  <c r="AX110" i="35"/>
  <c r="AW110" i="35"/>
  <c r="AV110" i="35"/>
  <c r="AU110" i="35"/>
  <c r="AT110" i="35"/>
  <c r="AS110" i="35"/>
  <c r="AR110" i="35"/>
  <c r="AQ110" i="35"/>
  <c r="AP110" i="35"/>
  <c r="AO110" i="35"/>
  <c r="AN110" i="35"/>
  <c r="AM110" i="35"/>
  <c r="AL110" i="35"/>
  <c r="AK110" i="35"/>
  <c r="AJ110" i="35"/>
  <c r="AI110" i="35"/>
  <c r="AH110" i="35"/>
  <c r="AG110" i="35"/>
  <c r="BI109" i="35"/>
  <c r="BH109" i="35"/>
  <c r="BG109" i="35"/>
  <c r="BF109" i="35"/>
  <c r="BE109" i="35"/>
  <c r="BD109" i="35"/>
  <c r="BC109" i="35"/>
  <c r="BB109" i="35"/>
  <c r="BA109" i="35"/>
  <c r="AZ109" i="35"/>
  <c r="AY109" i="35"/>
  <c r="AX109" i="35"/>
  <c r="AW109" i="35"/>
  <c r="AV109" i="35"/>
  <c r="AU109" i="35"/>
  <c r="AT109" i="35"/>
  <c r="AS109" i="35"/>
  <c r="AR109" i="35"/>
  <c r="AQ109" i="35"/>
  <c r="AP109" i="35"/>
  <c r="AO109" i="35"/>
  <c r="AN109" i="35"/>
  <c r="AM109" i="35"/>
  <c r="AL109" i="35"/>
  <c r="AK109" i="35"/>
  <c r="AJ109" i="35"/>
  <c r="AI109" i="35"/>
  <c r="AH109" i="35"/>
  <c r="AG109" i="35"/>
  <c r="BI108" i="35"/>
  <c r="BH108" i="35"/>
  <c r="BG108" i="35"/>
  <c r="BF108" i="35"/>
  <c r="BE108" i="35"/>
  <c r="BD108" i="35"/>
  <c r="BC108" i="35"/>
  <c r="BB108" i="35"/>
  <c r="BA108" i="35"/>
  <c r="AZ108" i="35"/>
  <c r="AY108" i="35"/>
  <c r="AX108" i="35"/>
  <c r="AW108" i="35"/>
  <c r="AV108" i="35"/>
  <c r="AU108" i="35"/>
  <c r="AT108" i="35"/>
  <c r="AS108" i="35"/>
  <c r="AR108" i="35"/>
  <c r="AQ108" i="35"/>
  <c r="AP108" i="35"/>
  <c r="AO108" i="35"/>
  <c r="AN108" i="35"/>
  <c r="AM108" i="35"/>
  <c r="AL108" i="35"/>
  <c r="AK108" i="35"/>
  <c r="AJ108" i="35"/>
  <c r="AI108" i="35"/>
  <c r="AH108" i="35"/>
  <c r="AG108" i="35"/>
  <c r="BI107" i="35"/>
  <c r="BH107" i="35"/>
  <c r="BG107" i="35"/>
  <c r="BF107" i="35"/>
  <c r="BE107" i="35"/>
  <c r="BD107" i="35"/>
  <c r="BC107" i="35"/>
  <c r="BB107" i="35"/>
  <c r="BA107" i="35"/>
  <c r="AZ107" i="35"/>
  <c r="AY107" i="35"/>
  <c r="AX107" i="35"/>
  <c r="AW107" i="35"/>
  <c r="AV107" i="35"/>
  <c r="AU107" i="35"/>
  <c r="AT107" i="35"/>
  <c r="AS107" i="35"/>
  <c r="AR107" i="35"/>
  <c r="AQ107" i="35"/>
  <c r="AP107" i="35"/>
  <c r="AO107" i="35"/>
  <c r="AN107" i="35"/>
  <c r="AM107" i="35"/>
  <c r="AL107" i="35"/>
  <c r="AK107" i="35"/>
  <c r="AJ107" i="35"/>
  <c r="AI107" i="35"/>
  <c r="AH107" i="35"/>
  <c r="AG107" i="35"/>
  <c r="BI106" i="35"/>
  <c r="BH106" i="35"/>
  <c r="BG106" i="35"/>
  <c r="BF106" i="35"/>
  <c r="BE106" i="35"/>
  <c r="BD106" i="35"/>
  <c r="BC106" i="35"/>
  <c r="BB106" i="35"/>
  <c r="BA106" i="35"/>
  <c r="AZ106" i="35"/>
  <c r="AY106" i="35"/>
  <c r="AX106" i="35"/>
  <c r="AW106" i="35"/>
  <c r="AV106" i="35"/>
  <c r="AU106" i="35"/>
  <c r="AT106" i="35"/>
  <c r="AS106" i="35"/>
  <c r="AR106" i="35"/>
  <c r="AQ106" i="35"/>
  <c r="AP106" i="35"/>
  <c r="AO106" i="35"/>
  <c r="AN106" i="35"/>
  <c r="AM106" i="35"/>
  <c r="AL106" i="35"/>
  <c r="AK106" i="35"/>
  <c r="AJ106" i="35"/>
  <c r="AI106" i="35"/>
  <c r="AH106" i="35"/>
  <c r="AG106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G104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BI102" i="35"/>
  <c r="BH102" i="35"/>
  <c r="BG102" i="35"/>
  <c r="BF102" i="35"/>
  <c r="BE102" i="35"/>
  <c r="BD102" i="35"/>
  <c r="BC102" i="35"/>
  <c r="BB102" i="35"/>
  <c r="BA102" i="35"/>
  <c r="AZ102" i="35"/>
  <c r="AY102" i="35"/>
  <c r="AX102" i="35"/>
  <c r="AW102" i="35"/>
  <c r="AV102" i="35"/>
  <c r="AU102" i="35"/>
  <c r="AT102" i="35"/>
  <c r="AS102" i="35"/>
  <c r="AR102" i="35"/>
  <c r="AQ102" i="35"/>
  <c r="AP102" i="35"/>
  <c r="AO102" i="35"/>
  <c r="AN102" i="35"/>
  <c r="AM102" i="35"/>
  <c r="AL102" i="35"/>
  <c r="AK102" i="35"/>
  <c r="AJ102" i="35"/>
  <c r="AI102" i="35"/>
  <c r="AH102" i="35"/>
  <c r="AG102" i="35"/>
  <c r="BI101" i="35"/>
  <c r="BH101" i="35"/>
  <c r="BG101" i="35"/>
  <c r="BF101" i="35"/>
  <c r="BE101" i="35"/>
  <c r="BD101" i="35"/>
  <c r="BC101" i="35"/>
  <c r="BB101" i="35"/>
  <c r="BA101" i="35"/>
  <c r="AZ101" i="35"/>
  <c r="AY101" i="35"/>
  <c r="AX101" i="35"/>
  <c r="AW101" i="35"/>
  <c r="AV101" i="35"/>
  <c r="AU101" i="35"/>
  <c r="AT101" i="35"/>
  <c r="AS101" i="35"/>
  <c r="AR101" i="35"/>
  <c r="AQ101" i="35"/>
  <c r="AP101" i="35"/>
  <c r="AO101" i="35"/>
  <c r="AN101" i="35"/>
  <c r="AM101" i="35"/>
  <c r="AL101" i="35"/>
  <c r="AK101" i="35"/>
  <c r="AJ101" i="35"/>
  <c r="AI101" i="35"/>
  <c r="AH101" i="35"/>
  <c r="AG101" i="35"/>
  <c r="BI100" i="35"/>
  <c r="BH100" i="35"/>
  <c r="BG100" i="35"/>
  <c r="BF100" i="35"/>
  <c r="BE100" i="35"/>
  <c r="BD100" i="35"/>
  <c r="BC100" i="35"/>
  <c r="BB100" i="35"/>
  <c r="BA100" i="35"/>
  <c r="AZ100" i="35"/>
  <c r="AY100" i="35"/>
  <c r="AX100" i="35"/>
  <c r="AW100" i="35"/>
  <c r="AV100" i="35"/>
  <c r="AU100" i="35"/>
  <c r="AT100" i="35"/>
  <c r="AS100" i="35"/>
  <c r="AR100" i="35"/>
  <c r="AQ100" i="35"/>
  <c r="AP100" i="35"/>
  <c r="AO100" i="35"/>
  <c r="AN100" i="35"/>
  <c r="AM100" i="35"/>
  <c r="AL100" i="35"/>
  <c r="AK100" i="35"/>
  <c r="AJ100" i="35"/>
  <c r="AI100" i="35"/>
  <c r="AH100" i="35"/>
  <c r="AG100" i="35"/>
  <c r="BI99" i="35"/>
  <c r="BH99" i="35"/>
  <c r="BG99" i="35"/>
  <c r="BF99" i="35"/>
  <c r="BE99" i="35"/>
  <c r="BD99" i="35"/>
  <c r="BC99" i="35"/>
  <c r="BB99" i="35"/>
  <c r="BA99" i="35"/>
  <c r="AZ99" i="35"/>
  <c r="AY99" i="35"/>
  <c r="AX99" i="35"/>
  <c r="AW99" i="35"/>
  <c r="AV99" i="35"/>
  <c r="AU99" i="35"/>
  <c r="AT99" i="35"/>
  <c r="AS99" i="35"/>
  <c r="AR99" i="35"/>
  <c r="AQ99" i="35"/>
  <c r="AP99" i="35"/>
  <c r="AO99" i="35"/>
  <c r="AN99" i="35"/>
  <c r="AM99" i="35"/>
  <c r="AL99" i="35"/>
  <c r="AK99" i="35"/>
  <c r="AJ99" i="35"/>
  <c r="AI99" i="35"/>
  <c r="AH99" i="35"/>
  <c r="AG99" i="35"/>
  <c r="BI98" i="35"/>
  <c r="BH98" i="35"/>
  <c r="BG98" i="35"/>
  <c r="BF98" i="35"/>
  <c r="BE98" i="35"/>
  <c r="BD98" i="35"/>
  <c r="BC98" i="35"/>
  <c r="BB98" i="35"/>
  <c r="BA98" i="35"/>
  <c r="AZ98" i="35"/>
  <c r="AY98" i="35"/>
  <c r="AX98" i="35"/>
  <c r="AW98" i="35"/>
  <c r="AV98" i="35"/>
  <c r="AU98" i="35"/>
  <c r="AT98" i="35"/>
  <c r="AS98" i="35"/>
  <c r="AR98" i="35"/>
  <c r="AQ98" i="35"/>
  <c r="AP98" i="35"/>
  <c r="AO98" i="35"/>
  <c r="AN98" i="35"/>
  <c r="AM98" i="35"/>
  <c r="AL98" i="35"/>
  <c r="AK98" i="35"/>
  <c r="AJ98" i="35"/>
  <c r="AI98" i="35"/>
  <c r="AH98" i="35"/>
  <c r="AG98" i="35"/>
  <c r="AF60" i="35"/>
  <c r="AF61" i="35"/>
  <c r="AF62" i="35"/>
  <c r="AF63" i="35"/>
  <c r="AF64" i="35"/>
  <c r="AF65" i="35"/>
  <c r="AF66" i="35"/>
  <c r="AF67" i="35"/>
  <c r="AF68" i="35"/>
  <c r="AF69" i="35"/>
  <c r="AF70" i="35"/>
  <c r="AF71" i="35"/>
  <c r="AF72" i="35"/>
  <c r="AF73" i="35"/>
  <c r="AF74" i="35"/>
  <c r="AF75" i="35"/>
  <c r="AJ75" i="35" s="1"/>
  <c r="AF76" i="35"/>
  <c r="AF77" i="35"/>
  <c r="AF78" i="35"/>
  <c r="AF79" i="35"/>
  <c r="AJ79" i="35" s="1"/>
  <c r="AF80" i="35"/>
  <c r="AF81" i="35"/>
  <c r="AF82" i="35"/>
  <c r="AF83" i="35"/>
  <c r="AJ83" i="35" s="1"/>
  <c r="AF84" i="35"/>
  <c r="AF85" i="35"/>
  <c r="AF86" i="35"/>
  <c r="AF59" i="35"/>
  <c r="AF60" i="34"/>
  <c r="AH61" i="34"/>
  <c r="AH62" i="34"/>
  <c r="AH63" i="34"/>
  <c r="AH64" i="34"/>
  <c r="AH65" i="34"/>
  <c r="AH66" i="34"/>
  <c r="AH67" i="34"/>
  <c r="AH68" i="34"/>
  <c r="AH69" i="34"/>
  <c r="AH70" i="34"/>
  <c r="AH71" i="34"/>
  <c r="AH72" i="34"/>
  <c r="AH73" i="34"/>
  <c r="AH74" i="34"/>
  <c r="AH75" i="34"/>
  <c r="AH76" i="34"/>
  <c r="AH77" i="34"/>
  <c r="AH78" i="34"/>
  <c r="AH79" i="34"/>
  <c r="AH80" i="34"/>
  <c r="AH81" i="34"/>
  <c r="AH82" i="34"/>
  <c r="AH83" i="34"/>
  <c r="AH84" i="34"/>
  <c r="AH85" i="34"/>
  <c r="AH86" i="34"/>
  <c r="AH60" i="34"/>
  <c r="BI124" i="34"/>
  <c r="BH124" i="34"/>
  <c r="BG124" i="34"/>
  <c r="BF124" i="34"/>
  <c r="BE124" i="34"/>
  <c r="BD124" i="34"/>
  <c r="BC124" i="34"/>
  <c r="BB124" i="34"/>
  <c r="BA124" i="34"/>
  <c r="AZ124" i="34"/>
  <c r="AY124" i="34"/>
  <c r="AX124" i="34"/>
  <c r="AW124" i="34"/>
  <c r="AV124" i="34"/>
  <c r="AU124" i="34"/>
  <c r="AT124" i="34"/>
  <c r="AS124" i="34"/>
  <c r="AR124" i="34"/>
  <c r="AQ124" i="34"/>
  <c r="AP124" i="34"/>
  <c r="AO124" i="34"/>
  <c r="AN124" i="34"/>
  <c r="AM124" i="34"/>
  <c r="AL124" i="34"/>
  <c r="AK124" i="34"/>
  <c r="AJ124" i="34"/>
  <c r="AI124" i="34"/>
  <c r="AH124" i="34"/>
  <c r="AG124" i="34"/>
  <c r="BI123" i="34"/>
  <c r="BH123" i="34"/>
  <c r="BG123" i="34"/>
  <c r="BF123" i="34"/>
  <c r="BE123" i="34"/>
  <c r="BD123" i="34"/>
  <c r="BC123" i="34"/>
  <c r="BB123" i="34"/>
  <c r="BA123" i="34"/>
  <c r="AZ123" i="34"/>
  <c r="AY123" i="34"/>
  <c r="AX123" i="34"/>
  <c r="AW123" i="34"/>
  <c r="AV123" i="34"/>
  <c r="AU123" i="34"/>
  <c r="AT123" i="34"/>
  <c r="AS123" i="34"/>
  <c r="AR123" i="34"/>
  <c r="AQ123" i="34"/>
  <c r="AP123" i="34"/>
  <c r="AO123" i="34"/>
  <c r="AN123" i="34"/>
  <c r="AM123" i="34"/>
  <c r="AL123" i="34"/>
  <c r="AK123" i="34"/>
  <c r="AJ123" i="34"/>
  <c r="AI123" i="34"/>
  <c r="AH123" i="34"/>
  <c r="AG123" i="34"/>
  <c r="BI122" i="34"/>
  <c r="BH122" i="34"/>
  <c r="BG122" i="34"/>
  <c r="BF122" i="34"/>
  <c r="BE122" i="34"/>
  <c r="BD122" i="34"/>
  <c r="BC122" i="34"/>
  <c r="BB122" i="34"/>
  <c r="BA122" i="34"/>
  <c r="AZ122" i="34"/>
  <c r="AY122" i="34"/>
  <c r="AX122" i="34"/>
  <c r="AW122" i="34"/>
  <c r="AV122" i="34"/>
  <c r="AU122" i="34"/>
  <c r="AT122" i="34"/>
  <c r="AS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BI121" i="34"/>
  <c r="BH121" i="34"/>
  <c r="BG121" i="34"/>
  <c r="BF121" i="34"/>
  <c r="BE121" i="34"/>
  <c r="BD121" i="34"/>
  <c r="BC121" i="34"/>
  <c r="BB121" i="34"/>
  <c r="BA121" i="34"/>
  <c r="AZ121" i="34"/>
  <c r="AY121" i="34"/>
  <c r="AX121" i="34"/>
  <c r="AW121" i="34"/>
  <c r="AV121" i="34"/>
  <c r="AU121" i="34"/>
  <c r="AT121" i="34"/>
  <c r="AS121" i="34"/>
  <c r="AR121" i="34"/>
  <c r="AQ121" i="34"/>
  <c r="AP121" i="34"/>
  <c r="AO121" i="34"/>
  <c r="AN121" i="34"/>
  <c r="AM121" i="34"/>
  <c r="AL121" i="34"/>
  <c r="AK121" i="34"/>
  <c r="AJ121" i="34"/>
  <c r="AI121" i="34"/>
  <c r="AH121" i="34"/>
  <c r="AG121" i="34"/>
  <c r="BI120" i="34"/>
  <c r="BH120" i="34"/>
  <c r="BG120" i="34"/>
  <c r="BF120" i="34"/>
  <c r="BE120" i="34"/>
  <c r="BD120" i="34"/>
  <c r="BC120" i="34"/>
  <c r="BB120" i="34"/>
  <c r="BA120" i="34"/>
  <c r="AZ120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BI119" i="34"/>
  <c r="BH119" i="34"/>
  <c r="BG119" i="34"/>
  <c r="BF119" i="34"/>
  <c r="BE119" i="34"/>
  <c r="BD119" i="34"/>
  <c r="BC119" i="34"/>
  <c r="BB119" i="34"/>
  <c r="BA119" i="34"/>
  <c r="AZ119" i="34"/>
  <c r="AY119" i="34"/>
  <c r="AX119" i="34"/>
  <c r="AW119" i="34"/>
  <c r="AV119" i="34"/>
  <c r="AU119" i="34"/>
  <c r="AT119" i="34"/>
  <c r="AS119" i="34"/>
  <c r="AR119" i="34"/>
  <c r="AQ119" i="34"/>
  <c r="AP119" i="34"/>
  <c r="AO119" i="34"/>
  <c r="AN119" i="34"/>
  <c r="AM119" i="34"/>
  <c r="AL119" i="34"/>
  <c r="AK119" i="34"/>
  <c r="AJ119" i="34"/>
  <c r="AI119" i="34"/>
  <c r="AH119" i="34"/>
  <c r="AG119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AU118" i="34"/>
  <c r="AT118" i="34"/>
  <c r="AS118" i="34"/>
  <c r="AR118" i="34"/>
  <c r="AQ118" i="34"/>
  <c r="AP118" i="34"/>
  <c r="AO118" i="34"/>
  <c r="AN118" i="34"/>
  <c r="AM118" i="34"/>
  <c r="AL118" i="34"/>
  <c r="AK118" i="34"/>
  <c r="AJ118" i="34"/>
  <c r="AI118" i="34"/>
  <c r="AH118" i="34"/>
  <c r="AG118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BI106" i="34"/>
  <c r="BH106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BI102" i="34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BI101" i="34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BI99" i="34"/>
  <c r="BH99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BI98" i="34"/>
  <c r="BC98" i="34"/>
  <c r="BD98" i="34"/>
  <c r="BE98" i="34"/>
  <c r="BF98" i="34"/>
  <c r="BG98" i="34"/>
  <c r="BH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AZ98" i="34"/>
  <c r="BA98" i="34"/>
  <c r="BB98" i="34"/>
  <c r="AG98" i="34"/>
  <c r="AH62" i="33"/>
  <c r="AH63" i="33"/>
  <c r="AH64" i="33"/>
  <c r="AH65" i="33"/>
  <c r="AH66" i="33"/>
  <c r="AH67" i="33"/>
  <c r="AH68" i="33"/>
  <c r="AH69" i="33"/>
  <c r="AH70" i="33"/>
  <c r="AH71" i="33"/>
  <c r="AH72" i="33"/>
  <c r="AH73" i="33"/>
  <c r="AH74" i="33"/>
  <c r="AH75" i="33"/>
  <c r="AH76" i="33"/>
  <c r="AH77" i="33"/>
  <c r="AH78" i="33"/>
  <c r="AH79" i="33"/>
  <c r="AH80" i="33"/>
  <c r="AH81" i="33"/>
  <c r="AH82" i="33"/>
  <c r="AH83" i="33"/>
  <c r="AH84" i="33"/>
  <c r="AH85" i="33"/>
  <c r="AH86" i="33"/>
  <c r="AH87" i="33"/>
  <c r="AH61" i="33"/>
  <c r="AG101" i="33"/>
  <c r="AH101" i="33"/>
  <c r="AI101" i="33"/>
  <c r="AJ101" i="33"/>
  <c r="AK101" i="33"/>
  <c r="AL101" i="33"/>
  <c r="AM101" i="33"/>
  <c r="AN101" i="33"/>
  <c r="AO101" i="33"/>
  <c r="AP101" i="33"/>
  <c r="AQ101" i="33"/>
  <c r="AR101" i="33"/>
  <c r="AS101" i="33"/>
  <c r="AT101" i="33"/>
  <c r="AU101" i="33"/>
  <c r="AV101" i="33"/>
  <c r="AW101" i="33"/>
  <c r="AX101" i="33"/>
  <c r="AY101" i="33"/>
  <c r="AZ101" i="33"/>
  <c r="BA101" i="33"/>
  <c r="BB101" i="33"/>
  <c r="BC101" i="33"/>
  <c r="BD101" i="33"/>
  <c r="BE101" i="33"/>
  <c r="BF101" i="33"/>
  <c r="BG101" i="33"/>
  <c r="BH101" i="33"/>
  <c r="BI101" i="33"/>
  <c r="AG102" i="33"/>
  <c r="AH102" i="33"/>
  <c r="AI102" i="33"/>
  <c r="AJ102" i="33"/>
  <c r="AK102" i="33"/>
  <c r="AL102" i="33"/>
  <c r="AM102" i="33"/>
  <c r="AN102" i="33"/>
  <c r="AO102" i="33"/>
  <c r="AP102" i="33"/>
  <c r="AQ102" i="33"/>
  <c r="AR102" i="33"/>
  <c r="AS102" i="33"/>
  <c r="AT102" i="33"/>
  <c r="AU102" i="33"/>
  <c r="AV102" i="33"/>
  <c r="AW102" i="33"/>
  <c r="AX102" i="33"/>
  <c r="AY102" i="33"/>
  <c r="AZ102" i="33"/>
  <c r="BA102" i="33"/>
  <c r="BB102" i="33"/>
  <c r="BC102" i="33"/>
  <c r="BD102" i="33"/>
  <c r="BE102" i="33"/>
  <c r="BF102" i="33"/>
  <c r="BG102" i="33"/>
  <c r="BH102" i="33"/>
  <c r="BI102" i="33"/>
  <c r="AG103" i="33"/>
  <c r="AH103" i="33"/>
  <c r="AI103" i="33"/>
  <c r="AJ103" i="33"/>
  <c r="AK103" i="33"/>
  <c r="AL103" i="33"/>
  <c r="AM103" i="33"/>
  <c r="AN103" i="33"/>
  <c r="AO103" i="33"/>
  <c r="AP103" i="33"/>
  <c r="AQ103" i="33"/>
  <c r="AR103" i="33"/>
  <c r="AS103" i="33"/>
  <c r="AT103" i="33"/>
  <c r="AU103" i="33"/>
  <c r="AV103" i="33"/>
  <c r="AW103" i="33"/>
  <c r="AX103" i="33"/>
  <c r="AY103" i="33"/>
  <c r="AZ103" i="33"/>
  <c r="BA103" i="33"/>
  <c r="BB103" i="33"/>
  <c r="BC103" i="33"/>
  <c r="BD103" i="33"/>
  <c r="BE103" i="33"/>
  <c r="BF103" i="33"/>
  <c r="BG103" i="33"/>
  <c r="BH103" i="33"/>
  <c r="BI103" i="33"/>
  <c r="AG104" i="33"/>
  <c r="AH104" i="33"/>
  <c r="AI104" i="33"/>
  <c r="AJ104" i="33"/>
  <c r="AK104" i="33"/>
  <c r="AL104" i="33"/>
  <c r="AM104" i="33"/>
  <c r="AN104" i="33"/>
  <c r="AO104" i="33"/>
  <c r="AP104" i="33"/>
  <c r="AQ104" i="33"/>
  <c r="AR104" i="33"/>
  <c r="AS104" i="33"/>
  <c r="AT104" i="33"/>
  <c r="AU104" i="33"/>
  <c r="AV104" i="33"/>
  <c r="AW104" i="33"/>
  <c r="AX104" i="33"/>
  <c r="AY104" i="33"/>
  <c r="AZ104" i="33"/>
  <c r="BA104" i="33"/>
  <c r="BB104" i="33"/>
  <c r="BC104" i="33"/>
  <c r="BD104" i="33"/>
  <c r="BE104" i="33"/>
  <c r="BF104" i="33"/>
  <c r="BG104" i="33"/>
  <c r="BH104" i="33"/>
  <c r="BI104" i="33"/>
  <c r="AG105" i="33"/>
  <c r="AH105" i="33"/>
  <c r="AI105" i="33"/>
  <c r="AJ105" i="33"/>
  <c r="AK105" i="33"/>
  <c r="AL105" i="33"/>
  <c r="AM105" i="33"/>
  <c r="AN105" i="33"/>
  <c r="AO105" i="33"/>
  <c r="AP105" i="33"/>
  <c r="AQ105" i="33"/>
  <c r="AR105" i="33"/>
  <c r="AS105" i="33"/>
  <c r="AT105" i="33"/>
  <c r="AU105" i="33"/>
  <c r="AV105" i="33"/>
  <c r="AW105" i="33"/>
  <c r="AX105" i="33"/>
  <c r="AY105" i="33"/>
  <c r="AZ105" i="33"/>
  <c r="BA105" i="33"/>
  <c r="BB105" i="33"/>
  <c r="BC105" i="33"/>
  <c r="BD105" i="33"/>
  <c r="BE105" i="33"/>
  <c r="BF105" i="33"/>
  <c r="BG105" i="33"/>
  <c r="BH105" i="33"/>
  <c r="BI105" i="33"/>
  <c r="AG106" i="33"/>
  <c r="AH106" i="33"/>
  <c r="AI106" i="33"/>
  <c r="AJ106" i="33"/>
  <c r="AK106" i="33"/>
  <c r="AL106" i="33"/>
  <c r="AM106" i="33"/>
  <c r="AN106" i="33"/>
  <c r="AO106" i="33"/>
  <c r="AP106" i="33"/>
  <c r="AQ106" i="33"/>
  <c r="AR106" i="33"/>
  <c r="AS106" i="33"/>
  <c r="AT106" i="33"/>
  <c r="AU106" i="33"/>
  <c r="AV106" i="33"/>
  <c r="AW106" i="33"/>
  <c r="AX106" i="33"/>
  <c r="AY106" i="33"/>
  <c r="AZ106" i="33"/>
  <c r="BA106" i="33"/>
  <c r="BB106" i="33"/>
  <c r="BC106" i="33"/>
  <c r="BD106" i="33"/>
  <c r="BE106" i="33"/>
  <c r="BF106" i="33"/>
  <c r="BG106" i="33"/>
  <c r="BH106" i="33"/>
  <c r="BI106" i="33"/>
  <c r="AG107" i="33"/>
  <c r="AH107" i="33"/>
  <c r="AI107" i="33"/>
  <c r="AJ107" i="33"/>
  <c r="AK107" i="33"/>
  <c r="AL107" i="33"/>
  <c r="AM107" i="33"/>
  <c r="AN107" i="33"/>
  <c r="AO107" i="33"/>
  <c r="AP107" i="33"/>
  <c r="AQ107" i="33"/>
  <c r="AR107" i="33"/>
  <c r="AS107" i="33"/>
  <c r="AT107" i="33"/>
  <c r="AU107" i="33"/>
  <c r="AV107" i="33"/>
  <c r="AW107" i="33"/>
  <c r="AX107" i="33"/>
  <c r="AY107" i="33"/>
  <c r="AZ107" i="33"/>
  <c r="BA107" i="33"/>
  <c r="BB107" i="33"/>
  <c r="BC107" i="33"/>
  <c r="BD107" i="33"/>
  <c r="BE107" i="33"/>
  <c r="BF107" i="33"/>
  <c r="BG107" i="33"/>
  <c r="BH107" i="33"/>
  <c r="BI107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R108" i="33"/>
  <c r="AS108" i="33"/>
  <c r="AT108" i="33"/>
  <c r="AU108" i="33"/>
  <c r="AV108" i="33"/>
  <c r="AW108" i="33"/>
  <c r="AX108" i="33"/>
  <c r="AY108" i="33"/>
  <c r="AZ108" i="33"/>
  <c r="BA108" i="33"/>
  <c r="BB108" i="33"/>
  <c r="BC108" i="33"/>
  <c r="BD108" i="33"/>
  <c r="BE108" i="33"/>
  <c r="BF108" i="33"/>
  <c r="BG108" i="33"/>
  <c r="BH108" i="33"/>
  <c r="BI108" i="33"/>
  <c r="AG109" i="33"/>
  <c r="AH109" i="33"/>
  <c r="AI109" i="33"/>
  <c r="AJ109" i="33"/>
  <c r="AK109" i="33"/>
  <c r="AL109" i="33"/>
  <c r="AM109" i="33"/>
  <c r="AN109" i="33"/>
  <c r="AO109" i="33"/>
  <c r="AP109" i="33"/>
  <c r="AQ109" i="33"/>
  <c r="AR109" i="33"/>
  <c r="AS109" i="33"/>
  <c r="AT109" i="33"/>
  <c r="AU109" i="33"/>
  <c r="AV109" i="33"/>
  <c r="AW109" i="33"/>
  <c r="AX109" i="33"/>
  <c r="AY109" i="33"/>
  <c r="AZ109" i="33"/>
  <c r="BA109" i="33"/>
  <c r="BB109" i="33"/>
  <c r="BC109" i="33"/>
  <c r="BD109" i="33"/>
  <c r="BE109" i="33"/>
  <c r="BF109" i="33"/>
  <c r="BG109" i="33"/>
  <c r="BH109" i="33"/>
  <c r="BI109" i="33"/>
  <c r="AG110" i="33"/>
  <c r="AH110" i="33"/>
  <c r="AI110" i="33"/>
  <c r="AJ110" i="33"/>
  <c r="AK110" i="33"/>
  <c r="AL110" i="33"/>
  <c r="AM110" i="33"/>
  <c r="AN110" i="33"/>
  <c r="AO110" i="33"/>
  <c r="AP110" i="33"/>
  <c r="AQ110" i="33"/>
  <c r="AR110" i="33"/>
  <c r="AS110" i="33"/>
  <c r="AT110" i="33"/>
  <c r="AU110" i="33"/>
  <c r="AV110" i="33"/>
  <c r="AW110" i="33"/>
  <c r="AX110" i="33"/>
  <c r="AY110" i="33"/>
  <c r="AZ110" i="33"/>
  <c r="BA110" i="33"/>
  <c r="BB110" i="33"/>
  <c r="BC110" i="33"/>
  <c r="BD110" i="33"/>
  <c r="BE110" i="33"/>
  <c r="BF110" i="33"/>
  <c r="BG110" i="33"/>
  <c r="BH110" i="33"/>
  <c r="BI110" i="33"/>
  <c r="AG111" i="33"/>
  <c r="AH111" i="33"/>
  <c r="AI111" i="33"/>
  <c r="AJ111" i="33"/>
  <c r="AK111" i="33"/>
  <c r="AL111" i="33"/>
  <c r="AM111" i="33"/>
  <c r="AN111" i="33"/>
  <c r="AO111" i="33"/>
  <c r="AP111" i="33"/>
  <c r="AQ111" i="33"/>
  <c r="AR111" i="33"/>
  <c r="AS111" i="33"/>
  <c r="AT111" i="33"/>
  <c r="AU111" i="33"/>
  <c r="AV111" i="33"/>
  <c r="AW111" i="33"/>
  <c r="AX111" i="33"/>
  <c r="AY111" i="33"/>
  <c r="AZ111" i="33"/>
  <c r="BA111" i="33"/>
  <c r="BB111" i="33"/>
  <c r="BC111" i="33"/>
  <c r="BD111" i="33"/>
  <c r="BE111" i="33"/>
  <c r="BF111" i="33"/>
  <c r="BG111" i="33"/>
  <c r="BH111" i="33"/>
  <c r="BI111" i="33"/>
  <c r="AG112" i="33"/>
  <c r="AH112" i="33"/>
  <c r="AI112" i="33"/>
  <c r="AJ112" i="33"/>
  <c r="AK112" i="33"/>
  <c r="AL112" i="33"/>
  <c r="AM112" i="33"/>
  <c r="AN112" i="33"/>
  <c r="AO112" i="33"/>
  <c r="AP112" i="33"/>
  <c r="AQ112" i="33"/>
  <c r="AR112" i="33"/>
  <c r="AS112" i="33"/>
  <c r="AT112" i="33"/>
  <c r="AU112" i="33"/>
  <c r="AV112" i="33"/>
  <c r="AW112" i="33"/>
  <c r="AX112" i="33"/>
  <c r="AY112" i="33"/>
  <c r="AZ112" i="33"/>
  <c r="BA112" i="33"/>
  <c r="BB112" i="33"/>
  <c r="BC112" i="33"/>
  <c r="BD112" i="33"/>
  <c r="BE112" i="33"/>
  <c r="BF112" i="33"/>
  <c r="BG112" i="33"/>
  <c r="BH112" i="33"/>
  <c r="BI112" i="33"/>
  <c r="AG113" i="33"/>
  <c r="AH113" i="33"/>
  <c r="AI113" i="33"/>
  <c r="AJ113" i="33"/>
  <c r="AK113" i="33"/>
  <c r="AL113" i="33"/>
  <c r="AM113" i="33"/>
  <c r="AN113" i="33"/>
  <c r="AO113" i="33"/>
  <c r="AP113" i="33"/>
  <c r="AQ113" i="33"/>
  <c r="AR113" i="33"/>
  <c r="AS113" i="33"/>
  <c r="AT113" i="33"/>
  <c r="AU113" i="33"/>
  <c r="AV113" i="33"/>
  <c r="AW113" i="33"/>
  <c r="AX113" i="33"/>
  <c r="AY113" i="33"/>
  <c r="AZ113" i="33"/>
  <c r="BA113" i="33"/>
  <c r="BB113" i="33"/>
  <c r="BC113" i="33"/>
  <c r="BD113" i="33"/>
  <c r="BE113" i="33"/>
  <c r="BF113" i="33"/>
  <c r="BG113" i="33"/>
  <c r="BH113" i="33"/>
  <c r="BI113" i="33"/>
  <c r="AG114" i="33"/>
  <c r="AH114" i="33"/>
  <c r="AI114" i="33"/>
  <c r="AJ114" i="33"/>
  <c r="AK114" i="33"/>
  <c r="AL114" i="33"/>
  <c r="AM114" i="33"/>
  <c r="AN114" i="33"/>
  <c r="AO114" i="33"/>
  <c r="AP114" i="33"/>
  <c r="AQ114" i="33"/>
  <c r="AR114" i="33"/>
  <c r="AS114" i="33"/>
  <c r="AT114" i="33"/>
  <c r="AU114" i="33"/>
  <c r="AV114" i="33"/>
  <c r="AW114" i="33"/>
  <c r="AX114" i="33"/>
  <c r="AY114" i="33"/>
  <c r="AZ114" i="33"/>
  <c r="BA114" i="33"/>
  <c r="BB114" i="33"/>
  <c r="BC114" i="33"/>
  <c r="BD114" i="33"/>
  <c r="BE114" i="33"/>
  <c r="BF114" i="33"/>
  <c r="BG114" i="33"/>
  <c r="BH114" i="33"/>
  <c r="BI114" i="33"/>
  <c r="AG115" i="33"/>
  <c r="AH115" i="33"/>
  <c r="AI115" i="33"/>
  <c r="AJ115" i="33"/>
  <c r="AK115" i="33"/>
  <c r="AL115" i="33"/>
  <c r="AM115" i="33"/>
  <c r="AN115" i="33"/>
  <c r="AO115" i="33"/>
  <c r="AP115" i="33"/>
  <c r="AQ115" i="33"/>
  <c r="AR115" i="33"/>
  <c r="AS115" i="33"/>
  <c r="AT115" i="33"/>
  <c r="AU115" i="33"/>
  <c r="AV115" i="33"/>
  <c r="AW115" i="33"/>
  <c r="AX115" i="33"/>
  <c r="AY115" i="33"/>
  <c r="AZ115" i="33"/>
  <c r="BA115" i="33"/>
  <c r="BB115" i="33"/>
  <c r="BC115" i="33"/>
  <c r="BD115" i="33"/>
  <c r="BE115" i="33"/>
  <c r="BF115" i="33"/>
  <c r="BG115" i="33"/>
  <c r="BH115" i="33"/>
  <c r="BI115" i="33"/>
  <c r="AG116" i="33"/>
  <c r="AH116" i="33"/>
  <c r="AI116" i="33"/>
  <c r="AJ116" i="33"/>
  <c r="AK116" i="33"/>
  <c r="AL116" i="33"/>
  <c r="AM116" i="33"/>
  <c r="AN116" i="33"/>
  <c r="AO116" i="33"/>
  <c r="AP116" i="33"/>
  <c r="AQ116" i="33"/>
  <c r="AR116" i="33"/>
  <c r="AS116" i="33"/>
  <c r="AT116" i="33"/>
  <c r="AU116" i="33"/>
  <c r="AV116" i="33"/>
  <c r="AW116" i="33"/>
  <c r="AX116" i="33"/>
  <c r="AY116" i="33"/>
  <c r="AZ116" i="33"/>
  <c r="BA116" i="33"/>
  <c r="BB116" i="33"/>
  <c r="BC116" i="33"/>
  <c r="BD116" i="33"/>
  <c r="BE116" i="33"/>
  <c r="BF116" i="33"/>
  <c r="BG116" i="33"/>
  <c r="BH116" i="33"/>
  <c r="BI116" i="33"/>
  <c r="AG117" i="33"/>
  <c r="AH117" i="33"/>
  <c r="AI117" i="33"/>
  <c r="AJ117" i="33"/>
  <c r="AK117" i="33"/>
  <c r="AL117" i="33"/>
  <c r="AM117" i="33"/>
  <c r="AN117" i="33"/>
  <c r="AO117" i="33"/>
  <c r="AP117" i="33"/>
  <c r="AQ117" i="33"/>
  <c r="AR117" i="33"/>
  <c r="AS117" i="33"/>
  <c r="AT117" i="33"/>
  <c r="AU117" i="33"/>
  <c r="AV117" i="33"/>
  <c r="AW117" i="33"/>
  <c r="AX117" i="33"/>
  <c r="AY117" i="33"/>
  <c r="AZ117" i="33"/>
  <c r="BA117" i="33"/>
  <c r="BB117" i="33"/>
  <c r="BC117" i="33"/>
  <c r="BD117" i="33"/>
  <c r="BE117" i="33"/>
  <c r="BF117" i="33"/>
  <c r="BG117" i="33"/>
  <c r="BH117" i="33"/>
  <c r="BI117" i="33"/>
  <c r="AG118" i="33"/>
  <c r="AH118" i="33"/>
  <c r="AI118" i="33"/>
  <c r="AJ118" i="33"/>
  <c r="AK118" i="33"/>
  <c r="AL118" i="33"/>
  <c r="AM118" i="33"/>
  <c r="AN118" i="33"/>
  <c r="AO118" i="33"/>
  <c r="AP118" i="33"/>
  <c r="AQ118" i="33"/>
  <c r="AR118" i="33"/>
  <c r="AS118" i="33"/>
  <c r="AT118" i="33"/>
  <c r="AU118" i="33"/>
  <c r="AV118" i="33"/>
  <c r="AW118" i="33"/>
  <c r="AX118" i="33"/>
  <c r="AY118" i="33"/>
  <c r="AZ118" i="33"/>
  <c r="BA118" i="33"/>
  <c r="BB118" i="33"/>
  <c r="BC118" i="33"/>
  <c r="BD118" i="33"/>
  <c r="BE118" i="33"/>
  <c r="BF118" i="33"/>
  <c r="BG118" i="33"/>
  <c r="BH118" i="33"/>
  <c r="BI118" i="33"/>
  <c r="AG119" i="33"/>
  <c r="AH119" i="33"/>
  <c r="AI119" i="33"/>
  <c r="AJ119" i="33"/>
  <c r="AK119" i="33"/>
  <c r="AL119" i="33"/>
  <c r="AM119" i="33"/>
  <c r="AN119" i="33"/>
  <c r="AO119" i="33"/>
  <c r="AP119" i="33"/>
  <c r="AQ119" i="33"/>
  <c r="AR119" i="33"/>
  <c r="AS119" i="33"/>
  <c r="AT119" i="33"/>
  <c r="AU119" i="33"/>
  <c r="AV119" i="33"/>
  <c r="AW119" i="33"/>
  <c r="AX119" i="33"/>
  <c r="AY119" i="33"/>
  <c r="AZ119" i="33"/>
  <c r="BA119" i="33"/>
  <c r="BB119" i="33"/>
  <c r="BC119" i="33"/>
  <c r="BD119" i="33"/>
  <c r="BE119" i="33"/>
  <c r="BF119" i="33"/>
  <c r="BG119" i="33"/>
  <c r="BH119" i="33"/>
  <c r="BI119" i="33"/>
  <c r="AG120" i="33"/>
  <c r="AH120" i="33"/>
  <c r="AI120" i="33"/>
  <c r="AJ120" i="33"/>
  <c r="AK120" i="33"/>
  <c r="AL120" i="33"/>
  <c r="AM120" i="33"/>
  <c r="AN120" i="33"/>
  <c r="AO120" i="33"/>
  <c r="AP120" i="33"/>
  <c r="AQ120" i="33"/>
  <c r="AR120" i="33"/>
  <c r="AS120" i="33"/>
  <c r="AT120" i="33"/>
  <c r="AU120" i="33"/>
  <c r="AV120" i="33"/>
  <c r="AW120" i="33"/>
  <c r="AX120" i="33"/>
  <c r="AY120" i="33"/>
  <c r="AZ120" i="33"/>
  <c r="BA120" i="33"/>
  <c r="BB120" i="33"/>
  <c r="BC120" i="33"/>
  <c r="BD120" i="33"/>
  <c r="BE120" i="33"/>
  <c r="BF120" i="33"/>
  <c r="BG120" i="33"/>
  <c r="BH120" i="33"/>
  <c r="BI120" i="33"/>
  <c r="AG121" i="33"/>
  <c r="AH121" i="33"/>
  <c r="AI121" i="33"/>
  <c r="AJ121" i="33"/>
  <c r="AK121" i="33"/>
  <c r="AL121" i="33"/>
  <c r="AM121" i="33"/>
  <c r="AN121" i="33"/>
  <c r="AO121" i="33"/>
  <c r="AP121" i="33"/>
  <c r="AQ121" i="33"/>
  <c r="AR121" i="33"/>
  <c r="AS121" i="33"/>
  <c r="AT121" i="33"/>
  <c r="AU121" i="33"/>
  <c r="AV121" i="33"/>
  <c r="AW121" i="33"/>
  <c r="AX121" i="33"/>
  <c r="AY121" i="33"/>
  <c r="AZ121" i="33"/>
  <c r="BA121" i="33"/>
  <c r="BB121" i="33"/>
  <c r="BC121" i="33"/>
  <c r="BD121" i="33"/>
  <c r="BE121" i="33"/>
  <c r="BF121" i="33"/>
  <c r="BG121" i="33"/>
  <c r="BH121" i="33"/>
  <c r="BI121" i="33"/>
  <c r="AG122" i="33"/>
  <c r="AH122" i="33"/>
  <c r="AI122" i="33"/>
  <c r="AJ122" i="33"/>
  <c r="AK122" i="33"/>
  <c r="AL122" i="33"/>
  <c r="AM122" i="33"/>
  <c r="AN122" i="33"/>
  <c r="AO122" i="33"/>
  <c r="AP122" i="33"/>
  <c r="AQ122" i="33"/>
  <c r="AR122" i="33"/>
  <c r="AS122" i="33"/>
  <c r="AT122" i="33"/>
  <c r="AU122" i="33"/>
  <c r="AV122" i="33"/>
  <c r="AW122" i="33"/>
  <c r="AX122" i="33"/>
  <c r="AY122" i="33"/>
  <c r="AZ122" i="33"/>
  <c r="BA122" i="33"/>
  <c r="BB122" i="33"/>
  <c r="BC122" i="33"/>
  <c r="BD122" i="33"/>
  <c r="BE122" i="33"/>
  <c r="BF122" i="33"/>
  <c r="BG122" i="33"/>
  <c r="BH122" i="33"/>
  <c r="BI122" i="33"/>
  <c r="AG123" i="33"/>
  <c r="AH123" i="33"/>
  <c r="AI123" i="33"/>
  <c r="AJ123" i="33"/>
  <c r="AK123" i="33"/>
  <c r="AL123" i="33"/>
  <c r="AM123" i="33"/>
  <c r="AN123" i="33"/>
  <c r="AO123" i="33"/>
  <c r="AP123" i="33"/>
  <c r="AQ123" i="33"/>
  <c r="AR123" i="33"/>
  <c r="AS123" i="33"/>
  <c r="AT123" i="33"/>
  <c r="AU123" i="33"/>
  <c r="AV123" i="33"/>
  <c r="AW123" i="33"/>
  <c r="AX123" i="33"/>
  <c r="AY123" i="33"/>
  <c r="AZ123" i="33"/>
  <c r="BA123" i="33"/>
  <c r="BB123" i="33"/>
  <c r="BC123" i="33"/>
  <c r="BD123" i="33"/>
  <c r="BE123" i="33"/>
  <c r="BF123" i="33"/>
  <c r="BG123" i="33"/>
  <c r="BH123" i="33"/>
  <c r="BI123" i="33"/>
  <c r="AG124" i="33"/>
  <c r="AH124" i="33"/>
  <c r="AI124" i="33"/>
  <c r="AJ124" i="33"/>
  <c r="AK124" i="33"/>
  <c r="AL124" i="33"/>
  <c r="AM124" i="33"/>
  <c r="AN124" i="33"/>
  <c r="AO124" i="33"/>
  <c r="AP124" i="33"/>
  <c r="AQ124" i="33"/>
  <c r="AR124" i="33"/>
  <c r="AS124" i="33"/>
  <c r="AT124" i="33"/>
  <c r="AU124" i="33"/>
  <c r="AV124" i="33"/>
  <c r="AW124" i="33"/>
  <c r="AX124" i="33"/>
  <c r="AY124" i="33"/>
  <c r="AZ124" i="33"/>
  <c r="BA124" i="33"/>
  <c r="BB124" i="33"/>
  <c r="BC124" i="33"/>
  <c r="BD124" i="33"/>
  <c r="BE124" i="33"/>
  <c r="BF124" i="33"/>
  <c r="BG124" i="33"/>
  <c r="BH124" i="33"/>
  <c r="BI124" i="33"/>
  <c r="AG125" i="33"/>
  <c r="AH125" i="33"/>
  <c r="AI125" i="33"/>
  <c r="AJ125" i="33"/>
  <c r="AK125" i="33"/>
  <c r="AL125" i="33"/>
  <c r="AM125" i="33"/>
  <c r="AN125" i="33"/>
  <c r="AO125" i="33"/>
  <c r="AP125" i="33"/>
  <c r="AQ125" i="33"/>
  <c r="AR125" i="33"/>
  <c r="AS125" i="33"/>
  <c r="AT125" i="33"/>
  <c r="AU125" i="33"/>
  <c r="AV125" i="33"/>
  <c r="AW125" i="33"/>
  <c r="AX125" i="33"/>
  <c r="AY125" i="33"/>
  <c r="AZ125" i="33"/>
  <c r="BA125" i="33"/>
  <c r="BB125" i="33"/>
  <c r="BC125" i="33"/>
  <c r="BD125" i="33"/>
  <c r="BE125" i="33"/>
  <c r="BF125" i="33"/>
  <c r="BG125" i="33"/>
  <c r="BH125" i="33"/>
  <c r="BI125" i="33"/>
  <c r="AG126" i="33"/>
  <c r="AH126" i="33"/>
  <c r="AI126" i="33"/>
  <c r="AJ126" i="33"/>
  <c r="AK126" i="33"/>
  <c r="AL126" i="33"/>
  <c r="AM126" i="33"/>
  <c r="AN126" i="33"/>
  <c r="AO126" i="33"/>
  <c r="AP126" i="33"/>
  <c r="AQ126" i="33"/>
  <c r="AR126" i="33"/>
  <c r="AS126" i="33"/>
  <c r="AT126" i="33"/>
  <c r="AU126" i="33"/>
  <c r="AV126" i="33"/>
  <c r="AW126" i="33"/>
  <c r="AX126" i="33"/>
  <c r="AY126" i="33"/>
  <c r="AZ126" i="33"/>
  <c r="BA126" i="33"/>
  <c r="BB126" i="33"/>
  <c r="BC126" i="33"/>
  <c r="BD126" i="33"/>
  <c r="BE126" i="33"/>
  <c r="BF126" i="33"/>
  <c r="BG126" i="33"/>
  <c r="BH126" i="33"/>
  <c r="BI126" i="33"/>
  <c r="AH100" i="33"/>
  <c r="AI100" i="33"/>
  <c r="AJ100" i="33"/>
  <c r="AK100" i="33"/>
  <c r="AL100" i="33"/>
  <c r="AM100" i="33"/>
  <c r="AN100" i="33"/>
  <c r="AO100" i="33"/>
  <c r="AP100" i="33"/>
  <c r="AQ100" i="33"/>
  <c r="AR100" i="33"/>
  <c r="AS100" i="33"/>
  <c r="AT100" i="33"/>
  <c r="AU100" i="33"/>
  <c r="AV100" i="33"/>
  <c r="AW100" i="33"/>
  <c r="AX100" i="33"/>
  <c r="AY100" i="33"/>
  <c r="AZ100" i="33"/>
  <c r="BA100" i="33"/>
  <c r="BB100" i="33"/>
  <c r="BC100" i="33"/>
  <c r="BD100" i="33"/>
  <c r="BE100" i="33"/>
  <c r="BF100" i="33"/>
  <c r="BG100" i="33"/>
  <c r="BH100" i="33"/>
  <c r="BI100" i="33"/>
  <c r="AG10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60" i="33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Y33" i="36"/>
  <c r="Z33" i="36"/>
  <c r="AA33" i="36"/>
  <c r="AB33" i="36"/>
  <c r="AC33" i="36"/>
  <c r="AD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Y34" i="36"/>
  <c r="Z34" i="36"/>
  <c r="AA34" i="36"/>
  <c r="AB34" i="36"/>
  <c r="AC34" i="36"/>
  <c r="AD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Y35" i="36"/>
  <c r="Z35" i="36"/>
  <c r="AA35" i="36"/>
  <c r="AB35" i="36"/>
  <c r="AC35" i="36"/>
  <c r="AD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Y37" i="36"/>
  <c r="Z37" i="36"/>
  <c r="AA37" i="36"/>
  <c r="AB37" i="36"/>
  <c r="AC37" i="36"/>
  <c r="AD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Y38" i="36"/>
  <c r="Z38" i="36"/>
  <c r="AA38" i="36"/>
  <c r="AB38" i="36"/>
  <c r="AC38" i="36"/>
  <c r="AD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Y39" i="36"/>
  <c r="Z39" i="36"/>
  <c r="AA39" i="36"/>
  <c r="AB39" i="36"/>
  <c r="AC39" i="36"/>
  <c r="AD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Y40" i="36"/>
  <c r="Z40" i="36"/>
  <c r="AA40" i="36"/>
  <c r="AB40" i="36"/>
  <c r="AC40" i="36"/>
  <c r="AD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AB41" i="36"/>
  <c r="AC41" i="36"/>
  <c r="AD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AB42" i="36"/>
  <c r="AC42" i="36"/>
  <c r="AD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AB43" i="36"/>
  <c r="AC43" i="36"/>
  <c r="AD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AB44" i="36"/>
  <c r="AC44" i="36"/>
  <c r="AD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AB45" i="36"/>
  <c r="AC45" i="36"/>
  <c r="AD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AB46" i="36"/>
  <c r="AC46" i="36"/>
  <c r="AD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AB47" i="36"/>
  <c r="AC47" i="36"/>
  <c r="AD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AB48" i="36"/>
  <c r="AC48" i="36"/>
  <c r="AD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AB49" i="36"/>
  <c r="AC49" i="36"/>
  <c r="AD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AB50" i="36"/>
  <c r="AC50" i="36"/>
  <c r="AD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AB51" i="36"/>
  <c r="AC51" i="36"/>
  <c r="AD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AA52" i="36"/>
  <c r="AB52" i="36"/>
  <c r="AC52" i="36"/>
  <c r="AD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AA53" i="36"/>
  <c r="AB53" i="36"/>
  <c r="AC53" i="36"/>
  <c r="AD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AB54" i="36"/>
  <c r="AC54" i="36"/>
  <c r="AD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AA55" i="36"/>
  <c r="AB55" i="36"/>
  <c r="AC55" i="36"/>
  <c r="AD55" i="36"/>
  <c r="B56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AB56" i="36"/>
  <c r="AC56" i="36"/>
  <c r="AD56" i="36"/>
  <c r="B57" i="36"/>
  <c r="C57" i="36"/>
  <c r="D57" i="36"/>
  <c r="D85" i="36" s="1"/>
  <c r="E57" i="36"/>
  <c r="F57" i="36"/>
  <c r="F85" i="36" s="1"/>
  <c r="G57" i="36"/>
  <c r="H57" i="36"/>
  <c r="H85" i="36" s="1"/>
  <c r="I57" i="36"/>
  <c r="J57" i="36"/>
  <c r="J85" i="36" s="1"/>
  <c r="K57" i="36"/>
  <c r="L57" i="36"/>
  <c r="L85" i="36" s="1"/>
  <c r="M57" i="36"/>
  <c r="N57" i="36"/>
  <c r="N85" i="36" s="1"/>
  <c r="O57" i="36"/>
  <c r="P57" i="36"/>
  <c r="P85" i="36" s="1"/>
  <c r="Q57" i="36"/>
  <c r="R57" i="36"/>
  <c r="R85" i="36" s="1"/>
  <c r="S57" i="36"/>
  <c r="T57" i="36"/>
  <c r="T85" i="36" s="1"/>
  <c r="U57" i="36"/>
  <c r="V57" i="36"/>
  <c r="V85" i="36" s="1"/>
  <c r="W57" i="36"/>
  <c r="X57" i="36"/>
  <c r="X85" i="36" s="1"/>
  <c r="Y57" i="36"/>
  <c r="Z57" i="36"/>
  <c r="Z85" i="36" s="1"/>
  <c r="AA57" i="36"/>
  <c r="AB57" i="36"/>
  <c r="AB85" i="36" s="1"/>
  <c r="AC57" i="36"/>
  <c r="AD57" i="36"/>
  <c r="AD85" i="36" s="1"/>
  <c r="B58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AB58" i="36"/>
  <c r="AC58" i="36"/>
  <c r="AD58" i="36"/>
  <c r="C32" i="36"/>
  <c r="C60" i="36" s="1"/>
  <c r="D32" i="36"/>
  <c r="E32" i="36"/>
  <c r="E60" i="36" s="1"/>
  <c r="F32" i="36"/>
  <c r="G32" i="36"/>
  <c r="G60" i="36" s="1"/>
  <c r="H32" i="36"/>
  <c r="I32" i="36"/>
  <c r="I60" i="36" s="1"/>
  <c r="J32" i="36"/>
  <c r="K32" i="36"/>
  <c r="K60" i="36" s="1"/>
  <c r="L32" i="36"/>
  <c r="M32" i="36"/>
  <c r="M60" i="36" s="1"/>
  <c r="N32" i="36"/>
  <c r="O32" i="36"/>
  <c r="O60" i="36" s="1"/>
  <c r="P32" i="36"/>
  <c r="Q32" i="36"/>
  <c r="Q60" i="36" s="1"/>
  <c r="R32" i="36"/>
  <c r="S32" i="36"/>
  <c r="S60" i="36" s="1"/>
  <c r="T32" i="36"/>
  <c r="U32" i="36"/>
  <c r="U60" i="36" s="1"/>
  <c r="V32" i="36"/>
  <c r="W32" i="36"/>
  <c r="W60" i="36" s="1"/>
  <c r="X32" i="36"/>
  <c r="Y32" i="36"/>
  <c r="Y60" i="36" s="1"/>
  <c r="Z32" i="36"/>
  <c r="AA32" i="36"/>
  <c r="AA60" i="36" s="1"/>
  <c r="AB32" i="36"/>
  <c r="AC32" i="36"/>
  <c r="AC60" i="36" s="1"/>
  <c r="AD32" i="36"/>
  <c r="B32" i="36"/>
  <c r="B60" i="36" s="1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AC31" i="36"/>
  <c r="AD31" i="36"/>
  <c r="A31" i="36"/>
  <c r="AG60" i="35"/>
  <c r="AG61" i="35"/>
  <c r="AG62" i="35"/>
  <c r="AG63" i="35"/>
  <c r="AG64" i="35"/>
  <c r="AG65" i="35"/>
  <c r="AG66" i="35"/>
  <c r="AG67" i="35"/>
  <c r="AG68" i="35"/>
  <c r="AG69" i="35"/>
  <c r="AG70" i="35"/>
  <c r="AG71" i="35"/>
  <c r="AG72" i="35"/>
  <c r="AG73" i="35"/>
  <c r="AG74" i="35"/>
  <c r="AG75" i="35"/>
  <c r="AG76" i="35"/>
  <c r="AG77" i="35"/>
  <c r="AG78" i="35"/>
  <c r="AG79" i="35"/>
  <c r="AG80" i="35"/>
  <c r="AG81" i="35"/>
  <c r="AG82" i="35"/>
  <c r="AG83" i="35"/>
  <c r="AG84" i="35"/>
  <c r="AG85" i="35"/>
  <c r="AG86" i="35"/>
  <c r="AG59" i="35"/>
  <c r="B33" i="35"/>
  <c r="C33" i="35"/>
  <c r="D33" i="35"/>
  <c r="E33" i="35"/>
  <c r="F33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B34" i="35"/>
  <c r="C34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B35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B36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B37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B38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B39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B40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B41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B42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B43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B44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B45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U80" i="35" s="1"/>
  <c r="V45" i="35"/>
  <c r="W45" i="35"/>
  <c r="X45" i="35"/>
  <c r="Y45" i="35"/>
  <c r="Z45" i="35"/>
  <c r="AA45" i="35"/>
  <c r="AB45" i="35"/>
  <c r="AC45" i="35"/>
  <c r="AC79" i="35" s="1"/>
  <c r="AD45" i="35"/>
  <c r="B46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B47" i="35"/>
  <c r="C47" i="35"/>
  <c r="D47" i="35"/>
  <c r="E47" i="35"/>
  <c r="F47" i="35"/>
  <c r="G47" i="35"/>
  <c r="H47" i="35"/>
  <c r="I47" i="35"/>
  <c r="J47" i="35"/>
  <c r="K47" i="35"/>
  <c r="K81" i="35" s="1"/>
  <c r="L47" i="35"/>
  <c r="M47" i="35"/>
  <c r="N47" i="35"/>
  <c r="O47" i="35"/>
  <c r="P47" i="35"/>
  <c r="Q47" i="35"/>
  <c r="R47" i="35"/>
  <c r="S47" i="35"/>
  <c r="T47" i="35"/>
  <c r="U47" i="35"/>
  <c r="V47" i="35"/>
  <c r="W47" i="35"/>
  <c r="W85" i="35" s="1"/>
  <c r="X47" i="35"/>
  <c r="Y47" i="35"/>
  <c r="Z47" i="35"/>
  <c r="AA47" i="35"/>
  <c r="AB47" i="35"/>
  <c r="AC47" i="35"/>
  <c r="AD47" i="35"/>
  <c r="B48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D82" i="35" s="1"/>
  <c r="B49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B50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B51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AD51" i="35"/>
  <c r="B52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B53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B54" i="35"/>
  <c r="C54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B55" i="35"/>
  <c r="C55" i="35"/>
  <c r="C83" i="35" s="1"/>
  <c r="D55" i="35"/>
  <c r="E55" i="35"/>
  <c r="F55" i="35"/>
  <c r="G55" i="35"/>
  <c r="G83" i="35" s="1"/>
  <c r="H55" i="35"/>
  <c r="I55" i="35"/>
  <c r="J55" i="35"/>
  <c r="K55" i="35"/>
  <c r="K83" i="35" s="1"/>
  <c r="L55" i="35"/>
  <c r="M55" i="35"/>
  <c r="N55" i="35"/>
  <c r="O55" i="35"/>
  <c r="O83" i="35" s="1"/>
  <c r="P55" i="35"/>
  <c r="Q55" i="35"/>
  <c r="R55" i="35"/>
  <c r="S55" i="35"/>
  <c r="S83" i="35" s="1"/>
  <c r="T55" i="35"/>
  <c r="U55" i="35"/>
  <c r="V55" i="35"/>
  <c r="W55" i="35"/>
  <c r="W83" i="35" s="1"/>
  <c r="X55" i="35"/>
  <c r="Y55" i="35"/>
  <c r="Z55" i="35"/>
  <c r="AA55" i="35"/>
  <c r="AA83" i="35" s="1"/>
  <c r="AB55" i="35"/>
  <c r="AC55" i="35"/>
  <c r="AD55" i="35"/>
  <c r="B56" i="35"/>
  <c r="B84" i="35" s="1"/>
  <c r="C56" i="35"/>
  <c r="D56" i="35"/>
  <c r="E56" i="35"/>
  <c r="F56" i="35"/>
  <c r="F84" i="35" s="1"/>
  <c r="G56" i="35"/>
  <c r="H56" i="35"/>
  <c r="I56" i="35"/>
  <c r="J56" i="35"/>
  <c r="J84" i="35" s="1"/>
  <c r="K56" i="35"/>
  <c r="L56" i="35"/>
  <c r="M56" i="35"/>
  <c r="N56" i="35"/>
  <c r="N84" i="35" s="1"/>
  <c r="O56" i="35"/>
  <c r="P56" i="35"/>
  <c r="Q56" i="35"/>
  <c r="R56" i="35"/>
  <c r="R84" i="35" s="1"/>
  <c r="S56" i="35"/>
  <c r="T56" i="35"/>
  <c r="U56" i="35"/>
  <c r="V56" i="35"/>
  <c r="V84" i="35" s="1"/>
  <c r="W56" i="35"/>
  <c r="X56" i="35"/>
  <c r="Y56" i="35"/>
  <c r="Z56" i="35"/>
  <c r="Z84" i="35" s="1"/>
  <c r="AA56" i="35"/>
  <c r="AB56" i="35"/>
  <c r="AC56" i="35"/>
  <c r="AD56" i="35"/>
  <c r="AD84" i="35" s="1"/>
  <c r="B57" i="35"/>
  <c r="C57" i="35"/>
  <c r="D57" i="35"/>
  <c r="E57" i="35"/>
  <c r="E85" i="35" s="1"/>
  <c r="F57" i="35"/>
  <c r="G57" i="35"/>
  <c r="H57" i="35"/>
  <c r="I57" i="35"/>
  <c r="I85" i="35" s="1"/>
  <c r="J57" i="35"/>
  <c r="K57" i="35"/>
  <c r="L57" i="35"/>
  <c r="M57" i="35"/>
  <c r="M85" i="35" s="1"/>
  <c r="N57" i="35"/>
  <c r="O57" i="35"/>
  <c r="P57" i="35"/>
  <c r="Q57" i="35"/>
  <c r="Q85" i="35" s="1"/>
  <c r="R57" i="35"/>
  <c r="S57" i="35"/>
  <c r="T57" i="35"/>
  <c r="U57" i="35"/>
  <c r="U85" i="35" s="1"/>
  <c r="V57" i="35"/>
  <c r="W57" i="35"/>
  <c r="X57" i="35"/>
  <c r="Y57" i="35"/>
  <c r="Y85" i="35" s="1"/>
  <c r="Z57" i="35"/>
  <c r="AA57" i="35"/>
  <c r="AB57" i="35"/>
  <c r="AC57" i="35"/>
  <c r="AC85" i="35" s="1"/>
  <c r="AD57" i="35"/>
  <c r="B58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D58" i="35"/>
  <c r="C32" i="35"/>
  <c r="D32" i="35"/>
  <c r="D60" i="35" s="1"/>
  <c r="E32" i="35"/>
  <c r="F32" i="35"/>
  <c r="G32" i="35"/>
  <c r="H32" i="35"/>
  <c r="H60" i="35" s="1"/>
  <c r="I32" i="35"/>
  <c r="J32" i="35"/>
  <c r="K32" i="35"/>
  <c r="L32" i="35"/>
  <c r="L60" i="35" s="1"/>
  <c r="M32" i="35"/>
  <c r="N32" i="35"/>
  <c r="O32" i="35"/>
  <c r="P32" i="35"/>
  <c r="P60" i="35" s="1"/>
  <c r="Q32" i="35"/>
  <c r="R32" i="35"/>
  <c r="S32" i="35"/>
  <c r="T32" i="35"/>
  <c r="T60" i="35" s="1"/>
  <c r="U32" i="35"/>
  <c r="V32" i="35"/>
  <c r="W32" i="35"/>
  <c r="X32" i="35"/>
  <c r="X60" i="35" s="1"/>
  <c r="Y32" i="35"/>
  <c r="Z32" i="35"/>
  <c r="AA32" i="35"/>
  <c r="AB32" i="35"/>
  <c r="AB60" i="35" s="1"/>
  <c r="AC32" i="35"/>
  <c r="AD32" i="35"/>
  <c r="B32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B31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A31" i="35"/>
  <c r="AF61" i="34"/>
  <c r="AF62" i="34"/>
  <c r="AF63" i="34"/>
  <c r="AF64" i="34"/>
  <c r="AF65" i="34"/>
  <c r="AF66" i="34"/>
  <c r="AF67" i="34"/>
  <c r="AF68" i="34"/>
  <c r="AF69" i="34"/>
  <c r="AF70" i="34"/>
  <c r="AF71" i="34"/>
  <c r="AF72" i="34"/>
  <c r="AF73" i="34"/>
  <c r="AF74" i="34"/>
  <c r="AF75" i="34"/>
  <c r="AF76" i="34"/>
  <c r="AF77" i="34"/>
  <c r="AF78" i="34"/>
  <c r="AF79" i="34"/>
  <c r="AF80" i="34"/>
  <c r="AF81" i="34"/>
  <c r="AF82" i="34"/>
  <c r="AF83" i="34"/>
  <c r="AF84" i="34"/>
  <c r="AF85" i="34"/>
  <c r="AF86" i="34"/>
  <c r="AF59" i="34"/>
  <c r="AG60" i="34"/>
  <c r="AG61" i="34"/>
  <c r="AG62" i="34"/>
  <c r="AG63" i="34"/>
  <c r="AG64" i="34"/>
  <c r="AG65" i="34"/>
  <c r="AG66" i="34"/>
  <c r="AG67" i="34"/>
  <c r="AG68" i="34"/>
  <c r="AG69" i="34"/>
  <c r="AG70" i="34"/>
  <c r="AG71" i="34"/>
  <c r="AG72" i="34"/>
  <c r="AG73" i="34"/>
  <c r="AG74" i="34"/>
  <c r="AG75" i="34"/>
  <c r="AG76" i="34"/>
  <c r="AG77" i="34"/>
  <c r="AG78" i="34"/>
  <c r="AG79" i="34"/>
  <c r="AG80" i="34"/>
  <c r="AG81" i="34"/>
  <c r="AG82" i="34"/>
  <c r="AG83" i="34"/>
  <c r="AG84" i="34"/>
  <c r="AG85" i="34"/>
  <c r="AG86" i="34"/>
  <c r="AG59" i="34"/>
  <c r="AJ77" i="34"/>
  <c r="AJ83" i="34"/>
  <c r="B33" i="34"/>
  <c r="C33" i="34"/>
  <c r="D33" i="34"/>
  <c r="E33" i="34"/>
  <c r="F33" i="34"/>
  <c r="G33" i="34"/>
  <c r="H33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B34" i="34"/>
  <c r="C34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B35" i="34"/>
  <c r="C35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B36" i="34"/>
  <c r="C36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B37" i="34"/>
  <c r="C37" i="34"/>
  <c r="D37" i="34"/>
  <c r="E37" i="34"/>
  <c r="F37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B38" i="34"/>
  <c r="C38" i="34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B39" i="34"/>
  <c r="C39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B40" i="34"/>
  <c r="C40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B41" i="34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B42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B43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B44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B45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B46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B47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B48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B49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B50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B51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B52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B53" i="34"/>
  <c r="C53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B54" i="34"/>
  <c r="C54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B55" i="34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B56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B57" i="34"/>
  <c r="C57" i="34"/>
  <c r="D57" i="34"/>
  <c r="D85" i="34" s="1"/>
  <c r="E57" i="34"/>
  <c r="F57" i="34"/>
  <c r="F85" i="34" s="1"/>
  <c r="G57" i="34"/>
  <c r="H57" i="34"/>
  <c r="I57" i="34"/>
  <c r="J57" i="34"/>
  <c r="J85" i="34" s="1"/>
  <c r="K57" i="34"/>
  <c r="L57" i="34"/>
  <c r="M57" i="34"/>
  <c r="N57" i="34"/>
  <c r="N85" i="34" s="1"/>
  <c r="O57" i="34"/>
  <c r="P57" i="34"/>
  <c r="Q57" i="34"/>
  <c r="R57" i="34"/>
  <c r="R85" i="34" s="1"/>
  <c r="S57" i="34"/>
  <c r="T57" i="34"/>
  <c r="U57" i="34"/>
  <c r="V57" i="34"/>
  <c r="V85" i="34" s="1"/>
  <c r="W57" i="34"/>
  <c r="X57" i="34"/>
  <c r="Y57" i="34"/>
  <c r="Z57" i="34"/>
  <c r="Z85" i="34" s="1"/>
  <c r="AA57" i="34"/>
  <c r="AB57" i="34"/>
  <c r="AC57" i="34"/>
  <c r="AD57" i="34"/>
  <c r="AD85" i="34" s="1"/>
  <c r="B58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C32" i="34"/>
  <c r="C60" i="34" s="1"/>
  <c r="D32" i="34"/>
  <c r="D60" i="34" s="1"/>
  <c r="E32" i="34"/>
  <c r="E60" i="34" s="1"/>
  <c r="F32" i="34"/>
  <c r="F60" i="34" s="1"/>
  <c r="G32" i="34"/>
  <c r="G60" i="34" s="1"/>
  <c r="H32" i="34"/>
  <c r="H60" i="34" s="1"/>
  <c r="I32" i="34"/>
  <c r="I60" i="34" s="1"/>
  <c r="J32" i="34"/>
  <c r="J60" i="34" s="1"/>
  <c r="K32" i="34"/>
  <c r="K60" i="34" s="1"/>
  <c r="L32" i="34"/>
  <c r="L60" i="34" s="1"/>
  <c r="M32" i="34"/>
  <c r="M60" i="34" s="1"/>
  <c r="N32" i="34"/>
  <c r="N60" i="34" s="1"/>
  <c r="O32" i="34"/>
  <c r="O60" i="34" s="1"/>
  <c r="P32" i="34"/>
  <c r="P60" i="34" s="1"/>
  <c r="Q32" i="34"/>
  <c r="Q60" i="34" s="1"/>
  <c r="R32" i="34"/>
  <c r="R60" i="34" s="1"/>
  <c r="S32" i="34"/>
  <c r="S60" i="34" s="1"/>
  <c r="T32" i="34"/>
  <c r="T60" i="34" s="1"/>
  <c r="U32" i="34"/>
  <c r="U60" i="34" s="1"/>
  <c r="V32" i="34"/>
  <c r="W32" i="34"/>
  <c r="W60" i="34" s="1"/>
  <c r="X32" i="34"/>
  <c r="X60" i="34" s="1"/>
  <c r="Y32" i="34"/>
  <c r="Y60" i="34" s="1"/>
  <c r="Z32" i="34"/>
  <c r="AA32" i="34"/>
  <c r="AA60" i="34" s="1"/>
  <c r="AB32" i="34"/>
  <c r="AB60" i="34" s="1"/>
  <c r="AC32" i="34"/>
  <c r="AC60" i="34" s="1"/>
  <c r="AD32" i="34"/>
  <c r="B32" i="34"/>
  <c r="B60" i="34" s="1"/>
  <c r="A32" i="34"/>
  <c r="A60" i="34" s="1"/>
  <c r="A33" i="34"/>
  <c r="A61" i="34" s="1"/>
  <c r="A34" i="34"/>
  <c r="A62" i="34" s="1"/>
  <c r="A35" i="34"/>
  <c r="A63" i="34" s="1"/>
  <c r="A36" i="34"/>
  <c r="A64" i="34" s="1"/>
  <c r="A37" i="34"/>
  <c r="A65" i="34" s="1"/>
  <c r="A38" i="34"/>
  <c r="A66" i="34" s="1"/>
  <c r="A39" i="34"/>
  <c r="A67" i="34" s="1"/>
  <c r="A40" i="34"/>
  <c r="A68" i="34" s="1"/>
  <c r="A41" i="34"/>
  <c r="A69" i="34" s="1"/>
  <c r="A42" i="34"/>
  <c r="A70" i="34" s="1"/>
  <c r="A43" i="34"/>
  <c r="A71" i="34" s="1"/>
  <c r="A44" i="34"/>
  <c r="A72" i="34" s="1"/>
  <c r="A45" i="34"/>
  <c r="A73" i="34" s="1"/>
  <c r="A46" i="34"/>
  <c r="A74" i="34" s="1"/>
  <c r="A47" i="34"/>
  <c r="A75" i="34" s="1"/>
  <c r="A48" i="34"/>
  <c r="A76" i="34" s="1"/>
  <c r="A49" i="34"/>
  <c r="A77" i="34" s="1"/>
  <c r="A50" i="34"/>
  <c r="A78" i="34" s="1"/>
  <c r="A51" i="34"/>
  <c r="A79" i="34" s="1"/>
  <c r="A52" i="34"/>
  <c r="A80" i="34" s="1"/>
  <c r="A53" i="34"/>
  <c r="A81" i="34" s="1"/>
  <c r="A54" i="34"/>
  <c r="A82" i="34" s="1"/>
  <c r="A55" i="34"/>
  <c r="A83" i="34" s="1"/>
  <c r="A56" i="34"/>
  <c r="A84" i="34" s="1"/>
  <c r="A57" i="34"/>
  <c r="A85" i="34" s="1"/>
  <c r="A58" i="34"/>
  <c r="A86" i="34" s="1"/>
  <c r="B31" i="34"/>
  <c r="C31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31" i="34"/>
  <c r="AG61" i="33"/>
  <c r="AG62" i="33"/>
  <c r="AG63" i="33"/>
  <c r="AG64" i="33"/>
  <c r="AG65" i="33"/>
  <c r="AG66" i="33"/>
  <c r="AG67" i="33"/>
  <c r="AG68" i="33"/>
  <c r="AG69" i="33"/>
  <c r="AG70" i="33"/>
  <c r="AG71" i="33"/>
  <c r="AG72" i="33"/>
  <c r="AG73" i="33"/>
  <c r="AG74" i="33"/>
  <c r="AG75" i="33"/>
  <c r="AG76" i="33"/>
  <c r="AG77" i="33"/>
  <c r="AG78" i="33"/>
  <c r="AG79" i="33"/>
  <c r="AG80" i="33"/>
  <c r="AG81" i="33"/>
  <c r="AG82" i="33"/>
  <c r="AG83" i="33"/>
  <c r="AG84" i="33"/>
  <c r="AG85" i="33"/>
  <c r="AG86" i="33"/>
  <c r="AG87" i="33"/>
  <c r="AG60" i="33"/>
  <c r="AJ80" i="33"/>
  <c r="B33" i="33"/>
  <c r="C33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X33" i="33"/>
  <c r="Y33" i="33"/>
  <c r="Z33" i="33"/>
  <c r="AA33" i="33"/>
  <c r="AB33" i="33"/>
  <c r="AC33" i="33"/>
  <c r="AD33" i="33"/>
  <c r="B34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X34" i="33"/>
  <c r="Y34" i="33"/>
  <c r="Z34" i="33"/>
  <c r="AA34" i="33"/>
  <c r="AB34" i="33"/>
  <c r="AC34" i="33"/>
  <c r="AD34" i="33"/>
  <c r="B35" i="33"/>
  <c r="C35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X35" i="33"/>
  <c r="Y35" i="33"/>
  <c r="Z35" i="33"/>
  <c r="AA35" i="33"/>
  <c r="AB35" i="33"/>
  <c r="AC35" i="33"/>
  <c r="AD35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X36" i="33"/>
  <c r="Y36" i="33"/>
  <c r="Z36" i="33"/>
  <c r="AA36" i="33"/>
  <c r="AB36" i="33"/>
  <c r="AC36" i="33"/>
  <c r="AD36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Q37" i="33"/>
  <c r="R37" i="33"/>
  <c r="S37" i="33"/>
  <c r="T37" i="33"/>
  <c r="U37" i="33"/>
  <c r="V37" i="33"/>
  <c r="W37" i="33"/>
  <c r="X37" i="33"/>
  <c r="Y37" i="33"/>
  <c r="Z37" i="33"/>
  <c r="AA37" i="33"/>
  <c r="AB37" i="33"/>
  <c r="AC37" i="33"/>
  <c r="AD37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X38" i="33"/>
  <c r="Y38" i="33"/>
  <c r="Z38" i="33"/>
  <c r="AA38" i="33"/>
  <c r="AB38" i="33"/>
  <c r="AC38" i="33"/>
  <c r="AD38" i="33"/>
  <c r="B39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X40" i="33"/>
  <c r="Y40" i="33"/>
  <c r="Z40" i="33"/>
  <c r="AA40" i="33"/>
  <c r="AB40" i="33"/>
  <c r="AC40" i="33"/>
  <c r="AD40" i="33"/>
  <c r="B41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AA41" i="33"/>
  <c r="AB41" i="33"/>
  <c r="AC41" i="33"/>
  <c r="AD41" i="33"/>
  <c r="B42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AA42" i="33"/>
  <c r="AB42" i="33"/>
  <c r="AC42" i="33"/>
  <c r="AD42" i="33"/>
  <c r="B43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AA43" i="33"/>
  <c r="AB43" i="33"/>
  <c r="AC43" i="33"/>
  <c r="AD43" i="33"/>
  <c r="B44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AA44" i="33"/>
  <c r="AB44" i="33"/>
  <c r="AC44" i="33"/>
  <c r="AD44" i="33"/>
  <c r="B45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AA45" i="33"/>
  <c r="AB45" i="33"/>
  <c r="AC45" i="33"/>
  <c r="AD45" i="33"/>
  <c r="B46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AA46" i="33"/>
  <c r="AB46" i="33"/>
  <c r="AC46" i="33"/>
  <c r="AD46" i="33"/>
  <c r="B47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AA47" i="33"/>
  <c r="AB47" i="33"/>
  <c r="AC47" i="33"/>
  <c r="AD47" i="33"/>
  <c r="B48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AA48" i="33"/>
  <c r="AB48" i="33"/>
  <c r="AC48" i="33"/>
  <c r="AD48" i="33"/>
  <c r="B49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AA49" i="33"/>
  <c r="AB49" i="33"/>
  <c r="AC49" i="33"/>
  <c r="AD49" i="33"/>
  <c r="B50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AA50" i="33"/>
  <c r="AB50" i="33"/>
  <c r="AC50" i="33"/>
  <c r="AD50" i="33"/>
  <c r="B51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AA51" i="33"/>
  <c r="AB51" i="33"/>
  <c r="AC51" i="33"/>
  <c r="AD51" i="33"/>
  <c r="B52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AA52" i="33"/>
  <c r="AB52" i="33"/>
  <c r="AC52" i="33"/>
  <c r="AD52" i="33"/>
  <c r="B53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AA53" i="33"/>
  <c r="AB53" i="33"/>
  <c r="AC53" i="33"/>
  <c r="AD53" i="33"/>
  <c r="B54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D54" i="33"/>
  <c r="B55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AA55" i="33"/>
  <c r="AB55" i="33"/>
  <c r="AC55" i="33"/>
  <c r="AD55" i="33"/>
  <c r="B56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AA56" i="33"/>
  <c r="AB56" i="33"/>
  <c r="AC56" i="33"/>
  <c r="AD56" i="33"/>
  <c r="B57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AA57" i="33"/>
  <c r="AB57" i="33"/>
  <c r="AC57" i="33"/>
  <c r="AD57" i="33"/>
  <c r="B58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AA58" i="33"/>
  <c r="AB58" i="33"/>
  <c r="AC58" i="33"/>
  <c r="AD58" i="33"/>
  <c r="C32" i="33"/>
  <c r="C61" i="33" s="1"/>
  <c r="D32" i="33"/>
  <c r="D61" i="33" s="1"/>
  <c r="E32" i="33"/>
  <c r="E61" i="33" s="1"/>
  <c r="F32" i="33"/>
  <c r="F61" i="33" s="1"/>
  <c r="G32" i="33"/>
  <c r="G61" i="33" s="1"/>
  <c r="H32" i="33"/>
  <c r="H61" i="33" s="1"/>
  <c r="I32" i="33"/>
  <c r="I61" i="33" s="1"/>
  <c r="J32" i="33"/>
  <c r="J61" i="33" s="1"/>
  <c r="K32" i="33"/>
  <c r="K61" i="33" s="1"/>
  <c r="L32" i="33"/>
  <c r="L61" i="33" s="1"/>
  <c r="M32" i="33"/>
  <c r="M61" i="33" s="1"/>
  <c r="N32" i="33"/>
  <c r="N61" i="33" s="1"/>
  <c r="O32" i="33"/>
  <c r="O61" i="33" s="1"/>
  <c r="P32" i="33"/>
  <c r="P61" i="33" s="1"/>
  <c r="Q32" i="33"/>
  <c r="Q61" i="33" s="1"/>
  <c r="R32" i="33"/>
  <c r="R61" i="33" s="1"/>
  <c r="S32" i="33"/>
  <c r="S61" i="33" s="1"/>
  <c r="T32" i="33"/>
  <c r="T61" i="33" s="1"/>
  <c r="U32" i="33"/>
  <c r="U61" i="33" s="1"/>
  <c r="V32" i="33"/>
  <c r="V61" i="33" s="1"/>
  <c r="W32" i="33"/>
  <c r="W61" i="33" s="1"/>
  <c r="X32" i="33"/>
  <c r="X61" i="33" s="1"/>
  <c r="Y32" i="33"/>
  <c r="Y61" i="33" s="1"/>
  <c r="Z32" i="33"/>
  <c r="Z61" i="33" s="1"/>
  <c r="AA32" i="33"/>
  <c r="AA61" i="33" s="1"/>
  <c r="AB32" i="33"/>
  <c r="AB61" i="33" s="1"/>
  <c r="AC32" i="33"/>
  <c r="AC61" i="33" s="1"/>
  <c r="AD32" i="33"/>
  <c r="AD61" i="33" s="1"/>
  <c r="B32" i="33"/>
  <c r="B61" i="33" s="1"/>
  <c r="AI61" i="33" s="1"/>
  <c r="B31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X31" i="33"/>
  <c r="Y31" i="33"/>
  <c r="Z31" i="33"/>
  <c r="AA31" i="33"/>
  <c r="AB31" i="33"/>
  <c r="AC31" i="33"/>
  <c r="AD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31" i="33"/>
  <c r="AH63" i="32"/>
  <c r="AH64" i="32"/>
  <c r="AH65" i="32"/>
  <c r="AH66" i="32"/>
  <c r="AH67" i="32"/>
  <c r="AH68" i="32"/>
  <c r="AH69" i="32"/>
  <c r="AH70" i="32"/>
  <c r="AH71" i="32"/>
  <c r="AH72" i="32"/>
  <c r="AH73" i="32"/>
  <c r="AH74" i="32"/>
  <c r="AH75" i="32"/>
  <c r="AH76" i="32"/>
  <c r="AH77" i="32"/>
  <c r="AH78" i="32"/>
  <c r="AH79" i="32"/>
  <c r="AH80" i="32"/>
  <c r="AH81" i="32"/>
  <c r="AH82" i="32"/>
  <c r="AH83" i="32"/>
  <c r="AH84" i="32"/>
  <c r="AH85" i="32"/>
  <c r="AH86" i="32"/>
  <c r="AH87" i="32"/>
  <c r="AH88" i="32"/>
  <c r="AH62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AG109" i="32"/>
  <c r="AH109" i="32"/>
  <c r="AI109" i="32"/>
  <c r="AJ109" i="32"/>
  <c r="AK109" i="32"/>
  <c r="AL109" i="32"/>
  <c r="AM109" i="32"/>
  <c r="AN109" i="32"/>
  <c r="AO109" i="32"/>
  <c r="AP109" i="32"/>
  <c r="AQ109" i="32"/>
  <c r="AR109" i="32"/>
  <c r="AS109" i="32"/>
  <c r="AT109" i="32"/>
  <c r="AU109" i="32"/>
  <c r="AV109" i="32"/>
  <c r="AW109" i="32"/>
  <c r="AX109" i="32"/>
  <c r="AY109" i="32"/>
  <c r="AZ109" i="32"/>
  <c r="BA109" i="32"/>
  <c r="BB109" i="32"/>
  <c r="BC109" i="32"/>
  <c r="BD109" i="32"/>
  <c r="BE109" i="32"/>
  <c r="BF109" i="32"/>
  <c r="BG109" i="32"/>
  <c r="BH109" i="32"/>
  <c r="BI109" i="32"/>
  <c r="AG110" i="32"/>
  <c r="AH110" i="32"/>
  <c r="AI110" i="32"/>
  <c r="AJ110" i="32"/>
  <c r="AK110" i="32"/>
  <c r="AL110" i="32"/>
  <c r="AM110" i="32"/>
  <c r="AN110" i="32"/>
  <c r="AO110" i="32"/>
  <c r="AP110" i="32"/>
  <c r="AQ110" i="32"/>
  <c r="AR110" i="32"/>
  <c r="AS110" i="32"/>
  <c r="AT110" i="32"/>
  <c r="AU110" i="32"/>
  <c r="AV110" i="32"/>
  <c r="AW110" i="32"/>
  <c r="AX110" i="32"/>
  <c r="AY110" i="32"/>
  <c r="AZ110" i="32"/>
  <c r="BA110" i="32"/>
  <c r="BB110" i="32"/>
  <c r="BC110" i="32"/>
  <c r="BD110" i="32"/>
  <c r="BE110" i="32"/>
  <c r="BF110" i="32"/>
  <c r="BG110" i="32"/>
  <c r="BH110" i="32"/>
  <c r="BI110" i="32"/>
  <c r="AG111" i="32"/>
  <c r="AH111" i="32"/>
  <c r="AI111" i="32"/>
  <c r="AJ111" i="32"/>
  <c r="AK111" i="32"/>
  <c r="AL111" i="32"/>
  <c r="AM111" i="32"/>
  <c r="AN111" i="32"/>
  <c r="AO111" i="32"/>
  <c r="AP111" i="32"/>
  <c r="AQ111" i="32"/>
  <c r="AR111" i="32"/>
  <c r="AS111" i="32"/>
  <c r="AT111" i="32"/>
  <c r="AU111" i="32"/>
  <c r="AV111" i="32"/>
  <c r="AW111" i="32"/>
  <c r="AX111" i="32"/>
  <c r="AY111" i="32"/>
  <c r="AZ111" i="32"/>
  <c r="BA111" i="32"/>
  <c r="BB111" i="32"/>
  <c r="BC111" i="32"/>
  <c r="BD111" i="32"/>
  <c r="BE111" i="32"/>
  <c r="BF111" i="32"/>
  <c r="BG111" i="32"/>
  <c r="BH111" i="32"/>
  <c r="BI111" i="32"/>
  <c r="AG112" i="32"/>
  <c r="AH112" i="32"/>
  <c r="AI112" i="32"/>
  <c r="AJ112" i="32"/>
  <c r="AK112" i="32"/>
  <c r="AL112" i="32"/>
  <c r="AM112" i="32"/>
  <c r="AN112" i="32"/>
  <c r="AO112" i="32"/>
  <c r="AP112" i="32"/>
  <c r="AQ112" i="32"/>
  <c r="AR112" i="32"/>
  <c r="AS112" i="32"/>
  <c r="AT112" i="32"/>
  <c r="AU112" i="32"/>
  <c r="AV112" i="32"/>
  <c r="AW112" i="32"/>
  <c r="AX112" i="32"/>
  <c r="AY112" i="32"/>
  <c r="AZ112" i="32"/>
  <c r="BA112" i="32"/>
  <c r="BB112" i="32"/>
  <c r="BC112" i="32"/>
  <c r="BD112" i="32"/>
  <c r="BE112" i="32"/>
  <c r="BF112" i="32"/>
  <c r="BG112" i="32"/>
  <c r="BH112" i="32"/>
  <c r="BI112" i="32"/>
  <c r="AG113" i="32"/>
  <c r="AH113" i="32"/>
  <c r="AI113" i="32"/>
  <c r="AJ113" i="32"/>
  <c r="AK113" i="32"/>
  <c r="AL113" i="32"/>
  <c r="AM113" i="32"/>
  <c r="AN113" i="32"/>
  <c r="AO113" i="32"/>
  <c r="AP113" i="32"/>
  <c r="AQ113" i="32"/>
  <c r="AR113" i="32"/>
  <c r="AS113" i="32"/>
  <c r="AT113" i="32"/>
  <c r="AU113" i="32"/>
  <c r="AV113" i="32"/>
  <c r="AW113" i="32"/>
  <c r="AX113" i="32"/>
  <c r="AY113" i="32"/>
  <c r="AZ113" i="32"/>
  <c r="BA113" i="32"/>
  <c r="BB113" i="32"/>
  <c r="BC113" i="32"/>
  <c r="BD113" i="32"/>
  <c r="BE113" i="32"/>
  <c r="BF113" i="32"/>
  <c r="BG113" i="32"/>
  <c r="BH113" i="32"/>
  <c r="BI113" i="32"/>
  <c r="AG114" i="32"/>
  <c r="AH114" i="32"/>
  <c r="AI114" i="32"/>
  <c r="AJ114" i="32"/>
  <c r="AK114" i="32"/>
  <c r="AL114" i="32"/>
  <c r="AM114" i="32"/>
  <c r="AN114" i="32"/>
  <c r="AO114" i="32"/>
  <c r="AP114" i="32"/>
  <c r="AQ114" i="32"/>
  <c r="AR114" i="32"/>
  <c r="AS114" i="32"/>
  <c r="AT114" i="32"/>
  <c r="AU114" i="32"/>
  <c r="AV114" i="32"/>
  <c r="AW114" i="32"/>
  <c r="AX114" i="32"/>
  <c r="AY114" i="32"/>
  <c r="AZ114" i="32"/>
  <c r="BA114" i="32"/>
  <c r="BB114" i="32"/>
  <c r="BC114" i="32"/>
  <c r="BD114" i="32"/>
  <c r="BE114" i="32"/>
  <c r="BF114" i="32"/>
  <c r="BG114" i="32"/>
  <c r="BH114" i="32"/>
  <c r="BI114" i="32"/>
  <c r="AG115" i="32"/>
  <c r="AH115" i="32"/>
  <c r="AI115" i="32"/>
  <c r="AJ115" i="32"/>
  <c r="AK115" i="32"/>
  <c r="AL115" i="32"/>
  <c r="AM115" i="32"/>
  <c r="AN115" i="32"/>
  <c r="AO115" i="32"/>
  <c r="AP115" i="32"/>
  <c r="AQ115" i="32"/>
  <c r="AR115" i="32"/>
  <c r="AS115" i="32"/>
  <c r="AT115" i="32"/>
  <c r="AU115" i="32"/>
  <c r="AV115" i="32"/>
  <c r="AW115" i="32"/>
  <c r="AX115" i="32"/>
  <c r="AY115" i="32"/>
  <c r="AZ115" i="32"/>
  <c r="BA115" i="32"/>
  <c r="BB115" i="32"/>
  <c r="BC115" i="32"/>
  <c r="BD115" i="32"/>
  <c r="BE115" i="32"/>
  <c r="BF115" i="32"/>
  <c r="BG115" i="32"/>
  <c r="BH115" i="32"/>
  <c r="BI115" i="32"/>
  <c r="AG116" i="32"/>
  <c r="AH116" i="32"/>
  <c r="AI116" i="32"/>
  <c r="AJ116" i="32"/>
  <c r="AK116" i="32"/>
  <c r="AL116" i="32"/>
  <c r="AM116" i="32"/>
  <c r="AN116" i="32"/>
  <c r="AO116" i="32"/>
  <c r="AP116" i="32"/>
  <c r="AQ116" i="32"/>
  <c r="AR116" i="32"/>
  <c r="AS116" i="32"/>
  <c r="AT116" i="32"/>
  <c r="AU116" i="32"/>
  <c r="AV116" i="32"/>
  <c r="AW116" i="32"/>
  <c r="AX116" i="32"/>
  <c r="AY116" i="32"/>
  <c r="AZ116" i="32"/>
  <c r="BA116" i="32"/>
  <c r="BB116" i="32"/>
  <c r="BC116" i="32"/>
  <c r="BD116" i="32"/>
  <c r="BE116" i="32"/>
  <c r="BF116" i="32"/>
  <c r="BG116" i="32"/>
  <c r="BH116" i="32"/>
  <c r="BI116" i="32"/>
  <c r="AG117" i="32"/>
  <c r="AH117" i="32"/>
  <c r="AI117" i="32"/>
  <c r="AJ117" i="32"/>
  <c r="AK117" i="32"/>
  <c r="AL117" i="32"/>
  <c r="AM117" i="32"/>
  <c r="AN117" i="32"/>
  <c r="AO117" i="32"/>
  <c r="AP117" i="32"/>
  <c r="AQ117" i="32"/>
  <c r="AR117" i="32"/>
  <c r="AS117" i="32"/>
  <c r="AT117" i="32"/>
  <c r="AU117" i="32"/>
  <c r="AV117" i="32"/>
  <c r="AW117" i="32"/>
  <c r="AX117" i="32"/>
  <c r="AY117" i="32"/>
  <c r="AZ117" i="32"/>
  <c r="BA117" i="32"/>
  <c r="BB117" i="32"/>
  <c r="BC117" i="32"/>
  <c r="BD117" i="32"/>
  <c r="BE117" i="32"/>
  <c r="BF117" i="32"/>
  <c r="BG117" i="32"/>
  <c r="BH117" i="32"/>
  <c r="BI117" i="32"/>
  <c r="AG118" i="32"/>
  <c r="AH118" i="32"/>
  <c r="AI118" i="32"/>
  <c r="AJ118" i="32"/>
  <c r="AK118" i="32"/>
  <c r="AL118" i="32"/>
  <c r="AM118" i="32"/>
  <c r="AN118" i="32"/>
  <c r="AO118" i="32"/>
  <c r="AP118" i="32"/>
  <c r="AQ118" i="32"/>
  <c r="AR118" i="32"/>
  <c r="AS118" i="32"/>
  <c r="AT118" i="32"/>
  <c r="AU118" i="32"/>
  <c r="AV118" i="32"/>
  <c r="AW118" i="32"/>
  <c r="AX118" i="32"/>
  <c r="AY118" i="32"/>
  <c r="AZ118" i="32"/>
  <c r="BA118" i="32"/>
  <c r="BB118" i="32"/>
  <c r="BC118" i="32"/>
  <c r="BD118" i="32"/>
  <c r="BE118" i="32"/>
  <c r="BF118" i="32"/>
  <c r="BG118" i="32"/>
  <c r="BH118" i="32"/>
  <c r="BI118" i="32"/>
  <c r="AG119" i="32"/>
  <c r="AH119" i="32"/>
  <c r="AI119" i="32"/>
  <c r="AJ119" i="32"/>
  <c r="AK119" i="32"/>
  <c r="AL119" i="32"/>
  <c r="AM119" i="32"/>
  <c r="AN119" i="32"/>
  <c r="AO119" i="32"/>
  <c r="AP119" i="32"/>
  <c r="AQ119" i="32"/>
  <c r="AR119" i="32"/>
  <c r="AS119" i="32"/>
  <c r="AT119" i="32"/>
  <c r="AU119" i="32"/>
  <c r="AV119" i="32"/>
  <c r="AW119" i="32"/>
  <c r="AX119" i="32"/>
  <c r="AY119" i="32"/>
  <c r="AZ119" i="32"/>
  <c r="BA119" i="32"/>
  <c r="BB119" i="32"/>
  <c r="BC119" i="32"/>
  <c r="BD119" i="32"/>
  <c r="BE119" i="32"/>
  <c r="BF119" i="32"/>
  <c r="BG119" i="32"/>
  <c r="BH119" i="32"/>
  <c r="BI119" i="32"/>
  <c r="AG120" i="32"/>
  <c r="AH120" i="32"/>
  <c r="AI120" i="32"/>
  <c r="AJ120" i="32"/>
  <c r="AK120" i="32"/>
  <c r="AL120" i="32"/>
  <c r="AM120" i="32"/>
  <c r="AN120" i="32"/>
  <c r="AO120" i="32"/>
  <c r="AP120" i="32"/>
  <c r="AQ120" i="32"/>
  <c r="AR120" i="32"/>
  <c r="AS120" i="32"/>
  <c r="AT120" i="32"/>
  <c r="AU120" i="32"/>
  <c r="AV120" i="32"/>
  <c r="AW120" i="32"/>
  <c r="AX120" i="32"/>
  <c r="AY120" i="32"/>
  <c r="AZ120" i="32"/>
  <c r="BA120" i="32"/>
  <c r="BB120" i="32"/>
  <c r="BC120" i="32"/>
  <c r="BD120" i="32"/>
  <c r="BE120" i="32"/>
  <c r="BF120" i="32"/>
  <c r="BG120" i="32"/>
  <c r="BH120" i="32"/>
  <c r="BI120" i="32"/>
  <c r="AG121" i="32"/>
  <c r="AH121" i="32"/>
  <c r="AI121" i="32"/>
  <c r="AJ121" i="32"/>
  <c r="AK121" i="32"/>
  <c r="AL121" i="32"/>
  <c r="AM121" i="32"/>
  <c r="AN121" i="32"/>
  <c r="AO121" i="32"/>
  <c r="AP121" i="32"/>
  <c r="AQ121" i="32"/>
  <c r="AR121" i="32"/>
  <c r="AS121" i="32"/>
  <c r="AT121" i="32"/>
  <c r="AU121" i="32"/>
  <c r="AV121" i="32"/>
  <c r="AW121" i="32"/>
  <c r="AX121" i="32"/>
  <c r="AY121" i="32"/>
  <c r="AZ121" i="32"/>
  <c r="BA121" i="32"/>
  <c r="BB121" i="32"/>
  <c r="BC121" i="32"/>
  <c r="BD121" i="32"/>
  <c r="BE121" i="32"/>
  <c r="BF121" i="32"/>
  <c r="BG121" i="32"/>
  <c r="BH121" i="32"/>
  <c r="BI121" i="32"/>
  <c r="AG122" i="32"/>
  <c r="AH122" i="32"/>
  <c r="AI122" i="32"/>
  <c r="AJ122" i="32"/>
  <c r="AK122" i="32"/>
  <c r="AL122" i="32"/>
  <c r="AM122" i="32"/>
  <c r="AN122" i="32"/>
  <c r="AO122" i="32"/>
  <c r="AP122" i="32"/>
  <c r="AQ122" i="32"/>
  <c r="AR122" i="32"/>
  <c r="AS122" i="32"/>
  <c r="AT122" i="32"/>
  <c r="AU122" i="32"/>
  <c r="AV122" i="32"/>
  <c r="AW122" i="32"/>
  <c r="AX122" i="32"/>
  <c r="AY122" i="32"/>
  <c r="AZ122" i="32"/>
  <c r="BA122" i="32"/>
  <c r="BB122" i="32"/>
  <c r="BC122" i="32"/>
  <c r="BD122" i="32"/>
  <c r="BE122" i="32"/>
  <c r="BF122" i="32"/>
  <c r="BG122" i="32"/>
  <c r="BH122" i="32"/>
  <c r="BI122" i="32"/>
  <c r="AG123" i="32"/>
  <c r="AH123" i="32"/>
  <c r="AI123" i="32"/>
  <c r="AJ123" i="32"/>
  <c r="AK123" i="32"/>
  <c r="AL123" i="32"/>
  <c r="AM123" i="32"/>
  <c r="AN123" i="32"/>
  <c r="AO123" i="32"/>
  <c r="AP123" i="32"/>
  <c r="AQ123" i="32"/>
  <c r="AR123" i="32"/>
  <c r="AS123" i="32"/>
  <c r="AT123" i="32"/>
  <c r="AU123" i="32"/>
  <c r="AV123" i="32"/>
  <c r="AW123" i="32"/>
  <c r="AX123" i="32"/>
  <c r="AY123" i="32"/>
  <c r="AZ123" i="32"/>
  <c r="BA123" i="32"/>
  <c r="BB123" i="32"/>
  <c r="BC123" i="32"/>
  <c r="BD123" i="32"/>
  <c r="BE123" i="32"/>
  <c r="BF123" i="32"/>
  <c r="BG123" i="32"/>
  <c r="BH123" i="32"/>
  <c r="BI123" i="32"/>
  <c r="AG124" i="32"/>
  <c r="AH124" i="32"/>
  <c r="AI124" i="32"/>
  <c r="AJ124" i="32"/>
  <c r="AK124" i="32"/>
  <c r="AL124" i="32"/>
  <c r="AM124" i="32"/>
  <c r="AN124" i="32"/>
  <c r="AO124" i="32"/>
  <c r="AP124" i="32"/>
  <c r="AQ124" i="32"/>
  <c r="AR124" i="32"/>
  <c r="AS124" i="32"/>
  <c r="AT124" i="32"/>
  <c r="AU124" i="32"/>
  <c r="AV124" i="32"/>
  <c r="AW124" i="32"/>
  <c r="AX124" i="32"/>
  <c r="AY124" i="32"/>
  <c r="AZ124" i="32"/>
  <c r="BA124" i="32"/>
  <c r="BB124" i="32"/>
  <c r="BC124" i="32"/>
  <c r="BD124" i="32"/>
  <c r="BE124" i="32"/>
  <c r="BF124" i="32"/>
  <c r="BG124" i="32"/>
  <c r="BH124" i="32"/>
  <c r="BI124" i="32"/>
  <c r="AG125" i="32"/>
  <c r="AH125" i="32"/>
  <c r="AI125" i="32"/>
  <c r="AJ125" i="32"/>
  <c r="AK125" i="32"/>
  <c r="AL125" i="32"/>
  <c r="AM125" i="32"/>
  <c r="AN125" i="32"/>
  <c r="AO125" i="32"/>
  <c r="AP125" i="32"/>
  <c r="AQ125" i="32"/>
  <c r="AR125" i="32"/>
  <c r="AS125" i="32"/>
  <c r="AT125" i="32"/>
  <c r="AU125" i="32"/>
  <c r="AV125" i="32"/>
  <c r="AW125" i="32"/>
  <c r="AX125" i="32"/>
  <c r="AY125" i="32"/>
  <c r="AZ125" i="32"/>
  <c r="BA125" i="32"/>
  <c r="BB125" i="32"/>
  <c r="BC125" i="32"/>
  <c r="BD125" i="32"/>
  <c r="BE125" i="32"/>
  <c r="BF125" i="32"/>
  <c r="BG125" i="32"/>
  <c r="BH125" i="32"/>
  <c r="BI125" i="32"/>
  <c r="AG126" i="32"/>
  <c r="AH126" i="32"/>
  <c r="AI126" i="32"/>
  <c r="AJ126" i="32"/>
  <c r="AK126" i="32"/>
  <c r="AL126" i="32"/>
  <c r="AM126" i="32"/>
  <c r="AN126" i="32"/>
  <c r="AO126" i="32"/>
  <c r="AP126" i="32"/>
  <c r="AQ126" i="32"/>
  <c r="AR126" i="32"/>
  <c r="AS126" i="32"/>
  <c r="AT126" i="32"/>
  <c r="AU126" i="32"/>
  <c r="AV126" i="32"/>
  <c r="AW126" i="32"/>
  <c r="AX126" i="32"/>
  <c r="AY126" i="32"/>
  <c r="AZ126" i="32"/>
  <c r="BA126" i="32"/>
  <c r="BB126" i="32"/>
  <c r="BC126" i="32"/>
  <c r="BD126" i="32"/>
  <c r="BE126" i="32"/>
  <c r="BF126" i="32"/>
  <c r="BG126" i="32"/>
  <c r="BH126" i="32"/>
  <c r="BI126" i="32"/>
  <c r="BG100" i="32"/>
  <c r="BH100" i="32"/>
  <c r="BI100" i="32"/>
  <c r="AH100" i="32"/>
  <c r="AI100" i="32"/>
  <c r="AJ100" i="32"/>
  <c r="AK100" i="32"/>
  <c r="AL100" i="32"/>
  <c r="AM100" i="32"/>
  <c r="AN100" i="32"/>
  <c r="AO100" i="32"/>
  <c r="AP100" i="32"/>
  <c r="AQ100" i="32"/>
  <c r="AR100" i="32"/>
  <c r="AS100" i="32"/>
  <c r="AT100" i="32"/>
  <c r="AU100" i="32"/>
  <c r="AV100" i="32"/>
  <c r="AW100" i="32"/>
  <c r="AX100" i="32"/>
  <c r="AY100" i="32"/>
  <c r="AZ100" i="32"/>
  <c r="BA100" i="32"/>
  <c r="BB100" i="32"/>
  <c r="BC100" i="32"/>
  <c r="BD100" i="32"/>
  <c r="BE100" i="32"/>
  <c r="BF100" i="32"/>
  <c r="AG100" i="32"/>
  <c r="AF62" i="32"/>
  <c r="AJ62" i="32" s="1"/>
  <c r="AF63" i="32"/>
  <c r="AJ63" i="32" s="1"/>
  <c r="AF64" i="32"/>
  <c r="AJ64" i="32" s="1"/>
  <c r="AF65" i="32"/>
  <c r="AJ65" i="32" s="1"/>
  <c r="AF66" i="32"/>
  <c r="AJ66" i="32" s="1"/>
  <c r="AF67" i="32"/>
  <c r="AJ67" i="32" s="1"/>
  <c r="AF68" i="32"/>
  <c r="AJ68" i="32" s="1"/>
  <c r="AF69" i="32"/>
  <c r="AJ69" i="32" s="1"/>
  <c r="AF70" i="32"/>
  <c r="AJ70" i="32" s="1"/>
  <c r="AF71" i="32"/>
  <c r="AJ71" i="32" s="1"/>
  <c r="AF72" i="32"/>
  <c r="AJ72" i="32" s="1"/>
  <c r="AF73" i="32"/>
  <c r="AJ73" i="32" s="1"/>
  <c r="AF74" i="32"/>
  <c r="AJ74" i="32" s="1"/>
  <c r="AF75" i="32"/>
  <c r="AJ75" i="32" s="1"/>
  <c r="AF76" i="32"/>
  <c r="AJ76" i="32" s="1"/>
  <c r="AF77" i="32"/>
  <c r="AJ77" i="32" s="1"/>
  <c r="AF78" i="32"/>
  <c r="AJ78" i="32" s="1"/>
  <c r="AF79" i="32"/>
  <c r="AJ79" i="32" s="1"/>
  <c r="AF80" i="32"/>
  <c r="AJ80" i="32" s="1"/>
  <c r="AF81" i="32"/>
  <c r="AJ81" i="32" s="1"/>
  <c r="AF82" i="32"/>
  <c r="AJ82" i="32" s="1"/>
  <c r="AF83" i="32"/>
  <c r="AJ83" i="32" s="1"/>
  <c r="AF84" i="32"/>
  <c r="AJ84" i="32" s="1"/>
  <c r="AF85" i="32"/>
  <c r="AJ85" i="32" s="1"/>
  <c r="AF86" i="32"/>
  <c r="AJ86" i="32" s="1"/>
  <c r="AF87" i="32"/>
  <c r="AJ87" i="32" s="1"/>
  <c r="AF88" i="32"/>
  <c r="AJ88" i="32" s="1"/>
  <c r="AF61" i="32"/>
  <c r="A32" i="32"/>
  <c r="A62" i="32" s="1"/>
  <c r="AG62" i="32" s="1"/>
  <c r="A33" i="32"/>
  <c r="A63" i="32" s="1"/>
  <c r="AG63" i="32" s="1"/>
  <c r="A34" i="32"/>
  <c r="A64" i="32" s="1"/>
  <c r="AG64" i="32" s="1"/>
  <c r="A35" i="32"/>
  <c r="A65" i="32" s="1"/>
  <c r="AG65" i="32" s="1"/>
  <c r="A36" i="32"/>
  <c r="A66" i="32" s="1"/>
  <c r="AG66" i="32" s="1"/>
  <c r="A37" i="32"/>
  <c r="A67" i="32" s="1"/>
  <c r="AG67" i="32" s="1"/>
  <c r="A38" i="32"/>
  <c r="A68" i="32" s="1"/>
  <c r="AG68" i="32" s="1"/>
  <c r="A39" i="32"/>
  <c r="A69" i="32" s="1"/>
  <c r="AG69" i="32" s="1"/>
  <c r="A40" i="32"/>
  <c r="A70" i="32" s="1"/>
  <c r="AG70" i="32" s="1"/>
  <c r="A41" i="32"/>
  <c r="A71" i="32" s="1"/>
  <c r="AG71" i="32" s="1"/>
  <c r="A42" i="32"/>
  <c r="A72" i="32" s="1"/>
  <c r="AG72" i="32" s="1"/>
  <c r="A43" i="32"/>
  <c r="A73" i="32" s="1"/>
  <c r="AG73" i="32" s="1"/>
  <c r="A44" i="32"/>
  <c r="A74" i="32" s="1"/>
  <c r="AG74" i="32" s="1"/>
  <c r="A45" i="32"/>
  <c r="A75" i="32" s="1"/>
  <c r="AG75" i="32" s="1"/>
  <c r="A46" i="32"/>
  <c r="A76" i="32" s="1"/>
  <c r="AG76" i="32" s="1"/>
  <c r="A47" i="32"/>
  <c r="A77" i="32" s="1"/>
  <c r="AG77" i="32" s="1"/>
  <c r="A48" i="32"/>
  <c r="A78" i="32" s="1"/>
  <c r="AG78" i="32" s="1"/>
  <c r="A49" i="32"/>
  <c r="A79" i="32" s="1"/>
  <c r="AG79" i="32" s="1"/>
  <c r="A50" i="32"/>
  <c r="A80" i="32" s="1"/>
  <c r="AG80" i="32" s="1"/>
  <c r="A51" i="32"/>
  <c r="A81" i="32" s="1"/>
  <c r="AG81" i="32" s="1"/>
  <c r="A52" i="32"/>
  <c r="A82" i="32" s="1"/>
  <c r="AG82" i="32" s="1"/>
  <c r="A53" i="32"/>
  <c r="A83" i="32" s="1"/>
  <c r="AG83" i="32" s="1"/>
  <c r="A54" i="32"/>
  <c r="A84" i="32" s="1"/>
  <c r="AG84" i="32" s="1"/>
  <c r="A55" i="32"/>
  <c r="A85" i="32" s="1"/>
  <c r="AG85" i="32" s="1"/>
  <c r="A56" i="32"/>
  <c r="A86" i="32" s="1"/>
  <c r="AG86" i="32" s="1"/>
  <c r="A57" i="32"/>
  <c r="A87" i="32" s="1"/>
  <c r="AG87" i="32" s="1"/>
  <c r="A58" i="32"/>
  <c r="A88" i="32" s="1"/>
  <c r="AG88" i="32" s="1"/>
  <c r="B31" i="32"/>
  <c r="B61" i="32" s="1"/>
  <c r="C31" i="32"/>
  <c r="C61" i="32" s="1"/>
  <c r="D31" i="32"/>
  <c r="D61" i="32" s="1"/>
  <c r="E31" i="32"/>
  <c r="E61" i="32" s="1"/>
  <c r="F31" i="32"/>
  <c r="F61" i="32" s="1"/>
  <c r="G31" i="32"/>
  <c r="G61" i="32" s="1"/>
  <c r="H31" i="32"/>
  <c r="H61" i="32" s="1"/>
  <c r="I31" i="32"/>
  <c r="I61" i="32" s="1"/>
  <c r="J31" i="32"/>
  <c r="J61" i="32" s="1"/>
  <c r="K31" i="32"/>
  <c r="K61" i="32" s="1"/>
  <c r="L31" i="32"/>
  <c r="L61" i="32" s="1"/>
  <c r="M31" i="32"/>
  <c r="M61" i="32" s="1"/>
  <c r="N31" i="32"/>
  <c r="N61" i="32" s="1"/>
  <c r="O31" i="32"/>
  <c r="O61" i="32" s="1"/>
  <c r="P31" i="32"/>
  <c r="P61" i="32" s="1"/>
  <c r="Q31" i="32"/>
  <c r="Q61" i="32" s="1"/>
  <c r="R31" i="32"/>
  <c r="R61" i="32" s="1"/>
  <c r="S31" i="32"/>
  <c r="S61" i="32" s="1"/>
  <c r="T31" i="32"/>
  <c r="T61" i="32" s="1"/>
  <c r="U31" i="32"/>
  <c r="U61" i="32" s="1"/>
  <c r="V31" i="32"/>
  <c r="V61" i="32" s="1"/>
  <c r="W31" i="32"/>
  <c r="W61" i="32" s="1"/>
  <c r="X31" i="32"/>
  <c r="X61" i="32" s="1"/>
  <c r="Y31" i="32"/>
  <c r="Y61" i="32" s="1"/>
  <c r="Z31" i="32"/>
  <c r="Z61" i="32" s="1"/>
  <c r="AA31" i="32"/>
  <c r="AA61" i="32" s="1"/>
  <c r="AB31" i="32"/>
  <c r="AB61" i="32" s="1"/>
  <c r="AC31" i="32"/>
  <c r="AC61" i="32" s="1"/>
  <c r="AD31" i="32"/>
  <c r="AD61" i="32" s="1"/>
  <c r="A31" i="32"/>
  <c r="A61" i="32" s="1"/>
  <c r="AG61" i="32" s="1"/>
  <c r="B33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B34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B35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AA35" i="32"/>
  <c r="AB35" i="32"/>
  <c r="AC35" i="32"/>
  <c r="AD35" i="32"/>
  <c r="B36" i="32"/>
  <c r="C36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W36" i="32"/>
  <c r="X36" i="32"/>
  <c r="Y36" i="32"/>
  <c r="Z36" i="32"/>
  <c r="AA36" i="32"/>
  <c r="AB36" i="32"/>
  <c r="AC36" i="32"/>
  <c r="AD36" i="32"/>
  <c r="B37" i="32"/>
  <c r="C37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Z37" i="32"/>
  <c r="AA37" i="32"/>
  <c r="AB37" i="32"/>
  <c r="AC37" i="32"/>
  <c r="AD37" i="32"/>
  <c r="B38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B39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B40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Y40" i="32"/>
  <c r="Z40" i="32"/>
  <c r="AA40" i="32"/>
  <c r="AB40" i="32"/>
  <c r="AC40" i="32"/>
  <c r="AD40" i="32"/>
  <c r="B41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AD41" i="32"/>
  <c r="B42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AC42" i="32"/>
  <c r="AD42" i="32"/>
  <c r="B43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AC43" i="32"/>
  <c r="AD43" i="32"/>
  <c r="B44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AC44" i="32"/>
  <c r="AD44" i="32"/>
  <c r="B45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B46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AC46" i="32"/>
  <c r="AD46" i="32"/>
  <c r="B47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AC47" i="32"/>
  <c r="AD47" i="32"/>
  <c r="B48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AD48" i="32"/>
  <c r="B49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AC49" i="32"/>
  <c r="AD49" i="32"/>
  <c r="B50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AC50" i="32"/>
  <c r="AD50" i="32"/>
  <c r="B51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AC51" i="32"/>
  <c r="AD51" i="32"/>
  <c r="B52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AC52" i="32"/>
  <c r="AD52" i="32"/>
  <c r="B53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AC53" i="32"/>
  <c r="AD53" i="32"/>
  <c r="B54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B55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AC55" i="32"/>
  <c r="AD55" i="32"/>
  <c r="B56" i="32"/>
  <c r="C56" i="32"/>
  <c r="D56" i="32"/>
  <c r="E56" i="32"/>
  <c r="F56" i="32"/>
  <c r="F86" i="32" s="1"/>
  <c r="G56" i="32"/>
  <c r="H56" i="32"/>
  <c r="I56" i="32"/>
  <c r="J56" i="32"/>
  <c r="J86" i="32" s="1"/>
  <c r="K56" i="32"/>
  <c r="L56" i="32"/>
  <c r="M56" i="32"/>
  <c r="N56" i="32"/>
  <c r="N86" i="32" s="1"/>
  <c r="O56" i="32"/>
  <c r="P56" i="32"/>
  <c r="Q56" i="32"/>
  <c r="R56" i="32"/>
  <c r="R86" i="32" s="1"/>
  <c r="S56" i="32"/>
  <c r="T56" i="32"/>
  <c r="U56" i="32"/>
  <c r="V56" i="32"/>
  <c r="V86" i="32" s="1"/>
  <c r="W56" i="32"/>
  <c r="X56" i="32"/>
  <c r="Y56" i="32"/>
  <c r="Z56" i="32"/>
  <c r="Z86" i="32" s="1"/>
  <c r="AA56" i="32"/>
  <c r="AB56" i="32"/>
  <c r="AC56" i="32"/>
  <c r="AD56" i="32"/>
  <c r="AD86" i="32" s="1"/>
  <c r="B57" i="32"/>
  <c r="C57" i="32"/>
  <c r="D57" i="32"/>
  <c r="E57" i="32"/>
  <c r="E87" i="32" s="1"/>
  <c r="F57" i="32"/>
  <c r="G57" i="32"/>
  <c r="H57" i="32"/>
  <c r="I57" i="32"/>
  <c r="I87" i="32" s="1"/>
  <c r="J57" i="32"/>
  <c r="K57" i="32"/>
  <c r="L57" i="32"/>
  <c r="M57" i="32"/>
  <c r="M87" i="32" s="1"/>
  <c r="N57" i="32"/>
  <c r="O57" i="32"/>
  <c r="P57" i="32"/>
  <c r="Q57" i="32"/>
  <c r="Q87" i="32" s="1"/>
  <c r="R57" i="32"/>
  <c r="S57" i="32"/>
  <c r="T57" i="32"/>
  <c r="U57" i="32"/>
  <c r="U87" i="32" s="1"/>
  <c r="V57" i="32"/>
  <c r="W57" i="32"/>
  <c r="X57" i="32"/>
  <c r="Y57" i="32"/>
  <c r="Y87" i="32" s="1"/>
  <c r="Z57" i="32"/>
  <c r="AA57" i="32"/>
  <c r="AB57" i="32"/>
  <c r="AC57" i="32"/>
  <c r="AC87" i="32" s="1"/>
  <c r="AD57" i="32"/>
  <c r="B58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AC58" i="32"/>
  <c r="AD58" i="32"/>
  <c r="C32" i="32"/>
  <c r="C62" i="32" s="1"/>
  <c r="D32" i="32"/>
  <c r="D62" i="32" s="1"/>
  <c r="E32" i="32"/>
  <c r="F32" i="32"/>
  <c r="G32" i="32"/>
  <c r="G62" i="32" s="1"/>
  <c r="H32" i="32"/>
  <c r="H62" i="32" s="1"/>
  <c r="I32" i="32"/>
  <c r="J32" i="32"/>
  <c r="K32" i="32"/>
  <c r="K62" i="32" s="1"/>
  <c r="L32" i="32"/>
  <c r="L62" i="32" s="1"/>
  <c r="M32" i="32"/>
  <c r="N32" i="32"/>
  <c r="O32" i="32"/>
  <c r="O62" i="32" s="1"/>
  <c r="P32" i="32"/>
  <c r="P62" i="32" s="1"/>
  <c r="Q32" i="32"/>
  <c r="R32" i="32"/>
  <c r="S32" i="32"/>
  <c r="S62" i="32" s="1"/>
  <c r="T32" i="32"/>
  <c r="T62" i="32" s="1"/>
  <c r="U32" i="32"/>
  <c r="V32" i="32"/>
  <c r="W32" i="32"/>
  <c r="W62" i="32" s="1"/>
  <c r="X32" i="32"/>
  <c r="X62" i="32" s="1"/>
  <c r="Y32" i="32"/>
  <c r="Z32" i="32"/>
  <c r="AA32" i="32"/>
  <c r="AA62" i="32" s="1"/>
  <c r="AB32" i="32"/>
  <c r="AB62" i="32" s="1"/>
  <c r="AC32" i="32"/>
  <c r="AD32" i="32"/>
  <c r="B32" i="32"/>
  <c r="B62" i="32" s="1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6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5" i="26"/>
  <c r="V37" i="26"/>
  <c r="W37" i="26"/>
  <c r="X37" i="26"/>
  <c r="Y37" i="26"/>
  <c r="Z37" i="26"/>
  <c r="AA37" i="26"/>
  <c r="V38" i="26"/>
  <c r="W38" i="26"/>
  <c r="X38" i="26"/>
  <c r="Y38" i="26"/>
  <c r="Z38" i="26"/>
  <c r="AA38" i="26"/>
  <c r="V39" i="26"/>
  <c r="W39" i="26"/>
  <c r="X39" i="26"/>
  <c r="Y39" i="26"/>
  <c r="Z39" i="26"/>
  <c r="AA39" i="26"/>
  <c r="V40" i="26"/>
  <c r="W40" i="26"/>
  <c r="X40" i="26"/>
  <c r="Y40" i="26"/>
  <c r="Z40" i="26"/>
  <c r="AA40" i="26"/>
  <c r="V41" i="26"/>
  <c r="W41" i="26"/>
  <c r="X41" i="26"/>
  <c r="Y41" i="26"/>
  <c r="Z41" i="26"/>
  <c r="AA41" i="26"/>
  <c r="V42" i="26"/>
  <c r="W42" i="26"/>
  <c r="X42" i="26"/>
  <c r="Y42" i="26"/>
  <c r="Z42" i="26"/>
  <c r="AA42" i="26"/>
  <c r="V43" i="26"/>
  <c r="W43" i="26"/>
  <c r="X43" i="26"/>
  <c r="Y43" i="26"/>
  <c r="Z43" i="26"/>
  <c r="AA43" i="26"/>
  <c r="V44" i="26"/>
  <c r="W44" i="26"/>
  <c r="X44" i="26"/>
  <c r="Y44" i="26"/>
  <c r="Z44" i="26"/>
  <c r="AA44" i="26"/>
  <c r="V45" i="26"/>
  <c r="W45" i="26"/>
  <c r="X45" i="26"/>
  <c r="Y45" i="26"/>
  <c r="Z45" i="26"/>
  <c r="AA45" i="26"/>
  <c r="V46" i="26"/>
  <c r="W46" i="26"/>
  <c r="X46" i="26"/>
  <c r="Y46" i="26"/>
  <c r="Z46" i="26"/>
  <c r="AA46" i="26"/>
  <c r="V47" i="26"/>
  <c r="W47" i="26"/>
  <c r="X47" i="26"/>
  <c r="Y47" i="26"/>
  <c r="Z47" i="26"/>
  <c r="AA47" i="26"/>
  <c r="V48" i="26"/>
  <c r="W48" i="26"/>
  <c r="X48" i="26"/>
  <c r="Y48" i="26"/>
  <c r="Z48" i="26"/>
  <c r="AA48" i="26"/>
  <c r="V49" i="26"/>
  <c r="W49" i="26"/>
  <c r="X49" i="26"/>
  <c r="Y49" i="26"/>
  <c r="Z49" i="26"/>
  <c r="AA49" i="26"/>
  <c r="V50" i="26"/>
  <c r="W50" i="26"/>
  <c r="X50" i="26"/>
  <c r="Y50" i="26"/>
  <c r="Z50" i="26"/>
  <c r="AA50" i="26"/>
  <c r="V51" i="26"/>
  <c r="W51" i="26"/>
  <c r="X51" i="26"/>
  <c r="Y51" i="26"/>
  <c r="Z51" i="26"/>
  <c r="AA51" i="26"/>
  <c r="V52" i="26"/>
  <c r="W52" i="26"/>
  <c r="X52" i="26"/>
  <c r="Y52" i="26"/>
  <c r="Z52" i="26"/>
  <c r="AA52" i="26"/>
  <c r="V53" i="26"/>
  <c r="W53" i="26"/>
  <c r="X53" i="26"/>
  <c r="Y53" i="26"/>
  <c r="Z53" i="26"/>
  <c r="AA53" i="26"/>
  <c r="V54" i="26"/>
  <c r="W54" i="26"/>
  <c r="X54" i="26"/>
  <c r="Y54" i="26"/>
  <c r="Z54" i="26"/>
  <c r="AA54" i="26"/>
  <c r="V55" i="26"/>
  <c r="W55" i="26"/>
  <c r="X55" i="26"/>
  <c r="Y55" i="26"/>
  <c r="Z55" i="26"/>
  <c r="AA55" i="26"/>
  <c r="V56" i="26"/>
  <c r="W56" i="26"/>
  <c r="X56" i="26"/>
  <c r="Y56" i="26"/>
  <c r="Z56" i="26"/>
  <c r="AA56" i="26"/>
  <c r="V57" i="26"/>
  <c r="W57" i="26"/>
  <c r="X57" i="26"/>
  <c r="Y57" i="26"/>
  <c r="Z57" i="26"/>
  <c r="AA57" i="26"/>
  <c r="V58" i="26"/>
  <c r="W58" i="26"/>
  <c r="X58" i="26"/>
  <c r="Y58" i="26"/>
  <c r="Z58" i="26"/>
  <c r="AA58" i="26"/>
  <c r="V59" i="26"/>
  <c r="W59" i="26"/>
  <c r="X59" i="26"/>
  <c r="Y59" i="26"/>
  <c r="Z59" i="26"/>
  <c r="AA59" i="26"/>
  <c r="V60" i="26"/>
  <c r="W60" i="26"/>
  <c r="X60" i="26"/>
  <c r="Y60" i="26"/>
  <c r="Z60" i="26"/>
  <c r="AA60" i="26"/>
  <c r="V61" i="26"/>
  <c r="W61" i="26"/>
  <c r="X61" i="26"/>
  <c r="Y61" i="26"/>
  <c r="Z61" i="26"/>
  <c r="AA61" i="26"/>
  <c r="V62" i="26"/>
  <c r="W62" i="26"/>
  <c r="X62" i="26"/>
  <c r="Y62" i="26"/>
  <c r="Z62" i="26"/>
  <c r="AA62" i="26"/>
  <c r="V63" i="26"/>
  <c r="W63" i="26"/>
  <c r="X63" i="26"/>
  <c r="Y63" i="26"/>
  <c r="Z63" i="26"/>
  <c r="AA63" i="26"/>
  <c r="V64" i="26"/>
  <c r="W64" i="26"/>
  <c r="X64" i="26"/>
  <c r="Y64" i="26"/>
  <c r="Z64" i="26"/>
  <c r="AA64" i="26"/>
  <c r="W36" i="26"/>
  <c r="X36" i="26"/>
  <c r="Y36" i="26"/>
  <c r="Z36" i="26"/>
  <c r="AA3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AA86" i="36" l="1"/>
  <c r="W86" i="36"/>
  <c r="S86" i="36"/>
  <c r="O86" i="36"/>
  <c r="K86" i="36"/>
  <c r="G86" i="36"/>
  <c r="C86" i="36"/>
  <c r="AC84" i="36"/>
  <c r="Y84" i="36"/>
  <c r="U84" i="36"/>
  <c r="Q84" i="36"/>
  <c r="M84" i="36"/>
  <c r="I84" i="36"/>
  <c r="E84" i="36"/>
  <c r="AD83" i="36"/>
  <c r="Z83" i="36"/>
  <c r="V83" i="36"/>
  <c r="R83" i="36"/>
  <c r="N83" i="36"/>
  <c r="J83" i="36"/>
  <c r="F83" i="36"/>
  <c r="B83" i="36"/>
  <c r="AA82" i="36"/>
  <c r="W82" i="36"/>
  <c r="S82" i="36"/>
  <c r="O82" i="36"/>
  <c r="K82" i="36"/>
  <c r="G82" i="36"/>
  <c r="C82" i="36"/>
  <c r="AB81" i="36"/>
  <c r="X81" i="36"/>
  <c r="T81" i="36"/>
  <c r="P81" i="36"/>
  <c r="L81" i="36"/>
  <c r="H81" i="36"/>
  <c r="D81" i="36"/>
  <c r="AC80" i="36"/>
  <c r="Y80" i="36"/>
  <c r="U80" i="36"/>
  <c r="Q80" i="36"/>
  <c r="M80" i="36"/>
  <c r="I80" i="36"/>
  <c r="E80" i="36"/>
  <c r="AD79" i="36"/>
  <c r="Z79" i="36"/>
  <c r="V79" i="36"/>
  <c r="R79" i="36"/>
  <c r="N79" i="36"/>
  <c r="J79" i="36"/>
  <c r="F79" i="36"/>
  <c r="B79" i="36"/>
  <c r="AA78" i="36"/>
  <c r="W78" i="36"/>
  <c r="S78" i="36"/>
  <c r="O78" i="36"/>
  <c r="K78" i="36"/>
  <c r="G78" i="36"/>
  <c r="C78" i="36"/>
  <c r="AB77" i="36"/>
  <c r="X77" i="36"/>
  <c r="T77" i="36"/>
  <c r="P77" i="36"/>
  <c r="L77" i="36"/>
  <c r="H77" i="36"/>
  <c r="D77" i="36"/>
  <c r="AC76" i="36"/>
  <c r="Y76" i="36"/>
  <c r="U76" i="36"/>
  <c r="AD60" i="36"/>
  <c r="Z60" i="36"/>
  <c r="V60" i="36"/>
  <c r="R60" i="36"/>
  <c r="N60" i="36"/>
  <c r="J60" i="36"/>
  <c r="F60" i="36"/>
  <c r="AD86" i="36"/>
  <c r="Z86" i="36"/>
  <c r="V86" i="36"/>
  <c r="R86" i="36"/>
  <c r="N86" i="36"/>
  <c r="J86" i="36"/>
  <c r="F86" i="36"/>
  <c r="B86" i="36"/>
  <c r="AA85" i="36"/>
  <c r="W85" i="36"/>
  <c r="S85" i="36"/>
  <c r="O85" i="36"/>
  <c r="K85" i="36"/>
  <c r="G85" i="36"/>
  <c r="C85" i="36"/>
  <c r="AB84" i="36"/>
  <c r="X84" i="36"/>
  <c r="T84" i="36"/>
  <c r="P84" i="36"/>
  <c r="L84" i="36"/>
  <c r="H84" i="36"/>
  <c r="D84" i="36"/>
  <c r="AC83" i="36"/>
  <c r="Y83" i="36"/>
  <c r="U83" i="36"/>
  <c r="Q83" i="36"/>
  <c r="M83" i="36"/>
  <c r="I83" i="36"/>
  <c r="E83" i="36"/>
  <c r="AD82" i="36"/>
  <c r="Z82" i="36"/>
  <c r="V82" i="36"/>
  <c r="R82" i="36"/>
  <c r="N82" i="36"/>
  <c r="J82" i="36"/>
  <c r="F82" i="36"/>
  <c r="B82" i="36"/>
  <c r="AA81" i="36"/>
  <c r="W81" i="36"/>
  <c r="AC86" i="36"/>
  <c r="Y86" i="36"/>
  <c r="U86" i="36"/>
  <c r="Q86" i="36"/>
  <c r="M86" i="36"/>
  <c r="I86" i="36"/>
  <c r="E86" i="36"/>
  <c r="B85" i="36"/>
  <c r="AA84" i="36"/>
  <c r="W84" i="36"/>
  <c r="S84" i="36"/>
  <c r="O84" i="36"/>
  <c r="K84" i="36"/>
  <c r="G84" i="36"/>
  <c r="C84" i="36"/>
  <c r="AB83" i="36"/>
  <c r="X83" i="36"/>
  <c r="T83" i="36"/>
  <c r="P83" i="36"/>
  <c r="L83" i="36"/>
  <c r="H83" i="36"/>
  <c r="D83" i="36"/>
  <c r="AC82" i="36"/>
  <c r="Y82" i="36"/>
  <c r="U82" i="36"/>
  <c r="Q82" i="36"/>
  <c r="M82" i="36"/>
  <c r="I82" i="36"/>
  <c r="E82" i="36"/>
  <c r="AD81" i="36"/>
  <c r="Z81" i="36"/>
  <c r="V81" i="36"/>
  <c r="R81" i="36"/>
  <c r="N81" i="36"/>
  <c r="J81" i="36"/>
  <c r="F81" i="36"/>
  <c r="B81" i="36"/>
  <c r="AA80" i="36"/>
  <c r="W80" i="36"/>
  <c r="S80" i="36"/>
  <c r="O80" i="36"/>
  <c r="K80" i="36"/>
  <c r="G80" i="36"/>
  <c r="C80" i="36"/>
  <c r="AB79" i="36"/>
  <c r="X79" i="36"/>
  <c r="T79" i="36"/>
  <c r="P79" i="36"/>
  <c r="L79" i="36"/>
  <c r="H79" i="36"/>
  <c r="D79" i="36"/>
  <c r="AC78" i="36"/>
  <c r="Y78" i="36"/>
  <c r="U78" i="36"/>
  <c r="Q78" i="36"/>
  <c r="M78" i="36"/>
  <c r="I78" i="36"/>
  <c r="E78" i="36"/>
  <c r="AD77" i="36"/>
  <c r="Z77" i="36"/>
  <c r="V77" i="36"/>
  <c r="R77" i="36"/>
  <c r="N77" i="36"/>
  <c r="J77" i="36"/>
  <c r="F77" i="36"/>
  <c r="B77" i="36"/>
  <c r="AA76" i="36"/>
  <c r="W76" i="36"/>
  <c r="AB60" i="36"/>
  <c r="X60" i="36"/>
  <c r="T60" i="36"/>
  <c r="P60" i="36"/>
  <c r="L60" i="36"/>
  <c r="H60" i="36"/>
  <c r="D60" i="36"/>
  <c r="AI60" i="36" s="1"/>
  <c r="AB86" i="36"/>
  <c r="X86" i="36"/>
  <c r="T86" i="36"/>
  <c r="P86" i="36"/>
  <c r="L86" i="36"/>
  <c r="H86" i="36"/>
  <c r="D86" i="36"/>
  <c r="AC85" i="36"/>
  <c r="Y85" i="36"/>
  <c r="U85" i="36"/>
  <c r="Q85" i="36"/>
  <c r="M85" i="36"/>
  <c r="I85" i="36"/>
  <c r="E85" i="36"/>
  <c r="AD84" i="36"/>
  <c r="Z84" i="36"/>
  <c r="V84" i="36"/>
  <c r="R84" i="36"/>
  <c r="N84" i="36"/>
  <c r="J84" i="36"/>
  <c r="F84" i="36"/>
  <c r="B84" i="36"/>
  <c r="AA83" i="36"/>
  <c r="W83" i="36"/>
  <c r="S83" i="36"/>
  <c r="O83" i="36"/>
  <c r="K83" i="36"/>
  <c r="G83" i="36"/>
  <c r="C83" i="36"/>
  <c r="AB82" i="36"/>
  <c r="X82" i="36"/>
  <c r="T82" i="36"/>
  <c r="P82" i="36"/>
  <c r="L82" i="36"/>
  <c r="H82" i="36"/>
  <c r="D82" i="36"/>
  <c r="AC81" i="36"/>
  <c r="Y81" i="36"/>
  <c r="S81" i="36"/>
  <c r="O81" i="36"/>
  <c r="K81" i="36"/>
  <c r="G81" i="36"/>
  <c r="C81" i="36"/>
  <c r="AB80" i="36"/>
  <c r="X80" i="36"/>
  <c r="T80" i="36"/>
  <c r="P80" i="36"/>
  <c r="L80" i="36"/>
  <c r="H80" i="36"/>
  <c r="D80" i="36"/>
  <c r="AC79" i="36"/>
  <c r="Y79" i="36"/>
  <c r="U79" i="36"/>
  <c r="Q79" i="36"/>
  <c r="M79" i="36"/>
  <c r="I79" i="36"/>
  <c r="E79" i="36"/>
  <c r="AD78" i="36"/>
  <c r="Z78" i="36"/>
  <c r="V78" i="36"/>
  <c r="R78" i="36"/>
  <c r="N78" i="36"/>
  <c r="J78" i="36"/>
  <c r="F78" i="36"/>
  <c r="B78" i="36"/>
  <c r="AA77" i="36"/>
  <c r="W77" i="36"/>
  <c r="S77" i="36"/>
  <c r="O77" i="36"/>
  <c r="K77" i="36"/>
  <c r="G77" i="36"/>
  <c r="C77" i="36"/>
  <c r="AB76" i="36"/>
  <c r="X76" i="36"/>
  <c r="T76" i="36"/>
  <c r="P76" i="36"/>
  <c r="L76" i="36"/>
  <c r="H76" i="36"/>
  <c r="D76" i="36"/>
  <c r="AC75" i="36"/>
  <c r="Y75" i="36"/>
  <c r="U75" i="36"/>
  <c r="Q75" i="36"/>
  <c r="M75" i="36"/>
  <c r="I75" i="36"/>
  <c r="E75" i="36"/>
  <c r="AD74" i="36"/>
  <c r="Z74" i="36"/>
  <c r="V74" i="36"/>
  <c r="R74" i="36"/>
  <c r="N74" i="36"/>
  <c r="J74" i="36"/>
  <c r="F74" i="36"/>
  <c r="B74" i="36"/>
  <c r="AA73" i="36"/>
  <c r="W73" i="36"/>
  <c r="S73" i="36"/>
  <c r="O73" i="36"/>
  <c r="K73" i="36"/>
  <c r="G73" i="36"/>
  <c r="C73" i="36"/>
  <c r="AB72" i="36"/>
  <c r="X72" i="36"/>
  <c r="T72" i="36"/>
  <c r="P72" i="36"/>
  <c r="L72" i="36"/>
  <c r="H72" i="36"/>
  <c r="D72" i="36"/>
  <c r="AC71" i="36"/>
  <c r="Y71" i="36"/>
  <c r="U71" i="36"/>
  <c r="Q71" i="36"/>
  <c r="M71" i="36"/>
  <c r="I71" i="36"/>
  <c r="E71" i="36"/>
  <c r="AD70" i="36"/>
  <c r="Z70" i="36"/>
  <c r="V70" i="36"/>
  <c r="R70" i="36"/>
  <c r="N70" i="36"/>
  <c r="J70" i="36"/>
  <c r="F70" i="36"/>
  <c r="B70" i="36"/>
  <c r="AA69" i="36"/>
  <c r="W69" i="36"/>
  <c r="S69" i="36"/>
  <c r="O69" i="36"/>
  <c r="K69" i="36"/>
  <c r="G69" i="36"/>
  <c r="C69" i="36"/>
  <c r="AB68" i="36"/>
  <c r="X68" i="36"/>
  <c r="T68" i="36"/>
  <c r="P68" i="36"/>
  <c r="L68" i="36"/>
  <c r="H68" i="36"/>
  <c r="D68" i="36"/>
  <c r="AC67" i="36"/>
  <c r="Y67" i="36"/>
  <c r="U67" i="36"/>
  <c r="Q67" i="36"/>
  <c r="M67" i="36"/>
  <c r="I67" i="36"/>
  <c r="E67" i="36"/>
  <c r="AD66" i="36"/>
  <c r="Z66" i="36"/>
  <c r="V66" i="36"/>
  <c r="R66" i="36"/>
  <c r="N66" i="36"/>
  <c r="J66" i="36"/>
  <c r="F66" i="36"/>
  <c r="B66" i="36"/>
  <c r="AA65" i="36"/>
  <c r="W65" i="36"/>
  <c r="S65" i="36"/>
  <c r="O65" i="36"/>
  <c r="K65" i="36"/>
  <c r="G65" i="36"/>
  <c r="C65" i="36"/>
  <c r="AB64" i="36"/>
  <c r="X64" i="36"/>
  <c r="T64" i="36"/>
  <c r="P64" i="36"/>
  <c r="L64" i="36"/>
  <c r="H64" i="36"/>
  <c r="D64" i="36"/>
  <c r="AC63" i="36"/>
  <c r="Y63" i="36"/>
  <c r="U63" i="36"/>
  <c r="Q63" i="36"/>
  <c r="M63" i="36"/>
  <c r="I63" i="36"/>
  <c r="E63" i="36"/>
  <c r="AD62" i="36"/>
  <c r="Z62" i="36"/>
  <c r="V62" i="36"/>
  <c r="R62" i="36"/>
  <c r="N62" i="36"/>
  <c r="J62" i="36"/>
  <c r="F62" i="36"/>
  <c r="B62" i="36"/>
  <c r="AA61" i="36"/>
  <c r="W61" i="36"/>
  <c r="S61" i="36"/>
  <c r="O61" i="36"/>
  <c r="K61" i="36"/>
  <c r="G61" i="36"/>
  <c r="C61" i="36"/>
  <c r="S76" i="36"/>
  <c r="O76" i="36"/>
  <c r="K76" i="36"/>
  <c r="G76" i="36"/>
  <c r="C76" i="36"/>
  <c r="AB75" i="36"/>
  <c r="X75" i="36"/>
  <c r="T75" i="36"/>
  <c r="P75" i="36"/>
  <c r="L75" i="36"/>
  <c r="H75" i="36"/>
  <c r="D75" i="36"/>
  <c r="AC74" i="36"/>
  <c r="Y74" i="36"/>
  <c r="U74" i="36"/>
  <c r="Q74" i="36"/>
  <c r="M74" i="36"/>
  <c r="I74" i="36"/>
  <c r="E74" i="36"/>
  <c r="AD73" i="36"/>
  <c r="Z73" i="36"/>
  <c r="V73" i="36"/>
  <c r="R73" i="36"/>
  <c r="N73" i="36"/>
  <c r="J73" i="36"/>
  <c r="F73" i="36"/>
  <c r="B73" i="36"/>
  <c r="AA72" i="36"/>
  <c r="W72" i="36"/>
  <c r="S72" i="36"/>
  <c r="O72" i="36"/>
  <c r="K72" i="36"/>
  <c r="G72" i="36"/>
  <c r="C72" i="36"/>
  <c r="AB71" i="36"/>
  <c r="X71" i="36"/>
  <c r="T71" i="36"/>
  <c r="P71" i="36"/>
  <c r="L71" i="36"/>
  <c r="H71" i="36"/>
  <c r="D71" i="36"/>
  <c r="AC70" i="36"/>
  <c r="Y70" i="36"/>
  <c r="U70" i="36"/>
  <c r="Q70" i="36"/>
  <c r="M70" i="36"/>
  <c r="I70" i="36"/>
  <c r="E70" i="36"/>
  <c r="AD69" i="36"/>
  <c r="Z69" i="36"/>
  <c r="V69" i="36"/>
  <c r="R69" i="36"/>
  <c r="N69" i="36"/>
  <c r="J69" i="36"/>
  <c r="F69" i="36"/>
  <c r="B69" i="36"/>
  <c r="AA68" i="36"/>
  <c r="W68" i="36"/>
  <c r="S68" i="36"/>
  <c r="O68" i="36"/>
  <c r="K68" i="36"/>
  <c r="G68" i="36"/>
  <c r="C68" i="36"/>
  <c r="AB67" i="36"/>
  <c r="X67" i="36"/>
  <c r="T67" i="36"/>
  <c r="P67" i="36"/>
  <c r="L67" i="36"/>
  <c r="H67" i="36"/>
  <c r="D67" i="36"/>
  <c r="AC66" i="36"/>
  <c r="Y66" i="36"/>
  <c r="U66" i="36"/>
  <c r="Q66" i="36"/>
  <c r="M66" i="36"/>
  <c r="I66" i="36"/>
  <c r="E66" i="36"/>
  <c r="AD65" i="36"/>
  <c r="Z65" i="36"/>
  <c r="V65" i="36"/>
  <c r="R65" i="36"/>
  <c r="N65" i="36"/>
  <c r="J65" i="36"/>
  <c r="F65" i="36"/>
  <c r="B65" i="36"/>
  <c r="AA64" i="36"/>
  <c r="W64" i="36"/>
  <c r="S64" i="36"/>
  <c r="O64" i="36"/>
  <c r="K64" i="36"/>
  <c r="G64" i="36"/>
  <c r="C64" i="36"/>
  <c r="AB63" i="36"/>
  <c r="X63" i="36"/>
  <c r="T63" i="36"/>
  <c r="P63" i="36"/>
  <c r="L63" i="36"/>
  <c r="H63" i="36"/>
  <c r="D63" i="36"/>
  <c r="AC62" i="36"/>
  <c r="Y62" i="36"/>
  <c r="U62" i="36"/>
  <c r="Q62" i="36"/>
  <c r="M62" i="36"/>
  <c r="I62" i="36"/>
  <c r="E62" i="36"/>
  <c r="AD61" i="36"/>
  <c r="Z61" i="36"/>
  <c r="V61" i="36"/>
  <c r="R61" i="36"/>
  <c r="N61" i="36"/>
  <c r="J61" i="36"/>
  <c r="F61" i="36"/>
  <c r="B61" i="36"/>
  <c r="U81" i="36"/>
  <c r="Q81" i="36"/>
  <c r="M81" i="36"/>
  <c r="I81" i="36"/>
  <c r="E81" i="36"/>
  <c r="AD80" i="36"/>
  <c r="Z80" i="36"/>
  <c r="V80" i="36"/>
  <c r="R80" i="36"/>
  <c r="N80" i="36"/>
  <c r="J80" i="36"/>
  <c r="F80" i="36"/>
  <c r="B80" i="36"/>
  <c r="AI80" i="36" s="1"/>
  <c r="AA79" i="36"/>
  <c r="W79" i="36"/>
  <c r="S79" i="36"/>
  <c r="O79" i="36"/>
  <c r="K79" i="36"/>
  <c r="G79" i="36"/>
  <c r="C79" i="36"/>
  <c r="AB78" i="36"/>
  <c r="X78" i="36"/>
  <c r="T78" i="36"/>
  <c r="P78" i="36"/>
  <c r="L78" i="36"/>
  <c r="H78" i="36"/>
  <c r="D78" i="36"/>
  <c r="AC77" i="36"/>
  <c r="Y77" i="36"/>
  <c r="U77" i="36"/>
  <c r="Q77" i="36"/>
  <c r="M77" i="36"/>
  <c r="I77" i="36"/>
  <c r="E77" i="36"/>
  <c r="AD76" i="36"/>
  <c r="Z76" i="36"/>
  <c r="V76" i="36"/>
  <c r="R76" i="36"/>
  <c r="N76" i="36"/>
  <c r="J76" i="36"/>
  <c r="F76" i="36"/>
  <c r="B76" i="36"/>
  <c r="AA75" i="36"/>
  <c r="W75" i="36"/>
  <c r="S75" i="36"/>
  <c r="O75" i="36"/>
  <c r="K75" i="36"/>
  <c r="G75" i="36"/>
  <c r="C75" i="36"/>
  <c r="AB74" i="36"/>
  <c r="X74" i="36"/>
  <c r="T74" i="36"/>
  <c r="P74" i="36"/>
  <c r="L74" i="36"/>
  <c r="H74" i="36"/>
  <c r="D74" i="36"/>
  <c r="AC73" i="36"/>
  <c r="Y73" i="36"/>
  <c r="U73" i="36"/>
  <c r="Q73" i="36"/>
  <c r="M73" i="36"/>
  <c r="I73" i="36"/>
  <c r="E73" i="36"/>
  <c r="AD72" i="36"/>
  <c r="Z72" i="36"/>
  <c r="V72" i="36"/>
  <c r="R72" i="36"/>
  <c r="N72" i="36"/>
  <c r="J72" i="36"/>
  <c r="F72" i="36"/>
  <c r="B72" i="36"/>
  <c r="AA71" i="36"/>
  <c r="W71" i="36"/>
  <c r="S71" i="36"/>
  <c r="O71" i="36"/>
  <c r="K71" i="36"/>
  <c r="G71" i="36"/>
  <c r="C71" i="36"/>
  <c r="AB70" i="36"/>
  <c r="X70" i="36"/>
  <c r="T70" i="36"/>
  <c r="P70" i="36"/>
  <c r="L70" i="36"/>
  <c r="H70" i="36"/>
  <c r="D70" i="36"/>
  <c r="AC69" i="36"/>
  <c r="Y69" i="36"/>
  <c r="U69" i="36"/>
  <c r="Q69" i="36"/>
  <c r="M69" i="36"/>
  <c r="I69" i="36"/>
  <c r="E69" i="36"/>
  <c r="AD68" i="36"/>
  <c r="Z68" i="36"/>
  <c r="V68" i="36"/>
  <c r="R68" i="36"/>
  <c r="N68" i="36"/>
  <c r="J68" i="36"/>
  <c r="F68" i="36"/>
  <c r="B68" i="36"/>
  <c r="AA67" i="36"/>
  <c r="W67" i="36"/>
  <c r="S67" i="36"/>
  <c r="O67" i="36"/>
  <c r="K67" i="36"/>
  <c r="G67" i="36"/>
  <c r="C67" i="36"/>
  <c r="AB66" i="36"/>
  <c r="X66" i="36"/>
  <c r="T66" i="36"/>
  <c r="P66" i="36"/>
  <c r="L66" i="36"/>
  <c r="H66" i="36"/>
  <c r="D66" i="36"/>
  <c r="AC65" i="36"/>
  <c r="Y65" i="36"/>
  <c r="U65" i="36"/>
  <c r="Q65" i="36"/>
  <c r="M65" i="36"/>
  <c r="I65" i="36"/>
  <c r="E65" i="36"/>
  <c r="AD64" i="36"/>
  <c r="Z64" i="36"/>
  <c r="V64" i="36"/>
  <c r="R64" i="36"/>
  <c r="N64" i="36"/>
  <c r="J64" i="36"/>
  <c r="F64" i="36"/>
  <c r="B64" i="36"/>
  <c r="AA63" i="36"/>
  <c r="W63" i="36"/>
  <c r="S63" i="36"/>
  <c r="O63" i="36"/>
  <c r="K63" i="36"/>
  <c r="G63" i="36"/>
  <c r="C63" i="36"/>
  <c r="AB62" i="36"/>
  <c r="X62" i="36"/>
  <c r="T62" i="36"/>
  <c r="P62" i="36"/>
  <c r="L62" i="36"/>
  <c r="H62" i="36"/>
  <c r="D62" i="36"/>
  <c r="AC61" i="36"/>
  <c r="Y61" i="36"/>
  <c r="U61" i="36"/>
  <c r="Q61" i="36"/>
  <c r="M61" i="36"/>
  <c r="I61" i="36"/>
  <c r="E61" i="36"/>
  <c r="Q76" i="36"/>
  <c r="M76" i="36"/>
  <c r="I76" i="36"/>
  <c r="E76" i="36"/>
  <c r="AD75" i="36"/>
  <c r="Z75" i="36"/>
  <c r="V75" i="36"/>
  <c r="R75" i="36"/>
  <c r="N75" i="36"/>
  <c r="J75" i="36"/>
  <c r="F75" i="36"/>
  <c r="B75" i="36"/>
  <c r="AA74" i="36"/>
  <c r="W74" i="36"/>
  <c r="S74" i="36"/>
  <c r="O74" i="36"/>
  <c r="K74" i="36"/>
  <c r="G74" i="36"/>
  <c r="C74" i="36"/>
  <c r="AB73" i="36"/>
  <c r="X73" i="36"/>
  <c r="T73" i="36"/>
  <c r="P73" i="36"/>
  <c r="L73" i="36"/>
  <c r="H73" i="36"/>
  <c r="D73" i="36"/>
  <c r="AC72" i="36"/>
  <c r="Y72" i="36"/>
  <c r="U72" i="36"/>
  <c r="Q72" i="36"/>
  <c r="M72" i="36"/>
  <c r="I72" i="36"/>
  <c r="E72" i="36"/>
  <c r="AD71" i="36"/>
  <c r="Z71" i="36"/>
  <c r="V71" i="36"/>
  <c r="R71" i="36"/>
  <c r="N71" i="36"/>
  <c r="J71" i="36"/>
  <c r="F71" i="36"/>
  <c r="B71" i="36"/>
  <c r="AI71" i="36" s="1"/>
  <c r="AA70" i="36"/>
  <c r="W70" i="36"/>
  <c r="S70" i="36"/>
  <c r="O70" i="36"/>
  <c r="K70" i="36"/>
  <c r="G70" i="36"/>
  <c r="C70" i="36"/>
  <c r="AB69" i="36"/>
  <c r="X69" i="36"/>
  <c r="T69" i="36"/>
  <c r="P69" i="36"/>
  <c r="L69" i="36"/>
  <c r="H69" i="36"/>
  <c r="D69" i="36"/>
  <c r="AC68" i="36"/>
  <c r="Y68" i="36"/>
  <c r="U68" i="36"/>
  <c r="Q68" i="36"/>
  <c r="M68" i="36"/>
  <c r="I68" i="36"/>
  <c r="E68" i="36"/>
  <c r="AD67" i="36"/>
  <c r="Z67" i="36"/>
  <c r="V67" i="36"/>
  <c r="R67" i="36"/>
  <c r="N67" i="36"/>
  <c r="J67" i="36"/>
  <c r="F67" i="36"/>
  <c r="B67" i="36"/>
  <c r="AA66" i="36"/>
  <c r="W66" i="36"/>
  <c r="S66" i="36"/>
  <c r="O66" i="36"/>
  <c r="K66" i="36"/>
  <c r="G66" i="36"/>
  <c r="C66" i="36"/>
  <c r="AB65" i="36"/>
  <c r="X65" i="36"/>
  <c r="T65" i="36"/>
  <c r="P65" i="36"/>
  <c r="L65" i="36"/>
  <c r="H65" i="36"/>
  <c r="D65" i="36"/>
  <c r="AC64" i="36"/>
  <c r="Y64" i="36"/>
  <c r="U64" i="36"/>
  <c r="Q64" i="36"/>
  <c r="M64" i="36"/>
  <c r="I64" i="36"/>
  <c r="E64" i="36"/>
  <c r="AD63" i="36"/>
  <c r="Z63" i="36"/>
  <c r="V63" i="36"/>
  <c r="R63" i="36"/>
  <c r="N63" i="36"/>
  <c r="J63" i="36"/>
  <c r="F63" i="36"/>
  <c r="B63" i="36"/>
  <c r="AI63" i="36" s="1"/>
  <c r="AA62" i="36"/>
  <c r="W62" i="36"/>
  <c r="S62" i="36"/>
  <c r="O62" i="36"/>
  <c r="K62" i="36"/>
  <c r="G62" i="36"/>
  <c r="C62" i="36"/>
  <c r="AB61" i="36"/>
  <c r="X61" i="36"/>
  <c r="T61" i="36"/>
  <c r="P61" i="36"/>
  <c r="L61" i="36"/>
  <c r="H61" i="36"/>
  <c r="D61" i="36"/>
  <c r="AJ63" i="36"/>
  <c r="AJ86" i="36"/>
  <c r="AJ82" i="36"/>
  <c r="AJ78" i="36"/>
  <c r="AJ74" i="36"/>
  <c r="AJ70" i="36"/>
  <c r="AJ66" i="36"/>
  <c r="AJ62" i="36"/>
  <c r="AJ81" i="36"/>
  <c r="AJ77" i="36"/>
  <c r="AJ73" i="36"/>
  <c r="AJ69" i="36"/>
  <c r="AJ65" i="36"/>
  <c r="AJ61" i="36"/>
  <c r="AJ72" i="36"/>
  <c r="AJ60" i="36"/>
  <c r="AJ84" i="36"/>
  <c r="AJ68" i="36"/>
  <c r="X86" i="35"/>
  <c r="P86" i="35"/>
  <c r="H86" i="35"/>
  <c r="T82" i="35"/>
  <c r="P82" i="35"/>
  <c r="D82" i="35"/>
  <c r="U81" i="35"/>
  <c r="I81" i="35"/>
  <c r="Z80" i="35"/>
  <c r="N80" i="35"/>
  <c r="J80" i="35"/>
  <c r="AA79" i="35"/>
  <c r="O79" i="35"/>
  <c r="C79" i="35"/>
  <c r="T78" i="35"/>
  <c r="H78" i="35"/>
  <c r="D78" i="35"/>
  <c r="U77" i="35"/>
  <c r="I77" i="35"/>
  <c r="Z76" i="35"/>
  <c r="N76" i="35"/>
  <c r="J76" i="35"/>
  <c r="AA75" i="35"/>
  <c r="O75" i="35"/>
  <c r="C75" i="35"/>
  <c r="T74" i="35"/>
  <c r="H74" i="35"/>
  <c r="Y73" i="35"/>
  <c r="Q73" i="35"/>
  <c r="Q83" i="35"/>
  <c r="AJ67" i="35"/>
  <c r="B60" i="35"/>
  <c r="AA60" i="35"/>
  <c r="W60" i="35"/>
  <c r="W65" i="35"/>
  <c r="S60" i="35"/>
  <c r="O60" i="35"/>
  <c r="K60" i="35"/>
  <c r="K61" i="35"/>
  <c r="G60" i="35"/>
  <c r="C60" i="35"/>
  <c r="AA86" i="35"/>
  <c r="W86" i="35"/>
  <c r="S86" i="35"/>
  <c r="O86" i="35"/>
  <c r="K86" i="35"/>
  <c r="G86" i="35"/>
  <c r="C86" i="35"/>
  <c r="AB85" i="35"/>
  <c r="X85" i="35"/>
  <c r="T85" i="35"/>
  <c r="P85" i="35"/>
  <c r="L85" i="35"/>
  <c r="H85" i="35"/>
  <c r="D85" i="35"/>
  <c r="AC84" i="35"/>
  <c r="E80" i="35"/>
  <c r="R79" i="35"/>
  <c r="J79" i="35"/>
  <c r="K78" i="35"/>
  <c r="X77" i="35"/>
  <c r="H77" i="35"/>
  <c r="E76" i="35"/>
  <c r="R75" i="35"/>
  <c r="B75" i="35"/>
  <c r="AB73" i="35"/>
  <c r="L73" i="35"/>
  <c r="Y72" i="35"/>
  <c r="V71" i="35"/>
  <c r="F71" i="35"/>
  <c r="N60" i="35"/>
  <c r="G85" i="35"/>
  <c r="O74" i="35"/>
  <c r="AB86" i="35"/>
  <c r="L86" i="35"/>
  <c r="D86" i="35"/>
  <c r="AB82" i="35"/>
  <c r="L82" i="35"/>
  <c r="AC81" i="35"/>
  <c r="Q81" i="35"/>
  <c r="E81" i="35"/>
  <c r="V80" i="35"/>
  <c r="F80" i="35"/>
  <c r="S79" i="35"/>
  <c r="G79" i="35"/>
  <c r="AB78" i="35"/>
  <c r="L78" i="35"/>
  <c r="Y77" i="35"/>
  <c r="M77" i="35"/>
  <c r="AD76" i="35"/>
  <c r="V76" i="35"/>
  <c r="B76" i="35"/>
  <c r="S75" i="35"/>
  <c r="G75" i="35"/>
  <c r="X74" i="35"/>
  <c r="L74" i="35"/>
  <c r="D74" i="35"/>
  <c r="M73" i="35"/>
  <c r="AJ71" i="35"/>
  <c r="Z60" i="35"/>
  <c r="V60" i="35"/>
  <c r="R60" i="35"/>
  <c r="J60" i="35"/>
  <c r="F70" i="35"/>
  <c r="AD86" i="35"/>
  <c r="V86" i="35"/>
  <c r="R86" i="35"/>
  <c r="N86" i="35"/>
  <c r="F86" i="35"/>
  <c r="B86" i="35"/>
  <c r="AA85" i="35"/>
  <c r="S85" i="35"/>
  <c r="O85" i="35"/>
  <c r="K85" i="35"/>
  <c r="C85" i="35"/>
  <c r="AB84" i="35"/>
  <c r="X84" i="35"/>
  <c r="P84" i="35"/>
  <c r="L84" i="35"/>
  <c r="H84" i="35"/>
  <c r="AC83" i="35"/>
  <c r="Y83" i="35"/>
  <c r="U83" i="35"/>
  <c r="M83" i="35"/>
  <c r="I83" i="35"/>
  <c r="E83" i="35"/>
  <c r="Z82" i="35"/>
  <c r="V82" i="35"/>
  <c r="R82" i="35"/>
  <c r="J82" i="35"/>
  <c r="F82" i="35"/>
  <c r="B82" i="35"/>
  <c r="W81" i="35"/>
  <c r="S81" i="35"/>
  <c r="O81" i="35"/>
  <c r="G81" i="35"/>
  <c r="C81" i="35"/>
  <c r="P80" i="35"/>
  <c r="Z86" i="35"/>
  <c r="T84" i="35"/>
  <c r="N82" i="35"/>
  <c r="I72" i="35"/>
  <c r="T86" i="35"/>
  <c r="X82" i="35"/>
  <c r="H82" i="35"/>
  <c r="Y81" i="35"/>
  <c r="M81" i="35"/>
  <c r="AD80" i="35"/>
  <c r="R80" i="35"/>
  <c r="B80" i="35"/>
  <c r="W79" i="35"/>
  <c r="K79" i="35"/>
  <c r="X78" i="35"/>
  <c r="P78" i="35"/>
  <c r="AC77" i="35"/>
  <c r="Q77" i="35"/>
  <c r="E77" i="35"/>
  <c r="R76" i="35"/>
  <c r="F76" i="35"/>
  <c r="W75" i="35"/>
  <c r="K75" i="35"/>
  <c r="AB74" i="35"/>
  <c r="P74" i="35"/>
  <c r="AC73" i="35"/>
  <c r="U73" i="35"/>
  <c r="AD60" i="35"/>
  <c r="U76" i="35"/>
  <c r="AJ62" i="35"/>
  <c r="Q63" i="35"/>
  <c r="AA80" i="35"/>
  <c r="K80" i="35"/>
  <c r="X79" i="35"/>
  <c r="J86" i="35"/>
  <c r="D84" i="35"/>
  <c r="AA81" i="35"/>
  <c r="AA78" i="35"/>
  <c r="AC67" i="35"/>
  <c r="Y84" i="35"/>
  <c r="Q84" i="35"/>
  <c r="I84" i="35"/>
  <c r="E84" i="35"/>
  <c r="Z83" i="35"/>
  <c r="V83" i="35"/>
  <c r="R83" i="35"/>
  <c r="N83" i="35"/>
  <c r="J83" i="35"/>
  <c r="F83" i="35"/>
  <c r="B83" i="35"/>
  <c r="AA82" i="35"/>
  <c r="W82" i="35"/>
  <c r="S82" i="35"/>
  <c r="O82" i="35"/>
  <c r="K82" i="35"/>
  <c r="G82" i="35"/>
  <c r="C82" i="35"/>
  <c r="AB81" i="35"/>
  <c r="X81" i="35"/>
  <c r="T81" i="35"/>
  <c r="P81" i="35"/>
  <c r="L81" i="35"/>
  <c r="H81" i="35"/>
  <c r="D81" i="35"/>
  <c r="AC80" i="35"/>
  <c r="Y80" i="35"/>
  <c r="Q80" i="35"/>
  <c r="M80" i="35"/>
  <c r="I80" i="35"/>
  <c r="Z79" i="35"/>
  <c r="V79" i="35"/>
  <c r="N79" i="35"/>
  <c r="F79" i="35"/>
  <c r="B79" i="35"/>
  <c r="W78" i="35"/>
  <c r="S78" i="35"/>
  <c r="O78" i="35"/>
  <c r="G78" i="35"/>
  <c r="C78" i="35"/>
  <c r="AB77" i="35"/>
  <c r="T77" i="35"/>
  <c r="P77" i="35"/>
  <c r="L77" i="35"/>
  <c r="D77" i="35"/>
  <c r="AC76" i="35"/>
  <c r="Y76" i="35"/>
  <c r="Q76" i="35"/>
  <c r="M76" i="35"/>
  <c r="I76" i="35"/>
  <c r="AD75" i="35"/>
  <c r="Z75" i="35"/>
  <c r="V75" i="35"/>
  <c r="N75" i="35"/>
  <c r="J75" i="35"/>
  <c r="F75" i="35"/>
  <c r="AA74" i="35"/>
  <c r="W74" i="35"/>
  <c r="S74" i="35"/>
  <c r="K74" i="35"/>
  <c r="G74" i="35"/>
  <c r="C74" i="35"/>
  <c r="X73" i="35"/>
  <c r="T73" i="35"/>
  <c r="P73" i="35"/>
  <c r="H73" i="35"/>
  <c r="D73" i="35"/>
  <c r="AC72" i="35"/>
  <c r="U72" i="35"/>
  <c r="Q72" i="35"/>
  <c r="M72" i="35"/>
  <c r="E72" i="35"/>
  <c r="AD71" i="35"/>
  <c r="Z71" i="35"/>
  <c r="R71" i="35"/>
  <c r="N71" i="35"/>
  <c r="J71" i="35"/>
  <c r="B71" i="35"/>
  <c r="AA70" i="35"/>
  <c r="W70" i="35"/>
  <c r="S70" i="35"/>
  <c r="O70" i="35"/>
  <c r="K70" i="35"/>
  <c r="G70" i="35"/>
  <c r="C70" i="35"/>
  <c r="AB69" i="35"/>
  <c r="X69" i="35"/>
  <c r="T69" i="35"/>
  <c r="P69" i="35"/>
  <c r="L69" i="35"/>
  <c r="H69" i="35"/>
  <c r="D69" i="35"/>
  <c r="AC68" i="35"/>
  <c r="Y68" i="35"/>
  <c r="U68" i="35"/>
  <c r="Q68" i="35"/>
  <c r="M68" i="35"/>
  <c r="I68" i="35"/>
  <c r="E68" i="35"/>
  <c r="AD67" i="35"/>
  <c r="Z67" i="35"/>
  <c r="V67" i="35"/>
  <c r="R67" i="35"/>
  <c r="N67" i="35"/>
  <c r="J67" i="35"/>
  <c r="F67" i="35"/>
  <c r="B67" i="35"/>
  <c r="AA66" i="35"/>
  <c r="W66" i="35"/>
  <c r="S66" i="35"/>
  <c r="O66" i="35"/>
  <c r="K66" i="35"/>
  <c r="G66" i="35"/>
  <c r="C66" i="35"/>
  <c r="AB65" i="35"/>
  <c r="X65" i="35"/>
  <c r="T65" i="35"/>
  <c r="P65" i="35"/>
  <c r="L65" i="35"/>
  <c r="H65" i="35"/>
  <c r="D65" i="35"/>
  <c r="AC64" i="35"/>
  <c r="Y64" i="35"/>
  <c r="U64" i="35"/>
  <c r="Q64" i="35"/>
  <c r="M64" i="35"/>
  <c r="I64" i="35"/>
  <c r="E64" i="35"/>
  <c r="AD63" i="35"/>
  <c r="Z63" i="35"/>
  <c r="V63" i="35"/>
  <c r="R63" i="35"/>
  <c r="N63" i="35"/>
  <c r="J63" i="35"/>
  <c r="F63" i="35"/>
  <c r="B63" i="35"/>
  <c r="AA62" i="35"/>
  <c r="W62" i="35"/>
  <c r="S62" i="35"/>
  <c r="O62" i="35"/>
  <c r="K62" i="35"/>
  <c r="G62" i="35"/>
  <c r="C62" i="35"/>
  <c r="AB61" i="35"/>
  <c r="X61" i="35"/>
  <c r="T61" i="35"/>
  <c r="P61" i="35"/>
  <c r="L61" i="35"/>
  <c r="H61" i="35"/>
  <c r="D61" i="35"/>
  <c r="U84" i="35"/>
  <c r="M84" i="35"/>
  <c r="AD83" i="35"/>
  <c r="AD79" i="35"/>
  <c r="AB80" i="35"/>
  <c r="X80" i="35"/>
  <c r="T80" i="35"/>
  <c r="L80" i="35"/>
  <c r="H80" i="35"/>
  <c r="D80" i="35"/>
  <c r="Y79" i="35"/>
  <c r="U79" i="35"/>
  <c r="Q79" i="35"/>
  <c r="M79" i="35"/>
  <c r="I79" i="35"/>
  <c r="E79" i="35"/>
  <c r="AD78" i="35"/>
  <c r="Z78" i="35"/>
  <c r="V78" i="35"/>
  <c r="R78" i="35"/>
  <c r="N78" i="35"/>
  <c r="J78" i="35"/>
  <c r="F78" i="35"/>
  <c r="B78" i="35"/>
  <c r="AA77" i="35"/>
  <c r="W77" i="35"/>
  <c r="S77" i="35"/>
  <c r="O77" i="35"/>
  <c r="K77" i="35"/>
  <c r="G77" i="35"/>
  <c r="C77" i="35"/>
  <c r="AB76" i="35"/>
  <c r="X76" i="35"/>
  <c r="T76" i="35"/>
  <c r="P76" i="35"/>
  <c r="L76" i="35"/>
  <c r="H76" i="35"/>
  <c r="D76" i="35"/>
  <c r="AC75" i="35"/>
  <c r="Y75" i="35"/>
  <c r="U75" i="35"/>
  <c r="Q75" i="35"/>
  <c r="M75" i="35"/>
  <c r="S69" i="35"/>
  <c r="C69" i="35"/>
  <c r="P68" i="35"/>
  <c r="M67" i="35"/>
  <c r="Z66" i="35"/>
  <c r="J66" i="35"/>
  <c r="G65" i="35"/>
  <c r="T64" i="35"/>
  <c r="D64" i="35"/>
  <c r="AD62" i="35"/>
  <c r="N62" i="35"/>
  <c r="AA61" i="35"/>
  <c r="F60" i="35"/>
  <c r="AC60" i="35"/>
  <c r="Y60" i="35"/>
  <c r="U60" i="35"/>
  <c r="Q60" i="35"/>
  <c r="M60" i="35"/>
  <c r="I60" i="35"/>
  <c r="E60" i="35"/>
  <c r="AC86" i="35"/>
  <c r="Y86" i="35"/>
  <c r="U86" i="35"/>
  <c r="Q86" i="35"/>
  <c r="M86" i="35"/>
  <c r="I86" i="35"/>
  <c r="E86" i="35"/>
  <c r="AD85" i="35"/>
  <c r="Z85" i="35"/>
  <c r="V85" i="35"/>
  <c r="R85" i="35"/>
  <c r="N85" i="35"/>
  <c r="J85" i="35"/>
  <c r="F85" i="35"/>
  <c r="B85" i="35"/>
  <c r="AA84" i="35"/>
  <c r="W84" i="35"/>
  <c r="S84" i="35"/>
  <c r="O84" i="35"/>
  <c r="K84" i="35"/>
  <c r="G84" i="35"/>
  <c r="C84" i="35"/>
  <c r="AI84" i="35" s="1"/>
  <c r="AB83" i="35"/>
  <c r="X83" i="35"/>
  <c r="T83" i="35"/>
  <c r="P83" i="35"/>
  <c r="L83" i="35"/>
  <c r="H83" i="35"/>
  <c r="D83" i="35"/>
  <c r="AC82" i="35"/>
  <c r="Y82" i="35"/>
  <c r="U82" i="35"/>
  <c r="Q82" i="35"/>
  <c r="M82" i="35"/>
  <c r="I82" i="35"/>
  <c r="E82" i="35"/>
  <c r="AD81" i="35"/>
  <c r="Z81" i="35"/>
  <c r="V81" i="35"/>
  <c r="R81" i="35"/>
  <c r="N81" i="35"/>
  <c r="J81" i="35"/>
  <c r="F81" i="35"/>
  <c r="B81" i="35"/>
  <c r="W80" i="35"/>
  <c r="S80" i="35"/>
  <c r="O80" i="35"/>
  <c r="G80" i="35"/>
  <c r="C80" i="35"/>
  <c r="AB79" i="35"/>
  <c r="T79" i="35"/>
  <c r="P79" i="35"/>
  <c r="L79" i="35"/>
  <c r="H79" i="35"/>
  <c r="D79" i="35"/>
  <c r="AC78" i="35"/>
  <c r="Y78" i="35"/>
  <c r="U78" i="35"/>
  <c r="Q78" i="35"/>
  <c r="M78" i="35"/>
  <c r="I78" i="35"/>
  <c r="E78" i="35"/>
  <c r="AD77" i="35"/>
  <c r="Z77" i="35"/>
  <c r="V77" i="35"/>
  <c r="R77" i="35"/>
  <c r="N77" i="35"/>
  <c r="J77" i="35"/>
  <c r="F77" i="35"/>
  <c r="B77" i="35"/>
  <c r="AI77" i="35" s="1"/>
  <c r="AA76" i="35"/>
  <c r="W76" i="35"/>
  <c r="S76" i="35"/>
  <c r="O76" i="35"/>
  <c r="K76" i="35"/>
  <c r="G76" i="35"/>
  <c r="C76" i="35"/>
  <c r="AB75" i="35"/>
  <c r="X75" i="35"/>
  <c r="T75" i="35"/>
  <c r="P75" i="35"/>
  <c r="L75" i="35"/>
  <c r="H75" i="35"/>
  <c r="D75" i="35"/>
  <c r="AC74" i="35"/>
  <c r="Y74" i="35"/>
  <c r="U74" i="35"/>
  <c r="Q74" i="35"/>
  <c r="M74" i="35"/>
  <c r="I74" i="35"/>
  <c r="E74" i="35"/>
  <c r="AD73" i="35"/>
  <c r="Z73" i="35"/>
  <c r="V73" i="35"/>
  <c r="R73" i="35"/>
  <c r="N73" i="35"/>
  <c r="J73" i="35"/>
  <c r="F73" i="35"/>
  <c r="B73" i="35"/>
  <c r="AA72" i="35"/>
  <c r="W72" i="35"/>
  <c r="S72" i="35"/>
  <c r="O72" i="35"/>
  <c r="K72" i="35"/>
  <c r="G72" i="35"/>
  <c r="C72" i="35"/>
  <c r="U70" i="35"/>
  <c r="I75" i="35"/>
  <c r="E75" i="35"/>
  <c r="AD74" i="35"/>
  <c r="Z74" i="35"/>
  <c r="V74" i="35"/>
  <c r="R74" i="35"/>
  <c r="N74" i="35"/>
  <c r="J74" i="35"/>
  <c r="F74" i="35"/>
  <c r="B74" i="35"/>
  <c r="AA73" i="35"/>
  <c r="W73" i="35"/>
  <c r="S73" i="35"/>
  <c r="O73" i="35"/>
  <c r="K73" i="35"/>
  <c r="G73" i="35"/>
  <c r="C73" i="35"/>
  <c r="AB72" i="35"/>
  <c r="X72" i="35"/>
  <c r="T72" i="35"/>
  <c r="P72" i="35"/>
  <c r="L72" i="35"/>
  <c r="H72" i="35"/>
  <c r="D72" i="35"/>
  <c r="AC71" i="35"/>
  <c r="Y71" i="35"/>
  <c r="U71" i="35"/>
  <c r="Q71" i="35"/>
  <c r="M71" i="35"/>
  <c r="I71" i="35"/>
  <c r="E71" i="35"/>
  <c r="AD70" i="35"/>
  <c r="Z70" i="35"/>
  <c r="V70" i="35"/>
  <c r="R70" i="35"/>
  <c r="N70" i="35"/>
  <c r="J70" i="35"/>
  <c r="B70" i="35"/>
  <c r="AA69" i="35"/>
  <c r="W69" i="35"/>
  <c r="O69" i="35"/>
  <c r="K69" i="35"/>
  <c r="G69" i="35"/>
  <c r="AB68" i="35"/>
  <c r="X68" i="35"/>
  <c r="T68" i="35"/>
  <c r="L68" i="35"/>
  <c r="H68" i="35"/>
  <c r="D68" i="35"/>
  <c r="Y67" i="35"/>
  <c r="U67" i="35"/>
  <c r="Q67" i="35"/>
  <c r="I67" i="35"/>
  <c r="E67" i="35"/>
  <c r="AD66" i="35"/>
  <c r="V66" i="35"/>
  <c r="R66" i="35"/>
  <c r="N66" i="35"/>
  <c r="F66" i="35"/>
  <c r="B66" i="35"/>
  <c r="AA65" i="35"/>
  <c r="S65" i="35"/>
  <c r="O65" i="35"/>
  <c r="K65" i="35"/>
  <c r="C65" i="35"/>
  <c r="AB64" i="35"/>
  <c r="X64" i="35"/>
  <c r="P64" i="35"/>
  <c r="L64" i="35"/>
  <c r="H64" i="35"/>
  <c r="AC63" i="35"/>
  <c r="Y63" i="35"/>
  <c r="U63" i="35"/>
  <c r="M63" i="35"/>
  <c r="I63" i="35"/>
  <c r="E63" i="35"/>
  <c r="Z62" i="35"/>
  <c r="V62" i="35"/>
  <c r="R62" i="35"/>
  <c r="J62" i="35"/>
  <c r="F62" i="35"/>
  <c r="B62" i="35"/>
  <c r="W61" i="35"/>
  <c r="S61" i="35"/>
  <c r="O61" i="35"/>
  <c r="G61" i="35"/>
  <c r="C61" i="35"/>
  <c r="AB71" i="35"/>
  <c r="X71" i="35"/>
  <c r="T71" i="35"/>
  <c r="P71" i="35"/>
  <c r="L71" i="35"/>
  <c r="H71" i="35"/>
  <c r="D71" i="35"/>
  <c r="AC70" i="35"/>
  <c r="Y70" i="35"/>
  <c r="Q70" i="35"/>
  <c r="M70" i="35"/>
  <c r="I70" i="35"/>
  <c r="E70" i="35"/>
  <c r="AD69" i="35"/>
  <c r="Z69" i="35"/>
  <c r="V69" i="35"/>
  <c r="R69" i="35"/>
  <c r="N69" i="35"/>
  <c r="J69" i="35"/>
  <c r="F69" i="35"/>
  <c r="B69" i="35"/>
  <c r="AA68" i="35"/>
  <c r="W68" i="35"/>
  <c r="S68" i="35"/>
  <c r="O68" i="35"/>
  <c r="K68" i="35"/>
  <c r="G68" i="35"/>
  <c r="C68" i="35"/>
  <c r="AB67" i="35"/>
  <c r="X67" i="35"/>
  <c r="T67" i="35"/>
  <c r="P67" i="35"/>
  <c r="L67" i="35"/>
  <c r="H67" i="35"/>
  <c r="D67" i="35"/>
  <c r="AC66" i="35"/>
  <c r="Y66" i="35"/>
  <c r="U66" i="35"/>
  <c r="Q66" i="35"/>
  <c r="M66" i="35"/>
  <c r="I66" i="35"/>
  <c r="E66" i="35"/>
  <c r="AD65" i="35"/>
  <c r="Z65" i="35"/>
  <c r="V65" i="35"/>
  <c r="R65" i="35"/>
  <c r="N65" i="35"/>
  <c r="J65" i="35"/>
  <c r="F65" i="35"/>
  <c r="B65" i="35"/>
  <c r="AA64" i="35"/>
  <c r="W64" i="35"/>
  <c r="S64" i="35"/>
  <c r="O64" i="35"/>
  <c r="K64" i="35"/>
  <c r="G64" i="35"/>
  <c r="C64" i="35"/>
  <c r="AB63" i="35"/>
  <c r="X63" i="35"/>
  <c r="T63" i="35"/>
  <c r="P63" i="35"/>
  <c r="L63" i="35"/>
  <c r="H63" i="35"/>
  <c r="D63" i="35"/>
  <c r="AC62" i="35"/>
  <c r="Y62" i="35"/>
  <c r="U62" i="35"/>
  <c r="Q62" i="35"/>
  <c r="M62" i="35"/>
  <c r="I62" i="35"/>
  <c r="E62" i="35"/>
  <c r="AD61" i="35"/>
  <c r="Z61" i="35"/>
  <c r="V61" i="35"/>
  <c r="R61" i="35"/>
  <c r="N61" i="35"/>
  <c r="J61" i="35"/>
  <c r="F61" i="35"/>
  <c r="B61" i="35"/>
  <c r="I73" i="35"/>
  <c r="E73" i="35"/>
  <c r="AD72" i="35"/>
  <c r="Z72" i="35"/>
  <c r="V72" i="35"/>
  <c r="R72" i="35"/>
  <c r="N72" i="35"/>
  <c r="J72" i="35"/>
  <c r="F72" i="35"/>
  <c r="B72" i="35"/>
  <c r="AA71" i="35"/>
  <c r="W71" i="35"/>
  <c r="S71" i="35"/>
  <c r="O71" i="35"/>
  <c r="K71" i="35"/>
  <c r="G71" i="35"/>
  <c r="C71" i="35"/>
  <c r="AB70" i="35"/>
  <c r="X70" i="35"/>
  <c r="T70" i="35"/>
  <c r="P70" i="35"/>
  <c r="L70" i="35"/>
  <c r="H70" i="35"/>
  <c r="D70" i="35"/>
  <c r="AC69" i="35"/>
  <c r="Y69" i="35"/>
  <c r="U69" i="35"/>
  <c r="Q69" i="35"/>
  <c r="M69" i="35"/>
  <c r="I69" i="35"/>
  <c r="E69" i="35"/>
  <c r="AD68" i="35"/>
  <c r="Z68" i="35"/>
  <c r="V68" i="35"/>
  <c r="R68" i="35"/>
  <c r="N68" i="35"/>
  <c r="J68" i="35"/>
  <c r="F68" i="35"/>
  <c r="B68" i="35"/>
  <c r="AA67" i="35"/>
  <c r="W67" i="35"/>
  <c r="S67" i="35"/>
  <c r="O67" i="35"/>
  <c r="K67" i="35"/>
  <c r="G67" i="35"/>
  <c r="C67" i="35"/>
  <c r="AB66" i="35"/>
  <c r="X66" i="35"/>
  <c r="T66" i="35"/>
  <c r="P66" i="35"/>
  <c r="L66" i="35"/>
  <c r="H66" i="35"/>
  <c r="D66" i="35"/>
  <c r="AC65" i="35"/>
  <c r="Y65" i="35"/>
  <c r="U65" i="35"/>
  <c r="Q65" i="35"/>
  <c r="M65" i="35"/>
  <c r="I65" i="35"/>
  <c r="E65" i="35"/>
  <c r="AD64" i="35"/>
  <c r="Z64" i="35"/>
  <c r="V64" i="35"/>
  <c r="R64" i="35"/>
  <c r="N64" i="35"/>
  <c r="J64" i="35"/>
  <c r="F64" i="35"/>
  <c r="B64" i="35"/>
  <c r="AA63" i="35"/>
  <c r="W63" i="35"/>
  <c r="S63" i="35"/>
  <c r="O63" i="35"/>
  <c r="K63" i="35"/>
  <c r="G63" i="35"/>
  <c r="C63" i="35"/>
  <c r="AB62" i="35"/>
  <c r="X62" i="35"/>
  <c r="T62" i="35"/>
  <c r="P62" i="35"/>
  <c r="L62" i="35"/>
  <c r="H62" i="35"/>
  <c r="D62" i="35"/>
  <c r="AC61" i="35"/>
  <c r="Y61" i="35"/>
  <c r="U61" i="35"/>
  <c r="Q61" i="35"/>
  <c r="M61" i="35"/>
  <c r="I61" i="35"/>
  <c r="E61" i="35"/>
  <c r="AD60" i="34"/>
  <c r="Z60" i="34"/>
  <c r="V60" i="34"/>
  <c r="AD86" i="34"/>
  <c r="Z86" i="34"/>
  <c r="V86" i="34"/>
  <c r="R86" i="34"/>
  <c r="N86" i="34"/>
  <c r="J86" i="34"/>
  <c r="F86" i="34"/>
  <c r="B86" i="34"/>
  <c r="AA85" i="34"/>
  <c r="W85" i="34"/>
  <c r="S85" i="34"/>
  <c r="O85" i="34"/>
  <c r="K85" i="34"/>
  <c r="G85" i="34"/>
  <c r="C85" i="34"/>
  <c r="AC86" i="34"/>
  <c r="Y86" i="34"/>
  <c r="U86" i="34"/>
  <c r="Q86" i="34"/>
  <c r="M86" i="34"/>
  <c r="I86" i="34"/>
  <c r="E86" i="34"/>
  <c r="B85" i="34"/>
  <c r="AA84" i="34"/>
  <c r="AB86" i="34"/>
  <c r="X86" i="34"/>
  <c r="T86" i="34"/>
  <c r="P86" i="34"/>
  <c r="L86" i="34"/>
  <c r="H86" i="34"/>
  <c r="D86" i="34"/>
  <c r="AC85" i="34"/>
  <c r="Y85" i="34"/>
  <c r="U85" i="34"/>
  <c r="Q85" i="34"/>
  <c r="M85" i="34"/>
  <c r="I85" i="34"/>
  <c r="E85" i="34"/>
  <c r="AD84" i="34"/>
  <c r="Z84" i="34"/>
  <c r="V84" i="34"/>
  <c r="R84" i="34"/>
  <c r="N84" i="34"/>
  <c r="AI60" i="34"/>
  <c r="AA86" i="34"/>
  <c r="W86" i="34"/>
  <c r="S86" i="34"/>
  <c r="O86" i="34"/>
  <c r="K86" i="34"/>
  <c r="G86" i="34"/>
  <c r="C86" i="34"/>
  <c r="AB85" i="34"/>
  <c r="X85" i="34"/>
  <c r="T85" i="34"/>
  <c r="P85" i="34"/>
  <c r="L85" i="34"/>
  <c r="H85" i="34"/>
  <c r="AC84" i="34"/>
  <c r="Y84" i="34"/>
  <c r="U84" i="34"/>
  <c r="Q84" i="34"/>
  <c r="M84" i="34"/>
  <c r="AB84" i="34"/>
  <c r="X84" i="34"/>
  <c r="T84" i="34"/>
  <c r="P84" i="34"/>
  <c r="L84" i="34"/>
  <c r="H84" i="34"/>
  <c r="D84" i="34"/>
  <c r="AC83" i="34"/>
  <c r="Y83" i="34"/>
  <c r="U83" i="34"/>
  <c r="Q83" i="34"/>
  <c r="M83" i="34"/>
  <c r="I83" i="34"/>
  <c r="E83" i="34"/>
  <c r="AD82" i="34"/>
  <c r="Z82" i="34"/>
  <c r="V82" i="34"/>
  <c r="R82" i="34"/>
  <c r="N82" i="34"/>
  <c r="J82" i="34"/>
  <c r="F82" i="34"/>
  <c r="B82" i="34"/>
  <c r="AA81" i="34"/>
  <c r="W81" i="34"/>
  <c r="S81" i="34"/>
  <c r="O81" i="34"/>
  <c r="K81" i="34"/>
  <c r="G81" i="34"/>
  <c r="C81" i="34"/>
  <c r="AB80" i="34"/>
  <c r="X80" i="34"/>
  <c r="T80" i="34"/>
  <c r="P80" i="34"/>
  <c r="L80" i="34"/>
  <c r="H80" i="34"/>
  <c r="D80" i="34"/>
  <c r="AC79" i="34"/>
  <c r="Y79" i="34"/>
  <c r="U79" i="34"/>
  <c r="Q79" i="34"/>
  <c r="M79" i="34"/>
  <c r="I79" i="34"/>
  <c r="E79" i="34"/>
  <c r="AD78" i="34"/>
  <c r="Z78" i="34"/>
  <c r="V78" i="34"/>
  <c r="R78" i="34"/>
  <c r="N78" i="34"/>
  <c r="J78" i="34"/>
  <c r="F78" i="34"/>
  <c r="B78" i="34"/>
  <c r="AA77" i="34"/>
  <c r="W77" i="34"/>
  <c r="S77" i="34"/>
  <c r="O77" i="34"/>
  <c r="K77" i="34"/>
  <c r="G77" i="34"/>
  <c r="C77" i="34"/>
  <c r="AB76" i="34"/>
  <c r="X76" i="34"/>
  <c r="T76" i="34"/>
  <c r="P76" i="34"/>
  <c r="L76" i="34"/>
  <c r="H76" i="34"/>
  <c r="D76" i="34"/>
  <c r="AC75" i="34"/>
  <c r="Y75" i="34"/>
  <c r="U75" i="34"/>
  <c r="Q75" i="34"/>
  <c r="M75" i="34"/>
  <c r="I75" i="34"/>
  <c r="E75" i="34"/>
  <c r="AD74" i="34"/>
  <c r="Z74" i="34"/>
  <c r="V74" i="34"/>
  <c r="R74" i="34"/>
  <c r="N74" i="34"/>
  <c r="J74" i="34"/>
  <c r="F74" i="34"/>
  <c r="B74" i="34"/>
  <c r="AA73" i="34"/>
  <c r="W73" i="34"/>
  <c r="S73" i="34"/>
  <c r="O73" i="34"/>
  <c r="K73" i="34"/>
  <c r="G73" i="34"/>
  <c r="C73" i="34"/>
  <c r="AB72" i="34"/>
  <c r="X72" i="34"/>
  <c r="T72" i="34"/>
  <c r="P72" i="34"/>
  <c r="L72" i="34"/>
  <c r="H72" i="34"/>
  <c r="D72" i="34"/>
  <c r="AC71" i="34"/>
  <c r="Y71" i="34"/>
  <c r="U71" i="34"/>
  <c r="Q71" i="34"/>
  <c r="M71" i="34"/>
  <c r="I71" i="34"/>
  <c r="E71" i="34"/>
  <c r="AD70" i="34"/>
  <c r="Z70" i="34"/>
  <c r="V70" i="34"/>
  <c r="R70" i="34"/>
  <c r="N70" i="34"/>
  <c r="J70" i="34"/>
  <c r="F70" i="34"/>
  <c r="B70" i="34"/>
  <c r="AA69" i="34"/>
  <c r="W69" i="34"/>
  <c r="S69" i="34"/>
  <c r="O69" i="34"/>
  <c r="K69" i="34"/>
  <c r="G69" i="34"/>
  <c r="C69" i="34"/>
  <c r="AB68" i="34"/>
  <c r="X68" i="34"/>
  <c r="T68" i="34"/>
  <c r="P68" i="34"/>
  <c r="L68" i="34"/>
  <c r="H68" i="34"/>
  <c r="D68" i="34"/>
  <c r="AC67" i="34"/>
  <c r="Y67" i="34"/>
  <c r="U67" i="34"/>
  <c r="Q67" i="34"/>
  <c r="M67" i="34"/>
  <c r="I67" i="34"/>
  <c r="E67" i="34"/>
  <c r="AD66" i="34"/>
  <c r="Z66" i="34"/>
  <c r="V66" i="34"/>
  <c r="R66" i="34"/>
  <c r="N66" i="34"/>
  <c r="J66" i="34"/>
  <c r="F66" i="34"/>
  <c r="B66" i="34"/>
  <c r="AA65" i="34"/>
  <c r="W65" i="34"/>
  <c r="S65" i="34"/>
  <c r="O65" i="34"/>
  <c r="K65" i="34"/>
  <c r="G65" i="34"/>
  <c r="C65" i="34"/>
  <c r="AB64" i="34"/>
  <c r="X64" i="34"/>
  <c r="T64" i="34"/>
  <c r="P64" i="34"/>
  <c r="L64" i="34"/>
  <c r="H64" i="34"/>
  <c r="D64" i="34"/>
  <c r="AC63" i="34"/>
  <c r="Y63" i="34"/>
  <c r="U63" i="34"/>
  <c r="Q63" i="34"/>
  <c r="M63" i="34"/>
  <c r="I63" i="34"/>
  <c r="E63" i="34"/>
  <c r="AD62" i="34"/>
  <c r="Z62" i="34"/>
  <c r="V62" i="34"/>
  <c r="R62" i="34"/>
  <c r="N62" i="34"/>
  <c r="J62" i="34"/>
  <c r="F62" i="34"/>
  <c r="B62" i="34"/>
  <c r="AA61" i="34"/>
  <c r="W61" i="34"/>
  <c r="S61" i="34"/>
  <c r="W84" i="34"/>
  <c r="S84" i="34"/>
  <c r="O84" i="34"/>
  <c r="K84" i="34"/>
  <c r="G84" i="34"/>
  <c r="C84" i="34"/>
  <c r="AB83" i="34"/>
  <c r="X83" i="34"/>
  <c r="T83" i="34"/>
  <c r="P83" i="34"/>
  <c r="L83" i="34"/>
  <c r="H83" i="34"/>
  <c r="D83" i="34"/>
  <c r="AC82" i="34"/>
  <c r="Y82" i="34"/>
  <c r="U82" i="34"/>
  <c r="Q82" i="34"/>
  <c r="M82" i="34"/>
  <c r="I82" i="34"/>
  <c r="E82" i="34"/>
  <c r="AD81" i="34"/>
  <c r="Z81" i="34"/>
  <c r="V81" i="34"/>
  <c r="R81" i="34"/>
  <c r="N81" i="34"/>
  <c r="J81" i="34"/>
  <c r="F81" i="34"/>
  <c r="B81" i="34"/>
  <c r="AA80" i="34"/>
  <c r="W80" i="34"/>
  <c r="S80" i="34"/>
  <c r="O80" i="34"/>
  <c r="K80" i="34"/>
  <c r="G80" i="34"/>
  <c r="C80" i="34"/>
  <c r="AB79" i="34"/>
  <c r="X79" i="34"/>
  <c r="T79" i="34"/>
  <c r="P79" i="34"/>
  <c r="L79" i="34"/>
  <c r="H79" i="34"/>
  <c r="D79" i="34"/>
  <c r="AC78" i="34"/>
  <c r="Y78" i="34"/>
  <c r="U78" i="34"/>
  <c r="Q78" i="34"/>
  <c r="M78" i="34"/>
  <c r="I78" i="34"/>
  <c r="E78" i="34"/>
  <c r="AD77" i="34"/>
  <c r="Z77" i="34"/>
  <c r="V77" i="34"/>
  <c r="R77" i="34"/>
  <c r="N77" i="34"/>
  <c r="J77" i="34"/>
  <c r="F77" i="34"/>
  <c r="B77" i="34"/>
  <c r="AA76" i="34"/>
  <c r="W76" i="34"/>
  <c r="S76" i="34"/>
  <c r="O76" i="34"/>
  <c r="K76" i="34"/>
  <c r="G76" i="34"/>
  <c r="C76" i="34"/>
  <c r="AB75" i="34"/>
  <c r="X75" i="34"/>
  <c r="T75" i="34"/>
  <c r="P75" i="34"/>
  <c r="L75" i="34"/>
  <c r="H75" i="34"/>
  <c r="D75" i="34"/>
  <c r="AC74" i="34"/>
  <c r="Y74" i="34"/>
  <c r="U74" i="34"/>
  <c r="Q74" i="34"/>
  <c r="M74" i="34"/>
  <c r="I74" i="34"/>
  <c r="E74" i="34"/>
  <c r="AD73" i="34"/>
  <c r="Z73" i="34"/>
  <c r="V73" i="34"/>
  <c r="R73" i="34"/>
  <c r="N73" i="34"/>
  <c r="J73" i="34"/>
  <c r="F73" i="34"/>
  <c r="B73" i="34"/>
  <c r="AA72" i="34"/>
  <c r="W72" i="34"/>
  <c r="S72" i="34"/>
  <c r="O72" i="34"/>
  <c r="K72" i="34"/>
  <c r="G72" i="34"/>
  <c r="C72" i="34"/>
  <c r="AB71" i="34"/>
  <c r="X71" i="34"/>
  <c r="T71" i="34"/>
  <c r="P71" i="34"/>
  <c r="L71" i="34"/>
  <c r="H71" i="34"/>
  <c r="D71" i="34"/>
  <c r="AC70" i="34"/>
  <c r="Y70" i="34"/>
  <c r="U70" i="34"/>
  <c r="Q70" i="34"/>
  <c r="M70" i="34"/>
  <c r="I70" i="34"/>
  <c r="E70" i="34"/>
  <c r="AD69" i="34"/>
  <c r="Z69" i="34"/>
  <c r="V69" i="34"/>
  <c r="R69" i="34"/>
  <c r="N69" i="34"/>
  <c r="J69" i="34"/>
  <c r="F69" i="34"/>
  <c r="B69" i="34"/>
  <c r="AA68" i="34"/>
  <c r="W68" i="34"/>
  <c r="S68" i="34"/>
  <c r="O68" i="34"/>
  <c r="K68" i="34"/>
  <c r="G68" i="34"/>
  <c r="C68" i="34"/>
  <c r="AB67" i="34"/>
  <c r="X67" i="34"/>
  <c r="T67" i="34"/>
  <c r="P67" i="34"/>
  <c r="L67" i="34"/>
  <c r="H67" i="34"/>
  <c r="D67" i="34"/>
  <c r="AC66" i="34"/>
  <c r="Y66" i="34"/>
  <c r="U66" i="34"/>
  <c r="Q66" i="34"/>
  <c r="M66" i="34"/>
  <c r="I66" i="34"/>
  <c r="E66" i="34"/>
  <c r="AD65" i="34"/>
  <c r="Z65" i="34"/>
  <c r="V65" i="34"/>
  <c r="R65" i="34"/>
  <c r="N65" i="34"/>
  <c r="J65" i="34"/>
  <c r="F65" i="34"/>
  <c r="B65" i="34"/>
  <c r="AA64" i="34"/>
  <c r="W64" i="34"/>
  <c r="S64" i="34"/>
  <c r="O64" i="34"/>
  <c r="K64" i="34"/>
  <c r="G64" i="34"/>
  <c r="C64" i="34"/>
  <c r="AB63" i="34"/>
  <c r="X63" i="34"/>
  <c r="J84" i="34"/>
  <c r="F84" i="34"/>
  <c r="B84" i="34"/>
  <c r="AA83" i="34"/>
  <c r="W83" i="34"/>
  <c r="S83" i="34"/>
  <c r="O83" i="34"/>
  <c r="K83" i="34"/>
  <c r="G83" i="34"/>
  <c r="C83" i="34"/>
  <c r="AB82" i="34"/>
  <c r="X82" i="34"/>
  <c r="T82" i="34"/>
  <c r="P82" i="34"/>
  <c r="L82" i="34"/>
  <c r="H82" i="34"/>
  <c r="D82" i="34"/>
  <c r="AC81" i="34"/>
  <c r="Y81" i="34"/>
  <c r="U81" i="34"/>
  <c r="Q81" i="34"/>
  <c r="M81" i="34"/>
  <c r="I81" i="34"/>
  <c r="E81" i="34"/>
  <c r="AD80" i="34"/>
  <c r="Z80" i="34"/>
  <c r="V80" i="34"/>
  <c r="R80" i="34"/>
  <c r="N80" i="34"/>
  <c r="J80" i="34"/>
  <c r="F80" i="34"/>
  <c r="B80" i="34"/>
  <c r="AA79" i="34"/>
  <c r="W79" i="34"/>
  <c r="S79" i="34"/>
  <c r="O79" i="34"/>
  <c r="K79" i="34"/>
  <c r="G79" i="34"/>
  <c r="C79" i="34"/>
  <c r="AB78" i="34"/>
  <c r="X78" i="34"/>
  <c r="T78" i="34"/>
  <c r="P78" i="34"/>
  <c r="L78" i="34"/>
  <c r="H78" i="34"/>
  <c r="D78" i="34"/>
  <c r="AC77" i="34"/>
  <c r="Y77" i="34"/>
  <c r="U77" i="34"/>
  <c r="Q77" i="34"/>
  <c r="M77" i="34"/>
  <c r="I77" i="34"/>
  <c r="E77" i="34"/>
  <c r="AD76" i="34"/>
  <c r="Z76" i="34"/>
  <c r="V76" i="34"/>
  <c r="R76" i="34"/>
  <c r="N76" i="34"/>
  <c r="J76" i="34"/>
  <c r="F76" i="34"/>
  <c r="B76" i="34"/>
  <c r="AA75" i="34"/>
  <c r="W75" i="34"/>
  <c r="S75" i="34"/>
  <c r="O75" i="34"/>
  <c r="K75" i="34"/>
  <c r="G75" i="34"/>
  <c r="C75" i="34"/>
  <c r="AB74" i="34"/>
  <c r="X74" i="34"/>
  <c r="T74" i="34"/>
  <c r="P74" i="34"/>
  <c r="L74" i="34"/>
  <c r="H74" i="34"/>
  <c r="D74" i="34"/>
  <c r="AC73" i="34"/>
  <c r="Y73" i="34"/>
  <c r="U73" i="34"/>
  <c r="Q73" i="34"/>
  <c r="M73" i="34"/>
  <c r="I73" i="34"/>
  <c r="E73" i="34"/>
  <c r="AD72" i="34"/>
  <c r="Z72" i="34"/>
  <c r="V72" i="34"/>
  <c r="R72" i="34"/>
  <c r="N72" i="34"/>
  <c r="J72" i="34"/>
  <c r="F72" i="34"/>
  <c r="B72" i="34"/>
  <c r="AA71" i="34"/>
  <c r="W71" i="34"/>
  <c r="S71" i="34"/>
  <c r="O71" i="34"/>
  <c r="K71" i="34"/>
  <c r="G71" i="34"/>
  <c r="C71" i="34"/>
  <c r="AB70" i="34"/>
  <c r="X70" i="34"/>
  <c r="T70" i="34"/>
  <c r="P70" i="34"/>
  <c r="L70" i="34"/>
  <c r="H70" i="34"/>
  <c r="D70" i="34"/>
  <c r="AC69" i="34"/>
  <c r="Y69" i="34"/>
  <c r="U69" i="34"/>
  <c r="Q69" i="34"/>
  <c r="M69" i="34"/>
  <c r="I69" i="34"/>
  <c r="E69" i="34"/>
  <c r="AD68" i="34"/>
  <c r="Z68" i="34"/>
  <c r="V68" i="34"/>
  <c r="R68" i="34"/>
  <c r="N68" i="34"/>
  <c r="J68" i="34"/>
  <c r="F68" i="34"/>
  <c r="B68" i="34"/>
  <c r="AA67" i="34"/>
  <c r="W67" i="34"/>
  <c r="S67" i="34"/>
  <c r="O67" i="34"/>
  <c r="K67" i="34"/>
  <c r="G67" i="34"/>
  <c r="C67" i="34"/>
  <c r="AB66" i="34"/>
  <c r="X66" i="34"/>
  <c r="T66" i="34"/>
  <c r="P66" i="34"/>
  <c r="L66" i="34"/>
  <c r="H66" i="34"/>
  <c r="D66" i="34"/>
  <c r="AC65" i="34"/>
  <c r="Y65" i="34"/>
  <c r="U65" i="34"/>
  <c r="Q65" i="34"/>
  <c r="M65" i="34"/>
  <c r="I65" i="34"/>
  <c r="E65" i="34"/>
  <c r="AD64" i="34"/>
  <c r="Z64" i="34"/>
  <c r="V64" i="34"/>
  <c r="R64" i="34"/>
  <c r="N64" i="34"/>
  <c r="J64" i="34"/>
  <c r="F64" i="34"/>
  <c r="B64" i="34"/>
  <c r="AA63" i="34"/>
  <c r="W63" i="34"/>
  <c r="S63" i="34"/>
  <c r="O63" i="34"/>
  <c r="K63" i="34"/>
  <c r="G63" i="34"/>
  <c r="C63" i="34"/>
  <c r="AB62" i="34"/>
  <c r="X62" i="34"/>
  <c r="T62" i="34"/>
  <c r="P62" i="34"/>
  <c r="L62" i="34"/>
  <c r="H62" i="34"/>
  <c r="D62" i="34"/>
  <c r="AC61" i="34"/>
  <c r="Y61" i="34"/>
  <c r="U61" i="34"/>
  <c r="Q61" i="34"/>
  <c r="I84" i="34"/>
  <c r="E84" i="34"/>
  <c r="AD83" i="34"/>
  <c r="Z83" i="34"/>
  <c r="V83" i="34"/>
  <c r="R83" i="34"/>
  <c r="N83" i="34"/>
  <c r="J83" i="34"/>
  <c r="F83" i="34"/>
  <c r="B83" i="34"/>
  <c r="AA82" i="34"/>
  <c r="W82" i="34"/>
  <c r="S82" i="34"/>
  <c r="O82" i="34"/>
  <c r="K82" i="34"/>
  <c r="G82" i="34"/>
  <c r="C82" i="34"/>
  <c r="AB81" i="34"/>
  <c r="X81" i="34"/>
  <c r="T81" i="34"/>
  <c r="P81" i="34"/>
  <c r="L81" i="34"/>
  <c r="H81" i="34"/>
  <c r="D81" i="34"/>
  <c r="AC80" i="34"/>
  <c r="Y80" i="34"/>
  <c r="U80" i="34"/>
  <c r="Q80" i="34"/>
  <c r="M80" i="34"/>
  <c r="I80" i="34"/>
  <c r="E80" i="34"/>
  <c r="AD79" i="34"/>
  <c r="Z79" i="34"/>
  <c r="V79" i="34"/>
  <c r="R79" i="34"/>
  <c r="N79" i="34"/>
  <c r="J79" i="34"/>
  <c r="F79" i="34"/>
  <c r="B79" i="34"/>
  <c r="AI79" i="34" s="1"/>
  <c r="AA78" i="34"/>
  <c r="W78" i="34"/>
  <c r="S78" i="34"/>
  <c r="O78" i="34"/>
  <c r="K78" i="34"/>
  <c r="G78" i="34"/>
  <c r="C78" i="34"/>
  <c r="AB77" i="34"/>
  <c r="X77" i="34"/>
  <c r="T77" i="34"/>
  <c r="P77" i="34"/>
  <c r="L77" i="34"/>
  <c r="H77" i="34"/>
  <c r="D77" i="34"/>
  <c r="AC76" i="34"/>
  <c r="Y76" i="34"/>
  <c r="U76" i="34"/>
  <c r="Q76" i="34"/>
  <c r="M76" i="34"/>
  <c r="I76" i="34"/>
  <c r="E76" i="34"/>
  <c r="AD75" i="34"/>
  <c r="Z75" i="34"/>
  <c r="V75" i="34"/>
  <c r="R75" i="34"/>
  <c r="N75" i="34"/>
  <c r="J75" i="34"/>
  <c r="F75" i="34"/>
  <c r="B75" i="34"/>
  <c r="AA74" i="34"/>
  <c r="W74" i="34"/>
  <c r="S74" i="34"/>
  <c r="O74" i="34"/>
  <c r="K74" i="34"/>
  <c r="G74" i="34"/>
  <c r="C74" i="34"/>
  <c r="AB73" i="34"/>
  <c r="X73" i="34"/>
  <c r="T73" i="34"/>
  <c r="P73" i="34"/>
  <c r="L73" i="34"/>
  <c r="H73" i="34"/>
  <c r="D73" i="34"/>
  <c r="AC72" i="34"/>
  <c r="Y72" i="34"/>
  <c r="U72" i="34"/>
  <c r="Q72" i="34"/>
  <c r="M72" i="34"/>
  <c r="I72" i="34"/>
  <c r="E72" i="34"/>
  <c r="AD71" i="34"/>
  <c r="Z71" i="34"/>
  <c r="V71" i="34"/>
  <c r="R71" i="34"/>
  <c r="N71" i="34"/>
  <c r="J71" i="34"/>
  <c r="F71" i="34"/>
  <c r="B71" i="34"/>
  <c r="AA70" i="34"/>
  <c r="W70" i="34"/>
  <c r="S70" i="34"/>
  <c r="O70" i="34"/>
  <c r="K70" i="34"/>
  <c r="G70" i="34"/>
  <c r="C70" i="34"/>
  <c r="AB69" i="34"/>
  <c r="X69" i="34"/>
  <c r="T69" i="34"/>
  <c r="P69" i="34"/>
  <c r="L69" i="34"/>
  <c r="H69" i="34"/>
  <c r="D69" i="34"/>
  <c r="AC68" i="34"/>
  <c r="Y68" i="34"/>
  <c r="U68" i="34"/>
  <c r="Q68" i="34"/>
  <c r="M68" i="34"/>
  <c r="I68" i="34"/>
  <c r="E68" i="34"/>
  <c r="AD67" i="34"/>
  <c r="Z67" i="34"/>
  <c r="V67" i="34"/>
  <c r="R67" i="34"/>
  <c r="N67" i="34"/>
  <c r="J67" i="34"/>
  <c r="F67" i="34"/>
  <c r="B67" i="34"/>
  <c r="AA66" i="34"/>
  <c r="W66" i="34"/>
  <c r="S66" i="34"/>
  <c r="O66" i="34"/>
  <c r="K66" i="34"/>
  <c r="G66" i="34"/>
  <c r="C66" i="34"/>
  <c r="AB65" i="34"/>
  <c r="X65" i="34"/>
  <c r="T65" i="34"/>
  <c r="P65" i="34"/>
  <c r="L65" i="34"/>
  <c r="H65" i="34"/>
  <c r="D65" i="34"/>
  <c r="AC64" i="34"/>
  <c r="Y64" i="34"/>
  <c r="U64" i="34"/>
  <c r="Q64" i="34"/>
  <c r="M64" i="34"/>
  <c r="I64" i="34"/>
  <c r="E64" i="34"/>
  <c r="AD63" i="34"/>
  <c r="Z63" i="34"/>
  <c r="V63" i="34"/>
  <c r="T63" i="34"/>
  <c r="P63" i="34"/>
  <c r="L63" i="34"/>
  <c r="H63" i="34"/>
  <c r="D63" i="34"/>
  <c r="AC62" i="34"/>
  <c r="Y62" i="34"/>
  <c r="U62" i="34"/>
  <c r="Q62" i="34"/>
  <c r="M62" i="34"/>
  <c r="I62" i="34"/>
  <c r="E62" i="34"/>
  <c r="AD61" i="34"/>
  <c r="Z61" i="34"/>
  <c r="V61" i="34"/>
  <c r="R61" i="34"/>
  <c r="N61" i="34"/>
  <c r="J61" i="34"/>
  <c r="F61" i="34"/>
  <c r="B61" i="34"/>
  <c r="M61" i="34"/>
  <c r="I61" i="34"/>
  <c r="E61" i="34"/>
  <c r="R63" i="34"/>
  <c r="N63" i="34"/>
  <c r="J63" i="34"/>
  <c r="F63" i="34"/>
  <c r="B63" i="34"/>
  <c r="AA62" i="34"/>
  <c r="W62" i="34"/>
  <c r="S62" i="34"/>
  <c r="O62" i="34"/>
  <c r="K62" i="34"/>
  <c r="G62" i="34"/>
  <c r="C62" i="34"/>
  <c r="AB61" i="34"/>
  <c r="X61" i="34"/>
  <c r="T61" i="34"/>
  <c r="P61" i="34"/>
  <c r="L61" i="34"/>
  <c r="H61" i="34"/>
  <c r="D61" i="34"/>
  <c r="O61" i="34"/>
  <c r="K61" i="34"/>
  <c r="G61" i="34"/>
  <c r="C61" i="34"/>
  <c r="AJ79" i="34"/>
  <c r="AJ75" i="34"/>
  <c r="AJ71" i="34"/>
  <c r="AJ67" i="34"/>
  <c r="AJ63" i="34"/>
  <c r="AB87" i="33"/>
  <c r="X87" i="33"/>
  <c r="T87" i="33"/>
  <c r="P87" i="33"/>
  <c r="L87" i="33"/>
  <c r="H87" i="33"/>
  <c r="D87" i="33"/>
  <c r="AC86" i="33"/>
  <c r="Y86" i="33"/>
  <c r="U86" i="33"/>
  <c r="Q86" i="33"/>
  <c r="M86" i="33"/>
  <c r="I86" i="33"/>
  <c r="E86" i="33"/>
  <c r="AD85" i="33"/>
  <c r="Z85" i="33"/>
  <c r="V85" i="33"/>
  <c r="R85" i="33"/>
  <c r="N85" i="33"/>
  <c r="J85" i="33"/>
  <c r="F85" i="33"/>
  <c r="B85" i="33"/>
  <c r="AA84" i="33"/>
  <c r="W84" i="33"/>
  <c r="S84" i="33"/>
  <c r="O84" i="33"/>
  <c r="K84" i="33"/>
  <c r="G84" i="33"/>
  <c r="C84" i="33"/>
  <c r="AB83" i="33"/>
  <c r="X83" i="33"/>
  <c r="T83" i="33"/>
  <c r="P83" i="33"/>
  <c r="L83" i="33"/>
  <c r="H83" i="33"/>
  <c r="D83" i="33"/>
  <c r="AC82" i="33"/>
  <c r="Y82" i="33"/>
  <c r="U82" i="33"/>
  <c r="Q82" i="33"/>
  <c r="M82" i="33"/>
  <c r="I82" i="33"/>
  <c r="E82" i="33"/>
  <c r="AD81" i="33"/>
  <c r="Z81" i="33"/>
  <c r="V81" i="33"/>
  <c r="R81" i="33"/>
  <c r="N81" i="33"/>
  <c r="J81" i="33"/>
  <c r="F81" i="33"/>
  <c r="B81" i="33"/>
  <c r="AA80" i="33"/>
  <c r="W80" i="33"/>
  <c r="S80" i="33"/>
  <c r="O80" i="33"/>
  <c r="K80" i="33"/>
  <c r="G80" i="33"/>
  <c r="C80" i="33"/>
  <c r="AB79" i="33"/>
  <c r="X79" i="33"/>
  <c r="T79" i="33"/>
  <c r="P79" i="33"/>
  <c r="L79" i="33"/>
  <c r="H79" i="33"/>
  <c r="D79" i="33"/>
  <c r="AC78" i="33"/>
  <c r="Y78" i="33"/>
  <c r="U78" i="33"/>
  <c r="Q78" i="33"/>
  <c r="M78" i="33"/>
  <c r="I78" i="33"/>
  <c r="E78" i="33"/>
  <c r="AD77" i="33"/>
  <c r="Z77" i="33"/>
  <c r="V77" i="33"/>
  <c r="R77" i="33"/>
  <c r="N77" i="33"/>
  <c r="J77" i="33"/>
  <c r="F77" i="33"/>
  <c r="B77" i="33"/>
  <c r="AA76" i="33"/>
  <c r="W76" i="33"/>
  <c r="S76" i="33"/>
  <c r="O76" i="33"/>
  <c r="K76" i="33"/>
  <c r="G76" i="33"/>
  <c r="C76" i="33"/>
  <c r="AB75" i="33"/>
  <c r="X75" i="33"/>
  <c r="T75" i="33"/>
  <c r="P75" i="33"/>
  <c r="L75" i="33"/>
  <c r="H75" i="33"/>
  <c r="D75" i="33"/>
  <c r="AC74" i="33"/>
  <c r="Y74" i="33"/>
  <c r="U74" i="33"/>
  <c r="Q74" i="33"/>
  <c r="M74" i="33"/>
  <c r="I74" i="33"/>
  <c r="E74" i="33"/>
  <c r="AD73" i="33"/>
  <c r="Z73" i="33"/>
  <c r="V73" i="33"/>
  <c r="R73" i="33"/>
  <c r="N73" i="33"/>
  <c r="J73" i="33"/>
  <c r="F73" i="33"/>
  <c r="B73" i="33"/>
  <c r="AA72" i="33"/>
  <c r="W72" i="33"/>
  <c r="S72" i="33"/>
  <c r="O72" i="33"/>
  <c r="K72" i="33"/>
  <c r="G72" i="33"/>
  <c r="C72" i="33"/>
  <c r="AB71" i="33"/>
  <c r="X71" i="33"/>
  <c r="T71" i="33"/>
  <c r="P71" i="33"/>
  <c r="L71" i="33"/>
  <c r="H71" i="33"/>
  <c r="D71" i="33"/>
  <c r="AC70" i="33"/>
  <c r="Y70" i="33"/>
  <c r="U70" i="33"/>
  <c r="Q70" i="33"/>
  <c r="M70" i="33"/>
  <c r="I70" i="33"/>
  <c r="E70" i="33"/>
  <c r="AD69" i="33"/>
  <c r="Z69" i="33"/>
  <c r="V69" i="33"/>
  <c r="R69" i="33"/>
  <c r="N69" i="33"/>
  <c r="J69" i="33"/>
  <c r="F69" i="33"/>
  <c r="B69" i="33"/>
  <c r="AA68" i="33"/>
  <c r="W68" i="33"/>
  <c r="S68" i="33"/>
  <c r="O68" i="33"/>
  <c r="K68" i="33"/>
  <c r="G68" i="33"/>
  <c r="AA87" i="33"/>
  <c r="W87" i="33"/>
  <c r="S87" i="33"/>
  <c r="O87" i="33"/>
  <c r="K87" i="33"/>
  <c r="G87" i="33"/>
  <c r="C87" i="33"/>
  <c r="AB86" i="33"/>
  <c r="X86" i="33"/>
  <c r="T86" i="33"/>
  <c r="P86" i="33"/>
  <c r="L86" i="33"/>
  <c r="H86" i="33"/>
  <c r="D86" i="33"/>
  <c r="AC85" i="33"/>
  <c r="Y85" i="33"/>
  <c r="U85" i="33"/>
  <c r="Q85" i="33"/>
  <c r="M85" i="33"/>
  <c r="I85" i="33"/>
  <c r="E85" i="33"/>
  <c r="AD84" i="33"/>
  <c r="Z84" i="33"/>
  <c r="V84" i="33"/>
  <c r="R84" i="33"/>
  <c r="N84" i="33"/>
  <c r="J84" i="33"/>
  <c r="F84" i="33"/>
  <c r="B84" i="33"/>
  <c r="AA83" i="33"/>
  <c r="W83" i="33"/>
  <c r="S83" i="33"/>
  <c r="O83" i="33"/>
  <c r="K83" i="33"/>
  <c r="G83" i="33"/>
  <c r="C83" i="33"/>
  <c r="AB82" i="33"/>
  <c r="X82" i="33"/>
  <c r="T82" i="33"/>
  <c r="P82" i="33"/>
  <c r="L82" i="33"/>
  <c r="H82" i="33"/>
  <c r="D82" i="33"/>
  <c r="AC81" i="33"/>
  <c r="Y81" i="33"/>
  <c r="U81" i="33"/>
  <c r="Q81" i="33"/>
  <c r="M81" i="33"/>
  <c r="I81" i="33"/>
  <c r="E81" i="33"/>
  <c r="AD80" i="33"/>
  <c r="Z80" i="33"/>
  <c r="V80" i="33"/>
  <c r="R80" i="33"/>
  <c r="N80" i="33"/>
  <c r="J80" i="33"/>
  <c r="F80" i="33"/>
  <c r="B80" i="33"/>
  <c r="AA79" i="33"/>
  <c r="W79" i="33"/>
  <c r="S79" i="33"/>
  <c r="O79" i="33"/>
  <c r="K79" i="33"/>
  <c r="G79" i="33"/>
  <c r="C79" i="33"/>
  <c r="AB78" i="33"/>
  <c r="X78" i="33"/>
  <c r="T78" i="33"/>
  <c r="P78" i="33"/>
  <c r="L78" i="33"/>
  <c r="H78" i="33"/>
  <c r="D78" i="33"/>
  <c r="AC77" i="33"/>
  <c r="Y77" i="33"/>
  <c r="U77" i="33"/>
  <c r="Q77" i="33"/>
  <c r="M77" i="33"/>
  <c r="I77" i="33"/>
  <c r="E77" i="33"/>
  <c r="AD76" i="33"/>
  <c r="Z76" i="33"/>
  <c r="V76" i="33"/>
  <c r="R76" i="33"/>
  <c r="N76" i="33"/>
  <c r="J76" i="33"/>
  <c r="F76" i="33"/>
  <c r="B76" i="33"/>
  <c r="AA75" i="33"/>
  <c r="W75" i="33"/>
  <c r="S75" i="33"/>
  <c r="O75" i="33"/>
  <c r="K75" i="33"/>
  <c r="G75" i="33"/>
  <c r="C75" i="33"/>
  <c r="AB74" i="33"/>
  <c r="X74" i="33"/>
  <c r="T74" i="33"/>
  <c r="P74" i="33"/>
  <c r="L74" i="33"/>
  <c r="H74" i="33"/>
  <c r="D74" i="33"/>
  <c r="AC73" i="33"/>
  <c r="Y73" i="33"/>
  <c r="U73" i="33"/>
  <c r="Q73" i="33"/>
  <c r="M73" i="33"/>
  <c r="I73" i="33"/>
  <c r="E73" i="33"/>
  <c r="AD72" i="33"/>
  <c r="Z72" i="33"/>
  <c r="V72" i="33"/>
  <c r="R72" i="33"/>
  <c r="N72" i="33"/>
  <c r="J72" i="33"/>
  <c r="F72" i="33"/>
  <c r="B72" i="33"/>
  <c r="AA71" i="33"/>
  <c r="W71" i="33"/>
  <c r="S71" i="33"/>
  <c r="O71" i="33"/>
  <c r="K71" i="33"/>
  <c r="G71" i="33"/>
  <c r="C71" i="33"/>
  <c r="AB70" i="33"/>
  <c r="X70" i="33"/>
  <c r="T70" i="33"/>
  <c r="P70" i="33"/>
  <c r="L70" i="33"/>
  <c r="AD87" i="33"/>
  <c r="Z87" i="33"/>
  <c r="V87" i="33"/>
  <c r="R87" i="33"/>
  <c r="N87" i="33"/>
  <c r="J87" i="33"/>
  <c r="F87" i="33"/>
  <c r="B87" i="33"/>
  <c r="AA86" i="33"/>
  <c r="W86" i="33"/>
  <c r="S86" i="33"/>
  <c r="O86" i="33"/>
  <c r="K86" i="33"/>
  <c r="G86" i="33"/>
  <c r="C86" i="33"/>
  <c r="AB85" i="33"/>
  <c r="X85" i="33"/>
  <c r="T85" i="33"/>
  <c r="P85" i="33"/>
  <c r="L85" i="33"/>
  <c r="H85" i="33"/>
  <c r="D85" i="33"/>
  <c r="AC84" i="33"/>
  <c r="Y84" i="33"/>
  <c r="U84" i="33"/>
  <c r="Q84" i="33"/>
  <c r="M84" i="33"/>
  <c r="I84" i="33"/>
  <c r="E84" i="33"/>
  <c r="AD83" i="33"/>
  <c r="Z83" i="33"/>
  <c r="V83" i="33"/>
  <c r="R83" i="33"/>
  <c r="N83" i="33"/>
  <c r="J83" i="33"/>
  <c r="F83" i="33"/>
  <c r="B83" i="33"/>
  <c r="AA82" i="33"/>
  <c r="W82" i="33"/>
  <c r="S82" i="33"/>
  <c r="O82" i="33"/>
  <c r="K82" i="33"/>
  <c r="G82" i="33"/>
  <c r="C82" i="33"/>
  <c r="AB81" i="33"/>
  <c r="X81" i="33"/>
  <c r="T81" i="33"/>
  <c r="P81" i="33"/>
  <c r="L81" i="33"/>
  <c r="H81" i="33"/>
  <c r="D81" i="33"/>
  <c r="AC80" i="33"/>
  <c r="Y80" i="33"/>
  <c r="U80" i="33"/>
  <c r="Q80" i="33"/>
  <c r="M80" i="33"/>
  <c r="I80" i="33"/>
  <c r="E80" i="33"/>
  <c r="AD79" i="33"/>
  <c r="Z79" i="33"/>
  <c r="V79" i="33"/>
  <c r="R79" i="33"/>
  <c r="N79" i="33"/>
  <c r="J79" i="33"/>
  <c r="F79" i="33"/>
  <c r="B79" i="33"/>
  <c r="AA78" i="33"/>
  <c r="W78" i="33"/>
  <c r="S78" i="33"/>
  <c r="O78" i="33"/>
  <c r="K78" i="33"/>
  <c r="G78" i="33"/>
  <c r="C78" i="33"/>
  <c r="AB77" i="33"/>
  <c r="X77" i="33"/>
  <c r="T77" i="33"/>
  <c r="P77" i="33"/>
  <c r="L77" i="33"/>
  <c r="H77" i="33"/>
  <c r="D77" i="33"/>
  <c r="AC76" i="33"/>
  <c r="Y76" i="33"/>
  <c r="U76" i="33"/>
  <c r="Q76" i="33"/>
  <c r="M76" i="33"/>
  <c r="I76" i="33"/>
  <c r="E76" i="33"/>
  <c r="AD75" i="33"/>
  <c r="Z75" i="33"/>
  <c r="V75" i="33"/>
  <c r="R75" i="33"/>
  <c r="N75" i="33"/>
  <c r="J75" i="33"/>
  <c r="F75" i="33"/>
  <c r="B75" i="33"/>
  <c r="AA74" i="33"/>
  <c r="W74" i="33"/>
  <c r="S74" i="33"/>
  <c r="O74" i="33"/>
  <c r="K74" i="33"/>
  <c r="G74" i="33"/>
  <c r="C74" i="33"/>
  <c r="AB73" i="33"/>
  <c r="X73" i="33"/>
  <c r="T73" i="33"/>
  <c r="P73" i="33"/>
  <c r="L73" i="33"/>
  <c r="H73" i="33"/>
  <c r="D73" i="33"/>
  <c r="AC72" i="33"/>
  <c r="Y72" i="33"/>
  <c r="U72" i="33"/>
  <c r="Q72" i="33"/>
  <c r="M72" i="33"/>
  <c r="I72" i="33"/>
  <c r="E72" i="33"/>
  <c r="AD71" i="33"/>
  <c r="Z71" i="33"/>
  <c r="V71" i="33"/>
  <c r="R71" i="33"/>
  <c r="N71" i="33"/>
  <c r="J71" i="33"/>
  <c r="F71" i="33"/>
  <c r="B71" i="33"/>
  <c r="AA70" i="33"/>
  <c r="W70" i="33"/>
  <c r="S70" i="33"/>
  <c r="O70" i="33"/>
  <c r="K70" i="33"/>
  <c r="G70" i="33"/>
  <c r="C70" i="33"/>
  <c r="AB69" i="33"/>
  <c r="X69" i="33"/>
  <c r="T69" i="33"/>
  <c r="P69" i="33"/>
  <c r="L69" i="33"/>
  <c r="H69" i="33"/>
  <c r="D69" i="33"/>
  <c r="AC68" i="33"/>
  <c r="Y68" i="33"/>
  <c r="U68" i="33"/>
  <c r="Q68" i="33"/>
  <c r="M68" i="33"/>
  <c r="AC87" i="33"/>
  <c r="Y87" i="33"/>
  <c r="U87" i="33"/>
  <c r="Q87" i="33"/>
  <c r="M87" i="33"/>
  <c r="I87" i="33"/>
  <c r="E87" i="33"/>
  <c r="AD86" i="33"/>
  <c r="Z86" i="33"/>
  <c r="V86" i="33"/>
  <c r="R86" i="33"/>
  <c r="N86" i="33"/>
  <c r="J86" i="33"/>
  <c r="F86" i="33"/>
  <c r="B86" i="33"/>
  <c r="AA85" i="33"/>
  <c r="W85" i="33"/>
  <c r="S85" i="33"/>
  <c r="O85" i="33"/>
  <c r="K85" i="33"/>
  <c r="G85" i="33"/>
  <c r="C85" i="33"/>
  <c r="AB84" i="33"/>
  <c r="X84" i="33"/>
  <c r="T84" i="33"/>
  <c r="P84" i="33"/>
  <c r="L84" i="33"/>
  <c r="H84" i="33"/>
  <c r="D84" i="33"/>
  <c r="AC83" i="33"/>
  <c r="Y83" i="33"/>
  <c r="U83" i="33"/>
  <c r="Q83" i="33"/>
  <c r="M83" i="33"/>
  <c r="I83" i="33"/>
  <c r="E83" i="33"/>
  <c r="AD82" i="33"/>
  <c r="Z82" i="33"/>
  <c r="V82" i="33"/>
  <c r="R82" i="33"/>
  <c r="N82" i="33"/>
  <c r="J82" i="33"/>
  <c r="F82" i="33"/>
  <c r="B82" i="33"/>
  <c r="AA81" i="33"/>
  <c r="W81" i="33"/>
  <c r="S81" i="33"/>
  <c r="O81" i="33"/>
  <c r="K81" i="33"/>
  <c r="G81" i="33"/>
  <c r="C81" i="33"/>
  <c r="AB80" i="33"/>
  <c r="X80" i="33"/>
  <c r="T80" i="33"/>
  <c r="P80" i="33"/>
  <c r="L80" i="33"/>
  <c r="H80" i="33"/>
  <c r="D80" i="33"/>
  <c r="AC79" i="33"/>
  <c r="Y79" i="33"/>
  <c r="U79" i="33"/>
  <c r="Q79" i="33"/>
  <c r="M79" i="33"/>
  <c r="I79" i="33"/>
  <c r="E79" i="33"/>
  <c r="AD78" i="33"/>
  <c r="Z78" i="33"/>
  <c r="V78" i="33"/>
  <c r="R78" i="33"/>
  <c r="N78" i="33"/>
  <c r="J78" i="33"/>
  <c r="F78" i="33"/>
  <c r="B78" i="33"/>
  <c r="AA77" i="33"/>
  <c r="W77" i="33"/>
  <c r="S77" i="33"/>
  <c r="O77" i="33"/>
  <c r="K77" i="33"/>
  <c r="G77" i="33"/>
  <c r="C77" i="33"/>
  <c r="AB76" i="33"/>
  <c r="X76" i="33"/>
  <c r="T76" i="33"/>
  <c r="P76" i="33"/>
  <c r="L76" i="33"/>
  <c r="H76" i="33"/>
  <c r="D76" i="33"/>
  <c r="AC75" i="33"/>
  <c r="Y75" i="33"/>
  <c r="U75" i="33"/>
  <c r="Q75" i="33"/>
  <c r="M75" i="33"/>
  <c r="I75" i="33"/>
  <c r="E75" i="33"/>
  <c r="AD74" i="33"/>
  <c r="Z74" i="33"/>
  <c r="V74" i="33"/>
  <c r="R74" i="33"/>
  <c r="N74" i="33"/>
  <c r="J74" i="33"/>
  <c r="F74" i="33"/>
  <c r="B74" i="33"/>
  <c r="AI74" i="33" s="1"/>
  <c r="AA73" i="33"/>
  <c r="W73" i="33"/>
  <c r="S73" i="33"/>
  <c r="O73" i="33"/>
  <c r="K73" i="33"/>
  <c r="G73" i="33"/>
  <c r="C73" i="33"/>
  <c r="AB72" i="33"/>
  <c r="X72" i="33"/>
  <c r="T72" i="33"/>
  <c r="P72" i="33"/>
  <c r="L72" i="33"/>
  <c r="H72" i="33"/>
  <c r="D72" i="33"/>
  <c r="AC71" i="33"/>
  <c r="Y71" i="33"/>
  <c r="U71" i="33"/>
  <c r="Q71" i="33"/>
  <c r="M71" i="33"/>
  <c r="I71" i="33"/>
  <c r="E71" i="33"/>
  <c r="AD70" i="33"/>
  <c r="Z70" i="33"/>
  <c r="V70" i="33"/>
  <c r="R70" i="33"/>
  <c r="N70" i="33"/>
  <c r="J70" i="33"/>
  <c r="H70" i="33"/>
  <c r="D70" i="33"/>
  <c r="AC69" i="33"/>
  <c r="Y69" i="33"/>
  <c r="U69" i="33"/>
  <c r="Q69" i="33"/>
  <c r="M69" i="33"/>
  <c r="I69" i="33"/>
  <c r="E69" i="33"/>
  <c r="AD68" i="33"/>
  <c r="Z68" i="33"/>
  <c r="V68" i="33"/>
  <c r="R68" i="33"/>
  <c r="N68" i="33"/>
  <c r="J68" i="33"/>
  <c r="F68" i="33"/>
  <c r="B68" i="33"/>
  <c r="AA67" i="33"/>
  <c r="W67" i="33"/>
  <c r="S67" i="33"/>
  <c r="O67" i="33"/>
  <c r="K67" i="33"/>
  <c r="G67" i="33"/>
  <c r="C67" i="33"/>
  <c r="AB66" i="33"/>
  <c r="X66" i="33"/>
  <c r="T66" i="33"/>
  <c r="P66" i="33"/>
  <c r="L66" i="33"/>
  <c r="H66" i="33"/>
  <c r="D66" i="33"/>
  <c r="AC65" i="33"/>
  <c r="Y65" i="33"/>
  <c r="U65" i="33"/>
  <c r="Q65" i="33"/>
  <c r="M65" i="33"/>
  <c r="I65" i="33"/>
  <c r="E65" i="33"/>
  <c r="AD64" i="33"/>
  <c r="Z64" i="33"/>
  <c r="V64" i="33"/>
  <c r="R64" i="33"/>
  <c r="N64" i="33"/>
  <c r="J64" i="33"/>
  <c r="F64" i="33"/>
  <c r="B64" i="33"/>
  <c r="AA63" i="33"/>
  <c r="W63" i="33"/>
  <c r="S63" i="33"/>
  <c r="O63" i="33"/>
  <c r="K63" i="33"/>
  <c r="G63" i="33"/>
  <c r="C63" i="33"/>
  <c r="AB62" i="33"/>
  <c r="X62" i="33"/>
  <c r="T62" i="33"/>
  <c r="P62" i="33"/>
  <c r="L62" i="33"/>
  <c r="H62" i="33"/>
  <c r="D62" i="33"/>
  <c r="I68" i="33"/>
  <c r="E68" i="33"/>
  <c r="AD67" i="33"/>
  <c r="Z67" i="33"/>
  <c r="V67" i="33"/>
  <c r="R67" i="33"/>
  <c r="N67" i="33"/>
  <c r="J67" i="33"/>
  <c r="F67" i="33"/>
  <c r="B67" i="33"/>
  <c r="AA66" i="33"/>
  <c r="W66" i="33"/>
  <c r="S66" i="33"/>
  <c r="O66" i="33"/>
  <c r="K66" i="33"/>
  <c r="G66" i="33"/>
  <c r="C66" i="33"/>
  <c r="AB65" i="33"/>
  <c r="X65" i="33"/>
  <c r="T65" i="33"/>
  <c r="P65" i="33"/>
  <c r="L65" i="33"/>
  <c r="H65" i="33"/>
  <c r="D65" i="33"/>
  <c r="AC64" i="33"/>
  <c r="Y64" i="33"/>
  <c r="U64" i="33"/>
  <c r="Q64" i="33"/>
  <c r="M64" i="33"/>
  <c r="I64" i="33"/>
  <c r="E64" i="33"/>
  <c r="AD63" i="33"/>
  <c r="Z63" i="33"/>
  <c r="V63" i="33"/>
  <c r="R63" i="33"/>
  <c r="N63" i="33"/>
  <c r="J63" i="33"/>
  <c r="F63" i="33"/>
  <c r="B63" i="33"/>
  <c r="AA62" i="33"/>
  <c r="W62" i="33"/>
  <c r="S62" i="33"/>
  <c r="O62" i="33"/>
  <c r="K62" i="33"/>
  <c r="G62" i="33"/>
  <c r="C62" i="33"/>
  <c r="F70" i="33"/>
  <c r="B70" i="33"/>
  <c r="AA69" i="33"/>
  <c r="W69" i="33"/>
  <c r="S69" i="33"/>
  <c r="O69" i="33"/>
  <c r="K69" i="33"/>
  <c r="G69" i="33"/>
  <c r="C69" i="33"/>
  <c r="AB68" i="33"/>
  <c r="X68" i="33"/>
  <c r="T68" i="33"/>
  <c r="P68" i="33"/>
  <c r="L68" i="33"/>
  <c r="H68" i="33"/>
  <c r="D68" i="33"/>
  <c r="AC67" i="33"/>
  <c r="Y67" i="33"/>
  <c r="U67" i="33"/>
  <c r="Q67" i="33"/>
  <c r="M67" i="33"/>
  <c r="I67" i="33"/>
  <c r="E67" i="33"/>
  <c r="AD66" i="33"/>
  <c r="Z66" i="33"/>
  <c r="V66" i="33"/>
  <c r="R66" i="33"/>
  <c r="N66" i="33"/>
  <c r="J66" i="33"/>
  <c r="F66" i="33"/>
  <c r="B66" i="33"/>
  <c r="AA65" i="33"/>
  <c r="W65" i="33"/>
  <c r="S65" i="33"/>
  <c r="O65" i="33"/>
  <c r="K65" i="33"/>
  <c r="G65" i="33"/>
  <c r="C65" i="33"/>
  <c r="AB64" i="33"/>
  <c r="X64" i="33"/>
  <c r="T64" i="33"/>
  <c r="P64" i="33"/>
  <c r="L64" i="33"/>
  <c r="H64" i="33"/>
  <c r="D64" i="33"/>
  <c r="AC63" i="33"/>
  <c r="Y63" i="33"/>
  <c r="U63" i="33"/>
  <c r="Q63" i="33"/>
  <c r="M63" i="33"/>
  <c r="I63" i="33"/>
  <c r="E63" i="33"/>
  <c r="AD62" i="33"/>
  <c r="Z62" i="33"/>
  <c r="V62" i="33"/>
  <c r="R62" i="33"/>
  <c r="N62" i="33"/>
  <c r="J62" i="33"/>
  <c r="F62" i="33"/>
  <c r="B62" i="33"/>
  <c r="C68" i="33"/>
  <c r="AB67" i="33"/>
  <c r="X67" i="33"/>
  <c r="T67" i="33"/>
  <c r="P67" i="33"/>
  <c r="L67" i="33"/>
  <c r="H67" i="33"/>
  <c r="D67" i="33"/>
  <c r="AC66" i="33"/>
  <c r="Y66" i="33"/>
  <c r="U66" i="33"/>
  <c r="Q66" i="33"/>
  <c r="M66" i="33"/>
  <c r="I66" i="33"/>
  <c r="E66" i="33"/>
  <c r="AD65" i="33"/>
  <c r="Z65" i="33"/>
  <c r="V65" i="33"/>
  <c r="R65" i="33"/>
  <c r="N65" i="33"/>
  <c r="J65" i="33"/>
  <c r="F65" i="33"/>
  <c r="B65" i="33"/>
  <c r="AI65" i="33" s="1"/>
  <c r="AA64" i="33"/>
  <c r="W64" i="33"/>
  <c r="S64" i="33"/>
  <c r="O64" i="33"/>
  <c r="K64" i="33"/>
  <c r="G64" i="33"/>
  <c r="C64" i="33"/>
  <c r="AB63" i="33"/>
  <c r="X63" i="33"/>
  <c r="T63" i="33"/>
  <c r="P63" i="33"/>
  <c r="L63" i="33"/>
  <c r="H63" i="33"/>
  <c r="D63" i="33"/>
  <c r="AC62" i="33"/>
  <c r="Y62" i="33"/>
  <c r="U62" i="33"/>
  <c r="Q62" i="33"/>
  <c r="M62" i="33"/>
  <c r="I62" i="33"/>
  <c r="E62" i="33"/>
  <c r="AJ64" i="33"/>
  <c r="AJ72" i="33"/>
  <c r="AJ84" i="33"/>
  <c r="AJ76" i="33"/>
  <c r="AJ68" i="33"/>
  <c r="AJ66" i="33"/>
  <c r="AA88" i="32"/>
  <c r="K88" i="32"/>
  <c r="X87" i="32"/>
  <c r="P87" i="32"/>
  <c r="Y86" i="32"/>
  <c r="I86" i="32"/>
  <c r="AD62" i="32"/>
  <c r="Z62" i="32"/>
  <c r="V62" i="32"/>
  <c r="R62" i="32"/>
  <c r="N62" i="32"/>
  <c r="J62" i="32"/>
  <c r="F62" i="32"/>
  <c r="AD88" i="32"/>
  <c r="Z88" i="32"/>
  <c r="V88" i="32"/>
  <c r="R88" i="32"/>
  <c r="N88" i="32"/>
  <c r="J88" i="32"/>
  <c r="F88" i="32"/>
  <c r="B88" i="32"/>
  <c r="AA87" i="32"/>
  <c r="W87" i="32"/>
  <c r="S87" i="32"/>
  <c r="O87" i="32"/>
  <c r="K87" i="32"/>
  <c r="G87" i="32"/>
  <c r="C87" i="32"/>
  <c r="AB86" i="32"/>
  <c r="X86" i="32"/>
  <c r="T86" i="32"/>
  <c r="P86" i="32"/>
  <c r="L86" i="32"/>
  <c r="H86" i="32"/>
  <c r="D86" i="32"/>
  <c r="AC85" i="32"/>
  <c r="Y85" i="32"/>
  <c r="U85" i="32"/>
  <c r="Q85" i="32"/>
  <c r="M85" i="32"/>
  <c r="I85" i="32"/>
  <c r="E85" i="32"/>
  <c r="AD84" i="32"/>
  <c r="Z84" i="32"/>
  <c r="P88" i="32"/>
  <c r="W88" i="32"/>
  <c r="G88" i="32"/>
  <c r="AB87" i="32"/>
  <c r="L87" i="32"/>
  <c r="AC86" i="32"/>
  <c r="M86" i="32"/>
  <c r="AC62" i="32"/>
  <c r="Y62" i="32"/>
  <c r="U62" i="32"/>
  <c r="Q62" i="32"/>
  <c r="M62" i="32"/>
  <c r="I62" i="32"/>
  <c r="E62" i="32"/>
  <c r="AI62" i="32" s="1"/>
  <c r="AC88" i="32"/>
  <c r="Y88" i="32"/>
  <c r="U88" i="32"/>
  <c r="Q88" i="32"/>
  <c r="M88" i="32"/>
  <c r="I88" i="32"/>
  <c r="E88" i="32"/>
  <c r="AD87" i="32"/>
  <c r="Z87" i="32"/>
  <c r="V87" i="32"/>
  <c r="R87" i="32"/>
  <c r="N87" i="32"/>
  <c r="J87" i="32"/>
  <c r="F87" i="32"/>
  <c r="B87" i="32"/>
  <c r="AA86" i="32"/>
  <c r="W86" i="32"/>
  <c r="S86" i="32"/>
  <c r="O86" i="32"/>
  <c r="K86" i="32"/>
  <c r="G86" i="32"/>
  <c r="C86" i="32"/>
  <c r="AB85" i="32"/>
  <c r="X85" i="32"/>
  <c r="T85" i="32"/>
  <c r="P85" i="32"/>
  <c r="L85" i="32"/>
  <c r="H85" i="32"/>
  <c r="D85" i="32"/>
  <c r="AC84" i="32"/>
  <c r="Y84" i="32"/>
  <c r="AB88" i="32"/>
  <c r="T88" i="32"/>
  <c r="L88" i="32"/>
  <c r="H88" i="32"/>
  <c r="D88" i="32"/>
  <c r="B86" i="32"/>
  <c r="AA85" i="32"/>
  <c r="W85" i="32"/>
  <c r="S85" i="32"/>
  <c r="O85" i="32"/>
  <c r="K85" i="32"/>
  <c r="G85" i="32"/>
  <c r="C85" i="32"/>
  <c r="AB84" i="32"/>
  <c r="X84" i="32"/>
  <c r="T84" i="32"/>
  <c r="P84" i="32"/>
  <c r="L84" i="32"/>
  <c r="H84" i="32"/>
  <c r="D84" i="32"/>
  <c r="AC83" i="32"/>
  <c r="Y83" i="32"/>
  <c r="U83" i="32"/>
  <c r="Q83" i="32"/>
  <c r="M83" i="32"/>
  <c r="I83" i="32"/>
  <c r="E83" i="32"/>
  <c r="AD82" i="32"/>
  <c r="Z82" i="32"/>
  <c r="V82" i="32"/>
  <c r="R82" i="32"/>
  <c r="N82" i="32"/>
  <c r="J82" i="32"/>
  <c r="F82" i="32"/>
  <c r="B82" i="32"/>
  <c r="AA81" i="32"/>
  <c r="W81" i="32"/>
  <c r="S81" i="32"/>
  <c r="O81" i="32"/>
  <c r="K81" i="32"/>
  <c r="X88" i="32"/>
  <c r="S88" i="32"/>
  <c r="O88" i="32"/>
  <c r="C88" i="32"/>
  <c r="T87" i="32"/>
  <c r="H87" i="32"/>
  <c r="D87" i="32"/>
  <c r="U86" i="32"/>
  <c r="Q86" i="32"/>
  <c r="E86" i="32"/>
  <c r="AD85" i="32"/>
  <c r="Z85" i="32"/>
  <c r="V85" i="32"/>
  <c r="R85" i="32"/>
  <c r="N85" i="32"/>
  <c r="J85" i="32"/>
  <c r="F85" i="32"/>
  <c r="B85" i="32"/>
  <c r="AA84" i="32"/>
  <c r="W84" i="32"/>
  <c r="S84" i="32"/>
  <c r="O84" i="32"/>
  <c r="K84" i="32"/>
  <c r="G84" i="32"/>
  <c r="C84" i="32"/>
  <c r="AB83" i="32"/>
  <c r="X83" i="32"/>
  <c r="T83" i="32"/>
  <c r="P83" i="32"/>
  <c r="L83" i="32"/>
  <c r="H83" i="32"/>
  <c r="D83" i="32"/>
  <c r="AC82" i="32"/>
  <c r="Y82" i="32"/>
  <c r="U82" i="32"/>
  <c r="Q82" i="32"/>
  <c r="M82" i="32"/>
  <c r="I82" i="32"/>
  <c r="E82" i="32"/>
  <c r="AD81" i="32"/>
  <c r="Z81" i="32"/>
  <c r="V81" i="32"/>
  <c r="R81" i="32"/>
  <c r="N81" i="32"/>
  <c r="J81" i="32"/>
  <c r="F81" i="32"/>
  <c r="V84" i="32"/>
  <c r="R84" i="32"/>
  <c r="N84" i="32"/>
  <c r="J84" i="32"/>
  <c r="F84" i="32"/>
  <c r="B84" i="32"/>
  <c r="AA83" i="32"/>
  <c r="W83" i="32"/>
  <c r="S83" i="32"/>
  <c r="O83" i="32"/>
  <c r="K83" i="32"/>
  <c r="G83" i="32"/>
  <c r="C83" i="32"/>
  <c r="AB82" i="32"/>
  <c r="X82" i="32"/>
  <c r="T82" i="32"/>
  <c r="P82" i="32"/>
  <c r="L82" i="32"/>
  <c r="H82" i="32"/>
  <c r="D82" i="32"/>
  <c r="AC81" i="32"/>
  <c r="Y81" i="32"/>
  <c r="U81" i="32"/>
  <c r="Q81" i="32"/>
  <c r="M81" i="32"/>
  <c r="I81" i="32"/>
  <c r="E81" i="32"/>
  <c r="AD80" i="32"/>
  <c r="Z80" i="32"/>
  <c r="V80" i="32"/>
  <c r="R80" i="32"/>
  <c r="N80" i="32"/>
  <c r="J80" i="32"/>
  <c r="F80" i="32"/>
  <c r="B80" i="32"/>
  <c r="AA79" i="32"/>
  <c r="W79" i="32"/>
  <c r="S79" i="32"/>
  <c r="O79" i="32"/>
  <c r="K79" i="32"/>
  <c r="G79" i="32"/>
  <c r="C79" i="32"/>
  <c r="AB78" i="32"/>
  <c r="X78" i="32"/>
  <c r="T78" i="32"/>
  <c r="P78" i="32"/>
  <c r="L78" i="32"/>
  <c r="H78" i="32"/>
  <c r="D78" i="32"/>
  <c r="AC77" i="32"/>
  <c r="Y77" i="32"/>
  <c r="U77" i="32"/>
  <c r="Q77" i="32"/>
  <c r="M77" i="32"/>
  <c r="I77" i="32"/>
  <c r="E77" i="32"/>
  <c r="AD76" i="32"/>
  <c r="Z76" i="32"/>
  <c r="V76" i="32"/>
  <c r="R76" i="32"/>
  <c r="N76" i="32"/>
  <c r="J76" i="32"/>
  <c r="F76" i="32"/>
  <c r="B76" i="32"/>
  <c r="AA75" i="32"/>
  <c r="W75" i="32"/>
  <c r="S75" i="32"/>
  <c r="O75" i="32"/>
  <c r="K75" i="32"/>
  <c r="G75" i="32"/>
  <c r="C75" i="32"/>
  <c r="AB74" i="32"/>
  <c r="X74" i="32"/>
  <c r="T74" i="32"/>
  <c r="P74" i="32"/>
  <c r="L74" i="32"/>
  <c r="H74" i="32"/>
  <c r="D74" i="32"/>
  <c r="AC73" i="32"/>
  <c r="Y73" i="32"/>
  <c r="U73" i="32"/>
  <c r="Q73" i="32"/>
  <c r="M73" i="32"/>
  <c r="I73" i="32"/>
  <c r="E73" i="32"/>
  <c r="AD72" i="32"/>
  <c r="Z72" i="32"/>
  <c r="V72" i="32"/>
  <c r="R72" i="32"/>
  <c r="N72" i="32"/>
  <c r="J72" i="32"/>
  <c r="F72" i="32"/>
  <c r="B72" i="32"/>
  <c r="AA71" i="32"/>
  <c r="W71" i="32"/>
  <c r="S71" i="32"/>
  <c r="O71" i="32"/>
  <c r="K71" i="32"/>
  <c r="G71" i="32"/>
  <c r="C71" i="32"/>
  <c r="AB70" i="32"/>
  <c r="X70" i="32"/>
  <c r="T70" i="32"/>
  <c r="P70" i="32"/>
  <c r="L70" i="32"/>
  <c r="H70" i="32"/>
  <c r="D70" i="32"/>
  <c r="AC69" i="32"/>
  <c r="Y69" i="32"/>
  <c r="U69" i="32"/>
  <c r="Q69" i="32"/>
  <c r="M69" i="32"/>
  <c r="I69" i="32"/>
  <c r="E69" i="32"/>
  <c r="AD68" i="32"/>
  <c r="Z68" i="32"/>
  <c r="V68" i="32"/>
  <c r="R68" i="32"/>
  <c r="N68" i="32"/>
  <c r="J68" i="32"/>
  <c r="F68" i="32"/>
  <c r="B68" i="32"/>
  <c r="AA67" i="32"/>
  <c r="W67" i="32"/>
  <c r="S67" i="32"/>
  <c r="O67" i="32"/>
  <c r="K67" i="32"/>
  <c r="G67" i="32"/>
  <c r="C67" i="32"/>
  <c r="AB66" i="32"/>
  <c r="X66" i="32"/>
  <c r="T66" i="32"/>
  <c r="P66" i="32"/>
  <c r="L66" i="32"/>
  <c r="H66" i="32"/>
  <c r="D66" i="32"/>
  <c r="AC65" i="32"/>
  <c r="Y65" i="32"/>
  <c r="U65" i="32"/>
  <c r="Q65" i="32"/>
  <c r="M65" i="32"/>
  <c r="I65" i="32"/>
  <c r="E65" i="32"/>
  <c r="AD64" i="32"/>
  <c r="Z64" i="32"/>
  <c r="V64" i="32"/>
  <c r="R64" i="32"/>
  <c r="N64" i="32"/>
  <c r="J64" i="32"/>
  <c r="F64" i="32"/>
  <c r="B64" i="32"/>
  <c r="AA63" i="32"/>
  <c r="W63" i="32"/>
  <c r="S63" i="32"/>
  <c r="O63" i="32"/>
  <c r="K63" i="32"/>
  <c r="G63" i="32"/>
  <c r="C63" i="32"/>
  <c r="U84" i="32"/>
  <c r="Q84" i="32"/>
  <c r="M84" i="32"/>
  <c r="I84" i="32"/>
  <c r="E84" i="32"/>
  <c r="AD83" i="32"/>
  <c r="Z83" i="32"/>
  <c r="V83" i="32"/>
  <c r="R83" i="32"/>
  <c r="N83" i="32"/>
  <c r="J83" i="32"/>
  <c r="F83" i="32"/>
  <c r="B83" i="32"/>
  <c r="AA82" i="32"/>
  <c r="W82" i="32"/>
  <c r="S82" i="32"/>
  <c r="O82" i="32"/>
  <c r="K82" i="32"/>
  <c r="G82" i="32"/>
  <c r="C82" i="32"/>
  <c r="AB81" i="32"/>
  <c r="X81" i="32"/>
  <c r="T81" i="32"/>
  <c r="P81" i="32"/>
  <c r="L81" i="32"/>
  <c r="H81" i="32"/>
  <c r="D81" i="32"/>
  <c r="AC80" i="32"/>
  <c r="Y80" i="32"/>
  <c r="U80" i="32"/>
  <c r="Q80" i="32"/>
  <c r="M80" i="32"/>
  <c r="I80" i="32"/>
  <c r="E80" i="32"/>
  <c r="AD79" i="32"/>
  <c r="Z79" i="32"/>
  <c r="V79" i="32"/>
  <c r="R79" i="32"/>
  <c r="N79" i="32"/>
  <c r="J79" i="32"/>
  <c r="F79" i="32"/>
  <c r="B79" i="32"/>
  <c r="AA78" i="32"/>
  <c r="W78" i="32"/>
  <c r="S78" i="32"/>
  <c r="O78" i="32"/>
  <c r="K78" i="32"/>
  <c r="G78" i="32"/>
  <c r="C78" i="32"/>
  <c r="AB77" i="32"/>
  <c r="X77" i="32"/>
  <c r="T77" i="32"/>
  <c r="P77" i="32"/>
  <c r="L77" i="32"/>
  <c r="H77" i="32"/>
  <c r="D77" i="32"/>
  <c r="AC76" i="32"/>
  <c r="Y76" i="32"/>
  <c r="U76" i="32"/>
  <c r="Q76" i="32"/>
  <c r="M76" i="32"/>
  <c r="I76" i="32"/>
  <c r="E76" i="32"/>
  <c r="AD75" i="32"/>
  <c r="Z75" i="32"/>
  <c r="V75" i="32"/>
  <c r="R75" i="32"/>
  <c r="N75" i="32"/>
  <c r="J75" i="32"/>
  <c r="F75" i="32"/>
  <c r="B75" i="32"/>
  <c r="AA74" i="32"/>
  <c r="W74" i="32"/>
  <c r="S74" i="32"/>
  <c r="O74" i="32"/>
  <c r="K74" i="32"/>
  <c r="G74" i="32"/>
  <c r="C74" i="32"/>
  <c r="AB73" i="32"/>
  <c r="X73" i="32"/>
  <c r="T73" i="32"/>
  <c r="P73" i="32"/>
  <c r="L73" i="32"/>
  <c r="H73" i="32"/>
  <c r="D73" i="32"/>
  <c r="AC72" i="32"/>
  <c r="Y72" i="32"/>
  <c r="U72" i="32"/>
  <c r="Q72" i="32"/>
  <c r="M72" i="32"/>
  <c r="I72" i="32"/>
  <c r="E72" i="32"/>
  <c r="AD71" i="32"/>
  <c r="Z71" i="32"/>
  <c r="V71" i="32"/>
  <c r="R71" i="32"/>
  <c r="N71" i="32"/>
  <c r="J71" i="32"/>
  <c r="F71" i="32"/>
  <c r="B71" i="32"/>
  <c r="AA70" i="32"/>
  <c r="W70" i="32"/>
  <c r="S70" i="32"/>
  <c r="O70" i="32"/>
  <c r="K70" i="32"/>
  <c r="G70" i="32"/>
  <c r="C70" i="32"/>
  <c r="AB69" i="32"/>
  <c r="X69" i="32"/>
  <c r="T69" i="32"/>
  <c r="P69" i="32"/>
  <c r="L69" i="32"/>
  <c r="H69" i="32"/>
  <c r="D69" i="32"/>
  <c r="AC68" i="32"/>
  <c r="Y68" i="32"/>
  <c r="U68" i="32"/>
  <c r="Q68" i="32"/>
  <c r="M68" i="32"/>
  <c r="I68" i="32"/>
  <c r="E68" i="32"/>
  <c r="AD67" i="32"/>
  <c r="Z67" i="32"/>
  <c r="V67" i="32"/>
  <c r="R67" i="32"/>
  <c r="N67" i="32"/>
  <c r="J67" i="32"/>
  <c r="F67" i="32"/>
  <c r="B67" i="32"/>
  <c r="AA66" i="32"/>
  <c r="W66" i="32"/>
  <c r="S66" i="32"/>
  <c r="O66" i="32"/>
  <c r="K66" i="32"/>
  <c r="G66" i="32"/>
  <c r="C66" i="32"/>
  <c r="AB65" i="32"/>
  <c r="X65" i="32"/>
  <c r="T65" i="32"/>
  <c r="P65" i="32"/>
  <c r="L65" i="32"/>
  <c r="H65" i="32"/>
  <c r="D65" i="32"/>
  <c r="AC64" i="32"/>
  <c r="Y64" i="32"/>
  <c r="U64" i="32"/>
  <c r="Q64" i="32"/>
  <c r="M64" i="32"/>
  <c r="I64" i="32"/>
  <c r="E64" i="32"/>
  <c r="AD63" i="32"/>
  <c r="Z63" i="32"/>
  <c r="V63" i="32"/>
  <c r="R63" i="32"/>
  <c r="N63" i="32"/>
  <c r="J63" i="32"/>
  <c r="F63" i="32"/>
  <c r="B63" i="32"/>
  <c r="G81" i="32"/>
  <c r="C81" i="32"/>
  <c r="AB80" i="32"/>
  <c r="X80" i="32"/>
  <c r="T80" i="32"/>
  <c r="P80" i="32"/>
  <c r="L80" i="32"/>
  <c r="H80" i="32"/>
  <c r="D80" i="32"/>
  <c r="AC79" i="32"/>
  <c r="Y79" i="32"/>
  <c r="U79" i="32"/>
  <c r="Q79" i="32"/>
  <c r="M79" i="32"/>
  <c r="I79" i="32"/>
  <c r="E79" i="32"/>
  <c r="AD78" i="32"/>
  <c r="Z78" i="32"/>
  <c r="V78" i="32"/>
  <c r="R78" i="32"/>
  <c r="N78" i="32"/>
  <c r="J78" i="32"/>
  <c r="F78" i="32"/>
  <c r="B78" i="32"/>
  <c r="AA77" i="32"/>
  <c r="W77" i="32"/>
  <c r="S77" i="32"/>
  <c r="O77" i="32"/>
  <c r="K77" i="32"/>
  <c r="G77" i="32"/>
  <c r="C77" i="32"/>
  <c r="AB76" i="32"/>
  <c r="X76" i="32"/>
  <c r="T76" i="32"/>
  <c r="P76" i="32"/>
  <c r="L76" i="32"/>
  <c r="H76" i="32"/>
  <c r="D76" i="32"/>
  <c r="AC75" i="32"/>
  <c r="Y75" i="32"/>
  <c r="U75" i="32"/>
  <c r="Q75" i="32"/>
  <c r="M75" i="32"/>
  <c r="I75" i="32"/>
  <c r="E75" i="32"/>
  <c r="AD74" i="32"/>
  <c r="Z74" i="32"/>
  <c r="V74" i="32"/>
  <c r="R74" i="32"/>
  <c r="N74" i="32"/>
  <c r="J74" i="32"/>
  <c r="F74" i="32"/>
  <c r="B74" i="32"/>
  <c r="AA73" i="32"/>
  <c r="W73" i="32"/>
  <c r="S73" i="32"/>
  <c r="O73" i="32"/>
  <c r="K73" i="32"/>
  <c r="G73" i="32"/>
  <c r="C73" i="32"/>
  <c r="AB72" i="32"/>
  <c r="X72" i="32"/>
  <c r="T72" i="32"/>
  <c r="P72" i="32"/>
  <c r="L72" i="32"/>
  <c r="H72" i="32"/>
  <c r="D72" i="32"/>
  <c r="AC71" i="32"/>
  <c r="Y71" i="32"/>
  <c r="U71" i="32"/>
  <c r="Q71" i="32"/>
  <c r="M71" i="32"/>
  <c r="I71" i="32"/>
  <c r="E71" i="32"/>
  <c r="AD70" i="32"/>
  <c r="Z70" i="32"/>
  <c r="V70" i="32"/>
  <c r="R70" i="32"/>
  <c r="N70" i="32"/>
  <c r="J70" i="32"/>
  <c r="F70" i="32"/>
  <c r="B70" i="32"/>
  <c r="AA69" i="32"/>
  <c r="W69" i="32"/>
  <c r="S69" i="32"/>
  <c r="O69" i="32"/>
  <c r="K69" i="32"/>
  <c r="G69" i="32"/>
  <c r="C69" i="32"/>
  <c r="AB68" i="32"/>
  <c r="X68" i="32"/>
  <c r="T68" i="32"/>
  <c r="P68" i="32"/>
  <c r="L68" i="32"/>
  <c r="H68" i="32"/>
  <c r="D68" i="32"/>
  <c r="AC67" i="32"/>
  <c r="Y67" i="32"/>
  <c r="U67" i="32"/>
  <c r="Q67" i="32"/>
  <c r="M67" i="32"/>
  <c r="I67" i="32"/>
  <c r="E67" i="32"/>
  <c r="AD66" i="32"/>
  <c r="Z66" i="32"/>
  <c r="V66" i="32"/>
  <c r="R66" i="32"/>
  <c r="N66" i="32"/>
  <c r="J66" i="32"/>
  <c r="F66" i="32"/>
  <c r="B66" i="32"/>
  <c r="AA65" i="32"/>
  <c r="W65" i="32"/>
  <c r="S65" i="32"/>
  <c r="O65" i="32"/>
  <c r="K65" i="32"/>
  <c r="G65" i="32"/>
  <c r="C65" i="32"/>
  <c r="AB64" i="32"/>
  <c r="X64" i="32"/>
  <c r="T64" i="32"/>
  <c r="P64" i="32"/>
  <c r="L64" i="32"/>
  <c r="H64" i="32"/>
  <c r="D64" i="32"/>
  <c r="AC63" i="32"/>
  <c r="Y63" i="32"/>
  <c r="U63" i="32"/>
  <c r="Q63" i="32"/>
  <c r="M63" i="32"/>
  <c r="I63" i="32"/>
  <c r="E63" i="32"/>
  <c r="B81" i="32"/>
  <c r="AI81" i="32" s="1"/>
  <c r="AA80" i="32"/>
  <c r="W80" i="32"/>
  <c r="S80" i="32"/>
  <c r="O80" i="32"/>
  <c r="K80" i="32"/>
  <c r="G80" i="32"/>
  <c r="C80" i="32"/>
  <c r="AB79" i="32"/>
  <c r="X79" i="32"/>
  <c r="T79" i="32"/>
  <c r="P79" i="32"/>
  <c r="L79" i="32"/>
  <c r="H79" i="32"/>
  <c r="D79" i="32"/>
  <c r="AC78" i="32"/>
  <c r="Y78" i="32"/>
  <c r="U78" i="32"/>
  <c r="Q78" i="32"/>
  <c r="M78" i="32"/>
  <c r="I78" i="32"/>
  <c r="E78" i="32"/>
  <c r="AD77" i="32"/>
  <c r="Z77" i="32"/>
  <c r="V77" i="32"/>
  <c r="R77" i="32"/>
  <c r="N77" i="32"/>
  <c r="J77" i="32"/>
  <c r="F77" i="32"/>
  <c r="B77" i="32"/>
  <c r="AA76" i="32"/>
  <c r="W76" i="32"/>
  <c r="S76" i="32"/>
  <c r="O76" i="32"/>
  <c r="K76" i="32"/>
  <c r="G76" i="32"/>
  <c r="C76" i="32"/>
  <c r="AB75" i="32"/>
  <c r="X75" i="32"/>
  <c r="T75" i="32"/>
  <c r="P75" i="32"/>
  <c r="L75" i="32"/>
  <c r="H75" i="32"/>
  <c r="D75" i="32"/>
  <c r="AC74" i="32"/>
  <c r="Y74" i="32"/>
  <c r="U74" i="32"/>
  <c r="Q74" i="32"/>
  <c r="M74" i="32"/>
  <c r="I74" i="32"/>
  <c r="E74" i="32"/>
  <c r="AD73" i="32"/>
  <c r="Z73" i="32"/>
  <c r="V73" i="32"/>
  <c r="R73" i="32"/>
  <c r="N73" i="32"/>
  <c r="J73" i="32"/>
  <c r="F73" i="32"/>
  <c r="B73" i="32"/>
  <c r="AA72" i="32"/>
  <c r="W72" i="32"/>
  <c r="S72" i="32"/>
  <c r="O72" i="32"/>
  <c r="K72" i="32"/>
  <c r="G72" i="32"/>
  <c r="C72" i="32"/>
  <c r="AB71" i="32"/>
  <c r="X71" i="32"/>
  <c r="T71" i="32"/>
  <c r="P71" i="32"/>
  <c r="L71" i="32"/>
  <c r="H71" i="32"/>
  <c r="D71" i="32"/>
  <c r="AC70" i="32"/>
  <c r="Y70" i="32"/>
  <c r="U70" i="32"/>
  <c r="Q70" i="32"/>
  <c r="M70" i="32"/>
  <c r="I70" i="32"/>
  <c r="E70" i="32"/>
  <c r="AD69" i="32"/>
  <c r="Z69" i="32"/>
  <c r="V69" i="32"/>
  <c r="R69" i="32"/>
  <c r="N69" i="32"/>
  <c r="J69" i="32"/>
  <c r="F69" i="32"/>
  <c r="B69" i="32"/>
  <c r="AA68" i="32"/>
  <c r="W68" i="32"/>
  <c r="S68" i="32"/>
  <c r="O68" i="32"/>
  <c r="K68" i="32"/>
  <c r="G68" i="32"/>
  <c r="C68" i="32"/>
  <c r="AB67" i="32"/>
  <c r="X67" i="32"/>
  <c r="T67" i="32"/>
  <c r="P67" i="32"/>
  <c r="L67" i="32"/>
  <c r="H67" i="32"/>
  <c r="D67" i="32"/>
  <c r="AC66" i="32"/>
  <c r="Y66" i="32"/>
  <c r="U66" i="32"/>
  <c r="Q66" i="32"/>
  <c r="M66" i="32"/>
  <c r="I66" i="32"/>
  <c r="E66" i="32"/>
  <c r="AD65" i="32"/>
  <c r="Z65" i="32"/>
  <c r="V65" i="32"/>
  <c r="R65" i="32"/>
  <c r="N65" i="32"/>
  <c r="J65" i="32"/>
  <c r="F65" i="32"/>
  <c r="B65" i="32"/>
  <c r="AI65" i="32" s="1"/>
  <c r="AA64" i="32"/>
  <c r="W64" i="32"/>
  <c r="S64" i="32"/>
  <c r="O64" i="32"/>
  <c r="K64" i="32"/>
  <c r="G64" i="32"/>
  <c r="C64" i="32"/>
  <c r="AB63" i="32"/>
  <c r="X63" i="32"/>
  <c r="T63" i="32"/>
  <c r="P63" i="32"/>
  <c r="L63" i="32"/>
  <c r="H63" i="32"/>
  <c r="D63" i="32"/>
  <c r="K6" i="26"/>
  <c r="AJ82" i="35"/>
  <c r="AJ76" i="35"/>
  <c r="AJ66" i="35"/>
  <c r="AJ60" i="35"/>
  <c r="AJ86" i="35"/>
  <c r="AJ80" i="35"/>
  <c r="AJ70" i="35"/>
  <c r="AJ64" i="35"/>
  <c r="AJ84" i="35"/>
  <c r="AJ74" i="35"/>
  <c r="AJ68" i="35"/>
  <c r="AJ63" i="35"/>
  <c r="AJ78" i="35"/>
  <c r="AJ72" i="35"/>
  <c r="AJ85" i="35"/>
  <c r="AJ77" i="35"/>
  <c r="AJ61" i="35"/>
  <c r="AJ81" i="35"/>
  <c r="AJ73" i="35"/>
  <c r="AJ65" i="35"/>
  <c r="AJ69" i="35"/>
  <c r="AJ86" i="33"/>
  <c r="AJ78" i="33"/>
  <c r="AJ70" i="33"/>
  <c r="AJ62" i="33"/>
  <c r="AJ61" i="33"/>
  <c r="AJ82" i="33"/>
  <c r="AJ74" i="33"/>
  <c r="AJ69" i="33"/>
  <c r="AJ85" i="33"/>
  <c r="AJ77" i="33"/>
  <c r="AJ65" i="33"/>
  <c r="AJ63" i="33"/>
  <c r="AJ81" i="33"/>
  <c r="AJ73" i="33"/>
  <c r="AJ87" i="33"/>
  <c r="AJ83" i="33"/>
  <c r="AJ79" i="33"/>
  <c r="AJ75" i="33"/>
  <c r="AJ71" i="33"/>
  <c r="AJ67" i="33"/>
  <c r="AJ61" i="34"/>
  <c r="AJ81" i="34"/>
  <c r="AJ76" i="34"/>
  <c r="AJ65" i="34"/>
  <c r="AJ60" i="34"/>
  <c r="AJ74" i="34"/>
  <c r="AJ85" i="34"/>
  <c r="AJ80" i="34"/>
  <c r="AJ69" i="34"/>
  <c r="AJ64" i="34"/>
  <c r="AJ72" i="34"/>
  <c r="AJ84" i="34"/>
  <c r="AJ73" i="34"/>
  <c r="AJ68" i="34"/>
  <c r="AJ66" i="34"/>
  <c r="AJ86" i="34"/>
  <c r="AJ82" i="34"/>
  <c r="AJ78" i="34"/>
  <c r="AJ70" i="34"/>
  <c r="AJ62" i="34"/>
  <c r="T6" i="29"/>
  <c r="T7" i="29"/>
  <c r="T8" i="29"/>
  <c r="T9" i="29"/>
  <c r="T10" i="29"/>
  <c r="T11" i="29"/>
  <c r="T12" i="29"/>
  <c r="T13" i="29"/>
  <c r="T14" i="29"/>
  <c r="T15" i="29"/>
  <c r="T5" i="29"/>
  <c r="R24" i="29"/>
  <c r="R25" i="29"/>
  <c r="R26" i="29"/>
  <c r="R27" i="29"/>
  <c r="R28" i="29"/>
  <c r="R29" i="29"/>
  <c r="R30" i="29"/>
  <c r="R31" i="29"/>
  <c r="R32" i="29"/>
  <c r="R33" i="29"/>
  <c r="Q24" i="29"/>
  <c r="Q25" i="29"/>
  <c r="Q26" i="29"/>
  <c r="Q27" i="29"/>
  <c r="Q28" i="29"/>
  <c r="Q29" i="29"/>
  <c r="Q30" i="29"/>
  <c r="Q31" i="29"/>
  <c r="Q32" i="29"/>
  <c r="Q33" i="29"/>
  <c r="Q34" i="29"/>
  <c r="Q23" i="29"/>
  <c r="K25" i="29"/>
  <c r="L25" i="29"/>
  <c r="M25" i="29"/>
  <c r="N25" i="29"/>
  <c r="O25" i="29"/>
  <c r="P25" i="29"/>
  <c r="K26" i="29"/>
  <c r="L26" i="29"/>
  <c r="M26" i="29"/>
  <c r="N26" i="29"/>
  <c r="O26" i="29"/>
  <c r="P26" i="29"/>
  <c r="K27" i="29"/>
  <c r="L27" i="29"/>
  <c r="M27" i="29"/>
  <c r="N27" i="29"/>
  <c r="O27" i="29"/>
  <c r="P27" i="29"/>
  <c r="K28" i="29"/>
  <c r="L28" i="29"/>
  <c r="M28" i="29"/>
  <c r="N28" i="29"/>
  <c r="O28" i="29"/>
  <c r="P28" i="29"/>
  <c r="K29" i="29"/>
  <c r="L29" i="29"/>
  <c r="M29" i="29"/>
  <c r="N29" i="29"/>
  <c r="O29" i="29"/>
  <c r="P29" i="29"/>
  <c r="K30" i="29"/>
  <c r="L30" i="29"/>
  <c r="M30" i="29"/>
  <c r="N30" i="29"/>
  <c r="O30" i="29"/>
  <c r="P30" i="29"/>
  <c r="K31" i="29"/>
  <c r="L31" i="29"/>
  <c r="M31" i="29"/>
  <c r="N31" i="29"/>
  <c r="O31" i="29"/>
  <c r="P31" i="29"/>
  <c r="K32" i="29"/>
  <c r="L32" i="29"/>
  <c r="M32" i="29"/>
  <c r="N32" i="29"/>
  <c r="O32" i="29"/>
  <c r="P32" i="29"/>
  <c r="K33" i="29"/>
  <c r="L33" i="29"/>
  <c r="M33" i="29"/>
  <c r="N33" i="29"/>
  <c r="O33" i="29"/>
  <c r="P33" i="29"/>
  <c r="K34" i="29"/>
  <c r="L34" i="29"/>
  <c r="M34" i="29"/>
  <c r="N34" i="29"/>
  <c r="O34" i="29"/>
  <c r="P34" i="29"/>
  <c r="L24" i="29"/>
  <c r="M24" i="29"/>
  <c r="N24" i="29"/>
  <c r="O24" i="29"/>
  <c r="P24" i="29"/>
  <c r="K24" i="29"/>
  <c r="Q28" i="30"/>
  <c r="Q29" i="30"/>
  <c r="Q30" i="30"/>
  <c r="Q31" i="30"/>
  <c r="Q32" i="30"/>
  <c r="Q27" i="30"/>
  <c r="AA40" i="30"/>
  <c r="AA41" i="30"/>
  <c r="AA42" i="30"/>
  <c r="AA43" i="30"/>
  <c r="AA44" i="30"/>
  <c r="AA45" i="30"/>
  <c r="AA39" i="30"/>
  <c r="P41" i="30"/>
  <c r="Q41" i="30"/>
  <c r="R41" i="30"/>
  <c r="S41" i="30"/>
  <c r="T41" i="30"/>
  <c r="U41" i="30"/>
  <c r="V41" i="30"/>
  <c r="W41" i="30"/>
  <c r="X41" i="30"/>
  <c r="Y41" i="30"/>
  <c r="Z41" i="30"/>
  <c r="P42" i="30"/>
  <c r="Q42" i="30"/>
  <c r="R42" i="30"/>
  <c r="S42" i="30"/>
  <c r="T42" i="30"/>
  <c r="U42" i="30"/>
  <c r="V42" i="30"/>
  <c r="W42" i="30"/>
  <c r="X42" i="30"/>
  <c r="Y42" i="30"/>
  <c r="Z42" i="30"/>
  <c r="P43" i="30"/>
  <c r="Q43" i="30"/>
  <c r="R43" i="30"/>
  <c r="S43" i="30"/>
  <c r="T43" i="30"/>
  <c r="U43" i="30"/>
  <c r="V43" i="30"/>
  <c r="W43" i="30"/>
  <c r="X43" i="30"/>
  <c r="Y43" i="30"/>
  <c r="Z43" i="30"/>
  <c r="P44" i="30"/>
  <c r="Q44" i="30"/>
  <c r="R44" i="30"/>
  <c r="S44" i="30"/>
  <c r="T44" i="30"/>
  <c r="U44" i="30"/>
  <c r="V44" i="30"/>
  <c r="W44" i="30"/>
  <c r="X44" i="30"/>
  <c r="Y44" i="30"/>
  <c r="Z44" i="30"/>
  <c r="P45" i="30"/>
  <c r="Q45" i="30"/>
  <c r="R45" i="30"/>
  <c r="S45" i="30"/>
  <c r="T45" i="30"/>
  <c r="U45" i="30"/>
  <c r="V45" i="30"/>
  <c r="W45" i="30"/>
  <c r="X45" i="30"/>
  <c r="Y45" i="30"/>
  <c r="Z45" i="30"/>
  <c r="Q40" i="30"/>
  <c r="R40" i="30"/>
  <c r="S40" i="30"/>
  <c r="T40" i="30"/>
  <c r="U40" i="30"/>
  <c r="V40" i="30"/>
  <c r="W40" i="30"/>
  <c r="X40" i="30"/>
  <c r="Y40" i="30"/>
  <c r="Z40" i="30"/>
  <c r="P40" i="30"/>
  <c r="O27" i="30"/>
  <c r="P28" i="30"/>
  <c r="P29" i="30"/>
  <c r="P30" i="30"/>
  <c r="P31" i="30"/>
  <c r="P32" i="30"/>
  <c r="P27" i="30"/>
  <c r="O28" i="30"/>
  <c r="O29" i="30"/>
  <c r="O30" i="30"/>
  <c r="O31" i="30"/>
  <c r="O32" i="30"/>
  <c r="T32" i="30" s="1"/>
  <c r="O26" i="30"/>
  <c r="C28" i="30"/>
  <c r="D28" i="30"/>
  <c r="E28" i="30"/>
  <c r="F28" i="30"/>
  <c r="G28" i="30"/>
  <c r="H28" i="30"/>
  <c r="I28" i="30"/>
  <c r="J28" i="30"/>
  <c r="K28" i="30"/>
  <c r="L28" i="30"/>
  <c r="M28" i="30"/>
  <c r="C29" i="30"/>
  <c r="D29" i="30"/>
  <c r="E29" i="30"/>
  <c r="F29" i="30"/>
  <c r="G29" i="30"/>
  <c r="H29" i="30"/>
  <c r="I29" i="30"/>
  <c r="J29" i="30"/>
  <c r="K29" i="30"/>
  <c r="L29" i="30"/>
  <c r="M29" i="30"/>
  <c r="C30" i="30"/>
  <c r="D30" i="30"/>
  <c r="E30" i="30"/>
  <c r="F30" i="30"/>
  <c r="G30" i="30"/>
  <c r="H30" i="30"/>
  <c r="I30" i="30"/>
  <c r="J30" i="30"/>
  <c r="K30" i="30"/>
  <c r="L30" i="30"/>
  <c r="M30" i="30"/>
  <c r="C31" i="30"/>
  <c r="D31" i="30"/>
  <c r="E31" i="30"/>
  <c r="F31" i="30"/>
  <c r="G31" i="30"/>
  <c r="H31" i="30"/>
  <c r="I31" i="30"/>
  <c r="J31" i="30"/>
  <c r="K31" i="30"/>
  <c r="L31" i="30"/>
  <c r="M31" i="30"/>
  <c r="C32" i="30"/>
  <c r="D32" i="30"/>
  <c r="E32" i="30"/>
  <c r="F32" i="30"/>
  <c r="G32" i="30"/>
  <c r="H32" i="30"/>
  <c r="I32" i="30"/>
  <c r="J32" i="30"/>
  <c r="K32" i="30"/>
  <c r="L32" i="30"/>
  <c r="M32" i="30"/>
  <c r="D27" i="30"/>
  <c r="E27" i="30"/>
  <c r="F27" i="30"/>
  <c r="G27" i="30"/>
  <c r="H27" i="30"/>
  <c r="I27" i="30"/>
  <c r="J27" i="30"/>
  <c r="K27" i="30"/>
  <c r="L27" i="30"/>
  <c r="M27" i="30"/>
  <c r="C27" i="30"/>
  <c r="D18" i="30"/>
  <c r="E18" i="30"/>
  <c r="F18" i="30"/>
  <c r="G18" i="30"/>
  <c r="H18" i="30"/>
  <c r="C18" i="30"/>
  <c r="S4" i="29"/>
  <c r="S5" i="29"/>
  <c r="S6" i="29"/>
  <c r="S7" i="29"/>
  <c r="S8" i="29"/>
  <c r="S9" i="29"/>
  <c r="S10" i="29"/>
  <c r="S11" i="29"/>
  <c r="S12" i="29"/>
  <c r="S13" i="29"/>
  <c r="S14" i="29"/>
  <c r="S15" i="29"/>
  <c r="R5" i="29"/>
  <c r="R6" i="29"/>
  <c r="R7" i="29"/>
  <c r="R8" i="29"/>
  <c r="R9" i="29"/>
  <c r="R10" i="29"/>
  <c r="R11" i="29"/>
  <c r="R12" i="29"/>
  <c r="R13" i="29"/>
  <c r="R14" i="29"/>
  <c r="R15" i="29"/>
  <c r="R4" i="29"/>
  <c r="Q5" i="29"/>
  <c r="V5" i="29" s="1"/>
  <c r="Q6" i="29"/>
  <c r="V6" i="29" s="1"/>
  <c r="Q7" i="29"/>
  <c r="V7" i="29" s="1"/>
  <c r="Q8" i="29"/>
  <c r="V8" i="29" s="1"/>
  <c r="Q9" i="29"/>
  <c r="V9" i="29" s="1"/>
  <c r="Q10" i="29"/>
  <c r="V10" i="29" s="1"/>
  <c r="Q11" i="29"/>
  <c r="V11" i="29" s="1"/>
  <c r="Q12" i="29"/>
  <c r="V12" i="29" s="1"/>
  <c r="Q13" i="29"/>
  <c r="V13" i="29" s="1"/>
  <c r="Q14" i="29"/>
  <c r="V14" i="29" s="1"/>
  <c r="Q15" i="29"/>
  <c r="V15" i="29" s="1"/>
  <c r="Q4" i="29"/>
  <c r="O4" i="29"/>
  <c r="N4" i="29"/>
  <c r="M4" i="29"/>
  <c r="L4" i="29"/>
  <c r="K4" i="29"/>
  <c r="J4" i="29"/>
  <c r="AM23" i="18"/>
  <c r="E187" i="28" s="1"/>
  <c r="AM9" i="18"/>
  <c r="E180" i="28" s="1"/>
  <c r="AM26" i="18"/>
  <c r="E189" i="28" s="1"/>
  <c r="AM25" i="18"/>
  <c r="E188" i="28" s="1"/>
  <c r="AM22" i="18"/>
  <c r="E186" i="28" s="1"/>
  <c r="AM15" i="18"/>
  <c r="E185" i="28" s="1"/>
  <c r="AM14" i="18"/>
  <c r="E184" i="28" s="1"/>
  <c r="AM13" i="18"/>
  <c r="E183" i="28" s="1"/>
  <c r="AM12" i="18"/>
  <c r="E182" i="28" s="1"/>
  <c r="AM11" i="18"/>
  <c r="E181" i="28" s="1"/>
  <c r="AM4" i="18"/>
  <c r="E179" i="28" s="1"/>
  <c r="AO32" i="18"/>
  <c r="AN32" i="18"/>
  <c r="AO31" i="18"/>
  <c r="AN31" i="18"/>
  <c r="AO30" i="18"/>
  <c r="AN30" i="18"/>
  <c r="AO29" i="18"/>
  <c r="AN29" i="18"/>
  <c r="AO28" i="18"/>
  <c r="AN28" i="18"/>
  <c r="AO27" i="18"/>
  <c r="AN27" i="18"/>
  <c r="AO26" i="18"/>
  <c r="AN26" i="18"/>
  <c r="AO25" i="18"/>
  <c r="AN25" i="18"/>
  <c r="AO24" i="18"/>
  <c r="AN24" i="18"/>
  <c r="AO23" i="18"/>
  <c r="AN23" i="18"/>
  <c r="AO22" i="18"/>
  <c r="AN22" i="18"/>
  <c r="AO21" i="18"/>
  <c r="AN21" i="18"/>
  <c r="AO20" i="18"/>
  <c r="AN20" i="18"/>
  <c r="AO19" i="18"/>
  <c r="AN19" i="18"/>
  <c r="AO18" i="18"/>
  <c r="AN18" i="18"/>
  <c r="AO17" i="18"/>
  <c r="AN17" i="18"/>
  <c r="AO16" i="18"/>
  <c r="AN16" i="18"/>
  <c r="AO15" i="18"/>
  <c r="AN15" i="18"/>
  <c r="AO14" i="18"/>
  <c r="AN14" i="18"/>
  <c r="AO13" i="18"/>
  <c r="AN13" i="18"/>
  <c r="AO12" i="18"/>
  <c r="AN12" i="18"/>
  <c r="AO11" i="18"/>
  <c r="AN11" i="18"/>
  <c r="AO10" i="18"/>
  <c r="AN10" i="18"/>
  <c r="AO9" i="18"/>
  <c r="AN9" i="18"/>
  <c r="AO8" i="18"/>
  <c r="AN8" i="18"/>
  <c r="AO7" i="18"/>
  <c r="AN7" i="18"/>
  <c r="AO6" i="18"/>
  <c r="AN6" i="18"/>
  <c r="AO5" i="18"/>
  <c r="AN5" i="18"/>
  <c r="AO4" i="18"/>
  <c r="AN4" i="18"/>
  <c r="AO3" i="18"/>
  <c r="AN3" i="18"/>
  <c r="AM26" i="17"/>
  <c r="E156" i="28" s="1"/>
  <c r="AM25" i="17"/>
  <c r="E155" i="28" s="1"/>
  <c r="AM23" i="17"/>
  <c r="E154" i="28" s="1"/>
  <c r="AM22" i="17"/>
  <c r="E153" i="28" s="1"/>
  <c r="AM15" i="17"/>
  <c r="E152" i="28" s="1"/>
  <c r="AM14" i="17"/>
  <c r="E151" i="28" s="1"/>
  <c r="AM13" i="17"/>
  <c r="E150" i="28" s="1"/>
  <c r="AM12" i="17"/>
  <c r="E149" i="28" s="1"/>
  <c r="AM11" i="17"/>
  <c r="E148" i="28" s="1"/>
  <c r="AM9" i="17"/>
  <c r="E147" i="28" s="1"/>
  <c r="AM4" i="17"/>
  <c r="E146" i="28" s="1"/>
  <c r="AO32" i="17"/>
  <c r="AN32" i="17"/>
  <c r="AO31" i="17"/>
  <c r="AN31" i="17"/>
  <c r="AO30" i="17"/>
  <c r="AN30" i="17"/>
  <c r="AO29" i="17"/>
  <c r="AN29" i="17"/>
  <c r="AO28" i="17"/>
  <c r="AN28" i="17"/>
  <c r="AO27" i="17"/>
  <c r="AN27" i="17"/>
  <c r="AO26" i="17"/>
  <c r="AN26" i="17"/>
  <c r="AO25" i="17"/>
  <c r="AN25" i="17"/>
  <c r="AO24" i="17"/>
  <c r="AN24" i="17"/>
  <c r="AO23" i="17"/>
  <c r="AN23" i="17"/>
  <c r="AO22" i="17"/>
  <c r="AN22" i="17"/>
  <c r="AO21" i="17"/>
  <c r="AN21" i="17"/>
  <c r="AO20" i="17"/>
  <c r="AN20" i="17"/>
  <c r="AO19" i="17"/>
  <c r="AN19" i="17"/>
  <c r="AO18" i="17"/>
  <c r="AN18" i="17"/>
  <c r="AO17" i="17"/>
  <c r="AN17" i="17"/>
  <c r="AO16" i="17"/>
  <c r="AN16" i="17"/>
  <c r="AO15" i="17"/>
  <c r="AN15" i="17"/>
  <c r="AO14" i="17"/>
  <c r="AN14" i="17"/>
  <c r="AO13" i="17"/>
  <c r="AN13" i="17"/>
  <c r="AO12" i="17"/>
  <c r="AN12" i="17"/>
  <c r="AO11" i="17"/>
  <c r="AN11" i="17"/>
  <c r="AO10" i="17"/>
  <c r="AN10" i="17"/>
  <c r="AO9" i="17"/>
  <c r="AN9" i="17"/>
  <c r="AO8" i="17"/>
  <c r="AN8" i="17"/>
  <c r="AO7" i="17"/>
  <c r="AN7" i="17"/>
  <c r="AO6" i="17"/>
  <c r="AN6" i="17"/>
  <c r="AO5" i="17"/>
  <c r="AN5" i="17"/>
  <c r="AO4" i="17"/>
  <c r="AN4" i="17"/>
  <c r="AO3" i="17"/>
  <c r="AN3" i="17"/>
  <c r="AM26" i="16"/>
  <c r="E123" i="28" s="1"/>
  <c r="AM25" i="16"/>
  <c r="E122" i="28" s="1"/>
  <c r="AM23" i="16"/>
  <c r="E121" i="28" s="1"/>
  <c r="AM22" i="16"/>
  <c r="E120" i="28" s="1"/>
  <c r="AM15" i="16"/>
  <c r="E119" i="28" s="1"/>
  <c r="AM14" i="16"/>
  <c r="E118" i="28" s="1"/>
  <c r="AM13" i="16"/>
  <c r="E117" i="28" s="1"/>
  <c r="AM12" i="16"/>
  <c r="E116" i="28" s="1"/>
  <c r="AM11" i="16"/>
  <c r="E115" i="28" s="1"/>
  <c r="AM9" i="16"/>
  <c r="E114" i="28" s="1"/>
  <c r="AM4" i="16"/>
  <c r="E113" i="28" s="1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17" i="16"/>
  <c r="AN17" i="16"/>
  <c r="AO16" i="16"/>
  <c r="AN16" i="16"/>
  <c r="AO15" i="16"/>
  <c r="AN15" i="16"/>
  <c r="AO14" i="16"/>
  <c r="AN14" i="16"/>
  <c r="AO13" i="16"/>
  <c r="AN13" i="16"/>
  <c r="AO12" i="16"/>
  <c r="AN12" i="16"/>
  <c r="AO11" i="16"/>
  <c r="AN11" i="16"/>
  <c r="AO10" i="16"/>
  <c r="AN10" i="16"/>
  <c r="AO9" i="16"/>
  <c r="AN9" i="16"/>
  <c r="AO8" i="16"/>
  <c r="AN8" i="16"/>
  <c r="AO7" i="16"/>
  <c r="AN7" i="16"/>
  <c r="AO6" i="16"/>
  <c r="AN6" i="16"/>
  <c r="AO5" i="16"/>
  <c r="AN5" i="16"/>
  <c r="AO4" i="16"/>
  <c r="AN4" i="16"/>
  <c r="AO3" i="16"/>
  <c r="AN3" i="16"/>
  <c r="E86" i="28"/>
  <c r="AM26" i="15"/>
  <c r="E90" i="28" s="1"/>
  <c r="AM25" i="15"/>
  <c r="E89" i="28" s="1"/>
  <c r="AM23" i="15"/>
  <c r="E88" i="28" s="1"/>
  <c r="AM22" i="15"/>
  <c r="E87" i="28" s="1"/>
  <c r="AM15" i="15"/>
  <c r="AM14" i="15"/>
  <c r="E85" i="28" s="1"/>
  <c r="AM13" i="15"/>
  <c r="E84" i="28" s="1"/>
  <c r="AM12" i="15"/>
  <c r="E83" i="28" s="1"/>
  <c r="AM11" i="15"/>
  <c r="E82" i="28" s="1"/>
  <c r="AM4" i="15"/>
  <c r="E80" i="28" s="1"/>
  <c r="AM9" i="15"/>
  <c r="E81" i="28" s="1"/>
  <c r="AN4" i="15"/>
  <c r="AO4" i="15"/>
  <c r="AN5" i="15"/>
  <c r="AO5" i="15"/>
  <c r="AN6" i="15"/>
  <c r="AO6" i="15"/>
  <c r="AN7" i="15"/>
  <c r="AO7" i="15"/>
  <c r="AN8" i="15"/>
  <c r="AO8" i="15"/>
  <c r="AN9" i="15"/>
  <c r="AO9" i="15"/>
  <c r="AN10" i="15"/>
  <c r="AO10" i="15"/>
  <c r="AN11" i="15"/>
  <c r="AO11" i="15"/>
  <c r="AN12" i="15"/>
  <c r="AO12" i="15"/>
  <c r="AN13" i="15"/>
  <c r="AO13" i="15"/>
  <c r="AN14" i="15"/>
  <c r="AO14" i="15"/>
  <c r="AN15" i="15"/>
  <c r="AO15" i="15"/>
  <c r="AN16" i="15"/>
  <c r="AO16" i="15"/>
  <c r="AN17" i="15"/>
  <c r="AO17" i="15"/>
  <c r="AN18" i="15"/>
  <c r="AO18" i="15"/>
  <c r="AN19" i="15"/>
  <c r="AO19" i="15"/>
  <c r="AN20" i="15"/>
  <c r="AO20" i="15"/>
  <c r="AN21" i="15"/>
  <c r="AO21" i="15"/>
  <c r="AN22" i="15"/>
  <c r="AO22" i="15"/>
  <c r="AN23" i="15"/>
  <c r="AO23" i="15"/>
  <c r="AN24" i="15"/>
  <c r="AO24" i="15"/>
  <c r="AN25" i="15"/>
  <c r="AO25" i="15"/>
  <c r="AN26" i="15"/>
  <c r="AO26" i="15"/>
  <c r="AN27" i="15"/>
  <c r="AO27" i="15"/>
  <c r="AN28" i="15"/>
  <c r="AO28" i="15"/>
  <c r="AN29" i="15"/>
  <c r="AO29" i="15"/>
  <c r="AN30" i="15"/>
  <c r="AO30" i="15"/>
  <c r="AN31" i="15"/>
  <c r="AO31" i="15"/>
  <c r="AN32" i="15"/>
  <c r="AO32" i="15"/>
  <c r="AO3" i="15"/>
  <c r="AN3" i="15"/>
  <c r="B203" i="28"/>
  <c r="AM26" i="14"/>
  <c r="E57" i="28" s="1"/>
  <c r="AM25" i="14"/>
  <c r="E56" i="28" s="1"/>
  <c r="AM23" i="14"/>
  <c r="E55" i="28" s="1"/>
  <c r="AM22" i="14"/>
  <c r="E54" i="28" s="1"/>
  <c r="AM15" i="14"/>
  <c r="E53" i="28" s="1"/>
  <c r="AM14" i="14"/>
  <c r="E52" i="28" s="1"/>
  <c r="AM13" i="14"/>
  <c r="E51" i="28" s="1"/>
  <c r="AM12" i="14"/>
  <c r="E50" i="28" s="1"/>
  <c r="AM11" i="14"/>
  <c r="E49" i="28" s="1"/>
  <c r="AM9" i="14"/>
  <c r="E48" i="28" s="1"/>
  <c r="AM4" i="14"/>
  <c r="E47" i="28" s="1"/>
  <c r="AO4" i="14"/>
  <c r="AO5" i="14"/>
  <c r="AO6" i="14"/>
  <c r="AO7" i="14"/>
  <c r="AO8" i="14"/>
  <c r="AO9" i="14"/>
  <c r="AO10" i="14"/>
  <c r="AO11" i="14"/>
  <c r="AO12" i="14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29" i="14"/>
  <c r="AO30" i="14"/>
  <c r="AO31" i="14"/>
  <c r="AO32" i="14"/>
  <c r="AN4" i="14"/>
  <c r="AN5" i="14"/>
  <c r="AN6" i="14"/>
  <c r="AN7" i="14"/>
  <c r="AN8" i="14"/>
  <c r="AN9" i="14"/>
  <c r="AN10" i="14"/>
  <c r="AN11" i="14"/>
  <c r="AN12" i="14"/>
  <c r="AN13" i="14"/>
  <c r="AN14" i="14"/>
  <c r="AN15" i="14"/>
  <c r="AN16" i="14"/>
  <c r="AN17" i="14"/>
  <c r="AN18" i="14"/>
  <c r="AN19" i="14"/>
  <c r="AN20" i="14"/>
  <c r="AN21" i="14"/>
  <c r="AN22" i="14"/>
  <c r="AN23" i="14"/>
  <c r="AN24" i="14"/>
  <c r="AN25" i="14"/>
  <c r="AN26" i="14"/>
  <c r="AN27" i="14"/>
  <c r="AN28" i="14"/>
  <c r="AN29" i="14"/>
  <c r="AN30" i="14"/>
  <c r="AN31" i="14"/>
  <c r="AN32" i="14"/>
  <c r="AO3" i="14"/>
  <c r="AN3" i="14"/>
  <c r="AM26" i="13"/>
  <c r="AM23" i="13"/>
  <c r="AM15" i="13"/>
  <c r="AM14" i="13"/>
  <c r="AM11" i="13"/>
  <c r="AM9" i="13"/>
  <c r="AM4" i="13"/>
  <c r="AM13" i="13"/>
  <c r="AM12" i="13"/>
  <c r="AM25" i="13"/>
  <c r="AM22" i="13"/>
  <c r="AN4" i="13"/>
  <c r="AO4" i="13"/>
  <c r="AN5" i="13"/>
  <c r="AO5" i="13"/>
  <c r="AN6" i="13"/>
  <c r="AO6" i="13"/>
  <c r="AN7" i="13"/>
  <c r="AO7" i="13"/>
  <c r="AN8" i="13"/>
  <c r="AO8" i="13"/>
  <c r="AN9" i="13"/>
  <c r="AO9" i="13"/>
  <c r="AN10" i="13"/>
  <c r="AO10" i="13"/>
  <c r="AN11" i="13"/>
  <c r="AO11" i="13"/>
  <c r="AN12" i="13"/>
  <c r="AO12" i="13"/>
  <c r="AN13" i="13"/>
  <c r="AO13" i="13"/>
  <c r="AN14" i="13"/>
  <c r="AO14" i="13"/>
  <c r="AN15" i="13"/>
  <c r="AO15" i="13"/>
  <c r="AN16" i="13"/>
  <c r="AO16" i="13"/>
  <c r="AN17" i="13"/>
  <c r="AO17" i="13"/>
  <c r="AN18" i="13"/>
  <c r="AO18" i="13"/>
  <c r="AN19" i="13"/>
  <c r="AO19" i="13"/>
  <c r="AN20" i="13"/>
  <c r="AO20" i="13"/>
  <c r="AN21" i="13"/>
  <c r="AO21" i="13"/>
  <c r="AN22" i="13"/>
  <c r="AO22" i="13"/>
  <c r="AN23" i="13"/>
  <c r="AO23" i="13"/>
  <c r="AN24" i="13"/>
  <c r="AO24" i="13"/>
  <c r="AN25" i="13"/>
  <c r="AO25" i="13"/>
  <c r="AN26" i="13"/>
  <c r="AO26" i="13"/>
  <c r="AN27" i="13"/>
  <c r="AO27" i="13"/>
  <c r="AN28" i="13"/>
  <c r="AO28" i="13"/>
  <c r="AN29" i="13"/>
  <c r="AO29" i="13"/>
  <c r="AN30" i="13"/>
  <c r="AO30" i="13"/>
  <c r="AN31" i="13"/>
  <c r="AO31" i="13"/>
  <c r="AN32" i="13"/>
  <c r="AO32" i="13"/>
  <c r="AO3" i="13"/>
  <c r="AN3" i="13"/>
  <c r="O4" i="14"/>
  <c r="E14" i="28"/>
  <c r="E15" i="28"/>
  <c r="E16" i="28"/>
  <c r="E17" i="28"/>
  <c r="E18" i="28"/>
  <c r="E19" i="28"/>
  <c r="E20" i="28"/>
  <c r="E21" i="28"/>
  <c r="E22" i="28"/>
  <c r="E23" i="28"/>
  <c r="E24" i="28"/>
  <c r="AI32" i="18"/>
  <c r="AI31" i="18"/>
  <c r="AI30" i="18"/>
  <c r="AI29" i="18"/>
  <c r="AI28" i="18"/>
  <c r="AI27" i="18"/>
  <c r="AI26" i="18"/>
  <c r="AI25" i="18"/>
  <c r="AI24" i="18"/>
  <c r="AI23" i="18"/>
  <c r="AI22" i="18"/>
  <c r="AI21" i="18"/>
  <c r="AI20" i="18"/>
  <c r="AI19" i="18"/>
  <c r="AI18" i="18"/>
  <c r="AI17" i="18"/>
  <c r="AI16" i="18"/>
  <c r="AI15" i="18"/>
  <c r="AI14" i="18"/>
  <c r="AI13" i="18"/>
  <c r="AI12" i="18"/>
  <c r="AI11" i="18"/>
  <c r="AI10" i="18"/>
  <c r="AI9" i="18"/>
  <c r="AI8" i="18"/>
  <c r="AI7" i="18"/>
  <c r="AI6" i="18"/>
  <c r="AI5" i="18"/>
  <c r="AI4" i="18"/>
  <c r="AI32" i="17"/>
  <c r="AI31" i="17"/>
  <c r="AI30" i="17"/>
  <c r="AI29" i="17"/>
  <c r="AI28" i="17"/>
  <c r="AI27" i="17"/>
  <c r="AI26" i="17"/>
  <c r="AI25" i="17"/>
  <c r="AI24" i="17"/>
  <c r="AI23" i="17"/>
  <c r="AI22" i="17"/>
  <c r="AI21" i="17"/>
  <c r="AI20" i="17"/>
  <c r="AI19" i="17"/>
  <c r="AI18" i="17"/>
  <c r="AI17" i="17"/>
  <c r="AI16" i="17"/>
  <c r="AI15" i="17"/>
  <c r="AI14" i="17"/>
  <c r="AI13" i="17"/>
  <c r="AI12" i="17"/>
  <c r="AI11" i="17"/>
  <c r="AI10" i="17"/>
  <c r="AI9" i="17"/>
  <c r="AI8" i="17"/>
  <c r="AI7" i="17"/>
  <c r="AI6" i="17"/>
  <c r="AI5" i="17"/>
  <c r="AI4" i="17"/>
  <c r="AI32" i="16"/>
  <c r="AI31" i="16"/>
  <c r="AI30" i="16"/>
  <c r="AI29" i="16"/>
  <c r="AI28" i="16"/>
  <c r="AI27" i="16"/>
  <c r="AI26" i="16"/>
  <c r="AI25" i="16"/>
  <c r="AI24" i="16"/>
  <c r="AI23" i="16"/>
  <c r="AI22" i="16"/>
  <c r="AI21" i="16"/>
  <c r="AI20" i="16"/>
  <c r="AI19" i="16"/>
  <c r="AI18" i="16"/>
  <c r="AI17" i="16"/>
  <c r="AI16" i="16"/>
  <c r="AI15" i="16"/>
  <c r="AI14" i="16"/>
  <c r="AI13" i="16"/>
  <c r="AI12" i="16"/>
  <c r="AI11" i="16"/>
  <c r="AI10" i="16"/>
  <c r="AI9" i="16"/>
  <c r="AI8" i="16"/>
  <c r="AI7" i="16"/>
  <c r="AI6" i="16"/>
  <c r="AI5" i="16"/>
  <c r="AI4" i="16"/>
  <c r="AI32" i="15"/>
  <c r="AI31" i="15"/>
  <c r="AI30" i="15"/>
  <c r="AI29" i="15"/>
  <c r="AI28" i="15"/>
  <c r="AI27" i="15"/>
  <c r="AI26" i="15"/>
  <c r="AI25" i="15"/>
  <c r="AI24" i="15"/>
  <c r="AI23" i="15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AI8" i="15"/>
  <c r="AI7" i="15"/>
  <c r="AI6" i="15"/>
  <c r="AI5" i="15"/>
  <c r="AI4" i="15"/>
  <c r="AJ4" i="14"/>
  <c r="E36" i="28" s="1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K4" i="14"/>
  <c r="AI4" i="14"/>
  <c r="AI5" i="13"/>
  <c r="AI6" i="13"/>
  <c r="AI7" i="13"/>
  <c r="AI8" i="13"/>
  <c r="AI9" i="13"/>
  <c r="AI10" i="13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4" i="13"/>
  <c r="Q26" i="14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4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39" i="18"/>
  <c r="G41" i="18"/>
  <c r="H41" i="18"/>
  <c r="I41" i="18"/>
  <c r="G42" i="18"/>
  <c r="H42" i="18"/>
  <c r="I42" i="18"/>
  <c r="G43" i="18"/>
  <c r="H43" i="18"/>
  <c r="I43" i="18"/>
  <c r="G44" i="18"/>
  <c r="H44" i="18"/>
  <c r="I44" i="18"/>
  <c r="G45" i="18"/>
  <c r="H45" i="18"/>
  <c r="I45" i="18"/>
  <c r="G46" i="18"/>
  <c r="H46" i="18"/>
  <c r="I46" i="18"/>
  <c r="G47" i="18"/>
  <c r="H47" i="18"/>
  <c r="I47" i="18"/>
  <c r="G48" i="18"/>
  <c r="H48" i="18"/>
  <c r="I48" i="18"/>
  <c r="G49" i="18"/>
  <c r="H49" i="18"/>
  <c r="I49" i="18"/>
  <c r="G50" i="18"/>
  <c r="H50" i="18"/>
  <c r="I50" i="18"/>
  <c r="G51" i="18"/>
  <c r="H51" i="18"/>
  <c r="I51" i="18"/>
  <c r="G52" i="18"/>
  <c r="H52" i="18"/>
  <c r="I52" i="18"/>
  <c r="G53" i="18"/>
  <c r="H53" i="18"/>
  <c r="I53" i="18"/>
  <c r="G54" i="18"/>
  <c r="H54" i="18"/>
  <c r="I54" i="18"/>
  <c r="G55" i="18"/>
  <c r="H55" i="18"/>
  <c r="I55" i="18"/>
  <c r="G56" i="18"/>
  <c r="H56" i="18"/>
  <c r="I56" i="18"/>
  <c r="G57" i="18"/>
  <c r="H57" i="18"/>
  <c r="I57" i="18"/>
  <c r="G58" i="18"/>
  <c r="H58" i="18"/>
  <c r="I58" i="18"/>
  <c r="G59" i="18"/>
  <c r="H59" i="18"/>
  <c r="I59" i="18"/>
  <c r="G60" i="18"/>
  <c r="H60" i="18"/>
  <c r="I60" i="18"/>
  <c r="G61" i="18"/>
  <c r="H61" i="18"/>
  <c r="I61" i="18"/>
  <c r="G62" i="18"/>
  <c r="H62" i="18"/>
  <c r="I62" i="18"/>
  <c r="G63" i="18"/>
  <c r="H63" i="18"/>
  <c r="I63" i="18"/>
  <c r="G64" i="18"/>
  <c r="H64" i="18"/>
  <c r="I64" i="18"/>
  <c r="G65" i="18"/>
  <c r="H65" i="18"/>
  <c r="I65" i="18"/>
  <c r="G66" i="18"/>
  <c r="H66" i="18"/>
  <c r="I66" i="18"/>
  <c r="G67" i="18"/>
  <c r="H67" i="18"/>
  <c r="I67" i="18"/>
  <c r="G68" i="18"/>
  <c r="H68" i="18"/>
  <c r="I68" i="18"/>
  <c r="H40" i="18"/>
  <c r="I40" i="18"/>
  <c r="G40" i="1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4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39" i="17"/>
  <c r="J40" i="17"/>
  <c r="I68" i="17"/>
  <c r="H68" i="17"/>
  <c r="G68" i="17"/>
  <c r="I67" i="17"/>
  <c r="H67" i="17"/>
  <c r="G67" i="17"/>
  <c r="I66" i="17"/>
  <c r="H66" i="17"/>
  <c r="G66" i="17"/>
  <c r="I65" i="17"/>
  <c r="H65" i="17"/>
  <c r="G65" i="17"/>
  <c r="I64" i="17"/>
  <c r="H64" i="17"/>
  <c r="G64" i="17"/>
  <c r="I63" i="17"/>
  <c r="H63" i="17"/>
  <c r="G63" i="17"/>
  <c r="I62" i="17"/>
  <c r="H62" i="17"/>
  <c r="G62" i="17"/>
  <c r="I61" i="17"/>
  <c r="H61" i="17"/>
  <c r="G61" i="17"/>
  <c r="I60" i="17"/>
  <c r="H60" i="17"/>
  <c r="G60" i="17"/>
  <c r="I59" i="17"/>
  <c r="H59" i="17"/>
  <c r="G59" i="17"/>
  <c r="I58" i="17"/>
  <c r="H58" i="17"/>
  <c r="G58" i="17"/>
  <c r="I57" i="17"/>
  <c r="H57" i="17"/>
  <c r="G57" i="17"/>
  <c r="I56" i="17"/>
  <c r="H56" i="17"/>
  <c r="G56" i="17"/>
  <c r="I55" i="17"/>
  <c r="H55" i="17"/>
  <c r="G55" i="17"/>
  <c r="I54" i="17"/>
  <c r="H54" i="17"/>
  <c r="G54" i="17"/>
  <c r="I53" i="17"/>
  <c r="H53" i="17"/>
  <c r="G53" i="17"/>
  <c r="I52" i="17"/>
  <c r="H52" i="17"/>
  <c r="G52" i="17"/>
  <c r="I51" i="17"/>
  <c r="H51" i="17"/>
  <c r="G51" i="17"/>
  <c r="I50" i="17"/>
  <c r="H50" i="17"/>
  <c r="G50" i="17"/>
  <c r="I49" i="17"/>
  <c r="H49" i="17"/>
  <c r="G49" i="17"/>
  <c r="I48" i="17"/>
  <c r="H48" i="17"/>
  <c r="G48" i="17"/>
  <c r="I47" i="17"/>
  <c r="H47" i="17"/>
  <c r="G47" i="17"/>
  <c r="I46" i="17"/>
  <c r="H46" i="17"/>
  <c r="G46" i="17"/>
  <c r="I45" i="17"/>
  <c r="H45" i="17"/>
  <c r="G45" i="17"/>
  <c r="I44" i="17"/>
  <c r="H44" i="17"/>
  <c r="G44" i="17"/>
  <c r="I43" i="17"/>
  <c r="H43" i="17"/>
  <c r="G43" i="17"/>
  <c r="I42" i="17"/>
  <c r="H42" i="17"/>
  <c r="G42" i="17"/>
  <c r="I41" i="17"/>
  <c r="H41" i="17"/>
  <c r="G41" i="17"/>
  <c r="H40" i="17"/>
  <c r="I40" i="17"/>
  <c r="G40" i="17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4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39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F55" i="16"/>
  <c r="G55" i="16"/>
  <c r="F56" i="16"/>
  <c r="G56" i="16"/>
  <c r="F57" i="16"/>
  <c r="G57" i="16"/>
  <c r="F58" i="16"/>
  <c r="G58" i="16"/>
  <c r="F59" i="16"/>
  <c r="G59" i="16"/>
  <c r="F60" i="16"/>
  <c r="G60" i="16"/>
  <c r="F61" i="16"/>
  <c r="G61" i="16"/>
  <c r="F62" i="16"/>
  <c r="G62" i="16"/>
  <c r="F63" i="16"/>
  <c r="G63" i="16"/>
  <c r="F64" i="16"/>
  <c r="G64" i="16"/>
  <c r="F65" i="16"/>
  <c r="G65" i="16"/>
  <c r="F66" i="16"/>
  <c r="G66" i="16"/>
  <c r="F67" i="16"/>
  <c r="G67" i="16"/>
  <c r="F68" i="16"/>
  <c r="G68" i="16"/>
  <c r="G40" i="16"/>
  <c r="F40" i="16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4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3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I40" i="15"/>
  <c r="J40" i="15"/>
  <c r="K40" i="15"/>
  <c r="H40" i="15"/>
  <c r="Q4" i="14"/>
  <c r="X4" i="13"/>
  <c r="BJ130" i="12"/>
  <c r="BJ131" i="12"/>
  <c r="BJ132" i="12"/>
  <c r="BJ133" i="12"/>
  <c r="BJ134" i="12"/>
  <c r="BJ135" i="12"/>
  <c r="BJ136" i="12"/>
  <c r="BJ137" i="12"/>
  <c r="BJ138" i="12"/>
  <c r="BJ139" i="12"/>
  <c r="BJ140" i="12"/>
  <c r="BJ141" i="12"/>
  <c r="BJ142" i="12"/>
  <c r="BJ143" i="12"/>
  <c r="BJ144" i="12"/>
  <c r="BJ145" i="12"/>
  <c r="BJ146" i="12"/>
  <c r="BJ147" i="12"/>
  <c r="BJ148" i="12"/>
  <c r="BJ149" i="12"/>
  <c r="BJ150" i="12"/>
  <c r="BJ151" i="12"/>
  <c r="BJ152" i="12"/>
  <c r="BJ153" i="12"/>
  <c r="BJ154" i="12"/>
  <c r="BJ155" i="12"/>
  <c r="BJ156" i="12"/>
  <c r="BJ129" i="12"/>
  <c r="BI156" i="12"/>
  <c r="BH156" i="12"/>
  <c r="BG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BI155" i="12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BI154" i="12"/>
  <c r="BH154" i="12"/>
  <c r="BG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BI153" i="12"/>
  <c r="BH153" i="12"/>
  <c r="BG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BI150" i="12"/>
  <c r="BH150" i="12"/>
  <c r="BG150" i="12"/>
  <c r="BF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BI149" i="12"/>
  <c r="BH149" i="12"/>
  <c r="BG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BI147" i="12"/>
  <c r="BH147" i="12"/>
  <c r="BG147" i="12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BI145" i="12"/>
  <c r="BH145" i="12"/>
  <c r="BG145" i="12"/>
  <c r="BF145" i="12"/>
  <c r="BE145" i="12"/>
  <c r="BD145" i="12"/>
  <c r="BC145" i="12"/>
  <c r="BB145" i="12"/>
  <c r="BA145" i="12"/>
  <c r="AZ145" i="12"/>
  <c r="AY145" i="12"/>
  <c r="AX145" i="12"/>
  <c r="AW145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BI144" i="12"/>
  <c r="BH144" i="12"/>
  <c r="BG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BI143" i="12"/>
  <c r="BH143" i="12"/>
  <c r="BG143" i="12"/>
  <c r="BF143" i="12"/>
  <c r="BE143" i="12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BI142" i="12"/>
  <c r="BH142" i="12"/>
  <c r="BG142" i="12"/>
  <c r="BF142" i="12"/>
  <c r="BE142" i="12"/>
  <c r="BD142" i="12"/>
  <c r="BC142" i="12"/>
  <c r="BB142" i="12"/>
  <c r="BA142" i="12"/>
  <c r="AZ142" i="12"/>
  <c r="AY142" i="12"/>
  <c r="AX142" i="12"/>
  <c r="AW142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BI141" i="12"/>
  <c r="BH141" i="12"/>
  <c r="BG141" i="12"/>
  <c r="BF141" i="12"/>
  <c r="BE141" i="12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BI140" i="12"/>
  <c r="BH140" i="12"/>
  <c r="BG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BE130" i="12"/>
  <c r="BF130" i="12"/>
  <c r="BG130" i="12"/>
  <c r="BH130" i="12"/>
  <c r="BI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B130" i="12"/>
  <c r="BC130" i="12"/>
  <c r="BD130" i="12"/>
  <c r="AG130" i="12"/>
  <c r="AG129" i="12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41" i="13"/>
  <c r="S70" i="13"/>
  <c r="R70" i="13"/>
  <c r="Q70" i="13"/>
  <c r="P70" i="13"/>
  <c r="O70" i="13"/>
  <c r="N70" i="13"/>
  <c r="M70" i="13"/>
  <c r="L70" i="13"/>
  <c r="S69" i="13"/>
  <c r="R69" i="13"/>
  <c r="Q69" i="13"/>
  <c r="P69" i="13"/>
  <c r="O69" i="13"/>
  <c r="N69" i="13"/>
  <c r="M69" i="13"/>
  <c r="L69" i="13"/>
  <c r="S68" i="13"/>
  <c r="R68" i="13"/>
  <c r="Q68" i="13"/>
  <c r="P68" i="13"/>
  <c r="O68" i="13"/>
  <c r="N68" i="13"/>
  <c r="M68" i="13"/>
  <c r="L68" i="13"/>
  <c r="S67" i="13"/>
  <c r="R67" i="13"/>
  <c r="Q67" i="13"/>
  <c r="P67" i="13"/>
  <c r="O67" i="13"/>
  <c r="N67" i="13"/>
  <c r="M67" i="13"/>
  <c r="L67" i="13"/>
  <c r="S66" i="13"/>
  <c r="R66" i="13"/>
  <c r="Q66" i="13"/>
  <c r="P66" i="13"/>
  <c r="O66" i="13"/>
  <c r="N66" i="13"/>
  <c r="M66" i="13"/>
  <c r="L66" i="13"/>
  <c r="S65" i="13"/>
  <c r="R65" i="13"/>
  <c r="Q65" i="13"/>
  <c r="P65" i="13"/>
  <c r="O65" i="13"/>
  <c r="N65" i="13"/>
  <c r="M65" i="13"/>
  <c r="L65" i="13"/>
  <c r="S64" i="13"/>
  <c r="R64" i="13"/>
  <c r="Q64" i="13"/>
  <c r="P64" i="13"/>
  <c r="O64" i="13"/>
  <c r="N64" i="13"/>
  <c r="M64" i="13"/>
  <c r="L64" i="13"/>
  <c r="S63" i="13"/>
  <c r="R63" i="13"/>
  <c r="Q63" i="13"/>
  <c r="P63" i="13"/>
  <c r="O63" i="13"/>
  <c r="N63" i="13"/>
  <c r="M63" i="13"/>
  <c r="L63" i="13"/>
  <c r="S62" i="13"/>
  <c r="R62" i="13"/>
  <c r="Q62" i="13"/>
  <c r="P62" i="13"/>
  <c r="O62" i="13"/>
  <c r="N62" i="13"/>
  <c r="M62" i="13"/>
  <c r="L62" i="13"/>
  <c r="S61" i="13"/>
  <c r="R61" i="13"/>
  <c r="Q61" i="13"/>
  <c r="P61" i="13"/>
  <c r="O61" i="13"/>
  <c r="N61" i="13"/>
  <c r="M61" i="13"/>
  <c r="L61" i="13"/>
  <c r="S60" i="13"/>
  <c r="R60" i="13"/>
  <c r="Q60" i="13"/>
  <c r="P60" i="13"/>
  <c r="O60" i="13"/>
  <c r="N60" i="13"/>
  <c r="M60" i="13"/>
  <c r="L60" i="13"/>
  <c r="S59" i="13"/>
  <c r="R59" i="13"/>
  <c r="Q59" i="13"/>
  <c r="P59" i="13"/>
  <c r="O59" i="13"/>
  <c r="N59" i="13"/>
  <c r="M59" i="13"/>
  <c r="L59" i="13"/>
  <c r="S58" i="13"/>
  <c r="R58" i="13"/>
  <c r="Q58" i="13"/>
  <c r="P58" i="13"/>
  <c r="O58" i="13"/>
  <c r="N58" i="13"/>
  <c r="M58" i="13"/>
  <c r="L58" i="13"/>
  <c r="S57" i="13"/>
  <c r="R57" i="13"/>
  <c r="Q57" i="13"/>
  <c r="P57" i="13"/>
  <c r="O57" i="13"/>
  <c r="N57" i="13"/>
  <c r="M57" i="13"/>
  <c r="L57" i="13"/>
  <c r="S56" i="13"/>
  <c r="R56" i="13"/>
  <c r="Q56" i="13"/>
  <c r="P56" i="13"/>
  <c r="O56" i="13"/>
  <c r="N56" i="13"/>
  <c r="M56" i="13"/>
  <c r="L56" i="13"/>
  <c r="S55" i="13"/>
  <c r="R55" i="13"/>
  <c r="Q55" i="13"/>
  <c r="P55" i="13"/>
  <c r="O55" i="13"/>
  <c r="N55" i="13"/>
  <c r="M55" i="13"/>
  <c r="L55" i="13"/>
  <c r="S54" i="13"/>
  <c r="R54" i="13"/>
  <c r="Q54" i="13"/>
  <c r="P54" i="13"/>
  <c r="O54" i="13"/>
  <c r="N54" i="13"/>
  <c r="M54" i="13"/>
  <c r="L54" i="13"/>
  <c r="S53" i="13"/>
  <c r="R53" i="13"/>
  <c r="Q53" i="13"/>
  <c r="P53" i="13"/>
  <c r="O53" i="13"/>
  <c r="N53" i="13"/>
  <c r="M53" i="13"/>
  <c r="L53" i="13"/>
  <c r="S52" i="13"/>
  <c r="R52" i="13"/>
  <c r="Q52" i="13"/>
  <c r="P52" i="13"/>
  <c r="O52" i="13"/>
  <c r="N52" i="13"/>
  <c r="M52" i="13"/>
  <c r="L52" i="13"/>
  <c r="S51" i="13"/>
  <c r="R51" i="13"/>
  <c r="Q51" i="13"/>
  <c r="P51" i="13"/>
  <c r="O51" i="13"/>
  <c r="N51" i="13"/>
  <c r="M51" i="13"/>
  <c r="L51" i="13"/>
  <c r="S50" i="13"/>
  <c r="R50" i="13"/>
  <c r="Q50" i="13"/>
  <c r="P50" i="13"/>
  <c r="O50" i="13"/>
  <c r="N50" i="13"/>
  <c r="M50" i="13"/>
  <c r="L50" i="13"/>
  <c r="S49" i="13"/>
  <c r="R49" i="13"/>
  <c r="Q49" i="13"/>
  <c r="P49" i="13"/>
  <c r="O49" i="13"/>
  <c r="N49" i="13"/>
  <c r="M49" i="13"/>
  <c r="L49" i="13"/>
  <c r="S48" i="13"/>
  <c r="R48" i="13"/>
  <c r="Q48" i="13"/>
  <c r="P48" i="13"/>
  <c r="O48" i="13"/>
  <c r="N48" i="13"/>
  <c r="M48" i="13"/>
  <c r="L48" i="13"/>
  <c r="S47" i="13"/>
  <c r="R47" i="13"/>
  <c r="Q47" i="13"/>
  <c r="P47" i="13"/>
  <c r="O47" i="13"/>
  <c r="N47" i="13"/>
  <c r="M47" i="13"/>
  <c r="L47" i="13"/>
  <c r="S46" i="13"/>
  <c r="R46" i="13"/>
  <c r="Q46" i="13"/>
  <c r="P46" i="13"/>
  <c r="O46" i="13"/>
  <c r="N46" i="13"/>
  <c r="M46" i="13"/>
  <c r="L46" i="13"/>
  <c r="S45" i="13"/>
  <c r="R45" i="13"/>
  <c r="Q45" i="13"/>
  <c r="P45" i="13"/>
  <c r="O45" i="13"/>
  <c r="N45" i="13"/>
  <c r="M45" i="13"/>
  <c r="L45" i="13"/>
  <c r="S44" i="13"/>
  <c r="R44" i="13"/>
  <c r="Q44" i="13"/>
  <c r="P44" i="13"/>
  <c r="O44" i="13"/>
  <c r="N44" i="13"/>
  <c r="M44" i="13"/>
  <c r="L44" i="13"/>
  <c r="S43" i="13"/>
  <c r="R43" i="13"/>
  <c r="Q43" i="13"/>
  <c r="P43" i="13"/>
  <c r="O43" i="13"/>
  <c r="N43" i="13"/>
  <c r="M43" i="13"/>
  <c r="L43" i="13"/>
  <c r="L42" i="13"/>
  <c r="M42" i="13"/>
  <c r="N42" i="13"/>
  <c r="O42" i="13"/>
  <c r="P42" i="13"/>
  <c r="Q42" i="13"/>
  <c r="R42" i="13"/>
  <c r="S42" i="13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7" i="14"/>
  <c r="Q28" i="14"/>
  <c r="Q29" i="14"/>
  <c r="Q30" i="14"/>
  <c r="Q31" i="14"/>
  <c r="Q32" i="14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4" i="18"/>
  <c r="D3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4" i="18"/>
  <c r="C3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4" i="18"/>
  <c r="G4" i="18" s="1"/>
  <c r="B3" i="18"/>
  <c r="G3" i="18" s="1"/>
  <c r="K32" i="18"/>
  <c r="AJ32" i="18" s="1"/>
  <c r="AK32" i="18" s="1"/>
  <c r="J32" i="18"/>
  <c r="A32" i="18"/>
  <c r="L32" i="18" s="1"/>
  <c r="K31" i="18"/>
  <c r="AJ31" i="18" s="1"/>
  <c r="AK31" i="18" s="1"/>
  <c r="J31" i="18"/>
  <c r="A31" i="18"/>
  <c r="L31" i="18" s="1"/>
  <c r="K30" i="18"/>
  <c r="AJ30" i="18" s="1"/>
  <c r="AK30" i="18" s="1"/>
  <c r="J30" i="18"/>
  <c r="A30" i="18"/>
  <c r="L30" i="18" s="1"/>
  <c r="K29" i="18"/>
  <c r="AJ29" i="18" s="1"/>
  <c r="AK29" i="18" s="1"/>
  <c r="J29" i="18"/>
  <c r="A29" i="18"/>
  <c r="L29" i="18" s="1"/>
  <c r="K28" i="18"/>
  <c r="AJ28" i="18" s="1"/>
  <c r="AK28" i="18" s="1"/>
  <c r="J28" i="18"/>
  <c r="A28" i="18"/>
  <c r="L28" i="18" s="1"/>
  <c r="K27" i="18"/>
  <c r="AJ27" i="18" s="1"/>
  <c r="AK27" i="18" s="1"/>
  <c r="J27" i="18"/>
  <c r="A27" i="18"/>
  <c r="L27" i="18" s="1"/>
  <c r="K26" i="18"/>
  <c r="AJ26" i="18" s="1"/>
  <c r="J26" i="18"/>
  <c r="A26" i="18"/>
  <c r="L26" i="18" s="1"/>
  <c r="K25" i="18"/>
  <c r="AJ25" i="18" s="1"/>
  <c r="J25" i="18"/>
  <c r="A25" i="18"/>
  <c r="L25" i="18" s="1"/>
  <c r="K24" i="18"/>
  <c r="AJ24" i="18" s="1"/>
  <c r="AK24" i="18" s="1"/>
  <c r="J24" i="18"/>
  <c r="A24" i="18"/>
  <c r="L24" i="18" s="1"/>
  <c r="K23" i="18"/>
  <c r="AJ23" i="18" s="1"/>
  <c r="J23" i="18"/>
  <c r="A23" i="18"/>
  <c r="L23" i="18" s="1"/>
  <c r="K22" i="18"/>
  <c r="AJ22" i="18" s="1"/>
  <c r="J22" i="18"/>
  <c r="A22" i="18"/>
  <c r="L22" i="18" s="1"/>
  <c r="K21" i="18"/>
  <c r="AJ21" i="18" s="1"/>
  <c r="AK21" i="18" s="1"/>
  <c r="J21" i="18"/>
  <c r="A21" i="18"/>
  <c r="L21" i="18" s="1"/>
  <c r="K20" i="18"/>
  <c r="AJ20" i="18" s="1"/>
  <c r="AK20" i="18" s="1"/>
  <c r="J20" i="18"/>
  <c r="A20" i="18"/>
  <c r="L20" i="18" s="1"/>
  <c r="K19" i="18"/>
  <c r="AJ19" i="18" s="1"/>
  <c r="AK19" i="18" s="1"/>
  <c r="J19" i="18"/>
  <c r="A19" i="18"/>
  <c r="L19" i="18" s="1"/>
  <c r="K18" i="18"/>
  <c r="AJ18" i="18" s="1"/>
  <c r="AK18" i="18" s="1"/>
  <c r="J18" i="18"/>
  <c r="A18" i="18"/>
  <c r="L18" i="18" s="1"/>
  <c r="K17" i="18"/>
  <c r="AJ17" i="18" s="1"/>
  <c r="AK17" i="18" s="1"/>
  <c r="J17" i="18"/>
  <c r="A17" i="18"/>
  <c r="L17" i="18" s="1"/>
  <c r="K16" i="18"/>
  <c r="AJ16" i="18" s="1"/>
  <c r="AK16" i="18" s="1"/>
  <c r="J16" i="18"/>
  <c r="A16" i="18"/>
  <c r="L16" i="18" s="1"/>
  <c r="K15" i="18"/>
  <c r="AJ15" i="18" s="1"/>
  <c r="J15" i="18"/>
  <c r="A15" i="18"/>
  <c r="L15" i="18" s="1"/>
  <c r="K14" i="18"/>
  <c r="AJ14" i="18" s="1"/>
  <c r="J14" i="18"/>
  <c r="A14" i="18"/>
  <c r="L14" i="18" s="1"/>
  <c r="K13" i="18"/>
  <c r="AJ13" i="18" s="1"/>
  <c r="J13" i="18"/>
  <c r="A13" i="18"/>
  <c r="L13" i="18" s="1"/>
  <c r="K12" i="18"/>
  <c r="AJ12" i="18" s="1"/>
  <c r="J12" i="18"/>
  <c r="A12" i="18"/>
  <c r="L12" i="18" s="1"/>
  <c r="K11" i="18"/>
  <c r="AJ11" i="18" s="1"/>
  <c r="J11" i="18"/>
  <c r="A11" i="18"/>
  <c r="L11" i="18" s="1"/>
  <c r="K10" i="18"/>
  <c r="AJ10" i="18" s="1"/>
  <c r="AK10" i="18" s="1"/>
  <c r="J10" i="18"/>
  <c r="A10" i="18"/>
  <c r="L10" i="18" s="1"/>
  <c r="K9" i="18"/>
  <c r="AJ9" i="18" s="1"/>
  <c r="J9" i="18"/>
  <c r="A9" i="18"/>
  <c r="L9" i="18" s="1"/>
  <c r="K8" i="18"/>
  <c r="AJ8" i="18" s="1"/>
  <c r="AK8" i="18" s="1"/>
  <c r="AL15" i="18" s="1"/>
  <c r="E196" i="28" s="1"/>
  <c r="J8" i="18"/>
  <c r="A8" i="18"/>
  <c r="L8" i="18" s="1"/>
  <c r="K7" i="18"/>
  <c r="AJ7" i="18" s="1"/>
  <c r="AK7" i="18" s="1"/>
  <c r="J7" i="18"/>
  <c r="A7" i="18"/>
  <c r="L7" i="18" s="1"/>
  <c r="K6" i="18"/>
  <c r="AJ6" i="18" s="1"/>
  <c r="AK6" i="18" s="1"/>
  <c r="AL12" i="18" s="1"/>
  <c r="E193" i="28" s="1"/>
  <c r="J6" i="18"/>
  <c r="A6" i="18"/>
  <c r="L6" i="18" s="1"/>
  <c r="K5" i="18"/>
  <c r="AJ5" i="18" s="1"/>
  <c r="AK5" i="18" s="1"/>
  <c r="J5" i="18"/>
  <c r="A5" i="18"/>
  <c r="L5" i="18" s="1"/>
  <c r="K4" i="18"/>
  <c r="J4" i="18"/>
  <c r="I4" i="18"/>
  <c r="H4" i="18"/>
  <c r="A4" i="18"/>
  <c r="L4" i="18" s="1"/>
  <c r="K3" i="18"/>
  <c r="AJ3" i="18" s="1"/>
  <c r="J3" i="18"/>
  <c r="I3" i="18"/>
  <c r="H3" i="18"/>
  <c r="A3" i="18"/>
  <c r="L3" i="18" s="1"/>
  <c r="K4" i="17"/>
  <c r="AJ4" i="17" s="1"/>
  <c r="K5" i="17"/>
  <c r="AJ5" i="17" s="1"/>
  <c r="AK5" i="17" s="1"/>
  <c r="K6" i="17"/>
  <c r="AJ6" i="17" s="1"/>
  <c r="AK6" i="17" s="1"/>
  <c r="AL12" i="17" s="1"/>
  <c r="E160" i="28" s="1"/>
  <c r="K7" i="17"/>
  <c r="AJ7" i="17" s="1"/>
  <c r="AK7" i="17" s="1"/>
  <c r="K8" i="17"/>
  <c r="AJ8" i="17" s="1"/>
  <c r="AK8" i="17" s="1"/>
  <c r="K9" i="17"/>
  <c r="AJ9" i="17" s="1"/>
  <c r="K10" i="17"/>
  <c r="AJ10" i="17" s="1"/>
  <c r="AK10" i="17" s="1"/>
  <c r="K11" i="17"/>
  <c r="AJ11" i="17" s="1"/>
  <c r="K12" i="17"/>
  <c r="AJ12" i="17" s="1"/>
  <c r="K13" i="17"/>
  <c r="AJ13" i="17" s="1"/>
  <c r="K14" i="17"/>
  <c r="AJ14" i="17" s="1"/>
  <c r="K15" i="17"/>
  <c r="AJ15" i="17" s="1"/>
  <c r="K16" i="17"/>
  <c r="AJ16" i="17" s="1"/>
  <c r="AK16" i="17" s="1"/>
  <c r="K17" i="17"/>
  <c r="AJ17" i="17" s="1"/>
  <c r="AK17" i="17" s="1"/>
  <c r="K18" i="17"/>
  <c r="AJ18" i="17" s="1"/>
  <c r="AK18" i="17" s="1"/>
  <c r="K19" i="17"/>
  <c r="AJ19" i="17" s="1"/>
  <c r="AK19" i="17" s="1"/>
  <c r="K20" i="17"/>
  <c r="AJ20" i="17" s="1"/>
  <c r="AK20" i="17" s="1"/>
  <c r="K21" i="17"/>
  <c r="AJ21" i="17" s="1"/>
  <c r="AK21" i="17" s="1"/>
  <c r="K22" i="17"/>
  <c r="AJ22" i="17" s="1"/>
  <c r="AK22" i="17" s="1"/>
  <c r="K23" i="17"/>
  <c r="AJ23" i="17" s="1"/>
  <c r="AK23" i="17" s="1"/>
  <c r="AL23" i="17" s="1"/>
  <c r="K24" i="17"/>
  <c r="AJ24" i="17" s="1"/>
  <c r="AK24" i="17" s="1"/>
  <c r="K25" i="17"/>
  <c r="AJ25" i="17" s="1"/>
  <c r="K26" i="17"/>
  <c r="AJ26" i="17" s="1"/>
  <c r="K27" i="17"/>
  <c r="AJ27" i="17" s="1"/>
  <c r="AK27" i="17" s="1"/>
  <c r="K28" i="17"/>
  <c r="AJ28" i="17" s="1"/>
  <c r="AK28" i="17" s="1"/>
  <c r="AL14" i="17" s="1"/>
  <c r="E162" i="28" s="1"/>
  <c r="K29" i="17"/>
  <c r="AJ29" i="17" s="1"/>
  <c r="AK29" i="17" s="1"/>
  <c r="K30" i="17"/>
  <c r="AJ30" i="17" s="1"/>
  <c r="AK30" i="17" s="1"/>
  <c r="K31" i="17"/>
  <c r="AJ31" i="17" s="1"/>
  <c r="AK31" i="17" s="1"/>
  <c r="K32" i="17"/>
  <c r="AJ32" i="17" s="1"/>
  <c r="AK32" i="17" s="1"/>
  <c r="K3" i="17"/>
  <c r="AJ3" i="17" s="1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4" i="17"/>
  <c r="D3" i="17"/>
  <c r="I3" i="17" s="1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4" i="17"/>
  <c r="C3" i="17"/>
  <c r="H3" i="17" s="1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4" i="17"/>
  <c r="B3" i="17"/>
  <c r="G3" i="17" s="1"/>
  <c r="J32" i="17"/>
  <c r="A32" i="17"/>
  <c r="L32" i="17" s="1"/>
  <c r="J31" i="17"/>
  <c r="A31" i="17"/>
  <c r="L31" i="17" s="1"/>
  <c r="J30" i="17"/>
  <c r="A30" i="17"/>
  <c r="L30" i="17" s="1"/>
  <c r="J29" i="17"/>
  <c r="A29" i="17"/>
  <c r="L29" i="17" s="1"/>
  <c r="J28" i="17"/>
  <c r="A28" i="17"/>
  <c r="L28" i="17" s="1"/>
  <c r="J27" i="17"/>
  <c r="A27" i="17"/>
  <c r="L27" i="17" s="1"/>
  <c r="J26" i="17"/>
  <c r="A26" i="17"/>
  <c r="L26" i="17" s="1"/>
  <c r="J25" i="17"/>
  <c r="A25" i="17"/>
  <c r="L25" i="17" s="1"/>
  <c r="J24" i="17"/>
  <c r="A24" i="17"/>
  <c r="L24" i="17" s="1"/>
  <c r="J23" i="17"/>
  <c r="A23" i="17"/>
  <c r="L23" i="17" s="1"/>
  <c r="J22" i="17"/>
  <c r="A22" i="17"/>
  <c r="L22" i="17" s="1"/>
  <c r="J21" i="17"/>
  <c r="A21" i="17"/>
  <c r="L21" i="17" s="1"/>
  <c r="J20" i="17"/>
  <c r="A20" i="17"/>
  <c r="L20" i="17" s="1"/>
  <c r="J19" i="17"/>
  <c r="A19" i="17"/>
  <c r="L19" i="17" s="1"/>
  <c r="J18" i="17"/>
  <c r="A18" i="17"/>
  <c r="L18" i="17" s="1"/>
  <c r="J17" i="17"/>
  <c r="A17" i="17"/>
  <c r="L17" i="17" s="1"/>
  <c r="J16" i="17"/>
  <c r="A16" i="17"/>
  <c r="L16" i="17" s="1"/>
  <c r="J15" i="17"/>
  <c r="A15" i="17"/>
  <c r="L15" i="17" s="1"/>
  <c r="J14" i="17"/>
  <c r="A14" i="17"/>
  <c r="L14" i="17" s="1"/>
  <c r="J13" i="17"/>
  <c r="A13" i="17"/>
  <c r="L13" i="17" s="1"/>
  <c r="J12" i="17"/>
  <c r="A12" i="17"/>
  <c r="L12" i="17" s="1"/>
  <c r="J11" i="17"/>
  <c r="A11" i="17"/>
  <c r="L11" i="17" s="1"/>
  <c r="J10" i="17"/>
  <c r="A10" i="17"/>
  <c r="L10" i="17" s="1"/>
  <c r="J9" i="17"/>
  <c r="A9" i="17"/>
  <c r="L9" i="17" s="1"/>
  <c r="J8" i="17"/>
  <c r="A8" i="17"/>
  <c r="L8" i="17" s="1"/>
  <c r="J7" i="17"/>
  <c r="A7" i="17"/>
  <c r="L7" i="17" s="1"/>
  <c r="J6" i="17"/>
  <c r="A6" i="17"/>
  <c r="L6" i="17" s="1"/>
  <c r="J5" i="17"/>
  <c r="A5" i="17"/>
  <c r="L5" i="17" s="1"/>
  <c r="O4" i="17"/>
  <c r="J4" i="17"/>
  <c r="G4" i="17"/>
  <c r="A4" i="17"/>
  <c r="L4" i="17" s="1"/>
  <c r="J3" i="17"/>
  <c r="A3" i="17"/>
  <c r="L3" i="17" s="1"/>
  <c r="I4" i="16"/>
  <c r="AJ4" i="16" s="1"/>
  <c r="I5" i="16"/>
  <c r="AJ5" i="16" s="1"/>
  <c r="AK5" i="16" s="1"/>
  <c r="I6" i="16"/>
  <c r="AJ6" i="16" s="1"/>
  <c r="AK6" i="16" s="1"/>
  <c r="AL12" i="16" s="1"/>
  <c r="E127" i="28" s="1"/>
  <c r="I7" i="16"/>
  <c r="AJ7" i="16" s="1"/>
  <c r="AK7" i="16" s="1"/>
  <c r="I8" i="16"/>
  <c r="AJ8" i="16" s="1"/>
  <c r="AK8" i="16" s="1"/>
  <c r="I9" i="16"/>
  <c r="AJ9" i="16" s="1"/>
  <c r="I10" i="16"/>
  <c r="AJ10" i="16" s="1"/>
  <c r="AK10" i="16" s="1"/>
  <c r="I11" i="16"/>
  <c r="AJ11" i="16" s="1"/>
  <c r="I12" i="16"/>
  <c r="AJ12" i="16" s="1"/>
  <c r="I13" i="16"/>
  <c r="AJ13" i="16" s="1"/>
  <c r="I14" i="16"/>
  <c r="AJ14" i="16" s="1"/>
  <c r="I15" i="16"/>
  <c r="AJ15" i="16" s="1"/>
  <c r="I16" i="16"/>
  <c r="AJ16" i="16" s="1"/>
  <c r="AK16" i="16" s="1"/>
  <c r="I17" i="16"/>
  <c r="AJ17" i="16" s="1"/>
  <c r="AK17" i="16" s="1"/>
  <c r="I18" i="16"/>
  <c r="AJ18" i="16" s="1"/>
  <c r="AK18" i="16" s="1"/>
  <c r="I19" i="16"/>
  <c r="AJ19" i="16" s="1"/>
  <c r="AK19" i="16" s="1"/>
  <c r="I20" i="16"/>
  <c r="AJ20" i="16" s="1"/>
  <c r="AK20" i="16" s="1"/>
  <c r="I21" i="16"/>
  <c r="AJ21" i="16" s="1"/>
  <c r="AK21" i="16" s="1"/>
  <c r="I22" i="16"/>
  <c r="AJ22" i="16" s="1"/>
  <c r="I23" i="16"/>
  <c r="AJ23" i="16" s="1"/>
  <c r="I24" i="16"/>
  <c r="AJ24" i="16" s="1"/>
  <c r="AK24" i="16" s="1"/>
  <c r="I25" i="16"/>
  <c r="AJ25" i="16" s="1"/>
  <c r="I26" i="16"/>
  <c r="AJ26" i="16" s="1"/>
  <c r="I27" i="16"/>
  <c r="AJ27" i="16" s="1"/>
  <c r="AK27" i="16" s="1"/>
  <c r="I28" i="16"/>
  <c r="AJ28" i="16" s="1"/>
  <c r="AK28" i="16" s="1"/>
  <c r="AL14" i="16" s="1"/>
  <c r="E129" i="28" s="1"/>
  <c r="I29" i="16"/>
  <c r="AJ29" i="16" s="1"/>
  <c r="AK29" i="16" s="1"/>
  <c r="I30" i="16"/>
  <c r="AJ30" i="16" s="1"/>
  <c r="AK30" i="16" s="1"/>
  <c r="I31" i="16"/>
  <c r="AJ31" i="16" s="1"/>
  <c r="AK31" i="16" s="1"/>
  <c r="I32" i="16"/>
  <c r="AJ32" i="16" s="1"/>
  <c r="AK32" i="16" s="1"/>
  <c r="I3" i="16"/>
  <c r="AJ3" i="16" s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4" i="16"/>
  <c r="C3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4" i="16"/>
  <c r="B3" i="16"/>
  <c r="H32" i="16"/>
  <c r="A32" i="16"/>
  <c r="J32" i="16" s="1"/>
  <c r="H31" i="16"/>
  <c r="A31" i="16"/>
  <c r="J31" i="16" s="1"/>
  <c r="H30" i="16"/>
  <c r="A30" i="16"/>
  <c r="J30" i="16" s="1"/>
  <c r="H29" i="16"/>
  <c r="A29" i="16"/>
  <c r="J29" i="16" s="1"/>
  <c r="H28" i="16"/>
  <c r="A28" i="16"/>
  <c r="J28" i="16" s="1"/>
  <c r="H27" i="16"/>
  <c r="A27" i="16"/>
  <c r="J27" i="16" s="1"/>
  <c r="H26" i="16"/>
  <c r="A26" i="16"/>
  <c r="J26" i="16" s="1"/>
  <c r="H25" i="16"/>
  <c r="A25" i="16"/>
  <c r="J25" i="16" s="1"/>
  <c r="H24" i="16"/>
  <c r="A24" i="16"/>
  <c r="J24" i="16" s="1"/>
  <c r="H23" i="16"/>
  <c r="A23" i="16"/>
  <c r="J23" i="16" s="1"/>
  <c r="H22" i="16"/>
  <c r="A22" i="16"/>
  <c r="J22" i="16" s="1"/>
  <c r="H21" i="16"/>
  <c r="A21" i="16"/>
  <c r="J21" i="16" s="1"/>
  <c r="H20" i="16"/>
  <c r="A20" i="16"/>
  <c r="J20" i="16" s="1"/>
  <c r="H19" i="16"/>
  <c r="A19" i="16"/>
  <c r="J19" i="16" s="1"/>
  <c r="H18" i="16"/>
  <c r="A18" i="16"/>
  <c r="J18" i="16" s="1"/>
  <c r="H17" i="16"/>
  <c r="A17" i="16"/>
  <c r="J17" i="16" s="1"/>
  <c r="H16" i="16"/>
  <c r="A16" i="16"/>
  <c r="J16" i="16" s="1"/>
  <c r="H15" i="16"/>
  <c r="A15" i="16"/>
  <c r="J15" i="16" s="1"/>
  <c r="H14" i="16"/>
  <c r="A14" i="16"/>
  <c r="J14" i="16" s="1"/>
  <c r="H13" i="16"/>
  <c r="A13" i="16"/>
  <c r="J13" i="16" s="1"/>
  <c r="H12" i="16"/>
  <c r="A12" i="16"/>
  <c r="J12" i="16" s="1"/>
  <c r="H11" i="16"/>
  <c r="A11" i="16"/>
  <c r="J11" i="16" s="1"/>
  <c r="H10" i="16"/>
  <c r="A10" i="16"/>
  <c r="J10" i="16" s="1"/>
  <c r="H9" i="16"/>
  <c r="A9" i="16"/>
  <c r="J9" i="16" s="1"/>
  <c r="H8" i="16"/>
  <c r="A8" i="16"/>
  <c r="J8" i="16" s="1"/>
  <c r="H7" i="16"/>
  <c r="A7" i="16"/>
  <c r="J7" i="16" s="1"/>
  <c r="H6" i="16"/>
  <c r="A6" i="16"/>
  <c r="J6" i="16" s="1"/>
  <c r="H5" i="16"/>
  <c r="A5" i="16"/>
  <c r="J5" i="16" s="1"/>
  <c r="M4" i="16"/>
  <c r="H4" i="16"/>
  <c r="G4" i="16"/>
  <c r="F4" i="16"/>
  <c r="A4" i="16"/>
  <c r="J4" i="16" s="1"/>
  <c r="H3" i="16"/>
  <c r="G3" i="16"/>
  <c r="F3" i="16"/>
  <c r="A3" i="16"/>
  <c r="J3" i="16" s="1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39" i="14"/>
  <c r="J41" i="14"/>
  <c r="K41" i="14"/>
  <c r="L41" i="14"/>
  <c r="M41" i="14"/>
  <c r="N41" i="14"/>
  <c r="J42" i="14"/>
  <c r="K42" i="14"/>
  <c r="L42" i="14"/>
  <c r="M42" i="14"/>
  <c r="N42" i="14"/>
  <c r="J43" i="14"/>
  <c r="K43" i="14"/>
  <c r="L43" i="14"/>
  <c r="M43" i="14"/>
  <c r="N43" i="14"/>
  <c r="J44" i="14"/>
  <c r="K44" i="14"/>
  <c r="L44" i="14"/>
  <c r="M44" i="14"/>
  <c r="N44" i="14"/>
  <c r="J45" i="14"/>
  <c r="K45" i="14"/>
  <c r="L45" i="14"/>
  <c r="M45" i="14"/>
  <c r="N45" i="14"/>
  <c r="J46" i="14"/>
  <c r="K46" i="14"/>
  <c r="L46" i="14"/>
  <c r="M46" i="14"/>
  <c r="N46" i="14"/>
  <c r="J47" i="14"/>
  <c r="K47" i="14"/>
  <c r="L47" i="14"/>
  <c r="M47" i="14"/>
  <c r="N47" i="14"/>
  <c r="J48" i="14"/>
  <c r="K48" i="14"/>
  <c r="L48" i="14"/>
  <c r="M48" i="14"/>
  <c r="N48" i="14"/>
  <c r="J49" i="14"/>
  <c r="K49" i="14"/>
  <c r="L49" i="14"/>
  <c r="M49" i="14"/>
  <c r="N49" i="14"/>
  <c r="J50" i="14"/>
  <c r="K50" i="14"/>
  <c r="L50" i="14"/>
  <c r="M50" i="14"/>
  <c r="N50" i="14"/>
  <c r="J51" i="14"/>
  <c r="K51" i="14"/>
  <c r="L51" i="14"/>
  <c r="M51" i="14"/>
  <c r="N51" i="14"/>
  <c r="J52" i="14"/>
  <c r="K52" i="14"/>
  <c r="L52" i="14"/>
  <c r="M52" i="14"/>
  <c r="N52" i="14"/>
  <c r="J53" i="14"/>
  <c r="K53" i="14"/>
  <c r="L53" i="14"/>
  <c r="M53" i="14"/>
  <c r="N53" i="14"/>
  <c r="J54" i="14"/>
  <c r="K54" i="14"/>
  <c r="L54" i="14"/>
  <c r="M54" i="14"/>
  <c r="N54" i="14"/>
  <c r="J55" i="14"/>
  <c r="K55" i="14"/>
  <c r="L55" i="14"/>
  <c r="M55" i="14"/>
  <c r="N55" i="14"/>
  <c r="J56" i="14"/>
  <c r="K56" i="14"/>
  <c r="L56" i="14"/>
  <c r="M56" i="14"/>
  <c r="N56" i="14"/>
  <c r="J57" i="14"/>
  <c r="K57" i="14"/>
  <c r="L57" i="14"/>
  <c r="M57" i="14"/>
  <c r="N57" i="14"/>
  <c r="J58" i="14"/>
  <c r="K58" i="14"/>
  <c r="L58" i="14"/>
  <c r="M58" i="14"/>
  <c r="N58" i="14"/>
  <c r="J59" i="14"/>
  <c r="K59" i="14"/>
  <c r="L59" i="14"/>
  <c r="M59" i="14"/>
  <c r="N59" i="14"/>
  <c r="J60" i="14"/>
  <c r="K60" i="14"/>
  <c r="L60" i="14"/>
  <c r="M60" i="14"/>
  <c r="N60" i="14"/>
  <c r="J61" i="14"/>
  <c r="K61" i="14"/>
  <c r="L61" i="14"/>
  <c r="M61" i="14"/>
  <c r="N61" i="14"/>
  <c r="J62" i="14"/>
  <c r="K62" i="14"/>
  <c r="L62" i="14"/>
  <c r="M62" i="14"/>
  <c r="N62" i="14"/>
  <c r="J63" i="14"/>
  <c r="K63" i="14"/>
  <c r="L63" i="14"/>
  <c r="M63" i="14"/>
  <c r="N63" i="14"/>
  <c r="J64" i="14"/>
  <c r="K64" i="14"/>
  <c r="L64" i="14"/>
  <c r="M64" i="14"/>
  <c r="N64" i="14"/>
  <c r="J65" i="14"/>
  <c r="K65" i="14"/>
  <c r="L65" i="14"/>
  <c r="M65" i="14"/>
  <c r="N65" i="14"/>
  <c r="J66" i="14"/>
  <c r="K66" i="14"/>
  <c r="L66" i="14"/>
  <c r="M66" i="14"/>
  <c r="N66" i="14"/>
  <c r="J67" i="14"/>
  <c r="K67" i="14"/>
  <c r="L67" i="14"/>
  <c r="M67" i="14"/>
  <c r="N67" i="14"/>
  <c r="J68" i="14"/>
  <c r="K68" i="14"/>
  <c r="L68" i="14"/>
  <c r="M68" i="14"/>
  <c r="N68" i="14"/>
  <c r="K40" i="14"/>
  <c r="L40" i="14"/>
  <c r="M40" i="14"/>
  <c r="N40" i="14"/>
  <c r="J40" i="14"/>
  <c r="M4" i="15"/>
  <c r="AJ4" i="15" s="1"/>
  <c r="AK4" i="15" s="1"/>
  <c r="M5" i="15"/>
  <c r="AJ5" i="15" s="1"/>
  <c r="AK5" i="15" s="1"/>
  <c r="M6" i="15"/>
  <c r="AJ6" i="15" s="1"/>
  <c r="AK6" i="15" s="1"/>
  <c r="M7" i="15"/>
  <c r="AJ7" i="15" s="1"/>
  <c r="AK7" i="15" s="1"/>
  <c r="M8" i="15"/>
  <c r="AJ8" i="15" s="1"/>
  <c r="AK8" i="15" s="1"/>
  <c r="M9" i="15"/>
  <c r="AJ9" i="15" s="1"/>
  <c r="AK9" i="15" s="1"/>
  <c r="AL9" i="15" s="1"/>
  <c r="E92" i="28" s="1"/>
  <c r="M10" i="15"/>
  <c r="AJ10" i="15" s="1"/>
  <c r="AK10" i="15" s="1"/>
  <c r="M11" i="15"/>
  <c r="AJ11" i="15" s="1"/>
  <c r="AK11" i="15" s="1"/>
  <c r="M12" i="15"/>
  <c r="AJ12" i="15" s="1"/>
  <c r="AK12" i="15" s="1"/>
  <c r="M13" i="15"/>
  <c r="AJ13" i="15" s="1"/>
  <c r="AK13" i="15" s="1"/>
  <c r="M14" i="15"/>
  <c r="AJ14" i="15" s="1"/>
  <c r="AK14" i="15" s="1"/>
  <c r="M15" i="15"/>
  <c r="AJ15" i="15" s="1"/>
  <c r="AK15" i="15" s="1"/>
  <c r="M16" i="15"/>
  <c r="AJ16" i="15" s="1"/>
  <c r="AK16" i="15" s="1"/>
  <c r="M17" i="15"/>
  <c r="AJ17" i="15" s="1"/>
  <c r="AK17" i="15" s="1"/>
  <c r="M18" i="15"/>
  <c r="AJ18" i="15" s="1"/>
  <c r="AK18" i="15" s="1"/>
  <c r="M19" i="15"/>
  <c r="AJ19" i="15" s="1"/>
  <c r="AK19" i="15" s="1"/>
  <c r="M20" i="15"/>
  <c r="AJ20" i="15" s="1"/>
  <c r="AK20" i="15" s="1"/>
  <c r="M21" i="15"/>
  <c r="AJ21" i="15" s="1"/>
  <c r="AK21" i="15" s="1"/>
  <c r="M22" i="15"/>
  <c r="AJ22" i="15" s="1"/>
  <c r="AK22" i="15" s="1"/>
  <c r="M23" i="15"/>
  <c r="AJ23" i="15" s="1"/>
  <c r="AK23" i="15" s="1"/>
  <c r="AL23" i="15" s="1"/>
  <c r="E99" i="28" s="1"/>
  <c r="M24" i="15"/>
  <c r="AJ24" i="15" s="1"/>
  <c r="AK24" i="15" s="1"/>
  <c r="M25" i="15"/>
  <c r="AJ25" i="15" s="1"/>
  <c r="AK25" i="15" s="1"/>
  <c r="M26" i="15"/>
  <c r="AJ26" i="15" s="1"/>
  <c r="AK26" i="15" s="1"/>
  <c r="AL26" i="15" s="1"/>
  <c r="E101" i="28" s="1"/>
  <c r="M27" i="15"/>
  <c r="AJ27" i="15" s="1"/>
  <c r="AK27" i="15" s="1"/>
  <c r="M28" i="15"/>
  <c r="AJ28" i="15" s="1"/>
  <c r="AK28" i="15" s="1"/>
  <c r="AL14" i="15" s="1"/>
  <c r="E96" i="28" s="1"/>
  <c r="M29" i="15"/>
  <c r="AJ29" i="15" s="1"/>
  <c r="AK29" i="15" s="1"/>
  <c r="M30" i="15"/>
  <c r="AJ30" i="15" s="1"/>
  <c r="AK30" i="15" s="1"/>
  <c r="M31" i="15"/>
  <c r="AJ31" i="15" s="1"/>
  <c r="AK31" i="15" s="1"/>
  <c r="M32" i="15"/>
  <c r="AJ32" i="15" s="1"/>
  <c r="AK32" i="15" s="1"/>
  <c r="M3" i="15"/>
  <c r="AJ3" i="15" s="1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4" i="15"/>
  <c r="E3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4" i="15"/>
  <c r="D3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4" i="15"/>
  <c r="C3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4" i="15"/>
  <c r="H4" i="15" s="1"/>
  <c r="B3" i="15"/>
  <c r="L32" i="15"/>
  <c r="A32" i="15"/>
  <c r="N32" i="15" s="1"/>
  <c r="L31" i="15"/>
  <c r="A31" i="15"/>
  <c r="N31" i="15" s="1"/>
  <c r="L30" i="15"/>
  <c r="A30" i="15"/>
  <c r="N30" i="15" s="1"/>
  <c r="L29" i="15"/>
  <c r="A29" i="15"/>
  <c r="N29" i="15" s="1"/>
  <c r="L28" i="15"/>
  <c r="A28" i="15"/>
  <c r="N28" i="15" s="1"/>
  <c r="L27" i="15"/>
  <c r="A27" i="15"/>
  <c r="N27" i="15" s="1"/>
  <c r="L26" i="15"/>
  <c r="A26" i="15"/>
  <c r="N26" i="15" s="1"/>
  <c r="L25" i="15"/>
  <c r="A25" i="15"/>
  <c r="N25" i="15" s="1"/>
  <c r="L24" i="15"/>
  <c r="A24" i="15"/>
  <c r="N24" i="15" s="1"/>
  <c r="L23" i="15"/>
  <c r="A23" i="15"/>
  <c r="N23" i="15" s="1"/>
  <c r="L22" i="15"/>
  <c r="A22" i="15"/>
  <c r="N22" i="15" s="1"/>
  <c r="L21" i="15"/>
  <c r="A21" i="15"/>
  <c r="N21" i="15" s="1"/>
  <c r="L20" i="15"/>
  <c r="A20" i="15"/>
  <c r="N20" i="15" s="1"/>
  <c r="L19" i="15"/>
  <c r="A19" i="15"/>
  <c r="N19" i="15" s="1"/>
  <c r="L18" i="15"/>
  <c r="A18" i="15"/>
  <c r="N18" i="15" s="1"/>
  <c r="L17" i="15"/>
  <c r="A17" i="15"/>
  <c r="N17" i="15" s="1"/>
  <c r="L16" i="15"/>
  <c r="A16" i="15"/>
  <c r="N16" i="15" s="1"/>
  <c r="L15" i="15"/>
  <c r="A15" i="15"/>
  <c r="N15" i="15" s="1"/>
  <c r="L14" i="15"/>
  <c r="A14" i="15"/>
  <c r="N14" i="15" s="1"/>
  <c r="L13" i="15"/>
  <c r="A13" i="15"/>
  <c r="N13" i="15" s="1"/>
  <c r="L12" i="15"/>
  <c r="A12" i="15"/>
  <c r="N12" i="15" s="1"/>
  <c r="L11" i="15"/>
  <c r="A11" i="15"/>
  <c r="N11" i="15" s="1"/>
  <c r="L10" i="15"/>
  <c r="A10" i="15"/>
  <c r="N10" i="15" s="1"/>
  <c r="L9" i="15"/>
  <c r="A9" i="15"/>
  <c r="N9" i="15" s="1"/>
  <c r="L8" i="15"/>
  <c r="A8" i="15"/>
  <c r="N8" i="15" s="1"/>
  <c r="L7" i="15"/>
  <c r="A7" i="15"/>
  <c r="N7" i="15" s="1"/>
  <c r="L6" i="15"/>
  <c r="A6" i="15"/>
  <c r="N6" i="15" s="1"/>
  <c r="L5" i="15"/>
  <c r="A5" i="15"/>
  <c r="N5" i="15" s="1"/>
  <c r="Q4" i="15"/>
  <c r="L4" i="15"/>
  <c r="K4" i="15"/>
  <c r="J4" i="15"/>
  <c r="I4" i="15"/>
  <c r="A4" i="15"/>
  <c r="N4" i="15" s="1"/>
  <c r="L3" i="15"/>
  <c r="K3" i="15"/>
  <c r="J3" i="15"/>
  <c r="I3" i="15"/>
  <c r="H3" i="15"/>
  <c r="A3" i="15"/>
  <c r="O5" i="14"/>
  <c r="O6" i="14"/>
  <c r="AJ6" i="14" s="1"/>
  <c r="AK6" i="14" s="1"/>
  <c r="O7" i="14"/>
  <c r="O8" i="14"/>
  <c r="AJ8" i="14" s="1"/>
  <c r="AK8" i="14" s="1"/>
  <c r="O9" i="14"/>
  <c r="AJ9" i="14" s="1"/>
  <c r="AK9" i="14" s="1"/>
  <c r="AL9" i="14" s="1"/>
  <c r="E59" i="28" s="1"/>
  <c r="O10" i="14"/>
  <c r="AJ10" i="14" s="1"/>
  <c r="AK10" i="14" s="1"/>
  <c r="O11" i="14"/>
  <c r="AJ11" i="14" s="1"/>
  <c r="AK11" i="14" s="1"/>
  <c r="O12" i="14"/>
  <c r="AJ12" i="14" s="1"/>
  <c r="AK12" i="14" s="1"/>
  <c r="O13" i="14"/>
  <c r="AJ13" i="14" s="1"/>
  <c r="AK13" i="14" s="1"/>
  <c r="O14" i="14"/>
  <c r="AJ14" i="14" s="1"/>
  <c r="AK14" i="14" s="1"/>
  <c r="O15" i="14"/>
  <c r="AJ15" i="14" s="1"/>
  <c r="AK15" i="14" s="1"/>
  <c r="O16" i="14"/>
  <c r="AJ16" i="14" s="1"/>
  <c r="AK16" i="14" s="1"/>
  <c r="O17" i="14"/>
  <c r="AJ17" i="14" s="1"/>
  <c r="AK17" i="14" s="1"/>
  <c r="O18" i="14"/>
  <c r="AJ18" i="14" s="1"/>
  <c r="AK18" i="14" s="1"/>
  <c r="O19" i="14"/>
  <c r="AJ19" i="14" s="1"/>
  <c r="AK19" i="14" s="1"/>
  <c r="O20" i="14"/>
  <c r="AJ20" i="14" s="1"/>
  <c r="AK20" i="14" s="1"/>
  <c r="O21" i="14"/>
  <c r="AJ21" i="14" s="1"/>
  <c r="AK21" i="14" s="1"/>
  <c r="O22" i="14"/>
  <c r="AJ22" i="14" s="1"/>
  <c r="AK22" i="14" s="1"/>
  <c r="O23" i="14"/>
  <c r="AJ23" i="14" s="1"/>
  <c r="AK23" i="14" s="1"/>
  <c r="AL23" i="14" s="1"/>
  <c r="E66" i="28" s="1"/>
  <c r="O24" i="14"/>
  <c r="AJ24" i="14" s="1"/>
  <c r="AK24" i="14" s="1"/>
  <c r="O25" i="14"/>
  <c r="AJ25" i="14" s="1"/>
  <c r="AK25" i="14" s="1"/>
  <c r="O26" i="14"/>
  <c r="AJ26" i="14" s="1"/>
  <c r="AK26" i="14" s="1"/>
  <c r="AL26" i="14" s="1"/>
  <c r="E68" i="28" s="1"/>
  <c r="O27" i="14"/>
  <c r="AJ27" i="14" s="1"/>
  <c r="AK27" i="14" s="1"/>
  <c r="O28" i="14"/>
  <c r="AJ28" i="14" s="1"/>
  <c r="AK28" i="14" s="1"/>
  <c r="AL14" i="14" s="1"/>
  <c r="E63" i="28" s="1"/>
  <c r="O29" i="14"/>
  <c r="AJ29" i="14" s="1"/>
  <c r="AK29" i="14" s="1"/>
  <c r="O30" i="14"/>
  <c r="AJ30" i="14" s="1"/>
  <c r="AK30" i="14" s="1"/>
  <c r="O31" i="14"/>
  <c r="AJ31" i="14" s="1"/>
  <c r="AK31" i="14" s="1"/>
  <c r="O32" i="14"/>
  <c r="AJ32" i="14" s="1"/>
  <c r="AK32" i="14" s="1"/>
  <c r="O3" i="14"/>
  <c r="AJ3" i="14" s="1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4" i="14"/>
  <c r="M4" i="14" s="1"/>
  <c r="F3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4" i="14"/>
  <c r="E3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4" i="14"/>
  <c r="K4" i="14" s="1"/>
  <c r="D3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4" i="14"/>
  <c r="C3" i="14"/>
  <c r="J3" i="14" s="1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" i="14"/>
  <c r="N32" i="14"/>
  <c r="A32" i="14"/>
  <c r="N31" i="14"/>
  <c r="A31" i="14"/>
  <c r="N30" i="14"/>
  <c r="A30" i="14"/>
  <c r="N29" i="14"/>
  <c r="A29" i="14"/>
  <c r="N28" i="14"/>
  <c r="A28" i="14"/>
  <c r="N27" i="14"/>
  <c r="A27" i="14"/>
  <c r="N26" i="14"/>
  <c r="A26" i="14"/>
  <c r="N25" i="14"/>
  <c r="A25" i="14"/>
  <c r="N24" i="14"/>
  <c r="A24" i="14"/>
  <c r="N23" i="14"/>
  <c r="A23" i="14"/>
  <c r="N22" i="14"/>
  <c r="A22" i="14"/>
  <c r="N21" i="14"/>
  <c r="A21" i="14"/>
  <c r="N20" i="14"/>
  <c r="A20" i="14"/>
  <c r="N19" i="14"/>
  <c r="A19" i="14"/>
  <c r="N18" i="14"/>
  <c r="A18" i="14"/>
  <c r="N17" i="14"/>
  <c r="A17" i="14"/>
  <c r="N16" i="14"/>
  <c r="A16" i="14"/>
  <c r="N15" i="14"/>
  <c r="A15" i="14"/>
  <c r="N14" i="14"/>
  <c r="A14" i="14"/>
  <c r="N13" i="14"/>
  <c r="A13" i="14"/>
  <c r="N12" i="14"/>
  <c r="A12" i="14"/>
  <c r="N11" i="14"/>
  <c r="A11" i="14"/>
  <c r="N10" i="14"/>
  <c r="A10" i="14"/>
  <c r="N9" i="14"/>
  <c r="A9" i="14"/>
  <c r="N8" i="14"/>
  <c r="A8" i="14"/>
  <c r="N7" i="14"/>
  <c r="A7" i="14"/>
  <c r="N6" i="14"/>
  <c r="A6" i="14"/>
  <c r="N5" i="14"/>
  <c r="A5" i="14"/>
  <c r="N4" i="14"/>
  <c r="L4" i="14"/>
  <c r="J4" i="14"/>
  <c r="A4" i="14"/>
  <c r="N3" i="14"/>
  <c r="M3" i="14"/>
  <c r="L3" i="14"/>
  <c r="K3" i="14"/>
  <c r="I3" i="14"/>
  <c r="A3" i="14"/>
  <c r="V4" i="13"/>
  <c r="V5" i="13"/>
  <c r="AJ5" i="13" s="1"/>
  <c r="AK5" i="13" s="1"/>
  <c r="V6" i="13"/>
  <c r="AJ6" i="13" s="1"/>
  <c r="AK6" i="13" s="1"/>
  <c r="V7" i="13"/>
  <c r="AJ7" i="13" s="1"/>
  <c r="AK7" i="13" s="1"/>
  <c r="V8" i="13"/>
  <c r="AJ8" i="13" s="1"/>
  <c r="AK8" i="13" s="1"/>
  <c r="V9" i="13"/>
  <c r="AJ9" i="13" s="1"/>
  <c r="E4" i="28" s="1"/>
  <c r="V10" i="13"/>
  <c r="AJ10" i="13" s="1"/>
  <c r="AK10" i="13" s="1"/>
  <c r="V11" i="13"/>
  <c r="AJ11" i="13" s="1"/>
  <c r="E5" i="28" s="1"/>
  <c r="V12" i="13"/>
  <c r="AJ12" i="13" s="1"/>
  <c r="E6" i="28" s="1"/>
  <c r="V13" i="13"/>
  <c r="AJ13" i="13" s="1"/>
  <c r="E7" i="28" s="1"/>
  <c r="V14" i="13"/>
  <c r="AJ14" i="13" s="1"/>
  <c r="AK14" i="13" s="1"/>
  <c r="V15" i="13"/>
  <c r="AJ15" i="13" s="1"/>
  <c r="V16" i="13"/>
  <c r="AJ16" i="13" s="1"/>
  <c r="AK16" i="13" s="1"/>
  <c r="V17" i="13"/>
  <c r="AJ17" i="13" s="1"/>
  <c r="AK17" i="13" s="1"/>
  <c r="V18" i="13"/>
  <c r="AJ18" i="13" s="1"/>
  <c r="AK18" i="13" s="1"/>
  <c r="V19" i="13"/>
  <c r="AJ19" i="13" s="1"/>
  <c r="AK19" i="13" s="1"/>
  <c r="V20" i="13"/>
  <c r="AJ20" i="13" s="1"/>
  <c r="AK20" i="13" s="1"/>
  <c r="V21" i="13"/>
  <c r="AJ21" i="13" s="1"/>
  <c r="AK21" i="13" s="1"/>
  <c r="V22" i="13"/>
  <c r="AJ22" i="13" s="1"/>
  <c r="E10" i="28" s="1"/>
  <c r="V23" i="13"/>
  <c r="AJ23" i="13" s="1"/>
  <c r="E11" i="28" s="1"/>
  <c r="V24" i="13"/>
  <c r="AJ24" i="13" s="1"/>
  <c r="AK24" i="13" s="1"/>
  <c r="V25" i="13"/>
  <c r="AJ25" i="13" s="1"/>
  <c r="E12" i="28" s="1"/>
  <c r="V26" i="13"/>
  <c r="AJ26" i="13" s="1"/>
  <c r="E13" i="28" s="1"/>
  <c r="V27" i="13"/>
  <c r="AJ27" i="13" s="1"/>
  <c r="AK27" i="13" s="1"/>
  <c r="V28" i="13"/>
  <c r="AJ28" i="13" s="1"/>
  <c r="AK28" i="13" s="1"/>
  <c r="V29" i="13"/>
  <c r="AJ29" i="13" s="1"/>
  <c r="AK29" i="13" s="1"/>
  <c r="V30" i="13"/>
  <c r="AJ30" i="13" s="1"/>
  <c r="AK30" i="13" s="1"/>
  <c r="V31" i="13"/>
  <c r="AJ31" i="13" s="1"/>
  <c r="AK31" i="13" s="1"/>
  <c r="V32" i="13"/>
  <c r="AJ32" i="13" s="1"/>
  <c r="AK32" i="13" s="1"/>
  <c r="V3" i="13"/>
  <c r="AJ3" i="13" s="1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" i="13"/>
  <c r="I27" i="13"/>
  <c r="I28" i="13"/>
  <c r="I29" i="13"/>
  <c r="I30" i="13"/>
  <c r="I31" i="13"/>
  <c r="I32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4" i="13"/>
  <c r="I3" i="13"/>
  <c r="T3" i="13" s="1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4" i="13"/>
  <c r="H3" i="13"/>
  <c r="S3" i="13" s="1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4" i="13"/>
  <c r="G3" i="13"/>
  <c r="R3" i="13" s="1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4" i="13"/>
  <c r="F3" i="13"/>
  <c r="Q3" i="13" s="1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4" i="13"/>
  <c r="E3" i="13"/>
  <c r="P3" i="13" s="1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4" i="13"/>
  <c r="D3" i="13"/>
  <c r="O3" i="13" s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C3" i="13"/>
  <c r="N3" i="13" s="1"/>
  <c r="B3" i="13"/>
  <c r="M3" i="13" s="1"/>
  <c r="A32" i="13"/>
  <c r="W32" i="13" s="1"/>
  <c r="A31" i="13"/>
  <c r="W31" i="13" s="1"/>
  <c r="A5" i="13"/>
  <c r="W5" i="13" s="1"/>
  <c r="A6" i="13"/>
  <c r="W6" i="13" s="1"/>
  <c r="A7" i="13"/>
  <c r="W7" i="13" s="1"/>
  <c r="A8" i="13"/>
  <c r="W8" i="13" s="1"/>
  <c r="A9" i="13"/>
  <c r="W9" i="13" s="1"/>
  <c r="A10" i="13"/>
  <c r="W10" i="13" s="1"/>
  <c r="A11" i="13"/>
  <c r="W11" i="13" s="1"/>
  <c r="A12" i="13"/>
  <c r="W12" i="13" s="1"/>
  <c r="A13" i="13"/>
  <c r="W13" i="13" s="1"/>
  <c r="A14" i="13"/>
  <c r="W14" i="13" s="1"/>
  <c r="A15" i="13"/>
  <c r="W15" i="13" s="1"/>
  <c r="A16" i="13"/>
  <c r="W16" i="13" s="1"/>
  <c r="A17" i="13"/>
  <c r="W17" i="13" s="1"/>
  <c r="A18" i="13"/>
  <c r="W18" i="13" s="1"/>
  <c r="A19" i="13"/>
  <c r="W19" i="13" s="1"/>
  <c r="A20" i="13"/>
  <c r="W20" i="13" s="1"/>
  <c r="A21" i="13"/>
  <c r="W21" i="13" s="1"/>
  <c r="A22" i="13"/>
  <c r="W22" i="13" s="1"/>
  <c r="A23" i="13"/>
  <c r="W23" i="13" s="1"/>
  <c r="A24" i="13"/>
  <c r="W24" i="13" s="1"/>
  <c r="A25" i="13"/>
  <c r="W25" i="13" s="1"/>
  <c r="A26" i="13"/>
  <c r="W26" i="13" s="1"/>
  <c r="A27" i="13"/>
  <c r="W27" i="13" s="1"/>
  <c r="A28" i="13"/>
  <c r="W28" i="13" s="1"/>
  <c r="A29" i="13"/>
  <c r="W29" i="13" s="1"/>
  <c r="A30" i="13"/>
  <c r="W30" i="13" s="1"/>
  <c r="A4" i="13"/>
  <c r="W4" i="13" s="1"/>
  <c r="A3" i="13"/>
  <c r="W3" i="13" s="1"/>
  <c r="AJ96" i="12"/>
  <c r="AJ112" i="12"/>
  <c r="AF93" i="12"/>
  <c r="AJ100" i="12" s="1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J117" i="12" s="1"/>
  <c r="AF118" i="12"/>
  <c r="AF119" i="12"/>
  <c r="AF9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B75" i="12"/>
  <c r="C75" i="12"/>
  <c r="D75" i="12"/>
  <c r="E75" i="12"/>
  <c r="F75" i="12"/>
  <c r="G75" i="12"/>
  <c r="H75" i="12"/>
  <c r="I75" i="12"/>
  <c r="J75" i="12"/>
  <c r="J104" i="12" s="1"/>
  <c r="K75" i="12"/>
  <c r="L75" i="12"/>
  <c r="M75" i="12"/>
  <c r="N75" i="12"/>
  <c r="N117" i="12" s="1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M105" i="12" s="1"/>
  <c r="N76" i="12"/>
  <c r="O76" i="12"/>
  <c r="P76" i="12"/>
  <c r="Q76" i="12"/>
  <c r="Q118" i="12" s="1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P106" i="12" s="1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S107" i="12" s="1"/>
  <c r="T78" i="12"/>
  <c r="U78" i="12"/>
  <c r="V78" i="12"/>
  <c r="W78" i="12"/>
  <c r="X78" i="12"/>
  <c r="Y78" i="12"/>
  <c r="Z78" i="12"/>
  <c r="AA78" i="12"/>
  <c r="AB78" i="12"/>
  <c r="AC78" i="12"/>
  <c r="AD78" i="12"/>
  <c r="B79" i="12"/>
  <c r="C79" i="12"/>
  <c r="D79" i="12"/>
  <c r="E79" i="12"/>
  <c r="F79" i="12"/>
  <c r="G79" i="12"/>
  <c r="H79" i="12"/>
  <c r="I79" i="12"/>
  <c r="J79" i="12"/>
  <c r="J108" i="12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108" i="12" s="1"/>
  <c r="AA79" i="12"/>
  <c r="AB79" i="12"/>
  <c r="AC79" i="12"/>
  <c r="AD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M109" i="12" s="1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C109" i="12" s="1"/>
  <c r="AD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P110" i="12" s="1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B82" i="12"/>
  <c r="C82" i="12"/>
  <c r="C111" i="12" s="1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S111" i="12" s="1"/>
  <c r="T82" i="12"/>
  <c r="U82" i="12"/>
  <c r="V82" i="12"/>
  <c r="W82" i="12"/>
  <c r="X82" i="12"/>
  <c r="Y82" i="12"/>
  <c r="Z82" i="12"/>
  <c r="AA82" i="12"/>
  <c r="AB82" i="12"/>
  <c r="AC82" i="12"/>
  <c r="AD82" i="12"/>
  <c r="B83" i="12"/>
  <c r="C83" i="12"/>
  <c r="D83" i="12"/>
  <c r="E83" i="12"/>
  <c r="F83" i="12"/>
  <c r="F112" i="12" s="1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V112" i="12" s="1"/>
  <c r="W83" i="12"/>
  <c r="X83" i="12"/>
  <c r="Y83" i="12"/>
  <c r="Z83" i="12"/>
  <c r="AA83" i="12"/>
  <c r="AB83" i="12"/>
  <c r="AC83" i="12"/>
  <c r="AD83" i="12"/>
  <c r="B84" i="12"/>
  <c r="C84" i="12"/>
  <c r="D84" i="12"/>
  <c r="E84" i="12"/>
  <c r="F84" i="12"/>
  <c r="G84" i="12"/>
  <c r="H84" i="12"/>
  <c r="I84" i="12"/>
  <c r="I113" i="12" s="1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Y113" i="12" s="1"/>
  <c r="Z84" i="12"/>
  <c r="AA84" i="12"/>
  <c r="AB84" i="12"/>
  <c r="AC84" i="12"/>
  <c r="AD84" i="12"/>
  <c r="B85" i="12"/>
  <c r="C85" i="12"/>
  <c r="D85" i="12"/>
  <c r="E85" i="12"/>
  <c r="F85" i="12"/>
  <c r="G85" i="12"/>
  <c r="H85" i="12"/>
  <c r="I85" i="12"/>
  <c r="J85" i="12"/>
  <c r="K85" i="12"/>
  <c r="L85" i="12"/>
  <c r="L114" i="12" s="1"/>
  <c r="M85" i="12"/>
  <c r="N85" i="12"/>
  <c r="O85" i="12"/>
  <c r="P85" i="12"/>
  <c r="Q85" i="12"/>
  <c r="R85" i="12"/>
  <c r="S85" i="12"/>
  <c r="T85" i="12"/>
  <c r="U85" i="12"/>
  <c r="U114" i="12" s="1"/>
  <c r="V85" i="12"/>
  <c r="W85" i="12"/>
  <c r="X85" i="12"/>
  <c r="Y85" i="12"/>
  <c r="Z85" i="12"/>
  <c r="AA85" i="12"/>
  <c r="AB85" i="12"/>
  <c r="AC85" i="12"/>
  <c r="AC114" i="12" s="1"/>
  <c r="AD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P115" i="12" s="1"/>
  <c r="Q86" i="12"/>
  <c r="R86" i="12"/>
  <c r="S86" i="12"/>
  <c r="T86" i="12"/>
  <c r="U86" i="12"/>
  <c r="V86" i="12"/>
  <c r="W86" i="12"/>
  <c r="X86" i="12"/>
  <c r="X115" i="12" s="1"/>
  <c r="Y86" i="12"/>
  <c r="Z86" i="12"/>
  <c r="AA86" i="12"/>
  <c r="AB86" i="12"/>
  <c r="AC86" i="12"/>
  <c r="AD86" i="12"/>
  <c r="B87" i="12"/>
  <c r="C87" i="12"/>
  <c r="C116" i="12" s="1"/>
  <c r="D87" i="12"/>
  <c r="E87" i="12"/>
  <c r="F87" i="12"/>
  <c r="F116" i="12" s="1"/>
  <c r="G87" i="12"/>
  <c r="H87" i="12"/>
  <c r="I87" i="12"/>
  <c r="J87" i="12"/>
  <c r="J116" i="12" s="1"/>
  <c r="K87" i="12"/>
  <c r="L87" i="12"/>
  <c r="M87" i="12"/>
  <c r="N87" i="12"/>
  <c r="N116" i="12" s="1"/>
  <c r="O87" i="12"/>
  <c r="P87" i="12"/>
  <c r="Q87" i="12"/>
  <c r="R87" i="12"/>
  <c r="R116" i="12" s="1"/>
  <c r="S87" i="12"/>
  <c r="S116" i="12" s="1"/>
  <c r="T87" i="12"/>
  <c r="U87" i="12"/>
  <c r="V87" i="12"/>
  <c r="V116" i="12" s="1"/>
  <c r="W87" i="12"/>
  <c r="X87" i="12"/>
  <c r="Y87" i="12"/>
  <c r="Z87" i="12"/>
  <c r="Z116" i="12" s="1"/>
  <c r="AA87" i="12"/>
  <c r="AA116" i="12" s="1"/>
  <c r="AB87" i="12"/>
  <c r="AC87" i="12"/>
  <c r="AD87" i="12"/>
  <c r="AD116" i="12" s="1"/>
  <c r="B88" i="12"/>
  <c r="C88" i="12"/>
  <c r="D88" i="12"/>
  <c r="E88" i="12"/>
  <c r="E117" i="12" s="1"/>
  <c r="F88" i="12"/>
  <c r="F117" i="12" s="1"/>
  <c r="G88" i="12"/>
  <c r="H88" i="12"/>
  <c r="I88" i="12"/>
  <c r="I117" i="12" s="1"/>
  <c r="J88" i="12"/>
  <c r="K88" i="12"/>
  <c r="L88" i="12"/>
  <c r="M88" i="12"/>
  <c r="M117" i="12" s="1"/>
  <c r="N88" i="12"/>
  <c r="O88" i="12"/>
  <c r="P88" i="12"/>
  <c r="Q88" i="12"/>
  <c r="Q117" i="12" s="1"/>
  <c r="R88" i="12"/>
  <c r="S88" i="12"/>
  <c r="T88" i="12"/>
  <c r="U88" i="12"/>
  <c r="U117" i="12" s="1"/>
  <c r="V88" i="12"/>
  <c r="V117" i="12" s="1"/>
  <c r="W88" i="12"/>
  <c r="X88" i="12"/>
  <c r="Y88" i="12"/>
  <c r="Y117" i="12" s="1"/>
  <c r="Z88" i="12"/>
  <c r="AA88" i="12"/>
  <c r="AB88" i="12"/>
  <c r="AC88" i="12"/>
  <c r="AC117" i="12" s="1"/>
  <c r="AD88" i="12"/>
  <c r="AD117" i="12" s="1"/>
  <c r="B89" i="12"/>
  <c r="C89" i="12"/>
  <c r="D89" i="12"/>
  <c r="D118" i="12" s="1"/>
  <c r="E89" i="12"/>
  <c r="F89" i="12"/>
  <c r="G89" i="12"/>
  <c r="H89" i="12"/>
  <c r="H118" i="12" s="1"/>
  <c r="I89" i="12"/>
  <c r="I118" i="12" s="1"/>
  <c r="J89" i="12"/>
  <c r="K89" i="12"/>
  <c r="L89" i="12"/>
  <c r="L118" i="12" s="1"/>
  <c r="M89" i="12"/>
  <c r="N89" i="12"/>
  <c r="O89" i="12"/>
  <c r="P89" i="12"/>
  <c r="P118" i="12" s="1"/>
  <c r="Q89" i="12"/>
  <c r="R89" i="12"/>
  <c r="S89" i="12"/>
  <c r="T89" i="12"/>
  <c r="T118" i="12" s="1"/>
  <c r="U89" i="12"/>
  <c r="V89" i="12"/>
  <c r="W89" i="12"/>
  <c r="X89" i="12"/>
  <c r="X118" i="12" s="1"/>
  <c r="Y89" i="12"/>
  <c r="Y118" i="12" s="1"/>
  <c r="Z89" i="12"/>
  <c r="AA89" i="12"/>
  <c r="AB89" i="12"/>
  <c r="AB118" i="12" s="1"/>
  <c r="AC89" i="12"/>
  <c r="AD89" i="12"/>
  <c r="B90" i="12"/>
  <c r="C90" i="12"/>
  <c r="D90" i="12"/>
  <c r="E90" i="12"/>
  <c r="E119" i="12" s="1"/>
  <c r="F90" i="12"/>
  <c r="G90" i="12"/>
  <c r="H90" i="12"/>
  <c r="I90" i="12"/>
  <c r="J90" i="12"/>
  <c r="K90" i="12"/>
  <c r="L90" i="12"/>
  <c r="M90" i="12"/>
  <c r="M119" i="12" s="1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D119" i="12" s="1"/>
  <c r="C64" i="12"/>
  <c r="C93" i="12" s="1"/>
  <c r="D64" i="12"/>
  <c r="E64" i="12"/>
  <c r="F64" i="12"/>
  <c r="G64" i="12"/>
  <c r="G93" i="12" s="1"/>
  <c r="H64" i="12"/>
  <c r="I64" i="12"/>
  <c r="J64" i="12"/>
  <c r="J93" i="12" s="1"/>
  <c r="K64" i="12"/>
  <c r="K93" i="12" s="1"/>
  <c r="L64" i="12"/>
  <c r="M64" i="12"/>
  <c r="N64" i="12"/>
  <c r="O64" i="12"/>
  <c r="O93" i="12" s="1"/>
  <c r="P64" i="12"/>
  <c r="Q64" i="12"/>
  <c r="R64" i="12"/>
  <c r="R93" i="12" s="1"/>
  <c r="S64" i="12"/>
  <c r="S93" i="12" s="1"/>
  <c r="T64" i="12"/>
  <c r="U64" i="12"/>
  <c r="V64" i="12"/>
  <c r="W64" i="12"/>
  <c r="W93" i="12" s="1"/>
  <c r="X64" i="12"/>
  <c r="Y64" i="12"/>
  <c r="Z64" i="12"/>
  <c r="AA64" i="12"/>
  <c r="AA93" i="12" s="1"/>
  <c r="AB64" i="12"/>
  <c r="AC64" i="12"/>
  <c r="AD64" i="12"/>
  <c r="B64" i="12"/>
  <c r="B93" i="12" s="1"/>
  <c r="A64" i="12"/>
  <c r="A93" i="12" s="1"/>
  <c r="AG93" i="12" s="1"/>
  <c r="A65" i="12"/>
  <c r="A94" i="12" s="1"/>
  <c r="AG94" i="12" s="1"/>
  <c r="A66" i="12"/>
  <c r="A95" i="12" s="1"/>
  <c r="AG95" i="12" s="1"/>
  <c r="A67" i="12"/>
  <c r="A96" i="12" s="1"/>
  <c r="AG96" i="12" s="1"/>
  <c r="A68" i="12"/>
  <c r="A97" i="12" s="1"/>
  <c r="AG97" i="12" s="1"/>
  <c r="A69" i="12"/>
  <c r="A98" i="12" s="1"/>
  <c r="AG98" i="12" s="1"/>
  <c r="A70" i="12"/>
  <c r="A99" i="12" s="1"/>
  <c r="AG99" i="12" s="1"/>
  <c r="A71" i="12"/>
  <c r="A100" i="12" s="1"/>
  <c r="AG100" i="12" s="1"/>
  <c r="A72" i="12"/>
  <c r="A101" i="12" s="1"/>
  <c r="AG101" i="12" s="1"/>
  <c r="A73" i="12"/>
  <c r="A102" i="12" s="1"/>
  <c r="AG102" i="12" s="1"/>
  <c r="A74" i="12"/>
  <c r="A103" i="12" s="1"/>
  <c r="AG103" i="12" s="1"/>
  <c r="A75" i="12"/>
  <c r="A104" i="12" s="1"/>
  <c r="AG104" i="12" s="1"/>
  <c r="A76" i="12"/>
  <c r="A105" i="12" s="1"/>
  <c r="AG105" i="12" s="1"/>
  <c r="A77" i="12"/>
  <c r="A106" i="12" s="1"/>
  <c r="AG106" i="12" s="1"/>
  <c r="A78" i="12"/>
  <c r="A107" i="12" s="1"/>
  <c r="AG107" i="12" s="1"/>
  <c r="A79" i="12"/>
  <c r="A108" i="12" s="1"/>
  <c r="AG108" i="12" s="1"/>
  <c r="A80" i="12"/>
  <c r="A109" i="12" s="1"/>
  <c r="AG109" i="12" s="1"/>
  <c r="A81" i="12"/>
  <c r="A110" i="12" s="1"/>
  <c r="AG110" i="12" s="1"/>
  <c r="A82" i="12"/>
  <c r="A111" i="12" s="1"/>
  <c r="AG111" i="12" s="1"/>
  <c r="A83" i="12"/>
  <c r="A112" i="12" s="1"/>
  <c r="AG112" i="12" s="1"/>
  <c r="A84" i="12"/>
  <c r="A113" i="12" s="1"/>
  <c r="AG113" i="12" s="1"/>
  <c r="A85" i="12"/>
  <c r="A114" i="12" s="1"/>
  <c r="AG114" i="12" s="1"/>
  <c r="A86" i="12"/>
  <c r="A115" i="12" s="1"/>
  <c r="AG115" i="12" s="1"/>
  <c r="A87" i="12"/>
  <c r="A116" i="12" s="1"/>
  <c r="AG116" i="12" s="1"/>
  <c r="A88" i="12"/>
  <c r="A117" i="12" s="1"/>
  <c r="AG117" i="12" s="1"/>
  <c r="A89" i="12"/>
  <c r="A118" i="12" s="1"/>
  <c r="AG118" i="12" s="1"/>
  <c r="A90" i="12"/>
  <c r="A119" i="12" s="1"/>
  <c r="AG119" i="12" s="1"/>
  <c r="A63" i="12"/>
  <c r="AI67" i="36" l="1"/>
  <c r="AI68" i="36"/>
  <c r="AI61" i="36"/>
  <c r="AK80" i="36" s="1"/>
  <c r="AL80" i="36" s="1"/>
  <c r="AI74" i="36"/>
  <c r="AI84" i="36"/>
  <c r="AI81" i="36"/>
  <c r="AI86" i="36"/>
  <c r="AI79" i="36"/>
  <c r="AI72" i="36"/>
  <c r="AI65" i="36"/>
  <c r="AK65" i="36" s="1"/>
  <c r="AL65" i="36" s="1"/>
  <c r="AI62" i="36"/>
  <c r="AI78" i="36"/>
  <c r="AI85" i="36"/>
  <c r="AI83" i="36"/>
  <c r="AI75" i="36"/>
  <c r="AI76" i="36"/>
  <c r="AI69" i="36"/>
  <c r="AI66" i="36"/>
  <c r="AI64" i="36"/>
  <c r="AI73" i="36"/>
  <c r="AI70" i="36"/>
  <c r="AI77" i="36"/>
  <c r="AI82" i="36"/>
  <c r="AK14" i="18"/>
  <c r="E173" i="28"/>
  <c r="AK22" i="18"/>
  <c r="E175" i="28"/>
  <c r="AK26" i="18"/>
  <c r="AL26" i="18" s="1"/>
  <c r="E200" i="28" s="1"/>
  <c r="E178" i="28"/>
  <c r="H15" i="29" s="1"/>
  <c r="AL11" i="18"/>
  <c r="E192" i="28" s="1"/>
  <c r="AK9" i="18"/>
  <c r="AL9" i="18" s="1"/>
  <c r="E191" i="28" s="1"/>
  <c r="E169" i="28"/>
  <c r="AK13" i="18"/>
  <c r="E172" i="28"/>
  <c r="AL25" i="18"/>
  <c r="E199" i="28" s="1"/>
  <c r="AK25" i="18"/>
  <c r="E177" i="28"/>
  <c r="AK12" i="18"/>
  <c r="AL13" i="18" s="1"/>
  <c r="E194" i="28" s="1"/>
  <c r="E171" i="28"/>
  <c r="H8" i="29" s="1"/>
  <c r="AL14" i="18"/>
  <c r="E195" i="28" s="1"/>
  <c r="AK11" i="18"/>
  <c r="E170" i="28"/>
  <c r="H7" i="29" s="1"/>
  <c r="AK15" i="18"/>
  <c r="E174" i="28"/>
  <c r="H11" i="29" s="1"/>
  <c r="AK23" i="18"/>
  <c r="AL23" i="18" s="1"/>
  <c r="E198" i="28" s="1"/>
  <c r="E176" i="28"/>
  <c r="O5" i="18"/>
  <c r="O4" i="18"/>
  <c r="AJ4" i="18"/>
  <c r="AI79" i="35"/>
  <c r="AI64" i="35"/>
  <c r="AI61" i="35"/>
  <c r="AI62" i="35"/>
  <c r="AI70" i="35"/>
  <c r="AI74" i="35"/>
  <c r="AI78" i="35"/>
  <c r="AI71" i="35"/>
  <c r="AI68" i="35"/>
  <c r="AI65" i="35"/>
  <c r="AI81" i="35"/>
  <c r="AI82" i="35"/>
  <c r="AI75" i="35"/>
  <c r="AI67" i="35"/>
  <c r="AI83" i="35"/>
  <c r="AI86" i="35"/>
  <c r="AI72" i="35"/>
  <c r="AI69" i="35"/>
  <c r="AI66" i="35"/>
  <c r="AI73" i="35"/>
  <c r="AI85" i="35"/>
  <c r="AI63" i="35"/>
  <c r="AI80" i="35"/>
  <c r="AK80" i="35" s="1"/>
  <c r="AL80" i="35" s="1"/>
  <c r="AI76" i="35"/>
  <c r="AK76" i="35" s="1"/>
  <c r="AL76" i="35" s="1"/>
  <c r="AI60" i="35"/>
  <c r="E144" i="28"/>
  <c r="G14" i="29" s="1"/>
  <c r="AK25" i="17"/>
  <c r="AL25" i="17"/>
  <c r="E166" i="28" s="1"/>
  <c r="AK13" i="17"/>
  <c r="E139" i="28"/>
  <c r="G9" i="29" s="1"/>
  <c r="AK9" i="17"/>
  <c r="AL9" i="17" s="1"/>
  <c r="E158" i="28" s="1"/>
  <c r="E136" i="28"/>
  <c r="G6" i="29" s="1"/>
  <c r="AL11" i="17"/>
  <c r="E159" i="28" s="1"/>
  <c r="E138" i="28"/>
  <c r="G8" i="29" s="1"/>
  <c r="AK12" i="17"/>
  <c r="AL13" i="17" s="1"/>
  <c r="E161" i="28" s="1"/>
  <c r="AL15" i="17"/>
  <c r="E163" i="28" s="1"/>
  <c r="E135" i="28"/>
  <c r="AK4" i="17"/>
  <c r="E143" i="28"/>
  <c r="E165" i="28"/>
  <c r="E141" i="28"/>
  <c r="AK15" i="17"/>
  <c r="AK11" i="17"/>
  <c r="E137" i="28"/>
  <c r="G7" i="29" s="1"/>
  <c r="AK26" i="17"/>
  <c r="AL26" i="17" s="1"/>
  <c r="E167" i="28" s="1"/>
  <c r="E145" i="28"/>
  <c r="G15" i="29" s="1"/>
  <c r="E140" i="28"/>
  <c r="G10" i="29" s="1"/>
  <c r="AK14" i="17"/>
  <c r="H4" i="17"/>
  <c r="I4" i="17"/>
  <c r="AI63" i="34"/>
  <c r="AI61" i="34"/>
  <c r="AI67" i="34"/>
  <c r="AI83" i="34"/>
  <c r="AI64" i="34"/>
  <c r="AI80" i="34"/>
  <c r="AI77" i="34"/>
  <c r="AI62" i="34"/>
  <c r="AI78" i="34"/>
  <c r="AI71" i="34"/>
  <c r="AI68" i="34"/>
  <c r="AI84" i="34"/>
  <c r="AI65" i="34"/>
  <c r="AI81" i="34"/>
  <c r="AI66" i="34"/>
  <c r="AI82" i="34"/>
  <c r="AI86" i="34"/>
  <c r="AI75" i="34"/>
  <c r="AI72" i="34"/>
  <c r="AI69" i="34"/>
  <c r="AI70" i="34"/>
  <c r="AI85" i="34"/>
  <c r="AI76" i="34"/>
  <c r="AI73" i="34"/>
  <c r="AK73" i="34" s="1"/>
  <c r="AL73" i="34" s="1"/>
  <c r="AI74" i="34"/>
  <c r="E111" i="28"/>
  <c r="F14" i="29" s="1"/>
  <c r="AK25" i="16"/>
  <c r="AL25" i="16"/>
  <c r="E133" i="28" s="1"/>
  <c r="AK13" i="16"/>
  <c r="E106" i="28"/>
  <c r="AK9" i="16"/>
  <c r="AL9" i="16" s="1"/>
  <c r="E125" i="28" s="1"/>
  <c r="E103" i="28"/>
  <c r="F6" i="29" s="1"/>
  <c r="AL11" i="16"/>
  <c r="E126" i="28" s="1"/>
  <c r="AK12" i="16"/>
  <c r="E105" i="28"/>
  <c r="F8" i="29" s="1"/>
  <c r="AL15" i="16"/>
  <c r="E130" i="28" s="1"/>
  <c r="E102" i="28"/>
  <c r="AK4" i="16"/>
  <c r="E110" i="28"/>
  <c r="AK23" i="16"/>
  <c r="AL23" i="16" s="1"/>
  <c r="E132" i="28" s="1"/>
  <c r="E108" i="28"/>
  <c r="AK15" i="16"/>
  <c r="E104" i="28"/>
  <c r="F7" i="29" s="1"/>
  <c r="AK11" i="16"/>
  <c r="E112" i="28"/>
  <c r="AK26" i="16"/>
  <c r="AL26" i="16" s="1"/>
  <c r="E134" i="28" s="1"/>
  <c r="AK22" i="16"/>
  <c r="E109" i="28"/>
  <c r="E107" i="28"/>
  <c r="F10" i="29" s="1"/>
  <c r="AK14" i="16"/>
  <c r="AI63" i="33"/>
  <c r="AI82" i="33"/>
  <c r="AI75" i="33"/>
  <c r="AI76" i="33"/>
  <c r="AI77" i="33"/>
  <c r="AI62" i="33"/>
  <c r="AK65" i="33" s="1"/>
  <c r="AL65" i="33" s="1"/>
  <c r="AI67" i="33"/>
  <c r="AI64" i="33"/>
  <c r="AI86" i="33"/>
  <c r="AI79" i="33"/>
  <c r="AI80" i="33"/>
  <c r="AI81" i="33"/>
  <c r="AI66" i="33"/>
  <c r="AI68" i="33"/>
  <c r="AI83" i="33"/>
  <c r="AI84" i="33"/>
  <c r="AI69" i="33"/>
  <c r="AI85" i="33"/>
  <c r="AI70" i="33"/>
  <c r="AK74" i="33" s="1"/>
  <c r="AL74" i="33" s="1"/>
  <c r="AI78" i="33"/>
  <c r="AI71" i="33"/>
  <c r="AI87" i="33"/>
  <c r="AI72" i="33"/>
  <c r="AK72" i="33" s="1"/>
  <c r="AL72" i="33" s="1"/>
  <c r="AI73" i="33"/>
  <c r="E75" i="28"/>
  <c r="E76" i="28"/>
  <c r="P4" i="15"/>
  <c r="E69" i="28"/>
  <c r="E74" i="28"/>
  <c r="E10" i="29" s="1"/>
  <c r="E77" i="28"/>
  <c r="E13" i="29" s="1"/>
  <c r="E70" i="28"/>
  <c r="E6" i="29" s="1"/>
  <c r="E73" i="28"/>
  <c r="E78" i="28"/>
  <c r="E71" i="28"/>
  <c r="E72" i="28"/>
  <c r="E79" i="28"/>
  <c r="E15" i="29" s="1"/>
  <c r="AI69" i="32"/>
  <c r="AI78" i="32"/>
  <c r="AI63" i="32"/>
  <c r="AI79" i="32"/>
  <c r="AI76" i="32"/>
  <c r="AI85" i="32"/>
  <c r="AI86" i="32"/>
  <c r="AI73" i="32"/>
  <c r="AI66" i="32"/>
  <c r="AI67" i="32"/>
  <c r="AI83" i="32"/>
  <c r="AI64" i="32"/>
  <c r="AI80" i="32"/>
  <c r="AI77" i="32"/>
  <c r="AI70" i="32"/>
  <c r="AI71" i="32"/>
  <c r="AK65" i="32" s="1"/>
  <c r="AL65" i="32" s="1"/>
  <c r="AI68" i="32"/>
  <c r="AI84" i="32"/>
  <c r="AI87" i="32"/>
  <c r="AI88" i="32"/>
  <c r="AI74" i="32"/>
  <c r="AI75" i="32"/>
  <c r="AK75" i="32" s="1"/>
  <c r="AL75" i="32" s="1"/>
  <c r="AI72" i="32"/>
  <c r="AI82" i="32"/>
  <c r="AK82" i="32" s="1"/>
  <c r="AL82" i="32" s="1"/>
  <c r="E37" i="28"/>
  <c r="D6" i="29" s="1"/>
  <c r="E42" i="28"/>
  <c r="E44" i="28"/>
  <c r="D13" i="29" s="1"/>
  <c r="E41" i="28"/>
  <c r="D10" i="29" s="1"/>
  <c r="E45" i="28"/>
  <c r="E38" i="28"/>
  <c r="E40" i="28"/>
  <c r="E46" i="28"/>
  <c r="D15" i="29" s="1"/>
  <c r="E39" i="28"/>
  <c r="E43" i="28"/>
  <c r="AA119" i="12"/>
  <c r="K119" i="12"/>
  <c r="B116" i="12"/>
  <c r="O115" i="12"/>
  <c r="AB114" i="12"/>
  <c r="H114" i="12"/>
  <c r="M113" i="12"/>
  <c r="Z112" i="12"/>
  <c r="B112" i="12"/>
  <c r="G111" i="12"/>
  <c r="L110" i="12"/>
  <c r="Q109" i="12"/>
  <c r="AD108" i="12"/>
  <c r="F108" i="12"/>
  <c r="G107" i="12"/>
  <c r="H106" i="12"/>
  <c r="Y105" i="12"/>
  <c r="I105" i="12"/>
  <c r="Z104" i="12"/>
  <c r="R104" i="12"/>
  <c r="B104" i="12"/>
  <c r="S103" i="12"/>
  <c r="K103" i="12"/>
  <c r="AB102" i="12"/>
  <c r="Z96" i="12"/>
  <c r="G95" i="12"/>
  <c r="H115" i="12"/>
  <c r="O119" i="12"/>
  <c r="C119" i="12"/>
  <c r="AA115" i="12"/>
  <c r="K115" i="12"/>
  <c r="X114" i="12"/>
  <c r="D114" i="12"/>
  <c r="Q113" i="12"/>
  <c r="R112" i="12"/>
  <c r="AA111" i="12"/>
  <c r="K111" i="12"/>
  <c r="X110" i="12"/>
  <c r="Y109" i="12"/>
  <c r="I109" i="12"/>
  <c r="N108" i="12"/>
  <c r="AA107" i="12"/>
  <c r="K107" i="12"/>
  <c r="X106" i="12"/>
  <c r="D106" i="12"/>
  <c r="U105" i="12"/>
  <c r="AD104" i="12"/>
  <c r="V104" i="12"/>
  <c r="F104" i="12"/>
  <c r="W103" i="12"/>
  <c r="O103" i="12"/>
  <c r="G103" i="12"/>
  <c r="C103" i="12"/>
  <c r="X102" i="12"/>
  <c r="M97" i="12"/>
  <c r="J96" i="12"/>
  <c r="T94" i="12"/>
  <c r="Z93" i="12"/>
  <c r="V119" i="12"/>
  <c r="K116" i="12"/>
  <c r="C102" i="12"/>
  <c r="AD93" i="12"/>
  <c r="V93" i="12"/>
  <c r="N93" i="12"/>
  <c r="F93" i="12"/>
  <c r="Z119" i="12"/>
  <c r="R119" i="12"/>
  <c r="N119" i="12"/>
  <c r="J119" i="12"/>
  <c r="F119" i="12"/>
  <c r="B119" i="12"/>
  <c r="AA118" i="12"/>
  <c r="W118" i="12"/>
  <c r="S118" i="12"/>
  <c r="O118" i="12"/>
  <c r="K118" i="12"/>
  <c r="G118" i="12"/>
  <c r="C118" i="12"/>
  <c r="AB117" i="12"/>
  <c r="X117" i="12"/>
  <c r="T117" i="12"/>
  <c r="P117" i="12"/>
  <c r="L117" i="12"/>
  <c r="H117" i="12"/>
  <c r="D117" i="12"/>
  <c r="AC116" i="12"/>
  <c r="Y116" i="12"/>
  <c r="U116" i="12"/>
  <c r="Q116" i="12"/>
  <c r="M116" i="12"/>
  <c r="I116" i="12"/>
  <c r="E116" i="12"/>
  <c r="AD115" i="12"/>
  <c r="Z115" i="12"/>
  <c r="V115" i="12"/>
  <c r="R115" i="12"/>
  <c r="N115" i="12"/>
  <c r="J115" i="12"/>
  <c r="F115" i="12"/>
  <c r="B115" i="12"/>
  <c r="AA114" i="12"/>
  <c r="W114" i="12"/>
  <c r="S114" i="12"/>
  <c r="O114" i="12"/>
  <c r="K114" i="12"/>
  <c r="G114" i="12"/>
  <c r="C114" i="12"/>
  <c r="AB113" i="12"/>
  <c r="X113" i="12"/>
  <c r="T113" i="12"/>
  <c r="P113" i="12"/>
  <c r="L113" i="12"/>
  <c r="H113" i="12"/>
  <c r="D113" i="12"/>
  <c r="AC112" i="12"/>
  <c r="Y112" i="12"/>
  <c r="U112" i="12"/>
  <c r="Q112" i="12"/>
  <c r="M112" i="12"/>
  <c r="I112" i="12"/>
  <c r="E112" i="12"/>
  <c r="AD111" i="12"/>
  <c r="Z111" i="12"/>
  <c r="V111" i="12"/>
  <c r="R111" i="12"/>
  <c r="N111" i="12"/>
  <c r="J111" i="12"/>
  <c r="F111" i="12"/>
  <c r="B111" i="12"/>
  <c r="AA110" i="12"/>
  <c r="W110" i="12"/>
  <c r="S110" i="12"/>
  <c r="O110" i="12"/>
  <c r="K110" i="12"/>
  <c r="G110" i="12"/>
  <c r="C110" i="12"/>
  <c r="AB109" i="12"/>
  <c r="X109" i="12"/>
  <c r="T109" i="12"/>
  <c r="P109" i="12"/>
  <c r="L109" i="12"/>
  <c r="H109" i="12"/>
  <c r="D109" i="12"/>
  <c r="AC108" i="12"/>
  <c r="Y108" i="12"/>
  <c r="U108" i="12"/>
  <c r="Q108" i="12"/>
  <c r="M108" i="12"/>
  <c r="I108" i="12"/>
  <c r="E108" i="12"/>
  <c r="AD107" i="12"/>
  <c r="Z107" i="12"/>
  <c r="V107" i="12"/>
  <c r="R107" i="12"/>
  <c r="N107" i="12"/>
  <c r="J107" i="12"/>
  <c r="F107" i="12"/>
  <c r="B107" i="12"/>
  <c r="AA106" i="12"/>
  <c r="W106" i="12"/>
  <c r="S106" i="12"/>
  <c r="O106" i="12"/>
  <c r="K106" i="12"/>
  <c r="AA102" i="12"/>
  <c r="S102" i="12"/>
  <c r="K102" i="12"/>
  <c r="G100" i="12"/>
  <c r="W119" i="12"/>
  <c r="G119" i="12"/>
  <c r="W115" i="12"/>
  <c r="G115" i="12"/>
  <c r="T114" i="12"/>
  <c r="AC113" i="12"/>
  <c r="E113" i="12"/>
  <c r="N112" i="12"/>
  <c r="W111" i="12"/>
  <c r="AB110" i="12"/>
  <c r="H110" i="12"/>
  <c r="U109" i="12"/>
  <c r="V108" i="12"/>
  <c r="W107" i="12"/>
  <c r="AB106" i="12"/>
  <c r="L106" i="12"/>
  <c r="N104" i="12"/>
  <c r="Y93" i="12"/>
  <c r="M93" i="12"/>
  <c r="E93" i="12"/>
  <c r="Y119" i="12"/>
  <c r="Q119" i="12"/>
  <c r="Z118" i="12"/>
  <c r="N118" i="12"/>
  <c r="F118" i="12"/>
  <c r="AA117" i="12"/>
  <c r="S117" i="12"/>
  <c r="G117" i="12"/>
  <c r="AB116" i="12"/>
  <c r="T116" i="12"/>
  <c r="L116" i="12"/>
  <c r="D116" i="12"/>
  <c r="Y115" i="12"/>
  <c r="Q115" i="12"/>
  <c r="I115" i="12"/>
  <c r="AD114" i="12"/>
  <c r="V114" i="12"/>
  <c r="J114" i="12"/>
  <c r="B114" i="12"/>
  <c r="W113" i="12"/>
  <c r="O113" i="12"/>
  <c r="K113" i="12"/>
  <c r="C113" i="12"/>
  <c r="X112" i="12"/>
  <c r="P112" i="12"/>
  <c r="H112" i="12"/>
  <c r="AC111" i="12"/>
  <c r="U111" i="12"/>
  <c r="I111" i="12"/>
  <c r="AD110" i="12"/>
  <c r="V110" i="12"/>
  <c r="N110" i="12"/>
  <c r="F110" i="12"/>
  <c r="AA109" i="12"/>
  <c r="S109" i="12"/>
  <c r="K109" i="12"/>
  <c r="C109" i="12"/>
  <c r="X108" i="12"/>
  <c r="P108" i="12"/>
  <c r="H108" i="12"/>
  <c r="AC107" i="12"/>
  <c r="Q107" i="12"/>
  <c r="E107" i="12"/>
  <c r="Z106" i="12"/>
  <c r="R106" i="12"/>
  <c r="J106" i="12"/>
  <c r="B106" i="12"/>
  <c r="W105" i="12"/>
  <c r="O105" i="12"/>
  <c r="K105" i="12"/>
  <c r="C105" i="12"/>
  <c r="T104" i="12"/>
  <c r="L104" i="12"/>
  <c r="D104" i="12"/>
  <c r="Y103" i="12"/>
  <c r="Q103" i="12"/>
  <c r="E103" i="12"/>
  <c r="Z102" i="12"/>
  <c r="R102" i="12"/>
  <c r="J102" i="12"/>
  <c r="B102" i="12"/>
  <c r="W101" i="12"/>
  <c r="O101" i="12"/>
  <c r="G101" i="12"/>
  <c r="X100" i="12"/>
  <c r="P100" i="12"/>
  <c r="L100" i="12"/>
  <c r="H100" i="12"/>
  <c r="AC99" i="12"/>
  <c r="Y99" i="12"/>
  <c r="U99" i="12"/>
  <c r="Q99" i="12"/>
  <c r="M99" i="12"/>
  <c r="I99" i="12"/>
  <c r="E99" i="12"/>
  <c r="AD98" i="12"/>
  <c r="Z98" i="12"/>
  <c r="V98" i="12"/>
  <c r="R98" i="12"/>
  <c r="N98" i="12"/>
  <c r="J98" i="12"/>
  <c r="F98" i="12"/>
  <c r="B98" i="12"/>
  <c r="AA97" i="12"/>
  <c r="W97" i="12"/>
  <c r="S97" i="12"/>
  <c r="O97" i="12"/>
  <c r="K97" i="12"/>
  <c r="G97" i="12"/>
  <c r="C97" i="12"/>
  <c r="AB96" i="12"/>
  <c r="X96" i="12"/>
  <c r="T96" i="12"/>
  <c r="P96" i="12"/>
  <c r="L96" i="12"/>
  <c r="H96" i="12"/>
  <c r="D96" i="12"/>
  <c r="AC95" i="12"/>
  <c r="Y95" i="12"/>
  <c r="U95" i="12"/>
  <c r="Q95" i="12"/>
  <c r="M95" i="12"/>
  <c r="I95" i="12"/>
  <c r="E95" i="12"/>
  <c r="AD94" i="12"/>
  <c r="Z94" i="12"/>
  <c r="V94" i="12"/>
  <c r="R94" i="12"/>
  <c r="N94" i="12"/>
  <c r="J94" i="12"/>
  <c r="F94" i="12"/>
  <c r="B94" i="12"/>
  <c r="AD97" i="12"/>
  <c r="S119" i="12"/>
  <c r="S115" i="12"/>
  <c r="C115" i="12"/>
  <c r="P114" i="12"/>
  <c r="U113" i="12"/>
  <c r="AD112" i="12"/>
  <c r="J112" i="12"/>
  <c r="O111" i="12"/>
  <c r="T110" i="12"/>
  <c r="D110" i="12"/>
  <c r="E109" i="12"/>
  <c r="R108" i="12"/>
  <c r="B108" i="12"/>
  <c r="O107" i="12"/>
  <c r="C107" i="12"/>
  <c r="T106" i="12"/>
  <c r="AC105" i="12"/>
  <c r="Q105" i="12"/>
  <c r="E105" i="12"/>
  <c r="AA103" i="12"/>
  <c r="AC93" i="12"/>
  <c r="U93" i="12"/>
  <c r="Q93" i="12"/>
  <c r="I93" i="12"/>
  <c r="AC119" i="12"/>
  <c r="U119" i="12"/>
  <c r="I119" i="12"/>
  <c r="AD118" i="12"/>
  <c r="V118" i="12"/>
  <c r="R118" i="12"/>
  <c r="J118" i="12"/>
  <c r="B118" i="12"/>
  <c r="W117" i="12"/>
  <c r="O117" i="12"/>
  <c r="K117" i="12"/>
  <c r="C117" i="12"/>
  <c r="X116" i="12"/>
  <c r="P116" i="12"/>
  <c r="H116" i="12"/>
  <c r="AC115" i="12"/>
  <c r="U115" i="12"/>
  <c r="M115" i="12"/>
  <c r="E115" i="12"/>
  <c r="Z114" i="12"/>
  <c r="R114" i="12"/>
  <c r="N114" i="12"/>
  <c r="F114" i="12"/>
  <c r="AA113" i="12"/>
  <c r="S113" i="12"/>
  <c r="G113" i="12"/>
  <c r="AB112" i="12"/>
  <c r="T112" i="12"/>
  <c r="L112" i="12"/>
  <c r="D112" i="12"/>
  <c r="Y111" i="12"/>
  <c r="Q111" i="12"/>
  <c r="M111" i="12"/>
  <c r="E111" i="12"/>
  <c r="Z110" i="12"/>
  <c r="R110" i="12"/>
  <c r="J110" i="12"/>
  <c r="B110" i="12"/>
  <c r="W109" i="12"/>
  <c r="O109" i="12"/>
  <c r="G109" i="12"/>
  <c r="AB108" i="12"/>
  <c r="T108" i="12"/>
  <c r="L108" i="12"/>
  <c r="D108" i="12"/>
  <c r="Y107" i="12"/>
  <c r="U107" i="12"/>
  <c r="M107" i="12"/>
  <c r="I107" i="12"/>
  <c r="AD106" i="12"/>
  <c r="V106" i="12"/>
  <c r="N106" i="12"/>
  <c r="F106" i="12"/>
  <c r="AA105" i="12"/>
  <c r="S105" i="12"/>
  <c r="G105" i="12"/>
  <c r="AB104" i="12"/>
  <c r="X104" i="12"/>
  <c r="P104" i="12"/>
  <c r="H104" i="12"/>
  <c r="AC103" i="12"/>
  <c r="U103" i="12"/>
  <c r="M103" i="12"/>
  <c r="I103" i="12"/>
  <c r="AD102" i="12"/>
  <c r="V102" i="12"/>
  <c r="N102" i="12"/>
  <c r="F102" i="12"/>
  <c r="AA101" i="12"/>
  <c r="S101" i="12"/>
  <c r="K101" i="12"/>
  <c r="C101" i="12"/>
  <c r="AB100" i="12"/>
  <c r="T100" i="12"/>
  <c r="D100" i="12"/>
  <c r="AB93" i="12"/>
  <c r="X93" i="12"/>
  <c r="T93" i="12"/>
  <c r="P93" i="12"/>
  <c r="L93" i="12"/>
  <c r="H93" i="12"/>
  <c r="D93" i="12"/>
  <c r="C121" i="12" s="1"/>
  <c r="AB119" i="12"/>
  <c r="X119" i="12"/>
  <c r="T119" i="12"/>
  <c r="P119" i="12"/>
  <c r="L119" i="12"/>
  <c r="H119" i="12"/>
  <c r="D119" i="12"/>
  <c r="AC118" i="12"/>
  <c r="U118" i="12"/>
  <c r="M118" i="12"/>
  <c r="E118" i="12"/>
  <c r="Z117" i="12"/>
  <c r="R117" i="12"/>
  <c r="J117" i="12"/>
  <c r="B117" i="12"/>
  <c r="AI117" i="12" s="1"/>
  <c r="W116" i="12"/>
  <c r="O116" i="12"/>
  <c r="G116" i="12"/>
  <c r="AB115" i="12"/>
  <c r="T115" i="12"/>
  <c r="L115" i="12"/>
  <c r="D115" i="12"/>
  <c r="Y114" i="12"/>
  <c r="Q114" i="12"/>
  <c r="M114" i="12"/>
  <c r="I114" i="12"/>
  <c r="E114" i="12"/>
  <c r="AD113" i="12"/>
  <c r="Z113" i="12"/>
  <c r="V113" i="12"/>
  <c r="R113" i="12"/>
  <c r="N113" i="12"/>
  <c r="J113" i="12"/>
  <c r="F113" i="12"/>
  <c r="B113" i="12"/>
  <c r="AI113" i="12" s="1"/>
  <c r="AA112" i="12"/>
  <c r="W112" i="12"/>
  <c r="S112" i="12"/>
  <c r="O112" i="12"/>
  <c r="J101" i="12"/>
  <c r="W100" i="12"/>
  <c r="T99" i="12"/>
  <c r="D99" i="12"/>
  <c r="Q98" i="12"/>
  <c r="F103" i="12"/>
  <c r="W95" i="12"/>
  <c r="K112" i="12"/>
  <c r="G112" i="12"/>
  <c r="C112" i="12"/>
  <c r="AB111" i="12"/>
  <c r="X111" i="12"/>
  <c r="T111" i="12"/>
  <c r="P111" i="12"/>
  <c r="L111" i="12"/>
  <c r="H111" i="12"/>
  <c r="D111" i="12"/>
  <c r="AC110" i="12"/>
  <c r="Y110" i="12"/>
  <c r="U110" i="12"/>
  <c r="Q110" i="12"/>
  <c r="M110" i="12"/>
  <c r="I110" i="12"/>
  <c r="E110" i="12"/>
  <c r="AD109" i="12"/>
  <c r="Z109" i="12"/>
  <c r="V109" i="12"/>
  <c r="R109" i="12"/>
  <c r="N109" i="12"/>
  <c r="J109" i="12"/>
  <c r="F109" i="12"/>
  <c r="B109" i="12"/>
  <c r="AI109" i="12" s="1"/>
  <c r="AA108" i="12"/>
  <c r="W108" i="12"/>
  <c r="S108" i="12"/>
  <c r="O108" i="12"/>
  <c r="K108" i="12"/>
  <c r="G108" i="12"/>
  <c r="C108" i="12"/>
  <c r="AB107" i="12"/>
  <c r="X107" i="12"/>
  <c r="T107" i="12"/>
  <c r="P107" i="12"/>
  <c r="L107" i="12"/>
  <c r="H107" i="12"/>
  <c r="D107" i="12"/>
  <c r="AC106" i="12"/>
  <c r="Y106" i="12"/>
  <c r="U106" i="12"/>
  <c r="Q106" i="12"/>
  <c r="M106" i="12"/>
  <c r="I106" i="12"/>
  <c r="E106" i="12"/>
  <c r="AD105" i="12"/>
  <c r="Z105" i="12"/>
  <c r="V105" i="12"/>
  <c r="R105" i="12"/>
  <c r="N105" i="12"/>
  <c r="J105" i="12"/>
  <c r="F105" i="12"/>
  <c r="B105" i="12"/>
  <c r="AA104" i="12"/>
  <c r="W104" i="12"/>
  <c r="S104" i="12"/>
  <c r="O104" i="12"/>
  <c r="K104" i="12"/>
  <c r="G104" i="12"/>
  <c r="C104" i="12"/>
  <c r="AB103" i="12"/>
  <c r="X103" i="12"/>
  <c r="T103" i="12"/>
  <c r="P103" i="12"/>
  <c r="L103" i="12"/>
  <c r="H103" i="12"/>
  <c r="D103" i="12"/>
  <c r="AC102" i="12"/>
  <c r="Y102" i="12"/>
  <c r="U102" i="12"/>
  <c r="Q102" i="12"/>
  <c r="M102" i="12"/>
  <c r="I102" i="12"/>
  <c r="E102" i="12"/>
  <c r="AD101" i="12"/>
  <c r="Z101" i="12"/>
  <c r="V101" i="12"/>
  <c r="R101" i="12"/>
  <c r="N101" i="12"/>
  <c r="F101" i="12"/>
  <c r="B101" i="12"/>
  <c r="AA100" i="12"/>
  <c r="S100" i="12"/>
  <c r="O100" i="12"/>
  <c r="K100" i="12"/>
  <c r="C100" i="12"/>
  <c r="AB99" i="12"/>
  <c r="X99" i="12"/>
  <c r="P99" i="12"/>
  <c r="L99" i="12"/>
  <c r="H99" i="12"/>
  <c r="AC98" i="12"/>
  <c r="Y98" i="12"/>
  <c r="U98" i="12"/>
  <c r="M98" i="12"/>
  <c r="I98" i="12"/>
  <c r="E98" i="12"/>
  <c r="Z97" i="12"/>
  <c r="V97" i="12"/>
  <c r="R97" i="12"/>
  <c r="N97" i="12"/>
  <c r="J97" i="12"/>
  <c r="F97" i="12"/>
  <c r="B97" i="12"/>
  <c r="AA96" i="12"/>
  <c r="W96" i="12"/>
  <c r="S96" i="12"/>
  <c r="O96" i="12"/>
  <c r="K96" i="12"/>
  <c r="G96" i="12"/>
  <c r="C96" i="12"/>
  <c r="AB95" i="12"/>
  <c r="X95" i="12"/>
  <c r="T95" i="12"/>
  <c r="P95" i="12"/>
  <c r="L95" i="12"/>
  <c r="H95" i="12"/>
  <c r="D95" i="12"/>
  <c r="AC94" i="12"/>
  <c r="Y94" i="12"/>
  <c r="U94" i="12"/>
  <c r="Q94" i="12"/>
  <c r="M94" i="12"/>
  <c r="I94" i="12"/>
  <c r="E94" i="12"/>
  <c r="T102" i="12"/>
  <c r="P102" i="12"/>
  <c r="L102" i="12"/>
  <c r="H102" i="12"/>
  <c r="D102" i="12"/>
  <c r="AC101" i="12"/>
  <c r="Y101" i="12"/>
  <c r="U101" i="12"/>
  <c r="Q101" i="12"/>
  <c r="M101" i="12"/>
  <c r="I101" i="12"/>
  <c r="E101" i="12"/>
  <c r="AD100" i="12"/>
  <c r="Z100" i="12"/>
  <c r="V100" i="12"/>
  <c r="R100" i="12"/>
  <c r="N100" i="12"/>
  <c r="J100" i="12"/>
  <c r="F100" i="12"/>
  <c r="B100" i="12"/>
  <c r="AA99" i="12"/>
  <c r="W99" i="12"/>
  <c r="S99" i="12"/>
  <c r="O99" i="12"/>
  <c r="K99" i="12"/>
  <c r="G99" i="12"/>
  <c r="C99" i="12"/>
  <c r="AB98" i="12"/>
  <c r="X98" i="12"/>
  <c r="T98" i="12"/>
  <c r="P98" i="12"/>
  <c r="L98" i="12"/>
  <c r="H98" i="12"/>
  <c r="D98" i="12"/>
  <c r="AC97" i="12"/>
  <c r="Y97" i="12"/>
  <c r="U97" i="12"/>
  <c r="Q97" i="12"/>
  <c r="I97" i="12"/>
  <c r="E97" i="12"/>
  <c r="AD96" i="12"/>
  <c r="V96" i="12"/>
  <c r="R96" i="12"/>
  <c r="N96" i="12"/>
  <c r="F96" i="12"/>
  <c r="B96" i="12"/>
  <c r="AA95" i="12"/>
  <c r="S95" i="12"/>
  <c r="O95" i="12"/>
  <c r="K95" i="12"/>
  <c r="C95" i="12"/>
  <c r="AB94" i="12"/>
  <c r="X94" i="12"/>
  <c r="P94" i="12"/>
  <c r="L94" i="12"/>
  <c r="H94" i="12"/>
  <c r="D94" i="12"/>
  <c r="G106" i="12"/>
  <c r="C106" i="12"/>
  <c r="AB105" i="12"/>
  <c r="X105" i="12"/>
  <c r="T105" i="12"/>
  <c r="P105" i="12"/>
  <c r="L105" i="12"/>
  <c r="H105" i="12"/>
  <c r="D105" i="12"/>
  <c r="AC104" i="12"/>
  <c r="Y104" i="12"/>
  <c r="U104" i="12"/>
  <c r="Q104" i="12"/>
  <c r="M104" i="12"/>
  <c r="I104" i="12"/>
  <c r="E104" i="12"/>
  <c r="AD103" i="12"/>
  <c r="Z103" i="12"/>
  <c r="V103" i="12"/>
  <c r="R103" i="12"/>
  <c r="N103" i="12"/>
  <c r="J103" i="12"/>
  <c r="B103" i="12"/>
  <c r="W102" i="12"/>
  <c r="O102" i="12"/>
  <c r="G102" i="12"/>
  <c r="AB101" i="12"/>
  <c r="X101" i="12"/>
  <c r="T101" i="12"/>
  <c r="P101" i="12"/>
  <c r="L101" i="12"/>
  <c r="H101" i="12"/>
  <c r="D101" i="12"/>
  <c r="AC100" i="12"/>
  <c r="Y100" i="12"/>
  <c r="U100" i="12"/>
  <c r="Q100" i="12"/>
  <c r="M100" i="12"/>
  <c r="I100" i="12"/>
  <c r="E100" i="12"/>
  <c r="AD99" i="12"/>
  <c r="Z99" i="12"/>
  <c r="V99" i="12"/>
  <c r="R99" i="12"/>
  <c r="N99" i="12"/>
  <c r="J99" i="12"/>
  <c r="F99" i="12"/>
  <c r="B99" i="12"/>
  <c r="AI99" i="12" s="1"/>
  <c r="AA98" i="12"/>
  <c r="W98" i="12"/>
  <c r="S98" i="12"/>
  <c r="O98" i="12"/>
  <c r="K98" i="12"/>
  <c r="G98" i="12"/>
  <c r="C98" i="12"/>
  <c r="AB97" i="12"/>
  <c r="X97" i="12"/>
  <c r="T97" i="12"/>
  <c r="P97" i="12"/>
  <c r="L97" i="12"/>
  <c r="H97" i="12"/>
  <c r="D97" i="12"/>
  <c r="AC96" i="12"/>
  <c r="Y96" i="12"/>
  <c r="U96" i="12"/>
  <c r="Q96" i="12"/>
  <c r="M96" i="12"/>
  <c r="I96" i="12"/>
  <c r="E96" i="12"/>
  <c r="AD95" i="12"/>
  <c r="Z95" i="12"/>
  <c r="V95" i="12"/>
  <c r="R95" i="12"/>
  <c r="N95" i="12"/>
  <c r="J95" i="12"/>
  <c r="F95" i="12"/>
  <c r="B95" i="12"/>
  <c r="AA94" i="12"/>
  <c r="W94" i="12"/>
  <c r="S94" i="12"/>
  <c r="O94" i="12"/>
  <c r="K94" i="12"/>
  <c r="G94" i="12"/>
  <c r="C94" i="12"/>
  <c r="AJ119" i="12"/>
  <c r="AJ115" i="12"/>
  <c r="AJ111" i="12"/>
  <c r="AJ107" i="12"/>
  <c r="AJ103" i="12"/>
  <c r="AJ99" i="12"/>
  <c r="AJ95" i="12"/>
  <c r="AJ108" i="12"/>
  <c r="AJ118" i="12"/>
  <c r="AJ114" i="12"/>
  <c r="AJ110" i="12"/>
  <c r="AJ106" i="12"/>
  <c r="AJ102" i="12"/>
  <c r="AJ98" i="12"/>
  <c r="AJ94" i="12"/>
  <c r="AJ93" i="12"/>
  <c r="AJ104" i="12"/>
  <c r="AJ113" i="12"/>
  <c r="AJ109" i="12"/>
  <c r="AJ105" i="12"/>
  <c r="AJ101" i="12"/>
  <c r="AJ97" i="12"/>
  <c r="AJ116" i="12"/>
  <c r="R27" i="30"/>
  <c r="P4" i="13"/>
  <c r="R4" i="13"/>
  <c r="AL14" i="13"/>
  <c r="E30" i="28" s="1"/>
  <c r="AL15" i="13"/>
  <c r="E31" i="28" s="1"/>
  <c r="M4" i="13"/>
  <c r="Q4" i="13"/>
  <c r="S4" i="13"/>
  <c r="O32" i="13"/>
  <c r="T4" i="13"/>
  <c r="AJ4" i="13"/>
  <c r="AK4" i="13" s="1"/>
  <c r="N4" i="13"/>
  <c r="AL22" i="13"/>
  <c r="E32" i="28" s="1"/>
  <c r="C12" i="29" s="1"/>
  <c r="AL25" i="13"/>
  <c r="E34" i="28" s="1"/>
  <c r="C14" i="29" s="1"/>
  <c r="T31" i="30"/>
  <c r="T30" i="30"/>
  <c r="T29" i="30"/>
  <c r="T28" i="30"/>
  <c r="T27" i="30"/>
  <c r="R32" i="30"/>
  <c r="R31" i="30"/>
  <c r="R30" i="30"/>
  <c r="R29" i="30"/>
  <c r="R28" i="30"/>
  <c r="AL4" i="17"/>
  <c r="E157" i="28" s="1"/>
  <c r="AL25" i="15"/>
  <c r="E100" i="28" s="1"/>
  <c r="AL4" i="15"/>
  <c r="E91" i="28" s="1"/>
  <c r="AL13" i="15"/>
  <c r="E95" i="28" s="1"/>
  <c r="AL15" i="15"/>
  <c r="E97" i="28" s="1"/>
  <c r="E11" i="29" s="1"/>
  <c r="AL12" i="15"/>
  <c r="E94" i="28" s="1"/>
  <c r="AL11" i="15"/>
  <c r="E93" i="28" s="1"/>
  <c r="AL25" i="14"/>
  <c r="E67" i="28" s="1"/>
  <c r="AL4" i="14"/>
  <c r="E58" i="28" s="1"/>
  <c r="D5" i="29" s="1"/>
  <c r="AL13" i="14"/>
  <c r="E62" i="28" s="1"/>
  <c r="AL15" i="14"/>
  <c r="E64" i="28" s="1"/>
  <c r="AJ7" i="14"/>
  <c r="AK7" i="14" s="1"/>
  <c r="S7" i="14"/>
  <c r="AL12" i="14"/>
  <c r="E61" i="28" s="1"/>
  <c r="AJ5" i="14"/>
  <c r="AK5" i="14" s="1"/>
  <c r="S4" i="14"/>
  <c r="E8" i="28"/>
  <c r="C10" i="29" s="1"/>
  <c r="E9" i="28"/>
  <c r="AL22" i="18"/>
  <c r="E197" i="28" s="1"/>
  <c r="H12" i="29" s="1"/>
  <c r="AL4" i="16"/>
  <c r="E124" i="28" s="1"/>
  <c r="AL22" i="17"/>
  <c r="AL22" i="16"/>
  <c r="E131" i="28" s="1"/>
  <c r="AL22" i="15"/>
  <c r="E98" i="28" s="1"/>
  <c r="AL22" i="14"/>
  <c r="E65" i="28" s="1"/>
  <c r="AK26" i="13"/>
  <c r="AL26" i="13" s="1"/>
  <c r="E35" i="28" s="1"/>
  <c r="C15" i="29" s="1"/>
  <c r="AK25" i="13"/>
  <c r="AK23" i="13"/>
  <c r="AL23" i="13" s="1"/>
  <c r="E33" i="28" s="1"/>
  <c r="C13" i="29" s="1"/>
  <c r="AK22" i="13"/>
  <c r="AK15" i="13"/>
  <c r="AK13" i="13"/>
  <c r="AK12" i="13"/>
  <c r="AK11" i="13"/>
  <c r="AK9" i="13"/>
  <c r="AL9" i="13" s="1"/>
  <c r="E26" i="28" s="1"/>
  <c r="C6" i="29" s="1"/>
  <c r="AL12" i="13"/>
  <c r="E28" i="28" s="1"/>
  <c r="C8" i="29" s="1"/>
  <c r="AL11" i="13"/>
  <c r="E27" i="28" s="1"/>
  <c r="C7" i="29" s="1"/>
  <c r="P4" i="14"/>
  <c r="A133" i="14"/>
  <c r="P5" i="14"/>
  <c r="A134" i="14"/>
  <c r="P6" i="14"/>
  <c r="A135" i="14"/>
  <c r="P7" i="14"/>
  <c r="A136" i="14"/>
  <c r="P8" i="14"/>
  <c r="A137" i="14"/>
  <c r="P9" i="14"/>
  <c r="A138" i="14"/>
  <c r="P10" i="14"/>
  <c r="A139" i="14"/>
  <c r="P11" i="14"/>
  <c r="A140" i="14"/>
  <c r="P12" i="14"/>
  <c r="A141" i="14"/>
  <c r="P13" i="14"/>
  <c r="A142" i="14"/>
  <c r="P14" i="14"/>
  <c r="A143" i="14"/>
  <c r="P15" i="14"/>
  <c r="A144" i="14"/>
  <c r="P16" i="14"/>
  <c r="A145" i="14"/>
  <c r="P17" i="14"/>
  <c r="A146" i="14"/>
  <c r="P18" i="14"/>
  <c r="A147" i="14"/>
  <c r="P19" i="14"/>
  <c r="A148" i="14"/>
  <c r="P20" i="14"/>
  <c r="A149" i="14"/>
  <c r="P21" i="14"/>
  <c r="A150" i="14"/>
  <c r="P22" i="14"/>
  <c r="A151" i="14"/>
  <c r="P23" i="14"/>
  <c r="A152" i="14"/>
  <c r="P24" i="14"/>
  <c r="A153" i="14"/>
  <c r="P25" i="14"/>
  <c r="A154" i="14"/>
  <c r="P26" i="14"/>
  <c r="A155" i="14"/>
  <c r="P27" i="14"/>
  <c r="A156" i="14"/>
  <c r="P28" i="14"/>
  <c r="A157" i="14"/>
  <c r="P29" i="14"/>
  <c r="A158" i="14"/>
  <c r="P30" i="14"/>
  <c r="A159" i="14"/>
  <c r="P31" i="14"/>
  <c r="A160" i="14"/>
  <c r="P32" i="14"/>
  <c r="A161" i="14"/>
  <c r="I5" i="14"/>
  <c r="I4" i="14"/>
  <c r="J9" i="14"/>
  <c r="L5" i="14"/>
  <c r="L4" i="16"/>
  <c r="G32" i="16"/>
  <c r="N4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N4" i="18"/>
  <c r="H5" i="18"/>
  <c r="I7" i="18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Y4" i="13" s="1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R7" i="13"/>
  <c r="R6" i="13"/>
  <c r="R5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32" i="13"/>
  <c r="T31" i="13"/>
  <c r="T30" i="13"/>
  <c r="T29" i="13"/>
  <c r="T28" i="13"/>
  <c r="T27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G5" i="18"/>
  <c r="I5" i="18"/>
  <c r="G6" i="18"/>
  <c r="H6" i="18"/>
  <c r="I6" i="18"/>
  <c r="O6" i="18"/>
  <c r="G7" i="18"/>
  <c r="H7" i="18"/>
  <c r="O7" i="18"/>
  <c r="G8" i="18"/>
  <c r="H8" i="18"/>
  <c r="I8" i="18"/>
  <c r="O8" i="18"/>
  <c r="G9" i="18"/>
  <c r="H9" i="18"/>
  <c r="I9" i="18"/>
  <c r="O9" i="18"/>
  <c r="G10" i="18"/>
  <c r="H10" i="18"/>
  <c r="I10" i="18"/>
  <c r="O10" i="18"/>
  <c r="G11" i="18"/>
  <c r="H11" i="18"/>
  <c r="I11" i="18"/>
  <c r="O11" i="18"/>
  <c r="G12" i="18"/>
  <c r="H12" i="18"/>
  <c r="I12" i="18"/>
  <c r="O12" i="18"/>
  <c r="G13" i="18"/>
  <c r="H13" i="18"/>
  <c r="I13" i="18"/>
  <c r="O13" i="18"/>
  <c r="G14" i="18"/>
  <c r="H14" i="18"/>
  <c r="I14" i="18"/>
  <c r="O14" i="18"/>
  <c r="G15" i="18"/>
  <c r="H15" i="18"/>
  <c r="I15" i="18"/>
  <c r="O15" i="18"/>
  <c r="G16" i="18"/>
  <c r="H16" i="18"/>
  <c r="I16" i="18"/>
  <c r="O16" i="18"/>
  <c r="G17" i="18"/>
  <c r="H17" i="18"/>
  <c r="I17" i="18"/>
  <c r="O17" i="18"/>
  <c r="G18" i="18"/>
  <c r="H18" i="18"/>
  <c r="I18" i="18"/>
  <c r="O18" i="18"/>
  <c r="G19" i="18"/>
  <c r="H19" i="18"/>
  <c r="I19" i="18"/>
  <c r="O19" i="18"/>
  <c r="G20" i="18"/>
  <c r="H20" i="18"/>
  <c r="I20" i="18"/>
  <c r="O20" i="18"/>
  <c r="G21" i="18"/>
  <c r="H21" i="18"/>
  <c r="I21" i="18"/>
  <c r="O21" i="18"/>
  <c r="G22" i="18"/>
  <c r="H22" i="18"/>
  <c r="I22" i="18"/>
  <c r="O22" i="18"/>
  <c r="G23" i="18"/>
  <c r="H23" i="18"/>
  <c r="I23" i="18"/>
  <c r="O23" i="18"/>
  <c r="G24" i="18"/>
  <c r="H24" i="18"/>
  <c r="I24" i="18"/>
  <c r="O24" i="18"/>
  <c r="G25" i="18"/>
  <c r="H25" i="18"/>
  <c r="I25" i="18"/>
  <c r="O25" i="18"/>
  <c r="G26" i="18"/>
  <c r="H26" i="18"/>
  <c r="I26" i="18"/>
  <c r="O26" i="18"/>
  <c r="G27" i="18"/>
  <c r="H27" i="18"/>
  <c r="I27" i="18"/>
  <c r="O27" i="18"/>
  <c r="G28" i="18"/>
  <c r="H28" i="18"/>
  <c r="I28" i="18"/>
  <c r="O28" i="18"/>
  <c r="G29" i="18"/>
  <c r="H29" i="18"/>
  <c r="I29" i="18"/>
  <c r="O29" i="18"/>
  <c r="G30" i="18"/>
  <c r="H30" i="18"/>
  <c r="I30" i="18"/>
  <c r="O30" i="18"/>
  <c r="G31" i="18"/>
  <c r="H31" i="18"/>
  <c r="I31" i="18"/>
  <c r="O31" i="18"/>
  <c r="G32" i="18"/>
  <c r="H32" i="18"/>
  <c r="I32" i="18"/>
  <c r="O32" i="18"/>
  <c r="G5" i="17"/>
  <c r="H5" i="17"/>
  <c r="O5" i="17"/>
  <c r="G6" i="17"/>
  <c r="H6" i="17"/>
  <c r="O6" i="17"/>
  <c r="G7" i="17"/>
  <c r="H7" i="17"/>
  <c r="O7" i="17"/>
  <c r="G8" i="17"/>
  <c r="H8" i="17"/>
  <c r="O8" i="17"/>
  <c r="G9" i="17"/>
  <c r="H9" i="17"/>
  <c r="O9" i="17"/>
  <c r="G10" i="17"/>
  <c r="H10" i="17"/>
  <c r="O10" i="17"/>
  <c r="G11" i="17"/>
  <c r="H11" i="17"/>
  <c r="O11" i="17"/>
  <c r="G12" i="17"/>
  <c r="H12" i="17"/>
  <c r="O12" i="17"/>
  <c r="G13" i="17"/>
  <c r="H13" i="17"/>
  <c r="O13" i="17"/>
  <c r="G14" i="17"/>
  <c r="H14" i="17"/>
  <c r="O14" i="17"/>
  <c r="G15" i="17"/>
  <c r="H15" i="17"/>
  <c r="O15" i="17"/>
  <c r="G16" i="17"/>
  <c r="H16" i="17"/>
  <c r="O16" i="17"/>
  <c r="G17" i="17"/>
  <c r="H17" i="17"/>
  <c r="O17" i="17"/>
  <c r="G18" i="17"/>
  <c r="H18" i="17"/>
  <c r="O18" i="17"/>
  <c r="G19" i="17"/>
  <c r="H19" i="17"/>
  <c r="O19" i="17"/>
  <c r="G20" i="17"/>
  <c r="H20" i="17"/>
  <c r="O20" i="17"/>
  <c r="G21" i="17"/>
  <c r="H21" i="17"/>
  <c r="O21" i="17"/>
  <c r="G22" i="17"/>
  <c r="H22" i="17"/>
  <c r="O22" i="17"/>
  <c r="G23" i="17"/>
  <c r="H23" i="17"/>
  <c r="O23" i="17"/>
  <c r="G24" i="17"/>
  <c r="H24" i="17"/>
  <c r="O24" i="17"/>
  <c r="G25" i="17"/>
  <c r="H25" i="17"/>
  <c r="O25" i="17"/>
  <c r="G26" i="17"/>
  <c r="H26" i="17"/>
  <c r="O26" i="17"/>
  <c r="G27" i="17"/>
  <c r="H27" i="17"/>
  <c r="O27" i="17"/>
  <c r="G28" i="17"/>
  <c r="H28" i="17"/>
  <c r="O28" i="17"/>
  <c r="G29" i="17"/>
  <c r="H29" i="17"/>
  <c r="O29" i="17"/>
  <c r="G30" i="17"/>
  <c r="H30" i="17"/>
  <c r="O30" i="17"/>
  <c r="G31" i="17"/>
  <c r="H31" i="17"/>
  <c r="O31" i="17"/>
  <c r="G32" i="17"/>
  <c r="H32" i="17"/>
  <c r="O32" i="17"/>
  <c r="F5" i="16"/>
  <c r="G5" i="16"/>
  <c r="M5" i="16"/>
  <c r="F6" i="16"/>
  <c r="G6" i="16"/>
  <c r="M6" i="16"/>
  <c r="F7" i="16"/>
  <c r="G7" i="16"/>
  <c r="M7" i="16"/>
  <c r="F8" i="16"/>
  <c r="G8" i="16"/>
  <c r="M8" i="16"/>
  <c r="F9" i="16"/>
  <c r="G9" i="16"/>
  <c r="M9" i="16"/>
  <c r="F10" i="16"/>
  <c r="G10" i="16"/>
  <c r="M10" i="16"/>
  <c r="F11" i="16"/>
  <c r="G11" i="16"/>
  <c r="M11" i="16"/>
  <c r="F12" i="16"/>
  <c r="G12" i="16"/>
  <c r="M12" i="16"/>
  <c r="F13" i="16"/>
  <c r="G13" i="16"/>
  <c r="M13" i="16"/>
  <c r="F14" i="16"/>
  <c r="G14" i="16"/>
  <c r="M14" i="16"/>
  <c r="F15" i="16"/>
  <c r="G15" i="16"/>
  <c r="M15" i="16"/>
  <c r="F16" i="16"/>
  <c r="G16" i="16"/>
  <c r="M16" i="16"/>
  <c r="F17" i="16"/>
  <c r="G17" i="16"/>
  <c r="M17" i="16"/>
  <c r="F18" i="16"/>
  <c r="G18" i="16"/>
  <c r="M18" i="16"/>
  <c r="F19" i="16"/>
  <c r="G19" i="16"/>
  <c r="M19" i="16"/>
  <c r="F20" i="16"/>
  <c r="G20" i="16"/>
  <c r="M20" i="16"/>
  <c r="F21" i="16"/>
  <c r="G21" i="16"/>
  <c r="M21" i="16"/>
  <c r="F22" i="16"/>
  <c r="G22" i="16"/>
  <c r="M22" i="16"/>
  <c r="F23" i="16"/>
  <c r="G23" i="16"/>
  <c r="M23" i="16"/>
  <c r="F24" i="16"/>
  <c r="G24" i="16"/>
  <c r="M24" i="16"/>
  <c r="F25" i="16"/>
  <c r="G25" i="16"/>
  <c r="M25" i="16"/>
  <c r="F26" i="16"/>
  <c r="G26" i="16"/>
  <c r="M26" i="16"/>
  <c r="F27" i="16"/>
  <c r="G27" i="16"/>
  <c r="M27" i="16"/>
  <c r="F28" i="16"/>
  <c r="G28" i="16"/>
  <c r="M28" i="16"/>
  <c r="F29" i="16"/>
  <c r="G29" i="16"/>
  <c r="M29" i="16"/>
  <c r="F30" i="16"/>
  <c r="G30" i="16"/>
  <c r="M30" i="16"/>
  <c r="F31" i="16"/>
  <c r="G31" i="16"/>
  <c r="M31" i="16"/>
  <c r="F32" i="16"/>
  <c r="M32" i="16"/>
  <c r="H5" i="15"/>
  <c r="I5" i="15"/>
  <c r="J5" i="15"/>
  <c r="K5" i="15"/>
  <c r="Q5" i="15"/>
  <c r="H6" i="15"/>
  <c r="I6" i="15"/>
  <c r="J6" i="15"/>
  <c r="K6" i="15"/>
  <c r="Q6" i="15"/>
  <c r="H7" i="15"/>
  <c r="I7" i="15"/>
  <c r="J7" i="15"/>
  <c r="K7" i="15"/>
  <c r="Q7" i="15"/>
  <c r="H8" i="15"/>
  <c r="I8" i="15"/>
  <c r="J8" i="15"/>
  <c r="K8" i="15"/>
  <c r="Q8" i="15"/>
  <c r="H9" i="15"/>
  <c r="I9" i="15"/>
  <c r="J9" i="15"/>
  <c r="K9" i="15"/>
  <c r="Q9" i="15"/>
  <c r="H10" i="15"/>
  <c r="I10" i="15"/>
  <c r="J10" i="15"/>
  <c r="K10" i="15"/>
  <c r="Q10" i="15"/>
  <c r="H11" i="15"/>
  <c r="I11" i="15"/>
  <c r="J11" i="15"/>
  <c r="K11" i="15"/>
  <c r="Q11" i="15"/>
  <c r="H12" i="15"/>
  <c r="I12" i="15"/>
  <c r="J12" i="15"/>
  <c r="K12" i="15"/>
  <c r="Q12" i="15"/>
  <c r="H13" i="15"/>
  <c r="I13" i="15"/>
  <c r="J13" i="15"/>
  <c r="K13" i="15"/>
  <c r="Q13" i="15"/>
  <c r="H14" i="15"/>
  <c r="I14" i="15"/>
  <c r="J14" i="15"/>
  <c r="K14" i="15"/>
  <c r="Q14" i="15"/>
  <c r="H15" i="15"/>
  <c r="I15" i="15"/>
  <c r="J15" i="15"/>
  <c r="K15" i="15"/>
  <c r="Q15" i="15"/>
  <c r="H16" i="15"/>
  <c r="I16" i="15"/>
  <c r="J16" i="15"/>
  <c r="K16" i="15"/>
  <c r="Q16" i="15"/>
  <c r="H17" i="15"/>
  <c r="I17" i="15"/>
  <c r="J17" i="15"/>
  <c r="K17" i="15"/>
  <c r="Q17" i="15"/>
  <c r="H18" i="15"/>
  <c r="I18" i="15"/>
  <c r="J18" i="15"/>
  <c r="K18" i="15"/>
  <c r="Q18" i="15"/>
  <c r="H19" i="15"/>
  <c r="I19" i="15"/>
  <c r="J19" i="15"/>
  <c r="K19" i="15"/>
  <c r="Q19" i="15"/>
  <c r="H20" i="15"/>
  <c r="I20" i="15"/>
  <c r="J20" i="15"/>
  <c r="K20" i="15"/>
  <c r="Q20" i="15"/>
  <c r="H21" i="15"/>
  <c r="I21" i="15"/>
  <c r="J21" i="15"/>
  <c r="K21" i="15"/>
  <c r="Q21" i="15"/>
  <c r="H22" i="15"/>
  <c r="I22" i="15"/>
  <c r="J22" i="15"/>
  <c r="K22" i="15"/>
  <c r="Q22" i="15"/>
  <c r="H23" i="15"/>
  <c r="I23" i="15"/>
  <c r="J23" i="15"/>
  <c r="K23" i="15"/>
  <c r="Q23" i="15"/>
  <c r="H24" i="15"/>
  <c r="I24" i="15"/>
  <c r="J24" i="15"/>
  <c r="K24" i="15"/>
  <c r="Q24" i="15"/>
  <c r="H25" i="15"/>
  <c r="I25" i="15"/>
  <c r="J25" i="15"/>
  <c r="K25" i="15"/>
  <c r="Q25" i="15"/>
  <c r="H26" i="15"/>
  <c r="I26" i="15"/>
  <c r="J26" i="15"/>
  <c r="K26" i="15"/>
  <c r="Q26" i="15"/>
  <c r="H27" i="15"/>
  <c r="I27" i="15"/>
  <c r="J27" i="15"/>
  <c r="K27" i="15"/>
  <c r="Q27" i="15"/>
  <c r="H28" i="15"/>
  <c r="I28" i="15"/>
  <c r="J28" i="15"/>
  <c r="K28" i="15"/>
  <c r="Q28" i="15"/>
  <c r="H29" i="15"/>
  <c r="I29" i="15"/>
  <c r="J29" i="15"/>
  <c r="K29" i="15"/>
  <c r="Q29" i="15"/>
  <c r="H30" i="15"/>
  <c r="I30" i="15"/>
  <c r="J30" i="15"/>
  <c r="K30" i="15"/>
  <c r="Q30" i="15"/>
  <c r="H31" i="15"/>
  <c r="I31" i="15"/>
  <c r="J31" i="15"/>
  <c r="K31" i="15"/>
  <c r="Q31" i="15"/>
  <c r="H32" i="15"/>
  <c r="I32" i="15"/>
  <c r="J32" i="15"/>
  <c r="K32" i="15"/>
  <c r="Q32" i="15"/>
  <c r="J5" i="14"/>
  <c r="K5" i="14"/>
  <c r="M5" i="14"/>
  <c r="S5" i="14"/>
  <c r="I6" i="14"/>
  <c r="J6" i="14"/>
  <c r="K6" i="14"/>
  <c r="L6" i="14"/>
  <c r="M6" i="14"/>
  <c r="S6" i="14"/>
  <c r="I7" i="14"/>
  <c r="J7" i="14"/>
  <c r="K7" i="14"/>
  <c r="L7" i="14"/>
  <c r="M7" i="14"/>
  <c r="I8" i="14"/>
  <c r="J8" i="14"/>
  <c r="K8" i="14"/>
  <c r="L8" i="14"/>
  <c r="M8" i="14"/>
  <c r="S8" i="14"/>
  <c r="I9" i="14"/>
  <c r="K9" i="14"/>
  <c r="L9" i="14"/>
  <c r="M9" i="14"/>
  <c r="S9" i="14"/>
  <c r="I10" i="14"/>
  <c r="J10" i="14"/>
  <c r="K10" i="14"/>
  <c r="L10" i="14"/>
  <c r="M10" i="14"/>
  <c r="S10" i="14"/>
  <c r="I11" i="14"/>
  <c r="J11" i="14"/>
  <c r="K11" i="14"/>
  <c r="L11" i="14"/>
  <c r="M11" i="14"/>
  <c r="S11" i="14"/>
  <c r="I12" i="14"/>
  <c r="J12" i="14"/>
  <c r="K12" i="14"/>
  <c r="L12" i="14"/>
  <c r="M12" i="14"/>
  <c r="S12" i="14"/>
  <c r="I13" i="14"/>
  <c r="J13" i="14"/>
  <c r="K13" i="14"/>
  <c r="L13" i="14"/>
  <c r="M13" i="14"/>
  <c r="S13" i="14"/>
  <c r="I14" i="14"/>
  <c r="J14" i="14"/>
  <c r="K14" i="14"/>
  <c r="L14" i="14"/>
  <c r="M14" i="14"/>
  <c r="S14" i="14"/>
  <c r="I15" i="14"/>
  <c r="J15" i="14"/>
  <c r="K15" i="14"/>
  <c r="L15" i="14"/>
  <c r="M15" i="14"/>
  <c r="S15" i="14"/>
  <c r="I16" i="14"/>
  <c r="J16" i="14"/>
  <c r="K16" i="14"/>
  <c r="L16" i="14"/>
  <c r="M16" i="14"/>
  <c r="S16" i="14"/>
  <c r="I17" i="14"/>
  <c r="J17" i="14"/>
  <c r="K17" i="14"/>
  <c r="L17" i="14"/>
  <c r="M17" i="14"/>
  <c r="S17" i="14"/>
  <c r="I18" i="14"/>
  <c r="J18" i="14"/>
  <c r="K18" i="14"/>
  <c r="L18" i="14"/>
  <c r="M18" i="14"/>
  <c r="S18" i="14"/>
  <c r="I19" i="14"/>
  <c r="J19" i="14"/>
  <c r="K19" i="14"/>
  <c r="L19" i="14"/>
  <c r="M19" i="14"/>
  <c r="S19" i="14"/>
  <c r="I20" i="14"/>
  <c r="J20" i="14"/>
  <c r="K20" i="14"/>
  <c r="L20" i="14"/>
  <c r="M20" i="14"/>
  <c r="S20" i="14"/>
  <c r="I21" i="14"/>
  <c r="J21" i="14"/>
  <c r="K21" i="14"/>
  <c r="L21" i="14"/>
  <c r="M21" i="14"/>
  <c r="S21" i="14"/>
  <c r="I22" i="14"/>
  <c r="J22" i="14"/>
  <c r="K22" i="14"/>
  <c r="L22" i="14"/>
  <c r="M22" i="14"/>
  <c r="S22" i="14"/>
  <c r="I23" i="14"/>
  <c r="J23" i="14"/>
  <c r="K23" i="14"/>
  <c r="L23" i="14"/>
  <c r="M23" i="14"/>
  <c r="S23" i="14"/>
  <c r="I24" i="14"/>
  <c r="J24" i="14"/>
  <c r="K24" i="14"/>
  <c r="L24" i="14"/>
  <c r="M24" i="14"/>
  <c r="S24" i="14"/>
  <c r="I25" i="14"/>
  <c r="J25" i="14"/>
  <c r="K25" i="14"/>
  <c r="L25" i="14"/>
  <c r="M25" i="14"/>
  <c r="S25" i="14"/>
  <c r="I26" i="14"/>
  <c r="J26" i="14"/>
  <c r="K26" i="14"/>
  <c r="L26" i="14"/>
  <c r="M26" i="14"/>
  <c r="S26" i="14"/>
  <c r="I27" i="14"/>
  <c r="J27" i="14"/>
  <c r="K27" i="14"/>
  <c r="L27" i="14"/>
  <c r="M27" i="14"/>
  <c r="S27" i="14"/>
  <c r="I28" i="14"/>
  <c r="J28" i="14"/>
  <c r="K28" i="14"/>
  <c r="L28" i="14"/>
  <c r="M28" i="14"/>
  <c r="S28" i="14"/>
  <c r="I29" i="14"/>
  <c r="J29" i="14"/>
  <c r="K29" i="14"/>
  <c r="L29" i="14"/>
  <c r="M29" i="14"/>
  <c r="S29" i="14"/>
  <c r="I30" i="14"/>
  <c r="J30" i="14"/>
  <c r="K30" i="14"/>
  <c r="L30" i="14"/>
  <c r="M30" i="14"/>
  <c r="S30" i="14"/>
  <c r="I31" i="14"/>
  <c r="J31" i="14"/>
  <c r="K31" i="14"/>
  <c r="L31" i="14"/>
  <c r="M31" i="14"/>
  <c r="S31" i="14"/>
  <c r="I32" i="14"/>
  <c r="J32" i="14"/>
  <c r="K32" i="14"/>
  <c r="L32" i="14"/>
  <c r="M32" i="14"/>
  <c r="S32" i="14"/>
  <c r="AK82" i="36" l="1"/>
  <c r="AL82" i="36" s="1"/>
  <c r="AK69" i="36"/>
  <c r="AL69" i="36" s="1"/>
  <c r="AK85" i="36"/>
  <c r="AL85" i="36" s="1"/>
  <c r="AK72" i="36"/>
  <c r="AL72" i="36" s="1"/>
  <c r="AK81" i="36"/>
  <c r="AL81" i="36" s="1"/>
  <c r="AK68" i="36"/>
  <c r="AL68" i="36" s="1"/>
  <c r="AK73" i="36"/>
  <c r="AL73" i="36" s="1"/>
  <c r="AK66" i="36"/>
  <c r="AL66" i="36" s="1"/>
  <c r="AK61" i="36"/>
  <c r="AL61" i="36" s="1"/>
  <c r="AK77" i="36"/>
  <c r="AL77" i="36" s="1"/>
  <c r="AK64" i="36"/>
  <c r="AL64" i="36" s="1"/>
  <c r="AK76" i="36"/>
  <c r="AL76" i="36" s="1"/>
  <c r="AK78" i="36"/>
  <c r="AL78" i="36" s="1"/>
  <c r="AK71" i="36"/>
  <c r="AL71" i="36" s="1"/>
  <c r="AK84" i="36"/>
  <c r="AL84" i="36" s="1"/>
  <c r="AK67" i="36"/>
  <c r="AL67" i="36" s="1"/>
  <c r="AK83" i="36"/>
  <c r="AL83" i="36" s="1"/>
  <c r="AK86" i="36"/>
  <c r="AL86" i="36" s="1"/>
  <c r="AK70" i="36"/>
  <c r="AL70" i="36" s="1"/>
  <c r="AK63" i="36"/>
  <c r="AL63" i="36" s="1"/>
  <c r="AK75" i="36"/>
  <c r="AL75" i="36" s="1"/>
  <c r="AK62" i="36"/>
  <c r="AL62" i="36" s="1"/>
  <c r="AK79" i="36"/>
  <c r="AL79" i="36" s="1"/>
  <c r="AK74" i="36"/>
  <c r="AL74" i="36" s="1"/>
  <c r="AK60" i="36"/>
  <c r="AL60" i="36" s="1"/>
  <c r="H13" i="29"/>
  <c r="H9" i="29"/>
  <c r="AK4" i="18"/>
  <c r="E168" i="28"/>
  <c r="H14" i="29"/>
  <c r="H10" i="29"/>
  <c r="H6" i="29"/>
  <c r="AL4" i="18"/>
  <c r="E190" i="28" s="1"/>
  <c r="AK73" i="35"/>
  <c r="AL73" i="35" s="1"/>
  <c r="AK86" i="35"/>
  <c r="AL86" i="35" s="1"/>
  <c r="AK82" i="35"/>
  <c r="AL82" i="35" s="1"/>
  <c r="AK71" i="35"/>
  <c r="AL71" i="35" s="1"/>
  <c r="AK62" i="35"/>
  <c r="AL62" i="35" s="1"/>
  <c r="AK66" i="35"/>
  <c r="AL66" i="35" s="1"/>
  <c r="AK83" i="35"/>
  <c r="AL83" i="35" s="1"/>
  <c r="AK81" i="35"/>
  <c r="AL81" i="35" s="1"/>
  <c r="AK78" i="35"/>
  <c r="AL78" i="35" s="1"/>
  <c r="AK61" i="35"/>
  <c r="AL61" i="35" s="1"/>
  <c r="AK79" i="35"/>
  <c r="AL79" i="35" s="1"/>
  <c r="AK60" i="35"/>
  <c r="AL60" i="35" s="1"/>
  <c r="AK63" i="35"/>
  <c r="AL63" i="35" s="1"/>
  <c r="AK69" i="35"/>
  <c r="AL69" i="35" s="1"/>
  <c r="AK67" i="35"/>
  <c r="AL67" i="35" s="1"/>
  <c r="AK65" i="35"/>
  <c r="AL65" i="35" s="1"/>
  <c r="AK74" i="35"/>
  <c r="AL74" i="35" s="1"/>
  <c r="AK64" i="35"/>
  <c r="AL64" i="35" s="1"/>
  <c r="AK77" i="35"/>
  <c r="AL77" i="35" s="1"/>
  <c r="AK85" i="35"/>
  <c r="AL85" i="35" s="1"/>
  <c r="AK72" i="35"/>
  <c r="AL72" i="35" s="1"/>
  <c r="AK75" i="35"/>
  <c r="AL75" i="35" s="1"/>
  <c r="AK68" i="35"/>
  <c r="AL68" i="35" s="1"/>
  <c r="AK70" i="35"/>
  <c r="AL70" i="35" s="1"/>
  <c r="AK84" i="35"/>
  <c r="AL84" i="35" s="1"/>
  <c r="G11" i="29"/>
  <c r="G5" i="29"/>
  <c r="E142" i="28"/>
  <c r="G12" i="29" s="1"/>
  <c r="E164" i="28"/>
  <c r="G13" i="29"/>
  <c r="N13" i="29" s="1"/>
  <c r="AK74" i="34"/>
  <c r="AL74" i="34" s="1"/>
  <c r="AK85" i="34"/>
  <c r="AL85" i="34" s="1"/>
  <c r="AK75" i="34"/>
  <c r="AL75" i="34" s="1"/>
  <c r="AK66" i="34"/>
  <c r="AL66" i="34" s="1"/>
  <c r="AK68" i="34"/>
  <c r="AL68" i="34" s="1"/>
  <c r="AK80" i="34"/>
  <c r="AL80" i="34" s="1"/>
  <c r="AK61" i="34"/>
  <c r="AL61" i="34" s="1"/>
  <c r="AK70" i="34"/>
  <c r="AL70" i="34" s="1"/>
  <c r="AK86" i="34"/>
  <c r="AL86" i="34" s="1"/>
  <c r="AK81" i="34"/>
  <c r="AL81" i="34" s="1"/>
  <c r="AK71" i="34"/>
  <c r="AL71" i="34" s="1"/>
  <c r="AK78" i="34"/>
  <c r="AL78" i="34" s="1"/>
  <c r="AK64" i="34"/>
  <c r="AL64" i="34" s="1"/>
  <c r="AK63" i="34"/>
  <c r="AL63" i="34" s="1"/>
  <c r="AK76" i="34"/>
  <c r="AL76" i="34" s="1"/>
  <c r="AK69" i="34"/>
  <c r="AL69" i="34" s="1"/>
  <c r="AK60" i="34"/>
  <c r="AL60" i="34" s="1"/>
  <c r="AK65" i="34"/>
  <c r="AL65" i="34" s="1"/>
  <c r="AK62" i="34"/>
  <c r="AL62" i="34" s="1"/>
  <c r="AK83" i="34"/>
  <c r="AL83" i="34" s="1"/>
  <c r="AK79" i="34"/>
  <c r="AL79" i="34" s="1"/>
  <c r="AK72" i="34"/>
  <c r="AL72" i="34" s="1"/>
  <c r="AK82" i="34"/>
  <c r="AL82" i="34" s="1"/>
  <c r="AK84" i="34"/>
  <c r="AL84" i="34" s="1"/>
  <c r="AK77" i="34"/>
  <c r="AL77" i="34" s="1"/>
  <c r="AK67" i="34"/>
  <c r="AL67" i="34" s="1"/>
  <c r="F15" i="29"/>
  <c r="F11" i="29"/>
  <c r="F5" i="29"/>
  <c r="F12" i="29"/>
  <c r="F13" i="29"/>
  <c r="AL13" i="16"/>
  <c r="E128" i="28" s="1"/>
  <c r="F9" i="29" s="1"/>
  <c r="M9" i="29" s="1"/>
  <c r="AK87" i="33"/>
  <c r="AL87" i="33" s="1"/>
  <c r="AK83" i="33"/>
  <c r="AL83" i="33" s="1"/>
  <c r="AK86" i="33"/>
  <c r="AL86" i="33" s="1"/>
  <c r="AK75" i="33"/>
  <c r="AL75" i="33" s="1"/>
  <c r="AK71" i="33"/>
  <c r="AL71" i="33" s="1"/>
  <c r="AK85" i="33"/>
  <c r="AL85" i="33" s="1"/>
  <c r="AK81" i="33"/>
  <c r="AL81" i="33" s="1"/>
  <c r="AK64" i="33"/>
  <c r="AL64" i="33" s="1"/>
  <c r="AK82" i="33"/>
  <c r="AL82" i="33" s="1"/>
  <c r="AK73" i="33"/>
  <c r="AL73" i="33" s="1"/>
  <c r="AK78" i="33"/>
  <c r="AL78" i="33" s="1"/>
  <c r="AK69" i="33"/>
  <c r="AL69" i="33" s="1"/>
  <c r="AK68" i="33"/>
  <c r="AL68" i="33" s="1"/>
  <c r="AK80" i="33"/>
  <c r="AL80" i="33" s="1"/>
  <c r="AK67" i="33"/>
  <c r="AL67" i="33" s="1"/>
  <c r="AK77" i="33"/>
  <c r="AL77" i="33" s="1"/>
  <c r="AK63" i="33"/>
  <c r="AL63" i="33" s="1"/>
  <c r="AK70" i="33"/>
  <c r="AL70" i="33" s="1"/>
  <c r="AK84" i="33"/>
  <c r="AL84" i="33" s="1"/>
  <c r="AK66" i="33"/>
  <c r="AL66" i="33" s="1"/>
  <c r="AK79" i="33"/>
  <c r="AL79" i="33" s="1"/>
  <c r="AK62" i="33"/>
  <c r="AL62" i="33" s="1"/>
  <c r="AK61" i="33"/>
  <c r="AL61" i="33" s="1"/>
  <c r="AK76" i="33"/>
  <c r="AL76" i="33" s="1"/>
  <c r="E9" i="29"/>
  <c r="E5" i="29"/>
  <c r="E8" i="29"/>
  <c r="E7" i="29"/>
  <c r="L7" i="29" s="1"/>
  <c r="E12" i="29"/>
  <c r="E14" i="29"/>
  <c r="L14" i="29" s="1"/>
  <c r="AK74" i="32"/>
  <c r="AL74" i="32" s="1"/>
  <c r="AK87" i="32"/>
  <c r="AL87" i="32" s="1"/>
  <c r="AK70" i="32"/>
  <c r="AL70" i="32" s="1"/>
  <c r="AK83" i="32"/>
  <c r="AL83" i="32" s="1"/>
  <c r="AK86" i="32"/>
  <c r="AL86" i="32" s="1"/>
  <c r="AK63" i="32"/>
  <c r="AL63" i="32" s="1"/>
  <c r="AK81" i="32"/>
  <c r="AL81" i="32" s="1"/>
  <c r="AK84" i="32"/>
  <c r="AL84" i="32" s="1"/>
  <c r="AK77" i="32"/>
  <c r="AL77" i="32" s="1"/>
  <c r="AK67" i="32"/>
  <c r="AL67" i="32" s="1"/>
  <c r="AK85" i="32"/>
  <c r="AL85" i="32" s="1"/>
  <c r="AK78" i="32"/>
  <c r="AL78" i="32" s="1"/>
  <c r="AK72" i="32"/>
  <c r="AL72" i="32" s="1"/>
  <c r="AK68" i="32"/>
  <c r="AL68" i="32" s="1"/>
  <c r="AK80" i="32"/>
  <c r="AL80" i="32" s="1"/>
  <c r="AK66" i="32"/>
  <c r="AL66" i="32" s="1"/>
  <c r="AK76" i="32"/>
  <c r="AL76" i="32" s="1"/>
  <c r="AK69" i="32"/>
  <c r="AL69" i="32" s="1"/>
  <c r="AK88" i="32"/>
  <c r="AL88" i="32" s="1"/>
  <c r="AK71" i="32"/>
  <c r="AL71" i="32" s="1"/>
  <c r="AK64" i="32"/>
  <c r="AL64" i="32" s="1"/>
  <c r="AK73" i="32"/>
  <c r="AL73" i="32" s="1"/>
  <c r="AK79" i="32"/>
  <c r="AL79" i="32" s="1"/>
  <c r="AK62" i="32"/>
  <c r="AL62" i="32" s="1"/>
  <c r="D9" i="29"/>
  <c r="AL11" i="14"/>
  <c r="E60" i="28" s="1"/>
  <c r="D12" i="29"/>
  <c r="D7" i="29"/>
  <c r="D11" i="29"/>
  <c r="D8" i="29"/>
  <c r="D14" i="29"/>
  <c r="K14" i="29" s="1"/>
  <c r="AI103" i="12"/>
  <c r="AI100" i="12"/>
  <c r="AI101" i="12"/>
  <c r="AI105" i="12"/>
  <c r="AI110" i="12"/>
  <c r="AI98" i="12"/>
  <c r="AI106" i="12"/>
  <c r="AI114" i="12"/>
  <c r="AI107" i="12"/>
  <c r="AI97" i="12"/>
  <c r="AI108" i="12"/>
  <c r="AI111" i="12"/>
  <c r="AI104" i="12"/>
  <c r="AI112" i="12"/>
  <c r="AI95" i="12"/>
  <c r="AI96" i="12"/>
  <c r="AI118" i="12"/>
  <c r="AK118" i="12" s="1"/>
  <c r="AL118" i="12" s="1"/>
  <c r="AI102" i="12"/>
  <c r="AI115" i="12"/>
  <c r="AK115" i="12" s="1"/>
  <c r="AL115" i="12" s="1"/>
  <c r="AI93" i="12"/>
  <c r="AI94" i="12"/>
  <c r="AK94" i="12" s="1"/>
  <c r="AL94" i="12" s="1"/>
  <c r="AI119" i="12"/>
  <c r="AI116" i="12"/>
  <c r="AK116" i="12" s="1"/>
  <c r="AL116" i="12" s="1"/>
  <c r="C11" i="29"/>
  <c r="AL4" i="13"/>
  <c r="E25" i="28" s="1"/>
  <c r="AL13" i="13"/>
  <c r="E29" i="28" s="1"/>
  <c r="C9" i="29" s="1"/>
  <c r="E3" i="28"/>
  <c r="S28" i="30"/>
  <c r="U28" i="30" s="1"/>
  <c r="S27" i="30"/>
  <c r="U27" i="30" s="1"/>
  <c r="S29" i="30"/>
  <c r="U29" i="30" s="1"/>
  <c r="S30" i="30"/>
  <c r="U30" i="30" s="1"/>
  <c r="S31" i="30"/>
  <c r="U31" i="30" s="1"/>
  <c r="S32" i="30"/>
  <c r="U32" i="30" s="1"/>
  <c r="R32" i="14"/>
  <c r="R31" i="14"/>
  <c r="R7" i="14"/>
  <c r="R6" i="14"/>
  <c r="F34" i="16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G34" i="17"/>
  <c r="G34" i="18"/>
  <c r="R4" i="14"/>
  <c r="I33" i="14"/>
  <c r="R5" i="14"/>
  <c r="Y5" i="13"/>
  <c r="M33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H34" i="15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P6" i="15"/>
  <c r="P5" i="15"/>
  <c r="R30" i="14"/>
  <c r="R29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3" i="14"/>
  <c r="R12" i="14"/>
  <c r="R11" i="14"/>
  <c r="R10" i="14"/>
  <c r="R9" i="14"/>
  <c r="R8" i="14"/>
  <c r="H5" i="29" l="1"/>
  <c r="O9" i="29" s="1"/>
  <c r="N12" i="29"/>
  <c r="N5" i="29"/>
  <c r="N14" i="29"/>
  <c r="N9" i="29"/>
  <c r="N10" i="29"/>
  <c r="N8" i="29"/>
  <c r="N7" i="29"/>
  <c r="N6" i="29"/>
  <c r="N15" i="29"/>
  <c r="N11" i="29"/>
  <c r="M12" i="29"/>
  <c r="M5" i="29"/>
  <c r="M6" i="29"/>
  <c r="M8" i="29"/>
  <c r="M14" i="29"/>
  <c r="M7" i="29"/>
  <c r="M10" i="29"/>
  <c r="M11" i="29"/>
  <c r="M13" i="29"/>
  <c r="M15" i="29"/>
  <c r="L8" i="29"/>
  <c r="L15" i="29"/>
  <c r="L10" i="29"/>
  <c r="L6" i="29"/>
  <c r="L13" i="29"/>
  <c r="L5" i="29"/>
  <c r="L12" i="29"/>
  <c r="L9" i="29"/>
  <c r="L11" i="29"/>
  <c r="K7" i="29"/>
  <c r="K13" i="29"/>
  <c r="K12" i="29"/>
  <c r="K9" i="29"/>
  <c r="K8" i="29"/>
  <c r="K5" i="29"/>
  <c r="K15" i="29"/>
  <c r="K11" i="29"/>
  <c r="K6" i="29"/>
  <c r="K10" i="29"/>
  <c r="AK99" i="12"/>
  <c r="AL99" i="12" s="1"/>
  <c r="AK113" i="12"/>
  <c r="AL113" i="12" s="1"/>
  <c r="AK93" i="12"/>
  <c r="AL93" i="12" s="1"/>
  <c r="AK109" i="12"/>
  <c r="AL109" i="12" s="1"/>
  <c r="AK117" i="12"/>
  <c r="AL117" i="12" s="1"/>
  <c r="AK96" i="12"/>
  <c r="AL96" i="12" s="1"/>
  <c r="AK111" i="12"/>
  <c r="AL111" i="12" s="1"/>
  <c r="AK114" i="12"/>
  <c r="AL114" i="12" s="1"/>
  <c r="AK105" i="12"/>
  <c r="AL105" i="12" s="1"/>
  <c r="AK95" i="12"/>
  <c r="AL95" i="12" s="1"/>
  <c r="AK108" i="12"/>
  <c r="AL108" i="12" s="1"/>
  <c r="AK106" i="12"/>
  <c r="AL106" i="12" s="1"/>
  <c r="AK101" i="12"/>
  <c r="AL101" i="12" s="1"/>
  <c r="AK119" i="12"/>
  <c r="AL119" i="12" s="1"/>
  <c r="AK102" i="12"/>
  <c r="AL102" i="12" s="1"/>
  <c r="AK112" i="12"/>
  <c r="AL112" i="12" s="1"/>
  <c r="AK97" i="12"/>
  <c r="AL97" i="12" s="1"/>
  <c r="AK98" i="12"/>
  <c r="AL98" i="12" s="1"/>
  <c r="AK100" i="12"/>
  <c r="AL100" i="12" s="1"/>
  <c r="AK104" i="12"/>
  <c r="AL104" i="12" s="1"/>
  <c r="AK107" i="12"/>
  <c r="AL107" i="12" s="1"/>
  <c r="AK110" i="12"/>
  <c r="AL110" i="12" s="1"/>
  <c r="AK103" i="12"/>
  <c r="AL103" i="12" s="1"/>
  <c r="AA32" i="13"/>
  <c r="AB32" i="13" s="1"/>
  <c r="C5" i="29"/>
  <c r="J9" i="29" s="1"/>
  <c r="J13" i="29"/>
  <c r="P7" i="18"/>
  <c r="AA31" i="13"/>
  <c r="AB31" i="13" s="1"/>
  <c r="AA30" i="13"/>
  <c r="AB30" i="13" s="1"/>
  <c r="AA29" i="13"/>
  <c r="AB29" i="13" s="1"/>
  <c r="AA28" i="13"/>
  <c r="AB28" i="13" s="1"/>
  <c r="AA27" i="13"/>
  <c r="AB27" i="13" s="1"/>
  <c r="AA26" i="13"/>
  <c r="AB26" i="13" s="1"/>
  <c r="AA25" i="13"/>
  <c r="AB25" i="13" s="1"/>
  <c r="AA24" i="13"/>
  <c r="AB24" i="13" s="1"/>
  <c r="AA23" i="13"/>
  <c r="AB23" i="13" s="1"/>
  <c r="AA22" i="13"/>
  <c r="AB22" i="13" s="1"/>
  <c r="AA21" i="13"/>
  <c r="AB21" i="13" s="1"/>
  <c r="AA20" i="13"/>
  <c r="AB20" i="13" s="1"/>
  <c r="AA19" i="13"/>
  <c r="AB19" i="13" s="1"/>
  <c r="AA18" i="13"/>
  <c r="AB18" i="13" s="1"/>
  <c r="AA17" i="13"/>
  <c r="AB17" i="13" s="1"/>
  <c r="AA16" i="13"/>
  <c r="AB16" i="13" s="1"/>
  <c r="AA15" i="13"/>
  <c r="AB15" i="13" s="1"/>
  <c r="AA14" i="13"/>
  <c r="AB14" i="13" s="1"/>
  <c r="AA13" i="13"/>
  <c r="AB13" i="13" s="1"/>
  <c r="AA12" i="13"/>
  <c r="AB12" i="13" s="1"/>
  <c r="AA11" i="13"/>
  <c r="AB11" i="13" s="1"/>
  <c r="AA10" i="13"/>
  <c r="AB10" i="13" s="1"/>
  <c r="AA9" i="13"/>
  <c r="AB9" i="13" s="1"/>
  <c r="AA8" i="13"/>
  <c r="AB8" i="13" s="1"/>
  <c r="AA7" i="13"/>
  <c r="AB7" i="13" s="1"/>
  <c r="AA6" i="13"/>
  <c r="AB6" i="13" s="1"/>
  <c r="AA5" i="13"/>
  <c r="AB5" i="13" s="1"/>
  <c r="AA4" i="13"/>
  <c r="AB4" i="13" s="1"/>
  <c r="P5" i="18"/>
  <c r="Q5" i="18" s="1"/>
  <c r="P4" i="18"/>
  <c r="Q4" i="18" s="1"/>
  <c r="P6" i="18"/>
  <c r="Q6" i="18" s="1"/>
  <c r="Q7" i="18"/>
  <c r="P8" i="18"/>
  <c r="Q8" i="18" s="1"/>
  <c r="P9" i="18"/>
  <c r="Q9" i="18" s="1"/>
  <c r="P10" i="18"/>
  <c r="Q10" i="18" s="1"/>
  <c r="P11" i="18"/>
  <c r="Q11" i="18" s="1"/>
  <c r="P12" i="18"/>
  <c r="Q12" i="18" s="1"/>
  <c r="P13" i="18"/>
  <c r="Q13" i="18" s="1"/>
  <c r="P14" i="18"/>
  <c r="Q14" i="18" s="1"/>
  <c r="P15" i="18"/>
  <c r="Q15" i="18" s="1"/>
  <c r="P16" i="18"/>
  <c r="Q16" i="18" s="1"/>
  <c r="P17" i="18"/>
  <c r="Q17" i="18" s="1"/>
  <c r="P18" i="18"/>
  <c r="Q18" i="18" s="1"/>
  <c r="P19" i="18"/>
  <c r="Q19" i="18" s="1"/>
  <c r="P20" i="18"/>
  <c r="Q20" i="18" s="1"/>
  <c r="P21" i="18"/>
  <c r="Q21" i="18" s="1"/>
  <c r="P22" i="18"/>
  <c r="Q22" i="18" s="1"/>
  <c r="P23" i="18"/>
  <c r="Q23" i="18" s="1"/>
  <c r="P24" i="18"/>
  <c r="Q24" i="18" s="1"/>
  <c r="P25" i="18"/>
  <c r="Q25" i="18" s="1"/>
  <c r="P26" i="18"/>
  <c r="Q26" i="18" s="1"/>
  <c r="P27" i="18"/>
  <c r="Q27" i="18" s="1"/>
  <c r="P28" i="18"/>
  <c r="Q28" i="18" s="1"/>
  <c r="P29" i="18"/>
  <c r="Q29" i="18" s="1"/>
  <c r="P30" i="18"/>
  <c r="Q30" i="18" s="1"/>
  <c r="P31" i="18"/>
  <c r="Q31" i="18" s="1"/>
  <c r="P32" i="18"/>
  <c r="Q32" i="18" s="1"/>
  <c r="P5" i="17"/>
  <c r="Q5" i="17" s="1"/>
  <c r="P4" i="17"/>
  <c r="Q4" i="17" s="1"/>
  <c r="P6" i="17"/>
  <c r="Q6" i="17" s="1"/>
  <c r="P7" i="17"/>
  <c r="Q7" i="17" s="1"/>
  <c r="P8" i="17"/>
  <c r="Q8" i="17" s="1"/>
  <c r="P9" i="17"/>
  <c r="Q9" i="17" s="1"/>
  <c r="P10" i="17"/>
  <c r="Q10" i="17" s="1"/>
  <c r="P11" i="17"/>
  <c r="Q11" i="17" s="1"/>
  <c r="P12" i="17"/>
  <c r="Q12" i="17" s="1"/>
  <c r="P13" i="17"/>
  <c r="Q13" i="17" s="1"/>
  <c r="P14" i="17"/>
  <c r="Q14" i="17" s="1"/>
  <c r="P15" i="17"/>
  <c r="Q15" i="17" s="1"/>
  <c r="P16" i="17"/>
  <c r="Q16" i="17" s="1"/>
  <c r="P17" i="17"/>
  <c r="Q17" i="17" s="1"/>
  <c r="P18" i="17"/>
  <c r="Q18" i="17" s="1"/>
  <c r="P19" i="17"/>
  <c r="Q19" i="17" s="1"/>
  <c r="P20" i="17"/>
  <c r="Q20" i="17" s="1"/>
  <c r="P21" i="17"/>
  <c r="Q21" i="17" s="1"/>
  <c r="P22" i="17"/>
  <c r="Q22" i="17" s="1"/>
  <c r="P23" i="17"/>
  <c r="Q23" i="17" s="1"/>
  <c r="P24" i="17"/>
  <c r="Q24" i="17" s="1"/>
  <c r="P25" i="17"/>
  <c r="Q25" i="17" s="1"/>
  <c r="P26" i="17"/>
  <c r="Q26" i="17" s="1"/>
  <c r="P27" i="17"/>
  <c r="Q27" i="17" s="1"/>
  <c r="P28" i="17"/>
  <c r="Q28" i="17" s="1"/>
  <c r="P29" i="17"/>
  <c r="Q29" i="17" s="1"/>
  <c r="P30" i="17"/>
  <c r="Q30" i="17" s="1"/>
  <c r="P31" i="17"/>
  <c r="Q31" i="17" s="1"/>
  <c r="P32" i="17"/>
  <c r="Q32" i="17" s="1"/>
  <c r="N5" i="16"/>
  <c r="O5" i="16" s="1"/>
  <c r="N4" i="16"/>
  <c r="O4" i="16" s="1"/>
  <c r="N6" i="16"/>
  <c r="O6" i="16" s="1"/>
  <c r="N7" i="16"/>
  <c r="O7" i="16" s="1"/>
  <c r="N8" i="16"/>
  <c r="O8" i="16" s="1"/>
  <c r="N9" i="16"/>
  <c r="O9" i="16" s="1"/>
  <c r="N10" i="16"/>
  <c r="O10" i="16" s="1"/>
  <c r="N11" i="16"/>
  <c r="O11" i="16" s="1"/>
  <c r="N12" i="16"/>
  <c r="O12" i="16" s="1"/>
  <c r="N13" i="16"/>
  <c r="O13" i="16" s="1"/>
  <c r="N14" i="16"/>
  <c r="O14" i="16" s="1"/>
  <c r="N15" i="16"/>
  <c r="O15" i="16" s="1"/>
  <c r="N16" i="16"/>
  <c r="O16" i="16" s="1"/>
  <c r="N17" i="16"/>
  <c r="O17" i="16" s="1"/>
  <c r="N18" i="16"/>
  <c r="O18" i="16" s="1"/>
  <c r="N19" i="16"/>
  <c r="O19" i="16" s="1"/>
  <c r="N20" i="16"/>
  <c r="O20" i="16" s="1"/>
  <c r="N21" i="16"/>
  <c r="O21" i="16" s="1"/>
  <c r="N22" i="16"/>
  <c r="O22" i="16" s="1"/>
  <c r="N23" i="16"/>
  <c r="O23" i="16" s="1"/>
  <c r="N24" i="16"/>
  <c r="O24" i="16" s="1"/>
  <c r="N25" i="16"/>
  <c r="O25" i="16" s="1"/>
  <c r="N26" i="16"/>
  <c r="O26" i="16" s="1"/>
  <c r="N27" i="16"/>
  <c r="O27" i="16" s="1"/>
  <c r="N28" i="16"/>
  <c r="O28" i="16" s="1"/>
  <c r="N29" i="16"/>
  <c r="O29" i="16" s="1"/>
  <c r="N30" i="16"/>
  <c r="O30" i="16" s="1"/>
  <c r="N31" i="16"/>
  <c r="O31" i="16" s="1"/>
  <c r="N32" i="16"/>
  <c r="O32" i="16" s="1"/>
  <c r="R5" i="15"/>
  <c r="S5" i="15" s="1"/>
  <c r="R4" i="15"/>
  <c r="S4" i="15" s="1"/>
  <c r="R6" i="15"/>
  <c r="S6" i="15" s="1"/>
  <c r="R7" i="15"/>
  <c r="S7" i="15" s="1"/>
  <c r="R8" i="15"/>
  <c r="S8" i="15" s="1"/>
  <c r="R9" i="15"/>
  <c r="S9" i="15" s="1"/>
  <c r="R10" i="15"/>
  <c r="S10" i="15" s="1"/>
  <c r="R11" i="15"/>
  <c r="S11" i="15" s="1"/>
  <c r="R12" i="15"/>
  <c r="S12" i="15" s="1"/>
  <c r="R13" i="15"/>
  <c r="S13" i="15" s="1"/>
  <c r="R14" i="15"/>
  <c r="S14" i="15" s="1"/>
  <c r="R15" i="15"/>
  <c r="S15" i="15" s="1"/>
  <c r="R16" i="15"/>
  <c r="S16" i="15" s="1"/>
  <c r="R17" i="15"/>
  <c r="S17" i="15" s="1"/>
  <c r="R18" i="15"/>
  <c r="S18" i="15" s="1"/>
  <c r="R19" i="15"/>
  <c r="S19" i="15" s="1"/>
  <c r="R20" i="15"/>
  <c r="S20" i="15" s="1"/>
  <c r="R21" i="15"/>
  <c r="S21" i="15" s="1"/>
  <c r="R22" i="15"/>
  <c r="S22" i="15" s="1"/>
  <c r="R23" i="15"/>
  <c r="S23" i="15" s="1"/>
  <c r="R24" i="15"/>
  <c r="S24" i="15" s="1"/>
  <c r="R25" i="15"/>
  <c r="S25" i="15" s="1"/>
  <c r="R26" i="15"/>
  <c r="S26" i="15" s="1"/>
  <c r="R27" i="15"/>
  <c r="S27" i="15" s="1"/>
  <c r="R28" i="15"/>
  <c r="S28" i="15" s="1"/>
  <c r="R29" i="15"/>
  <c r="S29" i="15" s="1"/>
  <c r="R30" i="15"/>
  <c r="S30" i="15" s="1"/>
  <c r="R31" i="15"/>
  <c r="S31" i="15" s="1"/>
  <c r="R32" i="15"/>
  <c r="S32" i="15" s="1"/>
  <c r="T5" i="14"/>
  <c r="U5" i="14" s="1"/>
  <c r="T4" i="14"/>
  <c r="U4" i="14" s="1"/>
  <c r="T6" i="14"/>
  <c r="U6" i="14" s="1"/>
  <c r="T7" i="14"/>
  <c r="U7" i="14" s="1"/>
  <c r="T8" i="14"/>
  <c r="U8" i="14" s="1"/>
  <c r="T9" i="14"/>
  <c r="U9" i="14" s="1"/>
  <c r="T10" i="14"/>
  <c r="U10" i="14" s="1"/>
  <c r="T11" i="14"/>
  <c r="U11" i="14" s="1"/>
  <c r="T12" i="14"/>
  <c r="U12" i="14" s="1"/>
  <c r="T13" i="14"/>
  <c r="U13" i="14" s="1"/>
  <c r="T14" i="14"/>
  <c r="U14" i="14" s="1"/>
  <c r="T15" i="14"/>
  <c r="U15" i="14" s="1"/>
  <c r="T16" i="14"/>
  <c r="U16" i="14" s="1"/>
  <c r="T17" i="14"/>
  <c r="U17" i="14" s="1"/>
  <c r="T18" i="14"/>
  <c r="U18" i="14" s="1"/>
  <c r="T19" i="14"/>
  <c r="U19" i="14" s="1"/>
  <c r="T20" i="14"/>
  <c r="U20" i="14" s="1"/>
  <c r="T21" i="14"/>
  <c r="U21" i="14" s="1"/>
  <c r="T22" i="14"/>
  <c r="U22" i="14" s="1"/>
  <c r="T23" i="14"/>
  <c r="U23" i="14" s="1"/>
  <c r="T24" i="14"/>
  <c r="U24" i="14" s="1"/>
  <c r="T25" i="14"/>
  <c r="U25" i="14" s="1"/>
  <c r="T26" i="14"/>
  <c r="U26" i="14" s="1"/>
  <c r="T27" i="14"/>
  <c r="U27" i="14" s="1"/>
  <c r="T28" i="14"/>
  <c r="U28" i="14" s="1"/>
  <c r="T29" i="14"/>
  <c r="U29" i="14" s="1"/>
  <c r="T30" i="14"/>
  <c r="U30" i="14" s="1"/>
  <c r="T31" i="14"/>
  <c r="U31" i="14" s="1"/>
  <c r="T32" i="14"/>
  <c r="U32" i="14" s="1"/>
  <c r="O13" i="29" l="1"/>
  <c r="U13" i="29" s="1"/>
  <c r="O14" i="29"/>
  <c r="U9" i="29"/>
  <c r="O6" i="29"/>
  <c r="O7" i="29"/>
  <c r="O15" i="29"/>
  <c r="O5" i="29"/>
  <c r="O11" i="29"/>
  <c r="O8" i="29"/>
  <c r="O12" i="29"/>
  <c r="O10" i="29"/>
  <c r="J10" i="29"/>
  <c r="U10" i="29" s="1"/>
  <c r="J11" i="29"/>
  <c r="J8" i="29"/>
  <c r="U8" i="29" s="1"/>
  <c r="J14" i="29"/>
  <c r="J5" i="29"/>
  <c r="U5" i="29" s="1"/>
  <c r="J6" i="29"/>
  <c r="J12" i="29"/>
  <c r="U12" i="29" s="1"/>
  <c r="J7" i="29"/>
  <c r="U7" i="29" s="1"/>
  <c r="J15" i="29"/>
  <c r="U15" i="29" s="1"/>
  <c r="U14" i="29" l="1"/>
  <c r="W14" i="29" s="1"/>
  <c r="X14" i="29" s="1"/>
  <c r="U6" i="29"/>
  <c r="U11" i="29"/>
  <c r="W8" i="29" s="1"/>
  <c r="X8" i="29" s="1"/>
  <c r="W9" i="29"/>
  <c r="X9" i="29" s="1"/>
  <c r="W6" i="29"/>
  <c r="X6" i="29" s="1"/>
  <c r="W13" i="29" l="1"/>
  <c r="X13" i="29" s="1"/>
  <c r="W12" i="29"/>
  <c r="X12" i="29" s="1"/>
  <c r="W5" i="29"/>
  <c r="X5" i="29" s="1"/>
  <c r="W7" i="29"/>
  <c r="X7" i="29" s="1"/>
  <c r="W15" i="29"/>
  <c r="X15" i="29" s="1"/>
  <c r="W10" i="29"/>
  <c r="X10" i="29" s="1"/>
  <c r="W11" i="29"/>
  <c r="X11" i="29" s="1"/>
</calcChain>
</file>

<file path=xl/sharedStrings.xml><?xml version="1.0" encoding="utf-8"?>
<sst xmlns="http://schemas.openxmlformats.org/spreadsheetml/2006/main" count="135896" uniqueCount="1347">
  <si>
    <t>Sorcímkék</t>
  </si>
  <si>
    <t>Összeg / sorrend1</t>
  </si>
  <si>
    <t>Összeg / sorrend2</t>
  </si>
  <si>
    <t>Alföld és Észak</t>
  </si>
  <si>
    <t>Bács-Kiskun</t>
  </si>
  <si>
    <t>Baranya</t>
  </si>
  <si>
    <t>Békés</t>
  </si>
  <si>
    <t>Borsod-Abaúj-Zemplén</t>
  </si>
  <si>
    <t>Budapest + Pest</t>
  </si>
  <si>
    <t>Csongrád-Csanád</t>
  </si>
  <si>
    <t>Dél-Alföld</t>
  </si>
  <si>
    <t>Dél-Dunántúl</t>
  </si>
  <si>
    <t>Dunántúl</t>
  </si>
  <si>
    <t>Észak-Alföld</t>
  </si>
  <si>
    <t>Észak-Magyarország</t>
  </si>
  <si>
    <t>Fejér</t>
  </si>
  <si>
    <t>Győr-Moson-Sopron</t>
  </si>
  <si>
    <t>Hajdú-Bihar</t>
  </si>
  <si>
    <t>Heves</t>
  </si>
  <si>
    <t>Jász-Nagykun-Szolnok</t>
  </si>
  <si>
    <t>Komárom-Esztergom</t>
  </si>
  <si>
    <t>Közép-Dunántúl</t>
  </si>
  <si>
    <t>Közép-Magyarország</t>
  </si>
  <si>
    <t>Nógrád</t>
  </si>
  <si>
    <t>Nyugat-Dunántúl</t>
  </si>
  <si>
    <t>Ország összesen</t>
  </si>
  <si>
    <t>Somogy</t>
  </si>
  <si>
    <t>Szabolcs-Szatmár-Bereg</t>
  </si>
  <si>
    <t>Tolna</t>
  </si>
  <si>
    <t>Vas</t>
  </si>
  <si>
    <t>Veszprém</t>
  </si>
  <si>
    <t>Zala</t>
  </si>
  <si>
    <t>Végösszeg</t>
  </si>
  <si>
    <t>Összeg / ell</t>
  </si>
  <si>
    <t>Aneszteziológiai és intenzív betegellátás</t>
  </si>
  <si>
    <t>Baleseti sebészet</t>
  </si>
  <si>
    <t>Pszichiátria</t>
  </si>
  <si>
    <t>Fizioterápia</t>
  </si>
  <si>
    <t>Sürgősségi betegellátás, oxyológia</t>
  </si>
  <si>
    <t>Belgyógyászat</t>
  </si>
  <si>
    <t>Reumatológia</t>
  </si>
  <si>
    <t>Tüdő-gyógyászat</t>
  </si>
  <si>
    <t>Bőrgyógyászat és nemibeteg-ellátás</t>
  </si>
  <si>
    <t>Csecsemő- és gyermek-gyógyászat</t>
  </si>
  <si>
    <t>Fogászat</t>
  </si>
  <si>
    <t>Fül-orr-gégészet</t>
  </si>
  <si>
    <t>Kardiológia</t>
  </si>
  <si>
    <t>Laboratóriumi diagnosztika</t>
  </si>
  <si>
    <t>Neurológia</t>
  </si>
  <si>
    <t>Nukleáris medicina (izotóp-diagnosztika és -terápia)</t>
  </si>
  <si>
    <t>Onkológia</t>
  </si>
  <si>
    <t>Ortopédia</t>
  </si>
  <si>
    <t>Orvosi rehabilitáció</t>
  </si>
  <si>
    <t>Patológia és kórszövettan</t>
  </si>
  <si>
    <t>Röntgen-diagnosztika és -terápia</t>
  </si>
  <si>
    <t>Sebészet</t>
  </si>
  <si>
    <t>Id</t>
  </si>
  <si>
    <t>Területi egység neve</t>
  </si>
  <si>
    <t>Területi egység szintje</t>
  </si>
  <si>
    <t>Attribútum(becslés;súlyozatlan átlag;súlyozott átlag)</t>
  </si>
  <si>
    <t>Érték</t>
  </si>
  <si>
    <t>Év</t>
  </si>
  <si>
    <t>ország</t>
  </si>
  <si>
    <t>nagyrégió</t>
  </si>
  <si>
    <t>Becslés</t>
  </si>
  <si>
    <t>főváros, régió + megye, régió</t>
  </si>
  <si>
    <t>Átlag / Érték</t>
  </si>
  <si>
    <t>régió</t>
  </si>
  <si>
    <t>Súlyozatlan átlag</t>
  </si>
  <si>
    <t>Súlyozott átlag</t>
  </si>
  <si>
    <t>abs(becslés-súlyozott átlag)</t>
  </si>
  <si>
    <t>zöld:kockázatos</t>
  </si>
  <si>
    <t>X1</t>
  </si>
  <si>
    <t>X2</t>
  </si>
  <si>
    <t>X3</t>
  </si>
  <si>
    <t>X4</t>
  </si>
  <si>
    <t>X5</t>
  </si>
  <si>
    <t>X6</t>
  </si>
  <si>
    <t>y0</t>
  </si>
  <si>
    <t>ellenőrzés</t>
  </si>
  <si>
    <t>naív</t>
  </si>
  <si>
    <t>sorrend1</t>
  </si>
  <si>
    <t>sorrend2</t>
  </si>
  <si>
    <t>eltérés</t>
  </si>
  <si>
    <t>irány</t>
  </si>
  <si>
    <t>Azonosító:</t>
  </si>
  <si>
    <t>Objektumok:</t>
  </si>
  <si>
    <t>Attribútumok:</t>
  </si>
  <si>
    <t>Lépcsôk:</t>
  </si>
  <si>
    <t>Eltolás:</t>
  </si>
  <si>
    <t>Leírás:</t>
  </si>
  <si>
    <t>COCO Y0: 3938984</t>
  </si>
  <si>
    <t>Rangsor</t>
  </si>
  <si>
    <t>X(A1)</t>
  </si>
  <si>
    <t>X(A2)</t>
  </si>
  <si>
    <t>X(A3)</t>
  </si>
  <si>
    <t>X(A4)</t>
  </si>
  <si>
    <t>X(A5)</t>
  </si>
  <si>
    <t>X(A6)</t>
  </si>
  <si>
    <t>Y(A7)</t>
  </si>
  <si>
    <t>COCO Y0: 1327474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</si>
  <si>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</si>
  <si>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</si>
  <si>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</si>
  <si>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</si>
  <si>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</si>
  <si>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</si>
  <si>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</si>
  <si>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</si>
  <si>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</si>
  <si>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</si>
  <si>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</si>
  <si>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Lépcsôk(1)</t>
  </si>
  <si>
    <t>S1</t>
  </si>
  <si>
    <t>(10+10)/(2)=10</t>
  </si>
  <si>
    <t>(10+999998,3)/(2)=500004,15</t>
  </si>
  <si>
    <t>(26+10)/(2)=18</t>
  </si>
  <si>
    <t>(25+10)/(2)=17,5</t>
  </si>
  <si>
    <t>(999954,3+10)/(2)=499982,15</t>
  </si>
  <si>
    <t>S2</t>
  </si>
  <si>
    <t>(9+9)/(2)=9</t>
  </si>
  <si>
    <t>(9+999997,3)/(2)=500003,15</t>
  </si>
  <si>
    <t>(19+9)/(2)=14</t>
  </si>
  <si>
    <t>(999953,3+9)/(2)=499981,15</t>
  </si>
  <si>
    <t>S3</t>
  </si>
  <si>
    <t>(8+8)/(2)=8</t>
  </si>
  <si>
    <t>(8+999996,3)/(2)=500002,15</t>
  </si>
  <si>
    <t>(999952,3+8)/(2)=499980,15</t>
  </si>
  <si>
    <t>(999961,7+10)/(2)=499985,85</t>
  </si>
  <si>
    <t>(10+999974,7)/(2)=499992,35</t>
  </si>
  <si>
    <t>(10+26)/(2)=18</t>
  </si>
  <si>
    <t>(10+25)/(2)=17,5</t>
  </si>
  <si>
    <t>S4</t>
  </si>
  <si>
    <t>(7+7)/(2)=7</t>
  </si>
  <si>
    <t>(7+999995,3)/(2)=500001,15</t>
  </si>
  <si>
    <t>(999951,3+7)/(2)=499979,15</t>
  </si>
  <si>
    <t>(999960,7+9)/(2)=499984,85</t>
  </si>
  <si>
    <t>(9+999973,7)/(2)=499991,35</t>
  </si>
  <si>
    <t>(9+25)/(2)=17</t>
  </si>
  <si>
    <t>(9+24)/(2)=16,5</t>
  </si>
  <si>
    <t>S5</t>
  </si>
  <si>
    <t>(6+6)/(2)=6</t>
  </si>
  <si>
    <t>(6+999994,3)/(2)=500000,15</t>
  </si>
  <si>
    <t>(999950,3+6)/(2)=499978,15</t>
  </si>
  <si>
    <t>(999959,7+8)/(2)=499983,85</t>
  </si>
  <si>
    <t>(8+999972,7)/(2)=499990,35</t>
  </si>
  <si>
    <t>(8+24)/(2)=16</t>
  </si>
  <si>
    <t>(8+23)/(2)=15,5</t>
  </si>
  <si>
    <t>S6</t>
  </si>
  <si>
    <t>(5+5)/(2)=5</t>
  </si>
  <si>
    <t>(5+999993,3)/(2)=499999,15</t>
  </si>
  <si>
    <t>(999949,3+5)/(2)=499977,15</t>
  </si>
  <si>
    <t>(999958,7+7)/(2)=499982,85</t>
  </si>
  <si>
    <t>(7+999971,7)/(2)=499989,35</t>
  </si>
  <si>
    <t>(7+23)/(2)=15</t>
  </si>
  <si>
    <t>(7+22)/(2)=14,5</t>
  </si>
  <si>
    <t>S7</t>
  </si>
  <si>
    <t>(4+4)/(2)=4</t>
  </si>
  <si>
    <t>(4+999992,3)/(2)=499998,15</t>
  </si>
  <si>
    <t>(999948,3+4)/(2)=499976,15</t>
  </si>
  <si>
    <t>(999957,7+6)/(2)=499981,85</t>
  </si>
  <si>
    <t>(6+999970,7)/(2)=499988,35</t>
  </si>
  <si>
    <t>(6+22)/(2)=14</t>
  </si>
  <si>
    <t>(6+21)/(2)=13,5</t>
  </si>
  <si>
    <t>S8</t>
  </si>
  <si>
    <t>(3+3)/(2)=3</t>
  </si>
  <si>
    <t>(3+999991,3)/(2)=499997,15</t>
  </si>
  <si>
    <t>(999947,3+3)/(2)=499975,15</t>
  </si>
  <si>
    <t>(999956,7+5)/(2)=499980,85</t>
  </si>
  <si>
    <t>(5+999969,7)/(2)=499987,35</t>
  </si>
  <si>
    <t>(5+21)/(2)=13</t>
  </si>
  <si>
    <t>(5+20)/(2)=12,5</t>
  </si>
  <si>
    <t>S9</t>
  </si>
  <si>
    <t>(2+2)/(2)=2</t>
  </si>
  <si>
    <t>(2+999990,3)/(2)=499996,15</t>
  </si>
  <si>
    <t>(999946,3+2)/(2)=499974,15</t>
  </si>
  <si>
    <t>(999955,7+4)/(2)=499979,85</t>
  </si>
  <si>
    <t>(4+999968,7)/(2)=499986,35</t>
  </si>
  <si>
    <t>(4+20)/(2)=12</t>
  </si>
  <si>
    <t>(4+19)/(2)=11,5</t>
  </si>
  <si>
    <t>S10</t>
  </si>
  <si>
    <t>(1+1)/(2)=1</t>
  </si>
  <si>
    <t>(1+999989,3)/(2)=499995,15</t>
  </si>
  <si>
    <t>(999945,3+1)/(2)=499973,15</t>
  </si>
  <si>
    <t>(999954,7+3)/(2)=499978,85</t>
  </si>
  <si>
    <t>(3+999967,7)/(2)=499985,35</t>
  </si>
  <si>
    <t>(3+19)/(2)=11</t>
  </si>
  <si>
    <t>(3+18)/(2)=10,5</t>
  </si>
  <si>
    <t>S11</t>
  </si>
  <si>
    <t>(0+0)/(2)=0</t>
  </si>
  <si>
    <t>(999944,3+0)/(2)=499972,15</t>
  </si>
  <si>
    <t>(999953,7+2)/(2)=499977,85</t>
  </si>
  <si>
    <t>(2+999966,7)/(2)=499984,35</t>
  </si>
  <si>
    <t>(2+18)/(2)=10</t>
  </si>
  <si>
    <t>(2+17)/(2)=9,5</t>
  </si>
  <si>
    <t>(999952,7+1)/(2)=499976,85</t>
  </si>
  <si>
    <t>(1+999965,7)/(2)=499983,35</t>
  </si>
  <si>
    <t>(1+7)/(2)=4</t>
  </si>
  <si>
    <t>(1+16)/(2)=8,5</t>
  </si>
  <si>
    <t>Lépcsôk(2)</t>
  </si>
  <si>
    <t>(999951,7+0)/(2)=499975,85</t>
  </si>
  <si>
    <t>(0+999964,7)/(2)=499982,35</t>
  </si>
  <si>
    <t>COCO:Y0</t>
  </si>
  <si>
    <t>Tény+0</t>
  </si>
  <si>
    <t>Delta</t>
  </si>
  <si>
    <t>Delta/Tény</t>
  </si>
  <si>
    <t>-16,3</t>
  </si>
  <si>
    <t>-3,3</t>
  </si>
  <si>
    <t>-13,8</t>
  </si>
  <si>
    <t>-20,7</t>
  </si>
  <si>
    <t>-13,3</t>
  </si>
  <si>
    <t>-21,3</t>
  </si>
  <si>
    <t>-3,7</t>
  </si>
  <si>
    <t>-5,3</t>
  </si>
  <si>
    <t>-6,7</t>
  </si>
  <si>
    <t>-19,7</t>
  </si>
  <si>
    <t>S1 összeg:</t>
  </si>
  <si>
    <t>-22,7</t>
  </si>
  <si>
    <t>S11 összeg:</t>
  </si>
  <si>
    <t>Becslés összeg:</t>
  </si>
  <si>
    <t>Tény összeg:</t>
  </si>
  <si>
    <t>Tény-becslés eltérés:</t>
  </si>
  <si>
    <t>-0,2</t>
  </si>
  <si>
    <t>Tény négyzetösszeg:</t>
  </si>
  <si>
    <t>Becslés négyzetösszeg:</t>
  </si>
  <si>
    <t>Négyzetösszeg hiba:</t>
  </si>
  <si>
    <t>Open url</t>
  </si>
  <si>
    <t>Maximális memória használat: 1,35 Mb</t>
  </si>
  <si>
    <t>A futtatás idôtartama: 0,05 mp (0 p)</t>
  </si>
  <si>
    <t>A futtatás idôtartama: 0,09 mp (0 p)</t>
  </si>
  <si>
    <t>X7</t>
  </si>
  <si>
    <t>X8</t>
  </si>
  <si>
    <t>X9</t>
  </si>
  <si>
    <t>X10</t>
  </si>
  <si>
    <t>X11</t>
  </si>
  <si>
    <t>Y0</t>
  </si>
  <si>
    <t>Naiv</t>
  </si>
  <si>
    <t>kockázat</t>
  </si>
  <si>
    <t>COCO Y0: 4010805</t>
  </si>
  <si>
    <t>COCO Y0: 9656487</t>
  </si>
  <si>
    <t>X(A7)</t>
  </si>
  <si>
    <t>X(A8)</t>
  </si>
  <si>
    <t>X(A9)</t>
  </si>
  <si>
    <t>X(A10)</t>
  </si>
  <si>
    <t>X(A11)</t>
  </si>
  <si>
    <t>Y(A12)</t>
  </si>
  <si>
    <t>(999944+8)/(2)=499976</t>
  </si>
  <si>
    <t>(5+999966)/(2)=499985.5</t>
  </si>
  <si>
    <t>(26+999965)/(2)=499995.5</t>
  </si>
  <si>
    <t>(38+999977)/(2)=500007.5</t>
  </si>
  <si>
    <t>(999943+4)/(2)=499973.5</t>
  </si>
  <si>
    <t>(4+999965)/(2)=499984.5</t>
  </si>
  <si>
    <t>(25+999964)/(2)=499994.5</t>
  </si>
  <si>
    <t>(29+20)/(2)=24.5</t>
  </si>
  <si>
    <t>(999973+999974)/(2)=999973.5</t>
  </si>
  <si>
    <t>(6+5)/(2)=5.5</t>
  </si>
  <si>
    <t>(5+26)/(2)=15.5</t>
  </si>
  <si>
    <t>(21+999990)/(2)=500005.5</t>
  </si>
  <si>
    <t>(9+999957)/(2)=499983</t>
  </si>
  <si>
    <t>(5+999965)/(2)=499985</t>
  </si>
  <si>
    <t>(999942+3)/(2)=499972.5</t>
  </si>
  <si>
    <t>(3+999964)/(2)=499983.5</t>
  </si>
  <si>
    <t>(28+19)/(2)=23.5</t>
  </si>
  <si>
    <t>(999972+999973)/(2)=999972.5</t>
  </si>
  <si>
    <t>(5+4)/(2)=4.5</t>
  </si>
  <si>
    <t>(4+25)/(2)=14.5</t>
  </si>
  <si>
    <t>(17+4)/(2)=10.5</t>
  </si>
  <si>
    <t>(999932+2)/(2)=499967</t>
  </si>
  <si>
    <t>(27+18)/(2)=22.5</t>
  </si>
  <si>
    <t>(999971+999972)/(2)=999971.5</t>
  </si>
  <si>
    <t>(4+3)/(2)=3.5</t>
  </si>
  <si>
    <t>(3+24)/(2)=13.5</t>
  </si>
  <si>
    <t>(999931+1)/(2)=499966</t>
  </si>
  <si>
    <t>(26+1)/(2)=13.5</t>
  </si>
  <si>
    <t>(999970+2)/(2)=499986</t>
  </si>
  <si>
    <t>(2+23)/(2)=12.5</t>
  </si>
  <si>
    <t>(999930+0)/(2)=499965</t>
  </si>
  <si>
    <t>(999969+1)/(2)=499985</t>
  </si>
  <si>
    <t>(999968+0)/(2)=499984</t>
  </si>
  <si>
    <t>499985.5</t>
  </si>
  <si>
    <t>499995.5</t>
  </si>
  <si>
    <t>500007.5</t>
  </si>
  <si>
    <t>499973.5</t>
  </si>
  <si>
    <t>499984.5</t>
  </si>
  <si>
    <t>499994.5</t>
  </si>
  <si>
    <t>999973.5</t>
  </si>
  <si>
    <t>500005.5</t>
  </si>
  <si>
    <t>499972.5</t>
  </si>
  <si>
    <t>499983.5</t>
  </si>
  <si>
    <t>999972.5</t>
  </si>
  <si>
    <t>999971.5</t>
  </si>
  <si>
    <t>1999999.5</t>
  </si>
  <si>
    <t>S6 összeg:</t>
  </si>
  <si>
    <r>
      <t>Maximális memória használat: </t>
    </r>
    <r>
      <rPr>
        <b/>
        <sz val="9"/>
        <color rgb="FF333333"/>
        <rFont val="Verdana"/>
        <charset val="1"/>
      </rPr>
      <t>1.35 Mb</t>
    </r>
  </si>
  <si>
    <r>
      <t>A futtatás idôtartama: </t>
    </r>
    <r>
      <rPr>
        <b/>
        <sz val="9"/>
        <color rgb="FF333333"/>
        <rFont val="Verdana"/>
        <charset val="1"/>
      </rPr>
      <t>0.04 mp (0 p)</t>
    </r>
  </si>
  <si>
    <r>
      <t>A futtatás idôtartama: </t>
    </r>
    <r>
      <rPr>
        <b/>
        <sz val="9"/>
        <color rgb="FF333333"/>
        <rFont val="Verdana"/>
        <charset val="1"/>
      </rPr>
      <t>0.06 mp (0 p)</t>
    </r>
  </si>
  <si>
    <t>Típus</t>
  </si>
  <si>
    <t>Összeg / Érték</t>
  </si>
  <si>
    <t>Mennyiség / Érték</t>
  </si>
  <si>
    <t>Objektum</t>
  </si>
  <si>
    <t>Attribútum</t>
  </si>
  <si>
    <t>Szemészet</t>
  </si>
  <si>
    <t>Szülészet és nőgyógyászat</t>
  </si>
  <si>
    <t>Tomográfia</t>
  </si>
  <si>
    <t>Ultrahang-diagnosztika és -terápia</t>
  </si>
  <si>
    <t>Urológia</t>
  </si>
  <si>
    <t>2016 nélkül</t>
  </si>
  <si>
    <t>(mind)</t>
  </si>
  <si>
    <t>Oszlopcímkék</t>
  </si>
  <si>
    <t>Mértékegység</t>
  </si>
  <si>
    <t>Típus2</t>
  </si>
  <si>
    <t>Típus3</t>
  </si>
  <si>
    <t>Tény</t>
  </si>
  <si>
    <t>Pontszám</t>
  </si>
  <si>
    <t>Direkt</t>
  </si>
  <si>
    <t>Y-transz1</t>
  </si>
  <si>
    <t>%</t>
  </si>
  <si>
    <t>minél nagyobb, annál gyanúsabb</t>
  </si>
  <si>
    <t>AK/AH</t>
  </si>
  <si>
    <t>naiv</t>
  </si>
  <si>
    <t>Lakosság</t>
  </si>
  <si>
    <t>súly</t>
  </si>
  <si>
    <t>lakosság*becslés</t>
  </si>
  <si>
    <t>súlyozott átlag</t>
  </si>
  <si>
    <t>súlyozatlan</t>
  </si>
  <si>
    <t>megyék - régióhoz</t>
  </si>
  <si>
    <t>Átlag / Becslés</t>
  </si>
  <si>
    <t>megye</t>
  </si>
  <si>
    <t>Budapest + Pest megye</t>
  </si>
  <si>
    <t>főváros, régió</t>
  </si>
  <si>
    <t>COCO Y0: 7180279</t>
  </si>
  <si>
    <t>COCO Y0: 9106073</t>
  </si>
  <si>
    <t>Y(A9)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</si>
  <si>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</si>
  <si>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</si>
  <si>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</si>
  <si>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</si>
  <si>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</si>
  <si>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</si>
  <si>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</si>
  <si>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</si>
  <si>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</si>
  <si>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</si>
  <si>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</si>
  <si>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</si>
  <si>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</si>
  <si>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</si>
  <si>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</si>
  <si>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</si>
  <si>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</si>
  <si>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</si>
  <si>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(28+51)/(2)=39,5</t>
  </si>
  <si>
    <t>(28+28)/(2)=28</t>
  </si>
  <si>
    <t>(28+999962)/(2)=499995</t>
  </si>
  <si>
    <t>(40+28)/(2)=34</t>
  </si>
  <si>
    <t>(999948+28)/(2)=499988</t>
  </si>
  <si>
    <t>(38+50)/(2)=44</t>
  </si>
  <si>
    <t>(27+50)/(2)=38,5</t>
  </si>
  <si>
    <t>(27+27)/(2)=27</t>
  </si>
  <si>
    <t>(27+999961)/(2)=499994</t>
  </si>
  <si>
    <t>(39+27)/(2)=33</t>
  </si>
  <si>
    <t>(999947+27)/(2)=499987</t>
  </si>
  <si>
    <t>(37+49)/(2)=43</t>
  </si>
  <si>
    <t>(51+28)/(2)=39,5</t>
  </si>
  <si>
    <t>(999852+28)/(2)=499940</t>
  </si>
  <si>
    <t>(28+40)/(2)=34</t>
  </si>
  <si>
    <t>(50+999872)/(2)=499961</t>
  </si>
  <si>
    <t>(26+49)/(2)=37,5</t>
  </si>
  <si>
    <t>(26+26)/(2)=26</t>
  </si>
  <si>
    <t>(26+999960)/(2)=499993</t>
  </si>
  <si>
    <t>(38+26)/(2)=32</t>
  </si>
  <si>
    <t>(999946+26)/(2)=499986</t>
  </si>
  <si>
    <t>(36+48)/(2)=42</t>
  </si>
  <si>
    <t>(50+27)/(2)=38,5</t>
  </si>
  <si>
    <t>(999851+27)/(2)=499939</t>
  </si>
  <si>
    <t>(49+999871)/(2)=499960</t>
  </si>
  <si>
    <t>(25+48)/(2)=36,5</t>
  </si>
  <si>
    <t>(25+25)/(2)=25</t>
  </si>
  <si>
    <t>(25+999959)/(2)=499992</t>
  </si>
  <si>
    <t>(37+25)/(2)=31</t>
  </si>
  <si>
    <t>(999945+25)/(2)=499985</t>
  </si>
  <si>
    <t>(35+47)/(2)=41</t>
  </si>
  <si>
    <t>(49+26)/(2)=37,5</t>
  </si>
  <si>
    <t>(999847+26)/(2)=499936,5</t>
  </si>
  <si>
    <t>(26+999870)/(2)=499948</t>
  </si>
  <si>
    <t>(24+47)/(2)=35,5</t>
  </si>
  <si>
    <t>(24+24)/(2)=24</t>
  </si>
  <si>
    <t>(24+999958)/(2)=499991</t>
  </si>
  <si>
    <t>(36+24)/(2)=30</t>
  </si>
  <si>
    <t>(999944+24)/(2)=499984</t>
  </si>
  <si>
    <t>(34+46)/(2)=40</t>
  </si>
  <si>
    <t>(999838+25)/(2)=499931,5</t>
  </si>
  <si>
    <t>(25+999859)/(2)=499942</t>
  </si>
  <si>
    <t>(23+46)/(2)=34,5</t>
  </si>
  <si>
    <t>(23+23)/(2)=23</t>
  </si>
  <si>
    <t>(23+999957)/(2)=499990</t>
  </si>
  <si>
    <t>(35+23)/(2)=29</t>
  </si>
  <si>
    <t>(999943+23)/(2)=499983</t>
  </si>
  <si>
    <t>(33+45)/(2)=39</t>
  </si>
  <si>
    <t>(999837+24)/(2)=499930,5</t>
  </si>
  <si>
    <t>(24+999858)/(2)=499941</t>
  </si>
  <si>
    <t>(22+45)/(2)=33,5</t>
  </si>
  <si>
    <t>(22+22)/(2)=22</t>
  </si>
  <si>
    <t>(22+999956)/(2)=499989</t>
  </si>
  <si>
    <t>(34+22)/(2)=28</t>
  </si>
  <si>
    <t>(999942+22)/(2)=499982</t>
  </si>
  <si>
    <t>(32+44)/(2)=38</t>
  </si>
  <si>
    <t>(999836+23)/(2)=499929,5</t>
  </si>
  <si>
    <t>(23+999857)/(2)=499940</t>
  </si>
  <si>
    <t>(21+44)/(2)=32,5</t>
  </si>
  <si>
    <t>(21+21)/(2)=21</t>
  </si>
  <si>
    <t>(21+999955)/(2)=499988</t>
  </si>
  <si>
    <t>(33+21)/(2)=27</t>
  </si>
  <si>
    <t>(999941+21)/(2)=499981</t>
  </si>
  <si>
    <t>(31+43)/(2)=37</t>
  </si>
  <si>
    <t>(999835+22)/(2)=499928,5</t>
  </si>
  <si>
    <t>(22+999856)/(2)=499939</t>
  </si>
  <si>
    <t>(20+43)/(2)=31,5</t>
  </si>
  <si>
    <t>(20+20)/(2)=20</t>
  </si>
  <si>
    <t>(20+999954)/(2)=499987</t>
  </si>
  <si>
    <t>(32+20)/(2)=26</t>
  </si>
  <si>
    <t>(999940+20)/(2)=499980</t>
  </si>
  <si>
    <t>(30+42)/(2)=36</t>
  </si>
  <si>
    <t>(999834+21)/(2)=499927,5</t>
  </si>
  <si>
    <t>(19+42)/(2)=30,5</t>
  </si>
  <si>
    <t>(19+19)/(2)=19</t>
  </si>
  <si>
    <t>(19+999953)/(2)=499986</t>
  </si>
  <si>
    <t>(31+19)/(2)=25</t>
  </si>
  <si>
    <t>(999939+19)/(2)=499979</t>
  </si>
  <si>
    <t>(29+41)/(2)=35</t>
  </si>
  <si>
    <t>(999817+20)/(2)=499918,5</t>
  </si>
  <si>
    <t>(18+41)/(2)=29,5</t>
  </si>
  <si>
    <t>(18+18)/(2)=18</t>
  </si>
  <si>
    <t>(18+999952)/(2)=499985</t>
  </si>
  <si>
    <t>(30+18)/(2)=24</t>
  </si>
  <si>
    <t>(999938+18)/(2)=499978</t>
  </si>
  <si>
    <t>(999816+19)/(2)=499917,5</t>
  </si>
  <si>
    <t>S12</t>
  </si>
  <si>
    <t>(17+40)/(2)=28,5</t>
  </si>
  <si>
    <t>(17+17)/(2)=17</t>
  </si>
  <si>
    <t>(17+999951)/(2)=499984</t>
  </si>
  <si>
    <t>(29+17)/(2)=23</t>
  </si>
  <si>
    <t>(999937+17)/(2)=499977</t>
  </si>
  <si>
    <t>(27+39)/(2)=33</t>
  </si>
  <si>
    <t>(999815+18)/(2)=499916,5</t>
  </si>
  <si>
    <t>S13</t>
  </si>
  <si>
    <t>(16+39)/(2)=27,5</t>
  </si>
  <si>
    <t>(16+16)/(2)=16</t>
  </si>
  <si>
    <t>(16+999950)/(2)=499983</t>
  </si>
  <si>
    <t>(28+16)/(2)=22</t>
  </si>
  <si>
    <t>(999936+16)/(2)=499976</t>
  </si>
  <si>
    <t>(26+38)/(2)=32</t>
  </si>
  <si>
    <t>(999814+17)/(2)=499915,5</t>
  </si>
  <si>
    <t>S14</t>
  </si>
  <si>
    <t>(15+38)/(2)=26,5</t>
  </si>
  <si>
    <t>(15+15)/(2)=15</t>
  </si>
  <si>
    <t>(15+999949)/(2)=499982</t>
  </si>
  <si>
    <t>(27+15)/(2)=21</t>
  </si>
  <si>
    <t>(999935+15)/(2)=499975</t>
  </si>
  <si>
    <t>(25+37)/(2)=31</t>
  </si>
  <si>
    <t>(999813+16)/(2)=499914,5</t>
  </si>
  <si>
    <t>S15</t>
  </si>
  <si>
    <t>(14+37)/(2)=25,5</t>
  </si>
  <si>
    <t>(14+14)/(2)=14</t>
  </si>
  <si>
    <t>(14+999948)/(2)=499981</t>
  </si>
  <si>
    <t>(26+14)/(2)=20</t>
  </si>
  <si>
    <t>(999934+14)/(2)=499974</t>
  </si>
  <si>
    <t>(24+36)/(2)=30</t>
  </si>
  <si>
    <t>(999812+15)/(2)=499913,5</t>
  </si>
  <si>
    <t>S16</t>
  </si>
  <si>
    <t>(13+36)/(2)=24,5</t>
  </si>
  <si>
    <t>(13+13)/(2)=13</t>
  </si>
  <si>
    <t>(13+999947)/(2)=499980</t>
  </si>
  <si>
    <t>(25+13)/(2)=19</t>
  </si>
  <si>
    <t>(999933+13)/(2)=499973</t>
  </si>
  <si>
    <t>(23+35)/(2)=29</t>
  </si>
  <si>
    <t>(999811+14)/(2)=499912,5</t>
  </si>
  <si>
    <t>S17</t>
  </si>
  <si>
    <t>(12+35)/(2)=23,5</t>
  </si>
  <si>
    <t>(12+12)/(2)=12</t>
  </si>
  <si>
    <t>(12+999946)/(2)=499979</t>
  </si>
  <si>
    <t>(24+12)/(2)=18</t>
  </si>
  <si>
    <t>(999932+12)/(2)=499972</t>
  </si>
  <si>
    <t>(22+34)/(2)=28</t>
  </si>
  <si>
    <t>(999810+13)/(2)=499911,5</t>
  </si>
  <si>
    <t>S18</t>
  </si>
  <si>
    <t>(11+34)/(2)=22,5</t>
  </si>
  <si>
    <t>(11+11)/(2)=11</t>
  </si>
  <si>
    <t>(11+999945)/(2)=499978</t>
  </si>
  <si>
    <t>(23+11)/(2)=17</t>
  </si>
  <si>
    <t>(999931+11)/(2)=499971</t>
  </si>
  <si>
    <t>(21+33)/(2)=27</t>
  </si>
  <si>
    <t>(999809+12)/(2)=499910,5</t>
  </si>
  <si>
    <t>S19</t>
  </si>
  <si>
    <t>(10+33)/(2)=21,5</t>
  </si>
  <si>
    <t>(10+999944)/(2)=499977</t>
  </si>
  <si>
    <t>(22+10)/(2)=16</t>
  </si>
  <si>
    <t>(999930+10)/(2)=499970</t>
  </si>
  <si>
    <t>(20+32)/(2)=26</t>
  </si>
  <si>
    <t>(999808+11)/(2)=499909,5</t>
  </si>
  <si>
    <t>S20</t>
  </si>
  <si>
    <t>(9+32)/(2)=20,5</t>
  </si>
  <si>
    <t>(9+999943)/(2)=499976</t>
  </si>
  <si>
    <t>(21+9)/(2)=15</t>
  </si>
  <si>
    <t>(999929+9)/(2)=499969</t>
  </si>
  <si>
    <t>(19+31)/(2)=25</t>
  </si>
  <si>
    <t>(999807+10)/(2)=499908,5</t>
  </si>
  <si>
    <t>S21</t>
  </si>
  <si>
    <t>(8+31)/(2)=19,5</t>
  </si>
  <si>
    <t>(8+999942)/(2)=499975</t>
  </si>
  <si>
    <t>(20+8)/(2)=14</t>
  </si>
  <si>
    <t>(999928+8)/(2)=499968</t>
  </si>
  <si>
    <t>(18+30)/(2)=24</t>
  </si>
  <si>
    <t>(999806+9)/(2)=499907,5</t>
  </si>
  <si>
    <t>S22</t>
  </si>
  <si>
    <t>(7+30)/(2)=18,5</t>
  </si>
  <si>
    <t>(7+999925)/(2)=499966</t>
  </si>
  <si>
    <t>(19+7)/(2)=13</t>
  </si>
  <si>
    <t>(999927+7)/(2)=499967</t>
  </si>
  <si>
    <t>(17+29)/(2)=23</t>
  </si>
  <si>
    <t>(999805+8)/(2)=499906,5</t>
  </si>
  <si>
    <t>S23</t>
  </si>
  <si>
    <t>(6+29)/(2)=17,5</t>
  </si>
  <si>
    <t>(6+999924)/(2)=499965</t>
  </si>
  <si>
    <t>(18+6)/(2)=12</t>
  </si>
  <si>
    <t>(999926+6)/(2)=499966</t>
  </si>
  <si>
    <t>(16+28)/(2)=22</t>
  </si>
  <si>
    <t>(999804+7)/(2)=499905,5</t>
  </si>
  <si>
    <t>S24</t>
  </si>
  <si>
    <t>(5+28)/(2)=16,5</t>
  </si>
  <si>
    <t>(5+999923)/(2)=499964</t>
  </si>
  <si>
    <t>(17+5)/(2)=11</t>
  </si>
  <si>
    <t>(999925+5)/(2)=499965</t>
  </si>
  <si>
    <t>(15+27)/(2)=21</t>
  </si>
  <si>
    <t>(999803+6)/(2)=499904,5</t>
  </si>
  <si>
    <t>S25</t>
  </si>
  <si>
    <t>(4+27)/(2)=15,5</t>
  </si>
  <si>
    <t>(4+999922)/(2)=499963</t>
  </si>
  <si>
    <t>(16+4)/(2)=10</t>
  </si>
  <si>
    <t>(999924+4)/(2)=499964</t>
  </si>
  <si>
    <t>(14+26)/(2)=20</t>
  </si>
  <si>
    <t>(999802+5)/(2)=499903,5</t>
  </si>
  <si>
    <t>S26</t>
  </si>
  <si>
    <t>(3+26)/(2)=14,5</t>
  </si>
  <si>
    <t>(3+999921)/(2)=499962</t>
  </si>
  <si>
    <t>(15+3)/(2)=9</t>
  </si>
  <si>
    <t>(999923+3)/(2)=499963</t>
  </si>
  <si>
    <t>(13+25)/(2)=19</t>
  </si>
  <si>
    <t>(999801+4)/(2)=499902,5</t>
  </si>
  <si>
    <t>S27</t>
  </si>
  <si>
    <t>(2+999912)/(2)=499957</t>
  </si>
  <si>
    <t>(14+2)/(2)=8</t>
  </si>
  <si>
    <t>(999922+2)/(2)=499962</t>
  </si>
  <si>
    <t>(2+24)/(2)=13</t>
  </si>
  <si>
    <t>(999800+3)/(2)=499901,5</t>
  </si>
  <si>
    <t>S28</t>
  </si>
  <si>
    <t>(1+999908)/(2)=499954,5</t>
  </si>
  <si>
    <t>(13+1)/(2)=7</t>
  </si>
  <si>
    <t>(999921+1)/(2)=499961</t>
  </si>
  <si>
    <t>(999799+2)/(2)=499900,5</t>
  </si>
  <si>
    <t>S29</t>
  </si>
  <si>
    <t>(0+999907)/(2)=499953,5</t>
  </si>
  <si>
    <t>(999920+0)/(2)=499960</t>
  </si>
  <si>
    <t>(999798+1)/(2)=499899,5</t>
  </si>
  <si>
    <t>(999797+0)/(2)=499898,5</t>
  </si>
  <si>
    <t>-6,5</t>
  </si>
  <si>
    <t>-3,5</t>
  </si>
  <si>
    <t>-2,5</t>
  </si>
  <si>
    <t>S29 összeg:</t>
  </si>
  <si>
    <t>Maximális memória használat: 1,41 Mb</t>
  </si>
  <si>
    <t>A futtatás idôtartama: 0,07 mp (0 p)</t>
  </si>
  <si>
    <t>obj,</t>
  </si>
  <si>
    <t>ell</t>
  </si>
  <si>
    <t>+</t>
  </si>
  <si>
    <t>COCO Y0: 9789090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</si>
  <si>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</si>
  <si>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</si>
  <si>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</si>
  <si>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</si>
  <si>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</si>
  <si>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</si>
  <si>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</si>
  <si>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</si>
  <si>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</si>
  <si>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X(A21)</t>
  </si>
  <si>
    <t>X(A22)</t>
  </si>
  <si>
    <t>X(A23)</t>
  </si>
  <si>
    <t>X(A24)</t>
  </si>
  <si>
    <t>X(A25)</t>
  </si>
  <si>
    <t>X(A26)</t>
  </si>
  <si>
    <t>X(A27)</t>
  </si>
  <si>
    <t>X(A28)</t>
  </si>
  <si>
    <t>X(A29)</t>
  </si>
  <si>
    <t>Y(A30)</t>
  </si>
  <si>
    <t>COCO Y0: 7072004</t>
  </si>
  <si>
    <t>(999391,4+26)/(2)=499708,7</t>
  </si>
  <si>
    <t>(26+62)/(2)=44</t>
  </si>
  <si>
    <t>(26+999412,4)/(2)=499719,2</t>
  </si>
  <si>
    <t>(26+37)/(2)=31,5</t>
  </si>
  <si>
    <t>(999390,4+25)/(2)=499707,7</t>
  </si>
  <si>
    <t>(25+61)/(2)=43</t>
  </si>
  <si>
    <t>(25+999411,4)/(2)=499718,2</t>
  </si>
  <si>
    <t>(25+36)/(2)=30,5</t>
  </si>
  <si>
    <t>(999389,4+24)/(2)=499706,7</t>
  </si>
  <si>
    <t>(24+60)/(2)=42</t>
  </si>
  <si>
    <t>(24+999410,4)/(2)=499717,2</t>
  </si>
  <si>
    <t>(24+35)/(2)=29,5</t>
  </si>
  <si>
    <t>(999316,6+26)/(2)=499671,3</t>
  </si>
  <si>
    <t>(62+26)/(2)=44</t>
  </si>
  <si>
    <t>(26+999384,6)/(2)=499705,3</t>
  </si>
  <si>
    <t>(37+26)/(2)=31,5</t>
  </si>
  <si>
    <t>(999388,4+23)/(2)=499705,7</t>
  </si>
  <si>
    <t>(23+59)/(2)=41</t>
  </si>
  <si>
    <t>(23+999409,4)/(2)=499716,2</t>
  </si>
  <si>
    <t>(23+34)/(2)=28,5</t>
  </si>
  <si>
    <t>(999315,6+25)/(2)=499670,3</t>
  </si>
  <si>
    <t>(61+25)/(2)=43</t>
  </si>
  <si>
    <t>(25+999383,6)/(2)=499704,3</t>
  </si>
  <si>
    <t>(36+25)/(2)=30,5</t>
  </si>
  <si>
    <t>(999387,4+22)/(2)=499704,7</t>
  </si>
  <si>
    <t>(22+58)/(2)=40</t>
  </si>
  <si>
    <t>(22+999408,4)/(2)=499715,2</t>
  </si>
  <si>
    <t>(22+33)/(2)=27,5</t>
  </si>
  <si>
    <t>(999314,6+24)/(2)=499669,3</t>
  </si>
  <si>
    <t>(24+999382,6)/(2)=499703,3</t>
  </si>
  <si>
    <t>(999386,4+21)/(2)=499703,7</t>
  </si>
  <si>
    <t>(21+57)/(2)=39</t>
  </si>
  <si>
    <t>(21+999407,4)/(2)=499714,2</t>
  </si>
  <si>
    <t>(21+32)/(2)=26,5</t>
  </si>
  <si>
    <t>(999313,6+23)/(2)=499668,3</t>
  </si>
  <si>
    <t>(23+999381,6)/(2)=499702,3</t>
  </si>
  <si>
    <t>(999385,4+20)/(2)=499702,7</t>
  </si>
  <si>
    <t>(20+56)/(2)=38</t>
  </si>
  <si>
    <t>(20+999406,4)/(2)=499713,2</t>
  </si>
  <si>
    <t>(20+31)/(2)=25,5</t>
  </si>
  <si>
    <t>(999312,6+22)/(2)=499667,3</t>
  </si>
  <si>
    <t>(22+999380,6)/(2)=499701,3</t>
  </si>
  <si>
    <t>(999384,4+19)/(2)=499701,7</t>
  </si>
  <si>
    <t>(19+999405,4)/(2)=499712,2</t>
  </si>
  <si>
    <t>(999311,6+21)/(2)=499666,3</t>
  </si>
  <si>
    <t>(21+999379,6)/(2)=499700,3</t>
  </si>
  <si>
    <t>(999383,4+18)/(2)=499700,7</t>
  </si>
  <si>
    <t>(18+999404,4)/(2)=499711,2</t>
  </si>
  <si>
    <t>(999310,6+20)/(2)=499665,3</t>
  </si>
  <si>
    <t>(20+999378,6)/(2)=499699,3</t>
  </si>
  <si>
    <t>(19+999377,6)/(2)=499698,3</t>
  </si>
  <si>
    <t>(18+999376,6)/(2)=499697,3</t>
  </si>
  <si>
    <t>-9,4</t>
  </si>
  <si>
    <t>-5,4</t>
  </si>
  <si>
    <t>-3,4</t>
  </si>
  <si>
    <t>S27 összeg:</t>
  </si>
  <si>
    <t>Maximális memória használat: 1,52 Mb</t>
  </si>
  <si>
    <t>A futtatás idôtartama: 0,37 mp (0,01 p)</t>
  </si>
  <si>
    <t>A futtatás idôtartama: 0,38 mp (0,01 p)</t>
  </si>
  <si>
    <t>Maximális memória használat: 1,54 Mb</t>
  </si>
  <si>
    <t>A futtatás idôtartama: 0,39 mp (0,01 p)</t>
  </si>
  <si>
    <t>COCO Y0: 2765089</t>
  </si>
  <si>
    <t>COCO Y0: 4662714</t>
  </si>
  <si>
    <t>Y(A6)</t>
  </si>
  <si>
    <t>(30+999923,4)/(2)=499976,7</t>
  </si>
  <si>
    <t>(33+28)/(2)=30,5</t>
  </si>
  <si>
    <t>(999892,4+28)/(2)=499960,2</t>
  </si>
  <si>
    <t>(28+30)/(2)=29</t>
  </si>
  <si>
    <t>(28+33)/(2)=30,5</t>
  </si>
  <si>
    <t>(999993,4+1000022,4)/(2)=1000007,9</t>
  </si>
  <si>
    <t>(29+999922,4)/(2)=499975,7</t>
  </si>
  <si>
    <t>(999891,4+27)/(2)=499959,2</t>
  </si>
  <si>
    <t>(27+29)/(2)=28</t>
  </si>
  <si>
    <t>(27+32)/(2)=29,5</t>
  </si>
  <si>
    <t>(999992,4+1000012,4)/(2)=1000002,4</t>
  </si>
  <si>
    <t>(28+999921,4)/(2)=499974,7</t>
  </si>
  <si>
    <t>(999890,4+26)/(2)=499958,2</t>
  </si>
  <si>
    <t>(26+28)/(2)=27</t>
  </si>
  <si>
    <t>(26+31)/(2)=28,5</t>
  </si>
  <si>
    <t>(999991,4+1000012,4)/(2)=1000001,9</t>
  </si>
  <si>
    <t>(27+999920,4)/(2)=499973,7</t>
  </si>
  <si>
    <t>(999889,4+25)/(2)=499957,2</t>
  </si>
  <si>
    <t>(25+27)/(2)=26</t>
  </si>
  <si>
    <t>(25+30)/(2)=27,5</t>
  </si>
  <si>
    <t>(999990,4+1000012,4)/(2)=1000001,4</t>
  </si>
  <si>
    <t>(24+999919,4)/(2)=499971,7</t>
  </si>
  <si>
    <t>(999888,4+24)/(2)=499956,2</t>
  </si>
  <si>
    <t>(24+26)/(2)=25</t>
  </si>
  <si>
    <t>(24+29)/(2)=26,5</t>
  </si>
  <si>
    <t>(999989,4+1000012,4)/(2)=1000000,9</t>
  </si>
  <si>
    <t>(23+999918,4)/(2)=499970,7</t>
  </si>
  <si>
    <t>(999887,4+23)/(2)=499955,2</t>
  </si>
  <si>
    <t>(23+25)/(2)=24</t>
  </si>
  <si>
    <t>(23+28)/(2)=25,5</t>
  </si>
  <si>
    <t>(999988,4+1000012,4)/(2)=1000000,4</t>
  </si>
  <si>
    <t>(999886,4+22)/(2)=499954,2</t>
  </si>
  <si>
    <t>(22+24)/(2)=23</t>
  </si>
  <si>
    <t>(22+27)/(2)=24,5</t>
  </si>
  <si>
    <t>(999987,4+1000012,4)/(2)=999999,9</t>
  </si>
  <si>
    <t>(999885,4+21)/(2)=499953,2</t>
  </si>
  <si>
    <t>(21+23)/(2)=22</t>
  </si>
  <si>
    <t>(21+26)/(2)=23,5</t>
  </si>
  <si>
    <t>(999986,4+1000012,4)/(2)=999999,4</t>
  </si>
  <si>
    <t>(999884,4+20)/(2)=499952,2</t>
  </si>
  <si>
    <t>(20+22)/(2)=21</t>
  </si>
  <si>
    <t>(20+25)/(2)=22,5</t>
  </si>
  <si>
    <t>(999985,4+1000012,4)/(2)=999998,9</t>
  </si>
  <si>
    <t>(999883,4+19)/(2)=499951,2</t>
  </si>
  <si>
    <t>(19+21)/(2)=20</t>
  </si>
  <si>
    <t>(19+24)/(2)=21,5</t>
  </si>
  <si>
    <t>(999984,4+1000012,4)/(2)=999998,4</t>
  </si>
  <si>
    <t>(999882,4+18)/(2)=499950,2</t>
  </si>
  <si>
    <t>(18+20)/(2)=19</t>
  </si>
  <si>
    <t>(18+23)/(2)=20,5</t>
  </si>
  <si>
    <t>(999983,4+1000002,4)/(2)=999992,9</t>
  </si>
  <si>
    <t>(999881,4+17)/(2)=499949,2</t>
  </si>
  <si>
    <t>(17+19)/(2)=18</t>
  </si>
  <si>
    <t>(17+22)/(2)=19,5</t>
  </si>
  <si>
    <t>(999982,4+1000002,4)/(2)=999992,4</t>
  </si>
  <si>
    <t>(999880,4+16)/(2)=499948,2</t>
  </si>
  <si>
    <t>(16+18)/(2)=17</t>
  </si>
  <si>
    <t>(16+21)/(2)=18,5</t>
  </si>
  <si>
    <t>(999981,4+1000002,4)/(2)=999991,9</t>
  </si>
  <si>
    <t>(999879,4+15)/(2)=499947,2</t>
  </si>
  <si>
    <t>(15+17)/(2)=16</t>
  </si>
  <si>
    <t>(15+20)/(2)=17,5</t>
  </si>
  <si>
    <t>(999980,4+1000002,4)/(2)=999991,4</t>
  </si>
  <si>
    <t>(999878,4+14)/(2)=499946,2</t>
  </si>
  <si>
    <t>(14+16)/(2)=15</t>
  </si>
  <si>
    <t>(14+19)/(2)=16,5</t>
  </si>
  <si>
    <t>(999979,4+1000002,4)/(2)=999990,9</t>
  </si>
  <si>
    <t>(999877,4+13)/(2)=499945,2</t>
  </si>
  <si>
    <t>(13+15)/(2)=14</t>
  </si>
  <si>
    <t>(13+18)/(2)=15,5</t>
  </si>
  <si>
    <t>(999978,4+1000002,4)/(2)=999990,4</t>
  </si>
  <si>
    <t>(999876,4+12)/(2)=499944,2</t>
  </si>
  <si>
    <t>(12+14)/(2)=13</t>
  </si>
  <si>
    <t>(12+17)/(2)=14,5</t>
  </si>
  <si>
    <t>(999977,4+1000001,4)/(2)=999989,4</t>
  </si>
  <si>
    <t>(999875,4+11)/(2)=499943,2</t>
  </si>
  <si>
    <t>(11+13)/(2)=12</t>
  </si>
  <si>
    <t>(11+16)/(2)=13,5</t>
  </si>
  <si>
    <t>(999976,4+1000000,4)/(2)=999988,4</t>
  </si>
  <si>
    <t>(999874,4+10)/(2)=499942,2</t>
  </si>
  <si>
    <t>(10+12)/(2)=11</t>
  </si>
  <si>
    <t>(10+15)/(2)=12,5</t>
  </si>
  <si>
    <t>(999975,4+999999,4)/(2)=999987,4</t>
  </si>
  <si>
    <t>(999873,4+9)/(2)=499941,2</t>
  </si>
  <si>
    <t>(9+11)/(2)=10</t>
  </si>
  <si>
    <t>(9+14)/(2)=11,5</t>
  </si>
  <si>
    <t>(999974,4+999998,4)/(2)=999986,4</t>
  </si>
  <si>
    <t>(999872,4+8)/(2)=499940,2</t>
  </si>
  <si>
    <t>(8+10)/(2)=9</t>
  </si>
  <si>
    <t>(8+13)/(2)=10,5</t>
  </si>
  <si>
    <t>(999973,4+999997,4)/(2)=999985,4</t>
  </si>
  <si>
    <t>(999871,4+7)/(2)=499939,2</t>
  </si>
  <si>
    <t>(7+9)/(2)=8</t>
  </si>
  <si>
    <t>(7+12)/(2)=9,5</t>
  </si>
  <si>
    <t>(999972,4+999996,4)/(2)=999984,4</t>
  </si>
  <si>
    <t>(999870,4+6)/(2)=499938,2</t>
  </si>
  <si>
    <t>(6+8)/(2)=7</t>
  </si>
  <si>
    <t>(6+11)/(2)=8,5</t>
  </si>
  <si>
    <t>(999971,4+999995,4)/(2)=999983,4</t>
  </si>
  <si>
    <t>(999869,4+5)/(2)=499937,2</t>
  </si>
  <si>
    <t>(5+7)/(2)=6</t>
  </si>
  <si>
    <t>(5+10)/(2)=7,5</t>
  </si>
  <si>
    <t>(999970,4+999994,4)/(2)=999982,4</t>
  </si>
  <si>
    <t>(999868,4+4)/(2)=499936,2</t>
  </si>
  <si>
    <t>(4+6)/(2)=5</t>
  </si>
  <si>
    <t>(4+9)/(2)=6,5</t>
  </si>
  <si>
    <t>(999969,4+999993,4)/(2)=999981,4</t>
  </si>
  <si>
    <t>(999867,4+3)/(2)=499935,2</t>
  </si>
  <si>
    <t>(3+8)/(2)=5,5</t>
  </si>
  <si>
    <t>(999968,4+999992,4)/(2)=999980,4</t>
  </si>
  <si>
    <t>(999866,4+2)/(2)=499934,2</t>
  </si>
  <si>
    <t>(2+7)/(2)=4,5</t>
  </si>
  <si>
    <t>(999967,4+999991,4)/(2)=999979,4</t>
  </si>
  <si>
    <t>(999865,4+1)/(2)=499933,2</t>
  </si>
  <si>
    <t>(999966,4+999990,4)/(2)=999978,4</t>
  </si>
  <si>
    <t>(999864,4+0)/(2)=499932,2</t>
  </si>
  <si>
    <t>(999965,4+999989,4)/(2)=999977,4</t>
  </si>
  <si>
    <t>2023,05,30</t>
  </si>
  <si>
    <t>-4,9</t>
  </si>
  <si>
    <t>-3,9</t>
  </si>
  <si>
    <t>-10,4</t>
  </si>
  <si>
    <t>-8,9</t>
  </si>
  <si>
    <t>-4,4</t>
  </si>
  <si>
    <t>-20,4</t>
  </si>
  <si>
    <t>-13,9</t>
  </si>
  <si>
    <t>-9,9</t>
  </si>
  <si>
    <t>-2,9</t>
  </si>
  <si>
    <t>-1,9</t>
  </si>
  <si>
    <t>-12,9</t>
  </si>
  <si>
    <t>-7,4</t>
  </si>
  <si>
    <t>-0,9</t>
  </si>
  <si>
    <t>-0,4</t>
  </si>
  <si>
    <t>Maximális memória használat: 1,38 Mb</t>
  </si>
  <si>
    <t>Maximális memória használat: 1,37 Mb</t>
  </si>
  <si>
    <t>COCO Y0: 4093635</t>
  </si>
  <si>
    <t>COCO Y0: 4621414</t>
  </si>
  <si>
    <t>Y(A5)</t>
  </si>
  <si>
    <t>(999953,5+42)/(2)=499997,75</t>
  </si>
  <si>
    <t>(28+44)/(2)=36</t>
  </si>
  <si>
    <t>(28+999941,5)/(2)=499984,75</t>
  </si>
  <si>
    <t>(999938,5+28)/(2)=499983,25</t>
  </si>
  <si>
    <t>(44+999942,5)/(2)=499993,25</t>
  </si>
  <si>
    <t>(999952,5+41)/(2)=499996,75</t>
  </si>
  <si>
    <t>(27+43)/(2)=35</t>
  </si>
  <si>
    <t>(27+999940,5)/(2)=499983,75</t>
  </si>
  <si>
    <t>(999933,5+27)/(2)=499980,25</t>
  </si>
  <si>
    <t>(43+999941,5)/(2)=499992,25</t>
  </si>
  <si>
    <t>(999951,5+40)/(2)=499995,75</t>
  </si>
  <si>
    <t>(26+42)/(2)=34</t>
  </si>
  <si>
    <t>(26+999939,5)/(2)=499982,75</t>
  </si>
  <si>
    <t>(999928,5+26)/(2)=499977,25</t>
  </si>
  <si>
    <t>(26+999940,5)/(2)=499983,25</t>
  </si>
  <si>
    <t>(999950,5+39)/(2)=499994,75</t>
  </si>
  <si>
    <t>(25+41)/(2)=33</t>
  </si>
  <si>
    <t>(25+999938,5)/(2)=499981,75</t>
  </si>
  <si>
    <t>(999927,5+25)/(2)=499976,25</t>
  </si>
  <si>
    <t>(999949,5+38)/(2)=499993,75</t>
  </si>
  <si>
    <t>(24+40)/(2)=32</t>
  </si>
  <si>
    <t>(24+999937,5)/(2)=499980,75</t>
  </si>
  <si>
    <t>(999920,5+24)/(2)=499972,25</t>
  </si>
  <si>
    <t>(999948,5+37)/(2)=499992,75</t>
  </si>
  <si>
    <t>(23+39)/(2)=31</t>
  </si>
  <si>
    <t>(23+999936,5)/(2)=499979,75</t>
  </si>
  <si>
    <t>(999919,5+23)/(2)=499971,25</t>
  </si>
  <si>
    <t>(999947,5+36)/(2)=499991,75</t>
  </si>
  <si>
    <t>(22+38)/(2)=30</t>
  </si>
  <si>
    <t>(22+999935,5)/(2)=499978,75</t>
  </si>
  <si>
    <t>(999918,5+22)/(2)=499970,25</t>
  </si>
  <si>
    <t>(999946,5+35)/(2)=499990,75</t>
  </si>
  <si>
    <t>(21+37)/(2)=29</t>
  </si>
  <si>
    <t>(21+999934,5)/(2)=499977,75</t>
  </si>
  <si>
    <t>(999917,5+21)/(2)=499969,25</t>
  </si>
  <si>
    <t>(999945,5+34)/(2)=499989,75</t>
  </si>
  <si>
    <t>(20+36)/(2)=28</t>
  </si>
  <si>
    <t>(20+999933,5)/(2)=499976,75</t>
  </si>
  <si>
    <t>(999916,5+20)/(2)=499968,25</t>
  </si>
  <si>
    <t>(999944,5+33)/(2)=499988,75</t>
  </si>
  <si>
    <t>(19+35)/(2)=27</t>
  </si>
  <si>
    <t>(19+999932,5)/(2)=499975,75</t>
  </si>
  <si>
    <t>(999943,5+32)/(2)=499987,75</t>
  </si>
  <si>
    <t>(18+34)/(2)=26</t>
  </si>
  <si>
    <t>(18+999931,5)/(2)=499974,75</t>
  </si>
  <si>
    <t>(999942,5+31)/(2)=499986,75</t>
  </si>
  <si>
    <t>(17+33)/(2)=25</t>
  </si>
  <si>
    <t>(17+999930,5)/(2)=499973,75</t>
  </si>
  <si>
    <t>(999941,5+30)/(2)=499985,75</t>
  </si>
  <si>
    <t>(16+32)/(2)=24</t>
  </si>
  <si>
    <t>(16+999929,5)/(2)=499972,75</t>
  </si>
  <si>
    <t>(999940,5+23)/(2)=499981,75</t>
  </si>
  <si>
    <t>(15+31)/(2)=23</t>
  </si>
  <si>
    <t>(15+999928,5)/(2)=499971,75</t>
  </si>
  <si>
    <t>(999939,5+22)/(2)=499980,75</t>
  </si>
  <si>
    <t>(14+30)/(2)=22</t>
  </si>
  <si>
    <t>(14+999927,5)/(2)=499970,75</t>
  </si>
  <si>
    <t>(999938,5+17)/(2)=499977,75</t>
  </si>
  <si>
    <t>(13+999926,5)/(2)=499969,75</t>
  </si>
  <si>
    <t>(999937,5+12)/(2)=499974,75</t>
  </si>
  <si>
    <t>(12+999925,5)/(2)=499968,75</t>
  </si>
  <si>
    <t>-4,5</t>
  </si>
  <si>
    <t>-8,5</t>
  </si>
  <si>
    <t>-7,5</t>
  </si>
  <si>
    <t>-0,5</t>
  </si>
  <si>
    <t>-5,5</t>
  </si>
  <si>
    <t>-11,5</t>
  </si>
  <si>
    <t>-9,5</t>
  </si>
  <si>
    <t>A futtatás idôtartama: 0,04 mp (0 p)</t>
  </si>
  <si>
    <t>COCO Y0: 6817233</t>
  </si>
  <si>
    <t>COCO Y0: 8318334</t>
  </si>
  <si>
    <t>Y(A3)</t>
  </si>
  <si>
    <t>(999977+28)/(2)=500002.5</t>
  </si>
  <si>
    <t>(30+999993)/(2)=500011.5</t>
  </si>
  <si>
    <t>(999979+999993)/(2)=999985.95</t>
  </si>
  <si>
    <t>(999976+27)/(2)=500001.5</t>
  </si>
  <si>
    <t>(27+999992)/(2)=500009.5</t>
  </si>
  <si>
    <t>(999978+999992)/(2)=999984.95</t>
  </si>
  <si>
    <t>(999975+26)/(2)=500000.5</t>
  </si>
  <si>
    <t>(26+999991)/(2)=500008.5</t>
  </si>
  <si>
    <t>(999977+999991)/(2)=999983.95</t>
  </si>
  <si>
    <t>(999974+25)/(2)=499999.5</t>
  </si>
  <si>
    <t>(25+999990)/(2)=500007.5</t>
  </si>
  <si>
    <t>(999976+999990)/(2)=999982.95</t>
  </si>
  <si>
    <t>(999973+24)/(2)=499998.5</t>
  </si>
  <si>
    <t>(24+999989)/(2)=500006.5</t>
  </si>
  <si>
    <t>(999975+999989)/(2)=999981.95</t>
  </si>
  <si>
    <t>(999972+23)/(2)=499997.5</t>
  </si>
  <si>
    <t>(23+999988)/(2)=500005.5</t>
  </si>
  <si>
    <t>(999974+999988)/(2)=999980.95</t>
  </si>
  <si>
    <t>(999971+22)/(2)=499996.5</t>
  </si>
  <si>
    <t>(22+999987)/(2)=500004.5</t>
  </si>
  <si>
    <t>(999973+999987)/(2)=999979.95</t>
  </si>
  <si>
    <t>(999970+21)/(2)=499995.5</t>
  </si>
  <si>
    <t>(21+999986)/(2)=500003.5</t>
  </si>
  <si>
    <t>(999972+999986)/(2)=999978.95</t>
  </si>
  <si>
    <t>(20+999985)/(2)=500002.5</t>
  </si>
  <si>
    <t>(999971+999985)/(2)=999977.95</t>
  </si>
  <si>
    <t>(19+999984)/(2)=500001.5</t>
  </si>
  <si>
    <t>(999970+999984)/(2)=999976.95</t>
  </si>
  <si>
    <t>(18+999983)/(2)=500000.5</t>
  </si>
  <si>
    <t>(999969+999983)/(2)=999975.95</t>
  </si>
  <si>
    <t>(17+999982)/(2)=499999.5</t>
  </si>
  <si>
    <t>(999968+999982)/(2)=999974.95</t>
  </si>
  <si>
    <t>(16+999981)/(2)=499998.5</t>
  </si>
  <si>
    <t>(999967+999981)/(2)=999973.95</t>
  </si>
  <si>
    <t>(15+999980)/(2)=499997.5</t>
  </si>
  <si>
    <t>(999966+999980)/(2)=999972.95</t>
  </si>
  <si>
    <t>(14+999979)/(2)=499996.5</t>
  </si>
  <si>
    <t>(999965+999979)/(2)=999971.95</t>
  </si>
  <si>
    <t>500002.5</t>
  </si>
  <si>
    <t>500011.5</t>
  </si>
  <si>
    <t>500001.5</t>
  </si>
  <si>
    <t>500009.5</t>
  </si>
  <si>
    <t>500000.5</t>
  </si>
  <si>
    <t>500008.5</t>
  </si>
  <si>
    <t>499999.5</t>
  </si>
  <si>
    <t>499998.5</t>
  </si>
  <si>
    <t>500006.5</t>
  </si>
  <si>
    <t>499997.5</t>
  </si>
  <si>
    <t>499996.5</t>
  </si>
  <si>
    <t>500004.5</t>
  </si>
  <si>
    <t>500003.5</t>
  </si>
  <si>
    <r>
      <t>Maximális memória használat: </t>
    </r>
    <r>
      <rPr>
        <b/>
        <sz val="9"/>
        <color rgb="FF333333"/>
        <rFont val="Verdana"/>
        <charset val="1"/>
      </rPr>
      <t>1.36 Mb</t>
    </r>
  </si>
  <si>
    <r>
      <t>A futtatás idôtartama: </t>
    </r>
    <r>
      <rPr>
        <b/>
        <sz val="9"/>
        <color rgb="FF333333"/>
        <rFont val="Verdana"/>
        <charset val="1"/>
      </rPr>
      <t>0.07 mp (0 p)</t>
    </r>
  </si>
  <si>
    <t>COCO Y0: 6449952</t>
  </si>
  <si>
    <t>COCO Y0: 6979306</t>
  </si>
  <si>
    <t>Y(A4)</t>
  </si>
  <si>
    <t>(38+28)/(2)=33</t>
  </si>
  <si>
    <t>(999950,5+999965,5)/(2)=999958,05</t>
  </si>
  <si>
    <t>(28+38)/(2)=33</t>
  </si>
  <si>
    <t>(999952,5+999957,5)/(2)=999954,95</t>
  </si>
  <si>
    <t>(37+27)/(2)=32</t>
  </si>
  <si>
    <t>(999949,5+999964,5)/(2)=999957,05</t>
  </si>
  <si>
    <t>(27+37)/(2)=32</t>
  </si>
  <si>
    <t>(999951,5+999956,5)/(2)=999953,95</t>
  </si>
  <si>
    <t>(999948,5+999963,5)/(2)=999956,05</t>
  </si>
  <si>
    <t>(26+36)/(2)=31</t>
  </si>
  <si>
    <t>(999950,5+999955,5)/(2)=999952,95</t>
  </si>
  <si>
    <t>(999947,5+999962,5)/(2)=999955,05</t>
  </si>
  <si>
    <t>(25+35)/(2)=30</t>
  </si>
  <si>
    <t>(999949,5+999954,5)/(2)=999951,95</t>
  </si>
  <si>
    <t>(999946,5+999961,5)/(2)=999954,05</t>
  </si>
  <si>
    <t>(24+34)/(2)=29</t>
  </si>
  <si>
    <t>(999948,5+999953,5)/(2)=999950,95</t>
  </si>
  <si>
    <t>(999945,5+999960,5)/(2)=999953,05</t>
  </si>
  <si>
    <t>(23+33)/(2)=28</t>
  </si>
  <si>
    <t>(999947,5+999952,5)/(2)=999949,95</t>
  </si>
  <si>
    <t>(999944,5+999959,5)/(2)=999952,05</t>
  </si>
  <si>
    <t>(22+32)/(2)=27</t>
  </si>
  <si>
    <t>(999946,5+999951,5)/(2)=999948,95</t>
  </si>
  <si>
    <t>(999943,5+999958,5)/(2)=999951,05</t>
  </si>
  <si>
    <t>(21+31)/(2)=26</t>
  </si>
  <si>
    <t>(999945,5+999950,5)/(2)=999947,95</t>
  </si>
  <si>
    <t>(999942,5+999957,5)/(2)=999950,05</t>
  </si>
  <si>
    <t>(20+30)/(2)=25</t>
  </si>
  <si>
    <t>(999944,5+999949,5)/(2)=999946,95</t>
  </si>
  <si>
    <t>(999941,5+999956,5)/(2)=999949,05</t>
  </si>
  <si>
    <t>(999943,5+999948,5)/(2)=999945,95</t>
  </si>
  <si>
    <t>(999940,5+999955,5)/(2)=999948,05</t>
  </si>
  <si>
    <t>(999942,5+999947,5)/(2)=999944,95</t>
  </si>
  <si>
    <t>(999939,5+17)/(2)=499978,25</t>
  </si>
  <si>
    <t>(999938,5+16)/(2)=499977,25</t>
  </si>
  <si>
    <t>(999937,5+15)/(2)=499976,25</t>
  </si>
  <si>
    <t>(999936,5+14)/(2)=499975,25</t>
  </si>
  <si>
    <t>COCO Y0: 4810825</t>
  </si>
  <si>
    <t>COCO Y0: 9379542</t>
  </si>
  <si>
    <t>(999957,7+30)/(2)=499993,85</t>
  </si>
  <si>
    <t>(28+999982,7)/(2)=500005,35</t>
  </si>
  <si>
    <t>(999956,7+29)/(2)=499992,85</t>
  </si>
  <si>
    <t>(27+999981,7)/(2)=500004,35</t>
  </si>
  <si>
    <t>(30+37)/(2)=33,5</t>
  </si>
  <si>
    <t>(28+1000011,3)/(2)=500019,65</t>
  </si>
  <si>
    <t>(999987,3+28)/(2)=500007,65</t>
  </si>
  <si>
    <t>(999949,7+28)/(2)=499988,85</t>
  </si>
  <si>
    <t>(26+999980,7)/(2)=500003,35</t>
  </si>
  <si>
    <t>(27+36)/(2)=31,5</t>
  </si>
  <si>
    <t>(27+1000011,3)/(2)=500019,15</t>
  </si>
  <si>
    <t>(999986,3+27)/(2)=500006,65</t>
  </si>
  <si>
    <t>(999948,7+27)/(2)=499987,85</t>
  </si>
  <si>
    <t>(25+999979,7)/(2)=500002,35</t>
  </si>
  <si>
    <t>(26+35)/(2)=30,5</t>
  </si>
  <si>
    <t>(26+1000011,3)/(2)=500018,65</t>
  </si>
  <si>
    <t>(999985,3+26)/(2)=500005,65</t>
  </si>
  <si>
    <t>(999947,7+26)/(2)=499986,85</t>
  </si>
  <si>
    <t>(24+999978,7)/(2)=500001,35</t>
  </si>
  <si>
    <t>(25+34)/(2)=29,5</t>
  </si>
  <si>
    <t>(25+1000011,3)/(2)=500018,15</t>
  </si>
  <si>
    <t>(999984,3+25)/(2)=500004,65</t>
  </si>
  <si>
    <t>(999943,7+25)/(2)=499984,35</t>
  </si>
  <si>
    <t>(23+999977,7)/(2)=500000,35</t>
  </si>
  <si>
    <t>(24+33)/(2)=28,5</t>
  </si>
  <si>
    <t>(24+1000011,3)/(2)=500017,65</t>
  </si>
  <si>
    <t>(999983,3+24)/(2)=500003,65</t>
  </si>
  <si>
    <t>(999942,7+24)/(2)=499983,35</t>
  </si>
  <si>
    <t>(23+32)/(2)=27,5</t>
  </si>
  <si>
    <t>(23+1000011,3)/(2)=500017,15</t>
  </si>
  <si>
    <t>(999982,3+23)/(2)=500002,65</t>
  </si>
  <si>
    <t>(999941,7+23)/(2)=499982,35</t>
  </si>
  <si>
    <t>(22+31)/(2)=26,5</t>
  </si>
  <si>
    <t>(22+1000011,3)/(2)=500016,65</t>
  </si>
  <si>
    <t>(999981,3+22)/(2)=500001,65</t>
  </si>
  <si>
    <t>(999940,7+22)/(2)=499981,35</t>
  </si>
  <si>
    <t>(21+30)/(2)=25,5</t>
  </si>
  <si>
    <t>(21+1000011,3)/(2)=500016,15</t>
  </si>
  <si>
    <t>(999980,3+21)/(2)=500000,65</t>
  </si>
  <si>
    <t>(999939,7+21)/(2)=499980,35</t>
  </si>
  <si>
    <t>(20+29)/(2)=24,5</t>
  </si>
  <si>
    <t>(20+1000001,3)/(2)=500010,65</t>
  </si>
  <si>
    <t>(999979,3+20)/(2)=499999,65</t>
  </si>
  <si>
    <t>(999938,7+20)/(2)=499979,35</t>
  </si>
  <si>
    <t>(19+28)/(2)=23,5</t>
  </si>
  <si>
    <t>(19+1000001,3)/(2)=500010,15</t>
  </si>
  <si>
    <t>(999978,3+19)/(2)=499998,65</t>
  </si>
  <si>
    <t>(999937,7+19)/(2)=499978,35</t>
  </si>
  <si>
    <t>(18+27)/(2)=22,5</t>
  </si>
  <si>
    <t>(18+1000001,3)/(2)=500009,65</t>
  </si>
  <si>
    <t>(999977,3+18)/(2)=499997,65</t>
  </si>
  <si>
    <t>(999936,7+18)/(2)=499977,35</t>
  </si>
  <si>
    <t>(17+26)/(2)=21,5</t>
  </si>
  <si>
    <t>(17+1000001,3)/(2)=500009,15</t>
  </si>
  <si>
    <t>(999976,3+17)/(2)=499996,65</t>
  </si>
  <si>
    <t>(999935,7+17)/(2)=499976,35</t>
  </si>
  <si>
    <t>(16+25)/(2)=20,5</t>
  </si>
  <si>
    <t>(16+1000001,3)/(2)=500008,65</t>
  </si>
  <si>
    <t>(999975,3+16)/(2)=499995,65</t>
  </si>
  <si>
    <t>(999934,7+16)/(2)=499975,35</t>
  </si>
  <si>
    <t>(15+24)/(2)=19,5</t>
  </si>
  <si>
    <t>(15+1000001,3)/(2)=500008,15</t>
  </si>
  <si>
    <t>(999974,3+15)/(2)=499994,65</t>
  </si>
  <si>
    <t>(999933,7+15)/(2)=499974,35</t>
  </si>
  <si>
    <t>(14+23)/(2)=18,5</t>
  </si>
  <si>
    <t>(14+1000000,3)/(2)=500007,15</t>
  </si>
  <si>
    <t>(999973,3+14)/(2)=499993,65</t>
  </si>
  <si>
    <t>(999932,7+14)/(2)=499973,35</t>
  </si>
  <si>
    <t>(13+22)/(2)=17,5</t>
  </si>
  <si>
    <t>(13+999999,3)/(2)=500006,15</t>
  </si>
  <si>
    <t>(999972,3+13)/(2)=499992,65</t>
  </si>
  <si>
    <t>(999931,7+13)/(2)=499972,35</t>
  </si>
  <si>
    <t>(12+21)/(2)=16,5</t>
  </si>
  <si>
    <t>(12+999998,3)/(2)=500005,15</t>
  </si>
  <si>
    <t>(999971,3+12)/(2)=499991,65</t>
  </si>
  <si>
    <t>(999930,7+12)/(2)=499971,35</t>
  </si>
  <si>
    <t>(11+20)/(2)=15,5</t>
  </si>
  <si>
    <t>(11+999997,3)/(2)=500004,15</t>
  </si>
  <si>
    <t>(999970,3+11)/(2)=499990,65</t>
  </si>
  <si>
    <t>(999929,7+11)/(2)=499970,35</t>
  </si>
  <si>
    <t>(10+19)/(2)=14,5</t>
  </si>
  <si>
    <t>(10+999996,3)/(2)=500003,15</t>
  </si>
  <si>
    <t>(999969,3+10)/(2)=499989,65</t>
  </si>
  <si>
    <t>(999928,7+10)/(2)=499969,35</t>
  </si>
  <si>
    <t>(9+18)/(2)=13,5</t>
  </si>
  <si>
    <t>(9+999995,3)/(2)=500002,15</t>
  </si>
  <si>
    <t>(999968,3+9)/(2)=499988,65</t>
  </si>
  <si>
    <t>(999927,7+9)/(2)=499968,35</t>
  </si>
  <si>
    <t>(8+17)/(2)=12,5</t>
  </si>
  <si>
    <t>(8+999994,3)/(2)=500001,15</t>
  </si>
  <si>
    <t>(999967,3+8)/(2)=499987,65</t>
  </si>
  <si>
    <t>(999926,7+8)/(2)=499967,35</t>
  </si>
  <si>
    <t>(7+16)/(2)=11,5</t>
  </si>
  <si>
    <t>(7+999993,3)/(2)=500000,15</t>
  </si>
  <si>
    <t>(999966,3+7)/(2)=499986,65</t>
  </si>
  <si>
    <t>(999925,7+7)/(2)=499966,35</t>
  </si>
  <si>
    <t>(6+15)/(2)=10,5</t>
  </si>
  <si>
    <t>(6+999992,3)/(2)=499999,15</t>
  </si>
  <si>
    <t>(999965,3+6)/(2)=499985,65</t>
  </si>
  <si>
    <t>(999924,7+6)/(2)=499965,35</t>
  </si>
  <si>
    <t>(5+14)/(2)=9,5</t>
  </si>
  <si>
    <t>(5+999991,3)/(2)=499998,15</t>
  </si>
  <si>
    <t>(999964,3+5)/(2)=499984,65</t>
  </si>
  <si>
    <t>(999923,7+5)/(2)=499964,35</t>
  </si>
  <si>
    <t>(4+10)/(2)=7</t>
  </si>
  <si>
    <t>(4+999990,3)/(2)=499997,15</t>
  </si>
  <si>
    <t>(999963,3+4)/(2)=499983,65</t>
  </si>
  <si>
    <t>(999922,7+4)/(2)=499963,35</t>
  </si>
  <si>
    <t>(3+9)/(2)=6</t>
  </si>
  <si>
    <t>(3+999989,3)/(2)=499996,15</t>
  </si>
  <si>
    <t>(999962,3+3)/(2)=499982,65</t>
  </si>
  <si>
    <t>(999921,7+3)/(2)=499962,35</t>
  </si>
  <si>
    <t>(2+8)/(2)=5</t>
  </si>
  <si>
    <t>(2+999988,3)/(2)=499995,15</t>
  </si>
  <si>
    <t>(999961,3+2)/(2)=499981,65</t>
  </si>
  <si>
    <t>(999920,7+0)/(2)=499960,35</t>
  </si>
  <si>
    <t>(1+999987,3)/(2)=499994,15</t>
  </si>
  <si>
    <t>(999960,3+1)/(2)=499980,65</t>
  </si>
  <si>
    <t>(0+999974,3)/(2)=499987,15</t>
  </si>
  <si>
    <t>(999959,3+0)/(2)=499979,65</t>
  </si>
  <si>
    <t>-19,3</t>
  </si>
  <si>
    <t>-2,3</t>
  </si>
  <si>
    <t>-15,2</t>
  </si>
  <si>
    <t>-11,2</t>
  </si>
  <si>
    <t>-1,3</t>
  </si>
  <si>
    <t>-5,2</t>
  </si>
  <si>
    <t>-5,7</t>
  </si>
  <si>
    <t>-1,7</t>
  </si>
  <si>
    <t>-16,7</t>
  </si>
  <si>
    <t>-10,7</t>
  </si>
  <si>
    <t>-4,3</t>
  </si>
  <si>
    <t>-0,3</t>
  </si>
  <si>
    <t>-18,3</t>
  </si>
  <si>
    <t>-4,7</t>
  </si>
  <si>
    <t>-12,2</t>
  </si>
  <si>
    <t>-0,7</t>
  </si>
  <si>
    <t>-0,8</t>
  </si>
  <si>
    <t>trend/meredekség</t>
  </si>
  <si>
    <t>COCO Y0: 2814570</t>
  </si>
  <si>
    <t>(68+1000017.1)/(2)=500042.55</t>
  </si>
  <si>
    <t>(999849.1+28)/(2)=499938.55</t>
  </si>
  <si>
    <t>(27+1000017.1)/(2)=500022.05</t>
  </si>
  <si>
    <t>(999848.1+27)/(2)=499937.55</t>
  </si>
  <si>
    <t>(26+1000017.1)/(2)=500021.55</t>
  </si>
  <si>
    <t>(999847.1+26)/(2)=499936.55</t>
  </si>
  <si>
    <t>(25+1000017.1)/(2)=500021.05</t>
  </si>
  <si>
    <t>(999846.1+25)/(2)=499935.55</t>
  </si>
  <si>
    <t>(24+1000007.1)/(2)=500015.55</t>
  </si>
  <si>
    <t>(999845.1+24)/(2)=499934.55</t>
  </si>
  <si>
    <t>(23+1000007.1)/(2)=500015.05</t>
  </si>
  <si>
    <t>(999844.1+23)/(2)=499933.55</t>
  </si>
  <si>
    <t>(22+1000007.1)/(2)=500014.55</t>
  </si>
  <si>
    <t>(999843.1+22)/(2)=499932.55</t>
  </si>
  <si>
    <t>(21+1000007.1)/(2)=500014.05</t>
  </si>
  <si>
    <t>(999842.1+21)/(2)=499931.55</t>
  </si>
  <si>
    <t>(20+1000007.1)/(2)=500013.55</t>
  </si>
  <si>
    <t>(999841.1+20)/(2)=499930.55</t>
  </si>
  <si>
    <t>(19+1000007.1)/(2)=500013.05</t>
  </si>
  <si>
    <t>(999840.1+19)/(2)=499929.55</t>
  </si>
  <si>
    <t>(18+1000007.1)/(2)=500012.55</t>
  </si>
  <si>
    <t>(999839.1+18)/(2)=499928.55</t>
  </si>
  <si>
    <t>(17+1000007.1)/(2)=500012.05</t>
  </si>
  <si>
    <t>(999838.1+17)/(2)=499927.55</t>
  </si>
  <si>
    <t>(16+1000007.1)/(2)=500011.55</t>
  </si>
  <si>
    <t>(999837.1+16)/(2)=499926.55</t>
  </si>
  <si>
    <t>(15+1000007.1)/(2)=500011.05</t>
  </si>
  <si>
    <t>(999836.1+15)/(2)=499925.55</t>
  </si>
  <si>
    <t>(14+999997.1)/(2)=500005.55</t>
  </si>
  <si>
    <t>(999835.1+14)/(2)=499924.55</t>
  </si>
  <si>
    <t>(13+999997.1)/(2)=500005.05</t>
  </si>
  <si>
    <t>(999834.1+13)/(2)=499923.55</t>
  </si>
  <si>
    <t>(12+999997.1)/(2)=500004.55</t>
  </si>
  <si>
    <t>(999833.1+12)/(2)=499922.55</t>
  </si>
  <si>
    <t>(11+999997.1)/(2)=500004.05</t>
  </si>
  <si>
    <t>(999832.1+11)/(2)=499921.55</t>
  </si>
  <si>
    <t>(10+999997.1)/(2)=500003.55</t>
  </si>
  <si>
    <t>(999831.1+10)/(2)=499920.55</t>
  </si>
  <si>
    <t>(9+999997.1)/(2)=500003.05</t>
  </si>
  <si>
    <t>(999830.1+9)/(2)=499919.55</t>
  </si>
  <si>
    <t>(8+999997.1)/(2)=500002.55</t>
  </si>
  <si>
    <t>(999829.1+8)/(2)=499918.55</t>
  </si>
  <si>
    <t>(7+999997.1)/(2)=500002.05</t>
  </si>
  <si>
    <t>(999828.1+7)/(2)=499917.55</t>
  </si>
  <si>
    <t>(6+999997.1)/(2)=500001.55</t>
  </si>
  <si>
    <t>(999827.1+6)/(2)=499916.55</t>
  </si>
  <si>
    <t>(5+999997.1)/(2)=500001.05</t>
  </si>
  <si>
    <t>(999826.1+5)/(2)=499915.55</t>
  </si>
  <si>
    <t>(4+999987.1)/(2)=499995.55</t>
  </si>
  <si>
    <t>(999825.1+4)/(2)=499914.55</t>
  </si>
  <si>
    <t>(3+999987.1)/(2)=499995.05</t>
  </si>
  <si>
    <t>(999824.1+3)/(2)=499913.55</t>
  </si>
  <si>
    <t>(2+999987.1)/(2)=499994.55</t>
  </si>
  <si>
    <t>(999823.1+2)/(2)=499912.55</t>
  </si>
  <si>
    <t>(1+999987.1)/(2)=499994.05</t>
  </si>
  <si>
    <t>(999822.1+1)/(2)=499911.55</t>
  </si>
  <si>
    <t>(0+999987.1)/(2)=499993.55</t>
  </si>
  <si>
    <t>(999821.1+0)/(2)=499910.55</t>
  </si>
  <si>
    <r>
      <t>Maximális memória használat: </t>
    </r>
    <r>
      <rPr>
        <b/>
        <sz val="9"/>
        <color rgb="FF333333"/>
        <rFont val="Verdana"/>
        <family val="2"/>
        <charset val="238"/>
      </rPr>
      <t>1.38 Mb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</si>
  <si>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0.26 mp (0 p)</t>
    </r>
  </si>
  <si>
    <t>átlag</t>
  </si>
  <si>
    <t>COCO Y0: 8493863</t>
  </si>
  <si>
    <t>(999301.1+26)/(2)=499663.55</t>
  </si>
  <si>
    <t>(26+999368.1)/(2)=499697.05</t>
  </si>
  <si>
    <t>(999300.1+25)/(2)=499662.55</t>
  </si>
  <si>
    <t>(25+999367.1)/(2)=499696.05</t>
  </si>
  <si>
    <t>(999299.1+24)/(2)=499661.55</t>
  </si>
  <si>
    <t>(24+999366.1)/(2)=499695.05</t>
  </si>
  <si>
    <t>(999298.1+23)/(2)=499660.55</t>
  </si>
  <si>
    <t>(23+999365.1)/(2)=499694.05</t>
  </si>
  <si>
    <t>(999297.1+22)/(2)=499659.55</t>
  </si>
  <si>
    <t>(22+999364.1)/(2)=499693.05</t>
  </si>
  <si>
    <t>(999296.1+21)/(2)=499658.55</t>
  </si>
  <si>
    <t>(999295.1+20)/(2)=499657.55</t>
  </si>
  <si>
    <r>
      <t>Maximális memória használat: </t>
    </r>
    <r>
      <rPr>
        <b/>
        <sz val="9"/>
        <color rgb="FF333333"/>
        <rFont val="Verdana"/>
        <family val="2"/>
        <charset val="238"/>
      </rPr>
      <t>1.52 Mb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</si>
  <si>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0.42 mp (0.01 p)</t>
    </r>
  </si>
  <si>
    <t>COCO Y0: 1326650</t>
  </si>
  <si>
    <t>(999291.9+999358.9)/(2)=999325.35</t>
  </si>
  <si>
    <t>(999290.9+999357.9)/(2)=999324.35</t>
  </si>
  <si>
    <t>(999289.9+999356.9)/(2)=999323.35</t>
  </si>
  <si>
    <t>(999288.9+999355.9)/(2)=999322.35</t>
  </si>
  <si>
    <t>(999287.9+999354.9)/(2)=999321.35</t>
  </si>
  <si>
    <r>
      <t>A futtatás idôtartama: </t>
    </r>
    <r>
      <rPr>
        <b/>
        <sz val="9"/>
        <color rgb="FF333333"/>
        <rFont val="Verdana"/>
        <family val="2"/>
        <charset val="238"/>
      </rPr>
      <t>0.35 mp (0.01 p)</t>
    </r>
  </si>
  <si>
    <r>
      <t>Maximális memória használat: </t>
    </r>
    <r>
      <rPr>
        <b/>
        <sz val="9"/>
        <color rgb="FF333333"/>
        <rFont val="Verdana"/>
        <family val="2"/>
        <charset val="238"/>
      </rPr>
      <t>1.54 Mb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</si>
  <si>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0.45 mp (0.01 p)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</si>
  <si>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0.41 mp (0.01 p)</t>
    </r>
  </si>
  <si>
    <r>
      <t>Maximális memória használat: </t>
    </r>
    <r>
      <rPr>
        <b/>
        <sz val="9"/>
        <color rgb="FF333333"/>
        <rFont val="Verdana"/>
        <family val="2"/>
        <charset val="238"/>
      </rPr>
      <t>1.53 Mb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</si>
  <si>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0.38 mp (0.01 p)</t>
    </r>
  </si>
  <si>
    <t>COCO Y0: 7822612</t>
  </si>
  <si>
    <t>(999287.2+999317.2)/(2)=999302.25</t>
  </si>
  <si>
    <t>(51+26)/(2)=38.5</t>
  </si>
  <si>
    <t>(999286.2+999316.2)/(2)=999301.25</t>
  </si>
  <si>
    <t>(999285.2+999315.2)/(2)=999300.25</t>
  </si>
  <si>
    <t>(999284.2+23)/(2)=499653.6</t>
  </si>
  <si>
    <t>(999283.2+22)/(2)=499652.6</t>
  </si>
  <si>
    <t>(999282.2+21)/(2)=499651.6</t>
  </si>
  <si>
    <t>(999281.2+20)/(2)=499650.6</t>
  </si>
  <si>
    <t>(34+26)/(2)=30</t>
  </si>
  <si>
    <t>COCO Y0: 5991098</t>
  </si>
  <si>
    <t>(999289.8+26)/(2)=499657.9</t>
  </si>
  <si>
    <t>(52+26)/(2)=39</t>
  </si>
  <si>
    <t>(54+26)/(2)=40</t>
  </si>
  <si>
    <t>(26+999321.8)/(2)=499673.9</t>
  </si>
  <si>
    <t>(55+26)/(2)=40.5</t>
  </si>
  <si>
    <t>(999288.8+25)/(2)=499656.9</t>
  </si>
  <si>
    <t>(25+999320.8)/(2)=499672.9</t>
  </si>
  <si>
    <t>(999287.8+24)/(2)=499655.9</t>
  </si>
  <si>
    <t>(24+999319.8)/(2)=499671.9</t>
  </si>
  <si>
    <t>(999286.8+23)/(2)=499654.9</t>
  </si>
  <si>
    <t>(999285.8+22)/(2)=499653.9</t>
  </si>
  <si>
    <t>(999284.8+21)/(2)=499652.9</t>
  </si>
  <si>
    <t>(999283.8+20)/(2)=499651.9</t>
  </si>
  <si>
    <r>
      <t>A futtatás idôtartama: </t>
    </r>
    <r>
      <rPr>
        <b/>
        <sz val="9"/>
        <color rgb="FF333333"/>
        <rFont val="Verdana"/>
        <family val="2"/>
        <charset val="238"/>
      </rPr>
      <t>0.52 mp (0.01 p)</t>
    </r>
  </si>
  <si>
    <t>COCO Y0: 1738455</t>
  </si>
  <si>
    <t>(999280.2+26)/(2)=499653.1</t>
  </si>
  <si>
    <t>(26+52)/(2)=39</t>
  </si>
  <si>
    <t>(26+999257.2)/(2)=499641.6</t>
  </si>
  <si>
    <t>(26+55)/(2)=40.5</t>
  </si>
  <si>
    <t>(999279.2+25)/(2)=499652.1</t>
  </si>
  <si>
    <t>(25+51)/(2)=38</t>
  </si>
  <si>
    <t>(25+999256.2)/(2)=499640.6</t>
  </si>
  <si>
    <t>(25+54)/(2)=39.5</t>
  </si>
  <si>
    <t>(999278.2+24)/(2)=499651.1</t>
  </si>
  <si>
    <t>(24+999227.2)/(2)=499625.6</t>
  </si>
  <si>
    <t>(26+49)/(2)=37.5</t>
  </si>
  <si>
    <t>(25+48)/(2)=36.5</t>
  </si>
  <si>
    <t>COCO Y0: 7515025</t>
  </si>
  <si>
    <t>(999284.8+999289.8)/(2)=999287.25</t>
  </si>
  <si>
    <t>(26+51)/(2)=38.5</t>
  </si>
  <si>
    <t>(999283.8+999288.8)/(2)=999286.25</t>
  </si>
  <si>
    <t>(25+50)/(2)=37.5</t>
  </si>
  <si>
    <t>(999282.8+999287.8)/(2)=999285.25</t>
  </si>
  <si>
    <r>
      <t>A futtatás idôtartama: </t>
    </r>
    <r>
      <rPr>
        <b/>
        <sz val="9"/>
        <color rgb="FF333333"/>
        <rFont val="Verdana"/>
        <family val="2"/>
        <charset val="238"/>
      </rPr>
      <t>0.34 mp (0.01 p)</t>
    </r>
  </si>
  <si>
    <t>COCO Y0: 8438193</t>
  </si>
  <si>
    <t>(999338.6+999351.6)/(2)=999345.1</t>
  </si>
  <si>
    <t>(999302.6+999350.6)/(2)=999326.6</t>
  </si>
  <si>
    <t>(33+25)/(2)=29</t>
  </si>
  <si>
    <t>(999301.6+999349.6)/(2)=999325.6</t>
  </si>
  <si>
    <t>(999300.6+999348.6)/(2)=999324.6</t>
  </si>
  <si>
    <t>(999299.6+22)/(2)=499660.8</t>
  </si>
  <si>
    <t>(999298.6+21)/(2)=499659.8</t>
  </si>
  <si>
    <t>(999297.6+20)/(2)=499658.8</t>
  </si>
  <si>
    <t>(999296.6+19)/(2)=499657.8</t>
  </si>
  <si>
    <t>COCO Y0: 8964587</t>
  </si>
  <si>
    <t>(26+999319.4)/(2)=499672.7</t>
  </si>
  <si>
    <t>(999279.4+34)/(2)=499656.7</t>
  </si>
  <si>
    <t>(25+999318.4)/(2)=499671.7</t>
  </si>
  <si>
    <t>(999278.4+33)/(2)=499655.7</t>
  </si>
  <si>
    <t>(24+999317.4)/(2)=499670.7</t>
  </si>
  <si>
    <t>(999277.4+32)/(2)=499654.7</t>
  </si>
  <si>
    <t>(23+999273.4)/(2)=499648.2</t>
  </si>
  <si>
    <t>(999276.4+23)/(2)=499649.7</t>
  </si>
  <si>
    <t>COCO Y0: 7105277</t>
  </si>
  <si>
    <t>(999305+26)/(2)=499665.5</t>
  </si>
  <si>
    <t>(26+999364)/(2)=499695</t>
  </si>
  <si>
    <t>(999304+25)/(2)=499664.5</t>
  </si>
  <si>
    <t>(25+999363)/(2)=499694</t>
  </si>
  <si>
    <t>(48+25)/(2)=36.5</t>
  </si>
  <si>
    <t>(999303+24)/(2)=499663.5</t>
  </si>
  <si>
    <t>(24+999362)/(2)=499693</t>
  </si>
  <si>
    <t>(999302+23)/(2)=499662.5</t>
  </si>
  <si>
    <t>(23+999361)/(2)=499692</t>
  </si>
  <si>
    <t>(999301+22)/(2)=499661.5</t>
  </si>
  <si>
    <t>(999300+21)/(2)=499660.5</t>
  </si>
  <si>
    <t>(999299+20)/(2)=499659.5</t>
  </si>
  <si>
    <t>Ellenőrzés</t>
  </si>
  <si>
    <t>Sorrend1/Becslés</t>
  </si>
  <si>
    <t>Eltérés</t>
  </si>
  <si>
    <t>Tevékenységgyanú</t>
  </si>
  <si>
    <t>Régiógyanú</t>
  </si>
  <si>
    <t>Sorrend2/Naiv</t>
  </si>
  <si>
    <t>Összeg / Sorrend1/Becslés</t>
  </si>
  <si>
    <t>Összeg / Sorrend2/Naiv</t>
  </si>
  <si>
    <t>Összeg / Ellenőrzés</t>
  </si>
  <si>
    <t>COCO Y0: 7564710</t>
  </si>
  <si>
    <t>(999267+26)/(2)=499646.5</t>
  </si>
  <si>
    <t>(26+999303)/(2)=499664.5</t>
  </si>
  <si>
    <t>(999266+25)/(2)=499645.5</t>
  </si>
  <si>
    <t>(25+999302)/(2)=499663.5</t>
  </si>
  <si>
    <t>(999265+24)/(2)=499644.5</t>
  </si>
  <si>
    <t>(24+999301)/(2)=499662.5</t>
  </si>
  <si>
    <t>(999264+23)/(2)=499643.5</t>
  </si>
  <si>
    <t>(23+999287)/(2)=499655</t>
  </si>
  <si>
    <r>
      <t>A futtatás idôtartama: </t>
    </r>
    <r>
      <rPr>
        <b/>
        <sz val="9"/>
        <color rgb="FF333333"/>
        <rFont val="Verdana"/>
        <family val="2"/>
        <charset val="238"/>
      </rPr>
      <t>0.36 mp (0.01 p)</t>
    </r>
  </si>
  <si>
    <t>Átlag / Sorrend1/Becslés</t>
  </si>
  <si>
    <t>Átlag / Sorrend2/Naiv</t>
  </si>
  <si>
    <t>ab ell:</t>
  </si>
  <si>
    <t>obj:</t>
  </si>
  <si>
    <t>db</t>
  </si>
  <si>
    <t>év:</t>
  </si>
  <si>
    <t>attr.:</t>
  </si>
  <si>
    <t>típus:</t>
  </si>
  <si>
    <t>Gyanú típus</t>
  </si>
  <si>
    <t>Régió</t>
  </si>
  <si>
    <t>Tevékenység</t>
  </si>
  <si>
    <t>COCO Y0: 8962614</t>
  </si>
  <si>
    <t>(999391.4+26)/(2)=499708.7</t>
  </si>
  <si>
    <t>(26+999412.4)/(2)=499719.2</t>
  </si>
  <si>
    <t>(26+37)/(2)=31.5</t>
  </si>
  <si>
    <t>(999390.4+25)/(2)=499707.7</t>
  </si>
  <si>
    <t>(25+999411.4)/(2)=499718.2</t>
  </si>
  <si>
    <t>(25+36)/(2)=30.5</t>
  </si>
  <si>
    <t>(999389.4+24)/(2)=499706.7</t>
  </si>
  <si>
    <t>(24+999410.4)/(2)=499717.2</t>
  </si>
  <si>
    <t>(24+35)/(2)=29.5</t>
  </si>
  <si>
    <t>(999388.4+23)/(2)=499705.7</t>
  </si>
  <si>
    <t>(23+999409.4)/(2)=499716.2</t>
  </si>
  <si>
    <t>(23+34)/(2)=28.5</t>
  </si>
  <si>
    <t>(999387.4+22)/(2)=499704.7</t>
  </si>
  <si>
    <t>(22+999408.4)/(2)=499715.2</t>
  </si>
  <si>
    <t>(22+33)/(2)=27.5</t>
  </si>
  <si>
    <t>(999386.4+21)/(2)=499703.7</t>
  </si>
  <si>
    <t>(21+999407.4)/(2)=499714.2</t>
  </si>
  <si>
    <t>(21+32)/(2)=26.5</t>
  </si>
  <si>
    <t>(999385.4+20)/(2)=499702.7</t>
  </si>
  <si>
    <t>(20+999406.4)/(2)=499713.2</t>
  </si>
  <si>
    <t>(20+31)/(2)=25.5</t>
  </si>
  <si>
    <t>(999384.4+19)/(2)=499701.7</t>
  </si>
  <si>
    <t>(19+999405.4)/(2)=499712.2</t>
  </si>
  <si>
    <t>(999383.4+18)/(2)=499700.7</t>
  </si>
  <si>
    <t>(18+999404.4)/(2)=499711.2</t>
  </si>
  <si>
    <r>
      <t>A futtatás idôtartama: </t>
    </r>
    <r>
      <rPr>
        <b/>
        <sz val="9"/>
        <color rgb="FF333333"/>
        <rFont val="Verdana"/>
        <family val="2"/>
        <charset val="238"/>
      </rPr>
      <t>0.4 mp (0.01 p)</t>
    </r>
  </si>
  <si>
    <t>Tartalomjegyzék</t>
  </si>
  <si>
    <t>ab</t>
  </si>
  <si>
    <t>Vissza</t>
  </si>
  <si>
    <t>Kimutatás_gyanú</t>
  </si>
  <si>
    <t>ab_gyanú</t>
  </si>
  <si>
    <t>Gyanú_Ab</t>
  </si>
  <si>
    <t>ab_atlag</t>
  </si>
  <si>
    <t>OAM</t>
  </si>
  <si>
    <t>OAM2</t>
  </si>
  <si>
    <t>Idősoros</t>
  </si>
  <si>
    <t>ab_ell</t>
  </si>
  <si>
    <t>2015_régió</t>
  </si>
  <si>
    <t>2015_tevékenységgyanú</t>
  </si>
  <si>
    <t>2016_régió</t>
  </si>
  <si>
    <t>2016_tevékenység-gyanú</t>
  </si>
  <si>
    <t>2017_régió</t>
  </si>
  <si>
    <t>2017_tevékenység-gyanú</t>
  </si>
  <si>
    <t>2018_régió</t>
  </si>
  <si>
    <t>2018_tevékenység_gyanú</t>
  </si>
  <si>
    <t>2019_régió</t>
  </si>
  <si>
    <t>2019_tevékenység_gyanú</t>
  </si>
  <si>
    <t>2020_régió</t>
  </si>
  <si>
    <t>2020_tevékenység_gyanú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</si>
</sst>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0E+00"/>
    <numFmt numFmtId="166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  <charset val="238"/>
    </font>
    <font>
      <sz val="8"/>
      <color rgb="FF000000"/>
      <name val="Verdana"/>
      <family val="2"/>
      <charset val="238"/>
    </font>
    <font>
      <b/>
      <sz val="8"/>
      <color rgb="FF000000"/>
      <name val="Verdana"/>
      <family val="2"/>
      <charset val="238"/>
    </font>
    <font>
      <b/>
      <sz val="7"/>
      <color rgb="FFFFFFFF"/>
      <name val="Verdana"/>
      <family val="2"/>
      <charset val="238"/>
    </font>
    <font>
      <sz val="7"/>
      <color rgb="FF333333"/>
      <name val="Verdana"/>
      <family val="2"/>
      <charset val="238"/>
    </font>
    <font>
      <sz val="10"/>
      <color rgb="FF333333"/>
      <name val="Verdana"/>
      <family val="2"/>
      <charset val="238"/>
    </font>
    <font>
      <sz val="9"/>
      <color rgb="FF333333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3.5"/>
      <color rgb="FF000000"/>
      <name val="Times New Roman"/>
      <charset val="1"/>
    </font>
    <font>
      <b/>
      <sz val="8"/>
      <color rgb="FF000000"/>
      <name val="Verdana"/>
      <charset val="1"/>
    </font>
    <font>
      <sz val="8"/>
      <color rgb="FF000000"/>
      <name val="Verdana"/>
      <charset val="1"/>
    </font>
    <font>
      <b/>
      <sz val="7"/>
      <color rgb="FFFFFFFF"/>
      <name val="Verdana"/>
      <charset val="1"/>
    </font>
    <font>
      <sz val="7"/>
      <color rgb="FF333333"/>
      <name val="Verdana"/>
      <charset val="1"/>
    </font>
    <font>
      <sz val="10"/>
      <color rgb="FF333333"/>
      <name val="Verdana"/>
      <charset val="1"/>
    </font>
    <font>
      <b/>
      <sz val="9"/>
      <color rgb="FF333333"/>
      <name val="Verdana"/>
      <charset val="1"/>
    </font>
    <font>
      <sz val="9"/>
      <color rgb="FF333333"/>
      <name val="Verdana"/>
      <charset val="1"/>
    </font>
    <font>
      <sz val="11"/>
      <color rgb="FFFF0000"/>
      <name val="Calibri"/>
      <family val="2"/>
      <scheme val="minor"/>
    </font>
    <font>
      <b/>
      <sz val="12"/>
      <color rgb="FF000000"/>
      <name val="Calibri"/>
      <family val="2"/>
      <charset val="238"/>
    </font>
    <font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scheme val="minor"/>
    </font>
    <font>
      <b/>
      <sz val="9"/>
      <color rgb="FF333333"/>
      <name val="Verdana"/>
      <family val="2"/>
      <charset val="238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3" fontId="25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8" fillId="0" borderId="0" xfId="1"/>
    <xf numFmtId="0" fontId="7" fillId="0" borderId="0" xfId="0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2" borderId="3" xfId="0" applyFont="1" applyFill="1" applyBorder="1"/>
    <xf numFmtId="0" fontId="13" fillId="3" borderId="4" xfId="0" applyFont="1" applyFill="1" applyBorder="1"/>
    <xf numFmtId="16" fontId="13" fillId="3" borderId="4" xfId="0" applyNumberFormat="1" applyFont="1" applyFill="1" applyBorder="1"/>
    <xf numFmtId="0" fontId="12" fillId="2" borderId="3" xfId="0" applyFont="1" applyFill="1" applyBorder="1" applyAlignment="1">
      <alignment wrapText="1"/>
    </xf>
    <xf numFmtId="0" fontId="14" fillId="3" borderId="4" xfId="0" applyFont="1" applyFill="1" applyBorder="1" applyAlignment="1">
      <alignment wrapText="1"/>
    </xf>
    <xf numFmtId="0" fontId="8" fillId="0" borderId="0" xfId="2" applyAlignment="1">
      <alignment wrapText="1"/>
    </xf>
    <xf numFmtId="0" fontId="16" fillId="0" borderId="0" xfId="0" applyFont="1" applyAlignment="1">
      <alignment wrapText="1"/>
    </xf>
    <xf numFmtId="2" fontId="13" fillId="3" borderId="4" xfId="0" applyNumberFormat="1" applyFont="1" applyFill="1" applyBorder="1"/>
    <xf numFmtId="2" fontId="0" fillId="0" borderId="0" xfId="0" applyNumberFormat="1"/>
    <xf numFmtId="2" fontId="14" fillId="3" borderId="4" xfId="0" applyNumberFormat="1" applyFont="1" applyFill="1" applyBorder="1" applyAlignment="1">
      <alignment wrapText="1"/>
    </xf>
    <xf numFmtId="1" fontId="13" fillId="3" borderId="4" xfId="0" applyNumberFormat="1" applyFont="1" applyFill="1" applyBorder="1"/>
    <xf numFmtId="1" fontId="13" fillId="3" borderId="4" xfId="0" quotePrefix="1" applyNumberFormat="1" applyFont="1" applyFill="1" applyBorder="1"/>
    <xf numFmtId="1" fontId="14" fillId="3" borderId="4" xfId="0" applyNumberFormat="1" applyFont="1" applyFill="1" applyBorder="1" applyAlignment="1">
      <alignment wrapText="1"/>
    </xf>
    <xf numFmtId="0" fontId="0" fillId="3" borderId="0" xfId="0" applyFill="1"/>
    <xf numFmtId="1" fontId="0" fillId="0" borderId="0" xfId="0" applyNumberFormat="1"/>
    <xf numFmtId="164" fontId="0" fillId="0" borderId="0" xfId="0" applyNumberFormat="1"/>
    <xf numFmtId="1" fontId="9" fillId="0" borderId="0" xfId="0" applyNumberFormat="1" applyFont="1" applyAlignment="1">
      <alignment wrapText="1"/>
    </xf>
    <xf numFmtId="1" fontId="10" fillId="0" borderId="0" xfId="0" applyNumberFormat="1" applyFont="1" applyAlignment="1">
      <alignment wrapText="1"/>
    </xf>
    <xf numFmtId="1" fontId="11" fillId="0" borderId="0" xfId="0" applyNumberFormat="1" applyFont="1" applyAlignment="1">
      <alignment wrapText="1"/>
    </xf>
    <xf numFmtId="1" fontId="12" fillId="2" borderId="3" xfId="0" applyNumberFormat="1" applyFont="1" applyFill="1" applyBorder="1"/>
    <xf numFmtId="1" fontId="12" fillId="2" borderId="3" xfId="0" applyNumberFormat="1" applyFont="1" applyFill="1" applyBorder="1" applyAlignment="1">
      <alignment wrapText="1"/>
    </xf>
    <xf numFmtId="1" fontId="8" fillId="0" borderId="0" xfId="2" applyNumberFormat="1" applyAlignment="1">
      <alignment wrapText="1"/>
    </xf>
    <xf numFmtId="1" fontId="16" fillId="0" borderId="0" xfId="0" applyNumberFormat="1" applyFont="1" applyAlignment="1">
      <alignment wrapText="1"/>
    </xf>
    <xf numFmtId="1" fontId="14" fillId="3" borderId="4" xfId="0" quotePrefix="1" applyNumberFormat="1" applyFont="1" applyFill="1" applyBorder="1" applyAlignment="1">
      <alignment wrapText="1"/>
    </xf>
    <xf numFmtId="1" fontId="0" fillId="0" borderId="0" xfId="0" applyNumberFormat="1" applyAlignment="1">
      <alignment horizontal="center"/>
    </xf>
    <xf numFmtId="0" fontId="17" fillId="0" borderId="0" xfId="0" applyFont="1"/>
    <xf numFmtId="0" fontId="19" fillId="6" borderId="0" xfId="0" applyFont="1" applyFill="1"/>
    <xf numFmtId="0" fontId="19" fillId="0" borderId="7" xfId="0" applyFont="1" applyBorder="1"/>
    <xf numFmtId="0" fontId="19" fillId="0" borderId="8" xfId="0" applyFont="1" applyBorder="1"/>
    <xf numFmtId="0" fontId="19" fillId="0" borderId="9" xfId="0" applyFont="1" applyBorder="1"/>
    <xf numFmtId="0" fontId="19" fillId="0" borderId="10" xfId="0" applyFont="1" applyBorder="1"/>
    <xf numFmtId="0" fontId="19" fillId="5" borderId="9" xfId="0" applyFont="1" applyFill="1" applyBorder="1"/>
    <xf numFmtId="0" fontId="19" fillId="5" borderId="10" xfId="0" applyFont="1" applyFill="1" applyBorder="1"/>
    <xf numFmtId="0" fontId="19" fillId="0" borderId="0" xfId="0" applyFont="1"/>
    <xf numFmtId="0" fontId="19" fillId="7" borderId="0" xfId="0" applyFont="1" applyFill="1"/>
    <xf numFmtId="0" fontId="19" fillId="4" borderId="0" xfId="0" applyFont="1" applyFill="1"/>
    <xf numFmtId="0" fontId="19" fillId="5" borderId="11" xfId="0" applyFont="1" applyFill="1" applyBorder="1"/>
    <xf numFmtId="0" fontId="19" fillId="5" borderId="12" xfId="0" applyFont="1" applyFill="1" applyBorder="1"/>
    <xf numFmtId="0" fontId="19" fillId="6" borderId="13" xfId="0" applyFont="1" applyFill="1" applyBorder="1"/>
    <xf numFmtId="0" fontId="19" fillId="6" borderId="14" xfId="0" applyFont="1" applyFill="1" applyBorder="1"/>
    <xf numFmtId="0" fontId="19" fillId="0" borderId="11" xfId="0" applyFont="1" applyBorder="1"/>
    <xf numFmtId="0" fontId="19" fillId="0" borderId="12" xfId="0" applyFont="1" applyBorder="1"/>
    <xf numFmtId="0" fontId="19" fillId="0" borderId="15" xfId="0" applyFont="1" applyBorder="1"/>
    <xf numFmtId="0" fontId="19" fillId="0" borderId="16" xfId="0" applyFont="1" applyBorder="1"/>
    <xf numFmtId="0" fontId="19" fillId="5" borderId="13" xfId="0" applyFont="1" applyFill="1" applyBorder="1"/>
    <xf numFmtId="0" fontId="19" fillId="5" borderId="14" xfId="0" applyFont="1" applyFill="1" applyBorder="1"/>
    <xf numFmtId="0" fontId="19" fillId="6" borderId="17" xfId="0" applyFont="1" applyFill="1" applyBorder="1"/>
    <xf numFmtId="0" fontId="19" fillId="6" borderId="18" xfId="0" applyFont="1" applyFill="1" applyBorder="1"/>
    <xf numFmtId="0" fontId="19" fillId="0" borderId="17" xfId="0" applyFont="1" applyBorder="1"/>
    <xf numFmtId="0" fontId="19" fillId="0" borderId="18" xfId="0" applyFont="1" applyBorder="1"/>
    <xf numFmtId="0" fontId="19" fillId="0" borderId="19" xfId="0" applyFont="1" applyBorder="1"/>
    <xf numFmtId="0" fontId="0" fillId="0" borderId="12" xfId="0" applyBorder="1"/>
    <xf numFmtId="0" fontId="0" fillId="0" borderId="16" xfId="0" applyBorder="1"/>
    <xf numFmtId="0" fontId="19" fillId="0" borderId="13" xfId="0" applyFont="1" applyBorder="1"/>
    <xf numFmtId="0" fontId="19" fillId="0" borderId="20" xfId="0" applyFont="1" applyBorder="1"/>
    <xf numFmtId="1" fontId="0" fillId="0" borderId="12" xfId="0" applyNumberFormat="1" applyBorder="1"/>
    <xf numFmtId="1" fontId="0" fillId="0" borderId="16" xfId="0" applyNumberFormat="1" applyBorder="1"/>
    <xf numFmtId="0" fontId="19" fillId="0" borderId="19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0" fillId="0" borderId="11" xfId="0" applyBorder="1"/>
    <xf numFmtId="0" fontId="0" fillId="0" borderId="15" xfId="0" applyBorder="1"/>
    <xf numFmtId="0" fontId="19" fillId="0" borderId="0" xfId="0" applyFont="1" applyAlignment="1">
      <alignment horizontal="center"/>
    </xf>
    <xf numFmtId="0" fontId="0" fillId="0" borderId="14" xfId="0" applyBorder="1"/>
    <xf numFmtId="0" fontId="20" fillId="0" borderId="21" xfId="0" applyFont="1" applyBorder="1" applyAlignment="1">
      <alignment horizontal="center" vertical="center"/>
    </xf>
    <xf numFmtId="1" fontId="19" fillId="6" borderId="0" xfId="0" applyNumberFormat="1" applyFont="1" applyFill="1"/>
    <xf numFmtId="1" fontId="19" fillId="0" borderId="0" xfId="0" applyNumberFormat="1" applyFont="1"/>
    <xf numFmtId="1" fontId="19" fillId="4" borderId="0" xfId="0" applyNumberFormat="1" applyFont="1" applyFill="1"/>
    <xf numFmtId="1" fontId="19" fillId="7" borderId="0" xfId="0" applyNumberFormat="1" applyFont="1" applyFill="1"/>
    <xf numFmtId="0" fontId="0" fillId="0" borderId="22" xfId="0" applyBorder="1"/>
    <xf numFmtId="0" fontId="17" fillId="0" borderId="0" xfId="0" applyFont="1" applyAlignment="1">
      <alignment horizontal="left"/>
    </xf>
    <xf numFmtId="0" fontId="23" fillId="8" borderId="23" xfId="0" applyFont="1" applyFill="1" applyBorder="1"/>
    <xf numFmtId="0" fontId="0" fillId="0" borderId="24" xfId="0" applyBorder="1"/>
    <xf numFmtId="0" fontId="0" fillId="0" borderId="25" xfId="0" applyBorder="1"/>
    <xf numFmtId="0" fontId="24" fillId="0" borderId="0" xfId="0" applyFont="1" applyAlignment="1">
      <alignment horizontal="left"/>
    </xf>
    <xf numFmtId="0" fontId="24" fillId="0" borderId="0" xfId="0" applyFont="1"/>
    <xf numFmtId="165" fontId="0" fillId="0" borderId="0" xfId="0" applyNumberFormat="1"/>
    <xf numFmtId="1" fontId="0" fillId="4" borderId="12" xfId="0" applyNumberFormat="1" applyFill="1" applyBorder="1"/>
    <xf numFmtId="1" fontId="0" fillId="4" borderId="16" xfId="0" applyNumberFormat="1" applyFill="1" applyBorder="1"/>
    <xf numFmtId="0" fontId="20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6" fontId="13" fillId="3" borderId="4" xfId="3" applyNumberFormat="1" applyFont="1" applyFill="1" applyBorder="1"/>
    <xf numFmtId="2" fontId="13" fillId="3" borderId="4" xfId="3" quotePrefix="1" applyNumberFormat="1" applyFont="1" applyFill="1" applyBorder="1"/>
    <xf numFmtId="0" fontId="13" fillId="3" borderId="4" xfId="3" quotePrefix="1" applyNumberFormat="1" applyFont="1" applyFill="1" applyBorder="1"/>
    <xf numFmtId="0" fontId="2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0" fillId="4" borderId="0" xfId="0" applyFill="1" applyAlignment="1">
      <alignment wrapText="1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0" xfId="0" applyFont="1"/>
  </cellXfs>
  <cellStyles count="4">
    <cellStyle name="Ezres" xfId="3" builtinId="3"/>
    <cellStyle name="Hivatkozás" xfId="1" builtinId="8"/>
    <cellStyle name="Hyperlink" xfId="2" xr:uid="{00000000-000B-0000-0000-000008000000}"/>
    <cellStyle name="Normál" xfId="0" builtinId="0"/>
  </cellStyles>
  <dxfs count="180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border diagonalUp="0" diagonalDown="0">
        <left/>
        <right style="thin">
          <color rgb="FF000000"/>
        </right>
        <top/>
        <bottom/>
        <vertical/>
        <horizontal/>
      </border>
    </dxf>
    <dxf>
      <numFmt numFmtId="1" formatCode="0"/>
      <border diagonalUp="0" diagonalDown="0">
        <left/>
        <right style="thin">
          <color rgb="FF000000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 style="thin">
          <color rgb="FF000000"/>
        </left>
        <right/>
        <top/>
        <bottom/>
        <vertical/>
        <horizontal/>
      </border>
    </dxf>
    <dxf>
      <border diagonalUp="0" diagonalDown="0">
        <left style="thin">
          <color rgb="FF000000"/>
        </left>
        <right/>
        <top/>
        <bottom/>
        <vertical/>
        <horizontal/>
      </border>
    </dxf>
    <dxf>
      <border outline="0">
        <top style="thin">
          <color theme="1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numFmt numFmtId="1" formatCode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41" Type="http://schemas.openxmlformats.org/officeDocument/2006/relationships/sharedStrings" Target="sharedStrings.xml"/><Relationship Id="rId62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4.xml"/><Relationship Id="rId37" Type="http://schemas.openxmlformats.org/officeDocument/2006/relationships/pivotCacheDefinition" Target="pivotCache/pivotCacheDefinition9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2.xml"/><Relationship Id="rId35" Type="http://schemas.openxmlformats.org/officeDocument/2006/relationships/pivotCacheDefinition" Target="pivotCache/pivotCacheDefinition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5.xml"/><Relationship Id="rId38" Type="http://schemas.openxmlformats.org/officeDocument/2006/relationships/pivotCacheDefinition" Target="pivotCache/pivotCacheDefinition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[Vizsgálat.xlsx]ab_atlag!Kimutatás34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ab_atlag!$J$4:$J$5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ab_atlag!$I$6:$I$12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ab_atlag!$J$6:$J$12</c:f>
              <c:numCache>
                <c:formatCode>0</c:formatCode>
                <c:ptCount val="6"/>
                <c:pt idx="0">
                  <c:v>999980.5</c:v>
                </c:pt>
                <c:pt idx="1">
                  <c:v>999998.9</c:v>
                </c:pt>
                <c:pt idx="2">
                  <c:v>999997.5</c:v>
                </c:pt>
                <c:pt idx="3">
                  <c:v>1000003</c:v>
                </c:pt>
                <c:pt idx="4">
                  <c:v>999997</c:v>
                </c:pt>
                <c:pt idx="5">
                  <c:v>999981.7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4-4C87-A12A-B782DAEADBF6}"/>
            </c:ext>
          </c:extLst>
        </c:ser>
        <c:ser>
          <c:idx val="1"/>
          <c:order val="1"/>
          <c:tx>
            <c:strRef>
              <c:f>ab_atlag!$K$4:$K$5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ab_atlag!$I$6:$I$12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ab_atlag!$K$6:$K$12</c:f>
              <c:numCache>
                <c:formatCode>0</c:formatCode>
                <c:ptCount val="6"/>
                <c:pt idx="0">
                  <c:v>1000005.6666666666</c:v>
                </c:pt>
                <c:pt idx="1">
                  <c:v>1000002.2333333334</c:v>
                </c:pt>
                <c:pt idx="2">
                  <c:v>1000000.1666666666</c:v>
                </c:pt>
                <c:pt idx="3">
                  <c:v>1000002.6666666666</c:v>
                </c:pt>
                <c:pt idx="4">
                  <c:v>999997.66666666663</c:v>
                </c:pt>
                <c:pt idx="5">
                  <c:v>999996.86666666658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94-4C87-A12A-B782DAEADBF6}"/>
            </c:ext>
          </c:extLst>
        </c:ser>
        <c:ser>
          <c:idx val="2"/>
          <c:order val="2"/>
          <c:tx>
            <c:strRef>
              <c:f>ab_atlag!$L$4:$L$5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ab_atlag!$I$6:$I$12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ab_atlag!$L$6:$L$12</c:f>
              <c:numCache>
                <c:formatCode>0</c:formatCode>
                <c:ptCount val="6"/>
                <c:pt idx="0">
                  <c:v>999980.5</c:v>
                </c:pt>
                <c:pt idx="1">
                  <c:v>999998.9</c:v>
                </c:pt>
                <c:pt idx="2">
                  <c:v>999997.5</c:v>
                </c:pt>
                <c:pt idx="3">
                  <c:v>1000003</c:v>
                </c:pt>
                <c:pt idx="4">
                  <c:v>999997</c:v>
                </c:pt>
                <c:pt idx="5">
                  <c:v>999981.7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4-4C87-A12A-B782DAEA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817111"/>
        <c:axId val="1480764696"/>
      </c:lineChart>
      <c:catAx>
        <c:axId val="1044817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80764696"/>
        <c:crosses val="autoZero"/>
        <c:auto val="1"/>
        <c:lblAlgn val="ctr"/>
        <c:lblOffset val="100"/>
        <c:noMultiLvlLbl val="0"/>
      </c:catAx>
      <c:valAx>
        <c:axId val="148076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4817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[Vizsgálat.xlsx]ab_atlag!Kimutatás89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ab_atlag!$J$20:$J$21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ab_atlag!$I$22:$I$28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ab_atlag!$J$22:$J$28</c:f>
              <c:numCache>
                <c:formatCode>0</c:formatCode>
                <c:ptCount val="6"/>
                <c:pt idx="0">
                  <c:v>1000009</c:v>
                </c:pt>
                <c:pt idx="1">
                  <c:v>999993.9</c:v>
                </c:pt>
                <c:pt idx="2">
                  <c:v>999993.5</c:v>
                </c:pt>
                <c:pt idx="3">
                  <c:v>999999</c:v>
                </c:pt>
                <c:pt idx="4">
                  <c:v>999997</c:v>
                </c:pt>
                <c:pt idx="5">
                  <c:v>999980.7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B-4389-8768-4BD88F736C14}"/>
            </c:ext>
          </c:extLst>
        </c:ser>
        <c:ser>
          <c:idx val="1"/>
          <c:order val="1"/>
          <c:tx>
            <c:strRef>
              <c:f>ab_atlag!$K$20:$K$21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ab_atlag!$I$22:$I$28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ab_atlag!$K$22:$K$28</c:f>
              <c:numCache>
                <c:formatCode>0</c:formatCode>
                <c:ptCount val="6"/>
                <c:pt idx="0">
                  <c:v>999994.5</c:v>
                </c:pt>
                <c:pt idx="1">
                  <c:v>999991.2333333334</c:v>
                </c:pt>
                <c:pt idx="2">
                  <c:v>999998.16666666663</c:v>
                </c:pt>
                <c:pt idx="3">
                  <c:v>999997</c:v>
                </c:pt>
                <c:pt idx="4">
                  <c:v>999999</c:v>
                </c:pt>
                <c:pt idx="5">
                  <c:v>1000001.8666666666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B-4389-8768-4BD88F736C14}"/>
            </c:ext>
          </c:extLst>
        </c:ser>
        <c:ser>
          <c:idx val="2"/>
          <c:order val="2"/>
          <c:tx>
            <c:strRef>
              <c:f>ab_atlag!$L$20:$L$21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ab_atlag!$I$22:$I$28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ab_atlag!$L$22:$L$28</c:f>
              <c:numCache>
                <c:formatCode>0</c:formatCode>
                <c:ptCount val="6"/>
                <c:pt idx="0">
                  <c:v>999993.40285681444</c:v>
                </c:pt>
                <c:pt idx="1">
                  <c:v>999991.775190213</c:v>
                </c:pt>
                <c:pt idx="2">
                  <c:v>999998.00813190977</c:v>
                </c:pt>
                <c:pt idx="3">
                  <c:v>999997.14102507324</c:v>
                </c:pt>
                <c:pt idx="4">
                  <c:v>999999.11213182809</c:v>
                </c:pt>
                <c:pt idx="5">
                  <c:v>1000001.9388926495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B-4389-8768-4BD88F73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3905831"/>
        <c:axId val="1323459207"/>
      </c:lineChart>
      <c:catAx>
        <c:axId val="1373905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23459207"/>
        <c:crosses val="autoZero"/>
        <c:auto val="1"/>
        <c:lblAlgn val="ctr"/>
        <c:lblOffset val="100"/>
        <c:noMultiLvlLbl val="0"/>
      </c:catAx>
      <c:valAx>
        <c:axId val="1323459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73905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[Vizsgálat.xlsx]ab_atlag!Kimutatás90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ab_atlag!$J$36:$J$37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ab_atlag!$I$38:$I$44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ab_atlag!$J$38:$J$44</c:f>
              <c:numCache>
                <c:formatCode>0</c:formatCode>
                <c:ptCount val="6"/>
                <c:pt idx="0">
                  <c:v>999993.5</c:v>
                </c:pt>
                <c:pt idx="1">
                  <c:v>1000003.9</c:v>
                </c:pt>
                <c:pt idx="2">
                  <c:v>999999.5</c:v>
                </c:pt>
                <c:pt idx="3">
                  <c:v>1000001</c:v>
                </c:pt>
                <c:pt idx="4">
                  <c:v>999999</c:v>
                </c:pt>
                <c:pt idx="5">
                  <c:v>999994.7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5-45F3-9D5F-980C0AAA5A9E}"/>
            </c:ext>
          </c:extLst>
        </c:ser>
        <c:ser>
          <c:idx val="1"/>
          <c:order val="1"/>
          <c:tx>
            <c:strRef>
              <c:f>ab_atlag!$K$36:$K$37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ab_atlag!$I$38:$I$44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ab_atlag!$K$38:$K$44</c:f>
              <c:numCache>
                <c:formatCode>0</c:formatCode>
                <c:ptCount val="6"/>
                <c:pt idx="0">
                  <c:v>1000004.3333333334</c:v>
                </c:pt>
                <c:pt idx="1">
                  <c:v>1000000.2333333334</c:v>
                </c:pt>
                <c:pt idx="2">
                  <c:v>999998.83333333337</c:v>
                </c:pt>
                <c:pt idx="3">
                  <c:v>1000001</c:v>
                </c:pt>
                <c:pt idx="4">
                  <c:v>999999</c:v>
                </c:pt>
                <c:pt idx="5">
                  <c:v>999998.03333333321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5-45F3-9D5F-980C0AAA5A9E}"/>
            </c:ext>
          </c:extLst>
        </c:ser>
        <c:ser>
          <c:idx val="2"/>
          <c:order val="2"/>
          <c:tx>
            <c:strRef>
              <c:f>ab_atlag!$L$36:$L$37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ab_atlag!$I$38:$I$44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ab_atlag!$L$38:$L$44</c:f>
              <c:numCache>
                <c:formatCode>0</c:formatCode>
                <c:ptCount val="6"/>
                <c:pt idx="0">
                  <c:v>1000004.0204978043</c:v>
                </c:pt>
                <c:pt idx="1">
                  <c:v>1000000.4532391061</c:v>
                </c:pt>
                <c:pt idx="2">
                  <c:v>999998.87380346342</c:v>
                </c:pt>
                <c:pt idx="3">
                  <c:v>1000000.8652712025</c:v>
                </c:pt>
                <c:pt idx="4">
                  <c:v>999998.9625075371</c:v>
                </c:pt>
                <c:pt idx="5">
                  <c:v>999997.95330790337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35-45F3-9D5F-980C0AAA5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350056"/>
        <c:axId val="1104640135"/>
      </c:lineChart>
      <c:catAx>
        <c:axId val="201435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04640135"/>
        <c:crosses val="autoZero"/>
        <c:auto val="1"/>
        <c:lblAlgn val="ctr"/>
        <c:lblOffset val="100"/>
        <c:noMultiLvlLbl val="0"/>
      </c:catAx>
      <c:valAx>
        <c:axId val="1104640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435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[Vizsgálat.xlsx]ab_atlag!Kimutatás91</c:name>
    <c:fmtId val="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ab_atlag!$J$52:$J$53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ab_atlag!$I$54:$I$60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ab_atlag!$J$54:$J$60</c:f>
              <c:numCache>
                <c:formatCode>0</c:formatCode>
                <c:ptCount val="6"/>
                <c:pt idx="0">
                  <c:v>1000014.5</c:v>
                </c:pt>
                <c:pt idx="1">
                  <c:v>1000009.9</c:v>
                </c:pt>
                <c:pt idx="2">
                  <c:v>1000007.5</c:v>
                </c:pt>
                <c:pt idx="3">
                  <c:v>1000008</c:v>
                </c:pt>
                <c:pt idx="4">
                  <c:v>999997</c:v>
                </c:pt>
                <c:pt idx="5">
                  <c:v>1000015.2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2-4094-82A1-2E05F637F99C}"/>
            </c:ext>
          </c:extLst>
        </c:ser>
        <c:ser>
          <c:idx val="1"/>
          <c:order val="1"/>
          <c:tx>
            <c:strRef>
              <c:f>ab_atlag!$K$52:$K$53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ab_atlag!$I$54:$I$60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ab_atlag!$K$54:$K$60</c:f>
              <c:numCache>
                <c:formatCode>0</c:formatCode>
                <c:ptCount val="6"/>
                <c:pt idx="0">
                  <c:v>1000014.5</c:v>
                </c:pt>
                <c:pt idx="1">
                  <c:v>1000008.9</c:v>
                </c:pt>
                <c:pt idx="2">
                  <c:v>1000007.5</c:v>
                </c:pt>
                <c:pt idx="3">
                  <c:v>1000008</c:v>
                </c:pt>
                <c:pt idx="4">
                  <c:v>999997</c:v>
                </c:pt>
                <c:pt idx="5">
                  <c:v>1000015.2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2-4094-82A1-2E05F637F99C}"/>
            </c:ext>
          </c:extLst>
        </c:ser>
        <c:ser>
          <c:idx val="2"/>
          <c:order val="2"/>
          <c:tx>
            <c:strRef>
              <c:f>ab_atlag!$L$52:$L$53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ab_atlag!$I$54:$I$60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ab_atlag!$L$54:$L$60</c:f>
              <c:numCache>
                <c:formatCode>0</c:formatCode>
                <c:ptCount val="6"/>
                <c:pt idx="0">
                  <c:v>1000014.5</c:v>
                </c:pt>
                <c:pt idx="1">
                  <c:v>1000008.9</c:v>
                </c:pt>
                <c:pt idx="2">
                  <c:v>1000007.5</c:v>
                </c:pt>
                <c:pt idx="3">
                  <c:v>1000008</c:v>
                </c:pt>
                <c:pt idx="4">
                  <c:v>999997</c:v>
                </c:pt>
                <c:pt idx="5">
                  <c:v>1000015.2000000001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2-4094-82A1-2E05F637F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669719"/>
        <c:axId val="2079385911"/>
      </c:lineChart>
      <c:catAx>
        <c:axId val="191669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79385911"/>
        <c:crosses val="autoZero"/>
        <c:auto val="1"/>
        <c:lblAlgn val="ctr"/>
        <c:lblOffset val="100"/>
        <c:noMultiLvlLbl val="0"/>
      </c:catAx>
      <c:valAx>
        <c:axId val="2079385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669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[Vizsgálat.xlsx]ab_atlag!Kimutatás92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ab_atlag!$J$69:$J$70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ab_atlag!$I$71:$I$77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ab_atlag!$J$71:$J$77</c:f>
              <c:numCache>
                <c:formatCode>0</c:formatCode>
                <c:ptCount val="6"/>
                <c:pt idx="0">
                  <c:v>999998.5</c:v>
                </c:pt>
                <c:pt idx="1">
                  <c:v>999993.9</c:v>
                </c:pt>
                <c:pt idx="2">
                  <c:v>1000003.5</c:v>
                </c:pt>
                <c:pt idx="3">
                  <c:v>999996</c:v>
                </c:pt>
                <c:pt idx="4">
                  <c:v>999997</c:v>
                </c:pt>
                <c:pt idx="5">
                  <c:v>999994.7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1-475B-8C49-CF1769C7BB57}"/>
            </c:ext>
          </c:extLst>
        </c:ser>
        <c:ser>
          <c:idx val="1"/>
          <c:order val="1"/>
          <c:tx>
            <c:strRef>
              <c:f>ab_atlag!$K$69:$K$70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ab_atlag!$I$71:$I$77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ab_atlag!$K$71:$K$77</c:f>
              <c:numCache>
                <c:formatCode>0</c:formatCode>
                <c:ptCount val="6"/>
                <c:pt idx="0">
                  <c:v>1000002.6666666666</c:v>
                </c:pt>
                <c:pt idx="1">
                  <c:v>999999.4</c:v>
                </c:pt>
                <c:pt idx="2">
                  <c:v>1000002.1666666666</c:v>
                </c:pt>
                <c:pt idx="3">
                  <c:v>999996</c:v>
                </c:pt>
                <c:pt idx="4">
                  <c:v>1000000</c:v>
                </c:pt>
                <c:pt idx="5">
                  <c:v>1000000.1999999998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81-475B-8C49-CF1769C7BB57}"/>
            </c:ext>
          </c:extLst>
        </c:ser>
        <c:ser>
          <c:idx val="2"/>
          <c:order val="2"/>
          <c:tx>
            <c:strRef>
              <c:f>ab_atlag!$L$69:$L$70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ab_atlag!$I$71:$I$77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ab_atlag!$L$71:$L$77</c:f>
              <c:numCache>
                <c:formatCode>0</c:formatCode>
                <c:ptCount val="6"/>
                <c:pt idx="0">
                  <c:v>1000000.9406769259</c:v>
                </c:pt>
                <c:pt idx="1">
                  <c:v>999998.43424164027</c:v>
                </c:pt>
                <c:pt idx="2">
                  <c:v>1000001.1304384292</c:v>
                </c:pt>
                <c:pt idx="3">
                  <c:v>999996</c:v>
                </c:pt>
                <c:pt idx="4">
                  <c:v>999999.90284140094</c:v>
                </c:pt>
                <c:pt idx="5">
                  <c:v>1000000.0387296176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1-475B-8C49-CF1769C7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832087"/>
        <c:axId val="1654900616"/>
      </c:lineChart>
      <c:catAx>
        <c:axId val="1044832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54900616"/>
        <c:crosses val="autoZero"/>
        <c:auto val="1"/>
        <c:lblAlgn val="ctr"/>
        <c:lblOffset val="100"/>
        <c:noMultiLvlLbl val="0"/>
      </c:catAx>
      <c:valAx>
        <c:axId val="165490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4832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[Vizsgálat.xlsx]ab_atlag!Kimutatás93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Észak-Magyarország</a:t>
            </a:r>
            <a:r>
              <a:rPr lang="hu-HU" baseline="0"/>
              <a:t> aggregációs szint vizsgálata</a:t>
            </a:r>
            <a:br>
              <a:rPr lang="hu-HU" baseline="0"/>
            </a:br>
            <a:r>
              <a:rPr lang="hu-HU" baseline="0"/>
              <a:t>2015-2020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ab_atlag!$J$85:$J$86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ab_atlag!$I$87:$I$93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ab_atlag!$J$87:$J$93</c:f>
              <c:numCache>
                <c:formatCode>0</c:formatCode>
                <c:ptCount val="6"/>
                <c:pt idx="0">
                  <c:v>1000005.5</c:v>
                </c:pt>
                <c:pt idx="1">
                  <c:v>999982.9</c:v>
                </c:pt>
                <c:pt idx="2">
                  <c:v>999996.5</c:v>
                </c:pt>
                <c:pt idx="3">
                  <c:v>999996</c:v>
                </c:pt>
                <c:pt idx="4">
                  <c:v>999999</c:v>
                </c:pt>
                <c:pt idx="5">
                  <c:v>1000005.7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B-4A4D-8ABF-1FA3C2BAF64F}"/>
            </c:ext>
          </c:extLst>
        </c:ser>
        <c:ser>
          <c:idx val="1"/>
          <c:order val="1"/>
          <c:tx>
            <c:strRef>
              <c:f>ab_atlag!$K$85:$K$86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ab_atlag!$I$87:$I$93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ab_atlag!$K$87:$K$93</c:f>
              <c:numCache>
                <c:formatCode>0</c:formatCode>
                <c:ptCount val="6"/>
                <c:pt idx="0">
                  <c:v>999994.5</c:v>
                </c:pt>
                <c:pt idx="1">
                  <c:v>1000004.5666666668</c:v>
                </c:pt>
                <c:pt idx="2">
                  <c:v>1000003.8333333334</c:v>
                </c:pt>
                <c:pt idx="3">
                  <c:v>1000001</c:v>
                </c:pt>
                <c:pt idx="4">
                  <c:v>1000002.3333333334</c:v>
                </c:pt>
                <c:pt idx="5">
                  <c:v>1000000.0333333332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B-4A4D-8ABF-1FA3C2BAF64F}"/>
            </c:ext>
          </c:extLst>
        </c:ser>
        <c:ser>
          <c:idx val="2"/>
          <c:order val="2"/>
          <c:tx>
            <c:strRef>
              <c:f>ab_atlag!$L$85:$L$86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ab_atlag!$I$87:$I$93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ab_atlag!$L$87:$L$93</c:f>
              <c:numCache>
                <c:formatCode>0</c:formatCode>
                <c:ptCount val="6"/>
                <c:pt idx="0">
                  <c:v>999991.9368606807</c:v>
                </c:pt>
                <c:pt idx="1">
                  <c:v>1000000.7393379989</c:v>
                </c:pt>
                <c:pt idx="2">
                  <c:v>1000000.1783929043</c:v>
                </c:pt>
                <c:pt idx="3">
                  <c:v>999999.90933481359</c:v>
                </c:pt>
                <c:pt idx="4">
                  <c:v>1000003.3466476082</c:v>
                </c:pt>
                <c:pt idx="5">
                  <c:v>999998.89706108731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FB-4A4D-8ABF-1FA3C2BA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1171815"/>
        <c:axId val="1479027016"/>
      </c:lineChart>
      <c:catAx>
        <c:axId val="1201171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79027016"/>
        <c:crosses val="autoZero"/>
        <c:auto val="1"/>
        <c:lblAlgn val="ctr"/>
        <c:lblOffset val="100"/>
        <c:noMultiLvlLbl val="0"/>
      </c:catAx>
      <c:valAx>
        <c:axId val="147902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01171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[Vizsgálat.xlsx]ab_atlag!Kimutatás94</c:name>
    <c:fmtId val="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ab_atlag!$J$101:$J$102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ab_atlag!$I$103:$I$109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ab_atlag!$J$103:$J$109</c:f>
              <c:numCache>
                <c:formatCode>0</c:formatCode>
                <c:ptCount val="6"/>
                <c:pt idx="0">
                  <c:v>1000005.5</c:v>
                </c:pt>
                <c:pt idx="1">
                  <c:v>999996.9</c:v>
                </c:pt>
                <c:pt idx="2">
                  <c:v>999994.5</c:v>
                </c:pt>
                <c:pt idx="3">
                  <c:v>999999</c:v>
                </c:pt>
                <c:pt idx="4">
                  <c:v>1000001</c:v>
                </c:pt>
                <c:pt idx="5">
                  <c:v>1000005.2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DED-8F9E-3D433D25B068}"/>
            </c:ext>
          </c:extLst>
        </c:ser>
        <c:ser>
          <c:idx val="1"/>
          <c:order val="1"/>
          <c:tx>
            <c:strRef>
              <c:f>ab_atlag!$K$101:$K$102</c:f>
              <c:strCache>
                <c:ptCount val="1"/>
                <c:pt idx="0">
                  <c:v>Súlyozatlan átlag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ab_atlag!$I$103:$I$109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ab_atlag!$K$103:$K$109</c:f>
              <c:numCache>
                <c:formatCode>0</c:formatCode>
                <c:ptCount val="6"/>
                <c:pt idx="0">
                  <c:v>1000004.1666666666</c:v>
                </c:pt>
                <c:pt idx="1">
                  <c:v>1000001.9</c:v>
                </c:pt>
                <c:pt idx="2">
                  <c:v>999999.83333333337</c:v>
                </c:pt>
                <c:pt idx="3">
                  <c:v>1000001.3333333334</c:v>
                </c:pt>
                <c:pt idx="4">
                  <c:v>1000002</c:v>
                </c:pt>
                <c:pt idx="5">
                  <c:v>1000005.3666666666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DED-8F9E-3D433D25B068}"/>
            </c:ext>
          </c:extLst>
        </c:ser>
        <c:ser>
          <c:idx val="2"/>
          <c:order val="2"/>
          <c:tx>
            <c:strRef>
              <c:f>ab_atlag!$L$101:$L$102</c:f>
              <c:strCache>
                <c:ptCount val="1"/>
                <c:pt idx="0">
                  <c:v>Súlyozott átlag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ab_atlag!$I$103:$I$109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ab_atlag!$L$103:$L$109</c:f>
              <c:numCache>
                <c:formatCode>0</c:formatCode>
                <c:ptCount val="6"/>
                <c:pt idx="0">
                  <c:v>1000005.9712873482</c:v>
                </c:pt>
                <c:pt idx="1">
                  <c:v>1000002.6845424155</c:v>
                </c:pt>
                <c:pt idx="2">
                  <c:v>1000000.4105121763</c:v>
                </c:pt>
                <c:pt idx="3">
                  <c:v>1000001.8129218901</c:v>
                </c:pt>
                <c:pt idx="4">
                  <c:v>1000002.4583413739</c:v>
                </c:pt>
                <c:pt idx="5">
                  <c:v>1000006.5380450002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A-4DED-8F9E-3D433D25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2487320"/>
        <c:axId val="227880744"/>
      </c:lineChart>
      <c:catAx>
        <c:axId val="151248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27880744"/>
        <c:crosses val="autoZero"/>
        <c:auto val="1"/>
        <c:lblAlgn val="ctr"/>
        <c:lblOffset val="100"/>
        <c:noMultiLvlLbl val="0"/>
      </c:catAx>
      <c:valAx>
        <c:axId val="22788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12487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561975</xdr:colOff>
      <xdr:row>1</xdr:row>
      <xdr:rowOff>142875</xdr:rowOff>
    </xdr:from>
    <xdr:to>
      <xdr:col>20</xdr:col>
      <xdr:colOff>28575</xdr:colOff>
      <xdr:row>16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8A91127-FE01-D82F-7CE4-5ED3B8A54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571500</xdr:colOff>
      <xdr:row>17</xdr:row>
      <xdr:rowOff>76200</xdr:rowOff>
    </xdr:from>
    <xdr:to>
      <xdr:col>20</xdr:col>
      <xdr:colOff>38100</xdr:colOff>
      <xdr:row>31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8FDCAC3-010F-A308-9406-B8152BD0BC60}"/>
            </a:ext>
            <a:ext uri="{147F2762-F138-4A5C-976F-8EAC2B608ADB}">
              <a16:predDERef xmlns:a16="http://schemas.microsoft.com/office/drawing/2014/main" pred="{B8A91127-FE01-D82F-7CE4-5ED3B8A54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609600</xdr:colOff>
      <xdr:row>33</xdr:row>
      <xdr:rowOff>57150</xdr:rowOff>
    </xdr:from>
    <xdr:to>
      <xdr:col>20</xdr:col>
      <xdr:colOff>76200</xdr:colOff>
      <xdr:row>47</xdr:row>
      <xdr:rowOff>133350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8265FD6-C01B-06C9-FE10-84759AF48D25}"/>
            </a:ext>
            <a:ext uri="{147F2762-F138-4A5C-976F-8EAC2B608ADB}">
              <a16:predDERef xmlns:a16="http://schemas.microsoft.com/office/drawing/2014/main" pred="{48FDCAC3-010F-A308-9406-B8152BD0BC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638175</xdr:colOff>
      <xdr:row>50</xdr:row>
      <xdr:rowOff>28575</xdr:rowOff>
    </xdr:from>
    <xdr:to>
      <xdr:col>20</xdr:col>
      <xdr:colOff>104775</xdr:colOff>
      <xdr:row>64</xdr:row>
      <xdr:rowOff>104775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6BC7E01-7E3E-94A2-8C67-74AEFF9166F5}"/>
            </a:ext>
            <a:ext uri="{147F2762-F138-4A5C-976F-8EAC2B608ADB}">
              <a16:predDERef xmlns:a16="http://schemas.microsoft.com/office/drawing/2014/main" pred="{E8265FD6-C01B-06C9-FE10-84759AF48D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476250</xdr:colOff>
      <xdr:row>65</xdr:row>
      <xdr:rowOff>9525</xdr:rowOff>
    </xdr:from>
    <xdr:to>
      <xdr:col>19</xdr:col>
      <xdr:colOff>552450</xdr:colOff>
      <xdr:row>79</xdr:row>
      <xdr:rowOff>85725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434B77F-9915-D043-DF66-876D23DF6EE9}"/>
            </a:ext>
            <a:ext uri="{147F2762-F138-4A5C-976F-8EAC2B608ADB}">
              <a16:predDERef xmlns:a16="http://schemas.microsoft.com/office/drawing/2014/main" pred="{46BC7E01-7E3E-94A2-8C67-74AEFF9166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542925</xdr:colOff>
      <xdr:row>81</xdr:row>
      <xdr:rowOff>180975</xdr:rowOff>
    </xdr:from>
    <xdr:to>
      <xdr:col>20</xdr:col>
      <xdr:colOff>9525</xdr:colOff>
      <xdr:row>96</xdr:row>
      <xdr:rowOff>66675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4820EC0-954C-1057-AA2D-CD23A9DD6A45}"/>
            </a:ext>
            <a:ext uri="{147F2762-F138-4A5C-976F-8EAC2B608ADB}">
              <a16:predDERef xmlns:a16="http://schemas.microsoft.com/office/drawing/2014/main" pred="{3434B77F-9915-D043-DF66-876D23DF6E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561975</xdr:colOff>
      <xdr:row>97</xdr:row>
      <xdr:rowOff>161925</xdr:rowOff>
    </xdr:from>
    <xdr:to>
      <xdr:col>20</xdr:col>
      <xdr:colOff>28575</xdr:colOff>
      <xdr:row>112</xdr:row>
      <xdr:rowOff>47625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2426E88-9751-7BDF-70DF-2B95E7F8AF9C}"/>
            </a:ext>
            <a:ext uri="{147F2762-F138-4A5C-976F-8EAC2B608ADB}">
              <a16:predDERef xmlns:a16="http://schemas.microsoft.com/office/drawing/2014/main" pred="{E4820EC0-954C-1057-AA2D-CD23A9DD6A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67</xdr:row>
      <xdr:rowOff>0</xdr:rowOff>
    </xdr:from>
    <xdr:to>
      <xdr:col>24</xdr:col>
      <xdr:colOff>449036</xdr:colOff>
      <xdr:row>70</xdr:row>
      <xdr:rowOff>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CEE73DB6-09BD-3E42-4AEE-A696267A4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1625" y="12573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3</xdr:col>
      <xdr:colOff>76200</xdr:colOff>
      <xdr:row>36</xdr:row>
      <xdr:rowOff>161925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BD37A4E1-AFF0-D14B-B63F-F01908B52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122</xdr:row>
      <xdr:rowOff>0</xdr:rowOff>
    </xdr:from>
    <xdr:to>
      <xdr:col>3</xdr:col>
      <xdr:colOff>76200</xdr:colOff>
      <xdr:row>124</xdr:row>
      <xdr:rowOff>104776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60F68FBC-7407-3CA9-8442-8DB36274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0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0</xdr:colOff>
      <xdr:row>120</xdr:row>
      <xdr:rowOff>0</xdr:rowOff>
    </xdr:from>
    <xdr:to>
      <xdr:col>101</xdr:col>
      <xdr:colOff>76200</xdr:colOff>
      <xdr:row>122</xdr:row>
      <xdr:rowOff>190500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4751921-4A89-D89D-9A6D-6E809D84A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78975" y="22669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0</xdr:rowOff>
    </xdr:from>
    <xdr:to>
      <xdr:col>3</xdr:col>
      <xdr:colOff>76200</xdr:colOff>
      <xdr:row>95</xdr:row>
      <xdr:rowOff>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8C66FB22-3BF1-CEFC-F6DC-60112EADF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92</xdr:row>
      <xdr:rowOff>0</xdr:rowOff>
    </xdr:from>
    <xdr:to>
      <xdr:col>66</xdr:col>
      <xdr:colOff>76200</xdr:colOff>
      <xdr:row>95</xdr:row>
      <xdr:rowOff>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428A98C6-8A55-F045-F5B6-31991BCC0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00" y="1733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0</xdr:rowOff>
    </xdr:from>
    <xdr:to>
      <xdr:col>3</xdr:col>
      <xdr:colOff>76200</xdr:colOff>
      <xdr:row>95</xdr:row>
      <xdr:rowOff>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6DBDA43F-F9F5-AF18-4EDB-9C8824AB1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92</xdr:row>
      <xdr:rowOff>0</xdr:rowOff>
    </xdr:from>
    <xdr:to>
      <xdr:col>66</xdr:col>
      <xdr:colOff>76200</xdr:colOff>
      <xdr:row>95</xdr:row>
      <xdr:rowOff>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12A332B1-ADEA-71C2-E670-55A996125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2425" y="1733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3</xdr:col>
      <xdr:colOff>76200</xdr:colOff>
      <xdr:row>93</xdr:row>
      <xdr:rowOff>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F952042E-EC71-BD2D-0ADA-F680943C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0</xdr:colOff>
      <xdr:row>90</xdr:row>
      <xdr:rowOff>0</xdr:rowOff>
    </xdr:from>
    <xdr:to>
      <xdr:col>64</xdr:col>
      <xdr:colOff>685800</xdr:colOff>
      <xdr:row>93</xdr:row>
      <xdr:rowOff>0</xdr:rowOff>
    </xdr:to>
    <xdr:pic>
      <xdr:nvPicPr>
        <xdr:cNvPr id="7" name="Kép 6" descr="COCO">
          <a:extLst>
            <a:ext uri="{FF2B5EF4-FFF2-40B4-BE49-F238E27FC236}">
              <a16:creationId xmlns:a16="http://schemas.microsoft.com/office/drawing/2014/main" id="{36CA5E02-CB4E-93CD-7F9B-1232EF9F5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2825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3</xdr:col>
      <xdr:colOff>76200</xdr:colOff>
      <xdr:row>93</xdr:row>
      <xdr:rowOff>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38D8C2E2-1017-9990-B78A-D789C9071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90</xdr:row>
      <xdr:rowOff>0</xdr:rowOff>
    </xdr:from>
    <xdr:to>
      <xdr:col>66</xdr:col>
      <xdr:colOff>76200</xdr:colOff>
      <xdr:row>93</xdr:row>
      <xdr:rowOff>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12B242E0-CE67-D42D-60C7-B42821A33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00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3</xdr:col>
      <xdr:colOff>76200</xdr:colOff>
      <xdr:row>93</xdr:row>
      <xdr:rowOff>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AA72E283-D721-C7B8-59EB-2EB216864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90</xdr:row>
      <xdr:rowOff>0</xdr:rowOff>
    </xdr:from>
    <xdr:to>
      <xdr:col>66</xdr:col>
      <xdr:colOff>76200</xdr:colOff>
      <xdr:row>93</xdr:row>
      <xdr:rowOff>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2E7FBE52-3796-A15E-E705-0F0C84DA7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2425" y="1695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7.138819444444" createdVersion="8" refreshedVersion="8" minRefreshableVersion="3" recordCount="18792" xr:uid="{B9BF0018-ABBF-4AD2-8F69-175B08D2DC29}">
  <cacheSource type="worksheet">
    <worksheetSource name="Táblázat1"/>
  </cacheSource>
  <cacheFields count="9">
    <cacheField name="Id" numFmtId="0">
      <sharedItems containsSemiMixedTypes="0" containsString="0" containsNumber="1" containsInteger="1" minValue="1" maxValue="18792"/>
    </cacheField>
    <cacheField name="Objektum" numFmtId="0">
      <sharedItems count="29">
        <s v="Budapest + Pest"/>
        <s v="Közép-Magyarország"/>
        <s v="Fejér"/>
        <s v="Komárom-Esztergom"/>
        <s v="Veszprém"/>
        <s v="Közép-Dunántúl"/>
        <s v="Győr-Moson-Sopron"/>
        <s v="Vas"/>
        <s v="Zala"/>
        <s v="Nyugat-Dunántúl"/>
        <s v="Baranya"/>
        <s v="Somogy"/>
        <s v="Tolna"/>
        <s v="Dél-Dunántúl"/>
        <s v="Dunántúl"/>
        <s v="Borsod-Abaúj-Zemplén"/>
        <s v="Heves"/>
        <s v="Nógrád"/>
        <s v="Észak-Magyarország"/>
        <s v="Hajdú-Bihar"/>
        <s v="Jász-Nagykun-Szolnok"/>
        <s v="Szabolcs-Szatmár-Bereg"/>
        <s v="Észak-Alföld"/>
        <s v="Bács-Kiskun"/>
        <s v="Békés"/>
        <s v="Csongrád-Csanád"/>
        <s v="Dél-Alföld"/>
        <s v="Alföld és Észak"/>
        <s v="Ország összesen"/>
      </sharedItems>
    </cacheField>
    <cacheField name="Év" numFmtId="0">
      <sharedItems containsSemiMixedTypes="0" containsString="0" containsNumber="1" containsInteger="1" minValue="2015" maxValue="2020" count="6">
        <n v="2015"/>
        <n v="2016"/>
        <n v="2017"/>
        <n v="2018"/>
        <n v="2019"/>
        <n v="2020"/>
      </sharedItems>
    </cacheField>
    <cacheField name="Attribútum" numFmtId="0">
      <sharedItems count="27">
        <s v="Nukleáris medicina (izotóp-diagnosztika és -terápia)"/>
        <s v="Fizioterápia"/>
        <s v="Patológia és kórszövettan"/>
        <s v="Ultrahang-diagnosztika és -terápia"/>
        <s v="Tomográfia"/>
        <s v="Röntgen-diagnosztika és -terápia"/>
        <s v="Laboratóriumi diagnosztika"/>
        <s v="Sürgősségi betegellátás, oxyológia"/>
        <s v="Kardiológia"/>
        <s v="Orvosi rehabilitáció"/>
        <s v="Tüdő-gyógyászat"/>
        <s v="Pszichiátria"/>
        <s v="Aneszteziológiai és intenzív betegellátás"/>
        <s v="Reumatológia"/>
        <s v="Fogászat"/>
        <s v="Onkológia"/>
        <s v="Urológia"/>
        <s v="Ortopédia"/>
        <s v="Neurológia"/>
        <s v="Bőrgyógyászat és nemibeteg-ellátás"/>
        <s v="Szemészet"/>
        <s v="Fül-orr-gégészet"/>
        <s v="Csecsemő- és gyermek-gyógyászat"/>
        <s v="Szülészet és nőgyógyászat"/>
        <s v="Baleseti sebészet"/>
        <s v="Sebészet"/>
        <s v="Belgyógyászat"/>
      </sharedItems>
    </cacheField>
    <cacheField name="Típus" numFmtId="0">
      <sharedItems count="4">
        <s v="Tény"/>
        <s v="Becslés"/>
        <s v="Delta"/>
        <s v="Delta/Tény"/>
      </sharedItems>
    </cacheField>
    <cacheField name="Érték" numFmtId="0">
      <sharedItems containsSemiMixedTypes="0" containsString="0" containsNumber="1" minValue="-12521.4" maxValue="1213848.1000000001"/>
    </cacheField>
    <cacheField name="Mértékegység" numFmtId="0">
      <sharedItems count="2">
        <s v="Pontszám"/>
        <s v="%"/>
      </sharedItems>
    </cacheField>
    <cacheField name="Típus2" numFmtId="0">
      <sharedItems count="1">
        <s v="Direkt"/>
      </sharedItems>
    </cacheField>
    <cacheField name="Típus3" numFmtId="0">
      <sharedItems count="1">
        <s v="Y-transz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ber Peti" refreshedDate="44954.753470254633" createdVersion="8" refreshedVersion="8" minRefreshableVersion="3" recordCount="336" xr:uid="{037F8E41-ACA8-45D8-8A0B-E4DDBE517615}">
  <cacheSource type="worksheet">
    <worksheetSource ref="A2:J338" sheet="ab_gyanú"/>
  </cacheSource>
  <cacheFields count="10">
    <cacheField name="Id" numFmtId="0">
      <sharedItems containsSemiMixedTypes="0" containsString="0" containsNumber="1" containsInteger="1" minValue="1" maxValue="336"/>
    </cacheField>
    <cacheField name="Év" numFmtId="0">
      <sharedItems containsSemiMixedTypes="0" containsString="0" containsNumber="1" containsInteger="1" minValue="2015" maxValue="2020" count="6">
        <n v="2015"/>
        <n v="2016"/>
        <n v="2017"/>
        <n v="2018"/>
        <n v="2019"/>
        <n v="2020"/>
      </sharedItems>
    </cacheField>
    <cacheField name="Típus" numFmtId="0">
      <sharedItems count="2">
        <s v="Régiógyanú"/>
        <s v="Tevékenységgyanú"/>
      </sharedItems>
    </cacheField>
    <cacheField name="Becslés" numFmtId="0">
      <sharedItems containsSemiMixedTypes="0" containsString="0" containsNumber="1" minValue="999979.5" maxValue="1000062.7"/>
    </cacheField>
    <cacheField name="Objektum" numFmtId="0">
      <sharedItems count="56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  <s v="Aneszteziológiai és intenzív betegellátás"/>
        <s v="Baleseti sebészet"/>
        <s v="Belgyógyászat"/>
        <s v="Bőrgyógyászat és nemibeteg-ellátás"/>
        <s v="Csecsemő- és gyermek-gyógyászat"/>
        <s v="Fizioterápia"/>
        <s v="Fogászat"/>
        <s v="Fül-orr-gégészet"/>
        <s v="Kardiológia"/>
        <s v="Laboratóriumi diagnosztika"/>
        <s v="Neurológia"/>
        <s v="Nukleáris medicina (izotóp-diagnosztika és -terápia)"/>
        <s v="Onkológia"/>
        <s v="Ortopédia"/>
        <s v="Orvosi rehabilitáció"/>
        <s v="Patológia és kórszövettan"/>
        <s v="Pszichiátria"/>
        <s v="Reumatológia"/>
        <s v="Röntgen-diagnosztika és -terápia"/>
        <s v="Sebészet"/>
        <s v="Sürgősségi betegellátás, oxyológia"/>
        <s v="Szemészet"/>
        <s v="Szülészet és nőgyógyászat"/>
        <s v="Tomográfia"/>
        <s v="Tüdő-gyógyászat"/>
        <s v="Ultrahang-diagnosztika és -terápia"/>
        <s v="Urológia"/>
      </sharedItems>
    </cacheField>
    <cacheField name="Ellenőrzés" numFmtId="0">
      <sharedItems containsSemiMixedTypes="0" containsString="0" containsNumber="1" containsInteger="1" minValue="1" maxValue="1"/>
    </cacheField>
    <cacheField name="Naiv" numFmtId="0">
      <sharedItems containsSemiMixedTypes="0" containsString="0" containsNumber="1" minValue="1" maxValue="15"/>
    </cacheField>
    <cacheField name="Sorrend1/Becslés" numFmtId="0">
      <sharedItems containsSemiMixedTypes="0" containsString="0" containsNumber="1" containsInteger="1" minValue="1" maxValue="29"/>
    </cacheField>
    <cacheField name="Sorrend2/Naiv" numFmtId="0">
      <sharedItems containsSemiMixedTypes="0" containsString="0" containsNumber="1" containsInteger="1" minValue="1" maxValue="29"/>
    </cacheField>
    <cacheField name="Eltérés" numFmtId="0">
      <sharedItems containsSemiMixedTypes="0" containsString="0" containsNumber="1" containsInteger="1" minValue="-8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7.160912268519" createdVersion="8" refreshedVersion="8" minRefreshableVersion="3" recordCount="29" xr:uid="{3C754943-4FB4-4383-B4B5-7D3B045F4A77}">
  <cacheSource type="worksheet">
    <worksheetSource ref="V3:W32" sheet="2015_régió"/>
  </cacheSource>
  <cacheFields count="2">
    <cacheField name="Becslés" numFmtId="0">
      <sharedItems containsSemiMixedTypes="0" containsString="0" containsNumber="1" minValue="999979.5" maxValue="1000033.5"/>
    </cacheField>
    <cacheField name="Sorcímkék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615685069446" createdVersion="8" refreshedVersion="8" minRefreshableVersion="3" recordCount="29" xr:uid="{E93871B7-F75E-45C4-96FD-BF01AD70BBBB}">
  <cacheSource type="worksheet">
    <worksheetSource ref="AE3:AJ32" sheet="2016_régió"/>
  </cacheSource>
  <cacheFields count="6">
    <cacheField name="Területi egység neve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  <cacheField name="Területi egység szintje" numFmtId="0">
      <sharedItems/>
    </cacheField>
    <cacheField name="Év" numFmtId="0">
      <sharedItems containsSemiMixedTypes="0" containsString="0" containsNumber="1" containsInteger="1" minValue="2016" maxValue="2016"/>
    </cacheField>
    <cacheField name="Lakosság" numFmtId="0">
      <sharedItems containsSemiMixedTypes="0" containsString="0" containsNumber="1" containsInteger="1" minValue="193946" maxValue="9830485"/>
    </cacheField>
    <cacheField name="súly" numFmtId="2">
      <sharedItems containsSemiMixedTypes="0" containsString="0" containsNumber="1" minValue="1" maxValue="50.686711765130504"/>
    </cacheField>
    <cacheField name="Becslés" numFmtId="0">
      <sharedItems containsSemiMixedTypes="0" containsString="0" containsNumber="1" minValue="999982.9" maxValue="1000013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644032060183" createdVersion="8" refreshedVersion="8" minRefreshableVersion="3" recordCount="29" xr:uid="{5A940727-5734-467C-83CA-C6209CCEEC08}">
  <cacheSource type="worksheet">
    <worksheetSource ref="AE3:AJ32" sheet="2017_régió"/>
  </cacheSource>
  <cacheFields count="6">
    <cacheField name="Területi egység neve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  <cacheField name="Területi egység szintje" numFmtId="0">
      <sharedItems/>
    </cacheField>
    <cacheField name="Év" numFmtId="0">
      <sharedItems containsSemiMixedTypes="0" containsString="0" containsNumber="1" containsInteger="1" minValue="2017" maxValue="2017"/>
    </cacheField>
    <cacheField name="Lakosság" numFmtId="0">
      <sharedItems containsSemiMixedTypes="0" containsString="0" containsNumber="1" containsInteger="1" minValue="192573" maxValue="9797561"/>
    </cacheField>
    <cacheField name="súly" numFmtId="2">
      <sharedItems containsSemiMixedTypes="0" containsString="0" containsNumber="1" minValue="1" maxValue="50.877127115431549"/>
    </cacheField>
    <cacheField name="Becslés" numFmtId="1">
      <sharedItems containsSemiMixedTypes="0" containsString="0" containsNumber="1" minValue="999993.5" maxValue="1000011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658219328703" createdVersion="8" refreshedVersion="8" minRefreshableVersion="3" recordCount="29" xr:uid="{4B96689E-AF4B-43B2-B037-DD93752CAD9A}">
  <cacheSource type="worksheet">
    <worksheetSource ref="AE3:AJ32" sheet="2018_régió"/>
  </cacheSource>
  <cacheFields count="6">
    <cacheField name="Területi egység neve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  <cacheField name="Területi egység szintje" numFmtId="0">
      <sharedItems/>
    </cacheField>
    <cacheField name="Év" numFmtId="0">
      <sharedItems containsSemiMixedTypes="0" containsString="0" containsNumber="1" containsInteger="1" minValue="2018" maxValue="2018"/>
    </cacheField>
    <cacheField name="Lakosság" numFmtId="0">
      <sharedItems containsSemiMixedTypes="0" containsString="0" containsNumber="1" containsInteger="1" minValue="190937" maxValue="9778371"/>
    </cacheField>
    <cacheField name="súly" numFmtId="2">
      <sharedItems containsSemiMixedTypes="0" containsString="0" containsNumber="1" minValue="1" maxValue="51.212551784096327"/>
    </cacheField>
    <cacheField name="Becslés" numFmtId="0">
      <sharedItems containsSemiMixedTypes="0" containsString="0" containsNumber="1" containsInteger="1" minValue="999996" maxValue="1000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689229861113" createdVersion="8" refreshedVersion="8" minRefreshableVersion="3" recordCount="29" xr:uid="{79EE1300-CF4E-432E-9079-5E4CD914647B}">
  <cacheSource type="worksheet">
    <worksheetSource ref="AE3:AJ32" sheet="2019_régió"/>
  </cacheSource>
  <cacheFields count="6">
    <cacheField name="Területi egység neve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  <cacheField name="Területi egység szintje" numFmtId="0">
      <sharedItems/>
    </cacheField>
    <cacheField name="Év" numFmtId="0">
      <sharedItems containsSemiMixedTypes="0" containsString="0" containsNumber="1" containsInteger="1" minValue="2019" maxValue="2019"/>
    </cacheField>
    <cacheField name="Lakosság" numFmtId="0">
      <sharedItems containsSemiMixedTypes="0" containsString="0" containsNumber="1" containsInteger="1" minValue="189304" maxValue="9772756"/>
    </cacheField>
    <cacheField name="súly" numFmtId="2">
      <sharedItems containsSemiMixedTypes="0" containsString="0" containsNumber="1" minValue="1" maxValue="51.624667201960868"/>
    </cacheField>
    <cacheField name="Becslés" numFmtId="1">
      <sharedItems containsSemiMixedTypes="0" containsString="0" containsNumber="1" containsInteger="1" minValue="999997" maxValue="1000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701479050927" createdVersion="8" refreshedVersion="8" minRefreshableVersion="3" recordCount="29" xr:uid="{68BDA346-2461-489D-9D53-9EF0D9E01835}">
  <cacheSource type="worksheet">
    <worksheetSource ref="AE3:AJ32" sheet="2020_régió"/>
  </cacheSource>
  <cacheFields count="6">
    <cacheField name="Területi egység neve" numFmtId="0">
      <sharedItems count="29">
        <s v="Alföld és Észak"/>
        <s v="Bács-Kiskun"/>
        <s v="Baranya"/>
        <s v="Békés"/>
        <s v="Borsod-Abaúj-Zemplén"/>
        <s v="Budapest + Pest"/>
        <s v="Csongrád-Csanád"/>
        <s v="Dél-Alföld"/>
        <s v="Dél-Dunántúl"/>
        <s v="Dunántúl"/>
        <s v="Észak-Alföld"/>
        <s v="Észak-Magyarország"/>
        <s v="Fejér"/>
        <s v="Győr-Moson-Sopron"/>
        <s v="Hajdú-Bihar"/>
        <s v="Heves"/>
        <s v="Jász-Nagykun-Szolnok"/>
        <s v="Komárom-Esztergom"/>
        <s v="Közép-Dunántúl"/>
        <s v="Közép-Magyarország"/>
        <s v="Nógrád"/>
        <s v="Nyugat-Dunántúl"/>
        <s v="Ország összesen"/>
        <s v="Somogy"/>
        <s v="Szabolcs-Szatmár-Bereg"/>
        <s v="Tolna"/>
        <s v="Vas"/>
        <s v="Veszprém"/>
        <s v="Zala"/>
      </sharedItems>
    </cacheField>
    <cacheField name="Területi egység szintje" numFmtId="0">
      <sharedItems/>
    </cacheField>
    <cacheField name="Év" numFmtId="0">
      <sharedItems containsSemiMixedTypes="0" containsString="0" containsNumber="1" containsInteger="1" minValue="2020" maxValue="2020"/>
    </cacheField>
    <cacheField name="Lakosság" numFmtId="0">
      <sharedItems containsSemiMixedTypes="0" containsString="0" containsNumber="1" containsInteger="1" minValue="188092" maxValue="9769526"/>
    </cacheField>
    <cacheField name="súly" numFmtId="2">
      <sharedItems containsSemiMixedTypes="0" containsString="0" containsNumber="1" minValue="1" maxValue="51.940146311379536"/>
    </cacheField>
    <cacheField name="Becslés" numFmtId="1">
      <sharedItems containsSemiMixedTypes="0" containsString="0" containsNumber="1" minValue="999980.7" maxValue="1000016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9.707950462966" createdVersion="8" refreshedVersion="8" minRefreshableVersion="3" recordCount="198" xr:uid="{1F90F096-532E-42A4-B56E-0A7A13EFDB18}">
  <cacheSource type="worksheet">
    <worksheetSource ref="A2:F200" sheet="ab_atlag"/>
  </cacheSource>
  <cacheFields count="6">
    <cacheField name="Id" numFmtId="0">
      <sharedItems containsSemiMixedTypes="0" containsString="0" containsNumber="1" containsInteger="1" minValue="1" maxValue="198"/>
    </cacheField>
    <cacheField name="Területi egység neve" numFmtId="0">
      <sharedItems count="11">
        <s v="Alföld és Észak"/>
        <s v="Budapest + Pest"/>
        <s v="Dél-Alföld"/>
        <s v="Dél-Dunántúl"/>
        <s v="Dunántúl"/>
        <s v="Észak-Alföld"/>
        <s v="Észak-Magyarország"/>
        <s v="Közép-Dunántúl"/>
        <s v="Közép-Magyarország"/>
        <s v="Nyugat-Dunántúl"/>
        <s v="Ország összesen"/>
      </sharedItems>
    </cacheField>
    <cacheField name="Területi egység szintje" numFmtId="0">
      <sharedItems count="4">
        <s v="nagyrégió"/>
        <s v="főváros, régió + megye, régió"/>
        <s v="régió"/>
        <s v="ország"/>
      </sharedItems>
    </cacheField>
    <cacheField name="Attribútum(becslés;súlyozatlan átlag;súlyozott átlag)" numFmtId="0">
      <sharedItems count="3">
        <s v="Becslés"/>
        <s v="Súlyozatlan átlag"/>
        <s v="Súlyozott átlag"/>
      </sharedItems>
    </cacheField>
    <cacheField name="Érték" numFmtId="1">
      <sharedItems containsSemiMixedTypes="0" containsString="0" containsNumber="1" minValue="999980.5" maxValue="1000015.2000000001"/>
    </cacheField>
    <cacheField name="Év" numFmtId="0">
      <sharedItems containsSemiMixedTypes="0" containsString="0" containsNumber="1" containsInteger="1" minValue="2015" maxValue="2020" count="6">
        <n v="2015"/>
        <n v="2016"/>
        <n v="2017"/>
        <n v="2018"/>
        <n v="2019"/>
        <n v="20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ber Peti" refreshedDate="44954.74857210648" createdVersion="8" refreshedVersion="8" minRefreshableVersion="3" recordCount="27" xr:uid="{F933E469-046A-4EC5-AE6C-A3348AC43B57}">
  <cacheSource type="worksheet">
    <worksheetSource ref="AF59:AL86" sheet="2020_tevékenység_gyanú"/>
  </cacheSource>
  <cacheFields count="7">
    <cacheField name="Becslés" numFmtId="0">
      <sharedItems containsSemiMixedTypes="0" containsString="0" containsNumber="1" minValue="999994.5" maxValue="1000053.5"/>
    </cacheField>
    <cacheField name="Sorcímkék" numFmtId="0">
      <sharedItems count="27">
        <s v="Aneszteziológiai és intenzív betegellátás"/>
        <s v="Baleseti sebészet"/>
        <s v="Belgyógyászat"/>
        <s v="Bőrgyógyászat és nemibeteg-ellátás"/>
        <s v="Csecsemő- és gyermek-gyógyászat"/>
        <s v="Fizioterápia"/>
        <s v="Fogászat"/>
        <s v="Fül-orr-gégészet"/>
        <s v="Kardiológia"/>
        <s v="Laboratóriumi diagnosztika"/>
        <s v="Neurológia"/>
        <s v="Nukleáris medicina (izotóp-diagnosztika és -terápia)"/>
        <s v="Onkológia"/>
        <s v="Ortopédia"/>
        <s v="Orvosi rehabilitáció"/>
        <s v="Patológia és kórszövettan"/>
        <s v="Pszichiátria"/>
        <s v="Reumatológia"/>
        <s v="Röntgen-diagnosztika és -terápia"/>
        <s v="Sebészet"/>
        <s v="Sürgősségi betegellátás, oxyológia"/>
        <s v="Szemészet"/>
        <s v="Szülészet és nőgyógyászat"/>
        <s v="Tomográfia"/>
        <s v="Tüdő-gyógyászat"/>
        <s v="Ultrahang-diagnosztika és -terápia"/>
        <s v="Urológia"/>
      </sharedItems>
    </cacheField>
    <cacheField name="ell" numFmtId="0">
      <sharedItems containsSemiMixedTypes="0" containsString="0" containsNumber="1" containsInteger="1" minValue="1" maxValue="1"/>
    </cacheField>
    <cacheField name="naiv" numFmtId="2">
      <sharedItems containsSemiMixedTypes="0" containsString="0" containsNumber="1" minValue="1.3103448275862069" maxValue="3.3448275862068964"/>
    </cacheField>
    <cacheField name="sorrend1" numFmtId="0">
      <sharedItems containsSemiMixedTypes="0" containsString="0" containsNumber="1" containsInteger="1" minValue="1" maxValue="4"/>
    </cacheField>
    <cacheField name="sorrend2" numFmtId="0">
      <sharedItems containsSemiMixedTypes="0" containsString="0" containsNumber="1" containsInteger="1" minValue="1" maxValue="4"/>
    </cacheField>
    <cacheField name="eltéré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92">
  <r>
    <n v="1"/>
    <x v="0"/>
    <x v="0"/>
    <x v="0"/>
    <x v="0"/>
    <n v="1002521"/>
    <x v="0"/>
    <x v="0"/>
    <x v="0"/>
  </r>
  <r>
    <n v="2"/>
    <x v="1"/>
    <x v="0"/>
    <x v="0"/>
    <x v="0"/>
    <n v="1002521"/>
    <x v="0"/>
    <x v="0"/>
    <x v="0"/>
  </r>
  <r>
    <n v="3"/>
    <x v="2"/>
    <x v="0"/>
    <x v="0"/>
    <x v="0"/>
    <n v="1000666"/>
    <x v="0"/>
    <x v="0"/>
    <x v="0"/>
  </r>
  <r>
    <n v="4"/>
    <x v="3"/>
    <x v="0"/>
    <x v="0"/>
    <x v="0"/>
    <n v="1002297"/>
    <x v="0"/>
    <x v="0"/>
    <x v="0"/>
  </r>
  <r>
    <n v="5"/>
    <x v="4"/>
    <x v="0"/>
    <x v="0"/>
    <x v="0"/>
    <n v="1001110"/>
    <x v="0"/>
    <x v="0"/>
    <x v="0"/>
  </r>
  <r>
    <n v="6"/>
    <x v="5"/>
    <x v="0"/>
    <x v="0"/>
    <x v="0"/>
    <n v="1001270"/>
    <x v="0"/>
    <x v="0"/>
    <x v="0"/>
  </r>
  <r>
    <n v="7"/>
    <x v="6"/>
    <x v="0"/>
    <x v="0"/>
    <x v="0"/>
    <n v="1000837"/>
    <x v="0"/>
    <x v="0"/>
    <x v="0"/>
  </r>
  <r>
    <n v="8"/>
    <x v="7"/>
    <x v="0"/>
    <x v="0"/>
    <x v="0"/>
    <n v="1000469"/>
    <x v="0"/>
    <x v="0"/>
    <x v="0"/>
  </r>
  <r>
    <n v="9"/>
    <x v="8"/>
    <x v="0"/>
    <x v="0"/>
    <x v="0"/>
    <n v="1000867"/>
    <x v="0"/>
    <x v="0"/>
    <x v="0"/>
  </r>
  <r>
    <n v="10"/>
    <x v="9"/>
    <x v="0"/>
    <x v="0"/>
    <x v="0"/>
    <n v="1000751"/>
    <x v="0"/>
    <x v="0"/>
    <x v="0"/>
  </r>
  <r>
    <n v="11"/>
    <x v="10"/>
    <x v="0"/>
    <x v="0"/>
    <x v="0"/>
    <n v="1001095"/>
    <x v="0"/>
    <x v="0"/>
    <x v="0"/>
  </r>
  <r>
    <n v="12"/>
    <x v="11"/>
    <x v="0"/>
    <x v="0"/>
    <x v="0"/>
    <n v="1000645"/>
    <x v="0"/>
    <x v="0"/>
    <x v="0"/>
  </r>
  <r>
    <n v="13"/>
    <x v="12"/>
    <x v="0"/>
    <x v="0"/>
    <x v="0"/>
    <n v="1001538"/>
    <x v="0"/>
    <x v="0"/>
    <x v="0"/>
  </r>
  <r>
    <n v="14"/>
    <x v="13"/>
    <x v="0"/>
    <x v="0"/>
    <x v="0"/>
    <n v="1001051"/>
    <x v="0"/>
    <x v="0"/>
    <x v="0"/>
  </r>
  <r>
    <n v="15"/>
    <x v="14"/>
    <x v="0"/>
    <x v="0"/>
    <x v="0"/>
    <n v="1001030"/>
    <x v="0"/>
    <x v="0"/>
    <x v="0"/>
  </r>
  <r>
    <n v="16"/>
    <x v="15"/>
    <x v="0"/>
    <x v="0"/>
    <x v="0"/>
    <n v="1000643"/>
    <x v="0"/>
    <x v="0"/>
    <x v="0"/>
  </r>
  <r>
    <n v="17"/>
    <x v="16"/>
    <x v="0"/>
    <x v="0"/>
    <x v="0"/>
    <n v="1000809"/>
    <x v="0"/>
    <x v="0"/>
    <x v="0"/>
  </r>
  <r>
    <n v="18"/>
    <x v="17"/>
    <x v="0"/>
    <x v="0"/>
    <x v="0"/>
    <n v="1000797"/>
    <x v="0"/>
    <x v="0"/>
    <x v="0"/>
  </r>
  <r>
    <n v="19"/>
    <x v="18"/>
    <x v="0"/>
    <x v="0"/>
    <x v="0"/>
    <n v="1000712"/>
    <x v="0"/>
    <x v="0"/>
    <x v="0"/>
  </r>
  <r>
    <n v="20"/>
    <x v="19"/>
    <x v="0"/>
    <x v="0"/>
    <x v="0"/>
    <n v="1001460"/>
    <x v="0"/>
    <x v="0"/>
    <x v="0"/>
  </r>
  <r>
    <n v="21"/>
    <x v="20"/>
    <x v="0"/>
    <x v="0"/>
    <x v="0"/>
    <n v="1000067"/>
    <x v="0"/>
    <x v="0"/>
    <x v="0"/>
  </r>
  <r>
    <n v="22"/>
    <x v="21"/>
    <x v="0"/>
    <x v="0"/>
    <x v="0"/>
    <n v="1001330"/>
    <x v="0"/>
    <x v="0"/>
    <x v="0"/>
  </r>
  <r>
    <n v="23"/>
    <x v="22"/>
    <x v="0"/>
    <x v="0"/>
    <x v="0"/>
    <n v="1001053"/>
    <x v="0"/>
    <x v="0"/>
    <x v="0"/>
  </r>
  <r>
    <n v="24"/>
    <x v="23"/>
    <x v="0"/>
    <x v="0"/>
    <x v="0"/>
    <n v="1010771"/>
    <x v="0"/>
    <x v="0"/>
    <x v="0"/>
  </r>
  <r>
    <n v="25"/>
    <x v="24"/>
    <x v="0"/>
    <x v="0"/>
    <x v="0"/>
    <n v="1001415"/>
    <x v="0"/>
    <x v="0"/>
    <x v="0"/>
  </r>
  <r>
    <n v="26"/>
    <x v="25"/>
    <x v="0"/>
    <x v="0"/>
    <x v="0"/>
    <n v="1005028"/>
    <x v="0"/>
    <x v="0"/>
    <x v="0"/>
  </r>
  <r>
    <n v="27"/>
    <x v="26"/>
    <x v="0"/>
    <x v="0"/>
    <x v="0"/>
    <n v="1006351"/>
    <x v="0"/>
    <x v="0"/>
    <x v="0"/>
  </r>
  <r>
    <n v="28"/>
    <x v="27"/>
    <x v="0"/>
    <x v="0"/>
    <x v="0"/>
    <n v="1002671"/>
    <x v="0"/>
    <x v="0"/>
    <x v="0"/>
  </r>
  <r>
    <n v="29"/>
    <x v="28"/>
    <x v="0"/>
    <x v="0"/>
    <x v="0"/>
    <n v="1002133"/>
    <x v="0"/>
    <x v="0"/>
    <x v="0"/>
  </r>
  <r>
    <n v="30"/>
    <x v="0"/>
    <x v="0"/>
    <x v="0"/>
    <x v="1"/>
    <n v="1002521.5"/>
    <x v="0"/>
    <x v="0"/>
    <x v="0"/>
  </r>
  <r>
    <n v="31"/>
    <x v="1"/>
    <x v="0"/>
    <x v="0"/>
    <x v="1"/>
    <n v="1002521.5"/>
    <x v="0"/>
    <x v="0"/>
    <x v="0"/>
  </r>
  <r>
    <n v="32"/>
    <x v="2"/>
    <x v="0"/>
    <x v="0"/>
    <x v="1"/>
    <n v="1000666"/>
    <x v="0"/>
    <x v="0"/>
    <x v="0"/>
  </r>
  <r>
    <n v="33"/>
    <x v="3"/>
    <x v="0"/>
    <x v="0"/>
    <x v="1"/>
    <n v="1002296.5"/>
    <x v="0"/>
    <x v="0"/>
    <x v="0"/>
  </r>
  <r>
    <n v="34"/>
    <x v="4"/>
    <x v="0"/>
    <x v="0"/>
    <x v="1"/>
    <n v="1001109.5"/>
    <x v="0"/>
    <x v="0"/>
    <x v="0"/>
  </r>
  <r>
    <n v="35"/>
    <x v="5"/>
    <x v="0"/>
    <x v="0"/>
    <x v="1"/>
    <n v="1001098"/>
    <x v="0"/>
    <x v="0"/>
    <x v="0"/>
  </r>
  <r>
    <n v="36"/>
    <x v="6"/>
    <x v="0"/>
    <x v="0"/>
    <x v="1"/>
    <n v="1000837.5"/>
    <x v="0"/>
    <x v="0"/>
    <x v="0"/>
  </r>
  <r>
    <n v="37"/>
    <x v="7"/>
    <x v="0"/>
    <x v="0"/>
    <x v="1"/>
    <n v="1000408.5"/>
    <x v="0"/>
    <x v="0"/>
    <x v="0"/>
  </r>
  <r>
    <n v="38"/>
    <x v="8"/>
    <x v="0"/>
    <x v="0"/>
    <x v="1"/>
    <n v="1000866.5"/>
    <x v="0"/>
    <x v="0"/>
    <x v="0"/>
  </r>
  <r>
    <n v="39"/>
    <x v="9"/>
    <x v="0"/>
    <x v="0"/>
    <x v="1"/>
    <n v="1000751.5"/>
    <x v="0"/>
    <x v="0"/>
    <x v="0"/>
  </r>
  <r>
    <n v="40"/>
    <x v="10"/>
    <x v="0"/>
    <x v="0"/>
    <x v="1"/>
    <n v="1001095"/>
    <x v="0"/>
    <x v="0"/>
    <x v="0"/>
  </r>
  <r>
    <n v="41"/>
    <x v="11"/>
    <x v="0"/>
    <x v="0"/>
    <x v="1"/>
    <n v="1000644.5"/>
    <x v="0"/>
    <x v="0"/>
    <x v="0"/>
  </r>
  <r>
    <n v="42"/>
    <x v="12"/>
    <x v="0"/>
    <x v="0"/>
    <x v="1"/>
    <n v="1001477"/>
    <x v="0"/>
    <x v="0"/>
    <x v="0"/>
  </r>
  <r>
    <n v="43"/>
    <x v="13"/>
    <x v="0"/>
    <x v="0"/>
    <x v="1"/>
    <n v="1001051"/>
    <x v="0"/>
    <x v="0"/>
    <x v="0"/>
  </r>
  <r>
    <n v="44"/>
    <x v="14"/>
    <x v="0"/>
    <x v="0"/>
    <x v="1"/>
    <n v="1001030"/>
    <x v="0"/>
    <x v="0"/>
    <x v="0"/>
  </r>
  <r>
    <n v="45"/>
    <x v="15"/>
    <x v="0"/>
    <x v="0"/>
    <x v="1"/>
    <n v="1000643"/>
    <x v="0"/>
    <x v="0"/>
    <x v="0"/>
  </r>
  <r>
    <n v="46"/>
    <x v="16"/>
    <x v="0"/>
    <x v="0"/>
    <x v="1"/>
    <n v="1000809"/>
    <x v="0"/>
    <x v="0"/>
    <x v="0"/>
  </r>
  <r>
    <n v="47"/>
    <x v="17"/>
    <x v="0"/>
    <x v="0"/>
    <x v="1"/>
    <n v="1000711.5"/>
    <x v="0"/>
    <x v="0"/>
    <x v="0"/>
  </r>
  <r>
    <n v="48"/>
    <x v="18"/>
    <x v="0"/>
    <x v="0"/>
    <x v="1"/>
    <n v="1000712"/>
    <x v="0"/>
    <x v="0"/>
    <x v="0"/>
  </r>
  <r>
    <n v="49"/>
    <x v="19"/>
    <x v="0"/>
    <x v="0"/>
    <x v="1"/>
    <n v="1001617"/>
    <x v="0"/>
    <x v="0"/>
    <x v="0"/>
  </r>
  <r>
    <n v="50"/>
    <x v="20"/>
    <x v="0"/>
    <x v="0"/>
    <x v="1"/>
    <n v="1000067"/>
    <x v="0"/>
    <x v="0"/>
    <x v="0"/>
  </r>
  <r>
    <n v="51"/>
    <x v="21"/>
    <x v="0"/>
    <x v="0"/>
    <x v="1"/>
    <n v="1001330"/>
    <x v="0"/>
    <x v="0"/>
    <x v="0"/>
  </r>
  <r>
    <n v="52"/>
    <x v="22"/>
    <x v="0"/>
    <x v="0"/>
    <x v="1"/>
    <n v="1001274.5"/>
    <x v="0"/>
    <x v="0"/>
    <x v="0"/>
  </r>
  <r>
    <n v="53"/>
    <x v="23"/>
    <x v="0"/>
    <x v="0"/>
    <x v="1"/>
    <n v="1010770.5"/>
    <x v="0"/>
    <x v="0"/>
    <x v="0"/>
  </r>
  <r>
    <n v="54"/>
    <x v="24"/>
    <x v="0"/>
    <x v="0"/>
    <x v="1"/>
    <n v="1001415"/>
    <x v="0"/>
    <x v="0"/>
    <x v="0"/>
  </r>
  <r>
    <n v="55"/>
    <x v="25"/>
    <x v="0"/>
    <x v="0"/>
    <x v="1"/>
    <n v="1005028"/>
    <x v="0"/>
    <x v="0"/>
    <x v="0"/>
  </r>
  <r>
    <n v="56"/>
    <x v="26"/>
    <x v="0"/>
    <x v="0"/>
    <x v="1"/>
    <n v="1006351.5"/>
    <x v="0"/>
    <x v="0"/>
    <x v="0"/>
  </r>
  <r>
    <n v="57"/>
    <x v="27"/>
    <x v="0"/>
    <x v="0"/>
    <x v="1"/>
    <n v="1002671.5"/>
    <x v="0"/>
    <x v="0"/>
    <x v="0"/>
  </r>
  <r>
    <n v="58"/>
    <x v="28"/>
    <x v="0"/>
    <x v="0"/>
    <x v="1"/>
    <n v="1002133"/>
    <x v="0"/>
    <x v="0"/>
    <x v="0"/>
  </r>
  <r>
    <n v="59"/>
    <x v="0"/>
    <x v="0"/>
    <x v="0"/>
    <x v="2"/>
    <n v="-0.5"/>
    <x v="0"/>
    <x v="0"/>
    <x v="0"/>
  </r>
  <r>
    <n v="60"/>
    <x v="1"/>
    <x v="0"/>
    <x v="0"/>
    <x v="2"/>
    <n v="-0.5"/>
    <x v="0"/>
    <x v="0"/>
    <x v="0"/>
  </r>
  <r>
    <n v="61"/>
    <x v="2"/>
    <x v="0"/>
    <x v="0"/>
    <x v="2"/>
    <n v="0"/>
    <x v="0"/>
    <x v="0"/>
    <x v="0"/>
  </r>
  <r>
    <n v="62"/>
    <x v="3"/>
    <x v="0"/>
    <x v="0"/>
    <x v="2"/>
    <n v="0.5"/>
    <x v="0"/>
    <x v="0"/>
    <x v="0"/>
  </r>
  <r>
    <n v="63"/>
    <x v="4"/>
    <x v="0"/>
    <x v="0"/>
    <x v="2"/>
    <n v="0.5"/>
    <x v="0"/>
    <x v="0"/>
    <x v="0"/>
  </r>
  <r>
    <n v="64"/>
    <x v="5"/>
    <x v="0"/>
    <x v="0"/>
    <x v="2"/>
    <n v="172"/>
    <x v="0"/>
    <x v="0"/>
    <x v="0"/>
  </r>
  <r>
    <n v="65"/>
    <x v="6"/>
    <x v="0"/>
    <x v="0"/>
    <x v="2"/>
    <n v="-0.5"/>
    <x v="0"/>
    <x v="0"/>
    <x v="0"/>
  </r>
  <r>
    <n v="66"/>
    <x v="7"/>
    <x v="0"/>
    <x v="0"/>
    <x v="2"/>
    <n v="60.5"/>
    <x v="0"/>
    <x v="0"/>
    <x v="0"/>
  </r>
  <r>
    <n v="67"/>
    <x v="8"/>
    <x v="0"/>
    <x v="0"/>
    <x v="2"/>
    <n v="0.5"/>
    <x v="0"/>
    <x v="0"/>
    <x v="0"/>
  </r>
  <r>
    <n v="68"/>
    <x v="9"/>
    <x v="0"/>
    <x v="0"/>
    <x v="2"/>
    <n v="-0.5"/>
    <x v="0"/>
    <x v="0"/>
    <x v="0"/>
  </r>
  <r>
    <n v="69"/>
    <x v="10"/>
    <x v="0"/>
    <x v="0"/>
    <x v="2"/>
    <n v="0"/>
    <x v="0"/>
    <x v="0"/>
    <x v="0"/>
  </r>
  <r>
    <n v="70"/>
    <x v="11"/>
    <x v="0"/>
    <x v="0"/>
    <x v="2"/>
    <n v="0.5"/>
    <x v="0"/>
    <x v="0"/>
    <x v="0"/>
  </r>
  <r>
    <n v="71"/>
    <x v="12"/>
    <x v="0"/>
    <x v="0"/>
    <x v="2"/>
    <n v="61"/>
    <x v="0"/>
    <x v="0"/>
    <x v="0"/>
  </r>
  <r>
    <n v="72"/>
    <x v="13"/>
    <x v="0"/>
    <x v="0"/>
    <x v="2"/>
    <n v="0"/>
    <x v="0"/>
    <x v="0"/>
    <x v="0"/>
  </r>
  <r>
    <n v="73"/>
    <x v="14"/>
    <x v="0"/>
    <x v="0"/>
    <x v="2"/>
    <n v="0"/>
    <x v="0"/>
    <x v="0"/>
    <x v="0"/>
  </r>
  <r>
    <n v="74"/>
    <x v="15"/>
    <x v="0"/>
    <x v="0"/>
    <x v="2"/>
    <n v="0"/>
    <x v="0"/>
    <x v="0"/>
    <x v="0"/>
  </r>
  <r>
    <n v="75"/>
    <x v="16"/>
    <x v="0"/>
    <x v="0"/>
    <x v="2"/>
    <n v="0"/>
    <x v="0"/>
    <x v="0"/>
    <x v="0"/>
  </r>
  <r>
    <n v="76"/>
    <x v="17"/>
    <x v="0"/>
    <x v="0"/>
    <x v="2"/>
    <n v="85.5"/>
    <x v="0"/>
    <x v="0"/>
    <x v="0"/>
  </r>
  <r>
    <n v="77"/>
    <x v="18"/>
    <x v="0"/>
    <x v="0"/>
    <x v="2"/>
    <n v="0"/>
    <x v="0"/>
    <x v="0"/>
    <x v="0"/>
  </r>
  <r>
    <n v="78"/>
    <x v="19"/>
    <x v="0"/>
    <x v="0"/>
    <x v="2"/>
    <n v="-157"/>
    <x v="0"/>
    <x v="0"/>
    <x v="0"/>
  </r>
  <r>
    <n v="79"/>
    <x v="20"/>
    <x v="0"/>
    <x v="0"/>
    <x v="2"/>
    <n v="0"/>
    <x v="0"/>
    <x v="0"/>
    <x v="0"/>
  </r>
  <r>
    <n v="80"/>
    <x v="21"/>
    <x v="0"/>
    <x v="0"/>
    <x v="2"/>
    <n v="0"/>
    <x v="0"/>
    <x v="0"/>
    <x v="0"/>
  </r>
  <r>
    <n v="81"/>
    <x v="22"/>
    <x v="0"/>
    <x v="0"/>
    <x v="2"/>
    <n v="-221.5"/>
    <x v="0"/>
    <x v="0"/>
    <x v="0"/>
  </r>
  <r>
    <n v="82"/>
    <x v="23"/>
    <x v="0"/>
    <x v="0"/>
    <x v="2"/>
    <n v="0.5"/>
    <x v="0"/>
    <x v="0"/>
    <x v="0"/>
  </r>
  <r>
    <n v="83"/>
    <x v="24"/>
    <x v="0"/>
    <x v="0"/>
    <x v="2"/>
    <n v="0"/>
    <x v="0"/>
    <x v="0"/>
    <x v="0"/>
  </r>
  <r>
    <n v="84"/>
    <x v="25"/>
    <x v="0"/>
    <x v="0"/>
    <x v="2"/>
    <n v="0"/>
    <x v="0"/>
    <x v="0"/>
    <x v="0"/>
  </r>
  <r>
    <n v="85"/>
    <x v="26"/>
    <x v="0"/>
    <x v="0"/>
    <x v="2"/>
    <n v="-0.5"/>
    <x v="0"/>
    <x v="0"/>
    <x v="0"/>
  </r>
  <r>
    <n v="86"/>
    <x v="27"/>
    <x v="0"/>
    <x v="0"/>
    <x v="2"/>
    <n v="-0.5"/>
    <x v="0"/>
    <x v="0"/>
    <x v="0"/>
  </r>
  <r>
    <n v="87"/>
    <x v="28"/>
    <x v="0"/>
    <x v="0"/>
    <x v="2"/>
    <n v="0"/>
    <x v="0"/>
    <x v="0"/>
    <x v="0"/>
  </r>
  <r>
    <n v="88"/>
    <x v="0"/>
    <x v="0"/>
    <x v="0"/>
    <x v="3"/>
    <n v="0"/>
    <x v="1"/>
    <x v="0"/>
    <x v="0"/>
  </r>
  <r>
    <n v="89"/>
    <x v="1"/>
    <x v="0"/>
    <x v="0"/>
    <x v="3"/>
    <n v="0"/>
    <x v="1"/>
    <x v="0"/>
    <x v="0"/>
  </r>
  <r>
    <n v="90"/>
    <x v="2"/>
    <x v="0"/>
    <x v="0"/>
    <x v="3"/>
    <n v="0"/>
    <x v="1"/>
    <x v="0"/>
    <x v="0"/>
  </r>
  <r>
    <n v="91"/>
    <x v="3"/>
    <x v="0"/>
    <x v="0"/>
    <x v="3"/>
    <n v="0"/>
    <x v="1"/>
    <x v="0"/>
    <x v="0"/>
  </r>
  <r>
    <n v="92"/>
    <x v="4"/>
    <x v="0"/>
    <x v="0"/>
    <x v="3"/>
    <n v="0"/>
    <x v="1"/>
    <x v="0"/>
    <x v="0"/>
  </r>
  <r>
    <n v="93"/>
    <x v="5"/>
    <x v="0"/>
    <x v="0"/>
    <x v="3"/>
    <n v="0.02"/>
    <x v="1"/>
    <x v="0"/>
    <x v="0"/>
  </r>
  <r>
    <n v="94"/>
    <x v="6"/>
    <x v="0"/>
    <x v="0"/>
    <x v="3"/>
    <n v="0"/>
    <x v="1"/>
    <x v="0"/>
    <x v="0"/>
  </r>
  <r>
    <n v="95"/>
    <x v="7"/>
    <x v="0"/>
    <x v="0"/>
    <x v="3"/>
    <n v="0.01"/>
    <x v="1"/>
    <x v="0"/>
    <x v="0"/>
  </r>
  <r>
    <n v="96"/>
    <x v="8"/>
    <x v="0"/>
    <x v="0"/>
    <x v="3"/>
    <n v="0"/>
    <x v="1"/>
    <x v="0"/>
    <x v="0"/>
  </r>
  <r>
    <n v="97"/>
    <x v="9"/>
    <x v="0"/>
    <x v="0"/>
    <x v="3"/>
    <n v="0"/>
    <x v="1"/>
    <x v="0"/>
    <x v="0"/>
  </r>
  <r>
    <n v="98"/>
    <x v="10"/>
    <x v="0"/>
    <x v="0"/>
    <x v="3"/>
    <n v="0"/>
    <x v="1"/>
    <x v="0"/>
    <x v="0"/>
  </r>
  <r>
    <n v="99"/>
    <x v="11"/>
    <x v="0"/>
    <x v="0"/>
    <x v="3"/>
    <n v="0"/>
    <x v="1"/>
    <x v="0"/>
    <x v="0"/>
  </r>
  <r>
    <n v="100"/>
    <x v="12"/>
    <x v="0"/>
    <x v="0"/>
    <x v="3"/>
    <n v="0.01"/>
    <x v="1"/>
    <x v="0"/>
    <x v="0"/>
  </r>
  <r>
    <n v="101"/>
    <x v="13"/>
    <x v="0"/>
    <x v="0"/>
    <x v="3"/>
    <n v="0"/>
    <x v="1"/>
    <x v="0"/>
    <x v="0"/>
  </r>
  <r>
    <n v="102"/>
    <x v="14"/>
    <x v="0"/>
    <x v="0"/>
    <x v="3"/>
    <n v="0"/>
    <x v="1"/>
    <x v="0"/>
    <x v="0"/>
  </r>
  <r>
    <n v="103"/>
    <x v="15"/>
    <x v="0"/>
    <x v="0"/>
    <x v="3"/>
    <n v="0"/>
    <x v="1"/>
    <x v="0"/>
    <x v="0"/>
  </r>
  <r>
    <n v="104"/>
    <x v="16"/>
    <x v="0"/>
    <x v="0"/>
    <x v="3"/>
    <n v="0"/>
    <x v="1"/>
    <x v="0"/>
    <x v="0"/>
  </r>
  <r>
    <n v="105"/>
    <x v="17"/>
    <x v="0"/>
    <x v="0"/>
    <x v="3"/>
    <n v="0.01"/>
    <x v="1"/>
    <x v="0"/>
    <x v="0"/>
  </r>
  <r>
    <n v="106"/>
    <x v="18"/>
    <x v="0"/>
    <x v="0"/>
    <x v="3"/>
    <n v="0"/>
    <x v="1"/>
    <x v="0"/>
    <x v="0"/>
  </r>
  <r>
    <n v="107"/>
    <x v="19"/>
    <x v="0"/>
    <x v="0"/>
    <x v="3"/>
    <n v="-0.02"/>
    <x v="1"/>
    <x v="0"/>
    <x v="0"/>
  </r>
  <r>
    <n v="108"/>
    <x v="20"/>
    <x v="0"/>
    <x v="0"/>
    <x v="3"/>
    <n v="0"/>
    <x v="1"/>
    <x v="0"/>
    <x v="0"/>
  </r>
  <r>
    <n v="109"/>
    <x v="21"/>
    <x v="0"/>
    <x v="0"/>
    <x v="3"/>
    <n v="0"/>
    <x v="1"/>
    <x v="0"/>
    <x v="0"/>
  </r>
  <r>
    <n v="110"/>
    <x v="22"/>
    <x v="0"/>
    <x v="0"/>
    <x v="3"/>
    <n v="-0.02"/>
    <x v="1"/>
    <x v="0"/>
    <x v="0"/>
  </r>
  <r>
    <n v="111"/>
    <x v="23"/>
    <x v="0"/>
    <x v="0"/>
    <x v="3"/>
    <n v="0"/>
    <x v="1"/>
    <x v="0"/>
    <x v="0"/>
  </r>
  <r>
    <n v="112"/>
    <x v="24"/>
    <x v="0"/>
    <x v="0"/>
    <x v="3"/>
    <n v="0"/>
    <x v="1"/>
    <x v="0"/>
    <x v="0"/>
  </r>
  <r>
    <n v="113"/>
    <x v="25"/>
    <x v="0"/>
    <x v="0"/>
    <x v="3"/>
    <n v="0"/>
    <x v="1"/>
    <x v="0"/>
    <x v="0"/>
  </r>
  <r>
    <n v="114"/>
    <x v="26"/>
    <x v="0"/>
    <x v="0"/>
    <x v="3"/>
    <n v="0"/>
    <x v="1"/>
    <x v="0"/>
    <x v="0"/>
  </r>
  <r>
    <n v="115"/>
    <x v="27"/>
    <x v="0"/>
    <x v="0"/>
    <x v="3"/>
    <n v="0"/>
    <x v="1"/>
    <x v="0"/>
    <x v="0"/>
  </r>
  <r>
    <n v="116"/>
    <x v="28"/>
    <x v="0"/>
    <x v="0"/>
    <x v="3"/>
    <n v="0"/>
    <x v="1"/>
    <x v="0"/>
    <x v="0"/>
  </r>
  <r>
    <n v="117"/>
    <x v="0"/>
    <x v="1"/>
    <x v="0"/>
    <x v="0"/>
    <n v="1002075"/>
    <x v="0"/>
    <x v="0"/>
    <x v="0"/>
  </r>
  <r>
    <n v="118"/>
    <x v="1"/>
    <x v="1"/>
    <x v="0"/>
    <x v="0"/>
    <n v="1002075"/>
    <x v="0"/>
    <x v="0"/>
    <x v="0"/>
  </r>
  <r>
    <n v="119"/>
    <x v="2"/>
    <x v="1"/>
    <x v="0"/>
    <x v="0"/>
    <n v="1000655"/>
    <x v="0"/>
    <x v="0"/>
    <x v="0"/>
  </r>
  <r>
    <n v="120"/>
    <x v="3"/>
    <x v="1"/>
    <x v="0"/>
    <x v="0"/>
    <n v="1002459"/>
    <x v="0"/>
    <x v="0"/>
    <x v="0"/>
  </r>
  <r>
    <n v="121"/>
    <x v="4"/>
    <x v="1"/>
    <x v="0"/>
    <x v="0"/>
    <n v="1001122"/>
    <x v="0"/>
    <x v="0"/>
    <x v="0"/>
  </r>
  <r>
    <n v="122"/>
    <x v="5"/>
    <x v="1"/>
    <x v="0"/>
    <x v="0"/>
    <n v="1001313"/>
    <x v="0"/>
    <x v="0"/>
    <x v="0"/>
  </r>
  <r>
    <n v="123"/>
    <x v="6"/>
    <x v="1"/>
    <x v="0"/>
    <x v="0"/>
    <n v="1000679"/>
    <x v="0"/>
    <x v="0"/>
    <x v="0"/>
  </r>
  <r>
    <n v="124"/>
    <x v="7"/>
    <x v="1"/>
    <x v="0"/>
    <x v="0"/>
    <n v="1000521"/>
    <x v="0"/>
    <x v="0"/>
    <x v="0"/>
  </r>
  <r>
    <n v="125"/>
    <x v="8"/>
    <x v="1"/>
    <x v="0"/>
    <x v="0"/>
    <n v="1000851"/>
    <x v="0"/>
    <x v="0"/>
    <x v="0"/>
  </r>
  <r>
    <n v="126"/>
    <x v="9"/>
    <x v="1"/>
    <x v="0"/>
    <x v="0"/>
    <n v="1000686"/>
    <x v="0"/>
    <x v="0"/>
    <x v="0"/>
  </r>
  <r>
    <n v="127"/>
    <x v="10"/>
    <x v="1"/>
    <x v="0"/>
    <x v="0"/>
    <n v="1000969"/>
    <x v="0"/>
    <x v="0"/>
    <x v="0"/>
  </r>
  <r>
    <n v="128"/>
    <x v="11"/>
    <x v="1"/>
    <x v="0"/>
    <x v="0"/>
    <n v="1000581"/>
    <x v="0"/>
    <x v="0"/>
    <x v="0"/>
  </r>
  <r>
    <n v="129"/>
    <x v="12"/>
    <x v="1"/>
    <x v="0"/>
    <x v="0"/>
    <n v="1001533"/>
    <x v="0"/>
    <x v="0"/>
    <x v="0"/>
  </r>
  <r>
    <n v="130"/>
    <x v="13"/>
    <x v="1"/>
    <x v="0"/>
    <x v="0"/>
    <n v="1000976"/>
    <x v="0"/>
    <x v="0"/>
    <x v="0"/>
  </r>
  <r>
    <n v="131"/>
    <x v="14"/>
    <x v="1"/>
    <x v="0"/>
    <x v="0"/>
    <n v="1001000"/>
    <x v="0"/>
    <x v="0"/>
    <x v="0"/>
  </r>
  <r>
    <n v="132"/>
    <x v="15"/>
    <x v="1"/>
    <x v="0"/>
    <x v="0"/>
    <n v="1000690"/>
    <x v="0"/>
    <x v="0"/>
    <x v="0"/>
  </r>
  <r>
    <n v="133"/>
    <x v="16"/>
    <x v="1"/>
    <x v="0"/>
    <x v="0"/>
    <n v="1000803"/>
    <x v="0"/>
    <x v="0"/>
    <x v="0"/>
  </r>
  <r>
    <n v="134"/>
    <x v="17"/>
    <x v="1"/>
    <x v="0"/>
    <x v="0"/>
    <n v="1000785"/>
    <x v="0"/>
    <x v="0"/>
    <x v="0"/>
  </r>
  <r>
    <n v="135"/>
    <x v="18"/>
    <x v="1"/>
    <x v="0"/>
    <x v="0"/>
    <n v="1000735"/>
    <x v="0"/>
    <x v="0"/>
    <x v="0"/>
  </r>
  <r>
    <n v="136"/>
    <x v="19"/>
    <x v="1"/>
    <x v="0"/>
    <x v="0"/>
    <n v="1001461"/>
    <x v="0"/>
    <x v="0"/>
    <x v="0"/>
  </r>
  <r>
    <n v="137"/>
    <x v="20"/>
    <x v="1"/>
    <x v="0"/>
    <x v="0"/>
    <n v="1000584"/>
    <x v="0"/>
    <x v="0"/>
    <x v="0"/>
  </r>
  <r>
    <n v="138"/>
    <x v="21"/>
    <x v="1"/>
    <x v="0"/>
    <x v="0"/>
    <n v="1001310"/>
    <x v="0"/>
    <x v="0"/>
    <x v="0"/>
  </r>
  <r>
    <n v="139"/>
    <x v="22"/>
    <x v="1"/>
    <x v="0"/>
    <x v="0"/>
    <n v="1001180"/>
    <x v="0"/>
    <x v="0"/>
    <x v="0"/>
  </r>
  <r>
    <n v="140"/>
    <x v="23"/>
    <x v="1"/>
    <x v="0"/>
    <x v="0"/>
    <n v="1011553"/>
    <x v="0"/>
    <x v="0"/>
    <x v="0"/>
  </r>
  <r>
    <n v="141"/>
    <x v="24"/>
    <x v="1"/>
    <x v="0"/>
    <x v="0"/>
    <n v="1001468"/>
    <x v="0"/>
    <x v="0"/>
    <x v="0"/>
  </r>
  <r>
    <n v="142"/>
    <x v="25"/>
    <x v="1"/>
    <x v="0"/>
    <x v="0"/>
    <n v="1005144"/>
    <x v="0"/>
    <x v="0"/>
    <x v="0"/>
  </r>
  <r>
    <n v="143"/>
    <x v="26"/>
    <x v="1"/>
    <x v="0"/>
    <x v="0"/>
    <n v="1006729"/>
    <x v="0"/>
    <x v="0"/>
    <x v="0"/>
  </r>
  <r>
    <n v="144"/>
    <x v="27"/>
    <x v="1"/>
    <x v="0"/>
    <x v="0"/>
    <n v="1002849"/>
    <x v="0"/>
    <x v="0"/>
    <x v="0"/>
  </r>
  <r>
    <n v="145"/>
    <x v="28"/>
    <x v="1"/>
    <x v="0"/>
    <x v="0"/>
    <n v="1002059"/>
    <x v="0"/>
    <x v="0"/>
    <x v="0"/>
  </r>
  <r>
    <n v="146"/>
    <x v="0"/>
    <x v="1"/>
    <x v="0"/>
    <x v="1"/>
    <n v="1002075.6"/>
    <x v="0"/>
    <x v="0"/>
    <x v="0"/>
  </r>
  <r>
    <n v="147"/>
    <x v="1"/>
    <x v="1"/>
    <x v="0"/>
    <x v="1"/>
    <n v="1002075.6"/>
    <x v="0"/>
    <x v="0"/>
    <x v="0"/>
  </r>
  <r>
    <n v="148"/>
    <x v="2"/>
    <x v="1"/>
    <x v="0"/>
    <x v="1"/>
    <n v="1000654.6"/>
    <x v="0"/>
    <x v="0"/>
    <x v="0"/>
  </r>
  <r>
    <n v="149"/>
    <x v="3"/>
    <x v="1"/>
    <x v="0"/>
    <x v="1"/>
    <n v="1002459.1"/>
    <x v="0"/>
    <x v="0"/>
    <x v="0"/>
  </r>
  <r>
    <n v="150"/>
    <x v="4"/>
    <x v="1"/>
    <x v="0"/>
    <x v="1"/>
    <n v="1001122.1"/>
    <x v="0"/>
    <x v="0"/>
    <x v="0"/>
  </r>
  <r>
    <n v="151"/>
    <x v="5"/>
    <x v="1"/>
    <x v="0"/>
    <x v="1"/>
    <n v="1001313.1"/>
    <x v="0"/>
    <x v="0"/>
    <x v="0"/>
  </r>
  <r>
    <n v="152"/>
    <x v="6"/>
    <x v="1"/>
    <x v="0"/>
    <x v="1"/>
    <n v="1000679.1"/>
    <x v="0"/>
    <x v="0"/>
    <x v="0"/>
  </r>
  <r>
    <n v="153"/>
    <x v="7"/>
    <x v="1"/>
    <x v="0"/>
    <x v="1"/>
    <n v="1000521.6"/>
    <x v="0"/>
    <x v="0"/>
    <x v="0"/>
  </r>
  <r>
    <n v="154"/>
    <x v="8"/>
    <x v="1"/>
    <x v="0"/>
    <x v="1"/>
    <n v="1000850.6"/>
    <x v="0"/>
    <x v="0"/>
    <x v="0"/>
  </r>
  <r>
    <n v="155"/>
    <x v="9"/>
    <x v="1"/>
    <x v="0"/>
    <x v="1"/>
    <n v="1000686.1"/>
    <x v="0"/>
    <x v="0"/>
    <x v="0"/>
  </r>
  <r>
    <n v="156"/>
    <x v="10"/>
    <x v="1"/>
    <x v="0"/>
    <x v="1"/>
    <n v="1000969.1"/>
    <x v="0"/>
    <x v="0"/>
    <x v="0"/>
  </r>
  <r>
    <n v="157"/>
    <x v="11"/>
    <x v="1"/>
    <x v="0"/>
    <x v="1"/>
    <n v="1000581.1"/>
    <x v="0"/>
    <x v="0"/>
    <x v="0"/>
  </r>
  <r>
    <n v="158"/>
    <x v="12"/>
    <x v="1"/>
    <x v="0"/>
    <x v="1"/>
    <n v="1001533.1"/>
    <x v="0"/>
    <x v="0"/>
    <x v="0"/>
  </r>
  <r>
    <n v="159"/>
    <x v="13"/>
    <x v="1"/>
    <x v="0"/>
    <x v="1"/>
    <n v="1000975.6"/>
    <x v="0"/>
    <x v="0"/>
    <x v="0"/>
  </r>
  <r>
    <n v="160"/>
    <x v="14"/>
    <x v="1"/>
    <x v="0"/>
    <x v="1"/>
    <n v="1001000.1"/>
    <x v="0"/>
    <x v="0"/>
    <x v="0"/>
  </r>
  <r>
    <n v="161"/>
    <x v="15"/>
    <x v="1"/>
    <x v="0"/>
    <x v="1"/>
    <n v="1000690.1"/>
    <x v="0"/>
    <x v="0"/>
    <x v="0"/>
  </r>
  <r>
    <n v="162"/>
    <x v="16"/>
    <x v="1"/>
    <x v="0"/>
    <x v="1"/>
    <n v="1000802.6"/>
    <x v="0"/>
    <x v="0"/>
    <x v="0"/>
  </r>
  <r>
    <n v="163"/>
    <x v="17"/>
    <x v="1"/>
    <x v="0"/>
    <x v="1"/>
    <n v="1000784.6"/>
    <x v="0"/>
    <x v="0"/>
    <x v="0"/>
  </r>
  <r>
    <n v="164"/>
    <x v="18"/>
    <x v="1"/>
    <x v="0"/>
    <x v="1"/>
    <n v="1000735.6"/>
    <x v="0"/>
    <x v="0"/>
    <x v="0"/>
  </r>
  <r>
    <n v="165"/>
    <x v="19"/>
    <x v="1"/>
    <x v="0"/>
    <x v="1"/>
    <n v="1001461.6"/>
    <x v="0"/>
    <x v="0"/>
    <x v="0"/>
  </r>
  <r>
    <n v="166"/>
    <x v="20"/>
    <x v="1"/>
    <x v="0"/>
    <x v="1"/>
    <n v="1000583.1"/>
    <x v="0"/>
    <x v="0"/>
    <x v="0"/>
  </r>
  <r>
    <n v="167"/>
    <x v="21"/>
    <x v="1"/>
    <x v="0"/>
    <x v="1"/>
    <n v="1001309.6"/>
    <x v="0"/>
    <x v="0"/>
    <x v="0"/>
  </r>
  <r>
    <n v="168"/>
    <x v="22"/>
    <x v="1"/>
    <x v="0"/>
    <x v="1"/>
    <n v="1001180.1"/>
    <x v="0"/>
    <x v="0"/>
    <x v="0"/>
  </r>
  <r>
    <n v="169"/>
    <x v="23"/>
    <x v="1"/>
    <x v="0"/>
    <x v="1"/>
    <n v="1011552.6"/>
    <x v="0"/>
    <x v="0"/>
    <x v="0"/>
  </r>
  <r>
    <n v="170"/>
    <x v="24"/>
    <x v="1"/>
    <x v="0"/>
    <x v="1"/>
    <n v="1001467.1"/>
    <x v="0"/>
    <x v="0"/>
    <x v="0"/>
  </r>
  <r>
    <n v="171"/>
    <x v="25"/>
    <x v="1"/>
    <x v="0"/>
    <x v="1"/>
    <n v="1005144.1"/>
    <x v="0"/>
    <x v="0"/>
    <x v="0"/>
  </r>
  <r>
    <n v="172"/>
    <x v="26"/>
    <x v="1"/>
    <x v="0"/>
    <x v="1"/>
    <n v="1006729.1"/>
    <x v="0"/>
    <x v="0"/>
    <x v="0"/>
  </r>
  <r>
    <n v="173"/>
    <x v="27"/>
    <x v="1"/>
    <x v="0"/>
    <x v="1"/>
    <n v="1002849.1"/>
    <x v="0"/>
    <x v="0"/>
    <x v="0"/>
  </r>
  <r>
    <n v="174"/>
    <x v="28"/>
    <x v="1"/>
    <x v="0"/>
    <x v="1"/>
    <n v="1002059.1"/>
    <x v="0"/>
    <x v="0"/>
    <x v="0"/>
  </r>
  <r>
    <n v="175"/>
    <x v="0"/>
    <x v="1"/>
    <x v="0"/>
    <x v="2"/>
    <n v="-0.6"/>
    <x v="0"/>
    <x v="0"/>
    <x v="0"/>
  </r>
  <r>
    <n v="176"/>
    <x v="1"/>
    <x v="1"/>
    <x v="0"/>
    <x v="2"/>
    <n v="-0.6"/>
    <x v="0"/>
    <x v="0"/>
    <x v="0"/>
  </r>
  <r>
    <n v="177"/>
    <x v="2"/>
    <x v="1"/>
    <x v="0"/>
    <x v="2"/>
    <n v="0.4"/>
    <x v="0"/>
    <x v="0"/>
    <x v="0"/>
  </r>
  <r>
    <n v="178"/>
    <x v="3"/>
    <x v="1"/>
    <x v="0"/>
    <x v="2"/>
    <n v="-0.1"/>
    <x v="0"/>
    <x v="0"/>
    <x v="0"/>
  </r>
  <r>
    <n v="179"/>
    <x v="4"/>
    <x v="1"/>
    <x v="0"/>
    <x v="2"/>
    <n v="-0.1"/>
    <x v="0"/>
    <x v="0"/>
    <x v="0"/>
  </r>
  <r>
    <n v="180"/>
    <x v="5"/>
    <x v="1"/>
    <x v="0"/>
    <x v="2"/>
    <n v="-0.1"/>
    <x v="0"/>
    <x v="0"/>
    <x v="0"/>
  </r>
  <r>
    <n v="181"/>
    <x v="6"/>
    <x v="1"/>
    <x v="0"/>
    <x v="2"/>
    <n v="-0.1"/>
    <x v="0"/>
    <x v="0"/>
    <x v="0"/>
  </r>
  <r>
    <n v="182"/>
    <x v="7"/>
    <x v="1"/>
    <x v="0"/>
    <x v="2"/>
    <n v="-0.6"/>
    <x v="0"/>
    <x v="0"/>
    <x v="0"/>
  </r>
  <r>
    <n v="183"/>
    <x v="8"/>
    <x v="1"/>
    <x v="0"/>
    <x v="2"/>
    <n v="0.4"/>
    <x v="0"/>
    <x v="0"/>
    <x v="0"/>
  </r>
  <r>
    <n v="184"/>
    <x v="9"/>
    <x v="1"/>
    <x v="0"/>
    <x v="2"/>
    <n v="-0.1"/>
    <x v="0"/>
    <x v="0"/>
    <x v="0"/>
  </r>
  <r>
    <n v="185"/>
    <x v="10"/>
    <x v="1"/>
    <x v="0"/>
    <x v="2"/>
    <n v="-0.1"/>
    <x v="0"/>
    <x v="0"/>
    <x v="0"/>
  </r>
  <r>
    <n v="186"/>
    <x v="11"/>
    <x v="1"/>
    <x v="0"/>
    <x v="2"/>
    <n v="-0.1"/>
    <x v="0"/>
    <x v="0"/>
    <x v="0"/>
  </r>
  <r>
    <n v="187"/>
    <x v="12"/>
    <x v="1"/>
    <x v="0"/>
    <x v="2"/>
    <n v="-0.1"/>
    <x v="0"/>
    <x v="0"/>
    <x v="0"/>
  </r>
  <r>
    <n v="188"/>
    <x v="13"/>
    <x v="1"/>
    <x v="0"/>
    <x v="2"/>
    <n v="0.4"/>
    <x v="0"/>
    <x v="0"/>
    <x v="0"/>
  </r>
  <r>
    <n v="189"/>
    <x v="14"/>
    <x v="1"/>
    <x v="0"/>
    <x v="2"/>
    <n v="-0.1"/>
    <x v="0"/>
    <x v="0"/>
    <x v="0"/>
  </r>
  <r>
    <n v="190"/>
    <x v="15"/>
    <x v="1"/>
    <x v="0"/>
    <x v="2"/>
    <n v="-0.1"/>
    <x v="0"/>
    <x v="0"/>
    <x v="0"/>
  </r>
  <r>
    <n v="191"/>
    <x v="16"/>
    <x v="1"/>
    <x v="0"/>
    <x v="2"/>
    <n v="0.4"/>
    <x v="0"/>
    <x v="0"/>
    <x v="0"/>
  </r>
  <r>
    <n v="192"/>
    <x v="17"/>
    <x v="1"/>
    <x v="0"/>
    <x v="2"/>
    <n v="0.4"/>
    <x v="0"/>
    <x v="0"/>
    <x v="0"/>
  </r>
  <r>
    <n v="193"/>
    <x v="18"/>
    <x v="1"/>
    <x v="0"/>
    <x v="2"/>
    <n v="-0.6"/>
    <x v="0"/>
    <x v="0"/>
    <x v="0"/>
  </r>
  <r>
    <n v="194"/>
    <x v="19"/>
    <x v="1"/>
    <x v="0"/>
    <x v="2"/>
    <n v="-0.6"/>
    <x v="0"/>
    <x v="0"/>
    <x v="0"/>
  </r>
  <r>
    <n v="195"/>
    <x v="20"/>
    <x v="1"/>
    <x v="0"/>
    <x v="2"/>
    <n v="0.9"/>
    <x v="0"/>
    <x v="0"/>
    <x v="0"/>
  </r>
  <r>
    <n v="196"/>
    <x v="21"/>
    <x v="1"/>
    <x v="0"/>
    <x v="2"/>
    <n v="0.4"/>
    <x v="0"/>
    <x v="0"/>
    <x v="0"/>
  </r>
  <r>
    <n v="197"/>
    <x v="22"/>
    <x v="1"/>
    <x v="0"/>
    <x v="2"/>
    <n v="-0.1"/>
    <x v="0"/>
    <x v="0"/>
    <x v="0"/>
  </r>
  <r>
    <n v="198"/>
    <x v="23"/>
    <x v="1"/>
    <x v="0"/>
    <x v="2"/>
    <n v="0.4"/>
    <x v="0"/>
    <x v="0"/>
    <x v="0"/>
  </r>
  <r>
    <n v="199"/>
    <x v="24"/>
    <x v="1"/>
    <x v="0"/>
    <x v="2"/>
    <n v="0.9"/>
    <x v="0"/>
    <x v="0"/>
    <x v="0"/>
  </r>
  <r>
    <n v="200"/>
    <x v="25"/>
    <x v="1"/>
    <x v="0"/>
    <x v="2"/>
    <n v="-0.1"/>
    <x v="0"/>
    <x v="0"/>
    <x v="0"/>
  </r>
  <r>
    <n v="201"/>
    <x v="26"/>
    <x v="1"/>
    <x v="0"/>
    <x v="2"/>
    <n v="-0.1"/>
    <x v="0"/>
    <x v="0"/>
    <x v="0"/>
  </r>
  <r>
    <n v="202"/>
    <x v="27"/>
    <x v="1"/>
    <x v="0"/>
    <x v="2"/>
    <n v="-0.1"/>
    <x v="0"/>
    <x v="0"/>
    <x v="0"/>
  </r>
  <r>
    <n v="203"/>
    <x v="28"/>
    <x v="1"/>
    <x v="0"/>
    <x v="2"/>
    <n v="-0.1"/>
    <x v="0"/>
    <x v="0"/>
    <x v="0"/>
  </r>
  <r>
    <n v="204"/>
    <x v="0"/>
    <x v="1"/>
    <x v="0"/>
    <x v="3"/>
    <n v="0"/>
    <x v="1"/>
    <x v="0"/>
    <x v="0"/>
  </r>
  <r>
    <n v="205"/>
    <x v="1"/>
    <x v="1"/>
    <x v="0"/>
    <x v="3"/>
    <n v="0"/>
    <x v="1"/>
    <x v="0"/>
    <x v="0"/>
  </r>
  <r>
    <n v="206"/>
    <x v="2"/>
    <x v="1"/>
    <x v="0"/>
    <x v="3"/>
    <n v="0"/>
    <x v="1"/>
    <x v="0"/>
    <x v="0"/>
  </r>
  <r>
    <n v="207"/>
    <x v="3"/>
    <x v="1"/>
    <x v="0"/>
    <x v="3"/>
    <n v="0"/>
    <x v="1"/>
    <x v="0"/>
    <x v="0"/>
  </r>
  <r>
    <n v="208"/>
    <x v="4"/>
    <x v="1"/>
    <x v="0"/>
    <x v="3"/>
    <n v="0"/>
    <x v="1"/>
    <x v="0"/>
    <x v="0"/>
  </r>
  <r>
    <n v="209"/>
    <x v="5"/>
    <x v="1"/>
    <x v="0"/>
    <x v="3"/>
    <n v="0"/>
    <x v="1"/>
    <x v="0"/>
    <x v="0"/>
  </r>
  <r>
    <n v="210"/>
    <x v="6"/>
    <x v="1"/>
    <x v="0"/>
    <x v="3"/>
    <n v="0"/>
    <x v="1"/>
    <x v="0"/>
    <x v="0"/>
  </r>
  <r>
    <n v="211"/>
    <x v="7"/>
    <x v="1"/>
    <x v="0"/>
    <x v="3"/>
    <n v="0"/>
    <x v="1"/>
    <x v="0"/>
    <x v="0"/>
  </r>
  <r>
    <n v="212"/>
    <x v="8"/>
    <x v="1"/>
    <x v="0"/>
    <x v="3"/>
    <n v="0"/>
    <x v="1"/>
    <x v="0"/>
    <x v="0"/>
  </r>
  <r>
    <n v="213"/>
    <x v="9"/>
    <x v="1"/>
    <x v="0"/>
    <x v="3"/>
    <n v="0"/>
    <x v="1"/>
    <x v="0"/>
    <x v="0"/>
  </r>
  <r>
    <n v="214"/>
    <x v="10"/>
    <x v="1"/>
    <x v="0"/>
    <x v="3"/>
    <n v="0"/>
    <x v="1"/>
    <x v="0"/>
    <x v="0"/>
  </r>
  <r>
    <n v="215"/>
    <x v="11"/>
    <x v="1"/>
    <x v="0"/>
    <x v="3"/>
    <n v="0"/>
    <x v="1"/>
    <x v="0"/>
    <x v="0"/>
  </r>
  <r>
    <n v="216"/>
    <x v="12"/>
    <x v="1"/>
    <x v="0"/>
    <x v="3"/>
    <n v="0"/>
    <x v="1"/>
    <x v="0"/>
    <x v="0"/>
  </r>
  <r>
    <n v="217"/>
    <x v="13"/>
    <x v="1"/>
    <x v="0"/>
    <x v="3"/>
    <n v="0"/>
    <x v="1"/>
    <x v="0"/>
    <x v="0"/>
  </r>
  <r>
    <n v="218"/>
    <x v="14"/>
    <x v="1"/>
    <x v="0"/>
    <x v="3"/>
    <n v="0"/>
    <x v="1"/>
    <x v="0"/>
    <x v="0"/>
  </r>
  <r>
    <n v="219"/>
    <x v="15"/>
    <x v="1"/>
    <x v="0"/>
    <x v="3"/>
    <n v="0"/>
    <x v="1"/>
    <x v="0"/>
    <x v="0"/>
  </r>
  <r>
    <n v="220"/>
    <x v="16"/>
    <x v="1"/>
    <x v="0"/>
    <x v="3"/>
    <n v="0"/>
    <x v="1"/>
    <x v="0"/>
    <x v="0"/>
  </r>
  <r>
    <n v="221"/>
    <x v="17"/>
    <x v="1"/>
    <x v="0"/>
    <x v="3"/>
    <n v="0"/>
    <x v="1"/>
    <x v="0"/>
    <x v="0"/>
  </r>
  <r>
    <n v="222"/>
    <x v="18"/>
    <x v="1"/>
    <x v="0"/>
    <x v="3"/>
    <n v="0"/>
    <x v="1"/>
    <x v="0"/>
    <x v="0"/>
  </r>
  <r>
    <n v="223"/>
    <x v="19"/>
    <x v="1"/>
    <x v="0"/>
    <x v="3"/>
    <n v="0"/>
    <x v="1"/>
    <x v="0"/>
    <x v="0"/>
  </r>
  <r>
    <n v="224"/>
    <x v="20"/>
    <x v="1"/>
    <x v="0"/>
    <x v="3"/>
    <n v="0"/>
    <x v="1"/>
    <x v="0"/>
    <x v="0"/>
  </r>
  <r>
    <n v="225"/>
    <x v="21"/>
    <x v="1"/>
    <x v="0"/>
    <x v="3"/>
    <n v="0"/>
    <x v="1"/>
    <x v="0"/>
    <x v="0"/>
  </r>
  <r>
    <n v="226"/>
    <x v="22"/>
    <x v="1"/>
    <x v="0"/>
    <x v="3"/>
    <n v="0"/>
    <x v="1"/>
    <x v="0"/>
    <x v="0"/>
  </r>
  <r>
    <n v="227"/>
    <x v="23"/>
    <x v="1"/>
    <x v="0"/>
    <x v="3"/>
    <n v="0"/>
    <x v="1"/>
    <x v="0"/>
    <x v="0"/>
  </r>
  <r>
    <n v="228"/>
    <x v="24"/>
    <x v="1"/>
    <x v="0"/>
    <x v="3"/>
    <n v="0"/>
    <x v="1"/>
    <x v="0"/>
    <x v="0"/>
  </r>
  <r>
    <n v="229"/>
    <x v="25"/>
    <x v="1"/>
    <x v="0"/>
    <x v="3"/>
    <n v="0"/>
    <x v="1"/>
    <x v="0"/>
    <x v="0"/>
  </r>
  <r>
    <n v="230"/>
    <x v="26"/>
    <x v="1"/>
    <x v="0"/>
    <x v="3"/>
    <n v="0"/>
    <x v="1"/>
    <x v="0"/>
    <x v="0"/>
  </r>
  <r>
    <n v="231"/>
    <x v="27"/>
    <x v="1"/>
    <x v="0"/>
    <x v="3"/>
    <n v="0"/>
    <x v="1"/>
    <x v="0"/>
    <x v="0"/>
  </r>
  <r>
    <n v="232"/>
    <x v="28"/>
    <x v="1"/>
    <x v="0"/>
    <x v="3"/>
    <n v="0"/>
    <x v="1"/>
    <x v="0"/>
    <x v="0"/>
  </r>
  <r>
    <n v="233"/>
    <x v="0"/>
    <x v="2"/>
    <x v="0"/>
    <x v="0"/>
    <n v="1002013"/>
    <x v="0"/>
    <x v="0"/>
    <x v="0"/>
  </r>
  <r>
    <n v="234"/>
    <x v="1"/>
    <x v="2"/>
    <x v="0"/>
    <x v="0"/>
    <n v="1002013"/>
    <x v="0"/>
    <x v="0"/>
    <x v="0"/>
  </r>
  <r>
    <n v="235"/>
    <x v="2"/>
    <x v="2"/>
    <x v="0"/>
    <x v="0"/>
    <n v="1000658"/>
    <x v="0"/>
    <x v="0"/>
    <x v="0"/>
  </r>
  <r>
    <n v="236"/>
    <x v="3"/>
    <x v="2"/>
    <x v="0"/>
    <x v="0"/>
    <n v="1002482"/>
    <x v="0"/>
    <x v="0"/>
    <x v="0"/>
  </r>
  <r>
    <n v="237"/>
    <x v="4"/>
    <x v="2"/>
    <x v="0"/>
    <x v="0"/>
    <n v="1001095"/>
    <x v="0"/>
    <x v="0"/>
    <x v="0"/>
  </r>
  <r>
    <n v="238"/>
    <x v="5"/>
    <x v="2"/>
    <x v="0"/>
    <x v="0"/>
    <n v="1001314"/>
    <x v="0"/>
    <x v="0"/>
    <x v="0"/>
  </r>
  <r>
    <n v="239"/>
    <x v="6"/>
    <x v="2"/>
    <x v="0"/>
    <x v="0"/>
    <n v="1000666"/>
    <x v="0"/>
    <x v="0"/>
    <x v="0"/>
  </r>
  <r>
    <n v="240"/>
    <x v="7"/>
    <x v="2"/>
    <x v="0"/>
    <x v="0"/>
    <n v="1000430"/>
    <x v="0"/>
    <x v="0"/>
    <x v="0"/>
  </r>
  <r>
    <n v="241"/>
    <x v="8"/>
    <x v="2"/>
    <x v="0"/>
    <x v="0"/>
    <n v="1000804"/>
    <x v="0"/>
    <x v="0"/>
    <x v="0"/>
  </r>
  <r>
    <n v="242"/>
    <x v="9"/>
    <x v="2"/>
    <x v="0"/>
    <x v="0"/>
    <n v="1000644"/>
    <x v="0"/>
    <x v="0"/>
    <x v="0"/>
  </r>
  <r>
    <n v="243"/>
    <x v="10"/>
    <x v="2"/>
    <x v="0"/>
    <x v="0"/>
    <n v="1000956"/>
    <x v="0"/>
    <x v="0"/>
    <x v="0"/>
  </r>
  <r>
    <n v="244"/>
    <x v="11"/>
    <x v="2"/>
    <x v="0"/>
    <x v="0"/>
    <n v="1000550"/>
    <x v="0"/>
    <x v="0"/>
    <x v="0"/>
  </r>
  <r>
    <n v="245"/>
    <x v="12"/>
    <x v="2"/>
    <x v="0"/>
    <x v="0"/>
    <n v="1001561"/>
    <x v="0"/>
    <x v="0"/>
    <x v="0"/>
  </r>
  <r>
    <n v="246"/>
    <x v="13"/>
    <x v="2"/>
    <x v="0"/>
    <x v="0"/>
    <n v="1000967"/>
    <x v="0"/>
    <x v="0"/>
    <x v="0"/>
  </r>
  <r>
    <n v="247"/>
    <x v="14"/>
    <x v="2"/>
    <x v="0"/>
    <x v="0"/>
    <n v="1000983"/>
    <x v="0"/>
    <x v="0"/>
    <x v="0"/>
  </r>
  <r>
    <n v="248"/>
    <x v="15"/>
    <x v="2"/>
    <x v="0"/>
    <x v="0"/>
    <n v="1000707"/>
    <x v="0"/>
    <x v="0"/>
    <x v="0"/>
  </r>
  <r>
    <n v="249"/>
    <x v="16"/>
    <x v="2"/>
    <x v="0"/>
    <x v="0"/>
    <n v="1000803"/>
    <x v="0"/>
    <x v="0"/>
    <x v="0"/>
  </r>
  <r>
    <n v="250"/>
    <x v="17"/>
    <x v="2"/>
    <x v="0"/>
    <x v="0"/>
    <n v="1000836"/>
    <x v="0"/>
    <x v="0"/>
    <x v="0"/>
  </r>
  <r>
    <n v="251"/>
    <x v="18"/>
    <x v="2"/>
    <x v="0"/>
    <x v="0"/>
    <n v="1000753"/>
    <x v="0"/>
    <x v="0"/>
    <x v="0"/>
  </r>
  <r>
    <n v="252"/>
    <x v="19"/>
    <x v="2"/>
    <x v="0"/>
    <x v="0"/>
    <n v="1001303"/>
    <x v="0"/>
    <x v="0"/>
    <x v="0"/>
  </r>
  <r>
    <n v="253"/>
    <x v="20"/>
    <x v="2"/>
    <x v="0"/>
    <x v="0"/>
    <n v="1000576"/>
    <x v="0"/>
    <x v="0"/>
    <x v="0"/>
  </r>
  <r>
    <n v="254"/>
    <x v="21"/>
    <x v="2"/>
    <x v="0"/>
    <x v="0"/>
    <n v="1001279"/>
    <x v="0"/>
    <x v="0"/>
    <x v="0"/>
  </r>
  <r>
    <n v="255"/>
    <x v="22"/>
    <x v="2"/>
    <x v="0"/>
    <x v="0"/>
    <n v="1001108"/>
    <x v="0"/>
    <x v="0"/>
    <x v="0"/>
  </r>
  <r>
    <n v="256"/>
    <x v="23"/>
    <x v="2"/>
    <x v="0"/>
    <x v="0"/>
    <n v="1008558"/>
    <x v="0"/>
    <x v="0"/>
    <x v="0"/>
  </r>
  <r>
    <n v="257"/>
    <x v="24"/>
    <x v="2"/>
    <x v="0"/>
    <x v="0"/>
    <n v="1001459"/>
    <x v="0"/>
    <x v="0"/>
    <x v="0"/>
  </r>
  <r>
    <n v="258"/>
    <x v="25"/>
    <x v="2"/>
    <x v="0"/>
    <x v="0"/>
    <n v="1005168"/>
    <x v="0"/>
    <x v="0"/>
    <x v="0"/>
  </r>
  <r>
    <n v="259"/>
    <x v="26"/>
    <x v="2"/>
    <x v="0"/>
    <x v="0"/>
    <n v="1005529"/>
    <x v="0"/>
    <x v="0"/>
    <x v="0"/>
  </r>
  <r>
    <n v="260"/>
    <x v="27"/>
    <x v="2"/>
    <x v="0"/>
    <x v="0"/>
    <n v="1002436"/>
    <x v="0"/>
    <x v="0"/>
    <x v="0"/>
  </r>
  <r>
    <n v="261"/>
    <x v="28"/>
    <x v="2"/>
    <x v="0"/>
    <x v="0"/>
    <n v="1001871"/>
    <x v="0"/>
    <x v="0"/>
    <x v="0"/>
  </r>
  <r>
    <n v="262"/>
    <x v="0"/>
    <x v="2"/>
    <x v="0"/>
    <x v="1"/>
    <n v="1002013"/>
    <x v="0"/>
    <x v="0"/>
    <x v="0"/>
  </r>
  <r>
    <n v="263"/>
    <x v="1"/>
    <x v="2"/>
    <x v="0"/>
    <x v="1"/>
    <n v="1002013"/>
    <x v="0"/>
    <x v="0"/>
    <x v="0"/>
  </r>
  <r>
    <n v="264"/>
    <x v="2"/>
    <x v="2"/>
    <x v="0"/>
    <x v="1"/>
    <n v="1000658"/>
    <x v="0"/>
    <x v="0"/>
    <x v="0"/>
  </r>
  <r>
    <n v="265"/>
    <x v="3"/>
    <x v="2"/>
    <x v="0"/>
    <x v="1"/>
    <n v="1002482"/>
    <x v="0"/>
    <x v="0"/>
    <x v="0"/>
  </r>
  <r>
    <n v="266"/>
    <x v="4"/>
    <x v="2"/>
    <x v="0"/>
    <x v="1"/>
    <n v="1001095"/>
    <x v="0"/>
    <x v="0"/>
    <x v="0"/>
  </r>
  <r>
    <n v="267"/>
    <x v="5"/>
    <x v="2"/>
    <x v="0"/>
    <x v="1"/>
    <n v="1001314"/>
    <x v="0"/>
    <x v="0"/>
    <x v="0"/>
  </r>
  <r>
    <n v="268"/>
    <x v="6"/>
    <x v="2"/>
    <x v="0"/>
    <x v="1"/>
    <n v="1000666"/>
    <x v="0"/>
    <x v="0"/>
    <x v="0"/>
  </r>
  <r>
    <n v="269"/>
    <x v="7"/>
    <x v="2"/>
    <x v="0"/>
    <x v="1"/>
    <n v="1000430"/>
    <x v="0"/>
    <x v="0"/>
    <x v="0"/>
  </r>
  <r>
    <n v="270"/>
    <x v="8"/>
    <x v="2"/>
    <x v="0"/>
    <x v="1"/>
    <n v="1000804"/>
    <x v="0"/>
    <x v="0"/>
    <x v="0"/>
  </r>
  <r>
    <n v="271"/>
    <x v="9"/>
    <x v="2"/>
    <x v="0"/>
    <x v="1"/>
    <n v="1000644"/>
    <x v="0"/>
    <x v="0"/>
    <x v="0"/>
  </r>
  <r>
    <n v="272"/>
    <x v="10"/>
    <x v="2"/>
    <x v="0"/>
    <x v="1"/>
    <n v="1000956"/>
    <x v="0"/>
    <x v="0"/>
    <x v="0"/>
  </r>
  <r>
    <n v="273"/>
    <x v="11"/>
    <x v="2"/>
    <x v="0"/>
    <x v="1"/>
    <n v="1000550"/>
    <x v="0"/>
    <x v="0"/>
    <x v="0"/>
  </r>
  <r>
    <n v="274"/>
    <x v="12"/>
    <x v="2"/>
    <x v="0"/>
    <x v="1"/>
    <n v="1001560.5"/>
    <x v="0"/>
    <x v="0"/>
    <x v="0"/>
  </r>
  <r>
    <n v="275"/>
    <x v="13"/>
    <x v="2"/>
    <x v="0"/>
    <x v="1"/>
    <n v="1000967"/>
    <x v="0"/>
    <x v="0"/>
    <x v="0"/>
  </r>
  <r>
    <n v="276"/>
    <x v="14"/>
    <x v="2"/>
    <x v="0"/>
    <x v="1"/>
    <n v="1000983"/>
    <x v="0"/>
    <x v="0"/>
    <x v="0"/>
  </r>
  <r>
    <n v="277"/>
    <x v="15"/>
    <x v="2"/>
    <x v="0"/>
    <x v="1"/>
    <n v="1000707"/>
    <x v="0"/>
    <x v="0"/>
    <x v="0"/>
  </r>
  <r>
    <n v="278"/>
    <x v="16"/>
    <x v="2"/>
    <x v="0"/>
    <x v="1"/>
    <n v="1000802.5"/>
    <x v="0"/>
    <x v="0"/>
    <x v="0"/>
  </r>
  <r>
    <n v="279"/>
    <x v="17"/>
    <x v="2"/>
    <x v="0"/>
    <x v="1"/>
    <n v="1000836"/>
    <x v="0"/>
    <x v="0"/>
    <x v="0"/>
  </r>
  <r>
    <n v="280"/>
    <x v="18"/>
    <x v="2"/>
    <x v="0"/>
    <x v="1"/>
    <n v="1000753"/>
    <x v="0"/>
    <x v="0"/>
    <x v="0"/>
  </r>
  <r>
    <n v="281"/>
    <x v="19"/>
    <x v="2"/>
    <x v="0"/>
    <x v="1"/>
    <n v="1001303"/>
    <x v="0"/>
    <x v="0"/>
    <x v="0"/>
  </r>
  <r>
    <n v="282"/>
    <x v="20"/>
    <x v="2"/>
    <x v="0"/>
    <x v="1"/>
    <n v="1000576"/>
    <x v="0"/>
    <x v="0"/>
    <x v="0"/>
  </r>
  <r>
    <n v="283"/>
    <x v="21"/>
    <x v="2"/>
    <x v="0"/>
    <x v="1"/>
    <n v="1001279"/>
    <x v="0"/>
    <x v="0"/>
    <x v="0"/>
  </r>
  <r>
    <n v="284"/>
    <x v="22"/>
    <x v="2"/>
    <x v="0"/>
    <x v="1"/>
    <n v="1001108"/>
    <x v="0"/>
    <x v="0"/>
    <x v="0"/>
  </r>
  <r>
    <n v="285"/>
    <x v="23"/>
    <x v="2"/>
    <x v="0"/>
    <x v="1"/>
    <n v="1008558"/>
    <x v="0"/>
    <x v="0"/>
    <x v="0"/>
  </r>
  <r>
    <n v="286"/>
    <x v="24"/>
    <x v="2"/>
    <x v="0"/>
    <x v="1"/>
    <n v="1001459"/>
    <x v="0"/>
    <x v="0"/>
    <x v="0"/>
  </r>
  <r>
    <n v="287"/>
    <x v="25"/>
    <x v="2"/>
    <x v="0"/>
    <x v="1"/>
    <n v="1005168"/>
    <x v="0"/>
    <x v="0"/>
    <x v="0"/>
  </r>
  <r>
    <n v="288"/>
    <x v="26"/>
    <x v="2"/>
    <x v="0"/>
    <x v="1"/>
    <n v="1005529"/>
    <x v="0"/>
    <x v="0"/>
    <x v="0"/>
  </r>
  <r>
    <n v="289"/>
    <x v="27"/>
    <x v="2"/>
    <x v="0"/>
    <x v="1"/>
    <n v="1002436"/>
    <x v="0"/>
    <x v="0"/>
    <x v="0"/>
  </r>
  <r>
    <n v="290"/>
    <x v="28"/>
    <x v="2"/>
    <x v="0"/>
    <x v="1"/>
    <n v="1001871"/>
    <x v="0"/>
    <x v="0"/>
    <x v="0"/>
  </r>
  <r>
    <n v="291"/>
    <x v="0"/>
    <x v="2"/>
    <x v="0"/>
    <x v="2"/>
    <n v="0"/>
    <x v="0"/>
    <x v="0"/>
    <x v="0"/>
  </r>
  <r>
    <n v="292"/>
    <x v="1"/>
    <x v="2"/>
    <x v="0"/>
    <x v="2"/>
    <n v="0"/>
    <x v="0"/>
    <x v="0"/>
    <x v="0"/>
  </r>
  <r>
    <n v="293"/>
    <x v="2"/>
    <x v="2"/>
    <x v="0"/>
    <x v="2"/>
    <n v="0"/>
    <x v="0"/>
    <x v="0"/>
    <x v="0"/>
  </r>
  <r>
    <n v="294"/>
    <x v="3"/>
    <x v="2"/>
    <x v="0"/>
    <x v="2"/>
    <n v="0"/>
    <x v="0"/>
    <x v="0"/>
    <x v="0"/>
  </r>
  <r>
    <n v="295"/>
    <x v="4"/>
    <x v="2"/>
    <x v="0"/>
    <x v="2"/>
    <n v="0"/>
    <x v="0"/>
    <x v="0"/>
    <x v="0"/>
  </r>
  <r>
    <n v="296"/>
    <x v="5"/>
    <x v="2"/>
    <x v="0"/>
    <x v="2"/>
    <n v="0"/>
    <x v="0"/>
    <x v="0"/>
    <x v="0"/>
  </r>
  <r>
    <n v="297"/>
    <x v="6"/>
    <x v="2"/>
    <x v="0"/>
    <x v="2"/>
    <n v="0"/>
    <x v="0"/>
    <x v="0"/>
    <x v="0"/>
  </r>
  <r>
    <n v="298"/>
    <x v="7"/>
    <x v="2"/>
    <x v="0"/>
    <x v="2"/>
    <n v="0"/>
    <x v="0"/>
    <x v="0"/>
    <x v="0"/>
  </r>
  <r>
    <n v="299"/>
    <x v="8"/>
    <x v="2"/>
    <x v="0"/>
    <x v="2"/>
    <n v="0"/>
    <x v="0"/>
    <x v="0"/>
    <x v="0"/>
  </r>
  <r>
    <n v="300"/>
    <x v="9"/>
    <x v="2"/>
    <x v="0"/>
    <x v="2"/>
    <n v="0"/>
    <x v="0"/>
    <x v="0"/>
    <x v="0"/>
  </r>
  <r>
    <n v="301"/>
    <x v="10"/>
    <x v="2"/>
    <x v="0"/>
    <x v="2"/>
    <n v="0"/>
    <x v="0"/>
    <x v="0"/>
    <x v="0"/>
  </r>
  <r>
    <n v="302"/>
    <x v="11"/>
    <x v="2"/>
    <x v="0"/>
    <x v="2"/>
    <n v="0"/>
    <x v="0"/>
    <x v="0"/>
    <x v="0"/>
  </r>
  <r>
    <n v="303"/>
    <x v="12"/>
    <x v="2"/>
    <x v="0"/>
    <x v="2"/>
    <n v="0.5"/>
    <x v="0"/>
    <x v="0"/>
    <x v="0"/>
  </r>
  <r>
    <n v="304"/>
    <x v="13"/>
    <x v="2"/>
    <x v="0"/>
    <x v="2"/>
    <n v="0"/>
    <x v="0"/>
    <x v="0"/>
    <x v="0"/>
  </r>
  <r>
    <n v="305"/>
    <x v="14"/>
    <x v="2"/>
    <x v="0"/>
    <x v="2"/>
    <n v="0"/>
    <x v="0"/>
    <x v="0"/>
    <x v="0"/>
  </r>
  <r>
    <n v="306"/>
    <x v="15"/>
    <x v="2"/>
    <x v="0"/>
    <x v="2"/>
    <n v="0"/>
    <x v="0"/>
    <x v="0"/>
    <x v="0"/>
  </r>
  <r>
    <n v="307"/>
    <x v="16"/>
    <x v="2"/>
    <x v="0"/>
    <x v="2"/>
    <n v="0.5"/>
    <x v="0"/>
    <x v="0"/>
    <x v="0"/>
  </r>
  <r>
    <n v="308"/>
    <x v="17"/>
    <x v="2"/>
    <x v="0"/>
    <x v="2"/>
    <n v="0"/>
    <x v="0"/>
    <x v="0"/>
    <x v="0"/>
  </r>
  <r>
    <n v="309"/>
    <x v="18"/>
    <x v="2"/>
    <x v="0"/>
    <x v="2"/>
    <n v="0"/>
    <x v="0"/>
    <x v="0"/>
    <x v="0"/>
  </r>
  <r>
    <n v="310"/>
    <x v="19"/>
    <x v="2"/>
    <x v="0"/>
    <x v="2"/>
    <n v="0"/>
    <x v="0"/>
    <x v="0"/>
    <x v="0"/>
  </r>
  <r>
    <n v="311"/>
    <x v="20"/>
    <x v="2"/>
    <x v="0"/>
    <x v="2"/>
    <n v="0"/>
    <x v="0"/>
    <x v="0"/>
    <x v="0"/>
  </r>
  <r>
    <n v="312"/>
    <x v="21"/>
    <x v="2"/>
    <x v="0"/>
    <x v="2"/>
    <n v="0"/>
    <x v="0"/>
    <x v="0"/>
    <x v="0"/>
  </r>
  <r>
    <n v="313"/>
    <x v="22"/>
    <x v="2"/>
    <x v="0"/>
    <x v="2"/>
    <n v="0"/>
    <x v="0"/>
    <x v="0"/>
    <x v="0"/>
  </r>
  <r>
    <n v="314"/>
    <x v="23"/>
    <x v="2"/>
    <x v="0"/>
    <x v="2"/>
    <n v="0"/>
    <x v="0"/>
    <x v="0"/>
    <x v="0"/>
  </r>
  <r>
    <n v="315"/>
    <x v="24"/>
    <x v="2"/>
    <x v="0"/>
    <x v="2"/>
    <n v="0"/>
    <x v="0"/>
    <x v="0"/>
    <x v="0"/>
  </r>
  <r>
    <n v="316"/>
    <x v="25"/>
    <x v="2"/>
    <x v="0"/>
    <x v="2"/>
    <n v="0"/>
    <x v="0"/>
    <x v="0"/>
    <x v="0"/>
  </r>
  <r>
    <n v="317"/>
    <x v="26"/>
    <x v="2"/>
    <x v="0"/>
    <x v="2"/>
    <n v="0"/>
    <x v="0"/>
    <x v="0"/>
    <x v="0"/>
  </r>
  <r>
    <n v="318"/>
    <x v="27"/>
    <x v="2"/>
    <x v="0"/>
    <x v="2"/>
    <n v="0"/>
    <x v="0"/>
    <x v="0"/>
    <x v="0"/>
  </r>
  <r>
    <n v="319"/>
    <x v="28"/>
    <x v="2"/>
    <x v="0"/>
    <x v="2"/>
    <n v="0"/>
    <x v="0"/>
    <x v="0"/>
    <x v="0"/>
  </r>
  <r>
    <n v="320"/>
    <x v="0"/>
    <x v="2"/>
    <x v="0"/>
    <x v="3"/>
    <n v="0"/>
    <x v="1"/>
    <x v="0"/>
    <x v="0"/>
  </r>
  <r>
    <n v="321"/>
    <x v="1"/>
    <x v="2"/>
    <x v="0"/>
    <x v="3"/>
    <n v="0"/>
    <x v="1"/>
    <x v="0"/>
    <x v="0"/>
  </r>
  <r>
    <n v="322"/>
    <x v="2"/>
    <x v="2"/>
    <x v="0"/>
    <x v="3"/>
    <n v="0"/>
    <x v="1"/>
    <x v="0"/>
    <x v="0"/>
  </r>
  <r>
    <n v="323"/>
    <x v="3"/>
    <x v="2"/>
    <x v="0"/>
    <x v="3"/>
    <n v="0"/>
    <x v="1"/>
    <x v="0"/>
    <x v="0"/>
  </r>
  <r>
    <n v="324"/>
    <x v="4"/>
    <x v="2"/>
    <x v="0"/>
    <x v="3"/>
    <n v="0"/>
    <x v="1"/>
    <x v="0"/>
    <x v="0"/>
  </r>
  <r>
    <n v="325"/>
    <x v="5"/>
    <x v="2"/>
    <x v="0"/>
    <x v="3"/>
    <n v="0"/>
    <x v="1"/>
    <x v="0"/>
    <x v="0"/>
  </r>
  <r>
    <n v="326"/>
    <x v="6"/>
    <x v="2"/>
    <x v="0"/>
    <x v="3"/>
    <n v="0"/>
    <x v="1"/>
    <x v="0"/>
    <x v="0"/>
  </r>
  <r>
    <n v="327"/>
    <x v="7"/>
    <x v="2"/>
    <x v="0"/>
    <x v="3"/>
    <n v="0"/>
    <x v="1"/>
    <x v="0"/>
    <x v="0"/>
  </r>
  <r>
    <n v="328"/>
    <x v="8"/>
    <x v="2"/>
    <x v="0"/>
    <x v="3"/>
    <n v="0"/>
    <x v="1"/>
    <x v="0"/>
    <x v="0"/>
  </r>
  <r>
    <n v="329"/>
    <x v="9"/>
    <x v="2"/>
    <x v="0"/>
    <x v="3"/>
    <n v="0"/>
    <x v="1"/>
    <x v="0"/>
    <x v="0"/>
  </r>
  <r>
    <n v="330"/>
    <x v="10"/>
    <x v="2"/>
    <x v="0"/>
    <x v="3"/>
    <n v="0"/>
    <x v="1"/>
    <x v="0"/>
    <x v="0"/>
  </r>
  <r>
    <n v="331"/>
    <x v="11"/>
    <x v="2"/>
    <x v="0"/>
    <x v="3"/>
    <n v="0"/>
    <x v="1"/>
    <x v="0"/>
    <x v="0"/>
  </r>
  <r>
    <n v="332"/>
    <x v="12"/>
    <x v="2"/>
    <x v="0"/>
    <x v="3"/>
    <n v="0"/>
    <x v="1"/>
    <x v="0"/>
    <x v="0"/>
  </r>
  <r>
    <n v="333"/>
    <x v="13"/>
    <x v="2"/>
    <x v="0"/>
    <x v="3"/>
    <n v="0"/>
    <x v="1"/>
    <x v="0"/>
    <x v="0"/>
  </r>
  <r>
    <n v="334"/>
    <x v="14"/>
    <x v="2"/>
    <x v="0"/>
    <x v="3"/>
    <n v="0"/>
    <x v="1"/>
    <x v="0"/>
    <x v="0"/>
  </r>
  <r>
    <n v="335"/>
    <x v="15"/>
    <x v="2"/>
    <x v="0"/>
    <x v="3"/>
    <n v="0"/>
    <x v="1"/>
    <x v="0"/>
    <x v="0"/>
  </r>
  <r>
    <n v="336"/>
    <x v="16"/>
    <x v="2"/>
    <x v="0"/>
    <x v="3"/>
    <n v="0"/>
    <x v="1"/>
    <x v="0"/>
    <x v="0"/>
  </r>
  <r>
    <n v="337"/>
    <x v="17"/>
    <x v="2"/>
    <x v="0"/>
    <x v="3"/>
    <n v="0"/>
    <x v="1"/>
    <x v="0"/>
    <x v="0"/>
  </r>
  <r>
    <n v="338"/>
    <x v="18"/>
    <x v="2"/>
    <x v="0"/>
    <x v="3"/>
    <n v="0"/>
    <x v="1"/>
    <x v="0"/>
    <x v="0"/>
  </r>
  <r>
    <n v="339"/>
    <x v="19"/>
    <x v="2"/>
    <x v="0"/>
    <x v="3"/>
    <n v="0"/>
    <x v="1"/>
    <x v="0"/>
    <x v="0"/>
  </r>
  <r>
    <n v="340"/>
    <x v="20"/>
    <x v="2"/>
    <x v="0"/>
    <x v="3"/>
    <n v="0"/>
    <x v="1"/>
    <x v="0"/>
    <x v="0"/>
  </r>
  <r>
    <n v="341"/>
    <x v="21"/>
    <x v="2"/>
    <x v="0"/>
    <x v="3"/>
    <n v="0"/>
    <x v="1"/>
    <x v="0"/>
    <x v="0"/>
  </r>
  <r>
    <n v="342"/>
    <x v="22"/>
    <x v="2"/>
    <x v="0"/>
    <x v="3"/>
    <n v="0"/>
    <x v="1"/>
    <x v="0"/>
    <x v="0"/>
  </r>
  <r>
    <n v="343"/>
    <x v="23"/>
    <x v="2"/>
    <x v="0"/>
    <x v="3"/>
    <n v="0"/>
    <x v="1"/>
    <x v="0"/>
    <x v="0"/>
  </r>
  <r>
    <n v="344"/>
    <x v="24"/>
    <x v="2"/>
    <x v="0"/>
    <x v="3"/>
    <n v="0"/>
    <x v="1"/>
    <x v="0"/>
    <x v="0"/>
  </r>
  <r>
    <n v="345"/>
    <x v="25"/>
    <x v="2"/>
    <x v="0"/>
    <x v="3"/>
    <n v="0"/>
    <x v="1"/>
    <x v="0"/>
    <x v="0"/>
  </r>
  <r>
    <n v="346"/>
    <x v="26"/>
    <x v="2"/>
    <x v="0"/>
    <x v="3"/>
    <n v="0"/>
    <x v="1"/>
    <x v="0"/>
    <x v="0"/>
  </r>
  <r>
    <n v="347"/>
    <x v="27"/>
    <x v="2"/>
    <x v="0"/>
    <x v="3"/>
    <n v="0"/>
    <x v="1"/>
    <x v="0"/>
    <x v="0"/>
  </r>
  <r>
    <n v="348"/>
    <x v="28"/>
    <x v="2"/>
    <x v="0"/>
    <x v="3"/>
    <n v="0"/>
    <x v="1"/>
    <x v="0"/>
    <x v="0"/>
  </r>
  <r>
    <n v="349"/>
    <x v="0"/>
    <x v="3"/>
    <x v="0"/>
    <x v="0"/>
    <n v="1001850"/>
    <x v="0"/>
    <x v="0"/>
    <x v="0"/>
  </r>
  <r>
    <n v="350"/>
    <x v="1"/>
    <x v="3"/>
    <x v="0"/>
    <x v="0"/>
    <n v="1001850"/>
    <x v="0"/>
    <x v="0"/>
    <x v="0"/>
  </r>
  <r>
    <n v="351"/>
    <x v="2"/>
    <x v="3"/>
    <x v="0"/>
    <x v="0"/>
    <n v="1000582"/>
    <x v="0"/>
    <x v="0"/>
    <x v="0"/>
  </r>
  <r>
    <n v="352"/>
    <x v="3"/>
    <x v="3"/>
    <x v="0"/>
    <x v="0"/>
    <n v="1002583"/>
    <x v="0"/>
    <x v="0"/>
    <x v="0"/>
  </r>
  <r>
    <n v="353"/>
    <x v="4"/>
    <x v="3"/>
    <x v="0"/>
    <x v="0"/>
    <n v="1001061"/>
    <x v="0"/>
    <x v="0"/>
    <x v="0"/>
  </r>
  <r>
    <n v="354"/>
    <x v="5"/>
    <x v="3"/>
    <x v="0"/>
    <x v="0"/>
    <n v="1001301"/>
    <x v="0"/>
    <x v="0"/>
    <x v="0"/>
  </r>
  <r>
    <n v="355"/>
    <x v="6"/>
    <x v="3"/>
    <x v="0"/>
    <x v="0"/>
    <n v="1000638"/>
    <x v="0"/>
    <x v="0"/>
    <x v="0"/>
  </r>
  <r>
    <n v="356"/>
    <x v="7"/>
    <x v="3"/>
    <x v="0"/>
    <x v="0"/>
    <n v="1000381"/>
    <x v="0"/>
    <x v="0"/>
    <x v="0"/>
  </r>
  <r>
    <n v="357"/>
    <x v="8"/>
    <x v="3"/>
    <x v="0"/>
    <x v="0"/>
    <n v="1000767"/>
    <x v="0"/>
    <x v="0"/>
    <x v="0"/>
  </r>
  <r>
    <n v="358"/>
    <x v="9"/>
    <x v="3"/>
    <x v="0"/>
    <x v="0"/>
    <n v="1000607"/>
    <x v="0"/>
    <x v="0"/>
    <x v="0"/>
  </r>
  <r>
    <n v="359"/>
    <x v="10"/>
    <x v="3"/>
    <x v="0"/>
    <x v="0"/>
    <n v="1000897"/>
    <x v="0"/>
    <x v="0"/>
    <x v="0"/>
  </r>
  <r>
    <n v="360"/>
    <x v="11"/>
    <x v="3"/>
    <x v="0"/>
    <x v="0"/>
    <n v="1000497"/>
    <x v="0"/>
    <x v="0"/>
    <x v="0"/>
  </r>
  <r>
    <n v="361"/>
    <x v="12"/>
    <x v="3"/>
    <x v="0"/>
    <x v="0"/>
    <n v="1001546"/>
    <x v="0"/>
    <x v="0"/>
    <x v="0"/>
  </r>
  <r>
    <n v="362"/>
    <x v="13"/>
    <x v="3"/>
    <x v="0"/>
    <x v="0"/>
    <n v="1000920"/>
    <x v="0"/>
    <x v="0"/>
    <x v="0"/>
  </r>
  <r>
    <n v="363"/>
    <x v="14"/>
    <x v="3"/>
    <x v="0"/>
    <x v="0"/>
    <n v="1000952"/>
    <x v="0"/>
    <x v="0"/>
    <x v="0"/>
  </r>
  <r>
    <n v="364"/>
    <x v="15"/>
    <x v="3"/>
    <x v="0"/>
    <x v="0"/>
    <n v="1000695"/>
    <x v="0"/>
    <x v="0"/>
    <x v="0"/>
  </r>
  <r>
    <n v="365"/>
    <x v="16"/>
    <x v="3"/>
    <x v="0"/>
    <x v="0"/>
    <n v="1000685"/>
    <x v="0"/>
    <x v="0"/>
    <x v="0"/>
  </r>
  <r>
    <n v="366"/>
    <x v="17"/>
    <x v="3"/>
    <x v="0"/>
    <x v="0"/>
    <n v="1000809"/>
    <x v="0"/>
    <x v="0"/>
    <x v="0"/>
  </r>
  <r>
    <n v="367"/>
    <x v="18"/>
    <x v="3"/>
    <x v="0"/>
    <x v="0"/>
    <n v="1000712"/>
    <x v="0"/>
    <x v="0"/>
    <x v="0"/>
  </r>
  <r>
    <n v="368"/>
    <x v="19"/>
    <x v="3"/>
    <x v="0"/>
    <x v="0"/>
    <n v="1001399"/>
    <x v="0"/>
    <x v="0"/>
    <x v="0"/>
  </r>
  <r>
    <n v="369"/>
    <x v="20"/>
    <x v="3"/>
    <x v="0"/>
    <x v="0"/>
    <n v="1000613"/>
    <x v="0"/>
    <x v="0"/>
    <x v="0"/>
  </r>
  <r>
    <n v="370"/>
    <x v="21"/>
    <x v="3"/>
    <x v="0"/>
    <x v="0"/>
    <n v="1001269"/>
    <x v="0"/>
    <x v="0"/>
    <x v="0"/>
  </r>
  <r>
    <n v="371"/>
    <x v="22"/>
    <x v="3"/>
    <x v="0"/>
    <x v="0"/>
    <n v="1001150"/>
    <x v="0"/>
    <x v="0"/>
    <x v="0"/>
  </r>
  <r>
    <n v="372"/>
    <x v="23"/>
    <x v="3"/>
    <x v="0"/>
    <x v="0"/>
    <n v="1010922"/>
    <x v="0"/>
    <x v="0"/>
    <x v="0"/>
  </r>
  <r>
    <n v="373"/>
    <x v="24"/>
    <x v="3"/>
    <x v="0"/>
    <x v="0"/>
    <n v="1001421"/>
    <x v="0"/>
    <x v="0"/>
    <x v="0"/>
  </r>
  <r>
    <n v="374"/>
    <x v="25"/>
    <x v="3"/>
    <x v="0"/>
    <x v="0"/>
    <n v="1004771"/>
    <x v="0"/>
    <x v="0"/>
    <x v="0"/>
  </r>
  <r>
    <n v="375"/>
    <x v="26"/>
    <x v="3"/>
    <x v="0"/>
    <x v="0"/>
    <n v="1006361"/>
    <x v="0"/>
    <x v="0"/>
    <x v="0"/>
  </r>
  <r>
    <n v="376"/>
    <x v="27"/>
    <x v="3"/>
    <x v="0"/>
    <x v="0"/>
    <n v="1002709"/>
    <x v="0"/>
    <x v="0"/>
    <x v="0"/>
  </r>
  <r>
    <n v="377"/>
    <x v="28"/>
    <x v="3"/>
    <x v="0"/>
    <x v="0"/>
    <n v="1001918"/>
    <x v="0"/>
    <x v="0"/>
    <x v="0"/>
  </r>
  <r>
    <n v="378"/>
    <x v="0"/>
    <x v="3"/>
    <x v="0"/>
    <x v="1"/>
    <n v="1001850.4"/>
    <x v="0"/>
    <x v="0"/>
    <x v="0"/>
  </r>
  <r>
    <n v="379"/>
    <x v="1"/>
    <x v="3"/>
    <x v="0"/>
    <x v="1"/>
    <n v="1001850.4"/>
    <x v="0"/>
    <x v="0"/>
    <x v="0"/>
  </r>
  <r>
    <n v="380"/>
    <x v="2"/>
    <x v="3"/>
    <x v="0"/>
    <x v="1"/>
    <n v="1000581.9"/>
    <x v="0"/>
    <x v="0"/>
    <x v="0"/>
  </r>
  <r>
    <n v="381"/>
    <x v="3"/>
    <x v="3"/>
    <x v="0"/>
    <x v="1"/>
    <n v="1002581.9"/>
    <x v="0"/>
    <x v="0"/>
    <x v="0"/>
  </r>
  <r>
    <n v="382"/>
    <x v="4"/>
    <x v="3"/>
    <x v="0"/>
    <x v="1"/>
    <n v="1001060.9"/>
    <x v="0"/>
    <x v="0"/>
    <x v="0"/>
  </r>
  <r>
    <n v="383"/>
    <x v="5"/>
    <x v="3"/>
    <x v="0"/>
    <x v="1"/>
    <n v="1001300.9"/>
    <x v="0"/>
    <x v="0"/>
    <x v="0"/>
  </r>
  <r>
    <n v="384"/>
    <x v="6"/>
    <x v="3"/>
    <x v="0"/>
    <x v="1"/>
    <n v="1000638.4"/>
    <x v="0"/>
    <x v="0"/>
    <x v="0"/>
  </r>
  <r>
    <n v="385"/>
    <x v="7"/>
    <x v="3"/>
    <x v="0"/>
    <x v="1"/>
    <n v="1000380.9"/>
    <x v="0"/>
    <x v="0"/>
    <x v="0"/>
  </r>
  <r>
    <n v="386"/>
    <x v="8"/>
    <x v="3"/>
    <x v="0"/>
    <x v="1"/>
    <n v="1000766.9"/>
    <x v="0"/>
    <x v="0"/>
    <x v="0"/>
  </r>
  <r>
    <n v="387"/>
    <x v="9"/>
    <x v="3"/>
    <x v="0"/>
    <x v="1"/>
    <n v="1000607.4"/>
    <x v="0"/>
    <x v="0"/>
    <x v="0"/>
  </r>
  <r>
    <n v="388"/>
    <x v="10"/>
    <x v="3"/>
    <x v="0"/>
    <x v="1"/>
    <n v="1000896.9"/>
    <x v="0"/>
    <x v="0"/>
    <x v="0"/>
  </r>
  <r>
    <n v="389"/>
    <x v="11"/>
    <x v="3"/>
    <x v="0"/>
    <x v="1"/>
    <n v="1000496.9"/>
    <x v="0"/>
    <x v="0"/>
    <x v="0"/>
  </r>
  <r>
    <n v="390"/>
    <x v="12"/>
    <x v="3"/>
    <x v="0"/>
    <x v="1"/>
    <n v="1001546.4"/>
    <x v="0"/>
    <x v="0"/>
    <x v="0"/>
  </r>
  <r>
    <n v="391"/>
    <x v="13"/>
    <x v="3"/>
    <x v="0"/>
    <x v="1"/>
    <n v="1000919.9"/>
    <x v="0"/>
    <x v="0"/>
    <x v="0"/>
  </r>
  <r>
    <n v="392"/>
    <x v="14"/>
    <x v="3"/>
    <x v="0"/>
    <x v="1"/>
    <n v="1000951.9"/>
    <x v="0"/>
    <x v="0"/>
    <x v="0"/>
  </r>
  <r>
    <n v="393"/>
    <x v="15"/>
    <x v="3"/>
    <x v="0"/>
    <x v="1"/>
    <n v="1000694.4"/>
    <x v="0"/>
    <x v="0"/>
    <x v="0"/>
  </r>
  <r>
    <n v="394"/>
    <x v="16"/>
    <x v="3"/>
    <x v="0"/>
    <x v="1"/>
    <n v="1000684.4"/>
    <x v="0"/>
    <x v="0"/>
    <x v="0"/>
  </r>
  <r>
    <n v="395"/>
    <x v="17"/>
    <x v="3"/>
    <x v="0"/>
    <x v="1"/>
    <n v="1000808.4"/>
    <x v="0"/>
    <x v="0"/>
    <x v="0"/>
  </r>
  <r>
    <n v="396"/>
    <x v="18"/>
    <x v="3"/>
    <x v="0"/>
    <x v="1"/>
    <n v="1000711.9"/>
    <x v="0"/>
    <x v="0"/>
    <x v="0"/>
  </r>
  <r>
    <n v="397"/>
    <x v="19"/>
    <x v="3"/>
    <x v="0"/>
    <x v="1"/>
    <n v="1001399.4"/>
    <x v="0"/>
    <x v="0"/>
    <x v="0"/>
  </r>
  <r>
    <n v="398"/>
    <x v="20"/>
    <x v="3"/>
    <x v="0"/>
    <x v="1"/>
    <n v="1000612.9"/>
    <x v="0"/>
    <x v="0"/>
    <x v="0"/>
  </r>
  <r>
    <n v="399"/>
    <x v="21"/>
    <x v="3"/>
    <x v="0"/>
    <x v="1"/>
    <n v="1001268.4"/>
    <x v="0"/>
    <x v="0"/>
    <x v="0"/>
  </r>
  <r>
    <n v="400"/>
    <x v="22"/>
    <x v="3"/>
    <x v="0"/>
    <x v="1"/>
    <n v="1001150.9"/>
    <x v="0"/>
    <x v="0"/>
    <x v="0"/>
  </r>
  <r>
    <n v="401"/>
    <x v="23"/>
    <x v="3"/>
    <x v="0"/>
    <x v="1"/>
    <n v="1010921.9"/>
    <x v="0"/>
    <x v="0"/>
    <x v="0"/>
  </r>
  <r>
    <n v="402"/>
    <x v="24"/>
    <x v="3"/>
    <x v="0"/>
    <x v="1"/>
    <n v="1001420.9"/>
    <x v="0"/>
    <x v="0"/>
    <x v="0"/>
  </r>
  <r>
    <n v="403"/>
    <x v="25"/>
    <x v="3"/>
    <x v="0"/>
    <x v="1"/>
    <n v="1004771.4"/>
    <x v="0"/>
    <x v="0"/>
    <x v="0"/>
  </r>
  <r>
    <n v="404"/>
    <x v="26"/>
    <x v="3"/>
    <x v="0"/>
    <x v="1"/>
    <n v="1006360.9"/>
    <x v="0"/>
    <x v="0"/>
    <x v="0"/>
  </r>
  <r>
    <n v="405"/>
    <x v="27"/>
    <x v="3"/>
    <x v="0"/>
    <x v="1"/>
    <n v="1002708.9"/>
    <x v="0"/>
    <x v="0"/>
    <x v="0"/>
  </r>
  <r>
    <n v="406"/>
    <x v="28"/>
    <x v="3"/>
    <x v="0"/>
    <x v="1"/>
    <n v="1001918.4"/>
    <x v="0"/>
    <x v="0"/>
    <x v="0"/>
  </r>
  <r>
    <n v="407"/>
    <x v="0"/>
    <x v="3"/>
    <x v="0"/>
    <x v="2"/>
    <n v="-0.4"/>
    <x v="0"/>
    <x v="0"/>
    <x v="0"/>
  </r>
  <r>
    <n v="408"/>
    <x v="1"/>
    <x v="3"/>
    <x v="0"/>
    <x v="2"/>
    <n v="-0.4"/>
    <x v="0"/>
    <x v="0"/>
    <x v="0"/>
  </r>
  <r>
    <n v="409"/>
    <x v="2"/>
    <x v="3"/>
    <x v="0"/>
    <x v="2"/>
    <n v="0.1"/>
    <x v="0"/>
    <x v="0"/>
    <x v="0"/>
  </r>
  <r>
    <n v="410"/>
    <x v="3"/>
    <x v="3"/>
    <x v="0"/>
    <x v="2"/>
    <n v="1.1000000000000001"/>
    <x v="0"/>
    <x v="0"/>
    <x v="0"/>
  </r>
  <r>
    <n v="411"/>
    <x v="4"/>
    <x v="3"/>
    <x v="0"/>
    <x v="2"/>
    <n v="0.1"/>
    <x v="0"/>
    <x v="0"/>
    <x v="0"/>
  </r>
  <r>
    <n v="412"/>
    <x v="5"/>
    <x v="3"/>
    <x v="0"/>
    <x v="2"/>
    <n v="0.1"/>
    <x v="0"/>
    <x v="0"/>
    <x v="0"/>
  </r>
  <r>
    <n v="413"/>
    <x v="6"/>
    <x v="3"/>
    <x v="0"/>
    <x v="2"/>
    <n v="-0.4"/>
    <x v="0"/>
    <x v="0"/>
    <x v="0"/>
  </r>
  <r>
    <n v="414"/>
    <x v="7"/>
    <x v="3"/>
    <x v="0"/>
    <x v="2"/>
    <n v="0.1"/>
    <x v="0"/>
    <x v="0"/>
    <x v="0"/>
  </r>
  <r>
    <n v="415"/>
    <x v="8"/>
    <x v="3"/>
    <x v="0"/>
    <x v="2"/>
    <n v="0.1"/>
    <x v="0"/>
    <x v="0"/>
    <x v="0"/>
  </r>
  <r>
    <n v="416"/>
    <x v="9"/>
    <x v="3"/>
    <x v="0"/>
    <x v="2"/>
    <n v="-0.4"/>
    <x v="0"/>
    <x v="0"/>
    <x v="0"/>
  </r>
  <r>
    <n v="417"/>
    <x v="10"/>
    <x v="3"/>
    <x v="0"/>
    <x v="2"/>
    <n v="0.1"/>
    <x v="0"/>
    <x v="0"/>
    <x v="0"/>
  </r>
  <r>
    <n v="418"/>
    <x v="11"/>
    <x v="3"/>
    <x v="0"/>
    <x v="2"/>
    <n v="0.1"/>
    <x v="0"/>
    <x v="0"/>
    <x v="0"/>
  </r>
  <r>
    <n v="419"/>
    <x v="12"/>
    <x v="3"/>
    <x v="0"/>
    <x v="2"/>
    <n v="-0.4"/>
    <x v="0"/>
    <x v="0"/>
    <x v="0"/>
  </r>
  <r>
    <n v="420"/>
    <x v="13"/>
    <x v="3"/>
    <x v="0"/>
    <x v="2"/>
    <n v="0.1"/>
    <x v="0"/>
    <x v="0"/>
    <x v="0"/>
  </r>
  <r>
    <n v="421"/>
    <x v="14"/>
    <x v="3"/>
    <x v="0"/>
    <x v="2"/>
    <n v="0.1"/>
    <x v="0"/>
    <x v="0"/>
    <x v="0"/>
  </r>
  <r>
    <n v="422"/>
    <x v="15"/>
    <x v="3"/>
    <x v="0"/>
    <x v="2"/>
    <n v="0.6"/>
    <x v="0"/>
    <x v="0"/>
    <x v="0"/>
  </r>
  <r>
    <n v="423"/>
    <x v="16"/>
    <x v="3"/>
    <x v="0"/>
    <x v="2"/>
    <n v="0.6"/>
    <x v="0"/>
    <x v="0"/>
    <x v="0"/>
  </r>
  <r>
    <n v="424"/>
    <x v="17"/>
    <x v="3"/>
    <x v="0"/>
    <x v="2"/>
    <n v="0.6"/>
    <x v="0"/>
    <x v="0"/>
    <x v="0"/>
  </r>
  <r>
    <n v="425"/>
    <x v="18"/>
    <x v="3"/>
    <x v="0"/>
    <x v="2"/>
    <n v="0.1"/>
    <x v="0"/>
    <x v="0"/>
    <x v="0"/>
  </r>
  <r>
    <n v="426"/>
    <x v="19"/>
    <x v="3"/>
    <x v="0"/>
    <x v="2"/>
    <n v="-0.4"/>
    <x v="0"/>
    <x v="0"/>
    <x v="0"/>
  </r>
  <r>
    <n v="427"/>
    <x v="20"/>
    <x v="3"/>
    <x v="0"/>
    <x v="2"/>
    <n v="0.1"/>
    <x v="0"/>
    <x v="0"/>
    <x v="0"/>
  </r>
  <r>
    <n v="428"/>
    <x v="21"/>
    <x v="3"/>
    <x v="0"/>
    <x v="2"/>
    <n v="0.6"/>
    <x v="0"/>
    <x v="0"/>
    <x v="0"/>
  </r>
  <r>
    <n v="429"/>
    <x v="22"/>
    <x v="3"/>
    <x v="0"/>
    <x v="2"/>
    <n v="-0.9"/>
    <x v="0"/>
    <x v="0"/>
    <x v="0"/>
  </r>
  <r>
    <n v="430"/>
    <x v="23"/>
    <x v="3"/>
    <x v="0"/>
    <x v="2"/>
    <n v="0.1"/>
    <x v="0"/>
    <x v="0"/>
    <x v="0"/>
  </r>
  <r>
    <n v="431"/>
    <x v="24"/>
    <x v="3"/>
    <x v="0"/>
    <x v="2"/>
    <n v="0.1"/>
    <x v="0"/>
    <x v="0"/>
    <x v="0"/>
  </r>
  <r>
    <n v="432"/>
    <x v="25"/>
    <x v="3"/>
    <x v="0"/>
    <x v="2"/>
    <n v="-0.4"/>
    <x v="0"/>
    <x v="0"/>
    <x v="0"/>
  </r>
  <r>
    <n v="433"/>
    <x v="26"/>
    <x v="3"/>
    <x v="0"/>
    <x v="2"/>
    <n v="0.1"/>
    <x v="0"/>
    <x v="0"/>
    <x v="0"/>
  </r>
  <r>
    <n v="434"/>
    <x v="27"/>
    <x v="3"/>
    <x v="0"/>
    <x v="2"/>
    <n v="0.1"/>
    <x v="0"/>
    <x v="0"/>
    <x v="0"/>
  </r>
  <r>
    <n v="435"/>
    <x v="28"/>
    <x v="3"/>
    <x v="0"/>
    <x v="2"/>
    <n v="-0.4"/>
    <x v="0"/>
    <x v="0"/>
    <x v="0"/>
  </r>
  <r>
    <n v="436"/>
    <x v="0"/>
    <x v="3"/>
    <x v="0"/>
    <x v="3"/>
    <n v="0"/>
    <x v="1"/>
    <x v="0"/>
    <x v="0"/>
  </r>
  <r>
    <n v="437"/>
    <x v="1"/>
    <x v="3"/>
    <x v="0"/>
    <x v="3"/>
    <n v="0"/>
    <x v="1"/>
    <x v="0"/>
    <x v="0"/>
  </r>
  <r>
    <n v="438"/>
    <x v="2"/>
    <x v="3"/>
    <x v="0"/>
    <x v="3"/>
    <n v="0"/>
    <x v="1"/>
    <x v="0"/>
    <x v="0"/>
  </r>
  <r>
    <n v="439"/>
    <x v="3"/>
    <x v="3"/>
    <x v="0"/>
    <x v="3"/>
    <n v="0"/>
    <x v="1"/>
    <x v="0"/>
    <x v="0"/>
  </r>
  <r>
    <n v="440"/>
    <x v="4"/>
    <x v="3"/>
    <x v="0"/>
    <x v="3"/>
    <n v="0"/>
    <x v="1"/>
    <x v="0"/>
    <x v="0"/>
  </r>
  <r>
    <n v="441"/>
    <x v="5"/>
    <x v="3"/>
    <x v="0"/>
    <x v="3"/>
    <n v="0"/>
    <x v="1"/>
    <x v="0"/>
    <x v="0"/>
  </r>
  <r>
    <n v="442"/>
    <x v="6"/>
    <x v="3"/>
    <x v="0"/>
    <x v="3"/>
    <n v="0"/>
    <x v="1"/>
    <x v="0"/>
    <x v="0"/>
  </r>
  <r>
    <n v="443"/>
    <x v="7"/>
    <x v="3"/>
    <x v="0"/>
    <x v="3"/>
    <n v="0"/>
    <x v="1"/>
    <x v="0"/>
    <x v="0"/>
  </r>
  <r>
    <n v="444"/>
    <x v="8"/>
    <x v="3"/>
    <x v="0"/>
    <x v="3"/>
    <n v="0"/>
    <x v="1"/>
    <x v="0"/>
    <x v="0"/>
  </r>
  <r>
    <n v="445"/>
    <x v="9"/>
    <x v="3"/>
    <x v="0"/>
    <x v="3"/>
    <n v="0"/>
    <x v="1"/>
    <x v="0"/>
    <x v="0"/>
  </r>
  <r>
    <n v="446"/>
    <x v="10"/>
    <x v="3"/>
    <x v="0"/>
    <x v="3"/>
    <n v="0"/>
    <x v="1"/>
    <x v="0"/>
    <x v="0"/>
  </r>
  <r>
    <n v="447"/>
    <x v="11"/>
    <x v="3"/>
    <x v="0"/>
    <x v="3"/>
    <n v="0"/>
    <x v="1"/>
    <x v="0"/>
    <x v="0"/>
  </r>
  <r>
    <n v="448"/>
    <x v="12"/>
    <x v="3"/>
    <x v="0"/>
    <x v="3"/>
    <n v="0"/>
    <x v="1"/>
    <x v="0"/>
    <x v="0"/>
  </r>
  <r>
    <n v="449"/>
    <x v="13"/>
    <x v="3"/>
    <x v="0"/>
    <x v="3"/>
    <n v="0"/>
    <x v="1"/>
    <x v="0"/>
    <x v="0"/>
  </r>
  <r>
    <n v="450"/>
    <x v="14"/>
    <x v="3"/>
    <x v="0"/>
    <x v="3"/>
    <n v="0"/>
    <x v="1"/>
    <x v="0"/>
    <x v="0"/>
  </r>
  <r>
    <n v="451"/>
    <x v="15"/>
    <x v="3"/>
    <x v="0"/>
    <x v="3"/>
    <n v="0"/>
    <x v="1"/>
    <x v="0"/>
    <x v="0"/>
  </r>
  <r>
    <n v="452"/>
    <x v="16"/>
    <x v="3"/>
    <x v="0"/>
    <x v="3"/>
    <n v="0"/>
    <x v="1"/>
    <x v="0"/>
    <x v="0"/>
  </r>
  <r>
    <n v="453"/>
    <x v="17"/>
    <x v="3"/>
    <x v="0"/>
    <x v="3"/>
    <n v="0"/>
    <x v="1"/>
    <x v="0"/>
    <x v="0"/>
  </r>
  <r>
    <n v="454"/>
    <x v="18"/>
    <x v="3"/>
    <x v="0"/>
    <x v="3"/>
    <n v="0"/>
    <x v="1"/>
    <x v="0"/>
    <x v="0"/>
  </r>
  <r>
    <n v="455"/>
    <x v="19"/>
    <x v="3"/>
    <x v="0"/>
    <x v="3"/>
    <n v="0"/>
    <x v="1"/>
    <x v="0"/>
    <x v="0"/>
  </r>
  <r>
    <n v="456"/>
    <x v="20"/>
    <x v="3"/>
    <x v="0"/>
    <x v="3"/>
    <n v="0"/>
    <x v="1"/>
    <x v="0"/>
    <x v="0"/>
  </r>
  <r>
    <n v="457"/>
    <x v="21"/>
    <x v="3"/>
    <x v="0"/>
    <x v="3"/>
    <n v="0"/>
    <x v="1"/>
    <x v="0"/>
    <x v="0"/>
  </r>
  <r>
    <n v="458"/>
    <x v="22"/>
    <x v="3"/>
    <x v="0"/>
    <x v="3"/>
    <n v="0"/>
    <x v="1"/>
    <x v="0"/>
    <x v="0"/>
  </r>
  <r>
    <n v="459"/>
    <x v="23"/>
    <x v="3"/>
    <x v="0"/>
    <x v="3"/>
    <n v="0"/>
    <x v="1"/>
    <x v="0"/>
    <x v="0"/>
  </r>
  <r>
    <n v="460"/>
    <x v="24"/>
    <x v="3"/>
    <x v="0"/>
    <x v="3"/>
    <n v="0"/>
    <x v="1"/>
    <x v="0"/>
    <x v="0"/>
  </r>
  <r>
    <n v="461"/>
    <x v="25"/>
    <x v="3"/>
    <x v="0"/>
    <x v="3"/>
    <n v="0"/>
    <x v="1"/>
    <x v="0"/>
    <x v="0"/>
  </r>
  <r>
    <n v="462"/>
    <x v="26"/>
    <x v="3"/>
    <x v="0"/>
    <x v="3"/>
    <n v="0"/>
    <x v="1"/>
    <x v="0"/>
    <x v="0"/>
  </r>
  <r>
    <n v="463"/>
    <x v="27"/>
    <x v="3"/>
    <x v="0"/>
    <x v="3"/>
    <n v="0"/>
    <x v="1"/>
    <x v="0"/>
    <x v="0"/>
  </r>
  <r>
    <n v="464"/>
    <x v="28"/>
    <x v="3"/>
    <x v="0"/>
    <x v="3"/>
    <n v="0"/>
    <x v="1"/>
    <x v="0"/>
    <x v="0"/>
  </r>
  <r>
    <n v="465"/>
    <x v="0"/>
    <x v="4"/>
    <x v="0"/>
    <x v="0"/>
    <n v="1001713"/>
    <x v="0"/>
    <x v="0"/>
    <x v="0"/>
  </r>
  <r>
    <n v="466"/>
    <x v="1"/>
    <x v="4"/>
    <x v="0"/>
    <x v="0"/>
    <n v="1001713"/>
    <x v="0"/>
    <x v="0"/>
    <x v="0"/>
  </r>
  <r>
    <n v="467"/>
    <x v="2"/>
    <x v="4"/>
    <x v="0"/>
    <x v="0"/>
    <n v="1000506"/>
    <x v="0"/>
    <x v="0"/>
    <x v="0"/>
  </r>
  <r>
    <n v="468"/>
    <x v="3"/>
    <x v="4"/>
    <x v="0"/>
    <x v="0"/>
    <n v="1002162"/>
    <x v="0"/>
    <x v="0"/>
    <x v="0"/>
  </r>
  <r>
    <n v="469"/>
    <x v="4"/>
    <x v="4"/>
    <x v="0"/>
    <x v="0"/>
    <n v="1001085"/>
    <x v="0"/>
    <x v="0"/>
    <x v="0"/>
  </r>
  <r>
    <n v="470"/>
    <x v="5"/>
    <x v="4"/>
    <x v="0"/>
    <x v="0"/>
    <n v="1001161"/>
    <x v="0"/>
    <x v="0"/>
    <x v="0"/>
  </r>
  <r>
    <n v="471"/>
    <x v="6"/>
    <x v="4"/>
    <x v="0"/>
    <x v="0"/>
    <n v="1000623"/>
    <x v="0"/>
    <x v="0"/>
    <x v="0"/>
  </r>
  <r>
    <n v="472"/>
    <x v="7"/>
    <x v="4"/>
    <x v="0"/>
    <x v="0"/>
    <n v="1000456"/>
    <x v="0"/>
    <x v="0"/>
    <x v="0"/>
  </r>
  <r>
    <n v="473"/>
    <x v="8"/>
    <x v="4"/>
    <x v="0"/>
    <x v="0"/>
    <n v="1000725"/>
    <x v="0"/>
    <x v="0"/>
    <x v="0"/>
  </r>
  <r>
    <n v="474"/>
    <x v="9"/>
    <x v="4"/>
    <x v="0"/>
    <x v="0"/>
    <n v="1000608"/>
    <x v="0"/>
    <x v="0"/>
    <x v="0"/>
  </r>
  <r>
    <n v="475"/>
    <x v="10"/>
    <x v="4"/>
    <x v="0"/>
    <x v="0"/>
    <n v="1000819"/>
    <x v="0"/>
    <x v="0"/>
    <x v="0"/>
  </r>
  <r>
    <n v="476"/>
    <x v="11"/>
    <x v="4"/>
    <x v="0"/>
    <x v="0"/>
    <n v="1000472"/>
    <x v="0"/>
    <x v="0"/>
    <x v="0"/>
  </r>
  <r>
    <n v="477"/>
    <x v="12"/>
    <x v="4"/>
    <x v="0"/>
    <x v="0"/>
    <n v="1001481"/>
    <x v="0"/>
    <x v="0"/>
    <x v="0"/>
  </r>
  <r>
    <n v="478"/>
    <x v="13"/>
    <x v="4"/>
    <x v="0"/>
    <x v="0"/>
    <n v="1000864"/>
    <x v="0"/>
    <x v="0"/>
    <x v="0"/>
  </r>
  <r>
    <n v="479"/>
    <x v="14"/>
    <x v="4"/>
    <x v="0"/>
    <x v="0"/>
    <n v="1000885"/>
    <x v="0"/>
    <x v="0"/>
    <x v="0"/>
  </r>
  <r>
    <n v="480"/>
    <x v="15"/>
    <x v="4"/>
    <x v="0"/>
    <x v="0"/>
    <n v="1000695"/>
    <x v="0"/>
    <x v="0"/>
    <x v="0"/>
  </r>
  <r>
    <n v="481"/>
    <x v="16"/>
    <x v="4"/>
    <x v="0"/>
    <x v="0"/>
    <n v="1000749"/>
    <x v="0"/>
    <x v="0"/>
    <x v="0"/>
  </r>
  <r>
    <n v="482"/>
    <x v="17"/>
    <x v="4"/>
    <x v="0"/>
    <x v="0"/>
    <n v="1000703"/>
    <x v="0"/>
    <x v="0"/>
    <x v="0"/>
  </r>
  <r>
    <n v="483"/>
    <x v="18"/>
    <x v="4"/>
    <x v="0"/>
    <x v="0"/>
    <n v="1000710"/>
    <x v="0"/>
    <x v="0"/>
    <x v="0"/>
  </r>
  <r>
    <n v="484"/>
    <x v="19"/>
    <x v="4"/>
    <x v="0"/>
    <x v="0"/>
    <n v="1001299"/>
    <x v="0"/>
    <x v="0"/>
    <x v="0"/>
  </r>
  <r>
    <n v="485"/>
    <x v="20"/>
    <x v="4"/>
    <x v="0"/>
    <x v="0"/>
    <n v="1000602"/>
    <x v="0"/>
    <x v="0"/>
    <x v="0"/>
  </r>
  <r>
    <n v="486"/>
    <x v="21"/>
    <x v="4"/>
    <x v="0"/>
    <x v="0"/>
    <n v="1001236"/>
    <x v="0"/>
    <x v="0"/>
    <x v="0"/>
  </r>
  <r>
    <n v="487"/>
    <x v="22"/>
    <x v="4"/>
    <x v="0"/>
    <x v="0"/>
    <n v="1001097"/>
    <x v="0"/>
    <x v="0"/>
    <x v="0"/>
  </r>
  <r>
    <n v="488"/>
    <x v="23"/>
    <x v="4"/>
    <x v="0"/>
    <x v="0"/>
    <n v="1013004"/>
    <x v="0"/>
    <x v="0"/>
    <x v="0"/>
  </r>
  <r>
    <n v="489"/>
    <x v="24"/>
    <x v="4"/>
    <x v="0"/>
    <x v="0"/>
    <n v="1001318"/>
    <x v="0"/>
    <x v="0"/>
    <x v="0"/>
  </r>
  <r>
    <n v="490"/>
    <x v="25"/>
    <x v="4"/>
    <x v="0"/>
    <x v="0"/>
    <n v="1005368"/>
    <x v="0"/>
    <x v="0"/>
    <x v="0"/>
  </r>
  <r>
    <n v="491"/>
    <x v="26"/>
    <x v="4"/>
    <x v="0"/>
    <x v="0"/>
    <n v="1007384"/>
    <x v="0"/>
    <x v="0"/>
    <x v="0"/>
  </r>
  <r>
    <n v="492"/>
    <x v="27"/>
    <x v="4"/>
    <x v="0"/>
    <x v="0"/>
    <n v="1003022"/>
    <x v="0"/>
    <x v="0"/>
    <x v="0"/>
  </r>
  <r>
    <n v="493"/>
    <x v="28"/>
    <x v="4"/>
    <x v="0"/>
    <x v="0"/>
    <n v="1001976"/>
    <x v="0"/>
    <x v="0"/>
    <x v="0"/>
  </r>
  <r>
    <n v="494"/>
    <x v="0"/>
    <x v="4"/>
    <x v="0"/>
    <x v="1"/>
    <n v="1001713.3"/>
    <x v="0"/>
    <x v="0"/>
    <x v="0"/>
  </r>
  <r>
    <n v="495"/>
    <x v="1"/>
    <x v="4"/>
    <x v="0"/>
    <x v="1"/>
    <n v="1001713.3"/>
    <x v="0"/>
    <x v="0"/>
    <x v="0"/>
  </r>
  <r>
    <n v="496"/>
    <x v="2"/>
    <x v="4"/>
    <x v="0"/>
    <x v="1"/>
    <n v="1000505.3"/>
    <x v="0"/>
    <x v="0"/>
    <x v="0"/>
  </r>
  <r>
    <n v="497"/>
    <x v="3"/>
    <x v="4"/>
    <x v="0"/>
    <x v="1"/>
    <n v="1002161.8"/>
    <x v="0"/>
    <x v="0"/>
    <x v="0"/>
  </r>
  <r>
    <n v="498"/>
    <x v="4"/>
    <x v="4"/>
    <x v="0"/>
    <x v="1"/>
    <n v="1001084.8"/>
    <x v="0"/>
    <x v="0"/>
    <x v="0"/>
  </r>
  <r>
    <n v="499"/>
    <x v="5"/>
    <x v="4"/>
    <x v="0"/>
    <x v="1"/>
    <n v="1001160.8"/>
    <x v="0"/>
    <x v="0"/>
    <x v="0"/>
  </r>
  <r>
    <n v="500"/>
    <x v="6"/>
    <x v="4"/>
    <x v="0"/>
    <x v="1"/>
    <n v="1000623.3"/>
    <x v="0"/>
    <x v="0"/>
    <x v="0"/>
  </r>
  <r>
    <n v="501"/>
    <x v="7"/>
    <x v="4"/>
    <x v="0"/>
    <x v="1"/>
    <n v="1000455.8"/>
    <x v="0"/>
    <x v="0"/>
    <x v="0"/>
  </r>
  <r>
    <n v="502"/>
    <x v="8"/>
    <x v="4"/>
    <x v="0"/>
    <x v="1"/>
    <n v="1000724.8"/>
    <x v="0"/>
    <x v="0"/>
    <x v="0"/>
  </r>
  <r>
    <n v="503"/>
    <x v="9"/>
    <x v="4"/>
    <x v="0"/>
    <x v="1"/>
    <n v="1000608.3"/>
    <x v="0"/>
    <x v="0"/>
    <x v="0"/>
  </r>
  <r>
    <n v="504"/>
    <x v="10"/>
    <x v="4"/>
    <x v="0"/>
    <x v="1"/>
    <n v="1000819.3"/>
    <x v="0"/>
    <x v="0"/>
    <x v="0"/>
  </r>
  <r>
    <n v="505"/>
    <x v="11"/>
    <x v="4"/>
    <x v="0"/>
    <x v="1"/>
    <n v="1000471.3"/>
    <x v="0"/>
    <x v="0"/>
    <x v="0"/>
  </r>
  <r>
    <n v="506"/>
    <x v="12"/>
    <x v="4"/>
    <x v="0"/>
    <x v="1"/>
    <n v="1001480.8"/>
    <x v="0"/>
    <x v="0"/>
    <x v="0"/>
  </r>
  <r>
    <n v="507"/>
    <x v="13"/>
    <x v="4"/>
    <x v="0"/>
    <x v="1"/>
    <n v="1000864.3"/>
    <x v="0"/>
    <x v="0"/>
    <x v="0"/>
  </r>
  <r>
    <n v="508"/>
    <x v="14"/>
    <x v="4"/>
    <x v="0"/>
    <x v="1"/>
    <n v="1000884.8"/>
    <x v="0"/>
    <x v="0"/>
    <x v="0"/>
  </r>
  <r>
    <n v="509"/>
    <x v="15"/>
    <x v="4"/>
    <x v="0"/>
    <x v="1"/>
    <n v="1000695.3"/>
    <x v="0"/>
    <x v="0"/>
    <x v="0"/>
  </r>
  <r>
    <n v="510"/>
    <x v="16"/>
    <x v="4"/>
    <x v="0"/>
    <x v="1"/>
    <n v="1000748.8"/>
    <x v="0"/>
    <x v="0"/>
    <x v="0"/>
  </r>
  <r>
    <n v="511"/>
    <x v="17"/>
    <x v="4"/>
    <x v="0"/>
    <x v="1"/>
    <n v="1000702.8"/>
    <x v="0"/>
    <x v="0"/>
    <x v="0"/>
  </r>
  <r>
    <n v="512"/>
    <x v="18"/>
    <x v="4"/>
    <x v="0"/>
    <x v="1"/>
    <n v="1000709.3"/>
    <x v="0"/>
    <x v="0"/>
    <x v="0"/>
  </r>
  <r>
    <n v="513"/>
    <x v="19"/>
    <x v="4"/>
    <x v="0"/>
    <x v="1"/>
    <n v="1001299.3"/>
    <x v="0"/>
    <x v="0"/>
    <x v="0"/>
  </r>
  <r>
    <n v="514"/>
    <x v="20"/>
    <x v="4"/>
    <x v="0"/>
    <x v="1"/>
    <n v="1000601.8"/>
    <x v="0"/>
    <x v="0"/>
    <x v="0"/>
  </r>
  <r>
    <n v="515"/>
    <x v="21"/>
    <x v="4"/>
    <x v="0"/>
    <x v="1"/>
    <n v="1001236.3"/>
    <x v="0"/>
    <x v="0"/>
    <x v="0"/>
  </r>
  <r>
    <n v="516"/>
    <x v="22"/>
    <x v="4"/>
    <x v="0"/>
    <x v="1"/>
    <n v="1001097.3"/>
    <x v="0"/>
    <x v="0"/>
    <x v="0"/>
  </r>
  <r>
    <n v="517"/>
    <x v="23"/>
    <x v="4"/>
    <x v="0"/>
    <x v="1"/>
    <n v="1013004.3"/>
    <x v="0"/>
    <x v="0"/>
    <x v="0"/>
  </r>
  <r>
    <n v="518"/>
    <x v="24"/>
    <x v="4"/>
    <x v="0"/>
    <x v="1"/>
    <n v="1001317.8"/>
    <x v="0"/>
    <x v="0"/>
    <x v="0"/>
  </r>
  <r>
    <n v="519"/>
    <x v="25"/>
    <x v="4"/>
    <x v="0"/>
    <x v="1"/>
    <n v="1005368.3"/>
    <x v="0"/>
    <x v="0"/>
    <x v="0"/>
  </r>
  <r>
    <n v="520"/>
    <x v="26"/>
    <x v="4"/>
    <x v="0"/>
    <x v="1"/>
    <n v="1007384.3"/>
    <x v="0"/>
    <x v="0"/>
    <x v="0"/>
  </r>
  <r>
    <n v="521"/>
    <x v="27"/>
    <x v="4"/>
    <x v="0"/>
    <x v="1"/>
    <n v="1003022.8"/>
    <x v="0"/>
    <x v="0"/>
    <x v="0"/>
  </r>
  <r>
    <n v="522"/>
    <x v="28"/>
    <x v="4"/>
    <x v="0"/>
    <x v="1"/>
    <n v="1001975.8"/>
    <x v="0"/>
    <x v="0"/>
    <x v="0"/>
  </r>
  <r>
    <n v="523"/>
    <x v="0"/>
    <x v="4"/>
    <x v="0"/>
    <x v="2"/>
    <n v="-0.3"/>
    <x v="0"/>
    <x v="0"/>
    <x v="0"/>
  </r>
  <r>
    <n v="524"/>
    <x v="1"/>
    <x v="4"/>
    <x v="0"/>
    <x v="2"/>
    <n v="-0.3"/>
    <x v="0"/>
    <x v="0"/>
    <x v="0"/>
  </r>
  <r>
    <n v="525"/>
    <x v="2"/>
    <x v="4"/>
    <x v="0"/>
    <x v="2"/>
    <n v="0.7"/>
    <x v="0"/>
    <x v="0"/>
    <x v="0"/>
  </r>
  <r>
    <n v="526"/>
    <x v="3"/>
    <x v="4"/>
    <x v="0"/>
    <x v="2"/>
    <n v="0.2"/>
    <x v="0"/>
    <x v="0"/>
    <x v="0"/>
  </r>
  <r>
    <n v="527"/>
    <x v="4"/>
    <x v="4"/>
    <x v="0"/>
    <x v="2"/>
    <n v="0.2"/>
    <x v="0"/>
    <x v="0"/>
    <x v="0"/>
  </r>
  <r>
    <n v="528"/>
    <x v="5"/>
    <x v="4"/>
    <x v="0"/>
    <x v="2"/>
    <n v="0.2"/>
    <x v="0"/>
    <x v="0"/>
    <x v="0"/>
  </r>
  <r>
    <n v="529"/>
    <x v="6"/>
    <x v="4"/>
    <x v="0"/>
    <x v="2"/>
    <n v="-0.3"/>
    <x v="0"/>
    <x v="0"/>
    <x v="0"/>
  </r>
  <r>
    <n v="530"/>
    <x v="7"/>
    <x v="4"/>
    <x v="0"/>
    <x v="2"/>
    <n v="0.2"/>
    <x v="0"/>
    <x v="0"/>
    <x v="0"/>
  </r>
  <r>
    <n v="531"/>
    <x v="8"/>
    <x v="4"/>
    <x v="0"/>
    <x v="2"/>
    <n v="0.2"/>
    <x v="0"/>
    <x v="0"/>
    <x v="0"/>
  </r>
  <r>
    <n v="532"/>
    <x v="9"/>
    <x v="4"/>
    <x v="0"/>
    <x v="2"/>
    <n v="-0.3"/>
    <x v="0"/>
    <x v="0"/>
    <x v="0"/>
  </r>
  <r>
    <n v="533"/>
    <x v="10"/>
    <x v="4"/>
    <x v="0"/>
    <x v="2"/>
    <n v="-0.3"/>
    <x v="0"/>
    <x v="0"/>
    <x v="0"/>
  </r>
  <r>
    <n v="534"/>
    <x v="11"/>
    <x v="4"/>
    <x v="0"/>
    <x v="2"/>
    <n v="0.7"/>
    <x v="0"/>
    <x v="0"/>
    <x v="0"/>
  </r>
  <r>
    <n v="535"/>
    <x v="12"/>
    <x v="4"/>
    <x v="0"/>
    <x v="2"/>
    <n v="0.2"/>
    <x v="0"/>
    <x v="0"/>
    <x v="0"/>
  </r>
  <r>
    <n v="536"/>
    <x v="13"/>
    <x v="4"/>
    <x v="0"/>
    <x v="2"/>
    <n v="-0.3"/>
    <x v="0"/>
    <x v="0"/>
    <x v="0"/>
  </r>
  <r>
    <n v="537"/>
    <x v="14"/>
    <x v="4"/>
    <x v="0"/>
    <x v="2"/>
    <n v="0.2"/>
    <x v="0"/>
    <x v="0"/>
    <x v="0"/>
  </r>
  <r>
    <n v="538"/>
    <x v="15"/>
    <x v="4"/>
    <x v="0"/>
    <x v="2"/>
    <n v="-0.3"/>
    <x v="0"/>
    <x v="0"/>
    <x v="0"/>
  </r>
  <r>
    <n v="539"/>
    <x v="16"/>
    <x v="4"/>
    <x v="0"/>
    <x v="2"/>
    <n v="0.2"/>
    <x v="0"/>
    <x v="0"/>
    <x v="0"/>
  </r>
  <r>
    <n v="540"/>
    <x v="17"/>
    <x v="4"/>
    <x v="0"/>
    <x v="2"/>
    <n v="0.2"/>
    <x v="0"/>
    <x v="0"/>
    <x v="0"/>
  </r>
  <r>
    <n v="541"/>
    <x v="18"/>
    <x v="4"/>
    <x v="0"/>
    <x v="2"/>
    <n v="0.7"/>
    <x v="0"/>
    <x v="0"/>
    <x v="0"/>
  </r>
  <r>
    <n v="542"/>
    <x v="19"/>
    <x v="4"/>
    <x v="0"/>
    <x v="2"/>
    <n v="-0.3"/>
    <x v="0"/>
    <x v="0"/>
    <x v="0"/>
  </r>
  <r>
    <n v="543"/>
    <x v="20"/>
    <x v="4"/>
    <x v="0"/>
    <x v="2"/>
    <n v="0.2"/>
    <x v="0"/>
    <x v="0"/>
    <x v="0"/>
  </r>
  <r>
    <n v="544"/>
    <x v="21"/>
    <x v="4"/>
    <x v="0"/>
    <x v="2"/>
    <n v="-0.3"/>
    <x v="0"/>
    <x v="0"/>
    <x v="0"/>
  </r>
  <r>
    <n v="545"/>
    <x v="22"/>
    <x v="4"/>
    <x v="0"/>
    <x v="2"/>
    <n v="-0.3"/>
    <x v="0"/>
    <x v="0"/>
    <x v="0"/>
  </r>
  <r>
    <n v="546"/>
    <x v="23"/>
    <x v="4"/>
    <x v="0"/>
    <x v="2"/>
    <n v="-0.3"/>
    <x v="0"/>
    <x v="0"/>
    <x v="0"/>
  </r>
  <r>
    <n v="547"/>
    <x v="24"/>
    <x v="4"/>
    <x v="0"/>
    <x v="2"/>
    <n v="0.2"/>
    <x v="0"/>
    <x v="0"/>
    <x v="0"/>
  </r>
  <r>
    <n v="548"/>
    <x v="25"/>
    <x v="4"/>
    <x v="0"/>
    <x v="2"/>
    <n v="-0.3"/>
    <x v="0"/>
    <x v="0"/>
    <x v="0"/>
  </r>
  <r>
    <n v="549"/>
    <x v="26"/>
    <x v="4"/>
    <x v="0"/>
    <x v="2"/>
    <n v="-0.3"/>
    <x v="0"/>
    <x v="0"/>
    <x v="0"/>
  </r>
  <r>
    <n v="550"/>
    <x v="27"/>
    <x v="4"/>
    <x v="0"/>
    <x v="2"/>
    <n v="-0.8"/>
    <x v="0"/>
    <x v="0"/>
    <x v="0"/>
  </r>
  <r>
    <n v="551"/>
    <x v="28"/>
    <x v="4"/>
    <x v="0"/>
    <x v="2"/>
    <n v="0.2"/>
    <x v="0"/>
    <x v="0"/>
    <x v="0"/>
  </r>
  <r>
    <n v="552"/>
    <x v="0"/>
    <x v="4"/>
    <x v="0"/>
    <x v="3"/>
    <n v="0"/>
    <x v="1"/>
    <x v="0"/>
    <x v="0"/>
  </r>
  <r>
    <n v="553"/>
    <x v="1"/>
    <x v="4"/>
    <x v="0"/>
    <x v="3"/>
    <n v="0"/>
    <x v="1"/>
    <x v="0"/>
    <x v="0"/>
  </r>
  <r>
    <n v="554"/>
    <x v="2"/>
    <x v="4"/>
    <x v="0"/>
    <x v="3"/>
    <n v="0"/>
    <x v="1"/>
    <x v="0"/>
    <x v="0"/>
  </r>
  <r>
    <n v="555"/>
    <x v="3"/>
    <x v="4"/>
    <x v="0"/>
    <x v="3"/>
    <n v="0"/>
    <x v="1"/>
    <x v="0"/>
    <x v="0"/>
  </r>
  <r>
    <n v="556"/>
    <x v="4"/>
    <x v="4"/>
    <x v="0"/>
    <x v="3"/>
    <n v="0"/>
    <x v="1"/>
    <x v="0"/>
    <x v="0"/>
  </r>
  <r>
    <n v="557"/>
    <x v="5"/>
    <x v="4"/>
    <x v="0"/>
    <x v="3"/>
    <n v="0"/>
    <x v="1"/>
    <x v="0"/>
    <x v="0"/>
  </r>
  <r>
    <n v="558"/>
    <x v="6"/>
    <x v="4"/>
    <x v="0"/>
    <x v="3"/>
    <n v="0"/>
    <x v="1"/>
    <x v="0"/>
    <x v="0"/>
  </r>
  <r>
    <n v="559"/>
    <x v="7"/>
    <x v="4"/>
    <x v="0"/>
    <x v="3"/>
    <n v="0"/>
    <x v="1"/>
    <x v="0"/>
    <x v="0"/>
  </r>
  <r>
    <n v="560"/>
    <x v="8"/>
    <x v="4"/>
    <x v="0"/>
    <x v="3"/>
    <n v="0"/>
    <x v="1"/>
    <x v="0"/>
    <x v="0"/>
  </r>
  <r>
    <n v="561"/>
    <x v="9"/>
    <x v="4"/>
    <x v="0"/>
    <x v="3"/>
    <n v="0"/>
    <x v="1"/>
    <x v="0"/>
    <x v="0"/>
  </r>
  <r>
    <n v="562"/>
    <x v="10"/>
    <x v="4"/>
    <x v="0"/>
    <x v="3"/>
    <n v="0"/>
    <x v="1"/>
    <x v="0"/>
    <x v="0"/>
  </r>
  <r>
    <n v="563"/>
    <x v="11"/>
    <x v="4"/>
    <x v="0"/>
    <x v="3"/>
    <n v="0"/>
    <x v="1"/>
    <x v="0"/>
    <x v="0"/>
  </r>
  <r>
    <n v="564"/>
    <x v="12"/>
    <x v="4"/>
    <x v="0"/>
    <x v="3"/>
    <n v="0"/>
    <x v="1"/>
    <x v="0"/>
    <x v="0"/>
  </r>
  <r>
    <n v="565"/>
    <x v="13"/>
    <x v="4"/>
    <x v="0"/>
    <x v="3"/>
    <n v="0"/>
    <x v="1"/>
    <x v="0"/>
    <x v="0"/>
  </r>
  <r>
    <n v="566"/>
    <x v="14"/>
    <x v="4"/>
    <x v="0"/>
    <x v="3"/>
    <n v="0"/>
    <x v="1"/>
    <x v="0"/>
    <x v="0"/>
  </r>
  <r>
    <n v="567"/>
    <x v="15"/>
    <x v="4"/>
    <x v="0"/>
    <x v="3"/>
    <n v="0"/>
    <x v="1"/>
    <x v="0"/>
    <x v="0"/>
  </r>
  <r>
    <n v="568"/>
    <x v="16"/>
    <x v="4"/>
    <x v="0"/>
    <x v="3"/>
    <n v="0"/>
    <x v="1"/>
    <x v="0"/>
    <x v="0"/>
  </r>
  <r>
    <n v="569"/>
    <x v="17"/>
    <x v="4"/>
    <x v="0"/>
    <x v="3"/>
    <n v="0"/>
    <x v="1"/>
    <x v="0"/>
    <x v="0"/>
  </r>
  <r>
    <n v="570"/>
    <x v="18"/>
    <x v="4"/>
    <x v="0"/>
    <x v="3"/>
    <n v="0"/>
    <x v="1"/>
    <x v="0"/>
    <x v="0"/>
  </r>
  <r>
    <n v="571"/>
    <x v="19"/>
    <x v="4"/>
    <x v="0"/>
    <x v="3"/>
    <n v="0"/>
    <x v="1"/>
    <x v="0"/>
    <x v="0"/>
  </r>
  <r>
    <n v="572"/>
    <x v="20"/>
    <x v="4"/>
    <x v="0"/>
    <x v="3"/>
    <n v="0"/>
    <x v="1"/>
    <x v="0"/>
    <x v="0"/>
  </r>
  <r>
    <n v="573"/>
    <x v="21"/>
    <x v="4"/>
    <x v="0"/>
    <x v="3"/>
    <n v="0"/>
    <x v="1"/>
    <x v="0"/>
    <x v="0"/>
  </r>
  <r>
    <n v="574"/>
    <x v="22"/>
    <x v="4"/>
    <x v="0"/>
    <x v="3"/>
    <n v="0"/>
    <x v="1"/>
    <x v="0"/>
    <x v="0"/>
  </r>
  <r>
    <n v="575"/>
    <x v="23"/>
    <x v="4"/>
    <x v="0"/>
    <x v="3"/>
    <n v="0"/>
    <x v="1"/>
    <x v="0"/>
    <x v="0"/>
  </r>
  <r>
    <n v="576"/>
    <x v="24"/>
    <x v="4"/>
    <x v="0"/>
    <x v="3"/>
    <n v="0"/>
    <x v="1"/>
    <x v="0"/>
    <x v="0"/>
  </r>
  <r>
    <n v="577"/>
    <x v="25"/>
    <x v="4"/>
    <x v="0"/>
    <x v="3"/>
    <n v="0"/>
    <x v="1"/>
    <x v="0"/>
    <x v="0"/>
  </r>
  <r>
    <n v="578"/>
    <x v="26"/>
    <x v="4"/>
    <x v="0"/>
    <x v="3"/>
    <n v="0"/>
    <x v="1"/>
    <x v="0"/>
    <x v="0"/>
  </r>
  <r>
    <n v="579"/>
    <x v="27"/>
    <x v="4"/>
    <x v="0"/>
    <x v="3"/>
    <n v="0"/>
    <x v="1"/>
    <x v="0"/>
    <x v="0"/>
  </r>
  <r>
    <n v="580"/>
    <x v="28"/>
    <x v="4"/>
    <x v="0"/>
    <x v="3"/>
    <n v="0"/>
    <x v="1"/>
    <x v="0"/>
    <x v="0"/>
  </r>
  <r>
    <n v="581"/>
    <x v="0"/>
    <x v="5"/>
    <x v="0"/>
    <x v="0"/>
    <n v="1001153"/>
    <x v="0"/>
    <x v="0"/>
    <x v="0"/>
  </r>
  <r>
    <n v="582"/>
    <x v="1"/>
    <x v="5"/>
    <x v="0"/>
    <x v="0"/>
    <n v="1001153"/>
    <x v="0"/>
    <x v="0"/>
    <x v="0"/>
  </r>
  <r>
    <n v="583"/>
    <x v="2"/>
    <x v="5"/>
    <x v="0"/>
    <x v="0"/>
    <n v="1000381"/>
    <x v="0"/>
    <x v="0"/>
    <x v="0"/>
  </r>
  <r>
    <n v="584"/>
    <x v="3"/>
    <x v="5"/>
    <x v="0"/>
    <x v="0"/>
    <n v="1001821"/>
    <x v="0"/>
    <x v="0"/>
    <x v="0"/>
  </r>
  <r>
    <n v="585"/>
    <x v="4"/>
    <x v="5"/>
    <x v="0"/>
    <x v="0"/>
    <n v="1000867"/>
    <x v="0"/>
    <x v="0"/>
    <x v="0"/>
  </r>
  <r>
    <n v="586"/>
    <x v="5"/>
    <x v="5"/>
    <x v="0"/>
    <x v="0"/>
    <n v="1000946"/>
    <x v="0"/>
    <x v="0"/>
    <x v="0"/>
  </r>
  <r>
    <n v="587"/>
    <x v="6"/>
    <x v="5"/>
    <x v="0"/>
    <x v="0"/>
    <n v="1000502"/>
    <x v="0"/>
    <x v="0"/>
    <x v="0"/>
  </r>
  <r>
    <n v="588"/>
    <x v="7"/>
    <x v="5"/>
    <x v="0"/>
    <x v="0"/>
    <n v="1000361"/>
    <x v="0"/>
    <x v="0"/>
    <x v="0"/>
  </r>
  <r>
    <n v="589"/>
    <x v="8"/>
    <x v="5"/>
    <x v="0"/>
    <x v="0"/>
    <n v="1000543"/>
    <x v="0"/>
    <x v="0"/>
    <x v="0"/>
  </r>
  <r>
    <n v="590"/>
    <x v="9"/>
    <x v="5"/>
    <x v="0"/>
    <x v="0"/>
    <n v="1000477"/>
    <x v="0"/>
    <x v="0"/>
    <x v="0"/>
  </r>
  <r>
    <n v="591"/>
    <x v="10"/>
    <x v="5"/>
    <x v="0"/>
    <x v="0"/>
    <n v="1000571"/>
    <x v="0"/>
    <x v="0"/>
    <x v="0"/>
  </r>
  <r>
    <n v="592"/>
    <x v="11"/>
    <x v="5"/>
    <x v="0"/>
    <x v="0"/>
    <n v="1000380"/>
    <x v="0"/>
    <x v="0"/>
    <x v="0"/>
  </r>
  <r>
    <n v="593"/>
    <x v="12"/>
    <x v="5"/>
    <x v="0"/>
    <x v="0"/>
    <n v="1000795"/>
    <x v="0"/>
    <x v="0"/>
    <x v="0"/>
  </r>
  <r>
    <n v="594"/>
    <x v="13"/>
    <x v="5"/>
    <x v="0"/>
    <x v="0"/>
    <n v="1000561"/>
    <x v="0"/>
    <x v="0"/>
    <x v="0"/>
  </r>
  <r>
    <n v="595"/>
    <x v="14"/>
    <x v="5"/>
    <x v="0"/>
    <x v="0"/>
    <n v="1000672"/>
    <x v="0"/>
    <x v="0"/>
    <x v="0"/>
  </r>
  <r>
    <n v="596"/>
    <x v="15"/>
    <x v="5"/>
    <x v="0"/>
    <x v="0"/>
    <n v="1000567"/>
    <x v="0"/>
    <x v="0"/>
    <x v="0"/>
  </r>
  <r>
    <n v="597"/>
    <x v="16"/>
    <x v="5"/>
    <x v="0"/>
    <x v="0"/>
    <n v="1000562"/>
    <x v="0"/>
    <x v="0"/>
    <x v="0"/>
  </r>
  <r>
    <n v="598"/>
    <x v="17"/>
    <x v="5"/>
    <x v="0"/>
    <x v="0"/>
    <n v="1000481"/>
    <x v="0"/>
    <x v="0"/>
    <x v="0"/>
  </r>
  <r>
    <n v="599"/>
    <x v="18"/>
    <x v="5"/>
    <x v="0"/>
    <x v="0"/>
    <n v="1000551"/>
    <x v="0"/>
    <x v="0"/>
    <x v="0"/>
  </r>
  <r>
    <n v="600"/>
    <x v="19"/>
    <x v="5"/>
    <x v="0"/>
    <x v="0"/>
    <n v="1001105"/>
    <x v="0"/>
    <x v="0"/>
    <x v="0"/>
  </r>
  <r>
    <n v="601"/>
    <x v="20"/>
    <x v="5"/>
    <x v="0"/>
    <x v="0"/>
    <n v="1000476"/>
    <x v="0"/>
    <x v="0"/>
    <x v="0"/>
  </r>
  <r>
    <n v="602"/>
    <x v="21"/>
    <x v="5"/>
    <x v="0"/>
    <x v="0"/>
    <n v="1000875"/>
    <x v="0"/>
    <x v="0"/>
    <x v="0"/>
  </r>
  <r>
    <n v="603"/>
    <x v="22"/>
    <x v="5"/>
    <x v="0"/>
    <x v="0"/>
    <n v="1000857"/>
    <x v="0"/>
    <x v="0"/>
    <x v="0"/>
  </r>
  <r>
    <n v="604"/>
    <x v="23"/>
    <x v="5"/>
    <x v="0"/>
    <x v="0"/>
    <n v="1009839"/>
    <x v="0"/>
    <x v="0"/>
    <x v="0"/>
  </r>
  <r>
    <n v="605"/>
    <x v="24"/>
    <x v="5"/>
    <x v="0"/>
    <x v="0"/>
    <n v="1001105"/>
    <x v="0"/>
    <x v="0"/>
    <x v="0"/>
  </r>
  <r>
    <n v="606"/>
    <x v="25"/>
    <x v="5"/>
    <x v="0"/>
    <x v="0"/>
    <n v="1002933"/>
    <x v="0"/>
    <x v="0"/>
    <x v="0"/>
  </r>
  <r>
    <n v="607"/>
    <x v="26"/>
    <x v="5"/>
    <x v="0"/>
    <x v="0"/>
    <n v="1005260"/>
    <x v="0"/>
    <x v="0"/>
    <x v="0"/>
  </r>
  <r>
    <n v="608"/>
    <x v="27"/>
    <x v="5"/>
    <x v="0"/>
    <x v="0"/>
    <n v="1002196"/>
    <x v="0"/>
    <x v="0"/>
    <x v="0"/>
  </r>
  <r>
    <n v="609"/>
    <x v="28"/>
    <x v="5"/>
    <x v="0"/>
    <x v="0"/>
    <n v="1001414"/>
    <x v="0"/>
    <x v="0"/>
    <x v="0"/>
  </r>
  <r>
    <n v="610"/>
    <x v="0"/>
    <x v="5"/>
    <x v="0"/>
    <x v="1"/>
    <n v="1001153.1"/>
    <x v="0"/>
    <x v="0"/>
    <x v="0"/>
  </r>
  <r>
    <n v="611"/>
    <x v="1"/>
    <x v="5"/>
    <x v="0"/>
    <x v="1"/>
    <n v="1001153.1"/>
    <x v="0"/>
    <x v="0"/>
    <x v="0"/>
  </r>
  <r>
    <n v="612"/>
    <x v="2"/>
    <x v="5"/>
    <x v="0"/>
    <x v="1"/>
    <n v="1000380.1"/>
    <x v="0"/>
    <x v="0"/>
    <x v="0"/>
  </r>
  <r>
    <n v="613"/>
    <x v="3"/>
    <x v="5"/>
    <x v="0"/>
    <x v="1"/>
    <n v="1001821.6"/>
    <x v="0"/>
    <x v="0"/>
    <x v="0"/>
  </r>
  <r>
    <n v="614"/>
    <x v="4"/>
    <x v="5"/>
    <x v="0"/>
    <x v="1"/>
    <n v="1000866.6"/>
    <x v="0"/>
    <x v="0"/>
    <x v="0"/>
  </r>
  <r>
    <n v="615"/>
    <x v="5"/>
    <x v="5"/>
    <x v="0"/>
    <x v="1"/>
    <n v="1000946.1"/>
    <x v="0"/>
    <x v="0"/>
    <x v="0"/>
  </r>
  <r>
    <n v="616"/>
    <x v="6"/>
    <x v="5"/>
    <x v="0"/>
    <x v="1"/>
    <n v="1000502.1"/>
    <x v="0"/>
    <x v="0"/>
    <x v="0"/>
  </r>
  <r>
    <n v="617"/>
    <x v="7"/>
    <x v="5"/>
    <x v="0"/>
    <x v="1"/>
    <n v="1000361.6"/>
    <x v="0"/>
    <x v="0"/>
    <x v="0"/>
  </r>
  <r>
    <n v="618"/>
    <x v="8"/>
    <x v="5"/>
    <x v="0"/>
    <x v="1"/>
    <n v="1000542.1"/>
    <x v="0"/>
    <x v="0"/>
    <x v="0"/>
  </r>
  <r>
    <n v="619"/>
    <x v="9"/>
    <x v="5"/>
    <x v="0"/>
    <x v="1"/>
    <n v="1000476.6"/>
    <x v="0"/>
    <x v="0"/>
    <x v="0"/>
  </r>
  <r>
    <n v="620"/>
    <x v="10"/>
    <x v="5"/>
    <x v="0"/>
    <x v="1"/>
    <n v="1000571.1"/>
    <x v="0"/>
    <x v="0"/>
    <x v="0"/>
  </r>
  <r>
    <n v="621"/>
    <x v="11"/>
    <x v="5"/>
    <x v="0"/>
    <x v="1"/>
    <n v="1000380.1"/>
    <x v="0"/>
    <x v="0"/>
    <x v="0"/>
  </r>
  <r>
    <n v="622"/>
    <x v="12"/>
    <x v="5"/>
    <x v="0"/>
    <x v="1"/>
    <n v="1000795.1"/>
    <x v="0"/>
    <x v="0"/>
    <x v="0"/>
  </r>
  <r>
    <n v="623"/>
    <x v="13"/>
    <x v="5"/>
    <x v="0"/>
    <x v="1"/>
    <n v="1000561.6"/>
    <x v="0"/>
    <x v="0"/>
    <x v="0"/>
  </r>
  <r>
    <n v="624"/>
    <x v="14"/>
    <x v="5"/>
    <x v="0"/>
    <x v="1"/>
    <n v="1000672.6"/>
    <x v="0"/>
    <x v="0"/>
    <x v="0"/>
  </r>
  <r>
    <n v="625"/>
    <x v="15"/>
    <x v="5"/>
    <x v="0"/>
    <x v="1"/>
    <n v="1000567.1"/>
    <x v="0"/>
    <x v="0"/>
    <x v="0"/>
  </r>
  <r>
    <n v="626"/>
    <x v="16"/>
    <x v="5"/>
    <x v="0"/>
    <x v="1"/>
    <n v="1000562.1"/>
    <x v="0"/>
    <x v="0"/>
    <x v="0"/>
  </r>
  <r>
    <n v="627"/>
    <x v="17"/>
    <x v="5"/>
    <x v="0"/>
    <x v="1"/>
    <n v="1000480.1"/>
    <x v="0"/>
    <x v="0"/>
    <x v="0"/>
  </r>
  <r>
    <n v="628"/>
    <x v="18"/>
    <x v="5"/>
    <x v="0"/>
    <x v="1"/>
    <n v="1000550.6"/>
    <x v="0"/>
    <x v="0"/>
    <x v="0"/>
  </r>
  <r>
    <n v="629"/>
    <x v="19"/>
    <x v="5"/>
    <x v="0"/>
    <x v="1"/>
    <n v="1001105.1"/>
    <x v="0"/>
    <x v="0"/>
    <x v="0"/>
  </r>
  <r>
    <n v="630"/>
    <x v="20"/>
    <x v="5"/>
    <x v="0"/>
    <x v="1"/>
    <n v="1000476.1"/>
    <x v="0"/>
    <x v="0"/>
    <x v="0"/>
  </r>
  <r>
    <n v="631"/>
    <x v="21"/>
    <x v="5"/>
    <x v="0"/>
    <x v="1"/>
    <n v="1000875.1"/>
    <x v="0"/>
    <x v="0"/>
    <x v="0"/>
  </r>
  <r>
    <n v="632"/>
    <x v="22"/>
    <x v="5"/>
    <x v="0"/>
    <x v="1"/>
    <n v="1000856.1"/>
    <x v="0"/>
    <x v="0"/>
    <x v="0"/>
  </r>
  <r>
    <n v="633"/>
    <x v="23"/>
    <x v="5"/>
    <x v="0"/>
    <x v="1"/>
    <n v="1009839.1"/>
    <x v="0"/>
    <x v="0"/>
    <x v="0"/>
  </r>
  <r>
    <n v="634"/>
    <x v="24"/>
    <x v="5"/>
    <x v="0"/>
    <x v="1"/>
    <n v="1001105.1"/>
    <x v="0"/>
    <x v="0"/>
    <x v="0"/>
  </r>
  <r>
    <n v="635"/>
    <x v="25"/>
    <x v="5"/>
    <x v="0"/>
    <x v="1"/>
    <n v="1002933.1"/>
    <x v="0"/>
    <x v="0"/>
    <x v="0"/>
  </r>
  <r>
    <n v="636"/>
    <x v="26"/>
    <x v="5"/>
    <x v="0"/>
    <x v="1"/>
    <n v="1005259.6"/>
    <x v="0"/>
    <x v="0"/>
    <x v="0"/>
  </r>
  <r>
    <n v="637"/>
    <x v="27"/>
    <x v="5"/>
    <x v="0"/>
    <x v="1"/>
    <n v="1002195.6"/>
    <x v="0"/>
    <x v="0"/>
    <x v="0"/>
  </r>
  <r>
    <n v="638"/>
    <x v="28"/>
    <x v="5"/>
    <x v="0"/>
    <x v="1"/>
    <n v="1001414.6"/>
    <x v="0"/>
    <x v="0"/>
    <x v="0"/>
  </r>
  <r>
    <n v="639"/>
    <x v="0"/>
    <x v="5"/>
    <x v="0"/>
    <x v="2"/>
    <n v="-0.1"/>
    <x v="0"/>
    <x v="0"/>
    <x v="0"/>
  </r>
  <r>
    <n v="640"/>
    <x v="1"/>
    <x v="5"/>
    <x v="0"/>
    <x v="2"/>
    <n v="-0.1"/>
    <x v="0"/>
    <x v="0"/>
    <x v="0"/>
  </r>
  <r>
    <n v="641"/>
    <x v="2"/>
    <x v="5"/>
    <x v="0"/>
    <x v="2"/>
    <n v="0.9"/>
    <x v="0"/>
    <x v="0"/>
    <x v="0"/>
  </r>
  <r>
    <n v="642"/>
    <x v="3"/>
    <x v="5"/>
    <x v="0"/>
    <x v="2"/>
    <n v="-0.6"/>
    <x v="0"/>
    <x v="0"/>
    <x v="0"/>
  </r>
  <r>
    <n v="643"/>
    <x v="4"/>
    <x v="5"/>
    <x v="0"/>
    <x v="2"/>
    <n v="0.4"/>
    <x v="0"/>
    <x v="0"/>
    <x v="0"/>
  </r>
  <r>
    <n v="644"/>
    <x v="5"/>
    <x v="5"/>
    <x v="0"/>
    <x v="2"/>
    <n v="-0.1"/>
    <x v="0"/>
    <x v="0"/>
    <x v="0"/>
  </r>
  <r>
    <n v="645"/>
    <x v="6"/>
    <x v="5"/>
    <x v="0"/>
    <x v="2"/>
    <n v="-0.1"/>
    <x v="0"/>
    <x v="0"/>
    <x v="0"/>
  </r>
  <r>
    <n v="646"/>
    <x v="7"/>
    <x v="5"/>
    <x v="0"/>
    <x v="2"/>
    <n v="-0.6"/>
    <x v="0"/>
    <x v="0"/>
    <x v="0"/>
  </r>
  <r>
    <n v="647"/>
    <x v="8"/>
    <x v="5"/>
    <x v="0"/>
    <x v="2"/>
    <n v="0.9"/>
    <x v="0"/>
    <x v="0"/>
    <x v="0"/>
  </r>
  <r>
    <n v="648"/>
    <x v="9"/>
    <x v="5"/>
    <x v="0"/>
    <x v="2"/>
    <n v="0.4"/>
    <x v="0"/>
    <x v="0"/>
    <x v="0"/>
  </r>
  <r>
    <n v="649"/>
    <x v="10"/>
    <x v="5"/>
    <x v="0"/>
    <x v="2"/>
    <n v="-0.1"/>
    <x v="0"/>
    <x v="0"/>
    <x v="0"/>
  </r>
  <r>
    <n v="650"/>
    <x v="11"/>
    <x v="5"/>
    <x v="0"/>
    <x v="2"/>
    <n v="-0.1"/>
    <x v="0"/>
    <x v="0"/>
    <x v="0"/>
  </r>
  <r>
    <n v="651"/>
    <x v="12"/>
    <x v="5"/>
    <x v="0"/>
    <x v="2"/>
    <n v="-0.1"/>
    <x v="0"/>
    <x v="0"/>
    <x v="0"/>
  </r>
  <r>
    <n v="652"/>
    <x v="13"/>
    <x v="5"/>
    <x v="0"/>
    <x v="2"/>
    <n v="-0.6"/>
    <x v="0"/>
    <x v="0"/>
    <x v="0"/>
  </r>
  <r>
    <n v="653"/>
    <x v="14"/>
    <x v="5"/>
    <x v="0"/>
    <x v="2"/>
    <n v="-0.6"/>
    <x v="0"/>
    <x v="0"/>
    <x v="0"/>
  </r>
  <r>
    <n v="654"/>
    <x v="15"/>
    <x v="5"/>
    <x v="0"/>
    <x v="2"/>
    <n v="-0.1"/>
    <x v="0"/>
    <x v="0"/>
    <x v="0"/>
  </r>
  <r>
    <n v="655"/>
    <x v="16"/>
    <x v="5"/>
    <x v="0"/>
    <x v="2"/>
    <n v="-0.1"/>
    <x v="0"/>
    <x v="0"/>
    <x v="0"/>
  </r>
  <r>
    <n v="656"/>
    <x v="17"/>
    <x v="5"/>
    <x v="0"/>
    <x v="2"/>
    <n v="0.9"/>
    <x v="0"/>
    <x v="0"/>
    <x v="0"/>
  </r>
  <r>
    <n v="657"/>
    <x v="18"/>
    <x v="5"/>
    <x v="0"/>
    <x v="2"/>
    <n v="0.4"/>
    <x v="0"/>
    <x v="0"/>
    <x v="0"/>
  </r>
  <r>
    <n v="658"/>
    <x v="19"/>
    <x v="5"/>
    <x v="0"/>
    <x v="2"/>
    <n v="-0.1"/>
    <x v="0"/>
    <x v="0"/>
    <x v="0"/>
  </r>
  <r>
    <n v="659"/>
    <x v="20"/>
    <x v="5"/>
    <x v="0"/>
    <x v="2"/>
    <n v="-0.1"/>
    <x v="0"/>
    <x v="0"/>
    <x v="0"/>
  </r>
  <r>
    <n v="660"/>
    <x v="21"/>
    <x v="5"/>
    <x v="0"/>
    <x v="2"/>
    <n v="-0.1"/>
    <x v="0"/>
    <x v="0"/>
    <x v="0"/>
  </r>
  <r>
    <n v="661"/>
    <x v="22"/>
    <x v="5"/>
    <x v="0"/>
    <x v="2"/>
    <n v="0.9"/>
    <x v="0"/>
    <x v="0"/>
    <x v="0"/>
  </r>
  <r>
    <n v="662"/>
    <x v="23"/>
    <x v="5"/>
    <x v="0"/>
    <x v="2"/>
    <n v="-0.1"/>
    <x v="0"/>
    <x v="0"/>
    <x v="0"/>
  </r>
  <r>
    <n v="663"/>
    <x v="24"/>
    <x v="5"/>
    <x v="0"/>
    <x v="2"/>
    <n v="-0.1"/>
    <x v="0"/>
    <x v="0"/>
    <x v="0"/>
  </r>
  <r>
    <n v="664"/>
    <x v="25"/>
    <x v="5"/>
    <x v="0"/>
    <x v="2"/>
    <n v="-0.1"/>
    <x v="0"/>
    <x v="0"/>
    <x v="0"/>
  </r>
  <r>
    <n v="665"/>
    <x v="26"/>
    <x v="5"/>
    <x v="0"/>
    <x v="2"/>
    <n v="0.4"/>
    <x v="0"/>
    <x v="0"/>
    <x v="0"/>
  </r>
  <r>
    <n v="666"/>
    <x v="27"/>
    <x v="5"/>
    <x v="0"/>
    <x v="2"/>
    <n v="0.4"/>
    <x v="0"/>
    <x v="0"/>
    <x v="0"/>
  </r>
  <r>
    <n v="667"/>
    <x v="28"/>
    <x v="5"/>
    <x v="0"/>
    <x v="2"/>
    <n v="-0.6"/>
    <x v="0"/>
    <x v="0"/>
    <x v="0"/>
  </r>
  <r>
    <n v="668"/>
    <x v="0"/>
    <x v="5"/>
    <x v="0"/>
    <x v="3"/>
    <n v="0"/>
    <x v="1"/>
    <x v="0"/>
    <x v="0"/>
  </r>
  <r>
    <n v="669"/>
    <x v="1"/>
    <x v="5"/>
    <x v="0"/>
    <x v="3"/>
    <n v="0"/>
    <x v="1"/>
    <x v="0"/>
    <x v="0"/>
  </r>
  <r>
    <n v="670"/>
    <x v="2"/>
    <x v="5"/>
    <x v="0"/>
    <x v="3"/>
    <n v="0"/>
    <x v="1"/>
    <x v="0"/>
    <x v="0"/>
  </r>
  <r>
    <n v="671"/>
    <x v="3"/>
    <x v="5"/>
    <x v="0"/>
    <x v="3"/>
    <n v="0"/>
    <x v="1"/>
    <x v="0"/>
    <x v="0"/>
  </r>
  <r>
    <n v="672"/>
    <x v="4"/>
    <x v="5"/>
    <x v="0"/>
    <x v="3"/>
    <n v="0"/>
    <x v="1"/>
    <x v="0"/>
    <x v="0"/>
  </r>
  <r>
    <n v="673"/>
    <x v="5"/>
    <x v="5"/>
    <x v="0"/>
    <x v="3"/>
    <n v="0"/>
    <x v="1"/>
    <x v="0"/>
    <x v="0"/>
  </r>
  <r>
    <n v="674"/>
    <x v="6"/>
    <x v="5"/>
    <x v="0"/>
    <x v="3"/>
    <n v="0"/>
    <x v="1"/>
    <x v="0"/>
    <x v="0"/>
  </r>
  <r>
    <n v="675"/>
    <x v="7"/>
    <x v="5"/>
    <x v="0"/>
    <x v="3"/>
    <n v="0"/>
    <x v="1"/>
    <x v="0"/>
    <x v="0"/>
  </r>
  <r>
    <n v="676"/>
    <x v="8"/>
    <x v="5"/>
    <x v="0"/>
    <x v="3"/>
    <n v="0"/>
    <x v="1"/>
    <x v="0"/>
    <x v="0"/>
  </r>
  <r>
    <n v="677"/>
    <x v="9"/>
    <x v="5"/>
    <x v="0"/>
    <x v="3"/>
    <n v="0"/>
    <x v="1"/>
    <x v="0"/>
    <x v="0"/>
  </r>
  <r>
    <n v="678"/>
    <x v="10"/>
    <x v="5"/>
    <x v="0"/>
    <x v="3"/>
    <n v="0"/>
    <x v="1"/>
    <x v="0"/>
    <x v="0"/>
  </r>
  <r>
    <n v="679"/>
    <x v="11"/>
    <x v="5"/>
    <x v="0"/>
    <x v="3"/>
    <n v="0"/>
    <x v="1"/>
    <x v="0"/>
    <x v="0"/>
  </r>
  <r>
    <n v="680"/>
    <x v="12"/>
    <x v="5"/>
    <x v="0"/>
    <x v="3"/>
    <n v="0"/>
    <x v="1"/>
    <x v="0"/>
    <x v="0"/>
  </r>
  <r>
    <n v="681"/>
    <x v="13"/>
    <x v="5"/>
    <x v="0"/>
    <x v="3"/>
    <n v="0"/>
    <x v="1"/>
    <x v="0"/>
    <x v="0"/>
  </r>
  <r>
    <n v="682"/>
    <x v="14"/>
    <x v="5"/>
    <x v="0"/>
    <x v="3"/>
    <n v="0"/>
    <x v="1"/>
    <x v="0"/>
    <x v="0"/>
  </r>
  <r>
    <n v="683"/>
    <x v="15"/>
    <x v="5"/>
    <x v="0"/>
    <x v="3"/>
    <n v="0"/>
    <x v="1"/>
    <x v="0"/>
    <x v="0"/>
  </r>
  <r>
    <n v="684"/>
    <x v="16"/>
    <x v="5"/>
    <x v="0"/>
    <x v="3"/>
    <n v="0"/>
    <x v="1"/>
    <x v="0"/>
    <x v="0"/>
  </r>
  <r>
    <n v="685"/>
    <x v="17"/>
    <x v="5"/>
    <x v="0"/>
    <x v="3"/>
    <n v="0"/>
    <x v="1"/>
    <x v="0"/>
    <x v="0"/>
  </r>
  <r>
    <n v="686"/>
    <x v="18"/>
    <x v="5"/>
    <x v="0"/>
    <x v="3"/>
    <n v="0"/>
    <x v="1"/>
    <x v="0"/>
    <x v="0"/>
  </r>
  <r>
    <n v="687"/>
    <x v="19"/>
    <x v="5"/>
    <x v="0"/>
    <x v="3"/>
    <n v="0"/>
    <x v="1"/>
    <x v="0"/>
    <x v="0"/>
  </r>
  <r>
    <n v="688"/>
    <x v="20"/>
    <x v="5"/>
    <x v="0"/>
    <x v="3"/>
    <n v="0"/>
    <x v="1"/>
    <x v="0"/>
    <x v="0"/>
  </r>
  <r>
    <n v="689"/>
    <x v="21"/>
    <x v="5"/>
    <x v="0"/>
    <x v="3"/>
    <n v="0"/>
    <x v="1"/>
    <x v="0"/>
    <x v="0"/>
  </r>
  <r>
    <n v="690"/>
    <x v="22"/>
    <x v="5"/>
    <x v="0"/>
    <x v="3"/>
    <n v="0"/>
    <x v="1"/>
    <x v="0"/>
    <x v="0"/>
  </r>
  <r>
    <n v="691"/>
    <x v="23"/>
    <x v="5"/>
    <x v="0"/>
    <x v="3"/>
    <n v="0"/>
    <x v="1"/>
    <x v="0"/>
    <x v="0"/>
  </r>
  <r>
    <n v="692"/>
    <x v="24"/>
    <x v="5"/>
    <x v="0"/>
    <x v="3"/>
    <n v="0"/>
    <x v="1"/>
    <x v="0"/>
    <x v="0"/>
  </r>
  <r>
    <n v="693"/>
    <x v="25"/>
    <x v="5"/>
    <x v="0"/>
    <x v="3"/>
    <n v="0"/>
    <x v="1"/>
    <x v="0"/>
    <x v="0"/>
  </r>
  <r>
    <n v="694"/>
    <x v="26"/>
    <x v="5"/>
    <x v="0"/>
    <x v="3"/>
    <n v="0"/>
    <x v="1"/>
    <x v="0"/>
    <x v="0"/>
  </r>
  <r>
    <n v="695"/>
    <x v="27"/>
    <x v="5"/>
    <x v="0"/>
    <x v="3"/>
    <n v="0"/>
    <x v="1"/>
    <x v="0"/>
    <x v="0"/>
  </r>
  <r>
    <n v="696"/>
    <x v="28"/>
    <x v="5"/>
    <x v="0"/>
    <x v="3"/>
    <n v="0"/>
    <x v="1"/>
    <x v="0"/>
    <x v="0"/>
  </r>
  <r>
    <n v="697"/>
    <x v="0"/>
    <x v="0"/>
    <x v="1"/>
    <x v="0"/>
    <n v="1079667"/>
    <x v="0"/>
    <x v="0"/>
    <x v="0"/>
  </r>
  <r>
    <n v="698"/>
    <x v="1"/>
    <x v="0"/>
    <x v="1"/>
    <x v="0"/>
    <n v="1079667"/>
    <x v="0"/>
    <x v="0"/>
    <x v="0"/>
  </r>
  <r>
    <n v="699"/>
    <x v="2"/>
    <x v="0"/>
    <x v="1"/>
    <x v="0"/>
    <n v="1067942"/>
    <x v="0"/>
    <x v="0"/>
    <x v="0"/>
  </r>
  <r>
    <n v="700"/>
    <x v="3"/>
    <x v="0"/>
    <x v="1"/>
    <x v="0"/>
    <n v="1093433"/>
    <x v="0"/>
    <x v="0"/>
    <x v="0"/>
  </r>
  <r>
    <n v="701"/>
    <x v="4"/>
    <x v="0"/>
    <x v="1"/>
    <x v="0"/>
    <n v="1071866"/>
    <x v="0"/>
    <x v="0"/>
    <x v="0"/>
  </r>
  <r>
    <n v="702"/>
    <x v="5"/>
    <x v="0"/>
    <x v="1"/>
    <x v="0"/>
    <n v="1076391"/>
    <x v="0"/>
    <x v="0"/>
    <x v="0"/>
  </r>
  <r>
    <n v="703"/>
    <x v="6"/>
    <x v="0"/>
    <x v="1"/>
    <x v="0"/>
    <n v="1061653"/>
    <x v="0"/>
    <x v="0"/>
    <x v="0"/>
  </r>
  <r>
    <n v="704"/>
    <x v="7"/>
    <x v="0"/>
    <x v="1"/>
    <x v="0"/>
    <n v="1049701"/>
    <x v="0"/>
    <x v="0"/>
    <x v="0"/>
  </r>
  <r>
    <n v="705"/>
    <x v="8"/>
    <x v="0"/>
    <x v="1"/>
    <x v="0"/>
    <n v="1113927"/>
    <x v="0"/>
    <x v="0"/>
    <x v="0"/>
  </r>
  <r>
    <n v="706"/>
    <x v="9"/>
    <x v="0"/>
    <x v="1"/>
    <x v="0"/>
    <n v="1073299"/>
    <x v="0"/>
    <x v="0"/>
    <x v="0"/>
  </r>
  <r>
    <n v="707"/>
    <x v="10"/>
    <x v="0"/>
    <x v="1"/>
    <x v="0"/>
    <n v="1063643"/>
    <x v="0"/>
    <x v="0"/>
    <x v="0"/>
  </r>
  <r>
    <n v="708"/>
    <x v="11"/>
    <x v="0"/>
    <x v="1"/>
    <x v="0"/>
    <n v="1052938"/>
    <x v="0"/>
    <x v="0"/>
    <x v="0"/>
  </r>
  <r>
    <n v="709"/>
    <x v="12"/>
    <x v="0"/>
    <x v="1"/>
    <x v="0"/>
    <n v="1046906"/>
    <x v="0"/>
    <x v="0"/>
    <x v="0"/>
  </r>
  <r>
    <n v="710"/>
    <x v="13"/>
    <x v="0"/>
    <x v="1"/>
    <x v="0"/>
    <n v="1055809"/>
    <x v="0"/>
    <x v="0"/>
    <x v="0"/>
  </r>
  <r>
    <n v="711"/>
    <x v="14"/>
    <x v="0"/>
    <x v="1"/>
    <x v="0"/>
    <n v="1069033"/>
    <x v="0"/>
    <x v="0"/>
    <x v="0"/>
  </r>
  <r>
    <n v="712"/>
    <x v="15"/>
    <x v="0"/>
    <x v="1"/>
    <x v="0"/>
    <n v="1092001"/>
    <x v="0"/>
    <x v="0"/>
    <x v="0"/>
  </r>
  <r>
    <n v="713"/>
    <x v="16"/>
    <x v="0"/>
    <x v="1"/>
    <x v="0"/>
    <n v="1037100"/>
    <x v="0"/>
    <x v="0"/>
    <x v="0"/>
  </r>
  <r>
    <n v="714"/>
    <x v="17"/>
    <x v="0"/>
    <x v="1"/>
    <x v="0"/>
    <n v="1055048"/>
    <x v="0"/>
    <x v="0"/>
    <x v="0"/>
  </r>
  <r>
    <n v="715"/>
    <x v="18"/>
    <x v="0"/>
    <x v="1"/>
    <x v="0"/>
    <n v="1071584"/>
    <x v="0"/>
    <x v="0"/>
    <x v="0"/>
  </r>
  <r>
    <n v="716"/>
    <x v="19"/>
    <x v="0"/>
    <x v="1"/>
    <x v="0"/>
    <n v="1077355"/>
    <x v="0"/>
    <x v="0"/>
    <x v="0"/>
  </r>
  <r>
    <n v="717"/>
    <x v="20"/>
    <x v="0"/>
    <x v="1"/>
    <x v="0"/>
    <n v="1059961"/>
    <x v="0"/>
    <x v="0"/>
    <x v="0"/>
  </r>
  <r>
    <n v="718"/>
    <x v="21"/>
    <x v="0"/>
    <x v="1"/>
    <x v="0"/>
    <n v="1040091"/>
    <x v="0"/>
    <x v="0"/>
    <x v="0"/>
  </r>
  <r>
    <n v="719"/>
    <x v="22"/>
    <x v="0"/>
    <x v="1"/>
    <x v="0"/>
    <n v="1058725"/>
    <x v="0"/>
    <x v="0"/>
    <x v="0"/>
  </r>
  <r>
    <n v="720"/>
    <x v="23"/>
    <x v="0"/>
    <x v="1"/>
    <x v="0"/>
    <n v="1070179"/>
    <x v="0"/>
    <x v="0"/>
    <x v="0"/>
  </r>
  <r>
    <n v="721"/>
    <x v="24"/>
    <x v="0"/>
    <x v="1"/>
    <x v="0"/>
    <n v="1061059"/>
    <x v="0"/>
    <x v="0"/>
    <x v="0"/>
  </r>
  <r>
    <n v="722"/>
    <x v="25"/>
    <x v="0"/>
    <x v="1"/>
    <x v="0"/>
    <n v="1081068"/>
    <x v="0"/>
    <x v="0"/>
    <x v="0"/>
  </r>
  <r>
    <n v="723"/>
    <x v="26"/>
    <x v="0"/>
    <x v="1"/>
    <x v="0"/>
    <n v="1071139"/>
    <x v="0"/>
    <x v="0"/>
    <x v="0"/>
  </r>
  <r>
    <n v="724"/>
    <x v="27"/>
    <x v="0"/>
    <x v="1"/>
    <x v="0"/>
    <n v="1066581"/>
    <x v="0"/>
    <x v="0"/>
    <x v="0"/>
  </r>
  <r>
    <n v="725"/>
    <x v="28"/>
    <x v="0"/>
    <x v="1"/>
    <x v="0"/>
    <n v="1071278"/>
    <x v="0"/>
    <x v="0"/>
    <x v="0"/>
  </r>
  <r>
    <n v="726"/>
    <x v="0"/>
    <x v="0"/>
    <x v="1"/>
    <x v="1"/>
    <n v="1085501.5"/>
    <x v="0"/>
    <x v="0"/>
    <x v="0"/>
  </r>
  <r>
    <n v="727"/>
    <x v="1"/>
    <x v="0"/>
    <x v="1"/>
    <x v="1"/>
    <n v="1085501.5"/>
    <x v="0"/>
    <x v="0"/>
    <x v="0"/>
  </r>
  <r>
    <n v="728"/>
    <x v="2"/>
    <x v="0"/>
    <x v="1"/>
    <x v="1"/>
    <n v="1066911"/>
    <x v="0"/>
    <x v="0"/>
    <x v="0"/>
  </r>
  <r>
    <n v="729"/>
    <x v="3"/>
    <x v="0"/>
    <x v="1"/>
    <x v="1"/>
    <n v="1079283"/>
    <x v="0"/>
    <x v="0"/>
    <x v="0"/>
  </r>
  <r>
    <n v="730"/>
    <x v="4"/>
    <x v="0"/>
    <x v="1"/>
    <x v="1"/>
    <n v="1070831.7"/>
    <x v="0"/>
    <x v="0"/>
    <x v="0"/>
  </r>
  <r>
    <n v="731"/>
    <x v="5"/>
    <x v="0"/>
    <x v="1"/>
    <x v="1"/>
    <n v="1075257.8999999999"/>
    <x v="0"/>
    <x v="0"/>
    <x v="0"/>
  </r>
  <r>
    <n v="732"/>
    <x v="6"/>
    <x v="0"/>
    <x v="1"/>
    <x v="1"/>
    <n v="1060628.5"/>
    <x v="0"/>
    <x v="0"/>
    <x v="0"/>
  </r>
  <r>
    <n v="733"/>
    <x v="7"/>
    <x v="0"/>
    <x v="1"/>
    <x v="1"/>
    <n v="1048687.6000000001"/>
    <x v="0"/>
    <x v="0"/>
    <x v="0"/>
  </r>
  <r>
    <n v="734"/>
    <x v="8"/>
    <x v="0"/>
    <x v="1"/>
    <x v="1"/>
    <n v="1112851.6000000001"/>
    <x v="0"/>
    <x v="0"/>
    <x v="0"/>
  </r>
  <r>
    <n v="735"/>
    <x v="9"/>
    <x v="0"/>
    <x v="1"/>
    <x v="1"/>
    <n v="1072263.3"/>
    <x v="0"/>
    <x v="0"/>
    <x v="0"/>
  </r>
  <r>
    <n v="736"/>
    <x v="10"/>
    <x v="0"/>
    <x v="1"/>
    <x v="1"/>
    <n v="1066967.8999999999"/>
    <x v="0"/>
    <x v="0"/>
    <x v="0"/>
  </r>
  <r>
    <n v="737"/>
    <x v="11"/>
    <x v="0"/>
    <x v="1"/>
    <x v="1"/>
    <n v="1051921.8999999999"/>
    <x v="0"/>
    <x v="0"/>
    <x v="0"/>
  </r>
  <r>
    <n v="738"/>
    <x v="12"/>
    <x v="0"/>
    <x v="1"/>
    <x v="1"/>
    <n v="1045895.3"/>
    <x v="0"/>
    <x v="0"/>
    <x v="0"/>
  </r>
  <r>
    <n v="739"/>
    <x v="13"/>
    <x v="0"/>
    <x v="1"/>
    <x v="1"/>
    <n v="1062669.5"/>
    <x v="0"/>
    <x v="0"/>
    <x v="0"/>
  </r>
  <r>
    <n v="740"/>
    <x v="14"/>
    <x v="0"/>
    <x v="1"/>
    <x v="1"/>
    <n v="1068001.3999999999"/>
    <x v="0"/>
    <x v="0"/>
    <x v="0"/>
  </r>
  <r>
    <n v="741"/>
    <x v="15"/>
    <x v="0"/>
    <x v="1"/>
    <x v="1"/>
    <n v="1090947.2"/>
    <x v="0"/>
    <x v="0"/>
    <x v="0"/>
  </r>
  <r>
    <n v="742"/>
    <x v="16"/>
    <x v="0"/>
    <x v="1"/>
    <x v="1"/>
    <n v="1036098.7"/>
    <x v="0"/>
    <x v="0"/>
    <x v="0"/>
  </r>
  <r>
    <n v="743"/>
    <x v="17"/>
    <x v="0"/>
    <x v="1"/>
    <x v="1"/>
    <n v="1054029.3999999999"/>
    <x v="0"/>
    <x v="0"/>
    <x v="0"/>
  </r>
  <r>
    <n v="744"/>
    <x v="18"/>
    <x v="0"/>
    <x v="1"/>
    <x v="1"/>
    <n v="1068888"/>
    <x v="0"/>
    <x v="0"/>
    <x v="0"/>
  </r>
  <r>
    <n v="745"/>
    <x v="19"/>
    <x v="0"/>
    <x v="1"/>
    <x v="1"/>
    <n v="1079111.2"/>
    <x v="0"/>
    <x v="0"/>
    <x v="0"/>
  </r>
  <r>
    <n v="746"/>
    <x v="20"/>
    <x v="0"/>
    <x v="1"/>
    <x v="1"/>
    <n v="1058937.7"/>
    <x v="0"/>
    <x v="0"/>
    <x v="0"/>
  </r>
  <r>
    <n v="747"/>
    <x v="21"/>
    <x v="0"/>
    <x v="1"/>
    <x v="1"/>
    <n v="1039086.8"/>
    <x v="0"/>
    <x v="0"/>
    <x v="0"/>
  </r>
  <r>
    <n v="748"/>
    <x v="22"/>
    <x v="0"/>
    <x v="1"/>
    <x v="1"/>
    <n v="1058489.1000000001"/>
    <x v="0"/>
    <x v="0"/>
    <x v="0"/>
  </r>
  <r>
    <n v="749"/>
    <x v="23"/>
    <x v="0"/>
    <x v="1"/>
    <x v="1"/>
    <n v="1069145.8"/>
    <x v="0"/>
    <x v="0"/>
    <x v="0"/>
  </r>
  <r>
    <n v="750"/>
    <x v="24"/>
    <x v="0"/>
    <x v="1"/>
    <x v="1"/>
    <n v="1060034.1000000001"/>
    <x v="0"/>
    <x v="0"/>
    <x v="0"/>
  </r>
  <r>
    <n v="751"/>
    <x v="25"/>
    <x v="0"/>
    <x v="1"/>
    <x v="1"/>
    <n v="1080024.8"/>
    <x v="0"/>
    <x v="0"/>
    <x v="0"/>
  </r>
  <r>
    <n v="752"/>
    <x v="26"/>
    <x v="0"/>
    <x v="1"/>
    <x v="1"/>
    <n v="1073405.2"/>
    <x v="0"/>
    <x v="0"/>
    <x v="0"/>
  </r>
  <r>
    <n v="753"/>
    <x v="27"/>
    <x v="0"/>
    <x v="1"/>
    <x v="1"/>
    <n v="1076919.8"/>
    <x v="0"/>
    <x v="0"/>
    <x v="0"/>
  </r>
  <r>
    <n v="754"/>
    <x v="28"/>
    <x v="0"/>
    <x v="1"/>
    <x v="1"/>
    <n v="1070781.7"/>
    <x v="0"/>
    <x v="0"/>
    <x v="0"/>
  </r>
  <r>
    <n v="755"/>
    <x v="0"/>
    <x v="0"/>
    <x v="1"/>
    <x v="2"/>
    <n v="-5834.5"/>
    <x v="0"/>
    <x v="0"/>
    <x v="0"/>
  </r>
  <r>
    <n v="756"/>
    <x v="1"/>
    <x v="0"/>
    <x v="1"/>
    <x v="2"/>
    <n v="-5834.5"/>
    <x v="0"/>
    <x v="0"/>
    <x v="0"/>
  </r>
  <r>
    <n v="757"/>
    <x v="2"/>
    <x v="0"/>
    <x v="1"/>
    <x v="2"/>
    <n v="1031"/>
    <x v="0"/>
    <x v="0"/>
    <x v="0"/>
  </r>
  <r>
    <n v="758"/>
    <x v="3"/>
    <x v="0"/>
    <x v="1"/>
    <x v="2"/>
    <n v="14150"/>
    <x v="0"/>
    <x v="0"/>
    <x v="0"/>
  </r>
  <r>
    <n v="759"/>
    <x v="4"/>
    <x v="0"/>
    <x v="1"/>
    <x v="2"/>
    <n v="1034.3"/>
    <x v="0"/>
    <x v="0"/>
    <x v="0"/>
  </r>
  <r>
    <n v="760"/>
    <x v="5"/>
    <x v="0"/>
    <x v="1"/>
    <x v="2"/>
    <n v="1133.0999999999999"/>
    <x v="0"/>
    <x v="0"/>
    <x v="0"/>
  </r>
  <r>
    <n v="761"/>
    <x v="6"/>
    <x v="0"/>
    <x v="1"/>
    <x v="2"/>
    <n v="1024.5"/>
    <x v="0"/>
    <x v="0"/>
    <x v="0"/>
  </r>
  <r>
    <n v="762"/>
    <x v="7"/>
    <x v="0"/>
    <x v="1"/>
    <x v="2"/>
    <n v="1013.4"/>
    <x v="0"/>
    <x v="0"/>
    <x v="0"/>
  </r>
  <r>
    <n v="763"/>
    <x v="8"/>
    <x v="0"/>
    <x v="1"/>
    <x v="2"/>
    <n v="1075.4000000000001"/>
    <x v="0"/>
    <x v="0"/>
    <x v="0"/>
  </r>
  <r>
    <n v="764"/>
    <x v="9"/>
    <x v="0"/>
    <x v="1"/>
    <x v="2"/>
    <n v="1035.7"/>
    <x v="0"/>
    <x v="0"/>
    <x v="0"/>
  </r>
  <r>
    <n v="765"/>
    <x v="10"/>
    <x v="0"/>
    <x v="1"/>
    <x v="2"/>
    <n v="-3324.9"/>
    <x v="0"/>
    <x v="0"/>
    <x v="0"/>
  </r>
  <r>
    <n v="766"/>
    <x v="11"/>
    <x v="0"/>
    <x v="1"/>
    <x v="2"/>
    <n v="1016.1"/>
    <x v="0"/>
    <x v="0"/>
    <x v="0"/>
  </r>
  <r>
    <n v="767"/>
    <x v="12"/>
    <x v="0"/>
    <x v="1"/>
    <x v="2"/>
    <n v="1010.7"/>
    <x v="0"/>
    <x v="0"/>
    <x v="0"/>
  </r>
  <r>
    <n v="768"/>
    <x v="13"/>
    <x v="0"/>
    <x v="1"/>
    <x v="2"/>
    <n v="-6860.5"/>
    <x v="0"/>
    <x v="0"/>
    <x v="0"/>
  </r>
  <r>
    <n v="769"/>
    <x v="14"/>
    <x v="0"/>
    <x v="1"/>
    <x v="2"/>
    <n v="1031.5999999999999"/>
    <x v="0"/>
    <x v="0"/>
    <x v="0"/>
  </r>
  <r>
    <n v="770"/>
    <x v="15"/>
    <x v="0"/>
    <x v="1"/>
    <x v="2"/>
    <n v="1053.8"/>
    <x v="0"/>
    <x v="0"/>
    <x v="0"/>
  </r>
  <r>
    <n v="771"/>
    <x v="16"/>
    <x v="0"/>
    <x v="1"/>
    <x v="2"/>
    <n v="1001.3"/>
    <x v="0"/>
    <x v="0"/>
    <x v="0"/>
  </r>
  <r>
    <n v="772"/>
    <x v="17"/>
    <x v="0"/>
    <x v="1"/>
    <x v="2"/>
    <n v="1018.6"/>
    <x v="0"/>
    <x v="0"/>
    <x v="0"/>
  </r>
  <r>
    <n v="773"/>
    <x v="18"/>
    <x v="0"/>
    <x v="1"/>
    <x v="2"/>
    <n v="2696"/>
    <x v="0"/>
    <x v="0"/>
    <x v="0"/>
  </r>
  <r>
    <n v="774"/>
    <x v="19"/>
    <x v="0"/>
    <x v="1"/>
    <x v="2"/>
    <n v="-1756.2"/>
    <x v="0"/>
    <x v="0"/>
    <x v="0"/>
  </r>
  <r>
    <n v="775"/>
    <x v="20"/>
    <x v="0"/>
    <x v="1"/>
    <x v="2"/>
    <n v="1023.3"/>
    <x v="0"/>
    <x v="0"/>
    <x v="0"/>
  </r>
  <r>
    <n v="776"/>
    <x v="21"/>
    <x v="0"/>
    <x v="1"/>
    <x v="2"/>
    <n v="1004.2"/>
    <x v="0"/>
    <x v="0"/>
    <x v="0"/>
  </r>
  <r>
    <n v="777"/>
    <x v="22"/>
    <x v="0"/>
    <x v="1"/>
    <x v="2"/>
    <n v="235.9"/>
    <x v="0"/>
    <x v="0"/>
    <x v="0"/>
  </r>
  <r>
    <n v="778"/>
    <x v="23"/>
    <x v="0"/>
    <x v="1"/>
    <x v="2"/>
    <n v="1033.2"/>
    <x v="0"/>
    <x v="0"/>
    <x v="0"/>
  </r>
  <r>
    <n v="779"/>
    <x v="24"/>
    <x v="0"/>
    <x v="1"/>
    <x v="2"/>
    <n v="1024.9000000000001"/>
    <x v="0"/>
    <x v="0"/>
    <x v="0"/>
  </r>
  <r>
    <n v="780"/>
    <x v="25"/>
    <x v="0"/>
    <x v="1"/>
    <x v="2"/>
    <n v="1043.2"/>
    <x v="0"/>
    <x v="0"/>
    <x v="0"/>
  </r>
  <r>
    <n v="781"/>
    <x v="26"/>
    <x v="0"/>
    <x v="1"/>
    <x v="2"/>
    <n v="-2266.1999999999998"/>
    <x v="0"/>
    <x v="0"/>
    <x v="0"/>
  </r>
  <r>
    <n v="782"/>
    <x v="27"/>
    <x v="0"/>
    <x v="1"/>
    <x v="2"/>
    <n v="-10338.799999999999"/>
    <x v="0"/>
    <x v="0"/>
    <x v="0"/>
  </r>
  <r>
    <n v="783"/>
    <x v="28"/>
    <x v="0"/>
    <x v="1"/>
    <x v="2"/>
    <n v="496.3"/>
    <x v="0"/>
    <x v="0"/>
    <x v="0"/>
  </r>
  <r>
    <n v="784"/>
    <x v="0"/>
    <x v="0"/>
    <x v="1"/>
    <x v="3"/>
    <n v="-0.54"/>
    <x v="1"/>
    <x v="0"/>
    <x v="0"/>
  </r>
  <r>
    <n v="785"/>
    <x v="1"/>
    <x v="0"/>
    <x v="1"/>
    <x v="3"/>
    <n v="-0.54"/>
    <x v="1"/>
    <x v="0"/>
    <x v="0"/>
  </r>
  <r>
    <n v="786"/>
    <x v="2"/>
    <x v="0"/>
    <x v="1"/>
    <x v="3"/>
    <n v="0.1"/>
    <x v="1"/>
    <x v="0"/>
    <x v="0"/>
  </r>
  <r>
    <n v="787"/>
    <x v="3"/>
    <x v="0"/>
    <x v="1"/>
    <x v="3"/>
    <n v="1.29"/>
    <x v="1"/>
    <x v="0"/>
    <x v="0"/>
  </r>
  <r>
    <n v="788"/>
    <x v="4"/>
    <x v="0"/>
    <x v="1"/>
    <x v="3"/>
    <n v="0.1"/>
    <x v="1"/>
    <x v="0"/>
    <x v="0"/>
  </r>
  <r>
    <n v="789"/>
    <x v="5"/>
    <x v="0"/>
    <x v="1"/>
    <x v="3"/>
    <n v="0.11"/>
    <x v="1"/>
    <x v="0"/>
    <x v="0"/>
  </r>
  <r>
    <n v="790"/>
    <x v="6"/>
    <x v="0"/>
    <x v="1"/>
    <x v="3"/>
    <n v="0.1"/>
    <x v="1"/>
    <x v="0"/>
    <x v="0"/>
  </r>
  <r>
    <n v="791"/>
    <x v="7"/>
    <x v="0"/>
    <x v="1"/>
    <x v="3"/>
    <n v="0.1"/>
    <x v="1"/>
    <x v="0"/>
    <x v="0"/>
  </r>
  <r>
    <n v="792"/>
    <x v="8"/>
    <x v="0"/>
    <x v="1"/>
    <x v="3"/>
    <n v="0.1"/>
    <x v="1"/>
    <x v="0"/>
    <x v="0"/>
  </r>
  <r>
    <n v="793"/>
    <x v="9"/>
    <x v="0"/>
    <x v="1"/>
    <x v="3"/>
    <n v="0.1"/>
    <x v="1"/>
    <x v="0"/>
    <x v="0"/>
  </r>
  <r>
    <n v="794"/>
    <x v="10"/>
    <x v="0"/>
    <x v="1"/>
    <x v="3"/>
    <n v="-0.31"/>
    <x v="1"/>
    <x v="0"/>
    <x v="0"/>
  </r>
  <r>
    <n v="795"/>
    <x v="11"/>
    <x v="0"/>
    <x v="1"/>
    <x v="3"/>
    <n v="0.1"/>
    <x v="1"/>
    <x v="0"/>
    <x v="0"/>
  </r>
  <r>
    <n v="796"/>
    <x v="12"/>
    <x v="0"/>
    <x v="1"/>
    <x v="3"/>
    <n v="0.1"/>
    <x v="1"/>
    <x v="0"/>
    <x v="0"/>
  </r>
  <r>
    <n v="797"/>
    <x v="13"/>
    <x v="0"/>
    <x v="1"/>
    <x v="3"/>
    <n v="-0.65"/>
    <x v="1"/>
    <x v="0"/>
    <x v="0"/>
  </r>
  <r>
    <n v="798"/>
    <x v="14"/>
    <x v="0"/>
    <x v="1"/>
    <x v="3"/>
    <n v="0.1"/>
    <x v="1"/>
    <x v="0"/>
    <x v="0"/>
  </r>
  <r>
    <n v="799"/>
    <x v="15"/>
    <x v="0"/>
    <x v="1"/>
    <x v="3"/>
    <n v="0.1"/>
    <x v="1"/>
    <x v="0"/>
    <x v="0"/>
  </r>
  <r>
    <n v="800"/>
    <x v="16"/>
    <x v="0"/>
    <x v="1"/>
    <x v="3"/>
    <n v="0.1"/>
    <x v="1"/>
    <x v="0"/>
    <x v="0"/>
  </r>
  <r>
    <n v="801"/>
    <x v="17"/>
    <x v="0"/>
    <x v="1"/>
    <x v="3"/>
    <n v="0.1"/>
    <x v="1"/>
    <x v="0"/>
    <x v="0"/>
  </r>
  <r>
    <n v="802"/>
    <x v="18"/>
    <x v="0"/>
    <x v="1"/>
    <x v="3"/>
    <n v="0.25"/>
    <x v="1"/>
    <x v="0"/>
    <x v="0"/>
  </r>
  <r>
    <n v="803"/>
    <x v="19"/>
    <x v="0"/>
    <x v="1"/>
    <x v="3"/>
    <n v="-0.16"/>
    <x v="1"/>
    <x v="0"/>
    <x v="0"/>
  </r>
  <r>
    <n v="804"/>
    <x v="20"/>
    <x v="0"/>
    <x v="1"/>
    <x v="3"/>
    <n v="0.1"/>
    <x v="1"/>
    <x v="0"/>
    <x v="0"/>
  </r>
  <r>
    <n v="805"/>
    <x v="21"/>
    <x v="0"/>
    <x v="1"/>
    <x v="3"/>
    <n v="0.1"/>
    <x v="1"/>
    <x v="0"/>
    <x v="0"/>
  </r>
  <r>
    <n v="806"/>
    <x v="22"/>
    <x v="0"/>
    <x v="1"/>
    <x v="3"/>
    <n v="0.02"/>
    <x v="1"/>
    <x v="0"/>
    <x v="0"/>
  </r>
  <r>
    <n v="807"/>
    <x v="23"/>
    <x v="0"/>
    <x v="1"/>
    <x v="3"/>
    <n v="0.1"/>
    <x v="1"/>
    <x v="0"/>
    <x v="0"/>
  </r>
  <r>
    <n v="808"/>
    <x v="24"/>
    <x v="0"/>
    <x v="1"/>
    <x v="3"/>
    <n v="0.1"/>
    <x v="1"/>
    <x v="0"/>
    <x v="0"/>
  </r>
  <r>
    <n v="809"/>
    <x v="25"/>
    <x v="0"/>
    <x v="1"/>
    <x v="3"/>
    <n v="0.1"/>
    <x v="1"/>
    <x v="0"/>
    <x v="0"/>
  </r>
  <r>
    <n v="810"/>
    <x v="26"/>
    <x v="0"/>
    <x v="1"/>
    <x v="3"/>
    <n v="-0.21"/>
    <x v="1"/>
    <x v="0"/>
    <x v="0"/>
  </r>
  <r>
    <n v="811"/>
    <x v="27"/>
    <x v="0"/>
    <x v="1"/>
    <x v="3"/>
    <n v="-0.97"/>
    <x v="1"/>
    <x v="0"/>
    <x v="0"/>
  </r>
  <r>
    <n v="812"/>
    <x v="28"/>
    <x v="0"/>
    <x v="1"/>
    <x v="3"/>
    <n v="0.05"/>
    <x v="1"/>
    <x v="0"/>
    <x v="0"/>
  </r>
  <r>
    <n v="813"/>
    <x v="0"/>
    <x v="1"/>
    <x v="1"/>
    <x v="0"/>
    <n v="1078938"/>
    <x v="0"/>
    <x v="0"/>
    <x v="0"/>
  </r>
  <r>
    <n v="814"/>
    <x v="1"/>
    <x v="1"/>
    <x v="1"/>
    <x v="0"/>
    <n v="1078938"/>
    <x v="0"/>
    <x v="0"/>
    <x v="0"/>
  </r>
  <r>
    <n v="815"/>
    <x v="2"/>
    <x v="1"/>
    <x v="1"/>
    <x v="0"/>
    <n v="1068901"/>
    <x v="0"/>
    <x v="0"/>
    <x v="0"/>
  </r>
  <r>
    <n v="816"/>
    <x v="3"/>
    <x v="1"/>
    <x v="1"/>
    <x v="0"/>
    <n v="1099422"/>
    <x v="0"/>
    <x v="0"/>
    <x v="0"/>
  </r>
  <r>
    <n v="817"/>
    <x v="4"/>
    <x v="1"/>
    <x v="1"/>
    <x v="0"/>
    <n v="1070330"/>
    <x v="0"/>
    <x v="0"/>
    <x v="0"/>
  </r>
  <r>
    <n v="818"/>
    <x v="5"/>
    <x v="1"/>
    <x v="1"/>
    <x v="0"/>
    <n v="1077937"/>
    <x v="0"/>
    <x v="0"/>
    <x v="0"/>
  </r>
  <r>
    <n v="819"/>
    <x v="6"/>
    <x v="1"/>
    <x v="1"/>
    <x v="0"/>
    <n v="1061696"/>
    <x v="0"/>
    <x v="0"/>
    <x v="0"/>
  </r>
  <r>
    <n v="820"/>
    <x v="7"/>
    <x v="1"/>
    <x v="1"/>
    <x v="0"/>
    <n v="1056273"/>
    <x v="0"/>
    <x v="0"/>
    <x v="0"/>
  </r>
  <r>
    <n v="821"/>
    <x v="8"/>
    <x v="1"/>
    <x v="1"/>
    <x v="0"/>
    <n v="1120744"/>
    <x v="0"/>
    <x v="0"/>
    <x v="0"/>
  </r>
  <r>
    <n v="822"/>
    <x v="9"/>
    <x v="1"/>
    <x v="1"/>
    <x v="0"/>
    <n v="1076803"/>
    <x v="0"/>
    <x v="0"/>
    <x v="0"/>
  </r>
  <r>
    <n v="823"/>
    <x v="10"/>
    <x v="1"/>
    <x v="1"/>
    <x v="0"/>
    <n v="1061128"/>
    <x v="0"/>
    <x v="0"/>
    <x v="0"/>
  </r>
  <r>
    <n v="824"/>
    <x v="11"/>
    <x v="1"/>
    <x v="1"/>
    <x v="0"/>
    <n v="1056556"/>
    <x v="0"/>
    <x v="0"/>
    <x v="0"/>
  </r>
  <r>
    <n v="825"/>
    <x v="12"/>
    <x v="1"/>
    <x v="1"/>
    <x v="0"/>
    <n v="1046535"/>
    <x v="0"/>
    <x v="0"/>
    <x v="0"/>
  </r>
  <r>
    <n v="826"/>
    <x v="13"/>
    <x v="1"/>
    <x v="1"/>
    <x v="0"/>
    <n v="1055937"/>
    <x v="0"/>
    <x v="0"/>
    <x v="0"/>
  </r>
  <r>
    <n v="827"/>
    <x v="14"/>
    <x v="1"/>
    <x v="1"/>
    <x v="0"/>
    <n v="1070830"/>
    <x v="0"/>
    <x v="0"/>
    <x v="0"/>
  </r>
  <r>
    <n v="828"/>
    <x v="15"/>
    <x v="1"/>
    <x v="1"/>
    <x v="0"/>
    <n v="1096392"/>
    <x v="0"/>
    <x v="0"/>
    <x v="0"/>
  </r>
  <r>
    <n v="829"/>
    <x v="16"/>
    <x v="1"/>
    <x v="1"/>
    <x v="0"/>
    <n v="1040787"/>
    <x v="0"/>
    <x v="0"/>
    <x v="0"/>
  </r>
  <r>
    <n v="830"/>
    <x v="17"/>
    <x v="1"/>
    <x v="1"/>
    <x v="0"/>
    <n v="1054452"/>
    <x v="0"/>
    <x v="0"/>
    <x v="0"/>
  </r>
  <r>
    <n v="831"/>
    <x v="18"/>
    <x v="1"/>
    <x v="1"/>
    <x v="0"/>
    <n v="1074920"/>
    <x v="0"/>
    <x v="0"/>
    <x v="0"/>
  </r>
  <r>
    <n v="832"/>
    <x v="19"/>
    <x v="1"/>
    <x v="1"/>
    <x v="0"/>
    <n v="1075735"/>
    <x v="0"/>
    <x v="0"/>
    <x v="0"/>
  </r>
  <r>
    <n v="833"/>
    <x v="20"/>
    <x v="1"/>
    <x v="1"/>
    <x v="0"/>
    <n v="1063204"/>
    <x v="0"/>
    <x v="0"/>
    <x v="0"/>
  </r>
  <r>
    <n v="834"/>
    <x v="21"/>
    <x v="1"/>
    <x v="1"/>
    <x v="0"/>
    <n v="1042660"/>
    <x v="0"/>
    <x v="0"/>
    <x v="0"/>
  </r>
  <r>
    <n v="835"/>
    <x v="22"/>
    <x v="1"/>
    <x v="1"/>
    <x v="0"/>
    <n v="1059905"/>
    <x v="0"/>
    <x v="0"/>
    <x v="0"/>
  </r>
  <r>
    <n v="836"/>
    <x v="23"/>
    <x v="1"/>
    <x v="1"/>
    <x v="0"/>
    <n v="1070575"/>
    <x v="0"/>
    <x v="0"/>
    <x v="0"/>
  </r>
  <r>
    <n v="837"/>
    <x v="24"/>
    <x v="1"/>
    <x v="1"/>
    <x v="0"/>
    <n v="1060800"/>
    <x v="0"/>
    <x v="0"/>
    <x v="0"/>
  </r>
  <r>
    <n v="838"/>
    <x v="25"/>
    <x v="1"/>
    <x v="1"/>
    <x v="0"/>
    <n v="1081545"/>
    <x v="0"/>
    <x v="0"/>
    <x v="0"/>
  </r>
  <r>
    <n v="839"/>
    <x v="26"/>
    <x v="1"/>
    <x v="1"/>
    <x v="0"/>
    <n v="1071402"/>
    <x v="0"/>
    <x v="0"/>
    <x v="0"/>
  </r>
  <r>
    <n v="840"/>
    <x v="27"/>
    <x v="1"/>
    <x v="1"/>
    <x v="0"/>
    <n v="1068089"/>
    <x v="0"/>
    <x v="0"/>
    <x v="0"/>
  </r>
  <r>
    <n v="841"/>
    <x v="28"/>
    <x v="1"/>
    <x v="1"/>
    <x v="0"/>
    <n v="1072214"/>
    <x v="0"/>
    <x v="0"/>
    <x v="0"/>
  </r>
  <r>
    <n v="842"/>
    <x v="0"/>
    <x v="1"/>
    <x v="1"/>
    <x v="1"/>
    <n v="1078938"/>
    <x v="0"/>
    <x v="0"/>
    <x v="0"/>
  </r>
  <r>
    <n v="843"/>
    <x v="1"/>
    <x v="1"/>
    <x v="1"/>
    <x v="1"/>
    <n v="1078938"/>
    <x v="0"/>
    <x v="0"/>
    <x v="0"/>
  </r>
  <r>
    <n v="844"/>
    <x v="2"/>
    <x v="1"/>
    <x v="1"/>
    <x v="1"/>
    <n v="1068901"/>
    <x v="0"/>
    <x v="0"/>
    <x v="0"/>
  </r>
  <r>
    <n v="845"/>
    <x v="3"/>
    <x v="1"/>
    <x v="1"/>
    <x v="1"/>
    <n v="1099422"/>
    <x v="0"/>
    <x v="0"/>
    <x v="0"/>
  </r>
  <r>
    <n v="846"/>
    <x v="4"/>
    <x v="1"/>
    <x v="1"/>
    <x v="1"/>
    <n v="1070330"/>
    <x v="0"/>
    <x v="0"/>
    <x v="0"/>
  </r>
  <r>
    <n v="847"/>
    <x v="5"/>
    <x v="1"/>
    <x v="1"/>
    <x v="1"/>
    <n v="1077937"/>
    <x v="0"/>
    <x v="0"/>
    <x v="0"/>
  </r>
  <r>
    <n v="848"/>
    <x v="6"/>
    <x v="1"/>
    <x v="1"/>
    <x v="1"/>
    <n v="1061696"/>
    <x v="0"/>
    <x v="0"/>
    <x v="0"/>
  </r>
  <r>
    <n v="849"/>
    <x v="7"/>
    <x v="1"/>
    <x v="1"/>
    <x v="1"/>
    <n v="1056273"/>
    <x v="0"/>
    <x v="0"/>
    <x v="0"/>
  </r>
  <r>
    <n v="850"/>
    <x v="8"/>
    <x v="1"/>
    <x v="1"/>
    <x v="1"/>
    <n v="1120743.8999999999"/>
    <x v="0"/>
    <x v="0"/>
    <x v="0"/>
  </r>
  <r>
    <n v="851"/>
    <x v="9"/>
    <x v="1"/>
    <x v="1"/>
    <x v="1"/>
    <n v="1076803.5"/>
    <x v="0"/>
    <x v="0"/>
    <x v="0"/>
  </r>
  <r>
    <n v="852"/>
    <x v="10"/>
    <x v="1"/>
    <x v="1"/>
    <x v="1"/>
    <n v="1061128"/>
    <x v="0"/>
    <x v="0"/>
    <x v="0"/>
  </r>
  <r>
    <n v="853"/>
    <x v="11"/>
    <x v="1"/>
    <x v="1"/>
    <x v="1"/>
    <n v="1056555.5"/>
    <x v="0"/>
    <x v="0"/>
    <x v="0"/>
  </r>
  <r>
    <n v="854"/>
    <x v="12"/>
    <x v="1"/>
    <x v="1"/>
    <x v="1"/>
    <n v="1046535"/>
    <x v="0"/>
    <x v="0"/>
    <x v="0"/>
  </r>
  <r>
    <n v="855"/>
    <x v="13"/>
    <x v="1"/>
    <x v="1"/>
    <x v="1"/>
    <n v="1055937"/>
    <x v="0"/>
    <x v="0"/>
    <x v="0"/>
  </r>
  <r>
    <n v="856"/>
    <x v="14"/>
    <x v="1"/>
    <x v="1"/>
    <x v="1"/>
    <n v="1070830"/>
    <x v="0"/>
    <x v="0"/>
    <x v="0"/>
  </r>
  <r>
    <n v="857"/>
    <x v="15"/>
    <x v="1"/>
    <x v="1"/>
    <x v="1"/>
    <n v="1096392"/>
    <x v="0"/>
    <x v="0"/>
    <x v="0"/>
  </r>
  <r>
    <n v="858"/>
    <x v="16"/>
    <x v="1"/>
    <x v="1"/>
    <x v="1"/>
    <n v="1040787"/>
    <x v="0"/>
    <x v="0"/>
    <x v="0"/>
  </r>
  <r>
    <n v="859"/>
    <x v="17"/>
    <x v="1"/>
    <x v="1"/>
    <x v="1"/>
    <n v="1054452"/>
    <x v="0"/>
    <x v="0"/>
    <x v="0"/>
  </r>
  <r>
    <n v="860"/>
    <x v="18"/>
    <x v="1"/>
    <x v="1"/>
    <x v="1"/>
    <n v="1074920"/>
    <x v="0"/>
    <x v="0"/>
    <x v="0"/>
  </r>
  <r>
    <n v="861"/>
    <x v="19"/>
    <x v="1"/>
    <x v="1"/>
    <x v="1"/>
    <n v="1075735"/>
    <x v="0"/>
    <x v="0"/>
    <x v="0"/>
  </r>
  <r>
    <n v="862"/>
    <x v="20"/>
    <x v="1"/>
    <x v="1"/>
    <x v="1"/>
    <n v="1063204"/>
    <x v="0"/>
    <x v="0"/>
    <x v="0"/>
  </r>
  <r>
    <n v="863"/>
    <x v="21"/>
    <x v="1"/>
    <x v="1"/>
    <x v="1"/>
    <n v="1042659.5"/>
    <x v="0"/>
    <x v="0"/>
    <x v="0"/>
  </r>
  <r>
    <n v="864"/>
    <x v="22"/>
    <x v="1"/>
    <x v="1"/>
    <x v="1"/>
    <n v="1059905.5"/>
    <x v="0"/>
    <x v="0"/>
    <x v="0"/>
  </r>
  <r>
    <n v="865"/>
    <x v="23"/>
    <x v="1"/>
    <x v="1"/>
    <x v="1"/>
    <n v="1070575.5"/>
    <x v="0"/>
    <x v="0"/>
    <x v="0"/>
  </r>
  <r>
    <n v="866"/>
    <x v="24"/>
    <x v="1"/>
    <x v="1"/>
    <x v="1"/>
    <n v="1060800"/>
    <x v="0"/>
    <x v="0"/>
    <x v="0"/>
  </r>
  <r>
    <n v="867"/>
    <x v="25"/>
    <x v="1"/>
    <x v="1"/>
    <x v="1"/>
    <n v="1081545"/>
    <x v="0"/>
    <x v="0"/>
    <x v="0"/>
  </r>
  <r>
    <n v="868"/>
    <x v="26"/>
    <x v="1"/>
    <x v="1"/>
    <x v="1"/>
    <n v="1071402"/>
    <x v="0"/>
    <x v="0"/>
    <x v="0"/>
  </r>
  <r>
    <n v="869"/>
    <x v="27"/>
    <x v="1"/>
    <x v="1"/>
    <x v="1"/>
    <n v="1068089.5"/>
    <x v="0"/>
    <x v="0"/>
    <x v="0"/>
  </r>
  <r>
    <n v="870"/>
    <x v="28"/>
    <x v="1"/>
    <x v="1"/>
    <x v="1"/>
    <n v="1072214"/>
    <x v="0"/>
    <x v="0"/>
    <x v="0"/>
  </r>
  <r>
    <n v="871"/>
    <x v="0"/>
    <x v="1"/>
    <x v="1"/>
    <x v="2"/>
    <n v="0"/>
    <x v="0"/>
    <x v="0"/>
    <x v="0"/>
  </r>
  <r>
    <n v="872"/>
    <x v="1"/>
    <x v="1"/>
    <x v="1"/>
    <x v="2"/>
    <n v="0"/>
    <x v="0"/>
    <x v="0"/>
    <x v="0"/>
  </r>
  <r>
    <n v="873"/>
    <x v="2"/>
    <x v="1"/>
    <x v="1"/>
    <x v="2"/>
    <n v="0"/>
    <x v="0"/>
    <x v="0"/>
    <x v="0"/>
  </r>
  <r>
    <n v="874"/>
    <x v="3"/>
    <x v="1"/>
    <x v="1"/>
    <x v="2"/>
    <n v="0"/>
    <x v="0"/>
    <x v="0"/>
    <x v="0"/>
  </r>
  <r>
    <n v="875"/>
    <x v="4"/>
    <x v="1"/>
    <x v="1"/>
    <x v="2"/>
    <n v="0"/>
    <x v="0"/>
    <x v="0"/>
    <x v="0"/>
  </r>
  <r>
    <n v="876"/>
    <x v="5"/>
    <x v="1"/>
    <x v="1"/>
    <x v="2"/>
    <n v="0"/>
    <x v="0"/>
    <x v="0"/>
    <x v="0"/>
  </r>
  <r>
    <n v="877"/>
    <x v="6"/>
    <x v="1"/>
    <x v="1"/>
    <x v="2"/>
    <n v="0"/>
    <x v="0"/>
    <x v="0"/>
    <x v="0"/>
  </r>
  <r>
    <n v="878"/>
    <x v="7"/>
    <x v="1"/>
    <x v="1"/>
    <x v="2"/>
    <n v="0"/>
    <x v="0"/>
    <x v="0"/>
    <x v="0"/>
  </r>
  <r>
    <n v="879"/>
    <x v="8"/>
    <x v="1"/>
    <x v="1"/>
    <x v="2"/>
    <n v="0.1"/>
    <x v="0"/>
    <x v="0"/>
    <x v="0"/>
  </r>
  <r>
    <n v="880"/>
    <x v="9"/>
    <x v="1"/>
    <x v="1"/>
    <x v="2"/>
    <n v="-0.5"/>
    <x v="0"/>
    <x v="0"/>
    <x v="0"/>
  </r>
  <r>
    <n v="881"/>
    <x v="10"/>
    <x v="1"/>
    <x v="1"/>
    <x v="2"/>
    <n v="0"/>
    <x v="0"/>
    <x v="0"/>
    <x v="0"/>
  </r>
  <r>
    <n v="882"/>
    <x v="11"/>
    <x v="1"/>
    <x v="1"/>
    <x v="2"/>
    <n v="0.5"/>
    <x v="0"/>
    <x v="0"/>
    <x v="0"/>
  </r>
  <r>
    <n v="883"/>
    <x v="12"/>
    <x v="1"/>
    <x v="1"/>
    <x v="2"/>
    <n v="0"/>
    <x v="0"/>
    <x v="0"/>
    <x v="0"/>
  </r>
  <r>
    <n v="884"/>
    <x v="13"/>
    <x v="1"/>
    <x v="1"/>
    <x v="2"/>
    <n v="0"/>
    <x v="0"/>
    <x v="0"/>
    <x v="0"/>
  </r>
  <r>
    <n v="885"/>
    <x v="14"/>
    <x v="1"/>
    <x v="1"/>
    <x v="2"/>
    <n v="0"/>
    <x v="0"/>
    <x v="0"/>
    <x v="0"/>
  </r>
  <r>
    <n v="886"/>
    <x v="15"/>
    <x v="1"/>
    <x v="1"/>
    <x v="2"/>
    <n v="0"/>
    <x v="0"/>
    <x v="0"/>
    <x v="0"/>
  </r>
  <r>
    <n v="887"/>
    <x v="16"/>
    <x v="1"/>
    <x v="1"/>
    <x v="2"/>
    <n v="0"/>
    <x v="0"/>
    <x v="0"/>
    <x v="0"/>
  </r>
  <r>
    <n v="888"/>
    <x v="17"/>
    <x v="1"/>
    <x v="1"/>
    <x v="2"/>
    <n v="0"/>
    <x v="0"/>
    <x v="0"/>
    <x v="0"/>
  </r>
  <r>
    <n v="889"/>
    <x v="18"/>
    <x v="1"/>
    <x v="1"/>
    <x v="2"/>
    <n v="0"/>
    <x v="0"/>
    <x v="0"/>
    <x v="0"/>
  </r>
  <r>
    <n v="890"/>
    <x v="19"/>
    <x v="1"/>
    <x v="1"/>
    <x v="2"/>
    <n v="0"/>
    <x v="0"/>
    <x v="0"/>
    <x v="0"/>
  </r>
  <r>
    <n v="891"/>
    <x v="20"/>
    <x v="1"/>
    <x v="1"/>
    <x v="2"/>
    <n v="0"/>
    <x v="0"/>
    <x v="0"/>
    <x v="0"/>
  </r>
  <r>
    <n v="892"/>
    <x v="21"/>
    <x v="1"/>
    <x v="1"/>
    <x v="2"/>
    <n v="0.5"/>
    <x v="0"/>
    <x v="0"/>
    <x v="0"/>
  </r>
  <r>
    <n v="893"/>
    <x v="22"/>
    <x v="1"/>
    <x v="1"/>
    <x v="2"/>
    <n v="-0.5"/>
    <x v="0"/>
    <x v="0"/>
    <x v="0"/>
  </r>
  <r>
    <n v="894"/>
    <x v="23"/>
    <x v="1"/>
    <x v="1"/>
    <x v="2"/>
    <n v="-0.5"/>
    <x v="0"/>
    <x v="0"/>
    <x v="0"/>
  </r>
  <r>
    <n v="895"/>
    <x v="24"/>
    <x v="1"/>
    <x v="1"/>
    <x v="2"/>
    <n v="0"/>
    <x v="0"/>
    <x v="0"/>
    <x v="0"/>
  </r>
  <r>
    <n v="896"/>
    <x v="25"/>
    <x v="1"/>
    <x v="1"/>
    <x v="2"/>
    <n v="0"/>
    <x v="0"/>
    <x v="0"/>
    <x v="0"/>
  </r>
  <r>
    <n v="897"/>
    <x v="26"/>
    <x v="1"/>
    <x v="1"/>
    <x v="2"/>
    <n v="0"/>
    <x v="0"/>
    <x v="0"/>
    <x v="0"/>
  </r>
  <r>
    <n v="898"/>
    <x v="27"/>
    <x v="1"/>
    <x v="1"/>
    <x v="2"/>
    <n v="-0.5"/>
    <x v="0"/>
    <x v="0"/>
    <x v="0"/>
  </r>
  <r>
    <n v="899"/>
    <x v="28"/>
    <x v="1"/>
    <x v="1"/>
    <x v="2"/>
    <n v="0"/>
    <x v="0"/>
    <x v="0"/>
    <x v="0"/>
  </r>
  <r>
    <n v="900"/>
    <x v="0"/>
    <x v="1"/>
    <x v="1"/>
    <x v="3"/>
    <n v="0"/>
    <x v="1"/>
    <x v="0"/>
    <x v="0"/>
  </r>
  <r>
    <n v="901"/>
    <x v="1"/>
    <x v="1"/>
    <x v="1"/>
    <x v="3"/>
    <n v="0"/>
    <x v="1"/>
    <x v="0"/>
    <x v="0"/>
  </r>
  <r>
    <n v="902"/>
    <x v="2"/>
    <x v="1"/>
    <x v="1"/>
    <x v="3"/>
    <n v="0"/>
    <x v="1"/>
    <x v="0"/>
    <x v="0"/>
  </r>
  <r>
    <n v="903"/>
    <x v="3"/>
    <x v="1"/>
    <x v="1"/>
    <x v="3"/>
    <n v="0"/>
    <x v="1"/>
    <x v="0"/>
    <x v="0"/>
  </r>
  <r>
    <n v="904"/>
    <x v="4"/>
    <x v="1"/>
    <x v="1"/>
    <x v="3"/>
    <n v="0"/>
    <x v="1"/>
    <x v="0"/>
    <x v="0"/>
  </r>
  <r>
    <n v="905"/>
    <x v="5"/>
    <x v="1"/>
    <x v="1"/>
    <x v="3"/>
    <n v="0"/>
    <x v="1"/>
    <x v="0"/>
    <x v="0"/>
  </r>
  <r>
    <n v="906"/>
    <x v="6"/>
    <x v="1"/>
    <x v="1"/>
    <x v="3"/>
    <n v="0"/>
    <x v="1"/>
    <x v="0"/>
    <x v="0"/>
  </r>
  <r>
    <n v="907"/>
    <x v="7"/>
    <x v="1"/>
    <x v="1"/>
    <x v="3"/>
    <n v="0"/>
    <x v="1"/>
    <x v="0"/>
    <x v="0"/>
  </r>
  <r>
    <n v="908"/>
    <x v="8"/>
    <x v="1"/>
    <x v="1"/>
    <x v="3"/>
    <n v="0"/>
    <x v="1"/>
    <x v="0"/>
    <x v="0"/>
  </r>
  <r>
    <n v="909"/>
    <x v="9"/>
    <x v="1"/>
    <x v="1"/>
    <x v="3"/>
    <n v="0"/>
    <x v="1"/>
    <x v="0"/>
    <x v="0"/>
  </r>
  <r>
    <n v="910"/>
    <x v="10"/>
    <x v="1"/>
    <x v="1"/>
    <x v="3"/>
    <n v="0"/>
    <x v="1"/>
    <x v="0"/>
    <x v="0"/>
  </r>
  <r>
    <n v="911"/>
    <x v="11"/>
    <x v="1"/>
    <x v="1"/>
    <x v="3"/>
    <n v="0"/>
    <x v="1"/>
    <x v="0"/>
    <x v="0"/>
  </r>
  <r>
    <n v="912"/>
    <x v="12"/>
    <x v="1"/>
    <x v="1"/>
    <x v="3"/>
    <n v="0"/>
    <x v="1"/>
    <x v="0"/>
    <x v="0"/>
  </r>
  <r>
    <n v="913"/>
    <x v="13"/>
    <x v="1"/>
    <x v="1"/>
    <x v="3"/>
    <n v="0"/>
    <x v="1"/>
    <x v="0"/>
    <x v="0"/>
  </r>
  <r>
    <n v="914"/>
    <x v="14"/>
    <x v="1"/>
    <x v="1"/>
    <x v="3"/>
    <n v="0"/>
    <x v="1"/>
    <x v="0"/>
    <x v="0"/>
  </r>
  <r>
    <n v="915"/>
    <x v="15"/>
    <x v="1"/>
    <x v="1"/>
    <x v="3"/>
    <n v="0"/>
    <x v="1"/>
    <x v="0"/>
    <x v="0"/>
  </r>
  <r>
    <n v="916"/>
    <x v="16"/>
    <x v="1"/>
    <x v="1"/>
    <x v="3"/>
    <n v="0"/>
    <x v="1"/>
    <x v="0"/>
    <x v="0"/>
  </r>
  <r>
    <n v="917"/>
    <x v="17"/>
    <x v="1"/>
    <x v="1"/>
    <x v="3"/>
    <n v="0"/>
    <x v="1"/>
    <x v="0"/>
    <x v="0"/>
  </r>
  <r>
    <n v="918"/>
    <x v="18"/>
    <x v="1"/>
    <x v="1"/>
    <x v="3"/>
    <n v="0"/>
    <x v="1"/>
    <x v="0"/>
    <x v="0"/>
  </r>
  <r>
    <n v="919"/>
    <x v="19"/>
    <x v="1"/>
    <x v="1"/>
    <x v="3"/>
    <n v="0"/>
    <x v="1"/>
    <x v="0"/>
    <x v="0"/>
  </r>
  <r>
    <n v="920"/>
    <x v="20"/>
    <x v="1"/>
    <x v="1"/>
    <x v="3"/>
    <n v="0"/>
    <x v="1"/>
    <x v="0"/>
    <x v="0"/>
  </r>
  <r>
    <n v="921"/>
    <x v="21"/>
    <x v="1"/>
    <x v="1"/>
    <x v="3"/>
    <n v="0"/>
    <x v="1"/>
    <x v="0"/>
    <x v="0"/>
  </r>
  <r>
    <n v="922"/>
    <x v="22"/>
    <x v="1"/>
    <x v="1"/>
    <x v="3"/>
    <n v="0"/>
    <x v="1"/>
    <x v="0"/>
    <x v="0"/>
  </r>
  <r>
    <n v="923"/>
    <x v="23"/>
    <x v="1"/>
    <x v="1"/>
    <x v="3"/>
    <n v="0"/>
    <x v="1"/>
    <x v="0"/>
    <x v="0"/>
  </r>
  <r>
    <n v="924"/>
    <x v="24"/>
    <x v="1"/>
    <x v="1"/>
    <x v="3"/>
    <n v="0"/>
    <x v="1"/>
    <x v="0"/>
    <x v="0"/>
  </r>
  <r>
    <n v="925"/>
    <x v="25"/>
    <x v="1"/>
    <x v="1"/>
    <x v="3"/>
    <n v="0"/>
    <x v="1"/>
    <x v="0"/>
    <x v="0"/>
  </r>
  <r>
    <n v="926"/>
    <x v="26"/>
    <x v="1"/>
    <x v="1"/>
    <x v="3"/>
    <n v="0"/>
    <x v="1"/>
    <x v="0"/>
    <x v="0"/>
  </r>
  <r>
    <n v="927"/>
    <x v="27"/>
    <x v="1"/>
    <x v="1"/>
    <x v="3"/>
    <n v="0"/>
    <x v="1"/>
    <x v="0"/>
    <x v="0"/>
  </r>
  <r>
    <n v="928"/>
    <x v="28"/>
    <x v="1"/>
    <x v="1"/>
    <x v="3"/>
    <n v="0"/>
    <x v="1"/>
    <x v="0"/>
    <x v="0"/>
  </r>
  <r>
    <n v="929"/>
    <x v="0"/>
    <x v="2"/>
    <x v="1"/>
    <x v="0"/>
    <n v="1077532"/>
    <x v="0"/>
    <x v="0"/>
    <x v="0"/>
  </r>
  <r>
    <n v="930"/>
    <x v="1"/>
    <x v="2"/>
    <x v="1"/>
    <x v="0"/>
    <n v="1077532"/>
    <x v="0"/>
    <x v="0"/>
    <x v="0"/>
  </r>
  <r>
    <n v="931"/>
    <x v="2"/>
    <x v="2"/>
    <x v="1"/>
    <x v="0"/>
    <n v="1071245"/>
    <x v="0"/>
    <x v="0"/>
    <x v="0"/>
  </r>
  <r>
    <n v="932"/>
    <x v="3"/>
    <x v="2"/>
    <x v="1"/>
    <x v="0"/>
    <n v="1097008"/>
    <x v="0"/>
    <x v="0"/>
    <x v="0"/>
  </r>
  <r>
    <n v="933"/>
    <x v="4"/>
    <x v="2"/>
    <x v="1"/>
    <x v="0"/>
    <n v="1073129"/>
    <x v="0"/>
    <x v="0"/>
    <x v="0"/>
  </r>
  <r>
    <n v="934"/>
    <x v="5"/>
    <x v="2"/>
    <x v="1"/>
    <x v="0"/>
    <n v="1079110"/>
    <x v="0"/>
    <x v="0"/>
    <x v="0"/>
  </r>
  <r>
    <n v="935"/>
    <x v="6"/>
    <x v="2"/>
    <x v="1"/>
    <x v="0"/>
    <n v="1061616"/>
    <x v="0"/>
    <x v="0"/>
    <x v="0"/>
  </r>
  <r>
    <n v="936"/>
    <x v="7"/>
    <x v="2"/>
    <x v="1"/>
    <x v="0"/>
    <n v="1054773"/>
    <x v="0"/>
    <x v="0"/>
    <x v="0"/>
  </r>
  <r>
    <n v="937"/>
    <x v="8"/>
    <x v="2"/>
    <x v="1"/>
    <x v="0"/>
    <n v="1118766"/>
    <x v="0"/>
    <x v="0"/>
    <x v="0"/>
  </r>
  <r>
    <n v="938"/>
    <x v="9"/>
    <x v="2"/>
    <x v="1"/>
    <x v="0"/>
    <n v="1075710"/>
    <x v="0"/>
    <x v="0"/>
    <x v="0"/>
  </r>
  <r>
    <n v="939"/>
    <x v="10"/>
    <x v="2"/>
    <x v="1"/>
    <x v="0"/>
    <n v="1060378"/>
    <x v="0"/>
    <x v="0"/>
    <x v="0"/>
  </r>
  <r>
    <n v="940"/>
    <x v="11"/>
    <x v="2"/>
    <x v="1"/>
    <x v="0"/>
    <n v="1057873"/>
    <x v="0"/>
    <x v="0"/>
    <x v="0"/>
  </r>
  <r>
    <n v="941"/>
    <x v="12"/>
    <x v="2"/>
    <x v="1"/>
    <x v="0"/>
    <n v="1042651"/>
    <x v="0"/>
    <x v="0"/>
    <x v="0"/>
  </r>
  <r>
    <n v="942"/>
    <x v="13"/>
    <x v="2"/>
    <x v="1"/>
    <x v="0"/>
    <n v="1055122"/>
    <x v="0"/>
    <x v="0"/>
    <x v="0"/>
  </r>
  <r>
    <n v="943"/>
    <x v="14"/>
    <x v="2"/>
    <x v="1"/>
    <x v="0"/>
    <n v="1070659"/>
    <x v="0"/>
    <x v="0"/>
    <x v="0"/>
  </r>
  <r>
    <n v="944"/>
    <x v="15"/>
    <x v="2"/>
    <x v="1"/>
    <x v="0"/>
    <n v="1092961"/>
    <x v="0"/>
    <x v="0"/>
    <x v="0"/>
  </r>
  <r>
    <n v="945"/>
    <x v="16"/>
    <x v="2"/>
    <x v="1"/>
    <x v="0"/>
    <n v="1043577"/>
    <x v="0"/>
    <x v="0"/>
    <x v="0"/>
  </r>
  <r>
    <n v="946"/>
    <x v="17"/>
    <x v="2"/>
    <x v="1"/>
    <x v="0"/>
    <n v="1054930"/>
    <x v="0"/>
    <x v="0"/>
    <x v="0"/>
  </r>
  <r>
    <n v="947"/>
    <x v="18"/>
    <x v="2"/>
    <x v="1"/>
    <x v="0"/>
    <n v="1073740"/>
    <x v="0"/>
    <x v="0"/>
    <x v="0"/>
  </r>
  <r>
    <n v="948"/>
    <x v="19"/>
    <x v="2"/>
    <x v="1"/>
    <x v="0"/>
    <n v="1071963"/>
    <x v="0"/>
    <x v="0"/>
    <x v="0"/>
  </r>
  <r>
    <n v="949"/>
    <x v="20"/>
    <x v="2"/>
    <x v="1"/>
    <x v="0"/>
    <n v="1065255"/>
    <x v="0"/>
    <x v="0"/>
    <x v="0"/>
  </r>
  <r>
    <n v="950"/>
    <x v="21"/>
    <x v="2"/>
    <x v="1"/>
    <x v="0"/>
    <n v="1038158"/>
    <x v="0"/>
    <x v="0"/>
    <x v="0"/>
  </r>
  <r>
    <n v="951"/>
    <x v="22"/>
    <x v="2"/>
    <x v="1"/>
    <x v="0"/>
    <n v="1057314"/>
    <x v="0"/>
    <x v="0"/>
    <x v="0"/>
  </r>
  <r>
    <n v="952"/>
    <x v="23"/>
    <x v="2"/>
    <x v="1"/>
    <x v="0"/>
    <n v="1065471"/>
    <x v="0"/>
    <x v="0"/>
    <x v="0"/>
  </r>
  <r>
    <n v="953"/>
    <x v="24"/>
    <x v="2"/>
    <x v="1"/>
    <x v="0"/>
    <n v="1059040"/>
    <x v="0"/>
    <x v="0"/>
    <x v="0"/>
  </r>
  <r>
    <n v="954"/>
    <x v="25"/>
    <x v="2"/>
    <x v="1"/>
    <x v="0"/>
    <n v="1082554"/>
    <x v="0"/>
    <x v="0"/>
    <x v="0"/>
  </r>
  <r>
    <n v="955"/>
    <x v="26"/>
    <x v="2"/>
    <x v="1"/>
    <x v="0"/>
    <n v="1069190"/>
    <x v="0"/>
    <x v="0"/>
    <x v="0"/>
  </r>
  <r>
    <n v="956"/>
    <x v="27"/>
    <x v="2"/>
    <x v="1"/>
    <x v="0"/>
    <n v="1066025"/>
    <x v="0"/>
    <x v="0"/>
    <x v="0"/>
  </r>
  <r>
    <n v="957"/>
    <x v="28"/>
    <x v="2"/>
    <x v="1"/>
    <x v="0"/>
    <n v="1070936"/>
    <x v="0"/>
    <x v="0"/>
    <x v="0"/>
  </r>
  <r>
    <n v="958"/>
    <x v="0"/>
    <x v="2"/>
    <x v="1"/>
    <x v="1"/>
    <n v="1077532.1000000001"/>
    <x v="0"/>
    <x v="0"/>
    <x v="0"/>
  </r>
  <r>
    <n v="959"/>
    <x v="1"/>
    <x v="2"/>
    <x v="1"/>
    <x v="1"/>
    <n v="1077532.1000000001"/>
    <x v="0"/>
    <x v="0"/>
    <x v="0"/>
  </r>
  <r>
    <n v="960"/>
    <x v="2"/>
    <x v="2"/>
    <x v="1"/>
    <x v="1"/>
    <n v="1071245.1000000001"/>
    <x v="0"/>
    <x v="0"/>
    <x v="0"/>
  </r>
  <r>
    <n v="961"/>
    <x v="3"/>
    <x v="2"/>
    <x v="1"/>
    <x v="1"/>
    <n v="1086205.1000000001"/>
    <x v="0"/>
    <x v="0"/>
    <x v="0"/>
  </r>
  <r>
    <n v="962"/>
    <x v="4"/>
    <x v="2"/>
    <x v="1"/>
    <x v="1"/>
    <n v="1073129.1000000001"/>
    <x v="0"/>
    <x v="0"/>
    <x v="0"/>
  </r>
  <r>
    <n v="963"/>
    <x v="5"/>
    <x v="2"/>
    <x v="1"/>
    <x v="1"/>
    <n v="1079110.1000000001"/>
    <x v="0"/>
    <x v="0"/>
    <x v="0"/>
  </r>
  <r>
    <n v="964"/>
    <x v="6"/>
    <x v="2"/>
    <x v="1"/>
    <x v="1"/>
    <n v="1061616.1000000001"/>
    <x v="0"/>
    <x v="0"/>
    <x v="0"/>
  </r>
  <r>
    <n v="965"/>
    <x v="7"/>
    <x v="2"/>
    <x v="1"/>
    <x v="1"/>
    <n v="1054773.1000000001"/>
    <x v="0"/>
    <x v="0"/>
    <x v="0"/>
  </r>
  <r>
    <n v="966"/>
    <x v="8"/>
    <x v="2"/>
    <x v="1"/>
    <x v="1"/>
    <n v="1118765.5"/>
    <x v="0"/>
    <x v="0"/>
    <x v="0"/>
  </r>
  <r>
    <n v="967"/>
    <x v="9"/>
    <x v="2"/>
    <x v="1"/>
    <x v="1"/>
    <n v="1075710.1000000001"/>
    <x v="0"/>
    <x v="0"/>
    <x v="0"/>
  </r>
  <r>
    <n v="968"/>
    <x v="10"/>
    <x v="2"/>
    <x v="1"/>
    <x v="1"/>
    <n v="1060378.1000000001"/>
    <x v="0"/>
    <x v="0"/>
    <x v="0"/>
  </r>
  <r>
    <n v="969"/>
    <x v="11"/>
    <x v="2"/>
    <x v="1"/>
    <x v="1"/>
    <n v="1057873.1000000001"/>
    <x v="0"/>
    <x v="0"/>
    <x v="0"/>
  </r>
  <r>
    <n v="970"/>
    <x v="12"/>
    <x v="2"/>
    <x v="1"/>
    <x v="1"/>
    <n v="1042650.6"/>
    <x v="0"/>
    <x v="0"/>
    <x v="0"/>
  </r>
  <r>
    <n v="971"/>
    <x v="13"/>
    <x v="2"/>
    <x v="1"/>
    <x v="1"/>
    <n v="1055122.1000000001"/>
    <x v="0"/>
    <x v="0"/>
    <x v="0"/>
  </r>
  <r>
    <n v="972"/>
    <x v="14"/>
    <x v="2"/>
    <x v="1"/>
    <x v="1"/>
    <n v="1070659.1000000001"/>
    <x v="0"/>
    <x v="0"/>
    <x v="0"/>
  </r>
  <r>
    <n v="973"/>
    <x v="15"/>
    <x v="2"/>
    <x v="1"/>
    <x v="1"/>
    <n v="1092961.1000000001"/>
    <x v="0"/>
    <x v="0"/>
    <x v="0"/>
  </r>
  <r>
    <n v="974"/>
    <x v="16"/>
    <x v="2"/>
    <x v="1"/>
    <x v="1"/>
    <n v="1043576.6"/>
    <x v="0"/>
    <x v="0"/>
    <x v="0"/>
  </r>
  <r>
    <n v="975"/>
    <x v="17"/>
    <x v="2"/>
    <x v="1"/>
    <x v="1"/>
    <n v="1054930.1000000001"/>
    <x v="0"/>
    <x v="0"/>
    <x v="0"/>
  </r>
  <r>
    <n v="976"/>
    <x v="18"/>
    <x v="2"/>
    <x v="1"/>
    <x v="1"/>
    <n v="1073740.1000000001"/>
    <x v="0"/>
    <x v="0"/>
    <x v="0"/>
  </r>
  <r>
    <n v="977"/>
    <x v="19"/>
    <x v="2"/>
    <x v="1"/>
    <x v="1"/>
    <n v="1071963.1000000001"/>
    <x v="0"/>
    <x v="0"/>
    <x v="0"/>
  </r>
  <r>
    <n v="978"/>
    <x v="20"/>
    <x v="2"/>
    <x v="1"/>
    <x v="1"/>
    <n v="1065255.1000000001"/>
    <x v="0"/>
    <x v="0"/>
    <x v="0"/>
  </r>
  <r>
    <n v="979"/>
    <x v="21"/>
    <x v="2"/>
    <x v="1"/>
    <x v="1"/>
    <n v="1038158.1"/>
    <x v="0"/>
    <x v="0"/>
    <x v="0"/>
  </r>
  <r>
    <n v="980"/>
    <x v="22"/>
    <x v="2"/>
    <x v="1"/>
    <x v="1"/>
    <n v="1057314.1000000001"/>
    <x v="0"/>
    <x v="0"/>
    <x v="0"/>
  </r>
  <r>
    <n v="981"/>
    <x v="23"/>
    <x v="2"/>
    <x v="1"/>
    <x v="1"/>
    <n v="1065470.6000000001"/>
    <x v="0"/>
    <x v="0"/>
    <x v="0"/>
  </r>
  <r>
    <n v="982"/>
    <x v="24"/>
    <x v="2"/>
    <x v="1"/>
    <x v="1"/>
    <n v="1059040.1000000001"/>
    <x v="0"/>
    <x v="0"/>
    <x v="0"/>
  </r>
  <r>
    <n v="983"/>
    <x v="25"/>
    <x v="2"/>
    <x v="1"/>
    <x v="1"/>
    <n v="1082554.1000000001"/>
    <x v="0"/>
    <x v="0"/>
    <x v="0"/>
  </r>
  <r>
    <n v="984"/>
    <x v="26"/>
    <x v="2"/>
    <x v="1"/>
    <x v="1"/>
    <n v="1079993.1000000001"/>
    <x v="0"/>
    <x v="0"/>
    <x v="0"/>
  </r>
  <r>
    <n v="985"/>
    <x v="27"/>
    <x v="2"/>
    <x v="1"/>
    <x v="1"/>
    <n v="1066025.1000000001"/>
    <x v="0"/>
    <x v="0"/>
    <x v="0"/>
  </r>
  <r>
    <n v="986"/>
    <x v="28"/>
    <x v="2"/>
    <x v="1"/>
    <x v="1"/>
    <n v="1070936.1000000001"/>
    <x v="0"/>
    <x v="0"/>
    <x v="0"/>
  </r>
  <r>
    <n v="987"/>
    <x v="0"/>
    <x v="2"/>
    <x v="1"/>
    <x v="2"/>
    <n v="-0.1"/>
    <x v="0"/>
    <x v="0"/>
    <x v="0"/>
  </r>
  <r>
    <n v="988"/>
    <x v="1"/>
    <x v="2"/>
    <x v="1"/>
    <x v="2"/>
    <n v="-0.1"/>
    <x v="0"/>
    <x v="0"/>
    <x v="0"/>
  </r>
  <r>
    <n v="989"/>
    <x v="2"/>
    <x v="2"/>
    <x v="1"/>
    <x v="2"/>
    <n v="-0.1"/>
    <x v="0"/>
    <x v="0"/>
    <x v="0"/>
  </r>
  <r>
    <n v="990"/>
    <x v="3"/>
    <x v="2"/>
    <x v="1"/>
    <x v="2"/>
    <n v="10802.9"/>
    <x v="0"/>
    <x v="0"/>
    <x v="0"/>
  </r>
  <r>
    <n v="991"/>
    <x v="4"/>
    <x v="2"/>
    <x v="1"/>
    <x v="2"/>
    <n v="-0.1"/>
    <x v="0"/>
    <x v="0"/>
    <x v="0"/>
  </r>
  <r>
    <n v="992"/>
    <x v="5"/>
    <x v="2"/>
    <x v="1"/>
    <x v="2"/>
    <n v="-0.1"/>
    <x v="0"/>
    <x v="0"/>
    <x v="0"/>
  </r>
  <r>
    <n v="993"/>
    <x v="6"/>
    <x v="2"/>
    <x v="1"/>
    <x v="2"/>
    <n v="-0.1"/>
    <x v="0"/>
    <x v="0"/>
    <x v="0"/>
  </r>
  <r>
    <n v="994"/>
    <x v="7"/>
    <x v="2"/>
    <x v="1"/>
    <x v="2"/>
    <n v="-0.1"/>
    <x v="0"/>
    <x v="0"/>
    <x v="0"/>
  </r>
  <r>
    <n v="995"/>
    <x v="8"/>
    <x v="2"/>
    <x v="1"/>
    <x v="2"/>
    <n v="0.5"/>
    <x v="0"/>
    <x v="0"/>
    <x v="0"/>
  </r>
  <r>
    <n v="996"/>
    <x v="9"/>
    <x v="2"/>
    <x v="1"/>
    <x v="2"/>
    <n v="-0.1"/>
    <x v="0"/>
    <x v="0"/>
    <x v="0"/>
  </r>
  <r>
    <n v="997"/>
    <x v="10"/>
    <x v="2"/>
    <x v="1"/>
    <x v="2"/>
    <n v="-0.1"/>
    <x v="0"/>
    <x v="0"/>
    <x v="0"/>
  </r>
  <r>
    <n v="998"/>
    <x v="11"/>
    <x v="2"/>
    <x v="1"/>
    <x v="2"/>
    <n v="-0.1"/>
    <x v="0"/>
    <x v="0"/>
    <x v="0"/>
  </r>
  <r>
    <n v="999"/>
    <x v="12"/>
    <x v="2"/>
    <x v="1"/>
    <x v="2"/>
    <n v="0.4"/>
    <x v="0"/>
    <x v="0"/>
    <x v="0"/>
  </r>
  <r>
    <n v="1000"/>
    <x v="13"/>
    <x v="2"/>
    <x v="1"/>
    <x v="2"/>
    <n v="-0.1"/>
    <x v="0"/>
    <x v="0"/>
    <x v="0"/>
  </r>
  <r>
    <n v="1001"/>
    <x v="14"/>
    <x v="2"/>
    <x v="1"/>
    <x v="2"/>
    <n v="-0.1"/>
    <x v="0"/>
    <x v="0"/>
    <x v="0"/>
  </r>
  <r>
    <n v="1002"/>
    <x v="15"/>
    <x v="2"/>
    <x v="1"/>
    <x v="2"/>
    <n v="-0.1"/>
    <x v="0"/>
    <x v="0"/>
    <x v="0"/>
  </r>
  <r>
    <n v="1003"/>
    <x v="16"/>
    <x v="2"/>
    <x v="1"/>
    <x v="2"/>
    <n v="0.4"/>
    <x v="0"/>
    <x v="0"/>
    <x v="0"/>
  </r>
  <r>
    <n v="1004"/>
    <x v="17"/>
    <x v="2"/>
    <x v="1"/>
    <x v="2"/>
    <n v="-0.1"/>
    <x v="0"/>
    <x v="0"/>
    <x v="0"/>
  </r>
  <r>
    <n v="1005"/>
    <x v="18"/>
    <x v="2"/>
    <x v="1"/>
    <x v="2"/>
    <n v="-0.1"/>
    <x v="0"/>
    <x v="0"/>
    <x v="0"/>
  </r>
  <r>
    <n v="1006"/>
    <x v="19"/>
    <x v="2"/>
    <x v="1"/>
    <x v="2"/>
    <n v="-0.1"/>
    <x v="0"/>
    <x v="0"/>
    <x v="0"/>
  </r>
  <r>
    <n v="1007"/>
    <x v="20"/>
    <x v="2"/>
    <x v="1"/>
    <x v="2"/>
    <n v="-0.1"/>
    <x v="0"/>
    <x v="0"/>
    <x v="0"/>
  </r>
  <r>
    <n v="1008"/>
    <x v="21"/>
    <x v="2"/>
    <x v="1"/>
    <x v="2"/>
    <n v="-0.1"/>
    <x v="0"/>
    <x v="0"/>
    <x v="0"/>
  </r>
  <r>
    <n v="1009"/>
    <x v="22"/>
    <x v="2"/>
    <x v="1"/>
    <x v="2"/>
    <n v="-0.1"/>
    <x v="0"/>
    <x v="0"/>
    <x v="0"/>
  </r>
  <r>
    <n v="1010"/>
    <x v="23"/>
    <x v="2"/>
    <x v="1"/>
    <x v="2"/>
    <n v="0.4"/>
    <x v="0"/>
    <x v="0"/>
    <x v="0"/>
  </r>
  <r>
    <n v="1011"/>
    <x v="24"/>
    <x v="2"/>
    <x v="1"/>
    <x v="2"/>
    <n v="-0.1"/>
    <x v="0"/>
    <x v="0"/>
    <x v="0"/>
  </r>
  <r>
    <n v="1012"/>
    <x v="25"/>
    <x v="2"/>
    <x v="1"/>
    <x v="2"/>
    <n v="-0.1"/>
    <x v="0"/>
    <x v="0"/>
    <x v="0"/>
  </r>
  <r>
    <n v="1013"/>
    <x v="26"/>
    <x v="2"/>
    <x v="1"/>
    <x v="2"/>
    <n v="-10803.1"/>
    <x v="0"/>
    <x v="0"/>
    <x v="0"/>
  </r>
  <r>
    <n v="1014"/>
    <x v="27"/>
    <x v="2"/>
    <x v="1"/>
    <x v="2"/>
    <n v="-0.1"/>
    <x v="0"/>
    <x v="0"/>
    <x v="0"/>
  </r>
  <r>
    <n v="1015"/>
    <x v="28"/>
    <x v="2"/>
    <x v="1"/>
    <x v="2"/>
    <n v="-0.1"/>
    <x v="0"/>
    <x v="0"/>
    <x v="0"/>
  </r>
  <r>
    <n v="1016"/>
    <x v="0"/>
    <x v="2"/>
    <x v="1"/>
    <x v="3"/>
    <n v="0"/>
    <x v="1"/>
    <x v="0"/>
    <x v="0"/>
  </r>
  <r>
    <n v="1017"/>
    <x v="1"/>
    <x v="2"/>
    <x v="1"/>
    <x v="3"/>
    <n v="0"/>
    <x v="1"/>
    <x v="0"/>
    <x v="0"/>
  </r>
  <r>
    <n v="1018"/>
    <x v="2"/>
    <x v="2"/>
    <x v="1"/>
    <x v="3"/>
    <n v="0"/>
    <x v="1"/>
    <x v="0"/>
    <x v="0"/>
  </r>
  <r>
    <n v="1019"/>
    <x v="3"/>
    <x v="2"/>
    <x v="1"/>
    <x v="3"/>
    <n v="0.98"/>
    <x v="1"/>
    <x v="0"/>
    <x v="0"/>
  </r>
  <r>
    <n v="1020"/>
    <x v="4"/>
    <x v="2"/>
    <x v="1"/>
    <x v="3"/>
    <n v="0"/>
    <x v="1"/>
    <x v="0"/>
    <x v="0"/>
  </r>
  <r>
    <n v="1021"/>
    <x v="5"/>
    <x v="2"/>
    <x v="1"/>
    <x v="3"/>
    <n v="0"/>
    <x v="1"/>
    <x v="0"/>
    <x v="0"/>
  </r>
  <r>
    <n v="1022"/>
    <x v="6"/>
    <x v="2"/>
    <x v="1"/>
    <x v="3"/>
    <n v="0"/>
    <x v="1"/>
    <x v="0"/>
    <x v="0"/>
  </r>
  <r>
    <n v="1023"/>
    <x v="7"/>
    <x v="2"/>
    <x v="1"/>
    <x v="3"/>
    <n v="0"/>
    <x v="1"/>
    <x v="0"/>
    <x v="0"/>
  </r>
  <r>
    <n v="1024"/>
    <x v="8"/>
    <x v="2"/>
    <x v="1"/>
    <x v="3"/>
    <n v="0"/>
    <x v="1"/>
    <x v="0"/>
    <x v="0"/>
  </r>
  <r>
    <n v="1025"/>
    <x v="9"/>
    <x v="2"/>
    <x v="1"/>
    <x v="3"/>
    <n v="0"/>
    <x v="1"/>
    <x v="0"/>
    <x v="0"/>
  </r>
  <r>
    <n v="1026"/>
    <x v="10"/>
    <x v="2"/>
    <x v="1"/>
    <x v="3"/>
    <n v="0"/>
    <x v="1"/>
    <x v="0"/>
    <x v="0"/>
  </r>
  <r>
    <n v="1027"/>
    <x v="11"/>
    <x v="2"/>
    <x v="1"/>
    <x v="3"/>
    <n v="0"/>
    <x v="1"/>
    <x v="0"/>
    <x v="0"/>
  </r>
  <r>
    <n v="1028"/>
    <x v="12"/>
    <x v="2"/>
    <x v="1"/>
    <x v="3"/>
    <n v="0"/>
    <x v="1"/>
    <x v="0"/>
    <x v="0"/>
  </r>
  <r>
    <n v="1029"/>
    <x v="13"/>
    <x v="2"/>
    <x v="1"/>
    <x v="3"/>
    <n v="0"/>
    <x v="1"/>
    <x v="0"/>
    <x v="0"/>
  </r>
  <r>
    <n v="1030"/>
    <x v="14"/>
    <x v="2"/>
    <x v="1"/>
    <x v="3"/>
    <n v="0"/>
    <x v="1"/>
    <x v="0"/>
    <x v="0"/>
  </r>
  <r>
    <n v="1031"/>
    <x v="15"/>
    <x v="2"/>
    <x v="1"/>
    <x v="3"/>
    <n v="0"/>
    <x v="1"/>
    <x v="0"/>
    <x v="0"/>
  </r>
  <r>
    <n v="1032"/>
    <x v="16"/>
    <x v="2"/>
    <x v="1"/>
    <x v="3"/>
    <n v="0"/>
    <x v="1"/>
    <x v="0"/>
    <x v="0"/>
  </r>
  <r>
    <n v="1033"/>
    <x v="17"/>
    <x v="2"/>
    <x v="1"/>
    <x v="3"/>
    <n v="0"/>
    <x v="1"/>
    <x v="0"/>
    <x v="0"/>
  </r>
  <r>
    <n v="1034"/>
    <x v="18"/>
    <x v="2"/>
    <x v="1"/>
    <x v="3"/>
    <n v="0"/>
    <x v="1"/>
    <x v="0"/>
    <x v="0"/>
  </r>
  <r>
    <n v="1035"/>
    <x v="19"/>
    <x v="2"/>
    <x v="1"/>
    <x v="3"/>
    <n v="0"/>
    <x v="1"/>
    <x v="0"/>
    <x v="0"/>
  </r>
  <r>
    <n v="1036"/>
    <x v="20"/>
    <x v="2"/>
    <x v="1"/>
    <x v="3"/>
    <n v="0"/>
    <x v="1"/>
    <x v="0"/>
    <x v="0"/>
  </r>
  <r>
    <n v="1037"/>
    <x v="21"/>
    <x v="2"/>
    <x v="1"/>
    <x v="3"/>
    <n v="0"/>
    <x v="1"/>
    <x v="0"/>
    <x v="0"/>
  </r>
  <r>
    <n v="1038"/>
    <x v="22"/>
    <x v="2"/>
    <x v="1"/>
    <x v="3"/>
    <n v="0"/>
    <x v="1"/>
    <x v="0"/>
    <x v="0"/>
  </r>
  <r>
    <n v="1039"/>
    <x v="23"/>
    <x v="2"/>
    <x v="1"/>
    <x v="3"/>
    <n v="0"/>
    <x v="1"/>
    <x v="0"/>
    <x v="0"/>
  </r>
  <r>
    <n v="1040"/>
    <x v="24"/>
    <x v="2"/>
    <x v="1"/>
    <x v="3"/>
    <n v="0"/>
    <x v="1"/>
    <x v="0"/>
    <x v="0"/>
  </r>
  <r>
    <n v="1041"/>
    <x v="25"/>
    <x v="2"/>
    <x v="1"/>
    <x v="3"/>
    <n v="0"/>
    <x v="1"/>
    <x v="0"/>
    <x v="0"/>
  </r>
  <r>
    <n v="1042"/>
    <x v="26"/>
    <x v="2"/>
    <x v="1"/>
    <x v="3"/>
    <n v="-1.01"/>
    <x v="1"/>
    <x v="0"/>
    <x v="0"/>
  </r>
  <r>
    <n v="1043"/>
    <x v="27"/>
    <x v="2"/>
    <x v="1"/>
    <x v="3"/>
    <n v="0"/>
    <x v="1"/>
    <x v="0"/>
    <x v="0"/>
  </r>
  <r>
    <n v="1044"/>
    <x v="28"/>
    <x v="2"/>
    <x v="1"/>
    <x v="3"/>
    <n v="0"/>
    <x v="1"/>
    <x v="0"/>
    <x v="0"/>
  </r>
  <r>
    <n v="1045"/>
    <x v="0"/>
    <x v="3"/>
    <x v="1"/>
    <x v="0"/>
    <n v="1076756"/>
    <x v="0"/>
    <x v="0"/>
    <x v="0"/>
  </r>
  <r>
    <n v="1046"/>
    <x v="1"/>
    <x v="3"/>
    <x v="1"/>
    <x v="0"/>
    <n v="1076756"/>
    <x v="0"/>
    <x v="0"/>
    <x v="0"/>
  </r>
  <r>
    <n v="1047"/>
    <x v="2"/>
    <x v="3"/>
    <x v="1"/>
    <x v="0"/>
    <n v="1072003"/>
    <x v="0"/>
    <x v="0"/>
    <x v="0"/>
  </r>
  <r>
    <n v="1048"/>
    <x v="3"/>
    <x v="3"/>
    <x v="1"/>
    <x v="0"/>
    <n v="1097512"/>
    <x v="0"/>
    <x v="0"/>
    <x v="0"/>
  </r>
  <r>
    <n v="1049"/>
    <x v="4"/>
    <x v="3"/>
    <x v="1"/>
    <x v="0"/>
    <n v="1070594"/>
    <x v="0"/>
    <x v="0"/>
    <x v="0"/>
  </r>
  <r>
    <n v="1050"/>
    <x v="5"/>
    <x v="3"/>
    <x v="1"/>
    <x v="0"/>
    <n v="1078736"/>
    <x v="0"/>
    <x v="0"/>
    <x v="0"/>
  </r>
  <r>
    <n v="1051"/>
    <x v="6"/>
    <x v="3"/>
    <x v="1"/>
    <x v="0"/>
    <n v="1061411"/>
    <x v="0"/>
    <x v="0"/>
    <x v="0"/>
  </r>
  <r>
    <n v="1052"/>
    <x v="7"/>
    <x v="3"/>
    <x v="1"/>
    <x v="0"/>
    <n v="1056653"/>
    <x v="0"/>
    <x v="0"/>
    <x v="0"/>
  </r>
  <r>
    <n v="1053"/>
    <x v="8"/>
    <x v="3"/>
    <x v="1"/>
    <x v="0"/>
    <n v="1117742"/>
    <x v="0"/>
    <x v="0"/>
    <x v="0"/>
  </r>
  <r>
    <n v="1054"/>
    <x v="9"/>
    <x v="3"/>
    <x v="1"/>
    <x v="0"/>
    <n v="1075658"/>
    <x v="0"/>
    <x v="0"/>
    <x v="0"/>
  </r>
  <r>
    <n v="1055"/>
    <x v="10"/>
    <x v="3"/>
    <x v="1"/>
    <x v="0"/>
    <n v="1062086"/>
    <x v="0"/>
    <x v="0"/>
    <x v="0"/>
  </r>
  <r>
    <n v="1056"/>
    <x v="11"/>
    <x v="3"/>
    <x v="1"/>
    <x v="0"/>
    <n v="1054164"/>
    <x v="0"/>
    <x v="0"/>
    <x v="0"/>
  </r>
  <r>
    <n v="1057"/>
    <x v="12"/>
    <x v="3"/>
    <x v="1"/>
    <x v="0"/>
    <n v="1042816"/>
    <x v="0"/>
    <x v="0"/>
    <x v="0"/>
  </r>
  <r>
    <n v="1058"/>
    <x v="13"/>
    <x v="3"/>
    <x v="1"/>
    <x v="0"/>
    <n v="1054606"/>
    <x v="0"/>
    <x v="0"/>
    <x v="0"/>
  </r>
  <r>
    <n v="1059"/>
    <x v="14"/>
    <x v="3"/>
    <x v="1"/>
    <x v="0"/>
    <n v="1070391"/>
    <x v="0"/>
    <x v="0"/>
    <x v="0"/>
  </r>
  <r>
    <n v="1060"/>
    <x v="15"/>
    <x v="3"/>
    <x v="1"/>
    <x v="0"/>
    <n v="1091573"/>
    <x v="0"/>
    <x v="0"/>
    <x v="0"/>
  </r>
  <r>
    <n v="1061"/>
    <x v="16"/>
    <x v="3"/>
    <x v="1"/>
    <x v="0"/>
    <n v="1043916"/>
    <x v="0"/>
    <x v="0"/>
    <x v="0"/>
  </r>
  <r>
    <n v="1062"/>
    <x v="17"/>
    <x v="3"/>
    <x v="1"/>
    <x v="0"/>
    <n v="1056961"/>
    <x v="0"/>
    <x v="0"/>
    <x v="0"/>
  </r>
  <r>
    <n v="1063"/>
    <x v="18"/>
    <x v="3"/>
    <x v="1"/>
    <x v="0"/>
    <n v="1073330"/>
    <x v="0"/>
    <x v="0"/>
    <x v="0"/>
  </r>
  <r>
    <n v="1064"/>
    <x v="19"/>
    <x v="3"/>
    <x v="1"/>
    <x v="0"/>
    <n v="1072612"/>
    <x v="0"/>
    <x v="0"/>
    <x v="0"/>
  </r>
  <r>
    <n v="1065"/>
    <x v="20"/>
    <x v="3"/>
    <x v="1"/>
    <x v="0"/>
    <n v="1063280"/>
    <x v="0"/>
    <x v="0"/>
    <x v="0"/>
  </r>
  <r>
    <n v="1066"/>
    <x v="21"/>
    <x v="3"/>
    <x v="1"/>
    <x v="0"/>
    <n v="1037520"/>
    <x v="0"/>
    <x v="0"/>
    <x v="0"/>
  </r>
  <r>
    <n v="1067"/>
    <x v="22"/>
    <x v="3"/>
    <x v="1"/>
    <x v="0"/>
    <n v="1056819"/>
    <x v="0"/>
    <x v="0"/>
    <x v="0"/>
  </r>
  <r>
    <n v="1068"/>
    <x v="23"/>
    <x v="3"/>
    <x v="1"/>
    <x v="0"/>
    <n v="1064559"/>
    <x v="0"/>
    <x v="0"/>
    <x v="0"/>
  </r>
  <r>
    <n v="1069"/>
    <x v="24"/>
    <x v="3"/>
    <x v="1"/>
    <x v="0"/>
    <n v="1058634"/>
    <x v="0"/>
    <x v="0"/>
    <x v="0"/>
  </r>
  <r>
    <n v="1070"/>
    <x v="25"/>
    <x v="3"/>
    <x v="1"/>
    <x v="0"/>
    <n v="1080955"/>
    <x v="0"/>
    <x v="0"/>
    <x v="0"/>
  </r>
  <r>
    <n v="1071"/>
    <x v="26"/>
    <x v="3"/>
    <x v="1"/>
    <x v="0"/>
    <n v="1068225"/>
    <x v="0"/>
    <x v="0"/>
    <x v="0"/>
  </r>
  <r>
    <n v="1072"/>
    <x v="27"/>
    <x v="3"/>
    <x v="1"/>
    <x v="0"/>
    <n v="1065396"/>
    <x v="0"/>
    <x v="0"/>
    <x v="0"/>
  </r>
  <r>
    <n v="1073"/>
    <x v="28"/>
    <x v="3"/>
    <x v="1"/>
    <x v="0"/>
    <n v="1070390"/>
    <x v="0"/>
    <x v="0"/>
    <x v="0"/>
  </r>
  <r>
    <n v="1074"/>
    <x v="0"/>
    <x v="3"/>
    <x v="1"/>
    <x v="1"/>
    <n v="1076756.2"/>
    <x v="0"/>
    <x v="0"/>
    <x v="0"/>
  </r>
  <r>
    <n v="1075"/>
    <x v="1"/>
    <x v="3"/>
    <x v="1"/>
    <x v="1"/>
    <n v="1076756.2"/>
    <x v="0"/>
    <x v="0"/>
    <x v="0"/>
  </r>
  <r>
    <n v="1076"/>
    <x v="2"/>
    <x v="3"/>
    <x v="1"/>
    <x v="1"/>
    <n v="1072003.2"/>
    <x v="0"/>
    <x v="0"/>
    <x v="0"/>
  </r>
  <r>
    <n v="1077"/>
    <x v="3"/>
    <x v="3"/>
    <x v="1"/>
    <x v="1"/>
    <n v="1097511.7"/>
    <x v="0"/>
    <x v="0"/>
    <x v="0"/>
  </r>
  <r>
    <n v="1078"/>
    <x v="4"/>
    <x v="3"/>
    <x v="1"/>
    <x v="1"/>
    <n v="1070593.7"/>
    <x v="0"/>
    <x v="0"/>
    <x v="0"/>
  </r>
  <r>
    <n v="1079"/>
    <x v="5"/>
    <x v="3"/>
    <x v="1"/>
    <x v="1"/>
    <n v="1078736.2"/>
    <x v="0"/>
    <x v="0"/>
    <x v="0"/>
  </r>
  <r>
    <n v="1080"/>
    <x v="6"/>
    <x v="3"/>
    <x v="1"/>
    <x v="1"/>
    <n v="1061411.2"/>
    <x v="0"/>
    <x v="0"/>
    <x v="0"/>
  </r>
  <r>
    <n v="1081"/>
    <x v="7"/>
    <x v="3"/>
    <x v="1"/>
    <x v="1"/>
    <n v="1056652.7"/>
    <x v="0"/>
    <x v="0"/>
    <x v="0"/>
  </r>
  <r>
    <n v="1082"/>
    <x v="8"/>
    <x v="3"/>
    <x v="1"/>
    <x v="1"/>
    <n v="1117741.1000000001"/>
    <x v="0"/>
    <x v="0"/>
    <x v="0"/>
  </r>
  <r>
    <n v="1083"/>
    <x v="9"/>
    <x v="3"/>
    <x v="1"/>
    <x v="1"/>
    <n v="1075658.2"/>
    <x v="0"/>
    <x v="0"/>
    <x v="0"/>
  </r>
  <r>
    <n v="1084"/>
    <x v="10"/>
    <x v="3"/>
    <x v="1"/>
    <x v="1"/>
    <n v="1062085.7"/>
    <x v="0"/>
    <x v="0"/>
    <x v="0"/>
  </r>
  <r>
    <n v="1085"/>
    <x v="11"/>
    <x v="3"/>
    <x v="1"/>
    <x v="1"/>
    <n v="1054164.2"/>
    <x v="0"/>
    <x v="0"/>
    <x v="0"/>
  </r>
  <r>
    <n v="1086"/>
    <x v="12"/>
    <x v="3"/>
    <x v="1"/>
    <x v="1"/>
    <n v="1042816.2"/>
    <x v="0"/>
    <x v="0"/>
    <x v="0"/>
  </r>
  <r>
    <n v="1087"/>
    <x v="13"/>
    <x v="3"/>
    <x v="1"/>
    <x v="1"/>
    <n v="1054606.7"/>
    <x v="0"/>
    <x v="0"/>
    <x v="0"/>
  </r>
  <r>
    <n v="1088"/>
    <x v="14"/>
    <x v="3"/>
    <x v="1"/>
    <x v="1"/>
    <n v="1070391.2"/>
    <x v="0"/>
    <x v="0"/>
    <x v="0"/>
  </r>
  <r>
    <n v="1089"/>
    <x v="15"/>
    <x v="3"/>
    <x v="1"/>
    <x v="1"/>
    <n v="1091572.7"/>
    <x v="0"/>
    <x v="0"/>
    <x v="0"/>
  </r>
  <r>
    <n v="1090"/>
    <x v="16"/>
    <x v="3"/>
    <x v="1"/>
    <x v="1"/>
    <n v="1043915.7"/>
    <x v="0"/>
    <x v="0"/>
    <x v="0"/>
  </r>
  <r>
    <n v="1091"/>
    <x v="17"/>
    <x v="3"/>
    <x v="1"/>
    <x v="1"/>
    <n v="1056960.7"/>
    <x v="0"/>
    <x v="0"/>
    <x v="0"/>
  </r>
  <r>
    <n v="1092"/>
    <x v="18"/>
    <x v="3"/>
    <x v="1"/>
    <x v="1"/>
    <n v="1073330.2"/>
    <x v="0"/>
    <x v="0"/>
    <x v="0"/>
  </r>
  <r>
    <n v="1093"/>
    <x v="19"/>
    <x v="3"/>
    <x v="1"/>
    <x v="1"/>
    <n v="1072611.7"/>
    <x v="0"/>
    <x v="0"/>
    <x v="0"/>
  </r>
  <r>
    <n v="1094"/>
    <x v="20"/>
    <x v="3"/>
    <x v="1"/>
    <x v="1"/>
    <n v="1063279.7"/>
    <x v="0"/>
    <x v="0"/>
    <x v="0"/>
  </r>
  <r>
    <n v="1095"/>
    <x v="21"/>
    <x v="3"/>
    <x v="1"/>
    <x v="1"/>
    <n v="1037519.7"/>
    <x v="0"/>
    <x v="0"/>
    <x v="0"/>
  </r>
  <r>
    <n v="1096"/>
    <x v="22"/>
    <x v="3"/>
    <x v="1"/>
    <x v="1"/>
    <n v="1056818.7"/>
    <x v="0"/>
    <x v="0"/>
    <x v="0"/>
  </r>
  <r>
    <n v="1097"/>
    <x v="23"/>
    <x v="3"/>
    <x v="1"/>
    <x v="1"/>
    <n v="1064558.7"/>
    <x v="0"/>
    <x v="0"/>
    <x v="0"/>
  </r>
  <r>
    <n v="1098"/>
    <x v="24"/>
    <x v="3"/>
    <x v="1"/>
    <x v="1"/>
    <n v="1058634.2"/>
    <x v="0"/>
    <x v="0"/>
    <x v="0"/>
  </r>
  <r>
    <n v="1099"/>
    <x v="25"/>
    <x v="3"/>
    <x v="1"/>
    <x v="1"/>
    <n v="1080955.2"/>
    <x v="0"/>
    <x v="0"/>
    <x v="0"/>
  </r>
  <r>
    <n v="1100"/>
    <x v="26"/>
    <x v="3"/>
    <x v="1"/>
    <x v="1"/>
    <n v="1068225.2"/>
    <x v="0"/>
    <x v="0"/>
    <x v="0"/>
  </r>
  <r>
    <n v="1101"/>
    <x v="27"/>
    <x v="3"/>
    <x v="1"/>
    <x v="1"/>
    <n v="1065396.7"/>
    <x v="0"/>
    <x v="0"/>
    <x v="0"/>
  </r>
  <r>
    <n v="1102"/>
    <x v="28"/>
    <x v="3"/>
    <x v="1"/>
    <x v="1"/>
    <n v="1070390.7"/>
    <x v="0"/>
    <x v="0"/>
    <x v="0"/>
  </r>
  <r>
    <n v="1103"/>
    <x v="0"/>
    <x v="3"/>
    <x v="1"/>
    <x v="2"/>
    <n v="-0.2"/>
    <x v="0"/>
    <x v="0"/>
    <x v="0"/>
  </r>
  <r>
    <n v="1104"/>
    <x v="1"/>
    <x v="3"/>
    <x v="1"/>
    <x v="2"/>
    <n v="-0.2"/>
    <x v="0"/>
    <x v="0"/>
    <x v="0"/>
  </r>
  <r>
    <n v="1105"/>
    <x v="2"/>
    <x v="3"/>
    <x v="1"/>
    <x v="2"/>
    <n v="-0.2"/>
    <x v="0"/>
    <x v="0"/>
    <x v="0"/>
  </r>
  <r>
    <n v="1106"/>
    <x v="3"/>
    <x v="3"/>
    <x v="1"/>
    <x v="2"/>
    <n v="0.3"/>
    <x v="0"/>
    <x v="0"/>
    <x v="0"/>
  </r>
  <r>
    <n v="1107"/>
    <x v="4"/>
    <x v="3"/>
    <x v="1"/>
    <x v="2"/>
    <n v="0.3"/>
    <x v="0"/>
    <x v="0"/>
    <x v="0"/>
  </r>
  <r>
    <n v="1108"/>
    <x v="5"/>
    <x v="3"/>
    <x v="1"/>
    <x v="2"/>
    <n v="-0.2"/>
    <x v="0"/>
    <x v="0"/>
    <x v="0"/>
  </r>
  <r>
    <n v="1109"/>
    <x v="6"/>
    <x v="3"/>
    <x v="1"/>
    <x v="2"/>
    <n v="-0.2"/>
    <x v="0"/>
    <x v="0"/>
    <x v="0"/>
  </r>
  <r>
    <n v="1110"/>
    <x v="7"/>
    <x v="3"/>
    <x v="1"/>
    <x v="2"/>
    <n v="0.3"/>
    <x v="0"/>
    <x v="0"/>
    <x v="0"/>
  </r>
  <r>
    <n v="1111"/>
    <x v="8"/>
    <x v="3"/>
    <x v="1"/>
    <x v="2"/>
    <n v="0.9"/>
    <x v="0"/>
    <x v="0"/>
    <x v="0"/>
  </r>
  <r>
    <n v="1112"/>
    <x v="9"/>
    <x v="3"/>
    <x v="1"/>
    <x v="2"/>
    <n v="-0.2"/>
    <x v="0"/>
    <x v="0"/>
    <x v="0"/>
  </r>
  <r>
    <n v="1113"/>
    <x v="10"/>
    <x v="3"/>
    <x v="1"/>
    <x v="2"/>
    <n v="0.3"/>
    <x v="0"/>
    <x v="0"/>
    <x v="0"/>
  </r>
  <r>
    <n v="1114"/>
    <x v="11"/>
    <x v="3"/>
    <x v="1"/>
    <x v="2"/>
    <n v="-0.2"/>
    <x v="0"/>
    <x v="0"/>
    <x v="0"/>
  </r>
  <r>
    <n v="1115"/>
    <x v="12"/>
    <x v="3"/>
    <x v="1"/>
    <x v="2"/>
    <n v="-0.2"/>
    <x v="0"/>
    <x v="0"/>
    <x v="0"/>
  </r>
  <r>
    <n v="1116"/>
    <x v="13"/>
    <x v="3"/>
    <x v="1"/>
    <x v="2"/>
    <n v="-0.7"/>
    <x v="0"/>
    <x v="0"/>
    <x v="0"/>
  </r>
  <r>
    <n v="1117"/>
    <x v="14"/>
    <x v="3"/>
    <x v="1"/>
    <x v="2"/>
    <n v="-0.2"/>
    <x v="0"/>
    <x v="0"/>
    <x v="0"/>
  </r>
  <r>
    <n v="1118"/>
    <x v="15"/>
    <x v="3"/>
    <x v="1"/>
    <x v="2"/>
    <n v="0.3"/>
    <x v="0"/>
    <x v="0"/>
    <x v="0"/>
  </r>
  <r>
    <n v="1119"/>
    <x v="16"/>
    <x v="3"/>
    <x v="1"/>
    <x v="2"/>
    <n v="0.3"/>
    <x v="0"/>
    <x v="0"/>
    <x v="0"/>
  </r>
  <r>
    <n v="1120"/>
    <x v="17"/>
    <x v="3"/>
    <x v="1"/>
    <x v="2"/>
    <n v="0.3"/>
    <x v="0"/>
    <x v="0"/>
    <x v="0"/>
  </r>
  <r>
    <n v="1121"/>
    <x v="18"/>
    <x v="3"/>
    <x v="1"/>
    <x v="2"/>
    <n v="-0.2"/>
    <x v="0"/>
    <x v="0"/>
    <x v="0"/>
  </r>
  <r>
    <n v="1122"/>
    <x v="19"/>
    <x v="3"/>
    <x v="1"/>
    <x v="2"/>
    <n v="0.3"/>
    <x v="0"/>
    <x v="0"/>
    <x v="0"/>
  </r>
  <r>
    <n v="1123"/>
    <x v="20"/>
    <x v="3"/>
    <x v="1"/>
    <x v="2"/>
    <n v="0.3"/>
    <x v="0"/>
    <x v="0"/>
    <x v="0"/>
  </r>
  <r>
    <n v="1124"/>
    <x v="21"/>
    <x v="3"/>
    <x v="1"/>
    <x v="2"/>
    <n v="0.3"/>
    <x v="0"/>
    <x v="0"/>
    <x v="0"/>
  </r>
  <r>
    <n v="1125"/>
    <x v="22"/>
    <x v="3"/>
    <x v="1"/>
    <x v="2"/>
    <n v="0.3"/>
    <x v="0"/>
    <x v="0"/>
    <x v="0"/>
  </r>
  <r>
    <n v="1126"/>
    <x v="23"/>
    <x v="3"/>
    <x v="1"/>
    <x v="2"/>
    <n v="0.3"/>
    <x v="0"/>
    <x v="0"/>
    <x v="0"/>
  </r>
  <r>
    <n v="1127"/>
    <x v="24"/>
    <x v="3"/>
    <x v="1"/>
    <x v="2"/>
    <n v="-0.2"/>
    <x v="0"/>
    <x v="0"/>
    <x v="0"/>
  </r>
  <r>
    <n v="1128"/>
    <x v="25"/>
    <x v="3"/>
    <x v="1"/>
    <x v="2"/>
    <n v="-0.2"/>
    <x v="0"/>
    <x v="0"/>
    <x v="0"/>
  </r>
  <r>
    <n v="1129"/>
    <x v="26"/>
    <x v="3"/>
    <x v="1"/>
    <x v="2"/>
    <n v="-0.2"/>
    <x v="0"/>
    <x v="0"/>
    <x v="0"/>
  </r>
  <r>
    <n v="1130"/>
    <x v="27"/>
    <x v="3"/>
    <x v="1"/>
    <x v="2"/>
    <n v="-0.7"/>
    <x v="0"/>
    <x v="0"/>
    <x v="0"/>
  </r>
  <r>
    <n v="1131"/>
    <x v="28"/>
    <x v="3"/>
    <x v="1"/>
    <x v="2"/>
    <n v="-0.7"/>
    <x v="0"/>
    <x v="0"/>
    <x v="0"/>
  </r>
  <r>
    <n v="1132"/>
    <x v="0"/>
    <x v="3"/>
    <x v="1"/>
    <x v="3"/>
    <n v="0"/>
    <x v="1"/>
    <x v="0"/>
    <x v="0"/>
  </r>
  <r>
    <n v="1133"/>
    <x v="1"/>
    <x v="3"/>
    <x v="1"/>
    <x v="3"/>
    <n v="0"/>
    <x v="1"/>
    <x v="0"/>
    <x v="0"/>
  </r>
  <r>
    <n v="1134"/>
    <x v="2"/>
    <x v="3"/>
    <x v="1"/>
    <x v="3"/>
    <n v="0"/>
    <x v="1"/>
    <x v="0"/>
    <x v="0"/>
  </r>
  <r>
    <n v="1135"/>
    <x v="3"/>
    <x v="3"/>
    <x v="1"/>
    <x v="3"/>
    <n v="0"/>
    <x v="1"/>
    <x v="0"/>
    <x v="0"/>
  </r>
  <r>
    <n v="1136"/>
    <x v="4"/>
    <x v="3"/>
    <x v="1"/>
    <x v="3"/>
    <n v="0"/>
    <x v="1"/>
    <x v="0"/>
    <x v="0"/>
  </r>
  <r>
    <n v="1137"/>
    <x v="5"/>
    <x v="3"/>
    <x v="1"/>
    <x v="3"/>
    <n v="0"/>
    <x v="1"/>
    <x v="0"/>
    <x v="0"/>
  </r>
  <r>
    <n v="1138"/>
    <x v="6"/>
    <x v="3"/>
    <x v="1"/>
    <x v="3"/>
    <n v="0"/>
    <x v="1"/>
    <x v="0"/>
    <x v="0"/>
  </r>
  <r>
    <n v="1139"/>
    <x v="7"/>
    <x v="3"/>
    <x v="1"/>
    <x v="3"/>
    <n v="0"/>
    <x v="1"/>
    <x v="0"/>
    <x v="0"/>
  </r>
  <r>
    <n v="1140"/>
    <x v="8"/>
    <x v="3"/>
    <x v="1"/>
    <x v="3"/>
    <n v="0"/>
    <x v="1"/>
    <x v="0"/>
    <x v="0"/>
  </r>
  <r>
    <n v="1141"/>
    <x v="9"/>
    <x v="3"/>
    <x v="1"/>
    <x v="3"/>
    <n v="0"/>
    <x v="1"/>
    <x v="0"/>
    <x v="0"/>
  </r>
  <r>
    <n v="1142"/>
    <x v="10"/>
    <x v="3"/>
    <x v="1"/>
    <x v="3"/>
    <n v="0"/>
    <x v="1"/>
    <x v="0"/>
    <x v="0"/>
  </r>
  <r>
    <n v="1143"/>
    <x v="11"/>
    <x v="3"/>
    <x v="1"/>
    <x v="3"/>
    <n v="0"/>
    <x v="1"/>
    <x v="0"/>
    <x v="0"/>
  </r>
  <r>
    <n v="1144"/>
    <x v="12"/>
    <x v="3"/>
    <x v="1"/>
    <x v="3"/>
    <n v="0"/>
    <x v="1"/>
    <x v="0"/>
    <x v="0"/>
  </r>
  <r>
    <n v="1145"/>
    <x v="13"/>
    <x v="3"/>
    <x v="1"/>
    <x v="3"/>
    <n v="0"/>
    <x v="1"/>
    <x v="0"/>
    <x v="0"/>
  </r>
  <r>
    <n v="1146"/>
    <x v="14"/>
    <x v="3"/>
    <x v="1"/>
    <x v="3"/>
    <n v="0"/>
    <x v="1"/>
    <x v="0"/>
    <x v="0"/>
  </r>
  <r>
    <n v="1147"/>
    <x v="15"/>
    <x v="3"/>
    <x v="1"/>
    <x v="3"/>
    <n v="0"/>
    <x v="1"/>
    <x v="0"/>
    <x v="0"/>
  </r>
  <r>
    <n v="1148"/>
    <x v="16"/>
    <x v="3"/>
    <x v="1"/>
    <x v="3"/>
    <n v="0"/>
    <x v="1"/>
    <x v="0"/>
    <x v="0"/>
  </r>
  <r>
    <n v="1149"/>
    <x v="17"/>
    <x v="3"/>
    <x v="1"/>
    <x v="3"/>
    <n v="0"/>
    <x v="1"/>
    <x v="0"/>
    <x v="0"/>
  </r>
  <r>
    <n v="1150"/>
    <x v="18"/>
    <x v="3"/>
    <x v="1"/>
    <x v="3"/>
    <n v="0"/>
    <x v="1"/>
    <x v="0"/>
    <x v="0"/>
  </r>
  <r>
    <n v="1151"/>
    <x v="19"/>
    <x v="3"/>
    <x v="1"/>
    <x v="3"/>
    <n v="0"/>
    <x v="1"/>
    <x v="0"/>
    <x v="0"/>
  </r>
  <r>
    <n v="1152"/>
    <x v="20"/>
    <x v="3"/>
    <x v="1"/>
    <x v="3"/>
    <n v="0"/>
    <x v="1"/>
    <x v="0"/>
    <x v="0"/>
  </r>
  <r>
    <n v="1153"/>
    <x v="21"/>
    <x v="3"/>
    <x v="1"/>
    <x v="3"/>
    <n v="0"/>
    <x v="1"/>
    <x v="0"/>
    <x v="0"/>
  </r>
  <r>
    <n v="1154"/>
    <x v="22"/>
    <x v="3"/>
    <x v="1"/>
    <x v="3"/>
    <n v="0"/>
    <x v="1"/>
    <x v="0"/>
    <x v="0"/>
  </r>
  <r>
    <n v="1155"/>
    <x v="23"/>
    <x v="3"/>
    <x v="1"/>
    <x v="3"/>
    <n v="0"/>
    <x v="1"/>
    <x v="0"/>
    <x v="0"/>
  </r>
  <r>
    <n v="1156"/>
    <x v="24"/>
    <x v="3"/>
    <x v="1"/>
    <x v="3"/>
    <n v="0"/>
    <x v="1"/>
    <x v="0"/>
    <x v="0"/>
  </r>
  <r>
    <n v="1157"/>
    <x v="25"/>
    <x v="3"/>
    <x v="1"/>
    <x v="3"/>
    <n v="0"/>
    <x v="1"/>
    <x v="0"/>
    <x v="0"/>
  </r>
  <r>
    <n v="1158"/>
    <x v="26"/>
    <x v="3"/>
    <x v="1"/>
    <x v="3"/>
    <n v="0"/>
    <x v="1"/>
    <x v="0"/>
    <x v="0"/>
  </r>
  <r>
    <n v="1159"/>
    <x v="27"/>
    <x v="3"/>
    <x v="1"/>
    <x v="3"/>
    <n v="0"/>
    <x v="1"/>
    <x v="0"/>
    <x v="0"/>
  </r>
  <r>
    <n v="1160"/>
    <x v="28"/>
    <x v="3"/>
    <x v="1"/>
    <x v="3"/>
    <n v="0"/>
    <x v="1"/>
    <x v="0"/>
    <x v="0"/>
  </r>
  <r>
    <n v="1161"/>
    <x v="0"/>
    <x v="4"/>
    <x v="1"/>
    <x v="0"/>
    <n v="1077286"/>
    <x v="0"/>
    <x v="0"/>
    <x v="0"/>
  </r>
  <r>
    <n v="1162"/>
    <x v="1"/>
    <x v="4"/>
    <x v="1"/>
    <x v="0"/>
    <n v="1077286"/>
    <x v="0"/>
    <x v="0"/>
    <x v="0"/>
  </r>
  <r>
    <n v="1163"/>
    <x v="2"/>
    <x v="4"/>
    <x v="1"/>
    <x v="0"/>
    <n v="1070283"/>
    <x v="0"/>
    <x v="0"/>
    <x v="0"/>
  </r>
  <r>
    <n v="1164"/>
    <x v="3"/>
    <x v="4"/>
    <x v="1"/>
    <x v="0"/>
    <n v="1101588"/>
    <x v="0"/>
    <x v="0"/>
    <x v="0"/>
  </r>
  <r>
    <n v="1165"/>
    <x v="4"/>
    <x v="4"/>
    <x v="1"/>
    <x v="0"/>
    <n v="1075794"/>
    <x v="0"/>
    <x v="0"/>
    <x v="0"/>
  </r>
  <r>
    <n v="1166"/>
    <x v="5"/>
    <x v="4"/>
    <x v="1"/>
    <x v="0"/>
    <n v="1080912"/>
    <x v="0"/>
    <x v="0"/>
    <x v="0"/>
  </r>
  <r>
    <n v="1167"/>
    <x v="6"/>
    <x v="4"/>
    <x v="1"/>
    <x v="0"/>
    <n v="1058810"/>
    <x v="0"/>
    <x v="0"/>
    <x v="0"/>
  </r>
  <r>
    <n v="1168"/>
    <x v="7"/>
    <x v="4"/>
    <x v="1"/>
    <x v="0"/>
    <n v="1056500"/>
    <x v="0"/>
    <x v="0"/>
    <x v="0"/>
  </r>
  <r>
    <n v="1169"/>
    <x v="8"/>
    <x v="4"/>
    <x v="1"/>
    <x v="0"/>
    <n v="1117169"/>
    <x v="0"/>
    <x v="0"/>
    <x v="0"/>
  </r>
  <r>
    <n v="1170"/>
    <x v="9"/>
    <x v="4"/>
    <x v="1"/>
    <x v="0"/>
    <n v="1074065"/>
    <x v="0"/>
    <x v="0"/>
    <x v="0"/>
  </r>
  <r>
    <n v="1171"/>
    <x v="10"/>
    <x v="4"/>
    <x v="1"/>
    <x v="0"/>
    <n v="1063605"/>
    <x v="0"/>
    <x v="0"/>
    <x v="0"/>
  </r>
  <r>
    <n v="1172"/>
    <x v="11"/>
    <x v="4"/>
    <x v="1"/>
    <x v="0"/>
    <n v="1054450"/>
    <x v="0"/>
    <x v="0"/>
    <x v="0"/>
  </r>
  <r>
    <n v="1173"/>
    <x v="12"/>
    <x v="4"/>
    <x v="1"/>
    <x v="0"/>
    <n v="1044528"/>
    <x v="0"/>
    <x v="0"/>
    <x v="0"/>
  </r>
  <r>
    <n v="1174"/>
    <x v="13"/>
    <x v="4"/>
    <x v="1"/>
    <x v="0"/>
    <n v="1055752"/>
    <x v="0"/>
    <x v="0"/>
    <x v="0"/>
  </r>
  <r>
    <n v="1175"/>
    <x v="14"/>
    <x v="4"/>
    <x v="1"/>
    <x v="0"/>
    <n v="1071037"/>
    <x v="0"/>
    <x v="0"/>
    <x v="0"/>
  </r>
  <r>
    <n v="1176"/>
    <x v="15"/>
    <x v="4"/>
    <x v="1"/>
    <x v="0"/>
    <n v="1095075"/>
    <x v="0"/>
    <x v="0"/>
    <x v="0"/>
  </r>
  <r>
    <n v="1177"/>
    <x v="16"/>
    <x v="4"/>
    <x v="1"/>
    <x v="0"/>
    <n v="1045834"/>
    <x v="0"/>
    <x v="0"/>
    <x v="0"/>
  </r>
  <r>
    <n v="1178"/>
    <x v="17"/>
    <x v="4"/>
    <x v="1"/>
    <x v="0"/>
    <n v="1061536"/>
    <x v="0"/>
    <x v="0"/>
    <x v="0"/>
  </r>
  <r>
    <n v="1179"/>
    <x v="18"/>
    <x v="4"/>
    <x v="1"/>
    <x v="0"/>
    <n v="1076559"/>
    <x v="0"/>
    <x v="0"/>
    <x v="0"/>
  </r>
  <r>
    <n v="1180"/>
    <x v="19"/>
    <x v="4"/>
    <x v="1"/>
    <x v="0"/>
    <n v="1076719"/>
    <x v="0"/>
    <x v="0"/>
    <x v="0"/>
  </r>
  <r>
    <n v="1181"/>
    <x v="20"/>
    <x v="4"/>
    <x v="1"/>
    <x v="0"/>
    <n v="1062183"/>
    <x v="0"/>
    <x v="0"/>
    <x v="0"/>
  </r>
  <r>
    <n v="1182"/>
    <x v="21"/>
    <x v="4"/>
    <x v="1"/>
    <x v="0"/>
    <n v="1038089"/>
    <x v="0"/>
    <x v="0"/>
    <x v="0"/>
  </r>
  <r>
    <n v="1183"/>
    <x v="22"/>
    <x v="4"/>
    <x v="1"/>
    <x v="0"/>
    <n v="1058290"/>
    <x v="0"/>
    <x v="0"/>
    <x v="0"/>
  </r>
  <r>
    <n v="1184"/>
    <x v="23"/>
    <x v="4"/>
    <x v="1"/>
    <x v="0"/>
    <n v="1064949"/>
    <x v="0"/>
    <x v="0"/>
    <x v="0"/>
  </r>
  <r>
    <n v="1185"/>
    <x v="24"/>
    <x v="4"/>
    <x v="1"/>
    <x v="0"/>
    <n v="1058810"/>
    <x v="0"/>
    <x v="0"/>
    <x v="0"/>
  </r>
  <r>
    <n v="1186"/>
    <x v="25"/>
    <x v="4"/>
    <x v="1"/>
    <x v="0"/>
    <n v="1081962"/>
    <x v="0"/>
    <x v="0"/>
    <x v="0"/>
  </r>
  <r>
    <n v="1187"/>
    <x v="26"/>
    <x v="4"/>
    <x v="1"/>
    <x v="0"/>
    <n v="1068777"/>
    <x v="0"/>
    <x v="0"/>
    <x v="0"/>
  </r>
  <r>
    <n v="1188"/>
    <x v="27"/>
    <x v="4"/>
    <x v="1"/>
    <x v="0"/>
    <n v="1067086"/>
    <x v="0"/>
    <x v="0"/>
    <x v="0"/>
  </r>
  <r>
    <n v="1189"/>
    <x v="28"/>
    <x v="4"/>
    <x v="1"/>
    <x v="0"/>
    <n v="1071433"/>
    <x v="0"/>
    <x v="0"/>
    <x v="0"/>
  </r>
  <r>
    <n v="1190"/>
    <x v="0"/>
    <x v="4"/>
    <x v="1"/>
    <x v="1"/>
    <n v="1077286"/>
    <x v="0"/>
    <x v="0"/>
    <x v="0"/>
  </r>
  <r>
    <n v="1191"/>
    <x v="1"/>
    <x v="4"/>
    <x v="1"/>
    <x v="1"/>
    <n v="1077286"/>
    <x v="0"/>
    <x v="0"/>
    <x v="0"/>
  </r>
  <r>
    <n v="1192"/>
    <x v="2"/>
    <x v="4"/>
    <x v="1"/>
    <x v="1"/>
    <n v="1070283"/>
    <x v="0"/>
    <x v="0"/>
    <x v="0"/>
  </r>
  <r>
    <n v="1193"/>
    <x v="3"/>
    <x v="4"/>
    <x v="1"/>
    <x v="1"/>
    <n v="1101588.5"/>
    <x v="0"/>
    <x v="0"/>
    <x v="0"/>
  </r>
  <r>
    <n v="1194"/>
    <x v="4"/>
    <x v="4"/>
    <x v="1"/>
    <x v="1"/>
    <n v="1075794.5"/>
    <x v="0"/>
    <x v="0"/>
    <x v="0"/>
  </r>
  <r>
    <n v="1195"/>
    <x v="5"/>
    <x v="4"/>
    <x v="1"/>
    <x v="1"/>
    <n v="1080912"/>
    <x v="0"/>
    <x v="0"/>
    <x v="0"/>
  </r>
  <r>
    <n v="1196"/>
    <x v="6"/>
    <x v="4"/>
    <x v="1"/>
    <x v="1"/>
    <n v="1058809.5"/>
    <x v="0"/>
    <x v="0"/>
    <x v="0"/>
  </r>
  <r>
    <n v="1197"/>
    <x v="7"/>
    <x v="4"/>
    <x v="1"/>
    <x v="1"/>
    <n v="1056500.5"/>
    <x v="0"/>
    <x v="0"/>
    <x v="0"/>
  </r>
  <r>
    <n v="1198"/>
    <x v="8"/>
    <x v="4"/>
    <x v="1"/>
    <x v="1"/>
    <n v="1117169"/>
    <x v="0"/>
    <x v="0"/>
    <x v="0"/>
  </r>
  <r>
    <n v="1199"/>
    <x v="9"/>
    <x v="4"/>
    <x v="1"/>
    <x v="1"/>
    <n v="1074064"/>
    <x v="0"/>
    <x v="0"/>
    <x v="0"/>
  </r>
  <r>
    <n v="1200"/>
    <x v="10"/>
    <x v="4"/>
    <x v="1"/>
    <x v="1"/>
    <n v="1063605"/>
    <x v="0"/>
    <x v="0"/>
    <x v="0"/>
  </r>
  <r>
    <n v="1201"/>
    <x v="11"/>
    <x v="4"/>
    <x v="1"/>
    <x v="1"/>
    <n v="1054449.5"/>
    <x v="0"/>
    <x v="0"/>
    <x v="0"/>
  </r>
  <r>
    <n v="1202"/>
    <x v="12"/>
    <x v="4"/>
    <x v="1"/>
    <x v="1"/>
    <n v="1044528"/>
    <x v="0"/>
    <x v="0"/>
    <x v="0"/>
  </r>
  <r>
    <n v="1203"/>
    <x v="13"/>
    <x v="4"/>
    <x v="1"/>
    <x v="1"/>
    <n v="1055752"/>
    <x v="0"/>
    <x v="0"/>
    <x v="0"/>
  </r>
  <r>
    <n v="1204"/>
    <x v="14"/>
    <x v="4"/>
    <x v="1"/>
    <x v="1"/>
    <n v="1071037"/>
    <x v="0"/>
    <x v="0"/>
    <x v="0"/>
  </r>
  <r>
    <n v="1205"/>
    <x v="15"/>
    <x v="4"/>
    <x v="1"/>
    <x v="1"/>
    <n v="1095075"/>
    <x v="0"/>
    <x v="0"/>
    <x v="0"/>
  </r>
  <r>
    <n v="1206"/>
    <x v="16"/>
    <x v="4"/>
    <x v="1"/>
    <x v="1"/>
    <n v="1045834"/>
    <x v="0"/>
    <x v="0"/>
    <x v="0"/>
  </r>
  <r>
    <n v="1207"/>
    <x v="17"/>
    <x v="4"/>
    <x v="1"/>
    <x v="1"/>
    <n v="1061536"/>
    <x v="0"/>
    <x v="0"/>
    <x v="0"/>
  </r>
  <r>
    <n v="1208"/>
    <x v="18"/>
    <x v="4"/>
    <x v="1"/>
    <x v="1"/>
    <n v="1076559.5"/>
    <x v="0"/>
    <x v="0"/>
    <x v="0"/>
  </r>
  <r>
    <n v="1209"/>
    <x v="19"/>
    <x v="4"/>
    <x v="1"/>
    <x v="1"/>
    <n v="1076720"/>
    <x v="0"/>
    <x v="0"/>
    <x v="0"/>
  </r>
  <r>
    <n v="1210"/>
    <x v="20"/>
    <x v="4"/>
    <x v="1"/>
    <x v="1"/>
    <n v="1062182.5"/>
    <x v="0"/>
    <x v="0"/>
    <x v="0"/>
  </r>
  <r>
    <n v="1211"/>
    <x v="21"/>
    <x v="4"/>
    <x v="1"/>
    <x v="1"/>
    <n v="1038089.5"/>
    <x v="0"/>
    <x v="0"/>
    <x v="0"/>
  </r>
  <r>
    <n v="1212"/>
    <x v="22"/>
    <x v="4"/>
    <x v="1"/>
    <x v="1"/>
    <n v="1058290"/>
    <x v="0"/>
    <x v="0"/>
    <x v="0"/>
  </r>
  <r>
    <n v="1213"/>
    <x v="23"/>
    <x v="4"/>
    <x v="1"/>
    <x v="1"/>
    <n v="1064949"/>
    <x v="0"/>
    <x v="0"/>
    <x v="0"/>
  </r>
  <r>
    <n v="1214"/>
    <x v="24"/>
    <x v="4"/>
    <x v="1"/>
    <x v="1"/>
    <n v="1058809.5"/>
    <x v="0"/>
    <x v="0"/>
    <x v="0"/>
  </r>
  <r>
    <n v="1215"/>
    <x v="25"/>
    <x v="4"/>
    <x v="1"/>
    <x v="1"/>
    <n v="1081961.5"/>
    <x v="0"/>
    <x v="0"/>
    <x v="0"/>
  </r>
  <r>
    <n v="1216"/>
    <x v="26"/>
    <x v="4"/>
    <x v="1"/>
    <x v="1"/>
    <n v="1068776.5"/>
    <x v="0"/>
    <x v="0"/>
    <x v="0"/>
  </r>
  <r>
    <n v="1217"/>
    <x v="27"/>
    <x v="4"/>
    <x v="1"/>
    <x v="1"/>
    <n v="1067085.5"/>
    <x v="0"/>
    <x v="0"/>
    <x v="0"/>
  </r>
  <r>
    <n v="1218"/>
    <x v="28"/>
    <x v="4"/>
    <x v="1"/>
    <x v="1"/>
    <n v="1071433"/>
    <x v="0"/>
    <x v="0"/>
    <x v="0"/>
  </r>
  <r>
    <n v="1219"/>
    <x v="0"/>
    <x v="4"/>
    <x v="1"/>
    <x v="2"/>
    <n v="0"/>
    <x v="0"/>
    <x v="0"/>
    <x v="0"/>
  </r>
  <r>
    <n v="1220"/>
    <x v="1"/>
    <x v="4"/>
    <x v="1"/>
    <x v="2"/>
    <n v="0"/>
    <x v="0"/>
    <x v="0"/>
    <x v="0"/>
  </r>
  <r>
    <n v="1221"/>
    <x v="2"/>
    <x v="4"/>
    <x v="1"/>
    <x v="2"/>
    <n v="0"/>
    <x v="0"/>
    <x v="0"/>
    <x v="0"/>
  </r>
  <r>
    <n v="1222"/>
    <x v="3"/>
    <x v="4"/>
    <x v="1"/>
    <x v="2"/>
    <n v="-0.5"/>
    <x v="0"/>
    <x v="0"/>
    <x v="0"/>
  </r>
  <r>
    <n v="1223"/>
    <x v="4"/>
    <x v="4"/>
    <x v="1"/>
    <x v="2"/>
    <n v="-0.5"/>
    <x v="0"/>
    <x v="0"/>
    <x v="0"/>
  </r>
  <r>
    <n v="1224"/>
    <x v="5"/>
    <x v="4"/>
    <x v="1"/>
    <x v="2"/>
    <n v="0"/>
    <x v="0"/>
    <x v="0"/>
    <x v="0"/>
  </r>
  <r>
    <n v="1225"/>
    <x v="6"/>
    <x v="4"/>
    <x v="1"/>
    <x v="2"/>
    <n v="0.5"/>
    <x v="0"/>
    <x v="0"/>
    <x v="0"/>
  </r>
  <r>
    <n v="1226"/>
    <x v="7"/>
    <x v="4"/>
    <x v="1"/>
    <x v="2"/>
    <n v="-0.5"/>
    <x v="0"/>
    <x v="0"/>
    <x v="0"/>
  </r>
  <r>
    <n v="1227"/>
    <x v="8"/>
    <x v="4"/>
    <x v="1"/>
    <x v="2"/>
    <n v="0"/>
    <x v="0"/>
    <x v="0"/>
    <x v="0"/>
  </r>
  <r>
    <n v="1228"/>
    <x v="9"/>
    <x v="4"/>
    <x v="1"/>
    <x v="2"/>
    <n v="1"/>
    <x v="0"/>
    <x v="0"/>
    <x v="0"/>
  </r>
  <r>
    <n v="1229"/>
    <x v="10"/>
    <x v="4"/>
    <x v="1"/>
    <x v="2"/>
    <n v="0"/>
    <x v="0"/>
    <x v="0"/>
    <x v="0"/>
  </r>
  <r>
    <n v="1230"/>
    <x v="11"/>
    <x v="4"/>
    <x v="1"/>
    <x v="2"/>
    <n v="0.5"/>
    <x v="0"/>
    <x v="0"/>
    <x v="0"/>
  </r>
  <r>
    <n v="1231"/>
    <x v="12"/>
    <x v="4"/>
    <x v="1"/>
    <x v="2"/>
    <n v="0"/>
    <x v="0"/>
    <x v="0"/>
    <x v="0"/>
  </r>
  <r>
    <n v="1232"/>
    <x v="13"/>
    <x v="4"/>
    <x v="1"/>
    <x v="2"/>
    <n v="0"/>
    <x v="0"/>
    <x v="0"/>
    <x v="0"/>
  </r>
  <r>
    <n v="1233"/>
    <x v="14"/>
    <x v="4"/>
    <x v="1"/>
    <x v="2"/>
    <n v="0"/>
    <x v="0"/>
    <x v="0"/>
    <x v="0"/>
  </r>
  <r>
    <n v="1234"/>
    <x v="15"/>
    <x v="4"/>
    <x v="1"/>
    <x v="2"/>
    <n v="0"/>
    <x v="0"/>
    <x v="0"/>
    <x v="0"/>
  </r>
  <r>
    <n v="1235"/>
    <x v="16"/>
    <x v="4"/>
    <x v="1"/>
    <x v="2"/>
    <n v="0"/>
    <x v="0"/>
    <x v="0"/>
    <x v="0"/>
  </r>
  <r>
    <n v="1236"/>
    <x v="17"/>
    <x v="4"/>
    <x v="1"/>
    <x v="2"/>
    <n v="0"/>
    <x v="0"/>
    <x v="0"/>
    <x v="0"/>
  </r>
  <r>
    <n v="1237"/>
    <x v="18"/>
    <x v="4"/>
    <x v="1"/>
    <x v="2"/>
    <n v="-0.5"/>
    <x v="0"/>
    <x v="0"/>
    <x v="0"/>
  </r>
  <r>
    <n v="1238"/>
    <x v="19"/>
    <x v="4"/>
    <x v="1"/>
    <x v="2"/>
    <n v="-1"/>
    <x v="0"/>
    <x v="0"/>
    <x v="0"/>
  </r>
  <r>
    <n v="1239"/>
    <x v="20"/>
    <x v="4"/>
    <x v="1"/>
    <x v="2"/>
    <n v="0.5"/>
    <x v="0"/>
    <x v="0"/>
    <x v="0"/>
  </r>
  <r>
    <n v="1240"/>
    <x v="21"/>
    <x v="4"/>
    <x v="1"/>
    <x v="2"/>
    <n v="-0.5"/>
    <x v="0"/>
    <x v="0"/>
    <x v="0"/>
  </r>
  <r>
    <n v="1241"/>
    <x v="22"/>
    <x v="4"/>
    <x v="1"/>
    <x v="2"/>
    <n v="0"/>
    <x v="0"/>
    <x v="0"/>
    <x v="0"/>
  </r>
  <r>
    <n v="1242"/>
    <x v="23"/>
    <x v="4"/>
    <x v="1"/>
    <x v="2"/>
    <n v="0"/>
    <x v="0"/>
    <x v="0"/>
    <x v="0"/>
  </r>
  <r>
    <n v="1243"/>
    <x v="24"/>
    <x v="4"/>
    <x v="1"/>
    <x v="2"/>
    <n v="0.5"/>
    <x v="0"/>
    <x v="0"/>
    <x v="0"/>
  </r>
  <r>
    <n v="1244"/>
    <x v="25"/>
    <x v="4"/>
    <x v="1"/>
    <x v="2"/>
    <n v="0.5"/>
    <x v="0"/>
    <x v="0"/>
    <x v="0"/>
  </r>
  <r>
    <n v="1245"/>
    <x v="26"/>
    <x v="4"/>
    <x v="1"/>
    <x v="2"/>
    <n v="0.5"/>
    <x v="0"/>
    <x v="0"/>
    <x v="0"/>
  </r>
  <r>
    <n v="1246"/>
    <x v="27"/>
    <x v="4"/>
    <x v="1"/>
    <x v="2"/>
    <n v="0.5"/>
    <x v="0"/>
    <x v="0"/>
    <x v="0"/>
  </r>
  <r>
    <n v="1247"/>
    <x v="28"/>
    <x v="4"/>
    <x v="1"/>
    <x v="2"/>
    <n v="0"/>
    <x v="0"/>
    <x v="0"/>
    <x v="0"/>
  </r>
  <r>
    <n v="1248"/>
    <x v="0"/>
    <x v="4"/>
    <x v="1"/>
    <x v="3"/>
    <n v="0"/>
    <x v="1"/>
    <x v="0"/>
    <x v="0"/>
  </r>
  <r>
    <n v="1249"/>
    <x v="1"/>
    <x v="4"/>
    <x v="1"/>
    <x v="3"/>
    <n v="0"/>
    <x v="1"/>
    <x v="0"/>
    <x v="0"/>
  </r>
  <r>
    <n v="1250"/>
    <x v="2"/>
    <x v="4"/>
    <x v="1"/>
    <x v="3"/>
    <n v="0"/>
    <x v="1"/>
    <x v="0"/>
    <x v="0"/>
  </r>
  <r>
    <n v="1251"/>
    <x v="3"/>
    <x v="4"/>
    <x v="1"/>
    <x v="3"/>
    <n v="0"/>
    <x v="1"/>
    <x v="0"/>
    <x v="0"/>
  </r>
  <r>
    <n v="1252"/>
    <x v="4"/>
    <x v="4"/>
    <x v="1"/>
    <x v="3"/>
    <n v="0"/>
    <x v="1"/>
    <x v="0"/>
    <x v="0"/>
  </r>
  <r>
    <n v="1253"/>
    <x v="5"/>
    <x v="4"/>
    <x v="1"/>
    <x v="3"/>
    <n v="0"/>
    <x v="1"/>
    <x v="0"/>
    <x v="0"/>
  </r>
  <r>
    <n v="1254"/>
    <x v="6"/>
    <x v="4"/>
    <x v="1"/>
    <x v="3"/>
    <n v="0"/>
    <x v="1"/>
    <x v="0"/>
    <x v="0"/>
  </r>
  <r>
    <n v="1255"/>
    <x v="7"/>
    <x v="4"/>
    <x v="1"/>
    <x v="3"/>
    <n v="0"/>
    <x v="1"/>
    <x v="0"/>
    <x v="0"/>
  </r>
  <r>
    <n v="1256"/>
    <x v="8"/>
    <x v="4"/>
    <x v="1"/>
    <x v="3"/>
    <n v="0"/>
    <x v="1"/>
    <x v="0"/>
    <x v="0"/>
  </r>
  <r>
    <n v="1257"/>
    <x v="9"/>
    <x v="4"/>
    <x v="1"/>
    <x v="3"/>
    <n v="0"/>
    <x v="1"/>
    <x v="0"/>
    <x v="0"/>
  </r>
  <r>
    <n v="1258"/>
    <x v="10"/>
    <x v="4"/>
    <x v="1"/>
    <x v="3"/>
    <n v="0"/>
    <x v="1"/>
    <x v="0"/>
    <x v="0"/>
  </r>
  <r>
    <n v="1259"/>
    <x v="11"/>
    <x v="4"/>
    <x v="1"/>
    <x v="3"/>
    <n v="0"/>
    <x v="1"/>
    <x v="0"/>
    <x v="0"/>
  </r>
  <r>
    <n v="1260"/>
    <x v="12"/>
    <x v="4"/>
    <x v="1"/>
    <x v="3"/>
    <n v="0"/>
    <x v="1"/>
    <x v="0"/>
    <x v="0"/>
  </r>
  <r>
    <n v="1261"/>
    <x v="13"/>
    <x v="4"/>
    <x v="1"/>
    <x v="3"/>
    <n v="0"/>
    <x v="1"/>
    <x v="0"/>
    <x v="0"/>
  </r>
  <r>
    <n v="1262"/>
    <x v="14"/>
    <x v="4"/>
    <x v="1"/>
    <x v="3"/>
    <n v="0"/>
    <x v="1"/>
    <x v="0"/>
    <x v="0"/>
  </r>
  <r>
    <n v="1263"/>
    <x v="15"/>
    <x v="4"/>
    <x v="1"/>
    <x v="3"/>
    <n v="0"/>
    <x v="1"/>
    <x v="0"/>
    <x v="0"/>
  </r>
  <r>
    <n v="1264"/>
    <x v="16"/>
    <x v="4"/>
    <x v="1"/>
    <x v="3"/>
    <n v="0"/>
    <x v="1"/>
    <x v="0"/>
    <x v="0"/>
  </r>
  <r>
    <n v="1265"/>
    <x v="17"/>
    <x v="4"/>
    <x v="1"/>
    <x v="3"/>
    <n v="0"/>
    <x v="1"/>
    <x v="0"/>
    <x v="0"/>
  </r>
  <r>
    <n v="1266"/>
    <x v="18"/>
    <x v="4"/>
    <x v="1"/>
    <x v="3"/>
    <n v="0"/>
    <x v="1"/>
    <x v="0"/>
    <x v="0"/>
  </r>
  <r>
    <n v="1267"/>
    <x v="19"/>
    <x v="4"/>
    <x v="1"/>
    <x v="3"/>
    <n v="0"/>
    <x v="1"/>
    <x v="0"/>
    <x v="0"/>
  </r>
  <r>
    <n v="1268"/>
    <x v="20"/>
    <x v="4"/>
    <x v="1"/>
    <x v="3"/>
    <n v="0"/>
    <x v="1"/>
    <x v="0"/>
    <x v="0"/>
  </r>
  <r>
    <n v="1269"/>
    <x v="21"/>
    <x v="4"/>
    <x v="1"/>
    <x v="3"/>
    <n v="0"/>
    <x v="1"/>
    <x v="0"/>
    <x v="0"/>
  </r>
  <r>
    <n v="1270"/>
    <x v="22"/>
    <x v="4"/>
    <x v="1"/>
    <x v="3"/>
    <n v="0"/>
    <x v="1"/>
    <x v="0"/>
    <x v="0"/>
  </r>
  <r>
    <n v="1271"/>
    <x v="23"/>
    <x v="4"/>
    <x v="1"/>
    <x v="3"/>
    <n v="0"/>
    <x v="1"/>
    <x v="0"/>
    <x v="0"/>
  </r>
  <r>
    <n v="1272"/>
    <x v="24"/>
    <x v="4"/>
    <x v="1"/>
    <x v="3"/>
    <n v="0"/>
    <x v="1"/>
    <x v="0"/>
    <x v="0"/>
  </r>
  <r>
    <n v="1273"/>
    <x v="25"/>
    <x v="4"/>
    <x v="1"/>
    <x v="3"/>
    <n v="0"/>
    <x v="1"/>
    <x v="0"/>
    <x v="0"/>
  </r>
  <r>
    <n v="1274"/>
    <x v="26"/>
    <x v="4"/>
    <x v="1"/>
    <x v="3"/>
    <n v="0"/>
    <x v="1"/>
    <x v="0"/>
    <x v="0"/>
  </r>
  <r>
    <n v="1275"/>
    <x v="27"/>
    <x v="4"/>
    <x v="1"/>
    <x v="3"/>
    <n v="0"/>
    <x v="1"/>
    <x v="0"/>
    <x v="0"/>
  </r>
  <r>
    <n v="1276"/>
    <x v="28"/>
    <x v="4"/>
    <x v="1"/>
    <x v="3"/>
    <n v="0"/>
    <x v="1"/>
    <x v="0"/>
    <x v="0"/>
  </r>
  <r>
    <n v="1277"/>
    <x v="0"/>
    <x v="5"/>
    <x v="1"/>
    <x v="0"/>
    <n v="1047311"/>
    <x v="0"/>
    <x v="0"/>
    <x v="0"/>
  </r>
  <r>
    <n v="1278"/>
    <x v="1"/>
    <x v="5"/>
    <x v="1"/>
    <x v="0"/>
    <n v="1047311"/>
    <x v="0"/>
    <x v="0"/>
    <x v="0"/>
  </r>
  <r>
    <n v="1279"/>
    <x v="2"/>
    <x v="5"/>
    <x v="1"/>
    <x v="0"/>
    <n v="1045048"/>
    <x v="0"/>
    <x v="0"/>
    <x v="0"/>
  </r>
  <r>
    <n v="1280"/>
    <x v="3"/>
    <x v="5"/>
    <x v="1"/>
    <x v="0"/>
    <n v="1061520"/>
    <x v="0"/>
    <x v="0"/>
    <x v="0"/>
  </r>
  <r>
    <n v="1281"/>
    <x v="4"/>
    <x v="5"/>
    <x v="1"/>
    <x v="0"/>
    <n v="1042812"/>
    <x v="0"/>
    <x v="0"/>
    <x v="0"/>
  </r>
  <r>
    <n v="1282"/>
    <x v="5"/>
    <x v="5"/>
    <x v="1"/>
    <x v="0"/>
    <n v="1049003"/>
    <x v="0"/>
    <x v="0"/>
    <x v="0"/>
  </r>
  <r>
    <n v="1283"/>
    <x v="6"/>
    <x v="5"/>
    <x v="1"/>
    <x v="0"/>
    <n v="1033910"/>
    <x v="0"/>
    <x v="0"/>
    <x v="0"/>
  </r>
  <r>
    <n v="1284"/>
    <x v="7"/>
    <x v="5"/>
    <x v="1"/>
    <x v="0"/>
    <n v="1033843"/>
    <x v="0"/>
    <x v="0"/>
    <x v="0"/>
  </r>
  <r>
    <n v="1285"/>
    <x v="8"/>
    <x v="5"/>
    <x v="1"/>
    <x v="0"/>
    <n v="1068126"/>
    <x v="0"/>
    <x v="0"/>
    <x v="0"/>
  </r>
  <r>
    <n v="1286"/>
    <x v="9"/>
    <x v="5"/>
    <x v="1"/>
    <x v="0"/>
    <n v="1043088"/>
    <x v="0"/>
    <x v="0"/>
    <x v="0"/>
  </r>
  <r>
    <n v="1287"/>
    <x v="10"/>
    <x v="5"/>
    <x v="1"/>
    <x v="0"/>
    <n v="1039701"/>
    <x v="0"/>
    <x v="0"/>
    <x v="0"/>
  </r>
  <r>
    <n v="1288"/>
    <x v="11"/>
    <x v="5"/>
    <x v="1"/>
    <x v="0"/>
    <n v="1033655"/>
    <x v="0"/>
    <x v="0"/>
    <x v="0"/>
  </r>
  <r>
    <n v="1289"/>
    <x v="12"/>
    <x v="5"/>
    <x v="1"/>
    <x v="0"/>
    <n v="1025291"/>
    <x v="0"/>
    <x v="0"/>
    <x v="0"/>
  </r>
  <r>
    <n v="1290"/>
    <x v="13"/>
    <x v="5"/>
    <x v="1"/>
    <x v="0"/>
    <n v="1034076"/>
    <x v="0"/>
    <x v="0"/>
    <x v="0"/>
  </r>
  <r>
    <n v="1291"/>
    <x v="14"/>
    <x v="5"/>
    <x v="1"/>
    <x v="0"/>
    <n v="1042540"/>
    <x v="0"/>
    <x v="0"/>
    <x v="0"/>
  </r>
  <r>
    <n v="1292"/>
    <x v="15"/>
    <x v="5"/>
    <x v="1"/>
    <x v="0"/>
    <n v="1059337"/>
    <x v="0"/>
    <x v="0"/>
    <x v="0"/>
  </r>
  <r>
    <n v="1293"/>
    <x v="16"/>
    <x v="5"/>
    <x v="1"/>
    <x v="0"/>
    <n v="1026928"/>
    <x v="0"/>
    <x v="0"/>
    <x v="0"/>
  </r>
  <r>
    <n v="1294"/>
    <x v="17"/>
    <x v="5"/>
    <x v="1"/>
    <x v="0"/>
    <n v="1034329"/>
    <x v="0"/>
    <x v="0"/>
    <x v="0"/>
  </r>
  <r>
    <n v="1295"/>
    <x v="18"/>
    <x v="5"/>
    <x v="1"/>
    <x v="0"/>
    <n v="1046630"/>
    <x v="0"/>
    <x v="0"/>
    <x v="0"/>
  </r>
  <r>
    <n v="1296"/>
    <x v="19"/>
    <x v="5"/>
    <x v="1"/>
    <x v="0"/>
    <n v="1052171"/>
    <x v="0"/>
    <x v="0"/>
    <x v="0"/>
  </r>
  <r>
    <n v="1297"/>
    <x v="20"/>
    <x v="5"/>
    <x v="1"/>
    <x v="0"/>
    <n v="1042928"/>
    <x v="0"/>
    <x v="0"/>
    <x v="0"/>
  </r>
  <r>
    <n v="1298"/>
    <x v="21"/>
    <x v="5"/>
    <x v="1"/>
    <x v="0"/>
    <n v="1024356"/>
    <x v="0"/>
    <x v="0"/>
    <x v="0"/>
  </r>
  <r>
    <n v="1299"/>
    <x v="22"/>
    <x v="5"/>
    <x v="1"/>
    <x v="0"/>
    <n v="1039235"/>
    <x v="0"/>
    <x v="0"/>
    <x v="0"/>
  </r>
  <r>
    <n v="1300"/>
    <x v="23"/>
    <x v="5"/>
    <x v="1"/>
    <x v="0"/>
    <n v="1031869"/>
    <x v="0"/>
    <x v="0"/>
    <x v="0"/>
  </r>
  <r>
    <n v="1301"/>
    <x v="24"/>
    <x v="5"/>
    <x v="1"/>
    <x v="0"/>
    <n v="1038206"/>
    <x v="0"/>
    <x v="0"/>
    <x v="0"/>
  </r>
  <r>
    <n v="1302"/>
    <x v="25"/>
    <x v="5"/>
    <x v="1"/>
    <x v="0"/>
    <n v="1046608"/>
    <x v="0"/>
    <x v="0"/>
    <x v="0"/>
  </r>
  <r>
    <n v="1303"/>
    <x v="26"/>
    <x v="5"/>
    <x v="1"/>
    <x v="0"/>
    <n v="1038339"/>
    <x v="0"/>
    <x v="0"/>
    <x v="0"/>
  </r>
  <r>
    <n v="1304"/>
    <x v="27"/>
    <x v="5"/>
    <x v="1"/>
    <x v="0"/>
    <n v="1041125"/>
    <x v="0"/>
    <x v="0"/>
    <x v="0"/>
  </r>
  <r>
    <n v="1305"/>
    <x v="28"/>
    <x v="5"/>
    <x v="1"/>
    <x v="0"/>
    <n v="1043479"/>
    <x v="0"/>
    <x v="0"/>
    <x v="0"/>
  </r>
  <r>
    <n v="1306"/>
    <x v="0"/>
    <x v="5"/>
    <x v="1"/>
    <x v="1"/>
    <n v="1047310.7"/>
    <x v="0"/>
    <x v="0"/>
    <x v="0"/>
  </r>
  <r>
    <n v="1307"/>
    <x v="1"/>
    <x v="5"/>
    <x v="1"/>
    <x v="1"/>
    <n v="1047310.7"/>
    <x v="0"/>
    <x v="0"/>
    <x v="0"/>
  </r>
  <r>
    <n v="1308"/>
    <x v="2"/>
    <x v="5"/>
    <x v="1"/>
    <x v="1"/>
    <n v="1045048.2"/>
    <x v="0"/>
    <x v="0"/>
    <x v="0"/>
  </r>
  <r>
    <n v="1309"/>
    <x v="3"/>
    <x v="5"/>
    <x v="1"/>
    <x v="1"/>
    <n v="1061520.2"/>
    <x v="0"/>
    <x v="0"/>
    <x v="0"/>
  </r>
  <r>
    <n v="1310"/>
    <x v="4"/>
    <x v="5"/>
    <x v="1"/>
    <x v="1"/>
    <n v="1042812.2"/>
    <x v="0"/>
    <x v="0"/>
    <x v="0"/>
  </r>
  <r>
    <n v="1311"/>
    <x v="5"/>
    <x v="5"/>
    <x v="1"/>
    <x v="1"/>
    <n v="1049003.2"/>
    <x v="0"/>
    <x v="0"/>
    <x v="0"/>
  </r>
  <r>
    <n v="1312"/>
    <x v="6"/>
    <x v="5"/>
    <x v="1"/>
    <x v="1"/>
    <n v="1033910.2"/>
    <x v="0"/>
    <x v="0"/>
    <x v="0"/>
  </r>
  <r>
    <n v="1313"/>
    <x v="7"/>
    <x v="5"/>
    <x v="1"/>
    <x v="1"/>
    <n v="1033843.2"/>
    <x v="0"/>
    <x v="0"/>
    <x v="0"/>
  </r>
  <r>
    <n v="1314"/>
    <x v="8"/>
    <x v="5"/>
    <x v="1"/>
    <x v="1"/>
    <n v="1068125.7"/>
    <x v="0"/>
    <x v="0"/>
    <x v="0"/>
  </r>
  <r>
    <n v="1315"/>
    <x v="9"/>
    <x v="5"/>
    <x v="1"/>
    <x v="1"/>
    <n v="1043088.2"/>
    <x v="0"/>
    <x v="0"/>
    <x v="0"/>
  </r>
  <r>
    <n v="1316"/>
    <x v="10"/>
    <x v="5"/>
    <x v="1"/>
    <x v="1"/>
    <n v="1039701.2"/>
    <x v="0"/>
    <x v="0"/>
    <x v="0"/>
  </r>
  <r>
    <n v="1317"/>
    <x v="11"/>
    <x v="5"/>
    <x v="1"/>
    <x v="1"/>
    <n v="1033655.2"/>
    <x v="0"/>
    <x v="0"/>
    <x v="0"/>
  </r>
  <r>
    <n v="1318"/>
    <x v="12"/>
    <x v="5"/>
    <x v="1"/>
    <x v="1"/>
    <n v="1025290.7"/>
    <x v="0"/>
    <x v="0"/>
    <x v="0"/>
  </r>
  <r>
    <n v="1319"/>
    <x v="13"/>
    <x v="5"/>
    <x v="1"/>
    <x v="1"/>
    <n v="1034076.7"/>
    <x v="0"/>
    <x v="0"/>
    <x v="0"/>
  </r>
  <r>
    <n v="1320"/>
    <x v="14"/>
    <x v="5"/>
    <x v="1"/>
    <x v="1"/>
    <n v="1042540.2"/>
    <x v="0"/>
    <x v="0"/>
    <x v="0"/>
  </r>
  <r>
    <n v="1321"/>
    <x v="15"/>
    <x v="5"/>
    <x v="1"/>
    <x v="1"/>
    <n v="1059336.7"/>
    <x v="0"/>
    <x v="0"/>
    <x v="0"/>
  </r>
  <r>
    <n v="1322"/>
    <x v="16"/>
    <x v="5"/>
    <x v="1"/>
    <x v="1"/>
    <n v="1026927.7"/>
    <x v="0"/>
    <x v="0"/>
    <x v="0"/>
  </r>
  <r>
    <n v="1323"/>
    <x v="17"/>
    <x v="5"/>
    <x v="1"/>
    <x v="1"/>
    <n v="1034328.7"/>
    <x v="0"/>
    <x v="0"/>
    <x v="0"/>
  </r>
  <r>
    <n v="1324"/>
    <x v="18"/>
    <x v="5"/>
    <x v="1"/>
    <x v="1"/>
    <n v="1046629.7"/>
    <x v="0"/>
    <x v="0"/>
    <x v="0"/>
  </r>
  <r>
    <n v="1325"/>
    <x v="19"/>
    <x v="5"/>
    <x v="1"/>
    <x v="1"/>
    <n v="1052171.7"/>
    <x v="0"/>
    <x v="0"/>
    <x v="0"/>
  </r>
  <r>
    <n v="1326"/>
    <x v="20"/>
    <x v="5"/>
    <x v="1"/>
    <x v="1"/>
    <n v="1042927.7"/>
    <x v="0"/>
    <x v="0"/>
    <x v="0"/>
  </r>
  <r>
    <n v="1327"/>
    <x v="21"/>
    <x v="5"/>
    <x v="1"/>
    <x v="1"/>
    <n v="1024355.7"/>
    <x v="0"/>
    <x v="0"/>
    <x v="0"/>
  </r>
  <r>
    <n v="1328"/>
    <x v="22"/>
    <x v="5"/>
    <x v="1"/>
    <x v="1"/>
    <n v="1039234.7"/>
    <x v="0"/>
    <x v="0"/>
    <x v="0"/>
  </r>
  <r>
    <n v="1329"/>
    <x v="23"/>
    <x v="5"/>
    <x v="1"/>
    <x v="1"/>
    <n v="1031868.7"/>
    <x v="0"/>
    <x v="0"/>
    <x v="0"/>
  </r>
  <r>
    <n v="1330"/>
    <x v="24"/>
    <x v="5"/>
    <x v="1"/>
    <x v="1"/>
    <n v="1038206.2"/>
    <x v="0"/>
    <x v="0"/>
    <x v="0"/>
  </r>
  <r>
    <n v="1331"/>
    <x v="25"/>
    <x v="5"/>
    <x v="1"/>
    <x v="1"/>
    <n v="1046608.2"/>
    <x v="0"/>
    <x v="0"/>
    <x v="0"/>
  </r>
  <r>
    <n v="1332"/>
    <x v="26"/>
    <x v="5"/>
    <x v="1"/>
    <x v="1"/>
    <n v="1038339.2"/>
    <x v="0"/>
    <x v="0"/>
    <x v="0"/>
  </r>
  <r>
    <n v="1333"/>
    <x v="27"/>
    <x v="5"/>
    <x v="1"/>
    <x v="1"/>
    <n v="1041125.2"/>
    <x v="0"/>
    <x v="0"/>
    <x v="0"/>
  </r>
  <r>
    <n v="1334"/>
    <x v="28"/>
    <x v="5"/>
    <x v="1"/>
    <x v="1"/>
    <n v="1043479.2"/>
    <x v="0"/>
    <x v="0"/>
    <x v="0"/>
  </r>
  <r>
    <n v="1335"/>
    <x v="0"/>
    <x v="5"/>
    <x v="1"/>
    <x v="2"/>
    <n v="0.3"/>
    <x v="0"/>
    <x v="0"/>
    <x v="0"/>
  </r>
  <r>
    <n v="1336"/>
    <x v="1"/>
    <x v="5"/>
    <x v="1"/>
    <x v="2"/>
    <n v="0.3"/>
    <x v="0"/>
    <x v="0"/>
    <x v="0"/>
  </r>
  <r>
    <n v="1337"/>
    <x v="2"/>
    <x v="5"/>
    <x v="1"/>
    <x v="2"/>
    <n v="-0.2"/>
    <x v="0"/>
    <x v="0"/>
    <x v="0"/>
  </r>
  <r>
    <n v="1338"/>
    <x v="3"/>
    <x v="5"/>
    <x v="1"/>
    <x v="2"/>
    <n v="-0.2"/>
    <x v="0"/>
    <x v="0"/>
    <x v="0"/>
  </r>
  <r>
    <n v="1339"/>
    <x v="4"/>
    <x v="5"/>
    <x v="1"/>
    <x v="2"/>
    <n v="-0.2"/>
    <x v="0"/>
    <x v="0"/>
    <x v="0"/>
  </r>
  <r>
    <n v="1340"/>
    <x v="5"/>
    <x v="5"/>
    <x v="1"/>
    <x v="2"/>
    <n v="-0.2"/>
    <x v="0"/>
    <x v="0"/>
    <x v="0"/>
  </r>
  <r>
    <n v="1341"/>
    <x v="6"/>
    <x v="5"/>
    <x v="1"/>
    <x v="2"/>
    <n v="-0.2"/>
    <x v="0"/>
    <x v="0"/>
    <x v="0"/>
  </r>
  <r>
    <n v="1342"/>
    <x v="7"/>
    <x v="5"/>
    <x v="1"/>
    <x v="2"/>
    <n v="-0.2"/>
    <x v="0"/>
    <x v="0"/>
    <x v="0"/>
  </r>
  <r>
    <n v="1343"/>
    <x v="8"/>
    <x v="5"/>
    <x v="1"/>
    <x v="2"/>
    <n v="0.3"/>
    <x v="0"/>
    <x v="0"/>
    <x v="0"/>
  </r>
  <r>
    <n v="1344"/>
    <x v="9"/>
    <x v="5"/>
    <x v="1"/>
    <x v="2"/>
    <n v="-0.2"/>
    <x v="0"/>
    <x v="0"/>
    <x v="0"/>
  </r>
  <r>
    <n v="1345"/>
    <x v="10"/>
    <x v="5"/>
    <x v="1"/>
    <x v="2"/>
    <n v="-0.2"/>
    <x v="0"/>
    <x v="0"/>
    <x v="0"/>
  </r>
  <r>
    <n v="1346"/>
    <x v="11"/>
    <x v="5"/>
    <x v="1"/>
    <x v="2"/>
    <n v="-0.2"/>
    <x v="0"/>
    <x v="0"/>
    <x v="0"/>
  </r>
  <r>
    <n v="1347"/>
    <x v="12"/>
    <x v="5"/>
    <x v="1"/>
    <x v="2"/>
    <n v="0.3"/>
    <x v="0"/>
    <x v="0"/>
    <x v="0"/>
  </r>
  <r>
    <n v="1348"/>
    <x v="13"/>
    <x v="5"/>
    <x v="1"/>
    <x v="2"/>
    <n v="-0.7"/>
    <x v="0"/>
    <x v="0"/>
    <x v="0"/>
  </r>
  <r>
    <n v="1349"/>
    <x v="14"/>
    <x v="5"/>
    <x v="1"/>
    <x v="2"/>
    <n v="-0.2"/>
    <x v="0"/>
    <x v="0"/>
    <x v="0"/>
  </r>
  <r>
    <n v="1350"/>
    <x v="15"/>
    <x v="5"/>
    <x v="1"/>
    <x v="2"/>
    <n v="0.3"/>
    <x v="0"/>
    <x v="0"/>
    <x v="0"/>
  </r>
  <r>
    <n v="1351"/>
    <x v="16"/>
    <x v="5"/>
    <x v="1"/>
    <x v="2"/>
    <n v="0.3"/>
    <x v="0"/>
    <x v="0"/>
    <x v="0"/>
  </r>
  <r>
    <n v="1352"/>
    <x v="17"/>
    <x v="5"/>
    <x v="1"/>
    <x v="2"/>
    <n v="0.3"/>
    <x v="0"/>
    <x v="0"/>
    <x v="0"/>
  </r>
  <r>
    <n v="1353"/>
    <x v="18"/>
    <x v="5"/>
    <x v="1"/>
    <x v="2"/>
    <n v="0.3"/>
    <x v="0"/>
    <x v="0"/>
    <x v="0"/>
  </r>
  <r>
    <n v="1354"/>
    <x v="19"/>
    <x v="5"/>
    <x v="1"/>
    <x v="2"/>
    <n v="-0.7"/>
    <x v="0"/>
    <x v="0"/>
    <x v="0"/>
  </r>
  <r>
    <n v="1355"/>
    <x v="20"/>
    <x v="5"/>
    <x v="1"/>
    <x v="2"/>
    <n v="0.3"/>
    <x v="0"/>
    <x v="0"/>
    <x v="0"/>
  </r>
  <r>
    <n v="1356"/>
    <x v="21"/>
    <x v="5"/>
    <x v="1"/>
    <x v="2"/>
    <n v="0.3"/>
    <x v="0"/>
    <x v="0"/>
    <x v="0"/>
  </r>
  <r>
    <n v="1357"/>
    <x v="22"/>
    <x v="5"/>
    <x v="1"/>
    <x v="2"/>
    <n v="0.3"/>
    <x v="0"/>
    <x v="0"/>
    <x v="0"/>
  </r>
  <r>
    <n v="1358"/>
    <x v="23"/>
    <x v="5"/>
    <x v="1"/>
    <x v="2"/>
    <n v="0.3"/>
    <x v="0"/>
    <x v="0"/>
    <x v="0"/>
  </r>
  <r>
    <n v="1359"/>
    <x v="24"/>
    <x v="5"/>
    <x v="1"/>
    <x v="2"/>
    <n v="-0.2"/>
    <x v="0"/>
    <x v="0"/>
    <x v="0"/>
  </r>
  <r>
    <n v="1360"/>
    <x v="25"/>
    <x v="5"/>
    <x v="1"/>
    <x v="2"/>
    <n v="-0.2"/>
    <x v="0"/>
    <x v="0"/>
    <x v="0"/>
  </r>
  <r>
    <n v="1361"/>
    <x v="26"/>
    <x v="5"/>
    <x v="1"/>
    <x v="2"/>
    <n v="-0.2"/>
    <x v="0"/>
    <x v="0"/>
    <x v="0"/>
  </r>
  <r>
    <n v="1362"/>
    <x v="27"/>
    <x v="5"/>
    <x v="1"/>
    <x v="2"/>
    <n v="-0.2"/>
    <x v="0"/>
    <x v="0"/>
    <x v="0"/>
  </r>
  <r>
    <n v="1363"/>
    <x v="28"/>
    <x v="5"/>
    <x v="1"/>
    <x v="2"/>
    <n v="-0.2"/>
    <x v="0"/>
    <x v="0"/>
    <x v="0"/>
  </r>
  <r>
    <n v="1364"/>
    <x v="0"/>
    <x v="5"/>
    <x v="1"/>
    <x v="3"/>
    <n v="0"/>
    <x v="1"/>
    <x v="0"/>
    <x v="0"/>
  </r>
  <r>
    <n v="1365"/>
    <x v="1"/>
    <x v="5"/>
    <x v="1"/>
    <x v="3"/>
    <n v="0"/>
    <x v="1"/>
    <x v="0"/>
    <x v="0"/>
  </r>
  <r>
    <n v="1366"/>
    <x v="2"/>
    <x v="5"/>
    <x v="1"/>
    <x v="3"/>
    <n v="0"/>
    <x v="1"/>
    <x v="0"/>
    <x v="0"/>
  </r>
  <r>
    <n v="1367"/>
    <x v="3"/>
    <x v="5"/>
    <x v="1"/>
    <x v="3"/>
    <n v="0"/>
    <x v="1"/>
    <x v="0"/>
    <x v="0"/>
  </r>
  <r>
    <n v="1368"/>
    <x v="4"/>
    <x v="5"/>
    <x v="1"/>
    <x v="3"/>
    <n v="0"/>
    <x v="1"/>
    <x v="0"/>
    <x v="0"/>
  </r>
  <r>
    <n v="1369"/>
    <x v="5"/>
    <x v="5"/>
    <x v="1"/>
    <x v="3"/>
    <n v="0"/>
    <x v="1"/>
    <x v="0"/>
    <x v="0"/>
  </r>
  <r>
    <n v="1370"/>
    <x v="6"/>
    <x v="5"/>
    <x v="1"/>
    <x v="3"/>
    <n v="0"/>
    <x v="1"/>
    <x v="0"/>
    <x v="0"/>
  </r>
  <r>
    <n v="1371"/>
    <x v="7"/>
    <x v="5"/>
    <x v="1"/>
    <x v="3"/>
    <n v="0"/>
    <x v="1"/>
    <x v="0"/>
    <x v="0"/>
  </r>
  <r>
    <n v="1372"/>
    <x v="8"/>
    <x v="5"/>
    <x v="1"/>
    <x v="3"/>
    <n v="0"/>
    <x v="1"/>
    <x v="0"/>
    <x v="0"/>
  </r>
  <r>
    <n v="1373"/>
    <x v="9"/>
    <x v="5"/>
    <x v="1"/>
    <x v="3"/>
    <n v="0"/>
    <x v="1"/>
    <x v="0"/>
    <x v="0"/>
  </r>
  <r>
    <n v="1374"/>
    <x v="10"/>
    <x v="5"/>
    <x v="1"/>
    <x v="3"/>
    <n v="0"/>
    <x v="1"/>
    <x v="0"/>
    <x v="0"/>
  </r>
  <r>
    <n v="1375"/>
    <x v="11"/>
    <x v="5"/>
    <x v="1"/>
    <x v="3"/>
    <n v="0"/>
    <x v="1"/>
    <x v="0"/>
    <x v="0"/>
  </r>
  <r>
    <n v="1376"/>
    <x v="12"/>
    <x v="5"/>
    <x v="1"/>
    <x v="3"/>
    <n v="0"/>
    <x v="1"/>
    <x v="0"/>
    <x v="0"/>
  </r>
  <r>
    <n v="1377"/>
    <x v="13"/>
    <x v="5"/>
    <x v="1"/>
    <x v="3"/>
    <n v="0"/>
    <x v="1"/>
    <x v="0"/>
    <x v="0"/>
  </r>
  <r>
    <n v="1378"/>
    <x v="14"/>
    <x v="5"/>
    <x v="1"/>
    <x v="3"/>
    <n v="0"/>
    <x v="1"/>
    <x v="0"/>
    <x v="0"/>
  </r>
  <r>
    <n v="1379"/>
    <x v="15"/>
    <x v="5"/>
    <x v="1"/>
    <x v="3"/>
    <n v="0"/>
    <x v="1"/>
    <x v="0"/>
    <x v="0"/>
  </r>
  <r>
    <n v="1380"/>
    <x v="16"/>
    <x v="5"/>
    <x v="1"/>
    <x v="3"/>
    <n v="0"/>
    <x v="1"/>
    <x v="0"/>
    <x v="0"/>
  </r>
  <r>
    <n v="1381"/>
    <x v="17"/>
    <x v="5"/>
    <x v="1"/>
    <x v="3"/>
    <n v="0"/>
    <x v="1"/>
    <x v="0"/>
    <x v="0"/>
  </r>
  <r>
    <n v="1382"/>
    <x v="18"/>
    <x v="5"/>
    <x v="1"/>
    <x v="3"/>
    <n v="0"/>
    <x v="1"/>
    <x v="0"/>
    <x v="0"/>
  </r>
  <r>
    <n v="1383"/>
    <x v="19"/>
    <x v="5"/>
    <x v="1"/>
    <x v="3"/>
    <n v="0"/>
    <x v="1"/>
    <x v="0"/>
    <x v="0"/>
  </r>
  <r>
    <n v="1384"/>
    <x v="20"/>
    <x v="5"/>
    <x v="1"/>
    <x v="3"/>
    <n v="0"/>
    <x v="1"/>
    <x v="0"/>
    <x v="0"/>
  </r>
  <r>
    <n v="1385"/>
    <x v="21"/>
    <x v="5"/>
    <x v="1"/>
    <x v="3"/>
    <n v="0"/>
    <x v="1"/>
    <x v="0"/>
    <x v="0"/>
  </r>
  <r>
    <n v="1386"/>
    <x v="22"/>
    <x v="5"/>
    <x v="1"/>
    <x v="3"/>
    <n v="0"/>
    <x v="1"/>
    <x v="0"/>
    <x v="0"/>
  </r>
  <r>
    <n v="1387"/>
    <x v="23"/>
    <x v="5"/>
    <x v="1"/>
    <x v="3"/>
    <n v="0"/>
    <x v="1"/>
    <x v="0"/>
    <x v="0"/>
  </r>
  <r>
    <n v="1388"/>
    <x v="24"/>
    <x v="5"/>
    <x v="1"/>
    <x v="3"/>
    <n v="0"/>
    <x v="1"/>
    <x v="0"/>
    <x v="0"/>
  </r>
  <r>
    <n v="1389"/>
    <x v="25"/>
    <x v="5"/>
    <x v="1"/>
    <x v="3"/>
    <n v="0"/>
    <x v="1"/>
    <x v="0"/>
    <x v="0"/>
  </r>
  <r>
    <n v="1390"/>
    <x v="26"/>
    <x v="5"/>
    <x v="1"/>
    <x v="3"/>
    <n v="0"/>
    <x v="1"/>
    <x v="0"/>
    <x v="0"/>
  </r>
  <r>
    <n v="1391"/>
    <x v="27"/>
    <x v="5"/>
    <x v="1"/>
    <x v="3"/>
    <n v="0"/>
    <x v="1"/>
    <x v="0"/>
    <x v="0"/>
  </r>
  <r>
    <n v="1392"/>
    <x v="28"/>
    <x v="5"/>
    <x v="1"/>
    <x v="3"/>
    <n v="0"/>
    <x v="1"/>
    <x v="0"/>
    <x v="0"/>
  </r>
  <r>
    <n v="1393"/>
    <x v="0"/>
    <x v="0"/>
    <x v="2"/>
    <x v="0"/>
    <n v="1012654"/>
    <x v="0"/>
    <x v="0"/>
    <x v="0"/>
  </r>
  <r>
    <n v="1394"/>
    <x v="1"/>
    <x v="0"/>
    <x v="2"/>
    <x v="0"/>
    <n v="1012654"/>
    <x v="0"/>
    <x v="0"/>
    <x v="0"/>
  </r>
  <r>
    <n v="1395"/>
    <x v="2"/>
    <x v="0"/>
    <x v="2"/>
    <x v="0"/>
    <n v="1009146"/>
    <x v="0"/>
    <x v="0"/>
    <x v="0"/>
  </r>
  <r>
    <n v="1396"/>
    <x v="3"/>
    <x v="0"/>
    <x v="2"/>
    <x v="0"/>
    <n v="1008647"/>
    <x v="0"/>
    <x v="0"/>
    <x v="0"/>
  </r>
  <r>
    <n v="1397"/>
    <x v="4"/>
    <x v="0"/>
    <x v="2"/>
    <x v="0"/>
    <n v="1008276"/>
    <x v="0"/>
    <x v="0"/>
    <x v="0"/>
  </r>
  <r>
    <n v="1398"/>
    <x v="5"/>
    <x v="0"/>
    <x v="2"/>
    <x v="0"/>
    <n v="1008722"/>
    <x v="0"/>
    <x v="0"/>
    <x v="0"/>
  </r>
  <r>
    <n v="1399"/>
    <x v="6"/>
    <x v="0"/>
    <x v="2"/>
    <x v="0"/>
    <n v="1018056"/>
    <x v="0"/>
    <x v="0"/>
    <x v="0"/>
  </r>
  <r>
    <n v="1400"/>
    <x v="7"/>
    <x v="0"/>
    <x v="2"/>
    <x v="0"/>
    <n v="1009885"/>
    <x v="0"/>
    <x v="0"/>
    <x v="0"/>
  </r>
  <r>
    <n v="1401"/>
    <x v="8"/>
    <x v="0"/>
    <x v="2"/>
    <x v="0"/>
    <n v="1009691"/>
    <x v="0"/>
    <x v="0"/>
    <x v="0"/>
  </r>
  <r>
    <n v="1402"/>
    <x v="9"/>
    <x v="0"/>
    <x v="2"/>
    <x v="0"/>
    <n v="1013589"/>
    <x v="0"/>
    <x v="0"/>
    <x v="0"/>
  </r>
  <r>
    <n v="1403"/>
    <x v="10"/>
    <x v="0"/>
    <x v="2"/>
    <x v="0"/>
    <n v="1013826"/>
    <x v="0"/>
    <x v="0"/>
    <x v="0"/>
  </r>
  <r>
    <n v="1404"/>
    <x v="11"/>
    <x v="0"/>
    <x v="2"/>
    <x v="0"/>
    <n v="1008776"/>
    <x v="0"/>
    <x v="0"/>
    <x v="0"/>
  </r>
  <r>
    <n v="1405"/>
    <x v="12"/>
    <x v="0"/>
    <x v="2"/>
    <x v="0"/>
    <n v="1009118"/>
    <x v="0"/>
    <x v="0"/>
    <x v="0"/>
  </r>
  <r>
    <n v="1406"/>
    <x v="13"/>
    <x v="0"/>
    <x v="2"/>
    <x v="0"/>
    <n v="1010923"/>
    <x v="0"/>
    <x v="0"/>
    <x v="0"/>
  </r>
  <r>
    <n v="1407"/>
    <x v="14"/>
    <x v="0"/>
    <x v="2"/>
    <x v="0"/>
    <n v="1011019"/>
    <x v="0"/>
    <x v="0"/>
    <x v="0"/>
  </r>
  <r>
    <n v="1408"/>
    <x v="15"/>
    <x v="0"/>
    <x v="2"/>
    <x v="0"/>
    <n v="1009431"/>
    <x v="0"/>
    <x v="0"/>
    <x v="0"/>
  </r>
  <r>
    <n v="1409"/>
    <x v="16"/>
    <x v="0"/>
    <x v="2"/>
    <x v="0"/>
    <n v="1009739"/>
    <x v="0"/>
    <x v="0"/>
    <x v="0"/>
  </r>
  <r>
    <n v="1410"/>
    <x v="17"/>
    <x v="0"/>
    <x v="2"/>
    <x v="0"/>
    <n v="1007854"/>
    <x v="0"/>
    <x v="0"/>
    <x v="0"/>
  </r>
  <r>
    <n v="1411"/>
    <x v="18"/>
    <x v="0"/>
    <x v="2"/>
    <x v="0"/>
    <n v="1009245"/>
    <x v="0"/>
    <x v="0"/>
    <x v="0"/>
  </r>
  <r>
    <n v="1412"/>
    <x v="19"/>
    <x v="0"/>
    <x v="2"/>
    <x v="0"/>
    <n v="1011772"/>
    <x v="0"/>
    <x v="0"/>
    <x v="0"/>
  </r>
  <r>
    <n v="1413"/>
    <x v="20"/>
    <x v="0"/>
    <x v="2"/>
    <x v="0"/>
    <n v="1006941"/>
    <x v="0"/>
    <x v="0"/>
    <x v="0"/>
  </r>
  <r>
    <n v="1414"/>
    <x v="21"/>
    <x v="0"/>
    <x v="2"/>
    <x v="0"/>
    <n v="1010003"/>
    <x v="0"/>
    <x v="0"/>
    <x v="0"/>
  </r>
  <r>
    <n v="1415"/>
    <x v="22"/>
    <x v="0"/>
    <x v="2"/>
    <x v="0"/>
    <n v="1009859"/>
    <x v="0"/>
    <x v="0"/>
    <x v="0"/>
  </r>
  <r>
    <n v="1416"/>
    <x v="23"/>
    <x v="0"/>
    <x v="2"/>
    <x v="0"/>
    <n v="1009409"/>
    <x v="0"/>
    <x v="0"/>
    <x v="0"/>
  </r>
  <r>
    <n v="1417"/>
    <x v="24"/>
    <x v="0"/>
    <x v="2"/>
    <x v="0"/>
    <n v="1009520"/>
    <x v="0"/>
    <x v="0"/>
    <x v="0"/>
  </r>
  <r>
    <n v="1418"/>
    <x v="25"/>
    <x v="0"/>
    <x v="2"/>
    <x v="0"/>
    <n v="1014214"/>
    <x v="0"/>
    <x v="0"/>
    <x v="0"/>
  </r>
  <r>
    <n v="1419"/>
    <x v="26"/>
    <x v="0"/>
    <x v="2"/>
    <x v="0"/>
    <n v="1010975"/>
    <x v="0"/>
    <x v="0"/>
    <x v="0"/>
  </r>
  <r>
    <n v="1420"/>
    <x v="27"/>
    <x v="0"/>
    <x v="2"/>
    <x v="0"/>
    <n v="1010039"/>
    <x v="0"/>
    <x v="0"/>
    <x v="0"/>
  </r>
  <r>
    <n v="1421"/>
    <x v="28"/>
    <x v="0"/>
    <x v="2"/>
    <x v="0"/>
    <n v="1011125"/>
    <x v="0"/>
    <x v="0"/>
    <x v="0"/>
  </r>
  <r>
    <n v="1422"/>
    <x v="0"/>
    <x v="0"/>
    <x v="2"/>
    <x v="1"/>
    <n v="1012654.2"/>
    <x v="0"/>
    <x v="0"/>
    <x v="0"/>
  </r>
  <r>
    <n v="1423"/>
    <x v="1"/>
    <x v="0"/>
    <x v="2"/>
    <x v="1"/>
    <n v="1012654.2"/>
    <x v="0"/>
    <x v="0"/>
    <x v="0"/>
  </r>
  <r>
    <n v="1424"/>
    <x v="2"/>
    <x v="0"/>
    <x v="2"/>
    <x v="1"/>
    <n v="1009145.7"/>
    <x v="0"/>
    <x v="0"/>
    <x v="0"/>
  </r>
  <r>
    <n v="1425"/>
    <x v="3"/>
    <x v="0"/>
    <x v="2"/>
    <x v="1"/>
    <n v="1008647.2"/>
    <x v="0"/>
    <x v="0"/>
    <x v="0"/>
  </r>
  <r>
    <n v="1426"/>
    <x v="4"/>
    <x v="0"/>
    <x v="2"/>
    <x v="1"/>
    <n v="1008275.7"/>
    <x v="0"/>
    <x v="0"/>
    <x v="0"/>
  </r>
  <r>
    <n v="1427"/>
    <x v="5"/>
    <x v="0"/>
    <x v="2"/>
    <x v="1"/>
    <n v="1008722.2"/>
    <x v="0"/>
    <x v="0"/>
    <x v="0"/>
  </r>
  <r>
    <n v="1428"/>
    <x v="6"/>
    <x v="0"/>
    <x v="2"/>
    <x v="1"/>
    <n v="1017934.2"/>
    <x v="0"/>
    <x v="0"/>
    <x v="0"/>
  </r>
  <r>
    <n v="1429"/>
    <x v="7"/>
    <x v="0"/>
    <x v="2"/>
    <x v="1"/>
    <n v="1009872.2"/>
    <x v="0"/>
    <x v="0"/>
    <x v="0"/>
  </r>
  <r>
    <n v="1430"/>
    <x v="8"/>
    <x v="0"/>
    <x v="2"/>
    <x v="1"/>
    <n v="1009691.2"/>
    <x v="0"/>
    <x v="0"/>
    <x v="0"/>
  </r>
  <r>
    <n v="1431"/>
    <x v="9"/>
    <x v="0"/>
    <x v="2"/>
    <x v="1"/>
    <n v="1013588.7"/>
    <x v="0"/>
    <x v="0"/>
    <x v="0"/>
  </r>
  <r>
    <n v="1432"/>
    <x v="10"/>
    <x v="0"/>
    <x v="2"/>
    <x v="1"/>
    <n v="1013826.2"/>
    <x v="0"/>
    <x v="0"/>
    <x v="0"/>
  </r>
  <r>
    <n v="1433"/>
    <x v="11"/>
    <x v="0"/>
    <x v="2"/>
    <x v="1"/>
    <n v="1008775.7"/>
    <x v="0"/>
    <x v="0"/>
    <x v="0"/>
  </r>
  <r>
    <n v="1434"/>
    <x v="12"/>
    <x v="0"/>
    <x v="2"/>
    <x v="1"/>
    <n v="1009117.7"/>
    <x v="0"/>
    <x v="0"/>
    <x v="0"/>
  </r>
  <r>
    <n v="1435"/>
    <x v="13"/>
    <x v="0"/>
    <x v="2"/>
    <x v="1"/>
    <n v="1010923.2"/>
    <x v="0"/>
    <x v="0"/>
    <x v="0"/>
  </r>
  <r>
    <n v="1436"/>
    <x v="14"/>
    <x v="0"/>
    <x v="2"/>
    <x v="1"/>
    <n v="1010826.2"/>
    <x v="0"/>
    <x v="0"/>
    <x v="0"/>
  </r>
  <r>
    <n v="1437"/>
    <x v="15"/>
    <x v="0"/>
    <x v="2"/>
    <x v="1"/>
    <n v="1009431.2"/>
    <x v="0"/>
    <x v="0"/>
    <x v="0"/>
  </r>
  <r>
    <n v="1438"/>
    <x v="16"/>
    <x v="0"/>
    <x v="2"/>
    <x v="1"/>
    <n v="1009738.7"/>
    <x v="0"/>
    <x v="0"/>
    <x v="0"/>
  </r>
  <r>
    <n v="1439"/>
    <x v="17"/>
    <x v="0"/>
    <x v="2"/>
    <x v="1"/>
    <n v="1007853.7"/>
    <x v="0"/>
    <x v="0"/>
    <x v="0"/>
  </r>
  <r>
    <n v="1440"/>
    <x v="18"/>
    <x v="0"/>
    <x v="2"/>
    <x v="1"/>
    <n v="1009245.2"/>
    <x v="0"/>
    <x v="0"/>
    <x v="0"/>
  </r>
  <r>
    <n v="1441"/>
    <x v="19"/>
    <x v="0"/>
    <x v="2"/>
    <x v="1"/>
    <n v="1012086.7"/>
    <x v="0"/>
    <x v="0"/>
    <x v="0"/>
  </r>
  <r>
    <n v="1442"/>
    <x v="20"/>
    <x v="0"/>
    <x v="2"/>
    <x v="1"/>
    <n v="1006940.7"/>
    <x v="0"/>
    <x v="0"/>
    <x v="0"/>
  </r>
  <r>
    <n v="1443"/>
    <x v="21"/>
    <x v="0"/>
    <x v="2"/>
    <x v="1"/>
    <n v="1010003.2"/>
    <x v="0"/>
    <x v="0"/>
    <x v="0"/>
  </r>
  <r>
    <n v="1444"/>
    <x v="22"/>
    <x v="0"/>
    <x v="2"/>
    <x v="1"/>
    <n v="1009872.2"/>
    <x v="0"/>
    <x v="0"/>
    <x v="0"/>
  </r>
  <r>
    <n v="1445"/>
    <x v="23"/>
    <x v="0"/>
    <x v="2"/>
    <x v="1"/>
    <n v="1009408.7"/>
    <x v="0"/>
    <x v="0"/>
    <x v="0"/>
  </r>
  <r>
    <n v="1446"/>
    <x v="24"/>
    <x v="0"/>
    <x v="2"/>
    <x v="1"/>
    <n v="1009519.7"/>
    <x v="0"/>
    <x v="0"/>
    <x v="0"/>
  </r>
  <r>
    <n v="1447"/>
    <x v="25"/>
    <x v="0"/>
    <x v="2"/>
    <x v="1"/>
    <n v="1014213.7"/>
    <x v="0"/>
    <x v="0"/>
    <x v="0"/>
  </r>
  <r>
    <n v="1448"/>
    <x v="26"/>
    <x v="0"/>
    <x v="2"/>
    <x v="1"/>
    <n v="1010974.7"/>
    <x v="0"/>
    <x v="0"/>
    <x v="0"/>
  </r>
  <r>
    <n v="1449"/>
    <x v="27"/>
    <x v="0"/>
    <x v="2"/>
    <x v="1"/>
    <n v="1010039.2"/>
    <x v="0"/>
    <x v="0"/>
    <x v="0"/>
  </r>
  <r>
    <n v="1450"/>
    <x v="28"/>
    <x v="0"/>
    <x v="2"/>
    <x v="1"/>
    <n v="1011125.2"/>
    <x v="0"/>
    <x v="0"/>
    <x v="0"/>
  </r>
  <r>
    <n v="1451"/>
    <x v="0"/>
    <x v="0"/>
    <x v="2"/>
    <x v="2"/>
    <n v="-0.2"/>
    <x v="0"/>
    <x v="0"/>
    <x v="0"/>
  </r>
  <r>
    <n v="1452"/>
    <x v="1"/>
    <x v="0"/>
    <x v="2"/>
    <x v="2"/>
    <n v="-0.2"/>
    <x v="0"/>
    <x v="0"/>
    <x v="0"/>
  </r>
  <r>
    <n v="1453"/>
    <x v="2"/>
    <x v="0"/>
    <x v="2"/>
    <x v="2"/>
    <n v="0.3"/>
    <x v="0"/>
    <x v="0"/>
    <x v="0"/>
  </r>
  <r>
    <n v="1454"/>
    <x v="3"/>
    <x v="0"/>
    <x v="2"/>
    <x v="2"/>
    <n v="-0.2"/>
    <x v="0"/>
    <x v="0"/>
    <x v="0"/>
  </r>
  <r>
    <n v="1455"/>
    <x v="4"/>
    <x v="0"/>
    <x v="2"/>
    <x v="2"/>
    <n v="0.3"/>
    <x v="0"/>
    <x v="0"/>
    <x v="0"/>
  </r>
  <r>
    <n v="1456"/>
    <x v="5"/>
    <x v="0"/>
    <x v="2"/>
    <x v="2"/>
    <n v="-0.2"/>
    <x v="0"/>
    <x v="0"/>
    <x v="0"/>
  </r>
  <r>
    <n v="1457"/>
    <x v="6"/>
    <x v="0"/>
    <x v="2"/>
    <x v="2"/>
    <n v="121.8"/>
    <x v="0"/>
    <x v="0"/>
    <x v="0"/>
  </r>
  <r>
    <n v="1458"/>
    <x v="7"/>
    <x v="0"/>
    <x v="2"/>
    <x v="2"/>
    <n v="12.8"/>
    <x v="0"/>
    <x v="0"/>
    <x v="0"/>
  </r>
  <r>
    <n v="1459"/>
    <x v="8"/>
    <x v="0"/>
    <x v="2"/>
    <x v="2"/>
    <n v="-0.2"/>
    <x v="0"/>
    <x v="0"/>
    <x v="0"/>
  </r>
  <r>
    <n v="1460"/>
    <x v="9"/>
    <x v="0"/>
    <x v="2"/>
    <x v="2"/>
    <n v="0.3"/>
    <x v="0"/>
    <x v="0"/>
    <x v="0"/>
  </r>
  <r>
    <n v="1461"/>
    <x v="10"/>
    <x v="0"/>
    <x v="2"/>
    <x v="2"/>
    <n v="-0.2"/>
    <x v="0"/>
    <x v="0"/>
    <x v="0"/>
  </r>
  <r>
    <n v="1462"/>
    <x v="11"/>
    <x v="0"/>
    <x v="2"/>
    <x v="2"/>
    <n v="0.3"/>
    <x v="0"/>
    <x v="0"/>
    <x v="0"/>
  </r>
  <r>
    <n v="1463"/>
    <x v="12"/>
    <x v="0"/>
    <x v="2"/>
    <x v="2"/>
    <n v="0.3"/>
    <x v="0"/>
    <x v="0"/>
    <x v="0"/>
  </r>
  <r>
    <n v="1464"/>
    <x v="13"/>
    <x v="0"/>
    <x v="2"/>
    <x v="2"/>
    <n v="-0.2"/>
    <x v="0"/>
    <x v="0"/>
    <x v="0"/>
  </r>
  <r>
    <n v="1465"/>
    <x v="14"/>
    <x v="0"/>
    <x v="2"/>
    <x v="2"/>
    <n v="192.8"/>
    <x v="0"/>
    <x v="0"/>
    <x v="0"/>
  </r>
  <r>
    <n v="1466"/>
    <x v="15"/>
    <x v="0"/>
    <x v="2"/>
    <x v="2"/>
    <n v="-0.2"/>
    <x v="0"/>
    <x v="0"/>
    <x v="0"/>
  </r>
  <r>
    <n v="1467"/>
    <x v="16"/>
    <x v="0"/>
    <x v="2"/>
    <x v="2"/>
    <n v="0.3"/>
    <x v="0"/>
    <x v="0"/>
    <x v="0"/>
  </r>
  <r>
    <n v="1468"/>
    <x v="17"/>
    <x v="0"/>
    <x v="2"/>
    <x v="2"/>
    <n v="0.3"/>
    <x v="0"/>
    <x v="0"/>
    <x v="0"/>
  </r>
  <r>
    <n v="1469"/>
    <x v="18"/>
    <x v="0"/>
    <x v="2"/>
    <x v="2"/>
    <n v="-0.2"/>
    <x v="0"/>
    <x v="0"/>
    <x v="0"/>
  </r>
  <r>
    <n v="1470"/>
    <x v="19"/>
    <x v="0"/>
    <x v="2"/>
    <x v="2"/>
    <n v="-314.7"/>
    <x v="0"/>
    <x v="0"/>
    <x v="0"/>
  </r>
  <r>
    <n v="1471"/>
    <x v="20"/>
    <x v="0"/>
    <x v="2"/>
    <x v="2"/>
    <n v="0.3"/>
    <x v="0"/>
    <x v="0"/>
    <x v="0"/>
  </r>
  <r>
    <n v="1472"/>
    <x v="21"/>
    <x v="0"/>
    <x v="2"/>
    <x v="2"/>
    <n v="-0.2"/>
    <x v="0"/>
    <x v="0"/>
    <x v="0"/>
  </r>
  <r>
    <n v="1473"/>
    <x v="22"/>
    <x v="0"/>
    <x v="2"/>
    <x v="2"/>
    <n v="-13.2"/>
    <x v="0"/>
    <x v="0"/>
    <x v="0"/>
  </r>
  <r>
    <n v="1474"/>
    <x v="23"/>
    <x v="0"/>
    <x v="2"/>
    <x v="2"/>
    <n v="0.3"/>
    <x v="0"/>
    <x v="0"/>
    <x v="0"/>
  </r>
  <r>
    <n v="1475"/>
    <x v="24"/>
    <x v="0"/>
    <x v="2"/>
    <x v="2"/>
    <n v="0.3"/>
    <x v="0"/>
    <x v="0"/>
    <x v="0"/>
  </r>
  <r>
    <n v="1476"/>
    <x v="25"/>
    <x v="0"/>
    <x v="2"/>
    <x v="2"/>
    <n v="0.3"/>
    <x v="0"/>
    <x v="0"/>
    <x v="0"/>
  </r>
  <r>
    <n v="1477"/>
    <x v="26"/>
    <x v="0"/>
    <x v="2"/>
    <x v="2"/>
    <n v="0.3"/>
    <x v="0"/>
    <x v="0"/>
    <x v="0"/>
  </r>
  <r>
    <n v="1478"/>
    <x v="27"/>
    <x v="0"/>
    <x v="2"/>
    <x v="2"/>
    <n v="-0.2"/>
    <x v="0"/>
    <x v="0"/>
    <x v="0"/>
  </r>
  <r>
    <n v="1479"/>
    <x v="28"/>
    <x v="0"/>
    <x v="2"/>
    <x v="2"/>
    <n v="-0.2"/>
    <x v="0"/>
    <x v="0"/>
    <x v="0"/>
  </r>
  <r>
    <n v="1480"/>
    <x v="0"/>
    <x v="0"/>
    <x v="2"/>
    <x v="3"/>
    <n v="0"/>
    <x v="1"/>
    <x v="0"/>
    <x v="0"/>
  </r>
  <r>
    <n v="1481"/>
    <x v="1"/>
    <x v="0"/>
    <x v="2"/>
    <x v="3"/>
    <n v="0"/>
    <x v="1"/>
    <x v="0"/>
    <x v="0"/>
  </r>
  <r>
    <n v="1482"/>
    <x v="2"/>
    <x v="0"/>
    <x v="2"/>
    <x v="3"/>
    <n v="0"/>
    <x v="1"/>
    <x v="0"/>
    <x v="0"/>
  </r>
  <r>
    <n v="1483"/>
    <x v="3"/>
    <x v="0"/>
    <x v="2"/>
    <x v="3"/>
    <n v="0"/>
    <x v="1"/>
    <x v="0"/>
    <x v="0"/>
  </r>
  <r>
    <n v="1484"/>
    <x v="4"/>
    <x v="0"/>
    <x v="2"/>
    <x v="3"/>
    <n v="0"/>
    <x v="1"/>
    <x v="0"/>
    <x v="0"/>
  </r>
  <r>
    <n v="1485"/>
    <x v="5"/>
    <x v="0"/>
    <x v="2"/>
    <x v="3"/>
    <n v="0"/>
    <x v="1"/>
    <x v="0"/>
    <x v="0"/>
  </r>
  <r>
    <n v="1486"/>
    <x v="6"/>
    <x v="0"/>
    <x v="2"/>
    <x v="3"/>
    <n v="0.01"/>
    <x v="1"/>
    <x v="0"/>
    <x v="0"/>
  </r>
  <r>
    <n v="1487"/>
    <x v="7"/>
    <x v="0"/>
    <x v="2"/>
    <x v="3"/>
    <n v="0"/>
    <x v="1"/>
    <x v="0"/>
    <x v="0"/>
  </r>
  <r>
    <n v="1488"/>
    <x v="8"/>
    <x v="0"/>
    <x v="2"/>
    <x v="3"/>
    <n v="0"/>
    <x v="1"/>
    <x v="0"/>
    <x v="0"/>
  </r>
  <r>
    <n v="1489"/>
    <x v="9"/>
    <x v="0"/>
    <x v="2"/>
    <x v="3"/>
    <n v="0"/>
    <x v="1"/>
    <x v="0"/>
    <x v="0"/>
  </r>
  <r>
    <n v="1490"/>
    <x v="10"/>
    <x v="0"/>
    <x v="2"/>
    <x v="3"/>
    <n v="0"/>
    <x v="1"/>
    <x v="0"/>
    <x v="0"/>
  </r>
  <r>
    <n v="1491"/>
    <x v="11"/>
    <x v="0"/>
    <x v="2"/>
    <x v="3"/>
    <n v="0"/>
    <x v="1"/>
    <x v="0"/>
    <x v="0"/>
  </r>
  <r>
    <n v="1492"/>
    <x v="12"/>
    <x v="0"/>
    <x v="2"/>
    <x v="3"/>
    <n v="0"/>
    <x v="1"/>
    <x v="0"/>
    <x v="0"/>
  </r>
  <r>
    <n v="1493"/>
    <x v="13"/>
    <x v="0"/>
    <x v="2"/>
    <x v="3"/>
    <n v="0"/>
    <x v="1"/>
    <x v="0"/>
    <x v="0"/>
  </r>
  <r>
    <n v="1494"/>
    <x v="14"/>
    <x v="0"/>
    <x v="2"/>
    <x v="3"/>
    <n v="0.02"/>
    <x v="1"/>
    <x v="0"/>
    <x v="0"/>
  </r>
  <r>
    <n v="1495"/>
    <x v="15"/>
    <x v="0"/>
    <x v="2"/>
    <x v="3"/>
    <n v="0"/>
    <x v="1"/>
    <x v="0"/>
    <x v="0"/>
  </r>
  <r>
    <n v="1496"/>
    <x v="16"/>
    <x v="0"/>
    <x v="2"/>
    <x v="3"/>
    <n v="0"/>
    <x v="1"/>
    <x v="0"/>
    <x v="0"/>
  </r>
  <r>
    <n v="1497"/>
    <x v="17"/>
    <x v="0"/>
    <x v="2"/>
    <x v="3"/>
    <n v="0"/>
    <x v="1"/>
    <x v="0"/>
    <x v="0"/>
  </r>
  <r>
    <n v="1498"/>
    <x v="18"/>
    <x v="0"/>
    <x v="2"/>
    <x v="3"/>
    <n v="0"/>
    <x v="1"/>
    <x v="0"/>
    <x v="0"/>
  </r>
  <r>
    <n v="1499"/>
    <x v="19"/>
    <x v="0"/>
    <x v="2"/>
    <x v="3"/>
    <n v="-0.03"/>
    <x v="1"/>
    <x v="0"/>
    <x v="0"/>
  </r>
  <r>
    <n v="1500"/>
    <x v="20"/>
    <x v="0"/>
    <x v="2"/>
    <x v="3"/>
    <n v="0"/>
    <x v="1"/>
    <x v="0"/>
    <x v="0"/>
  </r>
  <r>
    <n v="1501"/>
    <x v="21"/>
    <x v="0"/>
    <x v="2"/>
    <x v="3"/>
    <n v="0"/>
    <x v="1"/>
    <x v="0"/>
    <x v="0"/>
  </r>
  <r>
    <n v="1502"/>
    <x v="22"/>
    <x v="0"/>
    <x v="2"/>
    <x v="3"/>
    <n v="0"/>
    <x v="1"/>
    <x v="0"/>
    <x v="0"/>
  </r>
  <r>
    <n v="1503"/>
    <x v="23"/>
    <x v="0"/>
    <x v="2"/>
    <x v="3"/>
    <n v="0"/>
    <x v="1"/>
    <x v="0"/>
    <x v="0"/>
  </r>
  <r>
    <n v="1504"/>
    <x v="24"/>
    <x v="0"/>
    <x v="2"/>
    <x v="3"/>
    <n v="0"/>
    <x v="1"/>
    <x v="0"/>
    <x v="0"/>
  </r>
  <r>
    <n v="1505"/>
    <x v="25"/>
    <x v="0"/>
    <x v="2"/>
    <x v="3"/>
    <n v="0"/>
    <x v="1"/>
    <x v="0"/>
    <x v="0"/>
  </r>
  <r>
    <n v="1506"/>
    <x v="26"/>
    <x v="0"/>
    <x v="2"/>
    <x v="3"/>
    <n v="0"/>
    <x v="1"/>
    <x v="0"/>
    <x v="0"/>
  </r>
  <r>
    <n v="1507"/>
    <x v="27"/>
    <x v="0"/>
    <x v="2"/>
    <x v="3"/>
    <n v="0"/>
    <x v="1"/>
    <x v="0"/>
    <x v="0"/>
  </r>
  <r>
    <n v="1508"/>
    <x v="28"/>
    <x v="0"/>
    <x v="2"/>
    <x v="3"/>
    <n v="0"/>
    <x v="1"/>
    <x v="0"/>
    <x v="0"/>
  </r>
  <r>
    <n v="1509"/>
    <x v="0"/>
    <x v="1"/>
    <x v="2"/>
    <x v="0"/>
    <n v="1011410"/>
    <x v="0"/>
    <x v="0"/>
    <x v="0"/>
  </r>
  <r>
    <n v="1510"/>
    <x v="1"/>
    <x v="1"/>
    <x v="2"/>
    <x v="0"/>
    <n v="1011410"/>
    <x v="0"/>
    <x v="0"/>
    <x v="0"/>
  </r>
  <r>
    <n v="1511"/>
    <x v="2"/>
    <x v="1"/>
    <x v="2"/>
    <x v="0"/>
    <n v="1009095"/>
    <x v="0"/>
    <x v="0"/>
    <x v="0"/>
  </r>
  <r>
    <n v="1512"/>
    <x v="3"/>
    <x v="1"/>
    <x v="2"/>
    <x v="0"/>
    <n v="1007787"/>
    <x v="0"/>
    <x v="0"/>
    <x v="0"/>
  </r>
  <r>
    <n v="1513"/>
    <x v="4"/>
    <x v="1"/>
    <x v="2"/>
    <x v="0"/>
    <n v="1008341"/>
    <x v="0"/>
    <x v="0"/>
    <x v="0"/>
  </r>
  <r>
    <n v="1514"/>
    <x v="5"/>
    <x v="1"/>
    <x v="2"/>
    <x v="0"/>
    <n v="1008483"/>
    <x v="0"/>
    <x v="0"/>
    <x v="0"/>
  </r>
  <r>
    <n v="1515"/>
    <x v="6"/>
    <x v="1"/>
    <x v="2"/>
    <x v="0"/>
    <n v="1016856"/>
    <x v="0"/>
    <x v="0"/>
    <x v="0"/>
  </r>
  <r>
    <n v="1516"/>
    <x v="7"/>
    <x v="1"/>
    <x v="2"/>
    <x v="0"/>
    <n v="1010034"/>
    <x v="0"/>
    <x v="0"/>
    <x v="0"/>
  </r>
  <r>
    <n v="1517"/>
    <x v="8"/>
    <x v="1"/>
    <x v="2"/>
    <x v="0"/>
    <n v="1009871"/>
    <x v="0"/>
    <x v="0"/>
    <x v="0"/>
  </r>
  <r>
    <n v="1518"/>
    <x v="9"/>
    <x v="1"/>
    <x v="2"/>
    <x v="0"/>
    <n v="1013145"/>
    <x v="0"/>
    <x v="0"/>
    <x v="0"/>
  </r>
  <r>
    <n v="1519"/>
    <x v="10"/>
    <x v="1"/>
    <x v="2"/>
    <x v="0"/>
    <n v="1013668"/>
    <x v="0"/>
    <x v="0"/>
    <x v="0"/>
  </r>
  <r>
    <n v="1520"/>
    <x v="11"/>
    <x v="1"/>
    <x v="2"/>
    <x v="0"/>
    <n v="1008599"/>
    <x v="0"/>
    <x v="0"/>
    <x v="0"/>
  </r>
  <r>
    <n v="1521"/>
    <x v="12"/>
    <x v="1"/>
    <x v="2"/>
    <x v="0"/>
    <n v="1009374"/>
    <x v="0"/>
    <x v="0"/>
    <x v="0"/>
  </r>
  <r>
    <n v="1522"/>
    <x v="13"/>
    <x v="1"/>
    <x v="2"/>
    <x v="0"/>
    <n v="1010862"/>
    <x v="0"/>
    <x v="0"/>
    <x v="0"/>
  </r>
  <r>
    <n v="1523"/>
    <x v="14"/>
    <x v="1"/>
    <x v="2"/>
    <x v="0"/>
    <n v="1010768"/>
    <x v="0"/>
    <x v="0"/>
    <x v="0"/>
  </r>
  <r>
    <n v="1524"/>
    <x v="15"/>
    <x v="1"/>
    <x v="2"/>
    <x v="0"/>
    <n v="1009470"/>
    <x v="0"/>
    <x v="0"/>
    <x v="0"/>
  </r>
  <r>
    <n v="1525"/>
    <x v="16"/>
    <x v="1"/>
    <x v="2"/>
    <x v="0"/>
    <n v="1009384"/>
    <x v="0"/>
    <x v="0"/>
    <x v="0"/>
  </r>
  <r>
    <n v="1526"/>
    <x v="17"/>
    <x v="1"/>
    <x v="2"/>
    <x v="0"/>
    <n v="1008218"/>
    <x v="0"/>
    <x v="0"/>
    <x v="0"/>
  </r>
  <r>
    <n v="1527"/>
    <x v="18"/>
    <x v="1"/>
    <x v="2"/>
    <x v="0"/>
    <n v="1009237"/>
    <x v="0"/>
    <x v="0"/>
    <x v="0"/>
  </r>
  <r>
    <n v="1528"/>
    <x v="19"/>
    <x v="1"/>
    <x v="2"/>
    <x v="0"/>
    <n v="1010955"/>
    <x v="0"/>
    <x v="0"/>
    <x v="0"/>
  </r>
  <r>
    <n v="1529"/>
    <x v="20"/>
    <x v="1"/>
    <x v="2"/>
    <x v="0"/>
    <n v="1006759"/>
    <x v="0"/>
    <x v="0"/>
    <x v="0"/>
  </r>
  <r>
    <n v="1530"/>
    <x v="21"/>
    <x v="1"/>
    <x v="2"/>
    <x v="0"/>
    <n v="1009675"/>
    <x v="0"/>
    <x v="0"/>
    <x v="0"/>
  </r>
  <r>
    <n v="1531"/>
    <x v="22"/>
    <x v="1"/>
    <x v="2"/>
    <x v="0"/>
    <n v="1009395"/>
    <x v="0"/>
    <x v="0"/>
    <x v="0"/>
  </r>
  <r>
    <n v="1532"/>
    <x v="23"/>
    <x v="1"/>
    <x v="2"/>
    <x v="0"/>
    <n v="1008921"/>
    <x v="0"/>
    <x v="0"/>
    <x v="0"/>
  </r>
  <r>
    <n v="1533"/>
    <x v="24"/>
    <x v="1"/>
    <x v="2"/>
    <x v="0"/>
    <n v="1009380"/>
    <x v="0"/>
    <x v="0"/>
    <x v="0"/>
  </r>
  <r>
    <n v="1534"/>
    <x v="25"/>
    <x v="1"/>
    <x v="2"/>
    <x v="0"/>
    <n v="1014542"/>
    <x v="0"/>
    <x v="0"/>
    <x v="0"/>
  </r>
  <r>
    <n v="1535"/>
    <x v="26"/>
    <x v="1"/>
    <x v="2"/>
    <x v="0"/>
    <n v="1010847"/>
    <x v="0"/>
    <x v="0"/>
    <x v="0"/>
  </r>
  <r>
    <n v="1536"/>
    <x v="27"/>
    <x v="1"/>
    <x v="2"/>
    <x v="0"/>
    <n v="1009820"/>
    <x v="0"/>
    <x v="0"/>
    <x v="0"/>
  </r>
  <r>
    <n v="1537"/>
    <x v="28"/>
    <x v="1"/>
    <x v="2"/>
    <x v="0"/>
    <n v="1010588"/>
    <x v="0"/>
    <x v="0"/>
    <x v="0"/>
  </r>
  <r>
    <n v="1538"/>
    <x v="0"/>
    <x v="1"/>
    <x v="2"/>
    <x v="1"/>
    <n v="1011410.8"/>
    <x v="0"/>
    <x v="0"/>
    <x v="0"/>
  </r>
  <r>
    <n v="1539"/>
    <x v="1"/>
    <x v="1"/>
    <x v="2"/>
    <x v="1"/>
    <n v="1011410.8"/>
    <x v="0"/>
    <x v="0"/>
    <x v="0"/>
  </r>
  <r>
    <n v="1540"/>
    <x v="2"/>
    <x v="1"/>
    <x v="2"/>
    <x v="1"/>
    <n v="1009094.8"/>
    <x v="0"/>
    <x v="0"/>
    <x v="0"/>
  </r>
  <r>
    <n v="1541"/>
    <x v="3"/>
    <x v="1"/>
    <x v="2"/>
    <x v="1"/>
    <n v="1007786.3"/>
    <x v="0"/>
    <x v="0"/>
    <x v="0"/>
  </r>
  <r>
    <n v="1542"/>
    <x v="4"/>
    <x v="1"/>
    <x v="2"/>
    <x v="1"/>
    <n v="1008340.8"/>
    <x v="0"/>
    <x v="0"/>
    <x v="0"/>
  </r>
  <r>
    <n v="1543"/>
    <x v="5"/>
    <x v="1"/>
    <x v="2"/>
    <x v="1"/>
    <n v="1008482.8"/>
    <x v="0"/>
    <x v="0"/>
    <x v="0"/>
  </r>
  <r>
    <n v="1544"/>
    <x v="6"/>
    <x v="1"/>
    <x v="2"/>
    <x v="1"/>
    <n v="1016856.3"/>
    <x v="0"/>
    <x v="0"/>
    <x v="0"/>
  </r>
  <r>
    <n v="1545"/>
    <x v="7"/>
    <x v="1"/>
    <x v="2"/>
    <x v="1"/>
    <n v="1010034.3"/>
    <x v="0"/>
    <x v="0"/>
    <x v="0"/>
  </r>
  <r>
    <n v="1546"/>
    <x v="8"/>
    <x v="1"/>
    <x v="2"/>
    <x v="1"/>
    <n v="1009871.3"/>
    <x v="0"/>
    <x v="0"/>
    <x v="0"/>
  </r>
  <r>
    <n v="1547"/>
    <x v="9"/>
    <x v="1"/>
    <x v="2"/>
    <x v="1"/>
    <n v="1013144.8"/>
    <x v="0"/>
    <x v="0"/>
    <x v="0"/>
  </r>
  <r>
    <n v="1548"/>
    <x v="10"/>
    <x v="1"/>
    <x v="2"/>
    <x v="1"/>
    <n v="1013667.8"/>
    <x v="0"/>
    <x v="0"/>
    <x v="0"/>
  </r>
  <r>
    <n v="1549"/>
    <x v="11"/>
    <x v="1"/>
    <x v="2"/>
    <x v="1"/>
    <n v="1008598.8"/>
    <x v="0"/>
    <x v="0"/>
    <x v="0"/>
  </r>
  <r>
    <n v="1550"/>
    <x v="12"/>
    <x v="1"/>
    <x v="2"/>
    <x v="1"/>
    <n v="1009373.8"/>
    <x v="0"/>
    <x v="0"/>
    <x v="0"/>
  </r>
  <r>
    <n v="1551"/>
    <x v="13"/>
    <x v="1"/>
    <x v="2"/>
    <x v="1"/>
    <n v="1010861.8"/>
    <x v="0"/>
    <x v="0"/>
    <x v="0"/>
  </r>
  <r>
    <n v="1552"/>
    <x v="14"/>
    <x v="1"/>
    <x v="2"/>
    <x v="1"/>
    <n v="1010767.8"/>
    <x v="0"/>
    <x v="0"/>
    <x v="0"/>
  </r>
  <r>
    <n v="1553"/>
    <x v="15"/>
    <x v="1"/>
    <x v="2"/>
    <x v="1"/>
    <n v="1009469.8"/>
    <x v="0"/>
    <x v="0"/>
    <x v="0"/>
  </r>
  <r>
    <n v="1554"/>
    <x v="16"/>
    <x v="1"/>
    <x v="2"/>
    <x v="1"/>
    <n v="1009383.8"/>
    <x v="0"/>
    <x v="0"/>
    <x v="0"/>
  </r>
  <r>
    <n v="1555"/>
    <x v="17"/>
    <x v="1"/>
    <x v="2"/>
    <x v="1"/>
    <n v="1008217.3"/>
    <x v="0"/>
    <x v="0"/>
    <x v="0"/>
  </r>
  <r>
    <n v="1556"/>
    <x v="18"/>
    <x v="1"/>
    <x v="2"/>
    <x v="1"/>
    <n v="1009236.8"/>
    <x v="0"/>
    <x v="0"/>
    <x v="0"/>
  </r>
  <r>
    <n v="1557"/>
    <x v="19"/>
    <x v="1"/>
    <x v="2"/>
    <x v="1"/>
    <n v="1010954.8"/>
    <x v="0"/>
    <x v="0"/>
    <x v="0"/>
  </r>
  <r>
    <n v="1558"/>
    <x v="20"/>
    <x v="1"/>
    <x v="2"/>
    <x v="1"/>
    <n v="1006759.8"/>
    <x v="0"/>
    <x v="0"/>
    <x v="0"/>
  </r>
  <r>
    <n v="1559"/>
    <x v="21"/>
    <x v="1"/>
    <x v="2"/>
    <x v="1"/>
    <n v="1009674.8"/>
    <x v="0"/>
    <x v="0"/>
    <x v="0"/>
  </r>
  <r>
    <n v="1560"/>
    <x v="22"/>
    <x v="1"/>
    <x v="2"/>
    <x v="1"/>
    <n v="1009395.3"/>
    <x v="0"/>
    <x v="0"/>
    <x v="0"/>
  </r>
  <r>
    <n v="1561"/>
    <x v="23"/>
    <x v="1"/>
    <x v="2"/>
    <x v="1"/>
    <n v="1008921.8"/>
    <x v="0"/>
    <x v="0"/>
    <x v="0"/>
  </r>
  <r>
    <n v="1562"/>
    <x v="24"/>
    <x v="1"/>
    <x v="2"/>
    <x v="1"/>
    <n v="1009379.8"/>
    <x v="0"/>
    <x v="0"/>
    <x v="0"/>
  </r>
  <r>
    <n v="1563"/>
    <x v="25"/>
    <x v="1"/>
    <x v="2"/>
    <x v="1"/>
    <n v="1014542.3"/>
    <x v="0"/>
    <x v="0"/>
    <x v="0"/>
  </r>
  <r>
    <n v="1564"/>
    <x v="26"/>
    <x v="1"/>
    <x v="2"/>
    <x v="1"/>
    <n v="1010847.3"/>
    <x v="0"/>
    <x v="0"/>
    <x v="0"/>
  </r>
  <r>
    <n v="1565"/>
    <x v="27"/>
    <x v="1"/>
    <x v="2"/>
    <x v="1"/>
    <n v="1009819.8"/>
    <x v="0"/>
    <x v="0"/>
    <x v="0"/>
  </r>
  <r>
    <n v="1566"/>
    <x v="28"/>
    <x v="1"/>
    <x v="2"/>
    <x v="1"/>
    <n v="1010587.8"/>
    <x v="0"/>
    <x v="0"/>
    <x v="0"/>
  </r>
  <r>
    <n v="1567"/>
    <x v="0"/>
    <x v="1"/>
    <x v="2"/>
    <x v="2"/>
    <n v="-0.8"/>
    <x v="0"/>
    <x v="0"/>
    <x v="0"/>
  </r>
  <r>
    <n v="1568"/>
    <x v="1"/>
    <x v="1"/>
    <x v="2"/>
    <x v="2"/>
    <n v="-0.8"/>
    <x v="0"/>
    <x v="0"/>
    <x v="0"/>
  </r>
  <r>
    <n v="1569"/>
    <x v="2"/>
    <x v="1"/>
    <x v="2"/>
    <x v="2"/>
    <n v="0.2"/>
    <x v="0"/>
    <x v="0"/>
    <x v="0"/>
  </r>
  <r>
    <n v="1570"/>
    <x v="3"/>
    <x v="1"/>
    <x v="2"/>
    <x v="2"/>
    <n v="0.7"/>
    <x v="0"/>
    <x v="0"/>
    <x v="0"/>
  </r>
  <r>
    <n v="1571"/>
    <x v="4"/>
    <x v="1"/>
    <x v="2"/>
    <x v="2"/>
    <n v="0.2"/>
    <x v="0"/>
    <x v="0"/>
    <x v="0"/>
  </r>
  <r>
    <n v="1572"/>
    <x v="5"/>
    <x v="1"/>
    <x v="2"/>
    <x v="2"/>
    <n v="0.2"/>
    <x v="0"/>
    <x v="0"/>
    <x v="0"/>
  </r>
  <r>
    <n v="1573"/>
    <x v="6"/>
    <x v="1"/>
    <x v="2"/>
    <x v="2"/>
    <n v="-0.3"/>
    <x v="0"/>
    <x v="0"/>
    <x v="0"/>
  </r>
  <r>
    <n v="1574"/>
    <x v="7"/>
    <x v="1"/>
    <x v="2"/>
    <x v="2"/>
    <n v="-0.3"/>
    <x v="0"/>
    <x v="0"/>
    <x v="0"/>
  </r>
  <r>
    <n v="1575"/>
    <x v="8"/>
    <x v="1"/>
    <x v="2"/>
    <x v="2"/>
    <n v="-0.3"/>
    <x v="0"/>
    <x v="0"/>
    <x v="0"/>
  </r>
  <r>
    <n v="1576"/>
    <x v="9"/>
    <x v="1"/>
    <x v="2"/>
    <x v="2"/>
    <n v="0.2"/>
    <x v="0"/>
    <x v="0"/>
    <x v="0"/>
  </r>
  <r>
    <n v="1577"/>
    <x v="10"/>
    <x v="1"/>
    <x v="2"/>
    <x v="2"/>
    <n v="0.2"/>
    <x v="0"/>
    <x v="0"/>
    <x v="0"/>
  </r>
  <r>
    <n v="1578"/>
    <x v="11"/>
    <x v="1"/>
    <x v="2"/>
    <x v="2"/>
    <n v="0.2"/>
    <x v="0"/>
    <x v="0"/>
    <x v="0"/>
  </r>
  <r>
    <n v="1579"/>
    <x v="12"/>
    <x v="1"/>
    <x v="2"/>
    <x v="2"/>
    <n v="0.2"/>
    <x v="0"/>
    <x v="0"/>
    <x v="0"/>
  </r>
  <r>
    <n v="1580"/>
    <x v="13"/>
    <x v="1"/>
    <x v="2"/>
    <x v="2"/>
    <n v="0.2"/>
    <x v="0"/>
    <x v="0"/>
    <x v="0"/>
  </r>
  <r>
    <n v="1581"/>
    <x v="14"/>
    <x v="1"/>
    <x v="2"/>
    <x v="2"/>
    <n v="0.2"/>
    <x v="0"/>
    <x v="0"/>
    <x v="0"/>
  </r>
  <r>
    <n v="1582"/>
    <x v="15"/>
    <x v="1"/>
    <x v="2"/>
    <x v="2"/>
    <n v="0.2"/>
    <x v="0"/>
    <x v="0"/>
    <x v="0"/>
  </r>
  <r>
    <n v="1583"/>
    <x v="16"/>
    <x v="1"/>
    <x v="2"/>
    <x v="2"/>
    <n v="0.2"/>
    <x v="0"/>
    <x v="0"/>
    <x v="0"/>
  </r>
  <r>
    <n v="1584"/>
    <x v="17"/>
    <x v="1"/>
    <x v="2"/>
    <x v="2"/>
    <n v="0.7"/>
    <x v="0"/>
    <x v="0"/>
    <x v="0"/>
  </r>
  <r>
    <n v="1585"/>
    <x v="18"/>
    <x v="1"/>
    <x v="2"/>
    <x v="2"/>
    <n v="0.2"/>
    <x v="0"/>
    <x v="0"/>
    <x v="0"/>
  </r>
  <r>
    <n v="1586"/>
    <x v="19"/>
    <x v="1"/>
    <x v="2"/>
    <x v="2"/>
    <n v="0.2"/>
    <x v="0"/>
    <x v="0"/>
    <x v="0"/>
  </r>
  <r>
    <n v="1587"/>
    <x v="20"/>
    <x v="1"/>
    <x v="2"/>
    <x v="2"/>
    <n v="-0.8"/>
    <x v="0"/>
    <x v="0"/>
    <x v="0"/>
  </r>
  <r>
    <n v="1588"/>
    <x v="21"/>
    <x v="1"/>
    <x v="2"/>
    <x v="2"/>
    <n v="0.2"/>
    <x v="0"/>
    <x v="0"/>
    <x v="0"/>
  </r>
  <r>
    <n v="1589"/>
    <x v="22"/>
    <x v="1"/>
    <x v="2"/>
    <x v="2"/>
    <n v="-0.3"/>
    <x v="0"/>
    <x v="0"/>
    <x v="0"/>
  </r>
  <r>
    <n v="1590"/>
    <x v="23"/>
    <x v="1"/>
    <x v="2"/>
    <x v="2"/>
    <n v="-0.8"/>
    <x v="0"/>
    <x v="0"/>
    <x v="0"/>
  </r>
  <r>
    <n v="1591"/>
    <x v="24"/>
    <x v="1"/>
    <x v="2"/>
    <x v="2"/>
    <n v="0.2"/>
    <x v="0"/>
    <x v="0"/>
    <x v="0"/>
  </r>
  <r>
    <n v="1592"/>
    <x v="25"/>
    <x v="1"/>
    <x v="2"/>
    <x v="2"/>
    <n v="-0.3"/>
    <x v="0"/>
    <x v="0"/>
    <x v="0"/>
  </r>
  <r>
    <n v="1593"/>
    <x v="26"/>
    <x v="1"/>
    <x v="2"/>
    <x v="2"/>
    <n v="-0.3"/>
    <x v="0"/>
    <x v="0"/>
    <x v="0"/>
  </r>
  <r>
    <n v="1594"/>
    <x v="27"/>
    <x v="1"/>
    <x v="2"/>
    <x v="2"/>
    <n v="0.2"/>
    <x v="0"/>
    <x v="0"/>
    <x v="0"/>
  </r>
  <r>
    <n v="1595"/>
    <x v="28"/>
    <x v="1"/>
    <x v="2"/>
    <x v="2"/>
    <n v="0.2"/>
    <x v="0"/>
    <x v="0"/>
    <x v="0"/>
  </r>
  <r>
    <n v="1596"/>
    <x v="0"/>
    <x v="1"/>
    <x v="2"/>
    <x v="3"/>
    <n v="0"/>
    <x v="1"/>
    <x v="0"/>
    <x v="0"/>
  </r>
  <r>
    <n v="1597"/>
    <x v="1"/>
    <x v="1"/>
    <x v="2"/>
    <x v="3"/>
    <n v="0"/>
    <x v="1"/>
    <x v="0"/>
    <x v="0"/>
  </r>
  <r>
    <n v="1598"/>
    <x v="2"/>
    <x v="1"/>
    <x v="2"/>
    <x v="3"/>
    <n v="0"/>
    <x v="1"/>
    <x v="0"/>
    <x v="0"/>
  </r>
  <r>
    <n v="1599"/>
    <x v="3"/>
    <x v="1"/>
    <x v="2"/>
    <x v="3"/>
    <n v="0"/>
    <x v="1"/>
    <x v="0"/>
    <x v="0"/>
  </r>
  <r>
    <n v="1600"/>
    <x v="4"/>
    <x v="1"/>
    <x v="2"/>
    <x v="3"/>
    <n v="0"/>
    <x v="1"/>
    <x v="0"/>
    <x v="0"/>
  </r>
  <r>
    <n v="1601"/>
    <x v="5"/>
    <x v="1"/>
    <x v="2"/>
    <x v="3"/>
    <n v="0"/>
    <x v="1"/>
    <x v="0"/>
    <x v="0"/>
  </r>
  <r>
    <n v="1602"/>
    <x v="6"/>
    <x v="1"/>
    <x v="2"/>
    <x v="3"/>
    <n v="0"/>
    <x v="1"/>
    <x v="0"/>
    <x v="0"/>
  </r>
  <r>
    <n v="1603"/>
    <x v="7"/>
    <x v="1"/>
    <x v="2"/>
    <x v="3"/>
    <n v="0"/>
    <x v="1"/>
    <x v="0"/>
    <x v="0"/>
  </r>
  <r>
    <n v="1604"/>
    <x v="8"/>
    <x v="1"/>
    <x v="2"/>
    <x v="3"/>
    <n v="0"/>
    <x v="1"/>
    <x v="0"/>
    <x v="0"/>
  </r>
  <r>
    <n v="1605"/>
    <x v="9"/>
    <x v="1"/>
    <x v="2"/>
    <x v="3"/>
    <n v="0"/>
    <x v="1"/>
    <x v="0"/>
    <x v="0"/>
  </r>
  <r>
    <n v="1606"/>
    <x v="10"/>
    <x v="1"/>
    <x v="2"/>
    <x v="3"/>
    <n v="0"/>
    <x v="1"/>
    <x v="0"/>
    <x v="0"/>
  </r>
  <r>
    <n v="1607"/>
    <x v="11"/>
    <x v="1"/>
    <x v="2"/>
    <x v="3"/>
    <n v="0"/>
    <x v="1"/>
    <x v="0"/>
    <x v="0"/>
  </r>
  <r>
    <n v="1608"/>
    <x v="12"/>
    <x v="1"/>
    <x v="2"/>
    <x v="3"/>
    <n v="0"/>
    <x v="1"/>
    <x v="0"/>
    <x v="0"/>
  </r>
  <r>
    <n v="1609"/>
    <x v="13"/>
    <x v="1"/>
    <x v="2"/>
    <x v="3"/>
    <n v="0"/>
    <x v="1"/>
    <x v="0"/>
    <x v="0"/>
  </r>
  <r>
    <n v="1610"/>
    <x v="14"/>
    <x v="1"/>
    <x v="2"/>
    <x v="3"/>
    <n v="0"/>
    <x v="1"/>
    <x v="0"/>
    <x v="0"/>
  </r>
  <r>
    <n v="1611"/>
    <x v="15"/>
    <x v="1"/>
    <x v="2"/>
    <x v="3"/>
    <n v="0"/>
    <x v="1"/>
    <x v="0"/>
    <x v="0"/>
  </r>
  <r>
    <n v="1612"/>
    <x v="16"/>
    <x v="1"/>
    <x v="2"/>
    <x v="3"/>
    <n v="0"/>
    <x v="1"/>
    <x v="0"/>
    <x v="0"/>
  </r>
  <r>
    <n v="1613"/>
    <x v="17"/>
    <x v="1"/>
    <x v="2"/>
    <x v="3"/>
    <n v="0"/>
    <x v="1"/>
    <x v="0"/>
    <x v="0"/>
  </r>
  <r>
    <n v="1614"/>
    <x v="18"/>
    <x v="1"/>
    <x v="2"/>
    <x v="3"/>
    <n v="0"/>
    <x v="1"/>
    <x v="0"/>
    <x v="0"/>
  </r>
  <r>
    <n v="1615"/>
    <x v="19"/>
    <x v="1"/>
    <x v="2"/>
    <x v="3"/>
    <n v="0"/>
    <x v="1"/>
    <x v="0"/>
    <x v="0"/>
  </r>
  <r>
    <n v="1616"/>
    <x v="20"/>
    <x v="1"/>
    <x v="2"/>
    <x v="3"/>
    <n v="0"/>
    <x v="1"/>
    <x v="0"/>
    <x v="0"/>
  </r>
  <r>
    <n v="1617"/>
    <x v="21"/>
    <x v="1"/>
    <x v="2"/>
    <x v="3"/>
    <n v="0"/>
    <x v="1"/>
    <x v="0"/>
    <x v="0"/>
  </r>
  <r>
    <n v="1618"/>
    <x v="22"/>
    <x v="1"/>
    <x v="2"/>
    <x v="3"/>
    <n v="0"/>
    <x v="1"/>
    <x v="0"/>
    <x v="0"/>
  </r>
  <r>
    <n v="1619"/>
    <x v="23"/>
    <x v="1"/>
    <x v="2"/>
    <x v="3"/>
    <n v="0"/>
    <x v="1"/>
    <x v="0"/>
    <x v="0"/>
  </r>
  <r>
    <n v="1620"/>
    <x v="24"/>
    <x v="1"/>
    <x v="2"/>
    <x v="3"/>
    <n v="0"/>
    <x v="1"/>
    <x v="0"/>
    <x v="0"/>
  </r>
  <r>
    <n v="1621"/>
    <x v="25"/>
    <x v="1"/>
    <x v="2"/>
    <x v="3"/>
    <n v="0"/>
    <x v="1"/>
    <x v="0"/>
    <x v="0"/>
  </r>
  <r>
    <n v="1622"/>
    <x v="26"/>
    <x v="1"/>
    <x v="2"/>
    <x v="3"/>
    <n v="0"/>
    <x v="1"/>
    <x v="0"/>
    <x v="0"/>
  </r>
  <r>
    <n v="1623"/>
    <x v="27"/>
    <x v="1"/>
    <x v="2"/>
    <x v="3"/>
    <n v="0"/>
    <x v="1"/>
    <x v="0"/>
    <x v="0"/>
  </r>
  <r>
    <n v="1624"/>
    <x v="28"/>
    <x v="1"/>
    <x v="2"/>
    <x v="3"/>
    <n v="0"/>
    <x v="1"/>
    <x v="0"/>
    <x v="0"/>
  </r>
  <r>
    <n v="1625"/>
    <x v="0"/>
    <x v="2"/>
    <x v="2"/>
    <x v="0"/>
    <n v="1010976"/>
    <x v="0"/>
    <x v="0"/>
    <x v="0"/>
  </r>
  <r>
    <n v="1626"/>
    <x v="1"/>
    <x v="2"/>
    <x v="2"/>
    <x v="0"/>
    <n v="1010976"/>
    <x v="0"/>
    <x v="0"/>
    <x v="0"/>
  </r>
  <r>
    <n v="1627"/>
    <x v="2"/>
    <x v="2"/>
    <x v="2"/>
    <x v="0"/>
    <n v="1008755"/>
    <x v="0"/>
    <x v="0"/>
    <x v="0"/>
  </r>
  <r>
    <n v="1628"/>
    <x v="3"/>
    <x v="2"/>
    <x v="2"/>
    <x v="0"/>
    <n v="1007825"/>
    <x v="0"/>
    <x v="0"/>
    <x v="0"/>
  </r>
  <r>
    <n v="1629"/>
    <x v="4"/>
    <x v="2"/>
    <x v="2"/>
    <x v="0"/>
    <n v="1007932"/>
    <x v="0"/>
    <x v="0"/>
    <x v="0"/>
  </r>
  <r>
    <n v="1630"/>
    <x v="5"/>
    <x v="2"/>
    <x v="2"/>
    <x v="0"/>
    <n v="1008226"/>
    <x v="0"/>
    <x v="0"/>
    <x v="0"/>
  </r>
  <r>
    <n v="1631"/>
    <x v="6"/>
    <x v="2"/>
    <x v="2"/>
    <x v="0"/>
    <n v="1014606"/>
    <x v="0"/>
    <x v="0"/>
    <x v="0"/>
  </r>
  <r>
    <n v="1632"/>
    <x v="7"/>
    <x v="2"/>
    <x v="2"/>
    <x v="0"/>
    <n v="1009391"/>
    <x v="0"/>
    <x v="0"/>
    <x v="0"/>
  </r>
  <r>
    <n v="1633"/>
    <x v="8"/>
    <x v="2"/>
    <x v="2"/>
    <x v="0"/>
    <n v="1009251"/>
    <x v="0"/>
    <x v="0"/>
    <x v="0"/>
  </r>
  <r>
    <n v="1634"/>
    <x v="9"/>
    <x v="2"/>
    <x v="2"/>
    <x v="0"/>
    <n v="1011778"/>
    <x v="0"/>
    <x v="0"/>
    <x v="0"/>
  </r>
  <r>
    <n v="1635"/>
    <x v="10"/>
    <x v="2"/>
    <x v="2"/>
    <x v="0"/>
    <n v="1013449"/>
    <x v="0"/>
    <x v="0"/>
    <x v="0"/>
  </r>
  <r>
    <n v="1636"/>
    <x v="11"/>
    <x v="2"/>
    <x v="2"/>
    <x v="0"/>
    <n v="1008328"/>
    <x v="0"/>
    <x v="0"/>
    <x v="0"/>
  </r>
  <r>
    <n v="1637"/>
    <x v="12"/>
    <x v="2"/>
    <x v="2"/>
    <x v="0"/>
    <n v="1009082"/>
    <x v="0"/>
    <x v="0"/>
    <x v="0"/>
  </r>
  <r>
    <n v="1638"/>
    <x v="13"/>
    <x v="2"/>
    <x v="2"/>
    <x v="0"/>
    <n v="1010609"/>
    <x v="0"/>
    <x v="0"/>
    <x v="0"/>
  </r>
  <r>
    <n v="1639"/>
    <x v="14"/>
    <x v="2"/>
    <x v="2"/>
    <x v="0"/>
    <n v="1010143"/>
    <x v="0"/>
    <x v="0"/>
    <x v="0"/>
  </r>
  <r>
    <n v="1640"/>
    <x v="15"/>
    <x v="2"/>
    <x v="2"/>
    <x v="0"/>
    <n v="1008923"/>
    <x v="0"/>
    <x v="0"/>
    <x v="0"/>
  </r>
  <r>
    <n v="1641"/>
    <x v="16"/>
    <x v="2"/>
    <x v="2"/>
    <x v="0"/>
    <n v="1009147"/>
    <x v="0"/>
    <x v="0"/>
    <x v="0"/>
  </r>
  <r>
    <n v="1642"/>
    <x v="17"/>
    <x v="2"/>
    <x v="2"/>
    <x v="0"/>
    <n v="1007381"/>
    <x v="0"/>
    <x v="0"/>
    <x v="0"/>
  </r>
  <r>
    <n v="1643"/>
    <x v="18"/>
    <x v="2"/>
    <x v="2"/>
    <x v="0"/>
    <n v="1008722"/>
    <x v="0"/>
    <x v="0"/>
    <x v="0"/>
  </r>
  <r>
    <n v="1644"/>
    <x v="19"/>
    <x v="2"/>
    <x v="2"/>
    <x v="0"/>
    <n v="1010003"/>
    <x v="0"/>
    <x v="0"/>
    <x v="0"/>
  </r>
  <r>
    <n v="1645"/>
    <x v="20"/>
    <x v="2"/>
    <x v="2"/>
    <x v="0"/>
    <n v="1006296"/>
    <x v="0"/>
    <x v="0"/>
    <x v="0"/>
  </r>
  <r>
    <n v="1646"/>
    <x v="21"/>
    <x v="2"/>
    <x v="2"/>
    <x v="0"/>
    <n v="1009142"/>
    <x v="0"/>
    <x v="0"/>
    <x v="0"/>
  </r>
  <r>
    <n v="1647"/>
    <x v="22"/>
    <x v="2"/>
    <x v="2"/>
    <x v="0"/>
    <n v="1008730"/>
    <x v="0"/>
    <x v="0"/>
    <x v="0"/>
  </r>
  <r>
    <n v="1648"/>
    <x v="23"/>
    <x v="2"/>
    <x v="2"/>
    <x v="0"/>
    <n v="1008534"/>
    <x v="0"/>
    <x v="0"/>
    <x v="0"/>
  </r>
  <r>
    <n v="1649"/>
    <x v="24"/>
    <x v="2"/>
    <x v="2"/>
    <x v="0"/>
    <n v="1009321"/>
    <x v="0"/>
    <x v="0"/>
    <x v="0"/>
  </r>
  <r>
    <n v="1650"/>
    <x v="25"/>
    <x v="2"/>
    <x v="2"/>
    <x v="0"/>
    <n v="1013972"/>
    <x v="0"/>
    <x v="0"/>
    <x v="0"/>
  </r>
  <r>
    <n v="1651"/>
    <x v="26"/>
    <x v="2"/>
    <x v="2"/>
    <x v="0"/>
    <n v="1010493"/>
    <x v="0"/>
    <x v="0"/>
    <x v="0"/>
  </r>
  <r>
    <n v="1652"/>
    <x v="27"/>
    <x v="2"/>
    <x v="2"/>
    <x v="0"/>
    <n v="1009299"/>
    <x v="0"/>
    <x v="0"/>
    <x v="0"/>
  </r>
  <r>
    <n v="1653"/>
    <x v="28"/>
    <x v="2"/>
    <x v="2"/>
    <x v="0"/>
    <n v="1010065"/>
    <x v="0"/>
    <x v="0"/>
    <x v="0"/>
  </r>
  <r>
    <n v="1654"/>
    <x v="0"/>
    <x v="2"/>
    <x v="2"/>
    <x v="1"/>
    <n v="1010975.3"/>
    <x v="0"/>
    <x v="0"/>
    <x v="0"/>
  </r>
  <r>
    <n v="1655"/>
    <x v="1"/>
    <x v="2"/>
    <x v="2"/>
    <x v="1"/>
    <n v="1010975.3"/>
    <x v="0"/>
    <x v="0"/>
    <x v="0"/>
  </r>
  <r>
    <n v="1656"/>
    <x v="2"/>
    <x v="2"/>
    <x v="2"/>
    <x v="1"/>
    <n v="1008754.8"/>
    <x v="0"/>
    <x v="0"/>
    <x v="0"/>
  </r>
  <r>
    <n v="1657"/>
    <x v="3"/>
    <x v="2"/>
    <x v="2"/>
    <x v="1"/>
    <n v="1007824.3"/>
    <x v="0"/>
    <x v="0"/>
    <x v="0"/>
  </r>
  <r>
    <n v="1658"/>
    <x v="4"/>
    <x v="2"/>
    <x v="2"/>
    <x v="1"/>
    <n v="1007931.8"/>
    <x v="0"/>
    <x v="0"/>
    <x v="0"/>
  </r>
  <r>
    <n v="1659"/>
    <x v="5"/>
    <x v="2"/>
    <x v="2"/>
    <x v="1"/>
    <n v="1008225.3"/>
    <x v="0"/>
    <x v="0"/>
    <x v="0"/>
  </r>
  <r>
    <n v="1660"/>
    <x v="6"/>
    <x v="2"/>
    <x v="2"/>
    <x v="1"/>
    <n v="1014607.3"/>
    <x v="0"/>
    <x v="0"/>
    <x v="0"/>
  </r>
  <r>
    <n v="1661"/>
    <x v="7"/>
    <x v="2"/>
    <x v="2"/>
    <x v="1"/>
    <n v="1009391.3"/>
    <x v="0"/>
    <x v="0"/>
    <x v="0"/>
  </r>
  <r>
    <n v="1662"/>
    <x v="8"/>
    <x v="2"/>
    <x v="2"/>
    <x v="1"/>
    <n v="1009250.3"/>
    <x v="0"/>
    <x v="0"/>
    <x v="0"/>
  </r>
  <r>
    <n v="1663"/>
    <x v="9"/>
    <x v="2"/>
    <x v="2"/>
    <x v="1"/>
    <n v="1011777.3"/>
    <x v="0"/>
    <x v="0"/>
    <x v="0"/>
  </r>
  <r>
    <n v="1664"/>
    <x v="10"/>
    <x v="2"/>
    <x v="2"/>
    <x v="1"/>
    <n v="1013449.3"/>
    <x v="0"/>
    <x v="0"/>
    <x v="0"/>
  </r>
  <r>
    <n v="1665"/>
    <x v="11"/>
    <x v="2"/>
    <x v="2"/>
    <x v="1"/>
    <n v="1008327.8"/>
    <x v="0"/>
    <x v="0"/>
    <x v="0"/>
  </r>
  <r>
    <n v="1666"/>
    <x v="12"/>
    <x v="2"/>
    <x v="2"/>
    <x v="1"/>
    <n v="1009081.8"/>
    <x v="0"/>
    <x v="0"/>
    <x v="0"/>
  </r>
  <r>
    <n v="1667"/>
    <x v="13"/>
    <x v="2"/>
    <x v="2"/>
    <x v="1"/>
    <n v="1010609.3"/>
    <x v="0"/>
    <x v="0"/>
    <x v="0"/>
  </r>
  <r>
    <n v="1668"/>
    <x v="14"/>
    <x v="2"/>
    <x v="2"/>
    <x v="1"/>
    <n v="1010143.3"/>
    <x v="0"/>
    <x v="0"/>
    <x v="0"/>
  </r>
  <r>
    <n v="1669"/>
    <x v="15"/>
    <x v="2"/>
    <x v="2"/>
    <x v="1"/>
    <n v="1008922.3"/>
    <x v="0"/>
    <x v="0"/>
    <x v="0"/>
  </r>
  <r>
    <n v="1670"/>
    <x v="16"/>
    <x v="2"/>
    <x v="2"/>
    <x v="1"/>
    <n v="1009148.8"/>
    <x v="0"/>
    <x v="0"/>
    <x v="0"/>
  </r>
  <r>
    <n v="1671"/>
    <x v="17"/>
    <x v="2"/>
    <x v="2"/>
    <x v="1"/>
    <n v="1007381.3"/>
    <x v="0"/>
    <x v="0"/>
    <x v="0"/>
  </r>
  <r>
    <n v="1672"/>
    <x v="18"/>
    <x v="2"/>
    <x v="2"/>
    <x v="1"/>
    <n v="1008721.8"/>
    <x v="0"/>
    <x v="0"/>
    <x v="0"/>
  </r>
  <r>
    <n v="1673"/>
    <x v="19"/>
    <x v="2"/>
    <x v="2"/>
    <x v="1"/>
    <n v="1010003.3"/>
    <x v="0"/>
    <x v="0"/>
    <x v="0"/>
  </r>
  <r>
    <n v="1674"/>
    <x v="20"/>
    <x v="2"/>
    <x v="2"/>
    <x v="1"/>
    <n v="1006297.3"/>
    <x v="0"/>
    <x v="0"/>
    <x v="0"/>
  </r>
  <r>
    <n v="1675"/>
    <x v="21"/>
    <x v="2"/>
    <x v="2"/>
    <x v="1"/>
    <n v="1009141.3"/>
    <x v="0"/>
    <x v="0"/>
    <x v="0"/>
  </r>
  <r>
    <n v="1676"/>
    <x v="22"/>
    <x v="2"/>
    <x v="2"/>
    <x v="1"/>
    <n v="1008729.8"/>
    <x v="0"/>
    <x v="0"/>
    <x v="0"/>
  </r>
  <r>
    <n v="1677"/>
    <x v="23"/>
    <x v="2"/>
    <x v="2"/>
    <x v="1"/>
    <n v="1008535.3"/>
    <x v="0"/>
    <x v="0"/>
    <x v="0"/>
  </r>
  <r>
    <n v="1678"/>
    <x v="24"/>
    <x v="2"/>
    <x v="2"/>
    <x v="1"/>
    <n v="1009320.8"/>
    <x v="0"/>
    <x v="0"/>
    <x v="0"/>
  </r>
  <r>
    <n v="1679"/>
    <x v="25"/>
    <x v="2"/>
    <x v="2"/>
    <x v="1"/>
    <n v="1013971.3"/>
    <x v="0"/>
    <x v="0"/>
    <x v="0"/>
  </r>
  <r>
    <n v="1680"/>
    <x v="26"/>
    <x v="2"/>
    <x v="2"/>
    <x v="1"/>
    <n v="1010492.8"/>
    <x v="0"/>
    <x v="0"/>
    <x v="0"/>
  </r>
  <r>
    <n v="1681"/>
    <x v="27"/>
    <x v="2"/>
    <x v="2"/>
    <x v="1"/>
    <n v="1009298.8"/>
    <x v="0"/>
    <x v="0"/>
    <x v="0"/>
  </r>
  <r>
    <n v="1682"/>
    <x v="28"/>
    <x v="2"/>
    <x v="2"/>
    <x v="1"/>
    <n v="1010064.8"/>
    <x v="0"/>
    <x v="0"/>
    <x v="0"/>
  </r>
  <r>
    <n v="1683"/>
    <x v="0"/>
    <x v="2"/>
    <x v="2"/>
    <x v="2"/>
    <n v="0.7"/>
    <x v="0"/>
    <x v="0"/>
    <x v="0"/>
  </r>
  <r>
    <n v="1684"/>
    <x v="1"/>
    <x v="2"/>
    <x v="2"/>
    <x v="2"/>
    <n v="0.7"/>
    <x v="0"/>
    <x v="0"/>
    <x v="0"/>
  </r>
  <r>
    <n v="1685"/>
    <x v="2"/>
    <x v="2"/>
    <x v="2"/>
    <x v="2"/>
    <n v="0.2"/>
    <x v="0"/>
    <x v="0"/>
    <x v="0"/>
  </r>
  <r>
    <n v="1686"/>
    <x v="3"/>
    <x v="2"/>
    <x v="2"/>
    <x v="2"/>
    <n v="0.7"/>
    <x v="0"/>
    <x v="0"/>
    <x v="0"/>
  </r>
  <r>
    <n v="1687"/>
    <x v="4"/>
    <x v="2"/>
    <x v="2"/>
    <x v="2"/>
    <n v="0.2"/>
    <x v="0"/>
    <x v="0"/>
    <x v="0"/>
  </r>
  <r>
    <n v="1688"/>
    <x v="5"/>
    <x v="2"/>
    <x v="2"/>
    <x v="2"/>
    <n v="0.7"/>
    <x v="0"/>
    <x v="0"/>
    <x v="0"/>
  </r>
  <r>
    <n v="1689"/>
    <x v="6"/>
    <x v="2"/>
    <x v="2"/>
    <x v="2"/>
    <n v="-1.3"/>
    <x v="0"/>
    <x v="0"/>
    <x v="0"/>
  </r>
  <r>
    <n v="1690"/>
    <x v="7"/>
    <x v="2"/>
    <x v="2"/>
    <x v="2"/>
    <n v="-0.3"/>
    <x v="0"/>
    <x v="0"/>
    <x v="0"/>
  </r>
  <r>
    <n v="1691"/>
    <x v="8"/>
    <x v="2"/>
    <x v="2"/>
    <x v="2"/>
    <n v="0.7"/>
    <x v="0"/>
    <x v="0"/>
    <x v="0"/>
  </r>
  <r>
    <n v="1692"/>
    <x v="9"/>
    <x v="2"/>
    <x v="2"/>
    <x v="2"/>
    <n v="0.7"/>
    <x v="0"/>
    <x v="0"/>
    <x v="0"/>
  </r>
  <r>
    <n v="1693"/>
    <x v="10"/>
    <x v="2"/>
    <x v="2"/>
    <x v="2"/>
    <n v="-0.3"/>
    <x v="0"/>
    <x v="0"/>
    <x v="0"/>
  </r>
  <r>
    <n v="1694"/>
    <x v="11"/>
    <x v="2"/>
    <x v="2"/>
    <x v="2"/>
    <n v="0.2"/>
    <x v="0"/>
    <x v="0"/>
    <x v="0"/>
  </r>
  <r>
    <n v="1695"/>
    <x v="12"/>
    <x v="2"/>
    <x v="2"/>
    <x v="2"/>
    <n v="0.2"/>
    <x v="0"/>
    <x v="0"/>
    <x v="0"/>
  </r>
  <r>
    <n v="1696"/>
    <x v="13"/>
    <x v="2"/>
    <x v="2"/>
    <x v="2"/>
    <n v="-0.3"/>
    <x v="0"/>
    <x v="0"/>
    <x v="0"/>
  </r>
  <r>
    <n v="1697"/>
    <x v="14"/>
    <x v="2"/>
    <x v="2"/>
    <x v="2"/>
    <n v="-0.3"/>
    <x v="0"/>
    <x v="0"/>
    <x v="0"/>
  </r>
  <r>
    <n v="1698"/>
    <x v="15"/>
    <x v="2"/>
    <x v="2"/>
    <x v="2"/>
    <n v="0.7"/>
    <x v="0"/>
    <x v="0"/>
    <x v="0"/>
  </r>
  <r>
    <n v="1699"/>
    <x v="16"/>
    <x v="2"/>
    <x v="2"/>
    <x v="2"/>
    <n v="-1.8"/>
    <x v="0"/>
    <x v="0"/>
    <x v="0"/>
  </r>
  <r>
    <n v="1700"/>
    <x v="17"/>
    <x v="2"/>
    <x v="2"/>
    <x v="2"/>
    <n v="-0.3"/>
    <x v="0"/>
    <x v="0"/>
    <x v="0"/>
  </r>
  <r>
    <n v="1701"/>
    <x v="18"/>
    <x v="2"/>
    <x v="2"/>
    <x v="2"/>
    <n v="0.2"/>
    <x v="0"/>
    <x v="0"/>
    <x v="0"/>
  </r>
  <r>
    <n v="1702"/>
    <x v="19"/>
    <x v="2"/>
    <x v="2"/>
    <x v="2"/>
    <n v="-0.3"/>
    <x v="0"/>
    <x v="0"/>
    <x v="0"/>
  </r>
  <r>
    <n v="1703"/>
    <x v="20"/>
    <x v="2"/>
    <x v="2"/>
    <x v="2"/>
    <n v="-1.3"/>
    <x v="0"/>
    <x v="0"/>
    <x v="0"/>
  </r>
  <r>
    <n v="1704"/>
    <x v="21"/>
    <x v="2"/>
    <x v="2"/>
    <x v="2"/>
    <n v="0.7"/>
    <x v="0"/>
    <x v="0"/>
    <x v="0"/>
  </r>
  <r>
    <n v="1705"/>
    <x v="22"/>
    <x v="2"/>
    <x v="2"/>
    <x v="2"/>
    <n v="0.2"/>
    <x v="0"/>
    <x v="0"/>
    <x v="0"/>
  </r>
  <r>
    <n v="1706"/>
    <x v="23"/>
    <x v="2"/>
    <x v="2"/>
    <x v="2"/>
    <n v="-1.3"/>
    <x v="0"/>
    <x v="0"/>
    <x v="0"/>
  </r>
  <r>
    <n v="1707"/>
    <x v="24"/>
    <x v="2"/>
    <x v="2"/>
    <x v="2"/>
    <n v="0.2"/>
    <x v="0"/>
    <x v="0"/>
    <x v="0"/>
  </r>
  <r>
    <n v="1708"/>
    <x v="25"/>
    <x v="2"/>
    <x v="2"/>
    <x v="2"/>
    <n v="0.7"/>
    <x v="0"/>
    <x v="0"/>
    <x v="0"/>
  </r>
  <r>
    <n v="1709"/>
    <x v="26"/>
    <x v="2"/>
    <x v="2"/>
    <x v="2"/>
    <n v="0.2"/>
    <x v="0"/>
    <x v="0"/>
    <x v="0"/>
  </r>
  <r>
    <n v="1710"/>
    <x v="27"/>
    <x v="2"/>
    <x v="2"/>
    <x v="2"/>
    <n v="0.2"/>
    <x v="0"/>
    <x v="0"/>
    <x v="0"/>
  </r>
  <r>
    <n v="1711"/>
    <x v="28"/>
    <x v="2"/>
    <x v="2"/>
    <x v="2"/>
    <n v="0.2"/>
    <x v="0"/>
    <x v="0"/>
    <x v="0"/>
  </r>
  <r>
    <n v="1712"/>
    <x v="0"/>
    <x v="2"/>
    <x v="2"/>
    <x v="3"/>
    <n v="0"/>
    <x v="1"/>
    <x v="0"/>
    <x v="0"/>
  </r>
  <r>
    <n v="1713"/>
    <x v="1"/>
    <x v="2"/>
    <x v="2"/>
    <x v="3"/>
    <n v="0"/>
    <x v="1"/>
    <x v="0"/>
    <x v="0"/>
  </r>
  <r>
    <n v="1714"/>
    <x v="2"/>
    <x v="2"/>
    <x v="2"/>
    <x v="3"/>
    <n v="0"/>
    <x v="1"/>
    <x v="0"/>
    <x v="0"/>
  </r>
  <r>
    <n v="1715"/>
    <x v="3"/>
    <x v="2"/>
    <x v="2"/>
    <x v="3"/>
    <n v="0"/>
    <x v="1"/>
    <x v="0"/>
    <x v="0"/>
  </r>
  <r>
    <n v="1716"/>
    <x v="4"/>
    <x v="2"/>
    <x v="2"/>
    <x v="3"/>
    <n v="0"/>
    <x v="1"/>
    <x v="0"/>
    <x v="0"/>
  </r>
  <r>
    <n v="1717"/>
    <x v="5"/>
    <x v="2"/>
    <x v="2"/>
    <x v="3"/>
    <n v="0"/>
    <x v="1"/>
    <x v="0"/>
    <x v="0"/>
  </r>
  <r>
    <n v="1718"/>
    <x v="6"/>
    <x v="2"/>
    <x v="2"/>
    <x v="3"/>
    <n v="0"/>
    <x v="1"/>
    <x v="0"/>
    <x v="0"/>
  </r>
  <r>
    <n v="1719"/>
    <x v="7"/>
    <x v="2"/>
    <x v="2"/>
    <x v="3"/>
    <n v="0"/>
    <x v="1"/>
    <x v="0"/>
    <x v="0"/>
  </r>
  <r>
    <n v="1720"/>
    <x v="8"/>
    <x v="2"/>
    <x v="2"/>
    <x v="3"/>
    <n v="0"/>
    <x v="1"/>
    <x v="0"/>
    <x v="0"/>
  </r>
  <r>
    <n v="1721"/>
    <x v="9"/>
    <x v="2"/>
    <x v="2"/>
    <x v="3"/>
    <n v="0"/>
    <x v="1"/>
    <x v="0"/>
    <x v="0"/>
  </r>
  <r>
    <n v="1722"/>
    <x v="10"/>
    <x v="2"/>
    <x v="2"/>
    <x v="3"/>
    <n v="0"/>
    <x v="1"/>
    <x v="0"/>
    <x v="0"/>
  </r>
  <r>
    <n v="1723"/>
    <x v="11"/>
    <x v="2"/>
    <x v="2"/>
    <x v="3"/>
    <n v="0"/>
    <x v="1"/>
    <x v="0"/>
    <x v="0"/>
  </r>
  <r>
    <n v="1724"/>
    <x v="12"/>
    <x v="2"/>
    <x v="2"/>
    <x v="3"/>
    <n v="0"/>
    <x v="1"/>
    <x v="0"/>
    <x v="0"/>
  </r>
  <r>
    <n v="1725"/>
    <x v="13"/>
    <x v="2"/>
    <x v="2"/>
    <x v="3"/>
    <n v="0"/>
    <x v="1"/>
    <x v="0"/>
    <x v="0"/>
  </r>
  <r>
    <n v="1726"/>
    <x v="14"/>
    <x v="2"/>
    <x v="2"/>
    <x v="3"/>
    <n v="0"/>
    <x v="1"/>
    <x v="0"/>
    <x v="0"/>
  </r>
  <r>
    <n v="1727"/>
    <x v="15"/>
    <x v="2"/>
    <x v="2"/>
    <x v="3"/>
    <n v="0"/>
    <x v="1"/>
    <x v="0"/>
    <x v="0"/>
  </r>
  <r>
    <n v="1728"/>
    <x v="16"/>
    <x v="2"/>
    <x v="2"/>
    <x v="3"/>
    <n v="0"/>
    <x v="1"/>
    <x v="0"/>
    <x v="0"/>
  </r>
  <r>
    <n v="1729"/>
    <x v="17"/>
    <x v="2"/>
    <x v="2"/>
    <x v="3"/>
    <n v="0"/>
    <x v="1"/>
    <x v="0"/>
    <x v="0"/>
  </r>
  <r>
    <n v="1730"/>
    <x v="18"/>
    <x v="2"/>
    <x v="2"/>
    <x v="3"/>
    <n v="0"/>
    <x v="1"/>
    <x v="0"/>
    <x v="0"/>
  </r>
  <r>
    <n v="1731"/>
    <x v="19"/>
    <x v="2"/>
    <x v="2"/>
    <x v="3"/>
    <n v="0"/>
    <x v="1"/>
    <x v="0"/>
    <x v="0"/>
  </r>
  <r>
    <n v="1732"/>
    <x v="20"/>
    <x v="2"/>
    <x v="2"/>
    <x v="3"/>
    <n v="0"/>
    <x v="1"/>
    <x v="0"/>
    <x v="0"/>
  </r>
  <r>
    <n v="1733"/>
    <x v="21"/>
    <x v="2"/>
    <x v="2"/>
    <x v="3"/>
    <n v="0"/>
    <x v="1"/>
    <x v="0"/>
    <x v="0"/>
  </r>
  <r>
    <n v="1734"/>
    <x v="22"/>
    <x v="2"/>
    <x v="2"/>
    <x v="3"/>
    <n v="0"/>
    <x v="1"/>
    <x v="0"/>
    <x v="0"/>
  </r>
  <r>
    <n v="1735"/>
    <x v="23"/>
    <x v="2"/>
    <x v="2"/>
    <x v="3"/>
    <n v="0"/>
    <x v="1"/>
    <x v="0"/>
    <x v="0"/>
  </r>
  <r>
    <n v="1736"/>
    <x v="24"/>
    <x v="2"/>
    <x v="2"/>
    <x v="3"/>
    <n v="0"/>
    <x v="1"/>
    <x v="0"/>
    <x v="0"/>
  </r>
  <r>
    <n v="1737"/>
    <x v="25"/>
    <x v="2"/>
    <x v="2"/>
    <x v="3"/>
    <n v="0"/>
    <x v="1"/>
    <x v="0"/>
    <x v="0"/>
  </r>
  <r>
    <n v="1738"/>
    <x v="26"/>
    <x v="2"/>
    <x v="2"/>
    <x v="3"/>
    <n v="0"/>
    <x v="1"/>
    <x v="0"/>
    <x v="0"/>
  </r>
  <r>
    <n v="1739"/>
    <x v="27"/>
    <x v="2"/>
    <x v="2"/>
    <x v="3"/>
    <n v="0"/>
    <x v="1"/>
    <x v="0"/>
    <x v="0"/>
  </r>
  <r>
    <n v="1740"/>
    <x v="28"/>
    <x v="2"/>
    <x v="2"/>
    <x v="3"/>
    <n v="0"/>
    <x v="1"/>
    <x v="0"/>
    <x v="0"/>
  </r>
  <r>
    <n v="1741"/>
    <x v="0"/>
    <x v="3"/>
    <x v="2"/>
    <x v="0"/>
    <n v="1010588"/>
    <x v="0"/>
    <x v="0"/>
    <x v="0"/>
  </r>
  <r>
    <n v="1742"/>
    <x v="1"/>
    <x v="3"/>
    <x v="2"/>
    <x v="0"/>
    <n v="1010588"/>
    <x v="0"/>
    <x v="0"/>
    <x v="0"/>
  </r>
  <r>
    <n v="1743"/>
    <x v="2"/>
    <x v="3"/>
    <x v="2"/>
    <x v="0"/>
    <n v="1008378"/>
    <x v="0"/>
    <x v="0"/>
    <x v="0"/>
  </r>
  <r>
    <n v="1744"/>
    <x v="3"/>
    <x v="3"/>
    <x v="2"/>
    <x v="0"/>
    <n v="1007271"/>
    <x v="0"/>
    <x v="0"/>
    <x v="0"/>
  </r>
  <r>
    <n v="1745"/>
    <x v="4"/>
    <x v="3"/>
    <x v="2"/>
    <x v="0"/>
    <n v="1007436"/>
    <x v="0"/>
    <x v="0"/>
    <x v="0"/>
  </r>
  <r>
    <n v="1746"/>
    <x v="5"/>
    <x v="3"/>
    <x v="2"/>
    <x v="0"/>
    <n v="1007761"/>
    <x v="0"/>
    <x v="0"/>
    <x v="0"/>
  </r>
  <r>
    <n v="1747"/>
    <x v="6"/>
    <x v="3"/>
    <x v="2"/>
    <x v="0"/>
    <n v="1013432"/>
    <x v="0"/>
    <x v="0"/>
    <x v="0"/>
  </r>
  <r>
    <n v="1748"/>
    <x v="7"/>
    <x v="3"/>
    <x v="2"/>
    <x v="0"/>
    <n v="1009244"/>
    <x v="0"/>
    <x v="0"/>
    <x v="0"/>
  </r>
  <r>
    <n v="1749"/>
    <x v="8"/>
    <x v="3"/>
    <x v="2"/>
    <x v="0"/>
    <n v="1008882"/>
    <x v="0"/>
    <x v="0"/>
    <x v="0"/>
  </r>
  <r>
    <n v="1750"/>
    <x v="9"/>
    <x v="3"/>
    <x v="2"/>
    <x v="0"/>
    <n v="1011106"/>
    <x v="0"/>
    <x v="0"/>
    <x v="0"/>
  </r>
  <r>
    <n v="1751"/>
    <x v="10"/>
    <x v="3"/>
    <x v="2"/>
    <x v="0"/>
    <n v="1012762"/>
    <x v="0"/>
    <x v="0"/>
    <x v="0"/>
  </r>
  <r>
    <n v="1752"/>
    <x v="11"/>
    <x v="3"/>
    <x v="2"/>
    <x v="0"/>
    <n v="1008249"/>
    <x v="0"/>
    <x v="0"/>
    <x v="0"/>
  </r>
  <r>
    <n v="1753"/>
    <x v="12"/>
    <x v="3"/>
    <x v="2"/>
    <x v="0"/>
    <n v="1008857"/>
    <x v="0"/>
    <x v="0"/>
    <x v="0"/>
  </r>
  <r>
    <n v="1754"/>
    <x v="13"/>
    <x v="3"/>
    <x v="2"/>
    <x v="0"/>
    <n v="1010250"/>
    <x v="0"/>
    <x v="0"/>
    <x v="0"/>
  </r>
  <r>
    <n v="1755"/>
    <x v="14"/>
    <x v="3"/>
    <x v="2"/>
    <x v="0"/>
    <n v="1009641"/>
    <x v="0"/>
    <x v="0"/>
    <x v="0"/>
  </r>
  <r>
    <n v="1756"/>
    <x v="15"/>
    <x v="3"/>
    <x v="2"/>
    <x v="0"/>
    <n v="1008765"/>
    <x v="0"/>
    <x v="0"/>
    <x v="0"/>
  </r>
  <r>
    <n v="1757"/>
    <x v="16"/>
    <x v="3"/>
    <x v="2"/>
    <x v="0"/>
    <n v="1008516"/>
    <x v="0"/>
    <x v="0"/>
    <x v="0"/>
  </r>
  <r>
    <n v="1758"/>
    <x v="17"/>
    <x v="3"/>
    <x v="2"/>
    <x v="0"/>
    <n v="1006873"/>
    <x v="0"/>
    <x v="0"/>
    <x v="0"/>
  </r>
  <r>
    <n v="1759"/>
    <x v="18"/>
    <x v="3"/>
    <x v="2"/>
    <x v="0"/>
    <n v="1008382"/>
    <x v="0"/>
    <x v="0"/>
    <x v="0"/>
  </r>
  <r>
    <n v="1760"/>
    <x v="19"/>
    <x v="3"/>
    <x v="2"/>
    <x v="0"/>
    <n v="1009460"/>
    <x v="0"/>
    <x v="0"/>
    <x v="0"/>
  </r>
  <r>
    <n v="1761"/>
    <x v="20"/>
    <x v="3"/>
    <x v="2"/>
    <x v="0"/>
    <n v="1005894"/>
    <x v="0"/>
    <x v="0"/>
    <x v="0"/>
  </r>
  <r>
    <n v="1762"/>
    <x v="21"/>
    <x v="3"/>
    <x v="2"/>
    <x v="0"/>
    <n v="1008865"/>
    <x v="0"/>
    <x v="0"/>
    <x v="0"/>
  </r>
  <r>
    <n v="1763"/>
    <x v="22"/>
    <x v="3"/>
    <x v="2"/>
    <x v="0"/>
    <n v="1008325"/>
    <x v="0"/>
    <x v="0"/>
    <x v="0"/>
  </r>
  <r>
    <n v="1764"/>
    <x v="23"/>
    <x v="3"/>
    <x v="2"/>
    <x v="0"/>
    <n v="1007969"/>
    <x v="0"/>
    <x v="0"/>
    <x v="0"/>
  </r>
  <r>
    <n v="1765"/>
    <x v="24"/>
    <x v="3"/>
    <x v="2"/>
    <x v="0"/>
    <n v="1009205"/>
    <x v="0"/>
    <x v="0"/>
    <x v="0"/>
  </r>
  <r>
    <n v="1766"/>
    <x v="25"/>
    <x v="3"/>
    <x v="2"/>
    <x v="0"/>
    <n v="1013666"/>
    <x v="0"/>
    <x v="0"/>
    <x v="0"/>
  </r>
  <r>
    <n v="1767"/>
    <x v="26"/>
    <x v="3"/>
    <x v="2"/>
    <x v="0"/>
    <n v="1010138"/>
    <x v="0"/>
    <x v="0"/>
    <x v="0"/>
  </r>
  <r>
    <n v="1768"/>
    <x v="27"/>
    <x v="3"/>
    <x v="2"/>
    <x v="0"/>
    <n v="1008929"/>
    <x v="0"/>
    <x v="0"/>
    <x v="0"/>
  </r>
  <r>
    <n v="1769"/>
    <x v="28"/>
    <x v="3"/>
    <x v="2"/>
    <x v="0"/>
    <n v="1009653"/>
    <x v="0"/>
    <x v="0"/>
    <x v="0"/>
  </r>
  <r>
    <n v="1770"/>
    <x v="0"/>
    <x v="3"/>
    <x v="2"/>
    <x v="1"/>
    <n v="1010588"/>
    <x v="0"/>
    <x v="0"/>
    <x v="0"/>
  </r>
  <r>
    <n v="1771"/>
    <x v="1"/>
    <x v="3"/>
    <x v="2"/>
    <x v="1"/>
    <n v="1010588"/>
    <x v="0"/>
    <x v="0"/>
    <x v="0"/>
  </r>
  <r>
    <n v="1772"/>
    <x v="2"/>
    <x v="3"/>
    <x v="2"/>
    <x v="1"/>
    <n v="1008376.5"/>
    <x v="0"/>
    <x v="0"/>
    <x v="0"/>
  </r>
  <r>
    <n v="1773"/>
    <x v="3"/>
    <x v="3"/>
    <x v="2"/>
    <x v="1"/>
    <n v="1007272.5"/>
    <x v="0"/>
    <x v="0"/>
    <x v="0"/>
  </r>
  <r>
    <n v="1774"/>
    <x v="4"/>
    <x v="3"/>
    <x v="2"/>
    <x v="1"/>
    <n v="1007437"/>
    <x v="0"/>
    <x v="0"/>
    <x v="0"/>
  </r>
  <r>
    <n v="1775"/>
    <x v="5"/>
    <x v="3"/>
    <x v="2"/>
    <x v="1"/>
    <n v="1007763"/>
    <x v="0"/>
    <x v="0"/>
    <x v="0"/>
  </r>
  <r>
    <n v="1776"/>
    <x v="6"/>
    <x v="3"/>
    <x v="2"/>
    <x v="1"/>
    <n v="1013431"/>
    <x v="0"/>
    <x v="0"/>
    <x v="0"/>
  </r>
  <r>
    <n v="1777"/>
    <x v="7"/>
    <x v="3"/>
    <x v="2"/>
    <x v="1"/>
    <n v="1009243.5"/>
    <x v="0"/>
    <x v="0"/>
    <x v="0"/>
  </r>
  <r>
    <n v="1778"/>
    <x v="8"/>
    <x v="3"/>
    <x v="2"/>
    <x v="1"/>
    <n v="1008882.5"/>
    <x v="0"/>
    <x v="0"/>
    <x v="0"/>
  </r>
  <r>
    <n v="1779"/>
    <x v="9"/>
    <x v="3"/>
    <x v="2"/>
    <x v="1"/>
    <n v="1011105.5"/>
    <x v="0"/>
    <x v="0"/>
    <x v="0"/>
  </r>
  <r>
    <n v="1780"/>
    <x v="10"/>
    <x v="3"/>
    <x v="2"/>
    <x v="1"/>
    <n v="1012762"/>
    <x v="0"/>
    <x v="0"/>
    <x v="0"/>
  </r>
  <r>
    <n v="1781"/>
    <x v="11"/>
    <x v="3"/>
    <x v="2"/>
    <x v="1"/>
    <n v="1008248.5"/>
    <x v="0"/>
    <x v="0"/>
    <x v="0"/>
  </r>
  <r>
    <n v="1782"/>
    <x v="12"/>
    <x v="3"/>
    <x v="2"/>
    <x v="1"/>
    <n v="1008856"/>
    <x v="0"/>
    <x v="0"/>
    <x v="0"/>
  </r>
  <r>
    <n v="1783"/>
    <x v="13"/>
    <x v="3"/>
    <x v="2"/>
    <x v="1"/>
    <n v="1010250"/>
    <x v="0"/>
    <x v="0"/>
    <x v="0"/>
  </r>
  <r>
    <n v="1784"/>
    <x v="14"/>
    <x v="3"/>
    <x v="2"/>
    <x v="1"/>
    <n v="1009640"/>
    <x v="0"/>
    <x v="0"/>
    <x v="0"/>
  </r>
  <r>
    <n v="1785"/>
    <x v="15"/>
    <x v="3"/>
    <x v="2"/>
    <x v="1"/>
    <n v="1008764"/>
    <x v="0"/>
    <x v="0"/>
    <x v="0"/>
  </r>
  <r>
    <n v="1786"/>
    <x v="16"/>
    <x v="3"/>
    <x v="2"/>
    <x v="1"/>
    <n v="1008515"/>
    <x v="0"/>
    <x v="0"/>
    <x v="0"/>
  </r>
  <r>
    <n v="1787"/>
    <x v="17"/>
    <x v="3"/>
    <x v="2"/>
    <x v="1"/>
    <n v="1006874"/>
    <x v="0"/>
    <x v="0"/>
    <x v="0"/>
  </r>
  <r>
    <n v="1788"/>
    <x v="18"/>
    <x v="3"/>
    <x v="2"/>
    <x v="1"/>
    <n v="1008381"/>
    <x v="0"/>
    <x v="0"/>
    <x v="0"/>
  </r>
  <r>
    <n v="1789"/>
    <x v="19"/>
    <x v="3"/>
    <x v="2"/>
    <x v="1"/>
    <n v="1009460"/>
    <x v="0"/>
    <x v="0"/>
    <x v="0"/>
  </r>
  <r>
    <n v="1790"/>
    <x v="20"/>
    <x v="3"/>
    <x v="2"/>
    <x v="1"/>
    <n v="1005895"/>
    <x v="0"/>
    <x v="0"/>
    <x v="0"/>
  </r>
  <r>
    <n v="1791"/>
    <x v="21"/>
    <x v="3"/>
    <x v="2"/>
    <x v="1"/>
    <n v="1008866.5"/>
    <x v="0"/>
    <x v="0"/>
    <x v="0"/>
  </r>
  <r>
    <n v="1792"/>
    <x v="22"/>
    <x v="3"/>
    <x v="2"/>
    <x v="1"/>
    <n v="1008325"/>
    <x v="0"/>
    <x v="0"/>
    <x v="0"/>
  </r>
  <r>
    <n v="1793"/>
    <x v="23"/>
    <x v="3"/>
    <x v="2"/>
    <x v="1"/>
    <n v="1007968.5"/>
    <x v="0"/>
    <x v="0"/>
    <x v="0"/>
  </r>
  <r>
    <n v="1794"/>
    <x v="24"/>
    <x v="3"/>
    <x v="2"/>
    <x v="1"/>
    <n v="1009207.5"/>
    <x v="0"/>
    <x v="0"/>
    <x v="0"/>
  </r>
  <r>
    <n v="1795"/>
    <x v="25"/>
    <x v="3"/>
    <x v="2"/>
    <x v="1"/>
    <n v="1013665.5"/>
    <x v="0"/>
    <x v="0"/>
    <x v="0"/>
  </r>
  <r>
    <n v="1796"/>
    <x v="26"/>
    <x v="3"/>
    <x v="2"/>
    <x v="1"/>
    <n v="1010137.5"/>
    <x v="0"/>
    <x v="0"/>
    <x v="0"/>
  </r>
  <r>
    <n v="1797"/>
    <x v="27"/>
    <x v="3"/>
    <x v="2"/>
    <x v="1"/>
    <n v="1008928.5"/>
    <x v="0"/>
    <x v="0"/>
    <x v="0"/>
  </r>
  <r>
    <n v="1798"/>
    <x v="28"/>
    <x v="3"/>
    <x v="2"/>
    <x v="1"/>
    <n v="1009652.5"/>
    <x v="0"/>
    <x v="0"/>
    <x v="0"/>
  </r>
  <r>
    <n v="1799"/>
    <x v="0"/>
    <x v="3"/>
    <x v="2"/>
    <x v="2"/>
    <n v="0"/>
    <x v="0"/>
    <x v="0"/>
    <x v="0"/>
  </r>
  <r>
    <n v="1800"/>
    <x v="1"/>
    <x v="3"/>
    <x v="2"/>
    <x v="2"/>
    <n v="0"/>
    <x v="0"/>
    <x v="0"/>
    <x v="0"/>
  </r>
  <r>
    <n v="1801"/>
    <x v="2"/>
    <x v="3"/>
    <x v="2"/>
    <x v="2"/>
    <n v="1.5"/>
    <x v="0"/>
    <x v="0"/>
    <x v="0"/>
  </r>
  <r>
    <n v="1802"/>
    <x v="3"/>
    <x v="3"/>
    <x v="2"/>
    <x v="2"/>
    <n v="-1.5"/>
    <x v="0"/>
    <x v="0"/>
    <x v="0"/>
  </r>
  <r>
    <n v="1803"/>
    <x v="4"/>
    <x v="3"/>
    <x v="2"/>
    <x v="2"/>
    <n v="-1"/>
    <x v="0"/>
    <x v="0"/>
    <x v="0"/>
  </r>
  <r>
    <n v="1804"/>
    <x v="5"/>
    <x v="3"/>
    <x v="2"/>
    <x v="2"/>
    <n v="-2"/>
    <x v="0"/>
    <x v="0"/>
    <x v="0"/>
  </r>
  <r>
    <n v="1805"/>
    <x v="6"/>
    <x v="3"/>
    <x v="2"/>
    <x v="2"/>
    <n v="1"/>
    <x v="0"/>
    <x v="0"/>
    <x v="0"/>
  </r>
  <r>
    <n v="1806"/>
    <x v="7"/>
    <x v="3"/>
    <x v="2"/>
    <x v="2"/>
    <n v="0.5"/>
    <x v="0"/>
    <x v="0"/>
    <x v="0"/>
  </r>
  <r>
    <n v="1807"/>
    <x v="8"/>
    <x v="3"/>
    <x v="2"/>
    <x v="2"/>
    <n v="-0.5"/>
    <x v="0"/>
    <x v="0"/>
    <x v="0"/>
  </r>
  <r>
    <n v="1808"/>
    <x v="9"/>
    <x v="3"/>
    <x v="2"/>
    <x v="2"/>
    <n v="0.5"/>
    <x v="0"/>
    <x v="0"/>
    <x v="0"/>
  </r>
  <r>
    <n v="1809"/>
    <x v="10"/>
    <x v="3"/>
    <x v="2"/>
    <x v="2"/>
    <n v="0"/>
    <x v="0"/>
    <x v="0"/>
    <x v="0"/>
  </r>
  <r>
    <n v="1810"/>
    <x v="11"/>
    <x v="3"/>
    <x v="2"/>
    <x v="2"/>
    <n v="0.5"/>
    <x v="0"/>
    <x v="0"/>
    <x v="0"/>
  </r>
  <r>
    <n v="1811"/>
    <x v="12"/>
    <x v="3"/>
    <x v="2"/>
    <x v="2"/>
    <n v="1"/>
    <x v="0"/>
    <x v="0"/>
    <x v="0"/>
  </r>
  <r>
    <n v="1812"/>
    <x v="13"/>
    <x v="3"/>
    <x v="2"/>
    <x v="2"/>
    <n v="0"/>
    <x v="0"/>
    <x v="0"/>
    <x v="0"/>
  </r>
  <r>
    <n v="1813"/>
    <x v="14"/>
    <x v="3"/>
    <x v="2"/>
    <x v="2"/>
    <n v="1"/>
    <x v="0"/>
    <x v="0"/>
    <x v="0"/>
  </r>
  <r>
    <n v="1814"/>
    <x v="15"/>
    <x v="3"/>
    <x v="2"/>
    <x v="2"/>
    <n v="1"/>
    <x v="0"/>
    <x v="0"/>
    <x v="0"/>
  </r>
  <r>
    <n v="1815"/>
    <x v="16"/>
    <x v="3"/>
    <x v="2"/>
    <x v="2"/>
    <n v="1"/>
    <x v="0"/>
    <x v="0"/>
    <x v="0"/>
  </r>
  <r>
    <n v="1816"/>
    <x v="17"/>
    <x v="3"/>
    <x v="2"/>
    <x v="2"/>
    <n v="-1"/>
    <x v="0"/>
    <x v="0"/>
    <x v="0"/>
  </r>
  <r>
    <n v="1817"/>
    <x v="18"/>
    <x v="3"/>
    <x v="2"/>
    <x v="2"/>
    <n v="1"/>
    <x v="0"/>
    <x v="0"/>
    <x v="0"/>
  </r>
  <r>
    <n v="1818"/>
    <x v="19"/>
    <x v="3"/>
    <x v="2"/>
    <x v="2"/>
    <n v="0"/>
    <x v="0"/>
    <x v="0"/>
    <x v="0"/>
  </r>
  <r>
    <n v="1819"/>
    <x v="20"/>
    <x v="3"/>
    <x v="2"/>
    <x v="2"/>
    <n v="-1"/>
    <x v="0"/>
    <x v="0"/>
    <x v="0"/>
  </r>
  <r>
    <n v="1820"/>
    <x v="21"/>
    <x v="3"/>
    <x v="2"/>
    <x v="2"/>
    <n v="-1.5"/>
    <x v="0"/>
    <x v="0"/>
    <x v="0"/>
  </r>
  <r>
    <n v="1821"/>
    <x v="22"/>
    <x v="3"/>
    <x v="2"/>
    <x v="2"/>
    <n v="0"/>
    <x v="0"/>
    <x v="0"/>
    <x v="0"/>
  </r>
  <r>
    <n v="1822"/>
    <x v="23"/>
    <x v="3"/>
    <x v="2"/>
    <x v="2"/>
    <n v="0.5"/>
    <x v="0"/>
    <x v="0"/>
    <x v="0"/>
  </r>
  <r>
    <n v="1823"/>
    <x v="24"/>
    <x v="3"/>
    <x v="2"/>
    <x v="2"/>
    <n v="-2.5"/>
    <x v="0"/>
    <x v="0"/>
    <x v="0"/>
  </r>
  <r>
    <n v="1824"/>
    <x v="25"/>
    <x v="3"/>
    <x v="2"/>
    <x v="2"/>
    <n v="0.5"/>
    <x v="0"/>
    <x v="0"/>
    <x v="0"/>
  </r>
  <r>
    <n v="1825"/>
    <x v="26"/>
    <x v="3"/>
    <x v="2"/>
    <x v="2"/>
    <n v="0.5"/>
    <x v="0"/>
    <x v="0"/>
    <x v="0"/>
  </r>
  <r>
    <n v="1826"/>
    <x v="27"/>
    <x v="3"/>
    <x v="2"/>
    <x v="2"/>
    <n v="0.5"/>
    <x v="0"/>
    <x v="0"/>
    <x v="0"/>
  </r>
  <r>
    <n v="1827"/>
    <x v="28"/>
    <x v="3"/>
    <x v="2"/>
    <x v="2"/>
    <n v="0.5"/>
    <x v="0"/>
    <x v="0"/>
    <x v="0"/>
  </r>
  <r>
    <n v="1828"/>
    <x v="0"/>
    <x v="3"/>
    <x v="2"/>
    <x v="3"/>
    <n v="0"/>
    <x v="1"/>
    <x v="0"/>
    <x v="0"/>
  </r>
  <r>
    <n v="1829"/>
    <x v="1"/>
    <x v="3"/>
    <x v="2"/>
    <x v="3"/>
    <n v="0"/>
    <x v="1"/>
    <x v="0"/>
    <x v="0"/>
  </r>
  <r>
    <n v="1830"/>
    <x v="2"/>
    <x v="3"/>
    <x v="2"/>
    <x v="3"/>
    <n v="0"/>
    <x v="1"/>
    <x v="0"/>
    <x v="0"/>
  </r>
  <r>
    <n v="1831"/>
    <x v="3"/>
    <x v="3"/>
    <x v="2"/>
    <x v="3"/>
    <n v="0"/>
    <x v="1"/>
    <x v="0"/>
    <x v="0"/>
  </r>
  <r>
    <n v="1832"/>
    <x v="4"/>
    <x v="3"/>
    <x v="2"/>
    <x v="3"/>
    <n v="0"/>
    <x v="1"/>
    <x v="0"/>
    <x v="0"/>
  </r>
  <r>
    <n v="1833"/>
    <x v="5"/>
    <x v="3"/>
    <x v="2"/>
    <x v="3"/>
    <n v="0"/>
    <x v="1"/>
    <x v="0"/>
    <x v="0"/>
  </r>
  <r>
    <n v="1834"/>
    <x v="6"/>
    <x v="3"/>
    <x v="2"/>
    <x v="3"/>
    <n v="0"/>
    <x v="1"/>
    <x v="0"/>
    <x v="0"/>
  </r>
  <r>
    <n v="1835"/>
    <x v="7"/>
    <x v="3"/>
    <x v="2"/>
    <x v="3"/>
    <n v="0"/>
    <x v="1"/>
    <x v="0"/>
    <x v="0"/>
  </r>
  <r>
    <n v="1836"/>
    <x v="8"/>
    <x v="3"/>
    <x v="2"/>
    <x v="3"/>
    <n v="0"/>
    <x v="1"/>
    <x v="0"/>
    <x v="0"/>
  </r>
  <r>
    <n v="1837"/>
    <x v="9"/>
    <x v="3"/>
    <x v="2"/>
    <x v="3"/>
    <n v="0"/>
    <x v="1"/>
    <x v="0"/>
    <x v="0"/>
  </r>
  <r>
    <n v="1838"/>
    <x v="10"/>
    <x v="3"/>
    <x v="2"/>
    <x v="3"/>
    <n v="0"/>
    <x v="1"/>
    <x v="0"/>
    <x v="0"/>
  </r>
  <r>
    <n v="1839"/>
    <x v="11"/>
    <x v="3"/>
    <x v="2"/>
    <x v="3"/>
    <n v="0"/>
    <x v="1"/>
    <x v="0"/>
    <x v="0"/>
  </r>
  <r>
    <n v="1840"/>
    <x v="12"/>
    <x v="3"/>
    <x v="2"/>
    <x v="3"/>
    <n v="0"/>
    <x v="1"/>
    <x v="0"/>
    <x v="0"/>
  </r>
  <r>
    <n v="1841"/>
    <x v="13"/>
    <x v="3"/>
    <x v="2"/>
    <x v="3"/>
    <n v="0"/>
    <x v="1"/>
    <x v="0"/>
    <x v="0"/>
  </r>
  <r>
    <n v="1842"/>
    <x v="14"/>
    <x v="3"/>
    <x v="2"/>
    <x v="3"/>
    <n v="0"/>
    <x v="1"/>
    <x v="0"/>
    <x v="0"/>
  </r>
  <r>
    <n v="1843"/>
    <x v="15"/>
    <x v="3"/>
    <x v="2"/>
    <x v="3"/>
    <n v="0"/>
    <x v="1"/>
    <x v="0"/>
    <x v="0"/>
  </r>
  <r>
    <n v="1844"/>
    <x v="16"/>
    <x v="3"/>
    <x v="2"/>
    <x v="3"/>
    <n v="0"/>
    <x v="1"/>
    <x v="0"/>
    <x v="0"/>
  </r>
  <r>
    <n v="1845"/>
    <x v="17"/>
    <x v="3"/>
    <x v="2"/>
    <x v="3"/>
    <n v="0"/>
    <x v="1"/>
    <x v="0"/>
    <x v="0"/>
  </r>
  <r>
    <n v="1846"/>
    <x v="18"/>
    <x v="3"/>
    <x v="2"/>
    <x v="3"/>
    <n v="0"/>
    <x v="1"/>
    <x v="0"/>
    <x v="0"/>
  </r>
  <r>
    <n v="1847"/>
    <x v="19"/>
    <x v="3"/>
    <x v="2"/>
    <x v="3"/>
    <n v="0"/>
    <x v="1"/>
    <x v="0"/>
    <x v="0"/>
  </r>
  <r>
    <n v="1848"/>
    <x v="20"/>
    <x v="3"/>
    <x v="2"/>
    <x v="3"/>
    <n v="0"/>
    <x v="1"/>
    <x v="0"/>
    <x v="0"/>
  </r>
  <r>
    <n v="1849"/>
    <x v="21"/>
    <x v="3"/>
    <x v="2"/>
    <x v="3"/>
    <n v="0"/>
    <x v="1"/>
    <x v="0"/>
    <x v="0"/>
  </r>
  <r>
    <n v="1850"/>
    <x v="22"/>
    <x v="3"/>
    <x v="2"/>
    <x v="3"/>
    <n v="0"/>
    <x v="1"/>
    <x v="0"/>
    <x v="0"/>
  </r>
  <r>
    <n v="1851"/>
    <x v="23"/>
    <x v="3"/>
    <x v="2"/>
    <x v="3"/>
    <n v="0"/>
    <x v="1"/>
    <x v="0"/>
    <x v="0"/>
  </r>
  <r>
    <n v="1852"/>
    <x v="24"/>
    <x v="3"/>
    <x v="2"/>
    <x v="3"/>
    <n v="0"/>
    <x v="1"/>
    <x v="0"/>
    <x v="0"/>
  </r>
  <r>
    <n v="1853"/>
    <x v="25"/>
    <x v="3"/>
    <x v="2"/>
    <x v="3"/>
    <n v="0"/>
    <x v="1"/>
    <x v="0"/>
    <x v="0"/>
  </r>
  <r>
    <n v="1854"/>
    <x v="26"/>
    <x v="3"/>
    <x v="2"/>
    <x v="3"/>
    <n v="0"/>
    <x v="1"/>
    <x v="0"/>
    <x v="0"/>
  </r>
  <r>
    <n v="1855"/>
    <x v="27"/>
    <x v="3"/>
    <x v="2"/>
    <x v="3"/>
    <n v="0"/>
    <x v="1"/>
    <x v="0"/>
    <x v="0"/>
  </r>
  <r>
    <n v="1856"/>
    <x v="28"/>
    <x v="3"/>
    <x v="2"/>
    <x v="3"/>
    <n v="0"/>
    <x v="1"/>
    <x v="0"/>
    <x v="0"/>
  </r>
  <r>
    <n v="1857"/>
    <x v="0"/>
    <x v="4"/>
    <x v="2"/>
    <x v="0"/>
    <n v="1010275"/>
    <x v="0"/>
    <x v="0"/>
    <x v="0"/>
  </r>
  <r>
    <n v="1858"/>
    <x v="1"/>
    <x v="4"/>
    <x v="2"/>
    <x v="0"/>
    <n v="1010275"/>
    <x v="0"/>
    <x v="0"/>
    <x v="0"/>
  </r>
  <r>
    <n v="1859"/>
    <x v="2"/>
    <x v="4"/>
    <x v="2"/>
    <x v="0"/>
    <n v="1008246"/>
    <x v="0"/>
    <x v="0"/>
    <x v="0"/>
  </r>
  <r>
    <n v="1860"/>
    <x v="3"/>
    <x v="4"/>
    <x v="2"/>
    <x v="0"/>
    <n v="1007189"/>
    <x v="0"/>
    <x v="0"/>
    <x v="0"/>
  </r>
  <r>
    <n v="1861"/>
    <x v="4"/>
    <x v="4"/>
    <x v="2"/>
    <x v="0"/>
    <n v="1007426"/>
    <x v="0"/>
    <x v="0"/>
    <x v="0"/>
  </r>
  <r>
    <n v="1862"/>
    <x v="5"/>
    <x v="4"/>
    <x v="2"/>
    <x v="0"/>
    <n v="1007683"/>
    <x v="0"/>
    <x v="0"/>
    <x v="0"/>
  </r>
  <r>
    <n v="1863"/>
    <x v="6"/>
    <x v="4"/>
    <x v="2"/>
    <x v="0"/>
    <n v="1012754"/>
    <x v="0"/>
    <x v="0"/>
    <x v="0"/>
  </r>
  <r>
    <n v="1864"/>
    <x v="7"/>
    <x v="4"/>
    <x v="2"/>
    <x v="0"/>
    <n v="1008790"/>
    <x v="0"/>
    <x v="0"/>
    <x v="0"/>
  </r>
  <r>
    <n v="1865"/>
    <x v="8"/>
    <x v="4"/>
    <x v="2"/>
    <x v="0"/>
    <n v="1009021"/>
    <x v="0"/>
    <x v="0"/>
    <x v="0"/>
  </r>
  <r>
    <n v="1866"/>
    <x v="9"/>
    <x v="4"/>
    <x v="2"/>
    <x v="0"/>
    <n v="1010724"/>
    <x v="0"/>
    <x v="0"/>
    <x v="0"/>
  </r>
  <r>
    <n v="1867"/>
    <x v="10"/>
    <x v="4"/>
    <x v="2"/>
    <x v="0"/>
    <n v="1012875"/>
    <x v="0"/>
    <x v="0"/>
    <x v="0"/>
  </r>
  <r>
    <n v="1868"/>
    <x v="11"/>
    <x v="4"/>
    <x v="2"/>
    <x v="0"/>
    <n v="1008066"/>
    <x v="0"/>
    <x v="0"/>
    <x v="0"/>
  </r>
  <r>
    <n v="1869"/>
    <x v="12"/>
    <x v="4"/>
    <x v="2"/>
    <x v="0"/>
    <n v="1009248"/>
    <x v="0"/>
    <x v="0"/>
    <x v="0"/>
  </r>
  <r>
    <n v="1870"/>
    <x v="13"/>
    <x v="4"/>
    <x v="2"/>
    <x v="0"/>
    <n v="1010330"/>
    <x v="0"/>
    <x v="0"/>
    <x v="0"/>
  </r>
  <r>
    <n v="1871"/>
    <x v="14"/>
    <x v="4"/>
    <x v="2"/>
    <x v="0"/>
    <n v="1009506"/>
    <x v="0"/>
    <x v="0"/>
    <x v="0"/>
  </r>
  <r>
    <n v="1872"/>
    <x v="15"/>
    <x v="4"/>
    <x v="2"/>
    <x v="0"/>
    <n v="1008723"/>
    <x v="0"/>
    <x v="0"/>
    <x v="0"/>
  </r>
  <r>
    <n v="1873"/>
    <x v="16"/>
    <x v="4"/>
    <x v="2"/>
    <x v="0"/>
    <n v="1008419"/>
    <x v="0"/>
    <x v="0"/>
    <x v="0"/>
  </r>
  <r>
    <n v="1874"/>
    <x v="17"/>
    <x v="4"/>
    <x v="2"/>
    <x v="0"/>
    <n v="1007385"/>
    <x v="0"/>
    <x v="0"/>
    <x v="0"/>
  </r>
  <r>
    <n v="1875"/>
    <x v="18"/>
    <x v="4"/>
    <x v="2"/>
    <x v="0"/>
    <n v="1008419"/>
    <x v="0"/>
    <x v="0"/>
    <x v="0"/>
  </r>
  <r>
    <n v="1876"/>
    <x v="19"/>
    <x v="4"/>
    <x v="2"/>
    <x v="0"/>
    <n v="1009528"/>
    <x v="0"/>
    <x v="0"/>
    <x v="0"/>
  </r>
  <r>
    <n v="1877"/>
    <x v="20"/>
    <x v="4"/>
    <x v="2"/>
    <x v="0"/>
    <n v="1005804"/>
    <x v="0"/>
    <x v="0"/>
    <x v="0"/>
  </r>
  <r>
    <n v="1878"/>
    <x v="21"/>
    <x v="4"/>
    <x v="2"/>
    <x v="0"/>
    <n v="1009042"/>
    <x v="0"/>
    <x v="0"/>
    <x v="0"/>
  </r>
  <r>
    <n v="1879"/>
    <x v="22"/>
    <x v="4"/>
    <x v="2"/>
    <x v="0"/>
    <n v="1008393"/>
    <x v="0"/>
    <x v="0"/>
    <x v="0"/>
  </r>
  <r>
    <n v="1880"/>
    <x v="23"/>
    <x v="4"/>
    <x v="2"/>
    <x v="0"/>
    <n v="1008006"/>
    <x v="0"/>
    <x v="0"/>
    <x v="0"/>
  </r>
  <r>
    <n v="1881"/>
    <x v="24"/>
    <x v="4"/>
    <x v="2"/>
    <x v="0"/>
    <n v="1008845"/>
    <x v="0"/>
    <x v="0"/>
    <x v="0"/>
  </r>
  <r>
    <n v="1882"/>
    <x v="25"/>
    <x v="4"/>
    <x v="2"/>
    <x v="0"/>
    <n v="1013255"/>
    <x v="0"/>
    <x v="0"/>
    <x v="0"/>
  </r>
  <r>
    <n v="1883"/>
    <x v="26"/>
    <x v="4"/>
    <x v="2"/>
    <x v="0"/>
    <n v="1009926"/>
    <x v="0"/>
    <x v="0"/>
    <x v="0"/>
  </r>
  <r>
    <n v="1884"/>
    <x v="27"/>
    <x v="4"/>
    <x v="2"/>
    <x v="0"/>
    <n v="1008898"/>
    <x v="0"/>
    <x v="0"/>
    <x v="0"/>
  </r>
  <r>
    <n v="1885"/>
    <x v="28"/>
    <x v="4"/>
    <x v="2"/>
    <x v="0"/>
    <n v="1009507"/>
    <x v="0"/>
    <x v="0"/>
    <x v="0"/>
  </r>
  <r>
    <n v="1886"/>
    <x v="0"/>
    <x v="4"/>
    <x v="2"/>
    <x v="1"/>
    <n v="1010275.4"/>
    <x v="0"/>
    <x v="0"/>
    <x v="0"/>
  </r>
  <r>
    <n v="1887"/>
    <x v="1"/>
    <x v="4"/>
    <x v="2"/>
    <x v="1"/>
    <n v="1010275.4"/>
    <x v="0"/>
    <x v="0"/>
    <x v="0"/>
  </r>
  <r>
    <n v="1888"/>
    <x v="2"/>
    <x v="4"/>
    <x v="2"/>
    <x v="1"/>
    <n v="1008245.9"/>
    <x v="0"/>
    <x v="0"/>
    <x v="0"/>
  </r>
  <r>
    <n v="1889"/>
    <x v="3"/>
    <x v="4"/>
    <x v="2"/>
    <x v="1"/>
    <n v="1007188.9"/>
    <x v="0"/>
    <x v="0"/>
    <x v="0"/>
  </r>
  <r>
    <n v="1890"/>
    <x v="4"/>
    <x v="4"/>
    <x v="2"/>
    <x v="1"/>
    <n v="1007425.9"/>
    <x v="0"/>
    <x v="0"/>
    <x v="0"/>
  </r>
  <r>
    <n v="1891"/>
    <x v="5"/>
    <x v="4"/>
    <x v="2"/>
    <x v="1"/>
    <n v="1007682.9"/>
    <x v="0"/>
    <x v="0"/>
    <x v="0"/>
  </r>
  <r>
    <n v="1892"/>
    <x v="6"/>
    <x v="4"/>
    <x v="2"/>
    <x v="1"/>
    <n v="1012753.9"/>
    <x v="0"/>
    <x v="0"/>
    <x v="0"/>
  </r>
  <r>
    <n v="1893"/>
    <x v="7"/>
    <x v="4"/>
    <x v="2"/>
    <x v="1"/>
    <n v="1008789.9"/>
    <x v="0"/>
    <x v="0"/>
    <x v="0"/>
  </r>
  <r>
    <n v="1894"/>
    <x v="8"/>
    <x v="4"/>
    <x v="2"/>
    <x v="1"/>
    <n v="1009020.4"/>
    <x v="0"/>
    <x v="0"/>
    <x v="0"/>
  </r>
  <r>
    <n v="1895"/>
    <x v="9"/>
    <x v="4"/>
    <x v="2"/>
    <x v="1"/>
    <n v="1010723.9"/>
    <x v="0"/>
    <x v="0"/>
    <x v="0"/>
  </r>
  <r>
    <n v="1896"/>
    <x v="10"/>
    <x v="4"/>
    <x v="2"/>
    <x v="1"/>
    <n v="1012875.4"/>
    <x v="0"/>
    <x v="0"/>
    <x v="0"/>
  </r>
  <r>
    <n v="1897"/>
    <x v="11"/>
    <x v="4"/>
    <x v="2"/>
    <x v="1"/>
    <n v="1008065.4"/>
    <x v="0"/>
    <x v="0"/>
    <x v="0"/>
  </r>
  <r>
    <n v="1898"/>
    <x v="12"/>
    <x v="4"/>
    <x v="2"/>
    <x v="1"/>
    <n v="1009247.9"/>
    <x v="0"/>
    <x v="0"/>
    <x v="0"/>
  </r>
  <r>
    <n v="1899"/>
    <x v="13"/>
    <x v="4"/>
    <x v="2"/>
    <x v="1"/>
    <n v="1010330.4"/>
    <x v="0"/>
    <x v="0"/>
    <x v="0"/>
  </r>
  <r>
    <n v="1900"/>
    <x v="14"/>
    <x v="4"/>
    <x v="2"/>
    <x v="1"/>
    <n v="1009505.9"/>
    <x v="0"/>
    <x v="0"/>
    <x v="0"/>
  </r>
  <r>
    <n v="1901"/>
    <x v="15"/>
    <x v="4"/>
    <x v="2"/>
    <x v="1"/>
    <n v="1008723.4"/>
    <x v="0"/>
    <x v="0"/>
    <x v="0"/>
  </r>
  <r>
    <n v="1902"/>
    <x v="16"/>
    <x v="4"/>
    <x v="2"/>
    <x v="1"/>
    <n v="1008418.9"/>
    <x v="0"/>
    <x v="0"/>
    <x v="0"/>
  </r>
  <r>
    <n v="1903"/>
    <x v="17"/>
    <x v="4"/>
    <x v="2"/>
    <x v="1"/>
    <n v="1007384.9"/>
    <x v="0"/>
    <x v="0"/>
    <x v="0"/>
  </r>
  <r>
    <n v="1904"/>
    <x v="18"/>
    <x v="4"/>
    <x v="2"/>
    <x v="1"/>
    <n v="1008418.9"/>
    <x v="0"/>
    <x v="0"/>
    <x v="0"/>
  </r>
  <r>
    <n v="1905"/>
    <x v="19"/>
    <x v="4"/>
    <x v="2"/>
    <x v="1"/>
    <n v="1009527.9"/>
    <x v="0"/>
    <x v="0"/>
    <x v="0"/>
  </r>
  <r>
    <n v="1906"/>
    <x v="20"/>
    <x v="4"/>
    <x v="2"/>
    <x v="1"/>
    <n v="1005803.9"/>
    <x v="0"/>
    <x v="0"/>
    <x v="0"/>
  </r>
  <r>
    <n v="1907"/>
    <x v="21"/>
    <x v="4"/>
    <x v="2"/>
    <x v="1"/>
    <n v="1009041.9"/>
    <x v="0"/>
    <x v="0"/>
    <x v="0"/>
  </r>
  <r>
    <n v="1908"/>
    <x v="22"/>
    <x v="4"/>
    <x v="2"/>
    <x v="1"/>
    <n v="1008392.4"/>
    <x v="0"/>
    <x v="0"/>
    <x v="0"/>
  </r>
  <r>
    <n v="1909"/>
    <x v="23"/>
    <x v="4"/>
    <x v="2"/>
    <x v="1"/>
    <n v="1008005.9"/>
    <x v="0"/>
    <x v="0"/>
    <x v="0"/>
  </r>
  <r>
    <n v="1910"/>
    <x v="24"/>
    <x v="4"/>
    <x v="2"/>
    <x v="1"/>
    <n v="1008844.9"/>
    <x v="0"/>
    <x v="0"/>
    <x v="0"/>
  </r>
  <r>
    <n v="1911"/>
    <x v="25"/>
    <x v="4"/>
    <x v="2"/>
    <x v="1"/>
    <n v="1013255.4"/>
    <x v="0"/>
    <x v="0"/>
    <x v="0"/>
  </r>
  <r>
    <n v="1912"/>
    <x v="26"/>
    <x v="4"/>
    <x v="2"/>
    <x v="1"/>
    <n v="1009925.9"/>
    <x v="0"/>
    <x v="0"/>
    <x v="0"/>
  </r>
  <r>
    <n v="1913"/>
    <x v="27"/>
    <x v="4"/>
    <x v="2"/>
    <x v="1"/>
    <n v="1008897.9"/>
    <x v="0"/>
    <x v="0"/>
    <x v="0"/>
  </r>
  <r>
    <n v="1914"/>
    <x v="28"/>
    <x v="4"/>
    <x v="2"/>
    <x v="1"/>
    <n v="1009507.4"/>
    <x v="0"/>
    <x v="0"/>
    <x v="0"/>
  </r>
  <r>
    <n v="1915"/>
    <x v="0"/>
    <x v="4"/>
    <x v="2"/>
    <x v="2"/>
    <n v="-0.4"/>
    <x v="0"/>
    <x v="0"/>
    <x v="0"/>
  </r>
  <r>
    <n v="1916"/>
    <x v="1"/>
    <x v="4"/>
    <x v="2"/>
    <x v="2"/>
    <n v="-0.4"/>
    <x v="0"/>
    <x v="0"/>
    <x v="0"/>
  </r>
  <r>
    <n v="1917"/>
    <x v="2"/>
    <x v="4"/>
    <x v="2"/>
    <x v="2"/>
    <n v="0.1"/>
    <x v="0"/>
    <x v="0"/>
    <x v="0"/>
  </r>
  <r>
    <n v="1918"/>
    <x v="3"/>
    <x v="4"/>
    <x v="2"/>
    <x v="2"/>
    <n v="0.1"/>
    <x v="0"/>
    <x v="0"/>
    <x v="0"/>
  </r>
  <r>
    <n v="1919"/>
    <x v="4"/>
    <x v="4"/>
    <x v="2"/>
    <x v="2"/>
    <n v="0.1"/>
    <x v="0"/>
    <x v="0"/>
    <x v="0"/>
  </r>
  <r>
    <n v="1920"/>
    <x v="5"/>
    <x v="4"/>
    <x v="2"/>
    <x v="2"/>
    <n v="0.1"/>
    <x v="0"/>
    <x v="0"/>
    <x v="0"/>
  </r>
  <r>
    <n v="1921"/>
    <x v="6"/>
    <x v="4"/>
    <x v="2"/>
    <x v="2"/>
    <n v="0.1"/>
    <x v="0"/>
    <x v="0"/>
    <x v="0"/>
  </r>
  <r>
    <n v="1922"/>
    <x v="7"/>
    <x v="4"/>
    <x v="2"/>
    <x v="2"/>
    <n v="0.1"/>
    <x v="0"/>
    <x v="0"/>
    <x v="0"/>
  </r>
  <r>
    <n v="1923"/>
    <x v="8"/>
    <x v="4"/>
    <x v="2"/>
    <x v="2"/>
    <n v="0.6"/>
    <x v="0"/>
    <x v="0"/>
    <x v="0"/>
  </r>
  <r>
    <n v="1924"/>
    <x v="9"/>
    <x v="4"/>
    <x v="2"/>
    <x v="2"/>
    <n v="0.1"/>
    <x v="0"/>
    <x v="0"/>
    <x v="0"/>
  </r>
  <r>
    <n v="1925"/>
    <x v="10"/>
    <x v="4"/>
    <x v="2"/>
    <x v="2"/>
    <n v="-0.4"/>
    <x v="0"/>
    <x v="0"/>
    <x v="0"/>
  </r>
  <r>
    <n v="1926"/>
    <x v="11"/>
    <x v="4"/>
    <x v="2"/>
    <x v="2"/>
    <n v="0.6"/>
    <x v="0"/>
    <x v="0"/>
    <x v="0"/>
  </r>
  <r>
    <n v="1927"/>
    <x v="12"/>
    <x v="4"/>
    <x v="2"/>
    <x v="2"/>
    <n v="0.1"/>
    <x v="0"/>
    <x v="0"/>
    <x v="0"/>
  </r>
  <r>
    <n v="1928"/>
    <x v="13"/>
    <x v="4"/>
    <x v="2"/>
    <x v="2"/>
    <n v="-0.4"/>
    <x v="0"/>
    <x v="0"/>
    <x v="0"/>
  </r>
  <r>
    <n v="1929"/>
    <x v="14"/>
    <x v="4"/>
    <x v="2"/>
    <x v="2"/>
    <n v="0.1"/>
    <x v="0"/>
    <x v="0"/>
    <x v="0"/>
  </r>
  <r>
    <n v="1930"/>
    <x v="15"/>
    <x v="4"/>
    <x v="2"/>
    <x v="2"/>
    <n v="-0.4"/>
    <x v="0"/>
    <x v="0"/>
    <x v="0"/>
  </r>
  <r>
    <n v="1931"/>
    <x v="16"/>
    <x v="4"/>
    <x v="2"/>
    <x v="2"/>
    <n v="0.1"/>
    <x v="0"/>
    <x v="0"/>
    <x v="0"/>
  </r>
  <r>
    <n v="1932"/>
    <x v="17"/>
    <x v="4"/>
    <x v="2"/>
    <x v="2"/>
    <n v="0.1"/>
    <x v="0"/>
    <x v="0"/>
    <x v="0"/>
  </r>
  <r>
    <n v="1933"/>
    <x v="18"/>
    <x v="4"/>
    <x v="2"/>
    <x v="2"/>
    <n v="0.1"/>
    <x v="0"/>
    <x v="0"/>
    <x v="0"/>
  </r>
  <r>
    <n v="1934"/>
    <x v="19"/>
    <x v="4"/>
    <x v="2"/>
    <x v="2"/>
    <n v="0.1"/>
    <x v="0"/>
    <x v="0"/>
    <x v="0"/>
  </r>
  <r>
    <n v="1935"/>
    <x v="20"/>
    <x v="4"/>
    <x v="2"/>
    <x v="2"/>
    <n v="0.1"/>
    <x v="0"/>
    <x v="0"/>
    <x v="0"/>
  </r>
  <r>
    <n v="1936"/>
    <x v="21"/>
    <x v="4"/>
    <x v="2"/>
    <x v="2"/>
    <n v="0.1"/>
    <x v="0"/>
    <x v="0"/>
    <x v="0"/>
  </r>
  <r>
    <n v="1937"/>
    <x v="22"/>
    <x v="4"/>
    <x v="2"/>
    <x v="2"/>
    <n v="0.6"/>
    <x v="0"/>
    <x v="0"/>
    <x v="0"/>
  </r>
  <r>
    <n v="1938"/>
    <x v="23"/>
    <x v="4"/>
    <x v="2"/>
    <x v="2"/>
    <n v="0.1"/>
    <x v="0"/>
    <x v="0"/>
    <x v="0"/>
  </r>
  <r>
    <n v="1939"/>
    <x v="24"/>
    <x v="4"/>
    <x v="2"/>
    <x v="2"/>
    <n v="0.1"/>
    <x v="0"/>
    <x v="0"/>
    <x v="0"/>
  </r>
  <r>
    <n v="1940"/>
    <x v="25"/>
    <x v="4"/>
    <x v="2"/>
    <x v="2"/>
    <n v="-0.4"/>
    <x v="0"/>
    <x v="0"/>
    <x v="0"/>
  </r>
  <r>
    <n v="1941"/>
    <x v="26"/>
    <x v="4"/>
    <x v="2"/>
    <x v="2"/>
    <n v="0.1"/>
    <x v="0"/>
    <x v="0"/>
    <x v="0"/>
  </r>
  <r>
    <n v="1942"/>
    <x v="27"/>
    <x v="4"/>
    <x v="2"/>
    <x v="2"/>
    <n v="0.1"/>
    <x v="0"/>
    <x v="0"/>
    <x v="0"/>
  </r>
  <r>
    <n v="1943"/>
    <x v="28"/>
    <x v="4"/>
    <x v="2"/>
    <x v="2"/>
    <n v="-0.4"/>
    <x v="0"/>
    <x v="0"/>
    <x v="0"/>
  </r>
  <r>
    <n v="1944"/>
    <x v="0"/>
    <x v="4"/>
    <x v="2"/>
    <x v="3"/>
    <n v="0"/>
    <x v="1"/>
    <x v="0"/>
    <x v="0"/>
  </r>
  <r>
    <n v="1945"/>
    <x v="1"/>
    <x v="4"/>
    <x v="2"/>
    <x v="3"/>
    <n v="0"/>
    <x v="1"/>
    <x v="0"/>
    <x v="0"/>
  </r>
  <r>
    <n v="1946"/>
    <x v="2"/>
    <x v="4"/>
    <x v="2"/>
    <x v="3"/>
    <n v="0"/>
    <x v="1"/>
    <x v="0"/>
    <x v="0"/>
  </r>
  <r>
    <n v="1947"/>
    <x v="3"/>
    <x v="4"/>
    <x v="2"/>
    <x v="3"/>
    <n v="0"/>
    <x v="1"/>
    <x v="0"/>
    <x v="0"/>
  </r>
  <r>
    <n v="1948"/>
    <x v="4"/>
    <x v="4"/>
    <x v="2"/>
    <x v="3"/>
    <n v="0"/>
    <x v="1"/>
    <x v="0"/>
    <x v="0"/>
  </r>
  <r>
    <n v="1949"/>
    <x v="5"/>
    <x v="4"/>
    <x v="2"/>
    <x v="3"/>
    <n v="0"/>
    <x v="1"/>
    <x v="0"/>
    <x v="0"/>
  </r>
  <r>
    <n v="1950"/>
    <x v="6"/>
    <x v="4"/>
    <x v="2"/>
    <x v="3"/>
    <n v="0"/>
    <x v="1"/>
    <x v="0"/>
    <x v="0"/>
  </r>
  <r>
    <n v="1951"/>
    <x v="7"/>
    <x v="4"/>
    <x v="2"/>
    <x v="3"/>
    <n v="0"/>
    <x v="1"/>
    <x v="0"/>
    <x v="0"/>
  </r>
  <r>
    <n v="1952"/>
    <x v="8"/>
    <x v="4"/>
    <x v="2"/>
    <x v="3"/>
    <n v="0"/>
    <x v="1"/>
    <x v="0"/>
    <x v="0"/>
  </r>
  <r>
    <n v="1953"/>
    <x v="9"/>
    <x v="4"/>
    <x v="2"/>
    <x v="3"/>
    <n v="0"/>
    <x v="1"/>
    <x v="0"/>
    <x v="0"/>
  </r>
  <r>
    <n v="1954"/>
    <x v="10"/>
    <x v="4"/>
    <x v="2"/>
    <x v="3"/>
    <n v="0"/>
    <x v="1"/>
    <x v="0"/>
    <x v="0"/>
  </r>
  <r>
    <n v="1955"/>
    <x v="11"/>
    <x v="4"/>
    <x v="2"/>
    <x v="3"/>
    <n v="0"/>
    <x v="1"/>
    <x v="0"/>
    <x v="0"/>
  </r>
  <r>
    <n v="1956"/>
    <x v="12"/>
    <x v="4"/>
    <x v="2"/>
    <x v="3"/>
    <n v="0"/>
    <x v="1"/>
    <x v="0"/>
    <x v="0"/>
  </r>
  <r>
    <n v="1957"/>
    <x v="13"/>
    <x v="4"/>
    <x v="2"/>
    <x v="3"/>
    <n v="0"/>
    <x v="1"/>
    <x v="0"/>
    <x v="0"/>
  </r>
  <r>
    <n v="1958"/>
    <x v="14"/>
    <x v="4"/>
    <x v="2"/>
    <x v="3"/>
    <n v="0"/>
    <x v="1"/>
    <x v="0"/>
    <x v="0"/>
  </r>
  <r>
    <n v="1959"/>
    <x v="15"/>
    <x v="4"/>
    <x v="2"/>
    <x v="3"/>
    <n v="0"/>
    <x v="1"/>
    <x v="0"/>
    <x v="0"/>
  </r>
  <r>
    <n v="1960"/>
    <x v="16"/>
    <x v="4"/>
    <x v="2"/>
    <x v="3"/>
    <n v="0"/>
    <x v="1"/>
    <x v="0"/>
    <x v="0"/>
  </r>
  <r>
    <n v="1961"/>
    <x v="17"/>
    <x v="4"/>
    <x v="2"/>
    <x v="3"/>
    <n v="0"/>
    <x v="1"/>
    <x v="0"/>
    <x v="0"/>
  </r>
  <r>
    <n v="1962"/>
    <x v="18"/>
    <x v="4"/>
    <x v="2"/>
    <x v="3"/>
    <n v="0"/>
    <x v="1"/>
    <x v="0"/>
    <x v="0"/>
  </r>
  <r>
    <n v="1963"/>
    <x v="19"/>
    <x v="4"/>
    <x v="2"/>
    <x v="3"/>
    <n v="0"/>
    <x v="1"/>
    <x v="0"/>
    <x v="0"/>
  </r>
  <r>
    <n v="1964"/>
    <x v="20"/>
    <x v="4"/>
    <x v="2"/>
    <x v="3"/>
    <n v="0"/>
    <x v="1"/>
    <x v="0"/>
    <x v="0"/>
  </r>
  <r>
    <n v="1965"/>
    <x v="21"/>
    <x v="4"/>
    <x v="2"/>
    <x v="3"/>
    <n v="0"/>
    <x v="1"/>
    <x v="0"/>
    <x v="0"/>
  </r>
  <r>
    <n v="1966"/>
    <x v="22"/>
    <x v="4"/>
    <x v="2"/>
    <x v="3"/>
    <n v="0"/>
    <x v="1"/>
    <x v="0"/>
    <x v="0"/>
  </r>
  <r>
    <n v="1967"/>
    <x v="23"/>
    <x v="4"/>
    <x v="2"/>
    <x v="3"/>
    <n v="0"/>
    <x v="1"/>
    <x v="0"/>
    <x v="0"/>
  </r>
  <r>
    <n v="1968"/>
    <x v="24"/>
    <x v="4"/>
    <x v="2"/>
    <x v="3"/>
    <n v="0"/>
    <x v="1"/>
    <x v="0"/>
    <x v="0"/>
  </r>
  <r>
    <n v="1969"/>
    <x v="25"/>
    <x v="4"/>
    <x v="2"/>
    <x v="3"/>
    <n v="0"/>
    <x v="1"/>
    <x v="0"/>
    <x v="0"/>
  </r>
  <r>
    <n v="1970"/>
    <x v="26"/>
    <x v="4"/>
    <x v="2"/>
    <x v="3"/>
    <n v="0"/>
    <x v="1"/>
    <x v="0"/>
    <x v="0"/>
  </r>
  <r>
    <n v="1971"/>
    <x v="27"/>
    <x v="4"/>
    <x v="2"/>
    <x v="3"/>
    <n v="0"/>
    <x v="1"/>
    <x v="0"/>
    <x v="0"/>
  </r>
  <r>
    <n v="1972"/>
    <x v="28"/>
    <x v="4"/>
    <x v="2"/>
    <x v="3"/>
    <n v="0"/>
    <x v="1"/>
    <x v="0"/>
    <x v="0"/>
  </r>
  <r>
    <n v="1973"/>
    <x v="0"/>
    <x v="5"/>
    <x v="2"/>
    <x v="0"/>
    <n v="1007855"/>
    <x v="0"/>
    <x v="0"/>
    <x v="0"/>
  </r>
  <r>
    <n v="1974"/>
    <x v="1"/>
    <x v="5"/>
    <x v="2"/>
    <x v="0"/>
    <n v="1007855"/>
    <x v="0"/>
    <x v="0"/>
    <x v="0"/>
  </r>
  <r>
    <n v="1975"/>
    <x v="2"/>
    <x v="5"/>
    <x v="2"/>
    <x v="0"/>
    <n v="1006159"/>
    <x v="0"/>
    <x v="0"/>
    <x v="0"/>
  </r>
  <r>
    <n v="1976"/>
    <x v="3"/>
    <x v="5"/>
    <x v="2"/>
    <x v="0"/>
    <n v="1005062"/>
    <x v="0"/>
    <x v="0"/>
    <x v="0"/>
  </r>
  <r>
    <n v="1977"/>
    <x v="4"/>
    <x v="5"/>
    <x v="2"/>
    <x v="0"/>
    <n v="1005707"/>
    <x v="0"/>
    <x v="0"/>
    <x v="0"/>
  </r>
  <r>
    <n v="1978"/>
    <x v="5"/>
    <x v="5"/>
    <x v="2"/>
    <x v="0"/>
    <n v="1005702"/>
    <x v="0"/>
    <x v="0"/>
    <x v="0"/>
  </r>
  <r>
    <n v="1979"/>
    <x v="6"/>
    <x v="5"/>
    <x v="2"/>
    <x v="0"/>
    <n v="1009277"/>
    <x v="0"/>
    <x v="0"/>
    <x v="0"/>
  </r>
  <r>
    <n v="1980"/>
    <x v="7"/>
    <x v="5"/>
    <x v="2"/>
    <x v="0"/>
    <n v="1006282"/>
    <x v="0"/>
    <x v="0"/>
    <x v="0"/>
  </r>
  <r>
    <n v="1981"/>
    <x v="8"/>
    <x v="5"/>
    <x v="2"/>
    <x v="0"/>
    <n v="1006258"/>
    <x v="0"/>
    <x v="0"/>
    <x v="0"/>
  </r>
  <r>
    <n v="1982"/>
    <x v="9"/>
    <x v="5"/>
    <x v="2"/>
    <x v="0"/>
    <n v="1007701"/>
    <x v="0"/>
    <x v="0"/>
    <x v="0"/>
  </r>
  <r>
    <n v="1983"/>
    <x v="10"/>
    <x v="5"/>
    <x v="2"/>
    <x v="0"/>
    <n v="1008969"/>
    <x v="0"/>
    <x v="0"/>
    <x v="0"/>
  </r>
  <r>
    <n v="1984"/>
    <x v="11"/>
    <x v="5"/>
    <x v="2"/>
    <x v="0"/>
    <n v="1006204"/>
    <x v="0"/>
    <x v="0"/>
    <x v="0"/>
  </r>
  <r>
    <n v="1985"/>
    <x v="12"/>
    <x v="5"/>
    <x v="2"/>
    <x v="0"/>
    <n v="1005684"/>
    <x v="0"/>
    <x v="0"/>
    <x v="0"/>
  </r>
  <r>
    <n v="1986"/>
    <x v="13"/>
    <x v="5"/>
    <x v="2"/>
    <x v="0"/>
    <n v="1007211"/>
    <x v="0"/>
    <x v="0"/>
    <x v="0"/>
  </r>
  <r>
    <n v="1987"/>
    <x v="14"/>
    <x v="5"/>
    <x v="2"/>
    <x v="0"/>
    <n v="1006831"/>
    <x v="0"/>
    <x v="0"/>
    <x v="0"/>
  </r>
  <r>
    <n v="1988"/>
    <x v="15"/>
    <x v="5"/>
    <x v="2"/>
    <x v="0"/>
    <n v="1006577"/>
    <x v="0"/>
    <x v="0"/>
    <x v="0"/>
  </r>
  <r>
    <n v="1989"/>
    <x v="16"/>
    <x v="5"/>
    <x v="2"/>
    <x v="0"/>
    <n v="1005810"/>
    <x v="0"/>
    <x v="0"/>
    <x v="0"/>
  </r>
  <r>
    <n v="1990"/>
    <x v="17"/>
    <x v="5"/>
    <x v="2"/>
    <x v="0"/>
    <n v="1005564"/>
    <x v="0"/>
    <x v="0"/>
    <x v="0"/>
  </r>
  <r>
    <n v="1991"/>
    <x v="18"/>
    <x v="5"/>
    <x v="2"/>
    <x v="0"/>
    <n v="1006206"/>
    <x v="0"/>
    <x v="0"/>
    <x v="0"/>
  </r>
  <r>
    <n v="1992"/>
    <x v="19"/>
    <x v="5"/>
    <x v="2"/>
    <x v="0"/>
    <n v="1006905"/>
    <x v="0"/>
    <x v="0"/>
    <x v="0"/>
  </r>
  <r>
    <n v="1993"/>
    <x v="20"/>
    <x v="5"/>
    <x v="2"/>
    <x v="0"/>
    <n v="1004303"/>
    <x v="0"/>
    <x v="0"/>
    <x v="0"/>
  </r>
  <r>
    <n v="1994"/>
    <x v="21"/>
    <x v="5"/>
    <x v="2"/>
    <x v="0"/>
    <n v="1006367"/>
    <x v="0"/>
    <x v="0"/>
    <x v="0"/>
  </r>
  <r>
    <n v="1995"/>
    <x v="22"/>
    <x v="5"/>
    <x v="2"/>
    <x v="0"/>
    <n v="1006038"/>
    <x v="0"/>
    <x v="0"/>
    <x v="0"/>
  </r>
  <r>
    <n v="1996"/>
    <x v="23"/>
    <x v="5"/>
    <x v="2"/>
    <x v="0"/>
    <n v="1005551"/>
    <x v="0"/>
    <x v="0"/>
    <x v="0"/>
  </r>
  <r>
    <n v="1997"/>
    <x v="24"/>
    <x v="5"/>
    <x v="2"/>
    <x v="0"/>
    <n v="1007165"/>
    <x v="0"/>
    <x v="0"/>
    <x v="0"/>
  </r>
  <r>
    <n v="1998"/>
    <x v="25"/>
    <x v="5"/>
    <x v="2"/>
    <x v="0"/>
    <n v="1009648"/>
    <x v="0"/>
    <x v="0"/>
    <x v="0"/>
  </r>
  <r>
    <n v="1999"/>
    <x v="26"/>
    <x v="5"/>
    <x v="2"/>
    <x v="0"/>
    <n v="1007310"/>
    <x v="0"/>
    <x v="0"/>
    <x v="0"/>
  </r>
  <r>
    <n v="2000"/>
    <x v="27"/>
    <x v="5"/>
    <x v="2"/>
    <x v="0"/>
    <n v="1006500"/>
    <x v="0"/>
    <x v="0"/>
    <x v="0"/>
  </r>
  <r>
    <n v="2001"/>
    <x v="28"/>
    <x v="5"/>
    <x v="2"/>
    <x v="0"/>
    <n v="1007022"/>
    <x v="0"/>
    <x v="0"/>
    <x v="0"/>
  </r>
  <r>
    <n v="2002"/>
    <x v="0"/>
    <x v="5"/>
    <x v="2"/>
    <x v="1"/>
    <n v="1007855.3"/>
    <x v="0"/>
    <x v="0"/>
    <x v="0"/>
  </r>
  <r>
    <n v="2003"/>
    <x v="1"/>
    <x v="5"/>
    <x v="2"/>
    <x v="1"/>
    <n v="1007855.3"/>
    <x v="0"/>
    <x v="0"/>
    <x v="0"/>
  </r>
  <r>
    <n v="2004"/>
    <x v="2"/>
    <x v="5"/>
    <x v="2"/>
    <x v="1"/>
    <n v="1006158.3"/>
    <x v="0"/>
    <x v="0"/>
    <x v="0"/>
  </r>
  <r>
    <n v="2005"/>
    <x v="3"/>
    <x v="5"/>
    <x v="2"/>
    <x v="1"/>
    <n v="1005062.3"/>
    <x v="0"/>
    <x v="0"/>
    <x v="0"/>
  </r>
  <r>
    <n v="2006"/>
    <x v="4"/>
    <x v="5"/>
    <x v="2"/>
    <x v="1"/>
    <n v="1005706.8"/>
    <x v="0"/>
    <x v="0"/>
    <x v="0"/>
  </r>
  <r>
    <n v="2007"/>
    <x v="5"/>
    <x v="5"/>
    <x v="2"/>
    <x v="1"/>
    <n v="1005702.3"/>
    <x v="0"/>
    <x v="0"/>
    <x v="0"/>
  </r>
  <r>
    <n v="2008"/>
    <x v="6"/>
    <x v="5"/>
    <x v="2"/>
    <x v="1"/>
    <n v="1009276.8"/>
    <x v="0"/>
    <x v="0"/>
    <x v="0"/>
  </r>
  <r>
    <n v="2009"/>
    <x v="7"/>
    <x v="5"/>
    <x v="2"/>
    <x v="1"/>
    <n v="1006282.3"/>
    <x v="0"/>
    <x v="0"/>
    <x v="0"/>
  </r>
  <r>
    <n v="2010"/>
    <x v="8"/>
    <x v="5"/>
    <x v="2"/>
    <x v="1"/>
    <n v="1006257.3"/>
    <x v="0"/>
    <x v="0"/>
    <x v="0"/>
  </r>
  <r>
    <n v="2011"/>
    <x v="9"/>
    <x v="5"/>
    <x v="2"/>
    <x v="1"/>
    <n v="1007700.8"/>
    <x v="0"/>
    <x v="0"/>
    <x v="0"/>
  </r>
  <r>
    <n v="2012"/>
    <x v="10"/>
    <x v="5"/>
    <x v="2"/>
    <x v="1"/>
    <n v="1008969.3"/>
    <x v="0"/>
    <x v="0"/>
    <x v="0"/>
  </r>
  <r>
    <n v="2013"/>
    <x v="11"/>
    <x v="5"/>
    <x v="2"/>
    <x v="1"/>
    <n v="1006203.3"/>
    <x v="0"/>
    <x v="0"/>
    <x v="0"/>
  </r>
  <r>
    <n v="2014"/>
    <x v="12"/>
    <x v="5"/>
    <x v="2"/>
    <x v="1"/>
    <n v="1005683.8"/>
    <x v="0"/>
    <x v="0"/>
    <x v="0"/>
  </r>
  <r>
    <n v="2015"/>
    <x v="13"/>
    <x v="5"/>
    <x v="2"/>
    <x v="1"/>
    <n v="1007211.3"/>
    <x v="0"/>
    <x v="0"/>
    <x v="0"/>
  </r>
  <r>
    <n v="2016"/>
    <x v="14"/>
    <x v="5"/>
    <x v="2"/>
    <x v="1"/>
    <n v="1006831.3"/>
    <x v="0"/>
    <x v="0"/>
    <x v="0"/>
  </r>
  <r>
    <n v="2017"/>
    <x v="15"/>
    <x v="5"/>
    <x v="2"/>
    <x v="1"/>
    <n v="1006577.3"/>
    <x v="0"/>
    <x v="0"/>
    <x v="0"/>
  </r>
  <r>
    <n v="2018"/>
    <x v="16"/>
    <x v="5"/>
    <x v="2"/>
    <x v="1"/>
    <n v="1005809.8"/>
    <x v="0"/>
    <x v="0"/>
    <x v="0"/>
  </r>
  <r>
    <n v="2019"/>
    <x v="17"/>
    <x v="5"/>
    <x v="2"/>
    <x v="1"/>
    <n v="1005566.3"/>
    <x v="0"/>
    <x v="0"/>
    <x v="0"/>
  </r>
  <r>
    <n v="2020"/>
    <x v="18"/>
    <x v="5"/>
    <x v="2"/>
    <x v="1"/>
    <n v="1006205.8"/>
    <x v="0"/>
    <x v="0"/>
    <x v="0"/>
  </r>
  <r>
    <n v="2021"/>
    <x v="19"/>
    <x v="5"/>
    <x v="2"/>
    <x v="1"/>
    <n v="1006904.8"/>
    <x v="0"/>
    <x v="0"/>
    <x v="0"/>
  </r>
  <r>
    <n v="2022"/>
    <x v="20"/>
    <x v="5"/>
    <x v="2"/>
    <x v="1"/>
    <n v="1004302.8"/>
    <x v="0"/>
    <x v="0"/>
    <x v="0"/>
  </r>
  <r>
    <n v="2023"/>
    <x v="21"/>
    <x v="5"/>
    <x v="2"/>
    <x v="1"/>
    <n v="1006366.8"/>
    <x v="0"/>
    <x v="0"/>
    <x v="0"/>
  </r>
  <r>
    <n v="2024"/>
    <x v="22"/>
    <x v="5"/>
    <x v="2"/>
    <x v="1"/>
    <n v="1006037.3"/>
    <x v="0"/>
    <x v="0"/>
    <x v="0"/>
  </r>
  <r>
    <n v="2025"/>
    <x v="23"/>
    <x v="5"/>
    <x v="2"/>
    <x v="1"/>
    <n v="1005550.8"/>
    <x v="0"/>
    <x v="0"/>
    <x v="0"/>
  </r>
  <r>
    <n v="2026"/>
    <x v="24"/>
    <x v="5"/>
    <x v="2"/>
    <x v="1"/>
    <n v="1007165.3"/>
    <x v="0"/>
    <x v="0"/>
    <x v="0"/>
  </r>
  <r>
    <n v="2027"/>
    <x v="25"/>
    <x v="5"/>
    <x v="2"/>
    <x v="1"/>
    <n v="1009648.3"/>
    <x v="0"/>
    <x v="0"/>
    <x v="0"/>
  </r>
  <r>
    <n v="2028"/>
    <x v="26"/>
    <x v="5"/>
    <x v="2"/>
    <x v="1"/>
    <n v="1007310.3"/>
    <x v="0"/>
    <x v="0"/>
    <x v="0"/>
  </r>
  <r>
    <n v="2029"/>
    <x v="27"/>
    <x v="5"/>
    <x v="2"/>
    <x v="1"/>
    <n v="1006499.3"/>
    <x v="0"/>
    <x v="0"/>
    <x v="0"/>
  </r>
  <r>
    <n v="2030"/>
    <x v="28"/>
    <x v="5"/>
    <x v="2"/>
    <x v="1"/>
    <n v="1007022.3"/>
    <x v="0"/>
    <x v="0"/>
    <x v="0"/>
  </r>
  <r>
    <n v="2031"/>
    <x v="0"/>
    <x v="5"/>
    <x v="2"/>
    <x v="2"/>
    <n v="-0.3"/>
    <x v="0"/>
    <x v="0"/>
    <x v="0"/>
  </r>
  <r>
    <n v="2032"/>
    <x v="1"/>
    <x v="5"/>
    <x v="2"/>
    <x v="2"/>
    <n v="-0.3"/>
    <x v="0"/>
    <x v="0"/>
    <x v="0"/>
  </r>
  <r>
    <n v="2033"/>
    <x v="2"/>
    <x v="5"/>
    <x v="2"/>
    <x v="2"/>
    <n v="0.7"/>
    <x v="0"/>
    <x v="0"/>
    <x v="0"/>
  </r>
  <r>
    <n v="2034"/>
    <x v="3"/>
    <x v="5"/>
    <x v="2"/>
    <x v="2"/>
    <n v="-0.3"/>
    <x v="0"/>
    <x v="0"/>
    <x v="0"/>
  </r>
  <r>
    <n v="2035"/>
    <x v="4"/>
    <x v="5"/>
    <x v="2"/>
    <x v="2"/>
    <n v="0.2"/>
    <x v="0"/>
    <x v="0"/>
    <x v="0"/>
  </r>
  <r>
    <n v="2036"/>
    <x v="5"/>
    <x v="5"/>
    <x v="2"/>
    <x v="2"/>
    <n v="-0.3"/>
    <x v="0"/>
    <x v="0"/>
    <x v="0"/>
  </r>
  <r>
    <n v="2037"/>
    <x v="6"/>
    <x v="5"/>
    <x v="2"/>
    <x v="2"/>
    <n v="0.2"/>
    <x v="0"/>
    <x v="0"/>
    <x v="0"/>
  </r>
  <r>
    <n v="2038"/>
    <x v="7"/>
    <x v="5"/>
    <x v="2"/>
    <x v="2"/>
    <n v="-0.3"/>
    <x v="0"/>
    <x v="0"/>
    <x v="0"/>
  </r>
  <r>
    <n v="2039"/>
    <x v="8"/>
    <x v="5"/>
    <x v="2"/>
    <x v="2"/>
    <n v="0.7"/>
    <x v="0"/>
    <x v="0"/>
    <x v="0"/>
  </r>
  <r>
    <n v="2040"/>
    <x v="9"/>
    <x v="5"/>
    <x v="2"/>
    <x v="2"/>
    <n v="0.2"/>
    <x v="0"/>
    <x v="0"/>
    <x v="0"/>
  </r>
  <r>
    <n v="2041"/>
    <x v="10"/>
    <x v="5"/>
    <x v="2"/>
    <x v="2"/>
    <n v="-0.3"/>
    <x v="0"/>
    <x v="0"/>
    <x v="0"/>
  </r>
  <r>
    <n v="2042"/>
    <x v="11"/>
    <x v="5"/>
    <x v="2"/>
    <x v="2"/>
    <n v="0.7"/>
    <x v="0"/>
    <x v="0"/>
    <x v="0"/>
  </r>
  <r>
    <n v="2043"/>
    <x v="12"/>
    <x v="5"/>
    <x v="2"/>
    <x v="2"/>
    <n v="0.2"/>
    <x v="0"/>
    <x v="0"/>
    <x v="0"/>
  </r>
  <r>
    <n v="2044"/>
    <x v="13"/>
    <x v="5"/>
    <x v="2"/>
    <x v="2"/>
    <n v="-0.3"/>
    <x v="0"/>
    <x v="0"/>
    <x v="0"/>
  </r>
  <r>
    <n v="2045"/>
    <x v="14"/>
    <x v="5"/>
    <x v="2"/>
    <x v="2"/>
    <n v="-0.3"/>
    <x v="0"/>
    <x v="0"/>
    <x v="0"/>
  </r>
  <r>
    <n v="2046"/>
    <x v="15"/>
    <x v="5"/>
    <x v="2"/>
    <x v="2"/>
    <n v="-0.3"/>
    <x v="0"/>
    <x v="0"/>
    <x v="0"/>
  </r>
  <r>
    <n v="2047"/>
    <x v="16"/>
    <x v="5"/>
    <x v="2"/>
    <x v="2"/>
    <n v="0.2"/>
    <x v="0"/>
    <x v="0"/>
    <x v="0"/>
  </r>
  <r>
    <n v="2048"/>
    <x v="17"/>
    <x v="5"/>
    <x v="2"/>
    <x v="2"/>
    <n v="-2.2999999999999998"/>
    <x v="0"/>
    <x v="0"/>
    <x v="0"/>
  </r>
  <r>
    <n v="2049"/>
    <x v="18"/>
    <x v="5"/>
    <x v="2"/>
    <x v="2"/>
    <n v="0.2"/>
    <x v="0"/>
    <x v="0"/>
    <x v="0"/>
  </r>
  <r>
    <n v="2050"/>
    <x v="19"/>
    <x v="5"/>
    <x v="2"/>
    <x v="2"/>
    <n v="0.2"/>
    <x v="0"/>
    <x v="0"/>
    <x v="0"/>
  </r>
  <r>
    <n v="2051"/>
    <x v="20"/>
    <x v="5"/>
    <x v="2"/>
    <x v="2"/>
    <n v="0.2"/>
    <x v="0"/>
    <x v="0"/>
    <x v="0"/>
  </r>
  <r>
    <n v="2052"/>
    <x v="21"/>
    <x v="5"/>
    <x v="2"/>
    <x v="2"/>
    <n v="0.2"/>
    <x v="0"/>
    <x v="0"/>
    <x v="0"/>
  </r>
  <r>
    <n v="2053"/>
    <x v="22"/>
    <x v="5"/>
    <x v="2"/>
    <x v="2"/>
    <n v="0.7"/>
    <x v="0"/>
    <x v="0"/>
    <x v="0"/>
  </r>
  <r>
    <n v="2054"/>
    <x v="23"/>
    <x v="5"/>
    <x v="2"/>
    <x v="2"/>
    <n v="0.2"/>
    <x v="0"/>
    <x v="0"/>
    <x v="0"/>
  </r>
  <r>
    <n v="2055"/>
    <x v="24"/>
    <x v="5"/>
    <x v="2"/>
    <x v="2"/>
    <n v="-0.3"/>
    <x v="0"/>
    <x v="0"/>
    <x v="0"/>
  </r>
  <r>
    <n v="2056"/>
    <x v="25"/>
    <x v="5"/>
    <x v="2"/>
    <x v="2"/>
    <n v="-0.3"/>
    <x v="0"/>
    <x v="0"/>
    <x v="0"/>
  </r>
  <r>
    <n v="2057"/>
    <x v="26"/>
    <x v="5"/>
    <x v="2"/>
    <x v="2"/>
    <n v="-0.3"/>
    <x v="0"/>
    <x v="0"/>
    <x v="0"/>
  </r>
  <r>
    <n v="2058"/>
    <x v="27"/>
    <x v="5"/>
    <x v="2"/>
    <x v="2"/>
    <n v="0.7"/>
    <x v="0"/>
    <x v="0"/>
    <x v="0"/>
  </r>
  <r>
    <n v="2059"/>
    <x v="28"/>
    <x v="5"/>
    <x v="2"/>
    <x v="2"/>
    <n v="-0.3"/>
    <x v="0"/>
    <x v="0"/>
    <x v="0"/>
  </r>
  <r>
    <n v="2060"/>
    <x v="0"/>
    <x v="5"/>
    <x v="2"/>
    <x v="3"/>
    <n v="0"/>
    <x v="1"/>
    <x v="0"/>
    <x v="0"/>
  </r>
  <r>
    <n v="2061"/>
    <x v="1"/>
    <x v="5"/>
    <x v="2"/>
    <x v="3"/>
    <n v="0"/>
    <x v="1"/>
    <x v="0"/>
    <x v="0"/>
  </r>
  <r>
    <n v="2062"/>
    <x v="2"/>
    <x v="5"/>
    <x v="2"/>
    <x v="3"/>
    <n v="0"/>
    <x v="1"/>
    <x v="0"/>
    <x v="0"/>
  </r>
  <r>
    <n v="2063"/>
    <x v="3"/>
    <x v="5"/>
    <x v="2"/>
    <x v="3"/>
    <n v="0"/>
    <x v="1"/>
    <x v="0"/>
    <x v="0"/>
  </r>
  <r>
    <n v="2064"/>
    <x v="4"/>
    <x v="5"/>
    <x v="2"/>
    <x v="3"/>
    <n v="0"/>
    <x v="1"/>
    <x v="0"/>
    <x v="0"/>
  </r>
  <r>
    <n v="2065"/>
    <x v="5"/>
    <x v="5"/>
    <x v="2"/>
    <x v="3"/>
    <n v="0"/>
    <x v="1"/>
    <x v="0"/>
    <x v="0"/>
  </r>
  <r>
    <n v="2066"/>
    <x v="6"/>
    <x v="5"/>
    <x v="2"/>
    <x v="3"/>
    <n v="0"/>
    <x v="1"/>
    <x v="0"/>
    <x v="0"/>
  </r>
  <r>
    <n v="2067"/>
    <x v="7"/>
    <x v="5"/>
    <x v="2"/>
    <x v="3"/>
    <n v="0"/>
    <x v="1"/>
    <x v="0"/>
    <x v="0"/>
  </r>
  <r>
    <n v="2068"/>
    <x v="8"/>
    <x v="5"/>
    <x v="2"/>
    <x v="3"/>
    <n v="0"/>
    <x v="1"/>
    <x v="0"/>
    <x v="0"/>
  </r>
  <r>
    <n v="2069"/>
    <x v="9"/>
    <x v="5"/>
    <x v="2"/>
    <x v="3"/>
    <n v="0"/>
    <x v="1"/>
    <x v="0"/>
    <x v="0"/>
  </r>
  <r>
    <n v="2070"/>
    <x v="10"/>
    <x v="5"/>
    <x v="2"/>
    <x v="3"/>
    <n v="0"/>
    <x v="1"/>
    <x v="0"/>
    <x v="0"/>
  </r>
  <r>
    <n v="2071"/>
    <x v="11"/>
    <x v="5"/>
    <x v="2"/>
    <x v="3"/>
    <n v="0"/>
    <x v="1"/>
    <x v="0"/>
    <x v="0"/>
  </r>
  <r>
    <n v="2072"/>
    <x v="12"/>
    <x v="5"/>
    <x v="2"/>
    <x v="3"/>
    <n v="0"/>
    <x v="1"/>
    <x v="0"/>
    <x v="0"/>
  </r>
  <r>
    <n v="2073"/>
    <x v="13"/>
    <x v="5"/>
    <x v="2"/>
    <x v="3"/>
    <n v="0"/>
    <x v="1"/>
    <x v="0"/>
    <x v="0"/>
  </r>
  <r>
    <n v="2074"/>
    <x v="14"/>
    <x v="5"/>
    <x v="2"/>
    <x v="3"/>
    <n v="0"/>
    <x v="1"/>
    <x v="0"/>
    <x v="0"/>
  </r>
  <r>
    <n v="2075"/>
    <x v="15"/>
    <x v="5"/>
    <x v="2"/>
    <x v="3"/>
    <n v="0"/>
    <x v="1"/>
    <x v="0"/>
    <x v="0"/>
  </r>
  <r>
    <n v="2076"/>
    <x v="16"/>
    <x v="5"/>
    <x v="2"/>
    <x v="3"/>
    <n v="0"/>
    <x v="1"/>
    <x v="0"/>
    <x v="0"/>
  </r>
  <r>
    <n v="2077"/>
    <x v="17"/>
    <x v="5"/>
    <x v="2"/>
    <x v="3"/>
    <n v="0"/>
    <x v="1"/>
    <x v="0"/>
    <x v="0"/>
  </r>
  <r>
    <n v="2078"/>
    <x v="18"/>
    <x v="5"/>
    <x v="2"/>
    <x v="3"/>
    <n v="0"/>
    <x v="1"/>
    <x v="0"/>
    <x v="0"/>
  </r>
  <r>
    <n v="2079"/>
    <x v="19"/>
    <x v="5"/>
    <x v="2"/>
    <x v="3"/>
    <n v="0"/>
    <x v="1"/>
    <x v="0"/>
    <x v="0"/>
  </r>
  <r>
    <n v="2080"/>
    <x v="20"/>
    <x v="5"/>
    <x v="2"/>
    <x v="3"/>
    <n v="0"/>
    <x v="1"/>
    <x v="0"/>
    <x v="0"/>
  </r>
  <r>
    <n v="2081"/>
    <x v="21"/>
    <x v="5"/>
    <x v="2"/>
    <x v="3"/>
    <n v="0"/>
    <x v="1"/>
    <x v="0"/>
    <x v="0"/>
  </r>
  <r>
    <n v="2082"/>
    <x v="22"/>
    <x v="5"/>
    <x v="2"/>
    <x v="3"/>
    <n v="0"/>
    <x v="1"/>
    <x v="0"/>
    <x v="0"/>
  </r>
  <r>
    <n v="2083"/>
    <x v="23"/>
    <x v="5"/>
    <x v="2"/>
    <x v="3"/>
    <n v="0"/>
    <x v="1"/>
    <x v="0"/>
    <x v="0"/>
  </r>
  <r>
    <n v="2084"/>
    <x v="24"/>
    <x v="5"/>
    <x v="2"/>
    <x v="3"/>
    <n v="0"/>
    <x v="1"/>
    <x v="0"/>
    <x v="0"/>
  </r>
  <r>
    <n v="2085"/>
    <x v="25"/>
    <x v="5"/>
    <x v="2"/>
    <x v="3"/>
    <n v="0"/>
    <x v="1"/>
    <x v="0"/>
    <x v="0"/>
  </r>
  <r>
    <n v="2086"/>
    <x v="26"/>
    <x v="5"/>
    <x v="2"/>
    <x v="3"/>
    <n v="0"/>
    <x v="1"/>
    <x v="0"/>
    <x v="0"/>
  </r>
  <r>
    <n v="2087"/>
    <x v="27"/>
    <x v="5"/>
    <x v="2"/>
    <x v="3"/>
    <n v="0"/>
    <x v="1"/>
    <x v="0"/>
    <x v="0"/>
  </r>
  <r>
    <n v="2088"/>
    <x v="28"/>
    <x v="5"/>
    <x v="2"/>
    <x v="3"/>
    <n v="0"/>
    <x v="1"/>
    <x v="0"/>
    <x v="0"/>
  </r>
  <r>
    <n v="2089"/>
    <x v="0"/>
    <x v="0"/>
    <x v="3"/>
    <x v="0"/>
    <n v="1021165"/>
    <x v="0"/>
    <x v="0"/>
    <x v="0"/>
  </r>
  <r>
    <n v="2090"/>
    <x v="1"/>
    <x v="0"/>
    <x v="3"/>
    <x v="0"/>
    <n v="1021165"/>
    <x v="0"/>
    <x v="0"/>
    <x v="0"/>
  </r>
  <r>
    <n v="2091"/>
    <x v="2"/>
    <x v="0"/>
    <x v="3"/>
    <x v="0"/>
    <n v="1022308"/>
    <x v="0"/>
    <x v="0"/>
    <x v="0"/>
  </r>
  <r>
    <n v="2092"/>
    <x v="3"/>
    <x v="0"/>
    <x v="3"/>
    <x v="0"/>
    <n v="1017017"/>
    <x v="0"/>
    <x v="0"/>
    <x v="0"/>
  </r>
  <r>
    <n v="2093"/>
    <x v="4"/>
    <x v="0"/>
    <x v="3"/>
    <x v="0"/>
    <n v="1018416"/>
    <x v="0"/>
    <x v="0"/>
    <x v="0"/>
  </r>
  <r>
    <n v="2094"/>
    <x v="5"/>
    <x v="0"/>
    <x v="3"/>
    <x v="0"/>
    <n v="1019551"/>
    <x v="0"/>
    <x v="0"/>
    <x v="0"/>
  </r>
  <r>
    <n v="2095"/>
    <x v="6"/>
    <x v="0"/>
    <x v="3"/>
    <x v="0"/>
    <n v="1017087"/>
    <x v="0"/>
    <x v="0"/>
    <x v="0"/>
  </r>
  <r>
    <n v="2096"/>
    <x v="7"/>
    <x v="0"/>
    <x v="3"/>
    <x v="0"/>
    <n v="1008520"/>
    <x v="0"/>
    <x v="0"/>
    <x v="0"/>
  </r>
  <r>
    <n v="2097"/>
    <x v="8"/>
    <x v="0"/>
    <x v="3"/>
    <x v="0"/>
    <n v="1018405"/>
    <x v="0"/>
    <x v="0"/>
    <x v="0"/>
  </r>
  <r>
    <n v="2098"/>
    <x v="9"/>
    <x v="0"/>
    <x v="3"/>
    <x v="0"/>
    <n v="1015247"/>
    <x v="0"/>
    <x v="0"/>
    <x v="0"/>
  </r>
  <r>
    <n v="2099"/>
    <x v="10"/>
    <x v="0"/>
    <x v="3"/>
    <x v="0"/>
    <n v="1029184"/>
    <x v="0"/>
    <x v="0"/>
    <x v="0"/>
  </r>
  <r>
    <n v="2100"/>
    <x v="11"/>
    <x v="0"/>
    <x v="3"/>
    <x v="0"/>
    <n v="1021908"/>
    <x v="0"/>
    <x v="0"/>
    <x v="0"/>
  </r>
  <r>
    <n v="2101"/>
    <x v="12"/>
    <x v="0"/>
    <x v="3"/>
    <x v="0"/>
    <n v="1015916"/>
    <x v="0"/>
    <x v="0"/>
    <x v="0"/>
  </r>
  <r>
    <n v="2102"/>
    <x v="13"/>
    <x v="0"/>
    <x v="3"/>
    <x v="0"/>
    <n v="1023389"/>
    <x v="0"/>
    <x v="0"/>
    <x v="0"/>
  </r>
  <r>
    <n v="2103"/>
    <x v="14"/>
    <x v="0"/>
    <x v="3"/>
    <x v="0"/>
    <n v="1019299"/>
    <x v="0"/>
    <x v="0"/>
    <x v="0"/>
  </r>
  <r>
    <n v="2104"/>
    <x v="15"/>
    <x v="0"/>
    <x v="3"/>
    <x v="0"/>
    <n v="1029733"/>
    <x v="0"/>
    <x v="0"/>
    <x v="0"/>
  </r>
  <r>
    <n v="2105"/>
    <x v="16"/>
    <x v="0"/>
    <x v="3"/>
    <x v="0"/>
    <n v="1016036"/>
    <x v="0"/>
    <x v="0"/>
    <x v="0"/>
  </r>
  <r>
    <n v="2106"/>
    <x v="17"/>
    <x v="0"/>
    <x v="3"/>
    <x v="0"/>
    <n v="1017571"/>
    <x v="0"/>
    <x v="0"/>
    <x v="0"/>
  </r>
  <r>
    <n v="2107"/>
    <x v="18"/>
    <x v="0"/>
    <x v="3"/>
    <x v="0"/>
    <n v="1024145"/>
    <x v="0"/>
    <x v="0"/>
    <x v="0"/>
  </r>
  <r>
    <n v="2108"/>
    <x v="19"/>
    <x v="0"/>
    <x v="3"/>
    <x v="0"/>
    <n v="1034766"/>
    <x v="0"/>
    <x v="0"/>
    <x v="0"/>
  </r>
  <r>
    <n v="2109"/>
    <x v="20"/>
    <x v="0"/>
    <x v="3"/>
    <x v="0"/>
    <n v="1017281"/>
    <x v="0"/>
    <x v="0"/>
    <x v="0"/>
  </r>
  <r>
    <n v="2110"/>
    <x v="21"/>
    <x v="0"/>
    <x v="3"/>
    <x v="0"/>
    <n v="1020473"/>
    <x v="0"/>
    <x v="0"/>
    <x v="0"/>
  </r>
  <r>
    <n v="2111"/>
    <x v="22"/>
    <x v="0"/>
    <x v="3"/>
    <x v="0"/>
    <n v="1024844"/>
    <x v="0"/>
    <x v="0"/>
    <x v="0"/>
  </r>
  <r>
    <n v="2112"/>
    <x v="23"/>
    <x v="0"/>
    <x v="3"/>
    <x v="0"/>
    <n v="1017783"/>
    <x v="0"/>
    <x v="0"/>
    <x v="0"/>
  </r>
  <r>
    <n v="2113"/>
    <x v="24"/>
    <x v="0"/>
    <x v="3"/>
    <x v="0"/>
    <n v="1024526"/>
    <x v="0"/>
    <x v="0"/>
    <x v="0"/>
  </r>
  <r>
    <n v="2114"/>
    <x v="25"/>
    <x v="0"/>
    <x v="3"/>
    <x v="0"/>
    <n v="1025625"/>
    <x v="0"/>
    <x v="0"/>
    <x v="0"/>
  </r>
  <r>
    <n v="2115"/>
    <x v="26"/>
    <x v="0"/>
    <x v="3"/>
    <x v="0"/>
    <n v="1022152"/>
    <x v="0"/>
    <x v="0"/>
    <x v="0"/>
  </r>
  <r>
    <n v="2116"/>
    <x v="27"/>
    <x v="0"/>
    <x v="3"/>
    <x v="0"/>
    <n v="1023762"/>
    <x v="0"/>
    <x v="0"/>
    <x v="0"/>
  </r>
  <r>
    <n v="2117"/>
    <x v="28"/>
    <x v="0"/>
    <x v="3"/>
    <x v="0"/>
    <n v="1021637"/>
    <x v="0"/>
    <x v="0"/>
    <x v="0"/>
  </r>
  <r>
    <n v="2118"/>
    <x v="0"/>
    <x v="0"/>
    <x v="3"/>
    <x v="1"/>
    <n v="1021165.4"/>
    <x v="0"/>
    <x v="0"/>
    <x v="0"/>
  </r>
  <r>
    <n v="2119"/>
    <x v="1"/>
    <x v="0"/>
    <x v="3"/>
    <x v="1"/>
    <n v="1021165.4"/>
    <x v="0"/>
    <x v="0"/>
    <x v="0"/>
  </r>
  <r>
    <n v="2120"/>
    <x v="2"/>
    <x v="0"/>
    <x v="3"/>
    <x v="1"/>
    <n v="1022307.9"/>
    <x v="0"/>
    <x v="0"/>
    <x v="0"/>
  </r>
  <r>
    <n v="2121"/>
    <x v="3"/>
    <x v="0"/>
    <x v="3"/>
    <x v="1"/>
    <n v="1017016.9"/>
    <x v="0"/>
    <x v="0"/>
    <x v="0"/>
  </r>
  <r>
    <n v="2122"/>
    <x v="4"/>
    <x v="0"/>
    <x v="3"/>
    <x v="1"/>
    <n v="1018416.4"/>
    <x v="0"/>
    <x v="0"/>
    <x v="0"/>
  </r>
  <r>
    <n v="2123"/>
    <x v="5"/>
    <x v="0"/>
    <x v="3"/>
    <x v="1"/>
    <n v="1019551.4"/>
    <x v="0"/>
    <x v="0"/>
    <x v="0"/>
  </r>
  <r>
    <n v="2124"/>
    <x v="6"/>
    <x v="0"/>
    <x v="3"/>
    <x v="1"/>
    <n v="1017086.9"/>
    <x v="0"/>
    <x v="0"/>
    <x v="0"/>
  </r>
  <r>
    <n v="2125"/>
    <x v="7"/>
    <x v="0"/>
    <x v="3"/>
    <x v="1"/>
    <n v="1008519.9"/>
    <x v="0"/>
    <x v="0"/>
    <x v="0"/>
  </r>
  <r>
    <n v="2126"/>
    <x v="8"/>
    <x v="0"/>
    <x v="3"/>
    <x v="1"/>
    <n v="1018404.4"/>
    <x v="0"/>
    <x v="0"/>
    <x v="0"/>
  </r>
  <r>
    <n v="2127"/>
    <x v="9"/>
    <x v="0"/>
    <x v="3"/>
    <x v="1"/>
    <n v="1015247.4"/>
    <x v="0"/>
    <x v="0"/>
    <x v="0"/>
  </r>
  <r>
    <n v="2128"/>
    <x v="10"/>
    <x v="0"/>
    <x v="3"/>
    <x v="1"/>
    <n v="1029183.9"/>
    <x v="0"/>
    <x v="0"/>
    <x v="0"/>
  </r>
  <r>
    <n v="2129"/>
    <x v="11"/>
    <x v="0"/>
    <x v="3"/>
    <x v="1"/>
    <n v="1021908.4"/>
    <x v="0"/>
    <x v="0"/>
    <x v="0"/>
  </r>
  <r>
    <n v="2130"/>
    <x v="12"/>
    <x v="0"/>
    <x v="3"/>
    <x v="1"/>
    <n v="1015916.4"/>
    <x v="0"/>
    <x v="0"/>
    <x v="0"/>
  </r>
  <r>
    <n v="2131"/>
    <x v="13"/>
    <x v="0"/>
    <x v="3"/>
    <x v="1"/>
    <n v="1023389.4"/>
    <x v="0"/>
    <x v="0"/>
    <x v="0"/>
  </r>
  <r>
    <n v="2132"/>
    <x v="14"/>
    <x v="0"/>
    <x v="3"/>
    <x v="1"/>
    <n v="1019298.9"/>
    <x v="0"/>
    <x v="0"/>
    <x v="0"/>
  </r>
  <r>
    <n v="2133"/>
    <x v="15"/>
    <x v="0"/>
    <x v="3"/>
    <x v="1"/>
    <n v="1029732.9"/>
    <x v="0"/>
    <x v="0"/>
    <x v="0"/>
  </r>
  <r>
    <n v="2134"/>
    <x v="16"/>
    <x v="0"/>
    <x v="3"/>
    <x v="1"/>
    <n v="1016035.9"/>
    <x v="0"/>
    <x v="0"/>
    <x v="0"/>
  </r>
  <r>
    <n v="2135"/>
    <x v="17"/>
    <x v="0"/>
    <x v="3"/>
    <x v="1"/>
    <n v="1017570.9"/>
    <x v="0"/>
    <x v="0"/>
    <x v="0"/>
  </r>
  <r>
    <n v="2136"/>
    <x v="18"/>
    <x v="0"/>
    <x v="3"/>
    <x v="1"/>
    <n v="1024144.9"/>
    <x v="0"/>
    <x v="0"/>
    <x v="0"/>
  </r>
  <r>
    <n v="2137"/>
    <x v="19"/>
    <x v="0"/>
    <x v="3"/>
    <x v="1"/>
    <n v="1034765.9"/>
    <x v="0"/>
    <x v="0"/>
    <x v="0"/>
  </r>
  <r>
    <n v="2138"/>
    <x v="20"/>
    <x v="0"/>
    <x v="3"/>
    <x v="1"/>
    <n v="1017280.4"/>
    <x v="0"/>
    <x v="0"/>
    <x v="0"/>
  </r>
  <r>
    <n v="2139"/>
    <x v="21"/>
    <x v="0"/>
    <x v="3"/>
    <x v="1"/>
    <n v="1020472.9"/>
    <x v="0"/>
    <x v="0"/>
    <x v="0"/>
  </r>
  <r>
    <n v="2140"/>
    <x v="22"/>
    <x v="0"/>
    <x v="3"/>
    <x v="1"/>
    <n v="1024844.4"/>
    <x v="0"/>
    <x v="0"/>
    <x v="0"/>
  </r>
  <r>
    <n v="2141"/>
    <x v="23"/>
    <x v="0"/>
    <x v="3"/>
    <x v="1"/>
    <n v="1017782.9"/>
    <x v="0"/>
    <x v="0"/>
    <x v="0"/>
  </r>
  <r>
    <n v="2142"/>
    <x v="24"/>
    <x v="0"/>
    <x v="3"/>
    <x v="1"/>
    <n v="1024525.9"/>
    <x v="0"/>
    <x v="0"/>
    <x v="0"/>
  </r>
  <r>
    <n v="2143"/>
    <x v="25"/>
    <x v="0"/>
    <x v="3"/>
    <x v="1"/>
    <n v="1025624.9"/>
    <x v="0"/>
    <x v="0"/>
    <x v="0"/>
  </r>
  <r>
    <n v="2144"/>
    <x v="26"/>
    <x v="0"/>
    <x v="3"/>
    <x v="1"/>
    <n v="1022151.9"/>
    <x v="0"/>
    <x v="0"/>
    <x v="0"/>
  </r>
  <r>
    <n v="2145"/>
    <x v="27"/>
    <x v="0"/>
    <x v="3"/>
    <x v="1"/>
    <n v="1023762.4"/>
    <x v="0"/>
    <x v="0"/>
    <x v="0"/>
  </r>
  <r>
    <n v="2146"/>
    <x v="28"/>
    <x v="0"/>
    <x v="3"/>
    <x v="1"/>
    <n v="1021636.4"/>
    <x v="0"/>
    <x v="0"/>
    <x v="0"/>
  </r>
  <r>
    <n v="2147"/>
    <x v="0"/>
    <x v="0"/>
    <x v="3"/>
    <x v="2"/>
    <n v="-0.4"/>
    <x v="0"/>
    <x v="0"/>
    <x v="0"/>
  </r>
  <r>
    <n v="2148"/>
    <x v="1"/>
    <x v="0"/>
    <x v="3"/>
    <x v="2"/>
    <n v="-0.4"/>
    <x v="0"/>
    <x v="0"/>
    <x v="0"/>
  </r>
  <r>
    <n v="2149"/>
    <x v="2"/>
    <x v="0"/>
    <x v="3"/>
    <x v="2"/>
    <n v="0.1"/>
    <x v="0"/>
    <x v="0"/>
    <x v="0"/>
  </r>
  <r>
    <n v="2150"/>
    <x v="3"/>
    <x v="0"/>
    <x v="3"/>
    <x v="2"/>
    <n v="0.1"/>
    <x v="0"/>
    <x v="0"/>
    <x v="0"/>
  </r>
  <r>
    <n v="2151"/>
    <x v="4"/>
    <x v="0"/>
    <x v="3"/>
    <x v="2"/>
    <n v="-0.4"/>
    <x v="0"/>
    <x v="0"/>
    <x v="0"/>
  </r>
  <r>
    <n v="2152"/>
    <x v="5"/>
    <x v="0"/>
    <x v="3"/>
    <x v="2"/>
    <n v="-0.4"/>
    <x v="0"/>
    <x v="0"/>
    <x v="0"/>
  </r>
  <r>
    <n v="2153"/>
    <x v="6"/>
    <x v="0"/>
    <x v="3"/>
    <x v="2"/>
    <n v="0.1"/>
    <x v="0"/>
    <x v="0"/>
    <x v="0"/>
  </r>
  <r>
    <n v="2154"/>
    <x v="7"/>
    <x v="0"/>
    <x v="3"/>
    <x v="2"/>
    <n v="0.1"/>
    <x v="0"/>
    <x v="0"/>
    <x v="0"/>
  </r>
  <r>
    <n v="2155"/>
    <x v="8"/>
    <x v="0"/>
    <x v="3"/>
    <x v="2"/>
    <n v="0.6"/>
    <x v="0"/>
    <x v="0"/>
    <x v="0"/>
  </r>
  <r>
    <n v="2156"/>
    <x v="9"/>
    <x v="0"/>
    <x v="3"/>
    <x v="2"/>
    <n v="-0.4"/>
    <x v="0"/>
    <x v="0"/>
    <x v="0"/>
  </r>
  <r>
    <n v="2157"/>
    <x v="10"/>
    <x v="0"/>
    <x v="3"/>
    <x v="2"/>
    <n v="0.1"/>
    <x v="0"/>
    <x v="0"/>
    <x v="0"/>
  </r>
  <r>
    <n v="2158"/>
    <x v="11"/>
    <x v="0"/>
    <x v="3"/>
    <x v="2"/>
    <n v="-0.4"/>
    <x v="0"/>
    <x v="0"/>
    <x v="0"/>
  </r>
  <r>
    <n v="2159"/>
    <x v="12"/>
    <x v="0"/>
    <x v="3"/>
    <x v="2"/>
    <n v="-0.4"/>
    <x v="0"/>
    <x v="0"/>
    <x v="0"/>
  </r>
  <r>
    <n v="2160"/>
    <x v="13"/>
    <x v="0"/>
    <x v="3"/>
    <x v="2"/>
    <n v="-0.4"/>
    <x v="0"/>
    <x v="0"/>
    <x v="0"/>
  </r>
  <r>
    <n v="2161"/>
    <x v="14"/>
    <x v="0"/>
    <x v="3"/>
    <x v="2"/>
    <n v="0.1"/>
    <x v="0"/>
    <x v="0"/>
    <x v="0"/>
  </r>
  <r>
    <n v="2162"/>
    <x v="15"/>
    <x v="0"/>
    <x v="3"/>
    <x v="2"/>
    <n v="0.1"/>
    <x v="0"/>
    <x v="0"/>
    <x v="0"/>
  </r>
  <r>
    <n v="2163"/>
    <x v="16"/>
    <x v="0"/>
    <x v="3"/>
    <x v="2"/>
    <n v="0.1"/>
    <x v="0"/>
    <x v="0"/>
    <x v="0"/>
  </r>
  <r>
    <n v="2164"/>
    <x v="17"/>
    <x v="0"/>
    <x v="3"/>
    <x v="2"/>
    <n v="0.1"/>
    <x v="0"/>
    <x v="0"/>
    <x v="0"/>
  </r>
  <r>
    <n v="2165"/>
    <x v="18"/>
    <x v="0"/>
    <x v="3"/>
    <x v="2"/>
    <n v="0.1"/>
    <x v="0"/>
    <x v="0"/>
    <x v="0"/>
  </r>
  <r>
    <n v="2166"/>
    <x v="19"/>
    <x v="0"/>
    <x v="3"/>
    <x v="2"/>
    <n v="0.1"/>
    <x v="0"/>
    <x v="0"/>
    <x v="0"/>
  </r>
  <r>
    <n v="2167"/>
    <x v="20"/>
    <x v="0"/>
    <x v="3"/>
    <x v="2"/>
    <n v="0.6"/>
    <x v="0"/>
    <x v="0"/>
    <x v="0"/>
  </r>
  <r>
    <n v="2168"/>
    <x v="21"/>
    <x v="0"/>
    <x v="3"/>
    <x v="2"/>
    <n v="0.1"/>
    <x v="0"/>
    <x v="0"/>
    <x v="0"/>
  </r>
  <r>
    <n v="2169"/>
    <x v="22"/>
    <x v="0"/>
    <x v="3"/>
    <x v="2"/>
    <n v="-0.4"/>
    <x v="0"/>
    <x v="0"/>
    <x v="0"/>
  </r>
  <r>
    <n v="2170"/>
    <x v="23"/>
    <x v="0"/>
    <x v="3"/>
    <x v="2"/>
    <n v="0.1"/>
    <x v="0"/>
    <x v="0"/>
    <x v="0"/>
  </r>
  <r>
    <n v="2171"/>
    <x v="24"/>
    <x v="0"/>
    <x v="3"/>
    <x v="2"/>
    <n v="0.1"/>
    <x v="0"/>
    <x v="0"/>
    <x v="0"/>
  </r>
  <r>
    <n v="2172"/>
    <x v="25"/>
    <x v="0"/>
    <x v="3"/>
    <x v="2"/>
    <n v="0.1"/>
    <x v="0"/>
    <x v="0"/>
    <x v="0"/>
  </r>
  <r>
    <n v="2173"/>
    <x v="26"/>
    <x v="0"/>
    <x v="3"/>
    <x v="2"/>
    <n v="0.1"/>
    <x v="0"/>
    <x v="0"/>
    <x v="0"/>
  </r>
  <r>
    <n v="2174"/>
    <x v="27"/>
    <x v="0"/>
    <x v="3"/>
    <x v="2"/>
    <n v="-0.4"/>
    <x v="0"/>
    <x v="0"/>
    <x v="0"/>
  </r>
  <r>
    <n v="2175"/>
    <x v="28"/>
    <x v="0"/>
    <x v="3"/>
    <x v="2"/>
    <n v="0.6"/>
    <x v="0"/>
    <x v="0"/>
    <x v="0"/>
  </r>
  <r>
    <n v="2176"/>
    <x v="0"/>
    <x v="0"/>
    <x v="3"/>
    <x v="3"/>
    <n v="0"/>
    <x v="1"/>
    <x v="0"/>
    <x v="0"/>
  </r>
  <r>
    <n v="2177"/>
    <x v="1"/>
    <x v="0"/>
    <x v="3"/>
    <x v="3"/>
    <n v="0"/>
    <x v="1"/>
    <x v="0"/>
    <x v="0"/>
  </r>
  <r>
    <n v="2178"/>
    <x v="2"/>
    <x v="0"/>
    <x v="3"/>
    <x v="3"/>
    <n v="0"/>
    <x v="1"/>
    <x v="0"/>
    <x v="0"/>
  </r>
  <r>
    <n v="2179"/>
    <x v="3"/>
    <x v="0"/>
    <x v="3"/>
    <x v="3"/>
    <n v="0"/>
    <x v="1"/>
    <x v="0"/>
    <x v="0"/>
  </r>
  <r>
    <n v="2180"/>
    <x v="4"/>
    <x v="0"/>
    <x v="3"/>
    <x v="3"/>
    <n v="0"/>
    <x v="1"/>
    <x v="0"/>
    <x v="0"/>
  </r>
  <r>
    <n v="2181"/>
    <x v="5"/>
    <x v="0"/>
    <x v="3"/>
    <x v="3"/>
    <n v="0"/>
    <x v="1"/>
    <x v="0"/>
    <x v="0"/>
  </r>
  <r>
    <n v="2182"/>
    <x v="6"/>
    <x v="0"/>
    <x v="3"/>
    <x v="3"/>
    <n v="0"/>
    <x v="1"/>
    <x v="0"/>
    <x v="0"/>
  </r>
  <r>
    <n v="2183"/>
    <x v="7"/>
    <x v="0"/>
    <x v="3"/>
    <x v="3"/>
    <n v="0"/>
    <x v="1"/>
    <x v="0"/>
    <x v="0"/>
  </r>
  <r>
    <n v="2184"/>
    <x v="8"/>
    <x v="0"/>
    <x v="3"/>
    <x v="3"/>
    <n v="0"/>
    <x v="1"/>
    <x v="0"/>
    <x v="0"/>
  </r>
  <r>
    <n v="2185"/>
    <x v="9"/>
    <x v="0"/>
    <x v="3"/>
    <x v="3"/>
    <n v="0"/>
    <x v="1"/>
    <x v="0"/>
    <x v="0"/>
  </r>
  <r>
    <n v="2186"/>
    <x v="10"/>
    <x v="0"/>
    <x v="3"/>
    <x v="3"/>
    <n v="0"/>
    <x v="1"/>
    <x v="0"/>
    <x v="0"/>
  </r>
  <r>
    <n v="2187"/>
    <x v="11"/>
    <x v="0"/>
    <x v="3"/>
    <x v="3"/>
    <n v="0"/>
    <x v="1"/>
    <x v="0"/>
    <x v="0"/>
  </r>
  <r>
    <n v="2188"/>
    <x v="12"/>
    <x v="0"/>
    <x v="3"/>
    <x v="3"/>
    <n v="0"/>
    <x v="1"/>
    <x v="0"/>
    <x v="0"/>
  </r>
  <r>
    <n v="2189"/>
    <x v="13"/>
    <x v="0"/>
    <x v="3"/>
    <x v="3"/>
    <n v="0"/>
    <x v="1"/>
    <x v="0"/>
    <x v="0"/>
  </r>
  <r>
    <n v="2190"/>
    <x v="14"/>
    <x v="0"/>
    <x v="3"/>
    <x v="3"/>
    <n v="0"/>
    <x v="1"/>
    <x v="0"/>
    <x v="0"/>
  </r>
  <r>
    <n v="2191"/>
    <x v="15"/>
    <x v="0"/>
    <x v="3"/>
    <x v="3"/>
    <n v="0"/>
    <x v="1"/>
    <x v="0"/>
    <x v="0"/>
  </r>
  <r>
    <n v="2192"/>
    <x v="16"/>
    <x v="0"/>
    <x v="3"/>
    <x v="3"/>
    <n v="0"/>
    <x v="1"/>
    <x v="0"/>
    <x v="0"/>
  </r>
  <r>
    <n v="2193"/>
    <x v="17"/>
    <x v="0"/>
    <x v="3"/>
    <x v="3"/>
    <n v="0"/>
    <x v="1"/>
    <x v="0"/>
    <x v="0"/>
  </r>
  <r>
    <n v="2194"/>
    <x v="18"/>
    <x v="0"/>
    <x v="3"/>
    <x v="3"/>
    <n v="0"/>
    <x v="1"/>
    <x v="0"/>
    <x v="0"/>
  </r>
  <r>
    <n v="2195"/>
    <x v="19"/>
    <x v="0"/>
    <x v="3"/>
    <x v="3"/>
    <n v="0"/>
    <x v="1"/>
    <x v="0"/>
    <x v="0"/>
  </r>
  <r>
    <n v="2196"/>
    <x v="20"/>
    <x v="0"/>
    <x v="3"/>
    <x v="3"/>
    <n v="0"/>
    <x v="1"/>
    <x v="0"/>
    <x v="0"/>
  </r>
  <r>
    <n v="2197"/>
    <x v="21"/>
    <x v="0"/>
    <x v="3"/>
    <x v="3"/>
    <n v="0"/>
    <x v="1"/>
    <x v="0"/>
    <x v="0"/>
  </r>
  <r>
    <n v="2198"/>
    <x v="22"/>
    <x v="0"/>
    <x v="3"/>
    <x v="3"/>
    <n v="0"/>
    <x v="1"/>
    <x v="0"/>
    <x v="0"/>
  </r>
  <r>
    <n v="2199"/>
    <x v="23"/>
    <x v="0"/>
    <x v="3"/>
    <x v="3"/>
    <n v="0"/>
    <x v="1"/>
    <x v="0"/>
    <x v="0"/>
  </r>
  <r>
    <n v="2200"/>
    <x v="24"/>
    <x v="0"/>
    <x v="3"/>
    <x v="3"/>
    <n v="0"/>
    <x v="1"/>
    <x v="0"/>
    <x v="0"/>
  </r>
  <r>
    <n v="2201"/>
    <x v="25"/>
    <x v="0"/>
    <x v="3"/>
    <x v="3"/>
    <n v="0"/>
    <x v="1"/>
    <x v="0"/>
    <x v="0"/>
  </r>
  <r>
    <n v="2202"/>
    <x v="26"/>
    <x v="0"/>
    <x v="3"/>
    <x v="3"/>
    <n v="0"/>
    <x v="1"/>
    <x v="0"/>
    <x v="0"/>
  </r>
  <r>
    <n v="2203"/>
    <x v="27"/>
    <x v="0"/>
    <x v="3"/>
    <x v="3"/>
    <n v="0"/>
    <x v="1"/>
    <x v="0"/>
    <x v="0"/>
  </r>
  <r>
    <n v="2204"/>
    <x v="28"/>
    <x v="0"/>
    <x v="3"/>
    <x v="3"/>
    <n v="0"/>
    <x v="1"/>
    <x v="0"/>
    <x v="0"/>
  </r>
  <r>
    <n v="2205"/>
    <x v="0"/>
    <x v="1"/>
    <x v="3"/>
    <x v="0"/>
    <n v="1021051"/>
    <x v="0"/>
    <x v="0"/>
    <x v="0"/>
  </r>
  <r>
    <n v="2206"/>
    <x v="1"/>
    <x v="1"/>
    <x v="3"/>
    <x v="0"/>
    <n v="1021051"/>
    <x v="0"/>
    <x v="0"/>
    <x v="0"/>
  </r>
  <r>
    <n v="2207"/>
    <x v="2"/>
    <x v="1"/>
    <x v="3"/>
    <x v="0"/>
    <n v="1022883"/>
    <x v="0"/>
    <x v="0"/>
    <x v="0"/>
  </r>
  <r>
    <n v="2208"/>
    <x v="3"/>
    <x v="1"/>
    <x v="3"/>
    <x v="0"/>
    <n v="1018578"/>
    <x v="0"/>
    <x v="0"/>
    <x v="0"/>
  </r>
  <r>
    <n v="2209"/>
    <x v="4"/>
    <x v="1"/>
    <x v="3"/>
    <x v="0"/>
    <n v="1018786"/>
    <x v="0"/>
    <x v="0"/>
    <x v="0"/>
  </r>
  <r>
    <n v="2210"/>
    <x v="5"/>
    <x v="1"/>
    <x v="3"/>
    <x v="0"/>
    <n v="1020344"/>
    <x v="0"/>
    <x v="0"/>
    <x v="0"/>
  </r>
  <r>
    <n v="2211"/>
    <x v="6"/>
    <x v="1"/>
    <x v="3"/>
    <x v="0"/>
    <n v="1017519"/>
    <x v="0"/>
    <x v="0"/>
    <x v="0"/>
  </r>
  <r>
    <n v="2212"/>
    <x v="7"/>
    <x v="1"/>
    <x v="3"/>
    <x v="0"/>
    <n v="1009058"/>
    <x v="0"/>
    <x v="0"/>
    <x v="0"/>
  </r>
  <r>
    <n v="2213"/>
    <x v="8"/>
    <x v="1"/>
    <x v="3"/>
    <x v="0"/>
    <n v="1018631"/>
    <x v="0"/>
    <x v="0"/>
    <x v="0"/>
  </r>
  <r>
    <n v="2214"/>
    <x v="9"/>
    <x v="1"/>
    <x v="3"/>
    <x v="0"/>
    <n v="1015648"/>
    <x v="0"/>
    <x v="0"/>
    <x v="0"/>
  </r>
  <r>
    <n v="2215"/>
    <x v="10"/>
    <x v="1"/>
    <x v="3"/>
    <x v="0"/>
    <n v="1029240"/>
    <x v="0"/>
    <x v="0"/>
    <x v="0"/>
  </r>
  <r>
    <n v="2216"/>
    <x v="11"/>
    <x v="1"/>
    <x v="3"/>
    <x v="0"/>
    <n v="1022084"/>
    <x v="0"/>
    <x v="0"/>
    <x v="0"/>
  </r>
  <r>
    <n v="2217"/>
    <x v="12"/>
    <x v="1"/>
    <x v="3"/>
    <x v="0"/>
    <n v="1016044"/>
    <x v="0"/>
    <x v="0"/>
    <x v="0"/>
  </r>
  <r>
    <n v="2218"/>
    <x v="13"/>
    <x v="1"/>
    <x v="3"/>
    <x v="0"/>
    <n v="1023509"/>
    <x v="0"/>
    <x v="0"/>
    <x v="0"/>
  </r>
  <r>
    <n v="2219"/>
    <x v="14"/>
    <x v="1"/>
    <x v="3"/>
    <x v="0"/>
    <n v="1019743"/>
    <x v="0"/>
    <x v="0"/>
    <x v="0"/>
  </r>
  <r>
    <n v="2220"/>
    <x v="15"/>
    <x v="1"/>
    <x v="3"/>
    <x v="0"/>
    <n v="1029700"/>
    <x v="0"/>
    <x v="0"/>
    <x v="0"/>
  </r>
  <r>
    <n v="2221"/>
    <x v="16"/>
    <x v="1"/>
    <x v="3"/>
    <x v="0"/>
    <n v="1017490"/>
    <x v="0"/>
    <x v="0"/>
    <x v="0"/>
  </r>
  <r>
    <n v="2222"/>
    <x v="17"/>
    <x v="1"/>
    <x v="3"/>
    <x v="0"/>
    <n v="1019780"/>
    <x v="0"/>
    <x v="0"/>
    <x v="0"/>
  </r>
  <r>
    <n v="2223"/>
    <x v="18"/>
    <x v="1"/>
    <x v="3"/>
    <x v="0"/>
    <n v="1024866"/>
    <x v="0"/>
    <x v="0"/>
    <x v="0"/>
  </r>
  <r>
    <n v="2224"/>
    <x v="19"/>
    <x v="1"/>
    <x v="3"/>
    <x v="0"/>
    <n v="1034208"/>
    <x v="0"/>
    <x v="0"/>
    <x v="0"/>
  </r>
  <r>
    <n v="2225"/>
    <x v="20"/>
    <x v="1"/>
    <x v="3"/>
    <x v="0"/>
    <n v="1018069"/>
    <x v="0"/>
    <x v="0"/>
    <x v="0"/>
  </r>
  <r>
    <n v="2226"/>
    <x v="21"/>
    <x v="1"/>
    <x v="3"/>
    <x v="0"/>
    <n v="1020482"/>
    <x v="0"/>
    <x v="0"/>
    <x v="0"/>
  </r>
  <r>
    <n v="2227"/>
    <x v="22"/>
    <x v="1"/>
    <x v="3"/>
    <x v="0"/>
    <n v="1024847"/>
    <x v="0"/>
    <x v="0"/>
    <x v="0"/>
  </r>
  <r>
    <n v="2228"/>
    <x v="23"/>
    <x v="1"/>
    <x v="3"/>
    <x v="0"/>
    <n v="1017972"/>
    <x v="0"/>
    <x v="0"/>
    <x v="0"/>
  </r>
  <r>
    <n v="2229"/>
    <x v="24"/>
    <x v="1"/>
    <x v="3"/>
    <x v="0"/>
    <n v="1024483"/>
    <x v="0"/>
    <x v="0"/>
    <x v="0"/>
  </r>
  <r>
    <n v="2230"/>
    <x v="25"/>
    <x v="1"/>
    <x v="3"/>
    <x v="0"/>
    <n v="1025872"/>
    <x v="0"/>
    <x v="0"/>
    <x v="0"/>
  </r>
  <r>
    <n v="2231"/>
    <x v="26"/>
    <x v="1"/>
    <x v="3"/>
    <x v="0"/>
    <n v="1022291"/>
    <x v="0"/>
    <x v="0"/>
    <x v="0"/>
  </r>
  <r>
    <n v="2232"/>
    <x v="27"/>
    <x v="1"/>
    <x v="3"/>
    <x v="0"/>
    <n v="1024023"/>
    <x v="0"/>
    <x v="0"/>
    <x v="0"/>
  </r>
  <r>
    <n v="2233"/>
    <x v="28"/>
    <x v="1"/>
    <x v="3"/>
    <x v="0"/>
    <n v="1021835"/>
    <x v="0"/>
    <x v="0"/>
    <x v="0"/>
  </r>
  <r>
    <n v="2234"/>
    <x v="0"/>
    <x v="1"/>
    <x v="3"/>
    <x v="1"/>
    <n v="1021049.8"/>
    <x v="0"/>
    <x v="0"/>
    <x v="0"/>
  </r>
  <r>
    <n v="2235"/>
    <x v="1"/>
    <x v="1"/>
    <x v="3"/>
    <x v="1"/>
    <n v="1021049.8"/>
    <x v="0"/>
    <x v="0"/>
    <x v="0"/>
  </r>
  <r>
    <n v="2236"/>
    <x v="2"/>
    <x v="1"/>
    <x v="3"/>
    <x v="1"/>
    <n v="1022883.8"/>
    <x v="0"/>
    <x v="0"/>
    <x v="0"/>
  </r>
  <r>
    <n v="2237"/>
    <x v="3"/>
    <x v="1"/>
    <x v="3"/>
    <x v="1"/>
    <n v="1018579.3"/>
    <x v="0"/>
    <x v="0"/>
    <x v="0"/>
  </r>
  <r>
    <n v="2238"/>
    <x v="4"/>
    <x v="1"/>
    <x v="3"/>
    <x v="1"/>
    <n v="1018787.3"/>
    <x v="0"/>
    <x v="0"/>
    <x v="0"/>
  </r>
  <r>
    <n v="2239"/>
    <x v="5"/>
    <x v="1"/>
    <x v="3"/>
    <x v="1"/>
    <n v="1020344.8"/>
    <x v="0"/>
    <x v="0"/>
    <x v="0"/>
  </r>
  <r>
    <n v="2240"/>
    <x v="6"/>
    <x v="1"/>
    <x v="3"/>
    <x v="1"/>
    <n v="1017519.3"/>
    <x v="0"/>
    <x v="0"/>
    <x v="0"/>
  </r>
  <r>
    <n v="2241"/>
    <x v="7"/>
    <x v="1"/>
    <x v="3"/>
    <x v="1"/>
    <n v="1009058.7"/>
    <x v="0"/>
    <x v="0"/>
    <x v="0"/>
  </r>
  <r>
    <n v="2242"/>
    <x v="8"/>
    <x v="1"/>
    <x v="3"/>
    <x v="1"/>
    <n v="1018632.8"/>
    <x v="0"/>
    <x v="0"/>
    <x v="0"/>
  </r>
  <r>
    <n v="2243"/>
    <x v="9"/>
    <x v="1"/>
    <x v="3"/>
    <x v="1"/>
    <n v="1015648.3"/>
    <x v="0"/>
    <x v="0"/>
    <x v="0"/>
  </r>
  <r>
    <n v="2244"/>
    <x v="10"/>
    <x v="1"/>
    <x v="3"/>
    <x v="1"/>
    <n v="1029238.3"/>
    <x v="0"/>
    <x v="0"/>
    <x v="0"/>
  </r>
  <r>
    <n v="2245"/>
    <x v="11"/>
    <x v="1"/>
    <x v="3"/>
    <x v="1"/>
    <n v="1022082.3"/>
    <x v="0"/>
    <x v="0"/>
    <x v="0"/>
  </r>
  <r>
    <n v="2246"/>
    <x v="12"/>
    <x v="1"/>
    <x v="3"/>
    <x v="1"/>
    <n v="1016042.3"/>
    <x v="0"/>
    <x v="0"/>
    <x v="0"/>
  </r>
  <r>
    <n v="2247"/>
    <x v="13"/>
    <x v="1"/>
    <x v="3"/>
    <x v="1"/>
    <n v="1023507.8"/>
    <x v="0"/>
    <x v="0"/>
    <x v="0"/>
  </r>
  <r>
    <n v="2248"/>
    <x v="14"/>
    <x v="1"/>
    <x v="3"/>
    <x v="1"/>
    <n v="1019743.8"/>
    <x v="0"/>
    <x v="0"/>
    <x v="0"/>
  </r>
  <r>
    <n v="2249"/>
    <x v="15"/>
    <x v="1"/>
    <x v="3"/>
    <x v="1"/>
    <n v="1029700.8"/>
    <x v="0"/>
    <x v="0"/>
    <x v="0"/>
  </r>
  <r>
    <n v="2250"/>
    <x v="16"/>
    <x v="1"/>
    <x v="3"/>
    <x v="1"/>
    <n v="1017487.8"/>
    <x v="0"/>
    <x v="0"/>
    <x v="0"/>
  </r>
  <r>
    <n v="2251"/>
    <x v="17"/>
    <x v="1"/>
    <x v="3"/>
    <x v="1"/>
    <n v="1019782.8"/>
    <x v="0"/>
    <x v="0"/>
    <x v="0"/>
  </r>
  <r>
    <n v="2252"/>
    <x v="18"/>
    <x v="1"/>
    <x v="3"/>
    <x v="1"/>
    <n v="1024863.8"/>
    <x v="0"/>
    <x v="0"/>
    <x v="0"/>
  </r>
  <r>
    <n v="2253"/>
    <x v="19"/>
    <x v="1"/>
    <x v="3"/>
    <x v="1"/>
    <n v="1034208.8"/>
    <x v="0"/>
    <x v="0"/>
    <x v="0"/>
  </r>
  <r>
    <n v="2254"/>
    <x v="20"/>
    <x v="1"/>
    <x v="3"/>
    <x v="1"/>
    <n v="1018070.3"/>
    <x v="0"/>
    <x v="0"/>
    <x v="0"/>
  </r>
  <r>
    <n v="2255"/>
    <x v="21"/>
    <x v="1"/>
    <x v="3"/>
    <x v="1"/>
    <n v="1020483.3"/>
    <x v="0"/>
    <x v="0"/>
    <x v="0"/>
  </r>
  <r>
    <n v="2256"/>
    <x v="22"/>
    <x v="1"/>
    <x v="3"/>
    <x v="1"/>
    <n v="1024847.3"/>
    <x v="0"/>
    <x v="0"/>
    <x v="0"/>
  </r>
  <r>
    <n v="2257"/>
    <x v="23"/>
    <x v="1"/>
    <x v="3"/>
    <x v="1"/>
    <n v="1017972.8"/>
    <x v="0"/>
    <x v="0"/>
    <x v="0"/>
  </r>
  <r>
    <n v="2258"/>
    <x v="24"/>
    <x v="1"/>
    <x v="3"/>
    <x v="1"/>
    <n v="1024481.3"/>
    <x v="0"/>
    <x v="0"/>
    <x v="0"/>
  </r>
  <r>
    <n v="2259"/>
    <x v="25"/>
    <x v="1"/>
    <x v="3"/>
    <x v="1"/>
    <n v="1025875.3"/>
    <x v="0"/>
    <x v="0"/>
    <x v="0"/>
  </r>
  <r>
    <n v="2260"/>
    <x v="26"/>
    <x v="1"/>
    <x v="3"/>
    <x v="1"/>
    <n v="1022289.8"/>
    <x v="0"/>
    <x v="0"/>
    <x v="0"/>
  </r>
  <r>
    <n v="2261"/>
    <x v="27"/>
    <x v="1"/>
    <x v="3"/>
    <x v="1"/>
    <n v="1024021.3"/>
    <x v="0"/>
    <x v="0"/>
    <x v="0"/>
  </r>
  <r>
    <n v="2262"/>
    <x v="28"/>
    <x v="1"/>
    <x v="3"/>
    <x v="1"/>
    <n v="1021834.3"/>
    <x v="0"/>
    <x v="0"/>
    <x v="0"/>
  </r>
  <r>
    <n v="2263"/>
    <x v="0"/>
    <x v="1"/>
    <x v="3"/>
    <x v="2"/>
    <n v="1.2"/>
    <x v="0"/>
    <x v="0"/>
    <x v="0"/>
  </r>
  <r>
    <n v="2264"/>
    <x v="1"/>
    <x v="1"/>
    <x v="3"/>
    <x v="2"/>
    <n v="1.2"/>
    <x v="0"/>
    <x v="0"/>
    <x v="0"/>
  </r>
  <r>
    <n v="2265"/>
    <x v="2"/>
    <x v="1"/>
    <x v="3"/>
    <x v="2"/>
    <n v="-0.8"/>
    <x v="0"/>
    <x v="0"/>
    <x v="0"/>
  </r>
  <r>
    <n v="2266"/>
    <x v="3"/>
    <x v="1"/>
    <x v="3"/>
    <x v="2"/>
    <n v="-1.3"/>
    <x v="0"/>
    <x v="0"/>
    <x v="0"/>
  </r>
  <r>
    <n v="2267"/>
    <x v="4"/>
    <x v="1"/>
    <x v="3"/>
    <x v="2"/>
    <n v="-1.3"/>
    <x v="0"/>
    <x v="0"/>
    <x v="0"/>
  </r>
  <r>
    <n v="2268"/>
    <x v="5"/>
    <x v="1"/>
    <x v="3"/>
    <x v="2"/>
    <n v="-0.8"/>
    <x v="0"/>
    <x v="0"/>
    <x v="0"/>
  </r>
  <r>
    <n v="2269"/>
    <x v="6"/>
    <x v="1"/>
    <x v="3"/>
    <x v="2"/>
    <n v="-0.3"/>
    <x v="0"/>
    <x v="0"/>
    <x v="0"/>
  </r>
  <r>
    <n v="2270"/>
    <x v="7"/>
    <x v="1"/>
    <x v="3"/>
    <x v="2"/>
    <n v="-0.7"/>
    <x v="0"/>
    <x v="0"/>
    <x v="0"/>
  </r>
  <r>
    <n v="2271"/>
    <x v="8"/>
    <x v="1"/>
    <x v="3"/>
    <x v="2"/>
    <n v="-1.8"/>
    <x v="0"/>
    <x v="0"/>
    <x v="0"/>
  </r>
  <r>
    <n v="2272"/>
    <x v="9"/>
    <x v="1"/>
    <x v="3"/>
    <x v="2"/>
    <n v="-0.3"/>
    <x v="0"/>
    <x v="0"/>
    <x v="0"/>
  </r>
  <r>
    <n v="2273"/>
    <x v="10"/>
    <x v="1"/>
    <x v="3"/>
    <x v="2"/>
    <n v="1.7"/>
    <x v="0"/>
    <x v="0"/>
    <x v="0"/>
  </r>
  <r>
    <n v="2274"/>
    <x v="11"/>
    <x v="1"/>
    <x v="3"/>
    <x v="2"/>
    <n v="1.7"/>
    <x v="0"/>
    <x v="0"/>
    <x v="0"/>
  </r>
  <r>
    <n v="2275"/>
    <x v="12"/>
    <x v="1"/>
    <x v="3"/>
    <x v="2"/>
    <n v="1.7"/>
    <x v="0"/>
    <x v="0"/>
    <x v="0"/>
  </r>
  <r>
    <n v="2276"/>
    <x v="13"/>
    <x v="1"/>
    <x v="3"/>
    <x v="2"/>
    <n v="1.2"/>
    <x v="0"/>
    <x v="0"/>
    <x v="0"/>
  </r>
  <r>
    <n v="2277"/>
    <x v="14"/>
    <x v="1"/>
    <x v="3"/>
    <x v="2"/>
    <n v="-0.8"/>
    <x v="0"/>
    <x v="0"/>
    <x v="0"/>
  </r>
  <r>
    <n v="2278"/>
    <x v="15"/>
    <x v="1"/>
    <x v="3"/>
    <x v="2"/>
    <n v="-0.8"/>
    <x v="0"/>
    <x v="0"/>
    <x v="0"/>
  </r>
  <r>
    <n v="2279"/>
    <x v="16"/>
    <x v="1"/>
    <x v="3"/>
    <x v="2"/>
    <n v="2.2000000000000002"/>
    <x v="0"/>
    <x v="0"/>
    <x v="0"/>
  </r>
  <r>
    <n v="2280"/>
    <x v="17"/>
    <x v="1"/>
    <x v="3"/>
    <x v="2"/>
    <n v="-2.8"/>
    <x v="0"/>
    <x v="0"/>
    <x v="0"/>
  </r>
  <r>
    <n v="2281"/>
    <x v="18"/>
    <x v="1"/>
    <x v="3"/>
    <x v="2"/>
    <n v="2.2000000000000002"/>
    <x v="0"/>
    <x v="0"/>
    <x v="0"/>
  </r>
  <r>
    <n v="2282"/>
    <x v="19"/>
    <x v="1"/>
    <x v="3"/>
    <x v="2"/>
    <n v="-0.8"/>
    <x v="0"/>
    <x v="0"/>
    <x v="0"/>
  </r>
  <r>
    <n v="2283"/>
    <x v="20"/>
    <x v="1"/>
    <x v="3"/>
    <x v="2"/>
    <n v="-1.3"/>
    <x v="0"/>
    <x v="0"/>
    <x v="0"/>
  </r>
  <r>
    <n v="2284"/>
    <x v="21"/>
    <x v="1"/>
    <x v="3"/>
    <x v="2"/>
    <n v="-1.3"/>
    <x v="0"/>
    <x v="0"/>
    <x v="0"/>
  </r>
  <r>
    <n v="2285"/>
    <x v="22"/>
    <x v="1"/>
    <x v="3"/>
    <x v="2"/>
    <n v="-0.3"/>
    <x v="0"/>
    <x v="0"/>
    <x v="0"/>
  </r>
  <r>
    <n v="2286"/>
    <x v="23"/>
    <x v="1"/>
    <x v="3"/>
    <x v="2"/>
    <n v="-0.8"/>
    <x v="0"/>
    <x v="0"/>
    <x v="0"/>
  </r>
  <r>
    <n v="2287"/>
    <x v="24"/>
    <x v="1"/>
    <x v="3"/>
    <x v="2"/>
    <n v="1.7"/>
    <x v="0"/>
    <x v="0"/>
    <x v="0"/>
  </r>
  <r>
    <n v="2288"/>
    <x v="25"/>
    <x v="1"/>
    <x v="3"/>
    <x v="2"/>
    <n v="-3.3"/>
    <x v="0"/>
    <x v="0"/>
    <x v="0"/>
  </r>
  <r>
    <n v="2289"/>
    <x v="26"/>
    <x v="1"/>
    <x v="3"/>
    <x v="2"/>
    <n v="1.2"/>
    <x v="0"/>
    <x v="0"/>
    <x v="0"/>
  </r>
  <r>
    <n v="2290"/>
    <x v="27"/>
    <x v="1"/>
    <x v="3"/>
    <x v="2"/>
    <n v="1.7"/>
    <x v="0"/>
    <x v="0"/>
    <x v="0"/>
  </r>
  <r>
    <n v="2291"/>
    <x v="28"/>
    <x v="1"/>
    <x v="3"/>
    <x v="2"/>
    <n v="0.7"/>
    <x v="0"/>
    <x v="0"/>
    <x v="0"/>
  </r>
  <r>
    <n v="2292"/>
    <x v="0"/>
    <x v="1"/>
    <x v="3"/>
    <x v="3"/>
    <n v="0"/>
    <x v="1"/>
    <x v="0"/>
    <x v="0"/>
  </r>
  <r>
    <n v="2293"/>
    <x v="1"/>
    <x v="1"/>
    <x v="3"/>
    <x v="3"/>
    <n v="0"/>
    <x v="1"/>
    <x v="0"/>
    <x v="0"/>
  </r>
  <r>
    <n v="2294"/>
    <x v="2"/>
    <x v="1"/>
    <x v="3"/>
    <x v="3"/>
    <n v="0"/>
    <x v="1"/>
    <x v="0"/>
    <x v="0"/>
  </r>
  <r>
    <n v="2295"/>
    <x v="3"/>
    <x v="1"/>
    <x v="3"/>
    <x v="3"/>
    <n v="0"/>
    <x v="1"/>
    <x v="0"/>
    <x v="0"/>
  </r>
  <r>
    <n v="2296"/>
    <x v="4"/>
    <x v="1"/>
    <x v="3"/>
    <x v="3"/>
    <n v="0"/>
    <x v="1"/>
    <x v="0"/>
    <x v="0"/>
  </r>
  <r>
    <n v="2297"/>
    <x v="5"/>
    <x v="1"/>
    <x v="3"/>
    <x v="3"/>
    <n v="0"/>
    <x v="1"/>
    <x v="0"/>
    <x v="0"/>
  </r>
  <r>
    <n v="2298"/>
    <x v="6"/>
    <x v="1"/>
    <x v="3"/>
    <x v="3"/>
    <n v="0"/>
    <x v="1"/>
    <x v="0"/>
    <x v="0"/>
  </r>
  <r>
    <n v="2299"/>
    <x v="7"/>
    <x v="1"/>
    <x v="3"/>
    <x v="3"/>
    <n v="0"/>
    <x v="1"/>
    <x v="0"/>
    <x v="0"/>
  </r>
  <r>
    <n v="2300"/>
    <x v="8"/>
    <x v="1"/>
    <x v="3"/>
    <x v="3"/>
    <n v="0"/>
    <x v="1"/>
    <x v="0"/>
    <x v="0"/>
  </r>
  <r>
    <n v="2301"/>
    <x v="9"/>
    <x v="1"/>
    <x v="3"/>
    <x v="3"/>
    <n v="0"/>
    <x v="1"/>
    <x v="0"/>
    <x v="0"/>
  </r>
  <r>
    <n v="2302"/>
    <x v="10"/>
    <x v="1"/>
    <x v="3"/>
    <x v="3"/>
    <n v="0"/>
    <x v="1"/>
    <x v="0"/>
    <x v="0"/>
  </r>
  <r>
    <n v="2303"/>
    <x v="11"/>
    <x v="1"/>
    <x v="3"/>
    <x v="3"/>
    <n v="0"/>
    <x v="1"/>
    <x v="0"/>
    <x v="0"/>
  </r>
  <r>
    <n v="2304"/>
    <x v="12"/>
    <x v="1"/>
    <x v="3"/>
    <x v="3"/>
    <n v="0"/>
    <x v="1"/>
    <x v="0"/>
    <x v="0"/>
  </r>
  <r>
    <n v="2305"/>
    <x v="13"/>
    <x v="1"/>
    <x v="3"/>
    <x v="3"/>
    <n v="0"/>
    <x v="1"/>
    <x v="0"/>
    <x v="0"/>
  </r>
  <r>
    <n v="2306"/>
    <x v="14"/>
    <x v="1"/>
    <x v="3"/>
    <x v="3"/>
    <n v="0"/>
    <x v="1"/>
    <x v="0"/>
    <x v="0"/>
  </r>
  <r>
    <n v="2307"/>
    <x v="15"/>
    <x v="1"/>
    <x v="3"/>
    <x v="3"/>
    <n v="0"/>
    <x v="1"/>
    <x v="0"/>
    <x v="0"/>
  </r>
  <r>
    <n v="2308"/>
    <x v="16"/>
    <x v="1"/>
    <x v="3"/>
    <x v="3"/>
    <n v="0"/>
    <x v="1"/>
    <x v="0"/>
    <x v="0"/>
  </r>
  <r>
    <n v="2309"/>
    <x v="17"/>
    <x v="1"/>
    <x v="3"/>
    <x v="3"/>
    <n v="0"/>
    <x v="1"/>
    <x v="0"/>
    <x v="0"/>
  </r>
  <r>
    <n v="2310"/>
    <x v="18"/>
    <x v="1"/>
    <x v="3"/>
    <x v="3"/>
    <n v="0"/>
    <x v="1"/>
    <x v="0"/>
    <x v="0"/>
  </r>
  <r>
    <n v="2311"/>
    <x v="19"/>
    <x v="1"/>
    <x v="3"/>
    <x v="3"/>
    <n v="0"/>
    <x v="1"/>
    <x v="0"/>
    <x v="0"/>
  </r>
  <r>
    <n v="2312"/>
    <x v="20"/>
    <x v="1"/>
    <x v="3"/>
    <x v="3"/>
    <n v="0"/>
    <x v="1"/>
    <x v="0"/>
    <x v="0"/>
  </r>
  <r>
    <n v="2313"/>
    <x v="21"/>
    <x v="1"/>
    <x v="3"/>
    <x v="3"/>
    <n v="0"/>
    <x v="1"/>
    <x v="0"/>
    <x v="0"/>
  </r>
  <r>
    <n v="2314"/>
    <x v="22"/>
    <x v="1"/>
    <x v="3"/>
    <x v="3"/>
    <n v="0"/>
    <x v="1"/>
    <x v="0"/>
    <x v="0"/>
  </r>
  <r>
    <n v="2315"/>
    <x v="23"/>
    <x v="1"/>
    <x v="3"/>
    <x v="3"/>
    <n v="0"/>
    <x v="1"/>
    <x v="0"/>
    <x v="0"/>
  </r>
  <r>
    <n v="2316"/>
    <x v="24"/>
    <x v="1"/>
    <x v="3"/>
    <x v="3"/>
    <n v="0"/>
    <x v="1"/>
    <x v="0"/>
    <x v="0"/>
  </r>
  <r>
    <n v="2317"/>
    <x v="25"/>
    <x v="1"/>
    <x v="3"/>
    <x v="3"/>
    <n v="0"/>
    <x v="1"/>
    <x v="0"/>
    <x v="0"/>
  </r>
  <r>
    <n v="2318"/>
    <x v="26"/>
    <x v="1"/>
    <x v="3"/>
    <x v="3"/>
    <n v="0"/>
    <x v="1"/>
    <x v="0"/>
    <x v="0"/>
  </r>
  <r>
    <n v="2319"/>
    <x v="27"/>
    <x v="1"/>
    <x v="3"/>
    <x v="3"/>
    <n v="0"/>
    <x v="1"/>
    <x v="0"/>
    <x v="0"/>
  </r>
  <r>
    <n v="2320"/>
    <x v="28"/>
    <x v="1"/>
    <x v="3"/>
    <x v="3"/>
    <n v="0"/>
    <x v="1"/>
    <x v="0"/>
    <x v="0"/>
  </r>
  <r>
    <n v="2321"/>
    <x v="0"/>
    <x v="2"/>
    <x v="3"/>
    <x v="0"/>
    <n v="1020168"/>
    <x v="0"/>
    <x v="0"/>
    <x v="0"/>
  </r>
  <r>
    <n v="2322"/>
    <x v="1"/>
    <x v="2"/>
    <x v="3"/>
    <x v="0"/>
    <n v="1020168"/>
    <x v="0"/>
    <x v="0"/>
    <x v="0"/>
  </r>
  <r>
    <n v="2323"/>
    <x v="2"/>
    <x v="2"/>
    <x v="3"/>
    <x v="0"/>
    <n v="1023163"/>
    <x v="0"/>
    <x v="0"/>
    <x v="0"/>
  </r>
  <r>
    <n v="2324"/>
    <x v="3"/>
    <x v="2"/>
    <x v="3"/>
    <x v="0"/>
    <n v="1017610"/>
    <x v="0"/>
    <x v="0"/>
    <x v="0"/>
  </r>
  <r>
    <n v="2325"/>
    <x v="4"/>
    <x v="2"/>
    <x v="3"/>
    <x v="0"/>
    <n v="1017917"/>
    <x v="0"/>
    <x v="0"/>
    <x v="0"/>
  </r>
  <r>
    <n v="2326"/>
    <x v="5"/>
    <x v="2"/>
    <x v="3"/>
    <x v="0"/>
    <n v="1019898"/>
    <x v="0"/>
    <x v="0"/>
    <x v="0"/>
  </r>
  <r>
    <n v="2327"/>
    <x v="6"/>
    <x v="2"/>
    <x v="3"/>
    <x v="0"/>
    <n v="1017269"/>
    <x v="0"/>
    <x v="0"/>
    <x v="0"/>
  </r>
  <r>
    <n v="2328"/>
    <x v="7"/>
    <x v="2"/>
    <x v="3"/>
    <x v="0"/>
    <n v="1009089"/>
    <x v="0"/>
    <x v="0"/>
    <x v="0"/>
  </r>
  <r>
    <n v="2329"/>
    <x v="8"/>
    <x v="2"/>
    <x v="3"/>
    <x v="0"/>
    <n v="1017959"/>
    <x v="0"/>
    <x v="0"/>
    <x v="0"/>
  </r>
  <r>
    <n v="2330"/>
    <x v="9"/>
    <x v="2"/>
    <x v="3"/>
    <x v="0"/>
    <n v="1015355"/>
    <x v="0"/>
    <x v="0"/>
    <x v="0"/>
  </r>
  <r>
    <n v="2331"/>
    <x v="10"/>
    <x v="2"/>
    <x v="3"/>
    <x v="0"/>
    <n v="1029359"/>
    <x v="0"/>
    <x v="0"/>
    <x v="0"/>
  </r>
  <r>
    <n v="2332"/>
    <x v="11"/>
    <x v="2"/>
    <x v="3"/>
    <x v="0"/>
    <n v="1020090"/>
    <x v="0"/>
    <x v="0"/>
    <x v="0"/>
  </r>
  <r>
    <n v="2333"/>
    <x v="12"/>
    <x v="2"/>
    <x v="3"/>
    <x v="0"/>
    <n v="1015556"/>
    <x v="0"/>
    <x v="0"/>
    <x v="0"/>
  </r>
  <r>
    <n v="2334"/>
    <x v="13"/>
    <x v="2"/>
    <x v="3"/>
    <x v="0"/>
    <n v="1022756"/>
    <x v="0"/>
    <x v="0"/>
    <x v="0"/>
  </r>
  <r>
    <n v="2335"/>
    <x v="14"/>
    <x v="2"/>
    <x v="3"/>
    <x v="0"/>
    <n v="1019247"/>
    <x v="0"/>
    <x v="0"/>
    <x v="0"/>
  </r>
  <r>
    <n v="2336"/>
    <x v="15"/>
    <x v="2"/>
    <x v="3"/>
    <x v="0"/>
    <n v="1028813"/>
    <x v="0"/>
    <x v="0"/>
    <x v="0"/>
  </r>
  <r>
    <n v="2337"/>
    <x v="16"/>
    <x v="2"/>
    <x v="3"/>
    <x v="0"/>
    <n v="1017500"/>
    <x v="0"/>
    <x v="0"/>
    <x v="0"/>
  </r>
  <r>
    <n v="2338"/>
    <x v="17"/>
    <x v="2"/>
    <x v="3"/>
    <x v="0"/>
    <n v="1020504"/>
    <x v="0"/>
    <x v="0"/>
    <x v="0"/>
  </r>
  <r>
    <n v="2339"/>
    <x v="18"/>
    <x v="2"/>
    <x v="3"/>
    <x v="0"/>
    <n v="1024478"/>
    <x v="0"/>
    <x v="0"/>
    <x v="0"/>
  </r>
  <r>
    <n v="2340"/>
    <x v="19"/>
    <x v="2"/>
    <x v="3"/>
    <x v="0"/>
    <n v="1032918"/>
    <x v="0"/>
    <x v="0"/>
    <x v="0"/>
  </r>
  <r>
    <n v="2341"/>
    <x v="20"/>
    <x v="2"/>
    <x v="3"/>
    <x v="0"/>
    <n v="1017977"/>
    <x v="0"/>
    <x v="0"/>
    <x v="0"/>
  </r>
  <r>
    <n v="2342"/>
    <x v="21"/>
    <x v="2"/>
    <x v="3"/>
    <x v="0"/>
    <n v="1020045"/>
    <x v="0"/>
    <x v="0"/>
    <x v="0"/>
  </r>
  <r>
    <n v="2343"/>
    <x v="22"/>
    <x v="2"/>
    <x v="3"/>
    <x v="0"/>
    <n v="1024187"/>
    <x v="0"/>
    <x v="0"/>
    <x v="0"/>
  </r>
  <r>
    <n v="2344"/>
    <x v="23"/>
    <x v="2"/>
    <x v="3"/>
    <x v="0"/>
    <n v="1017895"/>
    <x v="0"/>
    <x v="0"/>
    <x v="0"/>
  </r>
  <r>
    <n v="2345"/>
    <x v="24"/>
    <x v="2"/>
    <x v="3"/>
    <x v="0"/>
    <n v="1024479"/>
    <x v="0"/>
    <x v="0"/>
    <x v="0"/>
  </r>
  <r>
    <n v="2346"/>
    <x v="25"/>
    <x v="2"/>
    <x v="3"/>
    <x v="0"/>
    <n v="1025040"/>
    <x v="0"/>
    <x v="0"/>
    <x v="0"/>
  </r>
  <r>
    <n v="2347"/>
    <x v="26"/>
    <x v="2"/>
    <x v="3"/>
    <x v="0"/>
    <n v="1021987"/>
    <x v="0"/>
    <x v="0"/>
    <x v="0"/>
  </r>
  <r>
    <n v="2348"/>
    <x v="27"/>
    <x v="2"/>
    <x v="3"/>
    <x v="0"/>
    <n v="1023560"/>
    <x v="0"/>
    <x v="0"/>
    <x v="0"/>
  </r>
  <r>
    <n v="2349"/>
    <x v="28"/>
    <x v="2"/>
    <x v="3"/>
    <x v="0"/>
    <n v="1021230"/>
    <x v="0"/>
    <x v="0"/>
    <x v="0"/>
  </r>
  <r>
    <n v="2350"/>
    <x v="0"/>
    <x v="2"/>
    <x v="3"/>
    <x v="1"/>
    <n v="1020168.3"/>
    <x v="0"/>
    <x v="0"/>
    <x v="0"/>
  </r>
  <r>
    <n v="2351"/>
    <x v="1"/>
    <x v="2"/>
    <x v="3"/>
    <x v="1"/>
    <n v="1020168.3"/>
    <x v="0"/>
    <x v="0"/>
    <x v="0"/>
  </r>
  <r>
    <n v="2352"/>
    <x v="2"/>
    <x v="2"/>
    <x v="3"/>
    <x v="1"/>
    <n v="1023162.3"/>
    <x v="0"/>
    <x v="0"/>
    <x v="0"/>
  </r>
  <r>
    <n v="2353"/>
    <x v="3"/>
    <x v="2"/>
    <x v="3"/>
    <x v="1"/>
    <n v="1017610.4"/>
    <x v="0"/>
    <x v="0"/>
    <x v="0"/>
  </r>
  <r>
    <n v="2354"/>
    <x v="4"/>
    <x v="2"/>
    <x v="3"/>
    <x v="1"/>
    <n v="1017916.8"/>
    <x v="0"/>
    <x v="0"/>
    <x v="0"/>
  </r>
  <r>
    <n v="2355"/>
    <x v="5"/>
    <x v="2"/>
    <x v="3"/>
    <x v="1"/>
    <n v="1019897.8"/>
    <x v="0"/>
    <x v="0"/>
    <x v="0"/>
  </r>
  <r>
    <n v="2356"/>
    <x v="6"/>
    <x v="2"/>
    <x v="3"/>
    <x v="1"/>
    <n v="1017267.4"/>
    <x v="0"/>
    <x v="0"/>
    <x v="0"/>
  </r>
  <r>
    <n v="2357"/>
    <x v="7"/>
    <x v="2"/>
    <x v="3"/>
    <x v="1"/>
    <n v="1009089.4"/>
    <x v="0"/>
    <x v="0"/>
    <x v="0"/>
  </r>
  <r>
    <n v="2358"/>
    <x v="8"/>
    <x v="2"/>
    <x v="3"/>
    <x v="1"/>
    <n v="1017959.8"/>
    <x v="0"/>
    <x v="0"/>
    <x v="0"/>
  </r>
  <r>
    <n v="2359"/>
    <x v="9"/>
    <x v="2"/>
    <x v="3"/>
    <x v="1"/>
    <n v="1015355.4"/>
    <x v="0"/>
    <x v="0"/>
    <x v="0"/>
  </r>
  <r>
    <n v="2360"/>
    <x v="10"/>
    <x v="2"/>
    <x v="3"/>
    <x v="1"/>
    <n v="1029358.8"/>
    <x v="0"/>
    <x v="0"/>
    <x v="0"/>
  </r>
  <r>
    <n v="2361"/>
    <x v="11"/>
    <x v="2"/>
    <x v="3"/>
    <x v="1"/>
    <n v="1020090.3"/>
    <x v="0"/>
    <x v="0"/>
    <x v="0"/>
  </r>
  <r>
    <n v="2362"/>
    <x v="12"/>
    <x v="2"/>
    <x v="3"/>
    <x v="1"/>
    <n v="1015556.4"/>
    <x v="0"/>
    <x v="0"/>
    <x v="0"/>
  </r>
  <r>
    <n v="2363"/>
    <x v="13"/>
    <x v="2"/>
    <x v="3"/>
    <x v="1"/>
    <n v="1022755.8"/>
    <x v="0"/>
    <x v="0"/>
    <x v="0"/>
  </r>
  <r>
    <n v="2364"/>
    <x v="14"/>
    <x v="2"/>
    <x v="3"/>
    <x v="1"/>
    <n v="1019246.8"/>
    <x v="0"/>
    <x v="0"/>
    <x v="0"/>
  </r>
  <r>
    <n v="2365"/>
    <x v="15"/>
    <x v="2"/>
    <x v="3"/>
    <x v="1"/>
    <n v="1028812.8"/>
    <x v="0"/>
    <x v="0"/>
    <x v="0"/>
  </r>
  <r>
    <n v="2366"/>
    <x v="16"/>
    <x v="2"/>
    <x v="3"/>
    <x v="1"/>
    <n v="1017499.4"/>
    <x v="0"/>
    <x v="0"/>
    <x v="0"/>
  </r>
  <r>
    <n v="2367"/>
    <x v="17"/>
    <x v="2"/>
    <x v="3"/>
    <x v="1"/>
    <n v="1020504.8"/>
    <x v="0"/>
    <x v="0"/>
    <x v="0"/>
  </r>
  <r>
    <n v="2368"/>
    <x v="18"/>
    <x v="2"/>
    <x v="3"/>
    <x v="1"/>
    <n v="1024478.3"/>
    <x v="0"/>
    <x v="0"/>
    <x v="0"/>
  </r>
  <r>
    <n v="2369"/>
    <x v="19"/>
    <x v="2"/>
    <x v="3"/>
    <x v="1"/>
    <n v="1032918.3"/>
    <x v="0"/>
    <x v="0"/>
    <x v="0"/>
  </r>
  <r>
    <n v="2370"/>
    <x v="20"/>
    <x v="2"/>
    <x v="3"/>
    <x v="1"/>
    <n v="1017975.3"/>
    <x v="0"/>
    <x v="0"/>
    <x v="0"/>
  </r>
  <r>
    <n v="2371"/>
    <x v="21"/>
    <x v="2"/>
    <x v="3"/>
    <x v="1"/>
    <n v="1020043.8"/>
    <x v="0"/>
    <x v="0"/>
    <x v="0"/>
  </r>
  <r>
    <n v="2372"/>
    <x v="22"/>
    <x v="2"/>
    <x v="3"/>
    <x v="1"/>
    <n v="1024187.8"/>
    <x v="0"/>
    <x v="0"/>
    <x v="0"/>
  </r>
  <r>
    <n v="2373"/>
    <x v="23"/>
    <x v="2"/>
    <x v="3"/>
    <x v="1"/>
    <n v="1017893.8"/>
    <x v="0"/>
    <x v="0"/>
    <x v="0"/>
  </r>
  <r>
    <n v="2374"/>
    <x v="24"/>
    <x v="2"/>
    <x v="3"/>
    <x v="1"/>
    <n v="1024479.8"/>
    <x v="0"/>
    <x v="0"/>
    <x v="0"/>
  </r>
  <r>
    <n v="2375"/>
    <x v="25"/>
    <x v="2"/>
    <x v="3"/>
    <x v="1"/>
    <n v="1025039.8"/>
    <x v="0"/>
    <x v="0"/>
    <x v="0"/>
  </r>
  <r>
    <n v="2376"/>
    <x v="26"/>
    <x v="2"/>
    <x v="3"/>
    <x v="1"/>
    <n v="1021986.8"/>
    <x v="0"/>
    <x v="0"/>
    <x v="0"/>
  </r>
  <r>
    <n v="2377"/>
    <x v="27"/>
    <x v="2"/>
    <x v="3"/>
    <x v="1"/>
    <n v="1023561.3"/>
    <x v="0"/>
    <x v="0"/>
    <x v="0"/>
  </r>
  <r>
    <n v="2378"/>
    <x v="28"/>
    <x v="2"/>
    <x v="3"/>
    <x v="1"/>
    <n v="1021230.3"/>
    <x v="0"/>
    <x v="0"/>
    <x v="0"/>
  </r>
  <r>
    <n v="2379"/>
    <x v="0"/>
    <x v="2"/>
    <x v="3"/>
    <x v="2"/>
    <n v="-0.3"/>
    <x v="0"/>
    <x v="0"/>
    <x v="0"/>
  </r>
  <r>
    <n v="2380"/>
    <x v="1"/>
    <x v="2"/>
    <x v="3"/>
    <x v="2"/>
    <n v="-0.3"/>
    <x v="0"/>
    <x v="0"/>
    <x v="0"/>
  </r>
  <r>
    <n v="2381"/>
    <x v="2"/>
    <x v="2"/>
    <x v="3"/>
    <x v="2"/>
    <n v="0.7"/>
    <x v="0"/>
    <x v="0"/>
    <x v="0"/>
  </r>
  <r>
    <n v="2382"/>
    <x v="3"/>
    <x v="2"/>
    <x v="3"/>
    <x v="2"/>
    <n v="-0.4"/>
    <x v="0"/>
    <x v="0"/>
    <x v="0"/>
  </r>
  <r>
    <n v="2383"/>
    <x v="4"/>
    <x v="2"/>
    <x v="3"/>
    <x v="2"/>
    <n v="0.2"/>
    <x v="0"/>
    <x v="0"/>
    <x v="0"/>
  </r>
  <r>
    <n v="2384"/>
    <x v="5"/>
    <x v="2"/>
    <x v="3"/>
    <x v="2"/>
    <n v="0.2"/>
    <x v="0"/>
    <x v="0"/>
    <x v="0"/>
  </r>
  <r>
    <n v="2385"/>
    <x v="6"/>
    <x v="2"/>
    <x v="3"/>
    <x v="2"/>
    <n v="1.6"/>
    <x v="0"/>
    <x v="0"/>
    <x v="0"/>
  </r>
  <r>
    <n v="2386"/>
    <x v="7"/>
    <x v="2"/>
    <x v="3"/>
    <x v="2"/>
    <n v="-0.4"/>
    <x v="0"/>
    <x v="0"/>
    <x v="0"/>
  </r>
  <r>
    <n v="2387"/>
    <x v="8"/>
    <x v="2"/>
    <x v="3"/>
    <x v="2"/>
    <n v="-0.8"/>
    <x v="0"/>
    <x v="0"/>
    <x v="0"/>
  </r>
  <r>
    <n v="2388"/>
    <x v="9"/>
    <x v="2"/>
    <x v="3"/>
    <x v="2"/>
    <n v="-0.4"/>
    <x v="0"/>
    <x v="0"/>
    <x v="0"/>
  </r>
  <r>
    <n v="2389"/>
    <x v="10"/>
    <x v="2"/>
    <x v="3"/>
    <x v="2"/>
    <n v="0.2"/>
    <x v="0"/>
    <x v="0"/>
    <x v="0"/>
  </r>
  <r>
    <n v="2390"/>
    <x v="11"/>
    <x v="2"/>
    <x v="3"/>
    <x v="2"/>
    <n v="-0.3"/>
    <x v="0"/>
    <x v="0"/>
    <x v="0"/>
  </r>
  <r>
    <n v="2391"/>
    <x v="12"/>
    <x v="2"/>
    <x v="3"/>
    <x v="2"/>
    <n v="-0.4"/>
    <x v="0"/>
    <x v="0"/>
    <x v="0"/>
  </r>
  <r>
    <n v="2392"/>
    <x v="13"/>
    <x v="2"/>
    <x v="3"/>
    <x v="2"/>
    <n v="0.2"/>
    <x v="0"/>
    <x v="0"/>
    <x v="0"/>
  </r>
  <r>
    <n v="2393"/>
    <x v="14"/>
    <x v="2"/>
    <x v="3"/>
    <x v="2"/>
    <n v="0.2"/>
    <x v="0"/>
    <x v="0"/>
    <x v="0"/>
  </r>
  <r>
    <n v="2394"/>
    <x v="15"/>
    <x v="2"/>
    <x v="3"/>
    <x v="2"/>
    <n v="0.2"/>
    <x v="0"/>
    <x v="0"/>
    <x v="0"/>
  </r>
  <r>
    <n v="2395"/>
    <x v="16"/>
    <x v="2"/>
    <x v="3"/>
    <x v="2"/>
    <n v="0.6"/>
    <x v="0"/>
    <x v="0"/>
    <x v="0"/>
  </r>
  <r>
    <n v="2396"/>
    <x v="17"/>
    <x v="2"/>
    <x v="3"/>
    <x v="2"/>
    <n v="-0.8"/>
    <x v="0"/>
    <x v="0"/>
    <x v="0"/>
  </r>
  <r>
    <n v="2397"/>
    <x v="18"/>
    <x v="2"/>
    <x v="3"/>
    <x v="2"/>
    <n v="-0.3"/>
    <x v="0"/>
    <x v="0"/>
    <x v="0"/>
  </r>
  <r>
    <n v="2398"/>
    <x v="19"/>
    <x v="2"/>
    <x v="3"/>
    <x v="2"/>
    <n v="-0.3"/>
    <x v="0"/>
    <x v="0"/>
    <x v="0"/>
  </r>
  <r>
    <n v="2399"/>
    <x v="20"/>
    <x v="2"/>
    <x v="3"/>
    <x v="2"/>
    <n v="1.7"/>
    <x v="0"/>
    <x v="0"/>
    <x v="0"/>
  </r>
  <r>
    <n v="2400"/>
    <x v="21"/>
    <x v="2"/>
    <x v="3"/>
    <x v="2"/>
    <n v="1.2"/>
    <x v="0"/>
    <x v="0"/>
    <x v="0"/>
  </r>
  <r>
    <n v="2401"/>
    <x v="22"/>
    <x v="2"/>
    <x v="3"/>
    <x v="2"/>
    <n v="-0.8"/>
    <x v="0"/>
    <x v="0"/>
    <x v="0"/>
  </r>
  <r>
    <n v="2402"/>
    <x v="23"/>
    <x v="2"/>
    <x v="3"/>
    <x v="2"/>
    <n v="1.2"/>
    <x v="0"/>
    <x v="0"/>
    <x v="0"/>
  </r>
  <r>
    <n v="2403"/>
    <x v="24"/>
    <x v="2"/>
    <x v="3"/>
    <x v="2"/>
    <n v="-0.8"/>
    <x v="0"/>
    <x v="0"/>
    <x v="0"/>
  </r>
  <r>
    <n v="2404"/>
    <x v="25"/>
    <x v="2"/>
    <x v="3"/>
    <x v="2"/>
    <n v="0.2"/>
    <x v="0"/>
    <x v="0"/>
    <x v="0"/>
  </r>
  <r>
    <n v="2405"/>
    <x v="26"/>
    <x v="2"/>
    <x v="3"/>
    <x v="2"/>
    <n v="0.2"/>
    <x v="0"/>
    <x v="0"/>
    <x v="0"/>
  </r>
  <r>
    <n v="2406"/>
    <x v="27"/>
    <x v="2"/>
    <x v="3"/>
    <x v="2"/>
    <n v="-1.3"/>
    <x v="0"/>
    <x v="0"/>
    <x v="0"/>
  </r>
  <r>
    <n v="2407"/>
    <x v="28"/>
    <x v="2"/>
    <x v="3"/>
    <x v="2"/>
    <n v="-0.3"/>
    <x v="0"/>
    <x v="0"/>
    <x v="0"/>
  </r>
  <r>
    <n v="2408"/>
    <x v="0"/>
    <x v="2"/>
    <x v="3"/>
    <x v="3"/>
    <n v="0"/>
    <x v="1"/>
    <x v="0"/>
    <x v="0"/>
  </r>
  <r>
    <n v="2409"/>
    <x v="1"/>
    <x v="2"/>
    <x v="3"/>
    <x v="3"/>
    <n v="0"/>
    <x v="1"/>
    <x v="0"/>
    <x v="0"/>
  </r>
  <r>
    <n v="2410"/>
    <x v="2"/>
    <x v="2"/>
    <x v="3"/>
    <x v="3"/>
    <n v="0"/>
    <x v="1"/>
    <x v="0"/>
    <x v="0"/>
  </r>
  <r>
    <n v="2411"/>
    <x v="3"/>
    <x v="2"/>
    <x v="3"/>
    <x v="3"/>
    <n v="0"/>
    <x v="1"/>
    <x v="0"/>
    <x v="0"/>
  </r>
  <r>
    <n v="2412"/>
    <x v="4"/>
    <x v="2"/>
    <x v="3"/>
    <x v="3"/>
    <n v="0"/>
    <x v="1"/>
    <x v="0"/>
    <x v="0"/>
  </r>
  <r>
    <n v="2413"/>
    <x v="5"/>
    <x v="2"/>
    <x v="3"/>
    <x v="3"/>
    <n v="0"/>
    <x v="1"/>
    <x v="0"/>
    <x v="0"/>
  </r>
  <r>
    <n v="2414"/>
    <x v="6"/>
    <x v="2"/>
    <x v="3"/>
    <x v="3"/>
    <n v="0"/>
    <x v="1"/>
    <x v="0"/>
    <x v="0"/>
  </r>
  <r>
    <n v="2415"/>
    <x v="7"/>
    <x v="2"/>
    <x v="3"/>
    <x v="3"/>
    <n v="0"/>
    <x v="1"/>
    <x v="0"/>
    <x v="0"/>
  </r>
  <r>
    <n v="2416"/>
    <x v="8"/>
    <x v="2"/>
    <x v="3"/>
    <x v="3"/>
    <n v="0"/>
    <x v="1"/>
    <x v="0"/>
    <x v="0"/>
  </r>
  <r>
    <n v="2417"/>
    <x v="9"/>
    <x v="2"/>
    <x v="3"/>
    <x v="3"/>
    <n v="0"/>
    <x v="1"/>
    <x v="0"/>
    <x v="0"/>
  </r>
  <r>
    <n v="2418"/>
    <x v="10"/>
    <x v="2"/>
    <x v="3"/>
    <x v="3"/>
    <n v="0"/>
    <x v="1"/>
    <x v="0"/>
    <x v="0"/>
  </r>
  <r>
    <n v="2419"/>
    <x v="11"/>
    <x v="2"/>
    <x v="3"/>
    <x v="3"/>
    <n v="0"/>
    <x v="1"/>
    <x v="0"/>
    <x v="0"/>
  </r>
  <r>
    <n v="2420"/>
    <x v="12"/>
    <x v="2"/>
    <x v="3"/>
    <x v="3"/>
    <n v="0"/>
    <x v="1"/>
    <x v="0"/>
    <x v="0"/>
  </r>
  <r>
    <n v="2421"/>
    <x v="13"/>
    <x v="2"/>
    <x v="3"/>
    <x v="3"/>
    <n v="0"/>
    <x v="1"/>
    <x v="0"/>
    <x v="0"/>
  </r>
  <r>
    <n v="2422"/>
    <x v="14"/>
    <x v="2"/>
    <x v="3"/>
    <x v="3"/>
    <n v="0"/>
    <x v="1"/>
    <x v="0"/>
    <x v="0"/>
  </r>
  <r>
    <n v="2423"/>
    <x v="15"/>
    <x v="2"/>
    <x v="3"/>
    <x v="3"/>
    <n v="0"/>
    <x v="1"/>
    <x v="0"/>
    <x v="0"/>
  </r>
  <r>
    <n v="2424"/>
    <x v="16"/>
    <x v="2"/>
    <x v="3"/>
    <x v="3"/>
    <n v="0"/>
    <x v="1"/>
    <x v="0"/>
    <x v="0"/>
  </r>
  <r>
    <n v="2425"/>
    <x v="17"/>
    <x v="2"/>
    <x v="3"/>
    <x v="3"/>
    <n v="0"/>
    <x v="1"/>
    <x v="0"/>
    <x v="0"/>
  </r>
  <r>
    <n v="2426"/>
    <x v="18"/>
    <x v="2"/>
    <x v="3"/>
    <x v="3"/>
    <n v="0"/>
    <x v="1"/>
    <x v="0"/>
    <x v="0"/>
  </r>
  <r>
    <n v="2427"/>
    <x v="19"/>
    <x v="2"/>
    <x v="3"/>
    <x v="3"/>
    <n v="0"/>
    <x v="1"/>
    <x v="0"/>
    <x v="0"/>
  </r>
  <r>
    <n v="2428"/>
    <x v="20"/>
    <x v="2"/>
    <x v="3"/>
    <x v="3"/>
    <n v="0"/>
    <x v="1"/>
    <x v="0"/>
    <x v="0"/>
  </r>
  <r>
    <n v="2429"/>
    <x v="21"/>
    <x v="2"/>
    <x v="3"/>
    <x v="3"/>
    <n v="0"/>
    <x v="1"/>
    <x v="0"/>
    <x v="0"/>
  </r>
  <r>
    <n v="2430"/>
    <x v="22"/>
    <x v="2"/>
    <x v="3"/>
    <x v="3"/>
    <n v="0"/>
    <x v="1"/>
    <x v="0"/>
    <x v="0"/>
  </r>
  <r>
    <n v="2431"/>
    <x v="23"/>
    <x v="2"/>
    <x v="3"/>
    <x v="3"/>
    <n v="0"/>
    <x v="1"/>
    <x v="0"/>
    <x v="0"/>
  </r>
  <r>
    <n v="2432"/>
    <x v="24"/>
    <x v="2"/>
    <x v="3"/>
    <x v="3"/>
    <n v="0"/>
    <x v="1"/>
    <x v="0"/>
    <x v="0"/>
  </r>
  <r>
    <n v="2433"/>
    <x v="25"/>
    <x v="2"/>
    <x v="3"/>
    <x v="3"/>
    <n v="0"/>
    <x v="1"/>
    <x v="0"/>
    <x v="0"/>
  </r>
  <r>
    <n v="2434"/>
    <x v="26"/>
    <x v="2"/>
    <x v="3"/>
    <x v="3"/>
    <n v="0"/>
    <x v="1"/>
    <x v="0"/>
    <x v="0"/>
  </r>
  <r>
    <n v="2435"/>
    <x v="27"/>
    <x v="2"/>
    <x v="3"/>
    <x v="3"/>
    <n v="0"/>
    <x v="1"/>
    <x v="0"/>
    <x v="0"/>
  </r>
  <r>
    <n v="2436"/>
    <x v="28"/>
    <x v="2"/>
    <x v="3"/>
    <x v="3"/>
    <n v="0"/>
    <x v="1"/>
    <x v="0"/>
    <x v="0"/>
  </r>
  <r>
    <n v="2437"/>
    <x v="0"/>
    <x v="3"/>
    <x v="3"/>
    <x v="0"/>
    <n v="1019441"/>
    <x v="0"/>
    <x v="0"/>
    <x v="0"/>
  </r>
  <r>
    <n v="2438"/>
    <x v="1"/>
    <x v="3"/>
    <x v="3"/>
    <x v="0"/>
    <n v="1019441"/>
    <x v="0"/>
    <x v="0"/>
    <x v="0"/>
  </r>
  <r>
    <n v="2439"/>
    <x v="2"/>
    <x v="3"/>
    <x v="3"/>
    <x v="0"/>
    <n v="1022571"/>
    <x v="0"/>
    <x v="0"/>
    <x v="0"/>
  </r>
  <r>
    <n v="2440"/>
    <x v="3"/>
    <x v="3"/>
    <x v="3"/>
    <x v="0"/>
    <n v="1017348"/>
    <x v="0"/>
    <x v="0"/>
    <x v="0"/>
  </r>
  <r>
    <n v="2441"/>
    <x v="4"/>
    <x v="3"/>
    <x v="3"/>
    <x v="0"/>
    <n v="1017798"/>
    <x v="0"/>
    <x v="0"/>
    <x v="0"/>
  </r>
  <r>
    <n v="2442"/>
    <x v="5"/>
    <x v="3"/>
    <x v="3"/>
    <x v="0"/>
    <n v="1019555"/>
    <x v="0"/>
    <x v="0"/>
    <x v="0"/>
  </r>
  <r>
    <n v="2443"/>
    <x v="6"/>
    <x v="3"/>
    <x v="3"/>
    <x v="0"/>
    <n v="1017720"/>
    <x v="0"/>
    <x v="0"/>
    <x v="0"/>
  </r>
  <r>
    <n v="2444"/>
    <x v="7"/>
    <x v="3"/>
    <x v="3"/>
    <x v="0"/>
    <n v="1008805"/>
    <x v="0"/>
    <x v="0"/>
    <x v="0"/>
  </r>
  <r>
    <n v="2445"/>
    <x v="8"/>
    <x v="3"/>
    <x v="3"/>
    <x v="0"/>
    <n v="1017319"/>
    <x v="0"/>
    <x v="0"/>
    <x v="0"/>
  </r>
  <r>
    <n v="2446"/>
    <x v="9"/>
    <x v="3"/>
    <x v="3"/>
    <x v="0"/>
    <n v="1015318"/>
    <x v="0"/>
    <x v="0"/>
    <x v="0"/>
  </r>
  <r>
    <n v="2447"/>
    <x v="10"/>
    <x v="3"/>
    <x v="3"/>
    <x v="0"/>
    <n v="1027791"/>
    <x v="0"/>
    <x v="0"/>
    <x v="0"/>
  </r>
  <r>
    <n v="2448"/>
    <x v="11"/>
    <x v="3"/>
    <x v="3"/>
    <x v="0"/>
    <n v="1020064"/>
    <x v="0"/>
    <x v="0"/>
    <x v="0"/>
  </r>
  <r>
    <n v="2449"/>
    <x v="12"/>
    <x v="3"/>
    <x v="3"/>
    <x v="0"/>
    <n v="1015374"/>
    <x v="0"/>
    <x v="0"/>
    <x v="0"/>
  </r>
  <r>
    <n v="2450"/>
    <x v="13"/>
    <x v="3"/>
    <x v="3"/>
    <x v="0"/>
    <n v="1022073"/>
    <x v="0"/>
    <x v="0"/>
    <x v="0"/>
  </r>
  <r>
    <n v="2451"/>
    <x v="14"/>
    <x v="3"/>
    <x v="3"/>
    <x v="0"/>
    <n v="1018892"/>
    <x v="0"/>
    <x v="0"/>
    <x v="0"/>
  </r>
  <r>
    <n v="2452"/>
    <x v="15"/>
    <x v="3"/>
    <x v="3"/>
    <x v="0"/>
    <n v="1028022"/>
    <x v="0"/>
    <x v="0"/>
    <x v="0"/>
  </r>
  <r>
    <n v="2453"/>
    <x v="16"/>
    <x v="3"/>
    <x v="3"/>
    <x v="0"/>
    <n v="1017301"/>
    <x v="0"/>
    <x v="0"/>
    <x v="0"/>
  </r>
  <r>
    <n v="2454"/>
    <x v="17"/>
    <x v="3"/>
    <x v="3"/>
    <x v="0"/>
    <n v="1020177"/>
    <x v="0"/>
    <x v="0"/>
    <x v="0"/>
  </r>
  <r>
    <n v="2455"/>
    <x v="18"/>
    <x v="3"/>
    <x v="3"/>
    <x v="0"/>
    <n v="1023908"/>
    <x v="0"/>
    <x v="0"/>
    <x v="0"/>
  </r>
  <r>
    <n v="2456"/>
    <x v="19"/>
    <x v="3"/>
    <x v="3"/>
    <x v="0"/>
    <n v="1031977"/>
    <x v="0"/>
    <x v="0"/>
    <x v="0"/>
  </r>
  <r>
    <n v="2457"/>
    <x v="20"/>
    <x v="3"/>
    <x v="3"/>
    <x v="0"/>
    <n v="1017318"/>
    <x v="0"/>
    <x v="0"/>
    <x v="0"/>
  </r>
  <r>
    <n v="2458"/>
    <x v="21"/>
    <x v="3"/>
    <x v="3"/>
    <x v="0"/>
    <n v="1019609"/>
    <x v="0"/>
    <x v="0"/>
    <x v="0"/>
  </r>
  <r>
    <n v="2459"/>
    <x v="22"/>
    <x v="3"/>
    <x v="3"/>
    <x v="0"/>
    <n v="1023520"/>
    <x v="0"/>
    <x v="0"/>
    <x v="0"/>
  </r>
  <r>
    <n v="2460"/>
    <x v="23"/>
    <x v="3"/>
    <x v="3"/>
    <x v="0"/>
    <n v="1017472"/>
    <x v="0"/>
    <x v="0"/>
    <x v="0"/>
  </r>
  <r>
    <n v="2461"/>
    <x v="24"/>
    <x v="3"/>
    <x v="3"/>
    <x v="0"/>
    <n v="1024257"/>
    <x v="0"/>
    <x v="0"/>
    <x v="0"/>
  </r>
  <r>
    <n v="2462"/>
    <x v="25"/>
    <x v="3"/>
    <x v="3"/>
    <x v="0"/>
    <n v="1025154"/>
    <x v="0"/>
    <x v="0"/>
    <x v="0"/>
  </r>
  <r>
    <n v="2463"/>
    <x v="26"/>
    <x v="3"/>
    <x v="3"/>
    <x v="0"/>
    <n v="1021787"/>
    <x v="0"/>
    <x v="0"/>
    <x v="0"/>
  </r>
  <r>
    <n v="2464"/>
    <x v="27"/>
    <x v="3"/>
    <x v="3"/>
    <x v="0"/>
    <n v="1023073"/>
    <x v="0"/>
    <x v="0"/>
    <x v="0"/>
  </r>
  <r>
    <n v="2465"/>
    <x v="28"/>
    <x v="3"/>
    <x v="3"/>
    <x v="0"/>
    <n v="1020702"/>
    <x v="0"/>
    <x v="0"/>
    <x v="0"/>
  </r>
  <r>
    <n v="2466"/>
    <x v="0"/>
    <x v="3"/>
    <x v="3"/>
    <x v="1"/>
    <n v="1019441.5"/>
    <x v="0"/>
    <x v="0"/>
    <x v="0"/>
  </r>
  <r>
    <n v="2467"/>
    <x v="1"/>
    <x v="3"/>
    <x v="3"/>
    <x v="1"/>
    <n v="1019441.5"/>
    <x v="0"/>
    <x v="0"/>
    <x v="0"/>
  </r>
  <r>
    <n v="2468"/>
    <x v="2"/>
    <x v="3"/>
    <x v="3"/>
    <x v="1"/>
    <n v="1022571"/>
    <x v="0"/>
    <x v="0"/>
    <x v="0"/>
  </r>
  <r>
    <n v="2469"/>
    <x v="3"/>
    <x v="3"/>
    <x v="3"/>
    <x v="1"/>
    <n v="1017348.5"/>
    <x v="0"/>
    <x v="0"/>
    <x v="0"/>
  </r>
  <r>
    <n v="2470"/>
    <x v="4"/>
    <x v="3"/>
    <x v="3"/>
    <x v="1"/>
    <n v="1017797.5"/>
    <x v="0"/>
    <x v="0"/>
    <x v="0"/>
  </r>
  <r>
    <n v="2471"/>
    <x v="5"/>
    <x v="3"/>
    <x v="3"/>
    <x v="1"/>
    <n v="1019554.5"/>
    <x v="0"/>
    <x v="0"/>
    <x v="0"/>
  </r>
  <r>
    <n v="2472"/>
    <x v="6"/>
    <x v="3"/>
    <x v="3"/>
    <x v="1"/>
    <n v="1017719.5"/>
    <x v="0"/>
    <x v="0"/>
    <x v="0"/>
  </r>
  <r>
    <n v="2473"/>
    <x v="7"/>
    <x v="3"/>
    <x v="3"/>
    <x v="1"/>
    <n v="1008804.5"/>
    <x v="0"/>
    <x v="0"/>
    <x v="0"/>
  </r>
  <r>
    <n v="2474"/>
    <x v="8"/>
    <x v="3"/>
    <x v="3"/>
    <x v="1"/>
    <n v="1017319"/>
    <x v="0"/>
    <x v="0"/>
    <x v="0"/>
  </r>
  <r>
    <n v="2475"/>
    <x v="9"/>
    <x v="3"/>
    <x v="3"/>
    <x v="1"/>
    <n v="1015317.5"/>
    <x v="0"/>
    <x v="0"/>
    <x v="0"/>
  </r>
  <r>
    <n v="2476"/>
    <x v="10"/>
    <x v="3"/>
    <x v="3"/>
    <x v="1"/>
    <n v="1027791.5"/>
    <x v="0"/>
    <x v="0"/>
    <x v="0"/>
  </r>
  <r>
    <n v="2477"/>
    <x v="11"/>
    <x v="3"/>
    <x v="3"/>
    <x v="1"/>
    <n v="1020064"/>
    <x v="0"/>
    <x v="0"/>
    <x v="0"/>
  </r>
  <r>
    <n v="2478"/>
    <x v="12"/>
    <x v="3"/>
    <x v="3"/>
    <x v="1"/>
    <n v="1015374"/>
    <x v="0"/>
    <x v="0"/>
    <x v="0"/>
  </r>
  <r>
    <n v="2479"/>
    <x v="13"/>
    <x v="3"/>
    <x v="3"/>
    <x v="1"/>
    <n v="1022073.5"/>
    <x v="0"/>
    <x v="0"/>
    <x v="0"/>
  </r>
  <r>
    <n v="2480"/>
    <x v="14"/>
    <x v="3"/>
    <x v="3"/>
    <x v="1"/>
    <n v="1018891.5"/>
    <x v="0"/>
    <x v="0"/>
    <x v="0"/>
  </r>
  <r>
    <n v="2481"/>
    <x v="15"/>
    <x v="3"/>
    <x v="3"/>
    <x v="1"/>
    <n v="1028022.5"/>
    <x v="0"/>
    <x v="0"/>
    <x v="0"/>
  </r>
  <r>
    <n v="2482"/>
    <x v="16"/>
    <x v="3"/>
    <x v="3"/>
    <x v="1"/>
    <n v="1017301"/>
    <x v="0"/>
    <x v="0"/>
    <x v="0"/>
  </r>
  <r>
    <n v="2483"/>
    <x v="17"/>
    <x v="3"/>
    <x v="3"/>
    <x v="1"/>
    <n v="1020177"/>
    <x v="0"/>
    <x v="0"/>
    <x v="0"/>
  </r>
  <r>
    <n v="2484"/>
    <x v="18"/>
    <x v="3"/>
    <x v="3"/>
    <x v="1"/>
    <n v="1023908"/>
    <x v="0"/>
    <x v="0"/>
    <x v="0"/>
  </r>
  <r>
    <n v="2485"/>
    <x v="19"/>
    <x v="3"/>
    <x v="3"/>
    <x v="1"/>
    <n v="1031977.5"/>
    <x v="0"/>
    <x v="0"/>
    <x v="0"/>
  </r>
  <r>
    <n v="2486"/>
    <x v="20"/>
    <x v="3"/>
    <x v="3"/>
    <x v="1"/>
    <n v="1017318.5"/>
    <x v="0"/>
    <x v="0"/>
    <x v="0"/>
  </r>
  <r>
    <n v="2487"/>
    <x v="21"/>
    <x v="3"/>
    <x v="3"/>
    <x v="1"/>
    <n v="1019609"/>
    <x v="0"/>
    <x v="0"/>
    <x v="0"/>
  </r>
  <r>
    <n v="2488"/>
    <x v="22"/>
    <x v="3"/>
    <x v="3"/>
    <x v="1"/>
    <n v="1023519.5"/>
    <x v="0"/>
    <x v="0"/>
    <x v="0"/>
  </r>
  <r>
    <n v="2489"/>
    <x v="23"/>
    <x v="3"/>
    <x v="3"/>
    <x v="1"/>
    <n v="1017471.5"/>
    <x v="0"/>
    <x v="0"/>
    <x v="0"/>
  </r>
  <r>
    <n v="2490"/>
    <x v="24"/>
    <x v="3"/>
    <x v="3"/>
    <x v="1"/>
    <n v="1024257.5"/>
    <x v="0"/>
    <x v="0"/>
    <x v="0"/>
  </r>
  <r>
    <n v="2491"/>
    <x v="25"/>
    <x v="3"/>
    <x v="3"/>
    <x v="1"/>
    <n v="1025153.5"/>
    <x v="0"/>
    <x v="0"/>
    <x v="0"/>
  </r>
  <r>
    <n v="2492"/>
    <x v="26"/>
    <x v="3"/>
    <x v="3"/>
    <x v="1"/>
    <n v="1021787"/>
    <x v="0"/>
    <x v="0"/>
    <x v="0"/>
  </r>
  <r>
    <n v="2493"/>
    <x v="27"/>
    <x v="3"/>
    <x v="3"/>
    <x v="1"/>
    <n v="1023072.5"/>
    <x v="0"/>
    <x v="0"/>
    <x v="0"/>
  </r>
  <r>
    <n v="2494"/>
    <x v="28"/>
    <x v="3"/>
    <x v="3"/>
    <x v="1"/>
    <n v="1020702.5"/>
    <x v="0"/>
    <x v="0"/>
    <x v="0"/>
  </r>
  <r>
    <n v="2495"/>
    <x v="0"/>
    <x v="3"/>
    <x v="3"/>
    <x v="2"/>
    <n v="-0.5"/>
    <x v="0"/>
    <x v="0"/>
    <x v="0"/>
  </r>
  <r>
    <n v="2496"/>
    <x v="1"/>
    <x v="3"/>
    <x v="3"/>
    <x v="2"/>
    <n v="-0.5"/>
    <x v="0"/>
    <x v="0"/>
    <x v="0"/>
  </r>
  <r>
    <n v="2497"/>
    <x v="2"/>
    <x v="3"/>
    <x v="3"/>
    <x v="2"/>
    <n v="0"/>
    <x v="0"/>
    <x v="0"/>
    <x v="0"/>
  </r>
  <r>
    <n v="2498"/>
    <x v="3"/>
    <x v="3"/>
    <x v="3"/>
    <x v="2"/>
    <n v="-0.5"/>
    <x v="0"/>
    <x v="0"/>
    <x v="0"/>
  </r>
  <r>
    <n v="2499"/>
    <x v="4"/>
    <x v="3"/>
    <x v="3"/>
    <x v="2"/>
    <n v="0.5"/>
    <x v="0"/>
    <x v="0"/>
    <x v="0"/>
  </r>
  <r>
    <n v="2500"/>
    <x v="5"/>
    <x v="3"/>
    <x v="3"/>
    <x v="2"/>
    <n v="0.5"/>
    <x v="0"/>
    <x v="0"/>
    <x v="0"/>
  </r>
  <r>
    <n v="2501"/>
    <x v="6"/>
    <x v="3"/>
    <x v="3"/>
    <x v="2"/>
    <n v="0.5"/>
    <x v="0"/>
    <x v="0"/>
    <x v="0"/>
  </r>
  <r>
    <n v="2502"/>
    <x v="7"/>
    <x v="3"/>
    <x v="3"/>
    <x v="2"/>
    <n v="0.5"/>
    <x v="0"/>
    <x v="0"/>
    <x v="0"/>
  </r>
  <r>
    <n v="2503"/>
    <x v="8"/>
    <x v="3"/>
    <x v="3"/>
    <x v="2"/>
    <n v="0"/>
    <x v="0"/>
    <x v="0"/>
    <x v="0"/>
  </r>
  <r>
    <n v="2504"/>
    <x v="9"/>
    <x v="3"/>
    <x v="3"/>
    <x v="2"/>
    <n v="0.5"/>
    <x v="0"/>
    <x v="0"/>
    <x v="0"/>
  </r>
  <r>
    <n v="2505"/>
    <x v="10"/>
    <x v="3"/>
    <x v="3"/>
    <x v="2"/>
    <n v="-0.5"/>
    <x v="0"/>
    <x v="0"/>
    <x v="0"/>
  </r>
  <r>
    <n v="2506"/>
    <x v="11"/>
    <x v="3"/>
    <x v="3"/>
    <x v="2"/>
    <n v="0"/>
    <x v="0"/>
    <x v="0"/>
    <x v="0"/>
  </r>
  <r>
    <n v="2507"/>
    <x v="12"/>
    <x v="3"/>
    <x v="3"/>
    <x v="2"/>
    <n v="0"/>
    <x v="0"/>
    <x v="0"/>
    <x v="0"/>
  </r>
  <r>
    <n v="2508"/>
    <x v="13"/>
    <x v="3"/>
    <x v="3"/>
    <x v="2"/>
    <n v="-0.5"/>
    <x v="0"/>
    <x v="0"/>
    <x v="0"/>
  </r>
  <r>
    <n v="2509"/>
    <x v="14"/>
    <x v="3"/>
    <x v="3"/>
    <x v="2"/>
    <n v="0.5"/>
    <x v="0"/>
    <x v="0"/>
    <x v="0"/>
  </r>
  <r>
    <n v="2510"/>
    <x v="15"/>
    <x v="3"/>
    <x v="3"/>
    <x v="2"/>
    <n v="-0.5"/>
    <x v="0"/>
    <x v="0"/>
    <x v="0"/>
  </r>
  <r>
    <n v="2511"/>
    <x v="16"/>
    <x v="3"/>
    <x v="3"/>
    <x v="2"/>
    <n v="0"/>
    <x v="0"/>
    <x v="0"/>
    <x v="0"/>
  </r>
  <r>
    <n v="2512"/>
    <x v="17"/>
    <x v="3"/>
    <x v="3"/>
    <x v="2"/>
    <n v="0"/>
    <x v="0"/>
    <x v="0"/>
    <x v="0"/>
  </r>
  <r>
    <n v="2513"/>
    <x v="18"/>
    <x v="3"/>
    <x v="3"/>
    <x v="2"/>
    <n v="0"/>
    <x v="0"/>
    <x v="0"/>
    <x v="0"/>
  </r>
  <r>
    <n v="2514"/>
    <x v="19"/>
    <x v="3"/>
    <x v="3"/>
    <x v="2"/>
    <n v="-0.5"/>
    <x v="0"/>
    <x v="0"/>
    <x v="0"/>
  </r>
  <r>
    <n v="2515"/>
    <x v="20"/>
    <x v="3"/>
    <x v="3"/>
    <x v="2"/>
    <n v="-0.5"/>
    <x v="0"/>
    <x v="0"/>
    <x v="0"/>
  </r>
  <r>
    <n v="2516"/>
    <x v="21"/>
    <x v="3"/>
    <x v="3"/>
    <x v="2"/>
    <n v="0"/>
    <x v="0"/>
    <x v="0"/>
    <x v="0"/>
  </r>
  <r>
    <n v="2517"/>
    <x v="22"/>
    <x v="3"/>
    <x v="3"/>
    <x v="2"/>
    <n v="0.5"/>
    <x v="0"/>
    <x v="0"/>
    <x v="0"/>
  </r>
  <r>
    <n v="2518"/>
    <x v="23"/>
    <x v="3"/>
    <x v="3"/>
    <x v="2"/>
    <n v="0.5"/>
    <x v="0"/>
    <x v="0"/>
    <x v="0"/>
  </r>
  <r>
    <n v="2519"/>
    <x v="24"/>
    <x v="3"/>
    <x v="3"/>
    <x v="2"/>
    <n v="-0.5"/>
    <x v="0"/>
    <x v="0"/>
    <x v="0"/>
  </r>
  <r>
    <n v="2520"/>
    <x v="25"/>
    <x v="3"/>
    <x v="3"/>
    <x v="2"/>
    <n v="0.5"/>
    <x v="0"/>
    <x v="0"/>
    <x v="0"/>
  </r>
  <r>
    <n v="2521"/>
    <x v="26"/>
    <x v="3"/>
    <x v="3"/>
    <x v="2"/>
    <n v="0"/>
    <x v="0"/>
    <x v="0"/>
    <x v="0"/>
  </r>
  <r>
    <n v="2522"/>
    <x v="27"/>
    <x v="3"/>
    <x v="3"/>
    <x v="2"/>
    <n v="0.5"/>
    <x v="0"/>
    <x v="0"/>
    <x v="0"/>
  </r>
  <r>
    <n v="2523"/>
    <x v="28"/>
    <x v="3"/>
    <x v="3"/>
    <x v="2"/>
    <n v="-0.5"/>
    <x v="0"/>
    <x v="0"/>
    <x v="0"/>
  </r>
  <r>
    <n v="2524"/>
    <x v="0"/>
    <x v="3"/>
    <x v="3"/>
    <x v="3"/>
    <n v="0"/>
    <x v="1"/>
    <x v="0"/>
    <x v="0"/>
  </r>
  <r>
    <n v="2525"/>
    <x v="1"/>
    <x v="3"/>
    <x v="3"/>
    <x v="3"/>
    <n v="0"/>
    <x v="1"/>
    <x v="0"/>
    <x v="0"/>
  </r>
  <r>
    <n v="2526"/>
    <x v="2"/>
    <x v="3"/>
    <x v="3"/>
    <x v="3"/>
    <n v="0"/>
    <x v="1"/>
    <x v="0"/>
    <x v="0"/>
  </r>
  <r>
    <n v="2527"/>
    <x v="3"/>
    <x v="3"/>
    <x v="3"/>
    <x v="3"/>
    <n v="0"/>
    <x v="1"/>
    <x v="0"/>
    <x v="0"/>
  </r>
  <r>
    <n v="2528"/>
    <x v="4"/>
    <x v="3"/>
    <x v="3"/>
    <x v="3"/>
    <n v="0"/>
    <x v="1"/>
    <x v="0"/>
    <x v="0"/>
  </r>
  <r>
    <n v="2529"/>
    <x v="5"/>
    <x v="3"/>
    <x v="3"/>
    <x v="3"/>
    <n v="0"/>
    <x v="1"/>
    <x v="0"/>
    <x v="0"/>
  </r>
  <r>
    <n v="2530"/>
    <x v="6"/>
    <x v="3"/>
    <x v="3"/>
    <x v="3"/>
    <n v="0"/>
    <x v="1"/>
    <x v="0"/>
    <x v="0"/>
  </r>
  <r>
    <n v="2531"/>
    <x v="7"/>
    <x v="3"/>
    <x v="3"/>
    <x v="3"/>
    <n v="0"/>
    <x v="1"/>
    <x v="0"/>
    <x v="0"/>
  </r>
  <r>
    <n v="2532"/>
    <x v="8"/>
    <x v="3"/>
    <x v="3"/>
    <x v="3"/>
    <n v="0"/>
    <x v="1"/>
    <x v="0"/>
    <x v="0"/>
  </r>
  <r>
    <n v="2533"/>
    <x v="9"/>
    <x v="3"/>
    <x v="3"/>
    <x v="3"/>
    <n v="0"/>
    <x v="1"/>
    <x v="0"/>
    <x v="0"/>
  </r>
  <r>
    <n v="2534"/>
    <x v="10"/>
    <x v="3"/>
    <x v="3"/>
    <x v="3"/>
    <n v="0"/>
    <x v="1"/>
    <x v="0"/>
    <x v="0"/>
  </r>
  <r>
    <n v="2535"/>
    <x v="11"/>
    <x v="3"/>
    <x v="3"/>
    <x v="3"/>
    <n v="0"/>
    <x v="1"/>
    <x v="0"/>
    <x v="0"/>
  </r>
  <r>
    <n v="2536"/>
    <x v="12"/>
    <x v="3"/>
    <x v="3"/>
    <x v="3"/>
    <n v="0"/>
    <x v="1"/>
    <x v="0"/>
    <x v="0"/>
  </r>
  <r>
    <n v="2537"/>
    <x v="13"/>
    <x v="3"/>
    <x v="3"/>
    <x v="3"/>
    <n v="0"/>
    <x v="1"/>
    <x v="0"/>
    <x v="0"/>
  </r>
  <r>
    <n v="2538"/>
    <x v="14"/>
    <x v="3"/>
    <x v="3"/>
    <x v="3"/>
    <n v="0"/>
    <x v="1"/>
    <x v="0"/>
    <x v="0"/>
  </r>
  <r>
    <n v="2539"/>
    <x v="15"/>
    <x v="3"/>
    <x v="3"/>
    <x v="3"/>
    <n v="0"/>
    <x v="1"/>
    <x v="0"/>
    <x v="0"/>
  </r>
  <r>
    <n v="2540"/>
    <x v="16"/>
    <x v="3"/>
    <x v="3"/>
    <x v="3"/>
    <n v="0"/>
    <x v="1"/>
    <x v="0"/>
    <x v="0"/>
  </r>
  <r>
    <n v="2541"/>
    <x v="17"/>
    <x v="3"/>
    <x v="3"/>
    <x v="3"/>
    <n v="0"/>
    <x v="1"/>
    <x v="0"/>
    <x v="0"/>
  </r>
  <r>
    <n v="2542"/>
    <x v="18"/>
    <x v="3"/>
    <x v="3"/>
    <x v="3"/>
    <n v="0"/>
    <x v="1"/>
    <x v="0"/>
    <x v="0"/>
  </r>
  <r>
    <n v="2543"/>
    <x v="19"/>
    <x v="3"/>
    <x v="3"/>
    <x v="3"/>
    <n v="0"/>
    <x v="1"/>
    <x v="0"/>
    <x v="0"/>
  </r>
  <r>
    <n v="2544"/>
    <x v="20"/>
    <x v="3"/>
    <x v="3"/>
    <x v="3"/>
    <n v="0"/>
    <x v="1"/>
    <x v="0"/>
    <x v="0"/>
  </r>
  <r>
    <n v="2545"/>
    <x v="21"/>
    <x v="3"/>
    <x v="3"/>
    <x v="3"/>
    <n v="0"/>
    <x v="1"/>
    <x v="0"/>
    <x v="0"/>
  </r>
  <r>
    <n v="2546"/>
    <x v="22"/>
    <x v="3"/>
    <x v="3"/>
    <x v="3"/>
    <n v="0"/>
    <x v="1"/>
    <x v="0"/>
    <x v="0"/>
  </r>
  <r>
    <n v="2547"/>
    <x v="23"/>
    <x v="3"/>
    <x v="3"/>
    <x v="3"/>
    <n v="0"/>
    <x v="1"/>
    <x v="0"/>
    <x v="0"/>
  </r>
  <r>
    <n v="2548"/>
    <x v="24"/>
    <x v="3"/>
    <x v="3"/>
    <x v="3"/>
    <n v="0"/>
    <x v="1"/>
    <x v="0"/>
    <x v="0"/>
  </r>
  <r>
    <n v="2549"/>
    <x v="25"/>
    <x v="3"/>
    <x v="3"/>
    <x v="3"/>
    <n v="0"/>
    <x v="1"/>
    <x v="0"/>
    <x v="0"/>
  </r>
  <r>
    <n v="2550"/>
    <x v="26"/>
    <x v="3"/>
    <x v="3"/>
    <x v="3"/>
    <n v="0"/>
    <x v="1"/>
    <x v="0"/>
    <x v="0"/>
  </r>
  <r>
    <n v="2551"/>
    <x v="27"/>
    <x v="3"/>
    <x v="3"/>
    <x v="3"/>
    <n v="0"/>
    <x v="1"/>
    <x v="0"/>
    <x v="0"/>
  </r>
  <r>
    <n v="2552"/>
    <x v="28"/>
    <x v="3"/>
    <x v="3"/>
    <x v="3"/>
    <n v="0"/>
    <x v="1"/>
    <x v="0"/>
    <x v="0"/>
  </r>
  <r>
    <n v="2553"/>
    <x v="0"/>
    <x v="4"/>
    <x v="3"/>
    <x v="0"/>
    <n v="1019535"/>
    <x v="0"/>
    <x v="0"/>
    <x v="0"/>
  </r>
  <r>
    <n v="2554"/>
    <x v="1"/>
    <x v="4"/>
    <x v="3"/>
    <x v="0"/>
    <n v="1019535"/>
    <x v="0"/>
    <x v="0"/>
    <x v="0"/>
  </r>
  <r>
    <n v="2555"/>
    <x v="2"/>
    <x v="4"/>
    <x v="3"/>
    <x v="0"/>
    <n v="1020908"/>
    <x v="0"/>
    <x v="0"/>
    <x v="0"/>
  </r>
  <r>
    <n v="2556"/>
    <x v="3"/>
    <x v="4"/>
    <x v="3"/>
    <x v="0"/>
    <n v="1017515"/>
    <x v="0"/>
    <x v="0"/>
    <x v="0"/>
  </r>
  <r>
    <n v="2557"/>
    <x v="4"/>
    <x v="4"/>
    <x v="3"/>
    <x v="0"/>
    <n v="1017664"/>
    <x v="0"/>
    <x v="0"/>
    <x v="0"/>
  </r>
  <r>
    <n v="2558"/>
    <x v="5"/>
    <x v="4"/>
    <x v="3"/>
    <x v="0"/>
    <n v="1018902"/>
    <x v="0"/>
    <x v="0"/>
    <x v="0"/>
  </r>
  <r>
    <n v="2559"/>
    <x v="6"/>
    <x v="4"/>
    <x v="3"/>
    <x v="0"/>
    <n v="1017746"/>
    <x v="0"/>
    <x v="0"/>
    <x v="0"/>
  </r>
  <r>
    <n v="2560"/>
    <x v="7"/>
    <x v="4"/>
    <x v="3"/>
    <x v="0"/>
    <n v="1008620"/>
    <x v="0"/>
    <x v="0"/>
    <x v="0"/>
  </r>
  <r>
    <n v="2561"/>
    <x v="8"/>
    <x v="4"/>
    <x v="3"/>
    <x v="0"/>
    <n v="1017679"/>
    <x v="0"/>
    <x v="0"/>
    <x v="0"/>
  </r>
  <r>
    <n v="2562"/>
    <x v="9"/>
    <x v="4"/>
    <x v="3"/>
    <x v="0"/>
    <n v="1015389"/>
    <x v="0"/>
    <x v="0"/>
    <x v="0"/>
  </r>
  <r>
    <n v="2563"/>
    <x v="10"/>
    <x v="4"/>
    <x v="3"/>
    <x v="0"/>
    <n v="1026974"/>
    <x v="0"/>
    <x v="0"/>
    <x v="0"/>
  </r>
  <r>
    <n v="2564"/>
    <x v="11"/>
    <x v="4"/>
    <x v="3"/>
    <x v="0"/>
    <n v="1019662"/>
    <x v="0"/>
    <x v="0"/>
    <x v="0"/>
  </r>
  <r>
    <n v="2565"/>
    <x v="12"/>
    <x v="4"/>
    <x v="3"/>
    <x v="0"/>
    <n v="1016253"/>
    <x v="0"/>
    <x v="0"/>
    <x v="0"/>
  </r>
  <r>
    <n v="2566"/>
    <x v="13"/>
    <x v="4"/>
    <x v="3"/>
    <x v="0"/>
    <n v="1021818"/>
    <x v="0"/>
    <x v="0"/>
    <x v="0"/>
  </r>
  <r>
    <n v="2567"/>
    <x v="14"/>
    <x v="4"/>
    <x v="3"/>
    <x v="0"/>
    <n v="1018591"/>
    <x v="0"/>
    <x v="0"/>
    <x v="0"/>
  </r>
  <r>
    <n v="2568"/>
    <x v="15"/>
    <x v="4"/>
    <x v="3"/>
    <x v="0"/>
    <n v="1028081"/>
    <x v="0"/>
    <x v="0"/>
    <x v="0"/>
  </r>
  <r>
    <n v="2569"/>
    <x v="16"/>
    <x v="4"/>
    <x v="3"/>
    <x v="0"/>
    <n v="1017733"/>
    <x v="0"/>
    <x v="0"/>
    <x v="0"/>
  </r>
  <r>
    <n v="2570"/>
    <x v="17"/>
    <x v="4"/>
    <x v="3"/>
    <x v="0"/>
    <n v="1020047"/>
    <x v="0"/>
    <x v="0"/>
    <x v="0"/>
  </r>
  <r>
    <n v="2571"/>
    <x v="18"/>
    <x v="4"/>
    <x v="3"/>
    <x v="0"/>
    <n v="1024024"/>
    <x v="0"/>
    <x v="0"/>
    <x v="0"/>
  </r>
  <r>
    <n v="2572"/>
    <x v="19"/>
    <x v="4"/>
    <x v="3"/>
    <x v="0"/>
    <n v="1031857"/>
    <x v="0"/>
    <x v="0"/>
    <x v="0"/>
  </r>
  <r>
    <n v="2573"/>
    <x v="20"/>
    <x v="4"/>
    <x v="3"/>
    <x v="0"/>
    <n v="1017000"/>
    <x v="0"/>
    <x v="0"/>
    <x v="0"/>
  </r>
  <r>
    <n v="2574"/>
    <x v="21"/>
    <x v="4"/>
    <x v="3"/>
    <x v="0"/>
    <n v="1019756"/>
    <x v="0"/>
    <x v="0"/>
    <x v="0"/>
  </r>
  <r>
    <n v="2575"/>
    <x v="22"/>
    <x v="4"/>
    <x v="3"/>
    <x v="0"/>
    <n v="1023456"/>
    <x v="0"/>
    <x v="0"/>
    <x v="0"/>
  </r>
  <r>
    <n v="2576"/>
    <x v="23"/>
    <x v="4"/>
    <x v="3"/>
    <x v="0"/>
    <n v="1017968"/>
    <x v="0"/>
    <x v="0"/>
    <x v="0"/>
  </r>
  <r>
    <n v="2577"/>
    <x v="24"/>
    <x v="4"/>
    <x v="3"/>
    <x v="0"/>
    <n v="1024542"/>
    <x v="0"/>
    <x v="0"/>
    <x v="0"/>
  </r>
  <r>
    <n v="2578"/>
    <x v="25"/>
    <x v="4"/>
    <x v="3"/>
    <x v="0"/>
    <n v="1024991"/>
    <x v="0"/>
    <x v="0"/>
    <x v="0"/>
  </r>
  <r>
    <n v="2579"/>
    <x v="26"/>
    <x v="4"/>
    <x v="3"/>
    <x v="0"/>
    <n v="1022010"/>
    <x v="0"/>
    <x v="0"/>
    <x v="0"/>
  </r>
  <r>
    <n v="2580"/>
    <x v="27"/>
    <x v="4"/>
    <x v="3"/>
    <x v="0"/>
    <n v="1023155"/>
    <x v="0"/>
    <x v="0"/>
    <x v="0"/>
  </r>
  <r>
    <n v="2581"/>
    <x v="28"/>
    <x v="4"/>
    <x v="3"/>
    <x v="0"/>
    <n v="1020665"/>
    <x v="0"/>
    <x v="0"/>
    <x v="0"/>
  </r>
  <r>
    <n v="2582"/>
    <x v="0"/>
    <x v="4"/>
    <x v="3"/>
    <x v="1"/>
    <n v="1019534.7"/>
    <x v="0"/>
    <x v="0"/>
    <x v="0"/>
  </r>
  <r>
    <n v="2583"/>
    <x v="1"/>
    <x v="4"/>
    <x v="3"/>
    <x v="1"/>
    <n v="1019534.7"/>
    <x v="0"/>
    <x v="0"/>
    <x v="0"/>
  </r>
  <r>
    <n v="2584"/>
    <x v="2"/>
    <x v="4"/>
    <x v="3"/>
    <x v="1"/>
    <n v="1020907.2"/>
    <x v="0"/>
    <x v="0"/>
    <x v="0"/>
  </r>
  <r>
    <n v="2585"/>
    <x v="3"/>
    <x v="4"/>
    <x v="3"/>
    <x v="1"/>
    <n v="1017519.2"/>
    <x v="0"/>
    <x v="0"/>
    <x v="0"/>
  </r>
  <r>
    <n v="2586"/>
    <x v="4"/>
    <x v="4"/>
    <x v="3"/>
    <x v="1"/>
    <n v="1017664.2"/>
    <x v="0"/>
    <x v="0"/>
    <x v="0"/>
  </r>
  <r>
    <n v="2587"/>
    <x v="5"/>
    <x v="4"/>
    <x v="3"/>
    <x v="1"/>
    <n v="1018902.7"/>
    <x v="0"/>
    <x v="0"/>
    <x v="0"/>
  </r>
  <r>
    <n v="2588"/>
    <x v="6"/>
    <x v="4"/>
    <x v="3"/>
    <x v="1"/>
    <n v="1017745.7"/>
    <x v="0"/>
    <x v="0"/>
    <x v="0"/>
  </r>
  <r>
    <n v="2589"/>
    <x v="7"/>
    <x v="4"/>
    <x v="3"/>
    <x v="1"/>
    <n v="1008620.7"/>
    <x v="0"/>
    <x v="0"/>
    <x v="0"/>
  </r>
  <r>
    <n v="2590"/>
    <x v="8"/>
    <x v="4"/>
    <x v="3"/>
    <x v="1"/>
    <n v="1017678.7"/>
    <x v="0"/>
    <x v="0"/>
    <x v="0"/>
  </r>
  <r>
    <n v="2591"/>
    <x v="9"/>
    <x v="4"/>
    <x v="3"/>
    <x v="1"/>
    <n v="1015392.7"/>
    <x v="0"/>
    <x v="0"/>
    <x v="0"/>
  </r>
  <r>
    <n v="2592"/>
    <x v="10"/>
    <x v="4"/>
    <x v="3"/>
    <x v="1"/>
    <n v="1026973.2"/>
    <x v="0"/>
    <x v="0"/>
    <x v="0"/>
  </r>
  <r>
    <n v="2593"/>
    <x v="11"/>
    <x v="4"/>
    <x v="3"/>
    <x v="1"/>
    <n v="1019661.2"/>
    <x v="0"/>
    <x v="0"/>
    <x v="0"/>
  </r>
  <r>
    <n v="2594"/>
    <x v="12"/>
    <x v="4"/>
    <x v="3"/>
    <x v="1"/>
    <n v="1016252.7"/>
    <x v="0"/>
    <x v="0"/>
    <x v="0"/>
  </r>
  <r>
    <n v="2595"/>
    <x v="13"/>
    <x v="4"/>
    <x v="3"/>
    <x v="1"/>
    <n v="1021817.2"/>
    <x v="0"/>
    <x v="0"/>
    <x v="0"/>
  </r>
  <r>
    <n v="2596"/>
    <x v="14"/>
    <x v="4"/>
    <x v="3"/>
    <x v="1"/>
    <n v="1018590.2"/>
    <x v="0"/>
    <x v="0"/>
    <x v="0"/>
  </r>
  <r>
    <n v="2597"/>
    <x v="15"/>
    <x v="4"/>
    <x v="3"/>
    <x v="1"/>
    <n v="1028080.7"/>
    <x v="0"/>
    <x v="0"/>
    <x v="0"/>
  </r>
  <r>
    <n v="2598"/>
    <x v="16"/>
    <x v="4"/>
    <x v="3"/>
    <x v="1"/>
    <n v="1017732.2"/>
    <x v="0"/>
    <x v="0"/>
    <x v="0"/>
  </r>
  <r>
    <n v="2599"/>
    <x v="17"/>
    <x v="4"/>
    <x v="3"/>
    <x v="1"/>
    <n v="1020046.2"/>
    <x v="0"/>
    <x v="0"/>
    <x v="0"/>
  </r>
  <r>
    <n v="2600"/>
    <x v="18"/>
    <x v="4"/>
    <x v="3"/>
    <x v="1"/>
    <n v="1024023.7"/>
    <x v="0"/>
    <x v="0"/>
    <x v="0"/>
  </r>
  <r>
    <n v="2601"/>
    <x v="19"/>
    <x v="4"/>
    <x v="3"/>
    <x v="1"/>
    <n v="1031856.7"/>
    <x v="0"/>
    <x v="0"/>
    <x v="0"/>
  </r>
  <r>
    <n v="2602"/>
    <x v="20"/>
    <x v="4"/>
    <x v="3"/>
    <x v="1"/>
    <n v="1016999.7"/>
    <x v="0"/>
    <x v="0"/>
    <x v="0"/>
  </r>
  <r>
    <n v="2603"/>
    <x v="21"/>
    <x v="4"/>
    <x v="3"/>
    <x v="1"/>
    <n v="1019755.2"/>
    <x v="0"/>
    <x v="0"/>
    <x v="0"/>
  </r>
  <r>
    <n v="2604"/>
    <x v="22"/>
    <x v="4"/>
    <x v="3"/>
    <x v="1"/>
    <n v="1023456.2"/>
    <x v="0"/>
    <x v="0"/>
    <x v="0"/>
  </r>
  <r>
    <n v="2605"/>
    <x v="23"/>
    <x v="4"/>
    <x v="3"/>
    <x v="1"/>
    <n v="1017967.7"/>
    <x v="0"/>
    <x v="0"/>
    <x v="0"/>
  </r>
  <r>
    <n v="2606"/>
    <x v="24"/>
    <x v="4"/>
    <x v="3"/>
    <x v="1"/>
    <n v="1024545.2"/>
    <x v="0"/>
    <x v="0"/>
    <x v="0"/>
  </r>
  <r>
    <n v="2607"/>
    <x v="25"/>
    <x v="4"/>
    <x v="3"/>
    <x v="1"/>
    <n v="1024990.2"/>
    <x v="0"/>
    <x v="0"/>
    <x v="0"/>
  </r>
  <r>
    <n v="2608"/>
    <x v="26"/>
    <x v="4"/>
    <x v="3"/>
    <x v="1"/>
    <n v="1022009.2"/>
    <x v="0"/>
    <x v="0"/>
    <x v="0"/>
  </r>
  <r>
    <n v="2609"/>
    <x v="27"/>
    <x v="4"/>
    <x v="3"/>
    <x v="1"/>
    <n v="1023153.7"/>
    <x v="0"/>
    <x v="0"/>
    <x v="0"/>
  </r>
  <r>
    <n v="2610"/>
    <x v="28"/>
    <x v="4"/>
    <x v="3"/>
    <x v="1"/>
    <n v="1020664.7"/>
    <x v="0"/>
    <x v="0"/>
    <x v="0"/>
  </r>
  <r>
    <n v="2611"/>
    <x v="0"/>
    <x v="4"/>
    <x v="3"/>
    <x v="2"/>
    <n v="0.3"/>
    <x v="0"/>
    <x v="0"/>
    <x v="0"/>
  </r>
  <r>
    <n v="2612"/>
    <x v="1"/>
    <x v="4"/>
    <x v="3"/>
    <x v="2"/>
    <n v="0.3"/>
    <x v="0"/>
    <x v="0"/>
    <x v="0"/>
  </r>
  <r>
    <n v="2613"/>
    <x v="2"/>
    <x v="4"/>
    <x v="3"/>
    <x v="2"/>
    <n v="0.8"/>
    <x v="0"/>
    <x v="0"/>
    <x v="0"/>
  </r>
  <r>
    <n v="2614"/>
    <x v="3"/>
    <x v="4"/>
    <x v="3"/>
    <x v="2"/>
    <n v="-4.2"/>
    <x v="0"/>
    <x v="0"/>
    <x v="0"/>
  </r>
  <r>
    <n v="2615"/>
    <x v="4"/>
    <x v="4"/>
    <x v="3"/>
    <x v="2"/>
    <n v="-0.2"/>
    <x v="0"/>
    <x v="0"/>
    <x v="0"/>
  </r>
  <r>
    <n v="2616"/>
    <x v="5"/>
    <x v="4"/>
    <x v="3"/>
    <x v="2"/>
    <n v="-0.7"/>
    <x v="0"/>
    <x v="0"/>
    <x v="0"/>
  </r>
  <r>
    <n v="2617"/>
    <x v="6"/>
    <x v="4"/>
    <x v="3"/>
    <x v="2"/>
    <n v="0.3"/>
    <x v="0"/>
    <x v="0"/>
    <x v="0"/>
  </r>
  <r>
    <n v="2618"/>
    <x v="7"/>
    <x v="4"/>
    <x v="3"/>
    <x v="2"/>
    <n v="-0.7"/>
    <x v="0"/>
    <x v="0"/>
    <x v="0"/>
  </r>
  <r>
    <n v="2619"/>
    <x v="8"/>
    <x v="4"/>
    <x v="3"/>
    <x v="2"/>
    <n v="0.3"/>
    <x v="0"/>
    <x v="0"/>
    <x v="0"/>
  </r>
  <r>
    <n v="2620"/>
    <x v="9"/>
    <x v="4"/>
    <x v="3"/>
    <x v="2"/>
    <n v="-3.7"/>
    <x v="0"/>
    <x v="0"/>
    <x v="0"/>
  </r>
  <r>
    <n v="2621"/>
    <x v="10"/>
    <x v="4"/>
    <x v="3"/>
    <x v="2"/>
    <n v="0.8"/>
    <x v="0"/>
    <x v="0"/>
    <x v="0"/>
  </r>
  <r>
    <n v="2622"/>
    <x v="11"/>
    <x v="4"/>
    <x v="3"/>
    <x v="2"/>
    <n v="0.8"/>
    <x v="0"/>
    <x v="0"/>
    <x v="0"/>
  </r>
  <r>
    <n v="2623"/>
    <x v="12"/>
    <x v="4"/>
    <x v="3"/>
    <x v="2"/>
    <n v="0.3"/>
    <x v="0"/>
    <x v="0"/>
    <x v="0"/>
  </r>
  <r>
    <n v="2624"/>
    <x v="13"/>
    <x v="4"/>
    <x v="3"/>
    <x v="2"/>
    <n v="0.8"/>
    <x v="0"/>
    <x v="0"/>
    <x v="0"/>
  </r>
  <r>
    <n v="2625"/>
    <x v="14"/>
    <x v="4"/>
    <x v="3"/>
    <x v="2"/>
    <n v="0.8"/>
    <x v="0"/>
    <x v="0"/>
    <x v="0"/>
  </r>
  <r>
    <n v="2626"/>
    <x v="15"/>
    <x v="4"/>
    <x v="3"/>
    <x v="2"/>
    <n v="0.3"/>
    <x v="0"/>
    <x v="0"/>
    <x v="0"/>
  </r>
  <r>
    <n v="2627"/>
    <x v="16"/>
    <x v="4"/>
    <x v="3"/>
    <x v="2"/>
    <n v="0.8"/>
    <x v="0"/>
    <x v="0"/>
    <x v="0"/>
  </r>
  <r>
    <n v="2628"/>
    <x v="17"/>
    <x v="4"/>
    <x v="3"/>
    <x v="2"/>
    <n v="0.8"/>
    <x v="0"/>
    <x v="0"/>
    <x v="0"/>
  </r>
  <r>
    <n v="2629"/>
    <x v="18"/>
    <x v="4"/>
    <x v="3"/>
    <x v="2"/>
    <n v="0.3"/>
    <x v="0"/>
    <x v="0"/>
    <x v="0"/>
  </r>
  <r>
    <n v="2630"/>
    <x v="19"/>
    <x v="4"/>
    <x v="3"/>
    <x v="2"/>
    <n v="0.3"/>
    <x v="0"/>
    <x v="0"/>
    <x v="0"/>
  </r>
  <r>
    <n v="2631"/>
    <x v="20"/>
    <x v="4"/>
    <x v="3"/>
    <x v="2"/>
    <n v="0.3"/>
    <x v="0"/>
    <x v="0"/>
    <x v="0"/>
  </r>
  <r>
    <n v="2632"/>
    <x v="21"/>
    <x v="4"/>
    <x v="3"/>
    <x v="2"/>
    <n v="0.8"/>
    <x v="0"/>
    <x v="0"/>
    <x v="0"/>
  </r>
  <r>
    <n v="2633"/>
    <x v="22"/>
    <x v="4"/>
    <x v="3"/>
    <x v="2"/>
    <n v="-0.2"/>
    <x v="0"/>
    <x v="0"/>
    <x v="0"/>
  </r>
  <r>
    <n v="2634"/>
    <x v="23"/>
    <x v="4"/>
    <x v="3"/>
    <x v="2"/>
    <n v="0.3"/>
    <x v="0"/>
    <x v="0"/>
    <x v="0"/>
  </r>
  <r>
    <n v="2635"/>
    <x v="24"/>
    <x v="4"/>
    <x v="3"/>
    <x v="2"/>
    <n v="-3.2"/>
    <x v="0"/>
    <x v="0"/>
    <x v="0"/>
  </r>
  <r>
    <n v="2636"/>
    <x v="25"/>
    <x v="4"/>
    <x v="3"/>
    <x v="2"/>
    <n v="0.8"/>
    <x v="0"/>
    <x v="0"/>
    <x v="0"/>
  </r>
  <r>
    <n v="2637"/>
    <x v="26"/>
    <x v="4"/>
    <x v="3"/>
    <x v="2"/>
    <n v="0.8"/>
    <x v="0"/>
    <x v="0"/>
    <x v="0"/>
  </r>
  <r>
    <n v="2638"/>
    <x v="27"/>
    <x v="4"/>
    <x v="3"/>
    <x v="2"/>
    <n v="1.3"/>
    <x v="0"/>
    <x v="0"/>
    <x v="0"/>
  </r>
  <r>
    <n v="2639"/>
    <x v="28"/>
    <x v="4"/>
    <x v="3"/>
    <x v="2"/>
    <n v="0.3"/>
    <x v="0"/>
    <x v="0"/>
    <x v="0"/>
  </r>
  <r>
    <n v="2640"/>
    <x v="0"/>
    <x v="4"/>
    <x v="3"/>
    <x v="3"/>
    <n v="0"/>
    <x v="1"/>
    <x v="0"/>
    <x v="0"/>
  </r>
  <r>
    <n v="2641"/>
    <x v="1"/>
    <x v="4"/>
    <x v="3"/>
    <x v="3"/>
    <n v="0"/>
    <x v="1"/>
    <x v="0"/>
    <x v="0"/>
  </r>
  <r>
    <n v="2642"/>
    <x v="2"/>
    <x v="4"/>
    <x v="3"/>
    <x v="3"/>
    <n v="0"/>
    <x v="1"/>
    <x v="0"/>
    <x v="0"/>
  </r>
  <r>
    <n v="2643"/>
    <x v="3"/>
    <x v="4"/>
    <x v="3"/>
    <x v="3"/>
    <n v="0"/>
    <x v="1"/>
    <x v="0"/>
    <x v="0"/>
  </r>
  <r>
    <n v="2644"/>
    <x v="4"/>
    <x v="4"/>
    <x v="3"/>
    <x v="3"/>
    <n v="0"/>
    <x v="1"/>
    <x v="0"/>
    <x v="0"/>
  </r>
  <r>
    <n v="2645"/>
    <x v="5"/>
    <x v="4"/>
    <x v="3"/>
    <x v="3"/>
    <n v="0"/>
    <x v="1"/>
    <x v="0"/>
    <x v="0"/>
  </r>
  <r>
    <n v="2646"/>
    <x v="6"/>
    <x v="4"/>
    <x v="3"/>
    <x v="3"/>
    <n v="0"/>
    <x v="1"/>
    <x v="0"/>
    <x v="0"/>
  </r>
  <r>
    <n v="2647"/>
    <x v="7"/>
    <x v="4"/>
    <x v="3"/>
    <x v="3"/>
    <n v="0"/>
    <x v="1"/>
    <x v="0"/>
    <x v="0"/>
  </r>
  <r>
    <n v="2648"/>
    <x v="8"/>
    <x v="4"/>
    <x v="3"/>
    <x v="3"/>
    <n v="0"/>
    <x v="1"/>
    <x v="0"/>
    <x v="0"/>
  </r>
  <r>
    <n v="2649"/>
    <x v="9"/>
    <x v="4"/>
    <x v="3"/>
    <x v="3"/>
    <n v="0"/>
    <x v="1"/>
    <x v="0"/>
    <x v="0"/>
  </r>
  <r>
    <n v="2650"/>
    <x v="10"/>
    <x v="4"/>
    <x v="3"/>
    <x v="3"/>
    <n v="0"/>
    <x v="1"/>
    <x v="0"/>
    <x v="0"/>
  </r>
  <r>
    <n v="2651"/>
    <x v="11"/>
    <x v="4"/>
    <x v="3"/>
    <x v="3"/>
    <n v="0"/>
    <x v="1"/>
    <x v="0"/>
    <x v="0"/>
  </r>
  <r>
    <n v="2652"/>
    <x v="12"/>
    <x v="4"/>
    <x v="3"/>
    <x v="3"/>
    <n v="0"/>
    <x v="1"/>
    <x v="0"/>
    <x v="0"/>
  </r>
  <r>
    <n v="2653"/>
    <x v="13"/>
    <x v="4"/>
    <x v="3"/>
    <x v="3"/>
    <n v="0"/>
    <x v="1"/>
    <x v="0"/>
    <x v="0"/>
  </r>
  <r>
    <n v="2654"/>
    <x v="14"/>
    <x v="4"/>
    <x v="3"/>
    <x v="3"/>
    <n v="0"/>
    <x v="1"/>
    <x v="0"/>
    <x v="0"/>
  </r>
  <r>
    <n v="2655"/>
    <x v="15"/>
    <x v="4"/>
    <x v="3"/>
    <x v="3"/>
    <n v="0"/>
    <x v="1"/>
    <x v="0"/>
    <x v="0"/>
  </r>
  <r>
    <n v="2656"/>
    <x v="16"/>
    <x v="4"/>
    <x v="3"/>
    <x v="3"/>
    <n v="0"/>
    <x v="1"/>
    <x v="0"/>
    <x v="0"/>
  </r>
  <r>
    <n v="2657"/>
    <x v="17"/>
    <x v="4"/>
    <x v="3"/>
    <x v="3"/>
    <n v="0"/>
    <x v="1"/>
    <x v="0"/>
    <x v="0"/>
  </r>
  <r>
    <n v="2658"/>
    <x v="18"/>
    <x v="4"/>
    <x v="3"/>
    <x v="3"/>
    <n v="0"/>
    <x v="1"/>
    <x v="0"/>
    <x v="0"/>
  </r>
  <r>
    <n v="2659"/>
    <x v="19"/>
    <x v="4"/>
    <x v="3"/>
    <x v="3"/>
    <n v="0"/>
    <x v="1"/>
    <x v="0"/>
    <x v="0"/>
  </r>
  <r>
    <n v="2660"/>
    <x v="20"/>
    <x v="4"/>
    <x v="3"/>
    <x v="3"/>
    <n v="0"/>
    <x v="1"/>
    <x v="0"/>
    <x v="0"/>
  </r>
  <r>
    <n v="2661"/>
    <x v="21"/>
    <x v="4"/>
    <x v="3"/>
    <x v="3"/>
    <n v="0"/>
    <x v="1"/>
    <x v="0"/>
    <x v="0"/>
  </r>
  <r>
    <n v="2662"/>
    <x v="22"/>
    <x v="4"/>
    <x v="3"/>
    <x v="3"/>
    <n v="0"/>
    <x v="1"/>
    <x v="0"/>
    <x v="0"/>
  </r>
  <r>
    <n v="2663"/>
    <x v="23"/>
    <x v="4"/>
    <x v="3"/>
    <x v="3"/>
    <n v="0"/>
    <x v="1"/>
    <x v="0"/>
    <x v="0"/>
  </r>
  <r>
    <n v="2664"/>
    <x v="24"/>
    <x v="4"/>
    <x v="3"/>
    <x v="3"/>
    <n v="0"/>
    <x v="1"/>
    <x v="0"/>
    <x v="0"/>
  </r>
  <r>
    <n v="2665"/>
    <x v="25"/>
    <x v="4"/>
    <x v="3"/>
    <x v="3"/>
    <n v="0"/>
    <x v="1"/>
    <x v="0"/>
    <x v="0"/>
  </r>
  <r>
    <n v="2666"/>
    <x v="26"/>
    <x v="4"/>
    <x v="3"/>
    <x v="3"/>
    <n v="0"/>
    <x v="1"/>
    <x v="0"/>
    <x v="0"/>
  </r>
  <r>
    <n v="2667"/>
    <x v="27"/>
    <x v="4"/>
    <x v="3"/>
    <x v="3"/>
    <n v="0"/>
    <x v="1"/>
    <x v="0"/>
    <x v="0"/>
  </r>
  <r>
    <n v="2668"/>
    <x v="28"/>
    <x v="4"/>
    <x v="3"/>
    <x v="3"/>
    <n v="0"/>
    <x v="1"/>
    <x v="0"/>
    <x v="0"/>
  </r>
  <r>
    <n v="2669"/>
    <x v="0"/>
    <x v="5"/>
    <x v="3"/>
    <x v="0"/>
    <n v="1014381"/>
    <x v="0"/>
    <x v="0"/>
    <x v="0"/>
  </r>
  <r>
    <n v="2670"/>
    <x v="1"/>
    <x v="5"/>
    <x v="3"/>
    <x v="0"/>
    <n v="1014381"/>
    <x v="0"/>
    <x v="0"/>
    <x v="0"/>
  </r>
  <r>
    <n v="2671"/>
    <x v="2"/>
    <x v="5"/>
    <x v="3"/>
    <x v="0"/>
    <n v="1016206"/>
    <x v="0"/>
    <x v="0"/>
    <x v="0"/>
  </r>
  <r>
    <n v="2672"/>
    <x v="3"/>
    <x v="5"/>
    <x v="3"/>
    <x v="0"/>
    <n v="1012971"/>
    <x v="0"/>
    <x v="0"/>
    <x v="0"/>
  </r>
  <r>
    <n v="2673"/>
    <x v="4"/>
    <x v="5"/>
    <x v="3"/>
    <x v="0"/>
    <n v="1013638"/>
    <x v="0"/>
    <x v="0"/>
    <x v="0"/>
  </r>
  <r>
    <n v="2674"/>
    <x v="5"/>
    <x v="5"/>
    <x v="3"/>
    <x v="0"/>
    <n v="1014462"/>
    <x v="0"/>
    <x v="0"/>
    <x v="0"/>
  </r>
  <r>
    <n v="2675"/>
    <x v="6"/>
    <x v="5"/>
    <x v="3"/>
    <x v="0"/>
    <n v="1013472"/>
    <x v="0"/>
    <x v="0"/>
    <x v="0"/>
  </r>
  <r>
    <n v="2676"/>
    <x v="7"/>
    <x v="5"/>
    <x v="3"/>
    <x v="0"/>
    <n v="1005659"/>
    <x v="0"/>
    <x v="0"/>
    <x v="0"/>
  </r>
  <r>
    <n v="2677"/>
    <x v="8"/>
    <x v="5"/>
    <x v="3"/>
    <x v="0"/>
    <n v="1013628"/>
    <x v="0"/>
    <x v="0"/>
    <x v="0"/>
  </r>
  <r>
    <n v="2678"/>
    <x v="9"/>
    <x v="5"/>
    <x v="3"/>
    <x v="0"/>
    <n v="1011517"/>
    <x v="0"/>
    <x v="0"/>
    <x v="0"/>
  </r>
  <r>
    <n v="2679"/>
    <x v="10"/>
    <x v="5"/>
    <x v="3"/>
    <x v="0"/>
    <n v="1019004"/>
    <x v="0"/>
    <x v="0"/>
    <x v="0"/>
  </r>
  <r>
    <n v="2680"/>
    <x v="11"/>
    <x v="5"/>
    <x v="3"/>
    <x v="0"/>
    <n v="1015559"/>
    <x v="0"/>
    <x v="0"/>
    <x v="0"/>
  </r>
  <r>
    <n v="2681"/>
    <x v="12"/>
    <x v="5"/>
    <x v="3"/>
    <x v="0"/>
    <n v="1011987"/>
    <x v="0"/>
    <x v="0"/>
    <x v="0"/>
  </r>
  <r>
    <n v="2682"/>
    <x v="13"/>
    <x v="5"/>
    <x v="3"/>
    <x v="0"/>
    <n v="1016093"/>
    <x v="0"/>
    <x v="0"/>
    <x v="0"/>
  </r>
  <r>
    <n v="2683"/>
    <x v="14"/>
    <x v="5"/>
    <x v="3"/>
    <x v="0"/>
    <n v="1013949"/>
    <x v="0"/>
    <x v="0"/>
    <x v="0"/>
  </r>
  <r>
    <n v="2684"/>
    <x v="15"/>
    <x v="5"/>
    <x v="3"/>
    <x v="0"/>
    <n v="1021599"/>
    <x v="0"/>
    <x v="0"/>
    <x v="0"/>
  </r>
  <r>
    <n v="2685"/>
    <x v="16"/>
    <x v="5"/>
    <x v="3"/>
    <x v="0"/>
    <n v="1012060"/>
    <x v="0"/>
    <x v="0"/>
    <x v="0"/>
  </r>
  <r>
    <n v="2686"/>
    <x v="17"/>
    <x v="5"/>
    <x v="3"/>
    <x v="0"/>
    <n v="1014680"/>
    <x v="0"/>
    <x v="0"/>
    <x v="0"/>
  </r>
  <r>
    <n v="2687"/>
    <x v="18"/>
    <x v="5"/>
    <x v="3"/>
    <x v="0"/>
    <n v="1017933"/>
    <x v="0"/>
    <x v="0"/>
    <x v="0"/>
  </r>
  <r>
    <n v="2688"/>
    <x v="19"/>
    <x v="5"/>
    <x v="3"/>
    <x v="0"/>
    <n v="1022779"/>
    <x v="0"/>
    <x v="0"/>
    <x v="0"/>
  </r>
  <r>
    <n v="2689"/>
    <x v="20"/>
    <x v="5"/>
    <x v="3"/>
    <x v="0"/>
    <n v="1012440"/>
    <x v="0"/>
    <x v="0"/>
    <x v="0"/>
  </r>
  <r>
    <n v="2690"/>
    <x v="21"/>
    <x v="5"/>
    <x v="3"/>
    <x v="0"/>
    <n v="1014525"/>
    <x v="0"/>
    <x v="0"/>
    <x v="0"/>
  </r>
  <r>
    <n v="2691"/>
    <x v="22"/>
    <x v="5"/>
    <x v="3"/>
    <x v="0"/>
    <n v="1017008"/>
    <x v="0"/>
    <x v="0"/>
    <x v="0"/>
  </r>
  <r>
    <n v="2692"/>
    <x v="23"/>
    <x v="5"/>
    <x v="3"/>
    <x v="0"/>
    <n v="1013005"/>
    <x v="0"/>
    <x v="0"/>
    <x v="0"/>
  </r>
  <r>
    <n v="2693"/>
    <x v="24"/>
    <x v="5"/>
    <x v="3"/>
    <x v="0"/>
    <n v="1019663"/>
    <x v="0"/>
    <x v="0"/>
    <x v="0"/>
  </r>
  <r>
    <n v="2694"/>
    <x v="25"/>
    <x v="5"/>
    <x v="3"/>
    <x v="0"/>
    <n v="1018396"/>
    <x v="0"/>
    <x v="0"/>
    <x v="0"/>
  </r>
  <r>
    <n v="2695"/>
    <x v="26"/>
    <x v="5"/>
    <x v="3"/>
    <x v="0"/>
    <n v="1016537"/>
    <x v="0"/>
    <x v="0"/>
    <x v="0"/>
  </r>
  <r>
    <n v="2696"/>
    <x v="27"/>
    <x v="5"/>
    <x v="3"/>
    <x v="0"/>
    <n v="1017128"/>
    <x v="0"/>
    <x v="0"/>
    <x v="0"/>
  </r>
  <r>
    <n v="2697"/>
    <x v="28"/>
    <x v="5"/>
    <x v="3"/>
    <x v="0"/>
    <n v="1015318"/>
    <x v="0"/>
    <x v="0"/>
    <x v="0"/>
  </r>
  <r>
    <n v="2698"/>
    <x v="0"/>
    <x v="5"/>
    <x v="3"/>
    <x v="1"/>
    <n v="1014381.2"/>
    <x v="0"/>
    <x v="0"/>
    <x v="0"/>
  </r>
  <r>
    <n v="2699"/>
    <x v="1"/>
    <x v="5"/>
    <x v="3"/>
    <x v="1"/>
    <n v="1014381.2"/>
    <x v="0"/>
    <x v="0"/>
    <x v="0"/>
  </r>
  <r>
    <n v="2700"/>
    <x v="2"/>
    <x v="5"/>
    <x v="3"/>
    <x v="1"/>
    <n v="1016206.2"/>
    <x v="0"/>
    <x v="0"/>
    <x v="0"/>
  </r>
  <r>
    <n v="2701"/>
    <x v="3"/>
    <x v="5"/>
    <x v="3"/>
    <x v="1"/>
    <n v="1012971.2"/>
    <x v="0"/>
    <x v="0"/>
    <x v="0"/>
  </r>
  <r>
    <n v="2702"/>
    <x v="4"/>
    <x v="5"/>
    <x v="3"/>
    <x v="1"/>
    <n v="1013638.2"/>
    <x v="0"/>
    <x v="0"/>
    <x v="0"/>
  </r>
  <r>
    <n v="2703"/>
    <x v="5"/>
    <x v="5"/>
    <x v="3"/>
    <x v="1"/>
    <n v="1014462.2"/>
    <x v="0"/>
    <x v="0"/>
    <x v="0"/>
  </r>
  <r>
    <n v="2704"/>
    <x v="6"/>
    <x v="5"/>
    <x v="3"/>
    <x v="1"/>
    <n v="1013471.7"/>
    <x v="0"/>
    <x v="0"/>
    <x v="0"/>
  </r>
  <r>
    <n v="2705"/>
    <x v="7"/>
    <x v="5"/>
    <x v="3"/>
    <x v="1"/>
    <n v="1005659.2"/>
    <x v="0"/>
    <x v="0"/>
    <x v="0"/>
  </r>
  <r>
    <n v="2706"/>
    <x v="8"/>
    <x v="5"/>
    <x v="3"/>
    <x v="1"/>
    <n v="1013628.2"/>
    <x v="0"/>
    <x v="0"/>
    <x v="0"/>
  </r>
  <r>
    <n v="2707"/>
    <x v="9"/>
    <x v="5"/>
    <x v="3"/>
    <x v="1"/>
    <n v="1011517.2"/>
    <x v="0"/>
    <x v="0"/>
    <x v="0"/>
  </r>
  <r>
    <n v="2708"/>
    <x v="10"/>
    <x v="5"/>
    <x v="3"/>
    <x v="1"/>
    <n v="1019003.7"/>
    <x v="0"/>
    <x v="0"/>
    <x v="0"/>
  </r>
  <r>
    <n v="2709"/>
    <x v="11"/>
    <x v="5"/>
    <x v="3"/>
    <x v="1"/>
    <n v="1015559.2"/>
    <x v="0"/>
    <x v="0"/>
    <x v="0"/>
  </r>
  <r>
    <n v="2710"/>
    <x v="12"/>
    <x v="5"/>
    <x v="3"/>
    <x v="1"/>
    <n v="1011986.7"/>
    <x v="0"/>
    <x v="0"/>
    <x v="0"/>
  </r>
  <r>
    <n v="2711"/>
    <x v="13"/>
    <x v="5"/>
    <x v="3"/>
    <x v="1"/>
    <n v="1016092.7"/>
    <x v="0"/>
    <x v="0"/>
    <x v="0"/>
  </r>
  <r>
    <n v="2712"/>
    <x v="14"/>
    <x v="5"/>
    <x v="3"/>
    <x v="1"/>
    <n v="1013949.2"/>
    <x v="0"/>
    <x v="0"/>
    <x v="0"/>
  </r>
  <r>
    <n v="2713"/>
    <x v="15"/>
    <x v="5"/>
    <x v="3"/>
    <x v="1"/>
    <n v="1021599.2"/>
    <x v="0"/>
    <x v="0"/>
    <x v="0"/>
  </r>
  <r>
    <n v="2714"/>
    <x v="16"/>
    <x v="5"/>
    <x v="3"/>
    <x v="1"/>
    <n v="1012059.7"/>
    <x v="0"/>
    <x v="0"/>
    <x v="0"/>
  </r>
  <r>
    <n v="2715"/>
    <x v="17"/>
    <x v="5"/>
    <x v="3"/>
    <x v="1"/>
    <n v="1014679.2"/>
    <x v="0"/>
    <x v="0"/>
    <x v="0"/>
  </r>
  <r>
    <n v="2716"/>
    <x v="18"/>
    <x v="5"/>
    <x v="3"/>
    <x v="1"/>
    <n v="1017933.2"/>
    <x v="0"/>
    <x v="0"/>
    <x v="0"/>
  </r>
  <r>
    <n v="2717"/>
    <x v="19"/>
    <x v="5"/>
    <x v="3"/>
    <x v="1"/>
    <n v="1022779.2"/>
    <x v="0"/>
    <x v="0"/>
    <x v="0"/>
  </r>
  <r>
    <n v="2718"/>
    <x v="20"/>
    <x v="5"/>
    <x v="3"/>
    <x v="1"/>
    <n v="1012439.2"/>
    <x v="0"/>
    <x v="0"/>
    <x v="0"/>
  </r>
  <r>
    <n v="2719"/>
    <x v="21"/>
    <x v="5"/>
    <x v="3"/>
    <x v="1"/>
    <n v="1014524.7"/>
    <x v="0"/>
    <x v="0"/>
    <x v="0"/>
  </r>
  <r>
    <n v="2720"/>
    <x v="22"/>
    <x v="5"/>
    <x v="3"/>
    <x v="1"/>
    <n v="1017008.2"/>
    <x v="0"/>
    <x v="0"/>
    <x v="0"/>
  </r>
  <r>
    <n v="2721"/>
    <x v="23"/>
    <x v="5"/>
    <x v="3"/>
    <x v="1"/>
    <n v="1013004.7"/>
    <x v="0"/>
    <x v="0"/>
    <x v="0"/>
  </r>
  <r>
    <n v="2722"/>
    <x v="24"/>
    <x v="5"/>
    <x v="3"/>
    <x v="1"/>
    <n v="1019663.2"/>
    <x v="0"/>
    <x v="0"/>
    <x v="0"/>
  </r>
  <r>
    <n v="2723"/>
    <x v="25"/>
    <x v="5"/>
    <x v="3"/>
    <x v="1"/>
    <n v="1018395.7"/>
    <x v="0"/>
    <x v="0"/>
    <x v="0"/>
  </r>
  <r>
    <n v="2724"/>
    <x v="26"/>
    <x v="5"/>
    <x v="3"/>
    <x v="1"/>
    <n v="1016537.2"/>
    <x v="0"/>
    <x v="0"/>
    <x v="0"/>
  </r>
  <r>
    <n v="2725"/>
    <x v="27"/>
    <x v="5"/>
    <x v="3"/>
    <x v="1"/>
    <n v="1017128.2"/>
    <x v="0"/>
    <x v="0"/>
    <x v="0"/>
  </r>
  <r>
    <n v="2726"/>
    <x v="28"/>
    <x v="5"/>
    <x v="3"/>
    <x v="1"/>
    <n v="1015318.7"/>
    <x v="0"/>
    <x v="0"/>
    <x v="0"/>
  </r>
  <r>
    <n v="2727"/>
    <x v="0"/>
    <x v="5"/>
    <x v="3"/>
    <x v="2"/>
    <n v="-0.2"/>
    <x v="0"/>
    <x v="0"/>
    <x v="0"/>
  </r>
  <r>
    <n v="2728"/>
    <x v="1"/>
    <x v="5"/>
    <x v="3"/>
    <x v="2"/>
    <n v="-0.2"/>
    <x v="0"/>
    <x v="0"/>
    <x v="0"/>
  </r>
  <r>
    <n v="2729"/>
    <x v="2"/>
    <x v="5"/>
    <x v="3"/>
    <x v="2"/>
    <n v="-0.2"/>
    <x v="0"/>
    <x v="0"/>
    <x v="0"/>
  </r>
  <r>
    <n v="2730"/>
    <x v="3"/>
    <x v="5"/>
    <x v="3"/>
    <x v="2"/>
    <n v="-0.2"/>
    <x v="0"/>
    <x v="0"/>
    <x v="0"/>
  </r>
  <r>
    <n v="2731"/>
    <x v="4"/>
    <x v="5"/>
    <x v="3"/>
    <x v="2"/>
    <n v="-0.2"/>
    <x v="0"/>
    <x v="0"/>
    <x v="0"/>
  </r>
  <r>
    <n v="2732"/>
    <x v="5"/>
    <x v="5"/>
    <x v="3"/>
    <x v="2"/>
    <n v="-0.2"/>
    <x v="0"/>
    <x v="0"/>
    <x v="0"/>
  </r>
  <r>
    <n v="2733"/>
    <x v="6"/>
    <x v="5"/>
    <x v="3"/>
    <x v="2"/>
    <n v="0.3"/>
    <x v="0"/>
    <x v="0"/>
    <x v="0"/>
  </r>
  <r>
    <n v="2734"/>
    <x v="7"/>
    <x v="5"/>
    <x v="3"/>
    <x v="2"/>
    <n v="-0.2"/>
    <x v="0"/>
    <x v="0"/>
    <x v="0"/>
  </r>
  <r>
    <n v="2735"/>
    <x v="8"/>
    <x v="5"/>
    <x v="3"/>
    <x v="2"/>
    <n v="-0.2"/>
    <x v="0"/>
    <x v="0"/>
    <x v="0"/>
  </r>
  <r>
    <n v="2736"/>
    <x v="9"/>
    <x v="5"/>
    <x v="3"/>
    <x v="2"/>
    <n v="-0.2"/>
    <x v="0"/>
    <x v="0"/>
    <x v="0"/>
  </r>
  <r>
    <n v="2737"/>
    <x v="10"/>
    <x v="5"/>
    <x v="3"/>
    <x v="2"/>
    <n v="0.3"/>
    <x v="0"/>
    <x v="0"/>
    <x v="0"/>
  </r>
  <r>
    <n v="2738"/>
    <x v="11"/>
    <x v="5"/>
    <x v="3"/>
    <x v="2"/>
    <n v="-0.2"/>
    <x v="0"/>
    <x v="0"/>
    <x v="0"/>
  </r>
  <r>
    <n v="2739"/>
    <x v="12"/>
    <x v="5"/>
    <x v="3"/>
    <x v="2"/>
    <n v="0.3"/>
    <x v="0"/>
    <x v="0"/>
    <x v="0"/>
  </r>
  <r>
    <n v="2740"/>
    <x v="13"/>
    <x v="5"/>
    <x v="3"/>
    <x v="2"/>
    <n v="0.3"/>
    <x v="0"/>
    <x v="0"/>
    <x v="0"/>
  </r>
  <r>
    <n v="2741"/>
    <x v="14"/>
    <x v="5"/>
    <x v="3"/>
    <x v="2"/>
    <n v="-0.2"/>
    <x v="0"/>
    <x v="0"/>
    <x v="0"/>
  </r>
  <r>
    <n v="2742"/>
    <x v="15"/>
    <x v="5"/>
    <x v="3"/>
    <x v="2"/>
    <n v="-0.2"/>
    <x v="0"/>
    <x v="0"/>
    <x v="0"/>
  </r>
  <r>
    <n v="2743"/>
    <x v="16"/>
    <x v="5"/>
    <x v="3"/>
    <x v="2"/>
    <n v="0.3"/>
    <x v="0"/>
    <x v="0"/>
    <x v="0"/>
  </r>
  <r>
    <n v="2744"/>
    <x v="17"/>
    <x v="5"/>
    <x v="3"/>
    <x v="2"/>
    <n v="0.8"/>
    <x v="0"/>
    <x v="0"/>
    <x v="0"/>
  </r>
  <r>
    <n v="2745"/>
    <x v="18"/>
    <x v="5"/>
    <x v="3"/>
    <x v="2"/>
    <n v="-0.2"/>
    <x v="0"/>
    <x v="0"/>
    <x v="0"/>
  </r>
  <r>
    <n v="2746"/>
    <x v="19"/>
    <x v="5"/>
    <x v="3"/>
    <x v="2"/>
    <n v="-0.2"/>
    <x v="0"/>
    <x v="0"/>
    <x v="0"/>
  </r>
  <r>
    <n v="2747"/>
    <x v="20"/>
    <x v="5"/>
    <x v="3"/>
    <x v="2"/>
    <n v="0.8"/>
    <x v="0"/>
    <x v="0"/>
    <x v="0"/>
  </r>
  <r>
    <n v="2748"/>
    <x v="21"/>
    <x v="5"/>
    <x v="3"/>
    <x v="2"/>
    <n v="0.3"/>
    <x v="0"/>
    <x v="0"/>
    <x v="0"/>
  </r>
  <r>
    <n v="2749"/>
    <x v="22"/>
    <x v="5"/>
    <x v="3"/>
    <x v="2"/>
    <n v="-0.2"/>
    <x v="0"/>
    <x v="0"/>
    <x v="0"/>
  </r>
  <r>
    <n v="2750"/>
    <x v="23"/>
    <x v="5"/>
    <x v="3"/>
    <x v="2"/>
    <n v="0.3"/>
    <x v="0"/>
    <x v="0"/>
    <x v="0"/>
  </r>
  <r>
    <n v="2751"/>
    <x v="24"/>
    <x v="5"/>
    <x v="3"/>
    <x v="2"/>
    <n v="-0.2"/>
    <x v="0"/>
    <x v="0"/>
    <x v="0"/>
  </r>
  <r>
    <n v="2752"/>
    <x v="25"/>
    <x v="5"/>
    <x v="3"/>
    <x v="2"/>
    <n v="0.3"/>
    <x v="0"/>
    <x v="0"/>
    <x v="0"/>
  </r>
  <r>
    <n v="2753"/>
    <x v="26"/>
    <x v="5"/>
    <x v="3"/>
    <x v="2"/>
    <n v="-0.2"/>
    <x v="0"/>
    <x v="0"/>
    <x v="0"/>
  </r>
  <r>
    <n v="2754"/>
    <x v="27"/>
    <x v="5"/>
    <x v="3"/>
    <x v="2"/>
    <n v="-0.2"/>
    <x v="0"/>
    <x v="0"/>
    <x v="0"/>
  </r>
  <r>
    <n v="2755"/>
    <x v="28"/>
    <x v="5"/>
    <x v="3"/>
    <x v="2"/>
    <n v="-0.7"/>
    <x v="0"/>
    <x v="0"/>
    <x v="0"/>
  </r>
  <r>
    <n v="2756"/>
    <x v="0"/>
    <x v="5"/>
    <x v="3"/>
    <x v="3"/>
    <n v="0"/>
    <x v="1"/>
    <x v="0"/>
    <x v="0"/>
  </r>
  <r>
    <n v="2757"/>
    <x v="1"/>
    <x v="5"/>
    <x v="3"/>
    <x v="3"/>
    <n v="0"/>
    <x v="1"/>
    <x v="0"/>
    <x v="0"/>
  </r>
  <r>
    <n v="2758"/>
    <x v="2"/>
    <x v="5"/>
    <x v="3"/>
    <x v="3"/>
    <n v="0"/>
    <x v="1"/>
    <x v="0"/>
    <x v="0"/>
  </r>
  <r>
    <n v="2759"/>
    <x v="3"/>
    <x v="5"/>
    <x v="3"/>
    <x v="3"/>
    <n v="0"/>
    <x v="1"/>
    <x v="0"/>
    <x v="0"/>
  </r>
  <r>
    <n v="2760"/>
    <x v="4"/>
    <x v="5"/>
    <x v="3"/>
    <x v="3"/>
    <n v="0"/>
    <x v="1"/>
    <x v="0"/>
    <x v="0"/>
  </r>
  <r>
    <n v="2761"/>
    <x v="5"/>
    <x v="5"/>
    <x v="3"/>
    <x v="3"/>
    <n v="0"/>
    <x v="1"/>
    <x v="0"/>
    <x v="0"/>
  </r>
  <r>
    <n v="2762"/>
    <x v="6"/>
    <x v="5"/>
    <x v="3"/>
    <x v="3"/>
    <n v="0"/>
    <x v="1"/>
    <x v="0"/>
    <x v="0"/>
  </r>
  <r>
    <n v="2763"/>
    <x v="7"/>
    <x v="5"/>
    <x v="3"/>
    <x v="3"/>
    <n v="0"/>
    <x v="1"/>
    <x v="0"/>
    <x v="0"/>
  </r>
  <r>
    <n v="2764"/>
    <x v="8"/>
    <x v="5"/>
    <x v="3"/>
    <x v="3"/>
    <n v="0"/>
    <x v="1"/>
    <x v="0"/>
    <x v="0"/>
  </r>
  <r>
    <n v="2765"/>
    <x v="9"/>
    <x v="5"/>
    <x v="3"/>
    <x v="3"/>
    <n v="0"/>
    <x v="1"/>
    <x v="0"/>
    <x v="0"/>
  </r>
  <r>
    <n v="2766"/>
    <x v="10"/>
    <x v="5"/>
    <x v="3"/>
    <x v="3"/>
    <n v="0"/>
    <x v="1"/>
    <x v="0"/>
    <x v="0"/>
  </r>
  <r>
    <n v="2767"/>
    <x v="11"/>
    <x v="5"/>
    <x v="3"/>
    <x v="3"/>
    <n v="0"/>
    <x v="1"/>
    <x v="0"/>
    <x v="0"/>
  </r>
  <r>
    <n v="2768"/>
    <x v="12"/>
    <x v="5"/>
    <x v="3"/>
    <x v="3"/>
    <n v="0"/>
    <x v="1"/>
    <x v="0"/>
    <x v="0"/>
  </r>
  <r>
    <n v="2769"/>
    <x v="13"/>
    <x v="5"/>
    <x v="3"/>
    <x v="3"/>
    <n v="0"/>
    <x v="1"/>
    <x v="0"/>
    <x v="0"/>
  </r>
  <r>
    <n v="2770"/>
    <x v="14"/>
    <x v="5"/>
    <x v="3"/>
    <x v="3"/>
    <n v="0"/>
    <x v="1"/>
    <x v="0"/>
    <x v="0"/>
  </r>
  <r>
    <n v="2771"/>
    <x v="15"/>
    <x v="5"/>
    <x v="3"/>
    <x v="3"/>
    <n v="0"/>
    <x v="1"/>
    <x v="0"/>
    <x v="0"/>
  </r>
  <r>
    <n v="2772"/>
    <x v="16"/>
    <x v="5"/>
    <x v="3"/>
    <x v="3"/>
    <n v="0"/>
    <x v="1"/>
    <x v="0"/>
    <x v="0"/>
  </r>
  <r>
    <n v="2773"/>
    <x v="17"/>
    <x v="5"/>
    <x v="3"/>
    <x v="3"/>
    <n v="0"/>
    <x v="1"/>
    <x v="0"/>
    <x v="0"/>
  </r>
  <r>
    <n v="2774"/>
    <x v="18"/>
    <x v="5"/>
    <x v="3"/>
    <x v="3"/>
    <n v="0"/>
    <x v="1"/>
    <x v="0"/>
    <x v="0"/>
  </r>
  <r>
    <n v="2775"/>
    <x v="19"/>
    <x v="5"/>
    <x v="3"/>
    <x v="3"/>
    <n v="0"/>
    <x v="1"/>
    <x v="0"/>
    <x v="0"/>
  </r>
  <r>
    <n v="2776"/>
    <x v="20"/>
    <x v="5"/>
    <x v="3"/>
    <x v="3"/>
    <n v="0"/>
    <x v="1"/>
    <x v="0"/>
    <x v="0"/>
  </r>
  <r>
    <n v="2777"/>
    <x v="21"/>
    <x v="5"/>
    <x v="3"/>
    <x v="3"/>
    <n v="0"/>
    <x v="1"/>
    <x v="0"/>
    <x v="0"/>
  </r>
  <r>
    <n v="2778"/>
    <x v="22"/>
    <x v="5"/>
    <x v="3"/>
    <x v="3"/>
    <n v="0"/>
    <x v="1"/>
    <x v="0"/>
    <x v="0"/>
  </r>
  <r>
    <n v="2779"/>
    <x v="23"/>
    <x v="5"/>
    <x v="3"/>
    <x v="3"/>
    <n v="0"/>
    <x v="1"/>
    <x v="0"/>
    <x v="0"/>
  </r>
  <r>
    <n v="2780"/>
    <x v="24"/>
    <x v="5"/>
    <x v="3"/>
    <x v="3"/>
    <n v="0"/>
    <x v="1"/>
    <x v="0"/>
    <x v="0"/>
  </r>
  <r>
    <n v="2781"/>
    <x v="25"/>
    <x v="5"/>
    <x v="3"/>
    <x v="3"/>
    <n v="0"/>
    <x v="1"/>
    <x v="0"/>
    <x v="0"/>
  </r>
  <r>
    <n v="2782"/>
    <x v="26"/>
    <x v="5"/>
    <x v="3"/>
    <x v="3"/>
    <n v="0"/>
    <x v="1"/>
    <x v="0"/>
    <x v="0"/>
  </r>
  <r>
    <n v="2783"/>
    <x v="27"/>
    <x v="5"/>
    <x v="3"/>
    <x v="3"/>
    <n v="0"/>
    <x v="1"/>
    <x v="0"/>
    <x v="0"/>
  </r>
  <r>
    <n v="2784"/>
    <x v="28"/>
    <x v="5"/>
    <x v="3"/>
    <x v="3"/>
    <n v="0"/>
    <x v="1"/>
    <x v="0"/>
    <x v="0"/>
  </r>
  <r>
    <n v="2785"/>
    <x v="0"/>
    <x v="0"/>
    <x v="4"/>
    <x v="0"/>
    <n v="1008932"/>
    <x v="0"/>
    <x v="0"/>
    <x v="0"/>
  </r>
  <r>
    <n v="2786"/>
    <x v="1"/>
    <x v="0"/>
    <x v="4"/>
    <x v="0"/>
    <n v="1008932"/>
    <x v="0"/>
    <x v="0"/>
    <x v="0"/>
  </r>
  <r>
    <n v="2787"/>
    <x v="2"/>
    <x v="0"/>
    <x v="4"/>
    <x v="0"/>
    <n v="1006519"/>
    <x v="0"/>
    <x v="0"/>
    <x v="0"/>
  </r>
  <r>
    <n v="2788"/>
    <x v="3"/>
    <x v="0"/>
    <x v="4"/>
    <x v="0"/>
    <n v="1004332"/>
    <x v="0"/>
    <x v="0"/>
    <x v="0"/>
  </r>
  <r>
    <n v="2789"/>
    <x v="4"/>
    <x v="0"/>
    <x v="4"/>
    <x v="0"/>
    <n v="1007723"/>
    <x v="0"/>
    <x v="0"/>
    <x v="0"/>
  </r>
  <r>
    <n v="2790"/>
    <x v="5"/>
    <x v="0"/>
    <x v="4"/>
    <x v="0"/>
    <n v="1006296"/>
    <x v="0"/>
    <x v="0"/>
    <x v="0"/>
  </r>
  <r>
    <n v="2791"/>
    <x v="6"/>
    <x v="0"/>
    <x v="4"/>
    <x v="0"/>
    <n v="1008449"/>
    <x v="0"/>
    <x v="0"/>
    <x v="0"/>
  </r>
  <r>
    <n v="2792"/>
    <x v="7"/>
    <x v="0"/>
    <x v="4"/>
    <x v="0"/>
    <n v="1007559"/>
    <x v="0"/>
    <x v="0"/>
    <x v="0"/>
  </r>
  <r>
    <n v="2793"/>
    <x v="8"/>
    <x v="0"/>
    <x v="4"/>
    <x v="0"/>
    <n v="1008279"/>
    <x v="0"/>
    <x v="0"/>
    <x v="0"/>
  </r>
  <r>
    <n v="2794"/>
    <x v="9"/>
    <x v="0"/>
    <x v="4"/>
    <x v="0"/>
    <n v="1008172"/>
    <x v="0"/>
    <x v="0"/>
    <x v="0"/>
  </r>
  <r>
    <n v="2795"/>
    <x v="10"/>
    <x v="0"/>
    <x v="4"/>
    <x v="0"/>
    <n v="1009852"/>
    <x v="0"/>
    <x v="0"/>
    <x v="0"/>
  </r>
  <r>
    <n v="2796"/>
    <x v="11"/>
    <x v="0"/>
    <x v="4"/>
    <x v="0"/>
    <n v="1010899"/>
    <x v="0"/>
    <x v="0"/>
    <x v="0"/>
  </r>
  <r>
    <n v="2797"/>
    <x v="12"/>
    <x v="0"/>
    <x v="4"/>
    <x v="0"/>
    <n v="1005182"/>
    <x v="0"/>
    <x v="0"/>
    <x v="0"/>
  </r>
  <r>
    <n v="2798"/>
    <x v="13"/>
    <x v="0"/>
    <x v="4"/>
    <x v="0"/>
    <n v="1009051"/>
    <x v="0"/>
    <x v="0"/>
    <x v="0"/>
  </r>
  <r>
    <n v="2799"/>
    <x v="14"/>
    <x v="0"/>
    <x v="4"/>
    <x v="0"/>
    <n v="1007768"/>
    <x v="0"/>
    <x v="0"/>
    <x v="0"/>
  </r>
  <r>
    <n v="2800"/>
    <x v="15"/>
    <x v="0"/>
    <x v="4"/>
    <x v="0"/>
    <n v="1007672"/>
    <x v="0"/>
    <x v="0"/>
    <x v="0"/>
  </r>
  <r>
    <n v="2801"/>
    <x v="16"/>
    <x v="0"/>
    <x v="4"/>
    <x v="0"/>
    <n v="1006933"/>
    <x v="0"/>
    <x v="0"/>
    <x v="0"/>
  </r>
  <r>
    <n v="2802"/>
    <x v="17"/>
    <x v="0"/>
    <x v="4"/>
    <x v="0"/>
    <n v="1004522"/>
    <x v="0"/>
    <x v="0"/>
    <x v="0"/>
  </r>
  <r>
    <n v="2803"/>
    <x v="18"/>
    <x v="0"/>
    <x v="4"/>
    <x v="0"/>
    <n v="1006951"/>
    <x v="0"/>
    <x v="0"/>
    <x v="0"/>
  </r>
  <r>
    <n v="2804"/>
    <x v="19"/>
    <x v="0"/>
    <x v="4"/>
    <x v="0"/>
    <n v="1009103"/>
    <x v="0"/>
    <x v="0"/>
    <x v="0"/>
  </r>
  <r>
    <n v="2805"/>
    <x v="20"/>
    <x v="0"/>
    <x v="4"/>
    <x v="0"/>
    <n v="1007498"/>
    <x v="0"/>
    <x v="0"/>
    <x v="0"/>
  </r>
  <r>
    <n v="2806"/>
    <x v="21"/>
    <x v="0"/>
    <x v="4"/>
    <x v="0"/>
    <n v="1007312"/>
    <x v="0"/>
    <x v="0"/>
    <x v="0"/>
  </r>
  <r>
    <n v="2807"/>
    <x v="22"/>
    <x v="0"/>
    <x v="4"/>
    <x v="0"/>
    <n v="1008010"/>
    <x v="0"/>
    <x v="0"/>
    <x v="0"/>
  </r>
  <r>
    <n v="2808"/>
    <x v="23"/>
    <x v="0"/>
    <x v="4"/>
    <x v="0"/>
    <n v="1005272"/>
    <x v="0"/>
    <x v="0"/>
    <x v="0"/>
  </r>
  <r>
    <n v="2809"/>
    <x v="24"/>
    <x v="0"/>
    <x v="4"/>
    <x v="0"/>
    <n v="1008238"/>
    <x v="0"/>
    <x v="0"/>
    <x v="0"/>
  </r>
  <r>
    <n v="2810"/>
    <x v="25"/>
    <x v="0"/>
    <x v="4"/>
    <x v="0"/>
    <n v="1010115"/>
    <x v="0"/>
    <x v="0"/>
    <x v="0"/>
  </r>
  <r>
    <n v="2811"/>
    <x v="26"/>
    <x v="0"/>
    <x v="4"/>
    <x v="0"/>
    <n v="1007639"/>
    <x v="0"/>
    <x v="0"/>
    <x v="0"/>
  </r>
  <r>
    <n v="2812"/>
    <x v="27"/>
    <x v="0"/>
    <x v="4"/>
    <x v="0"/>
    <n v="1007575"/>
    <x v="0"/>
    <x v="0"/>
    <x v="0"/>
  </r>
  <r>
    <n v="2813"/>
    <x v="28"/>
    <x v="0"/>
    <x v="4"/>
    <x v="0"/>
    <n v="1008043"/>
    <x v="0"/>
    <x v="0"/>
    <x v="0"/>
  </r>
  <r>
    <n v="2814"/>
    <x v="0"/>
    <x v="0"/>
    <x v="4"/>
    <x v="1"/>
    <n v="1008932.3"/>
    <x v="0"/>
    <x v="0"/>
    <x v="0"/>
  </r>
  <r>
    <n v="2815"/>
    <x v="1"/>
    <x v="0"/>
    <x v="4"/>
    <x v="1"/>
    <n v="1008932.3"/>
    <x v="0"/>
    <x v="0"/>
    <x v="0"/>
  </r>
  <r>
    <n v="2816"/>
    <x v="2"/>
    <x v="0"/>
    <x v="4"/>
    <x v="1"/>
    <n v="1006518.8"/>
    <x v="0"/>
    <x v="0"/>
    <x v="0"/>
  </r>
  <r>
    <n v="2817"/>
    <x v="3"/>
    <x v="0"/>
    <x v="4"/>
    <x v="1"/>
    <n v="1004331.8"/>
    <x v="0"/>
    <x v="0"/>
    <x v="0"/>
  </r>
  <r>
    <n v="2818"/>
    <x v="4"/>
    <x v="0"/>
    <x v="4"/>
    <x v="1"/>
    <n v="1007722.8"/>
    <x v="0"/>
    <x v="0"/>
    <x v="0"/>
  </r>
  <r>
    <n v="2819"/>
    <x v="5"/>
    <x v="0"/>
    <x v="4"/>
    <x v="1"/>
    <n v="1006295.8"/>
    <x v="0"/>
    <x v="0"/>
    <x v="0"/>
  </r>
  <r>
    <n v="2820"/>
    <x v="6"/>
    <x v="0"/>
    <x v="4"/>
    <x v="1"/>
    <n v="1008448.3"/>
    <x v="0"/>
    <x v="0"/>
    <x v="0"/>
  </r>
  <r>
    <n v="2821"/>
    <x v="7"/>
    <x v="0"/>
    <x v="4"/>
    <x v="1"/>
    <n v="1007558.8"/>
    <x v="0"/>
    <x v="0"/>
    <x v="0"/>
  </r>
  <r>
    <n v="2822"/>
    <x v="8"/>
    <x v="0"/>
    <x v="4"/>
    <x v="1"/>
    <n v="1008279.3"/>
    <x v="0"/>
    <x v="0"/>
    <x v="0"/>
  </r>
  <r>
    <n v="2823"/>
    <x v="9"/>
    <x v="0"/>
    <x v="4"/>
    <x v="1"/>
    <n v="1008171.8"/>
    <x v="0"/>
    <x v="0"/>
    <x v="0"/>
  </r>
  <r>
    <n v="2824"/>
    <x v="10"/>
    <x v="0"/>
    <x v="4"/>
    <x v="1"/>
    <n v="1009852.3"/>
    <x v="0"/>
    <x v="0"/>
    <x v="0"/>
  </r>
  <r>
    <n v="2825"/>
    <x v="11"/>
    <x v="0"/>
    <x v="4"/>
    <x v="1"/>
    <n v="1010899.3"/>
    <x v="0"/>
    <x v="0"/>
    <x v="0"/>
  </r>
  <r>
    <n v="2826"/>
    <x v="12"/>
    <x v="0"/>
    <x v="4"/>
    <x v="1"/>
    <n v="1005181.8"/>
    <x v="0"/>
    <x v="0"/>
    <x v="0"/>
  </r>
  <r>
    <n v="2827"/>
    <x v="13"/>
    <x v="0"/>
    <x v="4"/>
    <x v="1"/>
    <n v="1009051.3"/>
    <x v="0"/>
    <x v="0"/>
    <x v="0"/>
  </r>
  <r>
    <n v="2828"/>
    <x v="14"/>
    <x v="0"/>
    <x v="4"/>
    <x v="1"/>
    <n v="1007767.8"/>
    <x v="0"/>
    <x v="0"/>
    <x v="0"/>
  </r>
  <r>
    <n v="2829"/>
    <x v="15"/>
    <x v="0"/>
    <x v="4"/>
    <x v="1"/>
    <n v="1007672.3"/>
    <x v="0"/>
    <x v="0"/>
    <x v="0"/>
  </r>
  <r>
    <n v="2830"/>
    <x v="16"/>
    <x v="0"/>
    <x v="4"/>
    <x v="1"/>
    <n v="1006932.3"/>
    <x v="0"/>
    <x v="0"/>
    <x v="0"/>
  </r>
  <r>
    <n v="2831"/>
    <x v="17"/>
    <x v="0"/>
    <x v="4"/>
    <x v="1"/>
    <n v="1004522.3"/>
    <x v="0"/>
    <x v="0"/>
    <x v="0"/>
  </r>
  <r>
    <n v="2832"/>
    <x v="18"/>
    <x v="0"/>
    <x v="4"/>
    <x v="1"/>
    <n v="1006951.3"/>
    <x v="0"/>
    <x v="0"/>
    <x v="0"/>
  </r>
  <r>
    <n v="2833"/>
    <x v="19"/>
    <x v="0"/>
    <x v="4"/>
    <x v="1"/>
    <n v="1009103.3"/>
    <x v="0"/>
    <x v="0"/>
    <x v="0"/>
  </r>
  <r>
    <n v="2834"/>
    <x v="20"/>
    <x v="0"/>
    <x v="4"/>
    <x v="1"/>
    <n v="1007498.3"/>
    <x v="0"/>
    <x v="0"/>
    <x v="0"/>
  </r>
  <r>
    <n v="2835"/>
    <x v="21"/>
    <x v="0"/>
    <x v="4"/>
    <x v="1"/>
    <n v="1007311.8"/>
    <x v="0"/>
    <x v="0"/>
    <x v="0"/>
  </r>
  <r>
    <n v="2836"/>
    <x v="22"/>
    <x v="0"/>
    <x v="4"/>
    <x v="1"/>
    <n v="1008009.8"/>
    <x v="0"/>
    <x v="0"/>
    <x v="0"/>
  </r>
  <r>
    <n v="2837"/>
    <x v="23"/>
    <x v="0"/>
    <x v="4"/>
    <x v="1"/>
    <n v="1005272.3"/>
    <x v="0"/>
    <x v="0"/>
    <x v="0"/>
  </r>
  <r>
    <n v="2838"/>
    <x v="24"/>
    <x v="0"/>
    <x v="4"/>
    <x v="1"/>
    <n v="1008237.8"/>
    <x v="0"/>
    <x v="0"/>
    <x v="0"/>
  </r>
  <r>
    <n v="2839"/>
    <x v="25"/>
    <x v="0"/>
    <x v="4"/>
    <x v="1"/>
    <n v="1010114.8"/>
    <x v="0"/>
    <x v="0"/>
    <x v="0"/>
  </r>
  <r>
    <n v="2840"/>
    <x v="26"/>
    <x v="0"/>
    <x v="4"/>
    <x v="1"/>
    <n v="1007639.3"/>
    <x v="0"/>
    <x v="0"/>
    <x v="0"/>
  </r>
  <r>
    <n v="2841"/>
    <x v="27"/>
    <x v="0"/>
    <x v="4"/>
    <x v="1"/>
    <n v="1007574.8"/>
    <x v="0"/>
    <x v="0"/>
    <x v="0"/>
  </r>
  <r>
    <n v="2842"/>
    <x v="28"/>
    <x v="0"/>
    <x v="4"/>
    <x v="1"/>
    <n v="1008043.3"/>
    <x v="0"/>
    <x v="0"/>
    <x v="0"/>
  </r>
  <r>
    <n v="2843"/>
    <x v="0"/>
    <x v="0"/>
    <x v="4"/>
    <x v="2"/>
    <n v="-0.3"/>
    <x v="0"/>
    <x v="0"/>
    <x v="0"/>
  </r>
  <r>
    <n v="2844"/>
    <x v="1"/>
    <x v="0"/>
    <x v="4"/>
    <x v="2"/>
    <n v="-0.3"/>
    <x v="0"/>
    <x v="0"/>
    <x v="0"/>
  </r>
  <r>
    <n v="2845"/>
    <x v="2"/>
    <x v="0"/>
    <x v="4"/>
    <x v="2"/>
    <n v="0.2"/>
    <x v="0"/>
    <x v="0"/>
    <x v="0"/>
  </r>
  <r>
    <n v="2846"/>
    <x v="3"/>
    <x v="0"/>
    <x v="4"/>
    <x v="2"/>
    <n v="0.2"/>
    <x v="0"/>
    <x v="0"/>
    <x v="0"/>
  </r>
  <r>
    <n v="2847"/>
    <x v="4"/>
    <x v="0"/>
    <x v="4"/>
    <x v="2"/>
    <n v="0.2"/>
    <x v="0"/>
    <x v="0"/>
    <x v="0"/>
  </r>
  <r>
    <n v="2848"/>
    <x v="5"/>
    <x v="0"/>
    <x v="4"/>
    <x v="2"/>
    <n v="0.2"/>
    <x v="0"/>
    <x v="0"/>
    <x v="0"/>
  </r>
  <r>
    <n v="2849"/>
    <x v="6"/>
    <x v="0"/>
    <x v="4"/>
    <x v="2"/>
    <n v="0.7"/>
    <x v="0"/>
    <x v="0"/>
    <x v="0"/>
  </r>
  <r>
    <n v="2850"/>
    <x v="7"/>
    <x v="0"/>
    <x v="4"/>
    <x v="2"/>
    <n v="0.2"/>
    <x v="0"/>
    <x v="0"/>
    <x v="0"/>
  </r>
  <r>
    <n v="2851"/>
    <x v="8"/>
    <x v="0"/>
    <x v="4"/>
    <x v="2"/>
    <n v="-0.3"/>
    <x v="0"/>
    <x v="0"/>
    <x v="0"/>
  </r>
  <r>
    <n v="2852"/>
    <x v="9"/>
    <x v="0"/>
    <x v="4"/>
    <x v="2"/>
    <n v="0.2"/>
    <x v="0"/>
    <x v="0"/>
    <x v="0"/>
  </r>
  <r>
    <n v="2853"/>
    <x v="10"/>
    <x v="0"/>
    <x v="4"/>
    <x v="2"/>
    <n v="-0.3"/>
    <x v="0"/>
    <x v="0"/>
    <x v="0"/>
  </r>
  <r>
    <n v="2854"/>
    <x v="11"/>
    <x v="0"/>
    <x v="4"/>
    <x v="2"/>
    <n v="-0.3"/>
    <x v="0"/>
    <x v="0"/>
    <x v="0"/>
  </r>
  <r>
    <n v="2855"/>
    <x v="12"/>
    <x v="0"/>
    <x v="4"/>
    <x v="2"/>
    <n v="0.2"/>
    <x v="0"/>
    <x v="0"/>
    <x v="0"/>
  </r>
  <r>
    <n v="2856"/>
    <x v="13"/>
    <x v="0"/>
    <x v="4"/>
    <x v="2"/>
    <n v="-0.3"/>
    <x v="0"/>
    <x v="0"/>
    <x v="0"/>
  </r>
  <r>
    <n v="2857"/>
    <x v="14"/>
    <x v="0"/>
    <x v="4"/>
    <x v="2"/>
    <n v="0.2"/>
    <x v="0"/>
    <x v="0"/>
    <x v="0"/>
  </r>
  <r>
    <n v="2858"/>
    <x v="15"/>
    <x v="0"/>
    <x v="4"/>
    <x v="2"/>
    <n v="-0.3"/>
    <x v="0"/>
    <x v="0"/>
    <x v="0"/>
  </r>
  <r>
    <n v="2859"/>
    <x v="16"/>
    <x v="0"/>
    <x v="4"/>
    <x v="2"/>
    <n v="0.7"/>
    <x v="0"/>
    <x v="0"/>
    <x v="0"/>
  </r>
  <r>
    <n v="2860"/>
    <x v="17"/>
    <x v="0"/>
    <x v="4"/>
    <x v="2"/>
    <n v="-0.3"/>
    <x v="0"/>
    <x v="0"/>
    <x v="0"/>
  </r>
  <r>
    <n v="2861"/>
    <x v="18"/>
    <x v="0"/>
    <x v="4"/>
    <x v="2"/>
    <n v="-0.3"/>
    <x v="0"/>
    <x v="0"/>
    <x v="0"/>
  </r>
  <r>
    <n v="2862"/>
    <x v="19"/>
    <x v="0"/>
    <x v="4"/>
    <x v="2"/>
    <n v="-0.3"/>
    <x v="0"/>
    <x v="0"/>
    <x v="0"/>
  </r>
  <r>
    <n v="2863"/>
    <x v="20"/>
    <x v="0"/>
    <x v="4"/>
    <x v="2"/>
    <n v="-0.3"/>
    <x v="0"/>
    <x v="0"/>
    <x v="0"/>
  </r>
  <r>
    <n v="2864"/>
    <x v="21"/>
    <x v="0"/>
    <x v="4"/>
    <x v="2"/>
    <n v="0.2"/>
    <x v="0"/>
    <x v="0"/>
    <x v="0"/>
  </r>
  <r>
    <n v="2865"/>
    <x v="22"/>
    <x v="0"/>
    <x v="4"/>
    <x v="2"/>
    <n v="0.2"/>
    <x v="0"/>
    <x v="0"/>
    <x v="0"/>
  </r>
  <r>
    <n v="2866"/>
    <x v="23"/>
    <x v="0"/>
    <x v="4"/>
    <x v="2"/>
    <n v="-0.3"/>
    <x v="0"/>
    <x v="0"/>
    <x v="0"/>
  </r>
  <r>
    <n v="2867"/>
    <x v="24"/>
    <x v="0"/>
    <x v="4"/>
    <x v="2"/>
    <n v="0.2"/>
    <x v="0"/>
    <x v="0"/>
    <x v="0"/>
  </r>
  <r>
    <n v="2868"/>
    <x v="25"/>
    <x v="0"/>
    <x v="4"/>
    <x v="2"/>
    <n v="0.2"/>
    <x v="0"/>
    <x v="0"/>
    <x v="0"/>
  </r>
  <r>
    <n v="2869"/>
    <x v="26"/>
    <x v="0"/>
    <x v="4"/>
    <x v="2"/>
    <n v="-0.3"/>
    <x v="0"/>
    <x v="0"/>
    <x v="0"/>
  </r>
  <r>
    <n v="2870"/>
    <x v="27"/>
    <x v="0"/>
    <x v="4"/>
    <x v="2"/>
    <n v="0.2"/>
    <x v="0"/>
    <x v="0"/>
    <x v="0"/>
  </r>
  <r>
    <n v="2871"/>
    <x v="28"/>
    <x v="0"/>
    <x v="4"/>
    <x v="2"/>
    <n v="-0.3"/>
    <x v="0"/>
    <x v="0"/>
    <x v="0"/>
  </r>
  <r>
    <n v="2872"/>
    <x v="0"/>
    <x v="0"/>
    <x v="4"/>
    <x v="3"/>
    <n v="0"/>
    <x v="1"/>
    <x v="0"/>
    <x v="0"/>
  </r>
  <r>
    <n v="2873"/>
    <x v="1"/>
    <x v="0"/>
    <x v="4"/>
    <x v="3"/>
    <n v="0"/>
    <x v="1"/>
    <x v="0"/>
    <x v="0"/>
  </r>
  <r>
    <n v="2874"/>
    <x v="2"/>
    <x v="0"/>
    <x v="4"/>
    <x v="3"/>
    <n v="0"/>
    <x v="1"/>
    <x v="0"/>
    <x v="0"/>
  </r>
  <r>
    <n v="2875"/>
    <x v="3"/>
    <x v="0"/>
    <x v="4"/>
    <x v="3"/>
    <n v="0"/>
    <x v="1"/>
    <x v="0"/>
    <x v="0"/>
  </r>
  <r>
    <n v="2876"/>
    <x v="4"/>
    <x v="0"/>
    <x v="4"/>
    <x v="3"/>
    <n v="0"/>
    <x v="1"/>
    <x v="0"/>
    <x v="0"/>
  </r>
  <r>
    <n v="2877"/>
    <x v="5"/>
    <x v="0"/>
    <x v="4"/>
    <x v="3"/>
    <n v="0"/>
    <x v="1"/>
    <x v="0"/>
    <x v="0"/>
  </r>
  <r>
    <n v="2878"/>
    <x v="6"/>
    <x v="0"/>
    <x v="4"/>
    <x v="3"/>
    <n v="0"/>
    <x v="1"/>
    <x v="0"/>
    <x v="0"/>
  </r>
  <r>
    <n v="2879"/>
    <x v="7"/>
    <x v="0"/>
    <x v="4"/>
    <x v="3"/>
    <n v="0"/>
    <x v="1"/>
    <x v="0"/>
    <x v="0"/>
  </r>
  <r>
    <n v="2880"/>
    <x v="8"/>
    <x v="0"/>
    <x v="4"/>
    <x v="3"/>
    <n v="0"/>
    <x v="1"/>
    <x v="0"/>
    <x v="0"/>
  </r>
  <r>
    <n v="2881"/>
    <x v="9"/>
    <x v="0"/>
    <x v="4"/>
    <x v="3"/>
    <n v="0"/>
    <x v="1"/>
    <x v="0"/>
    <x v="0"/>
  </r>
  <r>
    <n v="2882"/>
    <x v="10"/>
    <x v="0"/>
    <x v="4"/>
    <x v="3"/>
    <n v="0"/>
    <x v="1"/>
    <x v="0"/>
    <x v="0"/>
  </r>
  <r>
    <n v="2883"/>
    <x v="11"/>
    <x v="0"/>
    <x v="4"/>
    <x v="3"/>
    <n v="0"/>
    <x v="1"/>
    <x v="0"/>
    <x v="0"/>
  </r>
  <r>
    <n v="2884"/>
    <x v="12"/>
    <x v="0"/>
    <x v="4"/>
    <x v="3"/>
    <n v="0"/>
    <x v="1"/>
    <x v="0"/>
    <x v="0"/>
  </r>
  <r>
    <n v="2885"/>
    <x v="13"/>
    <x v="0"/>
    <x v="4"/>
    <x v="3"/>
    <n v="0"/>
    <x v="1"/>
    <x v="0"/>
    <x v="0"/>
  </r>
  <r>
    <n v="2886"/>
    <x v="14"/>
    <x v="0"/>
    <x v="4"/>
    <x v="3"/>
    <n v="0"/>
    <x v="1"/>
    <x v="0"/>
    <x v="0"/>
  </r>
  <r>
    <n v="2887"/>
    <x v="15"/>
    <x v="0"/>
    <x v="4"/>
    <x v="3"/>
    <n v="0"/>
    <x v="1"/>
    <x v="0"/>
    <x v="0"/>
  </r>
  <r>
    <n v="2888"/>
    <x v="16"/>
    <x v="0"/>
    <x v="4"/>
    <x v="3"/>
    <n v="0"/>
    <x v="1"/>
    <x v="0"/>
    <x v="0"/>
  </r>
  <r>
    <n v="2889"/>
    <x v="17"/>
    <x v="0"/>
    <x v="4"/>
    <x v="3"/>
    <n v="0"/>
    <x v="1"/>
    <x v="0"/>
    <x v="0"/>
  </r>
  <r>
    <n v="2890"/>
    <x v="18"/>
    <x v="0"/>
    <x v="4"/>
    <x v="3"/>
    <n v="0"/>
    <x v="1"/>
    <x v="0"/>
    <x v="0"/>
  </r>
  <r>
    <n v="2891"/>
    <x v="19"/>
    <x v="0"/>
    <x v="4"/>
    <x v="3"/>
    <n v="0"/>
    <x v="1"/>
    <x v="0"/>
    <x v="0"/>
  </r>
  <r>
    <n v="2892"/>
    <x v="20"/>
    <x v="0"/>
    <x v="4"/>
    <x v="3"/>
    <n v="0"/>
    <x v="1"/>
    <x v="0"/>
    <x v="0"/>
  </r>
  <r>
    <n v="2893"/>
    <x v="21"/>
    <x v="0"/>
    <x v="4"/>
    <x v="3"/>
    <n v="0"/>
    <x v="1"/>
    <x v="0"/>
    <x v="0"/>
  </r>
  <r>
    <n v="2894"/>
    <x v="22"/>
    <x v="0"/>
    <x v="4"/>
    <x v="3"/>
    <n v="0"/>
    <x v="1"/>
    <x v="0"/>
    <x v="0"/>
  </r>
  <r>
    <n v="2895"/>
    <x v="23"/>
    <x v="0"/>
    <x v="4"/>
    <x v="3"/>
    <n v="0"/>
    <x v="1"/>
    <x v="0"/>
    <x v="0"/>
  </r>
  <r>
    <n v="2896"/>
    <x v="24"/>
    <x v="0"/>
    <x v="4"/>
    <x v="3"/>
    <n v="0"/>
    <x v="1"/>
    <x v="0"/>
    <x v="0"/>
  </r>
  <r>
    <n v="2897"/>
    <x v="25"/>
    <x v="0"/>
    <x v="4"/>
    <x v="3"/>
    <n v="0"/>
    <x v="1"/>
    <x v="0"/>
    <x v="0"/>
  </r>
  <r>
    <n v="2898"/>
    <x v="26"/>
    <x v="0"/>
    <x v="4"/>
    <x v="3"/>
    <n v="0"/>
    <x v="1"/>
    <x v="0"/>
    <x v="0"/>
  </r>
  <r>
    <n v="2899"/>
    <x v="27"/>
    <x v="0"/>
    <x v="4"/>
    <x v="3"/>
    <n v="0"/>
    <x v="1"/>
    <x v="0"/>
    <x v="0"/>
  </r>
  <r>
    <n v="2900"/>
    <x v="28"/>
    <x v="0"/>
    <x v="4"/>
    <x v="3"/>
    <n v="0"/>
    <x v="1"/>
    <x v="0"/>
    <x v="0"/>
  </r>
  <r>
    <n v="2901"/>
    <x v="0"/>
    <x v="1"/>
    <x v="4"/>
    <x v="0"/>
    <n v="1010750"/>
    <x v="0"/>
    <x v="0"/>
    <x v="0"/>
  </r>
  <r>
    <n v="2902"/>
    <x v="1"/>
    <x v="1"/>
    <x v="4"/>
    <x v="0"/>
    <n v="1010750"/>
    <x v="0"/>
    <x v="0"/>
    <x v="0"/>
  </r>
  <r>
    <n v="2903"/>
    <x v="2"/>
    <x v="1"/>
    <x v="4"/>
    <x v="0"/>
    <n v="1006584"/>
    <x v="0"/>
    <x v="0"/>
    <x v="0"/>
  </r>
  <r>
    <n v="2904"/>
    <x v="3"/>
    <x v="1"/>
    <x v="4"/>
    <x v="0"/>
    <n v="1005838"/>
    <x v="0"/>
    <x v="0"/>
    <x v="0"/>
  </r>
  <r>
    <n v="2905"/>
    <x v="4"/>
    <x v="1"/>
    <x v="4"/>
    <x v="0"/>
    <n v="1008547"/>
    <x v="0"/>
    <x v="0"/>
    <x v="0"/>
  </r>
  <r>
    <n v="2906"/>
    <x v="5"/>
    <x v="1"/>
    <x v="4"/>
    <x v="0"/>
    <n v="1007012"/>
    <x v="0"/>
    <x v="0"/>
    <x v="0"/>
  </r>
  <r>
    <n v="2907"/>
    <x v="6"/>
    <x v="1"/>
    <x v="4"/>
    <x v="0"/>
    <n v="1004956"/>
    <x v="0"/>
    <x v="0"/>
    <x v="0"/>
  </r>
  <r>
    <n v="2908"/>
    <x v="7"/>
    <x v="1"/>
    <x v="4"/>
    <x v="0"/>
    <n v="1007919"/>
    <x v="0"/>
    <x v="0"/>
    <x v="0"/>
  </r>
  <r>
    <n v="2909"/>
    <x v="8"/>
    <x v="1"/>
    <x v="4"/>
    <x v="0"/>
    <n v="1008664"/>
    <x v="0"/>
    <x v="0"/>
    <x v="0"/>
  </r>
  <r>
    <n v="2910"/>
    <x v="9"/>
    <x v="1"/>
    <x v="4"/>
    <x v="0"/>
    <n v="1006757"/>
    <x v="0"/>
    <x v="0"/>
    <x v="0"/>
  </r>
  <r>
    <n v="2911"/>
    <x v="10"/>
    <x v="1"/>
    <x v="4"/>
    <x v="0"/>
    <n v="1010283"/>
    <x v="0"/>
    <x v="0"/>
    <x v="0"/>
  </r>
  <r>
    <n v="2912"/>
    <x v="11"/>
    <x v="1"/>
    <x v="4"/>
    <x v="0"/>
    <n v="1011200"/>
    <x v="0"/>
    <x v="0"/>
    <x v="0"/>
  </r>
  <r>
    <n v="2913"/>
    <x v="12"/>
    <x v="1"/>
    <x v="4"/>
    <x v="0"/>
    <n v="1005471"/>
    <x v="0"/>
    <x v="0"/>
    <x v="0"/>
  </r>
  <r>
    <n v="2914"/>
    <x v="13"/>
    <x v="1"/>
    <x v="4"/>
    <x v="0"/>
    <n v="1009404"/>
    <x v="0"/>
    <x v="0"/>
    <x v="0"/>
  </r>
  <r>
    <n v="2915"/>
    <x v="14"/>
    <x v="1"/>
    <x v="4"/>
    <x v="0"/>
    <n v="1007658"/>
    <x v="0"/>
    <x v="0"/>
    <x v="0"/>
  </r>
  <r>
    <n v="2916"/>
    <x v="15"/>
    <x v="1"/>
    <x v="4"/>
    <x v="0"/>
    <n v="1010824"/>
    <x v="0"/>
    <x v="0"/>
    <x v="0"/>
  </r>
  <r>
    <n v="2917"/>
    <x v="16"/>
    <x v="1"/>
    <x v="4"/>
    <x v="0"/>
    <n v="1007868"/>
    <x v="0"/>
    <x v="0"/>
    <x v="0"/>
  </r>
  <r>
    <n v="2918"/>
    <x v="17"/>
    <x v="1"/>
    <x v="4"/>
    <x v="0"/>
    <n v="1007857"/>
    <x v="0"/>
    <x v="0"/>
    <x v="0"/>
  </r>
  <r>
    <n v="2919"/>
    <x v="18"/>
    <x v="1"/>
    <x v="4"/>
    <x v="0"/>
    <n v="1009559"/>
    <x v="0"/>
    <x v="0"/>
    <x v="0"/>
  </r>
  <r>
    <n v="2920"/>
    <x v="19"/>
    <x v="1"/>
    <x v="4"/>
    <x v="0"/>
    <n v="1009463"/>
    <x v="0"/>
    <x v="0"/>
    <x v="0"/>
  </r>
  <r>
    <n v="2921"/>
    <x v="20"/>
    <x v="1"/>
    <x v="4"/>
    <x v="0"/>
    <n v="1001778"/>
    <x v="0"/>
    <x v="0"/>
    <x v="0"/>
  </r>
  <r>
    <n v="2922"/>
    <x v="21"/>
    <x v="1"/>
    <x v="4"/>
    <x v="0"/>
    <n v="1007535"/>
    <x v="0"/>
    <x v="0"/>
    <x v="0"/>
  </r>
  <r>
    <n v="2923"/>
    <x v="22"/>
    <x v="1"/>
    <x v="4"/>
    <x v="0"/>
    <n v="1006765"/>
    <x v="0"/>
    <x v="0"/>
    <x v="0"/>
  </r>
  <r>
    <n v="2924"/>
    <x v="23"/>
    <x v="1"/>
    <x v="4"/>
    <x v="0"/>
    <n v="1005374"/>
    <x v="0"/>
    <x v="0"/>
    <x v="0"/>
  </r>
  <r>
    <n v="2925"/>
    <x v="24"/>
    <x v="1"/>
    <x v="4"/>
    <x v="0"/>
    <n v="1008873"/>
    <x v="0"/>
    <x v="0"/>
    <x v="0"/>
  </r>
  <r>
    <n v="2926"/>
    <x v="25"/>
    <x v="1"/>
    <x v="4"/>
    <x v="0"/>
    <n v="1010125"/>
    <x v="0"/>
    <x v="0"/>
    <x v="0"/>
  </r>
  <r>
    <n v="2927"/>
    <x v="26"/>
    <x v="1"/>
    <x v="4"/>
    <x v="0"/>
    <n v="1007857"/>
    <x v="0"/>
    <x v="0"/>
    <x v="0"/>
  </r>
  <r>
    <n v="2928"/>
    <x v="27"/>
    <x v="1"/>
    <x v="4"/>
    <x v="0"/>
    <n v="1007948"/>
    <x v="0"/>
    <x v="0"/>
    <x v="0"/>
  </r>
  <r>
    <n v="2929"/>
    <x v="28"/>
    <x v="1"/>
    <x v="4"/>
    <x v="0"/>
    <n v="1008715"/>
    <x v="0"/>
    <x v="0"/>
    <x v="0"/>
  </r>
  <r>
    <n v="2930"/>
    <x v="0"/>
    <x v="1"/>
    <x v="4"/>
    <x v="1"/>
    <n v="1010749.3"/>
    <x v="0"/>
    <x v="0"/>
    <x v="0"/>
  </r>
  <r>
    <n v="2931"/>
    <x v="1"/>
    <x v="1"/>
    <x v="4"/>
    <x v="1"/>
    <n v="1010749.3"/>
    <x v="0"/>
    <x v="0"/>
    <x v="0"/>
  </r>
  <r>
    <n v="2932"/>
    <x v="2"/>
    <x v="1"/>
    <x v="4"/>
    <x v="1"/>
    <n v="1006583.8"/>
    <x v="0"/>
    <x v="0"/>
    <x v="0"/>
  </r>
  <r>
    <n v="2933"/>
    <x v="3"/>
    <x v="1"/>
    <x v="4"/>
    <x v="1"/>
    <n v="1005837.8"/>
    <x v="0"/>
    <x v="0"/>
    <x v="0"/>
  </r>
  <r>
    <n v="2934"/>
    <x v="4"/>
    <x v="1"/>
    <x v="4"/>
    <x v="1"/>
    <n v="1008546.8"/>
    <x v="0"/>
    <x v="0"/>
    <x v="0"/>
  </r>
  <r>
    <n v="2935"/>
    <x v="5"/>
    <x v="1"/>
    <x v="4"/>
    <x v="1"/>
    <n v="1007011.8"/>
    <x v="0"/>
    <x v="0"/>
    <x v="0"/>
  </r>
  <r>
    <n v="2936"/>
    <x v="6"/>
    <x v="1"/>
    <x v="4"/>
    <x v="1"/>
    <n v="1004956.8"/>
    <x v="0"/>
    <x v="0"/>
    <x v="0"/>
  </r>
  <r>
    <n v="2937"/>
    <x v="7"/>
    <x v="1"/>
    <x v="4"/>
    <x v="1"/>
    <n v="1007918.3"/>
    <x v="0"/>
    <x v="0"/>
    <x v="0"/>
  </r>
  <r>
    <n v="2938"/>
    <x v="8"/>
    <x v="1"/>
    <x v="4"/>
    <x v="1"/>
    <n v="1008663.8"/>
    <x v="0"/>
    <x v="0"/>
    <x v="0"/>
  </r>
  <r>
    <n v="2939"/>
    <x v="9"/>
    <x v="1"/>
    <x v="4"/>
    <x v="1"/>
    <n v="1006756.8"/>
    <x v="0"/>
    <x v="0"/>
    <x v="0"/>
  </r>
  <r>
    <n v="2940"/>
    <x v="10"/>
    <x v="1"/>
    <x v="4"/>
    <x v="1"/>
    <n v="1010282.8"/>
    <x v="0"/>
    <x v="0"/>
    <x v="0"/>
  </r>
  <r>
    <n v="2941"/>
    <x v="11"/>
    <x v="1"/>
    <x v="4"/>
    <x v="1"/>
    <n v="1011199.8"/>
    <x v="0"/>
    <x v="0"/>
    <x v="0"/>
  </r>
  <r>
    <n v="2942"/>
    <x v="12"/>
    <x v="1"/>
    <x v="4"/>
    <x v="1"/>
    <n v="1005471.3"/>
    <x v="0"/>
    <x v="0"/>
    <x v="0"/>
  </r>
  <r>
    <n v="2943"/>
    <x v="13"/>
    <x v="1"/>
    <x v="4"/>
    <x v="1"/>
    <n v="1009403.8"/>
    <x v="0"/>
    <x v="0"/>
    <x v="0"/>
  </r>
  <r>
    <n v="2944"/>
    <x v="14"/>
    <x v="1"/>
    <x v="4"/>
    <x v="1"/>
    <n v="1007657.8"/>
    <x v="0"/>
    <x v="0"/>
    <x v="0"/>
  </r>
  <r>
    <n v="2945"/>
    <x v="15"/>
    <x v="1"/>
    <x v="4"/>
    <x v="1"/>
    <n v="1010823.8"/>
    <x v="0"/>
    <x v="0"/>
    <x v="0"/>
  </r>
  <r>
    <n v="2946"/>
    <x v="16"/>
    <x v="1"/>
    <x v="4"/>
    <x v="1"/>
    <n v="1007868.3"/>
    <x v="0"/>
    <x v="0"/>
    <x v="0"/>
  </r>
  <r>
    <n v="2947"/>
    <x v="17"/>
    <x v="1"/>
    <x v="4"/>
    <x v="1"/>
    <n v="1007857.8"/>
    <x v="0"/>
    <x v="0"/>
    <x v="0"/>
  </r>
  <r>
    <n v="2948"/>
    <x v="18"/>
    <x v="1"/>
    <x v="4"/>
    <x v="1"/>
    <n v="1009558.8"/>
    <x v="0"/>
    <x v="0"/>
    <x v="0"/>
  </r>
  <r>
    <n v="2949"/>
    <x v="19"/>
    <x v="1"/>
    <x v="4"/>
    <x v="1"/>
    <n v="1009463.3"/>
    <x v="0"/>
    <x v="0"/>
    <x v="0"/>
  </r>
  <r>
    <n v="2950"/>
    <x v="20"/>
    <x v="1"/>
    <x v="4"/>
    <x v="1"/>
    <n v="1001777.8"/>
    <x v="0"/>
    <x v="0"/>
    <x v="0"/>
  </r>
  <r>
    <n v="2951"/>
    <x v="21"/>
    <x v="1"/>
    <x v="4"/>
    <x v="1"/>
    <n v="1007535.8"/>
    <x v="0"/>
    <x v="0"/>
    <x v="0"/>
  </r>
  <r>
    <n v="2952"/>
    <x v="22"/>
    <x v="1"/>
    <x v="4"/>
    <x v="1"/>
    <n v="1006765.3"/>
    <x v="0"/>
    <x v="0"/>
    <x v="0"/>
  </r>
  <r>
    <n v="2953"/>
    <x v="23"/>
    <x v="1"/>
    <x v="4"/>
    <x v="1"/>
    <n v="1005374.3"/>
    <x v="0"/>
    <x v="0"/>
    <x v="0"/>
  </r>
  <r>
    <n v="2954"/>
    <x v="24"/>
    <x v="1"/>
    <x v="4"/>
    <x v="1"/>
    <n v="1008873.8"/>
    <x v="0"/>
    <x v="0"/>
    <x v="0"/>
  </r>
  <r>
    <n v="2955"/>
    <x v="25"/>
    <x v="1"/>
    <x v="4"/>
    <x v="1"/>
    <n v="1010124.8"/>
    <x v="0"/>
    <x v="0"/>
    <x v="0"/>
  </r>
  <r>
    <n v="2956"/>
    <x v="26"/>
    <x v="1"/>
    <x v="4"/>
    <x v="1"/>
    <n v="1007857.3"/>
    <x v="0"/>
    <x v="0"/>
    <x v="0"/>
  </r>
  <r>
    <n v="2957"/>
    <x v="27"/>
    <x v="1"/>
    <x v="4"/>
    <x v="1"/>
    <n v="1007947.8"/>
    <x v="0"/>
    <x v="0"/>
    <x v="0"/>
  </r>
  <r>
    <n v="2958"/>
    <x v="28"/>
    <x v="1"/>
    <x v="4"/>
    <x v="1"/>
    <n v="1008714.3"/>
    <x v="0"/>
    <x v="0"/>
    <x v="0"/>
  </r>
  <r>
    <n v="2959"/>
    <x v="0"/>
    <x v="1"/>
    <x v="4"/>
    <x v="2"/>
    <n v="0.7"/>
    <x v="0"/>
    <x v="0"/>
    <x v="0"/>
  </r>
  <r>
    <n v="2960"/>
    <x v="1"/>
    <x v="1"/>
    <x v="4"/>
    <x v="2"/>
    <n v="0.7"/>
    <x v="0"/>
    <x v="0"/>
    <x v="0"/>
  </r>
  <r>
    <n v="2961"/>
    <x v="2"/>
    <x v="1"/>
    <x v="4"/>
    <x v="2"/>
    <n v="0.2"/>
    <x v="0"/>
    <x v="0"/>
    <x v="0"/>
  </r>
  <r>
    <n v="2962"/>
    <x v="3"/>
    <x v="1"/>
    <x v="4"/>
    <x v="2"/>
    <n v="0.2"/>
    <x v="0"/>
    <x v="0"/>
    <x v="0"/>
  </r>
  <r>
    <n v="2963"/>
    <x v="4"/>
    <x v="1"/>
    <x v="4"/>
    <x v="2"/>
    <n v="0.2"/>
    <x v="0"/>
    <x v="0"/>
    <x v="0"/>
  </r>
  <r>
    <n v="2964"/>
    <x v="5"/>
    <x v="1"/>
    <x v="4"/>
    <x v="2"/>
    <n v="0.2"/>
    <x v="0"/>
    <x v="0"/>
    <x v="0"/>
  </r>
  <r>
    <n v="2965"/>
    <x v="6"/>
    <x v="1"/>
    <x v="4"/>
    <x v="2"/>
    <n v="-0.8"/>
    <x v="0"/>
    <x v="0"/>
    <x v="0"/>
  </r>
  <r>
    <n v="2966"/>
    <x v="7"/>
    <x v="1"/>
    <x v="4"/>
    <x v="2"/>
    <n v="0.7"/>
    <x v="0"/>
    <x v="0"/>
    <x v="0"/>
  </r>
  <r>
    <n v="2967"/>
    <x v="8"/>
    <x v="1"/>
    <x v="4"/>
    <x v="2"/>
    <n v="0.2"/>
    <x v="0"/>
    <x v="0"/>
    <x v="0"/>
  </r>
  <r>
    <n v="2968"/>
    <x v="9"/>
    <x v="1"/>
    <x v="4"/>
    <x v="2"/>
    <n v="0.2"/>
    <x v="0"/>
    <x v="0"/>
    <x v="0"/>
  </r>
  <r>
    <n v="2969"/>
    <x v="10"/>
    <x v="1"/>
    <x v="4"/>
    <x v="2"/>
    <n v="0.2"/>
    <x v="0"/>
    <x v="0"/>
    <x v="0"/>
  </r>
  <r>
    <n v="2970"/>
    <x v="11"/>
    <x v="1"/>
    <x v="4"/>
    <x v="2"/>
    <n v="0.2"/>
    <x v="0"/>
    <x v="0"/>
    <x v="0"/>
  </r>
  <r>
    <n v="2971"/>
    <x v="12"/>
    <x v="1"/>
    <x v="4"/>
    <x v="2"/>
    <n v="-0.3"/>
    <x v="0"/>
    <x v="0"/>
    <x v="0"/>
  </r>
  <r>
    <n v="2972"/>
    <x v="13"/>
    <x v="1"/>
    <x v="4"/>
    <x v="2"/>
    <n v="0.2"/>
    <x v="0"/>
    <x v="0"/>
    <x v="0"/>
  </r>
  <r>
    <n v="2973"/>
    <x v="14"/>
    <x v="1"/>
    <x v="4"/>
    <x v="2"/>
    <n v="0.2"/>
    <x v="0"/>
    <x v="0"/>
    <x v="0"/>
  </r>
  <r>
    <n v="2974"/>
    <x v="15"/>
    <x v="1"/>
    <x v="4"/>
    <x v="2"/>
    <n v="0.2"/>
    <x v="0"/>
    <x v="0"/>
    <x v="0"/>
  </r>
  <r>
    <n v="2975"/>
    <x v="16"/>
    <x v="1"/>
    <x v="4"/>
    <x v="2"/>
    <n v="-0.3"/>
    <x v="0"/>
    <x v="0"/>
    <x v="0"/>
  </r>
  <r>
    <n v="2976"/>
    <x v="17"/>
    <x v="1"/>
    <x v="4"/>
    <x v="2"/>
    <n v="-0.8"/>
    <x v="0"/>
    <x v="0"/>
    <x v="0"/>
  </r>
  <r>
    <n v="2977"/>
    <x v="18"/>
    <x v="1"/>
    <x v="4"/>
    <x v="2"/>
    <n v="0.2"/>
    <x v="0"/>
    <x v="0"/>
    <x v="0"/>
  </r>
  <r>
    <n v="2978"/>
    <x v="19"/>
    <x v="1"/>
    <x v="4"/>
    <x v="2"/>
    <n v="-0.3"/>
    <x v="0"/>
    <x v="0"/>
    <x v="0"/>
  </r>
  <r>
    <n v="2979"/>
    <x v="20"/>
    <x v="1"/>
    <x v="4"/>
    <x v="2"/>
    <n v="0.2"/>
    <x v="0"/>
    <x v="0"/>
    <x v="0"/>
  </r>
  <r>
    <n v="2980"/>
    <x v="21"/>
    <x v="1"/>
    <x v="4"/>
    <x v="2"/>
    <n v="-0.8"/>
    <x v="0"/>
    <x v="0"/>
    <x v="0"/>
  </r>
  <r>
    <n v="2981"/>
    <x v="22"/>
    <x v="1"/>
    <x v="4"/>
    <x v="2"/>
    <n v="-0.3"/>
    <x v="0"/>
    <x v="0"/>
    <x v="0"/>
  </r>
  <r>
    <n v="2982"/>
    <x v="23"/>
    <x v="1"/>
    <x v="4"/>
    <x v="2"/>
    <n v="-0.3"/>
    <x v="0"/>
    <x v="0"/>
    <x v="0"/>
  </r>
  <r>
    <n v="2983"/>
    <x v="24"/>
    <x v="1"/>
    <x v="4"/>
    <x v="2"/>
    <n v="-0.8"/>
    <x v="0"/>
    <x v="0"/>
    <x v="0"/>
  </r>
  <r>
    <n v="2984"/>
    <x v="25"/>
    <x v="1"/>
    <x v="4"/>
    <x v="2"/>
    <n v="0.2"/>
    <x v="0"/>
    <x v="0"/>
    <x v="0"/>
  </r>
  <r>
    <n v="2985"/>
    <x v="26"/>
    <x v="1"/>
    <x v="4"/>
    <x v="2"/>
    <n v="-0.3"/>
    <x v="0"/>
    <x v="0"/>
    <x v="0"/>
  </r>
  <r>
    <n v="2986"/>
    <x v="27"/>
    <x v="1"/>
    <x v="4"/>
    <x v="2"/>
    <n v="0.2"/>
    <x v="0"/>
    <x v="0"/>
    <x v="0"/>
  </r>
  <r>
    <n v="2987"/>
    <x v="28"/>
    <x v="1"/>
    <x v="4"/>
    <x v="2"/>
    <n v="0.7"/>
    <x v="0"/>
    <x v="0"/>
    <x v="0"/>
  </r>
  <r>
    <n v="2988"/>
    <x v="0"/>
    <x v="1"/>
    <x v="4"/>
    <x v="3"/>
    <n v="0"/>
    <x v="1"/>
    <x v="0"/>
    <x v="0"/>
  </r>
  <r>
    <n v="2989"/>
    <x v="1"/>
    <x v="1"/>
    <x v="4"/>
    <x v="3"/>
    <n v="0"/>
    <x v="1"/>
    <x v="0"/>
    <x v="0"/>
  </r>
  <r>
    <n v="2990"/>
    <x v="2"/>
    <x v="1"/>
    <x v="4"/>
    <x v="3"/>
    <n v="0"/>
    <x v="1"/>
    <x v="0"/>
    <x v="0"/>
  </r>
  <r>
    <n v="2991"/>
    <x v="3"/>
    <x v="1"/>
    <x v="4"/>
    <x v="3"/>
    <n v="0"/>
    <x v="1"/>
    <x v="0"/>
    <x v="0"/>
  </r>
  <r>
    <n v="2992"/>
    <x v="4"/>
    <x v="1"/>
    <x v="4"/>
    <x v="3"/>
    <n v="0"/>
    <x v="1"/>
    <x v="0"/>
    <x v="0"/>
  </r>
  <r>
    <n v="2993"/>
    <x v="5"/>
    <x v="1"/>
    <x v="4"/>
    <x v="3"/>
    <n v="0"/>
    <x v="1"/>
    <x v="0"/>
    <x v="0"/>
  </r>
  <r>
    <n v="2994"/>
    <x v="6"/>
    <x v="1"/>
    <x v="4"/>
    <x v="3"/>
    <n v="0"/>
    <x v="1"/>
    <x v="0"/>
    <x v="0"/>
  </r>
  <r>
    <n v="2995"/>
    <x v="7"/>
    <x v="1"/>
    <x v="4"/>
    <x v="3"/>
    <n v="0"/>
    <x v="1"/>
    <x v="0"/>
    <x v="0"/>
  </r>
  <r>
    <n v="2996"/>
    <x v="8"/>
    <x v="1"/>
    <x v="4"/>
    <x v="3"/>
    <n v="0"/>
    <x v="1"/>
    <x v="0"/>
    <x v="0"/>
  </r>
  <r>
    <n v="2997"/>
    <x v="9"/>
    <x v="1"/>
    <x v="4"/>
    <x v="3"/>
    <n v="0"/>
    <x v="1"/>
    <x v="0"/>
    <x v="0"/>
  </r>
  <r>
    <n v="2998"/>
    <x v="10"/>
    <x v="1"/>
    <x v="4"/>
    <x v="3"/>
    <n v="0"/>
    <x v="1"/>
    <x v="0"/>
    <x v="0"/>
  </r>
  <r>
    <n v="2999"/>
    <x v="11"/>
    <x v="1"/>
    <x v="4"/>
    <x v="3"/>
    <n v="0"/>
    <x v="1"/>
    <x v="0"/>
    <x v="0"/>
  </r>
  <r>
    <n v="3000"/>
    <x v="12"/>
    <x v="1"/>
    <x v="4"/>
    <x v="3"/>
    <n v="0"/>
    <x v="1"/>
    <x v="0"/>
    <x v="0"/>
  </r>
  <r>
    <n v="3001"/>
    <x v="13"/>
    <x v="1"/>
    <x v="4"/>
    <x v="3"/>
    <n v="0"/>
    <x v="1"/>
    <x v="0"/>
    <x v="0"/>
  </r>
  <r>
    <n v="3002"/>
    <x v="14"/>
    <x v="1"/>
    <x v="4"/>
    <x v="3"/>
    <n v="0"/>
    <x v="1"/>
    <x v="0"/>
    <x v="0"/>
  </r>
  <r>
    <n v="3003"/>
    <x v="15"/>
    <x v="1"/>
    <x v="4"/>
    <x v="3"/>
    <n v="0"/>
    <x v="1"/>
    <x v="0"/>
    <x v="0"/>
  </r>
  <r>
    <n v="3004"/>
    <x v="16"/>
    <x v="1"/>
    <x v="4"/>
    <x v="3"/>
    <n v="0"/>
    <x v="1"/>
    <x v="0"/>
    <x v="0"/>
  </r>
  <r>
    <n v="3005"/>
    <x v="17"/>
    <x v="1"/>
    <x v="4"/>
    <x v="3"/>
    <n v="0"/>
    <x v="1"/>
    <x v="0"/>
    <x v="0"/>
  </r>
  <r>
    <n v="3006"/>
    <x v="18"/>
    <x v="1"/>
    <x v="4"/>
    <x v="3"/>
    <n v="0"/>
    <x v="1"/>
    <x v="0"/>
    <x v="0"/>
  </r>
  <r>
    <n v="3007"/>
    <x v="19"/>
    <x v="1"/>
    <x v="4"/>
    <x v="3"/>
    <n v="0"/>
    <x v="1"/>
    <x v="0"/>
    <x v="0"/>
  </r>
  <r>
    <n v="3008"/>
    <x v="20"/>
    <x v="1"/>
    <x v="4"/>
    <x v="3"/>
    <n v="0"/>
    <x v="1"/>
    <x v="0"/>
    <x v="0"/>
  </r>
  <r>
    <n v="3009"/>
    <x v="21"/>
    <x v="1"/>
    <x v="4"/>
    <x v="3"/>
    <n v="0"/>
    <x v="1"/>
    <x v="0"/>
    <x v="0"/>
  </r>
  <r>
    <n v="3010"/>
    <x v="22"/>
    <x v="1"/>
    <x v="4"/>
    <x v="3"/>
    <n v="0"/>
    <x v="1"/>
    <x v="0"/>
    <x v="0"/>
  </r>
  <r>
    <n v="3011"/>
    <x v="23"/>
    <x v="1"/>
    <x v="4"/>
    <x v="3"/>
    <n v="0"/>
    <x v="1"/>
    <x v="0"/>
    <x v="0"/>
  </r>
  <r>
    <n v="3012"/>
    <x v="24"/>
    <x v="1"/>
    <x v="4"/>
    <x v="3"/>
    <n v="0"/>
    <x v="1"/>
    <x v="0"/>
    <x v="0"/>
  </r>
  <r>
    <n v="3013"/>
    <x v="25"/>
    <x v="1"/>
    <x v="4"/>
    <x v="3"/>
    <n v="0"/>
    <x v="1"/>
    <x v="0"/>
    <x v="0"/>
  </r>
  <r>
    <n v="3014"/>
    <x v="26"/>
    <x v="1"/>
    <x v="4"/>
    <x v="3"/>
    <n v="0"/>
    <x v="1"/>
    <x v="0"/>
    <x v="0"/>
  </r>
  <r>
    <n v="3015"/>
    <x v="27"/>
    <x v="1"/>
    <x v="4"/>
    <x v="3"/>
    <n v="0"/>
    <x v="1"/>
    <x v="0"/>
    <x v="0"/>
  </r>
  <r>
    <n v="3016"/>
    <x v="28"/>
    <x v="1"/>
    <x v="4"/>
    <x v="3"/>
    <n v="0"/>
    <x v="1"/>
    <x v="0"/>
    <x v="0"/>
  </r>
  <r>
    <n v="3017"/>
    <x v="0"/>
    <x v="2"/>
    <x v="4"/>
    <x v="0"/>
    <n v="1010961"/>
    <x v="0"/>
    <x v="0"/>
    <x v="0"/>
  </r>
  <r>
    <n v="3018"/>
    <x v="1"/>
    <x v="2"/>
    <x v="4"/>
    <x v="0"/>
    <n v="1010961"/>
    <x v="0"/>
    <x v="0"/>
    <x v="0"/>
  </r>
  <r>
    <n v="3019"/>
    <x v="2"/>
    <x v="2"/>
    <x v="4"/>
    <x v="0"/>
    <n v="1006911"/>
    <x v="0"/>
    <x v="0"/>
    <x v="0"/>
  </r>
  <r>
    <n v="3020"/>
    <x v="3"/>
    <x v="2"/>
    <x v="4"/>
    <x v="0"/>
    <n v="1006316"/>
    <x v="0"/>
    <x v="0"/>
    <x v="0"/>
  </r>
  <r>
    <n v="3021"/>
    <x v="4"/>
    <x v="2"/>
    <x v="4"/>
    <x v="0"/>
    <n v="1009087"/>
    <x v="0"/>
    <x v="0"/>
    <x v="0"/>
  </r>
  <r>
    <n v="3022"/>
    <x v="5"/>
    <x v="2"/>
    <x v="4"/>
    <x v="0"/>
    <n v="1007449"/>
    <x v="0"/>
    <x v="0"/>
    <x v="0"/>
  </r>
  <r>
    <n v="3023"/>
    <x v="6"/>
    <x v="2"/>
    <x v="4"/>
    <x v="0"/>
    <n v="1005223"/>
    <x v="0"/>
    <x v="0"/>
    <x v="0"/>
  </r>
  <r>
    <n v="3024"/>
    <x v="7"/>
    <x v="2"/>
    <x v="4"/>
    <x v="0"/>
    <n v="1008240"/>
    <x v="0"/>
    <x v="0"/>
    <x v="0"/>
  </r>
  <r>
    <n v="3025"/>
    <x v="8"/>
    <x v="2"/>
    <x v="4"/>
    <x v="0"/>
    <n v="1009535"/>
    <x v="0"/>
    <x v="0"/>
    <x v="0"/>
  </r>
  <r>
    <n v="3026"/>
    <x v="9"/>
    <x v="2"/>
    <x v="4"/>
    <x v="0"/>
    <n v="1007196"/>
    <x v="0"/>
    <x v="0"/>
    <x v="0"/>
  </r>
  <r>
    <n v="3027"/>
    <x v="10"/>
    <x v="2"/>
    <x v="4"/>
    <x v="0"/>
    <n v="1010948"/>
    <x v="0"/>
    <x v="0"/>
    <x v="0"/>
  </r>
  <r>
    <n v="3028"/>
    <x v="11"/>
    <x v="2"/>
    <x v="4"/>
    <x v="0"/>
    <n v="1012224"/>
    <x v="0"/>
    <x v="0"/>
    <x v="0"/>
  </r>
  <r>
    <n v="3029"/>
    <x v="12"/>
    <x v="2"/>
    <x v="4"/>
    <x v="0"/>
    <n v="1005726"/>
    <x v="0"/>
    <x v="0"/>
    <x v="0"/>
  </r>
  <r>
    <n v="3030"/>
    <x v="13"/>
    <x v="2"/>
    <x v="4"/>
    <x v="0"/>
    <n v="1010091"/>
    <x v="0"/>
    <x v="0"/>
    <x v="0"/>
  </r>
  <r>
    <n v="3031"/>
    <x v="14"/>
    <x v="2"/>
    <x v="4"/>
    <x v="0"/>
    <n v="1008170"/>
    <x v="0"/>
    <x v="0"/>
    <x v="0"/>
  </r>
  <r>
    <n v="3032"/>
    <x v="15"/>
    <x v="2"/>
    <x v="4"/>
    <x v="0"/>
    <n v="1010818"/>
    <x v="0"/>
    <x v="0"/>
    <x v="0"/>
  </r>
  <r>
    <n v="3033"/>
    <x v="16"/>
    <x v="2"/>
    <x v="4"/>
    <x v="0"/>
    <n v="1009371"/>
    <x v="0"/>
    <x v="0"/>
    <x v="0"/>
  </r>
  <r>
    <n v="3034"/>
    <x v="17"/>
    <x v="2"/>
    <x v="4"/>
    <x v="0"/>
    <n v="1007844"/>
    <x v="0"/>
    <x v="0"/>
    <x v="0"/>
  </r>
  <r>
    <n v="3035"/>
    <x v="18"/>
    <x v="2"/>
    <x v="4"/>
    <x v="0"/>
    <n v="1009942"/>
    <x v="0"/>
    <x v="0"/>
    <x v="0"/>
  </r>
  <r>
    <n v="3036"/>
    <x v="19"/>
    <x v="2"/>
    <x v="4"/>
    <x v="0"/>
    <n v="1009442"/>
    <x v="0"/>
    <x v="0"/>
    <x v="0"/>
  </r>
  <r>
    <n v="3037"/>
    <x v="20"/>
    <x v="2"/>
    <x v="4"/>
    <x v="0"/>
    <n v="1001856"/>
    <x v="0"/>
    <x v="0"/>
    <x v="0"/>
  </r>
  <r>
    <n v="3038"/>
    <x v="21"/>
    <x v="2"/>
    <x v="4"/>
    <x v="0"/>
    <n v="1007917"/>
    <x v="0"/>
    <x v="0"/>
    <x v="0"/>
  </r>
  <r>
    <n v="3039"/>
    <x v="22"/>
    <x v="2"/>
    <x v="4"/>
    <x v="0"/>
    <n v="1006927"/>
    <x v="0"/>
    <x v="0"/>
    <x v="0"/>
  </r>
  <r>
    <n v="3040"/>
    <x v="23"/>
    <x v="2"/>
    <x v="4"/>
    <x v="0"/>
    <n v="1005388"/>
    <x v="0"/>
    <x v="0"/>
    <x v="0"/>
  </r>
  <r>
    <n v="3041"/>
    <x v="24"/>
    <x v="2"/>
    <x v="4"/>
    <x v="0"/>
    <n v="1008835"/>
    <x v="0"/>
    <x v="0"/>
    <x v="0"/>
  </r>
  <r>
    <n v="3042"/>
    <x v="25"/>
    <x v="2"/>
    <x v="4"/>
    <x v="0"/>
    <n v="1011264"/>
    <x v="0"/>
    <x v="0"/>
    <x v="0"/>
  </r>
  <r>
    <n v="3043"/>
    <x v="26"/>
    <x v="2"/>
    <x v="4"/>
    <x v="0"/>
    <n v="1008215"/>
    <x v="0"/>
    <x v="0"/>
    <x v="0"/>
  </r>
  <r>
    <n v="3044"/>
    <x v="27"/>
    <x v="2"/>
    <x v="4"/>
    <x v="0"/>
    <n v="1008237"/>
    <x v="0"/>
    <x v="0"/>
    <x v="0"/>
  </r>
  <r>
    <n v="3045"/>
    <x v="28"/>
    <x v="2"/>
    <x v="4"/>
    <x v="0"/>
    <n v="1009051"/>
    <x v="0"/>
    <x v="0"/>
    <x v="0"/>
  </r>
  <r>
    <n v="3046"/>
    <x v="0"/>
    <x v="2"/>
    <x v="4"/>
    <x v="1"/>
    <n v="1010961.3"/>
    <x v="0"/>
    <x v="0"/>
    <x v="0"/>
  </r>
  <r>
    <n v="3047"/>
    <x v="1"/>
    <x v="2"/>
    <x v="4"/>
    <x v="1"/>
    <n v="1010961.3"/>
    <x v="0"/>
    <x v="0"/>
    <x v="0"/>
  </r>
  <r>
    <n v="3048"/>
    <x v="2"/>
    <x v="2"/>
    <x v="4"/>
    <x v="1"/>
    <n v="1006911.3"/>
    <x v="0"/>
    <x v="0"/>
    <x v="0"/>
  </r>
  <r>
    <n v="3049"/>
    <x v="3"/>
    <x v="2"/>
    <x v="4"/>
    <x v="1"/>
    <n v="1006315.8"/>
    <x v="0"/>
    <x v="0"/>
    <x v="0"/>
  </r>
  <r>
    <n v="3050"/>
    <x v="4"/>
    <x v="2"/>
    <x v="4"/>
    <x v="1"/>
    <n v="1009087.3"/>
    <x v="0"/>
    <x v="0"/>
    <x v="0"/>
  </r>
  <r>
    <n v="3051"/>
    <x v="5"/>
    <x v="2"/>
    <x v="4"/>
    <x v="1"/>
    <n v="1007449.3"/>
    <x v="0"/>
    <x v="0"/>
    <x v="0"/>
  </r>
  <r>
    <n v="3052"/>
    <x v="6"/>
    <x v="2"/>
    <x v="4"/>
    <x v="1"/>
    <n v="1005223.3"/>
    <x v="0"/>
    <x v="0"/>
    <x v="0"/>
  </r>
  <r>
    <n v="3053"/>
    <x v="7"/>
    <x v="2"/>
    <x v="4"/>
    <x v="1"/>
    <n v="1008239.8"/>
    <x v="0"/>
    <x v="0"/>
    <x v="0"/>
  </r>
  <r>
    <n v="3054"/>
    <x v="8"/>
    <x v="2"/>
    <x v="4"/>
    <x v="1"/>
    <n v="1009534.8"/>
    <x v="0"/>
    <x v="0"/>
    <x v="0"/>
  </r>
  <r>
    <n v="3055"/>
    <x v="9"/>
    <x v="2"/>
    <x v="4"/>
    <x v="1"/>
    <n v="1007196.3"/>
    <x v="0"/>
    <x v="0"/>
    <x v="0"/>
  </r>
  <r>
    <n v="3056"/>
    <x v="10"/>
    <x v="2"/>
    <x v="4"/>
    <x v="1"/>
    <n v="1010947.3"/>
    <x v="0"/>
    <x v="0"/>
    <x v="0"/>
  </r>
  <r>
    <n v="3057"/>
    <x v="11"/>
    <x v="2"/>
    <x v="4"/>
    <x v="1"/>
    <n v="1012223.8"/>
    <x v="0"/>
    <x v="0"/>
    <x v="0"/>
  </r>
  <r>
    <n v="3058"/>
    <x v="12"/>
    <x v="2"/>
    <x v="4"/>
    <x v="1"/>
    <n v="1005725.8"/>
    <x v="0"/>
    <x v="0"/>
    <x v="0"/>
  </r>
  <r>
    <n v="3059"/>
    <x v="13"/>
    <x v="2"/>
    <x v="4"/>
    <x v="1"/>
    <n v="1010090.8"/>
    <x v="0"/>
    <x v="0"/>
    <x v="0"/>
  </r>
  <r>
    <n v="3060"/>
    <x v="14"/>
    <x v="2"/>
    <x v="4"/>
    <x v="1"/>
    <n v="1008169.8"/>
    <x v="0"/>
    <x v="0"/>
    <x v="0"/>
  </r>
  <r>
    <n v="3061"/>
    <x v="15"/>
    <x v="2"/>
    <x v="4"/>
    <x v="1"/>
    <n v="1010818.3"/>
    <x v="0"/>
    <x v="0"/>
    <x v="0"/>
  </r>
  <r>
    <n v="3062"/>
    <x v="16"/>
    <x v="2"/>
    <x v="4"/>
    <x v="1"/>
    <n v="1009370.8"/>
    <x v="0"/>
    <x v="0"/>
    <x v="0"/>
  </r>
  <r>
    <n v="3063"/>
    <x v="17"/>
    <x v="2"/>
    <x v="4"/>
    <x v="1"/>
    <n v="1007843.8"/>
    <x v="0"/>
    <x v="0"/>
    <x v="0"/>
  </r>
  <r>
    <n v="3064"/>
    <x v="18"/>
    <x v="2"/>
    <x v="4"/>
    <x v="1"/>
    <n v="1009941.8"/>
    <x v="0"/>
    <x v="0"/>
    <x v="0"/>
  </r>
  <r>
    <n v="3065"/>
    <x v="19"/>
    <x v="2"/>
    <x v="4"/>
    <x v="1"/>
    <n v="1009441.8"/>
    <x v="0"/>
    <x v="0"/>
    <x v="0"/>
  </r>
  <r>
    <n v="3066"/>
    <x v="20"/>
    <x v="2"/>
    <x v="4"/>
    <x v="1"/>
    <n v="1001856.3"/>
    <x v="0"/>
    <x v="0"/>
    <x v="0"/>
  </r>
  <r>
    <n v="3067"/>
    <x v="21"/>
    <x v="2"/>
    <x v="4"/>
    <x v="1"/>
    <n v="1007916.8"/>
    <x v="0"/>
    <x v="0"/>
    <x v="0"/>
  </r>
  <r>
    <n v="3068"/>
    <x v="22"/>
    <x v="2"/>
    <x v="4"/>
    <x v="1"/>
    <n v="1006927.3"/>
    <x v="0"/>
    <x v="0"/>
    <x v="0"/>
  </r>
  <r>
    <n v="3069"/>
    <x v="23"/>
    <x v="2"/>
    <x v="4"/>
    <x v="1"/>
    <n v="1005387.8"/>
    <x v="0"/>
    <x v="0"/>
    <x v="0"/>
  </r>
  <r>
    <n v="3070"/>
    <x v="24"/>
    <x v="2"/>
    <x v="4"/>
    <x v="1"/>
    <n v="1008834.3"/>
    <x v="0"/>
    <x v="0"/>
    <x v="0"/>
  </r>
  <r>
    <n v="3071"/>
    <x v="25"/>
    <x v="2"/>
    <x v="4"/>
    <x v="1"/>
    <n v="1011263.8"/>
    <x v="0"/>
    <x v="0"/>
    <x v="0"/>
  </r>
  <r>
    <n v="3072"/>
    <x v="26"/>
    <x v="2"/>
    <x v="4"/>
    <x v="1"/>
    <n v="1008215.3"/>
    <x v="0"/>
    <x v="0"/>
    <x v="0"/>
  </r>
  <r>
    <n v="3073"/>
    <x v="27"/>
    <x v="2"/>
    <x v="4"/>
    <x v="1"/>
    <n v="1008236.8"/>
    <x v="0"/>
    <x v="0"/>
    <x v="0"/>
  </r>
  <r>
    <n v="3074"/>
    <x v="28"/>
    <x v="2"/>
    <x v="4"/>
    <x v="1"/>
    <n v="1009050.8"/>
    <x v="0"/>
    <x v="0"/>
    <x v="0"/>
  </r>
  <r>
    <n v="3075"/>
    <x v="0"/>
    <x v="2"/>
    <x v="4"/>
    <x v="2"/>
    <n v="-0.3"/>
    <x v="0"/>
    <x v="0"/>
    <x v="0"/>
  </r>
  <r>
    <n v="3076"/>
    <x v="1"/>
    <x v="2"/>
    <x v="4"/>
    <x v="2"/>
    <n v="-0.3"/>
    <x v="0"/>
    <x v="0"/>
    <x v="0"/>
  </r>
  <r>
    <n v="3077"/>
    <x v="2"/>
    <x v="2"/>
    <x v="4"/>
    <x v="2"/>
    <n v="-0.3"/>
    <x v="0"/>
    <x v="0"/>
    <x v="0"/>
  </r>
  <r>
    <n v="3078"/>
    <x v="3"/>
    <x v="2"/>
    <x v="4"/>
    <x v="2"/>
    <n v="0.2"/>
    <x v="0"/>
    <x v="0"/>
    <x v="0"/>
  </r>
  <r>
    <n v="3079"/>
    <x v="4"/>
    <x v="2"/>
    <x v="4"/>
    <x v="2"/>
    <n v="-0.3"/>
    <x v="0"/>
    <x v="0"/>
    <x v="0"/>
  </r>
  <r>
    <n v="3080"/>
    <x v="5"/>
    <x v="2"/>
    <x v="4"/>
    <x v="2"/>
    <n v="-0.3"/>
    <x v="0"/>
    <x v="0"/>
    <x v="0"/>
  </r>
  <r>
    <n v="3081"/>
    <x v="6"/>
    <x v="2"/>
    <x v="4"/>
    <x v="2"/>
    <n v="-0.3"/>
    <x v="0"/>
    <x v="0"/>
    <x v="0"/>
  </r>
  <r>
    <n v="3082"/>
    <x v="7"/>
    <x v="2"/>
    <x v="4"/>
    <x v="2"/>
    <n v="0.2"/>
    <x v="0"/>
    <x v="0"/>
    <x v="0"/>
  </r>
  <r>
    <n v="3083"/>
    <x v="8"/>
    <x v="2"/>
    <x v="4"/>
    <x v="2"/>
    <n v="0.2"/>
    <x v="0"/>
    <x v="0"/>
    <x v="0"/>
  </r>
  <r>
    <n v="3084"/>
    <x v="9"/>
    <x v="2"/>
    <x v="4"/>
    <x v="2"/>
    <n v="-0.3"/>
    <x v="0"/>
    <x v="0"/>
    <x v="0"/>
  </r>
  <r>
    <n v="3085"/>
    <x v="10"/>
    <x v="2"/>
    <x v="4"/>
    <x v="2"/>
    <n v="0.7"/>
    <x v="0"/>
    <x v="0"/>
    <x v="0"/>
  </r>
  <r>
    <n v="3086"/>
    <x v="11"/>
    <x v="2"/>
    <x v="4"/>
    <x v="2"/>
    <n v="0.2"/>
    <x v="0"/>
    <x v="0"/>
    <x v="0"/>
  </r>
  <r>
    <n v="3087"/>
    <x v="12"/>
    <x v="2"/>
    <x v="4"/>
    <x v="2"/>
    <n v="0.2"/>
    <x v="0"/>
    <x v="0"/>
    <x v="0"/>
  </r>
  <r>
    <n v="3088"/>
    <x v="13"/>
    <x v="2"/>
    <x v="4"/>
    <x v="2"/>
    <n v="0.2"/>
    <x v="0"/>
    <x v="0"/>
    <x v="0"/>
  </r>
  <r>
    <n v="3089"/>
    <x v="14"/>
    <x v="2"/>
    <x v="4"/>
    <x v="2"/>
    <n v="0.2"/>
    <x v="0"/>
    <x v="0"/>
    <x v="0"/>
  </r>
  <r>
    <n v="3090"/>
    <x v="15"/>
    <x v="2"/>
    <x v="4"/>
    <x v="2"/>
    <n v="-0.3"/>
    <x v="0"/>
    <x v="0"/>
    <x v="0"/>
  </r>
  <r>
    <n v="3091"/>
    <x v="16"/>
    <x v="2"/>
    <x v="4"/>
    <x v="2"/>
    <n v="0.2"/>
    <x v="0"/>
    <x v="0"/>
    <x v="0"/>
  </r>
  <r>
    <n v="3092"/>
    <x v="17"/>
    <x v="2"/>
    <x v="4"/>
    <x v="2"/>
    <n v="0.2"/>
    <x v="0"/>
    <x v="0"/>
    <x v="0"/>
  </r>
  <r>
    <n v="3093"/>
    <x v="18"/>
    <x v="2"/>
    <x v="4"/>
    <x v="2"/>
    <n v="0.2"/>
    <x v="0"/>
    <x v="0"/>
    <x v="0"/>
  </r>
  <r>
    <n v="3094"/>
    <x v="19"/>
    <x v="2"/>
    <x v="4"/>
    <x v="2"/>
    <n v="0.2"/>
    <x v="0"/>
    <x v="0"/>
    <x v="0"/>
  </r>
  <r>
    <n v="3095"/>
    <x v="20"/>
    <x v="2"/>
    <x v="4"/>
    <x v="2"/>
    <n v="-0.3"/>
    <x v="0"/>
    <x v="0"/>
    <x v="0"/>
  </r>
  <r>
    <n v="3096"/>
    <x v="21"/>
    <x v="2"/>
    <x v="4"/>
    <x v="2"/>
    <n v="0.2"/>
    <x v="0"/>
    <x v="0"/>
    <x v="0"/>
  </r>
  <r>
    <n v="3097"/>
    <x v="22"/>
    <x v="2"/>
    <x v="4"/>
    <x v="2"/>
    <n v="-0.3"/>
    <x v="0"/>
    <x v="0"/>
    <x v="0"/>
  </r>
  <r>
    <n v="3098"/>
    <x v="23"/>
    <x v="2"/>
    <x v="4"/>
    <x v="2"/>
    <n v="0.2"/>
    <x v="0"/>
    <x v="0"/>
    <x v="0"/>
  </r>
  <r>
    <n v="3099"/>
    <x v="24"/>
    <x v="2"/>
    <x v="4"/>
    <x v="2"/>
    <n v="0.7"/>
    <x v="0"/>
    <x v="0"/>
    <x v="0"/>
  </r>
  <r>
    <n v="3100"/>
    <x v="25"/>
    <x v="2"/>
    <x v="4"/>
    <x v="2"/>
    <n v="0.2"/>
    <x v="0"/>
    <x v="0"/>
    <x v="0"/>
  </r>
  <r>
    <n v="3101"/>
    <x v="26"/>
    <x v="2"/>
    <x v="4"/>
    <x v="2"/>
    <n v="-0.3"/>
    <x v="0"/>
    <x v="0"/>
    <x v="0"/>
  </r>
  <r>
    <n v="3102"/>
    <x v="27"/>
    <x v="2"/>
    <x v="4"/>
    <x v="2"/>
    <n v="0.2"/>
    <x v="0"/>
    <x v="0"/>
    <x v="0"/>
  </r>
  <r>
    <n v="3103"/>
    <x v="28"/>
    <x v="2"/>
    <x v="4"/>
    <x v="2"/>
    <n v="0.2"/>
    <x v="0"/>
    <x v="0"/>
    <x v="0"/>
  </r>
  <r>
    <n v="3104"/>
    <x v="0"/>
    <x v="2"/>
    <x v="4"/>
    <x v="3"/>
    <n v="0"/>
    <x v="1"/>
    <x v="0"/>
    <x v="0"/>
  </r>
  <r>
    <n v="3105"/>
    <x v="1"/>
    <x v="2"/>
    <x v="4"/>
    <x v="3"/>
    <n v="0"/>
    <x v="1"/>
    <x v="0"/>
    <x v="0"/>
  </r>
  <r>
    <n v="3106"/>
    <x v="2"/>
    <x v="2"/>
    <x v="4"/>
    <x v="3"/>
    <n v="0"/>
    <x v="1"/>
    <x v="0"/>
    <x v="0"/>
  </r>
  <r>
    <n v="3107"/>
    <x v="3"/>
    <x v="2"/>
    <x v="4"/>
    <x v="3"/>
    <n v="0"/>
    <x v="1"/>
    <x v="0"/>
    <x v="0"/>
  </r>
  <r>
    <n v="3108"/>
    <x v="4"/>
    <x v="2"/>
    <x v="4"/>
    <x v="3"/>
    <n v="0"/>
    <x v="1"/>
    <x v="0"/>
    <x v="0"/>
  </r>
  <r>
    <n v="3109"/>
    <x v="5"/>
    <x v="2"/>
    <x v="4"/>
    <x v="3"/>
    <n v="0"/>
    <x v="1"/>
    <x v="0"/>
    <x v="0"/>
  </r>
  <r>
    <n v="3110"/>
    <x v="6"/>
    <x v="2"/>
    <x v="4"/>
    <x v="3"/>
    <n v="0"/>
    <x v="1"/>
    <x v="0"/>
    <x v="0"/>
  </r>
  <r>
    <n v="3111"/>
    <x v="7"/>
    <x v="2"/>
    <x v="4"/>
    <x v="3"/>
    <n v="0"/>
    <x v="1"/>
    <x v="0"/>
    <x v="0"/>
  </r>
  <r>
    <n v="3112"/>
    <x v="8"/>
    <x v="2"/>
    <x v="4"/>
    <x v="3"/>
    <n v="0"/>
    <x v="1"/>
    <x v="0"/>
    <x v="0"/>
  </r>
  <r>
    <n v="3113"/>
    <x v="9"/>
    <x v="2"/>
    <x v="4"/>
    <x v="3"/>
    <n v="0"/>
    <x v="1"/>
    <x v="0"/>
    <x v="0"/>
  </r>
  <r>
    <n v="3114"/>
    <x v="10"/>
    <x v="2"/>
    <x v="4"/>
    <x v="3"/>
    <n v="0"/>
    <x v="1"/>
    <x v="0"/>
    <x v="0"/>
  </r>
  <r>
    <n v="3115"/>
    <x v="11"/>
    <x v="2"/>
    <x v="4"/>
    <x v="3"/>
    <n v="0"/>
    <x v="1"/>
    <x v="0"/>
    <x v="0"/>
  </r>
  <r>
    <n v="3116"/>
    <x v="12"/>
    <x v="2"/>
    <x v="4"/>
    <x v="3"/>
    <n v="0"/>
    <x v="1"/>
    <x v="0"/>
    <x v="0"/>
  </r>
  <r>
    <n v="3117"/>
    <x v="13"/>
    <x v="2"/>
    <x v="4"/>
    <x v="3"/>
    <n v="0"/>
    <x v="1"/>
    <x v="0"/>
    <x v="0"/>
  </r>
  <r>
    <n v="3118"/>
    <x v="14"/>
    <x v="2"/>
    <x v="4"/>
    <x v="3"/>
    <n v="0"/>
    <x v="1"/>
    <x v="0"/>
    <x v="0"/>
  </r>
  <r>
    <n v="3119"/>
    <x v="15"/>
    <x v="2"/>
    <x v="4"/>
    <x v="3"/>
    <n v="0"/>
    <x v="1"/>
    <x v="0"/>
    <x v="0"/>
  </r>
  <r>
    <n v="3120"/>
    <x v="16"/>
    <x v="2"/>
    <x v="4"/>
    <x v="3"/>
    <n v="0"/>
    <x v="1"/>
    <x v="0"/>
    <x v="0"/>
  </r>
  <r>
    <n v="3121"/>
    <x v="17"/>
    <x v="2"/>
    <x v="4"/>
    <x v="3"/>
    <n v="0"/>
    <x v="1"/>
    <x v="0"/>
    <x v="0"/>
  </r>
  <r>
    <n v="3122"/>
    <x v="18"/>
    <x v="2"/>
    <x v="4"/>
    <x v="3"/>
    <n v="0"/>
    <x v="1"/>
    <x v="0"/>
    <x v="0"/>
  </r>
  <r>
    <n v="3123"/>
    <x v="19"/>
    <x v="2"/>
    <x v="4"/>
    <x v="3"/>
    <n v="0"/>
    <x v="1"/>
    <x v="0"/>
    <x v="0"/>
  </r>
  <r>
    <n v="3124"/>
    <x v="20"/>
    <x v="2"/>
    <x v="4"/>
    <x v="3"/>
    <n v="0"/>
    <x v="1"/>
    <x v="0"/>
    <x v="0"/>
  </r>
  <r>
    <n v="3125"/>
    <x v="21"/>
    <x v="2"/>
    <x v="4"/>
    <x v="3"/>
    <n v="0"/>
    <x v="1"/>
    <x v="0"/>
    <x v="0"/>
  </r>
  <r>
    <n v="3126"/>
    <x v="22"/>
    <x v="2"/>
    <x v="4"/>
    <x v="3"/>
    <n v="0"/>
    <x v="1"/>
    <x v="0"/>
    <x v="0"/>
  </r>
  <r>
    <n v="3127"/>
    <x v="23"/>
    <x v="2"/>
    <x v="4"/>
    <x v="3"/>
    <n v="0"/>
    <x v="1"/>
    <x v="0"/>
    <x v="0"/>
  </r>
  <r>
    <n v="3128"/>
    <x v="24"/>
    <x v="2"/>
    <x v="4"/>
    <x v="3"/>
    <n v="0"/>
    <x v="1"/>
    <x v="0"/>
    <x v="0"/>
  </r>
  <r>
    <n v="3129"/>
    <x v="25"/>
    <x v="2"/>
    <x v="4"/>
    <x v="3"/>
    <n v="0"/>
    <x v="1"/>
    <x v="0"/>
    <x v="0"/>
  </r>
  <r>
    <n v="3130"/>
    <x v="26"/>
    <x v="2"/>
    <x v="4"/>
    <x v="3"/>
    <n v="0"/>
    <x v="1"/>
    <x v="0"/>
    <x v="0"/>
  </r>
  <r>
    <n v="3131"/>
    <x v="27"/>
    <x v="2"/>
    <x v="4"/>
    <x v="3"/>
    <n v="0"/>
    <x v="1"/>
    <x v="0"/>
    <x v="0"/>
  </r>
  <r>
    <n v="3132"/>
    <x v="28"/>
    <x v="2"/>
    <x v="4"/>
    <x v="3"/>
    <n v="0"/>
    <x v="1"/>
    <x v="0"/>
    <x v="0"/>
  </r>
  <r>
    <n v="3133"/>
    <x v="0"/>
    <x v="3"/>
    <x v="4"/>
    <x v="0"/>
    <n v="1011277"/>
    <x v="0"/>
    <x v="0"/>
    <x v="0"/>
  </r>
  <r>
    <n v="3134"/>
    <x v="1"/>
    <x v="3"/>
    <x v="4"/>
    <x v="0"/>
    <n v="1011277"/>
    <x v="0"/>
    <x v="0"/>
    <x v="0"/>
  </r>
  <r>
    <n v="3135"/>
    <x v="2"/>
    <x v="3"/>
    <x v="4"/>
    <x v="0"/>
    <n v="1006919"/>
    <x v="0"/>
    <x v="0"/>
    <x v="0"/>
  </r>
  <r>
    <n v="3136"/>
    <x v="3"/>
    <x v="3"/>
    <x v="4"/>
    <x v="0"/>
    <n v="1006527"/>
    <x v="0"/>
    <x v="0"/>
    <x v="0"/>
  </r>
  <r>
    <n v="3137"/>
    <x v="4"/>
    <x v="3"/>
    <x v="4"/>
    <x v="0"/>
    <n v="1009574"/>
    <x v="0"/>
    <x v="0"/>
    <x v="0"/>
  </r>
  <r>
    <n v="3138"/>
    <x v="5"/>
    <x v="3"/>
    <x v="4"/>
    <x v="0"/>
    <n v="1007667"/>
    <x v="0"/>
    <x v="0"/>
    <x v="0"/>
  </r>
  <r>
    <n v="3139"/>
    <x v="6"/>
    <x v="3"/>
    <x v="4"/>
    <x v="0"/>
    <n v="1005780"/>
    <x v="0"/>
    <x v="0"/>
    <x v="0"/>
  </r>
  <r>
    <n v="3140"/>
    <x v="7"/>
    <x v="3"/>
    <x v="4"/>
    <x v="0"/>
    <n v="1008482"/>
    <x v="0"/>
    <x v="0"/>
    <x v="0"/>
  </r>
  <r>
    <n v="3141"/>
    <x v="8"/>
    <x v="3"/>
    <x v="4"/>
    <x v="0"/>
    <n v="1009860"/>
    <x v="0"/>
    <x v="0"/>
    <x v="0"/>
  </r>
  <r>
    <n v="3142"/>
    <x v="9"/>
    <x v="3"/>
    <x v="4"/>
    <x v="0"/>
    <n v="1007595"/>
    <x v="0"/>
    <x v="0"/>
    <x v="0"/>
  </r>
  <r>
    <n v="3143"/>
    <x v="10"/>
    <x v="3"/>
    <x v="4"/>
    <x v="0"/>
    <n v="1011094"/>
    <x v="0"/>
    <x v="0"/>
    <x v="0"/>
  </r>
  <r>
    <n v="3144"/>
    <x v="11"/>
    <x v="3"/>
    <x v="4"/>
    <x v="0"/>
    <n v="1012664"/>
    <x v="0"/>
    <x v="0"/>
    <x v="0"/>
  </r>
  <r>
    <n v="3145"/>
    <x v="12"/>
    <x v="3"/>
    <x v="4"/>
    <x v="0"/>
    <n v="1005990"/>
    <x v="0"/>
    <x v="0"/>
    <x v="0"/>
  </r>
  <r>
    <n v="3146"/>
    <x v="13"/>
    <x v="3"/>
    <x v="4"/>
    <x v="0"/>
    <n v="1010370"/>
    <x v="0"/>
    <x v="0"/>
    <x v="0"/>
  </r>
  <r>
    <n v="3147"/>
    <x v="14"/>
    <x v="3"/>
    <x v="4"/>
    <x v="0"/>
    <n v="1008462"/>
    <x v="0"/>
    <x v="0"/>
    <x v="0"/>
  </r>
  <r>
    <n v="3148"/>
    <x v="15"/>
    <x v="3"/>
    <x v="4"/>
    <x v="0"/>
    <n v="1010455"/>
    <x v="0"/>
    <x v="0"/>
    <x v="0"/>
  </r>
  <r>
    <n v="3149"/>
    <x v="16"/>
    <x v="3"/>
    <x v="4"/>
    <x v="0"/>
    <n v="1009989"/>
    <x v="0"/>
    <x v="0"/>
    <x v="0"/>
  </r>
  <r>
    <n v="3150"/>
    <x v="17"/>
    <x v="3"/>
    <x v="4"/>
    <x v="0"/>
    <n v="1007949"/>
    <x v="0"/>
    <x v="0"/>
    <x v="0"/>
  </r>
  <r>
    <n v="3151"/>
    <x v="18"/>
    <x v="3"/>
    <x v="4"/>
    <x v="0"/>
    <n v="1009912"/>
    <x v="0"/>
    <x v="0"/>
    <x v="0"/>
  </r>
  <r>
    <n v="3152"/>
    <x v="19"/>
    <x v="3"/>
    <x v="4"/>
    <x v="0"/>
    <n v="1010134"/>
    <x v="0"/>
    <x v="0"/>
    <x v="0"/>
  </r>
  <r>
    <n v="3153"/>
    <x v="20"/>
    <x v="3"/>
    <x v="4"/>
    <x v="0"/>
    <n v="1002235"/>
    <x v="0"/>
    <x v="0"/>
    <x v="0"/>
  </r>
  <r>
    <n v="3154"/>
    <x v="21"/>
    <x v="3"/>
    <x v="4"/>
    <x v="0"/>
    <n v="1008663"/>
    <x v="0"/>
    <x v="0"/>
    <x v="0"/>
  </r>
  <r>
    <n v="3155"/>
    <x v="22"/>
    <x v="3"/>
    <x v="4"/>
    <x v="0"/>
    <n v="1007563"/>
    <x v="0"/>
    <x v="0"/>
    <x v="0"/>
  </r>
  <r>
    <n v="3156"/>
    <x v="23"/>
    <x v="3"/>
    <x v="4"/>
    <x v="0"/>
    <n v="1005703"/>
    <x v="0"/>
    <x v="0"/>
    <x v="0"/>
  </r>
  <r>
    <n v="3157"/>
    <x v="24"/>
    <x v="3"/>
    <x v="4"/>
    <x v="0"/>
    <n v="1008920"/>
    <x v="0"/>
    <x v="0"/>
    <x v="0"/>
  </r>
  <r>
    <n v="3158"/>
    <x v="25"/>
    <x v="3"/>
    <x v="4"/>
    <x v="0"/>
    <n v="1011881"/>
    <x v="0"/>
    <x v="0"/>
    <x v="0"/>
  </r>
  <r>
    <n v="3159"/>
    <x v="26"/>
    <x v="3"/>
    <x v="4"/>
    <x v="0"/>
    <n v="1008565"/>
    <x v="0"/>
    <x v="0"/>
    <x v="0"/>
  </r>
  <r>
    <n v="3160"/>
    <x v="27"/>
    <x v="3"/>
    <x v="4"/>
    <x v="0"/>
    <n v="1008582"/>
    <x v="0"/>
    <x v="0"/>
    <x v="0"/>
  </r>
  <r>
    <n v="3161"/>
    <x v="28"/>
    <x v="3"/>
    <x v="4"/>
    <x v="0"/>
    <n v="1009376"/>
    <x v="0"/>
    <x v="0"/>
    <x v="0"/>
  </r>
  <r>
    <n v="3162"/>
    <x v="0"/>
    <x v="3"/>
    <x v="4"/>
    <x v="1"/>
    <n v="1011276.7"/>
    <x v="0"/>
    <x v="0"/>
    <x v="0"/>
  </r>
  <r>
    <n v="3163"/>
    <x v="1"/>
    <x v="3"/>
    <x v="4"/>
    <x v="1"/>
    <n v="1011276.7"/>
    <x v="0"/>
    <x v="0"/>
    <x v="0"/>
  </r>
  <r>
    <n v="3164"/>
    <x v="2"/>
    <x v="3"/>
    <x v="4"/>
    <x v="1"/>
    <n v="1006918.7"/>
    <x v="0"/>
    <x v="0"/>
    <x v="0"/>
  </r>
  <r>
    <n v="3165"/>
    <x v="3"/>
    <x v="3"/>
    <x v="4"/>
    <x v="1"/>
    <n v="1006526.7"/>
    <x v="0"/>
    <x v="0"/>
    <x v="0"/>
  </r>
  <r>
    <n v="3166"/>
    <x v="4"/>
    <x v="3"/>
    <x v="4"/>
    <x v="1"/>
    <n v="1009574.2"/>
    <x v="0"/>
    <x v="0"/>
    <x v="0"/>
  </r>
  <r>
    <n v="3167"/>
    <x v="5"/>
    <x v="3"/>
    <x v="4"/>
    <x v="1"/>
    <n v="1007667.2"/>
    <x v="0"/>
    <x v="0"/>
    <x v="0"/>
  </r>
  <r>
    <n v="3168"/>
    <x v="6"/>
    <x v="3"/>
    <x v="4"/>
    <x v="1"/>
    <n v="1005779.7"/>
    <x v="0"/>
    <x v="0"/>
    <x v="0"/>
  </r>
  <r>
    <n v="3169"/>
    <x v="7"/>
    <x v="3"/>
    <x v="4"/>
    <x v="1"/>
    <n v="1008482.2"/>
    <x v="0"/>
    <x v="0"/>
    <x v="0"/>
  </r>
  <r>
    <n v="3170"/>
    <x v="8"/>
    <x v="3"/>
    <x v="4"/>
    <x v="1"/>
    <n v="1009860.7"/>
    <x v="0"/>
    <x v="0"/>
    <x v="0"/>
  </r>
  <r>
    <n v="3171"/>
    <x v="9"/>
    <x v="3"/>
    <x v="4"/>
    <x v="1"/>
    <n v="1007594.7"/>
    <x v="0"/>
    <x v="0"/>
    <x v="0"/>
  </r>
  <r>
    <n v="3172"/>
    <x v="10"/>
    <x v="3"/>
    <x v="4"/>
    <x v="1"/>
    <n v="1011093.7"/>
    <x v="0"/>
    <x v="0"/>
    <x v="0"/>
  </r>
  <r>
    <n v="3173"/>
    <x v="11"/>
    <x v="3"/>
    <x v="4"/>
    <x v="1"/>
    <n v="1012664.2"/>
    <x v="0"/>
    <x v="0"/>
    <x v="0"/>
  </r>
  <r>
    <n v="3174"/>
    <x v="12"/>
    <x v="3"/>
    <x v="4"/>
    <x v="1"/>
    <n v="1005990.2"/>
    <x v="0"/>
    <x v="0"/>
    <x v="0"/>
  </r>
  <r>
    <n v="3175"/>
    <x v="13"/>
    <x v="3"/>
    <x v="4"/>
    <x v="1"/>
    <n v="1010369.7"/>
    <x v="0"/>
    <x v="0"/>
    <x v="0"/>
  </r>
  <r>
    <n v="3176"/>
    <x v="14"/>
    <x v="3"/>
    <x v="4"/>
    <x v="1"/>
    <n v="1008461.7"/>
    <x v="0"/>
    <x v="0"/>
    <x v="0"/>
  </r>
  <r>
    <n v="3177"/>
    <x v="15"/>
    <x v="3"/>
    <x v="4"/>
    <x v="1"/>
    <n v="1010454.7"/>
    <x v="0"/>
    <x v="0"/>
    <x v="0"/>
  </r>
  <r>
    <n v="3178"/>
    <x v="16"/>
    <x v="3"/>
    <x v="4"/>
    <x v="1"/>
    <n v="1009988.2"/>
    <x v="0"/>
    <x v="0"/>
    <x v="0"/>
  </r>
  <r>
    <n v="3179"/>
    <x v="17"/>
    <x v="3"/>
    <x v="4"/>
    <x v="1"/>
    <n v="1007949.2"/>
    <x v="0"/>
    <x v="0"/>
    <x v="0"/>
  </r>
  <r>
    <n v="3180"/>
    <x v="18"/>
    <x v="3"/>
    <x v="4"/>
    <x v="1"/>
    <n v="1009912.2"/>
    <x v="0"/>
    <x v="0"/>
    <x v="0"/>
  </r>
  <r>
    <n v="3181"/>
    <x v="19"/>
    <x v="3"/>
    <x v="4"/>
    <x v="1"/>
    <n v="1010134.2"/>
    <x v="0"/>
    <x v="0"/>
    <x v="0"/>
  </r>
  <r>
    <n v="3182"/>
    <x v="20"/>
    <x v="3"/>
    <x v="4"/>
    <x v="1"/>
    <n v="1002235.2"/>
    <x v="0"/>
    <x v="0"/>
    <x v="0"/>
  </r>
  <r>
    <n v="3183"/>
    <x v="21"/>
    <x v="3"/>
    <x v="4"/>
    <x v="1"/>
    <n v="1008663.7"/>
    <x v="0"/>
    <x v="0"/>
    <x v="0"/>
  </r>
  <r>
    <n v="3184"/>
    <x v="22"/>
    <x v="3"/>
    <x v="4"/>
    <x v="1"/>
    <n v="1007563.2"/>
    <x v="0"/>
    <x v="0"/>
    <x v="0"/>
  </r>
  <r>
    <n v="3185"/>
    <x v="23"/>
    <x v="3"/>
    <x v="4"/>
    <x v="1"/>
    <n v="1005702.7"/>
    <x v="0"/>
    <x v="0"/>
    <x v="0"/>
  </r>
  <r>
    <n v="3186"/>
    <x v="24"/>
    <x v="3"/>
    <x v="4"/>
    <x v="1"/>
    <n v="1008920.2"/>
    <x v="0"/>
    <x v="0"/>
    <x v="0"/>
  </r>
  <r>
    <n v="3187"/>
    <x v="25"/>
    <x v="3"/>
    <x v="4"/>
    <x v="1"/>
    <n v="1011880.7"/>
    <x v="0"/>
    <x v="0"/>
    <x v="0"/>
  </r>
  <r>
    <n v="3188"/>
    <x v="26"/>
    <x v="3"/>
    <x v="4"/>
    <x v="1"/>
    <n v="1008564.7"/>
    <x v="0"/>
    <x v="0"/>
    <x v="0"/>
  </r>
  <r>
    <n v="3189"/>
    <x v="27"/>
    <x v="3"/>
    <x v="4"/>
    <x v="1"/>
    <n v="1008582.7"/>
    <x v="0"/>
    <x v="0"/>
    <x v="0"/>
  </r>
  <r>
    <n v="3190"/>
    <x v="28"/>
    <x v="3"/>
    <x v="4"/>
    <x v="1"/>
    <n v="1009375.7"/>
    <x v="0"/>
    <x v="0"/>
    <x v="0"/>
  </r>
  <r>
    <n v="3191"/>
    <x v="0"/>
    <x v="3"/>
    <x v="4"/>
    <x v="2"/>
    <n v="0.3"/>
    <x v="0"/>
    <x v="0"/>
    <x v="0"/>
  </r>
  <r>
    <n v="3192"/>
    <x v="1"/>
    <x v="3"/>
    <x v="4"/>
    <x v="2"/>
    <n v="0.3"/>
    <x v="0"/>
    <x v="0"/>
    <x v="0"/>
  </r>
  <r>
    <n v="3193"/>
    <x v="2"/>
    <x v="3"/>
    <x v="4"/>
    <x v="2"/>
    <n v="0.3"/>
    <x v="0"/>
    <x v="0"/>
    <x v="0"/>
  </r>
  <r>
    <n v="3194"/>
    <x v="3"/>
    <x v="3"/>
    <x v="4"/>
    <x v="2"/>
    <n v="0.3"/>
    <x v="0"/>
    <x v="0"/>
    <x v="0"/>
  </r>
  <r>
    <n v="3195"/>
    <x v="4"/>
    <x v="3"/>
    <x v="4"/>
    <x v="2"/>
    <n v="-0.2"/>
    <x v="0"/>
    <x v="0"/>
    <x v="0"/>
  </r>
  <r>
    <n v="3196"/>
    <x v="5"/>
    <x v="3"/>
    <x v="4"/>
    <x v="2"/>
    <n v="-0.2"/>
    <x v="0"/>
    <x v="0"/>
    <x v="0"/>
  </r>
  <r>
    <n v="3197"/>
    <x v="6"/>
    <x v="3"/>
    <x v="4"/>
    <x v="2"/>
    <n v="0.3"/>
    <x v="0"/>
    <x v="0"/>
    <x v="0"/>
  </r>
  <r>
    <n v="3198"/>
    <x v="7"/>
    <x v="3"/>
    <x v="4"/>
    <x v="2"/>
    <n v="-0.2"/>
    <x v="0"/>
    <x v="0"/>
    <x v="0"/>
  </r>
  <r>
    <n v="3199"/>
    <x v="8"/>
    <x v="3"/>
    <x v="4"/>
    <x v="2"/>
    <n v="-0.7"/>
    <x v="0"/>
    <x v="0"/>
    <x v="0"/>
  </r>
  <r>
    <n v="3200"/>
    <x v="9"/>
    <x v="3"/>
    <x v="4"/>
    <x v="2"/>
    <n v="0.3"/>
    <x v="0"/>
    <x v="0"/>
    <x v="0"/>
  </r>
  <r>
    <n v="3201"/>
    <x v="10"/>
    <x v="3"/>
    <x v="4"/>
    <x v="2"/>
    <n v="0.3"/>
    <x v="0"/>
    <x v="0"/>
    <x v="0"/>
  </r>
  <r>
    <n v="3202"/>
    <x v="11"/>
    <x v="3"/>
    <x v="4"/>
    <x v="2"/>
    <n v="-0.2"/>
    <x v="0"/>
    <x v="0"/>
    <x v="0"/>
  </r>
  <r>
    <n v="3203"/>
    <x v="12"/>
    <x v="3"/>
    <x v="4"/>
    <x v="2"/>
    <n v="-0.2"/>
    <x v="0"/>
    <x v="0"/>
    <x v="0"/>
  </r>
  <r>
    <n v="3204"/>
    <x v="13"/>
    <x v="3"/>
    <x v="4"/>
    <x v="2"/>
    <n v="0.3"/>
    <x v="0"/>
    <x v="0"/>
    <x v="0"/>
  </r>
  <r>
    <n v="3205"/>
    <x v="14"/>
    <x v="3"/>
    <x v="4"/>
    <x v="2"/>
    <n v="0.3"/>
    <x v="0"/>
    <x v="0"/>
    <x v="0"/>
  </r>
  <r>
    <n v="3206"/>
    <x v="15"/>
    <x v="3"/>
    <x v="4"/>
    <x v="2"/>
    <n v="0.3"/>
    <x v="0"/>
    <x v="0"/>
    <x v="0"/>
  </r>
  <r>
    <n v="3207"/>
    <x v="16"/>
    <x v="3"/>
    <x v="4"/>
    <x v="2"/>
    <n v="0.8"/>
    <x v="0"/>
    <x v="0"/>
    <x v="0"/>
  </r>
  <r>
    <n v="3208"/>
    <x v="17"/>
    <x v="3"/>
    <x v="4"/>
    <x v="2"/>
    <n v="-0.2"/>
    <x v="0"/>
    <x v="0"/>
    <x v="0"/>
  </r>
  <r>
    <n v="3209"/>
    <x v="18"/>
    <x v="3"/>
    <x v="4"/>
    <x v="2"/>
    <n v="-0.2"/>
    <x v="0"/>
    <x v="0"/>
    <x v="0"/>
  </r>
  <r>
    <n v="3210"/>
    <x v="19"/>
    <x v="3"/>
    <x v="4"/>
    <x v="2"/>
    <n v="-0.2"/>
    <x v="0"/>
    <x v="0"/>
    <x v="0"/>
  </r>
  <r>
    <n v="3211"/>
    <x v="20"/>
    <x v="3"/>
    <x v="4"/>
    <x v="2"/>
    <n v="-0.2"/>
    <x v="0"/>
    <x v="0"/>
    <x v="0"/>
  </r>
  <r>
    <n v="3212"/>
    <x v="21"/>
    <x v="3"/>
    <x v="4"/>
    <x v="2"/>
    <n v="-0.7"/>
    <x v="0"/>
    <x v="0"/>
    <x v="0"/>
  </r>
  <r>
    <n v="3213"/>
    <x v="22"/>
    <x v="3"/>
    <x v="4"/>
    <x v="2"/>
    <n v="-0.2"/>
    <x v="0"/>
    <x v="0"/>
    <x v="0"/>
  </r>
  <r>
    <n v="3214"/>
    <x v="23"/>
    <x v="3"/>
    <x v="4"/>
    <x v="2"/>
    <n v="0.3"/>
    <x v="0"/>
    <x v="0"/>
    <x v="0"/>
  </r>
  <r>
    <n v="3215"/>
    <x v="24"/>
    <x v="3"/>
    <x v="4"/>
    <x v="2"/>
    <n v="-0.2"/>
    <x v="0"/>
    <x v="0"/>
    <x v="0"/>
  </r>
  <r>
    <n v="3216"/>
    <x v="25"/>
    <x v="3"/>
    <x v="4"/>
    <x v="2"/>
    <n v="0.3"/>
    <x v="0"/>
    <x v="0"/>
    <x v="0"/>
  </r>
  <r>
    <n v="3217"/>
    <x v="26"/>
    <x v="3"/>
    <x v="4"/>
    <x v="2"/>
    <n v="0.3"/>
    <x v="0"/>
    <x v="0"/>
    <x v="0"/>
  </r>
  <r>
    <n v="3218"/>
    <x v="27"/>
    <x v="3"/>
    <x v="4"/>
    <x v="2"/>
    <n v="-0.7"/>
    <x v="0"/>
    <x v="0"/>
    <x v="0"/>
  </r>
  <r>
    <n v="3219"/>
    <x v="28"/>
    <x v="3"/>
    <x v="4"/>
    <x v="2"/>
    <n v="0.3"/>
    <x v="0"/>
    <x v="0"/>
    <x v="0"/>
  </r>
  <r>
    <n v="3220"/>
    <x v="0"/>
    <x v="3"/>
    <x v="4"/>
    <x v="3"/>
    <n v="0"/>
    <x v="1"/>
    <x v="0"/>
    <x v="0"/>
  </r>
  <r>
    <n v="3221"/>
    <x v="1"/>
    <x v="3"/>
    <x v="4"/>
    <x v="3"/>
    <n v="0"/>
    <x v="1"/>
    <x v="0"/>
    <x v="0"/>
  </r>
  <r>
    <n v="3222"/>
    <x v="2"/>
    <x v="3"/>
    <x v="4"/>
    <x v="3"/>
    <n v="0"/>
    <x v="1"/>
    <x v="0"/>
    <x v="0"/>
  </r>
  <r>
    <n v="3223"/>
    <x v="3"/>
    <x v="3"/>
    <x v="4"/>
    <x v="3"/>
    <n v="0"/>
    <x v="1"/>
    <x v="0"/>
    <x v="0"/>
  </r>
  <r>
    <n v="3224"/>
    <x v="4"/>
    <x v="3"/>
    <x v="4"/>
    <x v="3"/>
    <n v="0"/>
    <x v="1"/>
    <x v="0"/>
    <x v="0"/>
  </r>
  <r>
    <n v="3225"/>
    <x v="5"/>
    <x v="3"/>
    <x v="4"/>
    <x v="3"/>
    <n v="0"/>
    <x v="1"/>
    <x v="0"/>
    <x v="0"/>
  </r>
  <r>
    <n v="3226"/>
    <x v="6"/>
    <x v="3"/>
    <x v="4"/>
    <x v="3"/>
    <n v="0"/>
    <x v="1"/>
    <x v="0"/>
    <x v="0"/>
  </r>
  <r>
    <n v="3227"/>
    <x v="7"/>
    <x v="3"/>
    <x v="4"/>
    <x v="3"/>
    <n v="0"/>
    <x v="1"/>
    <x v="0"/>
    <x v="0"/>
  </r>
  <r>
    <n v="3228"/>
    <x v="8"/>
    <x v="3"/>
    <x v="4"/>
    <x v="3"/>
    <n v="0"/>
    <x v="1"/>
    <x v="0"/>
    <x v="0"/>
  </r>
  <r>
    <n v="3229"/>
    <x v="9"/>
    <x v="3"/>
    <x v="4"/>
    <x v="3"/>
    <n v="0"/>
    <x v="1"/>
    <x v="0"/>
    <x v="0"/>
  </r>
  <r>
    <n v="3230"/>
    <x v="10"/>
    <x v="3"/>
    <x v="4"/>
    <x v="3"/>
    <n v="0"/>
    <x v="1"/>
    <x v="0"/>
    <x v="0"/>
  </r>
  <r>
    <n v="3231"/>
    <x v="11"/>
    <x v="3"/>
    <x v="4"/>
    <x v="3"/>
    <n v="0"/>
    <x v="1"/>
    <x v="0"/>
    <x v="0"/>
  </r>
  <r>
    <n v="3232"/>
    <x v="12"/>
    <x v="3"/>
    <x v="4"/>
    <x v="3"/>
    <n v="0"/>
    <x v="1"/>
    <x v="0"/>
    <x v="0"/>
  </r>
  <r>
    <n v="3233"/>
    <x v="13"/>
    <x v="3"/>
    <x v="4"/>
    <x v="3"/>
    <n v="0"/>
    <x v="1"/>
    <x v="0"/>
    <x v="0"/>
  </r>
  <r>
    <n v="3234"/>
    <x v="14"/>
    <x v="3"/>
    <x v="4"/>
    <x v="3"/>
    <n v="0"/>
    <x v="1"/>
    <x v="0"/>
    <x v="0"/>
  </r>
  <r>
    <n v="3235"/>
    <x v="15"/>
    <x v="3"/>
    <x v="4"/>
    <x v="3"/>
    <n v="0"/>
    <x v="1"/>
    <x v="0"/>
    <x v="0"/>
  </r>
  <r>
    <n v="3236"/>
    <x v="16"/>
    <x v="3"/>
    <x v="4"/>
    <x v="3"/>
    <n v="0"/>
    <x v="1"/>
    <x v="0"/>
    <x v="0"/>
  </r>
  <r>
    <n v="3237"/>
    <x v="17"/>
    <x v="3"/>
    <x v="4"/>
    <x v="3"/>
    <n v="0"/>
    <x v="1"/>
    <x v="0"/>
    <x v="0"/>
  </r>
  <r>
    <n v="3238"/>
    <x v="18"/>
    <x v="3"/>
    <x v="4"/>
    <x v="3"/>
    <n v="0"/>
    <x v="1"/>
    <x v="0"/>
    <x v="0"/>
  </r>
  <r>
    <n v="3239"/>
    <x v="19"/>
    <x v="3"/>
    <x v="4"/>
    <x v="3"/>
    <n v="0"/>
    <x v="1"/>
    <x v="0"/>
    <x v="0"/>
  </r>
  <r>
    <n v="3240"/>
    <x v="20"/>
    <x v="3"/>
    <x v="4"/>
    <x v="3"/>
    <n v="0"/>
    <x v="1"/>
    <x v="0"/>
    <x v="0"/>
  </r>
  <r>
    <n v="3241"/>
    <x v="21"/>
    <x v="3"/>
    <x v="4"/>
    <x v="3"/>
    <n v="0"/>
    <x v="1"/>
    <x v="0"/>
    <x v="0"/>
  </r>
  <r>
    <n v="3242"/>
    <x v="22"/>
    <x v="3"/>
    <x v="4"/>
    <x v="3"/>
    <n v="0"/>
    <x v="1"/>
    <x v="0"/>
    <x v="0"/>
  </r>
  <r>
    <n v="3243"/>
    <x v="23"/>
    <x v="3"/>
    <x v="4"/>
    <x v="3"/>
    <n v="0"/>
    <x v="1"/>
    <x v="0"/>
    <x v="0"/>
  </r>
  <r>
    <n v="3244"/>
    <x v="24"/>
    <x v="3"/>
    <x v="4"/>
    <x v="3"/>
    <n v="0"/>
    <x v="1"/>
    <x v="0"/>
    <x v="0"/>
  </r>
  <r>
    <n v="3245"/>
    <x v="25"/>
    <x v="3"/>
    <x v="4"/>
    <x v="3"/>
    <n v="0"/>
    <x v="1"/>
    <x v="0"/>
    <x v="0"/>
  </r>
  <r>
    <n v="3246"/>
    <x v="26"/>
    <x v="3"/>
    <x v="4"/>
    <x v="3"/>
    <n v="0"/>
    <x v="1"/>
    <x v="0"/>
    <x v="0"/>
  </r>
  <r>
    <n v="3247"/>
    <x v="27"/>
    <x v="3"/>
    <x v="4"/>
    <x v="3"/>
    <n v="0"/>
    <x v="1"/>
    <x v="0"/>
    <x v="0"/>
  </r>
  <r>
    <n v="3248"/>
    <x v="28"/>
    <x v="3"/>
    <x v="4"/>
    <x v="3"/>
    <n v="0"/>
    <x v="1"/>
    <x v="0"/>
    <x v="0"/>
  </r>
  <r>
    <n v="3249"/>
    <x v="0"/>
    <x v="4"/>
    <x v="4"/>
    <x v="0"/>
    <n v="1011612"/>
    <x v="0"/>
    <x v="0"/>
    <x v="0"/>
  </r>
  <r>
    <n v="3250"/>
    <x v="1"/>
    <x v="4"/>
    <x v="4"/>
    <x v="0"/>
    <n v="1011612"/>
    <x v="0"/>
    <x v="0"/>
    <x v="0"/>
  </r>
  <r>
    <n v="3251"/>
    <x v="2"/>
    <x v="4"/>
    <x v="4"/>
    <x v="0"/>
    <n v="1006962"/>
    <x v="0"/>
    <x v="0"/>
    <x v="0"/>
  </r>
  <r>
    <n v="3252"/>
    <x v="3"/>
    <x v="4"/>
    <x v="4"/>
    <x v="0"/>
    <n v="1007056"/>
    <x v="0"/>
    <x v="0"/>
    <x v="0"/>
  </r>
  <r>
    <n v="3253"/>
    <x v="4"/>
    <x v="4"/>
    <x v="4"/>
    <x v="0"/>
    <n v="1009992"/>
    <x v="0"/>
    <x v="0"/>
    <x v="0"/>
  </r>
  <r>
    <n v="3254"/>
    <x v="5"/>
    <x v="4"/>
    <x v="4"/>
    <x v="0"/>
    <n v="1007966"/>
    <x v="0"/>
    <x v="0"/>
    <x v="0"/>
  </r>
  <r>
    <n v="3255"/>
    <x v="6"/>
    <x v="4"/>
    <x v="4"/>
    <x v="0"/>
    <n v="1005914"/>
    <x v="0"/>
    <x v="0"/>
    <x v="0"/>
  </r>
  <r>
    <n v="3256"/>
    <x v="7"/>
    <x v="4"/>
    <x v="4"/>
    <x v="0"/>
    <n v="1008490"/>
    <x v="0"/>
    <x v="0"/>
    <x v="0"/>
  </r>
  <r>
    <n v="3257"/>
    <x v="8"/>
    <x v="4"/>
    <x v="4"/>
    <x v="0"/>
    <n v="1010306"/>
    <x v="0"/>
    <x v="0"/>
    <x v="0"/>
  </r>
  <r>
    <n v="3258"/>
    <x v="9"/>
    <x v="4"/>
    <x v="4"/>
    <x v="0"/>
    <n v="1007767"/>
    <x v="0"/>
    <x v="0"/>
    <x v="0"/>
  </r>
  <r>
    <n v="3259"/>
    <x v="10"/>
    <x v="4"/>
    <x v="4"/>
    <x v="0"/>
    <n v="1011485"/>
    <x v="0"/>
    <x v="0"/>
    <x v="0"/>
  </r>
  <r>
    <n v="3260"/>
    <x v="11"/>
    <x v="4"/>
    <x v="4"/>
    <x v="0"/>
    <n v="1012468"/>
    <x v="0"/>
    <x v="0"/>
    <x v="0"/>
  </r>
  <r>
    <n v="3261"/>
    <x v="12"/>
    <x v="4"/>
    <x v="4"/>
    <x v="0"/>
    <n v="1006016"/>
    <x v="0"/>
    <x v="0"/>
    <x v="0"/>
  </r>
  <r>
    <n v="3262"/>
    <x v="13"/>
    <x v="4"/>
    <x v="4"/>
    <x v="0"/>
    <n v="1010470"/>
    <x v="0"/>
    <x v="0"/>
    <x v="0"/>
  </r>
  <r>
    <n v="3263"/>
    <x v="14"/>
    <x v="4"/>
    <x v="4"/>
    <x v="0"/>
    <n v="1008651"/>
    <x v="0"/>
    <x v="0"/>
    <x v="0"/>
  </r>
  <r>
    <n v="3264"/>
    <x v="15"/>
    <x v="4"/>
    <x v="4"/>
    <x v="0"/>
    <n v="1010807"/>
    <x v="0"/>
    <x v="0"/>
    <x v="0"/>
  </r>
  <r>
    <n v="3265"/>
    <x v="16"/>
    <x v="4"/>
    <x v="4"/>
    <x v="0"/>
    <n v="1010280"/>
    <x v="0"/>
    <x v="0"/>
    <x v="0"/>
  </r>
  <r>
    <n v="3266"/>
    <x v="17"/>
    <x v="4"/>
    <x v="4"/>
    <x v="0"/>
    <n v="1008801"/>
    <x v="0"/>
    <x v="0"/>
    <x v="0"/>
  </r>
  <r>
    <n v="3267"/>
    <x v="18"/>
    <x v="4"/>
    <x v="4"/>
    <x v="0"/>
    <n v="1010332"/>
    <x v="0"/>
    <x v="0"/>
    <x v="0"/>
  </r>
  <r>
    <n v="3268"/>
    <x v="19"/>
    <x v="4"/>
    <x v="4"/>
    <x v="0"/>
    <n v="1010643"/>
    <x v="0"/>
    <x v="0"/>
    <x v="0"/>
  </r>
  <r>
    <n v="3269"/>
    <x v="20"/>
    <x v="4"/>
    <x v="4"/>
    <x v="0"/>
    <n v="1002285"/>
    <x v="0"/>
    <x v="0"/>
    <x v="0"/>
  </r>
  <r>
    <n v="3270"/>
    <x v="21"/>
    <x v="4"/>
    <x v="4"/>
    <x v="0"/>
    <n v="1009734"/>
    <x v="0"/>
    <x v="0"/>
    <x v="0"/>
  </r>
  <r>
    <n v="3271"/>
    <x v="22"/>
    <x v="4"/>
    <x v="4"/>
    <x v="0"/>
    <n v="1008165"/>
    <x v="0"/>
    <x v="0"/>
    <x v="0"/>
  </r>
  <r>
    <n v="3272"/>
    <x v="23"/>
    <x v="4"/>
    <x v="4"/>
    <x v="0"/>
    <n v="1006259"/>
    <x v="0"/>
    <x v="0"/>
    <x v="0"/>
  </r>
  <r>
    <n v="3273"/>
    <x v="24"/>
    <x v="4"/>
    <x v="4"/>
    <x v="0"/>
    <n v="1009340"/>
    <x v="0"/>
    <x v="0"/>
    <x v="0"/>
  </r>
  <r>
    <n v="3274"/>
    <x v="25"/>
    <x v="4"/>
    <x v="4"/>
    <x v="0"/>
    <n v="1011582"/>
    <x v="0"/>
    <x v="0"/>
    <x v="0"/>
  </r>
  <r>
    <n v="3275"/>
    <x v="26"/>
    <x v="4"/>
    <x v="4"/>
    <x v="0"/>
    <n v="1008808"/>
    <x v="0"/>
    <x v="0"/>
    <x v="0"/>
  </r>
  <r>
    <n v="3276"/>
    <x v="27"/>
    <x v="4"/>
    <x v="4"/>
    <x v="0"/>
    <n v="1009014"/>
    <x v="0"/>
    <x v="0"/>
    <x v="0"/>
  </r>
  <r>
    <n v="3277"/>
    <x v="28"/>
    <x v="4"/>
    <x v="4"/>
    <x v="0"/>
    <n v="1009711"/>
    <x v="0"/>
    <x v="0"/>
    <x v="0"/>
  </r>
  <r>
    <n v="3278"/>
    <x v="0"/>
    <x v="4"/>
    <x v="4"/>
    <x v="1"/>
    <n v="1011612.6"/>
    <x v="0"/>
    <x v="0"/>
    <x v="0"/>
  </r>
  <r>
    <n v="3279"/>
    <x v="1"/>
    <x v="4"/>
    <x v="4"/>
    <x v="1"/>
    <n v="1011612.6"/>
    <x v="0"/>
    <x v="0"/>
    <x v="0"/>
  </r>
  <r>
    <n v="3280"/>
    <x v="2"/>
    <x v="4"/>
    <x v="4"/>
    <x v="1"/>
    <n v="1006962.1"/>
    <x v="0"/>
    <x v="0"/>
    <x v="0"/>
  </r>
  <r>
    <n v="3281"/>
    <x v="3"/>
    <x v="4"/>
    <x v="4"/>
    <x v="1"/>
    <n v="1007056.1"/>
    <x v="0"/>
    <x v="0"/>
    <x v="0"/>
  </r>
  <r>
    <n v="3282"/>
    <x v="4"/>
    <x v="4"/>
    <x v="4"/>
    <x v="1"/>
    <n v="1009991.1"/>
    <x v="0"/>
    <x v="0"/>
    <x v="0"/>
  </r>
  <r>
    <n v="3283"/>
    <x v="5"/>
    <x v="4"/>
    <x v="4"/>
    <x v="1"/>
    <n v="1007966.1"/>
    <x v="0"/>
    <x v="0"/>
    <x v="0"/>
  </r>
  <r>
    <n v="3284"/>
    <x v="6"/>
    <x v="4"/>
    <x v="4"/>
    <x v="1"/>
    <n v="1005913.6"/>
    <x v="0"/>
    <x v="0"/>
    <x v="0"/>
  </r>
  <r>
    <n v="3285"/>
    <x v="7"/>
    <x v="4"/>
    <x v="4"/>
    <x v="1"/>
    <n v="1008490.6"/>
    <x v="0"/>
    <x v="0"/>
    <x v="0"/>
  </r>
  <r>
    <n v="3286"/>
    <x v="8"/>
    <x v="4"/>
    <x v="4"/>
    <x v="1"/>
    <n v="1010305.6"/>
    <x v="0"/>
    <x v="0"/>
    <x v="0"/>
  </r>
  <r>
    <n v="3287"/>
    <x v="9"/>
    <x v="4"/>
    <x v="4"/>
    <x v="1"/>
    <n v="1007767.1"/>
    <x v="0"/>
    <x v="0"/>
    <x v="0"/>
  </r>
  <r>
    <n v="3288"/>
    <x v="10"/>
    <x v="4"/>
    <x v="4"/>
    <x v="1"/>
    <n v="1011485.1"/>
    <x v="0"/>
    <x v="0"/>
    <x v="0"/>
  </r>
  <r>
    <n v="3289"/>
    <x v="11"/>
    <x v="4"/>
    <x v="4"/>
    <x v="1"/>
    <n v="1012469.1"/>
    <x v="0"/>
    <x v="0"/>
    <x v="0"/>
  </r>
  <r>
    <n v="3290"/>
    <x v="12"/>
    <x v="4"/>
    <x v="4"/>
    <x v="1"/>
    <n v="1006015.6"/>
    <x v="0"/>
    <x v="0"/>
    <x v="0"/>
  </r>
  <r>
    <n v="3291"/>
    <x v="13"/>
    <x v="4"/>
    <x v="4"/>
    <x v="1"/>
    <n v="1010470.1"/>
    <x v="0"/>
    <x v="0"/>
    <x v="0"/>
  </r>
  <r>
    <n v="3292"/>
    <x v="14"/>
    <x v="4"/>
    <x v="4"/>
    <x v="1"/>
    <n v="1008651.6"/>
    <x v="0"/>
    <x v="0"/>
    <x v="0"/>
  </r>
  <r>
    <n v="3293"/>
    <x v="15"/>
    <x v="4"/>
    <x v="4"/>
    <x v="1"/>
    <n v="1010807.1"/>
    <x v="0"/>
    <x v="0"/>
    <x v="0"/>
  </r>
  <r>
    <n v="3294"/>
    <x v="16"/>
    <x v="4"/>
    <x v="4"/>
    <x v="1"/>
    <n v="1010280.1"/>
    <x v="0"/>
    <x v="0"/>
    <x v="0"/>
  </r>
  <r>
    <n v="3295"/>
    <x v="17"/>
    <x v="4"/>
    <x v="4"/>
    <x v="1"/>
    <n v="1008799.1"/>
    <x v="0"/>
    <x v="0"/>
    <x v="0"/>
  </r>
  <r>
    <n v="3296"/>
    <x v="18"/>
    <x v="4"/>
    <x v="4"/>
    <x v="1"/>
    <n v="1010332.6"/>
    <x v="0"/>
    <x v="0"/>
    <x v="0"/>
  </r>
  <r>
    <n v="3297"/>
    <x v="19"/>
    <x v="4"/>
    <x v="4"/>
    <x v="1"/>
    <n v="1010643.6"/>
    <x v="0"/>
    <x v="0"/>
    <x v="0"/>
  </r>
  <r>
    <n v="3298"/>
    <x v="20"/>
    <x v="4"/>
    <x v="4"/>
    <x v="1"/>
    <n v="1002283.6"/>
    <x v="0"/>
    <x v="0"/>
    <x v="0"/>
  </r>
  <r>
    <n v="3299"/>
    <x v="21"/>
    <x v="4"/>
    <x v="4"/>
    <x v="1"/>
    <n v="1009732.6"/>
    <x v="0"/>
    <x v="0"/>
    <x v="0"/>
  </r>
  <r>
    <n v="3300"/>
    <x v="22"/>
    <x v="4"/>
    <x v="4"/>
    <x v="1"/>
    <n v="1008165.6"/>
    <x v="0"/>
    <x v="0"/>
    <x v="0"/>
  </r>
  <r>
    <n v="3301"/>
    <x v="23"/>
    <x v="4"/>
    <x v="4"/>
    <x v="1"/>
    <n v="1006259.1"/>
    <x v="0"/>
    <x v="0"/>
    <x v="0"/>
  </r>
  <r>
    <n v="3302"/>
    <x v="24"/>
    <x v="4"/>
    <x v="4"/>
    <x v="1"/>
    <n v="1009340.1"/>
    <x v="0"/>
    <x v="0"/>
    <x v="0"/>
  </r>
  <r>
    <n v="3303"/>
    <x v="25"/>
    <x v="4"/>
    <x v="4"/>
    <x v="1"/>
    <n v="1011582.6"/>
    <x v="0"/>
    <x v="0"/>
    <x v="0"/>
  </r>
  <r>
    <n v="3304"/>
    <x v="26"/>
    <x v="4"/>
    <x v="4"/>
    <x v="1"/>
    <n v="1008808.6"/>
    <x v="0"/>
    <x v="0"/>
    <x v="0"/>
  </r>
  <r>
    <n v="3305"/>
    <x v="27"/>
    <x v="4"/>
    <x v="4"/>
    <x v="1"/>
    <n v="1009014.1"/>
    <x v="0"/>
    <x v="0"/>
    <x v="0"/>
  </r>
  <r>
    <n v="3306"/>
    <x v="28"/>
    <x v="4"/>
    <x v="4"/>
    <x v="1"/>
    <n v="1009711.1"/>
    <x v="0"/>
    <x v="0"/>
    <x v="0"/>
  </r>
  <r>
    <n v="3307"/>
    <x v="0"/>
    <x v="4"/>
    <x v="4"/>
    <x v="2"/>
    <n v="-0.6"/>
    <x v="0"/>
    <x v="0"/>
    <x v="0"/>
  </r>
  <r>
    <n v="3308"/>
    <x v="1"/>
    <x v="4"/>
    <x v="4"/>
    <x v="2"/>
    <n v="-0.6"/>
    <x v="0"/>
    <x v="0"/>
    <x v="0"/>
  </r>
  <r>
    <n v="3309"/>
    <x v="2"/>
    <x v="4"/>
    <x v="4"/>
    <x v="2"/>
    <n v="-0.1"/>
    <x v="0"/>
    <x v="0"/>
    <x v="0"/>
  </r>
  <r>
    <n v="3310"/>
    <x v="3"/>
    <x v="4"/>
    <x v="4"/>
    <x v="2"/>
    <n v="-0.1"/>
    <x v="0"/>
    <x v="0"/>
    <x v="0"/>
  </r>
  <r>
    <n v="3311"/>
    <x v="4"/>
    <x v="4"/>
    <x v="4"/>
    <x v="2"/>
    <n v="0.9"/>
    <x v="0"/>
    <x v="0"/>
    <x v="0"/>
  </r>
  <r>
    <n v="3312"/>
    <x v="5"/>
    <x v="4"/>
    <x v="4"/>
    <x v="2"/>
    <n v="-0.1"/>
    <x v="0"/>
    <x v="0"/>
    <x v="0"/>
  </r>
  <r>
    <n v="3313"/>
    <x v="6"/>
    <x v="4"/>
    <x v="4"/>
    <x v="2"/>
    <n v="0.4"/>
    <x v="0"/>
    <x v="0"/>
    <x v="0"/>
  </r>
  <r>
    <n v="3314"/>
    <x v="7"/>
    <x v="4"/>
    <x v="4"/>
    <x v="2"/>
    <n v="-0.6"/>
    <x v="0"/>
    <x v="0"/>
    <x v="0"/>
  </r>
  <r>
    <n v="3315"/>
    <x v="8"/>
    <x v="4"/>
    <x v="4"/>
    <x v="2"/>
    <n v="0.4"/>
    <x v="0"/>
    <x v="0"/>
    <x v="0"/>
  </r>
  <r>
    <n v="3316"/>
    <x v="9"/>
    <x v="4"/>
    <x v="4"/>
    <x v="2"/>
    <n v="-0.1"/>
    <x v="0"/>
    <x v="0"/>
    <x v="0"/>
  </r>
  <r>
    <n v="3317"/>
    <x v="10"/>
    <x v="4"/>
    <x v="4"/>
    <x v="2"/>
    <n v="-0.1"/>
    <x v="0"/>
    <x v="0"/>
    <x v="0"/>
  </r>
  <r>
    <n v="3318"/>
    <x v="11"/>
    <x v="4"/>
    <x v="4"/>
    <x v="2"/>
    <n v="-1.1000000000000001"/>
    <x v="0"/>
    <x v="0"/>
    <x v="0"/>
  </r>
  <r>
    <n v="3319"/>
    <x v="12"/>
    <x v="4"/>
    <x v="4"/>
    <x v="2"/>
    <n v="0.4"/>
    <x v="0"/>
    <x v="0"/>
    <x v="0"/>
  </r>
  <r>
    <n v="3320"/>
    <x v="13"/>
    <x v="4"/>
    <x v="4"/>
    <x v="2"/>
    <n v="-0.1"/>
    <x v="0"/>
    <x v="0"/>
    <x v="0"/>
  </r>
  <r>
    <n v="3321"/>
    <x v="14"/>
    <x v="4"/>
    <x v="4"/>
    <x v="2"/>
    <n v="-0.6"/>
    <x v="0"/>
    <x v="0"/>
    <x v="0"/>
  </r>
  <r>
    <n v="3322"/>
    <x v="15"/>
    <x v="4"/>
    <x v="4"/>
    <x v="2"/>
    <n v="-0.1"/>
    <x v="0"/>
    <x v="0"/>
    <x v="0"/>
  </r>
  <r>
    <n v="3323"/>
    <x v="16"/>
    <x v="4"/>
    <x v="4"/>
    <x v="2"/>
    <n v="-0.1"/>
    <x v="0"/>
    <x v="0"/>
    <x v="0"/>
  </r>
  <r>
    <n v="3324"/>
    <x v="17"/>
    <x v="4"/>
    <x v="4"/>
    <x v="2"/>
    <n v="1.9"/>
    <x v="0"/>
    <x v="0"/>
    <x v="0"/>
  </r>
  <r>
    <n v="3325"/>
    <x v="18"/>
    <x v="4"/>
    <x v="4"/>
    <x v="2"/>
    <n v="-0.6"/>
    <x v="0"/>
    <x v="0"/>
    <x v="0"/>
  </r>
  <r>
    <n v="3326"/>
    <x v="19"/>
    <x v="4"/>
    <x v="4"/>
    <x v="2"/>
    <n v="-0.6"/>
    <x v="0"/>
    <x v="0"/>
    <x v="0"/>
  </r>
  <r>
    <n v="3327"/>
    <x v="20"/>
    <x v="4"/>
    <x v="4"/>
    <x v="2"/>
    <n v="1.4"/>
    <x v="0"/>
    <x v="0"/>
    <x v="0"/>
  </r>
  <r>
    <n v="3328"/>
    <x v="21"/>
    <x v="4"/>
    <x v="4"/>
    <x v="2"/>
    <n v="1.4"/>
    <x v="0"/>
    <x v="0"/>
    <x v="0"/>
  </r>
  <r>
    <n v="3329"/>
    <x v="22"/>
    <x v="4"/>
    <x v="4"/>
    <x v="2"/>
    <n v="-0.6"/>
    <x v="0"/>
    <x v="0"/>
    <x v="0"/>
  </r>
  <r>
    <n v="3330"/>
    <x v="23"/>
    <x v="4"/>
    <x v="4"/>
    <x v="2"/>
    <n v="-0.1"/>
    <x v="0"/>
    <x v="0"/>
    <x v="0"/>
  </r>
  <r>
    <n v="3331"/>
    <x v="24"/>
    <x v="4"/>
    <x v="4"/>
    <x v="2"/>
    <n v="-0.1"/>
    <x v="0"/>
    <x v="0"/>
    <x v="0"/>
  </r>
  <r>
    <n v="3332"/>
    <x v="25"/>
    <x v="4"/>
    <x v="4"/>
    <x v="2"/>
    <n v="-0.6"/>
    <x v="0"/>
    <x v="0"/>
    <x v="0"/>
  </r>
  <r>
    <n v="3333"/>
    <x v="26"/>
    <x v="4"/>
    <x v="4"/>
    <x v="2"/>
    <n v="-0.6"/>
    <x v="0"/>
    <x v="0"/>
    <x v="0"/>
  </r>
  <r>
    <n v="3334"/>
    <x v="27"/>
    <x v="4"/>
    <x v="4"/>
    <x v="2"/>
    <n v="-0.1"/>
    <x v="0"/>
    <x v="0"/>
    <x v="0"/>
  </r>
  <r>
    <n v="3335"/>
    <x v="28"/>
    <x v="4"/>
    <x v="4"/>
    <x v="2"/>
    <n v="-0.1"/>
    <x v="0"/>
    <x v="0"/>
    <x v="0"/>
  </r>
  <r>
    <n v="3336"/>
    <x v="0"/>
    <x v="4"/>
    <x v="4"/>
    <x v="3"/>
    <n v="0"/>
    <x v="1"/>
    <x v="0"/>
    <x v="0"/>
  </r>
  <r>
    <n v="3337"/>
    <x v="1"/>
    <x v="4"/>
    <x v="4"/>
    <x v="3"/>
    <n v="0"/>
    <x v="1"/>
    <x v="0"/>
    <x v="0"/>
  </r>
  <r>
    <n v="3338"/>
    <x v="2"/>
    <x v="4"/>
    <x v="4"/>
    <x v="3"/>
    <n v="0"/>
    <x v="1"/>
    <x v="0"/>
    <x v="0"/>
  </r>
  <r>
    <n v="3339"/>
    <x v="3"/>
    <x v="4"/>
    <x v="4"/>
    <x v="3"/>
    <n v="0"/>
    <x v="1"/>
    <x v="0"/>
    <x v="0"/>
  </r>
  <r>
    <n v="3340"/>
    <x v="4"/>
    <x v="4"/>
    <x v="4"/>
    <x v="3"/>
    <n v="0"/>
    <x v="1"/>
    <x v="0"/>
    <x v="0"/>
  </r>
  <r>
    <n v="3341"/>
    <x v="5"/>
    <x v="4"/>
    <x v="4"/>
    <x v="3"/>
    <n v="0"/>
    <x v="1"/>
    <x v="0"/>
    <x v="0"/>
  </r>
  <r>
    <n v="3342"/>
    <x v="6"/>
    <x v="4"/>
    <x v="4"/>
    <x v="3"/>
    <n v="0"/>
    <x v="1"/>
    <x v="0"/>
    <x v="0"/>
  </r>
  <r>
    <n v="3343"/>
    <x v="7"/>
    <x v="4"/>
    <x v="4"/>
    <x v="3"/>
    <n v="0"/>
    <x v="1"/>
    <x v="0"/>
    <x v="0"/>
  </r>
  <r>
    <n v="3344"/>
    <x v="8"/>
    <x v="4"/>
    <x v="4"/>
    <x v="3"/>
    <n v="0"/>
    <x v="1"/>
    <x v="0"/>
    <x v="0"/>
  </r>
  <r>
    <n v="3345"/>
    <x v="9"/>
    <x v="4"/>
    <x v="4"/>
    <x v="3"/>
    <n v="0"/>
    <x v="1"/>
    <x v="0"/>
    <x v="0"/>
  </r>
  <r>
    <n v="3346"/>
    <x v="10"/>
    <x v="4"/>
    <x v="4"/>
    <x v="3"/>
    <n v="0"/>
    <x v="1"/>
    <x v="0"/>
    <x v="0"/>
  </r>
  <r>
    <n v="3347"/>
    <x v="11"/>
    <x v="4"/>
    <x v="4"/>
    <x v="3"/>
    <n v="0"/>
    <x v="1"/>
    <x v="0"/>
    <x v="0"/>
  </r>
  <r>
    <n v="3348"/>
    <x v="12"/>
    <x v="4"/>
    <x v="4"/>
    <x v="3"/>
    <n v="0"/>
    <x v="1"/>
    <x v="0"/>
    <x v="0"/>
  </r>
  <r>
    <n v="3349"/>
    <x v="13"/>
    <x v="4"/>
    <x v="4"/>
    <x v="3"/>
    <n v="0"/>
    <x v="1"/>
    <x v="0"/>
    <x v="0"/>
  </r>
  <r>
    <n v="3350"/>
    <x v="14"/>
    <x v="4"/>
    <x v="4"/>
    <x v="3"/>
    <n v="0"/>
    <x v="1"/>
    <x v="0"/>
    <x v="0"/>
  </r>
  <r>
    <n v="3351"/>
    <x v="15"/>
    <x v="4"/>
    <x v="4"/>
    <x v="3"/>
    <n v="0"/>
    <x v="1"/>
    <x v="0"/>
    <x v="0"/>
  </r>
  <r>
    <n v="3352"/>
    <x v="16"/>
    <x v="4"/>
    <x v="4"/>
    <x v="3"/>
    <n v="0"/>
    <x v="1"/>
    <x v="0"/>
    <x v="0"/>
  </r>
  <r>
    <n v="3353"/>
    <x v="17"/>
    <x v="4"/>
    <x v="4"/>
    <x v="3"/>
    <n v="0"/>
    <x v="1"/>
    <x v="0"/>
    <x v="0"/>
  </r>
  <r>
    <n v="3354"/>
    <x v="18"/>
    <x v="4"/>
    <x v="4"/>
    <x v="3"/>
    <n v="0"/>
    <x v="1"/>
    <x v="0"/>
    <x v="0"/>
  </r>
  <r>
    <n v="3355"/>
    <x v="19"/>
    <x v="4"/>
    <x v="4"/>
    <x v="3"/>
    <n v="0"/>
    <x v="1"/>
    <x v="0"/>
    <x v="0"/>
  </r>
  <r>
    <n v="3356"/>
    <x v="20"/>
    <x v="4"/>
    <x v="4"/>
    <x v="3"/>
    <n v="0"/>
    <x v="1"/>
    <x v="0"/>
    <x v="0"/>
  </r>
  <r>
    <n v="3357"/>
    <x v="21"/>
    <x v="4"/>
    <x v="4"/>
    <x v="3"/>
    <n v="0"/>
    <x v="1"/>
    <x v="0"/>
    <x v="0"/>
  </r>
  <r>
    <n v="3358"/>
    <x v="22"/>
    <x v="4"/>
    <x v="4"/>
    <x v="3"/>
    <n v="0"/>
    <x v="1"/>
    <x v="0"/>
    <x v="0"/>
  </r>
  <r>
    <n v="3359"/>
    <x v="23"/>
    <x v="4"/>
    <x v="4"/>
    <x v="3"/>
    <n v="0"/>
    <x v="1"/>
    <x v="0"/>
    <x v="0"/>
  </r>
  <r>
    <n v="3360"/>
    <x v="24"/>
    <x v="4"/>
    <x v="4"/>
    <x v="3"/>
    <n v="0"/>
    <x v="1"/>
    <x v="0"/>
    <x v="0"/>
  </r>
  <r>
    <n v="3361"/>
    <x v="25"/>
    <x v="4"/>
    <x v="4"/>
    <x v="3"/>
    <n v="0"/>
    <x v="1"/>
    <x v="0"/>
    <x v="0"/>
  </r>
  <r>
    <n v="3362"/>
    <x v="26"/>
    <x v="4"/>
    <x v="4"/>
    <x v="3"/>
    <n v="0"/>
    <x v="1"/>
    <x v="0"/>
    <x v="0"/>
  </r>
  <r>
    <n v="3363"/>
    <x v="27"/>
    <x v="4"/>
    <x v="4"/>
    <x v="3"/>
    <n v="0"/>
    <x v="1"/>
    <x v="0"/>
    <x v="0"/>
  </r>
  <r>
    <n v="3364"/>
    <x v="28"/>
    <x v="4"/>
    <x v="4"/>
    <x v="3"/>
    <n v="0"/>
    <x v="1"/>
    <x v="0"/>
    <x v="0"/>
  </r>
  <r>
    <n v="3365"/>
    <x v="0"/>
    <x v="5"/>
    <x v="4"/>
    <x v="0"/>
    <n v="1009678"/>
    <x v="0"/>
    <x v="0"/>
    <x v="0"/>
  </r>
  <r>
    <n v="3366"/>
    <x v="1"/>
    <x v="5"/>
    <x v="4"/>
    <x v="0"/>
    <n v="1009678"/>
    <x v="0"/>
    <x v="0"/>
    <x v="0"/>
  </r>
  <r>
    <n v="3367"/>
    <x v="2"/>
    <x v="5"/>
    <x v="4"/>
    <x v="0"/>
    <n v="1006098"/>
    <x v="0"/>
    <x v="0"/>
    <x v="0"/>
  </r>
  <r>
    <n v="3368"/>
    <x v="3"/>
    <x v="5"/>
    <x v="4"/>
    <x v="0"/>
    <n v="1006044"/>
    <x v="0"/>
    <x v="0"/>
    <x v="0"/>
  </r>
  <r>
    <n v="3369"/>
    <x v="4"/>
    <x v="5"/>
    <x v="4"/>
    <x v="0"/>
    <n v="1008398"/>
    <x v="0"/>
    <x v="0"/>
    <x v="0"/>
  </r>
  <r>
    <n v="3370"/>
    <x v="5"/>
    <x v="5"/>
    <x v="4"/>
    <x v="0"/>
    <n v="1006822"/>
    <x v="0"/>
    <x v="0"/>
    <x v="0"/>
  </r>
  <r>
    <n v="3371"/>
    <x v="6"/>
    <x v="5"/>
    <x v="4"/>
    <x v="0"/>
    <n v="1005034"/>
    <x v="0"/>
    <x v="0"/>
    <x v="0"/>
  </r>
  <r>
    <n v="3372"/>
    <x v="7"/>
    <x v="5"/>
    <x v="4"/>
    <x v="0"/>
    <n v="1006765"/>
    <x v="0"/>
    <x v="0"/>
    <x v="0"/>
  </r>
  <r>
    <n v="3373"/>
    <x v="8"/>
    <x v="5"/>
    <x v="4"/>
    <x v="0"/>
    <n v="1009127"/>
    <x v="0"/>
    <x v="0"/>
    <x v="0"/>
  </r>
  <r>
    <n v="3374"/>
    <x v="9"/>
    <x v="5"/>
    <x v="4"/>
    <x v="0"/>
    <n v="1006576"/>
    <x v="0"/>
    <x v="0"/>
    <x v="0"/>
  </r>
  <r>
    <n v="3375"/>
    <x v="10"/>
    <x v="5"/>
    <x v="4"/>
    <x v="0"/>
    <n v="1009729"/>
    <x v="0"/>
    <x v="0"/>
    <x v="0"/>
  </r>
  <r>
    <n v="3376"/>
    <x v="11"/>
    <x v="5"/>
    <x v="4"/>
    <x v="0"/>
    <n v="1011476"/>
    <x v="0"/>
    <x v="0"/>
    <x v="0"/>
  </r>
  <r>
    <n v="3377"/>
    <x v="12"/>
    <x v="5"/>
    <x v="4"/>
    <x v="0"/>
    <n v="1004980"/>
    <x v="0"/>
    <x v="0"/>
    <x v="0"/>
  </r>
  <r>
    <n v="3378"/>
    <x v="13"/>
    <x v="5"/>
    <x v="4"/>
    <x v="0"/>
    <n v="1009158"/>
    <x v="0"/>
    <x v="0"/>
    <x v="0"/>
  </r>
  <r>
    <n v="3379"/>
    <x v="14"/>
    <x v="5"/>
    <x v="4"/>
    <x v="0"/>
    <n v="1007436"/>
    <x v="0"/>
    <x v="0"/>
    <x v="0"/>
  </r>
  <r>
    <n v="3380"/>
    <x v="15"/>
    <x v="5"/>
    <x v="4"/>
    <x v="0"/>
    <n v="1009727"/>
    <x v="0"/>
    <x v="0"/>
    <x v="0"/>
  </r>
  <r>
    <n v="3381"/>
    <x v="16"/>
    <x v="5"/>
    <x v="4"/>
    <x v="0"/>
    <n v="1008827"/>
    <x v="0"/>
    <x v="0"/>
    <x v="0"/>
  </r>
  <r>
    <n v="3382"/>
    <x v="17"/>
    <x v="5"/>
    <x v="4"/>
    <x v="0"/>
    <n v="1007466"/>
    <x v="0"/>
    <x v="0"/>
    <x v="0"/>
  </r>
  <r>
    <n v="3383"/>
    <x v="18"/>
    <x v="5"/>
    <x v="4"/>
    <x v="0"/>
    <n v="1009111"/>
    <x v="0"/>
    <x v="0"/>
    <x v="0"/>
  </r>
  <r>
    <n v="3384"/>
    <x v="19"/>
    <x v="5"/>
    <x v="4"/>
    <x v="0"/>
    <n v="1008869"/>
    <x v="0"/>
    <x v="0"/>
    <x v="0"/>
  </r>
  <r>
    <n v="3385"/>
    <x v="20"/>
    <x v="5"/>
    <x v="4"/>
    <x v="0"/>
    <n v="1001972"/>
    <x v="0"/>
    <x v="0"/>
    <x v="0"/>
  </r>
  <r>
    <n v="3386"/>
    <x v="21"/>
    <x v="5"/>
    <x v="4"/>
    <x v="0"/>
    <n v="1007482"/>
    <x v="0"/>
    <x v="0"/>
    <x v="0"/>
  </r>
  <r>
    <n v="3387"/>
    <x v="22"/>
    <x v="5"/>
    <x v="4"/>
    <x v="0"/>
    <n v="1006587"/>
    <x v="0"/>
    <x v="0"/>
    <x v="0"/>
  </r>
  <r>
    <n v="3388"/>
    <x v="23"/>
    <x v="5"/>
    <x v="4"/>
    <x v="0"/>
    <n v="1005677"/>
    <x v="0"/>
    <x v="0"/>
    <x v="0"/>
  </r>
  <r>
    <n v="3389"/>
    <x v="24"/>
    <x v="5"/>
    <x v="4"/>
    <x v="0"/>
    <n v="1008456"/>
    <x v="0"/>
    <x v="0"/>
    <x v="0"/>
  </r>
  <r>
    <n v="3390"/>
    <x v="25"/>
    <x v="5"/>
    <x v="4"/>
    <x v="0"/>
    <n v="1009407"/>
    <x v="0"/>
    <x v="0"/>
    <x v="0"/>
  </r>
  <r>
    <n v="3391"/>
    <x v="26"/>
    <x v="5"/>
    <x v="4"/>
    <x v="0"/>
    <n v="1007630"/>
    <x v="0"/>
    <x v="0"/>
    <x v="0"/>
  </r>
  <r>
    <n v="3392"/>
    <x v="27"/>
    <x v="5"/>
    <x v="4"/>
    <x v="0"/>
    <n v="1007670"/>
    <x v="0"/>
    <x v="0"/>
    <x v="0"/>
  </r>
  <r>
    <n v="3393"/>
    <x v="28"/>
    <x v="5"/>
    <x v="4"/>
    <x v="0"/>
    <n v="1008226"/>
    <x v="0"/>
    <x v="0"/>
    <x v="0"/>
  </r>
  <r>
    <n v="3394"/>
    <x v="0"/>
    <x v="5"/>
    <x v="4"/>
    <x v="1"/>
    <n v="1009678.1"/>
    <x v="0"/>
    <x v="0"/>
    <x v="0"/>
  </r>
  <r>
    <n v="3395"/>
    <x v="1"/>
    <x v="5"/>
    <x v="4"/>
    <x v="1"/>
    <n v="1009678.1"/>
    <x v="0"/>
    <x v="0"/>
    <x v="0"/>
  </r>
  <r>
    <n v="3396"/>
    <x v="2"/>
    <x v="5"/>
    <x v="4"/>
    <x v="1"/>
    <n v="1006097.6"/>
    <x v="0"/>
    <x v="0"/>
    <x v="0"/>
  </r>
  <r>
    <n v="3397"/>
    <x v="3"/>
    <x v="5"/>
    <x v="4"/>
    <x v="1"/>
    <n v="1006043.6"/>
    <x v="0"/>
    <x v="0"/>
    <x v="0"/>
  </r>
  <r>
    <n v="3398"/>
    <x v="4"/>
    <x v="5"/>
    <x v="4"/>
    <x v="1"/>
    <n v="1008398.1"/>
    <x v="0"/>
    <x v="0"/>
    <x v="0"/>
  </r>
  <r>
    <n v="3399"/>
    <x v="5"/>
    <x v="5"/>
    <x v="4"/>
    <x v="1"/>
    <n v="1006822.1"/>
    <x v="0"/>
    <x v="0"/>
    <x v="0"/>
  </r>
  <r>
    <n v="3400"/>
    <x v="6"/>
    <x v="5"/>
    <x v="4"/>
    <x v="1"/>
    <n v="1005034.1"/>
    <x v="0"/>
    <x v="0"/>
    <x v="0"/>
  </r>
  <r>
    <n v="3401"/>
    <x v="7"/>
    <x v="5"/>
    <x v="4"/>
    <x v="1"/>
    <n v="1006765.1"/>
    <x v="0"/>
    <x v="0"/>
    <x v="0"/>
  </r>
  <r>
    <n v="3402"/>
    <x v="8"/>
    <x v="5"/>
    <x v="4"/>
    <x v="1"/>
    <n v="1009126.1"/>
    <x v="0"/>
    <x v="0"/>
    <x v="0"/>
  </r>
  <r>
    <n v="3403"/>
    <x v="9"/>
    <x v="5"/>
    <x v="4"/>
    <x v="1"/>
    <n v="1006576.1"/>
    <x v="0"/>
    <x v="0"/>
    <x v="0"/>
  </r>
  <r>
    <n v="3404"/>
    <x v="10"/>
    <x v="5"/>
    <x v="4"/>
    <x v="1"/>
    <n v="1009728.6"/>
    <x v="0"/>
    <x v="0"/>
    <x v="0"/>
  </r>
  <r>
    <n v="3405"/>
    <x v="11"/>
    <x v="5"/>
    <x v="4"/>
    <x v="1"/>
    <n v="1011475.1"/>
    <x v="0"/>
    <x v="0"/>
    <x v="0"/>
  </r>
  <r>
    <n v="3406"/>
    <x v="12"/>
    <x v="5"/>
    <x v="4"/>
    <x v="1"/>
    <n v="1004980.1"/>
    <x v="0"/>
    <x v="0"/>
    <x v="0"/>
  </r>
  <r>
    <n v="3407"/>
    <x v="13"/>
    <x v="5"/>
    <x v="4"/>
    <x v="1"/>
    <n v="1009157.6"/>
    <x v="0"/>
    <x v="0"/>
    <x v="0"/>
  </r>
  <r>
    <n v="3408"/>
    <x v="14"/>
    <x v="5"/>
    <x v="4"/>
    <x v="1"/>
    <n v="1007436.1"/>
    <x v="0"/>
    <x v="0"/>
    <x v="0"/>
  </r>
  <r>
    <n v="3409"/>
    <x v="15"/>
    <x v="5"/>
    <x v="4"/>
    <x v="1"/>
    <n v="1009727.1"/>
    <x v="0"/>
    <x v="0"/>
    <x v="0"/>
  </r>
  <r>
    <n v="3410"/>
    <x v="16"/>
    <x v="5"/>
    <x v="4"/>
    <x v="1"/>
    <n v="1008827.1"/>
    <x v="0"/>
    <x v="0"/>
    <x v="0"/>
  </r>
  <r>
    <n v="3411"/>
    <x v="17"/>
    <x v="5"/>
    <x v="4"/>
    <x v="1"/>
    <n v="1007466.6"/>
    <x v="0"/>
    <x v="0"/>
    <x v="0"/>
  </r>
  <r>
    <n v="3412"/>
    <x v="18"/>
    <x v="5"/>
    <x v="4"/>
    <x v="1"/>
    <n v="1009111.6"/>
    <x v="0"/>
    <x v="0"/>
    <x v="0"/>
  </r>
  <r>
    <n v="3413"/>
    <x v="19"/>
    <x v="5"/>
    <x v="4"/>
    <x v="1"/>
    <n v="1008869.1"/>
    <x v="0"/>
    <x v="0"/>
    <x v="0"/>
  </r>
  <r>
    <n v="3414"/>
    <x v="20"/>
    <x v="5"/>
    <x v="4"/>
    <x v="1"/>
    <n v="1001972.1"/>
    <x v="0"/>
    <x v="0"/>
    <x v="0"/>
  </r>
  <r>
    <n v="3415"/>
    <x v="21"/>
    <x v="5"/>
    <x v="4"/>
    <x v="1"/>
    <n v="1007482.6"/>
    <x v="0"/>
    <x v="0"/>
    <x v="0"/>
  </r>
  <r>
    <n v="3416"/>
    <x v="22"/>
    <x v="5"/>
    <x v="4"/>
    <x v="1"/>
    <n v="1006587.1"/>
    <x v="0"/>
    <x v="0"/>
    <x v="0"/>
  </r>
  <r>
    <n v="3417"/>
    <x v="23"/>
    <x v="5"/>
    <x v="4"/>
    <x v="1"/>
    <n v="1005677.1"/>
    <x v="0"/>
    <x v="0"/>
    <x v="0"/>
  </r>
  <r>
    <n v="3418"/>
    <x v="24"/>
    <x v="5"/>
    <x v="4"/>
    <x v="1"/>
    <n v="1008455.6"/>
    <x v="0"/>
    <x v="0"/>
    <x v="0"/>
  </r>
  <r>
    <n v="3419"/>
    <x v="25"/>
    <x v="5"/>
    <x v="4"/>
    <x v="1"/>
    <n v="1009406.6"/>
    <x v="0"/>
    <x v="0"/>
    <x v="0"/>
  </r>
  <r>
    <n v="3420"/>
    <x v="26"/>
    <x v="5"/>
    <x v="4"/>
    <x v="1"/>
    <n v="1007630.1"/>
    <x v="0"/>
    <x v="0"/>
    <x v="0"/>
  </r>
  <r>
    <n v="3421"/>
    <x v="27"/>
    <x v="5"/>
    <x v="4"/>
    <x v="1"/>
    <n v="1007670.1"/>
    <x v="0"/>
    <x v="0"/>
    <x v="0"/>
  </r>
  <r>
    <n v="3422"/>
    <x v="28"/>
    <x v="5"/>
    <x v="4"/>
    <x v="1"/>
    <n v="1008226.1"/>
    <x v="0"/>
    <x v="0"/>
    <x v="0"/>
  </r>
  <r>
    <n v="3423"/>
    <x v="0"/>
    <x v="5"/>
    <x v="4"/>
    <x v="2"/>
    <n v="-0.1"/>
    <x v="0"/>
    <x v="0"/>
    <x v="0"/>
  </r>
  <r>
    <n v="3424"/>
    <x v="1"/>
    <x v="5"/>
    <x v="4"/>
    <x v="2"/>
    <n v="-0.1"/>
    <x v="0"/>
    <x v="0"/>
    <x v="0"/>
  </r>
  <r>
    <n v="3425"/>
    <x v="2"/>
    <x v="5"/>
    <x v="4"/>
    <x v="2"/>
    <n v="0.4"/>
    <x v="0"/>
    <x v="0"/>
    <x v="0"/>
  </r>
  <r>
    <n v="3426"/>
    <x v="3"/>
    <x v="5"/>
    <x v="4"/>
    <x v="2"/>
    <n v="0.4"/>
    <x v="0"/>
    <x v="0"/>
    <x v="0"/>
  </r>
  <r>
    <n v="3427"/>
    <x v="4"/>
    <x v="5"/>
    <x v="4"/>
    <x v="2"/>
    <n v="-0.1"/>
    <x v="0"/>
    <x v="0"/>
    <x v="0"/>
  </r>
  <r>
    <n v="3428"/>
    <x v="5"/>
    <x v="5"/>
    <x v="4"/>
    <x v="2"/>
    <n v="-0.1"/>
    <x v="0"/>
    <x v="0"/>
    <x v="0"/>
  </r>
  <r>
    <n v="3429"/>
    <x v="6"/>
    <x v="5"/>
    <x v="4"/>
    <x v="2"/>
    <n v="-0.1"/>
    <x v="0"/>
    <x v="0"/>
    <x v="0"/>
  </r>
  <r>
    <n v="3430"/>
    <x v="7"/>
    <x v="5"/>
    <x v="4"/>
    <x v="2"/>
    <n v="-0.1"/>
    <x v="0"/>
    <x v="0"/>
    <x v="0"/>
  </r>
  <r>
    <n v="3431"/>
    <x v="8"/>
    <x v="5"/>
    <x v="4"/>
    <x v="2"/>
    <n v="0.9"/>
    <x v="0"/>
    <x v="0"/>
    <x v="0"/>
  </r>
  <r>
    <n v="3432"/>
    <x v="9"/>
    <x v="5"/>
    <x v="4"/>
    <x v="2"/>
    <n v="-0.1"/>
    <x v="0"/>
    <x v="0"/>
    <x v="0"/>
  </r>
  <r>
    <n v="3433"/>
    <x v="10"/>
    <x v="5"/>
    <x v="4"/>
    <x v="2"/>
    <n v="0.4"/>
    <x v="0"/>
    <x v="0"/>
    <x v="0"/>
  </r>
  <r>
    <n v="3434"/>
    <x v="11"/>
    <x v="5"/>
    <x v="4"/>
    <x v="2"/>
    <n v="0.9"/>
    <x v="0"/>
    <x v="0"/>
    <x v="0"/>
  </r>
  <r>
    <n v="3435"/>
    <x v="12"/>
    <x v="5"/>
    <x v="4"/>
    <x v="2"/>
    <n v="-0.1"/>
    <x v="0"/>
    <x v="0"/>
    <x v="0"/>
  </r>
  <r>
    <n v="3436"/>
    <x v="13"/>
    <x v="5"/>
    <x v="4"/>
    <x v="2"/>
    <n v="0.4"/>
    <x v="0"/>
    <x v="0"/>
    <x v="0"/>
  </r>
  <r>
    <n v="3437"/>
    <x v="14"/>
    <x v="5"/>
    <x v="4"/>
    <x v="2"/>
    <n v="-0.1"/>
    <x v="0"/>
    <x v="0"/>
    <x v="0"/>
  </r>
  <r>
    <n v="3438"/>
    <x v="15"/>
    <x v="5"/>
    <x v="4"/>
    <x v="2"/>
    <n v="-0.1"/>
    <x v="0"/>
    <x v="0"/>
    <x v="0"/>
  </r>
  <r>
    <n v="3439"/>
    <x v="16"/>
    <x v="5"/>
    <x v="4"/>
    <x v="2"/>
    <n v="-0.1"/>
    <x v="0"/>
    <x v="0"/>
    <x v="0"/>
  </r>
  <r>
    <n v="3440"/>
    <x v="17"/>
    <x v="5"/>
    <x v="4"/>
    <x v="2"/>
    <n v="-0.6"/>
    <x v="0"/>
    <x v="0"/>
    <x v="0"/>
  </r>
  <r>
    <n v="3441"/>
    <x v="18"/>
    <x v="5"/>
    <x v="4"/>
    <x v="2"/>
    <n v="-0.6"/>
    <x v="0"/>
    <x v="0"/>
    <x v="0"/>
  </r>
  <r>
    <n v="3442"/>
    <x v="19"/>
    <x v="5"/>
    <x v="4"/>
    <x v="2"/>
    <n v="-0.1"/>
    <x v="0"/>
    <x v="0"/>
    <x v="0"/>
  </r>
  <r>
    <n v="3443"/>
    <x v="20"/>
    <x v="5"/>
    <x v="4"/>
    <x v="2"/>
    <n v="-0.1"/>
    <x v="0"/>
    <x v="0"/>
    <x v="0"/>
  </r>
  <r>
    <n v="3444"/>
    <x v="21"/>
    <x v="5"/>
    <x v="4"/>
    <x v="2"/>
    <n v="-0.6"/>
    <x v="0"/>
    <x v="0"/>
    <x v="0"/>
  </r>
  <r>
    <n v="3445"/>
    <x v="22"/>
    <x v="5"/>
    <x v="4"/>
    <x v="2"/>
    <n v="-0.1"/>
    <x v="0"/>
    <x v="0"/>
    <x v="0"/>
  </r>
  <r>
    <n v="3446"/>
    <x v="23"/>
    <x v="5"/>
    <x v="4"/>
    <x v="2"/>
    <n v="-0.1"/>
    <x v="0"/>
    <x v="0"/>
    <x v="0"/>
  </r>
  <r>
    <n v="3447"/>
    <x v="24"/>
    <x v="5"/>
    <x v="4"/>
    <x v="2"/>
    <n v="0.4"/>
    <x v="0"/>
    <x v="0"/>
    <x v="0"/>
  </r>
  <r>
    <n v="3448"/>
    <x v="25"/>
    <x v="5"/>
    <x v="4"/>
    <x v="2"/>
    <n v="0.4"/>
    <x v="0"/>
    <x v="0"/>
    <x v="0"/>
  </r>
  <r>
    <n v="3449"/>
    <x v="26"/>
    <x v="5"/>
    <x v="4"/>
    <x v="2"/>
    <n v="-0.1"/>
    <x v="0"/>
    <x v="0"/>
    <x v="0"/>
  </r>
  <r>
    <n v="3450"/>
    <x v="27"/>
    <x v="5"/>
    <x v="4"/>
    <x v="2"/>
    <n v="-0.1"/>
    <x v="0"/>
    <x v="0"/>
    <x v="0"/>
  </r>
  <r>
    <n v="3451"/>
    <x v="28"/>
    <x v="5"/>
    <x v="4"/>
    <x v="2"/>
    <n v="-0.1"/>
    <x v="0"/>
    <x v="0"/>
    <x v="0"/>
  </r>
  <r>
    <n v="3452"/>
    <x v="0"/>
    <x v="5"/>
    <x v="4"/>
    <x v="3"/>
    <n v="0"/>
    <x v="1"/>
    <x v="0"/>
    <x v="0"/>
  </r>
  <r>
    <n v="3453"/>
    <x v="1"/>
    <x v="5"/>
    <x v="4"/>
    <x v="3"/>
    <n v="0"/>
    <x v="1"/>
    <x v="0"/>
    <x v="0"/>
  </r>
  <r>
    <n v="3454"/>
    <x v="2"/>
    <x v="5"/>
    <x v="4"/>
    <x v="3"/>
    <n v="0"/>
    <x v="1"/>
    <x v="0"/>
    <x v="0"/>
  </r>
  <r>
    <n v="3455"/>
    <x v="3"/>
    <x v="5"/>
    <x v="4"/>
    <x v="3"/>
    <n v="0"/>
    <x v="1"/>
    <x v="0"/>
    <x v="0"/>
  </r>
  <r>
    <n v="3456"/>
    <x v="4"/>
    <x v="5"/>
    <x v="4"/>
    <x v="3"/>
    <n v="0"/>
    <x v="1"/>
    <x v="0"/>
    <x v="0"/>
  </r>
  <r>
    <n v="3457"/>
    <x v="5"/>
    <x v="5"/>
    <x v="4"/>
    <x v="3"/>
    <n v="0"/>
    <x v="1"/>
    <x v="0"/>
    <x v="0"/>
  </r>
  <r>
    <n v="3458"/>
    <x v="6"/>
    <x v="5"/>
    <x v="4"/>
    <x v="3"/>
    <n v="0"/>
    <x v="1"/>
    <x v="0"/>
    <x v="0"/>
  </r>
  <r>
    <n v="3459"/>
    <x v="7"/>
    <x v="5"/>
    <x v="4"/>
    <x v="3"/>
    <n v="0"/>
    <x v="1"/>
    <x v="0"/>
    <x v="0"/>
  </r>
  <r>
    <n v="3460"/>
    <x v="8"/>
    <x v="5"/>
    <x v="4"/>
    <x v="3"/>
    <n v="0"/>
    <x v="1"/>
    <x v="0"/>
    <x v="0"/>
  </r>
  <r>
    <n v="3461"/>
    <x v="9"/>
    <x v="5"/>
    <x v="4"/>
    <x v="3"/>
    <n v="0"/>
    <x v="1"/>
    <x v="0"/>
    <x v="0"/>
  </r>
  <r>
    <n v="3462"/>
    <x v="10"/>
    <x v="5"/>
    <x v="4"/>
    <x v="3"/>
    <n v="0"/>
    <x v="1"/>
    <x v="0"/>
    <x v="0"/>
  </r>
  <r>
    <n v="3463"/>
    <x v="11"/>
    <x v="5"/>
    <x v="4"/>
    <x v="3"/>
    <n v="0"/>
    <x v="1"/>
    <x v="0"/>
    <x v="0"/>
  </r>
  <r>
    <n v="3464"/>
    <x v="12"/>
    <x v="5"/>
    <x v="4"/>
    <x v="3"/>
    <n v="0"/>
    <x v="1"/>
    <x v="0"/>
    <x v="0"/>
  </r>
  <r>
    <n v="3465"/>
    <x v="13"/>
    <x v="5"/>
    <x v="4"/>
    <x v="3"/>
    <n v="0"/>
    <x v="1"/>
    <x v="0"/>
    <x v="0"/>
  </r>
  <r>
    <n v="3466"/>
    <x v="14"/>
    <x v="5"/>
    <x v="4"/>
    <x v="3"/>
    <n v="0"/>
    <x v="1"/>
    <x v="0"/>
    <x v="0"/>
  </r>
  <r>
    <n v="3467"/>
    <x v="15"/>
    <x v="5"/>
    <x v="4"/>
    <x v="3"/>
    <n v="0"/>
    <x v="1"/>
    <x v="0"/>
    <x v="0"/>
  </r>
  <r>
    <n v="3468"/>
    <x v="16"/>
    <x v="5"/>
    <x v="4"/>
    <x v="3"/>
    <n v="0"/>
    <x v="1"/>
    <x v="0"/>
    <x v="0"/>
  </r>
  <r>
    <n v="3469"/>
    <x v="17"/>
    <x v="5"/>
    <x v="4"/>
    <x v="3"/>
    <n v="0"/>
    <x v="1"/>
    <x v="0"/>
    <x v="0"/>
  </r>
  <r>
    <n v="3470"/>
    <x v="18"/>
    <x v="5"/>
    <x v="4"/>
    <x v="3"/>
    <n v="0"/>
    <x v="1"/>
    <x v="0"/>
    <x v="0"/>
  </r>
  <r>
    <n v="3471"/>
    <x v="19"/>
    <x v="5"/>
    <x v="4"/>
    <x v="3"/>
    <n v="0"/>
    <x v="1"/>
    <x v="0"/>
    <x v="0"/>
  </r>
  <r>
    <n v="3472"/>
    <x v="20"/>
    <x v="5"/>
    <x v="4"/>
    <x v="3"/>
    <n v="0"/>
    <x v="1"/>
    <x v="0"/>
    <x v="0"/>
  </r>
  <r>
    <n v="3473"/>
    <x v="21"/>
    <x v="5"/>
    <x v="4"/>
    <x v="3"/>
    <n v="0"/>
    <x v="1"/>
    <x v="0"/>
    <x v="0"/>
  </r>
  <r>
    <n v="3474"/>
    <x v="22"/>
    <x v="5"/>
    <x v="4"/>
    <x v="3"/>
    <n v="0"/>
    <x v="1"/>
    <x v="0"/>
    <x v="0"/>
  </r>
  <r>
    <n v="3475"/>
    <x v="23"/>
    <x v="5"/>
    <x v="4"/>
    <x v="3"/>
    <n v="0"/>
    <x v="1"/>
    <x v="0"/>
    <x v="0"/>
  </r>
  <r>
    <n v="3476"/>
    <x v="24"/>
    <x v="5"/>
    <x v="4"/>
    <x v="3"/>
    <n v="0"/>
    <x v="1"/>
    <x v="0"/>
    <x v="0"/>
  </r>
  <r>
    <n v="3477"/>
    <x v="25"/>
    <x v="5"/>
    <x v="4"/>
    <x v="3"/>
    <n v="0"/>
    <x v="1"/>
    <x v="0"/>
    <x v="0"/>
  </r>
  <r>
    <n v="3478"/>
    <x v="26"/>
    <x v="5"/>
    <x v="4"/>
    <x v="3"/>
    <n v="0"/>
    <x v="1"/>
    <x v="0"/>
    <x v="0"/>
  </r>
  <r>
    <n v="3479"/>
    <x v="27"/>
    <x v="5"/>
    <x v="4"/>
    <x v="3"/>
    <n v="0"/>
    <x v="1"/>
    <x v="0"/>
    <x v="0"/>
  </r>
  <r>
    <n v="3480"/>
    <x v="28"/>
    <x v="5"/>
    <x v="4"/>
    <x v="3"/>
    <n v="0"/>
    <x v="1"/>
    <x v="0"/>
    <x v="0"/>
  </r>
  <r>
    <n v="3481"/>
    <x v="0"/>
    <x v="0"/>
    <x v="5"/>
    <x v="0"/>
    <n v="1043634"/>
    <x v="0"/>
    <x v="0"/>
    <x v="0"/>
  </r>
  <r>
    <n v="3482"/>
    <x v="1"/>
    <x v="0"/>
    <x v="5"/>
    <x v="0"/>
    <n v="1043634"/>
    <x v="0"/>
    <x v="0"/>
    <x v="0"/>
  </r>
  <r>
    <n v="3483"/>
    <x v="2"/>
    <x v="0"/>
    <x v="5"/>
    <x v="0"/>
    <n v="1041170"/>
    <x v="0"/>
    <x v="0"/>
    <x v="0"/>
  </r>
  <r>
    <n v="3484"/>
    <x v="3"/>
    <x v="0"/>
    <x v="5"/>
    <x v="0"/>
    <n v="1038980"/>
    <x v="0"/>
    <x v="0"/>
    <x v="0"/>
  </r>
  <r>
    <n v="3485"/>
    <x v="4"/>
    <x v="0"/>
    <x v="5"/>
    <x v="0"/>
    <n v="1033572"/>
    <x v="0"/>
    <x v="0"/>
    <x v="0"/>
  </r>
  <r>
    <n v="3486"/>
    <x v="5"/>
    <x v="0"/>
    <x v="5"/>
    <x v="0"/>
    <n v="1038077"/>
    <x v="0"/>
    <x v="0"/>
    <x v="0"/>
  </r>
  <r>
    <n v="3487"/>
    <x v="6"/>
    <x v="0"/>
    <x v="5"/>
    <x v="0"/>
    <n v="1038661"/>
    <x v="0"/>
    <x v="0"/>
    <x v="0"/>
  </r>
  <r>
    <n v="3488"/>
    <x v="7"/>
    <x v="0"/>
    <x v="5"/>
    <x v="0"/>
    <n v="1029447"/>
    <x v="0"/>
    <x v="0"/>
    <x v="0"/>
  </r>
  <r>
    <n v="3489"/>
    <x v="8"/>
    <x v="0"/>
    <x v="5"/>
    <x v="0"/>
    <n v="1032941"/>
    <x v="0"/>
    <x v="0"/>
    <x v="0"/>
  </r>
  <r>
    <n v="3490"/>
    <x v="9"/>
    <x v="0"/>
    <x v="5"/>
    <x v="0"/>
    <n v="1034671"/>
    <x v="0"/>
    <x v="0"/>
    <x v="0"/>
  </r>
  <r>
    <n v="3491"/>
    <x v="10"/>
    <x v="0"/>
    <x v="5"/>
    <x v="0"/>
    <n v="1039946"/>
    <x v="0"/>
    <x v="0"/>
    <x v="0"/>
  </r>
  <r>
    <n v="3492"/>
    <x v="11"/>
    <x v="0"/>
    <x v="5"/>
    <x v="0"/>
    <n v="1035072"/>
    <x v="0"/>
    <x v="0"/>
    <x v="0"/>
  </r>
  <r>
    <n v="3493"/>
    <x v="12"/>
    <x v="0"/>
    <x v="5"/>
    <x v="0"/>
    <n v="1033938"/>
    <x v="0"/>
    <x v="0"/>
    <x v="0"/>
  </r>
  <r>
    <n v="3494"/>
    <x v="13"/>
    <x v="0"/>
    <x v="5"/>
    <x v="0"/>
    <n v="1036780"/>
    <x v="0"/>
    <x v="0"/>
    <x v="0"/>
  </r>
  <r>
    <n v="3495"/>
    <x v="14"/>
    <x v="0"/>
    <x v="5"/>
    <x v="0"/>
    <n v="1036544"/>
    <x v="0"/>
    <x v="0"/>
    <x v="0"/>
  </r>
  <r>
    <n v="3496"/>
    <x v="15"/>
    <x v="0"/>
    <x v="5"/>
    <x v="0"/>
    <n v="1036156"/>
    <x v="0"/>
    <x v="0"/>
    <x v="0"/>
  </r>
  <r>
    <n v="3497"/>
    <x v="16"/>
    <x v="0"/>
    <x v="5"/>
    <x v="0"/>
    <n v="1033884"/>
    <x v="0"/>
    <x v="0"/>
    <x v="0"/>
  </r>
  <r>
    <n v="3498"/>
    <x v="17"/>
    <x v="0"/>
    <x v="5"/>
    <x v="0"/>
    <n v="1031958"/>
    <x v="0"/>
    <x v="0"/>
    <x v="0"/>
  </r>
  <r>
    <n v="3499"/>
    <x v="18"/>
    <x v="0"/>
    <x v="5"/>
    <x v="0"/>
    <n v="1034862"/>
    <x v="0"/>
    <x v="0"/>
    <x v="0"/>
  </r>
  <r>
    <n v="3500"/>
    <x v="19"/>
    <x v="0"/>
    <x v="5"/>
    <x v="0"/>
    <n v="1048028"/>
    <x v="0"/>
    <x v="0"/>
    <x v="0"/>
  </r>
  <r>
    <n v="3501"/>
    <x v="20"/>
    <x v="0"/>
    <x v="5"/>
    <x v="0"/>
    <n v="1035370"/>
    <x v="0"/>
    <x v="0"/>
    <x v="0"/>
  </r>
  <r>
    <n v="3502"/>
    <x v="21"/>
    <x v="0"/>
    <x v="5"/>
    <x v="0"/>
    <n v="1038779"/>
    <x v="0"/>
    <x v="0"/>
    <x v="0"/>
  </r>
  <r>
    <n v="3503"/>
    <x v="22"/>
    <x v="0"/>
    <x v="5"/>
    <x v="0"/>
    <n v="1041262"/>
    <x v="0"/>
    <x v="0"/>
    <x v="0"/>
  </r>
  <r>
    <n v="3504"/>
    <x v="23"/>
    <x v="0"/>
    <x v="5"/>
    <x v="0"/>
    <n v="1041365"/>
    <x v="0"/>
    <x v="0"/>
    <x v="0"/>
  </r>
  <r>
    <n v="3505"/>
    <x v="24"/>
    <x v="0"/>
    <x v="5"/>
    <x v="0"/>
    <n v="1039013"/>
    <x v="0"/>
    <x v="0"/>
    <x v="0"/>
  </r>
  <r>
    <n v="3506"/>
    <x v="25"/>
    <x v="0"/>
    <x v="5"/>
    <x v="0"/>
    <n v="1037677"/>
    <x v="0"/>
    <x v="0"/>
    <x v="0"/>
  </r>
  <r>
    <n v="3507"/>
    <x v="26"/>
    <x v="0"/>
    <x v="5"/>
    <x v="0"/>
    <n v="1039537"/>
    <x v="0"/>
    <x v="0"/>
    <x v="0"/>
  </r>
  <r>
    <n v="3508"/>
    <x v="27"/>
    <x v="0"/>
    <x v="5"/>
    <x v="0"/>
    <n v="1038798"/>
    <x v="0"/>
    <x v="0"/>
    <x v="0"/>
  </r>
  <r>
    <n v="3509"/>
    <x v="28"/>
    <x v="0"/>
    <x v="5"/>
    <x v="0"/>
    <n v="1039586"/>
    <x v="0"/>
    <x v="0"/>
    <x v="0"/>
  </r>
  <r>
    <n v="3510"/>
    <x v="0"/>
    <x v="0"/>
    <x v="5"/>
    <x v="1"/>
    <n v="1043634"/>
    <x v="0"/>
    <x v="0"/>
    <x v="0"/>
  </r>
  <r>
    <n v="3511"/>
    <x v="1"/>
    <x v="0"/>
    <x v="5"/>
    <x v="1"/>
    <n v="1043634"/>
    <x v="0"/>
    <x v="0"/>
    <x v="0"/>
  </r>
  <r>
    <n v="3512"/>
    <x v="2"/>
    <x v="0"/>
    <x v="5"/>
    <x v="1"/>
    <n v="1041170.5"/>
    <x v="0"/>
    <x v="0"/>
    <x v="0"/>
  </r>
  <r>
    <n v="3513"/>
    <x v="3"/>
    <x v="0"/>
    <x v="5"/>
    <x v="1"/>
    <n v="1038980"/>
    <x v="0"/>
    <x v="0"/>
    <x v="0"/>
  </r>
  <r>
    <n v="3514"/>
    <x v="4"/>
    <x v="0"/>
    <x v="5"/>
    <x v="1"/>
    <n v="1033570"/>
    <x v="0"/>
    <x v="0"/>
    <x v="0"/>
  </r>
  <r>
    <n v="3515"/>
    <x v="5"/>
    <x v="0"/>
    <x v="5"/>
    <x v="1"/>
    <n v="1038077.5"/>
    <x v="0"/>
    <x v="0"/>
    <x v="0"/>
  </r>
  <r>
    <n v="3516"/>
    <x v="6"/>
    <x v="0"/>
    <x v="5"/>
    <x v="1"/>
    <n v="1038661"/>
    <x v="0"/>
    <x v="0"/>
    <x v="0"/>
  </r>
  <r>
    <n v="3517"/>
    <x v="7"/>
    <x v="0"/>
    <x v="5"/>
    <x v="1"/>
    <n v="1029446"/>
    <x v="0"/>
    <x v="0"/>
    <x v="0"/>
  </r>
  <r>
    <n v="3518"/>
    <x v="8"/>
    <x v="0"/>
    <x v="5"/>
    <x v="1"/>
    <n v="1032941"/>
    <x v="0"/>
    <x v="0"/>
    <x v="0"/>
  </r>
  <r>
    <n v="3519"/>
    <x v="9"/>
    <x v="0"/>
    <x v="5"/>
    <x v="1"/>
    <n v="1034671"/>
    <x v="0"/>
    <x v="0"/>
    <x v="0"/>
  </r>
  <r>
    <n v="3520"/>
    <x v="10"/>
    <x v="0"/>
    <x v="5"/>
    <x v="1"/>
    <n v="1039946"/>
    <x v="0"/>
    <x v="0"/>
    <x v="0"/>
  </r>
  <r>
    <n v="3521"/>
    <x v="11"/>
    <x v="0"/>
    <x v="5"/>
    <x v="1"/>
    <n v="1035072"/>
    <x v="0"/>
    <x v="0"/>
    <x v="0"/>
  </r>
  <r>
    <n v="3522"/>
    <x v="12"/>
    <x v="0"/>
    <x v="5"/>
    <x v="1"/>
    <n v="1033937.5"/>
    <x v="0"/>
    <x v="0"/>
    <x v="0"/>
  </r>
  <r>
    <n v="3523"/>
    <x v="13"/>
    <x v="0"/>
    <x v="5"/>
    <x v="1"/>
    <n v="1036780.5"/>
    <x v="0"/>
    <x v="0"/>
    <x v="0"/>
  </r>
  <r>
    <n v="3524"/>
    <x v="14"/>
    <x v="0"/>
    <x v="5"/>
    <x v="1"/>
    <n v="1036544"/>
    <x v="0"/>
    <x v="0"/>
    <x v="0"/>
  </r>
  <r>
    <n v="3525"/>
    <x v="15"/>
    <x v="0"/>
    <x v="5"/>
    <x v="1"/>
    <n v="1036156.5"/>
    <x v="0"/>
    <x v="0"/>
    <x v="0"/>
  </r>
  <r>
    <n v="3526"/>
    <x v="16"/>
    <x v="0"/>
    <x v="5"/>
    <x v="1"/>
    <n v="1033884.5"/>
    <x v="0"/>
    <x v="0"/>
    <x v="0"/>
  </r>
  <r>
    <n v="3527"/>
    <x v="17"/>
    <x v="0"/>
    <x v="5"/>
    <x v="1"/>
    <n v="1031957.5"/>
    <x v="0"/>
    <x v="0"/>
    <x v="0"/>
  </r>
  <r>
    <n v="3528"/>
    <x v="18"/>
    <x v="0"/>
    <x v="5"/>
    <x v="1"/>
    <n v="1034862.5"/>
    <x v="0"/>
    <x v="0"/>
    <x v="0"/>
  </r>
  <r>
    <n v="3529"/>
    <x v="19"/>
    <x v="0"/>
    <x v="5"/>
    <x v="1"/>
    <n v="1048028"/>
    <x v="0"/>
    <x v="0"/>
    <x v="0"/>
  </r>
  <r>
    <n v="3530"/>
    <x v="20"/>
    <x v="0"/>
    <x v="5"/>
    <x v="1"/>
    <n v="1035369.5"/>
    <x v="0"/>
    <x v="0"/>
    <x v="0"/>
  </r>
  <r>
    <n v="3531"/>
    <x v="21"/>
    <x v="0"/>
    <x v="5"/>
    <x v="1"/>
    <n v="1038779"/>
    <x v="0"/>
    <x v="0"/>
    <x v="0"/>
  </r>
  <r>
    <n v="3532"/>
    <x v="22"/>
    <x v="0"/>
    <x v="5"/>
    <x v="1"/>
    <n v="1041262"/>
    <x v="0"/>
    <x v="0"/>
    <x v="0"/>
  </r>
  <r>
    <n v="3533"/>
    <x v="23"/>
    <x v="0"/>
    <x v="5"/>
    <x v="1"/>
    <n v="1041365"/>
    <x v="0"/>
    <x v="0"/>
    <x v="0"/>
  </r>
  <r>
    <n v="3534"/>
    <x v="24"/>
    <x v="0"/>
    <x v="5"/>
    <x v="1"/>
    <n v="1039013.5"/>
    <x v="0"/>
    <x v="0"/>
    <x v="0"/>
  </r>
  <r>
    <n v="3535"/>
    <x v="25"/>
    <x v="0"/>
    <x v="5"/>
    <x v="1"/>
    <n v="1037677"/>
    <x v="0"/>
    <x v="0"/>
    <x v="0"/>
  </r>
  <r>
    <n v="3536"/>
    <x v="26"/>
    <x v="0"/>
    <x v="5"/>
    <x v="1"/>
    <n v="1039537"/>
    <x v="0"/>
    <x v="0"/>
    <x v="0"/>
  </r>
  <r>
    <n v="3537"/>
    <x v="27"/>
    <x v="0"/>
    <x v="5"/>
    <x v="1"/>
    <n v="1038798"/>
    <x v="0"/>
    <x v="0"/>
    <x v="0"/>
  </r>
  <r>
    <n v="3538"/>
    <x v="28"/>
    <x v="0"/>
    <x v="5"/>
    <x v="1"/>
    <n v="1039586"/>
    <x v="0"/>
    <x v="0"/>
    <x v="0"/>
  </r>
  <r>
    <n v="3539"/>
    <x v="0"/>
    <x v="0"/>
    <x v="5"/>
    <x v="2"/>
    <n v="0"/>
    <x v="0"/>
    <x v="0"/>
    <x v="0"/>
  </r>
  <r>
    <n v="3540"/>
    <x v="1"/>
    <x v="0"/>
    <x v="5"/>
    <x v="2"/>
    <n v="0"/>
    <x v="0"/>
    <x v="0"/>
    <x v="0"/>
  </r>
  <r>
    <n v="3541"/>
    <x v="2"/>
    <x v="0"/>
    <x v="5"/>
    <x v="2"/>
    <n v="-0.5"/>
    <x v="0"/>
    <x v="0"/>
    <x v="0"/>
  </r>
  <r>
    <n v="3542"/>
    <x v="3"/>
    <x v="0"/>
    <x v="5"/>
    <x v="2"/>
    <n v="0"/>
    <x v="0"/>
    <x v="0"/>
    <x v="0"/>
  </r>
  <r>
    <n v="3543"/>
    <x v="4"/>
    <x v="0"/>
    <x v="5"/>
    <x v="2"/>
    <n v="2"/>
    <x v="0"/>
    <x v="0"/>
    <x v="0"/>
  </r>
  <r>
    <n v="3544"/>
    <x v="5"/>
    <x v="0"/>
    <x v="5"/>
    <x v="2"/>
    <n v="-0.5"/>
    <x v="0"/>
    <x v="0"/>
    <x v="0"/>
  </r>
  <r>
    <n v="3545"/>
    <x v="6"/>
    <x v="0"/>
    <x v="5"/>
    <x v="2"/>
    <n v="0"/>
    <x v="0"/>
    <x v="0"/>
    <x v="0"/>
  </r>
  <r>
    <n v="3546"/>
    <x v="7"/>
    <x v="0"/>
    <x v="5"/>
    <x v="2"/>
    <n v="1"/>
    <x v="0"/>
    <x v="0"/>
    <x v="0"/>
  </r>
  <r>
    <n v="3547"/>
    <x v="8"/>
    <x v="0"/>
    <x v="5"/>
    <x v="2"/>
    <n v="0"/>
    <x v="0"/>
    <x v="0"/>
    <x v="0"/>
  </r>
  <r>
    <n v="3548"/>
    <x v="9"/>
    <x v="0"/>
    <x v="5"/>
    <x v="2"/>
    <n v="0"/>
    <x v="0"/>
    <x v="0"/>
    <x v="0"/>
  </r>
  <r>
    <n v="3549"/>
    <x v="10"/>
    <x v="0"/>
    <x v="5"/>
    <x v="2"/>
    <n v="0"/>
    <x v="0"/>
    <x v="0"/>
    <x v="0"/>
  </r>
  <r>
    <n v="3550"/>
    <x v="11"/>
    <x v="0"/>
    <x v="5"/>
    <x v="2"/>
    <n v="0"/>
    <x v="0"/>
    <x v="0"/>
    <x v="0"/>
  </r>
  <r>
    <n v="3551"/>
    <x v="12"/>
    <x v="0"/>
    <x v="5"/>
    <x v="2"/>
    <n v="0.5"/>
    <x v="0"/>
    <x v="0"/>
    <x v="0"/>
  </r>
  <r>
    <n v="3552"/>
    <x v="13"/>
    <x v="0"/>
    <x v="5"/>
    <x v="2"/>
    <n v="-0.5"/>
    <x v="0"/>
    <x v="0"/>
    <x v="0"/>
  </r>
  <r>
    <n v="3553"/>
    <x v="14"/>
    <x v="0"/>
    <x v="5"/>
    <x v="2"/>
    <n v="0"/>
    <x v="0"/>
    <x v="0"/>
    <x v="0"/>
  </r>
  <r>
    <n v="3554"/>
    <x v="15"/>
    <x v="0"/>
    <x v="5"/>
    <x v="2"/>
    <n v="-0.5"/>
    <x v="0"/>
    <x v="0"/>
    <x v="0"/>
  </r>
  <r>
    <n v="3555"/>
    <x v="16"/>
    <x v="0"/>
    <x v="5"/>
    <x v="2"/>
    <n v="-0.5"/>
    <x v="0"/>
    <x v="0"/>
    <x v="0"/>
  </r>
  <r>
    <n v="3556"/>
    <x v="17"/>
    <x v="0"/>
    <x v="5"/>
    <x v="2"/>
    <n v="0.5"/>
    <x v="0"/>
    <x v="0"/>
    <x v="0"/>
  </r>
  <r>
    <n v="3557"/>
    <x v="18"/>
    <x v="0"/>
    <x v="5"/>
    <x v="2"/>
    <n v="-0.5"/>
    <x v="0"/>
    <x v="0"/>
    <x v="0"/>
  </r>
  <r>
    <n v="3558"/>
    <x v="19"/>
    <x v="0"/>
    <x v="5"/>
    <x v="2"/>
    <n v="0"/>
    <x v="0"/>
    <x v="0"/>
    <x v="0"/>
  </r>
  <r>
    <n v="3559"/>
    <x v="20"/>
    <x v="0"/>
    <x v="5"/>
    <x v="2"/>
    <n v="0.5"/>
    <x v="0"/>
    <x v="0"/>
    <x v="0"/>
  </r>
  <r>
    <n v="3560"/>
    <x v="21"/>
    <x v="0"/>
    <x v="5"/>
    <x v="2"/>
    <n v="0"/>
    <x v="0"/>
    <x v="0"/>
    <x v="0"/>
  </r>
  <r>
    <n v="3561"/>
    <x v="22"/>
    <x v="0"/>
    <x v="5"/>
    <x v="2"/>
    <n v="0"/>
    <x v="0"/>
    <x v="0"/>
    <x v="0"/>
  </r>
  <r>
    <n v="3562"/>
    <x v="23"/>
    <x v="0"/>
    <x v="5"/>
    <x v="2"/>
    <n v="0"/>
    <x v="0"/>
    <x v="0"/>
    <x v="0"/>
  </r>
  <r>
    <n v="3563"/>
    <x v="24"/>
    <x v="0"/>
    <x v="5"/>
    <x v="2"/>
    <n v="-0.5"/>
    <x v="0"/>
    <x v="0"/>
    <x v="0"/>
  </r>
  <r>
    <n v="3564"/>
    <x v="25"/>
    <x v="0"/>
    <x v="5"/>
    <x v="2"/>
    <n v="0"/>
    <x v="0"/>
    <x v="0"/>
    <x v="0"/>
  </r>
  <r>
    <n v="3565"/>
    <x v="26"/>
    <x v="0"/>
    <x v="5"/>
    <x v="2"/>
    <n v="0"/>
    <x v="0"/>
    <x v="0"/>
    <x v="0"/>
  </r>
  <r>
    <n v="3566"/>
    <x v="27"/>
    <x v="0"/>
    <x v="5"/>
    <x v="2"/>
    <n v="0"/>
    <x v="0"/>
    <x v="0"/>
    <x v="0"/>
  </r>
  <r>
    <n v="3567"/>
    <x v="28"/>
    <x v="0"/>
    <x v="5"/>
    <x v="2"/>
    <n v="0"/>
    <x v="0"/>
    <x v="0"/>
    <x v="0"/>
  </r>
  <r>
    <n v="3568"/>
    <x v="0"/>
    <x v="0"/>
    <x v="5"/>
    <x v="3"/>
    <n v="0"/>
    <x v="1"/>
    <x v="0"/>
    <x v="0"/>
  </r>
  <r>
    <n v="3569"/>
    <x v="1"/>
    <x v="0"/>
    <x v="5"/>
    <x v="3"/>
    <n v="0"/>
    <x v="1"/>
    <x v="0"/>
    <x v="0"/>
  </r>
  <r>
    <n v="3570"/>
    <x v="2"/>
    <x v="0"/>
    <x v="5"/>
    <x v="3"/>
    <n v="0"/>
    <x v="1"/>
    <x v="0"/>
    <x v="0"/>
  </r>
  <r>
    <n v="3571"/>
    <x v="3"/>
    <x v="0"/>
    <x v="5"/>
    <x v="3"/>
    <n v="0"/>
    <x v="1"/>
    <x v="0"/>
    <x v="0"/>
  </r>
  <r>
    <n v="3572"/>
    <x v="4"/>
    <x v="0"/>
    <x v="5"/>
    <x v="3"/>
    <n v="0"/>
    <x v="1"/>
    <x v="0"/>
    <x v="0"/>
  </r>
  <r>
    <n v="3573"/>
    <x v="5"/>
    <x v="0"/>
    <x v="5"/>
    <x v="3"/>
    <n v="0"/>
    <x v="1"/>
    <x v="0"/>
    <x v="0"/>
  </r>
  <r>
    <n v="3574"/>
    <x v="6"/>
    <x v="0"/>
    <x v="5"/>
    <x v="3"/>
    <n v="0"/>
    <x v="1"/>
    <x v="0"/>
    <x v="0"/>
  </r>
  <r>
    <n v="3575"/>
    <x v="7"/>
    <x v="0"/>
    <x v="5"/>
    <x v="3"/>
    <n v="0"/>
    <x v="1"/>
    <x v="0"/>
    <x v="0"/>
  </r>
  <r>
    <n v="3576"/>
    <x v="8"/>
    <x v="0"/>
    <x v="5"/>
    <x v="3"/>
    <n v="0"/>
    <x v="1"/>
    <x v="0"/>
    <x v="0"/>
  </r>
  <r>
    <n v="3577"/>
    <x v="9"/>
    <x v="0"/>
    <x v="5"/>
    <x v="3"/>
    <n v="0"/>
    <x v="1"/>
    <x v="0"/>
    <x v="0"/>
  </r>
  <r>
    <n v="3578"/>
    <x v="10"/>
    <x v="0"/>
    <x v="5"/>
    <x v="3"/>
    <n v="0"/>
    <x v="1"/>
    <x v="0"/>
    <x v="0"/>
  </r>
  <r>
    <n v="3579"/>
    <x v="11"/>
    <x v="0"/>
    <x v="5"/>
    <x v="3"/>
    <n v="0"/>
    <x v="1"/>
    <x v="0"/>
    <x v="0"/>
  </r>
  <r>
    <n v="3580"/>
    <x v="12"/>
    <x v="0"/>
    <x v="5"/>
    <x v="3"/>
    <n v="0"/>
    <x v="1"/>
    <x v="0"/>
    <x v="0"/>
  </r>
  <r>
    <n v="3581"/>
    <x v="13"/>
    <x v="0"/>
    <x v="5"/>
    <x v="3"/>
    <n v="0"/>
    <x v="1"/>
    <x v="0"/>
    <x v="0"/>
  </r>
  <r>
    <n v="3582"/>
    <x v="14"/>
    <x v="0"/>
    <x v="5"/>
    <x v="3"/>
    <n v="0"/>
    <x v="1"/>
    <x v="0"/>
    <x v="0"/>
  </r>
  <r>
    <n v="3583"/>
    <x v="15"/>
    <x v="0"/>
    <x v="5"/>
    <x v="3"/>
    <n v="0"/>
    <x v="1"/>
    <x v="0"/>
    <x v="0"/>
  </r>
  <r>
    <n v="3584"/>
    <x v="16"/>
    <x v="0"/>
    <x v="5"/>
    <x v="3"/>
    <n v="0"/>
    <x v="1"/>
    <x v="0"/>
    <x v="0"/>
  </r>
  <r>
    <n v="3585"/>
    <x v="17"/>
    <x v="0"/>
    <x v="5"/>
    <x v="3"/>
    <n v="0"/>
    <x v="1"/>
    <x v="0"/>
    <x v="0"/>
  </r>
  <r>
    <n v="3586"/>
    <x v="18"/>
    <x v="0"/>
    <x v="5"/>
    <x v="3"/>
    <n v="0"/>
    <x v="1"/>
    <x v="0"/>
    <x v="0"/>
  </r>
  <r>
    <n v="3587"/>
    <x v="19"/>
    <x v="0"/>
    <x v="5"/>
    <x v="3"/>
    <n v="0"/>
    <x v="1"/>
    <x v="0"/>
    <x v="0"/>
  </r>
  <r>
    <n v="3588"/>
    <x v="20"/>
    <x v="0"/>
    <x v="5"/>
    <x v="3"/>
    <n v="0"/>
    <x v="1"/>
    <x v="0"/>
    <x v="0"/>
  </r>
  <r>
    <n v="3589"/>
    <x v="21"/>
    <x v="0"/>
    <x v="5"/>
    <x v="3"/>
    <n v="0"/>
    <x v="1"/>
    <x v="0"/>
    <x v="0"/>
  </r>
  <r>
    <n v="3590"/>
    <x v="22"/>
    <x v="0"/>
    <x v="5"/>
    <x v="3"/>
    <n v="0"/>
    <x v="1"/>
    <x v="0"/>
    <x v="0"/>
  </r>
  <r>
    <n v="3591"/>
    <x v="23"/>
    <x v="0"/>
    <x v="5"/>
    <x v="3"/>
    <n v="0"/>
    <x v="1"/>
    <x v="0"/>
    <x v="0"/>
  </r>
  <r>
    <n v="3592"/>
    <x v="24"/>
    <x v="0"/>
    <x v="5"/>
    <x v="3"/>
    <n v="0"/>
    <x v="1"/>
    <x v="0"/>
    <x v="0"/>
  </r>
  <r>
    <n v="3593"/>
    <x v="25"/>
    <x v="0"/>
    <x v="5"/>
    <x v="3"/>
    <n v="0"/>
    <x v="1"/>
    <x v="0"/>
    <x v="0"/>
  </r>
  <r>
    <n v="3594"/>
    <x v="26"/>
    <x v="0"/>
    <x v="5"/>
    <x v="3"/>
    <n v="0"/>
    <x v="1"/>
    <x v="0"/>
    <x v="0"/>
  </r>
  <r>
    <n v="3595"/>
    <x v="27"/>
    <x v="0"/>
    <x v="5"/>
    <x v="3"/>
    <n v="0"/>
    <x v="1"/>
    <x v="0"/>
    <x v="0"/>
  </r>
  <r>
    <n v="3596"/>
    <x v="28"/>
    <x v="0"/>
    <x v="5"/>
    <x v="3"/>
    <n v="0"/>
    <x v="1"/>
    <x v="0"/>
    <x v="0"/>
  </r>
  <r>
    <n v="3597"/>
    <x v="0"/>
    <x v="1"/>
    <x v="5"/>
    <x v="0"/>
    <n v="1043706"/>
    <x v="0"/>
    <x v="0"/>
    <x v="0"/>
  </r>
  <r>
    <n v="3598"/>
    <x v="1"/>
    <x v="1"/>
    <x v="5"/>
    <x v="0"/>
    <n v="1043706"/>
    <x v="0"/>
    <x v="0"/>
    <x v="0"/>
  </r>
  <r>
    <n v="3599"/>
    <x v="2"/>
    <x v="1"/>
    <x v="5"/>
    <x v="0"/>
    <n v="1041102"/>
    <x v="0"/>
    <x v="0"/>
    <x v="0"/>
  </r>
  <r>
    <n v="3600"/>
    <x v="3"/>
    <x v="1"/>
    <x v="5"/>
    <x v="0"/>
    <n v="1037837"/>
    <x v="0"/>
    <x v="0"/>
    <x v="0"/>
  </r>
  <r>
    <n v="3601"/>
    <x v="4"/>
    <x v="1"/>
    <x v="5"/>
    <x v="0"/>
    <n v="1034135"/>
    <x v="0"/>
    <x v="0"/>
    <x v="0"/>
  </r>
  <r>
    <n v="3602"/>
    <x v="5"/>
    <x v="1"/>
    <x v="5"/>
    <x v="0"/>
    <n v="1037923"/>
    <x v="0"/>
    <x v="0"/>
    <x v="0"/>
  </r>
  <r>
    <n v="3603"/>
    <x v="6"/>
    <x v="1"/>
    <x v="5"/>
    <x v="0"/>
    <n v="1037240"/>
    <x v="0"/>
    <x v="0"/>
    <x v="0"/>
  </r>
  <r>
    <n v="3604"/>
    <x v="7"/>
    <x v="1"/>
    <x v="5"/>
    <x v="0"/>
    <n v="1031399"/>
    <x v="0"/>
    <x v="0"/>
    <x v="0"/>
  </r>
  <r>
    <n v="3605"/>
    <x v="8"/>
    <x v="1"/>
    <x v="5"/>
    <x v="0"/>
    <n v="1033448"/>
    <x v="0"/>
    <x v="0"/>
    <x v="0"/>
  </r>
  <r>
    <n v="3606"/>
    <x v="9"/>
    <x v="1"/>
    <x v="5"/>
    <x v="0"/>
    <n v="1034674"/>
    <x v="0"/>
    <x v="0"/>
    <x v="0"/>
  </r>
  <r>
    <n v="3607"/>
    <x v="10"/>
    <x v="1"/>
    <x v="5"/>
    <x v="0"/>
    <n v="1038141"/>
    <x v="0"/>
    <x v="0"/>
    <x v="0"/>
  </r>
  <r>
    <n v="3608"/>
    <x v="11"/>
    <x v="1"/>
    <x v="5"/>
    <x v="0"/>
    <n v="1035581"/>
    <x v="0"/>
    <x v="0"/>
    <x v="0"/>
  </r>
  <r>
    <n v="3609"/>
    <x v="12"/>
    <x v="1"/>
    <x v="5"/>
    <x v="0"/>
    <n v="1032749"/>
    <x v="0"/>
    <x v="0"/>
    <x v="0"/>
  </r>
  <r>
    <n v="3610"/>
    <x v="13"/>
    <x v="1"/>
    <x v="5"/>
    <x v="0"/>
    <n v="1035924"/>
    <x v="0"/>
    <x v="0"/>
    <x v="0"/>
  </r>
  <r>
    <n v="3611"/>
    <x v="14"/>
    <x v="1"/>
    <x v="5"/>
    <x v="0"/>
    <n v="1036226"/>
    <x v="0"/>
    <x v="0"/>
    <x v="0"/>
  </r>
  <r>
    <n v="3612"/>
    <x v="15"/>
    <x v="1"/>
    <x v="5"/>
    <x v="0"/>
    <n v="1037631"/>
    <x v="0"/>
    <x v="0"/>
    <x v="0"/>
  </r>
  <r>
    <n v="3613"/>
    <x v="16"/>
    <x v="1"/>
    <x v="5"/>
    <x v="0"/>
    <n v="1037021"/>
    <x v="0"/>
    <x v="0"/>
    <x v="0"/>
  </r>
  <r>
    <n v="3614"/>
    <x v="17"/>
    <x v="1"/>
    <x v="5"/>
    <x v="0"/>
    <n v="1031557"/>
    <x v="0"/>
    <x v="0"/>
    <x v="0"/>
  </r>
  <r>
    <n v="3615"/>
    <x v="18"/>
    <x v="1"/>
    <x v="5"/>
    <x v="0"/>
    <n v="1036451"/>
    <x v="0"/>
    <x v="0"/>
    <x v="0"/>
  </r>
  <r>
    <n v="3616"/>
    <x v="19"/>
    <x v="1"/>
    <x v="5"/>
    <x v="0"/>
    <n v="1048179"/>
    <x v="0"/>
    <x v="0"/>
    <x v="0"/>
  </r>
  <r>
    <n v="3617"/>
    <x v="20"/>
    <x v="1"/>
    <x v="5"/>
    <x v="0"/>
    <n v="1039000"/>
    <x v="0"/>
    <x v="0"/>
    <x v="0"/>
  </r>
  <r>
    <n v="3618"/>
    <x v="21"/>
    <x v="1"/>
    <x v="5"/>
    <x v="0"/>
    <n v="1038485"/>
    <x v="0"/>
    <x v="0"/>
    <x v="0"/>
  </r>
  <r>
    <n v="3619"/>
    <x v="22"/>
    <x v="1"/>
    <x v="5"/>
    <x v="0"/>
    <n v="1042134"/>
    <x v="0"/>
    <x v="0"/>
    <x v="0"/>
  </r>
  <r>
    <n v="3620"/>
    <x v="23"/>
    <x v="1"/>
    <x v="5"/>
    <x v="0"/>
    <n v="1039562"/>
    <x v="0"/>
    <x v="0"/>
    <x v="0"/>
  </r>
  <r>
    <n v="3621"/>
    <x v="24"/>
    <x v="1"/>
    <x v="5"/>
    <x v="0"/>
    <n v="1038152"/>
    <x v="0"/>
    <x v="0"/>
    <x v="0"/>
  </r>
  <r>
    <n v="3622"/>
    <x v="25"/>
    <x v="1"/>
    <x v="5"/>
    <x v="0"/>
    <n v="1037177"/>
    <x v="0"/>
    <x v="0"/>
    <x v="0"/>
  </r>
  <r>
    <n v="3623"/>
    <x v="26"/>
    <x v="1"/>
    <x v="5"/>
    <x v="0"/>
    <n v="1038411"/>
    <x v="0"/>
    <x v="0"/>
    <x v="0"/>
  </r>
  <r>
    <n v="3624"/>
    <x v="27"/>
    <x v="1"/>
    <x v="5"/>
    <x v="0"/>
    <n v="1039240"/>
    <x v="0"/>
    <x v="0"/>
    <x v="0"/>
  </r>
  <r>
    <n v="3625"/>
    <x v="28"/>
    <x v="1"/>
    <x v="5"/>
    <x v="0"/>
    <n v="1039698"/>
    <x v="0"/>
    <x v="0"/>
    <x v="0"/>
  </r>
  <r>
    <n v="3626"/>
    <x v="0"/>
    <x v="1"/>
    <x v="5"/>
    <x v="1"/>
    <n v="1043705.4"/>
    <x v="0"/>
    <x v="0"/>
    <x v="0"/>
  </r>
  <r>
    <n v="3627"/>
    <x v="1"/>
    <x v="1"/>
    <x v="5"/>
    <x v="1"/>
    <n v="1043705.4"/>
    <x v="0"/>
    <x v="0"/>
    <x v="0"/>
  </r>
  <r>
    <n v="3628"/>
    <x v="2"/>
    <x v="1"/>
    <x v="5"/>
    <x v="1"/>
    <n v="1041103.9"/>
    <x v="0"/>
    <x v="0"/>
    <x v="0"/>
  </r>
  <r>
    <n v="3629"/>
    <x v="3"/>
    <x v="1"/>
    <x v="5"/>
    <x v="1"/>
    <n v="1037838.4"/>
    <x v="0"/>
    <x v="0"/>
    <x v="0"/>
  </r>
  <r>
    <n v="3630"/>
    <x v="4"/>
    <x v="1"/>
    <x v="5"/>
    <x v="1"/>
    <n v="1034135.4"/>
    <x v="0"/>
    <x v="0"/>
    <x v="0"/>
  </r>
  <r>
    <n v="3631"/>
    <x v="5"/>
    <x v="1"/>
    <x v="5"/>
    <x v="1"/>
    <n v="1037923.4"/>
    <x v="0"/>
    <x v="0"/>
    <x v="0"/>
  </r>
  <r>
    <n v="3632"/>
    <x v="6"/>
    <x v="1"/>
    <x v="5"/>
    <x v="1"/>
    <n v="1037238.9"/>
    <x v="0"/>
    <x v="0"/>
    <x v="0"/>
  </r>
  <r>
    <n v="3633"/>
    <x v="7"/>
    <x v="1"/>
    <x v="5"/>
    <x v="1"/>
    <n v="1031397.9"/>
    <x v="0"/>
    <x v="0"/>
    <x v="0"/>
  </r>
  <r>
    <n v="3634"/>
    <x v="8"/>
    <x v="1"/>
    <x v="5"/>
    <x v="1"/>
    <n v="1033449.9"/>
    <x v="0"/>
    <x v="0"/>
    <x v="0"/>
  </r>
  <r>
    <n v="3635"/>
    <x v="9"/>
    <x v="1"/>
    <x v="5"/>
    <x v="1"/>
    <n v="1034671.9"/>
    <x v="0"/>
    <x v="0"/>
    <x v="0"/>
  </r>
  <r>
    <n v="3636"/>
    <x v="10"/>
    <x v="1"/>
    <x v="5"/>
    <x v="1"/>
    <n v="1038141.4"/>
    <x v="0"/>
    <x v="0"/>
    <x v="0"/>
  </r>
  <r>
    <n v="3637"/>
    <x v="11"/>
    <x v="1"/>
    <x v="5"/>
    <x v="1"/>
    <n v="1035582.9"/>
    <x v="0"/>
    <x v="0"/>
    <x v="0"/>
  </r>
  <r>
    <n v="3638"/>
    <x v="12"/>
    <x v="1"/>
    <x v="5"/>
    <x v="1"/>
    <n v="1032750.9"/>
    <x v="0"/>
    <x v="0"/>
    <x v="0"/>
  </r>
  <r>
    <n v="3639"/>
    <x v="13"/>
    <x v="1"/>
    <x v="5"/>
    <x v="1"/>
    <n v="1035923.9"/>
    <x v="0"/>
    <x v="0"/>
    <x v="0"/>
  </r>
  <r>
    <n v="3640"/>
    <x v="14"/>
    <x v="1"/>
    <x v="5"/>
    <x v="1"/>
    <n v="1036227.9"/>
    <x v="0"/>
    <x v="0"/>
    <x v="0"/>
  </r>
  <r>
    <n v="3641"/>
    <x v="15"/>
    <x v="1"/>
    <x v="5"/>
    <x v="1"/>
    <n v="1037629.4"/>
    <x v="0"/>
    <x v="0"/>
    <x v="0"/>
  </r>
  <r>
    <n v="3642"/>
    <x v="16"/>
    <x v="1"/>
    <x v="5"/>
    <x v="1"/>
    <n v="1037021.4"/>
    <x v="0"/>
    <x v="0"/>
    <x v="0"/>
  </r>
  <r>
    <n v="3643"/>
    <x v="17"/>
    <x v="1"/>
    <x v="5"/>
    <x v="1"/>
    <n v="1031555.4"/>
    <x v="0"/>
    <x v="0"/>
    <x v="0"/>
  </r>
  <r>
    <n v="3644"/>
    <x v="18"/>
    <x v="1"/>
    <x v="5"/>
    <x v="1"/>
    <n v="1036451.4"/>
    <x v="0"/>
    <x v="0"/>
    <x v="0"/>
  </r>
  <r>
    <n v="3645"/>
    <x v="19"/>
    <x v="1"/>
    <x v="5"/>
    <x v="1"/>
    <n v="1048180.9"/>
    <x v="0"/>
    <x v="0"/>
    <x v="0"/>
  </r>
  <r>
    <n v="3646"/>
    <x v="20"/>
    <x v="1"/>
    <x v="5"/>
    <x v="1"/>
    <n v="1038998.4"/>
    <x v="0"/>
    <x v="0"/>
    <x v="0"/>
  </r>
  <r>
    <n v="3647"/>
    <x v="21"/>
    <x v="1"/>
    <x v="5"/>
    <x v="1"/>
    <n v="1038483.4"/>
    <x v="0"/>
    <x v="0"/>
    <x v="0"/>
  </r>
  <r>
    <n v="3648"/>
    <x v="22"/>
    <x v="1"/>
    <x v="5"/>
    <x v="1"/>
    <n v="1042132.9"/>
    <x v="0"/>
    <x v="0"/>
    <x v="0"/>
  </r>
  <r>
    <n v="3649"/>
    <x v="23"/>
    <x v="1"/>
    <x v="5"/>
    <x v="1"/>
    <n v="1039560.9"/>
    <x v="0"/>
    <x v="0"/>
    <x v="0"/>
  </r>
  <r>
    <n v="3650"/>
    <x v="24"/>
    <x v="1"/>
    <x v="5"/>
    <x v="1"/>
    <n v="1038152.4"/>
    <x v="0"/>
    <x v="0"/>
    <x v="0"/>
  </r>
  <r>
    <n v="3651"/>
    <x v="25"/>
    <x v="1"/>
    <x v="5"/>
    <x v="1"/>
    <n v="1037175.9"/>
    <x v="0"/>
    <x v="0"/>
    <x v="0"/>
  </r>
  <r>
    <n v="3652"/>
    <x v="26"/>
    <x v="1"/>
    <x v="5"/>
    <x v="1"/>
    <n v="1038409.9"/>
    <x v="0"/>
    <x v="0"/>
    <x v="0"/>
  </r>
  <r>
    <n v="3653"/>
    <x v="27"/>
    <x v="1"/>
    <x v="5"/>
    <x v="1"/>
    <n v="1039240.4"/>
    <x v="0"/>
    <x v="0"/>
    <x v="0"/>
  </r>
  <r>
    <n v="3654"/>
    <x v="28"/>
    <x v="1"/>
    <x v="5"/>
    <x v="1"/>
    <n v="1039698.4"/>
    <x v="0"/>
    <x v="0"/>
    <x v="0"/>
  </r>
  <r>
    <n v="3655"/>
    <x v="0"/>
    <x v="1"/>
    <x v="5"/>
    <x v="2"/>
    <n v="0.6"/>
    <x v="0"/>
    <x v="0"/>
    <x v="0"/>
  </r>
  <r>
    <n v="3656"/>
    <x v="1"/>
    <x v="1"/>
    <x v="5"/>
    <x v="2"/>
    <n v="0.6"/>
    <x v="0"/>
    <x v="0"/>
    <x v="0"/>
  </r>
  <r>
    <n v="3657"/>
    <x v="2"/>
    <x v="1"/>
    <x v="5"/>
    <x v="2"/>
    <n v="-1.9"/>
    <x v="0"/>
    <x v="0"/>
    <x v="0"/>
  </r>
  <r>
    <n v="3658"/>
    <x v="3"/>
    <x v="1"/>
    <x v="5"/>
    <x v="2"/>
    <n v="-1.4"/>
    <x v="0"/>
    <x v="0"/>
    <x v="0"/>
  </r>
  <r>
    <n v="3659"/>
    <x v="4"/>
    <x v="1"/>
    <x v="5"/>
    <x v="2"/>
    <n v="-0.4"/>
    <x v="0"/>
    <x v="0"/>
    <x v="0"/>
  </r>
  <r>
    <n v="3660"/>
    <x v="5"/>
    <x v="1"/>
    <x v="5"/>
    <x v="2"/>
    <n v="-0.4"/>
    <x v="0"/>
    <x v="0"/>
    <x v="0"/>
  </r>
  <r>
    <n v="3661"/>
    <x v="6"/>
    <x v="1"/>
    <x v="5"/>
    <x v="2"/>
    <n v="1.1000000000000001"/>
    <x v="0"/>
    <x v="0"/>
    <x v="0"/>
  </r>
  <r>
    <n v="3662"/>
    <x v="7"/>
    <x v="1"/>
    <x v="5"/>
    <x v="2"/>
    <n v="1.1000000000000001"/>
    <x v="0"/>
    <x v="0"/>
    <x v="0"/>
  </r>
  <r>
    <n v="3663"/>
    <x v="8"/>
    <x v="1"/>
    <x v="5"/>
    <x v="2"/>
    <n v="-1.9"/>
    <x v="0"/>
    <x v="0"/>
    <x v="0"/>
  </r>
  <r>
    <n v="3664"/>
    <x v="9"/>
    <x v="1"/>
    <x v="5"/>
    <x v="2"/>
    <n v="2.1"/>
    <x v="0"/>
    <x v="0"/>
    <x v="0"/>
  </r>
  <r>
    <n v="3665"/>
    <x v="10"/>
    <x v="1"/>
    <x v="5"/>
    <x v="2"/>
    <n v="-0.4"/>
    <x v="0"/>
    <x v="0"/>
    <x v="0"/>
  </r>
  <r>
    <n v="3666"/>
    <x v="11"/>
    <x v="1"/>
    <x v="5"/>
    <x v="2"/>
    <n v="-1.9"/>
    <x v="0"/>
    <x v="0"/>
    <x v="0"/>
  </r>
  <r>
    <n v="3667"/>
    <x v="12"/>
    <x v="1"/>
    <x v="5"/>
    <x v="2"/>
    <n v="-1.9"/>
    <x v="0"/>
    <x v="0"/>
    <x v="0"/>
  </r>
  <r>
    <n v="3668"/>
    <x v="13"/>
    <x v="1"/>
    <x v="5"/>
    <x v="2"/>
    <n v="0.1"/>
    <x v="0"/>
    <x v="0"/>
    <x v="0"/>
  </r>
  <r>
    <n v="3669"/>
    <x v="14"/>
    <x v="1"/>
    <x v="5"/>
    <x v="2"/>
    <n v="-1.9"/>
    <x v="0"/>
    <x v="0"/>
    <x v="0"/>
  </r>
  <r>
    <n v="3670"/>
    <x v="15"/>
    <x v="1"/>
    <x v="5"/>
    <x v="2"/>
    <n v="1.6"/>
    <x v="0"/>
    <x v="0"/>
    <x v="0"/>
  </r>
  <r>
    <n v="3671"/>
    <x v="16"/>
    <x v="1"/>
    <x v="5"/>
    <x v="2"/>
    <n v="-0.4"/>
    <x v="0"/>
    <x v="0"/>
    <x v="0"/>
  </r>
  <r>
    <n v="3672"/>
    <x v="17"/>
    <x v="1"/>
    <x v="5"/>
    <x v="2"/>
    <n v="1.6"/>
    <x v="0"/>
    <x v="0"/>
    <x v="0"/>
  </r>
  <r>
    <n v="3673"/>
    <x v="18"/>
    <x v="1"/>
    <x v="5"/>
    <x v="2"/>
    <n v="-0.4"/>
    <x v="0"/>
    <x v="0"/>
    <x v="0"/>
  </r>
  <r>
    <n v="3674"/>
    <x v="19"/>
    <x v="1"/>
    <x v="5"/>
    <x v="2"/>
    <n v="-1.9"/>
    <x v="0"/>
    <x v="0"/>
    <x v="0"/>
  </r>
  <r>
    <n v="3675"/>
    <x v="20"/>
    <x v="1"/>
    <x v="5"/>
    <x v="2"/>
    <n v="1.6"/>
    <x v="0"/>
    <x v="0"/>
    <x v="0"/>
  </r>
  <r>
    <n v="3676"/>
    <x v="21"/>
    <x v="1"/>
    <x v="5"/>
    <x v="2"/>
    <n v="1.6"/>
    <x v="0"/>
    <x v="0"/>
    <x v="0"/>
  </r>
  <r>
    <n v="3677"/>
    <x v="22"/>
    <x v="1"/>
    <x v="5"/>
    <x v="2"/>
    <n v="1.1000000000000001"/>
    <x v="0"/>
    <x v="0"/>
    <x v="0"/>
  </r>
  <r>
    <n v="3678"/>
    <x v="23"/>
    <x v="1"/>
    <x v="5"/>
    <x v="2"/>
    <n v="1.1000000000000001"/>
    <x v="0"/>
    <x v="0"/>
    <x v="0"/>
  </r>
  <r>
    <n v="3679"/>
    <x v="24"/>
    <x v="1"/>
    <x v="5"/>
    <x v="2"/>
    <n v="-0.4"/>
    <x v="0"/>
    <x v="0"/>
    <x v="0"/>
  </r>
  <r>
    <n v="3680"/>
    <x v="25"/>
    <x v="1"/>
    <x v="5"/>
    <x v="2"/>
    <n v="1.1000000000000001"/>
    <x v="0"/>
    <x v="0"/>
    <x v="0"/>
  </r>
  <r>
    <n v="3681"/>
    <x v="26"/>
    <x v="1"/>
    <x v="5"/>
    <x v="2"/>
    <n v="1.1000000000000001"/>
    <x v="0"/>
    <x v="0"/>
    <x v="0"/>
  </r>
  <r>
    <n v="3682"/>
    <x v="27"/>
    <x v="1"/>
    <x v="5"/>
    <x v="2"/>
    <n v="-0.4"/>
    <x v="0"/>
    <x v="0"/>
    <x v="0"/>
  </r>
  <r>
    <n v="3683"/>
    <x v="28"/>
    <x v="1"/>
    <x v="5"/>
    <x v="2"/>
    <n v="-0.4"/>
    <x v="0"/>
    <x v="0"/>
    <x v="0"/>
  </r>
  <r>
    <n v="3684"/>
    <x v="0"/>
    <x v="1"/>
    <x v="5"/>
    <x v="3"/>
    <n v="0"/>
    <x v="1"/>
    <x v="0"/>
    <x v="0"/>
  </r>
  <r>
    <n v="3685"/>
    <x v="1"/>
    <x v="1"/>
    <x v="5"/>
    <x v="3"/>
    <n v="0"/>
    <x v="1"/>
    <x v="0"/>
    <x v="0"/>
  </r>
  <r>
    <n v="3686"/>
    <x v="2"/>
    <x v="1"/>
    <x v="5"/>
    <x v="3"/>
    <n v="0"/>
    <x v="1"/>
    <x v="0"/>
    <x v="0"/>
  </r>
  <r>
    <n v="3687"/>
    <x v="3"/>
    <x v="1"/>
    <x v="5"/>
    <x v="3"/>
    <n v="0"/>
    <x v="1"/>
    <x v="0"/>
    <x v="0"/>
  </r>
  <r>
    <n v="3688"/>
    <x v="4"/>
    <x v="1"/>
    <x v="5"/>
    <x v="3"/>
    <n v="0"/>
    <x v="1"/>
    <x v="0"/>
    <x v="0"/>
  </r>
  <r>
    <n v="3689"/>
    <x v="5"/>
    <x v="1"/>
    <x v="5"/>
    <x v="3"/>
    <n v="0"/>
    <x v="1"/>
    <x v="0"/>
    <x v="0"/>
  </r>
  <r>
    <n v="3690"/>
    <x v="6"/>
    <x v="1"/>
    <x v="5"/>
    <x v="3"/>
    <n v="0"/>
    <x v="1"/>
    <x v="0"/>
    <x v="0"/>
  </r>
  <r>
    <n v="3691"/>
    <x v="7"/>
    <x v="1"/>
    <x v="5"/>
    <x v="3"/>
    <n v="0"/>
    <x v="1"/>
    <x v="0"/>
    <x v="0"/>
  </r>
  <r>
    <n v="3692"/>
    <x v="8"/>
    <x v="1"/>
    <x v="5"/>
    <x v="3"/>
    <n v="0"/>
    <x v="1"/>
    <x v="0"/>
    <x v="0"/>
  </r>
  <r>
    <n v="3693"/>
    <x v="9"/>
    <x v="1"/>
    <x v="5"/>
    <x v="3"/>
    <n v="0"/>
    <x v="1"/>
    <x v="0"/>
    <x v="0"/>
  </r>
  <r>
    <n v="3694"/>
    <x v="10"/>
    <x v="1"/>
    <x v="5"/>
    <x v="3"/>
    <n v="0"/>
    <x v="1"/>
    <x v="0"/>
    <x v="0"/>
  </r>
  <r>
    <n v="3695"/>
    <x v="11"/>
    <x v="1"/>
    <x v="5"/>
    <x v="3"/>
    <n v="0"/>
    <x v="1"/>
    <x v="0"/>
    <x v="0"/>
  </r>
  <r>
    <n v="3696"/>
    <x v="12"/>
    <x v="1"/>
    <x v="5"/>
    <x v="3"/>
    <n v="0"/>
    <x v="1"/>
    <x v="0"/>
    <x v="0"/>
  </r>
  <r>
    <n v="3697"/>
    <x v="13"/>
    <x v="1"/>
    <x v="5"/>
    <x v="3"/>
    <n v="0"/>
    <x v="1"/>
    <x v="0"/>
    <x v="0"/>
  </r>
  <r>
    <n v="3698"/>
    <x v="14"/>
    <x v="1"/>
    <x v="5"/>
    <x v="3"/>
    <n v="0"/>
    <x v="1"/>
    <x v="0"/>
    <x v="0"/>
  </r>
  <r>
    <n v="3699"/>
    <x v="15"/>
    <x v="1"/>
    <x v="5"/>
    <x v="3"/>
    <n v="0"/>
    <x v="1"/>
    <x v="0"/>
    <x v="0"/>
  </r>
  <r>
    <n v="3700"/>
    <x v="16"/>
    <x v="1"/>
    <x v="5"/>
    <x v="3"/>
    <n v="0"/>
    <x v="1"/>
    <x v="0"/>
    <x v="0"/>
  </r>
  <r>
    <n v="3701"/>
    <x v="17"/>
    <x v="1"/>
    <x v="5"/>
    <x v="3"/>
    <n v="0"/>
    <x v="1"/>
    <x v="0"/>
    <x v="0"/>
  </r>
  <r>
    <n v="3702"/>
    <x v="18"/>
    <x v="1"/>
    <x v="5"/>
    <x v="3"/>
    <n v="0"/>
    <x v="1"/>
    <x v="0"/>
    <x v="0"/>
  </r>
  <r>
    <n v="3703"/>
    <x v="19"/>
    <x v="1"/>
    <x v="5"/>
    <x v="3"/>
    <n v="0"/>
    <x v="1"/>
    <x v="0"/>
    <x v="0"/>
  </r>
  <r>
    <n v="3704"/>
    <x v="20"/>
    <x v="1"/>
    <x v="5"/>
    <x v="3"/>
    <n v="0"/>
    <x v="1"/>
    <x v="0"/>
    <x v="0"/>
  </r>
  <r>
    <n v="3705"/>
    <x v="21"/>
    <x v="1"/>
    <x v="5"/>
    <x v="3"/>
    <n v="0"/>
    <x v="1"/>
    <x v="0"/>
    <x v="0"/>
  </r>
  <r>
    <n v="3706"/>
    <x v="22"/>
    <x v="1"/>
    <x v="5"/>
    <x v="3"/>
    <n v="0"/>
    <x v="1"/>
    <x v="0"/>
    <x v="0"/>
  </r>
  <r>
    <n v="3707"/>
    <x v="23"/>
    <x v="1"/>
    <x v="5"/>
    <x v="3"/>
    <n v="0"/>
    <x v="1"/>
    <x v="0"/>
    <x v="0"/>
  </r>
  <r>
    <n v="3708"/>
    <x v="24"/>
    <x v="1"/>
    <x v="5"/>
    <x v="3"/>
    <n v="0"/>
    <x v="1"/>
    <x v="0"/>
    <x v="0"/>
  </r>
  <r>
    <n v="3709"/>
    <x v="25"/>
    <x v="1"/>
    <x v="5"/>
    <x v="3"/>
    <n v="0"/>
    <x v="1"/>
    <x v="0"/>
    <x v="0"/>
  </r>
  <r>
    <n v="3710"/>
    <x v="26"/>
    <x v="1"/>
    <x v="5"/>
    <x v="3"/>
    <n v="0"/>
    <x v="1"/>
    <x v="0"/>
    <x v="0"/>
  </r>
  <r>
    <n v="3711"/>
    <x v="27"/>
    <x v="1"/>
    <x v="5"/>
    <x v="3"/>
    <n v="0"/>
    <x v="1"/>
    <x v="0"/>
    <x v="0"/>
  </r>
  <r>
    <n v="3712"/>
    <x v="28"/>
    <x v="1"/>
    <x v="5"/>
    <x v="3"/>
    <n v="0"/>
    <x v="1"/>
    <x v="0"/>
    <x v="0"/>
  </r>
  <r>
    <n v="3713"/>
    <x v="0"/>
    <x v="2"/>
    <x v="5"/>
    <x v="0"/>
    <n v="1042421"/>
    <x v="0"/>
    <x v="0"/>
    <x v="0"/>
  </r>
  <r>
    <n v="3714"/>
    <x v="1"/>
    <x v="2"/>
    <x v="5"/>
    <x v="0"/>
    <n v="1042421"/>
    <x v="0"/>
    <x v="0"/>
    <x v="0"/>
  </r>
  <r>
    <n v="3715"/>
    <x v="2"/>
    <x v="2"/>
    <x v="5"/>
    <x v="0"/>
    <n v="1041725"/>
    <x v="0"/>
    <x v="0"/>
    <x v="0"/>
  </r>
  <r>
    <n v="3716"/>
    <x v="3"/>
    <x v="2"/>
    <x v="5"/>
    <x v="0"/>
    <n v="1038597"/>
    <x v="0"/>
    <x v="0"/>
    <x v="0"/>
  </r>
  <r>
    <n v="3717"/>
    <x v="4"/>
    <x v="2"/>
    <x v="5"/>
    <x v="0"/>
    <n v="1034659"/>
    <x v="0"/>
    <x v="0"/>
    <x v="0"/>
  </r>
  <r>
    <n v="3718"/>
    <x v="5"/>
    <x v="2"/>
    <x v="5"/>
    <x v="0"/>
    <n v="1038552"/>
    <x v="0"/>
    <x v="0"/>
    <x v="0"/>
  </r>
  <r>
    <n v="3719"/>
    <x v="6"/>
    <x v="2"/>
    <x v="5"/>
    <x v="0"/>
    <n v="1036189"/>
    <x v="0"/>
    <x v="0"/>
    <x v="0"/>
  </r>
  <r>
    <n v="3720"/>
    <x v="7"/>
    <x v="2"/>
    <x v="5"/>
    <x v="0"/>
    <n v="1030704"/>
    <x v="0"/>
    <x v="0"/>
    <x v="0"/>
  </r>
  <r>
    <n v="3721"/>
    <x v="8"/>
    <x v="2"/>
    <x v="5"/>
    <x v="0"/>
    <n v="1033274"/>
    <x v="0"/>
    <x v="0"/>
    <x v="0"/>
  </r>
  <r>
    <n v="3722"/>
    <x v="9"/>
    <x v="2"/>
    <x v="5"/>
    <x v="0"/>
    <n v="1033968"/>
    <x v="0"/>
    <x v="0"/>
    <x v="0"/>
  </r>
  <r>
    <n v="3723"/>
    <x v="10"/>
    <x v="2"/>
    <x v="5"/>
    <x v="0"/>
    <n v="1038534"/>
    <x v="0"/>
    <x v="0"/>
    <x v="0"/>
  </r>
  <r>
    <n v="3724"/>
    <x v="11"/>
    <x v="2"/>
    <x v="5"/>
    <x v="0"/>
    <n v="1036674"/>
    <x v="0"/>
    <x v="0"/>
    <x v="0"/>
  </r>
  <r>
    <n v="3725"/>
    <x v="12"/>
    <x v="2"/>
    <x v="5"/>
    <x v="0"/>
    <n v="1031632"/>
    <x v="0"/>
    <x v="0"/>
    <x v="0"/>
  </r>
  <r>
    <n v="3726"/>
    <x v="13"/>
    <x v="2"/>
    <x v="5"/>
    <x v="0"/>
    <n v="1036184"/>
    <x v="0"/>
    <x v="0"/>
    <x v="0"/>
  </r>
  <r>
    <n v="3727"/>
    <x v="14"/>
    <x v="2"/>
    <x v="5"/>
    <x v="0"/>
    <n v="1036294"/>
    <x v="0"/>
    <x v="0"/>
    <x v="0"/>
  </r>
  <r>
    <n v="3728"/>
    <x v="15"/>
    <x v="2"/>
    <x v="5"/>
    <x v="0"/>
    <n v="1038056"/>
    <x v="0"/>
    <x v="0"/>
    <x v="0"/>
  </r>
  <r>
    <n v="3729"/>
    <x v="16"/>
    <x v="2"/>
    <x v="5"/>
    <x v="0"/>
    <n v="1040042"/>
    <x v="0"/>
    <x v="0"/>
    <x v="0"/>
  </r>
  <r>
    <n v="3730"/>
    <x v="17"/>
    <x v="2"/>
    <x v="5"/>
    <x v="0"/>
    <n v="1031813"/>
    <x v="0"/>
    <x v="0"/>
    <x v="0"/>
  </r>
  <r>
    <n v="3731"/>
    <x v="18"/>
    <x v="2"/>
    <x v="5"/>
    <x v="0"/>
    <n v="1037521"/>
    <x v="0"/>
    <x v="0"/>
    <x v="0"/>
  </r>
  <r>
    <n v="3732"/>
    <x v="19"/>
    <x v="2"/>
    <x v="5"/>
    <x v="0"/>
    <n v="1049550"/>
    <x v="0"/>
    <x v="0"/>
    <x v="0"/>
  </r>
  <r>
    <n v="3733"/>
    <x v="20"/>
    <x v="2"/>
    <x v="5"/>
    <x v="0"/>
    <n v="1040294"/>
    <x v="0"/>
    <x v="0"/>
    <x v="0"/>
  </r>
  <r>
    <n v="3734"/>
    <x v="21"/>
    <x v="2"/>
    <x v="5"/>
    <x v="0"/>
    <n v="1036656"/>
    <x v="0"/>
    <x v="0"/>
    <x v="0"/>
  </r>
  <r>
    <n v="3735"/>
    <x v="22"/>
    <x v="2"/>
    <x v="5"/>
    <x v="0"/>
    <n v="1042258"/>
    <x v="0"/>
    <x v="0"/>
    <x v="0"/>
  </r>
  <r>
    <n v="3736"/>
    <x v="23"/>
    <x v="2"/>
    <x v="5"/>
    <x v="0"/>
    <n v="1039745"/>
    <x v="0"/>
    <x v="0"/>
    <x v="0"/>
  </r>
  <r>
    <n v="3737"/>
    <x v="24"/>
    <x v="2"/>
    <x v="5"/>
    <x v="0"/>
    <n v="1038361"/>
    <x v="0"/>
    <x v="0"/>
    <x v="0"/>
  </r>
  <r>
    <n v="3738"/>
    <x v="25"/>
    <x v="2"/>
    <x v="5"/>
    <x v="0"/>
    <n v="1035677"/>
    <x v="0"/>
    <x v="0"/>
    <x v="0"/>
  </r>
  <r>
    <n v="3739"/>
    <x v="26"/>
    <x v="2"/>
    <x v="5"/>
    <x v="0"/>
    <n v="1038062"/>
    <x v="0"/>
    <x v="0"/>
    <x v="0"/>
  </r>
  <r>
    <n v="3740"/>
    <x v="27"/>
    <x v="2"/>
    <x v="5"/>
    <x v="0"/>
    <n v="1039496"/>
    <x v="0"/>
    <x v="0"/>
    <x v="0"/>
  </r>
  <r>
    <n v="3741"/>
    <x v="28"/>
    <x v="2"/>
    <x v="5"/>
    <x v="0"/>
    <n v="1039433"/>
    <x v="0"/>
    <x v="0"/>
    <x v="0"/>
  </r>
  <r>
    <n v="3742"/>
    <x v="0"/>
    <x v="2"/>
    <x v="5"/>
    <x v="1"/>
    <n v="1042420.2"/>
    <x v="0"/>
    <x v="0"/>
    <x v="0"/>
  </r>
  <r>
    <n v="3743"/>
    <x v="1"/>
    <x v="2"/>
    <x v="5"/>
    <x v="1"/>
    <n v="1042420.2"/>
    <x v="0"/>
    <x v="0"/>
    <x v="0"/>
  </r>
  <r>
    <n v="3744"/>
    <x v="2"/>
    <x v="2"/>
    <x v="5"/>
    <x v="1"/>
    <n v="1041724.7"/>
    <x v="0"/>
    <x v="0"/>
    <x v="0"/>
  </r>
  <r>
    <n v="3745"/>
    <x v="3"/>
    <x v="2"/>
    <x v="5"/>
    <x v="1"/>
    <n v="1038596.7"/>
    <x v="0"/>
    <x v="0"/>
    <x v="0"/>
  </r>
  <r>
    <n v="3746"/>
    <x v="4"/>
    <x v="2"/>
    <x v="5"/>
    <x v="1"/>
    <n v="1034658.7"/>
    <x v="0"/>
    <x v="0"/>
    <x v="0"/>
  </r>
  <r>
    <n v="3747"/>
    <x v="5"/>
    <x v="2"/>
    <x v="5"/>
    <x v="1"/>
    <n v="1038551.7"/>
    <x v="0"/>
    <x v="0"/>
    <x v="0"/>
  </r>
  <r>
    <n v="3748"/>
    <x v="6"/>
    <x v="2"/>
    <x v="5"/>
    <x v="1"/>
    <n v="1036189.2"/>
    <x v="0"/>
    <x v="0"/>
    <x v="0"/>
  </r>
  <r>
    <n v="3749"/>
    <x v="7"/>
    <x v="2"/>
    <x v="5"/>
    <x v="1"/>
    <n v="1030704.7"/>
    <x v="0"/>
    <x v="0"/>
    <x v="0"/>
  </r>
  <r>
    <n v="3750"/>
    <x v="8"/>
    <x v="2"/>
    <x v="5"/>
    <x v="1"/>
    <n v="1033274.7"/>
    <x v="0"/>
    <x v="0"/>
    <x v="0"/>
  </r>
  <r>
    <n v="3751"/>
    <x v="9"/>
    <x v="2"/>
    <x v="5"/>
    <x v="1"/>
    <n v="1033968.2"/>
    <x v="0"/>
    <x v="0"/>
    <x v="0"/>
  </r>
  <r>
    <n v="3752"/>
    <x v="10"/>
    <x v="2"/>
    <x v="5"/>
    <x v="1"/>
    <n v="1038534.2"/>
    <x v="0"/>
    <x v="0"/>
    <x v="0"/>
  </r>
  <r>
    <n v="3753"/>
    <x v="11"/>
    <x v="2"/>
    <x v="5"/>
    <x v="1"/>
    <n v="1036674.2"/>
    <x v="0"/>
    <x v="0"/>
    <x v="0"/>
  </r>
  <r>
    <n v="3754"/>
    <x v="12"/>
    <x v="2"/>
    <x v="5"/>
    <x v="1"/>
    <n v="1031632.2"/>
    <x v="0"/>
    <x v="0"/>
    <x v="0"/>
  </r>
  <r>
    <n v="3755"/>
    <x v="13"/>
    <x v="2"/>
    <x v="5"/>
    <x v="1"/>
    <n v="1036184.2"/>
    <x v="0"/>
    <x v="0"/>
    <x v="0"/>
  </r>
  <r>
    <n v="3756"/>
    <x v="14"/>
    <x v="2"/>
    <x v="5"/>
    <x v="1"/>
    <n v="1036294.2"/>
    <x v="0"/>
    <x v="0"/>
    <x v="0"/>
  </r>
  <r>
    <n v="3757"/>
    <x v="15"/>
    <x v="2"/>
    <x v="5"/>
    <x v="1"/>
    <n v="1038055.7"/>
    <x v="0"/>
    <x v="0"/>
    <x v="0"/>
  </r>
  <r>
    <n v="3758"/>
    <x v="16"/>
    <x v="2"/>
    <x v="5"/>
    <x v="1"/>
    <n v="1040042.2"/>
    <x v="0"/>
    <x v="0"/>
    <x v="0"/>
  </r>
  <r>
    <n v="3759"/>
    <x v="17"/>
    <x v="2"/>
    <x v="5"/>
    <x v="1"/>
    <n v="1031812.7"/>
    <x v="0"/>
    <x v="0"/>
    <x v="0"/>
  </r>
  <r>
    <n v="3760"/>
    <x v="18"/>
    <x v="2"/>
    <x v="5"/>
    <x v="1"/>
    <n v="1037520.7"/>
    <x v="0"/>
    <x v="0"/>
    <x v="0"/>
  </r>
  <r>
    <n v="3761"/>
    <x v="19"/>
    <x v="2"/>
    <x v="5"/>
    <x v="1"/>
    <n v="1049548.7"/>
    <x v="0"/>
    <x v="0"/>
    <x v="0"/>
  </r>
  <r>
    <n v="3762"/>
    <x v="20"/>
    <x v="2"/>
    <x v="5"/>
    <x v="1"/>
    <n v="1040294.2"/>
    <x v="0"/>
    <x v="0"/>
    <x v="0"/>
  </r>
  <r>
    <n v="3763"/>
    <x v="21"/>
    <x v="2"/>
    <x v="5"/>
    <x v="1"/>
    <n v="1036655.7"/>
    <x v="0"/>
    <x v="0"/>
    <x v="0"/>
  </r>
  <r>
    <n v="3764"/>
    <x v="22"/>
    <x v="2"/>
    <x v="5"/>
    <x v="1"/>
    <n v="1042258.2"/>
    <x v="0"/>
    <x v="0"/>
    <x v="0"/>
  </r>
  <r>
    <n v="3765"/>
    <x v="23"/>
    <x v="2"/>
    <x v="5"/>
    <x v="1"/>
    <n v="1039745.7"/>
    <x v="0"/>
    <x v="0"/>
    <x v="0"/>
  </r>
  <r>
    <n v="3766"/>
    <x v="24"/>
    <x v="2"/>
    <x v="5"/>
    <x v="1"/>
    <n v="1038361.2"/>
    <x v="0"/>
    <x v="0"/>
    <x v="0"/>
  </r>
  <r>
    <n v="3767"/>
    <x v="25"/>
    <x v="2"/>
    <x v="5"/>
    <x v="1"/>
    <n v="1035676.2"/>
    <x v="0"/>
    <x v="0"/>
    <x v="0"/>
  </r>
  <r>
    <n v="3768"/>
    <x v="26"/>
    <x v="2"/>
    <x v="5"/>
    <x v="1"/>
    <n v="1038062.7"/>
    <x v="0"/>
    <x v="0"/>
    <x v="0"/>
  </r>
  <r>
    <n v="3769"/>
    <x v="27"/>
    <x v="2"/>
    <x v="5"/>
    <x v="1"/>
    <n v="1039496.2"/>
    <x v="0"/>
    <x v="0"/>
    <x v="0"/>
  </r>
  <r>
    <n v="3770"/>
    <x v="28"/>
    <x v="2"/>
    <x v="5"/>
    <x v="1"/>
    <n v="1039433.2"/>
    <x v="0"/>
    <x v="0"/>
    <x v="0"/>
  </r>
  <r>
    <n v="3771"/>
    <x v="0"/>
    <x v="2"/>
    <x v="5"/>
    <x v="2"/>
    <n v="0.8"/>
    <x v="0"/>
    <x v="0"/>
    <x v="0"/>
  </r>
  <r>
    <n v="3772"/>
    <x v="1"/>
    <x v="2"/>
    <x v="5"/>
    <x v="2"/>
    <n v="0.8"/>
    <x v="0"/>
    <x v="0"/>
    <x v="0"/>
  </r>
  <r>
    <n v="3773"/>
    <x v="2"/>
    <x v="2"/>
    <x v="5"/>
    <x v="2"/>
    <n v="0.3"/>
    <x v="0"/>
    <x v="0"/>
    <x v="0"/>
  </r>
  <r>
    <n v="3774"/>
    <x v="3"/>
    <x v="2"/>
    <x v="5"/>
    <x v="2"/>
    <n v="0.3"/>
    <x v="0"/>
    <x v="0"/>
    <x v="0"/>
  </r>
  <r>
    <n v="3775"/>
    <x v="4"/>
    <x v="2"/>
    <x v="5"/>
    <x v="2"/>
    <n v="0.3"/>
    <x v="0"/>
    <x v="0"/>
    <x v="0"/>
  </r>
  <r>
    <n v="3776"/>
    <x v="5"/>
    <x v="2"/>
    <x v="5"/>
    <x v="2"/>
    <n v="0.3"/>
    <x v="0"/>
    <x v="0"/>
    <x v="0"/>
  </r>
  <r>
    <n v="3777"/>
    <x v="6"/>
    <x v="2"/>
    <x v="5"/>
    <x v="2"/>
    <n v="-0.2"/>
    <x v="0"/>
    <x v="0"/>
    <x v="0"/>
  </r>
  <r>
    <n v="3778"/>
    <x v="7"/>
    <x v="2"/>
    <x v="5"/>
    <x v="2"/>
    <n v="-0.7"/>
    <x v="0"/>
    <x v="0"/>
    <x v="0"/>
  </r>
  <r>
    <n v="3779"/>
    <x v="8"/>
    <x v="2"/>
    <x v="5"/>
    <x v="2"/>
    <n v="-0.7"/>
    <x v="0"/>
    <x v="0"/>
    <x v="0"/>
  </r>
  <r>
    <n v="3780"/>
    <x v="9"/>
    <x v="2"/>
    <x v="5"/>
    <x v="2"/>
    <n v="-0.2"/>
    <x v="0"/>
    <x v="0"/>
    <x v="0"/>
  </r>
  <r>
    <n v="3781"/>
    <x v="10"/>
    <x v="2"/>
    <x v="5"/>
    <x v="2"/>
    <n v="-0.2"/>
    <x v="0"/>
    <x v="0"/>
    <x v="0"/>
  </r>
  <r>
    <n v="3782"/>
    <x v="11"/>
    <x v="2"/>
    <x v="5"/>
    <x v="2"/>
    <n v="-0.2"/>
    <x v="0"/>
    <x v="0"/>
    <x v="0"/>
  </r>
  <r>
    <n v="3783"/>
    <x v="12"/>
    <x v="2"/>
    <x v="5"/>
    <x v="2"/>
    <n v="-0.2"/>
    <x v="0"/>
    <x v="0"/>
    <x v="0"/>
  </r>
  <r>
    <n v="3784"/>
    <x v="13"/>
    <x v="2"/>
    <x v="5"/>
    <x v="2"/>
    <n v="-0.2"/>
    <x v="0"/>
    <x v="0"/>
    <x v="0"/>
  </r>
  <r>
    <n v="3785"/>
    <x v="14"/>
    <x v="2"/>
    <x v="5"/>
    <x v="2"/>
    <n v="-0.2"/>
    <x v="0"/>
    <x v="0"/>
    <x v="0"/>
  </r>
  <r>
    <n v="3786"/>
    <x v="15"/>
    <x v="2"/>
    <x v="5"/>
    <x v="2"/>
    <n v="0.3"/>
    <x v="0"/>
    <x v="0"/>
    <x v="0"/>
  </r>
  <r>
    <n v="3787"/>
    <x v="16"/>
    <x v="2"/>
    <x v="5"/>
    <x v="2"/>
    <n v="-0.2"/>
    <x v="0"/>
    <x v="0"/>
    <x v="0"/>
  </r>
  <r>
    <n v="3788"/>
    <x v="17"/>
    <x v="2"/>
    <x v="5"/>
    <x v="2"/>
    <n v="0.3"/>
    <x v="0"/>
    <x v="0"/>
    <x v="0"/>
  </r>
  <r>
    <n v="3789"/>
    <x v="18"/>
    <x v="2"/>
    <x v="5"/>
    <x v="2"/>
    <n v="0.3"/>
    <x v="0"/>
    <x v="0"/>
    <x v="0"/>
  </r>
  <r>
    <n v="3790"/>
    <x v="19"/>
    <x v="2"/>
    <x v="5"/>
    <x v="2"/>
    <n v="1.3"/>
    <x v="0"/>
    <x v="0"/>
    <x v="0"/>
  </r>
  <r>
    <n v="3791"/>
    <x v="20"/>
    <x v="2"/>
    <x v="5"/>
    <x v="2"/>
    <n v="-0.2"/>
    <x v="0"/>
    <x v="0"/>
    <x v="0"/>
  </r>
  <r>
    <n v="3792"/>
    <x v="21"/>
    <x v="2"/>
    <x v="5"/>
    <x v="2"/>
    <n v="0.3"/>
    <x v="0"/>
    <x v="0"/>
    <x v="0"/>
  </r>
  <r>
    <n v="3793"/>
    <x v="22"/>
    <x v="2"/>
    <x v="5"/>
    <x v="2"/>
    <n v="-0.2"/>
    <x v="0"/>
    <x v="0"/>
    <x v="0"/>
  </r>
  <r>
    <n v="3794"/>
    <x v="23"/>
    <x v="2"/>
    <x v="5"/>
    <x v="2"/>
    <n v="-0.7"/>
    <x v="0"/>
    <x v="0"/>
    <x v="0"/>
  </r>
  <r>
    <n v="3795"/>
    <x v="24"/>
    <x v="2"/>
    <x v="5"/>
    <x v="2"/>
    <n v="-0.2"/>
    <x v="0"/>
    <x v="0"/>
    <x v="0"/>
  </r>
  <r>
    <n v="3796"/>
    <x v="25"/>
    <x v="2"/>
    <x v="5"/>
    <x v="2"/>
    <n v="0.8"/>
    <x v="0"/>
    <x v="0"/>
    <x v="0"/>
  </r>
  <r>
    <n v="3797"/>
    <x v="26"/>
    <x v="2"/>
    <x v="5"/>
    <x v="2"/>
    <n v="-0.7"/>
    <x v="0"/>
    <x v="0"/>
    <x v="0"/>
  </r>
  <r>
    <n v="3798"/>
    <x v="27"/>
    <x v="2"/>
    <x v="5"/>
    <x v="2"/>
    <n v="-0.2"/>
    <x v="0"/>
    <x v="0"/>
    <x v="0"/>
  </r>
  <r>
    <n v="3799"/>
    <x v="28"/>
    <x v="2"/>
    <x v="5"/>
    <x v="2"/>
    <n v="-0.2"/>
    <x v="0"/>
    <x v="0"/>
    <x v="0"/>
  </r>
  <r>
    <n v="3800"/>
    <x v="0"/>
    <x v="2"/>
    <x v="5"/>
    <x v="3"/>
    <n v="0"/>
    <x v="1"/>
    <x v="0"/>
    <x v="0"/>
  </r>
  <r>
    <n v="3801"/>
    <x v="1"/>
    <x v="2"/>
    <x v="5"/>
    <x v="3"/>
    <n v="0"/>
    <x v="1"/>
    <x v="0"/>
    <x v="0"/>
  </r>
  <r>
    <n v="3802"/>
    <x v="2"/>
    <x v="2"/>
    <x v="5"/>
    <x v="3"/>
    <n v="0"/>
    <x v="1"/>
    <x v="0"/>
    <x v="0"/>
  </r>
  <r>
    <n v="3803"/>
    <x v="3"/>
    <x v="2"/>
    <x v="5"/>
    <x v="3"/>
    <n v="0"/>
    <x v="1"/>
    <x v="0"/>
    <x v="0"/>
  </r>
  <r>
    <n v="3804"/>
    <x v="4"/>
    <x v="2"/>
    <x v="5"/>
    <x v="3"/>
    <n v="0"/>
    <x v="1"/>
    <x v="0"/>
    <x v="0"/>
  </r>
  <r>
    <n v="3805"/>
    <x v="5"/>
    <x v="2"/>
    <x v="5"/>
    <x v="3"/>
    <n v="0"/>
    <x v="1"/>
    <x v="0"/>
    <x v="0"/>
  </r>
  <r>
    <n v="3806"/>
    <x v="6"/>
    <x v="2"/>
    <x v="5"/>
    <x v="3"/>
    <n v="0"/>
    <x v="1"/>
    <x v="0"/>
    <x v="0"/>
  </r>
  <r>
    <n v="3807"/>
    <x v="7"/>
    <x v="2"/>
    <x v="5"/>
    <x v="3"/>
    <n v="0"/>
    <x v="1"/>
    <x v="0"/>
    <x v="0"/>
  </r>
  <r>
    <n v="3808"/>
    <x v="8"/>
    <x v="2"/>
    <x v="5"/>
    <x v="3"/>
    <n v="0"/>
    <x v="1"/>
    <x v="0"/>
    <x v="0"/>
  </r>
  <r>
    <n v="3809"/>
    <x v="9"/>
    <x v="2"/>
    <x v="5"/>
    <x v="3"/>
    <n v="0"/>
    <x v="1"/>
    <x v="0"/>
    <x v="0"/>
  </r>
  <r>
    <n v="3810"/>
    <x v="10"/>
    <x v="2"/>
    <x v="5"/>
    <x v="3"/>
    <n v="0"/>
    <x v="1"/>
    <x v="0"/>
    <x v="0"/>
  </r>
  <r>
    <n v="3811"/>
    <x v="11"/>
    <x v="2"/>
    <x v="5"/>
    <x v="3"/>
    <n v="0"/>
    <x v="1"/>
    <x v="0"/>
    <x v="0"/>
  </r>
  <r>
    <n v="3812"/>
    <x v="12"/>
    <x v="2"/>
    <x v="5"/>
    <x v="3"/>
    <n v="0"/>
    <x v="1"/>
    <x v="0"/>
    <x v="0"/>
  </r>
  <r>
    <n v="3813"/>
    <x v="13"/>
    <x v="2"/>
    <x v="5"/>
    <x v="3"/>
    <n v="0"/>
    <x v="1"/>
    <x v="0"/>
    <x v="0"/>
  </r>
  <r>
    <n v="3814"/>
    <x v="14"/>
    <x v="2"/>
    <x v="5"/>
    <x v="3"/>
    <n v="0"/>
    <x v="1"/>
    <x v="0"/>
    <x v="0"/>
  </r>
  <r>
    <n v="3815"/>
    <x v="15"/>
    <x v="2"/>
    <x v="5"/>
    <x v="3"/>
    <n v="0"/>
    <x v="1"/>
    <x v="0"/>
    <x v="0"/>
  </r>
  <r>
    <n v="3816"/>
    <x v="16"/>
    <x v="2"/>
    <x v="5"/>
    <x v="3"/>
    <n v="0"/>
    <x v="1"/>
    <x v="0"/>
    <x v="0"/>
  </r>
  <r>
    <n v="3817"/>
    <x v="17"/>
    <x v="2"/>
    <x v="5"/>
    <x v="3"/>
    <n v="0"/>
    <x v="1"/>
    <x v="0"/>
    <x v="0"/>
  </r>
  <r>
    <n v="3818"/>
    <x v="18"/>
    <x v="2"/>
    <x v="5"/>
    <x v="3"/>
    <n v="0"/>
    <x v="1"/>
    <x v="0"/>
    <x v="0"/>
  </r>
  <r>
    <n v="3819"/>
    <x v="19"/>
    <x v="2"/>
    <x v="5"/>
    <x v="3"/>
    <n v="0"/>
    <x v="1"/>
    <x v="0"/>
    <x v="0"/>
  </r>
  <r>
    <n v="3820"/>
    <x v="20"/>
    <x v="2"/>
    <x v="5"/>
    <x v="3"/>
    <n v="0"/>
    <x v="1"/>
    <x v="0"/>
    <x v="0"/>
  </r>
  <r>
    <n v="3821"/>
    <x v="21"/>
    <x v="2"/>
    <x v="5"/>
    <x v="3"/>
    <n v="0"/>
    <x v="1"/>
    <x v="0"/>
    <x v="0"/>
  </r>
  <r>
    <n v="3822"/>
    <x v="22"/>
    <x v="2"/>
    <x v="5"/>
    <x v="3"/>
    <n v="0"/>
    <x v="1"/>
    <x v="0"/>
    <x v="0"/>
  </r>
  <r>
    <n v="3823"/>
    <x v="23"/>
    <x v="2"/>
    <x v="5"/>
    <x v="3"/>
    <n v="0"/>
    <x v="1"/>
    <x v="0"/>
    <x v="0"/>
  </r>
  <r>
    <n v="3824"/>
    <x v="24"/>
    <x v="2"/>
    <x v="5"/>
    <x v="3"/>
    <n v="0"/>
    <x v="1"/>
    <x v="0"/>
    <x v="0"/>
  </r>
  <r>
    <n v="3825"/>
    <x v="25"/>
    <x v="2"/>
    <x v="5"/>
    <x v="3"/>
    <n v="0"/>
    <x v="1"/>
    <x v="0"/>
    <x v="0"/>
  </r>
  <r>
    <n v="3826"/>
    <x v="26"/>
    <x v="2"/>
    <x v="5"/>
    <x v="3"/>
    <n v="0"/>
    <x v="1"/>
    <x v="0"/>
    <x v="0"/>
  </r>
  <r>
    <n v="3827"/>
    <x v="27"/>
    <x v="2"/>
    <x v="5"/>
    <x v="3"/>
    <n v="0"/>
    <x v="1"/>
    <x v="0"/>
    <x v="0"/>
  </r>
  <r>
    <n v="3828"/>
    <x v="28"/>
    <x v="2"/>
    <x v="5"/>
    <x v="3"/>
    <n v="0"/>
    <x v="1"/>
    <x v="0"/>
    <x v="0"/>
  </r>
  <r>
    <n v="3829"/>
    <x v="0"/>
    <x v="3"/>
    <x v="5"/>
    <x v="0"/>
    <n v="1042136"/>
    <x v="0"/>
    <x v="0"/>
    <x v="0"/>
  </r>
  <r>
    <n v="3830"/>
    <x v="1"/>
    <x v="3"/>
    <x v="5"/>
    <x v="0"/>
    <n v="1042136"/>
    <x v="0"/>
    <x v="0"/>
    <x v="0"/>
  </r>
  <r>
    <n v="3831"/>
    <x v="2"/>
    <x v="3"/>
    <x v="5"/>
    <x v="0"/>
    <n v="1042035"/>
    <x v="0"/>
    <x v="0"/>
    <x v="0"/>
  </r>
  <r>
    <n v="3832"/>
    <x v="3"/>
    <x v="3"/>
    <x v="5"/>
    <x v="0"/>
    <n v="1038177"/>
    <x v="0"/>
    <x v="0"/>
    <x v="0"/>
  </r>
  <r>
    <n v="3833"/>
    <x v="4"/>
    <x v="3"/>
    <x v="5"/>
    <x v="0"/>
    <n v="1034351"/>
    <x v="0"/>
    <x v="0"/>
    <x v="0"/>
  </r>
  <r>
    <n v="3834"/>
    <x v="5"/>
    <x v="3"/>
    <x v="5"/>
    <x v="0"/>
    <n v="1038462"/>
    <x v="0"/>
    <x v="0"/>
    <x v="0"/>
  </r>
  <r>
    <n v="3835"/>
    <x v="6"/>
    <x v="3"/>
    <x v="5"/>
    <x v="0"/>
    <n v="1037267"/>
    <x v="0"/>
    <x v="0"/>
    <x v="0"/>
  </r>
  <r>
    <n v="3836"/>
    <x v="7"/>
    <x v="3"/>
    <x v="5"/>
    <x v="0"/>
    <n v="1031600"/>
    <x v="0"/>
    <x v="0"/>
    <x v="0"/>
  </r>
  <r>
    <n v="3837"/>
    <x v="8"/>
    <x v="3"/>
    <x v="5"/>
    <x v="0"/>
    <n v="1031594"/>
    <x v="0"/>
    <x v="0"/>
    <x v="0"/>
  </r>
  <r>
    <n v="3838"/>
    <x v="9"/>
    <x v="3"/>
    <x v="5"/>
    <x v="0"/>
    <n v="1034252"/>
    <x v="0"/>
    <x v="0"/>
    <x v="0"/>
  </r>
  <r>
    <n v="3839"/>
    <x v="10"/>
    <x v="3"/>
    <x v="5"/>
    <x v="0"/>
    <n v="1038527"/>
    <x v="0"/>
    <x v="0"/>
    <x v="0"/>
  </r>
  <r>
    <n v="3840"/>
    <x v="11"/>
    <x v="3"/>
    <x v="5"/>
    <x v="0"/>
    <n v="1038554"/>
    <x v="0"/>
    <x v="0"/>
    <x v="0"/>
  </r>
  <r>
    <n v="3841"/>
    <x v="12"/>
    <x v="3"/>
    <x v="5"/>
    <x v="0"/>
    <n v="1033414"/>
    <x v="0"/>
    <x v="0"/>
    <x v="0"/>
  </r>
  <r>
    <n v="3842"/>
    <x v="13"/>
    <x v="3"/>
    <x v="5"/>
    <x v="0"/>
    <n v="1037272"/>
    <x v="0"/>
    <x v="0"/>
    <x v="0"/>
  </r>
  <r>
    <n v="3843"/>
    <x v="14"/>
    <x v="3"/>
    <x v="5"/>
    <x v="0"/>
    <n v="1036685"/>
    <x v="0"/>
    <x v="0"/>
    <x v="0"/>
  </r>
  <r>
    <n v="3844"/>
    <x v="15"/>
    <x v="3"/>
    <x v="5"/>
    <x v="0"/>
    <n v="1038086"/>
    <x v="0"/>
    <x v="0"/>
    <x v="0"/>
  </r>
  <r>
    <n v="3845"/>
    <x v="16"/>
    <x v="3"/>
    <x v="5"/>
    <x v="0"/>
    <n v="1039187"/>
    <x v="0"/>
    <x v="0"/>
    <x v="0"/>
  </r>
  <r>
    <n v="3846"/>
    <x v="17"/>
    <x v="3"/>
    <x v="5"/>
    <x v="0"/>
    <n v="1034227"/>
    <x v="0"/>
    <x v="0"/>
    <x v="0"/>
  </r>
  <r>
    <n v="3847"/>
    <x v="18"/>
    <x v="3"/>
    <x v="5"/>
    <x v="0"/>
    <n v="1037724"/>
    <x v="0"/>
    <x v="0"/>
    <x v="0"/>
  </r>
  <r>
    <n v="3848"/>
    <x v="19"/>
    <x v="3"/>
    <x v="5"/>
    <x v="0"/>
    <n v="1049013"/>
    <x v="0"/>
    <x v="0"/>
    <x v="0"/>
  </r>
  <r>
    <n v="3849"/>
    <x v="20"/>
    <x v="3"/>
    <x v="5"/>
    <x v="0"/>
    <n v="1040156"/>
    <x v="0"/>
    <x v="0"/>
    <x v="0"/>
  </r>
  <r>
    <n v="3850"/>
    <x v="21"/>
    <x v="3"/>
    <x v="5"/>
    <x v="0"/>
    <n v="1036806"/>
    <x v="0"/>
    <x v="0"/>
    <x v="0"/>
  </r>
  <r>
    <n v="3851"/>
    <x v="22"/>
    <x v="3"/>
    <x v="5"/>
    <x v="0"/>
    <n v="1042093"/>
    <x v="0"/>
    <x v="0"/>
    <x v="0"/>
  </r>
  <r>
    <n v="3852"/>
    <x v="23"/>
    <x v="3"/>
    <x v="5"/>
    <x v="0"/>
    <n v="1039628"/>
    <x v="0"/>
    <x v="0"/>
    <x v="0"/>
  </r>
  <r>
    <n v="3853"/>
    <x v="24"/>
    <x v="3"/>
    <x v="5"/>
    <x v="0"/>
    <n v="1037525"/>
    <x v="0"/>
    <x v="0"/>
    <x v="0"/>
  </r>
  <r>
    <n v="3854"/>
    <x v="25"/>
    <x v="3"/>
    <x v="5"/>
    <x v="0"/>
    <n v="1035786"/>
    <x v="0"/>
    <x v="0"/>
    <x v="0"/>
  </r>
  <r>
    <n v="3855"/>
    <x v="26"/>
    <x v="3"/>
    <x v="5"/>
    <x v="0"/>
    <n v="1037820"/>
    <x v="0"/>
    <x v="0"/>
    <x v="0"/>
  </r>
  <r>
    <n v="3856"/>
    <x v="27"/>
    <x v="3"/>
    <x v="5"/>
    <x v="0"/>
    <n v="1039417"/>
    <x v="0"/>
    <x v="0"/>
    <x v="0"/>
  </r>
  <r>
    <n v="3857"/>
    <x v="28"/>
    <x v="3"/>
    <x v="5"/>
    <x v="0"/>
    <n v="1039436"/>
    <x v="0"/>
    <x v="0"/>
    <x v="0"/>
  </r>
  <r>
    <n v="3858"/>
    <x v="0"/>
    <x v="3"/>
    <x v="5"/>
    <x v="1"/>
    <n v="1042136.9"/>
    <x v="0"/>
    <x v="0"/>
    <x v="0"/>
  </r>
  <r>
    <n v="3859"/>
    <x v="1"/>
    <x v="3"/>
    <x v="5"/>
    <x v="1"/>
    <n v="1042136.9"/>
    <x v="0"/>
    <x v="0"/>
    <x v="0"/>
  </r>
  <r>
    <n v="3860"/>
    <x v="2"/>
    <x v="3"/>
    <x v="5"/>
    <x v="1"/>
    <n v="1042035.4"/>
    <x v="0"/>
    <x v="0"/>
    <x v="0"/>
  </r>
  <r>
    <n v="3861"/>
    <x v="3"/>
    <x v="3"/>
    <x v="5"/>
    <x v="1"/>
    <n v="1038176.9"/>
    <x v="0"/>
    <x v="0"/>
    <x v="0"/>
  </r>
  <r>
    <n v="3862"/>
    <x v="4"/>
    <x v="3"/>
    <x v="5"/>
    <x v="1"/>
    <n v="1034347.9"/>
    <x v="0"/>
    <x v="0"/>
    <x v="0"/>
  </r>
  <r>
    <n v="3863"/>
    <x v="5"/>
    <x v="3"/>
    <x v="5"/>
    <x v="1"/>
    <n v="1038458.9"/>
    <x v="0"/>
    <x v="0"/>
    <x v="0"/>
  </r>
  <r>
    <n v="3864"/>
    <x v="6"/>
    <x v="3"/>
    <x v="5"/>
    <x v="1"/>
    <n v="1037268.4"/>
    <x v="0"/>
    <x v="0"/>
    <x v="0"/>
  </r>
  <r>
    <n v="3865"/>
    <x v="7"/>
    <x v="3"/>
    <x v="5"/>
    <x v="1"/>
    <n v="1031596.9"/>
    <x v="0"/>
    <x v="0"/>
    <x v="0"/>
  </r>
  <r>
    <n v="3866"/>
    <x v="8"/>
    <x v="3"/>
    <x v="5"/>
    <x v="1"/>
    <n v="1031593.9"/>
    <x v="0"/>
    <x v="0"/>
    <x v="0"/>
  </r>
  <r>
    <n v="3867"/>
    <x v="9"/>
    <x v="3"/>
    <x v="5"/>
    <x v="1"/>
    <n v="1034249.4"/>
    <x v="0"/>
    <x v="0"/>
    <x v="0"/>
  </r>
  <r>
    <n v="3868"/>
    <x v="10"/>
    <x v="3"/>
    <x v="5"/>
    <x v="1"/>
    <n v="1038527.4"/>
    <x v="0"/>
    <x v="0"/>
    <x v="0"/>
  </r>
  <r>
    <n v="3869"/>
    <x v="11"/>
    <x v="3"/>
    <x v="5"/>
    <x v="1"/>
    <n v="1038554.9"/>
    <x v="0"/>
    <x v="0"/>
    <x v="0"/>
  </r>
  <r>
    <n v="3870"/>
    <x v="12"/>
    <x v="3"/>
    <x v="5"/>
    <x v="1"/>
    <n v="1033414.9"/>
    <x v="0"/>
    <x v="0"/>
    <x v="0"/>
  </r>
  <r>
    <n v="3871"/>
    <x v="13"/>
    <x v="3"/>
    <x v="5"/>
    <x v="1"/>
    <n v="1037272.9"/>
    <x v="0"/>
    <x v="0"/>
    <x v="0"/>
  </r>
  <r>
    <n v="3872"/>
    <x v="14"/>
    <x v="3"/>
    <x v="5"/>
    <x v="1"/>
    <n v="1036684.9"/>
    <x v="0"/>
    <x v="0"/>
    <x v="0"/>
  </r>
  <r>
    <n v="3873"/>
    <x v="15"/>
    <x v="3"/>
    <x v="5"/>
    <x v="1"/>
    <n v="1038086.4"/>
    <x v="0"/>
    <x v="0"/>
    <x v="0"/>
  </r>
  <r>
    <n v="3874"/>
    <x v="16"/>
    <x v="3"/>
    <x v="5"/>
    <x v="1"/>
    <n v="1039187.4"/>
    <x v="0"/>
    <x v="0"/>
    <x v="0"/>
  </r>
  <r>
    <n v="3875"/>
    <x v="17"/>
    <x v="3"/>
    <x v="5"/>
    <x v="1"/>
    <n v="1034226.9"/>
    <x v="0"/>
    <x v="0"/>
    <x v="0"/>
  </r>
  <r>
    <n v="3876"/>
    <x v="18"/>
    <x v="3"/>
    <x v="5"/>
    <x v="1"/>
    <n v="1037724.4"/>
    <x v="0"/>
    <x v="0"/>
    <x v="0"/>
  </r>
  <r>
    <n v="3877"/>
    <x v="19"/>
    <x v="3"/>
    <x v="5"/>
    <x v="1"/>
    <n v="1049013.8999999999"/>
    <x v="0"/>
    <x v="0"/>
    <x v="0"/>
  </r>
  <r>
    <n v="3878"/>
    <x v="20"/>
    <x v="3"/>
    <x v="5"/>
    <x v="1"/>
    <n v="1040157.4"/>
    <x v="0"/>
    <x v="0"/>
    <x v="0"/>
  </r>
  <r>
    <n v="3879"/>
    <x v="21"/>
    <x v="3"/>
    <x v="5"/>
    <x v="1"/>
    <n v="1036807.4"/>
    <x v="0"/>
    <x v="0"/>
    <x v="0"/>
  </r>
  <r>
    <n v="3880"/>
    <x v="22"/>
    <x v="3"/>
    <x v="5"/>
    <x v="1"/>
    <n v="1042093.4"/>
    <x v="0"/>
    <x v="0"/>
    <x v="0"/>
  </r>
  <r>
    <n v="3881"/>
    <x v="23"/>
    <x v="3"/>
    <x v="5"/>
    <x v="1"/>
    <n v="1039628.9"/>
    <x v="0"/>
    <x v="0"/>
    <x v="0"/>
  </r>
  <r>
    <n v="3882"/>
    <x v="24"/>
    <x v="3"/>
    <x v="5"/>
    <x v="1"/>
    <n v="1037522.9"/>
    <x v="0"/>
    <x v="0"/>
    <x v="0"/>
  </r>
  <r>
    <n v="3883"/>
    <x v="25"/>
    <x v="3"/>
    <x v="5"/>
    <x v="1"/>
    <n v="1035786.9"/>
    <x v="0"/>
    <x v="0"/>
    <x v="0"/>
  </r>
  <r>
    <n v="3884"/>
    <x v="26"/>
    <x v="3"/>
    <x v="5"/>
    <x v="1"/>
    <n v="1037820.4"/>
    <x v="0"/>
    <x v="0"/>
    <x v="0"/>
  </r>
  <r>
    <n v="3885"/>
    <x v="27"/>
    <x v="3"/>
    <x v="5"/>
    <x v="1"/>
    <n v="1039417.4"/>
    <x v="0"/>
    <x v="0"/>
    <x v="0"/>
  </r>
  <r>
    <n v="3886"/>
    <x v="28"/>
    <x v="3"/>
    <x v="5"/>
    <x v="1"/>
    <n v="1039436.9"/>
    <x v="0"/>
    <x v="0"/>
    <x v="0"/>
  </r>
  <r>
    <n v="3887"/>
    <x v="0"/>
    <x v="3"/>
    <x v="5"/>
    <x v="2"/>
    <n v="-0.9"/>
    <x v="0"/>
    <x v="0"/>
    <x v="0"/>
  </r>
  <r>
    <n v="3888"/>
    <x v="1"/>
    <x v="3"/>
    <x v="5"/>
    <x v="2"/>
    <n v="-0.9"/>
    <x v="0"/>
    <x v="0"/>
    <x v="0"/>
  </r>
  <r>
    <n v="3889"/>
    <x v="2"/>
    <x v="3"/>
    <x v="5"/>
    <x v="2"/>
    <n v="-0.4"/>
    <x v="0"/>
    <x v="0"/>
    <x v="0"/>
  </r>
  <r>
    <n v="3890"/>
    <x v="3"/>
    <x v="3"/>
    <x v="5"/>
    <x v="2"/>
    <n v="0.1"/>
    <x v="0"/>
    <x v="0"/>
    <x v="0"/>
  </r>
  <r>
    <n v="3891"/>
    <x v="4"/>
    <x v="3"/>
    <x v="5"/>
    <x v="2"/>
    <n v="3.1"/>
    <x v="0"/>
    <x v="0"/>
    <x v="0"/>
  </r>
  <r>
    <n v="3892"/>
    <x v="5"/>
    <x v="3"/>
    <x v="5"/>
    <x v="2"/>
    <n v="3.1"/>
    <x v="0"/>
    <x v="0"/>
    <x v="0"/>
  </r>
  <r>
    <n v="3893"/>
    <x v="6"/>
    <x v="3"/>
    <x v="5"/>
    <x v="2"/>
    <n v="-1.4"/>
    <x v="0"/>
    <x v="0"/>
    <x v="0"/>
  </r>
  <r>
    <n v="3894"/>
    <x v="7"/>
    <x v="3"/>
    <x v="5"/>
    <x v="2"/>
    <n v="3.1"/>
    <x v="0"/>
    <x v="0"/>
    <x v="0"/>
  </r>
  <r>
    <n v="3895"/>
    <x v="8"/>
    <x v="3"/>
    <x v="5"/>
    <x v="2"/>
    <n v="0.1"/>
    <x v="0"/>
    <x v="0"/>
    <x v="0"/>
  </r>
  <r>
    <n v="3896"/>
    <x v="9"/>
    <x v="3"/>
    <x v="5"/>
    <x v="2"/>
    <n v="2.6"/>
    <x v="0"/>
    <x v="0"/>
    <x v="0"/>
  </r>
  <r>
    <n v="3897"/>
    <x v="10"/>
    <x v="3"/>
    <x v="5"/>
    <x v="2"/>
    <n v="-0.4"/>
    <x v="0"/>
    <x v="0"/>
    <x v="0"/>
  </r>
  <r>
    <n v="3898"/>
    <x v="11"/>
    <x v="3"/>
    <x v="5"/>
    <x v="2"/>
    <n v="-0.9"/>
    <x v="0"/>
    <x v="0"/>
    <x v="0"/>
  </r>
  <r>
    <n v="3899"/>
    <x v="12"/>
    <x v="3"/>
    <x v="5"/>
    <x v="2"/>
    <n v="-0.9"/>
    <x v="0"/>
    <x v="0"/>
    <x v="0"/>
  </r>
  <r>
    <n v="3900"/>
    <x v="13"/>
    <x v="3"/>
    <x v="5"/>
    <x v="2"/>
    <n v="-0.9"/>
    <x v="0"/>
    <x v="0"/>
    <x v="0"/>
  </r>
  <r>
    <n v="3901"/>
    <x v="14"/>
    <x v="3"/>
    <x v="5"/>
    <x v="2"/>
    <n v="0.1"/>
    <x v="0"/>
    <x v="0"/>
    <x v="0"/>
  </r>
  <r>
    <n v="3902"/>
    <x v="15"/>
    <x v="3"/>
    <x v="5"/>
    <x v="2"/>
    <n v="-0.4"/>
    <x v="0"/>
    <x v="0"/>
    <x v="0"/>
  </r>
  <r>
    <n v="3903"/>
    <x v="16"/>
    <x v="3"/>
    <x v="5"/>
    <x v="2"/>
    <n v="-0.4"/>
    <x v="0"/>
    <x v="0"/>
    <x v="0"/>
  </r>
  <r>
    <n v="3904"/>
    <x v="17"/>
    <x v="3"/>
    <x v="5"/>
    <x v="2"/>
    <n v="0.1"/>
    <x v="0"/>
    <x v="0"/>
    <x v="0"/>
  </r>
  <r>
    <n v="3905"/>
    <x v="18"/>
    <x v="3"/>
    <x v="5"/>
    <x v="2"/>
    <n v="-0.4"/>
    <x v="0"/>
    <x v="0"/>
    <x v="0"/>
  </r>
  <r>
    <n v="3906"/>
    <x v="19"/>
    <x v="3"/>
    <x v="5"/>
    <x v="2"/>
    <n v="-0.9"/>
    <x v="0"/>
    <x v="0"/>
    <x v="0"/>
  </r>
  <r>
    <n v="3907"/>
    <x v="20"/>
    <x v="3"/>
    <x v="5"/>
    <x v="2"/>
    <n v="-1.4"/>
    <x v="0"/>
    <x v="0"/>
    <x v="0"/>
  </r>
  <r>
    <n v="3908"/>
    <x v="21"/>
    <x v="3"/>
    <x v="5"/>
    <x v="2"/>
    <n v="-1.4"/>
    <x v="0"/>
    <x v="0"/>
    <x v="0"/>
  </r>
  <r>
    <n v="3909"/>
    <x v="22"/>
    <x v="3"/>
    <x v="5"/>
    <x v="2"/>
    <n v="-0.4"/>
    <x v="0"/>
    <x v="0"/>
    <x v="0"/>
  </r>
  <r>
    <n v="3910"/>
    <x v="23"/>
    <x v="3"/>
    <x v="5"/>
    <x v="2"/>
    <n v="-0.9"/>
    <x v="0"/>
    <x v="0"/>
    <x v="0"/>
  </r>
  <r>
    <n v="3911"/>
    <x v="24"/>
    <x v="3"/>
    <x v="5"/>
    <x v="2"/>
    <n v="2.1"/>
    <x v="0"/>
    <x v="0"/>
    <x v="0"/>
  </r>
  <r>
    <n v="3912"/>
    <x v="25"/>
    <x v="3"/>
    <x v="5"/>
    <x v="2"/>
    <n v="-0.9"/>
    <x v="0"/>
    <x v="0"/>
    <x v="0"/>
  </r>
  <r>
    <n v="3913"/>
    <x v="26"/>
    <x v="3"/>
    <x v="5"/>
    <x v="2"/>
    <n v="-0.4"/>
    <x v="0"/>
    <x v="0"/>
    <x v="0"/>
  </r>
  <r>
    <n v="3914"/>
    <x v="27"/>
    <x v="3"/>
    <x v="5"/>
    <x v="2"/>
    <n v="-0.4"/>
    <x v="0"/>
    <x v="0"/>
    <x v="0"/>
  </r>
  <r>
    <n v="3915"/>
    <x v="28"/>
    <x v="3"/>
    <x v="5"/>
    <x v="2"/>
    <n v="-0.9"/>
    <x v="0"/>
    <x v="0"/>
    <x v="0"/>
  </r>
  <r>
    <n v="3916"/>
    <x v="0"/>
    <x v="3"/>
    <x v="5"/>
    <x v="3"/>
    <n v="0"/>
    <x v="1"/>
    <x v="0"/>
    <x v="0"/>
  </r>
  <r>
    <n v="3917"/>
    <x v="1"/>
    <x v="3"/>
    <x v="5"/>
    <x v="3"/>
    <n v="0"/>
    <x v="1"/>
    <x v="0"/>
    <x v="0"/>
  </r>
  <r>
    <n v="3918"/>
    <x v="2"/>
    <x v="3"/>
    <x v="5"/>
    <x v="3"/>
    <n v="0"/>
    <x v="1"/>
    <x v="0"/>
    <x v="0"/>
  </r>
  <r>
    <n v="3919"/>
    <x v="3"/>
    <x v="3"/>
    <x v="5"/>
    <x v="3"/>
    <n v="0"/>
    <x v="1"/>
    <x v="0"/>
    <x v="0"/>
  </r>
  <r>
    <n v="3920"/>
    <x v="4"/>
    <x v="3"/>
    <x v="5"/>
    <x v="3"/>
    <n v="0"/>
    <x v="1"/>
    <x v="0"/>
    <x v="0"/>
  </r>
  <r>
    <n v="3921"/>
    <x v="5"/>
    <x v="3"/>
    <x v="5"/>
    <x v="3"/>
    <n v="0"/>
    <x v="1"/>
    <x v="0"/>
    <x v="0"/>
  </r>
  <r>
    <n v="3922"/>
    <x v="6"/>
    <x v="3"/>
    <x v="5"/>
    <x v="3"/>
    <n v="0"/>
    <x v="1"/>
    <x v="0"/>
    <x v="0"/>
  </r>
  <r>
    <n v="3923"/>
    <x v="7"/>
    <x v="3"/>
    <x v="5"/>
    <x v="3"/>
    <n v="0"/>
    <x v="1"/>
    <x v="0"/>
    <x v="0"/>
  </r>
  <r>
    <n v="3924"/>
    <x v="8"/>
    <x v="3"/>
    <x v="5"/>
    <x v="3"/>
    <n v="0"/>
    <x v="1"/>
    <x v="0"/>
    <x v="0"/>
  </r>
  <r>
    <n v="3925"/>
    <x v="9"/>
    <x v="3"/>
    <x v="5"/>
    <x v="3"/>
    <n v="0"/>
    <x v="1"/>
    <x v="0"/>
    <x v="0"/>
  </r>
  <r>
    <n v="3926"/>
    <x v="10"/>
    <x v="3"/>
    <x v="5"/>
    <x v="3"/>
    <n v="0"/>
    <x v="1"/>
    <x v="0"/>
    <x v="0"/>
  </r>
  <r>
    <n v="3927"/>
    <x v="11"/>
    <x v="3"/>
    <x v="5"/>
    <x v="3"/>
    <n v="0"/>
    <x v="1"/>
    <x v="0"/>
    <x v="0"/>
  </r>
  <r>
    <n v="3928"/>
    <x v="12"/>
    <x v="3"/>
    <x v="5"/>
    <x v="3"/>
    <n v="0"/>
    <x v="1"/>
    <x v="0"/>
    <x v="0"/>
  </r>
  <r>
    <n v="3929"/>
    <x v="13"/>
    <x v="3"/>
    <x v="5"/>
    <x v="3"/>
    <n v="0"/>
    <x v="1"/>
    <x v="0"/>
    <x v="0"/>
  </r>
  <r>
    <n v="3930"/>
    <x v="14"/>
    <x v="3"/>
    <x v="5"/>
    <x v="3"/>
    <n v="0"/>
    <x v="1"/>
    <x v="0"/>
    <x v="0"/>
  </r>
  <r>
    <n v="3931"/>
    <x v="15"/>
    <x v="3"/>
    <x v="5"/>
    <x v="3"/>
    <n v="0"/>
    <x v="1"/>
    <x v="0"/>
    <x v="0"/>
  </r>
  <r>
    <n v="3932"/>
    <x v="16"/>
    <x v="3"/>
    <x v="5"/>
    <x v="3"/>
    <n v="0"/>
    <x v="1"/>
    <x v="0"/>
    <x v="0"/>
  </r>
  <r>
    <n v="3933"/>
    <x v="17"/>
    <x v="3"/>
    <x v="5"/>
    <x v="3"/>
    <n v="0"/>
    <x v="1"/>
    <x v="0"/>
    <x v="0"/>
  </r>
  <r>
    <n v="3934"/>
    <x v="18"/>
    <x v="3"/>
    <x v="5"/>
    <x v="3"/>
    <n v="0"/>
    <x v="1"/>
    <x v="0"/>
    <x v="0"/>
  </r>
  <r>
    <n v="3935"/>
    <x v="19"/>
    <x v="3"/>
    <x v="5"/>
    <x v="3"/>
    <n v="0"/>
    <x v="1"/>
    <x v="0"/>
    <x v="0"/>
  </r>
  <r>
    <n v="3936"/>
    <x v="20"/>
    <x v="3"/>
    <x v="5"/>
    <x v="3"/>
    <n v="0"/>
    <x v="1"/>
    <x v="0"/>
    <x v="0"/>
  </r>
  <r>
    <n v="3937"/>
    <x v="21"/>
    <x v="3"/>
    <x v="5"/>
    <x v="3"/>
    <n v="0"/>
    <x v="1"/>
    <x v="0"/>
    <x v="0"/>
  </r>
  <r>
    <n v="3938"/>
    <x v="22"/>
    <x v="3"/>
    <x v="5"/>
    <x v="3"/>
    <n v="0"/>
    <x v="1"/>
    <x v="0"/>
    <x v="0"/>
  </r>
  <r>
    <n v="3939"/>
    <x v="23"/>
    <x v="3"/>
    <x v="5"/>
    <x v="3"/>
    <n v="0"/>
    <x v="1"/>
    <x v="0"/>
    <x v="0"/>
  </r>
  <r>
    <n v="3940"/>
    <x v="24"/>
    <x v="3"/>
    <x v="5"/>
    <x v="3"/>
    <n v="0"/>
    <x v="1"/>
    <x v="0"/>
    <x v="0"/>
  </r>
  <r>
    <n v="3941"/>
    <x v="25"/>
    <x v="3"/>
    <x v="5"/>
    <x v="3"/>
    <n v="0"/>
    <x v="1"/>
    <x v="0"/>
    <x v="0"/>
  </r>
  <r>
    <n v="3942"/>
    <x v="26"/>
    <x v="3"/>
    <x v="5"/>
    <x v="3"/>
    <n v="0"/>
    <x v="1"/>
    <x v="0"/>
    <x v="0"/>
  </r>
  <r>
    <n v="3943"/>
    <x v="27"/>
    <x v="3"/>
    <x v="5"/>
    <x v="3"/>
    <n v="0"/>
    <x v="1"/>
    <x v="0"/>
    <x v="0"/>
  </r>
  <r>
    <n v="3944"/>
    <x v="28"/>
    <x v="3"/>
    <x v="5"/>
    <x v="3"/>
    <n v="0"/>
    <x v="1"/>
    <x v="0"/>
    <x v="0"/>
  </r>
  <r>
    <n v="3945"/>
    <x v="0"/>
    <x v="4"/>
    <x v="5"/>
    <x v="0"/>
    <n v="1041460"/>
    <x v="0"/>
    <x v="0"/>
    <x v="0"/>
  </r>
  <r>
    <n v="3946"/>
    <x v="1"/>
    <x v="4"/>
    <x v="5"/>
    <x v="0"/>
    <n v="1041460"/>
    <x v="0"/>
    <x v="0"/>
    <x v="0"/>
  </r>
  <r>
    <n v="3947"/>
    <x v="2"/>
    <x v="4"/>
    <x v="5"/>
    <x v="0"/>
    <n v="1041434"/>
    <x v="0"/>
    <x v="0"/>
    <x v="0"/>
  </r>
  <r>
    <n v="3948"/>
    <x v="3"/>
    <x v="4"/>
    <x v="5"/>
    <x v="0"/>
    <n v="1038763"/>
    <x v="0"/>
    <x v="0"/>
    <x v="0"/>
  </r>
  <r>
    <n v="3949"/>
    <x v="4"/>
    <x v="4"/>
    <x v="5"/>
    <x v="0"/>
    <n v="1035589"/>
    <x v="0"/>
    <x v="0"/>
    <x v="0"/>
  </r>
  <r>
    <n v="3950"/>
    <x v="5"/>
    <x v="4"/>
    <x v="5"/>
    <x v="0"/>
    <n v="1038794"/>
    <x v="0"/>
    <x v="0"/>
    <x v="0"/>
  </r>
  <r>
    <n v="3951"/>
    <x v="6"/>
    <x v="4"/>
    <x v="5"/>
    <x v="0"/>
    <n v="1037633"/>
    <x v="0"/>
    <x v="0"/>
    <x v="0"/>
  </r>
  <r>
    <n v="3952"/>
    <x v="7"/>
    <x v="4"/>
    <x v="5"/>
    <x v="0"/>
    <n v="1031409"/>
    <x v="0"/>
    <x v="0"/>
    <x v="0"/>
  </r>
  <r>
    <n v="3953"/>
    <x v="8"/>
    <x v="4"/>
    <x v="5"/>
    <x v="0"/>
    <n v="1032652"/>
    <x v="0"/>
    <x v="0"/>
    <x v="0"/>
  </r>
  <r>
    <n v="3954"/>
    <x v="9"/>
    <x v="4"/>
    <x v="5"/>
    <x v="0"/>
    <n v="1034685"/>
    <x v="0"/>
    <x v="0"/>
    <x v="0"/>
  </r>
  <r>
    <n v="3955"/>
    <x v="10"/>
    <x v="4"/>
    <x v="5"/>
    <x v="0"/>
    <n v="1038937"/>
    <x v="0"/>
    <x v="0"/>
    <x v="0"/>
  </r>
  <r>
    <n v="3956"/>
    <x v="11"/>
    <x v="4"/>
    <x v="5"/>
    <x v="0"/>
    <n v="1037144"/>
    <x v="0"/>
    <x v="0"/>
    <x v="0"/>
  </r>
  <r>
    <n v="3957"/>
    <x v="12"/>
    <x v="4"/>
    <x v="5"/>
    <x v="0"/>
    <n v="1033483"/>
    <x v="0"/>
    <x v="0"/>
    <x v="0"/>
  </r>
  <r>
    <n v="3958"/>
    <x v="13"/>
    <x v="4"/>
    <x v="5"/>
    <x v="0"/>
    <n v="1036974"/>
    <x v="0"/>
    <x v="0"/>
    <x v="0"/>
  </r>
  <r>
    <n v="3959"/>
    <x v="14"/>
    <x v="4"/>
    <x v="5"/>
    <x v="0"/>
    <n v="1036858"/>
    <x v="0"/>
    <x v="0"/>
    <x v="0"/>
  </r>
  <r>
    <n v="3960"/>
    <x v="15"/>
    <x v="4"/>
    <x v="5"/>
    <x v="0"/>
    <n v="1037938"/>
    <x v="0"/>
    <x v="0"/>
    <x v="0"/>
  </r>
  <r>
    <n v="3961"/>
    <x v="16"/>
    <x v="4"/>
    <x v="5"/>
    <x v="0"/>
    <n v="1039978"/>
    <x v="0"/>
    <x v="0"/>
    <x v="0"/>
  </r>
  <r>
    <n v="3962"/>
    <x v="17"/>
    <x v="4"/>
    <x v="5"/>
    <x v="0"/>
    <n v="1034148"/>
    <x v="0"/>
    <x v="0"/>
    <x v="0"/>
  </r>
  <r>
    <n v="3963"/>
    <x v="18"/>
    <x v="4"/>
    <x v="5"/>
    <x v="0"/>
    <n v="1037835"/>
    <x v="0"/>
    <x v="0"/>
    <x v="0"/>
  </r>
  <r>
    <n v="3964"/>
    <x v="19"/>
    <x v="4"/>
    <x v="5"/>
    <x v="0"/>
    <n v="1048332"/>
    <x v="0"/>
    <x v="0"/>
    <x v="0"/>
  </r>
  <r>
    <n v="3965"/>
    <x v="20"/>
    <x v="4"/>
    <x v="5"/>
    <x v="0"/>
    <n v="1040040"/>
    <x v="0"/>
    <x v="0"/>
    <x v="0"/>
  </r>
  <r>
    <n v="3966"/>
    <x v="21"/>
    <x v="4"/>
    <x v="5"/>
    <x v="0"/>
    <n v="1037486"/>
    <x v="0"/>
    <x v="0"/>
    <x v="0"/>
  </r>
  <r>
    <n v="3967"/>
    <x v="22"/>
    <x v="4"/>
    <x v="5"/>
    <x v="0"/>
    <n v="1042084"/>
    <x v="0"/>
    <x v="0"/>
    <x v="0"/>
  </r>
  <r>
    <n v="3968"/>
    <x v="23"/>
    <x v="4"/>
    <x v="5"/>
    <x v="0"/>
    <n v="1040463"/>
    <x v="0"/>
    <x v="0"/>
    <x v="0"/>
  </r>
  <r>
    <n v="3969"/>
    <x v="24"/>
    <x v="4"/>
    <x v="5"/>
    <x v="0"/>
    <n v="1037665"/>
    <x v="0"/>
    <x v="0"/>
    <x v="0"/>
  </r>
  <r>
    <n v="3970"/>
    <x v="25"/>
    <x v="4"/>
    <x v="5"/>
    <x v="0"/>
    <n v="1035608"/>
    <x v="0"/>
    <x v="0"/>
    <x v="0"/>
  </r>
  <r>
    <n v="3971"/>
    <x v="26"/>
    <x v="4"/>
    <x v="5"/>
    <x v="0"/>
    <n v="1038141"/>
    <x v="0"/>
    <x v="0"/>
    <x v="0"/>
  </r>
  <r>
    <n v="3972"/>
    <x v="27"/>
    <x v="4"/>
    <x v="5"/>
    <x v="0"/>
    <n v="1039550"/>
    <x v="0"/>
    <x v="0"/>
    <x v="0"/>
  </r>
  <r>
    <n v="3973"/>
    <x v="28"/>
    <x v="4"/>
    <x v="5"/>
    <x v="0"/>
    <n v="1039336"/>
    <x v="0"/>
    <x v="0"/>
    <x v="0"/>
  </r>
  <r>
    <n v="3974"/>
    <x v="0"/>
    <x v="4"/>
    <x v="5"/>
    <x v="1"/>
    <n v="1041460.3"/>
    <x v="0"/>
    <x v="0"/>
    <x v="0"/>
  </r>
  <r>
    <n v="3975"/>
    <x v="1"/>
    <x v="4"/>
    <x v="5"/>
    <x v="1"/>
    <n v="1041460.3"/>
    <x v="0"/>
    <x v="0"/>
    <x v="0"/>
  </r>
  <r>
    <n v="3976"/>
    <x v="2"/>
    <x v="4"/>
    <x v="5"/>
    <x v="1"/>
    <n v="1041433.8"/>
    <x v="0"/>
    <x v="0"/>
    <x v="0"/>
  </r>
  <r>
    <n v="3977"/>
    <x v="3"/>
    <x v="4"/>
    <x v="5"/>
    <x v="1"/>
    <n v="1038763.3"/>
    <x v="0"/>
    <x v="0"/>
    <x v="0"/>
  </r>
  <r>
    <n v="3978"/>
    <x v="4"/>
    <x v="4"/>
    <x v="5"/>
    <x v="1"/>
    <n v="1035587.3"/>
    <x v="0"/>
    <x v="0"/>
    <x v="0"/>
  </r>
  <r>
    <n v="3979"/>
    <x v="5"/>
    <x v="4"/>
    <x v="5"/>
    <x v="1"/>
    <n v="1038794.3"/>
    <x v="0"/>
    <x v="0"/>
    <x v="0"/>
  </r>
  <r>
    <n v="3980"/>
    <x v="6"/>
    <x v="4"/>
    <x v="5"/>
    <x v="1"/>
    <n v="1037633.8"/>
    <x v="0"/>
    <x v="0"/>
    <x v="0"/>
  </r>
  <r>
    <n v="3981"/>
    <x v="7"/>
    <x v="4"/>
    <x v="5"/>
    <x v="1"/>
    <n v="1031410.3"/>
    <x v="0"/>
    <x v="0"/>
    <x v="0"/>
  </r>
  <r>
    <n v="3982"/>
    <x v="8"/>
    <x v="4"/>
    <x v="5"/>
    <x v="1"/>
    <n v="1032649.8"/>
    <x v="0"/>
    <x v="0"/>
    <x v="0"/>
  </r>
  <r>
    <n v="3983"/>
    <x v="9"/>
    <x v="4"/>
    <x v="5"/>
    <x v="1"/>
    <n v="1034685.8"/>
    <x v="0"/>
    <x v="0"/>
    <x v="0"/>
  </r>
  <r>
    <n v="3984"/>
    <x v="10"/>
    <x v="4"/>
    <x v="5"/>
    <x v="1"/>
    <n v="1038937.8"/>
    <x v="0"/>
    <x v="0"/>
    <x v="0"/>
  </r>
  <r>
    <n v="3985"/>
    <x v="11"/>
    <x v="4"/>
    <x v="5"/>
    <x v="1"/>
    <n v="1037143.8"/>
    <x v="0"/>
    <x v="0"/>
    <x v="0"/>
  </r>
  <r>
    <n v="3986"/>
    <x v="12"/>
    <x v="4"/>
    <x v="5"/>
    <x v="1"/>
    <n v="1033482.8"/>
    <x v="0"/>
    <x v="0"/>
    <x v="0"/>
  </r>
  <r>
    <n v="3987"/>
    <x v="13"/>
    <x v="4"/>
    <x v="5"/>
    <x v="1"/>
    <n v="1036974.3"/>
    <x v="0"/>
    <x v="0"/>
    <x v="0"/>
  </r>
  <r>
    <n v="3988"/>
    <x v="14"/>
    <x v="4"/>
    <x v="5"/>
    <x v="1"/>
    <n v="1036858.3"/>
    <x v="0"/>
    <x v="0"/>
    <x v="0"/>
  </r>
  <r>
    <n v="3989"/>
    <x v="15"/>
    <x v="4"/>
    <x v="5"/>
    <x v="1"/>
    <n v="1037938.8"/>
    <x v="0"/>
    <x v="0"/>
    <x v="0"/>
  </r>
  <r>
    <n v="3990"/>
    <x v="16"/>
    <x v="4"/>
    <x v="5"/>
    <x v="1"/>
    <n v="1039978.3"/>
    <x v="0"/>
    <x v="0"/>
    <x v="0"/>
  </r>
  <r>
    <n v="3991"/>
    <x v="17"/>
    <x v="4"/>
    <x v="5"/>
    <x v="1"/>
    <n v="1034146.3"/>
    <x v="0"/>
    <x v="0"/>
    <x v="0"/>
  </r>
  <r>
    <n v="3992"/>
    <x v="18"/>
    <x v="4"/>
    <x v="5"/>
    <x v="1"/>
    <n v="1037835.3"/>
    <x v="0"/>
    <x v="0"/>
    <x v="0"/>
  </r>
  <r>
    <n v="3993"/>
    <x v="19"/>
    <x v="4"/>
    <x v="5"/>
    <x v="1"/>
    <n v="1048332.8"/>
    <x v="0"/>
    <x v="0"/>
    <x v="0"/>
  </r>
  <r>
    <n v="3994"/>
    <x v="20"/>
    <x v="4"/>
    <x v="5"/>
    <x v="1"/>
    <n v="1040037.8"/>
    <x v="0"/>
    <x v="0"/>
    <x v="0"/>
  </r>
  <r>
    <n v="3995"/>
    <x v="21"/>
    <x v="4"/>
    <x v="5"/>
    <x v="1"/>
    <n v="1037483.8"/>
    <x v="0"/>
    <x v="0"/>
    <x v="0"/>
  </r>
  <r>
    <n v="3996"/>
    <x v="22"/>
    <x v="4"/>
    <x v="5"/>
    <x v="1"/>
    <n v="1042084.3"/>
    <x v="0"/>
    <x v="0"/>
    <x v="0"/>
  </r>
  <r>
    <n v="3997"/>
    <x v="23"/>
    <x v="4"/>
    <x v="5"/>
    <x v="1"/>
    <n v="1040463.3"/>
    <x v="0"/>
    <x v="0"/>
    <x v="0"/>
  </r>
  <r>
    <n v="3998"/>
    <x v="24"/>
    <x v="4"/>
    <x v="5"/>
    <x v="1"/>
    <n v="1037665.8"/>
    <x v="0"/>
    <x v="0"/>
    <x v="0"/>
  </r>
  <r>
    <n v="3999"/>
    <x v="25"/>
    <x v="4"/>
    <x v="5"/>
    <x v="1"/>
    <n v="1035608.8"/>
    <x v="0"/>
    <x v="0"/>
    <x v="0"/>
  </r>
  <r>
    <n v="4000"/>
    <x v="26"/>
    <x v="4"/>
    <x v="5"/>
    <x v="1"/>
    <n v="1038141.3"/>
    <x v="0"/>
    <x v="0"/>
    <x v="0"/>
  </r>
  <r>
    <n v="4001"/>
    <x v="27"/>
    <x v="4"/>
    <x v="5"/>
    <x v="1"/>
    <n v="1039550.3"/>
    <x v="0"/>
    <x v="0"/>
    <x v="0"/>
  </r>
  <r>
    <n v="4002"/>
    <x v="28"/>
    <x v="4"/>
    <x v="5"/>
    <x v="1"/>
    <n v="1039336.3"/>
    <x v="0"/>
    <x v="0"/>
    <x v="0"/>
  </r>
  <r>
    <n v="4003"/>
    <x v="0"/>
    <x v="4"/>
    <x v="5"/>
    <x v="2"/>
    <n v="-0.3"/>
    <x v="0"/>
    <x v="0"/>
    <x v="0"/>
  </r>
  <r>
    <n v="4004"/>
    <x v="1"/>
    <x v="4"/>
    <x v="5"/>
    <x v="2"/>
    <n v="-0.3"/>
    <x v="0"/>
    <x v="0"/>
    <x v="0"/>
  </r>
  <r>
    <n v="4005"/>
    <x v="2"/>
    <x v="4"/>
    <x v="5"/>
    <x v="2"/>
    <n v="0.2"/>
    <x v="0"/>
    <x v="0"/>
    <x v="0"/>
  </r>
  <r>
    <n v="4006"/>
    <x v="3"/>
    <x v="4"/>
    <x v="5"/>
    <x v="2"/>
    <n v="-0.3"/>
    <x v="0"/>
    <x v="0"/>
    <x v="0"/>
  </r>
  <r>
    <n v="4007"/>
    <x v="4"/>
    <x v="4"/>
    <x v="5"/>
    <x v="2"/>
    <n v="1.7"/>
    <x v="0"/>
    <x v="0"/>
    <x v="0"/>
  </r>
  <r>
    <n v="4008"/>
    <x v="5"/>
    <x v="4"/>
    <x v="5"/>
    <x v="2"/>
    <n v="-0.3"/>
    <x v="0"/>
    <x v="0"/>
    <x v="0"/>
  </r>
  <r>
    <n v="4009"/>
    <x v="6"/>
    <x v="4"/>
    <x v="5"/>
    <x v="2"/>
    <n v="-0.8"/>
    <x v="0"/>
    <x v="0"/>
    <x v="0"/>
  </r>
  <r>
    <n v="4010"/>
    <x v="7"/>
    <x v="4"/>
    <x v="5"/>
    <x v="2"/>
    <n v="-1.3"/>
    <x v="0"/>
    <x v="0"/>
    <x v="0"/>
  </r>
  <r>
    <n v="4011"/>
    <x v="8"/>
    <x v="4"/>
    <x v="5"/>
    <x v="2"/>
    <n v="2.2000000000000002"/>
    <x v="0"/>
    <x v="0"/>
    <x v="0"/>
  </r>
  <r>
    <n v="4012"/>
    <x v="9"/>
    <x v="4"/>
    <x v="5"/>
    <x v="2"/>
    <n v="-0.8"/>
    <x v="0"/>
    <x v="0"/>
    <x v="0"/>
  </r>
  <r>
    <n v="4013"/>
    <x v="10"/>
    <x v="4"/>
    <x v="5"/>
    <x v="2"/>
    <n v="-0.8"/>
    <x v="0"/>
    <x v="0"/>
    <x v="0"/>
  </r>
  <r>
    <n v="4014"/>
    <x v="11"/>
    <x v="4"/>
    <x v="5"/>
    <x v="2"/>
    <n v="0.2"/>
    <x v="0"/>
    <x v="0"/>
    <x v="0"/>
  </r>
  <r>
    <n v="4015"/>
    <x v="12"/>
    <x v="4"/>
    <x v="5"/>
    <x v="2"/>
    <n v="0.2"/>
    <x v="0"/>
    <x v="0"/>
    <x v="0"/>
  </r>
  <r>
    <n v="4016"/>
    <x v="13"/>
    <x v="4"/>
    <x v="5"/>
    <x v="2"/>
    <n v="-0.3"/>
    <x v="0"/>
    <x v="0"/>
    <x v="0"/>
  </r>
  <r>
    <n v="4017"/>
    <x v="14"/>
    <x v="4"/>
    <x v="5"/>
    <x v="2"/>
    <n v="-0.3"/>
    <x v="0"/>
    <x v="0"/>
    <x v="0"/>
  </r>
  <r>
    <n v="4018"/>
    <x v="15"/>
    <x v="4"/>
    <x v="5"/>
    <x v="2"/>
    <n v="-0.8"/>
    <x v="0"/>
    <x v="0"/>
    <x v="0"/>
  </r>
  <r>
    <n v="4019"/>
    <x v="16"/>
    <x v="4"/>
    <x v="5"/>
    <x v="2"/>
    <n v="-0.3"/>
    <x v="0"/>
    <x v="0"/>
    <x v="0"/>
  </r>
  <r>
    <n v="4020"/>
    <x v="17"/>
    <x v="4"/>
    <x v="5"/>
    <x v="2"/>
    <n v="1.7"/>
    <x v="0"/>
    <x v="0"/>
    <x v="0"/>
  </r>
  <r>
    <n v="4021"/>
    <x v="18"/>
    <x v="4"/>
    <x v="5"/>
    <x v="2"/>
    <n v="-0.3"/>
    <x v="0"/>
    <x v="0"/>
    <x v="0"/>
  </r>
  <r>
    <n v="4022"/>
    <x v="19"/>
    <x v="4"/>
    <x v="5"/>
    <x v="2"/>
    <n v="-0.8"/>
    <x v="0"/>
    <x v="0"/>
    <x v="0"/>
  </r>
  <r>
    <n v="4023"/>
    <x v="20"/>
    <x v="4"/>
    <x v="5"/>
    <x v="2"/>
    <n v="2.2000000000000002"/>
    <x v="0"/>
    <x v="0"/>
    <x v="0"/>
  </r>
  <r>
    <n v="4024"/>
    <x v="21"/>
    <x v="4"/>
    <x v="5"/>
    <x v="2"/>
    <n v="2.2000000000000002"/>
    <x v="0"/>
    <x v="0"/>
    <x v="0"/>
  </r>
  <r>
    <n v="4025"/>
    <x v="22"/>
    <x v="4"/>
    <x v="5"/>
    <x v="2"/>
    <n v="-0.3"/>
    <x v="0"/>
    <x v="0"/>
    <x v="0"/>
  </r>
  <r>
    <n v="4026"/>
    <x v="23"/>
    <x v="4"/>
    <x v="5"/>
    <x v="2"/>
    <n v="-0.3"/>
    <x v="0"/>
    <x v="0"/>
    <x v="0"/>
  </r>
  <r>
    <n v="4027"/>
    <x v="24"/>
    <x v="4"/>
    <x v="5"/>
    <x v="2"/>
    <n v="-0.8"/>
    <x v="0"/>
    <x v="0"/>
    <x v="0"/>
  </r>
  <r>
    <n v="4028"/>
    <x v="25"/>
    <x v="4"/>
    <x v="5"/>
    <x v="2"/>
    <n v="-0.8"/>
    <x v="0"/>
    <x v="0"/>
    <x v="0"/>
  </r>
  <r>
    <n v="4029"/>
    <x v="26"/>
    <x v="4"/>
    <x v="5"/>
    <x v="2"/>
    <n v="-0.3"/>
    <x v="0"/>
    <x v="0"/>
    <x v="0"/>
  </r>
  <r>
    <n v="4030"/>
    <x v="27"/>
    <x v="4"/>
    <x v="5"/>
    <x v="2"/>
    <n v="-0.3"/>
    <x v="0"/>
    <x v="0"/>
    <x v="0"/>
  </r>
  <r>
    <n v="4031"/>
    <x v="28"/>
    <x v="4"/>
    <x v="5"/>
    <x v="2"/>
    <n v="-0.3"/>
    <x v="0"/>
    <x v="0"/>
    <x v="0"/>
  </r>
  <r>
    <n v="4032"/>
    <x v="0"/>
    <x v="4"/>
    <x v="5"/>
    <x v="3"/>
    <n v="0"/>
    <x v="1"/>
    <x v="0"/>
    <x v="0"/>
  </r>
  <r>
    <n v="4033"/>
    <x v="1"/>
    <x v="4"/>
    <x v="5"/>
    <x v="3"/>
    <n v="0"/>
    <x v="1"/>
    <x v="0"/>
    <x v="0"/>
  </r>
  <r>
    <n v="4034"/>
    <x v="2"/>
    <x v="4"/>
    <x v="5"/>
    <x v="3"/>
    <n v="0"/>
    <x v="1"/>
    <x v="0"/>
    <x v="0"/>
  </r>
  <r>
    <n v="4035"/>
    <x v="3"/>
    <x v="4"/>
    <x v="5"/>
    <x v="3"/>
    <n v="0"/>
    <x v="1"/>
    <x v="0"/>
    <x v="0"/>
  </r>
  <r>
    <n v="4036"/>
    <x v="4"/>
    <x v="4"/>
    <x v="5"/>
    <x v="3"/>
    <n v="0"/>
    <x v="1"/>
    <x v="0"/>
    <x v="0"/>
  </r>
  <r>
    <n v="4037"/>
    <x v="5"/>
    <x v="4"/>
    <x v="5"/>
    <x v="3"/>
    <n v="0"/>
    <x v="1"/>
    <x v="0"/>
    <x v="0"/>
  </r>
  <r>
    <n v="4038"/>
    <x v="6"/>
    <x v="4"/>
    <x v="5"/>
    <x v="3"/>
    <n v="0"/>
    <x v="1"/>
    <x v="0"/>
    <x v="0"/>
  </r>
  <r>
    <n v="4039"/>
    <x v="7"/>
    <x v="4"/>
    <x v="5"/>
    <x v="3"/>
    <n v="0"/>
    <x v="1"/>
    <x v="0"/>
    <x v="0"/>
  </r>
  <r>
    <n v="4040"/>
    <x v="8"/>
    <x v="4"/>
    <x v="5"/>
    <x v="3"/>
    <n v="0"/>
    <x v="1"/>
    <x v="0"/>
    <x v="0"/>
  </r>
  <r>
    <n v="4041"/>
    <x v="9"/>
    <x v="4"/>
    <x v="5"/>
    <x v="3"/>
    <n v="0"/>
    <x v="1"/>
    <x v="0"/>
    <x v="0"/>
  </r>
  <r>
    <n v="4042"/>
    <x v="10"/>
    <x v="4"/>
    <x v="5"/>
    <x v="3"/>
    <n v="0"/>
    <x v="1"/>
    <x v="0"/>
    <x v="0"/>
  </r>
  <r>
    <n v="4043"/>
    <x v="11"/>
    <x v="4"/>
    <x v="5"/>
    <x v="3"/>
    <n v="0"/>
    <x v="1"/>
    <x v="0"/>
    <x v="0"/>
  </r>
  <r>
    <n v="4044"/>
    <x v="12"/>
    <x v="4"/>
    <x v="5"/>
    <x v="3"/>
    <n v="0"/>
    <x v="1"/>
    <x v="0"/>
    <x v="0"/>
  </r>
  <r>
    <n v="4045"/>
    <x v="13"/>
    <x v="4"/>
    <x v="5"/>
    <x v="3"/>
    <n v="0"/>
    <x v="1"/>
    <x v="0"/>
    <x v="0"/>
  </r>
  <r>
    <n v="4046"/>
    <x v="14"/>
    <x v="4"/>
    <x v="5"/>
    <x v="3"/>
    <n v="0"/>
    <x v="1"/>
    <x v="0"/>
    <x v="0"/>
  </r>
  <r>
    <n v="4047"/>
    <x v="15"/>
    <x v="4"/>
    <x v="5"/>
    <x v="3"/>
    <n v="0"/>
    <x v="1"/>
    <x v="0"/>
    <x v="0"/>
  </r>
  <r>
    <n v="4048"/>
    <x v="16"/>
    <x v="4"/>
    <x v="5"/>
    <x v="3"/>
    <n v="0"/>
    <x v="1"/>
    <x v="0"/>
    <x v="0"/>
  </r>
  <r>
    <n v="4049"/>
    <x v="17"/>
    <x v="4"/>
    <x v="5"/>
    <x v="3"/>
    <n v="0"/>
    <x v="1"/>
    <x v="0"/>
    <x v="0"/>
  </r>
  <r>
    <n v="4050"/>
    <x v="18"/>
    <x v="4"/>
    <x v="5"/>
    <x v="3"/>
    <n v="0"/>
    <x v="1"/>
    <x v="0"/>
    <x v="0"/>
  </r>
  <r>
    <n v="4051"/>
    <x v="19"/>
    <x v="4"/>
    <x v="5"/>
    <x v="3"/>
    <n v="0"/>
    <x v="1"/>
    <x v="0"/>
    <x v="0"/>
  </r>
  <r>
    <n v="4052"/>
    <x v="20"/>
    <x v="4"/>
    <x v="5"/>
    <x v="3"/>
    <n v="0"/>
    <x v="1"/>
    <x v="0"/>
    <x v="0"/>
  </r>
  <r>
    <n v="4053"/>
    <x v="21"/>
    <x v="4"/>
    <x v="5"/>
    <x v="3"/>
    <n v="0"/>
    <x v="1"/>
    <x v="0"/>
    <x v="0"/>
  </r>
  <r>
    <n v="4054"/>
    <x v="22"/>
    <x v="4"/>
    <x v="5"/>
    <x v="3"/>
    <n v="0"/>
    <x v="1"/>
    <x v="0"/>
    <x v="0"/>
  </r>
  <r>
    <n v="4055"/>
    <x v="23"/>
    <x v="4"/>
    <x v="5"/>
    <x v="3"/>
    <n v="0"/>
    <x v="1"/>
    <x v="0"/>
    <x v="0"/>
  </r>
  <r>
    <n v="4056"/>
    <x v="24"/>
    <x v="4"/>
    <x v="5"/>
    <x v="3"/>
    <n v="0"/>
    <x v="1"/>
    <x v="0"/>
    <x v="0"/>
  </r>
  <r>
    <n v="4057"/>
    <x v="25"/>
    <x v="4"/>
    <x v="5"/>
    <x v="3"/>
    <n v="0"/>
    <x v="1"/>
    <x v="0"/>
    <x v="0"/>
  </r>
  <r>
    <n v="4058"/>
    <x v="26"/>
    <x v="4"/>
    <x v="5"/>
    <x v="3"/>
    <n v="0"/>
    <x v="1"/>
    <x v="0"/>
    <x v="0"/>
  </r>
  <r>
    <n v="4059"/>
    <x v="27"/>
    <x v="4"/>
    <x v="5"/>
    <x v="3"/>
    <n v="0"/>
    <x v="1"/>
    <x v="0"/>
    <x v="0"/>
  </r>
  <r>
    <n v="4060"/>
    <x v="28"/>
    <x v="4"/>
    <x v="5"/>
    <x v="3"/>
    <n v="0"/>
    <x v="1"/>
    <x v="0"/>
    <x v="0"/>
  </r>
  <r>
    <n v="4061"/>
    <x v="0"/>
    <x v="5"/>
    <x v="5"/>
    <x v="0"/>
    <n v="1029781"/>
    <x v="0"/>
    <x v="0"/>
    <x v="0"/>
  </r>
  <r>
    <n v="4062"/>
    <x v="1"/>
    <x v="5"/>
    <x v="5"/>
    <x v="0"/>
    <n v="1029781"/>
    <x v="0"/>
    <x v="0"/>
    <x v="0"/>
  </r>
  <r>
    <n v="4063"/>
    <x v="2"/>
    <x v="5"/>
    <x v="5"/>
    <x v="0"/>
    <n v="1031502"/>
    <x v="0"/>
    <x v="0"/>
    <x v="0"/>
  </r>
  <r>
    <n v="4064"/>
    <x v="3"/>
    <x v="5"/>
    <x v="5"/>
    <x v="0"/>
    <n v="1027438"/>
    <x v="0"/>
    <x v="0"/>
    <x v="0"/>
  </r>
  <r>
    <n v="4065"/>
    <x v="4"/>
    <x v="5"/>
    <x v="5"/>
    <x v="0"/>
    <n v="1026045"/>
    <x v="0"/>
    <x v="0"/>
    <x v="0"/>
  </r>
  <r>
    <n v="4066"/>
    <x v="5"/>
    <x v="5"/>
    <x v="5"/>
    <x v="0"/>
    <n v="1028594"/>
    <x v="0"/>
    <x v="0"/>
    <x v="0"/>
  </r>
  <r>
    <n v="4067"/>
    <x v="6"/>
    <x v="5"/>
    <x v="5"/>
    <x v="0"/>
    <n v="1026774"/>
    <x v="0"/>
    <x v="0"/>
    <x v="0"/>
  </r>
  <r>
    <n v="4068"/>
    <x v="7"/>
    <x v="5"/>
    <x v="5"/>
    <x v="0"/>
    <n v="1022497"/>
    <x v="0"/>
    <x v="0"/>
    <x v="0"/>
  </r>
  <r>
    <n v="4069"/>
    <x v="8"/>
    <x v="5"/>
    <x v="5"/>
    <x v="0"/>
    <n v="1025018"/>
    <x v="0"/>
    <x v="0"/>
    <x v="0"/>
  </r>
  <r>
    <n v="4070"/>
    <x v="9"/>
    <x v="5"/>
    <x v="5"/>
    <x v="0"/>
    <n v="1025209"/>
    <x v="0"/>
    <x v="0"/>
    <x v="0"/>
  </r>
  <r>
    <n v="4071"/>
    <x v="10"/>
    <x v="5"/>
    <x v="5"/>
    <x v="0"/>
    <n v="1028275"/>
    <x v="0"/>
    <x v="0"/>
    <x v="0"/>
  </r>
  <r>
    <n v="4072"/>
    <x v="11"/>
    <x v="5"/>
    <x v="5"/>
    <x v="0"/>
    <n v="1027122"/>
    <x v="0"/>
    <x v="0"/>
    <x v="0"/>
  </r>
  <r>
    <n v="4073"/>
    <x v="12"/>
    <x v="5"/>
    <x v="5"/>
    <x v="0"/>
    <n v="1024046"/>
    <x v="0"/>
    <x v="0"/>
    <x v="0"/>
  </r>
  <r>
    <n v="4074"/>
    <x v="13"/>
    <x v="5"/>
    <x v="5"/>
    <x v="0"/>
    <n v="1026837"/>
    <x v="0"/>
    <x v="0"/>
    <x v="0"/>
  </r>
  <r>
    <n v="4075"/>
    <x v="14"/>
    <x v="5"/>
    <x v="5"/>
    <x v="0"/>
    <n v="1026921"/>
    <x v="0"/>
    <x v="0"/>
    <x v="0"/>
  </r>
  <r>
    <n v="4076"/>
    <x v="15"/>
    <x v="5"/>
    <x v="5"/>
    <x v="0"/>
    <n v="1029046"/>
    <x v="0"/>
    <x v="0"/>
    <x v="0"/>
  </r>
  <r>
    <n v="4077"/>
    <x v="16"/>
    <x v="5"/>
    <x v="5"/>
    <x v="0"/>
    <n v="1029722"/>
    <x v="0"/>
    <x v="0"/>
    <x v="0"/>
  </r>
  <r>
    <n v="4078"/>
    <x v="17"/>
    <x v="5"/>
    <x v="5"/>
    <x v="0"/>
    <n v="1025549"/>
    <x v="0"/>
    <x v="0"/>
    <x v="0"/>
  </r>
  <r>
    <n v="4079"/>
    <x v="18"/>
    <x v="5"/>
    <x v="5"/>
    <x v="0"/>
    <n v="1028635"/>
    <x v="0"/>
    <x v="0"/>
    <x v="0"/>
  </r>
  <r>
    <n v="4080"/>
    <x v="19"/>
    <x v="5"/>
    <x v="5"/>
    <x v="0"/>
    <n v="1035176"/>
    <x v="0"/>
    <x v="0"/>
    <x v="0"/>
  </r>
  <r>
    <n v="4081"/>
    <x v="20"/>
    <x v="5"/>
    <x v="5"/>
    <x v="0"/>
    <n v="1028288"/>
    <x v="0"/>
    <x v="0"/>
    <x v="0"/>
  </r>
  <r>
    <n v="4082"/>
    <x v="21"/>
    <x v="5"/>
    <x v="5"/>
    <x v="0"/>
    <n v="1027255"/>
    <x v="0"/>
    <x v="0"/>
    <x v="0"/>
  </r>
  <r>
    <n v="4083"/>
    <x v="22"/>
    <x v="5"/>
    <x v="5"/>
    <x v="0"/>
    <n v="1030410"/>
    <x v="0"/>
    <x v="0"/>
    <x v="0"/>
  </r>
  <r>
    <n v="4084"/>
    <x v="23"/>
    <x v="5"/>
    <x v="5"/>
    <x v="0"/>
    <n v="1029170"/>
    <x v="0"/>
    <x v="0"/>
    <x v="0"/>
  </r>
  <r>
    <n v="4085"/>
    <x v="24"/>
    <x v="5"/>
    <x v="5"/>
    <x v="0"/>
    <n v="1028969"/>
    <x v="0"/>
    <x v="0"/>
    <x v="0"/>
  </r>
  <r>
    <n v="4086"/>
    <x v="25"/>
    <x v="5"/>
    <x v="5"/>
    <x v="0"/>
    <n v="1024560"/>
    <x v="0"/>
    <x v="0"/>
    <x v="0"/>
  </r>
  <r>
    <n v="4087"/>
    <x v="26"/>
    <x v="5"/>
    <x v="5"/>
    <x v="0"/>
    <n v="1027624"/>
    <x v="0"/>
    <x v="0"/>
    <x v="0"/>
  </r>
  <r>
    <n v="4088"/>
    <x v="27"/>
    <x v="5"/>
    <x v="5"/>
    <x v="0"/>
    <n v="1028982"/>
    <x v="0"/>
    <x v="0"/>
    <x v="0"/>
  </r>
  <r>
    <n v="4089"/>
    <x v="28"/>
    <x v="5"/>
    <x v="5"/>
    <x v="0"/>
    <n v="1028613"/>
    <x v="0"/>
    <x v="0"/>
    <x v="0"/>
  </r>
  <r>
    <n v="4090"/>
    <x v="0"/>
    <x v="5"/>
    <x v="5"/>
    <x v="1"/>
    <n v="1029781.7"/>
    <x v="0"/>
    <x v="0"/>
    <x v="0"/>
  </r>
  <r>
    <n v="4091"/>
    <x v="1"/>
    <x v="5"/>
    <x v="5"/>
    <x v="1"/>
    <n v="1029781.7"/>
    <x v="0"/>
    <x v="0"/>
    <x v="0"/>
  </r>
  <r>
    <n v="4092"/>
    <x v="2"/>
    <x v="5"/>
    <x v="5"/>
    <x v="1"/>
    <n v="1031502.2"/>
    <x v="0"/>
    <x v="0"/>
    <x v="0"/>
  </r>
  <r>
    <n v="4093"/>
    <x v="3"/>
    <x v="5"/>
    <x v="5"/>
    <x v="1"/>
    <n v="1027437.7"/>
    <x v="0"/>
    <x v="0"/>
    <x v="0"/>
  </r>
  <r>
    <n v="4094"/>
    <x v="4"/>
    <x v="5"/>
    <x v="5"/>
    <x v="1"/>
    <n v="1026044.2"/>
    <x v="0"/>
    <x v="0"/>
    <x v="0"/>
  </r>
  <r>
    <n v="4095"/>
    <x v="5"/>
    <x v="5"/>
    <x v="5"/>
    <x v="1"/>
    <n v="1028593.7"/>
    <x v="0"/>
    <x v="0"/>
    <x v="0"/>
  </r>
  <r>
    <n v="4096"/>
    <x v="6"/>
    <x v="5"/>
    <x v="5"/>
    <x v="1"/>
    <n v="1026773.7"/>
    <x v="0"/>
    <x v="0"/>
    <x v="0"/>
  </r>
  <r>
    <n v="4097"/>
    <x v="7"/>
    <x v="5"/>
    <x v="5"/>
    <x v="1"/>
    <n v="1022497.7"/>
    <x v="0"/>
    <x v="0"/>
    <x v="0"/>
  </r>
  <r>
    <n v="4098"/>
    <x v="8"/>
    <x v="5"/>
    <x v="5"/>
    <x v="1"/>
    <n v="1025017.7"/>
    <x v="0"/>
    <x v="0"/>
    <x v="0"/>
  </r>
  <r>
    <n v="4099"/>
    <x v="9"/>
    <x v="5"/>
    <x v="5"/>
    <x v="1"/>
    <n v="1025208.7"/>
    <x v="0"/>
    <x v="0"/>
    <x v="0"/>
  </r>
  <r>
    <n v="4100"/>
    <x v="10"/>
    <x v="5"/>
    <x v="5"/>
    <x v="1"/>
    <n v="1028275.2"/>
    <x v="0"/>
    <x v="0"/>
    <x v="0"/>
  </r>
  <r>
    <n v="4101"/>
    <x v="11"/>
    <x v="5"/>
    <x v="5"/>
    <x v="1"/>
    <n v="1027122.2"/>
    <x v="0"/>
    <x v="0"/>
    <x v="0"/>
  </r>
  <r>
    <n v="4102"/>
    <x v="12"/>
    <x v="5"/>
    <x v="5"/>
    <x v="1"/>
    <n v="1024046.2"/>
    <x v="0"/>
    <x v="0"/>
    <x v="0"/>
  </r>
  <r>
    <n v="4103"/>
    <x v="13"/>
    <x v="5"/>
    <x v="5"/>
    <x v="1"/>
    <n v="1026837.7"/>
    <x v="0"/>
    <x v="0"/>
    <x v="0"/>
  </r>
  <r>
    <n v="4104"/>
    <x v="14"/>
    <x v="5"/>
    <x v="5"/>
    <x v="1"/>
    <n v="1026920.7"/>
    <x v="0"/>
    <x v="0"/>
    <x v="0"/>
  </r>
  <r>
    <n v="4105"/>
    <x v="15"/>
    <x v="5"/>
    <x v="5"/>
    <x v="1"/>
    <n v="1029046.7"/>
    <x v="0"/>
    <x v="0"/>
    <x v="0"/>
  </r>
  <r>
    <n v="4106"/>
    <x v="16"/>
    <x v="5"/>
    <x v="5"/>
    <x v="1"/>
    <n v="1029721.7"/>
    <x v="0"/>
    <x v="0"/>
    <x v="0"/>
  </r>
  <r>
    <n v="4107"/>
    <x v="17"/>
    <x v="5"/>
    <x v="5"/>
    <x v="1"/>
    <n v="1025549.7"/>
    <x v="0"/>
    <x v="0"/>
    <x v="0"/>
  </r>
  <r>
    <n v="4108"/>
    <x v="18"/>
    <x v="5"/>
    <x v="5"/>
    <x v="1"/>
    <n v="1028635.2"/>
    <x v="0"/>
    <x v="0"/>
    <x v="0"/>
  </r>
  <r>
    <n v="4109"/>
    <x v="19"/>
    <x v="5"/>
    <x v="5"/>
    <x v="1"/>
    <n v="1035175.7"/>
    <x v="0"/>
    <x v="0"/>
    <x v="0"/>
  </r>
  <r>
    <n v="4110"/>
    <x v="20"/>
    <x v="5"/>
    <x v="5"/>
    <x v="1"/>
    <n v="1028288.2"/>
    <x v="0"/>
    <x v="0"/>
    <x v="0"/>
  </r>
  <r>
    <n v="4111"/>
    <x v="21"/>
    <x v="5"/>
    <x v="5"/>
    <x v="1"/>
    <n v="1027254.7"/>
    <x v="0"/>
    <x v="0"/>
    <x v="0"/>
  </r>
  <r>
    <n v="4112"/>
    <x v="22"/>
    <x v="5"/>
    <x v="5"/>
    <x v="1"/>
    <n v="1030410.2"/>
    <x v="0"/>
    <x v="0"/>
    <x v="0"/>
  </r>
  <r>
    <n v="4113"/>
    <x v="23"/>
    <x v="5"/>
    <x v="5"/>
    <x v="1"/>
    <n v="1029169.2"/>
    <x v="0"/>
    <x v="0"/>
    <x v="0"/>
  </r>
  <r>
    <n v="4114"/>
    <x v="24"/>
    <x v="5"/>
    <x v="5"/>
    <x v="1"/>
    <n v="1028968.7"/>
    <x v="0"/>
    <x v="0"/>
    <x v="0"/>
  </r>
  <r>
    <n v="4115"/>
    <x v="25"/>
    <x v="5"/>
    <x v="5"/>
    <x v="1"/>
    <n v="1024560.2"/>
    <x v="0"/>
    <x v="0"/>
    <x v="0"/>
  </r>
  <r>
    <n v="4116"/>
    <x v="26"/>
    <x v="5"/>
    <x v="5"/>
    <x v="1"/>
    <n v="1027624.2"/>
    <x v="0"/>
    <x v="0"/>
    <x v="0"/>
  </r>
  <r>
    <n v="4117"/>
    <x v="27"/>
    <x v="5"/>
    <x v="5"/>
    <x v="1"/>
    <n v="1028981.2"/>
    <x v="0"/>
    <x v="0"/>
    <x v="0"/>
  </r>
  <r>
    <n v="4118"/>
    <x v="28"/>
    <x v="5"/>
    <x v="5"/>
    <x v="1"/>
    <n v="1028613.2"/>
    <x v="0"/>
    <x v="0"/>
    <x v="0"/>
  </r>
  <r>
    <n v="4119"/>
    <x v="0"/>
    <x v="5"/>
    <x v="5"/>
    <x v="2"/>
    <n v="-0.7"/>
    <x v="0"/>
    <x v="0"/>
    <x v="0"/>
  </r>
  <r>
    <n v="4120"/>
    <x v="1"/>
    <x v="5"/>
    <x v="5"/>
    <x v="2"/>
    <n v="-0.7"/>
    <x v="0"/>
    <x v="0"/>
    <x v="0"/>
  </r>
  <r>
    <n v="4121"/>
    <x v="2"/>
    <x v="5"/>
    <x v="5"/>
    <x v="2"/>
    <n v="-0.2"/>
    <x v="0"/>
    <x v="0"/>
    <x v="0"/>
  </r>
  <r>
    <n v="4122"/>
    <x v="3"/>
    <x v="5"/>
    <x v="5"/>
    <x v="2"/>
    <n v="0.3"/>
    <x v="0"/>
    <x v="0"/>
    <x v="0"/>
  </r>
  <r>
    <n v="4123"/>
    <x v="4"/>
    <x v="5"/>
    <x v="5"/>
    <x v="2"/>
    <n v="0.8"/>
    <x v="0"/>
    <x v="0"/>
    <x v="0"/>
  </r>
  <r>
    <n v="4124"/>
    <x v="5"/>
    <x v="5"/>
    <x v="5"/>
    <x v="2"/>
    <n v="0.3"/>
    <x v="0"/>
    <x v="0"/>
    <x v="0"/>
  </r>
  <r>
    <n v="4125"/>
    <x v="6"/>
    <x v="5"/>
    <x v="5"/>
    <x v="2"/>
    <n v="0.3"/>
    <x v="0"/>
    <x v="0"/>
    <x v="0"/>
  </r>
  <r>
    <n v="4126"/>
    <x v="7"/>
    <x v="5"/>
    <x v="5"/>
    <x v="2"/>
    <n v="-0.7"/>
    <x v="0"/>
    <x v="0"/>
    <x v="0"/>
  </r>
  <r>
    <n v="4127"/>
    <x v="8"/>
    <x v="5"/>
    <x v="5"/>
    <x v="2"/>
    <n v="0.3"/>
    <x v="0"/>
    <x v="0"/>
    <x v="0"/>
  </r>
  <r>
    <n v="4128"/>
    <x v="9"/>
    <x v="5"/>
    <x v="5"/>
    <x v="2"/>
    <n v="0.3"/>
    <x v="0"/>
    <x v="0"/>
    <x v="0"/>
  </r>
  <r>
    <n v="4129"/>
    <x v="10"/>
    <x v="5"/>
    <x v="5"/>
    <x v="2"/>
    <n v="-0.2"/>
    <x v="0"/>
    <x v="0"/>
    <x v="0"/>
  </r>
  <r>
    <n v="4130"/>
    <x v="11"/>
    <x v="5"/>
    <x v="5"/>
    <x v="2"/>
    <n v="-0.2"/>
    <x v="0"/>
    <x v="0"/>
    <x v="0"/>
  </r>
  <r>
    <n v="4131"/>
    <x v="12"/>
    <x v="5"/>
    <x v="5"/>
    <x v="2"/>
    <n v="-0.2"/>
    <x v="0"/>
    <x v="0"/>
    <x v="0"/>
  </r>
  <r>
    <n v="4132"/>
    <x v="13"/>
    <x v="5"/>
    <x v="5"/>
    <x v="2"/>
    <n v="-0.7"/>
    <x v="0"/>
    <x v="0"/>
    <x v="0"/>
  </r>
  <r>
    <n v="4133"/>
    <x v="14"/>
    <x v="5"/>
    <x v="5"/>
    <x v="2"/>
    <n v="0.3"/>
    <x v="0"/>
    <x v="0"/>
    <x v="0"/>
  </r>
  <r>
    <n v="4134"/>
    <x v="15"/>
    <x v="5"/>
    <x v="5"/>
    <x v="2"/>
    <n v="-0.7"/>
    <x v="0"/>
    <x v="0"/>
    <x v="0"/>
  </r>
  <r>
    <n v="4135"/>
    <x v="16"/>
    <x v="5"/>
    <x v="5"/>
    <x v="2"/>
    <n v="0.3"/>
    <x v="0"/>
    <x v="0"/>
    <x v="0"/>
  </r>
  <r>
    <n v="4136"/>
    <x v="17"/>
    <x v="5"/>
    <x v="5"/>
    <x v="2"/>
    <n v="-0.7"/>
    <x v="0"/>
    <x v="0"/>
    <x v="0"/>
  </r>
  <r>
    <n v="4137"/>
    <x v="18"/>
    <x v="5"/>
    <x v="5"/>
    <x v="2"/>
    <n v="-0.2"/>
    <x v="0"/>
    <x v="0"/>
    <x v="0"/>
  </r>
  <r>
    <n v="4138"/>
    <x v="19"/>
    <x v="5"/>
    <x v="5"/>
    <x v="2"/>
    <n v="0.3"/>
    <x v="0"/>
    <x v="0"/>
    <x v="0"/>
  </r>
  <r>
    <n v="4139"/>
    <x v="20"/>
    <x v="5"/>
    <x v="5"/>
    <x v="2"/>
    <n v="-0.2"/>
    <x v="0"/>
    <x v="0"/>
    <x v="0"/>
  </r>
  <r>
    <n v="4140"/>
    <x v="21"/>
    <x v="5"/>
    <x v="5"/>
    <x v="2"/>
    <n v="0.3"/>
    <x v="0"/>
    <x v="0"/>
    <x v="0"/>
  </r>
  <r>
    <n v="4141"/>
    <x v="22"/>
    <x v="5"/>
    <x v="5"/>
    <x v="2"/>
    <n v="-0.2"/>
    <x v="0"/>
    <x v="0"/>
    <x v="0"/>
  </r>
  <r>
    <n v="4142"/>
    <x v="23"/>
    <x v="5"/>
    <x v="5"/>
    <x v="2"/>
    <n v="0.8"/>
    <x v="0"/>
    <x v="0"/>
    <x v="0"/>
  </r>
  <r>
    <n v="4143"/>
    <x v="24"/>
    <x v="5"/>
    <x v="5"/>
    <x v="2"/>
    <n v="0.3"/>
    <x v="0"/>
    <x v="0"/>
    <x v="0"/>
  </r>
  <r>
    <n v="4144"/>
    <x v="25"/>
    <x v="5"/>
    <x v="5"/>
    <x v="2"/>
    <n v="-0.2"/>
    <x v="0"/>
    <x v="0"/>
    <x v="0"/>
  </r>
  <r>
    <n v="4145"/>
    <x v="26"/>
    <x v="5"/>
    <x v="5"/>
    <x v="2"/>
    <n v="-0.2"/>
    <x v="0"/>
    <x v="0"/>
    <x v="0"/>
  </r>
  <r>
    <n v="4146"/>
    <x v="27"/>
    <x v="5"/>
    <x v="5"/>
    <x v="2"/>
    <n v="0.8"/>
    <x v="0"/>
    <x v="0"/>
    <x v="0"/>
  </r>
  <r>
    <n v="4147"/>
    <x v="28"/>
    <x v="5"/>
    <x v="5"/>
    <x v="2"/>
    <n v="-0.2"/>
    <x v="0"/>
    <x v="0"/>
    <x v="0"/>
  </r>
  <r>
    <n v="4148"/>
    <x v="0"/>
    <x v="5"/>
    <x v="5"/>
    <x v="3"/>
    <n v="0"/>
    <x v="1"/>
    <x v="0"/>
    <x v="0"/>
  </r>
  <r>
    <n v="4149"/>
    <x v="1"/>
    <x v="5"/>
    <x v="5"/>
    <x v="3"/>
    <n v="0"/>
    <x v="1"/>
    <x v="0"/>
    <x v="0"/>
  </r>
  <r>
    <n v="4150"/>
    <x v="2"/>
    <x v="5"/>
    <x v="5"/>
    <x v="3"/>
    <n v="0"/>
    <x v="1"/>
    <x v="0"/>
    <x v="0"/>
  </r>
  <r>
    <n v="4151"/>
    <x v="3"/>
    <x v="5"/>
    <x v="5"/>
    <x v="3"/>
    <n v="0"/>
    <x v="1"/>
    <x v="0"/>
    <x v="0"/>
  </r>
  <r>
    <n v="4152"/>
    <x v="4"/>
    <x v="5"/>
    <x v="5"/>
    <x v="3"/>
    <n v="0"/>
    <x v="1"/>
    <x v="0"/>
    <x v="0"/>
  </r>
  <r>
    <n v="4153"/>
    <x v="5"/>
    <x v="5"/>
    <x v="5"/>
    <x v="3"/>
    <n v="0"/>
    <x v="1"/>
    <x v="0"/>
    <x v="0"/>
  </r>
  <r>
    <n v="4154"/>
    <x v="6"/>
    <x v="5"/>
    <x v="5"/>
    <x v="3"/>
    <n v="0"/>
    <x v="1"/>
    <x v="0"/>
    <x v="0"/>
  </r>
  <r>
    <n v="4155"/>
    <x v="7"/>
    <x v="5"/>
    <x v="5"/>
    <x v="3"/>
    <n v="0"/>
    <x v="1"/>
    <x v="0"/>
    <x v="0"/>
  </r>
  <r>
    <n v="4156"/>
    <x v="8"/>
    <x v="5"/>
    <x v="5"/>
    <x v="3"/>
    <n v="0"/>
    <x v="1"/>
    <x v="0"/>
    <x v="0"/>
  </r>
  <r>
    <n v="4157"/>
    <x v="9"/>
    <x v="5"/>
    <x v="5"/>
    <x v="3"/>
    <n v="0"/>
    <x v="1"/>
    <x v="0"/>
    <x v="0"/>
  </r>
  <r>
    <n v="4158"/>
    <x v="10"/>
    <x v="5"/>
    <x v="5"/>
    <x v="3"/>
    <n v="0"/>
    <x v="1"/>
    <x v="0"/>
    <x v="0"/>
  </r>
  <r>
    <n v="4159"/>
    <x v="11"/>
    <x v="5"/>
    <x v="5"/>
    <x v="3"/>
    <n v="0"/>
    <x v="1"/>
    <x v="0"/>
    <x v="0"/>
  </r>
  <r>
    <n v="4160"/>
    <x v="12"/>
    <x v="5"/>
    <x v="5"/>
    <x v="3"/>
    <n v="0"/>
    <x v="1"/>
    <x v="0"/>
    <x v="0"/>
  </r>
  <r>
    <n v="4161"/>
    <x v="13"/>
    <x v="5"/>
    <x v="5"/>
    <x v="3"/>
    <n v="0"/>
    <x v="1"/>
    <x v="0"/>
    <x v="0"/>
  </r>
  <r>
    <n v="4162"/>
    <x v="14"/>
    <x v="5"/>
    <x v="5"/>
    <x v="3"/>
    <n v="0"/>
    <x v="1"/>
    <x v="0"/>
    <x v="0"/>
  </r>
  <r>
    <n v="4163"/>
    <x v="15"/>
    <x v="5"/>
    <x v="5"/>
    <x v="3"/>
    <n v="0"/>
    <x v="1"/>
    <x v="0"/>
    <x v="0"/>
  </r>
  <r>
    <n v="4164"/>
    <x v="16"/>
    <x v="5"/>
    <x v="5"/>
    <x v="3"/>
    <n v="0"/>
    <x v="1"/>
    <x v="0"/>
    <x v="0"/>
  </r>
  <r>
    <n v="4165"/>
    <x v="17"/>
    <x v="5"/>
    <x v="5"/>
    <x v="3"/>
    <n v="0"/>
    <x v="1"/>
    <x v="0"/>
    <x v="0"/>
  </r>
  <r>
    <n v="4166"/>
    <x v="18"/>
    <x v="5"/>
    <x v="5"/>
    <x v="3"/>
    <n v="0"/>
    <x v="1"/>
    <x v="0"/>
    <x v="0"/>
  </r>
  <r>
    <n v="4167"/>
    <x v="19"/>
    <x v="5"/>
    <x v="5"/>
    <x v="3"/>
    <n v="0"/>
    <x v="1"/>
    <x v="0"/>
    <x v="0"/>
  </r>
  <r>
    <n v="4168"/>
    <x v="20"/>
    <x v="5"/>
    <x v="5"/>
    <x v="3"/>
    <n v="0"/>
    <x v="1"/>
    <x v="0"/>
    <x v="0"/>
  </r>
  <r>
    <n v="4169"/>
    <x v="21"/>
    <x v="5"/>
    <x v="5"/>
    <x v="3"/>
    <n v="0"/>
    <x v="1"/>
    <x v="0"/>
    <x v="0"/>
  </r>
  <r>
    <n v="4170"/>
    <x v="22"/>
    <x v="5"/>
    <x v="5"/>
    <x v="3"/>
    <n v="0"/>
    <x v="1"/>
    <x v="0"/>
    <x v="0"/>
  </r>
  <r>
    <n v="4171"/>
    <x v="23"/>
    <x v="5"/>
    <x v="5"/>
    <x v="3"/>
    <n v="0"/>
    <x v="1"/>
    <x v="0"/>
    <x v="0"/>
  </r>
  <r>
    <n v="4172"/>
    <x v="24"/>
    <x v="5"/>
    <x v="5"/>
    <x v="3"/>
    <n v="0"/>
    <x v="1"/>
    <x v="0"/>
    <x v="0"/>
  </r>
  <r>
    <n v="4173"/>
    <x v="25"/>
    <x v="5"/>
    <x v="5"/>
    <x v="3"/>
    <n v="0"/>
    <x v="1"/>
    <x v="0"/>
    <x v="0"/>
  </r>
  <r>
    <n v="4174"/>
    <x v="26"/>
    <x v="5"/>
    <x v="5"/>
    <x v="3"/>
    <n v="0"/>
    <x v="1"/>
    <x v="0"/>
    <x v="0"/>
  </r>
  <r>
    <n v="4175"/>
    <x v="27"/>
    <x v="5"/>
    <x v="5"/>
    <x v="3"/>
    <n v="0"/>
    <x v="1"/>
    <x v="0"/>
    <x v="0"/>
  </r>
  <r>
    <n v="4176"/>
    <x v="28"/>
    <x v="5"/>
    <x v="5"/>
    <x v="3"/>
    <n v="0"/>
    <x v="1"/>
    <x v="0"/>
    <x v="0"/>
  </r>
  <r>
    <n v="4177"/>
    <x v="0"/>
    <x v="0"/>
    <x v="6"/>
    <x v="0"/>
    <n v="1188852"/>
    <x v="0"/>
    <x v="0"/>
    <x v="0"/>
  </r>
  <r>
    <n v="4178"/>
    <x v="1"/>
    <x v="0"/>
    <x v="6"/>
    <x v="0"/>
    <n v="1188852"/>
    <x v="0"/>
    <x v="0"/>
    <x v="0"/>
  </r>
  <r>
    <n v="4179"/>
    <x v="2"/>
    <x v="0"/>
    <x v="6"/>
    <x v="0"/>
    <n v="1117586"/>
    <x v="0"/>
    <x v="0"/>
    <x v="0"/>
  </r>
  <r>
    <n v="4180"/>
    <x v="3"/>
    <x v="0"/>
    <x v="6"/>
    <x v="0"/>
    <n v="1095319"/>
    <x v="0"/>
    <x v="0"/>
    <x v="0"/>
  </r>
  <r>
    <n v="4181"/>
    <x v="4"/>
    <x v="0"/>
    <x v="6"/>
    <x v="0"/>
    <n v="1087515"/>
    <x v="0"/>
    <x v="0"/>
    <x v="0"/>
  </r>
  <r>
    <n v="4182"/>
    <x v="5"/>
    <x v="0"/>
    <x v="6"/>
    <x v="0"/>
    <n v="1101520"/>
    <x v="0"/>
    <x v="0"/>
    <x v="0"/>
  </r>
  <r>
    <n v="4183"/>
    <x v="6"/>
    <x v="0"/>
    <x v="6"/>
    <x v="0"/>
    <n v="1094182"/>
    <x v="0"/>
    <x v="0"/>
    <x v="0"/>
  </r>
  <r>
    <n v="4184"/>
    <x v="7"/>
    <x v="0"/>
    <x v="6"/>
    <x v="0"/>
    <n v="1118230"/>
    <x v="0"/>
    <x v="0"/>
    <x v="0"/>
  </r>
  <r>
    <n v="4185"/>
    <x v="8"/>
    <x v="0"/>
    <x v="6"/>
    <x v="0"/>
    <n v="1134529"/>
    <x v="0"/>
    <x v="0"/>
    <x v="0"/>
  </r>
  <r>
    <n v="4186"/>
    <x v="9"/>
    <x v="0"/>
    <x v="6"/>
    <x v="0"/>
    <n v="1111761"/>
    <x v="0"/>
    <x v="0"/>
    <x v="0"/>
  </r>
  <r>
    <n v="4187"/>
    <x v="10"/>
    <x v="0"/>
    <x v="6"/>
    <x v="0"/>
    <n v="1185144"/>
    <x v="0"/>
    <x v="0"/>
    <x v="0"/>
  </r>
  <r>
    <n v="4188"/>
    <x v="11"/>
    <x v="0"/>
    <x v="6"/>
    <x v="0"/>
    <n v="1136557"/>
    <x v="0"/>
    <x v="0"/>
    <x v="0"/>
  </r>
  <r>
    <n v="4189"/>
    <x v="12"/>
    <x v="0"/>
    <x v="6"/>
    <x v="0"/>
    <n v="1122111"/>
    <x v="0"/>
    <x v="0"/>
    <x v="0"/>
  </r>
  <r>
    <n v="4190"/>
    <x v="13"/>
    <x v="0"/>
    <x v="6"/>
    <x v="0"/>
    <n v="1152800"/>
    <x v="0"/>
    <x v="0"/>
    <x v="0"/>
  </r>
  <r>
    <n v="4191"/>
    <x v="14"/>
    <x v="0"/>
    <x v="6"/>
    <x v="0"/>
    <n v="1120697"/>
    <x v="0"/>
    <x v="0"/>
    <x v="0"/>
  </r>
  <r>
    <n v="4192"/>
    <x v="15"/>
    <x v="0"/>
    <x v="6"/>
    <x v="0"/>
    <n v="1113869"/>
    <x v="0"/>
    <x v="0"/>
    <x v="0"/>
  </r>
  <r>
    <n v="4193"/>
    <x v="16"/>
    <x v="0"/>
    <x v="6"/>
    <x v="0"/>
    <n v="1120948"/>
    <x v="0"/>
    <x v="0"/>
    <x v="0"/>
  </r>
  <r>
    <n v="4194"/>
    <x v="17"/>
    <x v="0"/>
    <x v="6"/>
    <x v="0"/>
    <n v="1090665"/>
    <x v="0"/>
    <x v="0"/>
    <x v="0"/>
  </r>
  <r>
    <n v="4195"/>
    <x v="18"/>
    <x v="0"/>
    <x v="6"/>
    <x v="0"/>
    <n v="1111797"/>
    <x v="0"/>
    <x v="0"/>
    <x v="0"/>
  </r>
  <r>
    <n v="4196"/>
    <x v="19"/>
    <x v="0"/>
    <x v="6"/>
    <x v="0"/>
    <n v="1184642"/>
    <x v="0"/>
    <x v="0"/>
    <x v="0"/>
  </r>
  <r>
    <n v="4197"/>
    <x v="20"/>
    <x v="0"/>
    <x v="6"/>
    <x v="0"/>
    <n v="1143056"/>
    <x v="0"/>
    <x v="0"/>
    <x v="0"/>
  </r>
  <r>
    <n v="4198"/>
    <x v="21"/>
    <x v="0"/>
    <x v="6"/>
    <x v="0"/>
    <n v="1131554"/>
    <x v="0"/>
    <x v="0"/>
    <x v="0"/>
  </r>
  <r>
    <n v="4199"/>
    <x v="22"/>
    <x v="0"/>
    <x v="6"/>
    <x v="0"/>
    <n v="1153785"/>
    <x v="0"/>
    <x v="0"/>
    <x v="0"/>
  </r>
  <r>
    <n v="4200"/>
    <x v="23"/>
    <x v="0"/>
    <x v="6"/>
    <x v="0"/>
    <n v="1135756"/>
    <x v="0"/>
    <x v="0"/>
    <x v="0"/>
  </r>
  <r>
    <n v="4201"/>
    <x v="24"/>
    <x v="0"/>
    <x v="6"/>
    <x v="0"/>
    <n v="1130470"/>
    <x v="0"/>
    <x v="0"/>
    <x v="0"/>
  </r>
  <r>
    <n v="4202"/>
    <x v="25"/>
    <x v="0"/>
    <x v="6"/>
    <x v="0"/>
    <n v="1212077"/>
    <x v="0"/>
    <x v="0"/>
    <x v="0"/>
  </r>
  <r>
    <n v="4203"/>
    <x v="26"/>
    <x v="0"/>
    <x v="6"/>
    <x v="0"/>
    <n v="1158687"/>
    <x v="0"/>
    <x v="0"/>
    <x v="0"/>
  </r>
  <r>
    <n v="4204"/>
    <x v="27"/>
    <x v="0"/>
    <x v="6"/>
    <x v="0"/>
    <n v="1142885"/>
    <x v="0"/>
    <x v="0"/>
    <x v="0"/>
  </r>
  <r>
    <n v="4205"/>
    <x v="28"/>
    <x v="0"/>
    <x v="6"/>
    <x v="0"/>
    <n v="1150146"/>
    <x v="0"/>
    <x v="0"/>
    <x v="0"/>
  </r>
  <r>
    <n v="4206"/>
    <x v="0"/>
    <x v="0"/>
    <x v="6"/>
    <x v="1"/>
    <n v="1188849.8999999999"/>
    <x v="0"/>
    <x v="0"/>
    <x v="0"/>
  </r>
  <r>
    <n v="4207"/>
    <x v="1"/>
    <x v="0"/>
    <x v="6"/>
    <x v="1"/>
    <n v="1188849.8999999999"/>
    <x v="0"/>
    <x v="0"/>
    <x v="0"/>
  </r>
  <r>
    <n v="4208"/>
    <x v="2"/>
    <x v="0"/>
    <x v="6"/>
    <x v="1"/>
    <n v="1117584.5"/>
    <x v="0"/>
    <x v="0"/>
    <x v="0"/>
  </r>
  <r>
    <n v="4209"/>
    <x v="3"/>
    <x v="0"/>
    <x v="6"/>
    <x v="1"/>
    <n v="1095319.1000000001"/>
    <x v="0"/>
    <x v="0"/>
    <x v="0"/>
  </r>
  <r>
    <n v="4210"/>
    <x v="4"/>
    <x v="0"/>
    <x v="6"/>
    <x v="1"/>
    <n v="1087518.1000000001"/>
    <x v="0"/>
    <x v="0"/>
    <x v="0"/>
  </r>
  <r>
    <n v="4211"/>
    <x v="5"/>
    <x v="0"/>
    <x v="6"/>
    <x v="1"/>
    <n v="1101522.6000000001"/>
    <x v="0"/>
    <x v="0"/>
    <x v="0"/>
  </r>
  <r>
    <n v="4212"/>
    <x v="6"/>
    <x v="0"/>
    <x v="6"/>
    <x v="1"/>
    <n v="1094183.1000000001"/>
    <x v="0"/>
    <x v="0"/>
    <x v="0"/>
  </r>
  <r>
    <n v="4213"/>
    <x v="7"/>
    <x v="0"/>
    <x v="6"/>
    <x v="1"/>
    <n v="1118230"/>
    <x v="0"/>
    <x v="0"/>
    <x v="0"/>
  </r>
  <r>
    <n v="4214"/>
    <x v="8"/>
    <x v="0"/>
    <x v="6"/>
    <x v="1"/>
    <n v="1134526.5"/>
    <x v="0"/>
    <x v="0"/>
    <x v="0"/>
  </r>
  <r>
    <n v="4215"/>
    <x v="9"/>
    <x v="0"/>
    <x v="6"/>
    <x v="1"/>
    <n v="1111762.5"/>
    <x v="0"/>
    <x v="0"/>
    <x v="0"/>
  </r>
  <r>
    <n v="4216"/>
    <x v="10"/>
    <x v="0"/>
    <x v="6"/>
    <x v="1"/>
    <n v="1185141.8999999999"/>
    <x v="0"/>
    <x v="0"/>
    <x v="0"/>
  </r>
  <r>
    <n v="4217"/>
    <x v="11"/>
    <x v="0"/>
    <x v="6"/>
    <x v="1"/>
    <n v="1136553.5"/>
    <x v="0"/>
    <x v="0"/>
    <x v="0"/>
  </r>
  <r>
    <n v="4218"/>
    <x v="12"/>
    <x v="0"/>
    <x v="6"/>
    <x v="1"/>
    <n v="1122109"/>
    <x v="0"/>
    <x v="0"/>
    <x v="0"/>
  </r>
  <r>
    <n v="4219"/>
    <x v="13"/>
    <x v="0"/>
    <x v="6"/>
    <x v="1"/>
    <n v="1152797.5"/>
    <x v="0"/>
    <x v="0"/>
    <x v="0"/>
  </r>
  <r>
    <n v="4220"/>
    <x v="14"/>
    <x v="0"/>
    <x v="6"/>
    <x v="1"/>
    <n v="1120699"/>
    <x v="0"/>
    <x v="0"/>
    <x v="0"/>
  </r>
  <r>
    <n v="4221"/>
    <x v="15"/>
    <x v="0"/>
    <x v="6"/>
    <x v="1"/>
    <n v="1113871"/>
    <x v="0"/>
    <x v="0"/>
    <x v="0"/>
  </r>
  <r>
    <n v="4222"/>
    <x v="16"/>
    <x v="0"/>
    <x v="6"/>
    <x v="1"/>
    <n v="1120946.5"/>
    <x v="0"/>
    <x v="0"/>
    <x v="0"/>
  </r>
  <r>
    <n v="4223"/>
    <x v="17"/>
    <x v="0"/>
    <x v="6"/>
    <x v="1"/>
    <n v="1090665.1000000001"/>
    <x v="0"/>
    <x v="0"/>
    <x v="0"/>
  </r>
  <r>
    <n v="4224"/>
    <x v="18"/>
    <x v="0"/>
    <x v="6"/>
    <x v="1"/>
    <n v="1111799.5"/>
    <x v="0"/>
    <x v="0"/>
    <x v="0"/>
  </r>
  <r>
    <n v="4225"/>
    <x v="19"/>
    <x v="0"/>
    <x v="6"/>
    <x v="1"/>
    <n v="1184639.8999999999"/>
    <x v="0"/>
    <x v="0"/>
    <x v="0"/>
  </r>
  <r>
    <n v="4226"/>
    <x v="20"/>
    <x v="0"/>
    <x v="6"/>
    <x v="1"/>
    <n v="1143055.5"/>
    <x v="0"/>
    <x v="0"/>
    <x v="0"/>
  </r>
  <r>
    <n v="4227"/>
    <x v="21"/>
    <x v="0"/>
    <x v="6"/>
    <x v="1"/>
    <n v="1131556.5"/>
    <x v="0"/>
    <x v="0"/>
    <x v="0"/>
  </r>
  <r>
    <n v="4228"/>
    <x v="22"/>
    <x v="0"/>
    <x v="6"/>
    <x v="1"/>
    <n v="1153787"/>
    <x v="0"/>
    <x v="0"/>
    <x v="0"/>
  </r>
  <r>
    <n v="4229"/>
    <x v="23"/>
    <x v="0"/>
    <x v="6"/>
    <x v="1"/>
    <n v="1135756"/>
    <x v="0"/>
    <x v="0"/>
    <x v="0"/>
  </r>
  <r>
    <n v="4230"/>
    <x v="24"/>
    <x v="0"/>
    <x v="6"/>
    <x v="1"/>
    <n v="1130472.5"/>
    <x v="0"/>
    <x v="0"/>
    <x v="0"/>
  </r>
  <r>
    <n v="4231"/>
    <x v="25"/>
    <x v="0"/>
    <x v="6"/>
    <x v="1"/>
    <n v="1212074.8999999999"/>
    <x v="0"/>
    <x v="0"/>
    <x v="0"/>
  </r>
  <r>
    <n v="4232"/>
    <x v="26"/>
    <x v="0"/>
    <x v="6"/>
    <x v="1"/>
    <n v="1158689.5"/>
    <x v="0"/>
    <x v="0"/>
    <x v="0"/>
  </r>
  <r>
    <n v="4233"/>
    <x v="27"/>
    <x v="0"/>
    <x v="6"/>
    <x v="1"/>
    <n v="1142887.5"/>
    <x v="0"/>
    <x v="0"/>
    <x v="0"/>
  </r>
  <r>
    <n v="4234"/>
    <x v="28"/>
    <x v="0"/>
    <x v="6"/>
    <x v="1"/>
    <n v="1150143.5"/>
    <x v="0"/>
    <x v="0"/>
    <x v="0"/>
  </r>
  <r>
    <n v="4235"/>
    <x v="0"/>
    <x v="0"/>
    <x v="6"/>
    <x v="2"/>
    <n v="2.1"/>
    <x v="0"/>
    <x v="0"/>
    <x v="0"/>
  </r>
  <r>
    <n v="4236"/>
    <x v="1"/>
    <x v="0"/>
    <x v="6"/>
    <x v="2"/>
    <n v="2.1"/>
    <x v="0"/>
    <x v="0"/>
    <x v="0"/>
  </r>
  <r>
    <n v="4237"/>
    <x v="2"/>
    <x v="0"/>
    <x v="6"/>
    <x v="2"/>
    <n v="1.5"/>
    <x v="0"/>
    <x v="0"/>
    <x v="0"/>
  </r>
  <r>
    <n v="4238"/>
    <x v="3"/>
    <x v="0"/>
    <x v="6"/>
    <x v="2"/>
    <n v="-0.1"/>
    <x v="0"/>
    <x v="0"/>
    <x v="0"/>
  </r>
  <r>
    <n v="4239"/>
    <x v="4"/>
    <x v="0"/>
    <x v="6"/>
    <x v="2"/>
    <n v="-3.1"/>
    <x v="0"/>
    <x v="0"/>
    <x v="0"/>
  </r>
  <r>
    <n v="4240"/>
    <x v="5"/>
    <x v="0"/>
    <x v="6"/>
    <x v="2"/>
    <n v="-2.6"/>
    <x v="0"/>
    <x v="0"/>
    <x v="0"/>
  </r>
  <r>
    <n v="4241"/>
    <x v="6"/>
    <x v="0"/>
    <x v="6"/>
    <x v="2"/>
    <n v="-1.1000000000000001"/>
    <x v="0"/>
    <x v="0"/>
    <x v="0"/>
  </r>
  <r>
    <n v="4242"/>
    <x v="7"/>
    <x v="0"/>
    <x v="6"/>
    <x v="2"/>
    <n v="0"/>
    <x v="0"/>
    <x v="0"/>
    <x v="0"/>
  </r>
  <r>
    <n v="4243"/>
    <x v="8"/>
    <x v="0"/>
    <x v="6"/>
    <x v="2"/>
    <n v="2.5"/>
    <x v="0"/>
    <x v="0"/>
    <x v="0"/>
  </r>
  <r>
    <n v="4244"/>
    <x v="9"/>
    <x v="0"/>
    <x v="6"/>
    <x v="2"/>
    <n v="-1.5"/>
    <x v="0"/>
    <x v="0"/>
    <x v="0"/>
  </r>
  <r>
    <n v="4245"/>
    <x v="10"/>
    <x v="0"/>
    <x v="6"/>
    <x v="2"/>
    <n v="2.1"/>
    <x v="0"/>
    <x v="0"/>
    <x v="0"/>
  </r>
  <r>
    <n v="4246"/>
    <x v="11"/>
    <x v="0"/>
    <x v="6"/>
    <x v="2"/>
    <n v="3.5"/>
    <x v="0"/>
    <x v="0"/>
    <x v="0"/>
  </r>
  <r>
    <n v="4247"/>
    <x v="12"/>
    <x v="0"/>
    <x v="6"/>
    <x v="2"/>
    <n v="2"/>
    <x v="0"/>
    <x v="0"/>
    <x v="0"/>
  </r>
  <r>
    <n v="4248"/>
    <x v="13"/>
    <x v="0"/>
    <x v="6"/>
    <x v="2"/>
    <n v="2.5"/>
    <x v="0"/>
    <x v="0"/>
    <x v="0"/>
  </r>
  <r>
    <n v="4249"/>
    <x v="14"/>
    <x v="0"/>
    <x v="6"/>
    <x v="2"/>
    <n v="-2"/>
    <x v="0"/>
    <x v="0"/>
    <x v="0"/>
  </r>
  <r>
    <n v="4250"/>
    <x v="15"/>
    <x v="0"/>
    <x v="6"/>
    <x v="2"/>
    <n v="-2"/>
    <x v="0"/>
    <x v="0"/>
    <x v="0"/>
  </r>
  <r>
    <n v="4251"/>
    <x v="16"/>
    <x v="0"/>
    <x v="6"/>
    <x v="2"/>
    <n v="1.5"/>
    <x v="0"/>
    <x v="0"/>
    <x v="0"/>
  </r>
  <r>
    <n v="4252"/>
    <x v="17"/>
    <x v="0"/>
    <x v="6"/>
    <x v="2"/>
    <n v="-0.1"/>
    <x v="0"/>
    <x v="0"/>
    <x v="0"/>
  </r>
  <r>
    <n v="4253"/>
    <x v="18"/>
    <x v="0"/>
    <x v="6"/>
    <x v="2"/>
    <n v="-2.5"/>
    <x v="0"/>
    <x v="0"/>
    <x v="0"/>
  </r>
  <r>
    <n v="4254"/>
    <x v="19"/>
    <x v="0"/>
    <x v="6"/>
    <x v="2"/>
    <n v="2.1"/>
    <x v="0"/>
    <x v="0"/>
    <x v="0"/>
  </r>
  <r>
    <n v="4255"/>
    <x v="20"/>
    <x v="0"/>
    <x v="6"/>
    <x v="2"/>
    <n v="0.5"/>
    <x v="0"/>
    <x v="0"/>
    <x v="0"/>
  </r>
  <r>
    <n v="4256"/>
    <x v="21"/>
    <x v="0"/>
    <x v="6"/>
    <x v="2"/>
    <n v="-2.5"/>
    <x v="0"/>
    <x v="0"/>
    <x v="0"/>
  </r>
  <r>
    <n v="4257"/>
    <x v="22"/>
    <x v="0"/>
    <x v="6"/>
    <x v="2"/>
    <n v="-2"/>
    <x v="0"/>
    <x v="0"/>
    <x v="0"/>
  </r>
  <r>
    <n v="4258"/>
    <x v="23"/>
    <x v="0"/>
    <x v="6"/>
    <x v="2"/>
    <n v="0"/>
    <x v="0"/>
    <x v="0"/>
    <x v="0"/>
  </r>
  <r>
    <n v="4259"/>
    <x v="24"/>
    <x v="0"/>
    <x v="6"/>
    <x v="2"/>
    <n v="-2.5"/>
    <x v="0"/>
    <x v="0"/>
    <x v="0"/>
  </r>
  <r>
    <n v="4260"/>
    <x v="25"/>
    <x v="0"/>
    <x v="6"/>
    <x v="2"/>
    <n v="2.1"/>
    <x v="0"/>
    <x v="0"/>
    <x v="0"/>
  </r>
  <r>
    <n v="4261"/>
    <x v="26"/>
    <x v="0"/>
    <x v="6"/>
    <x v="2"/>
    <n v="-2.5"/>
    <x v="0"/>
    <x v="0"/>
    <x v="0"/>
  </r>
  <r>
    <n v="4262"/>
    <x v="27"/>
    <x v="0"/>
    <x v="6"/>
    <x v="2"/>
    <n v="-2.5"/>
    <x v="0"/>
    <x v="0"/>
    <x v="0"/>
  </r>
  <r>
    <n v="4263"/>
    <x v="28"/>
    <x v="0"/>
    <x v="6"/>
    <x v="2"/>
    <n v="2.5"/>
    <x v="0"/>
    <x v="0"/>
    <x v="0"/>
  </r>
  <r>
    <n v="4264"/>
    <x v="0"/>
    <x v="0"/>
    <x v="6"/>
    <x v="3"/>
    <n v="0"/>
    <x v="1"/>
    <x v="0"/>
    <x v="0"/>
  </r>
  <r>
    <n v="4265"/>
    <x v="1"/>
    <x v="0"/>
    <x v="6"/>
    <x v="3"/>
    <n v="0"/>
    <x v="1"/>
    <x v="0"/>
    <x v="0"/>
  </r>
  <r>
    <n v="4266"/>
    <x v="2"/>
    <x v="0"/>
    <x v="6"/>
    <x v="3"/>
    <n v="0"/>
    <x v="1"/>
    <x v="0"/>
    <x v="0"/>
  </r>
  <r>
    <n v="4267"/>
    <x v="3"/>
    <x v="0"/>
    <x v="6"/>
    <x v="3"/>
    <n v="0"/>
    <x v="1"/>
    <x v="0"/>
    <x v="0"/>
  </r>
  <r>
    <n v="4268"/>
    <x v="4"/>
    <x v="0"/>
    <x v="6"/>
    <x v="3"/>
    <n v="0"/>
    <x v="1"/>
    <x v="0"/>
    <x v="0"/>
  </r>
  <r>
    <n v="4269"/>
    <x v="5"/>
    <x v="0"/>
    <x v="6"/>
    <x v="3"/>
    <n v="0"/>
    <x v="1"/>
    <x v="0"/>
    <x v="0"/>
  </r>
  <r>
    <n v="4270"/>
    <x v="6"/>
    <x v="0"/>
    <x v="6"/>
    <x v="3"/>
    <n v="0"/>
    <x v="1"/>
    <x v="0"/>
    <x v="0"/>
  </r>
  <r>
    <n v="4271"/>
    <x v="7"/>
    <x v="0"/>
    <x v="6"/>
    <x v="3"/>
    <n v="0"/>
    <x v="1"/>
    <x v="0"/>
    <x v="0"/>
  </r>
  <r>
    <n v="4272"/>
    <x v="8"/>
    <x v="0"/>
    <x v="6"/>
    <x v="3"/>
    <n v="0"/>
    <x v="1"/>
    <x v="0"/>
    <x v="0"/>
  </r>
  <r>
    <n v="4273"/>
    <x v="9"/>
    <x v="0"/>
    <x v="6"/>
    <x v="3"/>
    <n v="0"/>
    <x v="1"/>
    <x v="0"/>
    <x v="0"/>
  </r>
  <r>
    <n v="4274"/>
    <x v="10"/>
    <x v="0"/>
    <x v="6"/>
    <x v="3"/>
    <n v="0"/>
    <x v="1"/>
    <x v="0"/>
    <x v="0"/>
  </r>
  <r>
    <n v="4275"/>
    <x v="11"/>
    <x v="0"/>
    <x v="6"/>
    <x v="3"/>
    <n v="0"/>
    <x v="1"/>
    <x v="0"/>
    <x v="0"/>
  </r>
  <r>
    <n v="4276"/>
    <x v="12"/>
    <x v="0"/>
    <x v="6"/>
    <x v="3"/>
    <n v="0"/>
    <x v="1"/>
    <x v="0"/>
    <x v="0"/>
  </r>
  <r>
    <n v="4277"/>
    <x v="13"/>
    <x v="0"/>
    <x v="6"/>
    <x v="3"/>
    <n v="0"/>
    <x v="1"/>
    <x v="0"/>
    <x v="0"/>
  </r>
  <r>
    <n v="4278"/>
    <x v="14"/>
    <x v="0"/>
    <x v="6"/>
    <x v="3"/>
    <n v="0"/>
    <x v="1"/>
    <x v="0"/>
    <x v="0"/>
  </r>
  <r>
    <n v="4279"/>
    <x v="15"/>
    <x v="0"/>
    <x v="6"/>
    <x v="3"/>
    <n v="0"/>
    <x v="1"/>
    <x v="0"/>
    <x v="0"/>
  </r>
  <r>
    <n v="4280"/>
    <x v="16"/>
    <x v="0"/>
    <x v="6"/>
    <x v="3"/>
    <n v="0"/>
    <x v="1"/>
    <x v="0"/>
    <x v="0"/>
  </r>
  <r>
    <n v="4281"/>
    <x v="17"/>
    <x v="0"/>
    <x v="6"/>
    <x v="3"/>
    <n v="0"/>
    <x v="1"/>
    <x v="0"/>
    <x v="0"/>
  </r>
  <r>
    <n v="4282"/>
    <x v="18"/>
    <x v="0"/>
    <x v="6"/>
    <x v="3"/>
    <n v="0"/>
    <x v="1"/>
    <x v="0"/>
    <x v="0"/>
  </r>
  <r>
    <n v="4283"/>
    <x v="19"/>
    <x v="0"/>
    <x v="6"/>
    <x v="3"/>
    <n v="0"/>
    <x v="1"/>
    <x v="0"/>
    <x v="0"/>
  </r>
  <r>
    <n v="4284"/>
    <x v="20"/>
    <x v="0"/>
    <x v="6"/>
    <x v="3"/>
    <n v="0"/>
    <x v="1"/>
    <x v="0"/>
    <x v="0"/>
  </r>
  <r>
    <n v="4285"/>
    <x v="21"/>
    <x v="0"/>
    <x v="6"/>
    <x v="3"/>
    <n v="0"/>
    <x v="1"/>
    <x v="0"/>
    <x v="0"/>
  </r>
  <r>
    <n v="4286"/>
    <x v="22"/>
    <x v="0"/>
    <x v="6"/>
    <x v="3"/>
    <n v="0"/>
    <x v="1"/>
    <x v="0"/>
    <x v="0"/>
  </r>
  <r>
    <n v="4287"/>
    <x v="23"/>
    <x v="0"/>
    <x v="6"/>
    <x v="3"/>
    <n v="0"/>
    <x v="1"/>
    <x v="0"/>
    <x v="0"/>
  </r>
  <r>
    <n v="4288"/>
    <x v="24"/>
    <x v="0"/>
    <x v="6"/>
    <x v="3"/>
    <n v="0"/>
    <x v="1"/>
    <x v="0"/>
    <x v="0"/>
  </r>
  <r>
    <n v="4289"/>
    <x v="25"/>
    <x v="0"/>
    <x v="6"/>
    <x v="3"/>
    <n v="0"/>
    <x v="1"/>
    <x v="0"/>
    <x v="0"/>
  </r>
  <r>
    <n v="4290"/>
    <x v="26"/>
    <x v="0"/>
    <x v="6"/>
    <x v="3"/>
    <n v="0"/>
    <x v="1"/>
    <x v="0"/>
    <x v="0"/>
  </r>
  <r>
    <n v="4291"/>
    <x v="27"/>
    <x v="0"/>
    <x v="6"/>
    <x v="3"/>
    <n v="0"/>
    <x v="1"/>
    <x v="0"/>
    <x v="0"/>
  </r>
  <r>
    <n v="4292"/>
    <x v="28"/>
    <x v="0"/>
    <x v="6"/>
    <x v="3"/>
    <n v="0"/>
    <x v="1"/>
    <x v="0"/>
    <x v="0"/>
  </r>
  <r>
    <n v="4293"/>
    <x v="0"/>
    <x v="1"/>
    <x v="6"/>
    <x v="0"/>
    <n v="1190582"/>
    <x v="0"/>
    <x v="0"/>
    <x v="0"/>
  </r>
  <r>
    <n v="4294"/>
    <x v="1"/>
    <x v="1"/>
    <x v="6"/>
    <x v="0"/>
    <n v="1190582"/>
    <x v="0"/>
    <x v="0"/>
    <x v="0"/>
  </r>
  <r>
    <n v="4295"/>
    <x v="2"/>
    <x v="1"/>
    <x v="6"/>
    <x v="0"/>
    <n v="1119002"/>
    <x v="0"/>
    <x v="0"/>
    <x v="0"/>
  </r>
  <r>
    <n v="4296"/>
    <x v="3"/>
    <x v="1"/>
    <x v="6"/>
    <x v="0"/>
    <n v="1094312"/>
    <x v="0"/>
    <x v="0"/>
    <x v="0"/>
  </r>
  <r>
    <n v="4297"/>
    <x v="4"/>
    <x v="1"/>
    <x v="6"/>
    <x v="0"/>
    <n v="1073207"/>
    <x v="0"/>
    <x v="0"/>
    <x v="0"/>
  </r>
  <r>
    <n v="4298"/>
    <x v="5"/>
    <x v="1"/>
    <x v="6"/>
    <x v="0"/>
    <n v="1097203"/>
    <x v="0"/>
    <x v="0"/>
    <x v="0"/>
  </r>
  <r>
    <n v="4299"/>
    <x v="6"/>
    <x v="1"/>
    <x v="6"/>
    <x v="0"/>
    <n v="1098267"/>
    <x v="0"/>
    <x v="0"/>
    <x v="0"/>
  </r>
  <r>
    <n v="4300"/>
    <x v="7"/>
    <x v="1"/>
    <x v="6"/>
    <x v="0"/>
    <n v="1122905"/>
    <x v="0"/>
    <x v="0"/>
    <x v="0"/>
  </r>
  <r>
    <n v="4301"/>
    <x v="8"/>
    <x v="1"/>
    <x v="6"/>
    <x v="0"/>
    <n v="1134463"/>
    <x v="0"/>
    <x v="0"/>
    <x v="0"/>
  </r>
  <r>
    <n v="4302"/>
    <x v="9"/>
    <x v="1"/>
    <x v="6"/>
    <x v="0"/>
    <n v="1114737"/>
    <x v="0"/>
    <x v="0"/>
    <x v="0"/>
  </r>
  <r>
    <n v="4303"/>
    <x v="10"/>
    <x v="1"/>
    <x v="6"/>
    <x v="0"/>
    <n v="1190342"/>
    <x v="0"/>
    <x v="0"/>
    <x v="0"/>
  </r>
  <r>
    <n v="4304"/>
    <x v="11"/>
    <x v="1"/>
    <x v="6"/>
    <x v="0"/>
    <n v="1141791"/>
    <x v="0"/>
    <x v="0"/>
    <x v="0"/>
  </r>
  <r>
    <n v="4305"/>
    <x v="12"/>
    <x v="1"/>
    <x v="6"/>
    <x v="0"/>
    <n v="1120469"/>
    <x v="0"/>
    <x v="0"/>
    <x v="0"/>
  </r>
  <r>
    <n v="4306"/>
    <x v="13"/>
    <x v="1"/>
    <x v="6"/>
    <x v="0"/>
    <n v="1156339"/>
    <x v="0"/>
    <x v="0"/>
    <x v="0"/>
  </r>
  <r>
    <n v="4307"/>
    <x v="14"/>
    <x v="1"/>
    <x v="6"/>
    <x v="0"/>
    <n v="1121146"/>
    <x v="0"/>
    <x v="0"/>
    <x v="0"/>
  </r>
  <r>
    <n v="4308"/>
    <x v="15"/>
    <x v="1"/>
    <x v="6"/>
    <x v="0"/>
    <n v="1110323"/>
    <x v="0"/>
    <x v="0"/>
    <x v="0"/>
  </r>
  <r>
    <n v="4309"/>
    <x v="16"/>
    <x v="1"/>
    <x v="6"/>
    <x v="0"/>
    <n v="1140044"/>
    <x v="0"/>
    <x v="0"/>
    <x v="0"/>
  </r>
  <r>
    <n v="4310"/>
    <x v="17"/>
    <x v="1"/>
    <x v="6"/>
    <x v="0"/>
    <n v="1093900"/>
    <x v="0"/>
    <x v="0"/>
    <x v="0"/>
  </r>
  <r>
    <n v="4311"/>
    <x v="18"/>
    <x v="1"/>
    <x v="6"/>
    <x v="0"/>
    <n v="1115270"/>
    <x v="0"/>
    <x v="0"/>
    <x v="0"/>
  </r>
  <r>
    <n v="4312"/>
    <x v="19"/>
    <x v="1"/>
    <x v="6"/>
    <x v="0"/>
    <n v="1187983"/>
    <x v="0"/>
    <x v="0"/>
    <x v="0"/>
  </r>
  <r>
    <n v="4313"/>
    <x v="20"/>
    <x v="1"/>
    <x v="6"/>
    <x v="0"/>
    <n v="1133824"/>
    <x v="0"/>
    <x v="0"/>
    <x v="0"/>
  </r>
  <r>
    <n v="4314"/>
    <x v="21"/>
    <x v="1"/>
    <x v="6"/>
    <x v="0"/>
    <n v="1137915"/>
    <x v="0"/>
    <x v="0"/>
    <x v="0"/>
  </r>
  <r>
    <n v="4315"/>
    <x v="22"/>
    <x v="1"/>
    <x v="6"/>
    <x v="0"/>
    <n v="1155038"/>
    <x v="0"/>
    <x v="0"/>
    <x v="0"/>
  </r>
  <r>
    <n v="4316"/>
    <x v="23"/>
    <x v="1"/>
    <x v="6"/>
    <x v="0"/>
    <n v="1135876"/>
    <x v="0"/>
    <x v="0"/>
    <x v="0"/>
  </r>
  <r>
    <n v="4317"/>
    <x v="24"/>
    <x v="1"/>
    <x v="6"/>
    <x v="0"/>
    <n v="1131642"/>
    <x v="0"/>
    <x v="0"/>
    <x v="0"/>
  </r>
  <r>
    <n v="4318"/>
    <x v="25"/>
    <x v="1"/>
    <x v="6"/>
    <x v="0"/>
    <n v="1213848"/>
    <x v="0"/>
    <x v="0"/>
    <x v="0"/>
  </r>
  <r>
    <n v="4319"/>
    <x v="26"/>
    <x v="1"/>
    <x v="6"/>
    <x v="0"/>
    <n v="1159683"/>
    <x v="0"/>
    <x v="0"/>
    <x v="0"/>
  </r>
  <r>
    <n v="4320"/>
    <x v="27"/>
    <x v="1"/>
    <x v="6"/>
    <x v="0"/>
    <n v="1144754"/>
    <x v="0"/>
    <x v="0"/>
    <x v="0"/>
  </r>
  <r>
    <n v="4321"/>
    <x v="28"/>
    <x v="1"/>
    <x v="6"/>
    <x v="0"/>
    <n v="1151638"/>
    <x v="0"/>
    <x v="0"/>
    <x v="0"/>
  </r>
  <r>
    <n v="4322"/>
    <x v="0"/>
    <x v="1"/>
    <x v="6"/>
    <x v="1"/>
    <n v="1190582.6000000001"/>
    <x v="0"/>
    <x v="0"/>
    <x v="0"/>
  </r>
  <r>
    <n v="4323"/>
    <x v="1"/>
    <x v="1"/>
    <x v="6"/>
    <x v="1"/>
    <n v="1190582.6000000001"/>
    <x v="0"/>
    <x v="0"/>
    <x v="0"/>
  </r>
  <r>
    <n v="4324"/>
    <x v="2"/>
    <x v="1"/>
    <x v="6"/>
    <x v="1"/>
    <n v="1119002.6000000001"/>
    <x v="0"/>
    <x v="0"/>
    <x v="0"/>
  </r>
  <r>
    <n v="4325"/>
    <x v="3"/>
    <x v="1"/>
    <x v="6"/>
    <x v="1"/>
    <n v="1094312.7"/>
    <x v="0"/>
    <x v="0"/>
    <x v="0"/>
  </r>
  <r>
    <n v="4326"/>
    <x v="4"/>
    <x v="1"/>
    <x v="6"/>
    <x v="1"/>
    <n v="1073207.2"/>
    <x v="0"/>
    <x v="0"/>
    <x v="0"/>
  </r>
  <r>
    <n v="4327"/>
    <x v="5"/>
    <x v="1"/>
    <x v="6"/>
    <x v="1"/>
    <n v="1097203.7"/>
    <x v="0"/>
    <x v="0"/>
    <x v="0"/>
  </r>
  <r>
    <n v="4328"/>
    <x v="6"/>
    <x v="1"/>
    <x v="6"/>
    <x v="1"/>
    <n v="1098266.7"/>
    <x v="0"/>
    <x v="0"/>
    <x v="0"/>
  </r>
  <r>
    <n v="4329"/>
    <x v="7"/>
    <x v="1"/>
    <x v="6"/>
    <x v="1"/>
    <n v="1122905.6000000001"/>
    <x v="0"/>
    <x v="0"/>
    <x v="0"/>
  </r>
  <r>
    <n v="4330"/>
    <x v="8"/>
    <x v="1"/>
    <x v="6"/>
    <x v="1"/>
    <n v="1134462.6000000001"/>
    <x v="0"/>
    <x v="0"/>
    <x v="0"/>
  </r>
  <r>
    <n v="4331"/>
    <x v="9"/>
    <x v="1"/>
    <x v="6"/>
    <x v="1"/>
    <n v="1114737.6000000001"/>
    <x v="0"/>
    <x v="0"/>
    <x v="0"/>
  </r>
  <r>
    <n v="4332"/>
    <x v="10"/>
    <x v="1"/>
    <x v="6"/>
    <x v="1"/>
    <n v="1190339.6000000001"/>
    <x v="0"/>
    <x v="0"/>
    <x v="0"/>
  </r>
  <r>
    <n v="4333"/>
    <x v="11"/>
    <x v="1"/>
    <x v="6"/>
    <x v="1"/>
    <n v="1141791.6000000001"/>
    <x v="0"/>
    <x v="0"/>
    <x v="0"/>
  </r>
  <r>
    <n v="4334"/>
    <x v="12"/>
    <x v="1"/>
    <x v="6"/>
    <x v="1"/>
    <n v="1120469.1000000001"/>
    <x v="0"/>
    <x v="0"/>
    <x v="0"/>
  </r>
  <r>
    <n v="4335"/>
    <x v="13"/>
    <x v="1"/>
    <x v="6"/>
    <x v="1"/>
    <n v="1156336.6000000001"/>
    <x v="0"/>
    <x v="0"/>
    <x v="0"/>
  </r>
  <r>
    <n v="4336"/>
    <x v="14"/>
    <x v="1"/>
    <x v="6"/>
    <x v="1"/>
    <n v="1121146.6000000001"/>
    <x v="0"/>
    <x v="0"/>
    <x v="0"/>
  </r>
  <r>
    <n v="4337"/>
    <x v="15"/>
    <x v="1"/>
    <x v="6"/>
    <x v="1"/>
    <n v="1110324.1000000001"/>
    <x v="0"/>
    <x v="0"/>
    <x v="0"/>
  </r>
  <r>
    <n v="4338"/>
    <x v="16"/>
    <x v="1"/>
    <x v="6"/>
    <x v="1"/>
    <n v="1140042.1000000001"/>
    <x v="0"/>
    <x v="0"/>
    <x v="0"/>
  </r>
  <r>
    <n v="4339"/>
    <x v="17"/>
    <x v="1"/>
    <x v="6"/>
    <x v="1"/>
    <n v="1093901.2"/>
    <x v="0"/>
    <x v="0"/>
    <x v="0"/>
  </r>
  <r>
    <n v="4340"/>
    <x v="18"/>
    <x v="1"/>
    <x v="6"/>
    <x v="1"/>
    <n v="1115268.1000000001"/>
    <x v="0"/>
    <x v="0"/>
    <x v="0"/>
  </r>
  <r>
    <n v="4341"/>
    <x v="19"/>
    <x v="1"/>
    <x v="6"/>
    <x v="1"/>
    <n v="1187983.6000000001"/>
    <x v="0"/>
    <x v="0"/>
    <x v="0"/>
  </r>
  <r>
    <n v="4342"/>
    <x v="20"/>
    <x v="1"/>
    <x v="6"/>
    <x v="1"/>
    <n v="1133825.1000000001"/>
    <x v="0"/>
    <x v="0"/>
    <x v="0"/>
  </r>
  <r>
    <n v="4343"/>
    <x v="21"/>
    <x v="1"/>
    <x v="6"/>
    <x v="1"/>
    <n v="1137915.6000000001"/>
    <x v="0"/>
    <x v="0"/>
    <x v="0"/>
  </r>
  <r>
    <n v="4344"/>
    <x v="22"/>
    <x v="1"/>
    <x v="6"/>
    <x v="1"/>
    <n v="1155039.6000000001"/>
    <x v="0"/>
    <x v="0"/>
    <x v="0"/>
  </r>
  <r>
    <n v="4345"/>
    <x v="23"/>
    <x v="1"/>
    <x v="6"/>
    <x v="1"/>
    <n v="1135876.6000000001"/>
    <x v="0"/>
    <x v="0"/>
    <x v="0"/>
  </r>
  <r>
    <n v="4346"/>
    <x v="24"/>
    <x v="1"/>
    <x v="6"/>
    <x v="1"/>
    <n v="1131642.6000000001"/>
    <x v="0"/>
    <x v="0"/>
    <x v="0"/>
  </r>
  <r>
    <n v="4347"/>
    <x v="25"/>
    <x v="1"/>
    <x v="6"/>
    <x v="1"/>
    <n v="1213848.1000000001"/>
    <x v="0"/>
    <x v="0"/>
    <x v="0"/>
  </r>
  <r>
    <n v="4348"/>
    <x v="26"/>
    <x v="1"/>
    <x v="6"/>
    <x v="1"/>
    <n v="1159683.6000000001"/>
    <x v="0"/>
    <x v="0"/>
    <x v="0"/>
  </r>
  <r>
    <n v="4349"/>
    <x v="27"/>
    <x v="1"/>
    <x v="6"/>
    <x v="1"/>
    <n v="1144751.6000000001"/>
    <x v="0"/>
    <x v="0"/>
    <x v="0"/>
  </r>
  <r>
    <n v="4350"/>
    <x v="28"/>
    <x v="1"/>
    <x v="6"/>
    <x v="1"/>
    <n v="1151635.6000000001"/>
    <x v="0"/>
    <x v="0"/>
    <x v="0"/>
  </r>
  <r>
    <n v="4351"/>
    <x v="0"/>
    <x v="1"/>
    <x v="6"/>
    <x v="2"/>
    <n v="-0.6"/>
    <x v="0"/>
    <x v="0"/>
    <x v="0"/>
  </r>
  <r>
    <n v="4352"/>
    <x v="1"/>
    <x v="1"/>
    <x v="6"/>
    <x v="2"/>
    <n v="-0.6"/>
    <x v="0"/>
    <x v="0"/>
    <x v="0"/>
  </r>
  <r>
    <n v="4353"/>
    <x v="2"/>
    <x v="1"/>
    <x v="6"/>
    <x v="2"/>
    <n v="-0.6"/>
    <x v="0"/>
    <x v="0"/>
    <x v="0"/>
  </r>
  <r>
    <n v="4354"/>
    <x v="3"/>
    <x v="1"/>
    <x v="6"/>
    <x v="2"/>
    <n v="-0.7"/>
    <x v="0"/>
    <x v="0"/>
    <x v="0"/>
  </r>
  <r>
    <n v="4355"/>
    <x v="4"/>
    <x v="1"/>
    <x v="6"/>
    <x v="2"/>
    <n v="-0.2"/>
    <x v="0"/>
    <x v="0"/>
    <x v="0"/>
  </r>
  <r>
    <n v="4356"/>
    <x v="5"/>
    <x v="1"/>
    <x v="6"/>
    <x v="2"/>
    <n v="-0.7"/>
    <x v="0"/>
    <x v="0"/>
    <x v="0"/>
  </r>
  <r>
    <n v="4357"/>
    <x v="6"/>
    <x v="1"/>
    <x v="6"/>
    <x v="2"/>
    <n v="0.3"/>
    <x v="0"/>
    <x v="0"/>
    <x v="0"/>
  </r>
  <r>
    <n v="4358"/>
    <x v="7"/>
    <x v="1"/>
    <x v="6"/>
    <x v="2"/>
    <n v="-0.6"/>
    <x v="0"/>
    <x v="0"/>
    <x v="0"/>
  </r>
  <r>
    <n v="4359"/>
    <x v="8"/>
    <x v="1"/>
    <x v="6"/>
    <x v="2"/>
    <n v="0.4"/>
    <x v="0"/>
    <x v="0"/>
    <x v="0"/>
  </r>
  <r>
    <n v="4360"/>
    <x v="9"/>
    <x v="1"/>
    <x v="6"/>
    <x v="2"/>
    <n v="-0.6"/>
    <x v="0"/>
    <x v="0"/>
    <x v="0"/>
  </r>
  <r>
    <n v="4361"/>
    <x v="10"/>
    <x v="1"/>
    <x v="6"/>
    <x v="2"/>
    <n v="2.4"/>
    <x v="0"/>
    <x v="0"/>
    <x v="0"/>
  </r>
  <r>
    <n v="4362"/>
    <x v="11"/>
    <x v="1"/>
    <x v="6"/>
    <x v="2"/>
    <n v="-0.6"/>
    <x v="0"/>
    <x v="0"/>
    <x v="0"/>
  </r>
  <r>
    <n v="4363"/>
    <x v="12"/>
    <x v="1"/>
    <x v="6"/>
    <x v="2"/>
    <n v="-0.1"/>
    <x v="0"/>
    <x v="0"/>
    <x v="0"/>
  </r>
  <r>
    <n v="4364"/>
    <x v="13"/>
    <x v="1"/>
    <x v="6"/>
    <x v="2"/>
    <n v="2.4"/>
    <x v="0"/>
    <x v="0"/>
    <x v="0"/>
  </r>
  <r>
    <n v="4365"/>
    <x v="14"/>
    <x v="1"/>
    <x v="6"/>
    <x v="2"/>
    <n v="-0.6"/>
    <x v="0"/>
    <x v="0"/>
    <x v="0"/>
  </r>
  <r>
    <n v="4366"/>
    <x v="15"/>
    <x v="1"/>
    <x v="6"/>
    <x v="2"/>
    <n v="-1.1000000000000001"/>
    <x v="0"/>
    <x v="0"/>
    <x v="0"/>
  </r>
  <r>
    <n v="4367"/>
    <x v="16"/>
    <x v="1"/>
    <x v="6"/>
    <x v="2"/>
    <n v="1.9"/>
    <x v="0"/>
    <x v="0"/>
    <x v="0"/>
  </r>
  <r>
    <n v="4368"/>
    <x v="17"/>
    <x v="1"/>
    <x v="6"/>
    <x v="2"/>
    <n v="-1.2"/>
    <x v="0"/>
    <x v="0"/>
    <x v="0"/>
  </r>
  <r>
    <n v="4369"/>
    <x v="18"/>
    <x v="1"/>
    <x v="6"/>
    <x v="2"/>
    <n v="1.9"/>
    <x v="0"/>
    <x v="0"/>
    <x v="0"/>
  </r>
  <r>
    <n v="4370"/>
    <x v="19"/>
    <x v="1"/>
    <x v="6"/>
    <x v="2"/>
    <n v="-0.6"/>
    <x v="0"/>
    <x v="0"/>
    <x v="0"/>
  </r>
  <r>
    <n v="4371"/>
    <x v="20"/>
    <x v="1"/>
    <x v="6"/>
    <x v="2"/>
    <n v="-1.1000000000000001"/>
    <x v="0"/>
    <x v="0"/>
    <x v="0"/>
  </r>
  <r>
    <n v="4372"/>
    <x v="21"/>
    <x v="1"/>
    <x v="6"/>
    <x v="2"/>
    <n v="-0.6"/>
    <x v="0"/>
    <x v="0"/>
    <x v="0"/>
  </r>
  <r>
    <n v="4373"/>
    <x v="22"/>
    <x v="1"/>
    <x v="6"/>
    <x v="2"/>
    <n v="-1.6"/>
    <x v="0"/>
    <x v="0"/>
    <x v="0"/>
  </r>
  <r>
    <n v="4374"/>
    <x v="23"/>
    <x v="1"/>
    <x v="6"/>
    <x v="2"/>
    <n v="-0.6"/>
    <x v="0"/>
    <x v="0"/>
    <x v="0"/>
  </r>
  <r>
    <n v="4375"/>
    <x v="24"/>
    <x v="1"/>
    <x v="6"/>
    <x v="2"/>
    <n v="-0.6"/>
    <x v="0"/>
    <x v="0"/>
    <x v="0"/>
  </r>
  <r>
    <n v="4376"/>
    <x v="25"/>
    <x v="1"/>
    <x v="6"/>
    <x v="2"/>
    <n v="-0.1"/>
    <x v="0"/>
    <x v="0"/>
    <x v="0"/>
  </r>
  <r>
    <n v="4377"/>
    <x v="26"/>
    <x v="1"/>
    <x v="6"/>
    <x v="2"/>
    <n v="-0.6"/>
    <x v="0"/>
    <x v="0"/>
    <x v="0"/>
  </r>
  <r>
    <n v="4378"/>
    <x v="27"/>
    <x v="1"/>
    <x v="6"/>
    <x v="2"/>
    <n v="2.4"/>
    <x v="0"/>
    <x v="0"/>
    <x v="0"/>
  </r>
  <r>
    <n v="4379"/>
    <x v="28"/>
    <x v="1"/>
    <x v="6"/>
    <x v="2"/>
    <n v="2.4"/>
    <x v="0"/>
    <x v="0"/>
    <x v="0"/>
  </r>
  <r>
    <n v="4380"/>
    <x v="0"/>
    <x v="1"/>
    <x v="6"/>
    <x v="3"/>
    <n v="0"/>
    <x v="1"/>
    <x v="0"/>
    <x v="0"/>
  </r>
  <r>
    <n v="4381"/>
    <x v="1"/>
    <x v="1"/>
    <x v="6"/>
    <x v="3"/>
    <n v="0"/>
    <x v="1"/>
    <x v="0"/>
    <x v="0"/>
  </r>
  <r>
    <n v="4382"/>
    <x v="2"/>
    <x v="1"/>
    <x v="6"/>
    <x v="3"/>
    <n v="0"/>
    <x v="1"/>
    <x v="0"/>
    <x v="0"/>
  </r>
  <r>
    <n v="4383"/>
    <x v="3"/>
    <x v="1"/>
    <x v="6"/>
    <x v="3"/>
    <n v="0"/>
    <x v="1"/>
    <x v="0"/>
    <x v="0"/>
  </r>
  <r>
    <n v="4384"/>
    <x v="4"/>
    <x v="1"/>
    <x v="6"/>
    <x v="3"/>
    <n v="0"/>
    <x v="1"/>
    <x v="0"/>
    <x v="0"/>
  </r>
  <r>
    <n v="4385"/>
    <x v="5"/>
    <x v="1"/>
    <x v="6"/>
    <x v="3"/>
    <n v="0"/>
    <x v="1"/>
    <x v="0"/>
    <x v="0"/>
  </r>
  <r>
    <n v="4386"/>
    <x v="6"/>
    <x v="1"/>
    <x v="6"/>
    <x v="3"/>
    <n v="0"/>
    <x v="1"/>
    <x v="0"/>
    <x v="0"/>
  </r>
  <r>
    <n v="4387"/>
    <x v="7"/>
    <x v="1"/>
    <x v="6"/>
    <x v="3"/>
    <n v="0"/>
    <x v="1"/>
    <x v="0"/>
    <x v="0"/>
  </r>
  <r>
    <n v="4388"/>
    <x v="8"/>
    <x v="1"/>
    <x v="6"/>
    <x v="3"/>
    <n v="0"/>
    <x v="1"/>
    <x v="0"/>
    <x v="0"/>
  </r>
  <r>
    <n v="4389"/>
    <x v="9"/>
    <x v="1"/>
    <x v="6"/>
    <x v="3"/>
    <n v="0"/>
    <x v="1"/>
    <x v="0"/>
    <x v="0"/>
  </r>
  <r>
    <n v="4390"/>
    <x v="10"/>
    <x v="1"/>
    <x v="6"/>
    <x v="3"/>
    <n v="0"/>
    <x v="1"/>
    <x v="0"/>
    <x v="0"/>
  </r>
  <r>
    <n v="4391"/>
    <x v="11"/>
    <x v="1"/>
    <x v="6"/>
    <x v="3"/>
    <n v="0"/>
    <x v="1"/>
    <x v="0"/>
    <x v="0"/>
  </r>
  <r>
    <n v="4392"/>
    <x v="12"/>
    <x v="1"/>
    <x v="6"/>
    <x v="3"/>
    <n v="0"/>
    <x v="1"/>
    <x v="0"/>
    <x v="0"/>
  </r>
  <r>
    <n v="4393"/>
    <x v="13"/>
    <x v="1"/>
    <x v="6"/>
    <x v="3"/>
    <n v="0"/>
    <x v="1"/>
    <x v="0"/>
    <x v="0"/>
  </r>
  <r>
    <n v="4394"/>
    <x v="14"/>
    <x v="1"/>
    <x v="6"/>
    <x v="3"/>
    <n v="0"/>
    <x v="1"/>
    <x v="0"/>
    <x v="0"/>
  </r>
  <r>
    <n v="4395"/>
    <x v="15"/>
    <x v="1"/>
    <x v="6"/>
    <x v="3"/>
    <n v="0"/>
    <x v="1"/>
    <x v="0"/>
    <x v="0"/>
  </r>
  <r>
    <n v="4396"/>
    <x v="16"/>
    <x v="1"/>
    <x v="6"/>
    <x v="3"/>
    <n v="0"/>
    <x v="1"/>
    <x v="0"/>
    <x v="0"/>
  </r>
  <r>
    <n v="4397"/>
    <x v="17"/>
    <x v="1"/>
    <x v="6"/>
    <x v="3"/>
    <n v="0"/>
    <x v="1"/>
    <x v="0"/>
    <x v="0"/>
  </r>
  <r>
    <n v="4398"/>
    <x v="18"/>
    <x v="1"/>
    <x v="6"/>
    <x v="3"/>
    <n v="0"/>
    <x v="1"/>
    <x v="0"/>
    <x v="0"/>
  </r>
  <r>
    <n v="4399"/>
    <x v="19"/>
    <x v="1"/>
    <x v="6"/>
    <x v="3"/>
    <n v="0"/>
    <x v="1"/>
    <x v="0"/>
    <x v="0"/>
  </r>
  <r>
    <n v="4400"/>
    <x v="20"/>
    <x v="1"/>
    <x v="6"/>
    <x v="3"/>
    <n v="0"/>
    <x v="1"/>
    <x v="0"/>
    <x v="0"/>
  </r>
  <r>
    <n v="4401"/>
    <x v="21"/>
    <x v="1"/>
    <x v="6"/>
    <x v="3"/>
    <n v="0"/>
    <x v="1"/>
    <x v="0"/>
    <x v="0"/>
  </r>
  <r>
    <n v="4402"/>
    <x v="22"/>
    <x v="1"/>
    <x v="6"/>
    <x v="3"/>
    <n v="0"/>
    <x v="1"/>
    <x v="0"/>
    <x v="0"/>
  </r>
  <r>
    <n v="4403"/>
    <x v="23"/>
    <x v="1"/>
    <x v="6"/>
    <x v="3"/>
    <n v="0"/>
    <x v="1"/>
    <x v="0"/>
    <x v="0"/>
  </r>
  <r>
    <n v="4404"/>
    <x v="24"/>
    <x v="1"/>
    <x v="6"/>
    <x v="3"/>
    <n v="0"/>
    <x v="1"/>
    <x v="0"/>
    <x v="0"/>
  </r>
  <r>
    <n v="4405"/>
    <x v="25"/>
    <x v="1"/>
    <x v="6"/>
    <x v="3"/>
    <n v="0"/>
    <x v="1"/>
    <x v="0"/>
    <x v="0"/>
  </r>
  <r>
    <n v="4406"/>
    <x v="26"/>
    <x v="1"/>
    <x v="6"/>
    <x v="3"/>
    <n v="0"/>
    <x v="1"/>
    <x v="0"/>
    <x v="0"/>
  </r>
  <r>
    <n v="4407"/>
    <x v="27"/>
    <x v="1"/>
    <x v="6"/>
    <x v="3"/>
    <n v="0"/>
    <x v="1"/>
    <x v="0"/>
    <x v="0"/>
  </r>
  <r>
    <n v="4408"/>
    <x v="28"/>
    <x v="1"/>
    <x v="6"/>
    <x v="3"/>
    <n v="0"/>
    <x v="1"/>
    <x v="0"/>
    <x v="0"/>
  </r>
  <r>
    <n v="4409"/>
    <x v="0"/>
    <x v="2"/>
    <x v="6"/>
    <x v="0"/>
    <n v="1188278"/>
    <x v="0"/>
    <x v="0"/>
    <x v="0"/>
  </r>
  <r>
    <n v="4410"/>
    <x v="1"/>
    <x v="2"/>
    <x v="6"/>
    <x v="0"/>
    <n v="1188278"/>
    <x v="0"/>
    <x v="0"/>
    <x v="0"/>
  </r>
  <r>
    <n v="4411"/>
    <x v="2"/>
    <x v="2"/>
    <x v="6"/>
    <x v="0"/>
    <n v="1118773"/>
    <x v="0"/>
    <x v="0"/>
    <x v="0"/>
  </r>
  <r>
    <n v="4412"/>
    <x v="3"/>
    <x v="2"/>
    <x v="6"/>
    <x v="0"/>
    <n v="1102849"/>
    <x v="0"/>
    <x v="0"/>
    <x v="0"/>
  </r>
  <r>
    <n v="4413"/>
    <x v="4"/>
    <x v="2"/>
    <x v="6"/>
    <x v="0"/>
    <n v="1073186"/>
    <x v="0"/>
    <x v="0"/>
    <x v="0"/>
  </r>
  <r>
    <n v="4414"/>
    <x v="5"/>
    <x v="2"/>
    <x v="6"/>
    <x v="0"/>
    <n v="1099505"/>
    <x v="0"/>
    <x v="0"/>
    <x v="0"/>
  </r>
  <r>
    <n v="4415"/>
    <x v="6"/>
    <x v="2"/>
    <x v="6"/>
    <x v="0"/>
    <n v="1095988"/>
    <x v="0"/>
    <x v="0"/>
    <x v="0"/>
  </r>
  <r>
    <n v="4416"/>
    <x v="7"/>
    <x v="2"/>
    <x v="6"/>
    <x v="0"/>
    <n v="1123667"/>
    <x v="0"/>
    <x v="0"/>
    <x v="0"/>
  </r>
  <r>
    <n v="4417"/>
    <x v="8"/>
    <x v="2"/>
    <x v="6"/>
    <x v="0"/>
    <n v="1130243"/>
    <x v="0"/>
    <x v="0"/>
    <x v="0"/>
  </r>
  <r>
    <n v="4418"/>
    <x v="9"/>
    <x v="2"/>
    <x v="6"/>
    <x v="0"/>
    <n v="1112617"/>
    <x v="0"/>
    <x v="0"/>
    <x v="0"/>
  </r>
  <r>
    <n v="4419"/>
    <x v="10"/>
    <x v="2"/>
    <x v="6"/>
    <x v="0"/>
    <n v="1190320"/>
    <x v="0"/>
    <x v="0"/>
    <x v="0"/>
  </r>
  <r>
    <n v="4420"/>
    <x v="11"/>
    <x v="2"/>
    <x v="6"/>
    <x v="0"/>
    <n v="1137735"/>
    <x v="0"/>
    <x v="0"/>
    <x v="0"/>
  </r>
  <r>
    <n v="4421"/>
    <x v="12"/>
    <x v="2"/>
    <x v="6"/>
    <x v="0"/>
    <n v="1117062"/>
    <x v="0"/>
    <x v="0"/>
    <x v="0"/>
  </r>
  <r>
    <n v="4422"/>
    <x v="13"/>
    <x v="2"/>
    <x v="6"/>
    <x v="0"/>
    <n v="1154114"/>
    <x v="0"/>
    <x v="0"/>
    <x v="0"/>
  </r>
  <r>
    <n v="4423"/>
    <x v="14"/>
    <x v="2"/>
    <x v="6"/>
    <x v="0"/>
    <n v="1120546"/>
    <x v="0"/>
    <x v="0"/>
    <x v="0"/>
  </r>
  <r>
    <n v="4424"/>
    <x v="15"/>
    <x v="2"/>
    <x v="6"/>
    <x v="0"/>
    <n v="1110041"/>
    <x v="0"/>
    <x v="0"/>
    <x v="0"/>
  </r>
  <r>
    <n v="4425"/>
    <x v="16"/>
    <x v="2"/>
    <x v="6"/>
    <x v="0"/>
    <n v="1128708"/>
    <x v="0"/>
    <x v="0"/>
    <x v="0"/>
  </r>
  <r>
    <n v="4426"/>
    <x v="17"/>
    <x v="2"/>
    <x v="6"/>
    <x v="0"/>
    <n v="1091052"/>
    <x v="0"/>
    <x v="0"/>
    <x v="0"/>
  </r>
  <r>
    <n v="4427"/>
    <x v="18"/>
    <x v="2"/>
    <x v="6"/>
    <x v="0"/>
    <n v="1111690"/>
    <x v="0"/>
    <x v="0"/>
    <x v="0"/>
  </r>
  <r>
    <n v="4428"/>
    <x v="19"/>
    <x v="2"/>
    <x v="6"/>
    <x v="0"/>
    <n v="1187069"/>
    <x v="0"/>
    <x v="0"/>
    <x v="0"/>
  </r>
  <r>
    <n v="4429"/>
    <x v="20"/>
    <x v="2"/>
    <x v="6"/>
    <x v="0"/>
    <n v="1136071"/>
    <x v="0"/>
    <x v="0"/>
    <x v="0"/>
  </r>
  <r>
    <n v="4430"/>
    <x v="21"/>
    <x v="2"/>
    <x v="6"/>
    <x v="0"/>
    <n v="1138341"/>
    <x v="0"/>
    <x v="0"/>
    <x v="0"/>
  </r>
  <r>
    <n v="4431"/>
    <x v="22"/>
    <x v="2"/>
    <x v="6"/>
    <x v="0"/>
    <n v="1155434"/>
    <x v="0"/>
    <x v="0"/>
    <x v="0"/>
  </r>
  <r>
    <n v="4432"/>
    <x v="23"/>
    <x v="2"/>
    <x v="6"/>
    <x v="0"/>
    <n v="1132905"/>
    <x v="0"/>
    <x v="0"/>
    <x v="0"/>
  </r>
  <r>
    <n v="4433"/>
    <x v="24"/>
    <x v="2"/>
    <x v="6"/>
    <x v="0"/>
    <n v="1130982"/>
    <x v="0"/>
    <x v="0"/>
    <x v="0"/>
  </r>
  <r>
    <n v="4434"/>
    <x v="25"/>
    <x v="2"/>
    <x v="6"/>
    <x v="0"/>
    <n v="1210567"/>
    <x v="0"/>
    <x v="0"/>
    <x v="0"/>
  </r>
  <r>
    <n v="4435"/>
    <x v="26"/>
    <x v="2"/>
    <x v="6"/>
    <x v="0"/>
    <n v="1157284"/>
    <x v="0"/>
    <x v="0"/>
    <x v="0"/>
  </r>
  <r>
    <n v="4436"/>
    <x v="27"/>
    <x v="2"/>
    <x v="6"/>
    <x v="0"/>
    <n v="1143083"/>
    <x v="0"/>
    <x v="0"/>
    <x v="0"/>
  </r>
  <r>
    <n v="4437"/>
    <x v="28"/>
    <x v="2"/>
    <x v="6"/>
    <x v="0"/>
    <n v="1150174"/>
    <x v="0"/>
    <x v="0"/>
    <x v="0"/>
  </r>
  <r>
    <n v="4438"/>
    <x v="0"/>
    <x v="2"/>
    <x v="6"/>
    <x v="1"/>
    <n v="1188278.6000000001"/>
    <x v="0"/>
    <x v="0"/>
    <x v="0"/>
  </r>
  <r>
    <n v="4439"/>
    <x v="1"/>
    <x v="2"/>
    <x v="6"/>
    <x v="1"/>
    <n v="1188278.6000000001"/>
    <x v="0"/>
    <x v="0"/>
    <x v="0"/>
  </r>
  <r>
    <n v="4440"/>
    <x v="2"/>
    <x v="2"/>
    <x v="6"/>
    <x v="1"/>
    <n v="1118771.3"/>
    <x v="0"/>
    <x v="0"/>
    <x v="0"/>
  </r>
  <r>
    <n v="4441"/>
    <x v="3"/>
    <x v="2"/>
    <x v="6"/>
    <x v="1"/>
    <n v="1102847.3999999999"/>
    <x v="0"/>
    <x v="0"/>
    <x v="0"/>
  </r>
  <r>
    <n v="4442"/>
    <x v="4"/>
    <x v="2"/>
    <x v="6"/>
    <x v="1"/>
    <n v="1073188"/>
    <x v="0"/>
    <x v="0"/>
    <x v="0"/>
  </r>
  <r>
    <n v="4443"/>
    <x v="5"/>
    <x v="2"/>
    <x v="6"/>
    <x v="1"/>
    <n v="1099506.8999999999"/>
    <x v="0"/>
    <x v="0"/>
    <x v="0"/>
  </r>
  <r>
    <n v="4444"/>
    <x v="6"/>
    <x v="2"/>
    <x v="6"/>
    <x v="1"/>
    <n v="1095988.3999999999"/>
    <x v="0"/>
    <x v="0"/>
    <x v="0"/>
  </r>
  <r>
    <n v="4445"/>
    <x v="7"/>
    <x v="2"/>
    <x v="6"/>
    <x v="1"/>
    <n v="1123665.8"/>
    <x v="0"/>
    <x v="0"/>
    <x v="0"/>
  </r>
  <r>
    <n v="4446"/>
    <x v="8"/>
    <x v="2"/>
    <x v="6"/>
    <x v="1"/>
    <n v="1130244.8"/>
    <x v="0"/>
    <x v="0"/>
    <x v="0"/>
  </r>
  <r>
    <n v="4447"/>
    <x v="9"/>
    <x v="2"/>
    <x v="6"/>
    <x v="1"/>
    <n v="1112615.3"/>
    <x v="0"/>
    <x v="0"/>
    <x v="0"/>
  </r>
  <r>
    <n v="4448"/>
    <x v="10"/>
    <x v="2"/>
    <x v="6"/>
    <x v="1"/>
    <n v="1190320.6000000001"/>
    <x v="0"/>
    <x v="0"/>
    <x v="0"/>
  </r>
  <r>
    <n v="4449"/>
    <x v="11"/>
    <x v="2"/>
    <x v="6"/>
    <x v="1"/>
    <n v="1137736.8"/>
    <x v="0"/>
    <x v="0"/>
    <x v="0"/>
  </r>
  <r>
    <n v="4450"/>
    <x v="12"/>
    <x v="2"/>
    <x v="6"/>
    <x v="1"/>
    <n v="1117062.3"/>
    <x v="0"/>
    <x v="0"/>
    <x v="0"/>
  </r>
  <r>
    <n v="4451"/>
    <x v="13"/>
    <x v="2"/>
    <x v="6"/>
    <x v="1"/>
    <n v="1154114.2"/>
    <x v="0"/>
    <x v="0"/>
    <x v="0"/>
  </r>
  <r>
    <n v="4452"/>
    <x v="14"/>
    <x v="2"/>
    <x v="6"/>
    <x v="1"/>
    <n v="1120547.8"/>
    <x v="0"/>
    <x v="0"/>
    <x v="0"/>
  </r>
  <r>
    <n v="4453"/>
    <x v="15"/>
    <x v="2"/>
    <x v="6"/>
    <x v="1"/>
    <n v="1110041.8"/>
    <x v="0"/>
    <x v="0"/>
    <x v="0"/>
  </r>
  <r>
    <n v="4454"/>
    <x v="16"/>
    <x v="2"/>
    <x v="6"/>
    <x v="1"/>
    <n v="1128707.8"/>
    <x v="0"/>
    <x v="0"/>
    <x v="0"/>
  </r>
  <r>
    <n v="4455"/>
    <x v="17"/>
    <x v="2"/>
    <x v="6"/>
    <x v="1"/>
    <n v="1091051.8999999999"/>
    <x v="0"/>
    <x v="0"/>
    <x v="0"/>
  </r>
  <r>
    <n v="4456"/>
    <x v="18"/>
    <x v="2"/>
    <x v="6"/>
    <x v="1"/>
    <n v="1111690.8"/>
    <x v="0"/>
    <x v="0"/>
    <x v="0"/>
  </r>
  <r>
    <n v="4457"/>
    <x v="19"/>
    <x v="2"/>
    <x v="6"/>
    <x v="1"/>
    <n v="1187069.6000000001"/>
    <x v="0"/>
    <x v="0"/>
    <x v="0"/>
  </r>
  <r>
    <n v="4458"/>
    <x v="20"/>
    <x v="2"/>
    <x v="6"/>
    <x v="1"/>
    <n v="1136065.3"/>
    <x v="0"/>
    <x v="0"/>
    <x v="0"/>
  </r>
  <r>
    <n v="4459"/>
    <x v="21"/>
    <x v="2"/>
    <x v="6"/>
    <x v="1"/>
    <n v="1138338.3"/>
    <x v="0"/>
    <x v="0"/>
    <x v="0"/>
  </r>
  <r>
    <n v="4460"/>
    <x v="22"/>
    <x v="2"/>
    <x v="6"/>
    <x v="1"/>
    <n v="1155434.2"/>
    <x v="0"/>
    <x v="0"/>
    <x v="0"/>
  </r>
  <r>
    <n v="4461"/>
    <x v="23"/>
    <x v="2"/>
    <x v="6"/>
    <x v="1"/>
    <n v="1132902.3"/>
    <x v="0"/>
    <x v="0"/>
    <x v="0"/>
  </r>
  <r>
    <n v="4462"/>
    <x v="24"/>
    <x v="2"/>
    <x v="6"/>
    <x v="1"/>
    <n v="1130982.8"/>
    <x v="0"/>
    <x v="0"/>
    <x v="0"/>
  </r>
  <r>
    <n v="4463"/>
    <x v="25"/>
    <x v="2"/>
    <x v="6"/>
    <x v="1"/>
    <n v="1210568.1000000001"/>
    <x v="0"/>
    <x v="0"/>
    <x v="0"/>
  </r>
  <r>
    <n v="4464"/>
    <x v="26"/>
    <x v="2"/>
    <x v="6"/>
    <x v="1"/>
    <n v="1157284.7"/>
    <x v="0"/>
    <x v="0"/>
    <x v="0"/>
  </r>
  <r>
    <n v="4465"/>
    <x v="27"/>
    <x v="2"/>
    <x v="6"/>
    <x v="1"/>
    <n v="1143082.8"/>
    <x v="0"/>
    <x v="0"/>
    <x v="0"/>
  </r>
  <r>
    <n v="4466"/>
    <x v="28"/>
    <x v="2"/>
    <x v="6"/>
    <x v="1"/>
    <n v="1150174.7"/>
    <x v="0"/>
    <x v="0"/>
    <x v="0"/>
  </r>
  <r>
    <n v="4467"/>
    <x v="0"/>
    <x v="2"/>
    <x v="6"/>
    <x v="2"/>
    <n v="-0.6"/>
    <x v="0"/>
    <x v="0"/>
    <x v="0"/>
  </r>
  <r>
    <n v="4468"/>
    <x v="1"/>
    <x v="2"/>
    <x v="6"/>
    <x v="2"/>
    <n v="-0.6"/>
    <x v="0"/>
    <x v="0"/>
    <x v="0"/>
  </r>
  <r>
    <n v="4469"/>
    <x v="2"/>
    <x v="2"/>
    <x v="6"/>
    <x v="2"/>
    <n v="1.7"/>
    <x v="0"/>
    <x v="0"/>
    <x v="0"/>
  </r>
  <r>
    <n v="4470"/>
    <x v="3"/>
    <x v="2"/>
    <x v="6"/>
    <x v="2"/>
    <n v="1.6"/>
    <x v="0"/>
    <x v="0"/>
    <x v="0"/>
  </r>
  <r>
    <n v="4471"/>
    <x v="4"/>
    <x v="2"/>
    <x v="6"/>
    <x v="2"/>
    <n v="-2"/>
    <x v="0"/>
    <x v="0"/>
    <x v="0"/>
  </r>
  <r>
    <n v="4472"/>
    <x v="5"/>
    <x v="2"/>
    <x v="6"/>
    <x v="2"/>
    <n v="-1.9"/>
    <x v="0"/>
    <x v="0"/>
    <x v="0"/>
  </r>
  <r>
    <n v="4473"/>
    <x v="6"/>
    <x v="2"/>
    <x v="6"/>
    <x v="2"/>
    <n v="-0.4"/>
    <x v="0"/>
    <x v="0"/>
    <x v="0"/>
  </r>
  <r>
    <n v="4474"/>
    <x v="7"/>
    <x v="2"/>
    <x v="6"/>
    <x v="2"/>
    <n v="1.2"/>
    <x v="0"/>
    <x v="0"/>
    <x v="0"/>
  </r>
  <r>
    <n v="4475"/>
    <x v="8"/>
    <x v="2"/>
    <x v="6"/>
    <x v="2"/>
    <n v="-1.8"/>
    <x v="0"/>
    <x v="0"/>
    <x v="0"/>
  </r>
  <r>
    <n v="4476"/>
    <x v="9"/>
    <x v="2"/>
    <x v="6"/>
    <x v="2"/>
    <n v="1.7"/>
    <x v="0"/>
    <x v="0"/>
    <x v="0"/>
  </r>
  <r>
    <n v="4477"/>
    <x v="10"/>
    <x v="2"/>
    <x v="6"/>
    <x v="2"/>
    <n v="-0.6"/>
    <x v="0"/>
    <x v="0"/>
    <x v="0"/>
  </r>
  <r>
    <n v="4478"/>
    <x v="11"/>
    <x v="2"/>
    <x v="6"/>
    <x v="2"/>
    <n v="-1.8"/>
    <x v="0"/>
    <x v="0"/>
    <x v="0"/>
  </r>
  <r>
    <n v="4479"/>
    <x v="12"/>
    <x v="2"/>
    <x v="6"/>
    <x v="2"/>
    <n v="-0.3"/>
    <x v="0"/>
    <x v="0"/>
    <x v="0"/>
  </r>
  <r>
    <n v="4480"/>
    <x v="13"/>
    <x v="2"/>
    <x v="6"/>
    <x v="2"/>
    <n v="-0.2"/>
    <x v="0"/>
    <x v="0"/>
    <x v="0"/>
  </r>
  <r>
    <n v="4481"/>
    <x v="14"/>
    <x v="2"/>
    <x v="6"/>
    <x v="2"/>
    <n v="-1.8"/>
    <x v="0"/>
    <x v="0"/>
    <x v="0"/>
  </r>
  <r>
    <n v="4482"/>
    <x v="15"/>
    <x v="2"/>
    <x v="6"/>
    <x v="2"/>
    <n v="-0.8"/>
    <x v="0"/>
    <x v="0"/>
    <x v="0"/>
  </r>
  <r>
    <n v="4483"/>
    <x v="16"/>
    <x v="2"/>
    <x v="6"/>
    <x v="2"/>
    <n v="0.2"/>
    <x v="0"/>
    <x v="0"/>
    <x v="0"/>
  </r>
  <r>
    <n v="4484"/>
    <x v="17"/>
    <x v="2"/>
    <x v="6"/>
    <x v="2"/>
    <n v="0.1"/>
    <x v="0"/>
    <x v="0"/>
    <x v="0"/>
  </r>
  <r>
    <n v="4485"/>
    <x v="18"/>
    <x v="2"/>
    <x v="6"/>
    <x v="2"/>
    <n v="-0.8"/>
    <x v="0"/>
    <x v="0"/>
    <x v="0"/>
  </r>
  <r>
    <n v="4486"/>
    <x v="19"/>
    <x v="2"/>
    <x v="6"/>
    <x v="2"/>
    <n v="-0.6"/>
    <x v="0"/>
    <x v="0"/>
    <x v="0"/>
  </r>
  <r>
    <n v="4487"/>
    <x v="20"/>
    <x v="2"/>
    <x v="6"/>
    <x v="2"/>
    <n v="5.7"/>
    <x v="0"/>
    <x v="0"/>
    <x v="0"/>
  </r>
  <r>
    <n v="4488"/>
    <x v="21"/>
    <x v="2"/>
    <x v="6"/>
    <x v="2"/>
    <n v="2.7"/>
    <x v="0"/>
    <x v="0"/>
    <x v="0"/>
  </r>
  <r>
    <n v="4489"/>
    <x v="22"/>
    <x v="2"/>
    <x v="6"/>
    <x v="2"/>
    <n v="-0.2"/>
    <x v="0"/>
    <x v="0"/>
    <x v="0"/>
  </r>
  <r>
    <n v="4490"/>
    <x v="23"/>
    <x v="2"/>
    <x v="6"/>
    <x v="2"/>
    <n v="2.7"/>
    <x v="0"/>
    <x v="0"/>
    <x v="0"/>
  </r>
  <r>
    <n v="4491"/>
    <x v="24"/>
    <x v="2"/>
    <x v="6"/>
    <x v="2"/>
    <n v="-0.8"/>
    <x v="0"/>
    <x v="0"/>
    <x v="0"/>
  </r>
  <r>
    <n v="4492"/>
    <x v="25"/>
    <x v="2"/>
    <x v="6"/>
    <x v="2"/>
    <n v="-1.1000000000000001"/>
    <x v="0"/>
    <x v="0"/>
    <x v="0"/>
  </r>
  <r>
    <n v="4493"/>
    <x v="26"/>
    <x v="2"/>
    <x v="6"/>
    <x v="2"/>
    <n v="-0.7"/>
    <x v="0"/>
    <x v="0"/>
    <x v="0"/>
  </r>
  <r>
    <n v="4494"/>
    <x v="27"/>
    <x v="2"/>
    <x v="6"/>
    <x v="2"/>
    <n v="0.2"/>
    <x v="0"/>
    <x v="0"/>
    <x v="0"/>
  </r>
  <r>
    <n v="4495"/>
    <x v="28"/>
    <x v="2"/>
    <x v="6"/>
    <x v="2"/>
    <n v="-0.7"/>
    <x v="0"/>
    <x v="0"/>
    <x v="0"/>
  </r>
  <r>
    <n v="4496"/>
    <x v="0"/>
    <x v="2"/>
    <x v="6"/>
    <x v="3"/>
    <n v="0"/>
    <x v="1"/>
    <x v="0"/>
    <x v="0"/>
  </r>
  <r>
    <n v="4497"/>
    <x v="1"/>
    <x v="2"/>
    <x v="6"/>
    <x v="3"/>
    <n v="0"/>
    <x v="1"/>
    <x v="0"/>
    <x v="0"/>
  </r>
  <r>
    <n v="4498"/>
    <x v="2"/>
    <x v="2"/>
    <x v="6"/>
    <x v="3"/>
    <n v="0"/>
    <x v="1"/>
    <x v="0"/>
    <x v="0"/>
  </r>
  <r>
    <n v="4499"/>
    <x v="3"/>
    <x v="2"/>
    <x v="6"/>
    <x v="3"/>
    <n v="0"/>
    <x v="1"/>
    <x v="0"/>
    <x v="0"/>
  </r>
  <r>
    <n v="4500"/>
    <x v="4"/>
    <x v="2"/>
    <x v="6"/>
    <x v="3"/>
    <n v="0"/>
    <x v="1"/>
    <x v="0"/>
    <x v="0"/>
  </r>
  <r>
    <n v="4501"/>
    <x v="5"/>
    <x v="2"/>
    <x v="6"/>
    <x v="3"/>
    <n v="0"/>
    <x v="1"/>
    <x v="0"/>
    <x v="0"/>
  </r>
  <r>
    <n v="4502"/>
    <x v="6"/>
    <x v="2"/>
    <x v="6"/>
    <x v="3"/>
    <n v="0"/>
    <x v="1"/>
    <x v="0"/>
    <x v="0"/>
  </r>
  <r>
    <n v="4503"/>
    <x v="7"/>
    <x v="2"/>
    <x v="6"/>
    <x v="3"/>
    <n v="0"/>
    <x v="1"/>
    <x v="0"/>
    <x v="0"/>
  </r>
  <r>
    <n v="4504"/>
    <x v="8"/>
    <x v="2"/>
    <x v="6"/>
    <x v="3"/>
    <n v="0"/>
    <x v="1"/>
    <x v="0"/>
    <x v="0"/>
  </r>
  <r>
    <n v="4505"/>
    <x v="9"/>
    <x v="2"/>
    <x v="6"/>
    <x v="3"/>
    <n v="0"/>
    <x v="1"/>
    <x v="0"/>
    <x v="0"/>
  </r>
  <r>
    <n v="4506"/>
    <x v="10"/>
    <x v="2"/>
    <x v="6"/>
    <x v="3"/>
    <n v="0"/>
    <x v="1"/>
    <x v="0"/>
    <x v="0"/>
  </r>
  <r>
    <n v="4507"/>
    <x v="11"/>
    <x v="2"/>
    <x v="6"/>
    <x v="3"/>
    <n v="0"/>
    <x v="1"/>
    <x v="0"/>
    <x v="0"/>
  </r>
  <r>
    <n v="4508"/>
    <x v="12"/>
    <x v="2"/>
    <x v="6"/>
    <x v="3"/>
    <n v="0"/>
    <x v="1"/>
    <x v="0"/>
    <x v="0"/>
  </r>
  <r>
    <n v="4509"/>
    <x v="13"/>
    <x v="2"/>
    <x v="6"/>
    <x v="3"/>
    <n v="0"/>
    <x v="1"/>
    <x v="0"/>
    <x v="0"/>
  </r>
  <r>
    <n v="4510"/>
    <x v="14"/>
    <x v="2"/>
    <x v="6"/>
    <x v="3"/>
    <n v="0"/>
    <x v="1"/>
    <x v="0"/>
    <x v="0"/>
  </r>
  <r>
    <n v="4511"/>
    <x v="15"/>
    <x v="2"/>
    <x v="6"/>
    <x v="3"/>
    <n v="0"/>
    <x v="1"/>
    <x v="0"/>
    <x v="0"/>
  </r>
  <r>
    <n v="4512"/>
    <x v="16"/>
    <x v="2"/>
    <x v="6"/>
    <x v="3"/>
    <n v="0"/>
    <x v="1"/>
    <x v="0"/>
    <x v="0"/>
  </r>
  <r>
    <n v="4513"/>
    <x v="17"/>
    <x v="2"/>
    <x v="6"/>
    <x v="3"/>
    <n v="0"/>
    <x v="1"/>
    <x v="0"/>
    <x v="0"/>
  </r>
  <r>
    <n v="4514"/>
    <x v="18"/>
    <x v="2"/>
    <x v="6"/>
    <x v="3"/>
    <n v="0"/>
    <x v="1"/>
    <x v="0"/>
    <x v="0"/>
  </r>
  <r>
    <n v="4515"/>
    <x v="19"/>
    <x v="2"/>
    <x v="6"/>
    <x v="3"/>
    <n v="0"/>
    <x v="1"/>
    <x v="0"/>
    <x v="0"/>
  </r>
  <r>
    <n v="4516"/>
    <x v="20"/>
    <x v="2"/>
    <x v="6"/>
    <x v="3"/>
    <n v="0"/>
    <x v="1"/>
    <x v="0"/>
    <x v="0"/>
  </r>
  <r>
    <n v="4517"/>
    <x v="21"/>
    <x v="2"/>
    <x v="6"/>
    <x v="3"/>
    <n v="0"/>
    <x v="1"/>
    <x v="0"/>
    <x v="0"/>
  </r>
  <r>
    <n v="4518"/>
    <x v="22"/>
    <x v="2"/>
    <x v="6"/>
    <x v="3"/>
    <n v="0"/>
    <x v="1"/>
    <x v="0"/>
    <x v="0"/>
  </r>
  <r>
    <n v="4519"/>
    <x v="23"/>
    <x v="2"/>
    <x v="6"/>
    <x v="3"/>
    <n v="0"/>
    <x v="1"/>
    <x v="0"/>
    <x v="0"/>
  </r>
  <r>
    <n v="4520"/>
    <x v="24"/>
    <x v="2"/>
    <x v="6"/>
    <x v="3"/>
    <n v="0"/>
    <x v="1"/>
    <x v="0"/>
    <x v="0"/>
  </r>
  <r>
    <n v="4521"/>
    <x v="25"/>
    <x v="2"/>
    <x v="6"/>
    <x v="3"/>
    <n v="0"/>
    <x v="1"/>
    <x v="0"/>
    <x v="0"/>
  </r>
  <r>
    <n v="4522"/>
    <x v="26"/>
    <x v="2"/>
    <x v="6"/>
    <x v="3"/>
    <n v="0"/>
    <x v="1"/>
    <x v="0"/>
    <x v="0"/>
  </r>
  <r>
    <n v="4523"/>
    <x v="27"/>
    <x v="2"/>
    <x v="6"/>
    <x v="3"/>
    <n v="0"/>
    <x v="1"/>
    <x v="0"/>
    <x v="0"/>
  </r>
  <r>
    <n v="4524"/>
    <x v="28"/>
    <x v="2"/>
    <x v="6"/>
    <x v="3"/>
    <n v="0"/>
    <x v="1"/>
    <x v="0"/>
    <x v="0"/>
  </r>
  <r>
    <n v="4525"/>
    <x v="0"/>
    <x v="3"/>
    <x v="6"/>
    <x v="0"/>
    <n v="1186094"/>
    <x v="0"/>
    <x v="0"/>
    <x v="0"/>
  </r>
  <r>
    <n v="4526"/>
    <x v="1"/>
    <x v="3"/>
    <x v="6"/>
    <x v="0"/>
    <n v="1186094"/>
    <x v="0"/>
    <x v="0"/>
    <x v="0"/>
  </r>
  <r>
    <n v="4527"/>
    <x v="2"/>
    <x v="3"/>
    <x v="6"/>
    <x v="0"/>
    <n v="1117044"/>
    <x v="0"/>
    <x v="0"/>
    <x v="0"/>
  </r>
  <r>
    <n v="4528"/>
    <x v="3"/>
    <x v="3"/>
    <x v="6"/>
    <x v="0"/>
    <n v="1096205"/>
    <x v="0"/>
    <x v="0"/>
    <x v="0"/>
  </r>
  <r>
    <n v="4529"/>
    <x v="4"/>
    <x v="3"/>
    <x v="6"/>
    <x v="0"/>
    <n v="1073225"/>
    <x v="0"/>
    <x v="0"/>
    <x v="0"/>
  </r>
  <r>
    <n v="4530"/>
    <x v="5"/>
    <x v="3"/>
    <x v="6"/>
    <x v="0"/>
    <n v="1096998"/>
    <x v="0"/>
    <x v="0"/>
    <x v="0"/>
  </r>
  <r>
    <n v="4531"/>
    <x v="6"/>
    <x v="3"/>
    <x v="6"/>
    <x v="0"/>
    <n v="1095843"/>
    <x v="0"/>
    <x v="0"/>
    <x v="0"/>
  </r>
  <r>
    <n v="4532"/>
    <x v="7"/>
    <x v="3"/>
    <x v="6"/>
    <x v="0"/>
    <n v="1123351"/>
    <x v="0"/>
    <x v="0"/>
    <x v="0"/>
  </r>
  <r>
    <n v="4533"/>
    <x v="8"/>
    <x v="3"/>
    <x v="6"/>
    <x v="0"/>
    <n v="1127584"/>
    <x v="0"/>
    <x v="0"/>
    <x v="0"/>
  </r>
  <r>
    <n v="4534"/>
    <x v="9"/>
    <x v="3"/>
    <x v="6"/>
    <x v="0"/>
    <n v="1111631"/>
    <x v="0"/>
    <x v="0"/>
    <x v="0"/>
  </r>
  <r>
    <n v="4535"/>
    <x v="10"/>
    <x v="3"/>
    <x v="6"/>
    <x v="0"/>
    <n v="1191927"/>
    <x v="0"/>
    <x v="0"/>
    <x v="0"/>
  </r>
  <r>
    <n v="4536"/>
    <x v="11"/>
    <x v="3"/>
    <x v="6"/>
    <x v="0"/>
    <n v="1140192"/>
    <x v="0"/>
    <x v="0"/>
    <x v="0"/>
  </r>
  <r>
    <n v="4537"/>
    <x v="12"/>
    <x v="3"/>
    <x v="6"/>
    <x v="0"/>
    <n v="1121297"/>
    <x v="0"/>
    <x v="0"/>
    <x v="0"/>
  </r>
  <r>
    <n v="4538"/>
    <x v="13"/>
    <x v="3"/>
    <x v="6"/>
    <x v="0"/>
    <n v="1156737"/>
    <x v="0"/>
    <x v="0"/>
    <x v="0"/>
  </r>
  <r>
    <n v="4539"/>
    <x v="14"/>
    <x v="3"/>
    <x v="6"/>
    <x v="0"/>
    <n v="1120018"/>
    <x v="0"/>
    <x v="0"/>
    <x v="0"/>
  </r>
  <r>
    <n v="4540"/>
    <x v="15"/>
    <x v="3"/>
    <x v="6"/>
    <x v="0"/>
    <n v="1112617"/>
    <x v="0"/>
    <x v="0"/>
    <x v="0"/>
  </r>
  <r>
    <n v="4541"/>
    <x v="16"/>
    <x v="3"/>
    <x v="6"/>
    <x v="0"/>
    <n v="1132829"/>
    <x v="0"/>
    <x v="0"/>
    <x v="0"/>
  </r>
  <r>
    <n v="4542"/>
    <x v="17"/>
    <x v="3"/>
    <x v="6"/>
    <x v="0"/>
    <n v="1091206"/>
    <x v="0"/>
    <x v="0"/>
    <x v="0"/>
  </r>
  <r>
    <n v="4543"/>
    <x v="18"/>
    <x v="3"/>
    <x v="6"/>
    <x v="0"/>
    <n v="1114283"/>
    <x v="0"/>
    <x v="0"/>
    <x v="0"/>
  </r>
  <r>
    <n v="4544"/>
    <x v="19"/>
    <x v="3"/>
    <x v="6"/>
    <x v="0"/>
    <n v="1188114"/>
    <x v="0"/>
    <x v="0"/>
    <x v="0"/>
  </r>
  <r>
    <n v="4545"/>
    <x v="20"/>
    <x v="3"/>
    <x v="6"/>
    <x v="0"/>
    <n v="1145973"/>
    <x v="0"/>
    <x v="0"/>
    <x v="0"/>
  </r>
  <r>
    <n v="4546"/>
    <x v="21"/>
    <x v="3"/>
    <x v="6"/>
    <x v="0"/>
    <n v="1139187"/>
    <x v="0"/>
    <x v="0"/>
    <x v="0"/>
  </r>
  <r>
    <n v="4547"/>
    <x v="22"/>
    <x v="3"/>
    <x v="6"/>
    <x v="0"/>
    <n v="1158688"/>
    <x v="0"/>
    <x v="0"/>
    <x v="0"/>
  </r>
  <r>
    <n v="4548"/>
    <x v="23"/>
    <x v="3"/>
    <x v="6"/>
    <x v="0"/>
    <n v="1119085"/>
    <x v="0"/>
    <x v="0"/>
    <x v="0"/>
  </r>
  <r>
    <n v="4549"/>
    <x v="24"/>
    <x v="3"/>
    <x v="6"/>
    <x v="0"/>
    <n v="1132622"/>
    <x v="0"/>
    <x v="0"/>
    <x v="0"/>
  </r>
  <r>
    <n v="4550"/>
    <x v="25"/>
    <x v="3"/>
    <x v="6"/>
    <x v="0"/>
    <n v="1204817"/>
    <x v="0"/>
    <x v="0"/>
    <x v="0"/>
  </r>
  <r>
    <n v="4551"/>
    <x v="26"/>
    <x v="3"/>
    <x v="6"/>
    <x v="0"/>
    <n v="1150350"/>
    <x v="0"/>
    <x v="0"/>
    <x v="0"/>
  </r>
  <r>
    <n v="4552"/>
    <x v="27"/>
    <x v="3"/>
    <x v="6"/>
    <x v="0"/>
    <n v="1142858"/>
    <x v="0"/>
    <x v="0"/>
    <x v="0"/>
  </r>
  <r>
    <n v="4553"/>
    <x v="28"/>
    <x v="3"/>
    <x v="6"/>
    <x v="0"/>
    <n v="1149336"/>
    <x v="0"/>
    <x v="0"/>
    <x v="0"/>
  </r>
  <r>
    <n v="4554"/>
    <x v="0"/>
    <x v="3"/>
    <x v="6"/>
    <x v="1"/>
    <n v="1186093.1000000001"/>
    <x v="0"/>
    <x v="0"/>
    <x v="0"/>
  </r>
  <r>
    <n v="4555"/>
    <x v="1"/>
    <x v="3"/>
    <x v="6"/>
    <x v="1"/>
    <n v="1186093.1000000001"/>
    <x v="0"/>
    <x v="0"/>
    <x v="0"/>
  </r>
  <r>
    <n v="4556"/>
    <x v="2"/>
    <x v="3"/>
    <x v="6"/>
    <x v="1"/>
    <n v="1117043.2"/>
    <x v="0"/>
    <x v="0"/>
    <x v="0"/>
  </r>
  <r>
    <n v="4557"/>
    <x v="3"/>
    <x v="3"/>
    <x v="6"/>
    <x v="1"/>
    <n v="1096205.7"/>
    <x v="0"/>
    <x v="0"/>
    <x v="0"/>
  </r>
  <r>
    <n v="4558"/>
    <x v="4"/>
    <x v="3"/>
    <x v="6"/>
    <x v="1"/>
    <n v="1073226.2"/>
    <x v="0"/>
    <x v="0"/>
    <x v="0"/>
  </r>
  <r>
    <n v="4559"/>
    <x v="5"/>
    <x v="3"/>
    <x v="6"/>
    <x v="1"/>
    <n v="1096999.2"/>
    <x v="0"/>
    <x v="0"/>
    <x v="0"/>
  </r>
  <r>
    <n v="4560"/>
    <x v="6"/>
    <x v="3"/>
    <x v="6"/>
    <x v="1"/>
    <n v="1095842.7"/>
    <x v="0"/>
    <x v="0"/>
    <x v="0"/>
  </r>
  <r>
    <n v="4561"/>
    <x v="7"/>
    <x v="3"/>
    <x v="6"/>
    <x v="1"/>
    <n v="1123350.7"/>
    <x v="0"/>
    <x v="0"/>
    <x v="0"/>
  </r>
  <r>
    <n v="4562"/>
    <x v="8"/>
    <x v="3"/>
    <x v="6"/>
    <x v="1"/>
    <n v="1127585.2"/>
    <x v="0"/>
    <x v="0"/>
    <x v="0"/>
  </r>
  <r>
    <n v="4563"/>
    <x v="9"/>
    <x v="3"/>
    <x v="6"/>
    <x v="1"/>
    <n v="1111630.7"/>
    <x v="0"/>
    <x v="0"/>
    <x v="0"/>
  </r>
  <r>
    <n v="4564"/>
    <x v="10"/>
    <x v="3"/>
    <x v="6"/>
    <x v="1"/>
    <n v="1191926.6000000001"/>
    <x v="0"/>
    <x v="0"/>
    <x v="0"/>
  </r>
  <r>
    <n v="4565"/>
    <x v="11"/>
    <x v="3"/>
    <x v="6"/>
    <x v="1"/>
    <n v="1140191.2"/>
    <x v="0"/>
    <x v="0"/>
    <x v="0"/>
  </r>
  <r>
    <n v="4566"/>
    <x v="12"/>
    <x v="3"/>
    <x v="6"/>
    <x v="1"/>
    <n v="1121296.7"/>
    <x v="0"/>
    <x v="0"/>
    <x v="0"/>
  </r>
  <r>
    <n v="4567"/>
    <x v="13"/>
    <x v="3"/>
    <x v="6"/>
    <x v="1"/>
    <n v="1156736.6000000001"/>
    <x v="0"/>
    <x v="0"/>
    <x v="0"/>
  </r>
  <r>
    <n v="4568"/>
    <x v="14"/>
    <x v="3"/>
    <x v="6"/>
    <x v="1"/>
    <n v="1120019.2"/>
    <x v="0"/>
    <x v="0"/>
    <x v="0"/>
  </r>
  <r>
    <n v="4569"/>
    <x v="15"/>
    <x v="3"/>
    <x v="6"/>
    <x v="1"/>
    <n v="1112616.7"/>
    <x v="0"/>
    <x v="0"/>
    <x v="0"/>
  </r>
  <r>
    <n v="4570"/>
    <x v="16"/>
    <x v="3"/>
    <x v="6"/>
    <x v="1"/>
    <n v="1132828.2"/>
    <x v="0"/>
    <x v="0"/>
    <x v="0"/>
  </r>
  <r>
    <n v="4571"/>
    <x v="17"/>
    <x v="3"/>
    <x v="6"/>
    <x v="1"/>
    <n v="1091207.7"/>
    <x v="0"/>
    <x v="0"/>
    <x v="0"/>
  </r>
  <r>
    <n v="4572"/>
    <x v="18"/>
    <x v="3"/>
    <x v="6"/>
    <x v="1"/>
    <n v="1114282.7"/>
    <x v="0"/>
    <x v="0"/>
    <x v="0"/>
  </r>
  <r>
    <n v="4573"/>
    <x v="19"/>
    <x v="3"/>
    <x v="6"/>
    <x v="1"/>
    <n v="1188113.6000000001"/>
    <x v="0"/>
    <x v="0"/>
    <x v="0"/>
  </r>
  <r>
    <n v="4574"/>
    <x v="20"/>
    <x v="3"/>
    <x v="6"/>
    <x v="1"/>
    <n v="1145974.1000000001"/>
    <x v="0"/>
    <x v="0"/>
    <x v="0"/>
  </r>
  <r>
    <n v="4575"/>
    <x v="21"/>
    <x v="3"/>
    <x v="6"/>
    <x v="1"/>
    <n v="1139188.2"/>
    <x v="0"/>
    <x v="0"/>
    <x v="0"/>
  </r>
  <r>
    <n v="4576"/>
    <x v="22"/>
    <x v="3"/>
    <x v="6"/>
    <x v="1"/>
    <n v="1158688.1000000001"/>
    <x v="0"/>
    <x v="0"/>
    <x v="0"/>
  </r>
  <r>
    <n v="4577"/>
    <x v="23"/>
    <x v="3"/>
    <x v="6"/>
    <x v="1"/>
    <n v="1119084.7"/>
    <x v="0"/>
    <x v="0"/>
    <x v="0"/>
  </r>
  <r>
    <n v="4578"/>
    <x v="24"/>
    <x v="3"/>
    <x v="6"/>
    <x v="1"/>
    <n v="1132621.2"/>
    <x v="0"/>
    <x v="0"/>
    <x v="0"/>
  </r>
  <r>
    <n v="4579"/>
    <x v="25"/>
    <x v="3"/>
    <x v="6"/>
    <x v="1"/>
    <n v="1204817.1000000001"/>
    <x v="0"/>
    <x v="0"/>
    <x v="0"/>
  </r>
  <r>
    <n v="4580"/>
    <x v="26"/>
    <x v="3"/>
    <x v="6"/>
    <x v="1"/>
    <n v="1150349.1000000001"/>
    <x v="0"/>
    <x v="0"/>
    <x v="0"/>
  </r>
  <r>
    <n v="4581"/>
    <x v="27"/>
    <x v="3"/>
    <x v="6"/>
    <x v="1"/>
    <n v="1142858.1000000001"/>
    <x v="0"/>
    <x v="0"/>
    <x v="0"/>
  </r>
  <r>
    <n v="4582"/>
    <x v="28"/>
    <x v="3"/>
    <x v="6"/>
    <x v="1"/>
    <n v="1149335.6000000001"/>
    <x v="0"/>
    <x v="0"/>
    <x v="0"/>
  </r>
  <r>
    <n v="4583"/>
    <x v="0"/>
    <x v="3"/>
    <x v="6"/>
    <x v="2"/>
    <n v="0.9"/>
    <x v="0"/>
    <x v="0"/>
    <x v="0"/>
  </r>
  <r>
    <n v="4584"/>
    <x v="1"/>
    <x v="3"/>
    <x v="6"/>
    <x v="2"/>
    <n v="0.9"/>
    <x v="0"/>
    <x v="0"/>
    <x v="0"/>
  </r>
  <r>
    <n v="4585"/>
    <x v="2"/>
    <x v="3"/>
    <x v="6"/>
    <x v="2"/>
    <n v="0.8"/>
    <x v="0"/>
    <x v="0"/>
    <x v="0"/>
  </r>
  <r>
    <n v="4586"/>
    <x v="3"/>
    <x v="3"/>
    <x v="6"/>
    <x v="2"/>
    <n v="-0.7"/>
    <x v="0"/>
    <x v="0"/>
    <x v="0"/>
  </r>
  <r>
    <n v="4587"/>
    <x v="4"/>
    <x v="3"/>
    <x v="6"/>
    <x v="2"/>
    <n v="-1.2"/>
    <x v="0"/>
    <x v="0"/>
    <x v="0"/>
  </r>
  <r>
    <n v="4588"/>
    <x v="5"/>
    <x v="3"/>
    <x v="6"/>
    <x v="2"/>
    <n v="-1.2"/>
    <x v="0"/>
    <x v="0"/>
    <x v="0"/>
  </r>
  <r>
    <n v="4589"/>
    <x v="6"/>
    <x v="3"/>
    <x v="6"/>
    <x v="2"/>
    <n v="0.3"/>
    <x v="0"/>
    <x v="0"/>
    <x v="0"/>
  </r>
  <r>
    <n v="4590"/>
    <x v="7"/>
    <x v="3"/>
    <x v="6"/>
    <x v="2"/>
    <n v="0.3"/>
    <x v="0"/>
    <x v="0"/>
    <x v="0"/>
  </r>
  <r>
    <n v="4591"/>
    <x v="8"/>
    <x v="3"/>
    <x v="6"/>
    <x v="2"/>
    <n v="-1.2"/>
    <x v="0"/>
    <x v="0"/>
    <x v="0"/>
  </r>
  <r>
    <n v="4592"/>
    <x v="9"/>
    <x v="3"/>
    <x v="6"/>
    <x v="2"/>
    <n v="0.3"/>
    <x v="0"/>
    <x v="0"/>
    <x v="0"/>
  </r>
  <r>
    <n v="4593"/>
    <x v="10"/>
    <x v="3"/>
    <x v="6"/>
    <x v="2"/>
    <n v="0.4"/>
    <x v="0"/>
    <x v="0"/>
    <x v="0"/>
  </r>
  <r>
    <n v="4594"/>
    <x v="11"/>
    <x v="3"/>
    <x v="6"/>
    <x v="2"/>
    <n v="0.8"/>
    <x v="0"/>
    <x v="0"/>
    <x v="0"/>
  </r>
  <r>
    <n v="4595"/>
    <x v="12"/>
    <x v="3"/>
    <x v="6"/>
    <x v="2"/>
    <n v="0.3"/>
    <x v="0"/>
    <x v="0"/>
    <x v="0"/>
  </r>
  <r>
    <n v="4596"/>
    <x v="13"/>
    <x v="3"/>
    <x v="6"/>
    <x v="2"/>
    <n v="0.4"/>
    <x v="0"/>
    <x v="0"/>
    <x v="0"/>
  </r>
  <r>
    <n v="4597"/>
    <x v="14"/>
    <x v="3"/>
    <x v="6"/>
    <x v="2"/>
    <n v="-1.2"/>
    <x v="0"/>
    <x v="0"/>
    <x v="0"/>
  </r>
  <r>
    <n v="4598"/>
    <x v="15"/>
    <x v="3"/>
    <x v="6"/>
    <x v="2"/>
    <n v="0.3"/>
    <x v="0"/>
    <x v="0"/>
    <x v="0"/>
  </r>
  <r>
    <n v="4599"/>
    <x v="16"/>
    <x v="3"/>
    <x v="6"/>
    <x v="2"/>
    <n v="0.8"/>
    <x v="0"/>
    <x v="0"/>
    <x v="0"/>
  </r>
  <r>
    <n v="4600"/>
    <x v="17"/>
    <x v="3"/>
    <x v="6"/>
    <x v="2"/>
    <n v="-1.7"/>
    <x v="0"/>
    <x v="0"/>
    <x v="0"/>
  </r>
  <r>
    <n v="4601"/>
    <x v="18"/>
    <x v="3"/>
    <x v="6"/>
    <x v="2"/>
    <n v="0.3"/>
    <x v="0"/>
    <x v="0"/>
    <x v="0"/>
  </r>
  <r>
    <n v="4602"/>
    <x v="19"/>
    <x v="3"/>
    <x v="6"/>
    <x v="2"/>
    <n v="0.4"/>
    <x v="0"/>
    <x v="0"/>
    <x v="0"/>
  </r>
  <r>
    <n v="4603"/>
    <x v="20"/>
    <x v="3"/>
    <x v="6"/>
    <x v="2"/>
    <n v="-1.1000000000000001"/>
    <x v="0"/>
    <x v="0"/>
    <x v="0"/>
  </r>
  <r>
    <n v="4604"/>
    <x v="21"/>
    <x v="3"/>
    <x v="6"/>
    <x v="2"/>
    <n v="-1.2"/>
    <x v="0"/>
    <x v="0"/>
    <x v="0"/>
  </r>
  <r>
    <n v="4605"/>
    <x v="22"/>
    <x v="3"/>
    <x v="6"/>
    <x v="2"/>
    <n v="-0.1"/>
    <x v="0"/>
    <x v="0"/>
    <x v="0"/>
  </r>
  <r>
    <n v="4606"/>
    <x v="23"/>
    <x v="3"/>
    <x v="6"/>
    <x v="2"/>
    <n v="0.3"/>
    <x v="0"/>
    <x v="0"/>
    <x v="0"/>
  </r>
  <r>
    <n v="4607"/>
    <x v="24"/>
    <x v="3"/>
    <x v="6"/>
    <x v="2"/>
    <n v="0.8"/>
    <x v="0"/>
    <x v="0"/>
    <x v="0"/>
  </r>
  <r>
    <n v="4608"/>
    <x v="25"/>
    <x v="3"/>
    <x v="6"/>
    <x v="2"/>
    <n v="-0.1"/>
    <x v="0"/>
    <x v="0"/>
    <x v="0"/>
  </r>
  <r>
    <n v="4609"/>
    <x v="26"/>
    <x v="3"/>
    <x v="6"/>
    <x v="2"/>
    <n v="0.9"/>
    <x v="0"/>
    <x v="0"/>
    <x v="0"/>
  </r>
  <r>
    <n v="4610"/>
    <x v="27"/>
    <x v="3"/>
    <x v="6"/>
    <x v="2"/>
    <n v="-0.1"/>
    <x v="0"/>
    <x v="0"/>
    <x v="0"/>
  </r>
  <r>
    <n v="4611"/>
    <x v="28"/>
    <x v="3"/>
    <x v="6"/>
    <x v="2"/>
    <n v="0.4"/>
    <x v="0"/>
    <x v="0"/>
    <x v="0"/>
  </r>
  <r>
    <n v="4612"/>
    <x v="0"/>
    <x v="3"/>
    <x v="6"/>
    <x v="3"/>
    <n v="0"/>
    <x v="1"/>
    <x v="0"/>
    <x v="0"/>
  </r>
  <r>
    <n v="4613"/>
    <x v="1"/>
    <x v="3"/>
    <x v="6"/>
    <x v="3"/>
    <n v="0"/>
    <x v="1"/>
    <x v="0"/>
    <x v="0"/>
  </r>
  <r>
    <n v="4614"/>
    <x v="2"/>
    <x v="3"/>
    <x v="6"/>
    <x v="3"/>
    <n v="0"/>
    <x v="1"/>
    <x v="0"/>
    <x v="0"/>
  </r>
  <r>
    <n v="4615"/>
    <x v="3"/>
    <x v="3"/>
    <x v="6"/>
    <x v="3"/>
    <n v="0"/>
    <x v="1"/>
    <x v="0"/>
    <x v="0"/>
  </r>
  <r>
    <n v="4616"/>
    <x v="4"/>
    <x v="3"/>
    <x v="6"/>
    <x v="3"/>
    <n v="0"/>
    <x v="1"/>
    <x v="0"/>
    <x v="0"/>
  </r>
  <r>
    <n v="4617"/>
    <x v="5"/>
    <x v="3"/>
    <x v="6"/>
    <x v="3"/>
    <n v="0"/>
    <x v="1"/>
    <x v="0"/>
    <x v="0"/>
  </r>
  <r>
    <n v="4618"/>
    <x v="6"/>
    <x v="3"/>
    <x v="6"/>
    <x v="3"/>
    <n v="0"/>
    <x v="1"/>
    <x v="0"/>
    <x v="0"/>
  </r>
  <r>
    <n v="4619"/>
    <x v="7"/>
    <x v="3"/>
    <x v="6"/>
    <x v="3"/>
    <n v="0"/>
    <x v="1"/>
    <x v="0"/>
    <x v="0"/>
  </r>
  <r>
    <n v="4620"/>
    <x v="8"/>
    <x v="3"/>
    <x v="6"/>
    <x v="3"/>
    <n v="0"/>
    <x v="1"/>
    <x v="0"/>
    <x v="0"/>
  </r>
  <r>
    <n v="4621"/>
    <x v="9"/>
    <x v="3"/>
    <x v="6"/>
    <x v="3"/>
    <n v="0"/>
    <x v="1"/>
    <x v="0"/>
    <x v="0"/>
  </r>
  <r>
    <n v="4622"/>
    <x v="10"/>
    <x v="3"/>
    <x v="6"/>
    <x v="3"/>
    <n v="0"/>
    <x v="1"/>
    <x v="0"/>
    <x v="0"/>
  </r>
  <r>
    <n v="4623"/>
    <x v="11"/>
    <x v="3"/>
    <x v="6"/>
    <x v="3"/>
    <n v="0"/>
    <x v="1"/>
    <x v="0"/>
    <x v="0"/>
  </r>
  <r>
    <n v="4624"/>
    <x v="12"/>
    <x v="3"/>
    <x v="6"/>
    <x v="3"/>
    <n v="0"/>
    <x v="1"/>
    <x v="0"/>
    <x v="0"/>
  </r>
  <r>
    <n v="4625"/>
    <x v="13"/>
    <x v="3"/>
    <x v="6"/>
    <x v="3"/>
    <n v="0"/>
    <x v="1"/>
    <x v="0"/>
    <x v="0"/>
  </r>
  <r>
    <n v="4626"/>
    <x v="14"/>
    <x v="3"/>
    <x v="6"/>
    <x v="3"/>
    <n v="0"/>
    <x v="1"/>
    <x v="0"/>
    <x v="0"/>
  </r>
  <r>
    <n v="4627"/>
    <x v="15"/>
    <x v="3"/>
    <x v="6"/>
    <x v="3"/>
    <n v="0"/>
    <x v="1"/>
    <x v="0"/>
    <x v="0"/>
  </r>
  <r>
    <n v="4628"/>
    <x v="16"/>
    <x v="3"/>
    <x v="6"/>
    <x v="3"/>
    <n v="0"/>
    <x v="1"/>
    <x v="0"/>
    <x v="0"/>
  </r>
  <r>
    <n v="4629"/>
    <x v="17"/>
    <x v="3"/>
    <x v="6"/>
    <x v="3"/>
    <n v="0"/>
    <x v="1"/>
    <x v="0"/>
    <x v="0"/>
  </r>
  <r>
    <n v="4630"/>
    <x v="18"/>
    <x v="3"/>
    <x v="6"/>
    <x v="3"/>
    <n v="0"/>
    <x v="1"/>
    <x v="0"/>
    <x v="0"/>
  </r>
  <r>
    <n v="4631"/>
    <x v="19"/>
    <x v="3"/>
    <x v="6"/>
    <x v="3"/>
    <n v="0"/>
    <x v="1"/>
    <x v="0"/>
    <x v="0"/>
  </r>
  <r>
    <n v="4632"/>
    <x v="20"/>
    <x v="3"/>
    <x v="6"/>
    <x v="3"/>
    <n v="0"/>
    <x v="1"/>
    <x v="0"/>
    <x v="0"/>
  </r>
  <r>
    <n v="4633"/>
    <x v="21"/>
    <x v="3"/>
    <x v="6"/>
    <x v="3"/>
    <n v="0"/>
    <x v="1"/>
    <x v="0"/>
    <x v="0"/>
  </r>
  <r>
    <n v="4634"/>
    <x v="22"/>
    <x v="3"/>
    <x v="6"/>
    <x v="3"/>
    <n v="0"/>
    <x v="1"/>
    <x v="0"/>
    <x v="0"/>
  </r>
  <r>
    <n v="4635"/>
    <x v="23"/>
    <x v="3"/>
    <x v="6"/>
    <x v="3"/>
    <n v="0"/>
    <x v="1"/>
    <x v="0"/>
    <x v="0"/>
  </r>
  <r>
    <n v="4636"/>
    <x v="24"/>
    <x v="3"/>
    <x v="6"/>
    <x v="3"/>
    <n v="0"/>
    <x v="1"/>
    <x v="0"/>
    <x v="0"/>
  </r>
  <r>
    <n v="4637"/>
    <x v="25"/>
    <x v="3"/>
    <x v="6"/>
    <x v="3"/>
    <n v="0"/>
    <x v="1"/>
    <x v="0"/>
    <x v="0"/>
  </r>
  <r>
    <n v="4638"/>
    <x v="26"/>
    <x v="3"/>
    <x v="6"/>
    <x v="3"/>
    <n v="0"/>
    <x v="1"/>
    <x v="0"/>
    <x v="0"/>
  </r>
  <r>
    <n v="4639"/>
    <x v="27"/>
    <x v="3"/>
    <x v="6"/>
    <x v="3"/>
    <n v="0"/>
    <x v="1"/>
    <x v="0"/>
    <x v="0"/>
  </r>
  <r>
    <n v="4640"/>
    <x v="28"/>
    <x v="3"/>
    <x v="6"/>
    <x v="3"/>
    <n v="0"/>
    <x v="1"/>
    <x v="0"/>
    <x v="0"/>
  </r>
  <r>
    <n v="4641"/>
    <x v="0"/>
    <x v="4"/>
    <x v="6"/>
    <x v="0"/>
    <n v="1186328"/>
    <x v="0"/>
    <x v="0"/>
    <x v="0"/>
  </r>
  <r>
    <n v="4642"/>
    <x v="1"/>
    <x v="4"/>
    <x v="6"/>
    <x v="0"/>
    <n v="1186328"/>
    <x v="0"/>
    <x v="0"/>
    <x v="0"/>
  </r>
  <r>
    <n v="4643"/>
    <x v="2"/>
    <x v="4"/>
    <x v="6"/>
    <x v="0"/>
    <n v="1117534"/>
    <x v="0"/>
    <x v="0"/>
    <x v="0"/>
  </r>
  <r>
    <n v="4644"/>
    <x v="3"/>
    <x v="4"/>
    <x v="6"/>
    <x v="0"/>
    <n v="1099015"/>
    <x v="0"/>
    <x v="0"/>
    <x v="0"/>
  </r>
  <r>
    <n v="4645"/>
    <x v="4"/>
    <x v="4"/>
    <x v="6"/>
    <x v="0"/>
    <n v="1073146"/>
    <x v="0"/>
    <x v="0"/>
    <x v="0"/>
  </r>
  <r>
    <n v="4646"/>
    <x v="5"/>
    <x v="4"/>
    <x v="6"/>
    <x v="0"/>
    <n v="1097981"/>
    <x v="0"/>
    <x v="0"/>
    <x v="0"/>
  </r>
  <r>
    <n v="4647"/>
    <x v="6"/>
    <x v="4"/>
    <x v="6"/>
    <x v="0"/>
    <n v="1097407"/>
    <x v="0"/>
    <x v="0"/>
    <x v="0"/>
  </r>
  <r>
    <n v="4648"/>
    <x v="7"/>
    <x v="4"/>
    <x v="6"/>
    <x v="0"/>
    <n v="1125106"/>
    <x v="0"/>
    <x v="0"/>
    <x v="0"/>
  </r>
  <r>
    <n v="4649"/>
    <x v="8"/>
    <x v="4"/>
    <x v="6"/>
    <x v="0"/>
    <n v="1128037"/>
    <x v="0"/>
    <x v="0"/>
    <x v="0"/>
  </r>
  <r>
    <n v="4650"/>
    <x v="9"/>
    <x v="4"/>
    <x v="6"/>
    <x v="0"/>
    <n v="1112823"/>
    <x v="0"/>
    <x v="0"/>
    <x v="0"/>
  </r>
  <r>
    <n v="4651"/>
    <x v="10"/>
    <x v="4"/>
    <x v="6"/>
    <x v="0"/>
    <n v="1191461"/>
    <x v="0"/>
    <x v="0"/>
    <x v="0"/>
  </r>
  <r>
    <n v="4652"/>
    <x v="11"/>
    <x v="4"/>
    <x v="6"/>
    <x v="0"/>
    <n v="1141295"/>
    <x v="0"/>
    <x v="0"/>
    <x v="0"/>
  </r>
  <r>
    <n v="4653"/>
    <x v="12"/>
    <x v="4"/>
    <x v="6"/>
    <x v="0"/>
    <n v="1128306"/>
    <x v="0"/>
    <x v="0"/>
    <x v="0"/>
  </r>
  <r>
    <n v="4654"/>
    <x v="13"/>
    <x v="4"/>
    <x v="6"/>
    <x v="0"/>
    <n v="1158656"/>
    <x v="0"/>
    <x v="0"/>
    <x v="0"/>
  </r>
  <r>
    <n v="4655"/>
    <x v="14"/>
    <x v="4"/>
    <x v="6"/>
    <x v="0"/>
    <n v="1121230"/>
    <x v="0"/>
    <x v="0"/>
    <x v="0"/>
  </r>
  <r>
    <n v="4656"/>
    <x v="15"/>
    <x v="4"/>
    <x v="6"/>
    <x v="0"/>
    <n v="1115217"/>
    <x v="0"/>
    <x v="0"/>
    <x v="0"/>
  </r>
  <r>
    <n v="4657"/>
    <x v="16"/>
    <x v="4"/>
    <x v="6"/>
    <x v="0"/>
    <n v="1134804"/>
    <x v="0"/>
    <x v="0"/>
    <x v="0"/>
  </r>
  <r>
    <n v="4658"/>
    <x v="17"/>
    <x v="4"/>
    <x v="6"/>
    <x v="0"/>
    <n v="1093200"/>
    <x v="0"/>
    <x v="0"/>
    <x v="0"/>
  </r>
  <r>
    <n v="4659"/>
    <x v="18"/>
    <x v="4"/>
    <x v="6"/>
    <x v="0"/>
    <n v="1116640"/>
    <x v="0"/>
    <x v="0"/>
    <x v="0"/>
  </r>
  <r>
    <n v="4660"/>
    <x v="19"/>
    <x v="4"/>
    <x v="6"/>
    <x v="0"/>
    <n v="1189242"/>
    <x v="0"/>
    <x v="0"/>
    <x v="0"/>
  </r>
  <r>
    <n v="4661"/>
    <x v="20"/>
    <x v="4"/>
    <x v="6"/>
    <x v="0"/>
    <n v="1143293"/>
    <x v="0"/>
    <x v="0"/>
    <x v="0"/>
  </r>
  <r>
    <n v="4662"/>
    <x v="21"/>
    <x v="4"/>
    <x v="6"/>
    <x v="0"/>
    <n v="1143273"/>
    <x v="0"/>
    <x v="0"/>
    <x v="0"/>
  </r>
  <r>
    <n v="4663"/>
    <x v="22"/>
    <x v="4"/>
    <x v="6"/>
    <x v="0"/>
    <n v="1160006"/>
    <x v="0"/>
    <x v="0"/>
    <x v="0"/>
  </r>
  <r>
    <n v="4664"/>
    <x v="23"/>
    <x v="4"/>
    <x v="6"/>
    <x v="0"/>
    <n v="1131540"/>
    <x v="0"/>
    <x v="0"/>
    <x v="0"/>
  </r>
  <r>
    <n v="4665"/>
    <x v="24"/>
    <x v="4"/>
    <x v="6"/>
    <x v="0"/>
    <n v="1134963"/>
    <x v="0"/>
    <x v="0"/>
    <x v="0"/>
  </r>
  <r>
    <n v="4666"/>
    <x v="25"/>
    <x v="4"/>
    <x v="6"/>
    <x v="0"/>
    <n v="1210956"/>
    <x v="0"/>
    <x v="0"/>
    <x v="0"/>
  </r>
  <r>
    <n v="4667"/>
    <x v="26"/>
    <x v="4"/>
    <x v="6"/>
    <x v="0"/>
    <n v="1158079"/>
    <x v="0"/>
    <x v="0"/>
    <x v="0"/>
  </r>
  <r>
    <n v="4668"/>
    <x v="27"/>
    <x v="4"/>
    <x v="6"/>
    <x v="0"/>
    <n v="1146575"/>
    <x v="0"/>
    <x v="0"/>
    <x v="0"/>
  </r>
  <r>
    <n v="4669"/>
    <x v="28"/>
    <x v="4"/>
    <x v="6"/>
    <x v="0"/>
    <n v="1151314"/>
    <x v="0"/>
    <x v="0"/>
    <x v="0"/>
  </r>
  <r>
    <n v="4670"/>
    <x v="0"/>
    <x v="4"/>
    <x v="6"/>
    <x v="1"/>
    <n v="1186328"/>
    <x v="0"/>
    <x v="0"/>
    <x v="0"/>
  </r>
  <r>
    <n v="4671"/>
    <x v="1"/>
    <x v="4"/>
    <x v="6"/>
    <x v="1"/>
    <n v="1186328"/>
    <x v="0"/>
    <x v="0"/>
    <x v="0"/>
  </r>
  <r>
    <n v="4672"/>
    <x v="2"/>
    <x v="4"/>
    <x v="6"/>
    <x v="1"/>
    <n v="1117533.5"/>
    <x v="0"/>
    <x v="0"/>
    <x v="0"/>
  </r>
  <r>
    <n v="4673"/>
    <x v="3"/>
    <x v="4"/>
    <x v="6"/>
    <x v="1"/>
    <n v="1099014.3999999999"/>
    <x v="0"/>
    <x v="0"/>
    <x v="0"/>
  </r>
  <r>
    <n v="4674"/>
    <x v="4"/>
    <x v="4"/>
    <x v="6"/>
    <x v="1"/>
    <n v="1073147.8999999999"/>
    <x v="0"/>
    <x v="0"/>
    <x v="0"/>
  </r>
  <r>
    <n v="4675"/>
    <x v="5"/>
    <x v="4"/>
    <x v="6"/>
    <x v="1"/>
    <n v="1097980.3999999999"/>
    <x v="0"/>
    <x v="0"/>
    <x v="0"/>
  </r>
  <r>
    <n v="4676"/>
    <x v="6"/>
    <x v="4"/>
    <x v="6"/>
    <x v="1"/>
    <n v="1097406.3999999999"/>
    <x v="0"/>
    <x v="0"/>
    <x v="0"/>
  </r>
  <r>
    <n v="4677"/>
    <x v="7"/>
    <x v="4"/>
    <x v="6"/>
    <x v="1"/>
    <n v="1125105.5"/>
    <x v="0"/>
    <x v="0"/>
    <x v="0"/>
  </r>
  <r>
    <n v="4678"/>
    <x v="8"/>
    <x v="4"/>
    <x v="6"/>
    <x v="1"/>
    <n v="1128037"/>
    <x v="0"/>
    <x v="0"/>
    <x v="0"/>
  </r>
  <r>
    <n v="4679"/>
    <x v="9"/>
    <x v="4"/>
    <x v="6"/>
    <x v="1"/>
    <n v="1112822"/>
    <x v="0"/>
    <x v="0"/>
    <x v="0"/>
  </r>
  <r>
    <n v="4680"/>
    <x v="10"/>
    <x v="4"/>
    <x v="6"/>
    <x v="1"/>
    <n v="1191460.5"/>
    <x v="0"/>
    <x v="0"/>
    <x v="0"/>
  </r>
  <r>
    <n v="4681"/>
    <x v="11"/>
    <x v="4"/>
    <x v="6"/>
    <x v="1"/>
    <n v="1141295"/>
    <x v="0"/>
    <x v="0"/>
    <x v="0"/>
  </r>
  <r>
    <n v="4682"/>
    <x v="12"/>
    <x v="4"/>
    <x v="6"/>
    <x v="1"/>
    <n v="1128305.5"/>
    <x v="0"/>
    <x v="0"/>
    <x v="0"/>
  </r>
  <r>
    <n v="4683"/>
    <x v="13"/>
    <x v="4"/>
    <x v="6"/>
    <x v="1"/>
    <n v="1158656.5"/>
    <x v="0"/>
    <x v="0"/>
    <x v="0"/>
  </r>
  <r>
    <n v="4684"/>
    <x v="14"/>
    <x v="4"/>
    <x v="6"/>
    <x v="1"/>
    <n v="1121229.5"/>
    <x v="0"/>
    <x v="0"/>
    <x v="0"/>
  </r>
  <r>
    <n v="4685"/>
    <x v="15"/>
    <x v="4"/>
    <x v="6"/>
    <x v="1"/>
    <n v="1115217"/>
    <x v="0"/>
    <x v="0"/>
    <x v="0"/>
  </r>
  <r>
    <n v="4686"/>
    <x v="16"/>
    <x v="4"/>
    <x v="6"/>
    <x v="1"/>
    <n v="1134803.5"/>
    <x v="0"/>
    <x v="0"/>
    <x v="0"/>
  </r>
  <r>
    <n v="4687"/>
    <x v="17"/>
    <x v="4"/>
    <x v="6"/>
    <x v="1"/>
    <n v="1093203.3999999999"/>
    <x v="0"/>
    <x v="0"/>
    <x v="0"/>
  </r>
  <r>
    <n v="4688"/>
    <x v="18"/>
    <x v="4"/>
    <x v="6"/>
    <x v="1"/>
    <n v="1116640"/>
    <x v="0"/>
    <x v="0"/>
    <x v="0"/>
  </r>
  <r>
    <n v="4689"/>
    <x v="19"/>
    <x v="4"/>
    <x v="6"/>
    <x v="1"/>
    <n v="1189241"/>
    <x v="0"/>
    <x v="0"/>
    <x v="0"/>
  </r>
  <r>
    <n v="4690"/>
    <x v="20"/>
    <x v="4"/>
    <x v="6"/>
    <x v="1"/>
    <n v="1143293"/>
    <x v="0"/>
    <x v="0"/>
    <x v="0"/>
  </r>
  <r>
    <n v="4691"/>
    <x v="21"/>
    <x v="4"/>
    <x v="6"/>
    <x v="1"/>
    <n v="1143275"/>
    <x v="0"/>
    <x v="0"/>
    <x v="0"/>
  </r>
  <r>
    <n v="4692"/>
    <x v="22"/>
    <x v="4"/>
    <x v="6"/>
    <x v="1"/>
    <n v="1160006"/>
    <x v="0"/>
    <x v="0"/>
    <x v="0"/>
  </r>
  <r>
    <n v="4693"/>
    <x v="23"/>
    <x v="4"/>
    <x v="6"/>
    <x v="1"/>
    <n v="1131539.5"/>
    <x v="0"/>
    <x v="0"/>
    <x v="0"/>
  </r>
  <r>
    <n v="4694"/>
    <x v="24"/>
    <x v="4"/>
    <x v="6"/>
    <x v="1"/>
    <n v="1134963"/>
    <x v="0"/>
    <x v="0"/>
    <x v="0"/>
  </r>
  <r>
    <n v="4695"/>
    <x v="25"/>
    <x v="4"/>
    <x v="6"/>
    <x v="1"/>
    <n v="1210956.5"/>
    <x v="0"/>
    <x v="0"/>
    <x v="0"/>
  </r>
  <r>
    <n v="4696"/>
    <x v="26"/>
    <x v="4"/>
    <x v="6"/>
    <x v="1"/>
    <n v="1158079"/>
    <x v="0"/>
    <x v="0"/>
    <x v="0"/>
  </r>
  <r>
    <n v="4697"/>
    <x v="27"/>
    <x v="4"/>
    <x v="6"/>
    <x v="1"/>
    <n v="1146574.5"/>
    <x v="0"/>
    <x v="0"/>
    <x v="0"/>
  </r>
  <r>
    <n v="4698"/>
    <x v="28"/>
    <x v="4"/>
    <x v="6"/>
    <x v="1"/>
    <n v="1151313.5"/>
    <x v="0"/>
    <x v="0"/>
    <x v="0"/>
  </r>
  <r>
    <n v="4699"/>
    <x v="0"/>
    <x v="4"/>
    <x v="6"/>
    <x v="2"/>
    <n v="0"/>
    <x v="0"/>
    <x v="0"/>
    <x v="0"/>
  </r>
  <r>
    <n v="4700"/>
    <x v="1"/>
    <x v="4"/>
    <x v="6"/>
    <x v="2"/>
    <n v="0"/>
    <x v="0"/>
    <x v="0"/>
    <x v="0"/>
  </r>
  <r>
    <n v="4701"/>
    <x v="2"/>
    <x v="4"/>
    <x v="6"/>
    <x v="2"/>
    <n v="0.5"/>
    <x v="0"/>
    <x v="0"/>
    <x v="0"/>
  </r>
  <r>
    <n v="4702"/>
    <x v="3"/>
    <x v="4"/>
    <x v="6"/>
    <x v="2"/>
    <n v="0.6"/>
    <x v="0"/>
    <x v="0"/>
    <x v="0"/>
  </r>
  <r>
    <n v="4703"/>
    <x v="4"/>
    <x v="4"/>
    <x v="6"/>
    <x v="2"/>
    <n v="-1.9"/>
    <x v="0"/>
    <x v="0"/>
    <x v="0"/>
  </r>
  <r>
    <n v="4704"/>
    <x v="5"/>
    <x v="4"/>
    <x v="6"/>
    <x v="2"/>
    <n v="0.6"/>
    <x v="0"/>
    <x v="0"/>
    <x v="0"/>
  </r>
  <r>
    <n v="4705"/>
    <x v="6"/>
    <x v="4"/>
    <x v="6"/>
    <x v="2"/>
    <n v="0.6"/>
    <x v="0"/>
    <x v="0"/>
    <x v="0"/>
  </r>
  <r>
    <n v="4706"/>
    <x v="7"/>
    <x v="4"/>
    <x v="6"/>
    <x v="2"/>
    <n v="0.5"/>
    <x v="0"/>
    <x v="0"/>
    <x v="0"/>
  </r>
  <r>
    <n v="4707"/>
    <x v="8"/>
    <x v="4"/>
    <x v="6"/>
    <x v="2"/>
    <n v="0"/>
    <x v="0"/>
    <x v="0"/>
    <x v="0"/>
  </r>
  <r>
    <n v="4708"/>
    <x v="9"/>
    <x v="4"/>
    <x v="6"/>
    <x v="2"/>
    <n v="1"/>
    <x v="0"/>
    <x v="0"/>
    <x v="0"/>
  </r>
  <r>
    <n v="4709"/>
    <x v="10"/>
    <x v="4"/>
    <x v="6"/>
    <x v="2"/>
    <n v="0.5"/>
    <x v="0"/>
    <x v="0"/>
    <x v="0"/>
  </r>
  <r>
    <n v="4710"/>
    <x v="11"/>
    <x v="4"/>
    <x v="6"/>
    <x v="2"/>
    <n v="0"/>
    <x v="0"/>
    <x v="0"/>
    <x v="0"/>
  </r>
  <r>
    <n v="4711"/>
    <x v="12"/>
    <x v="4"/>
    <x v="6"/>
    <x v="2"/>
    <n v="0.5"/>
    <x v="0"/>
    <x v="0"/>
    <x v="0"/>
  </r>
  <r>
    <n v="4712"/>
    <x v="13"/>
    <x v="4"/>
    <x v="6"/>
    <x v="2"/>
    <n v="-0.5"/>
    <x v="0"/>
    <x v="0"/>
    <x v="0"/>
  </r>
  <r>
    <n v="4713"/>
    <x v="14"/>
    <x v="4"/>
    <x v="6"/>
    <x v="2"/>
    <n v="0.5"/>
    <x v="0"/>
    <x v="0"/>
    <x v="0"/>
  </r>
  <r>
    <n v="4714"/>
    <x v="15"/>
    <x v="4"/>
    <x v="6"/>
    <x v="2"/>
    <n v="0"/>
    <x v="0"/>
    <x v="0"/>
    <x v="0"/>
  </r>
  <r>
    <n v="4715"/>
    <x v="16"/>
    <x v="4"/>
    <x v="6"/>
    <x v="2"/>
    <n v="0.5"/>
    <x v="0"/>
    <x v="0"/>
    <x v="0"/>
  </r>
  <r>
    <n v="4716"/>
    <x v="17"/>
    <x v="4"/>
    <x v="6"/>
    <x v="2"/>
    <n v="-3.4"/>
    <x v="0"/>
    <x v="0"/>
    <x v="0"/>
  </r>
  <r>
    <n v="4717"/>
    <x v="18"/>
    <x v="4"/>
    <x v="6"/>
    <x v="2"/>
    <n v="0"/>
    <x v="0"/>
    <x v="0"/>
    <x v="0"/>
  </r>
  <r>
    <n v="4718"/>
    <x v="19"/>
    <x v="4"/>
    <x v="6"/>
    <x v="2"/>
    <n v="1"/>
    <x v="0"/>
    <x v="0"/>
    <x v="0"/>
  </r>
  <r>
    <n v="4719"/>
    <x v="20"/>
    <x v="4"/>
    <x v="6"/>
    <x v="2"/>
    <n v="0"/>
    <x v="0"/>
    <x v="0"/>
    <x v="0"/>
  </r>
  <r>
    <n v="4720"/>
    <x v="21"/>
    <x v="4"/>
    <x v="6"/>
    <x v="2"/>
    <n v="-2"/>
    <x v="0"/>
    <x v="0"/>
    <x v="0"/>
  </r>
  <r>
    <n v="4721"/>
    <x v="22"/>
    <x v="4"/>
    <x v="6"/>
    <x v="2"/>
    <n v="0"/>
    <x v="0"/>
    <x v="0"/>
    <x v="0"/>
  </r>
  <r>
    <n v="4722"/>
    <x v="23"/>
    <x v="4"/>
    <x v="6"/>
    <x v="2"/>
    <n v="0.5"/>
    <x v="0"/>
    <x v="0"/>
    <x v="0"/>
  </r>
  <r>
    <n v="4723"/>
    <x v="24"/>
    <x v="4"/>
    <x v="6"/>
    <x v="2"/>
    <n v="0"/>
    <x v="0"/>
    <x v="0"/>
    <x v="0"/>
  </r>
  <r>
    <n v="4724"/>
    <x v="25"/>
    <x v="4"/>
    <x v="6"/>
    <x v="2"/>
    <n v="-0.5"/>
    <x v="0"/>
    <x v="0"/>
    <x v="0"/>
  </r>
  <r>
    <n v="4725"/>
    <x v="26"/>
    <x v="4"/>
    <x v="6"/>
    <x v="2"/>
    <n v="0"/>
    <x v="0"/>
    <x v="0"/>
    <x v="0"/>
  </r>
  <r>
    <n v="4726"/>
    <x v="27"/>
    <x v="4"/>
    <x v="6"/>
    <x v="2"/>
    <n v="0.5"/>
    <x v="0"/>
    <x v="0"/>
    <x v="0"/>
  </r>
  <r>
    <n v="4727"/>
    <x v="28"/>
    <x v="4"/>
    <x v="6"/>
    <x v="2"/>
    <n v="0.5"/>
    <x v="0"/>
    <x v="0"/>
    <x v="0"/>
  </r>
  <r>
    <n v="4728"/>
    <x v="0"/>
    <x v="4"/>
    <x v="6"/>
    <x v="3"/>
    <n v="0"/>
    <x v="1"/>
    <x v="0"/>
    <x v="0"/>
  </r>
  <r>
    <n v="4729"/>
    <x v="1"/>
    <x v="4"/>
    <x v="6"/>
    <x v="3"/>
    <n v="0"/>
    <x v="1"/>
    <x v="0"/>
    <x v="0"/>
  </r>
  <r>
    <n v="4730"/>
    <x v="2"/>
    <x v="4"/>
    <x v="6"/>
    <x v="3"/>
    <n v="0"/>
    <x v="1"/>
    <x v="0"/>
    <x v="0"/>
  </r>
  <r>
    <n v="4731"/>
    <x v="3"/>
    <x v="4"/>
    <x v="6"/>
    <x v="3"/>
    <n v="0"/>
    <x v="1"/>
    <x v="0"/>
    <x v="0"/>
  </r>
  <r>
    <n v="4732"/>
    <x v="4"/>
    <x v="4"/>
    <x v="6"/>
    <x v="3"/>
    <n v="0"/>
    <x v="1"/>
    <x v="0"/>
    <x v="0"/>
  </r>
  <r>
    <n v="4733"/>
    <x v="5"/>
    <x v="4"/>
    <x v="6"/>
    <x v="3"/>
    <n v="0"/>
    <x v="1"/>
    <x v="0"/>
    <x v="0"/>
  </r>
  <r>
    <n v="4734"/>
    <x v="6"/>
    <x v="4"/>
    <x v="6"/>
    <x v="3"/>
    <n v="0"/>
    <x v="1"/>
    <x v="0"/>
    <x v="0"/>
  </r>
  <r>
    <n v="4735"/>
    <x v="7"/>
    <x v="4"/>
    <x v="6"/>
    <x v="3"/>
    <n v="0"/>
    <x v="1"/>
    <x v="0"/>
    <x v="0"/>
  </r>
  <r>
    <n v="4736"/>
    <x v="8"/>
    <x v="4"/>
    <x v="6"/>
    <x v="3"/>
    <n v="0"/>
    <x v="1"/>
    <x v="0"/>
    <x v="0"/>
  </r>
  <r>
    <n v="4737"/>
    <x v="9"/>
    <x v="4"/>
    <x v="6"/>
    <x v="3"/>
    <n v="0"/>
    <x v="1"/>
    <x v="0"/>
    <x v="0"/>
  </r>
  <r>
    <n v="4738"/>
    <x v="10"/>
    <x v="4"/>
    <x v="6"/>
    <x v="3"/>
    <n v="0"/>
    <x v="1"/>
    <x v="0"/>
    <x v="0"/>
  </r>
  <r>
    <n v="4739"/>
    <x v="11"/>
    <x v="4"/>
    <x v="6"/>
    <x v="3"/>
    <n v="0"/>
    <x v="1"/>
    <x v="0"/>
    <x v="0"/>
  </r>
  <r>
    <n v="4740"/>
    <x v="12"/>
    <x v="4"/>
    <x v="6"/>
    <x v="3"/>
    <n v="0"/>
    <x v="1"/>
    <x v="0"/>
    <x v="0"/>
  </r>
  <r>
    <n v="4741"/>
    <x v="13"/>
    <x v="4"/>
    <x v="6"/>
    <x v="3"/>
    <n v="0"/>
    <x v="1"/>
    <x v="0"/>
    <x v="0"/>
  </r>
  <r>
    <n v="4742"/>
    <x v="14"/>
    <x v="4"/>
    <x v="6"/>
    <x v="3"/>
    <n v="0"/>
    <x v="1"/>
    <x v="0"/>
    <x v="0"/>
  </r>
  <r>
    <n v="4743"/>
    <x v="15"/>
    <x v="4"/>
    <x v="6"/>
    <x v="3"/>
    <n v="0"/>
    <x v="1"/>
    <x v="0"/>
    <x v="0"/>
  </r>
  <r>
    <n v="4744"/>
    <x v="16"/>
    <x v="4"/>
    <x v="6"/>
    <x v="3"/>
    <n v="0"/>
    <x v="1"/>
    <x v="0"/>
    <x v="0"/>
  </r>
  <r>
    <n v="4745"/>
    <x v="17"/>
    <x v="4"/>
    <x v="6"/>
    <x v="3"/>
    <n v="0"/>
    <x v="1"/>
    <x v="0"/>
    <x v="0"/>
  </r>
  <r>
    <n v="4746"/>
    <x v="18"/>
    <x v="4"/>
    <x v="6"/>
    <x v="3"/>
    <n v="0"/>
    <x v="1"/>
    <x v="0"/>
    <x v="0"/>
  </r>
  <r>
    <n v="4747"/>
    <x v="19"/>
    <x v="4"/>
    <x v="6"/>
    <x v="3"/>
    <n v="0"/>
    <x v="1"/>
    <x v="0"/>
    <x v="0"/>
  </r>
  <r>
    <n v="4748"/>
    <x v="20"/>
    <x v="4"/>
    <x v="6"/>
    <x v="3"/>
    <n v="0"/>
    <x v="1"/>
    <x v="0"/>
    <x v="0"/>
  </r>
  <r>
    <n v="4749"/>
    <x v="21"/>
    <x v="4"/>
    <x v="6"/>
    <x v="3"/>
    <n v="0"/>
    <x v="1"/>
    <x v="0"/>
    <x v="0"/>
  </r>
  <r>
    <n v="4750"/>
    <x v="22"/>
    <x v="4"/>
    <x v="6"/>
    <x v="3"/>
    <n v="0"/>
    <x v="1"/>
    <x v="0"/>
    <x v="0"/>
  </r>
  <r>
    <n v="4751"/>
    <x v="23"/>
    <x v="4"/>
    <x v="6"/>
    <x v="3"/>
    <n v="0"/>
    <x v="1"/>
    <x v="0"/>
    <x v="0"/>
  </r>
  <r>
    <n v="4752"/>
    <x v="24"/>
    <x v="4"/>
    <x v="6"/>
    <x v="3"/>
    <n v="0"/>
    <x v="1"/>
    <x v="0"/>
    <x v="0"/>
  </r>
  <r>
    <n v="4753"/>
    <x v="25"/>
    <x v="4"/>
    <x v="6"/>
    <x v="3"/>
    <n v="0"/>
    <x v="1"/>
    <x v="0"/>
    <x v="0"/>
  </r>
  <r>
    <n v="4754"/>
    <x v="26"/>
    <x v="4"/>
    <x v="6"/>
    <x v="3"/>
    <n v="0"/>
    <x v="1"/>
    <x v="0"/>
    <x v="0"/>
  </r>
  <r>
    <n v="4755"/>
    <x v="27"/>
    <x v="4"/>
    <x v="6"/>
    <x v="3"/>
    <n v="0"/>
    <x v="1"/>
    <x v="0"/>
    <x v="0"/>
  </r>
  <r>
    <n v="4756"/>
    <x v="28"/>
    <x v="4"/>
    <x v="6"/>
    <x v="3"/>
    <n v="0"/>
    <x v="1"/>
    <x v="0"/>
    <x v="0"/>
  </r>
  <r>
    <n v="4757"/>
    <x v="0"/>
    <x v="5"/>
    <x v="6"/>
    <x v="0"/>
    <n v="1149562"/>
    <x v="0"/>
    <x v="0"/>
    <x v="0"/>
  </r>
  <r>
    <n v="4758"/>
    <x v="1"/>
    <x v="5"/>
    <x v="6"/>
    <x v="0"/>
    <n v="1149562"/>
    <x v="0"/>
    <x v="0"/>
    <x v="0"/>
  </r>
  <r>
    <n v="4759"/>
    <x v="2"/>
    <x v="5"/>
    <x v="6"/>
    <x v="0"/>
    <n v="1087624"/>
    <x v="0"/>
    <x v="0"/>
    <x v="0"/>
  </r>
  <r>
    <n v="4760"/>
    <x v="3"/>
    <x v="5"/>
    <x v="6"/>
    <x v="0"/>
    <n v="1075308"/>
    <x v="0"/>
    <x v="0"/>
    <x v="0"/>
  </r>
  <r>
    <n v="4761"/>
    <x v="4"/>
    <x v="5"/>
    <x v="6"/>
    <x v="0"/>
    <n v="1055977"/>
    <x v="0"/>
    <x v="0"/>
    <x v="0"/>
  </r>
  <r>
    <n v="4762"/>
    <x v="5"/>
    <x v="5"/>
    <x v="6"/>
    <x v="0"/>
    <n v="1073951"/>
    <x v="0"/>
    <x v="0"/>
    <x v="0"/>
  </r>
  <r>
    <n v="4763"/>
    <x v="6"/>
    <x v="5"/>
    <x v="6"/>
    <x v="0"/>
    <n v="1074001"/>
    <x v="0"/>
    <x v="0"/>
    <x v="0"/>
  </r>
  <r>
    <n v="4764"/>
    <x v="7"/>
    <x v="5"/>
    <x v="6"/>
    <x v="0"/>
    <n v="1095436"/>
    <x v="0"/>
    <x v="0"/>
    <x v="0"/>
  </r>
  <r>
    <n v="4765"/>
    <x v="8"/>
    <x v="5"/>
    <x v="6"/>
    <x v="0"/>
    <n v="1097367"/>
    <x v="0"/>
    <x v="0"/>
    <x v="0"/>
  </r>
  <r>
    <n v="4766"/>
    <x v="9"/>
    <x v="5"/>
    <x v="6"/>
    <x v="0"/>
    <n v="1085758"/>
    <x v="0"/>
    <x v="0"/>
    <x v="0"/>
  </r>
  <r>
    <n v="4767"/>
    <x v="10"/>
    <x v="5"/>
    <x v="6"/>
    <x v="0"/>
    <n v="1147236"/>
    <x v="0"/>
    <x v="0"/>
    <x v="0"/>
  </r>
  <r>
    <n v="4768"/>
    <x v="11"/>
    <x v="5"/>
    <x v="6"/>
    <x v="0"/>
    <n v="1110785"/>
    <x v="0"/>
    <x v="0"/>
    <x v="0"/>
  </r>
  <r>
    <n v="4769"/>
    <x v="12"/>
    <x v="5"/>
    <x v="6"/>
    <x v="0"/>
    <n v="1096692"/>
    <x v="0"/>
    <x v="0"/>
    <x v="0"/>
  </r>
  <r>
    <n v="4770"/>
    <x v="13"/>
    <x v="5"/>
    <x v="6"/>
    <x v="0"/>
    <n v="1122279"/>
    <x v="0"/>
    <x v="0"/>
    <x v="0"/>
  </r>
  <r>
    <n v="4771"/>
    <x v="14"/>
    <x v="5"/>
    <x v="6"/>
    <x v="0"/>
    <n v="1092385"/>
    <x v="0"/>
    <x v="0"/>
    <x v="0"/>
  </r>
  <r>
    <n v="4772"/>
    <x v="15"/>
    <x v="5"/>
    <x v="6"/>
    <x v="0"/>
    <n v="1091671"/>
    <x v="0"/>
    <x v="0"/>
    <x v="0"/>
  </r>
  <r>
    <n v="4773"/>
    <x v="16"/>
    <x v="5"/>
    <x v="6"/>
    <x v="0"/>
    <n v="1115828"/>
    <x v="0"/>
    <x v="0"/>
    <x v="0"/>
  </r>
  <r>
    <n v="4774"/>
    <x v="17"/>
    <x v="5"/>
    <x v="6"/>
    <x v="0"/>
    <n v="1069540"/>
    <x v="0"/>
    <x v="0"/>
    <x v="0"/>
  </r>
  <r>
    <n v="4775"/>
    <x v="18"/>
    <x v="5"/>
    <x v="6"/>
    <x v="0"/>
    <n v="1094287"/>
    <x v="0"/>
    <x v="0"/>
    <x v="0"/>
  </r>
  <r>
    <n v="4776"/>
    <x v="19"/>
    <x v="5"/>
    <x v="6"/>
    <x v="0"/>
    <n v="1148908"/>
    <x v="0"/>
    <x v="0"/>
    <x v="0"/>
  </r>
  <r>
    <n v="4777"/>
    <x v="20"/>
    <x v="5"/>
    <x v="6"/>
    <x v="0"/>
    <n v="1105133"/>
    <x v="0"/>
    <x v="0"/>
    <x v="0"/>
  </r>
  <r>
    <n v="4778"/>
    <x v="21"/>
    <x v="5"/>
    <x v="6"/>
    <x v="0"/>
    <n v="1110204"/>
    <x v="0"/>
    <x v="0"/>
    <x v="0"/>
  </r>
  <r>
    <n v="4779"/>
    <x v="22"/>
    <x v="5"/>
    <x v="6"/>
    <x v="0"/>
    <n v="1123045"/>
    <x v="0"/>
    <x v="0"/>
    <x v="0"/>
  </r>
  <r>
    <n v="4780"/>
    <x v="23"/>
    <x v="5"/>
    <x v="6"/>
    <x v="0"/>
    <n v="1102739"/>
    <x v="0"/>
    <x v="0"/>
    <x v="0"/>
  </r>
  <r>
    <n v="4781"/>
    <x v="24"/>
    <x v="5"/>
    <x v="6"/>
    <x v="0"/>
    <n v="1108227"/>
    <x v="0"/>
    <x v="0"/>
    <x v="0"/>
  </r>
  <r>
    <n v="4782"/>
    <x v="25"/>
    <x v="5"/>
    <x v="6"/>
    <x v="0"/>
    <n v="1165047"/>
    <x v="0"/>
    <x v="0"/>
    <x v="0"/>
  </r>
  <r>
    <n v="4783"/>
    <x v="26"/>
    <x v="5"/>
    <x v="6"/>
    <x v="0"/>
    <n v="1124373"/>
    <x v="0"/>
    <x v="0"/>
    <x v="0"/>
  </r>
  <r>
    <n v="4784"/>
    <x v="27"/>
    <x v="5"/>
    <x v="6"/>
    <x v="0"/>
    <n v="1114994"/>
    <x v="0"/>
    <x v="0"/>
    <x v="0"/>
  </r>
  <r>
    <n v="4785"/>
    <x v="28"/>
    <x v="5"/>
    <x v="6"/>
    <x v="0"/>
    <n v="1118996"/>
    <x v="0"/>
    <x v="0"/>
    <x v="0"/>
  </r>
  <r>
    <n v="4786"/>
    <x v="0"/>
    <x v="5"/>
    <x v="6"/>
    <x v="1"/>
    <n v="1149563.3"/>
    <x v="0"/>
    <x v="0"/>
    <x v="0"/>
  </r>
  <r>
    <n v="4787"/>
    <x v="1"/>
    <x v="5"/>
    <x v="6"/>
    <x v="1"/>
    <n v="1149563.3"/>
    <x v="0"/>
    <x v="0"/>
    <x v="0"/>
  </r>
  <r>
    <n v="4788"/>
    <x v="2"/>
    <x v="5"/>
    <x v="6"/>
    <x v="1"/>
    <n v="1087623.3999999999"/>
    <x v="0"/>
    <x v="0"/>
    <x v="0"/>
  </r>
  <r>
    <n v="4789"/>
    <x v="3"/>
    <x v="5"/>
    <x v="6"/>
    <x v="1"/>
    <n v="1075307.3999999999"/>
    <x v="0"/>
    <x v="0"/>
    <x v="0"/>
  </r>
  <r>
    <n v="4790"/>
    <x v="4"/>
    <x v="5"/>
    <x v="6"/>
    <x v="1"/>
    <n v="1055978.3999999999"/>
    <x v="0"/>
    <x v="0"/>
    <x v="0"/>
  </r>
  <r>
    <n v="4791"/>
    <x v="5"/>
    <x v="5"/>
    <x v="6"/>
    <x v="1"/>
    <n v="1073951.8999999999"/>
    <x v="0"/>
    <x v="0"/>
    <x v="0"/>
  </r>
  <r>
    <n v="4792"/>
    <x v="6"/>
    <x v="5"/>
    <x v="6"/>
    <x v="1"/>
    <n v="1074000.3999999999"/>
    <x v="0"/>
    <x v="0"/>
    <x v="0"/>
  </r>
  <r>
    <n v="4793"/>
    <x v="7"/>
    <x v="5"/>
    <x v="6"/>
    <x v="1"/>
    <n v="1095437.3999999999"/>
    <x v="0"/>
    <x v="0"/>
    <x v="0"/>
  </r>
  <r>
    <n v="4794"/>
    <x v="8"/>
    <x v="5"/>
    <x v="6"/>
    <x v="1"/>
    <n v="1097366.8999999999"/>
    <x v="0"/>
    <x v="0"/>
    <x v="0"/>
  </r>
  <r>
    <n v="4795"/>
    <x v="9"/>
    <x v="5"/>
    <x v="6"/>
    <x v="1"/>
    <n v="1085758.3999999999"/>
    <x v="0"/>
    <x v="0"/>
    <x v="0"/>
  </r>
  <r>
    <n v="4796"/>
    <x v="10"/>
    <x v="5"/>
    <x v="6"/>
    <x v="1"/>
    <n v="1147237.3"/>
    <x v="0"/>
    <x v="0"/>
    <x v="0"/>
  </r>
  <r>
    <n v="4797"/>
    <x v="11"/>
    <x v="5"/>
    <x v="6"/>
    <x v="1"/>
    <n v="1110784.3"/>
    <x v="0"/>
    <x v="0"/>
    <x v="0"/>
  </r>
  <r>
    <n v="4798"/>
    <x v="12"/>
    <x v="5"/>
    <x v="6"/>
    <x v="1"/>
    <n v="1096692.3999999999"/>
    <x v="0"/>
    <x v="0"/>
    <x v="0"/>
  </r>
  <r>
    <n v="4799"/>
    <x v="13"/>
    <x v="5"/>
    <x v="6"/>
    <x v="1"/>
    <n v="1122280.3"/>
    <x v="0"/>
    <x v="0"/>
    <x v="0"/>
  </r>
  <r>
    <n v="4800"/>
    <x v="14"/>
    <x v="5"/>
    <x v="6"/>
    <x v="1"/>
    <n v="1092384.3999999999"/>
    <x v="0"/>
    <x v="0"/>
    <x v="0"/>
  </r>
  <r>
    <n v="4801"/>
    <x v="15"/>
    <x v="5"/>
    <x v="6"/>
    <x v="1"/>
    <n v="1091668.8999999999"/>
    <x v="0"/>
    <x v="0"/>
    <x v="0"/>
  </r>
  <r>
    <n v="4802"/>
    <x v="16"/>
    <x v="5"/>
    <x v="6"/>
    <x v="1"/>
    <n v="1115827.3"/>
    <x v="0"/>
    <x v="0"/>
    <x v="0"/>
  </r>
  <r>
    <n v="4803"/>
    <x v="17"/>
    <x v="5"/>
    <x v="6"/>
    <x v="1"/>
    <n v="1069539.3999999999"/>
    <x v="0"/>
    <x v="0"/>
    <x v="0"/>
  </r>
  <r>
    <n v="4804"/>
    <x v="18"/>
    <x v="5"/>
    <x v="6"/>
    <x v="1"/>
    <n v="1094286.3999999999"/>
    <x v="0"/>
    <x v="0"/>
    <x v="0"/>
  </r>
  <r>
    <n v="4805"/>
    <x v="19"/>
    <x v="5"/>
    <x v="6"/>
    <x v="1"/>
    <n v="1148909.3"/>
    <x v="0"/>
    <x v="0"/>
    <x v="0"/>
  </r>
  <r>
    <n v="4806"/>
    <x v="20"/>
    <x v="5"/>
    <x v="6"/>
    <x v="1"/>
    <n v="1105132.8"/>
    <x v="0"/>
    <x v="0"/>
    <x v="0"/>
  </r>
  <r>
    <n v="4807"/>
    <x v="21"/>
    <x v="5"/>
    <x v="6"/>
    <x v="1"/>
    <n v="1110202.8"/>
    <x v="0"/>
    <x v="0"/>
    <x v="0"/>
  </r>
  <r>
    <n v="4808"/>
    <x v="22"/>
    <x v="5"/>
    <x v="6"/>
    <x v="1"/>
    <n v="1123046.3"/>
    <x v="0"/>
    <x v="0"/>
    <x v="0"/>
  </r>
  <r>
    <n v="4809"/>
    <x v="23"/>
    <x v="5"/>
    <x v="6"/>
    <x v="1"/>
    <n v="1102737.8999999999"/>
    <x v="0"/>
    <x v="0"/>
    <x v="0"/>
  </r>
  <r>
    <n v="4810"/>
    <x v="24"/>
    <x v="5"/>
    <x v="6"/>
    <x v="1"/>
    <n v="1108225.3"/>
    <x v="0"/>
    <x v="0"/>
    <x v="0"/>
  </r>
  <r>
    <n v="4811"/>
    <x v="25"/>
    <x v="5"/>
    <x v="6"/>
    <x v="1"/>
    <n v="1165048.8"/>
    <x v="0"/>
    <x v="0"/>
    <x v="0"/>
  </r>
  <r>
    <n v="4812"/>
    <x v="26"/>
    <x v="5"/>
    <x v="6"/>
    <x v="1"/>
    <n v="1124371.3"/>
    <x v="0"/>
    <x v="0"/>
    <x v="0"/>
  </r>
  <r>
    <n v="4813"/>
    <x v="27"/>
    <x v="5"/>
    <x v="6"/>
    <x v="1"/>
    <n v="1114994.8"/>
    <x v="0"/>
    <x v="0"/>
    <x v="0"/>
  </r>
  <r>
    <n v="4814"/>
    <x v="28"/>
    <x v="5"/>
    <x v="6"/>
    <x v="1"/>
    <n v="1118994.3"/>
    <x v="0"/>
    <x v="0"/>
    <x v="0"/>
  </r>
  <r>
    <n v="4815"/>
    <x v="0"/>
    <x v="5"/>
    <x v="6"/>
    <x v="2"/>
    <n v="-1.3"/>
    <x v="0"/>
    <x v="0"/>
    <x v="0"/>
  </r>
  <r>
    <n v="4816"/>
    <x v="1"/>
    <x v="5"/>
    <x v="6"/>
    <x v="2"/>
    <n v="-1.3"/>
    <x v="0"/>
    <x v="0"/>
    <x v="0"/>
  </r>
  <r>
    <n v="4817"/>
    <x v="2"/>
    <x v="5"/>
    <x v="6"/>
    <x v="2"/>
    <n v="0.6"/>
    <x v="0"/>
    <x v="0"/>
    <x v="0"/>
  </r>
  <r>
    <n v="4818"/>
    <x v="3"/>
    <x v="5"/>
    <x v="6"/>
    <x v="2"/>
    <n v="0.6"/>
    <x v="0"/>
    <x v="0"/>
    <x v="0"/>
  </r>
  <r>
    <n v="4819"/>
    <x v="4"/>
    <x v="5"/>
    <x v="6"/>
    <x v="2"/>
    <n v="-1.4"/>
    <x v="0"/>
    <x v="0"/>
    <x v="0"/>
  </r>
  <r>
    <n v="4820"/>
    <x v="5"/>
    <x v="5"/>
    <x v="6"/>
    <x v="2"/>
    <n v="-0.9"/>
    <x v="0"/>
    <x v="0"/>
    <x v="0"/>
  </r>
  <r>
    <n v="4821"/>
    <x v="6"/>
    <x v="5"/>
    <x v="6"/>
    <x v="2"/>
    <n v="0.6"/>
    <x v="0"/>
    <x v="0"/>
    <x v="0"/>
  </r>
  <r>
    <n v="4822"/>
    <x v="7"/>
    <x v="5"/>
    <x v="6"/>
    <x v="2"/>
    <n v="-1.4"/>
    <x v="0"/>
    <x v="0"/>
    <x v="0"/>
  </r>
  <r>
    <n v="4823"/>
    <x v="8"/>
    <x v="5"/>
    <x v="6"/>
    <x v="2"/>
    <n v="0.1"/>
    <x v="0"/>
    <x v="0"/>
    <x v="0"/>
  </r>
  <r>
    <n v="4824"/>
    <x v="9"/>
    <x v="5"/>
    <x v="6"/>
    <x v="2"/>
    <n v="-0.4"/>
    <x v="0"/>
    <x v="0"/>
    <x v="0"/>
  </r>
  <r>
    <n v="4825"/>
    <x v="10"/>
    <x v="5"/>
    <x v="6"/>
    <x v="2"/>
    <n v="-1.3"/>
    <x v="0"/>
    <x v="0"/>
    <x v="0"/>
  </r>
  <r>
    <n v="4826"/>
    <x v="11"/>
    <x v="5"/>
    <x v="6"/>
    <x v="2"/>
    <n v="0.7"/>
    <x v="0"/>
    <x v="0"/>
    <x v="0"/>
  </r>
  <r>
    <n v="4827"/>
    <x v="12"/>
    <x v="5"/>
    <x v="6"/>
    <x v="2"/>
    <n v="-0.4"/>
    <x v="0"/>
    <x v="0"/>
    <x v="0"/>
  </r>
  <r>
    <n v="4828"/>
    <x v="13"/>
    <x v="5"/>
    <x v="6"/>
    <x v="2"/>
    <n v="-1.3"/>
    <x v="0"/>
    <x v="0"/>
    <x v="0"/>
  </r>
  <r>
    <n v="4829"/>
    <x v="14"/>
    <x v="5"/>
    <x v="6"/>
    <x v="2"/>
    <n v="0.6"/>
    <x v="0"/>
    <x v="0"/>
    <x v="0"/>
  </r>
  <r>
    <n v="4830"/>
    <x v="15"/>
    <x v="5"/>
    <x v="6"/>
    <x v="2"/>
    <n v="2.1"/>
    <x v="0"/>
    <x v="0"/>
    <x v="0"/>
  </r>
  <r>
    <n v="4831"/>
    <x v="16"/>
    <x v="5"/>
    <x v="6"/>
    <x v="2"/>
    <n v="0.7"/>
    <x v="0"/>
    <x v="0"/>
    <x v="0"/>
  </r>
  <r>
    <n v="4832"/>
    <x v="17"/>
    <x v="5"/>
    <x v="6"/>
    <x v="2"/>
    <n v="0.6"/>
    <x v="0"/>
    <x v="0"/>
    <x v="0"/>
  </r>
  <r>
    <n v="4833"/>
    <x v="18"/>
    <x v="5"/>
    <x v="6"/>
    <x v="2"/>
    <n v="0.6"/>
    <x v="0"/>
    <x v="0"/>
    <x v="0"/>
  </r>
  <r>
    <n v="4834"/>
    <x v="19"/>
    <x v="5"/>
    <x v="6"/>
    <x v="2"/>
    <n v="-1.3"/>
    <x v="0"/>
    <x v="0"/>
    <x v="0"/>
  </r>
  <r>
    <n v="4835"/>
    <x v="20"/>
    <x v="5"/>
    <x v="6"/>
    <x v="2"/>
    <n v="0.2"/>
    <x v="0"/>
    <x v="0"/>
    <x v="0"/>
  </r>
  <r>
    <n v="4836"/>
    <x v="21"/>
    <x v="5"/>
    <x v="6"/>
    <x v="2"/>
    <n v="1.2"/>
    <x v="0"/>
    <x v="0"/>
    <x v="0"/>
  </r>
  <r>
    <n v="4837"/>
    <x v="22"/>
    <x v="5"/>
    <x v="6"/>
    <x v="2"/>
    <n v="-1.3"/>
    <x v="0"/>
    <x v="0"/>
    <x v="0"/>
  </r>
  <r>
    <n v="4838"/>
    <x v="23"/>
    <x v="5"/>
    <x v="6"/>
    <x v="2"/>
    <n v="1.1000000000000001"/>
    <x v="0"/>
    <x v="0"/>
    <x v="0"/>
  </r>
  <r>
    <n v="4839"/>
    <x v="24"/>
    <x v="5"/>
    <x v="6"/>
    <x v="2"/>
    <n v="1.7"/>
    <x v="0"/>
    <x v="0"/>
    <x v="0"/>
  </r>
  <r>
    <n v="4840"/>
    <x v="25"/>
    <x v="5"/>
    <x v="6"/>
    <x v="2"/>
    <n v="-1.8"/>
    <x v="0"/>
    <x v="0"/>
    <x v="0"/>
  </r>
  <r>
    <n v="4841"/>
    <x v="26"/>
    <x v="5"/>
    <x v="6"/>
    <x v="2"/>
    <n v="1.7"/>
    <x v="0"/>
    <x v="0"/>
    <x v="0"/>
  </r>
  <r>
    <n v="4842"/>
    <x v="27"/>
    <x v="5"/>
    <x v="6"/>
    <x v="2"/>
    <n v="-0.8"/>
    <x v="0"/>
    <x v="0"/>
    <x v="0"/>
  </r>
  <r>
    <n v="4843"/>
    <x v="28"/>
    <x v="5"/>
    <x v="6"/>
    <x v="2"/>
    <n v="1.7"/>
    <x v="0"/>
    <x v="0"/>
    <x v="0"/>
  </r>
  <r>
    <n v="4844"/>
    <x v="0"/>
    <x v="5"/>
    <x v="6"/>
    <x v="3"/>
    <n v="0"/>
    <x v="1"/>
    <x v="0"/>
    <x v="0"/>
  </r>
  <r>
    <n v="4845"/>
    <x v="1"/>
    <x v="5"/>
    <x v="6"/>
    <x v="3"/>
    <n v="0"/>
    <x v="1"/>
    <x v="0"/>
    <x v="0"/>
  </r>
  <r>
    <n v="4846"/>
    <x v="2"/>
    <x v="5"/>
    <x v="6"/>
    <x v="3"/>
    <n v="0"/>
    <x v="1"/>
    <x v="0"/>
    <x v="0"/>
  </r>
  <r>
    <n v="4847"/>
    <x v="3"/>
    <x v="5"/>
    <x v="6"/>
    <x v="3"/>
    <n v="0"/>
    <x v="1"/>
    <x v="0"/>
    <x v="0"/>
  </r>
  <r>
    <n v="4848"/>
    <x v="4"/>
    <x v="5"/>
    <x v="6"/>
    <x v="3"/>
    <n v="0"/>
    <x v="1"/>
    <x v="0"/>
    <x v="0"/>
  </r>
  <r>
    <n v="4849"/>
    <x v="5"/>
    <x v="5"/>
    <x v="6"/>
    <x v="3"/>
    <n v="0"/>
    <x v="1"/>
    <x v="0"/>
    <x v="0"/>
  </r>
  <r>
    <n v="4850"/>
    <x v="6"/>
    <x v="5"/>
    <x v="6"/>
    <x v="3"/>
    <n v="0"/>
    <x v="1"/>
    <x v="0"/>
    <x v="0"/>
  </r>
  <r>
    <n v="4851"/>
    <x v="7"/>
    <x v="5"/>
    <x v="6"/>
    <x v="3"/>
    <n v="0"/>
    <x v="1"/>
    <x v="0"/>
    <x v="0"/>
  </r>
  <r>
    <n v="4852"/>
    <x v="8"/>
    <x v="5"/>
    <x v="6"/>
    <x v="3"/>
    <n v="0"/>
    <x v="1"/>
    <x v="0"/>
    <x v="0"/>
  </r>
  <r>
    <n v="4853"/>
    <x v="9"/>
    <x v="5"/>
    <x v="6"/>
    <x v="3"/>
    <n v="0"/>
    <x v="1"/>
    <x v="0"/>
    <x v="0"/>
  </r>
  <r>
    <n v="4854"/>
    <x v="10"/>
    <x v="5"/>
    <x v="6"/>
    <x v="3"/>
    <n v="0"/>
    <x v="1"/>
    <x v="0"/>
    <x v="0"/>
  </r>
  <r>
    <n v="4855"/>
    <x v="11"/>
    <x v="5"/>
    <x v="6"/>
    <x v="3"/>
    <n v="0"/>
    <x v="1"/>
    <x v="0"/>
    <x v="0"/>
  </r>
  <r>
    <n v="4856"/>
    <x v="12"/>
    <x v="5"/>
    <x v="6"/>
    <x v="3"/>
    <n v="0"/>
    <x v="1"/>
    <x v="0"/>
    <x v="0"/>
  </r>
  <r>
    <n v="4857"/>
    <x v="13"/>
    <x v="5"/>
    <x v="6"/>
    <x v="3"/>
    <n v="0"/>
    <x v="1"/>
    <x v="0"/>
    <x v="0"/>
  </r>
  <r>
    <n v="4858"/>
    <x v="14"/>
    <x v="5"/>
    <x v="6"/>
    <x v="3"/>
    <n v="0"/>
    <x v="1"/>
    <x v="0"/>
    <x v="0"/>
  </r>
  <r>
    <n v="4859"/>
    <x v="15"/>
    <x v="5"/>
    <x v="6"/>
    <x v="3"/>
    <n v="0"/>
    <x v="1"/>
    <x v="0"/>
    <x v="0"/>
  </r>
  <r>
    <n v="4860"/>
    <x v="16"/>
    <x v="5"/>
    <x v="6"/>
    <x v="3"/>
    <n v="0"/>
    <x v="1"/>
    <x v="0"/>
    <x v="0"/>
  </r>
  <r>
    <n v="4861"/>
    <x v="17"/>
    <x v="5"/>
    <x v="6"/>
    <x v="3"/>
    <n v="0"/>
    <x v="1"/>
    <x v="0"/>
    <x v="0"/>
  </r>
  <r>
    <n v="4862"/>
    <x v="18"/>
    <x v="5"/>
    <x v="6"/>
    <x v="3"/>
    <n v="0"/>
    <x v="1"/>
    <x v="0"/>
    <x v="0"/>
  </r>
  <r>
    <n v="4863"/>
    <x v="19"/>
    <x v="5"/>
    <x v="6"/>
    <x v="3"/>
    <n v="0"/>
    <x v="1"/>
    <x v="0"/>
    <x v="0"/>
  </r>
  <r>
    <n v="4864"/>
    <x v="20"/>
    <x v="5"/>
    <x v="6"/>
    <x v="3"/>
    <n v="0"/>
    <x v="1"/>
    <x v="0"/>
    <x v="0"/>
  </r>
  <r>
    <n v="4865"/>
    <x v="21"/>
    <x v="5"/>
    <x v="6"/>
    <x v="3"/>
    <n v="0"/>
    <x v="1"/>
    <x v="0"/>
    <x v="0"/>
  </r>
  <r>
    <n v="4866"/>
    <x v="22"/>
    <x v="5"/>
    <x v="6"/>
    <x v="3"/>
    <n v="0"/>
    <x v="1"/>
    <x v="0"/>
    <x v="0"/>
  </r>
  <r>
    <n v="4867"/>
    <x v="23"/>
    <x v="5"/>
    <x v="6"/>
    <x v="3"/>
    <n v="0"/>
    <x v="1"/>
    <x v="0"/>
    <x v="0"/>
  </r>
  <r>
    <n v="4868"/>
    <x v="24"/>
    <x v="5"/>
    <x v="6"/>
    <x v="3"/>
    <n v="0"/>
    <x v="1"/>
    <x v="0"/>
    <x v="0"/>
  </r>
  <r>
    <n v="4869"/>
    <x v="25"/>
    <x v="5"/>
    <x v="6"/>
    <x v="3"/>
    <n v="0"/>
    <x v="1"/>
    <x v="0"/>
    <x v="0"/>
  </r>
  <r>
    <n v="4870"/>
    <x v="26"/>
    <x v="5"/>
    <x v="6"/>
    <x v="3"/>
    <n v="0"/>
    <x v="1"/>
    <x v="0"/>
    <x v="0"/>
  </r>
  <r>
    <n v="4871"/>
    <x v="27"/>
    <x v="5"/>
    <x v="6"/>
    <x v="3"/>
    <n v="0"/>
    <x v="1"/>
    <x v="0"/>
    <x v="0"/>
  </r>
  <r>
    <n v="4872"/>
    <x v="28"/>
    <x v="5"/>
    <x v="6"/>
    <x v="3"/>
    <n v="0"/>
    <x v="1"/>
    <x v="0"/>
    <x v="0"/>
  </r>
  <r>
    <n v="4873"/>
    <x v="0"/>
    <x v="0"/>
    <x v="7"/>
    <x v="0"/>
    <n v="1007921"/>
    <x v="0"/>
    <x v="0"/>
    <x v="0"/>
  </r>
  <r>
    <n v="4874"/>
    <x v="1"/>
    <x v="0"/>
    <x v="7"/>
    <x v="0"/>
    <n v="1007921"/>
    <x v="0"/>
    <x v="0"/>
    <x v="0"/>
  </r>
  <r>
    <n v="4875"/>
    <x v="2"/>
    <x v="0"/>
    <x v="7"/>
    <x v="0"/>
    <n v="1018325"/>
    <x v="0"/>
    <x v="0"/>
    <x v="0"/>
  </r>
  <r>
    <n v="4876"/>
    <x v="3"/>
    <x v="0"/>
    <x v="7"/>
    <x v="0"/>
    <n v="1007039"/>
    <x v="0"/>
    <x v="0"/>
    <x v="0"/>
  </r>
  <r>
    <n v="4877"/>
    <x v="4"/>
    <x v="0"/>
    <x v="7"/>
    <x v="0"/>
    <n v="1008063"/>
    <x v="0"/>
    <x v="0"/>
    <x v="0"/>
  </r>
  <r>
    <n v="4878"/>
    <x v="5"/>
    <x v="0"/>
    <x v="7"/>
    <x v="0"/>
    <n v="1011805"/>
    <x v="0"/>
    <x v="0"/>
    <x v="0"/>
  </r>
  <r>
    <n v="4879"/>
    <x v="6"/>
    <x v="0"/>
    <x v="7"/>
    <x v="0"/>
    <n v="1016292"/>
    <x v="0"/>
    <x v="0"/>
    <x v="0"/>
  </r>
  <r>
    <n v="4880"/>
    <x v="7"/>
    <x v="0"/>
    <x v="7"/>
    <x v="0"/>
    <n v="1011901"/>
    <x v="0"/>
    <x v="0"/>
    <x v="0"/>
  </r>
  <r>
    <n v="4881"/>
    <x v="8"/>
    <x v="0"/>
    <x v="7"/>
    <x v="0"/>
    <n v="1010136"/>
    <x v="0"/>
    <x v="0"/>
    <x v="0"/>
  </r>
  <r>
    <n v="4882"/>
    <x v="9"/>
    <x v="0"/>
    <x v="7"/>
    <x v="0"/>
    <n v="1013423"/>
    <x v="0"/>
    <x v="0"/>
    <x v="0"/>
  </r>
  <r>
    <n v="4883"/>
    <x v="10"/>
    <x v="0"/>
    <x v="7"/>
    <x v="0"/>
    <n v="1008558"/>
    <x v="0"/>
    <x v="0"/>
    <x v="0"/>
  </r>
  <r>
    <n v="4884"/>
    <x v="11"/>
    <x v="0"/>
    <x v="7"/>
    <x v="0"/>
    <n v="1017421"/>
    <x v="0"/>
    <x v="0"/>
    <x v="0"/>
  </r>
  <r>
    <n v="4885"/>
    <x v="12"/>
    <x v="0"/>
    <x v="7"/>
    <x v="0"/>
    <n v="1008119"/>
    <x v="0"/>
    <x v="0"/>
    <x v="0"/>
  </r>
  <r>
    <n v="4886"/>
    <x v="13"/>
    <x v="0"/>
    <x v="7"/>
    <x v="0"/>
    <n v="1011492"/>
    <x v="0"/>
    <x v="0"/>
    <x v="0"/>
  </r>
  <r>
    <n v="4887"/>
    <x v="14"/>
    <x v="0"/>
    <x v="7"/>
    <x v="0"/>
    <n v="1012247"/>
    <x v="0"/>
    <x v="0"/>
    <x v="0"/>
  </r>
  <r>
    <n v="4888"/>
    <x v="15"/>
    <x v="0"/>
    <x v="7"/>
    <x v="0"/>
    <n v="1005273"/>
    <x v="0"/>
    <x v="0"/>
    <x v="0"/>
  </r>
  <r>
    <n v="4889"/>
    <x v="16"/>
    <x v="0"/>
    <x v="7"/>
    <x v="0"/>
    <n v="1018233"/>
    <x v="0"/>
    <x v="0"/>
    <x v="0"/>
  </r>
  <r>
    <n v="4890"/>
    <x v="17"/>
    <x v="0"/>
    <x v="7"/>
    <x v="0"/>
    <n v="1015765"/>
    <x v="0"/>
    <x v="0"/>
    <x v="0"/>
  </r>
  <r>
    <n v="4891"/>
    <x v="18"/>
    <x v="0"/>
    <x v="7"/>
    <x v="0"/>
    <n v="1010390"/>
    <x v="0"/>
    <x v="0"/>
    <x v="0"/>
  </r>
  <r>
    <n v="4892"/>
    <x v="19"/>
    <x v="0"/>
    <x v="7"/>
    <x v="0"/>
    <n v="1011850"/>
    <x v="0"/>
    <x v="0"/>
    <x v="0"/>
  </r>
  <r>
    <n v="4893"/>
    <x v="20"/>
    <x v="0"/>
    <x v="7"/>
    <x v="0"/>
    <n v="1015138"/>
    <x v="0"/>
    <x v="0"/>
    <x v="0"/>
  </r>
  <r>
    <n v="4894"/>
    <x v="21"/>
    <x v="0"/>
    <x v="7"/>
    <x v="0"/>
    <n v="1011869"/>
    <x v="0"/>
    <x v="0"/>
    <x v="0"/>
  </r>
  <r>
    <n v="4895"/>
    <x v="22"/>
    <x v="0"/>
    <x v="7"/>
    <x v="0"/>
    <n v="1012701"/>
    <x v="0"/>
    <x v="0"/>
    <x v="0"/>
  </r>
  <r>
    <n v="4896"/>
    <x v="23"/>
    <x v="0"/>
    <x v="7"/>
    <x v="0"/>
    <n v="1015267"/>
    <x v="0"/>
    <x v="0"/>
    <x v="0"/>
  </r>
  <r>
    <n v="4897"/>
    <x v="24"/>
    <x v="0"/>
    <x v="7"/>
    <x v="0"/>
    <n v="1017039"/>
    <x v="0"/>
    <x v="0"/>
    <x v="0"/>
  </r>
  <r>
    <n v="4898"/>
    <x v="25"/>
    <x v="0"/>
    <x v="7"/>
    <x v="0"/>
    <n v="1015920"/>
    <x v="0"/>
    <x v="0"/>
    <x v="0"/>
  </r>
  <r>
    <n v="4899"/>
    <x v="26"/>
    <x v="0"/>
    <x v="7"/>
    <x v="0"/>
    <n v="1015965"/>
    <x v="0"/>
    <x v="0"/>
    <x v="0"/>
  </r>
  <r>
    <n v="4900"/>
    <x v="27"/>
    <x v="0"/>
    <x v="7"/>
    <x v="0"/>
    <n v="1013073"/>
    <x v="0"/>
    <x v="0"/>
    <x v="0"/>
  </r>
  <r>
    <n v="4901"/>
    <x v="28"/>
    <x v="0"/>
    <x v="7"/>
    <x v="0"/>
    <n v="1011266"/>
    <x v="0"/>
    <x v="0"/>
    <x v="0"/>
  </r>
  <r>
    <n v="4902"/>
    <x v="0"/>
    <x v="0"/>
    <x v="7"/>
    <x v="1"/>
    <n v="1015216"/>
    <x v="0"/>
    <x v="0"/>
    <x v="0"/>
  </r>
  <r>
    <n v="4903"/>
    <x v="1"/>
    <x v="0"/>
    <x v="7"/>
    <x v="1"/>
    <n v="1015216"/>
    <x v="0"/>
    <x v="0"/>
    <x v="0"/>
  </r>
  <r>
    <n v="4904"/>
    <x v="2"/>
    <x v="0"/>
    <x v="7"/>
    <x v="1"/>
    <n v="1013365.6"/>
    <x v="0"/>
    <x v="0"/>
    <x v="0"/>
  </r>
  <r>
    <n v="4905"/>
    <x v="3"/>
    <x v="0"/>
    <x v="7"/>
    <x v="1"/>
    <n v="1006963.6"/>
    <x v="0"/>
    <x v="0"/>
    <x v="0"/>
  </r>
  <r>
    <n v="4906"/>
    <x v="4"/>
    <x v="0"/>
    <x v="7"/>
    <x v="1"/>
    <n v="1007987.5"/>
    <x v="0"/>
    <x v="0"/>
    <x v="0"/>
  </r>
  <r>
    <n v="4907"/>
    <x v="5"/>
    <x v="0"/>
    <x v="7"/>
    <x v="1"/>
    <n v="1011881.2"/>
    <x v="0"/>
    <x v="0"/>
    <x v="0"/>
  </r>
  <r>
    <n v="4908"/>
    <x v="6"/>
    <x v="0"/>
    <x v="7"/>
    <x v="1"/>
    <n v="1016215.9"/>
    <x v="0"/>
    <x v="0"/>
    <x v="0"/>
  </r>
  <r>
    <n v="4909"/>
    <x v="7"/>
    <x v="0"/>
    <x v="7"/>
    <x v="1"/>
    <n v="1009835.4"/>
    <x v="0"/>
    <x v="0"/>
    <x v="0"/>
  </r>
  <r>
    <n v="4910"/>
    <x v="8"/>
    <x v="0"/>
    <x v="7"/>
    <x v="1"/>
    <n v="1010060.3"/>
    <x v="0"/>
    <x v="0"/>
    <x v="0"/>
  </r>
  <r>
    <n v="4911"/>
    <x v="9"/>
    <x v="0"/>
    <x v="7"/>
    <x v="1"/>
    <n v="1012242.2"/>
    <x v="0"/>
    <x v="0"/>
    <x v="0"/>
  </r>
  <r>
    <n v="4912"/>
    <x v="10"/>
    <x v="0"/>
    <x v="7"/>
    <x v="1"/>
    <n v="1012446.7"/>
    <x v="0"/>
    <x v="0"/>
    <x v="0"/>
  </r>
  <r>
    <n v="4913"/>
    <x v="11"/>
    <x v="0"/>
    <x v="7"/>
    <x v="1"/>
    <n v="1017344.8"/>
    <x v="0"/>
    <x v="0"/>
    <x v="0"/>
  </r>
  <r>
    <n v="4914"/>
    <x v="12"/>
    <x v="0"/>
    <x v="7"/>
    <x v="1"/>
    <n v="1008043.5"/>
    <x v="0"/>
    <x v="0"/>
    <x v="0"/>
  </r>
  <r>
    <n v="4915"/>
    <x v="13"/>
    <x v="0"/>
    <x v="7"/>
    <x v="1"/>
    <n v="1012085.7"/>
    <x v="0"/>
    <x v="0"/>
    <x v="0"/>
  </r>
  <r>
    <n v="4916"/>
    <x v="14"/>
    <x v="0"/>
    <x v="7"/>
    <x v="1"/>
    <n v="1010235.3"/>
    <x v="0"/>
    <x v="0"/>
    <x v="0"/>
  </r>
  <r>
    <n v="4917"/>
    <x v="15"/>
    <x v="0"/>
    <x v="7"/>
    <x v="1"/>
    <n v="1005197.7"/>
    <x v="0"/>
    <x v="0"/>
    <x v="0"/>
  </r>
  <r>
    <n v="4918"/>
    <x v="16"/>
    <x v="0"/>
    <x v="7"/>
    <x v="1"/>
    <n v="1013001.1"/>
    <x v="0"/>
    <x v="0"/>
    <x v="0"/>
  </r>
  <r>
    <n v="4919"/>
    <x v="17"/>
    <x v="0"/>
    <x v="7"/>
    <x v="1"/>
    <n v="1011767.2"/>
    <x v="0"/>
    <x v="0"/>
    <x v="0"/>
  </r>
  <r>
    <n v="4920"/>
    <x v="18"/>
    <x v="0"/>
    <x v="7"/>
    <x v="1"/>
    <n v="1010553.8"/>
    <x v="0"/>
    <x v="0"/>
    <x v="0"/>
  </r>
  <r>
    <n v="4921"/>
    <x v="19"/>
    <x v="0"/>
    <x v="7"/>
    <x v="1"/>
    <n v="1016543.4"/>
    <x v="0"/>
    <x v="0"/>
    <x v="0"/>
  </r>
  <r>
    <n v="4922"/>
    <x v="20"/>
    <x v="0"/>
    <x v="7"/>
    <x v="1"/>
    <n v="1015062"/>
    <x v="0"/>
    <x v="0"/>
    <x v="0"/>
  </r>
  <r>
    <n v="4923"/>
    <x v="21"/>
    <x v="0"/>
    <x v="7"/>
    <x v="1"/>
    <n v="1011793.2"/>
    <x v="0"/>
    <x v="0"/>
    <x v="0"/>
  </r>
  <r>
    <n v="4924"/>
    <x v="22"/>
    <x v="0"/>
    <x v="7"/>
    <x v="1"/>
    <n v="1012625.1"/>
    <x v="0"/>
    <x v="0"/>
    <x v="0"/>
  </r>
  <r>
    <n v="4925"/>
    <x v="23"/>
    <x v="0"/>
    <x v="7"/>
    <x v="1"/>
    <n v="1015191"/>
    <x v="0"/>
    <x v="0"/>
    <x v="0"/>
  </r>
  <r>
    <n v="4926"/>
    <x v="24"/>
    <x v="0"/>
    <x v="7"/>
    <x v="1"/>
    <n v="1012722.6"/>
    <x v="0"/>
    <x v="0"/>
    <x v="0"/>
  </r>
  <r>
    <n v="4927"/>
    <x v="25"/>
    <x v="0"/>
    <x v="7"/>
    <x v="1"/>
    <n v="1015843.9"/>
    <x v="0"/>
    <x v="0"/>
    <x v="0"/>
  </r>
  <r>
    <n v="4928"/>
    <x v="26"/>
    <x v="0"/>
    <x v="7"/>
    <x v="1"/>
    <n v="1015888.9"/>
    <x v="0"/>
    <x v="0"/>
    <x v="0"/>
  </r>
  <r>
    <n v="4929"/>
    <x v="27"/>
    <x v="0"/>
    <x v="7"/>
    <x v="1"/>
    <n v="1012997.1"/>
    <x v="0"/>
    <x v="0"/>
    <x v="0"/>
  </r>
  <r>
    <n v="4930"/>
    <x v="28"/>
    <x v="0"/>
    <x v="7"/>
    <x v="1"/>
    <n v="1012085.7"/>
    <x v="0"/>
    <x v="0"/>
    <x v="0"/>
  </r>
  <r>
    <n v="4931"/>
    <x v="0"/>
    <x v="0"/>
    <x v="7"/>
    <x v="2"/>
    <n v="-7295"/>
    <x v="0"/>
    <x v="0"/>
    <x v="0"/>
  </r>
  <r>
    <n v="4932"/>
    <x v="1"/>
    <x v="0"/>
    <x v="7"/>
    <x v="2"/>
    <n v="-7295"/>
    <x v="0"/>
    <x v="0"/>
    <x v="0"/>
  </r>
  <r>
    <n v="4933"/>
    <x v="2"/>
    <x v="0"/>
    <x v="7"/>
    <x v="2"/>
    <n v="4959.3999999999996"/>
    <x v="0"/>
    <x v="0"/>
    <x v="0"/>
  </r>
  <r>
    <n v="4934"/>
    <x v="3"/>
    <x v="0"/>
    <x v="7"/>
    <x v="2"/>
    <n v="75.400000000000006"/>
    <x v="0"/>
    <x v="0"/>
    <x v="0"/>
  </r>
  <r>
    <n v="4935"/>
    <x v="4"/>
    <x v="0"/>
    <x v="7"/>
    <x v="2"/>
    <n v="75.5"/>
    <x v="0"/>
    <x v="0"/>
    <x v="0"/>
  </r>
  <r>
    <n v="4936"/>
    <x v="5"/>
    <x v="0"/>
    <x v="7"/>
    <x v="2"/>
    <n v="-76.2"/>
    <x v="0"/>
    <x v="0"/>
    <x v="0"/>
  </r>
  <r>
    <n v="4937"/>
    <x v="6"/>
    <x v="0"/>
    <x v="7"/>
    <x v="2"/>
    <n v="76.099999999999994"/>
    <x v="0"/>
    <x v="0"/>
    <x v="0"/>
  </r>
  <r>
    <n v="4938"/>
    <x v="7"/>
    <x v="0"/>
    <x v="7"/>
    <x v="2"/>
    <n v="2065.6"/>
    <x v="0"/>
    <x v="0"/>
    <x v="0"/>
  </r>
  <r>
    <n v="4939"/>
    <x v="8"/>
    <x v="0"/>
    <x v="7"/>
    <x v="2"/>
    <n v="75.7"/>
    <x v="0"/>
    <x v="0"/>
    <x v="0"/>
  </r>
  <r>
    <n v="4940"/>
    <x v="9"/>
    <x v="0"/>
    <x v="7"/>
    <x v="2"/>
    <n v="1180.8"/>
    <x v="0"/>
    <x v="0"/>
    <x v="0"/>
  </r>
  <r>
    <n v="4941"/>
    <x v="10"/>
    <x v="0"/>
    <x v="7"/>
    <x v="2"/>
    <n v="-3888.7"/>
    <x v="0"/>
    <x v="0"/>
    <x v="0"/>
  </r>
  <r>
    <n v="4942"/>
    <x v="11"/>
    <x v="0"/>
    <x v="7"/>
    <x v="2"/>
    <n v="76.2"/>
    <x v="0"/>
    <x v="0"/>
    <x v="0"/>
  </r>
  <r>
    <n v="4943"/>
    <x v="12"/>
    <x v="0"/>
    <x v="7"/>
    <x v="2"/>
    <n v="75.5"/>
    <x v="0"/>
    <x v="0"/>
    <x v="0"/>
  </r>
  <r>
    <n v="4944"/>
    <x v="13"/>
    <x v="0"/>
    <x v="7"/>
    <x v="2"/>
    <n v="-593.70000000000005"/>
    <x v="0"/>
    <x v="0"/>
    <x v="0"/>
  </r>
  <r>
    <n v="4945"/>
    <x v="14"/>
    <x v="0"/>
    <x v="7"/>
    <x v="2"/>
    <n v="2011.7"/>
    <x v="0"/>
    <x v="0"/>
    <x v="0"/>
  </r>
  <r>
    <n v="4946"/>
    <x v="15"/>
    <x v="0"/>
    <x v="7"/>
    <x v="2"/>
    <n v="75.3"/>
    <x v="0"/>
    <x v="0"/>
    <x v="0"/>
  </r>
  <r>
    <n v="4947"/>
    <x v="16"/>
    <x v="0"/>
    <x v="7"/>
    <x v="2"/>
    <n v="5231.8999999999996"/>
    <x v="0"/>
    <x v="0"/>
    <x v="0"/>
  </r>
  <r>
    <n v="4948"/>
    <x v="17"/>
    <x v="0"/>
    <x v="7"/>
    <x v="2"/>
    <n v="3997.8"/>
    <x v="0"/>
    <x v="0"/>
    <x v="0"/>
  </r>
  <r>
    <n v="4949"/>
    <x v="18"/>
    <x v="0"/>
    <x v="7"/>
    <x v="2"/>
    <n v="-163.80000000000001"/>
    <x v="0"/>
    <x v="0"/>
    <x v="0"/>
  </r>
  <r>
    <n v="4950"/>
    <x v="19"/>
    <x v="0"/>
    <x v="7"/>
    <x v="2"/>
    <n v="-4693.3999999999996"/>
    <x v="0"/>
    <x v="0"/>
    <x v="0"/>
  </r>
  <r>
    <n v="4951"/>
    <x v="20"/>
    <x v="0"/>
    <x v="7"/>
    <x v="2"/>
    <n v="76"/>
    <x v="0"/>
    <x v="0"/>
    <x v="0"/>
  </r>
  <r>
    <n v="4952"/>
    <x v="21"/>
    <x v="0"/>
    <x v="7"/>
    <x v="2"/>
    <n v="75.8"/>
    <x v="0"/>
    <x v="0"/>
    <x v="0"/>
  </r>
  <r>
    <n v="4953"/>
    <x v="22"/>
    <x v="0"/>
    <x v="7"/>
    <x v="2"/>
    <n v="75.900000000000006"/>
    <x v="0"/>
    <x v="0"/>
    <x v="0"/>
  </r>
  <r>
    <n v="4954"/>
    <x v="23"/>
    <x v="0"/>
    <x v="7"/>
    <x v="2"/>
    <n v="76"/>
    <x v="0"/>
    <x v="0"/>
    <x v="0"/>
  </r>
  <r>
    <n v="4955"/>
    <x v="24"/>
    <x v="0"/>
    <x v="7"/>
    <x v="2"/>
    <n v="4316.3999999999996"/>
    <x v="0"/>
    <x v="0"/>
    <x v="0"/>
  </r>
  <r>
    <n v="4956"/>
    <x v="25"/>
    <x v="0"/>
    <x v="7"/>
    <x v="2"/>
    <n v="76.099999999999994"/>
    <x v="0"/>
    <x v="0"/>
    <x v="0"/>
  </r>
  <r>
    <n v="4957"/>
    <x v="26"/>
    <x v="0"/>
    <x v="7"/>
    <x v="2"/>
    <n v="76.099999999999994"/>
    <x v="0"/>
    <x v="0"/>
    <x v="0"/>
  </r>
  <r>
    <n v="4958"/>
    <x v="27"/>
    <x v="0"/>
    <x v="7"/>
    <x v="2"/>
    <n v="75.900000000000006"/>
    <x v="0"/>
    <x v="0"/>
    <x v="0"/>
  </r>
  <r>
    <n v="4959"/>
    <x v="28"/>
    <x v="0"/>
    <x v="7"/>
    <x v="2"/>
    <n v="-819.7"/>
    <x v="0"/>
    <x v="0"/>
    <x v="0"/>
  </r>
  <r>
    <n v="4960"/>
    <x v="0"/>
    <x v="0"/>
    <x v="7"/>
    <x v="3"/>
    <n v="-0.72"/>
    <x v="1"/>
    <x v="0"/>
    <x v="0"/>
  </r>
  <r>
    <n v="4961"/>
    <x v="1"/>
    <x v="0"/>
    <x v="7"/>
    <x v="3"/>
    <n v="-0.72"/>
    <x v="1"/>
    <x v="0"/>
    <x v="0"/>
  </r>
  <r>
    <n v="4962"/>
    <x v="2"/>
    <x v="0"/>
    <x v="7"/>
    <x v="3"/>
    <n v="0.49"/>
    <x v="1"/>
    <x v="0"/>
    <x v="0"/>
  </r>
  <r>
    <n v="4963"/>
    <x v="3"/>
    <x v="0"/>
    <x v="7"/>
    <x v="3"/>
    <n v="0.01"/>
    <x v="1"/>
    <x v="0"/>
    <x v="0"/>
  </r>
  <r>
    <n v="4964"/>
    <x v="4"/>
    <x v="0"/>
    <x v="7"/>
    <x v="3"/>
    <n v="0.01"/>
    <x v="1"/>
    <x v="0"/>
    <x v="0"/>
  </r>
  <r>
    <n v="4965"/>
    <x v="5"/>
    <x v="0"/>
    <x v="7"/>
    <x v="3"/>
    <n v="-0.01"/>
    <x v="1"/>
    <x v="0"/>
    <x v="0"/>
  </r>
  <r>
    <n v="4966"/>
    <x v="6"/>
    <x v="0"/>
    <x v="7"/>
    <x v="3"/>
    <n v="0.01"/>
    <x v="1"/>
    <x v="0"/>
    <x v="0"/>
  </r>
  <r>
    <n v="4967"/>
    <x v="7"/>
    <x v="0"/>
    <x v="7"/>
    <x v="3"/>
    <n v="0.2"/>
    <x v="1"/>
    <x v="0"/>
    <x v="0"/>
  </r>
  <r>
    <n v="4968"/>
    <x v="8"/>
    <x v="0"/>
    <x v="7"/>
    <x v="3"/>
    <n v="0.01"/>
    <x v="1"/>
    <x v="0"/>
    <x v="0"/>
  </r>
  <r>
    <n v="4969"/>
    <x v="9"/>
    <x v="0"/>
    <x v="7"/>
    <x v="3"/>
    <n v="0.12"/>
    <x v="1"/>
    <x v="0"/>
    <x v="0"/>
  </r>
  <r>
    <n v="4970"/>
    <x v="10"/>
    <x v="0"/>
    <x v="7"/>
    <x v="3"/>
    <n v="-0.39"/>
    <x v="1"/>
    <x v="0"/>
    <x v="0"/>
  </r>
  <r>
    <n v="4971"/>
    <x v="11"/>
    <x v="0"/>
    <x v="7"/>
    <x v="3"/>
    <n v="0.01"/>
    <x v="1"/>
    <x v="0"/>
    <x v="0"/>
  </r>
  <r>
    <n v="4972"/>
    <x v="12"/>
    <x v="0"/>
    <x v="7"/>
    <x v="3"/>
    <n v="0.01"/>
    <x v="1"/>
    <x v="0"/>
    <x v="0"/>
  </r>
  <r>
    <n v="4973"/>
    <x v="13"/>
    <x v="0"/>
    <x v="7"/>
    <x v="3"/>
    <n v="-0.06"/>
    <x v="1"/>
    <x v="0"/>
    <x v="0"/>
  </r>
  <r>
    <n v="4974"/>
    <x v="14"/>
    <x v="0"/>
    <x v="7"/>
    <x v="3"/>
    <n v="0.2"/>
    <x v="1"/>
    <x v="0"/>
    <x v="0"/>
  </r>
  <r>
    <n v="4975"/>
    <x v="15"/>
    <x v="0"/>
    <x v="7"/>
    <x v="3"/>
    <n v="0.01"/>
    <x v="1"/>
    <x v="0"/>
    <x v="0"/>
  </r>
  <r>
    <n v="4976"/>
    <x v="16"/>
    <x v="0"/>
    <x v="7"/>
    <x v="3"/>
    <n v="0.51"/>
    <x v="1"/>
    <x v="0"/>
    <x v="0"/>
  </r>
  <r>
    <n v="4977"/>
    <x v="17"/>
    <x v="0"/>
    <x v="7"/>
    <x v="3"/>
    <n v="0.39"/>
    <x v="1"/>
    <x v="0"/>
    <x v="0"/>
  </r>
  <r>
    <n v="4978"/>
    <x v="18"/>
    <x v="0"/>
    <x v="7"/>
    <x v="3"/>
    <n v="-0.02"/>
    <x v="1"/>
    <x v="0"/>
    <x v="0"/>
  </r>
  <r>
    <n v="4979"/>
    <x v="19"/>
    <x v="0"/>
    <x v="7"/>
    <x v="3"/>
    <n v="-0.46"/>
    <x v="1"/>
    <x v="0"/>
    <x v="0"/>
  </r>
  <r>
    <n v="4980"/>
    <x v="20"/>
    <x v="0"/>
    <x v="7"/>
    <x v="3"/>
    <n v="0.01"/>
    <x v="1"/>
    <x v="0"/>
    <x v="0"/>
  </r>
  <r>
    <n v="4981"/>
    <x v="21"/>
    <x v="0"/>
    <x v="7"/>
    <x v="3"/>
    <n v="0.01"/>
    <x v="1"/>
    <x v="0"/>
    <x v="0"/>
  </r>
  <r>
    <n v="4982"/>
    <x v="22"/>
    <x v="0"/>
    <x v="7"/>
    <x v="3"/>
    <n v="0.01"/>
    <x v="1"/>
    <x v="0"/>
    <x v="0"/>
  </r>
  <r>
    <n v="4983"/>
    <x v="23"/>
    <x v="0"/>
    <x v="7"/>
    <x v="3"/>
    <n v="0.01"/>
    <x v="1"/>
    <x v="0"/>
    <x v="0"/>
  </r>
  <r>
    <n v="4984"/>
    <x v="24"/>
    <x v="0"/>
    <x v="7"/>
    <x v="3"/>
    <n v="0.42"/>
    <x v="1"/>
    <x v="0"/>
    <x v="0"/>
  </r>
  <r>
    <n v="4985"/>
    <x v="25"/>
    <x v="0"/>
    <x v="7"/>
    <x v="3"/>
    <n v="0.01"/>
    <x v="1"/>
    <x v="0"/>
    <x v="0"/>
  </r>
  <r>
    <n v="4986"/>
    <x v="26"/>
    <x v="0"/>
    <x v="7"/>
    <x v="3"/>
    <n v="0.01"/>
    <x v="1"/>
    <x v="0"/>
    <x v="0"/>
  </r>
  <r>
    <n v="4987"/>
    <x v="27"/>
    <x v="0"/>
    <x v="7"/>
    <x v="3"/>
    <n v="0.01"/>
    <x v="1"/>
    <x v="0"/>
    <x v="0"/>
  </r>
  <r>
    <n v="4988"/>
    <x v="28"/>
    <x v="0"/>
    <x v="7"/>
    <x v="3"/>
    <n v="-0.08"/>
    <x v="1"/>
    <x v="0"/>
    <x v="0"/>
  </r>
  <r>
    <n v="4989"/>
    <x v="0"/>
    <x v="1"/>
    <x v="7"/>
    <x v="0"/>
    <n v="1008098"/>
    <x v="0"/>
    <x v="0"/>
    <x v="0"/>
  </r>
  <r>
    <n v="4990"/>
    <x v="1"/>
    <x v="1"/>
    <x v="7"/>
    <x v="0"/>
    <n v="1008098"/>
    <x v="0"/>
    <x v="0"/>
    <x v="0"/>
  </r>
  <r>
    <n v="4991"/>
    <x v="2"/>
    <x v="1"/>
    <x v="7"/>
    <x v="0"/>
    <n v="1018790"/>
    <x v="0"/>
    <x v="0"/>
    <x v="0"/>
  </r>
  <r>
    <n v="4992"/>
    <x v="3"/>
    <x v="1"/>
    <x v="7"/>
    <x v="0"/>
    <n v="1010984"/>
    <x v="0"/>
    <x v="0"/>
    <x v="0"/>
  </r>
  <r>
    <n v="4993"/>
    <x v="4"/>
    <x v="1"/>
    <x v="7"/>
    <x v="0"/>
    <n v="1008066"/>
    <x v="0"/>
    <x v="0"/>
    <x v="0"/>
  </r>
  <r>
    <n v="4994"/>
    <x v="5"/>
    <x v="1"/>
    <x v="7"/>
    <x v="0"/>
    <n v="1013117"/>
    <x v="0"/>
    <x v="0"/>
    <x v="0"/>
  </r>
  <r>
    <n v="4995"/>
    <x v="6"/>
    <x v="1"/>
    <x v="7"/>
    <x v="0"/>
    <n v="1017861"/>
    <x v="0"/>
    <x v="0"/>
    <x v="0"/>
  </r>
  <r>
    <n v="4996"/>
    <x v="7"/>
    <x v="1"/>
    <x v="7"/>
    <x v="0"/>
    <n v="1013148"/>
    <x v="0"/>
    <x v="0"/>
    <x v="0"/>
  </r>
  <r>
    <n v="4997"/>
    <x v="8"/>
    <x v="1"/>
    <x v="7"/>
    <x v="0"/>
    <n v="1010596"/>
    <x v="0"/>
    <x v="0"/>
    <x v="0"/>
  </r>
  <r>
    <n v="4998"/>
    <x v="9"/>
    <x v="1"/>
    <x v="7"/>
    <x v="0"/>
    <n v="1014615"/>
    <x v="0"/>
    <x v="0"/>
    <x v="0"/>
  </r>
  <r>
    <n v="4999"/>
    <x v="10"/>
    <x v="1"/>
    <x v="7"/>
    <x v="0"/>
    <n v="1013380"/>
    <x v="0"/>
    <x v="0"/>
    <x v="0"/>
  </r>
  <r>
    <n v="5000"/>
    <x v="11"/>
    <x v="1"/>
    <x v="7"/>
    <x v="0"/>
    <n v="1018070"/>
    <x v="0"/>
    <x v="0"/>
    <x v="0"/>
  </r>
  <r>
    <n v="5001"/>
    <x v="12"/>
    <x v="1"/>
    <x v="7"/>
    <x v="0"/>
    <n v="1008827"/>
    <x v="0"/>
    <x v="0"/>
    <x v="0"/>
  </r>
  <r>
    <n v="5002"/>
    <x v="13"/>
    <x v="1"/>
    <x v="7"/>
    <x v="0"/>
    <n v="1013859"/>
    <x v="0"/>
    <x v="0"/>
    <x v="0"/>
  </r>
  <r>
    <n v="5003"/>
    <x v="14"/>
    <x v="1"/>
    <x v="7"/>
    <x v="0"/>
    <n v="1013844"/>
    <x v="0"/>
    <x v="0"/>
    <x v="0"/>
  </r>
  <r>
    <n v="5004"/>
    <x v="15"/>
    <x v="1"/>
    <x v="7"/>
    <x v="0"/>
    <n v="1005632"/>
    <x v="0"/>
    <x v="0"/>
    <x v="0"/>
  </r>
  <r>
    <n v="5005"/>
    <x v="16"/>
    <x v="1"/>
    <x v="7"/>
    <x v="0"/>
    <n v="1024491"/>
    <x v="0"/>
    <x v="0"/>
    <x v="0"/>
  </r>
  <r>
    <n v="5006"/>
    <x v="17"/>
    <x v="1"/>
    <x v="7"/>
    <x v="0"/>
    <n v="1016173"/>
    <x v="0"/>
    <x v="0"/>
    <x v="0"/>
  </r>
  <r>
    <n v="5007"/>
    <x v="18"/>
    <x v="1"/>
    <x v="7"/>
    <x v="0"/>
    <n v="1012295"/>
    <x v="0"/>
    <x v="0"/>
    <x v="0"/>
  </r>
  <r>
    <n v="5008"/>
    <x v="19"/>
    <x v="1"/>
    <x v="7"/>
    <x v="0"/>
    <n v="1012147"/>
    <x v="0"/>
    <x v="0"/>
    <x v="0"/>
  </r>
  <r>
    <n v="5009"/>
    <x v="20"/>
    <x v="1"/>
    <x v="7"/>
    <x v="0"/>
    <n v="1016054"/>
    <x v="0"/>
    <x v="0"/>
    <x v="0"/>
  </r>
  <r>
    <n v="5010"/>
    <x v="21"/>
    <x v="1"/>
    <x v="7"/>
    <x v="0"/>
    <n v="1011585"/>
    <x v="0"/>
    <x v="0"/>
    <x v="0"/>
  </r>
  <r>
    <n v="5011"/>
    <x v="22"/>
    <x v="1"/>
    <x v="7"/>
    <x v="0"/>
    <n v="1012930"/>
    <x v="0"/>
    <x v="0"/>
    <x v="0"/>
  </r>
  <r>
    <n v="5012"/>
    <x v="23"/>
    <x v="1"/>
    <x v="7"/>
    <x v="0"/>
    <n v="1015568"/>
    <x v="0"/>
    <x v="0"/>
    <x v="0"/>
  </r>
  <r>
    <n v="5013"/>
    <x v="24"/>
    <x v="1"/>
    <x v="7"/>
    <x v="0"/>
    <n v="1016438"/>
    <x v="0"/>
    <x v="0"/>
    <x v="0"/>
  </r>
  <r>
    <n v="5014"/>
    <x v="25"/>
    <x v="1"/>
    <x v="7"/>
    <x v="0"/>
    <n v="1016077"/>
    <x v="0"/>
    <x v="0"/>
    <x v="0"/>
  </r>
  <r>
    <n v="5015"/>
    <x v="26"/>
    <x v="1"/>
    <x v="7"/>
    <x v="0"/>
    <n v="1015970"/>
    <x v="0"/>
    <x v="0"/>
    <x v="0"/>
  </r>
  <r>
    <n v="5016"/>
    <x v="27"/>
    <x v="1"/>
    <x v="7"/>
    <x v="0"/>
    <n v="1013728"/>
    <x v="0"/>
    <x v="0"/>
    <x v="0"/>
  </r>
  <r>
    <n v="5017"/>
    <x v="28"/>
    <x v="1"/>
    <x v="7"/>
    <x v="0"/>
    <n v="1012048"/>
    <x v="0"/>
    <x v="0"/>
    <x v="0"/>
  </r>
  <r>
    <n v="5018"/>
    <x v="0"/>
    <x v="1"/>
    <x v="7"/>
    <x v="1"/>
    <n v="1015097.9"/>
    <x v="0"/>
    <x v="0"/>
    <x v="0"/>
  </r>
  <r>
    <n v="5019"/>
    <x v="1"/>
    <x v="1"/>
    <x v="7"/>
    <x v="1"/>
    <n v="1015097.9"/>
    <x v="0"/>
    <x v="0"/>
    <x v="0"/>
  </r>
  <r>
    <n v="5020"/>
    <x v="2"/>
    <x v="1"/>
    <x v="7"/>
    <x v="1"/>
    <n v="1015791.1"/>
    <x v="0"/>
    <x v="0"/>
    <x v="0"/>
  </r>
  <r>
    <n v="5021"/>
    <x v="3"/>
    <x v="1"/>
    <x v="7"/>
    <x v="1"/>
    <n v="1011354.5"/>
    <x v="0"/>
    <x v="0"/>
    <x v="0"/>
  </r>
  <r>
    <n v="5022"/>
    <x v="4"/>
    <x v="1"/>
    <x v="7"/>
    <x v="1"/>
    <n v="1008435.4"/>
    <x v="0"/>
    <x v="0"/>
    <x v="0"/>
  </r>
  <r>
    <n v="5023"/>
    <x v="5"/>
    <x v="1"/>
    <x v="7"/>
    <x v="1"/>
    <n v="1010977.9"/>
    <x v="0"/>
    <x v="0"/>
    <x v="0"/>
  </r>
  <r>
    <n v="5024"/>
    <x v="6"/>
    <x v="1"/>
    <x v="7"/>
    <x v="1"/>
    <n v="1018232"/>
    <x v="0"/>
    <x v="0"/>
    <x v="0"/>
  </r>
  <r>
    <n v="5025"/>
    <x v="7"/>
    <x v="1"/>
    <x v="7"/>
    <x v="1"/>
    <n v="1010993.4"/>
    <x v="0"/>
    <x v="0"/>
    <x v="0"/>
  </r>
  <r>
    <n v="5026"/>
    <x v="8"/>
    <x v="1"/>
    <x v="7"/>
    <x v="1"/>
    <n v="1010966.4"/>
    <x v="0"/>
    <x v="0"/>
    <x v="0"/>
  </r>
  <r>
    <n v="5027"/>
    <x v="9"/>
    <x v="1"/>
    <x v="7"/>
    <x v="1"/>
    <n v="1012442.9"/>
    <x v="0"/>
    <x v="0"/>
    <x v="0"/>
  </r>
  <r>
    <n v="5028"/>
    <x v="10"/>
    <x v="1"/>
    <x v="7"/>
    <x v="1"/>
    <n v="1013991"/>
    <x v="0"/>
    <x v="0"/>
    <x v="0"/>
  </r>
  <r>
    <n v="5029"/>
    <x v="11"/>
    <x v="1"/>
    <x v="7"/>
    <x v="1"/>
    <n v="1018441.1"/>
    <x v="0"/>
    <x v="0"/>
    <x v="0"/>
  </r>
  <r>
    <n v="5030"/>
    <x v="12"/>
    <x v="1"/>
    <x v="7"/>
    <x v="1"/>
    <n v="1005280.8"/>
    <x v="0"/>
    <x v="0"/>
    <x v="0"/>
  </r>
  <r>
    <n v="5031"/>
    <x v="13"/>
    <x v="1"/>
    <x v="7"/>
    <x v="1"/>
    <n v="1013324.7"/>
    <x v="0"/>
    <x v="0"/>
    <x v="0"/>
  </r>
  <r>
    <n v="5032"/>
    <x v="14"/>
    <x v="1"/>
    <x v="7"/>
    <x v="1"/>
    <n v="1011341.5"/>
    <x v="0"/>
    <x v="0"/>
    <x v="0"/>
  </r>
  <r>
    <n v="5033"/>
    <x v="15"/>
    <x v="1"/>
    <x v="7"/>
    <x v="1"/>
    <n v="1006000.6"/>
    <x v="0"/>
    <x v="0"/>
    <x v="0"/>
  </r>
  <r>
    <n v="5034"/>
    <x v="16"/>
    <x v="1"/>
    <x v="7"/>
    <x v="1"/>
    <n v="1016667"/>
    <x v="0"/>
    <x v="0"/>
    <x v="0"/>
  </r>
  <r>
    <n v="5035"/>
    <x v="17"/>
    <x v="1"/>
    <x v="7"/>
    <x v="1"/>
    <n v="1012506.4"/>
    <x v="0"/>
    <x v="0"/>
    <x v="0"/>
  </r>
  <r>
    <n v="5036"/>
    <x v="18"/>
    <x v="1"/>
    <x v="7"/>
    <x v="1"/>
    <n v="1012542.4"/>
    <x v="0"/>
    <x v="0"/>
    <x v="0"/>
  </r>
  <r>
    <n v="5037"/>
    <x v="19"/>
    <x v="1"/>
    <x v="7"/>
    <x v="1"/>
    <n v="1021396.2"/>
    <x v="0"/>
    <x v="0"/>
    <x v="0"/>
  </r>
  <r>
    <n v="5038"/>
    <x v="20"/>
    <x v="1"/>
    <x v="7"/>
    <x v="1"/>
    <n v="1016423.4"/>
    <x v="0"/>
    <x v="0"/>
    <x v="0"/>
  </r>
  <r>
    <n v="5039"/>
    <x v="21"/>
    <x v="1"/>
    <x v="7"/>
    <x v="1"/>
    <n v="1010652.8"/>
    <x v="0"/>
    <x v="0"/>
    <x v="0"/>
  </r>
  <r>
    <n v="5040"/>
    <x v="22"/>
    <x v="1"/>
    <x v="7"/>
    <x v="1"/>
    <n v="1013765.9"/>
    <x v="0"/>
    <x v="0"/>
    <x v="0"/>
  </r>
  <r>
    <n v="5041"/>
    <x v="23"/>
    <x v="1"/>
    <x v="7"/>
    <x v="1"/>
    <n v="1015942.7"/>
    <x v="0"/>
    <x v="0"/>
    <x v="0"/>
  </r>
  <r>
    <n v="5042"/>
    <x v="24"/>
    <x v="1"/>
    <x v="7"/>
    <x v="1"/>
    <n v="1014614.7"/>
    <x v="0"/>
    <x v="0"/>
    <x v="0"/>
  </r>
  <r>
    <n v="5043"/>
    <x v="25"/>
    <x v="1"/>
    <x v="7"/>
    <x v="1"/>
    <n v="1016449.4"/>
    <x v="0"/>
    <x v="0"/>
    <x v="0"/>
  </r>
  <r>
    <n v="5044"/>
    <x v="26"/>
    <x v="1"/>
    <x v="7"/>
    <x v="1"/>
    <n v="1016342.3"/>
    <x v="0"/>
    <x v="0"/>
    <x v="0"/>
  </r>
  <r>
    <n v="5045"/>
    <x v="27"/>
    <x v="1"/>
    <x v="7"/>
    <x v="1"/>
    <n v="1014099.5"/>
    <x v="0"/>
    <x v="0"/>
    <x v="0"/>
  </r>
  <r>
    <n v="5046"/>
    <x v="28"/>
    <x v="1"/>
    <x v="7"/>
    <x v="1"/>
    <n v="1013317.2"/>
    <x v="0"/>
    <x v="0"/>
    <x v="0"/>
  </r>
  <r>
    <n v="5047"/>
    <x v="0"/>
    <x v="1"/>
    <x v="7"/>
    <x v="2"/>
    <n v="-6999.9"/>
    <x v="0"/>
    <x v="0"/>
    <x v="0"/>
  </r>
  <r>
    <n v="5048"/>
    <x v="1"/>
    <x v="1"/>
    <x v="7"/>
    <x v="2"/>
    <n v="-6999.9"/>
    <x v="0"/>
    <x v="0"/>
    <x v="0"/>
  </r>
  <r>
    <n v="5049"/>
    <x v="2"/>
    <x v="1"/>
    <x v="7"/>
    <x v="2"/>
    <n v="2998.9"/>
    <x v="0"/>
    <x v="0"/>
    <x v="0"/>
  </r>
  <r>
    <n v="5050"/>
    <x v="3"/>
    <x v="1"/>
    <x v="7"/>
    <x v="2"/>
    <n v="-370.5"/>
    <x v="0"/>
    <x v="0"/>
    <x v="0"/>
  </r>
  <r>
    <n v="5051"/>
    <x v="4"/>
    <x v="1"/>
    <x v="7"/>
    <x v="2"/>
    <n v="-369.4"/>
    <x v="0"/>
    <x v="0"/>
    <x v="0"/>
  </r>
  <r>
    <n v="5052"/>
    <x v="5"/>
    <x v="1"/>
    <x v="7"/>
    <x v="2"/>
    <n v="2139.1"/>
    <x v="0"/>
    <x v="0"/>
    <x v="0"/>
  </r>
  <r>
    <n v="5053"/>
    <x v="6"/>
    <x v="1"/>
    <x v="7"/>
    <x v="2"/>
    <n v="-371"/>
    <x v="0"/>
    <x v="0"/>
    <x v="0"/>
  </r>
  <r>
    <n v="5054"/>
    <x v="7"/>
    <x v="1"/>
    <x v="7"/>
    <x v="2"/>
    <n v="2154.6"/>
    <x v="0"/>
    <x v="0"/>
    <x v="0"/>
  </r>
  <r>
    <n v="5055"/>
    <x v="8"/>
    <x v="1"/>
    <x v="7"/>
    <x v="2"/>
    <n v="-370.4"/>
    <x v="0"/>
    <x v="0"/>
    <x v="0"/>
  </r>
  <r>
    <n v="5056"/>
    <x v="9"/>
    <x v="1"/>
    <x v="7"/>
    <x v="2"/>
    <n v="2172.1"/>
    <x v="0"/>
    <x v="0"/>
    <x v="0"/>
  </r>
  <r>
    <n v="5057"/>
    <x v="10"/>
    <x v="1"/>
    <x v="7"/>
    <x v="2"/>
    <n v="-611"/>
    <x v="0"/>
    <x v="0"/>
    <x v="0"/>
  </r>
  <r>
    <n v="5058"/>
    <x v="11"/>
    <x v="1"/>
    <x v="7"/>
    <x v="2"/>
    <n v="-371.1"/>
    <x v="0"/>
    <x v="0"/>
    <x v="0"/>
  </r>
  <r>
    <n v="5059"/>
    <x v="12"/>
    <x v="1"/>
    <x v="7"/>
    <x v="2"/>
    <n v="3546.2"/>
    <x v="0"/>
    <x v="0"/>
    <x v="0"/>
  </r>
  <r>
    <n v="5060"/>
    <x v="13"/>
    <x v="1"/>
    <x v="7"/>
    <x v="2"/>
    <n v="534.29999999999995"/>
    <x v="0"/>
    <x v="0"/>
    <x v="0"/>
  </r>
  <r>
    <n v="5061"/>
    <x v="14"/>
    <x v="1"/>
    <x v="7"/>
    <x v="2"/>
    <n v="2502.5"/>
    <x v="0"/>
    <x v="0"/>
    <x v="0"/>
  </r>
  <r>
    <n v="5062"/>
    <x v="15"/>
    <x v="1"/>
    <x v="7"/>
    <x v="2"/>
    <n v="-368.6"/>
    <x v="0"/>
    <x v="0"/>
    <x v="0"/>
  </r>
  <r>
    <n v="5063"/>
    <x v="16"/>
    <x v="1"/>
    <x v="7"/>
    <x v="2"/>
    <n v="7824"/>
    <x v="0"/>
    <x v="0"/>
    <x v="0"/>
  </r>
  <r>
    <n v="5064"/>
    <x v="17"/>
    <x v="1"/>
    <x v="7"/>
    <x v="2"/>
    <n v="3666.6"/>
    <x v="0"/>
    <x v="0"/>
    <x v="0"/>
  </r>
  <r>
    <n v="5065"/>
    <x v="18"/>
    <x v="1"/>
    <x v="7"/>
    <x v="2"/>
    <n v="-247.4"/>
    <x v="0"/>
    <x v="0"/>
    <x v="0"/>
  </r>
  <r>
    <n v="5066"/>
    <x v="19"/>
    <x v="1"/>
    <x v="7"/>
    <x v="2"/>
    <n v="-9249.2000000000007"/>
    <x v="0"/>
    <x v="0"/>
    <x v="0"/>
  </r>
  <r>
    <n v="5067"/>
    <x v="20"/>
    <x v="1"/>
    <x v="7"/>
    <x v="2"/>
    <n v="-369.4"/>
    <x v="0"/>
    <x v="0"/>
    <x v="0"/>
  </r>
  <r>
    <n v="5068"/>
    <x v="21"/>
    <x v="1"/>
    <x v="7"/>
    <x v="2"/>
    <n v="932.2"/>
    <x v="0"/>
    <x v="0"/>
    <x v="0"/>
  </r>
  <r>
    <n v="5069"/>
    <x v="22"/>
    <x v="1"/>
    <x v="7"/>
    <x v="2"/>
    <n v="-835.9"/>
    <x v="0"/>
    <x v="0"/>
    <x v="0"/>
  </r>
  <r>
    <n v="5070"/>
    <x v="23"/>
    <x v="1"/>
    <x v="7"/>
    <x v="2"/>
    <n v="-374.7"/>
    <x v="0"/>
    <x v="0"/>
    <x v="0"/>
  </r>
  <r>
    <n v="5071"/>
    <x v="24"/>
    <x v="1"/>
    <x v="7"/>
    <x v="2"/>
    <n v="1823.3"/>
    <x v="0"/>
    <x v="0"/>
    <x v="0"/>
  </r>
  <r>
    <n v="5072"/>
    <x v="25"/>
    <x v="1"/>
    <x v="7"/>
    <x v="2"/>
    <n v="-372.4"/>
    <x v="0"/>
    <x v="0"/>
    <x v="0"/>
  </r>
  <r>
    <n v="5073"/>
    <x v="26"/>
    <x v="1"/>
    <x v="7"/>
    <x v="2"/>
    <n v="-372.3"/>
    <x v="0"/>
    <x v="0"/>
    <x v="0"/>
  </r>
  <r>
    <n v="5074"/>
    <x v="27"/>
    <x v="1"/>
    <x v="7"/>
    <x v="2"/>
    <n v="-371.5"/>
    <x v="0"/>
    <x v="0"/>
    <x v="0"/>
  </r>
  <r>
    <n v="5075"/>
    <x v="28"/>
    <x v="1"/>
    <x v="7"/>
    <x v="2"/>
    <n v="-1269.2"/>
    <x v="0"/>
    <x v="0"/>
    <x v="0"/>
  </r>
  <r>
    <n v="5076"/>
    <x v="0"/>
    <x v="1"/>
    <x v="7"/>
    <x v="3"/>
    <n v="-0.69"/>
    <x v="1"/>
    <x v="0"/>
    <x v="0"/>
  </r>
  <r>
    <n v="5077"/>
    <x v="1"/>
    <x v="1"/>
    <x v="7"/>
    <x v="3"/>
    <n v="-0.69"/>
    <x v="1"/>
    <x v="0"/>
    <x v="0"/>
  </r>
  <r>
    <n v="5078"/>
    <x v="2"/>
    <x v="1"/>
    <x v="7"/>
    <x v="3"/>
    <n v="0.28999999999999998"/>
    <x v="1"/>
    <x v="0"/>
    <x v="0"/>
  </r>
  <r>
    <n v="5079"/>
    <x v="3"/>
    <x v="1"/>
    <x v="7"/>
    <x v="3"/>
    <n v="-0.04"/>
    <x v="1"/>
    <x v="0"/>
    <x v="0"/>
  </r>
  <r>
    <n v="5080"/>
    <x v="4"/>
    <x v="1"/>
    <x v="7"/>
    <x v="3"/>
    <n v="-0.04"/>
    <x v="1"/>
    <x v="0"/>
    <x v="0"/>
  </r>
  <r>
    <n v="5081"/>
    <x v="5"/>
    <x v="1"/>
    <x v="7"/>
    <x v="3"/>
    <n v="0.21"/>
    <x v="1"/>
    <x v="0"/>
    <x v="0"/>
  </r>
  <r>
    <n v="5082"/>
    <x v="6"/>
    <x v="1"/>
    <x v="7"/>
    <x v="3"/>
    <n v="-0.04"/>
    <x v="1"/>
    <x v="0"/>
    <x v="0"/>
  </r>
  <r>
    <n v="5083"/>
    <x v="7"/>
    <x v="1"/>
    <x v="7"/>
    <x v="3"/>
    <n v="0.21"/>
    <x v="1"/>
    <x v="0"/>
    <x v="0"/>
  </r>
  <r>
    <n v="5084"/>
    <x v="8"/>
    <x v="1"/>
    <x v="7"/>
    <x v="3"/>
    <n v="-0.04"/>
    <x v="1"/>
    <x v="0"/>
    <x v="0"/>
  </r>
  <r>
    <n v="5085"/>
    <x v="9"/>
    <x v="1"/>
    <x v="7"/>
    <x v="3"/>
    <n v="0.21"/>
    <x v="1"/>
    <x v="0"/>
    <x v="0"/>
  </r>
  <r>
    <n v="5086"/>
    <x v="10"/>
    <x v="1"/>
    <x v="7"/>
    <x v="3"/>
    <n v="-0.06"/>
    <x v="1"/>
    <x v="0"/>
    <x v="0"/>
  </r>
  <r>
    <n v="5087"/>
    <x v="11"/>
    <x v="1"/>
    <x v="7"/>
    <x v="3"/>
    <n v="-0.04"/>
    <x v="1"/>
    <x v="0"/>
    <x v="0"/>
  </r>
  <r>
    <n v="5088"/>
    <x v="12"/>
    <x v="1"/>
    <x v="7"/>
    <x v="3"/>
    <n v="0.35"/>
    <x v="1"/>
    <x v="0"/>
    <x v="0"/>
  </r>
  <r>
    <n v="5089"/>
    <x v="13"/>
    <x v="1"/>
    <x v="7"/>
    <x v="3"/>
    <n v="0.05"/>
    <x v="1"/>
    <x v="0"/>
    <x v="0"/>
  </r>
  <r>
    <n v="5090"/>
    <x v="14"/>
    <x v="1"/>
    <x v="7"/>
    <x v="3"/>
    <n v="0.25"/>
    <x v="1"/>
    <x v="0"/>
    <x v="0"/>
  </r>
  <r>
    <n v="5091"/>
    <x v="15"/>
    <x v="1"/>
    <x v="7"/>
    <x v="3"/>
    <n v="-0.04"/>
    <x v="1"/>
    <x v="0"/>
    <x v="0"/>
  </r>
  <r>
    <n v="5092"/>
    <x v="16"/>
    <x v="1"/>
    <x v="7"/>
    <x v="3"/>
    <n v="0.76"/>
    <x v="1"/>
    <x v="0"/>
    <x v="0"/>
  </r>
  <r>
    <n v="5093"/>
    <x v="17"/>
    <x v="1"/>
    <x v="7"/>
    <x v="3"/>
    <n v="0.36"/>
    <x v="1"/>
    <x v="0"/>
    <x v="0"/>
  </r>
  <r>
    <n v="5094"/>
    <x v="18"/>
    <x v="1"/>
    <x v="7"/>
    <x v="3"/>
    <n v="-0.02"/>
    <x v="1"/>
    <x v="0"/>
    <x v="0"/>
  </r>
  <r>
    <n v="5095"/>
    <x v="19"/>
    <x v="1"/>
    <x v="7"/>
    <x v="3"/>
    <n v="-0.91"/>
    <x v="1"/>
    <x v="0"/>
    <x v="0"/>
  </r>
  <r>
    <n v="5096"/>
    <x v="20"/>
    <x v="1"/>
    <x v="7"/>
    <x v="3"/>
    <n v="-0.04"/>
    <x v="1"/>
    <x v="0"/>
    <x v="0"/>
  </r>
  <r>
    <n v="5097"/>
    <x v="21"/>
    <x v="1"/>
    <x v="7"/>
    <x v="3"/>
    <n v="0.09"/>
    <x v="1"/>
    <x v="0"/>
    <x v="0"/>
  </r>
  <r>
    <n v="5098"/>
    <x v="22"/>
    <x v="1"/>
    <x v="7"/>
    <x v="3"/>
    <n v="-0.08"/>
    <x v="1"/>
    <x v="0"/>
    <x v="0"/>
  </r>
  <r>
    <n v="5099"/>
    <x v="23"/>
    <x v="1"/>
    <x v="7"/>
    <x v="3"/>
    <n v="-0.04"/>
    <x v="1"/>
    <x v="0"/>
    <x v="0"/>
  </r>
  <r>
    <n v="5100"/>
    <x v="24"/>
    <x v="1"/>
    <x v="7"/>
    <x v="3"/>
    <n v="0.18"/>
    <x v="1"/>
    <x v="0"/>
    <x v="0"/>
  </r>
  <r>
    <n v="5101"/>
    <x v="25"/>
    <x v="1"/>
    <x v="7"/>
    <x v="3"/>
    <n v="-0.04"/>
    <x v="1"/>
    <x v="0"/>
    <x v="0"/>
  </r>
  <r>
    <n v="5102"/>
    <x v="26"/>
    <x v="1"/>
    <x v="7"/>
    <x v="3"/>
    <n v="-0.04"/>
    <x v="1"/>
    <x v="0"/>
    <x v="0"/>
  </r>
  <r>
    <n v="5103"/>
    <x v="27"/>
    <x v="1"/>
    <x v="7"/>
    <x v="3"/>
    <n v="-0.04"/>
    <x v="1"/>
    <x v="0"/>
    <x v="0"/>
  </r>
  <r>
    <n v="5104"/>
    <x v="28"/>
    <x v="1"/>
    <x v="7"/>
    <x v="3"/>
    <n v="-0.13"/>
    <x v="1"/>
    <x v="0"/>
    <x v="0"/>
  </r>
  <r>
    <n v="5105"/>
    <x v="0"/>
    <x v="2"/>
    <x v="7"/>
    <x v="0"/>
    <n v="1008254"/>
    <x v="0"/>
    <x v="0"/>
    <x v="0"/>
  </r>
  <r>
    <n v="5106"/>
    <x v="1"/>
    <x v="2"/>
    <x v="7"/>
    <x v="0"/>
    <n v="1008254"/>
    <x v="0"/>
    <x v="0"/>
    <x v="0"/>
  </r>
  <r>
    <n v="5107"/>
    <x v="2"/>
    <x v="2"/>
    <x v="7"/>
    <x v="0"/>
    <n v="1019330"/>
    <x v="0"/>
    <x v="0"/>
    <x v="0"/>
  </r>
  <r>
    <n v="5108"/>
    <x v="3"/>
    <x v="2"/>
    <x v="7"/>
    <x v="0"/>
    <n v="1010518"/>
    <x v="0"/>
    <x v="0"/>
    <x v="0"/>
  </r>
  <r>
    <n v="5109"/>
    <x v="4"/>
    <x v="2"/>
    <x v="7"/>
    <x v="0"/>
    <n v="1008370"/>
    <x v="0"/>
    <x v="0"/>
    <x v="0"/>
  </r>
  <r>
    <n v="5110"/>
    <x v="5"/>
    <x v="2"/>
    <x v="7"/>
    <x v="0"/>
    <n v="1013294"/>
    <x v="0"/>
    <x v="0"/>
    <x v="0"/>
  </r>
  <r>
    <n v="5111"/>
    <x v="6"/>
    <x v="2"/>
    <x v="7"/>
    <x v="0"/>
    <n v="1018138"/>
    <x v="0"/>
    <x v="0"/>
    <x v="0"/>
  </r>
  <r>
    <n v="5112"/>
    <x v="7"/>
    <x v="2"/>
    <x v="7"/>
    <x v="0"/>
    <n v="1013231"/>
    <x v="0"/>
    <x v="0"/>
    <x v="0"/>
  </r>
  <r>
    <n v="5113"/>
    <x v="8"/>
    <x v="2"/>
    <x v="7"/>
    <x v="0"/>
    <n v="1011035"/>
    <x v="0"/>
    <x v="0"/>
    <x v="0"/>
  </r>
  <r>
    <n v="5114"/>
    <x v="9"/>
    <x v="2"/>
    <x v="7"/>
    <x v="0"/>
    <n v="1014904"/>
    <x v="0"/>
    <x v="0"/>
    <x v="0"/>
  </r>
  <r>
    <n v="5115"/>
    <x v="10"/>
    <x v="2"/>
    <x v="7"/>
    <x v="0"/>
    <n v="1014372"/>
    <x v="0"/>
    <x v="0"/>
    <x v="0"/>
  </r>
  <r>
    <n v="5116"/>
    <x v="11"/>
    <x v="2"/>
    <x v="7"/>
    <x v="0"/>
    <n v="1018139"/>
    <x v="0"/>
    <x v="0"/>
    <x v="0"/>
  </r>
  <r>
    <n v="5117"/>
    <x v="12"/>
    <x v="2"/>
    <x v="7"/>
    <x v="0"/>
    <n v="1009272"/>
    <x v="0"/>
    <x v="0"/>
    <x v="0"/>
  </r>
  <r>
    <n v="5118"/>
    <x v="13"/>
    <x v="2"/>
    <x v="7"/>
    <x v="0"/>
    <n v="1014399"/>
    <x v="0"/>
    <x v="0"/>
    <x v="0"/>
  </r>
  <r>
    <n v="5119"/>
    <x v="14"/>
    <x v="2"/>
    <x v="7"/>
    <x v="0"/>
    <n v="1014171"/>
    <x v="0"/>
    <x v="0"/>
    <x v="0"/>
  </r>
  <r>
    <n v="5120"/>
    <x v="15"/>
    <x v="2"/>
    <x v="7"/>
    <x v="0"/>
    <n v="1005589"/>
    <x v="0"/>
    <x v="0"/>
    <x v="0"/>
  </r>
  <r>
    <n v="5121"/>
    <x v="16"/>
    <x v="2"/>
    <x v="7"/>
    <x v="0"/>
    <n v="1027272"/>
    <x v="0"/>
    <x v="0"/>
    <x v="0"/>
  </r>
  <r>
    <n v="5122"/>
    <x v="17"/>
    <x v="2"/>
    <x v="7"/>
    <x v="0"/>
    <n v="1015847"/>
    <x v="0"/>
    <x v="0"/>
    <x v="0"/>
  </r>
  <r>
    <n v="5123"/>
    <x v="18"/>
    <x v="2"/>
    <x v="7"/>
    <x v="0"/>
    <n v="1012944"/>
    <x v="0"/>
    <x v="0"/>
    <x v="0"/>
  </r>
  <r>
    <n v="5124"/>
    <x v="19"/>
    <x v="2"/>
    <x v="7"/>
    <x v="0"/>
    <n v="1012541"/>
    <x v="0"/>
    <x v="0"/>
    <x v="0"/>
  </r>
  <r>
    <n v="5125"/>
    <x v="20"/>
    <x v="2"/>
    <x v="7"/>
    <x v="0"/>
    <n v="1016374"/>
    <x v="0"/>
    <x v="0"/>
    <x v="0"/>
  </r>
  <r>
    <n v="5126"/>
    <x v="21"/>
    <x v="2"/>
    <x v="7"/>
    <x v="0"/>
    <n v="1011123"/>
    <x v="0"/>
    <x v="0"/>
    <x v="0"/>
  </r>
  <r>
    <n v="5127"/>
    <x v="22"/>
    <x v="2"/>
    <x v="7"/>
    <x v="0"/>
    <n v="1012974"/>
    <x v="0"/>
    <x v="0"/>
    <x v="0"/>
  </r>
  <r>
    <n v="5128"/>
    <x v="23"/>
    <x v="2"/>
    <x v="7"/>
    <x v="0"/>
    <n v="1015166"/>
    <x v="0"/>
    <x v="0"/>
    <x v="0"/>
  </r>
  <r>
    <n v="5129"/>
    <x v="24"/>
    <x v="2"/>
    <x v="7"/>
    <x v="0"/>
    <n v="1016974"/>
    <x v="0"/>
    <x v="0"/>
    <x v="0"/>
  </r>
  <r>
    <n v="5130"/>
    <x v="25"/>
    <x v="2"/>
    <x v="7"/>
    <x v="0"/>
    <n v="1016482"/>
    <x v="0"/>
    <x v="0"/>
    <x v="0"/>
  </r>
  <r>
    <n v="5131"/>
    <x v="26"/>
    <x v="2"/>
    <x v="7"/>
    <x v="0"/>
    <n v="1016083"/>
    <x v="0"/>
    <x v="0"/>
    <x v="0"/>
  </r>
  <r>
    <n v="5132"/>
    <x v="27"/>
    <x v="2"/>
    <x v="7"/>
    <x v="0"/>
    <n v="1013972"/>
    <x v="0"/>
    <x v="0"/>
    <x v="0"/>
  </r>
  <r>
    <n v="5133"/>
    <x v="28"/>
    <x v="2"/>
    <x v="7"/>
    <x v="0"/>
    <n v="1012281"/>
    <x v="0"/>
    <x v="0"/>
    <x v="0"/>
  </r>
  <r>
    <n v="5134"/>
    <x v="0"/>
    <x v="2"/>
    <x v="7"/>
    <x v="1"/>
    <n v="1015905.2"/>
    <x v="0"/>
    <x v="0"/>
    <x v="0"/>
  </r>
  <r>
    <n v="5135"/>
    <x v="1"/>
    <x v="2"/>
    <x v="7"/>
    <x v="1"/>
    <n v="1015905.2"/>
    <x v="0"/>
    <x v="0"/>
    <x v="0"/>
  </r>
  <r>
    <n v="5136"/>
    <x v="2"/>
    <x v="2"/>
    <x v="7"/>
    <x v="1"/>
    <n v="1014971.9"/>
    <x v="0"/>
    <x v="0"/>
    <x v="0"/>
  </r>
  <r>
    <n v="5137"/>
    <x v="3"/>
    <x v="2"/>
    <x v="7"/>
    <x v="1"/>
    <n v="1010762.4"/>
    <x v="0"/>
    <x v="0"/>
    <x v="0"/>
  </r>
  <r>
    <n v="5138"/>
    <x v="4"/>
    <x v="2"/>
    <x v="7"/>
    <x v="1"/>
    <n v="1008613.9"/>
    <x v="0"/>
    <x v="0"/>
    <x v="0"/>
  </r>
  <r>
    <n v="5139"/>
    <x v="5"/>
    <x v="2"/>
    <x v="7"/>
    <x v="1"/>
    <n v="1011018.5"/>
    <x v="0"/>
    <x v="0"/>
    <x v="0"/>
  </r>
  <r>
    <n v="5140"/>
    <x v="6"/>
    <x v="2"/>
    <x v="7"/>
    <x v="1"/>
    <n v="1018384.3"/>
    <x v="0"/>
    <x v="0"/>
    <x v="0"/>
  </r>
  <r>
    <n v="5141"/>
    <x v="7"/>
    <x v="2"/>
    <x v="7"/>
    <x v="1"/>
    <n v="1010987"/>
    <x v="0"/>
    <x v="0"/>
    <x v="0"/>
  </r>
  <r>
    <n v="5142"/>
    <x v="8"/>
    <x v="2"/>
    <x v="7"/>
    <x v="1"/>
    <n v="1011279.5"/>
    <x v="0"/>
    <x v="0"/>
    <x v="0"/>
  </r>
  <r>
    <n v="5143"/>
    <x v="9"/>
    <x v="2"/>
    <x v="7"/>
    <x v="1"/>
    <n v="1015149.5"/>
    <x v="0"/>
    <x v="0"/>
    <x v="0"/>
  </r>
  <r>
    <n v="5144"/>
    <x v="10"/>
    <x v="2"/>
    <x v="7"/>
    <x v="1"/>
    <n v="1014997.4"/>
    <x v="0"/>
    <x v="0"/>
    <x v="0"/>
  </r>
  <r>
    <n v="5145"/>
    <x v="11"/>
    <x v="2"/>
    <x v="7"/>
    <x v="1"/>
    <n v="1018385.3"/>
    <x v="0"/>
    <x v="0"/>
    <x v="0"/>
  </r>
  <r>
    <n v="5146"/>
    <x v="12"/>
    <x v="2"/>
    <x v="7"/>
    <x v="1"/>
    <n v="1007905.2"/>
    <x v="0"/>
    <x v="0"/>
    <x v="0"/>
  </r>
  <r>
    <n v="5147"/>
    <x v="13"/>
    <x v="2"/>
    <x v="7"/>
    <x v="1"/>
    <n v="1012505.8"/>
    <x v="0"/>
    <x v="0"/>
    <x v="0"/>
  </r>
  <r>
    <n v="5148"/>
    <x v="14"/>
    <x v="2"/>
    <x v="7"/>
    <x v="1"/>
    <n v="1012536.3"/>
    <x v="0"/>
    <x v="0"/>
    <x v="0"/>
  </r>
  <r>
    <n v="5149"/>
    <x v="15"/>
    <x v="2"/>
    <x v="7"/>
    <x v="1"/>
    <n v="1005832.7"/>
    <x v="0"/>
    <x v="0"/>
    <x v="0"/>
  </r>
  <r>
    <n v="5150"/>
    <x v="16"/>
    <x v="2"/>
    <x v="7"/>
    <x v="1"/>
    <n v="1018009.2"/>
    <x v="0"/>
    <x v="0"/>
    <x v="0"/>
  </r>
  <r>
    <n v="5151"/>
    <x v="17"/>
    <x v="2"/>
    <x v="7"/>
    <x v="1"/>
    <n v="1013230"/>
    <x v="0"/>
    <x v="0"/>
    <x v="0"/>
  </r>
  <r>
    <n v="5152"/>
    <x v="18"/>
    <x v="2"/>
    <x v="7"/>
    <x v="1"/>
    <n v="1012003.7"/>
    <x v="0"/>
    <x v="0"/>
    <x v="0"/>
  </r>
  <r>
    <n v="5153"/>
    <x v="19"/>
    <x v="2"/>
    <x v="7"/>
    <x v="1"/>
    <n v="1021684.1"/>
    <x v="0"/>
    <x v="0"/>
    <x v="0"/>
  </r>
  <r>
    <n v="5154"/>
    <x v="20"/>
    <x v="2"/>
    <x v="7"/>
    <x v="1"/>
    <n v="1016619.8"/>
    <x v="0"/>
    <x v="0"/>
    <x v="0"/>
  </r>
  <r>
    <n v="5155"/>
    <x v="21"/>
    <x v="2"/>
    <x v="7"/>
    <x v="1"/>
    <n v="1011367.6"/>
    <x v="0"/>
    <x v="0"/>
    <x v="0"/>
  </r>
  <r>
    <n v="5156"/>
    <x v="22"/>
    <x v="2"/>
    <x v="7"/>
    <x v="1"/>
    <n v="1013283.5"/>
    <x v="0"/>
    <x v="0"/>
    <x v="0"/>
  </r>
  <r>
    <n v="5157"/>
    <x v="23"/>
    <x v="2"/>
    <x v="7"/>
    <x v="1"/>
    <n v="1015411.5"/>
    <x v="0"/>
    <x v="0"/>
    <x v="0"/>
  </r>
  <r>
    <n v="5158"/>
    <x v="24"/>
    <x v="2"/>
    <x v="7"/>
    <x v="1"/>
    <n v="1013793.6"/>
    <x v="0"/>
    <x v="0"/>
    <x v="0"/>
  </r>
  <r>
    <n v="5159"/>
    <x v="25"/>
    <x v="2"/>
    <x v="7"/>
    <x v="1"/>
    <n v="1016728.4"/>
    <x v="0"/>
    <x v="0"/>
    <x v="0"/>
  </r>
  <r>
    <n v="5160"/>
    <x v="26"/>
    <x v="2"/>
    <x v="7"/>
    <x v="1"/>
    <n v="1016328.8"/>
    <x v="0"/>
    <x v="0"/>
    <x v="0"/>
  </r>
  <r>
    <n v="5161"/>
    <x v="27"/>
    <x v="2"/>
    <x v="7"/>
    <x v="1"/>
    <n v="1014217.2"/>
    <x v="0"/>
    <x v="0"/>
    <x v="0"/>
  </r>
  <r>
    <n v="5162"/>
    <x v="28"/>
    <x v="2"/>
    <x v="7"/>
    <x v="1"/>
    <n v="1013485.6"/>
    <x v="0"/>
    <x v="0"/>
    <x v="0"/>
  </r>
  <r>
    <n v="5163"/>
    <x v="0"/>
    <x v="2"/>
    <x v="7"/>
    <x v="2"/>
    <n v="-7651.2"/>
    <x v="0"/>
    <x v="0"/>
    <x v="0"/>
  </r>
  <r>
    <n v="5164"/>
    <x v="1"/>
    <x v="2"/>
    <x v="7"/>
    <x v="2"/>
    <n v="-7651.2"/>
    <x v="0"/>
    <x v="0"/>
    <x v="0"/>
  </r>
  <r>
    <n v="5165"/>
    <x v="2"/>
    <x v="2"/>
    <x v="7"/>
    <x v="2"/>
    <n v="4358.1000000000004"/>
    <x v="0"/>
    <x v="0"/>
    <x v="0"/>
  </r>
  <r>
    <n v="5166"/>
    <x v="3"/>
    <x v="2"/>
    <x v="7"/>
    <x v="2"/>
    <n v="-244.4"/>
    <x v="0"/>
    <x v="0"/>
    <x v="0"/>
  </r>
  <r>
    <n v="5167"/>
    <x v="4"/>
    <x v="2"/>
    <x v="7"/>
    <x v="2"/>
    <n v="-243.9"/>
    <x v="0"/>
    <x v="0"/>
    <x v="0"/>
  </r>
  <r>
    <n v="5168"/>
    <x v="5"/>
    <x v="2"/>
    <x v="7"/>
    <x v="2"/>
    <n v="2275.5"/>
    <x v="0"/>
    <x v="0"/>
    <x v="0"/>
  </r>
  <r>
    <n v="5169"/>
    <x v="6"/>
    <x v="2"/>
    <x v="7"/>
    <x v="2"/>
    <n v="-246.3"/>
    <x v="0"/>
    <x v="0"/>
    <x v="0"/>
  </r>
  <r>
    <n v="5170"/>
    <x v="7"/>
    <x v="2"/>
    <x v="7"/>
    <x v="2"/>
    <n v="2244"/>
    <x v="0"/>
    <x v="0"/>
    <x v="0"/>
  </r>
  <r>
    <n v="5171"/>
    <x v="8"/>
    <x v="2"/>
    <x v="7"/>
    <x v="2"/>
    <n v="-244.5"/>
    <x v="0"/>
    <x v="0"/>
    <x v="0"/>
  </r>
  <r>
    <n v="5172"/>
    <x v="9"/>
    <x v="2"/>
    <x v="7"/>
    <x v="2"/>
    <n v="-245.5"/>
    <x v="0"/>
    <x v="0"/>
    <x v="0"/>
  </r>
  <r>
    <n v="5173"/>
    <x v="10"/>
    <x v="2"/>
    <x v="7"/>
    <x v="2"/>
    <n v="-625.4"/>
    <x v="0"/>
    <x v="0"/>
    <x v="0"/>
  </r>
  <r>
    <n v="5174"/>
    <x v="11"/>
    <x v="2"/>
    <x v="7"/>
    <x v="2"/>
    <n v="-246.3"/>
    <x v="0"/>
    <x v="0"/>
    <x v="0"/>
  </r>
  <r>
    <n v="5175"/>
    <x v="12"/>
    <x v="2"/>
    <x v="7"/>
    <x v="2"/>
    <n v="1366.8"/>
    <x v="0"/>
    <x v="0"/>
    <x v="0"/>
  </r>
  <r>
    <n v="5176"/>
    <x v="13"/>
    <x v="2"/>
    <x v="7"/>
    <x v="2"/>
    <n v="1893.2"/>
    <x v="0"/>
    <x v="0"/>
    <x v="0"/>
  </r>
  <r>
    <n v="5177"/>
    <x v="14"/>
    <x v="2"/>
    <x v="7"/>
    <x v="2"/>
    <n v="1634.7"/>
    <x v="0"/>
    <x v="0"/>
    <x v="0"/>
  </r>
  <r>
    <n v="5178"/>
    <x v="15"/>
    <x v="2"/>
    <x v="7"/>
    <x v="2"/>
    <n v="-243.7"/>
    <x v="0"/>
    <x v="0"/>
    <x v="0"/>
  </r>
  <r>
    <n v="5179"/>
    <x v="16"/>
    <x v="2"/>
    <x v="7"/>
    <x v="2"/>
    <n v="9262.7999999999993"/>
    <x v="0"/>
    <x v="0"/>
    <x v="0"/>
  </r>
  <r>
    <n v="5180"/>
    <x v="17"/>
    <x v="2"/>
    <x v="7"/>
    <x v="2"/>
    <n v="2617"/>
    <x v="0"/>
    <x v="0"/>
    <x v="0"/>
  </r>
  <r>
    <n v="5181"/>
    <x v="18"/>
    <x v="2"/>
    <x v="7"/>
    <x v="2"/>
    <n v="940.3"/>
    <x v="0"/>
    <x v="0"/>
    <x v="0"/>
  </r>
  <r>
    <n v="5182"/>
    <x v="19"/>
    <x v="2"/>
    <x v="7"/>
    <x v="2"/>
    <n v="-9143.1"/>
    <x v="0"/>
    <x v="0"/>
    <x v="0"/>
  </r>
  <r>
    <n v="5183"/>
    <x v="20"/>
    <x v="2"/>
    <x v="7"/>
    <x v="2"/>
    <n v="-245.8"/>
    <x v="0"/>
    <x v="0"/>
    <x v="0"/>
  </r>
  <r>
    <n v="5184"/>
    <x v="21"/>
    <x v="2"/>
    <x v="7"/>
    <x v="2"/>
    <n v="-244.6"/>
    <x v="0"/>
    <x v="0"/>
    <x v="0"/>
  </r>
  <r>
    <n v="5185"/>
    <x v="22"/>
    <x v="2"/>
    <x v="7"/>
    <x v="2"/>
    <n v="-309.5"/>
    <x v="0"/>
    <x v="0"/>
    <x v="0"/>
  </r>
  <r>
    <n v="5186"/>
    <x v="23"/>
    <x v="2"/>
    <x v="7"/>
    <x v="2"/>
    <n v="-245.5"/>
    <x v="0"/>
    <x v="0"/>
    <x v="0"/>
  </r>
  <r>
    <n v="5187"/>
    <x v="24"/>
    <x v="2"/>
    <x v="7"/>
    <x v="2"/>
    <n v="3180.4"/>
    <x v="0"/>
    <x v="0"/>
    <x v="0"/>
  </r>
  <r>
    <n v="5188"/>
    <x v="25"/>
    <x v="2"/>
    <x v="7"/>
    <x v="2"/>
    <n v="-246.4"/>
    <x v="0"/>
    <x v="0"/>
    <x v="0"/>
  </r>
  <r>
    <n v="5189"/>
    <x v="26"/>
    <x v="2"/>
    <x v="7"/>
    <x v="2"/>
    <n v="-245.8"/>
    <x v="0"/>
    <x v="0"/>
    <x v="0"/>
  </r>
  <r>
    <n v="5190"/>
    <x v="27"/>
    <x v="2"/>
    <x v="7"/>
    <x v="2"/>
    <n v="-245.2"/>
    <x v="0"/>
    <x v="0"/>
    <x v="0"/>
  </r>
  <r>
    <n v="5191"/>
    <x v="28"/>
    <x v="2"/>
    <x v="7"/>
    <x v="2"/>
    <n v="-1204.5999999999999"/>
    <x v="0"/>
    <x v="0"/>
    <x v="0"/>
  </r>
  <r>
    <n v="5192"/>
    <x v="0"/>
    <x v="2"/>
    <x v="7"/>
    <x v="3"/>
    <n v="-0.76"/>
    <x v="1"/>
    <x v="0"/>
    <x v="0"/>
  </r>
  <r>
    <n v="5193"/>
    <x v="1"/>
    <x v="2"/>
    <x v="7"/>
    <x v="3"/>
    <n v="-0.76"/>
    <x v="1"/>
    <x v="0"/>
    <x v="0"/>
  </r>
  <r>
    <n v="5194"/>
    <x v="2"/>
    <x v="2"/>
    <x v="7"/>
    <x v="3"/>
    <n v="0.43"/>
    <x v="1"/>
    <x v="0"/>
    <x v="0"/>
  </r>
  <r>
    <n v="5195"/>
    <x v="3"/>
    <x v="2"/>
    <x v="7"/>
    <x v="3"/>
    <n v="-0.02"/>
    <x v="1"/>
    <x v="0"/>
    <x v="0"/>
  </r>
  <r>
    <n v="5196"/>
    <x v="4"/>
    <x v="2"/>
    <x v="7"/>
    <x v="3"/>
    <n v="-0.02"/>
    <x v="1"/>
    <x v="0"/>
    <x v="0"/>
  </r>
  <r>
    <n v="5197"/>
    <x v="5"/>
    <x v="2"/>
    <x v="7"/>
    <x v="3"/>
    <n v="0.22"/>
    <x v="1"/>
    <x v="0"/>
    <x v="0"/>
  </r>
  <r>
    <n v="5198"/>
    <x v="6"/>
    <x v="2"/>
    <x v="7"/>
    <x v="3"/>
    <n v="-0.02"/>
    <x v="1"/>
    <x v="0"/>
    <x v="0"/>
  </r>
  <r>
    <n v="5199"/>
    <x v="7"/>
    <x v="2"/>
    <x v="7"/>
    <x v="3"/>
    <n v="0.22"/>
    <x v="1"/>
    <x v="0"/>
    <x v="0"/>
  </r>
  <r>
    <n v="5200"/>
    <x v="8"/>
    <x v="2"/>
    <x v="7"/>
    <x v="3"/>
    <n v="-0.02"/>
    <x v="1"/>
    <x v="0"/>
    <x v="0"/>
  </r>
  <r>
    <n v="5201"/>
    <x v="9"/>
    <x v="2"/>
    <x v="7"/>
    <x v="3"/>
    <n v="-0.02"/>
    <x v="1"/>
    <x v="0"/>
    <x v="0"/>
  </r>
  <r>
    <n v="5202"/>
    <x v="10"/>
    <x v="2"/>
    <x v="7"/>
    <x v="3"/>
    <n v="-0.06"/>
    <x v="1"/>
    <x v="0"/>
    <x v="0"/>
  </r>
  <r>
    <n v="5203"/>
    <x v="11"/>
    <x v="2"/>
    <x v="7"/>
    <x v="3"/>
    <n v="-0.02"/>
    <x v="1"/>
    <x v="0"/>
    <x v="0"/>
  </r>
  <r>
    <n v="5204"/>
    <x v="12"/>
    <x v="2"/>
    <x v="7"/>
    <x v="3"/>
    <n v="0.14000000000000001"/>
    <x v="1"/>
    <x v="0"/>
    <x v="0"/>
  </r>
  <r>
    <n v="5205"/>
    <x v="13"/>
    <x v="2"/>
    <x v="7"/>
    <x v="3"/>
    <n v="0.19"/>
    <x v="1"/>
    <x v="0"/>
    <x v="0"/>
  </r>
  <r>
    <n v="5206"/>
    <x v="14"/>
    <x v="2"/>
    <x v="7"/>
    <x v="3"/>
    <n v="0.16"/>
    <x v="1"/>
    <x v="0"/>
    <x v="0"/>
  </r>
  <r>
    <n v="5207"/>
    <x v="15"/>
    <x v="2"/>
    <x v="7"/>
    <x v="3"/>
    <n v="-0.02"/>
    <x v="1"/>
    <x v="0"/>
    <x v="0"/>
  </r>
  <r>
    <n v="5208"/>
    <x v="16"/>
    <x v="2"/>
    <x v="7"/>
    <x v="3"/>
    <n v="0.9"/>
    <x v="1"/>
    <x v="0"/>
    <x v="0"/>
  </r>
  <r>
    <n v="5209"/>
    <x v="17"/>
    <x v="2"/>
    <x v="7"/>
    <x v="3"/>
    <n v="0.26"/>
    <x v="1"/>
    <x v="0"/>
    <x v="0"/>
  </r>
  <r>
    <n v="5210"/>
    <x v="18"/>
    <x v="2"/>
    <x v="7"/>
    <x v="3"/>
    <n v="0.09"/>
    <x v="1"/>
    <x v="0"/>
    <x v="0"/>
  </r>
  <r>
    <n v="5211"/>
    <x v="19"/>
    <x v="2"/>
    <x v="7"/>
    <x v="3"/>
    <n v="-0.9"/>
    <x v="1"/>
    <x v="0"/>
    <x v="0"/>
  </r>
  <r>
    <n v="5212"/>
    <x v="20"/>
    <x v="2"/>
    <x v="7"/>
    <x v="3"/>
    <n v="-0.02"/>
    <x v="1"/>
    <x v="0"/>
    <x v="0"/>
  </r>
  <r>
    <n v="5213"/>
    <x v="21"/>
    <x v="2"/>
    <x v="7"/>
    <x v="3"/>
    <n v="-0.02"/>
    <x v="1"/>
    <x v="0"/>
    <x v="0"/>
  </r>
  <r>
    <n v="5214"/>
    <x v="22"/>
    <x v="2"/>
    <x v="7"/>
    <x v="3"/>
    <n v="-0.03"/>
    <x v="1"/>
    <x v="0"/>
    <x v="0"/>
  </r>
  <r>
    <n v="5215"/>
    <x v="23"/>
    <x v="2"/>
    <x v="7"/>
    <x v="3"/>
    <n v="-0.02"/>
    <x v="1"/>
    <x v="0"/>
    <x v="0"/>
  </r>
  <r>
    <n v="5216"/>
    <x v="24"/>
    <x v="2"/>
    <x v="7"/>
    <x v="3"/>
    <n v="0.31"/>
    <x v="1"/>
    <x v="0"/>
    <x v="0"/>
  </r>
  <r>
    <n v="5217"/>
    <x v="25"/>
    <x v="2"/>
    <x v="7"/>
    <x v="3"/>
    <n v="-0.02"/>
    <x v="1"/>
    <x v="0"/>
    <x v="0"/>
  </r>
  <r>
    <n v="5218"/>
    <x v="26"/>
    <x v="2"/>
    <x v="7"/>
    <x v="3"/>
    <n v="-0.02"/>
    <x v="1"/>
    <x v="0"/>
    <x v="0"/>
  </r>
  <r>
    <n v="5219"/>
    <x v="27"/>
    <x v="2"/>
    <x v="7"/>
    <x v="3"/>
    <n v="-0.02"/>
    <x v="1"/>
    <x v="0"/>
    <x v="0"/>
  </r>
  <r>
    <n v="5220"/>
    <x v="28"/>
    <x v="2"/>
    <x v="7"/>
    <x v="3"/>
    <n v="-0.12"/>
    <x v="1"/>
    <x v="0"/>
    <x v="0"/>
  </r>
  <r>
    <n v="5221"/>
    <x v="0"/>
    <x v="3"/>
    <x v="7"/>
    <x v="0"/>
    <n v="1008708"/>
    <x v="0"/>
    <x v="0"/>
    <x v="0"/>
  </r>
  <r>
    <n v="5222"/>
    <x v="1"/>
    <x v="3"/>
    <x v="7"/>
    <x v="0"/>
    <n v="1008708"/>
    <x v="0"/>
    <x v="0"/>
    <x v="0"/>
  </r>
  <r>
    <n v="5223"/>
    <x v="2"/>
    <x v="3"/>
    <x v="7"/>
    <x v="0"/>
    <n v="1019718"/>
    <x v="0"/>
    <x v="0"/>
    <x v="0"/>
  </r>
  <r>
    <n v="5224"/>
    <x v="3"/>
    <x v="3"/>
    <x v="7"/>
    <x v="0"/>
    <n v="1010620"/>
    <x v="0"/>
    <x v="0"/>
    <x v="0"/>
  </r>
  <r>
    <n v="5225"/>
    <x v="4"/>
    <x v="3"/>
    <x v="7"/>
    <x v="0"/>
    <n v="1009126"/>
    <x v="0"/>
    <x v="0"/>
    <x v="0"/>
  </r>
  <r>
    <n v="5226"/>
    <x v="5"/>
    <x v="3"/>
    <x v="7"/>
    <x v="0"/>
    <n v="1013728"/>
    <x v="0"/>
    <x v="0"/>
    <x v="0"/>
  </r>
  <r>
    <n v="5227"/>
    <x v="6"/>
    <x v="3"/>
    <x v="7"/>
    <x v="0"/>
    <n v="1017853"/>
    <x v="0"/>
    <x v="0"/>
    <x v="0"/>
  </r>
  <r>
    <n v="5228"/>
    <x v="7"/>
    <x v="3"/>
    <x v="7"/>
    <x v="0"/>
    <n v="1013942"/>
    <x v="0"/>
    <x v="0"/>
    <x v="0"/>
  </r>
  <r>
    <n v="5229"/>
    <x v="8"/>
    <x v="3"/>
    <x v="7"/>
    <x v="0"/>
    <n v="1010974"/>
    <x v="0"/>
    <x v="0"/>
    <x v="0"/>
  </r>
  <r>
    <n v="5230"/>
    <x v="9"/>
    <x v="3"/>
    <x v="7"/>
    <x v="0"/>
    <n v="1014958"/>
    <x v="0"/>
    <x v="0"/>
    <x v="0"/>
  </r>
  <r>
    <n v="5231"/>
    <x v="10"/>
    <x v="3"/>
    <x v="7"/>
    <x v="0"/>
    <n v="1014847"/>
    <x v="0"/>
    <x v="0"/>
    <x v="0"/>
  </r>
  <r>
    <n v="5232"/>
    <x v="11"/>
    <x v="3"/>
    <x v="7"/>
    <x v="0"/>
    <n v="1019153"/>
    <x v="0"/>
    <x v="0"/>
    <x v="0"/>
  </r>
  <r>
    <n v="5233"/>
    <x v="12"/>
    <x v="3"/>
    <x v="7"/>
    <x v="0"/>
    <n v="1009788"/>
    <x v="0"/>
    <x v="0"/>
    <x v="0"/>
  </r>
  <r>
    <n v="5234"/>
    <x v="13"/>
    <x v="3"/>
    <x v="7"/>
    <x v="0"/>
    <n v="1015071"/>
    <x v="0"/>
    <x v="0"/>
    <x v="0"/>
  </r>
  <r>
    <n v="5235"/>
    <x v="14"/>
    <x v="3"/>
    <x v="7"/>
    <x v="0"/>
    <n v="1014549"/>
    <x v="0"/>
    <x v="0"/>
    <x v="0"/>
  </r>
  <r>
    <n v="5236"/>
    <x v="15"/>
    <x v="3"/>
    <x v="7"/>
    <x v="0"/>
    <n v="1005962"/>
    <x v="0"/>
    <x v="0"/>
    <x v="0"/>
  </r>
  <r>
    <n v="5237"/>
    <x v="16"/>
    <x v="3"/>
    <x v="7"/>
    <x v="0"/>
    <n v="1028273"/>
    <x v="0"/>
    <x v="0"/>
    <x v="0"/>
  </r>
  <r>
    <n v="5238"/>
    <x v="17"/>
    <x v="3"/>
    <x v="7"/>
    <x v="0"/>
    <n v="1016399"/>
    <x v="0"/>
    <x v="0"/>
    <x v="0"/>
  </r>
  <r>
    <n v="5239"/>
    <x v="18"/>
    <x v="3"/>
    <x v="7"/>
    <x v="0"/>
    <n v="1013533"/>
    <x v="0"/>
    <x v="0"/>
    <x v="0"/>
  </r>
  <r>
    <n v="5240"/>
    <x v="19"/>
    <x v="3"/>
    <x v="7"/>
    <x v="0"/>
    <n v="1013624"/>
    <x v="0"/>
    <x v="0"/>
    <x v="0"/>
  </r>
  <r>
    <n v="5241"/>
    <x v="20"/>
    <x v="3"/>
    <x v="7"/>
    <x v="0"/>
    <n v="1017112"/>
    <x v="0"/>
    <x v="0"/>
    <x v="0"/>
  </r>
  <r>
    <n v="5242"/>
    <x v="21"/>
    <x v="3"/>
    <x v="7"/>
    <x v="0"/>
    <n v="1011354"/>
    <x v="0"/>
    <x v="0"/>
    <x v="0"/>
  </r>
  <r>
    <n v="5243"/>
    <x v="22"/>
    <x v="3"/>
    <x v="7"/>
    <x v="0"/>
    <n v="1013643"/>
    <x v="0"/>
    <x v="0"/>
    <x v="0"/>
  </r>
  <r>
    <n v="5244"/>
    <x v="23"/>
    <x v="3"/>
    <x v="7"/>
    <x v="0"/>
    <n v="1015846"/>
    <x v="0"/>
    <x v="0"/>
    <x v="0"/>
  </r>
  <r>
    <n v="5245"/>
    <x v="24"/>
    <x v="3"/>
    <x v="7"/>
    <x v="0"/>
    <n v="1017680"/>
    <x v="0"/>
    <x v="0"/>
    <x v="0"/>
  </r>
  <r>
    <n v="5246"/>
    <x v="25"/>
    <x v="3"/>
    <x v="7"/>
    <x v="0"/>
    <n v="1016958"/>
    <x v="0"/>
    <x v="0"/>
    <x v="0"/>
  </r>
  <r>
    <n v="5247"/>
    <x v="26"/>
    <x v="3"/>
    <x v="7"/>
    <x v="0"/>
    <n v="1016702"/>
    <x v="0"/>
    <x v="0"/>
    <x v="0"/>
  </r>
  <r>
    <n v="5248"/>
    <x v="27"/>
    <x v="3"/>
    <x v="7"/>
    <x v="0"/>
    <n v="1014602"/>
    <x v="0"/>
    <x v="0"/>
    <x v="0"/>
  </r>
  <r>
    <n v="5249"/>
    <x v="28"/>
    <x v="3"/>
    <x v="7"/>
    <x v="0"/>
    <n v="1012771"/>
    <x v="0"/>
    <x v="0"/>
    <x v="0"/>
  </r>
  <r>
    <n v="5250"/>
    <x v="0"/>
    <x v="3"/>
    <x v="7"/>
    <x v="1"/>
    <n v="1014315"/>
    <x v="0"/>
    <x v="0"/>
    <x v="0"/>
  </r>
  <r>
    <n v="5251"/>
    <x v="1"/>
    <x v="3"/>
    <x v="7"/>
    <x v="1"/>
    <n v="1014315"/>
    <x v="0"/>
    <x v="0"/>
    <x v="0"/>
  </r>
  <r>
    <n v="5252"/>
    <x v="2"/>
    <x v="3"/>
    <x v="7"/>
    <x v="1"/>
    <n v="1014306"/>
    <x v="0"/>
    <x v="0"/>
    <x v="0"/>
  </r>
  <r>
    <n v="5253"/>
    <x v="3"/>
    <x v="3"/>
    <x v="7"/>
    <x v="1"/>
    <n v="1010712.7"/>
    <x v="0"/>
    <x v="0"/>
    <x v="0"/>
  </r>
  <r>
    <n v="5254"/>
    <x v="4"/>
    <x v="3"/>
    <x v="7"/>
    <x v="1"/>
    <n v="1009218.6"/>
    <x v="0"/>
    <x v="0"/>
    <x v="0"/>
  </r>
  <r>
    <n v="5255"/>
    <x v="5"/>
    <x v="3"/>
    <x v="7"/>
    <x v="1"/>
    <n v="1013342.5"/>
    <x v="0"/>
    <x v="0"/>
    <x v="0"/>
  </r>
  <r>
    <n v="5256"/>
    <x v="6"/>
    <x v="3"/>
    <x v="7"/>
    <x v="1"/>
    <n v="1017009.8"/>
    <x v="0"/>
    <x v="0"/>
    <x v="0"/>
  </r>
  <r>
    <n v="5257"/>
    <x v="7"/>
    <x v="3"/>
    <x v="7"/>
    <x v="1"/>
    <n v="1011417.8"/>
    <x v="0"/>
    <x v="0"/>
    <x v="0"/>
  </r>
  <r>
    <n v="5258"/>
    <x v="8"/>
    <x v="3"/>
    <x v="7"/>
    <x v="1"/>
    <n v="1011066.7"/>
    <x v="0"/>
    <x v="0"/>
    <x v="0"/>
  </r>
  <r>
    <n v="5259"/>
    <x v="9"/>
    <x v="3"/>
    <x v="7"/>
    <x v="1"/>
    <n v="1015051.1"/>
    <x v="0"/>
    <x v="0"/>
    <x v="0"/>
  </r>
  <r>
    <n v="5260"/>
    <x v="10"/>
    <x v="3"/>
    <x v="7"/>
    <x v="1"/>
    <n v="1015052.1"/>
    <x v="0"/>
    <x v="0"/>
    <x v="0"/>
  </r>
  <r>
    <n v="5261"/>
    <x v="11"/>
    <x v="3"/>
    <x v="7"/>
    <x v="1"/>
    <n v="1019246.5"/>
    <x v="0"/>
    <x v="0"/>
    <x v="0"/>
  </r>
  <r>
    <n v="5262"/>
    <x v="12"/>
    <x v="3"/>
    <x v="7"/>
    <x v="1"/>
    <n v="1009880.6"/>
    <x v="0"/>
    <x v="0"/>
    <x v="0"/>
  </r>
  <r>
    <n v="5263"/>
    <x v="13"/>
    <x v="3"/>
    <x v="7"/>
    <x v="1"/>
    <n v="1011982.3"/>
    <x v="0"/>
    <x v="0"/>
    <x v="0"/>
  </r>
  <r>
    <n v="5264"/>
    <x v="14"/>
    <x v="3"/>
    <x v="7"/>
    <x v="1"/>
    <n v="1014179.5"/>
    <x v="0"/>
    <x v="0"/>
    <x v="0"/>
  </r>
  <r>
    <n v="5265"/>
    <x v="15"/>
    <x v="3"/>
    <x v="7"/>
    <x v="1"/>
    <n v="1006054.3"/>
    <x v="0"/>
    <x v="0"/>
    <x v="0"/>
  </r>
  <r>
    <n v="5266"/>
    <x v="16"/>
    <x v="3"/>
    <x v="7"/>
    <x v="1"/>
    <n v="1018583.9"/>
    <x v="0"/>
    <x v="0"/>
    <x v="0"/>
  </r>
  <r>
    <n v="5267"/>
    <x v="17"/>
    <x v="3"/>
    <x v="7"/>
    <x v="1"/>
    <n v="1016492.2"/>
    <x v="0"/>
    <x v="0"/>
    <x v="0"/>
  </r>
  <r>
    <n v="5268"/>
    <x v="18"/>
    <x v="3"/>
    <x v="7"/>
    <x v="1"/>
    <n v="1013626"/>
    <x v="0"/>
    <x v="0"/>
    <x v="0"/>
  </r>
  <r>
    <n v="5269"/>
    <x v="19"/>
    <x v="3"/>
    <x v="7"/>
    <x v="1"/>
    <n v="1021237.7"/>
    <x v="0"/>
    <x v="0"/>
    <x v="0"/>
  </r>
  <r>
    <n v="5270"/>
    <x v="20"/>
    <x v="3"/>
    <x v="7"/>
    <x v="1"/>
    <n v="1017205.3"/>
    <x v="0"/>
    <x v="0"/>
    <x v="0"/>
  </r>
  <r>
    <n v="5271"/>
    <x v="21"/>
    <x v="3"/>
    <x v="7"/>
    <x v="1"/>
    <n v="1011446.8"/>
    <x v="0"/>
    <x v="0"/>
    <x v="0"/>
  </r>
  <r>
    <n v="5272"/>
    <x v="22"/>
    <x v="3"/>
    <x v="7"/>
    <x v="1"/>
    <n v="1013974"/>
    <x v="0"/>
    <x v="0"/>
    <x v="0"/>
  </r>
  <r>
    <n v="5273"/>
    <x v="23"/>
    <x v="3"/>
    <x v="7"/>
    <x v="1"/>
    <n v="1015939.7"/>
    <x v="0"/>
    <x v="0"/>
    <x v="0"/>
  </r>
  <r>
    <n v="5274"/>
    <x v="24"/>
    <x v="3"/>
    <x v="7"/>
    <x v="1"/>
    <n v="1017773.4"/>
    <x v="0"/>
    <x v="0"/>
    <x v="0"/>
  </r>
  <r>
    <n v="5275"/>
    <x v="25"/>
    <x v="3"/>
    <x v="7"/>
    <x v="1"/>
    <n v="1017051.3"/>
    <x v="0"/>
    <x v="0"/>
    <x v="0"/>
  </r>
  <r>
    <n v="5276"/>
    <x v="26"/>
    <x v="3"/>
    <x v="7"/>
    <x v="1"/>
    <n v="1016795.3"/>
    <x v="0"/>
    <x v="0"/>
    <x v="0"/>
  </r>
  <r>
    <n v="5277"/>
    <x v="27"/>
    <x v="3"/>
    <x v="7"/>
    <x v="1"/>
    <n v="1014920.6"/>
    <x v="0"/>
    <x v="0"/>
    <x v="0"/>
  </r>
  <r>
    <n v="5278"/>
    <x v="28"/>
    <x v="3"/>
    <x v="7"/>
    <x v="1"/>
    <n v="1014005"/>
    <x v="0"/>
    <x v="0"/>
    <x v="0"/>
  </r>
  <r>
    <n v="5279"/>
    <x v="0"/>
    <x v="3"/>
    <x v="7"/>
    <x v="2"/>
    <n v="-5607"/>
    <x v="0"/>
    <x v="0"/>
    <x v="0"/>
  </r>
  <r>
    <n v="5280"/>
    <x v="1"/>
    <x v="3"/>
    <x v="7"/>
    <x v="2"/>
    <n v="-5607"/>
    <x v="0"/>
    <x v="0"/>
    <x v="0"/>
  </r>
  <r>
    <n v="5281"/>
    <x v="2"/>
    <x v="3"/>
    <x v="7"/>
    <x v="2"/>
    <n v="5412"/>
    <x v="0"/>
    <x v="0"/>
    <x v="0"/>
  </r>
  <r>
    <n v="5282"/>
    <x v="3"/>
    <x v="3"/>
    <x v="7"/>
    <x v="2"/>
    <n v="-92.7"/>
    <x v="0"/>
    <x v="0"/>
    <x v="0"/>
  </r>
  <r>
    <n v="5283"/>
    <x v="4"/>
    <x v="3"/>
    <x v="7"/>
    <x v="2"/>
    <n v="-92.6"/>
    <x v="0"/>
    <x v="0"/>
    <x v="0"/>
  </r>
  <r>
    <n v="5284"/>
    <x v="5"/>
    <x v="3"/>
    <x v="7"/>
    <x v="2"/>
    <n v="385.5"/>
    <x v="0"/>
    <x v="0"/>
    <x v="0"/>
  </r>
  <r>
    <n v="5285"/>
    <x v="6"/>
    <x v="3"/>
    <x v="7"/>
    <x v="2"/>
    <n v="843.2"/>
    <x v="0"/>
    <x v="0"/>
    <x v="0"/>
  </r>
  <r>
    <n v="5286"/>
    <x v="7"/>
    <x v="3"/>
    <x v="7"/>
    <x v="2"/>
    <n v="2524.1999999999998"/>
    <x v="0"/>
    <x v="0"/>
    <x v="0"/>
  </r>
  <r>
    <n v="5287"/>
    <x v="8"/>
    <x v="3"/>
    <x v="7"/>
    <x v="2"/>
    <n v="-92.7"/>
    <x v="0"/>
    <x v="0"/>
    <x v="0"/>
  </r>
  <r>
    <n v="5288"/>
    <x v="9"/>
    <x v="3"/>
    <x v="7"/>
    <x v="2"/>
    <n v="-93.1"/>
    <x v="0"/>
    <x v="0"/>
    <x v="0"/>
  </r>
  <r>
    <n v="5289"/>
    <x v="10"/>
    <x v="3"/>
    <x v="7"/>
    <x v="2"/>
    <n v="-205.1"/>
    <x v="0"/>
    <x v="0"/>
    <x v="0"/>
  </r>
  <r>
    <n v="5290"/>
    <x v="11"/>
    <x v="3"/>
    <x v="7"/>
    <x v="2"/>
    <n v="-93.5"/>
    <x v="0"/>
    <x v="0"/>
    <x v="0"/>
  </r>
  <r>
    <n v="5291"/>
    <x v="12"/>
    <x v="3"/>
    <x v="7"/>
    <x v="2"/>
    <n v="-92.6"/>
    <x v="0"/>
    <x v="0"/>
    <x v="0"/>
  </r>
  <r>
    <n v="5292"/>
    <x v="13"/>
    <x v="3"/>
    <x v="7"/>
    <x v="2"/>
    <n v="3088.7"/>
    <x v="0"/>
    <x v="0"/>
    <x v="0"/>
  </r>
  <r>
    <n v="5293"/>
    <x v="14"/>
    <x v="3"/>
    <x v="7"/>
    <x v="2"/>
    <n v="369.5"/>
    <x v="0"/>
    <x v="0"/>
    <x v="0"/>
  </r>
  <r>
    <n v="5294"/>
    <x v="15"/>
    <x v="3"/>
    <x v="7"/>
    <x v="2"/>
    <n v="-92.3"/>
    <x v="0"/>
    <x v="0"/>
    <x v="0"/>
  </r>
  <r>
    <n v="5295"/>
    <x v="16"/>
    <x v="3"/>
    <x v="7"/>
    <x v="2"/>
    <n v="9689.1"/>
    <x v="0"/>
    <x v="0"/>
    <x v="0"/>
  </r>
  <r>
    <n v="5296"/>
    <x v="17"/>
    <x v="3"/>
    <x v="7"/>
    <x v="2"/>
    <n v="-93.2"/>
    <x v="0"/>
    <x v="0"/>
    <x v="0"/>
  </r>
  <r>
    <n v="5297"/>
    <x v="18"/>
    <x v="3"/>
    <x v="7"/>
    <x v="2"/>
    <n v="-93"/>
    <x v="0"/>
    <x v="0"/>
    <x v="0"/>
  </r>
  <r>
    <n v="5298"/>
    <x v="19"/>
    <x v="3"/>
    <x v="7"/>
    <x v="2"/>
    <n v="-7613.7"/>
    <x v="0"/>
    <x v="0"/>
    <x v="0"/>
  </r>
  <r>
    <n v="5299"/>
    <x v="20"/>
    <x v="3"/>
    <x v="7"/>
    <x v="2"/>
    <n v="-93.3"/>
    <x v="0"/>
    <x v="0"/>
    <x v="0"/>
  </r>
  <r>
    <n v="5300"/>
    <x v="21"/>
    <x v="3"/>
    <x v="7"/>
    <x v="2"/>
    <n v="-92.8"/>
    <x v="0"/>
    <x v="0"/>
    <x v="0"/>
  </r>
  <r>
    <n v="5301"/>
    <x v="22"/>
    <x v="3"/>
    <x v="7"/>
    <x v="2"/>
    <n v="-331"/>
    <x v="0"/>
    <x v="0"/>
    <x v="0"/>
  </r>
  <r>
    <n v="5302"/>
    <x v="23"/>
    <x v="3"/>
    <x v="7"/>
    <x v="2"/>
    <n v="-93.7"/>
    <x v="0"/>
    <x v="0"/>
    <x v="0"/>
  </r>
  <r>
    <n v="5303"/>
    <x v="24"/>
    <x v="3"/>
    <x v="7"/>
    <x v="2"/>
    <n v="-93.4"/>
    <x v="0"/>
    <x v="0"/>
    <x v="0"/>
  </r>
  <r>
    <n v="5304"/>
    <x v="25"/>
    <x v="3"/>
    <x v="7"/>
    <x v="2"/>
    <n v="-93.3"/>
    <x v="0"/>
    <x v="0"/>
    <x v="0"/>
  </r>
  <r>
    <n v="5305"/>
    <x v="26"/>
    <x v="3"/>
    <x v="7"/>
    <x v="2"/>
    <n v="-93.3"/>
    <x v="0"/>
    <x v="0"/>
    <x v="0"/>
  </r>
  <r>
    <n v="5306"/>
    <x v="27"/>
    <x v="3"/>
    <x v="7"/>
    <x v="2"/>
    <n v="-318.60000000000002"/>
    <x v="0"/>
    <x v="0"/>
    <x v="0"/>
  </r>
  <r>
    <n v="5307"/>
    <x v="28"/>
    <x v="3"/>
    <x v="7"/>
    <x v="2"/>
    <n v="-1234"/>
    <x v="0"/>
    <x v="0"/>
    <x v="0"/>
  </r>
  <r>
    <n v="5308"/>
    <x v="0"/>
    <x v="3"/>
    <x v="7"/>
    <x v="3"/>
    <n v="-0.56000000000000005"/>
    <x v="1"/>
    <x v="0"/>
    <x v="0"/>
  </r>
  <r>
    <n v="5309"/>
    <x v="1"/>
    <x v="3"/>
    <x v="7"/>
    <x v="3"/>
    <n v="-0.56000000000000005"/>
    <x v="1"/>
    <x v="0"/>
    <x v="0"/>
  </r>
  <r>
    <n v="5310"/>
    <x v="2"/>
    <x v="3"/>
    <x v="7"/>
    <x v="3"/>
    <n v="0.53"/>
    <x v="1"/>
    <x v="0"/>
    <x v="0"/>
  </r>
  <r>
    <n v="5311"/>
    <x v="3"/>
    <x v="3"/>
    <x v="7"/>
    <x v="3"/>
    <n v="-0.01"/>
    <x v="1"/>
    <x v="0"/>
    <x v="0"/>
  </r>
  <r>
    <n v="5312"/>
    <x v="4"/>
    <x v="3"/>
    <x v="7"/>
    <x v="3"/>
    <n v="-0.01"/>
    <x v="1"/>
    <x v="0"/>
    <x v="0"/>
  </r>
  <r>
    <n v="5313"/>
    <x v="5"/>
    <x v="3"/>
    <x v="7"/>
    <x v="3"/>
    <n v="0.04"/>
    <x v="1"/>
    <x v="0"/>
    <x v="0"/>
  </r>
  <r>
    <n v="5314"/>
    <x v="6"/>
    <x v="3"/>
    <x v="7"/>
    <x v="3"/>
    <n v="0.08"/>
    <x v="1"/>
    <x v="0"/>
    <x v="0"/>
  </r>
  <r>
    <n v="5315"/>
    <x v="7"/>
    <x v="3"/>
    <x v="7"/>
    <x v="3"/>
    <n v="0.25"/>
    <x v="1"/>
    <x v="0"/>
    <x v="0"/>
  </r>
  <r>
    <n v="5316"/>
    <x v="8"/>
    <x v="3"/>
    <x v="7"/>
    <x v="3"/>
    <n v="-0.01"/>
    <x v="1"/>
    <x v="0"/>
    <x v="0"/>
  </r>
  <r>
    <n v="5317"/>
    <x v="9"/>
    <x v="3"/>
    <x v="7"/>
    <x v="3"/>
    <n v="-0.01"/>
    <x v="1"/>
    <x v="0"/>
    <x v="0"/>
  </r>
  <r>
    <n v="5318"/>
    <x v="10"/>
    <x v="3"/>
    <x v="7"/>
    <x v="3"/>
    <n v="-0.02"/>
    <x v="1"/>
    <x v="0"/>
    <x v="0"/>
  </r>
  <r>
    <n v="5319"/>
    <x v="11"/>
    <x v="3"/>
    <x v="7"/>
    <x v="3"/>
    <n v="-0.01"/>
    <x v="1"/>
    <x v="0"/>
    <x v="0"/>
  </r>
  <r>
    <n v="5320"/>
    <x v="12"/>
    <x v="3"/>
    <x v="7"/>
    <x v="3"/>
    <n v="-0.01"/>
    <x v="1"/>
    <x v="0"/>
    <x v="0"/>
  </r>
  <r>
    <n v="5321"/>
    <x v="13"/>
    <x v="3"/>
    <x v="7"/>
    <x v="3"/>
    <n v="0.3"/>
    <x v="1"/>
    <x v="0"/>
    <x v="0"/>
  </r>
  <r>
    <n v="5322"/>
    <x v="14"/>
    <x v="3"/>
    <x v="7"/>
    <x v="3"/>
    <n v="0.04"/>
    <x v="1"/>
    <x v="0"/>
    <x v="0"/>
  </r>
  <r>
    <n v="5323"/>
    <x v="15"/>
    <x v="3"/>
    <x v="7"/>
    <x v="3"/>
    <n v="-0.01"/>
    <x v="1"/>
    <x v="0"/>
    <x v="0"/>
  </r>
  <r>
    <n v="5324"/>
    <x v="16"/>
    <x v="3"/>
    <x v="7"/>
    <x v="3"/>
    <n v="0.94"/>
    <x v="1"/>
    <x v="0"/>
    <x v="0"/>
  </r>
  <r>
    <n v="5325"/>
    <x v="17"/>
    <x v="3"/>
    <x v="7"/>
    <x v="3"/>
    <n v="-0.01"/>
    <x v="1"/>
    <x v="0"/>
    <x v="0"/>
  </r>
  <r>
    <n v="5326"/>
    <x v="18"/>
    <x v="3"/>
    <x v="7"/>
    <x v="3"/>
    <n v="-0.01"/>
    <x v="1"/>
    <x v="0"/>
    <x v="0"/>
  </r>
  <r>
    <n v="5327"/>
    <x v="19"/>
    <x v="3"/>
    <x v="7"/>
    <x v="3"/>
    <n v="-0.75"/>
    <x v="1"/>
    <x v="0"/>
    <x v="0"/>
  </r>
  <r>
    <n v="5328"/>
    <x v="20"/>
    <x v="3"/>
    <x v="7"/>
    <x v="3"/>
    <n v="-0.01"/>
    <x v="1"/>
    <x v="0"/>
    <x v="0"/>
  </r>
  <r>
    <n v="5329"/>
    <x v="21"/>
    <x v="3"/>
    <x v="7"/>
    <x v="3"/>
    <n v="-0.01"/>
    <x v="1"/>
    <x v="0"/>
    <x v="0"/>
  </r>
  <r>
    <n v="5330"/>
    <x v="22"/>
    <x v="3"/>
    <x v="7"/>
    <x v="3"/>
    <n v="-0.03"/>
    <x v="1"/>
    <x v="0"/>
    <x v="0"/>
  </r>
  <r>
    <n v="5331"/>
    <x v="23"/>
    <x v="3"/>
    <x v="7"/>
    <x v="3"/>
    <n v="-0.01"/>
    <x v="1"/>
    <x v="0"/>
    <x v="0"/>
  </r>
  <r>
    <n v="5332"/>
    <x v="24"/>
    <x v="3"/>
    <x v="7"/>
    <x v="3"/>
    <n v="-0.01"/>
    <x v="1"/>
    <x v="0"/>
    <x v="0"/>
  </r>
  <r>
    <n v="5333"/>
    <x v="25"/>
    <x v="3"/>
    <x v="7"/>
    <x v="3"/>
    <n v="-0.01"/>
    <x v="1"/>
    <x v="0"/>
    <x v="0"/>
  </r>
  <r>
    <n v="5334"/>
    <x v="26"/>
    <x v="3"/>
    <x v="7"/>
    <x v="3"/>
    <n v="-0.01"/>
    <x v="1"/>
    <x v="0"/>
    <x v="0"/>
  </r>
  <r>
    <n v="5335"/>
    <x v="27"/>
    <x v="3"/>
    <x v="7"/>
    <x v="3"/>
    <n v="-0.03"/>
    <x v="1"/>
    <x v="0"/>
    <x v="0"/>
  </r>
  <r>
    <n v="5336"/>
    <x v="28"/>
    <x v="3"/>
    <x v="7"/>
    <x v="3"/>
    <n v="-0.12"/>
    <x v="1"/>
    <x v="0"/>
    <x v="0"/>
  </r>
  <r>
    <n v="5337"/>
    <x v="0"/>
    <x v="4"/>
    <x v="7"/>
    <x v="0"/>
    <n v="1008446"/>
    <x v="0"/>
    <x v="0"/>
    <x v="0"/>
  </r>
  <r>
    <n v="5338"/>
    <x v="1"/>
    <x v="4"/>
    <x v="7"/>
    <x v="0"/>
    <n v="1008446"/>
    <x v="0"/>
    <x v="0"/>
    <x v="0"/>
  </r>
  <r>
    <n v="5339"/>
    <x v="2"/>
    <x v="4"/>
    <x v="7"/>
    <x v="0"/>
    <n v="1018186"/>
    <x v="0"/>
    <x v="0"/>
    <x v="0"/>
  </r>
  <r>
    <n v="5340"/>
    <x v="3"/>
    <x v="4"/>
    <x v="7"/>
    <x v="0"/>
    <n v="1011110"/>
    <x v="0"/>
    <x v="0"/>
    <x v="0"/>
  </r>
  <r>
    <n v="5341"/>
    <x v="4"/>
    <x v="4"/>
    <x v="7"/>
    <x v="0"/>
    <n v="1011119"/>
    <x v="0"/>
    <x v="0"/>
    <x v="0"/>
  </r>
  <r>
    <n v="5342"/>
    <x v="5"/>
    <x v="4"/>
    <x v="7"/>
    <x v="0"/>
    <n v="1013906"/>
    <x v="0"/>
    <x v="0"/>
    <x v="0"/>
  </r>
  <r>
    <n v="5343"/>
    <x v="6"/>
    <x v="4"/>
    <x v="7"/>
    <x v="0"/>
    <n v="1017015"/>
    <x v="0"/>
    <x v="0"/>
    <x v="0"/>
  </r>
  <r>
    <n v="5344"/>
    <x v="7"/>
    <x v="4"/>
    <x v="7"/>
    <x v="0"/>
    <n v="1011111"/>
    <x v="0"/>
    <x v="0"/>
    <x v="0"/>
  </r>
  <r>
    <n v="5345"/>
    <x v="8"/>
    <x v="4"/>
    <x v="7"/>
    <x v="0"/>
    <n v="1014614"/>
    <x v="0"/>
    <x v="0"/>
    <x v="0"/>
  </r>
  <r>
    <n v="5346"/>
    <x v="9"/>
    <x v="4"/>
    <x v="7"/>
    <x v="0"/>
    <n v="1014850"/>
    <x v="0"/>
    <x v="0"/>
    <x v="0"/>
  </r>
  <r>
    <n v="5347"/>
    <x v="10"/>
    <x v="4"/>
    <x v="7"/>
    <x v="0"/>
    <n v="1013117"/>
    <x v="0"/>
    <x v="0"/>
    <x v="0"/>
  </r>
  <r>
    <n v="5348"/>
    <x v="11"/>
    <x v="4"/>
    <x v="7"/>
    <x v="0"/>
    <n v="1016698"/>
    <x v="0"/>
    <x v="0"/>
    <x v="0"/>
  </r>
  <r>
    <n v="5349"/>
    <x v="12"/>
    <x v="4"/>
    <x v="7"/>
    <x v="0"/>
    <n v="1005258"/>
    <x v="0"/>
    <x v="0"/>
    <x v="0"/>
  </r>
  <r>
    <n v="5350"/>
    <x v="13"/>
    <x v="4"/>
    <x v="7"/>
    <x v="0"/>
    <n v="1012401"/>
    <x v="0"/>
    <x v="0"/>
    <x v="0"/>
  </r>
  <r>
    <n v="5351"/>
    <x v="14"/>
    <x v="4"/>
    <x v="7"/>
    <x v="0"/>
    <n v="1013773"/>
    <x v="0"/>
    <x v="0"/>
    <x v="0"/>
  </r>
  <r>
    <n v="5352"/>
    <x v="15"/>
    <x v="4"/>
    <x v="7"/>
    <x v="0"/>
    <n v="1006419"/>
    <x v="0"/>
    <x v="0"/>
    <x v="0"/>
  </r>
  <r>
    <n v="5353"/>
    <x v="16"/>
    <x v="4"/>
    <x v="7"/>
    <x v="0"/>
    <n v="1026050"/>
    <x v="0"/>
    <x v="0"/>
    <x v="0"/>
  </r>
  <r>
    <n v="5354"/>
    <x v="17"/>
    <x v="4"/>
    <x v="7"/>
    <x v="0"/>
    <n v="1016487"/>
    <x v="0"/>
    <x v="0"/>
    <x v="0"/>
  </r>
  <r>
    <n v="5355"/>
    <x v="18"/>
    <x v="4"/>
    <x v="7"/>
    <x v="0"/>
    <n v="1013246"/>
    <x v="0"/>
    <x v="0"/>
    <x v="0"/>
  </r>
  <r>
    <n v="5356"/>
    <x v="19"/>
    <x v="4"/>
    <x v="7"/>
    <x v="0"/>
    <n v="1013731"/>
    <x v="0"/>
    <x v="0"/>
    <x v="0"/>
  </r>
  <r>
    <n v="5357"/>
    <x v="20"/>
    <x v="4"/>
    <x v="7"/>
    <x v="0"/>
    <n v="1016645"/>
    <x v="0"/>
    <x v="0"/>
    <x v="0"/>
  </r>
  <r>
    <n v="5358"/>
    <x v="21"/>
    <x v="4"/>
    <x v="7"/>
    <x v="0"/>
    <n v="1015669"/>
    <x v="0"/>
    <x v="0"/>
    <x v="0"/>
  </r>
  <r>
    <n v="5359"/>
    <x v="22"/>
    <x v="4"/>
    <x v="7"/>
    <x v="0"/>
    <n v="1015213"/>
    <x v="0"/>
    <x v="0"/>
    <x v="0"/>
  </r>
  <r>
    <n v="5360"/>
    <x v="23"/>
    <x v="4"/>
    <x v="7"/>
    <x v="0"/>
    <n v="1015835"/>
    <x v="0"/>
    <x v="0"/>
    <x v="0"/>
  </r>
  <r>
    <n v="5361"/>
    <x v="24"/>
    <x v="4"/>
    <x v="7"/>
    <x v="0"/>
    <n v="1017926"/>
    <x v="0"/>
    <x v="0"/>
    <x v="0"/>
  </r>
  <r>
    <n v="5362"/>
    <x v="25"/>
    <x v="4"/>
    <x v="7"/>
    <x v="0"/>
    <n v="1015820"/>
    <x v="0"/>
    <x v="0"/>
    <x v="0"/>
  </r>
  <r>
    <n v="5363"/>
    <x v="26"/>
    <x v="4"/>
    <x v="7"/>
    <x v="0"/>
    <n v="1016395"/>
    <x v="0"/>
    <x v="0"/>
    <x v="0"/>
  </r>
  <r>
    <n v="5364"/>
    <x v="27"/>
    <x v="4"/>
    <x v="7"/>
    <x v="0"/>
    <n v="1015015"/>
    <x v="0"/>
    <x v="0"/>
    <x v="0"/>
  </r>
  <r>
    <n v="5365"/>
    <x v="28"/>
    <x v="4"/>
    <x v="7"/>
    <x v="0"/>
    <n v="1012606"/>
    <x v="0"/>
    <x v="0"/>
    <x v="0"/>
  </r>
  <r>
    <n v="5366"/>
    <x v="0"/>
    <x v="4"/>
    <x v="7"/>
    <x v="1"/>
    <n v="1008570.7"/>
    <x v="0"/>
    <x v="0"/>
    <x v="0"/>
  </r>
  <r>
    <n v="5367"/>
    <x v="1"/>
    <x v="4"/>
    <x v="7"/>
    <x v="1"/>
    <n v="1008570.7"/>
    <x v="0"/>
    <x v="0"/>
    <x v="0"/>
  </r>
  <r>
    <n v="5368"/>
    <x v="2"/>
    <x v="4"/>
    <x v="7"/>
    <x v="1"/>
    <n v="1016084.2"/>
    <x v="0"/>
    <x v="0"/>
    <x v="0"/>
  </r>
  <r>
    <n v="5369"/>
    <x v="3"/>
    <x v="4"/>
    <x v="7"/>
    <x v="1"/>
    <n v="1011236.1"/>
    <x v="0"/>
    <x v="0"/>
    <x v="0"/>
  </r>
  <r>
    <n v="5370"/>
    <x v="4"/>
    <x v="4"/>
    <x v="7"/>
    <x v="1"/>
    <n v="1011244.1"/>
    <x v="0"/>
    <x v="0"/>
    <x v="0"/>
  </r>
  <r>
    <n v="5371"/>
    <x v="5"/>
    <x v="4"/>
    <x v="7"/>
    <x v="1"/>
    <n v="1013380.8"/>
    <x v="0"/>
    <x v="0"/>
    <x v="0"/>
  </r>
  <r>
    <n v="5372"/>
    <x v="6"/>
    <x v="4"/>
    <x v="7"/>
    <x v="1"/>
    <n v="1013857.9"/>
    <x v="0"/>
    <x v="0"/>
    <x v="0"/>
  </r>
  <r>
    <n v="5373"/>
    <x v="7"/>
    <x v="4"/>
    <x v="7"/>
    <x v="1"/>
    <n v="1009835.4"/>
    <x v="0"/>
    <x v="0"/>
    <x v="0"/>
  </r>
  <r>
    <n v="5374"/>
    <x v="8"/>
    <x v="4"/>
    <x v="7"/>
    <x v="1"/>
    <n v="1014739.5"/>
    <x v="0"/>
    <x v="0"/>
    <x v="0"/>
  </r>
  <r>
    <n v="5375"/>
    <x v="9"/>
    <x v="4"/>
    <x v="7"/>
    <x v="1"/>
    <n v="1014976"/>
    <x v="0"/>
    <x v="0"/>
    <x v="0"/>
  </r>
  <r>
    <n v="5376"/>
    <x v="10"/>
    <x v="4"/>
    <x v="7"/>
    <x v="1"/>
    <n v="1013242.3"/>
    <x v="0"/>
    <x v="0"/>
    <x v="0"/>
  </r>
  <r>
    <n v="5377"/>
    <x v="11"/>
    <x v="4"/>
    <x v="7"/>
    <x v="1"/>
    <n v="1016823.8"/>
    <x v="0"/>
    <x v="0"/>
    <x v="0"/>
  </r>
  <r>
    <n v="5378"/>
    <x v="12"/>
    <x v="4"/>
    <x v="7"/>
    <x v="1"/>
    <n v="1005381.8"/>
    <x v="0"/>
    <x v="0"/>
    <x v="0"/>
  </r>
  <r>
    <n v="5379"/>
    <x v="13"/>
    <x v="4"/>
    <x v="7"/>
    <x v="1"/>
    <n v="1011738.6"/>
    <x v="0"/>
    <x v="0"/>
    <x v="0"/>
  </r>
  <r>
    <n v="5380"/>
    <x v="14"/>
    <x v="4"/>
    <x v="7"/>
    <x v="1"/>
    <n v="1013314.8"/>
    <x v="0"/>
    <x v="0"/>
    <x v="0"/>
  </r>
  <r>
    <n v="5381"/>
    <x v="15"/>
    <x v="4"/>
    <x v="7"/>
    <x v="1"/>
    <n v="1008986.3"/>
    <x v="0"/>
    <x v="0"/>
    <x v="0"/>
  </r>
  <r>
    <n v="5382"/>
    <x v="16"/>
    <x v="4"/>
    <x v="7"/>
    <x v="1"/>
    <n v="1017935.9"/>
    <x v="0"/>
    <x v="0"/>
    <x v="0"/>
  </r>
  <r>
    <n v="5383"/>
    <x v="17"/>
    <x v="4"/>
    <x v="7"/>
    <x v="1"/>
    <n v="1016612.7"/>
    <x v="0"/>
    <x v="0"/>
    <x v="0"/>
  </r>
  <r>
    <n v="5384"/>
    <x v="18"/>
    <x v="4"/>
    <x v="7"/>
    <x v="1"/>
    <n v="1013371.3"/>
    <x v="0"/>
    <x v="0"/>
    <x v="0"/>
  </r>
  <r>
    <n v="5385"/>
    <x v="19"/>
    <x v="4"/>
    <x v="7"/>
    <x v="1"/>
    <n v="1026252.4"/>
    <x v="0"/>
    <x v="0"/>
    <x v="0"/>
  </r>
  <r>
    <n v="5386"/>
    <x v="20"/>
    <x v="4"/>
    <x v="7"/>
    <x v="1"/>
    <n v="1016771.3"/>
    <x v="0"/>
    <x v="0"/>
    <x v="0"/>
  </r>
  <r>
    <n v="5387"/>
    <x v="21"/>
    <x v="4"/>
    <x v="7"/>
    <x v="1"/>
    <n v="1015794.6"/>
    <x v="0"/>
    <x v="0"/>
    <x v="0"/>
  </r>
  <r>
    <n v="5388"/>
    <x v="22"/>
    <x v="4"/>
    <x v="7"/>
    <x v="1"/>
    <n v="1014034.9"/>
    <x v="0"/>
    <x v="0"/>
    <x v="0"/>
  </r>
  <r>
    <n v="5389"/>
    <x v="23"/>
    <x v="4"/>
    <x v="7"/>
    <x v="1"/>
    <n v="1015960.7"/>
    <x v="0"/>
    <x v="0"/>
    <x v="0"/>
  </r>
  <r>
    <n v="5390"/>
    <x v="24"/>
    <x v="4"/>
    <x v="7"/>
    <x v="1"/>
    <n v="1018051.9"/>
    <x v="0"/>
    <x v="0"/>
    <x v="0"/>
  </r>
  <r>
    <n v="5391"/>
    <x v="25"/>
    <x v="4"/>
    <x v="7"/>
    <x v="1"/>
    <n v="1015945.6"/>
    <x v="0"/>
    <x v="0"/>
    <x v="0"/>
  </r>
  <r>
    <n v="5392"/>
    <x v="26"/>
    <x v="4"/>
    <x v="7"/>
    <x v="1"/>
    <n v="1016521.2"/>
    <x v="0"/>
    <x v="0"/>
    <x v="0"/>
  </r>
  <r>
    <n v="5393"/>
    <x v="27"/>
    <x v="4"/>
    <x v="7"/>
    <x v="1"/>
    <n v="1015140.6"/>
    <x v="0"/>
    <x v="0"/>
    <x v="0"/>
  </r>
  <r>
    <n v="5394"/>
    <x v="28"/>
    <x v="4"/>
    <x v="7"/>
    <x v="1"/>
    <n v="1012730.8"/>
    <x v="0"/>
    <x v="0"/>
    <x v="0"/>
  </r>
  <r>
    <n v="5395"/>
    <x v="0"/>
    <x v="4"/>
    <x v="7"/>
    <x v="2"/>
    <n v="-124.7"/>
    <x v="0"/>
    <x v="0"/>
    <x v="0"/>
  </r>
  <r>
    <n v="5396"/>
    <x v="1"/>
    <x v="4"/>
    <x v="7"/>
    <x v="2"/>
    <n v="-124.7"/>
    <x v="0"/>
    <x v="0"/>
    <x v="0"/>
  </r>
  <r>
    <n v="5397"/>
    <x v="2"/>
    <x v="4"/>
    <x v="7"/>
    <x v="2"/>
    <n v="2101.8000000000002"/>
    <x v="0"/>
    <x v="0"/>
    <x v="0"/>
  </r>
  <r>
    <n v="5398"/>
    <x v="3"/>
    <x v="4"/>
    <x v="7"/>
    <x v="2"/>
    <n v="-126.1"/>
    <x v="0"/>
    <x v="0"/>
    <x v="0"/>
  </r>
  <r>
    <n v="5399"/>
    <x v="4"/>
    <x v="4"/>
    <x v="7"/>
    <x v="2"/>
    <n v="-125.1"/>
    <x v="0"/>
    <x v="0"/>
    <x v="0"/>
  </r>
  <r>
    <n v="5400"/>
    <x v="5"/>
    <x v="4"/>
    <x v="7"/>
    <x v="2"/>
    <n v="525.20000000000005"/>
    <x v="0"/>
    <x v="0"/>
    <x v="0"/>
  </r>
  <r>
    <n v="5401"/>
    <x v="6"/>
    <x v="4"/>
    <x v="7"/>
    <x v="2"/>
    <n v="3157.1"/>
    <x v="0"/>
    <x v="0"/>
    <x v="0"/>
  </r>
  <r>
    <n v="5402"/>
    <x v="7"/>
    <x v="4"/>
    <x v="7"/>
    <x v="2"/>
    <n v="1275.5999999999999"/>
    <x v="0"/>
    <x v="0"/>
    <x v="0"/>
  </r>
  <r>
    <n v="5403"/>
    <x v="8"/>
    <x v="4"/>
    <x v="7"/>
    <x v="2"/>
    <n v="-125.5"/>
    <x v="0"/>
    <x v="0"/>
    <x v="0"/>
  </r>
  <r>
    <n v="5404"/>
    <x v="9"/>
    <x v="4"/>
    <x v="7"/>
    <x v="2"/>
    <n v="-126"/>
    <x v="0"/>
    <x v="0"/>
    <x v="0"/>
  </r>
  <r>
    <n v="5405"/>
    <x v="10"/>
    <x v="4"/>
    <x v="7"/>
    <x v="2"/>
    <n v="-125.3"/>
    <x v="0"/>
    <x v="0"/>
    <x v="0"/>
  </r>
  <r>
    <n v="5406"/>
    <x v="11"/>
    <x v="4"/>
    <x v="7"/>
    <x v="2"/>
    <n v="-125.8"/>
    <x v="0"/>
    <x v="0"/>
    <x v="0"/>
  </r>
  <r>
    <n v="5407"/>
    <x v="12"/>
    <x v="4"/>
    <x v="7"/>
    <x v="2"/>
    <n v="-123.8"/>
    <x v="0"/>
    <x v="0"/>
    <x v="0"/>
  </r>
  <r>
    <n v="5408"/>
    <x v="13"/>
    <x v="4"/>
    <x v="7"/>
    <x v="2"/>
    <n v="662.4"/>
    <x v="0"/>
    <x v="0"/>
    <x v="0"/>
  </r>
  <r>
    <n v="5409"/>
    <x v="14"/>
    <x v="4"/>
    <x v="7"/>
    <x v="2"/>
    <n v="458.2"/>
    <x v="0"/>
    <x v="0"/>
    <x v="0"/>
  </r>
  <r>
    <n v="5410"/>
    <x v="15"/>
    <x v="4"/>
    <x v="7"/>
    <x v="2"/>
    <n v="-2567.3000000000002"/>
    <x v="0"/>
    <x v="0"/>
    <x v="0"/>
  </r>
  <r>
    <n v="5411"/>
    <x v="16"/>
    <x v="4"/>
    <x v="7"/>
    <x v="2"/>
    <n v="8114.1"/>
    <x v="0"/>
    <x v="0"/>
    <x v="0"/>
  </r>
  <r>
    <n v="5412"/>
    <x v="17"/>
    <x v="4"/>
    <x v="7"/>
    <x v="2"/>
    <n v="-125.7"/>
    <x v="0"/>
    <x v="0"/>
    <x v="0"/>
  </r>
  <r>
    <n v="5413"/>
    <x v="18"/>
    <x v="4"/>
    <x v="7"/>
    <x v="2"/>
    <n v="-125.3"/>
    <x v="0"/>
    <x v="0"/>
    <x v="0"/>
  </r>
  <r>
    <n v="5414"/>
    <x v="19"/>
    <x v="4"/>
    <x v="7"/>
    <x v="2"/>
    <n v="-12521.4"/>
    <x v="0"/>
    <x v="0"/>
    <x v="0"/>
  </r>
  <r>
    <n v="5415"/>
    <x v="20"/>
    <x v="4"/>
    <x v="7"/>
    <x v="2"/>
    <n v="-126.3"/>
    <x v="0"/>
    <x v="0"/>
    <x v="0"/>
  </r>
  <r>
    <n v="5416"/>
    <x v="21"/>
    <x v="4"/>
    <x v="7"/>
    <x v="2"/>
    <n v="-125.6"/>
    <x v="0"/>
    <x v="0"/>
    <x v="0"/>
  </r>
  <r>
    <n v="5417"/>
    <x v="22"/>
    <x v="4"/>
    <x v="7"/>
    <x v="2"/>
    <n v="1178.0999999999999"/>
    <x v="0"/>
    <x v="0"/>
    <x v="0"/>
  </r>
  <r>
    <n v="5418"/>
    <x v="23"/>
    <x v="4"/>
    <x v="7"/>
    <x v="2"/>
    <n v="-125.7"/>
    <x v="0"/>
    <x v="0"/>
    <x v="0"/>
  </r>
  <r>
    <n v="5419"/>
    <x v="24"/>
    <x v="4"/>
    <x v="7"/>
    <x v="2"/>
    <n v="-125.9"/>
    <x v="0"/>
    <x v="0"/>
    <x v="0"/>
  </r>
  <r>
    <n v="5420"/>
    <x v="25"/>
    <x v="4"/>
    <x v="7"/>
    <x v="2"/>
    <n v="-125.6"/>
    <x v="0"/>
    <x v="0"/>
    <x v="0"/>
  </r>
  <r>
    <n v="5421"/>
    <x v="26"/>
    <x v="4"/>
    <x v="7"/>
    <x v="2"/>
    <n v="-126.2"/>
    <x v="0"/>
    <x v="0"/>
    <x v="0"/>
  </r>
  <r>
    <n v="5422"/>
    <x v="27"/>
    <x v="4"/>
    <x v="7"/>
    <x v="2"/>
    <n v="-125.6"/>
    <x v="0"/>
    <x v="0"/>
    <x v="0"/>
  </r>
  <r>
    <n v="5423"/>
    <x v="28"/>
    <x v="4"/>
    <x v="7"/>
    <x v="2"/>
    <n v="-124.8"/>
    <x v="0"/>
    <x v="0"/>
    <x v="0"/>
  </r>
  <r>
    <n v="5424"/>
    <x v="0"/>
    <x v="4"/>
    <x v="7"/>
    <x v="3"/>
    <n v="-0.01"/>
    <x v="1"/>
    <x v="0"/>
    <x v="0"/>
  </r>
  <r>
    <n v="5425"/>
    <x v="1"/>
    <x v="4"/>
    <x v="7"/>
    <x v="3"/>
    <n v="-0.01"/>
    <x v="1"/>
    <x v="0"/>
    <x v="0"/>
  </r>
  <r>
    <n v="5426"/>
    <x v="2"/>
    <x v="4"/>
    <x v="7"/>
    <x v="3"/>
    <n v="0.21"/>
    <x v="1"/>
    <x v="0"/>
    <x v="0"/>
  </r>
  <r>
    <n v="5427"/>
    <x v="3"/>
    <x v="4"/>
    <x v="7"/>
    <x v="3"/>
    <n v="-0.01"/>
    <x v="1"/>
    <x v="0"/>
    <x v="0"/>
  </r>
  <r>
    <n v="5428"/>
    <x v="4"/>
    <x v="4"/>
    <x v="7"/>
    <x v="3"/>
    <n v="-0.01"/>
    <x v="1"/>
    <x v="0"/>
    <x v="0"/>
  </r>
  <r>
    <n v="5429"/>
    <x v="5"/>
    <x v="4"/>
    <x v="7"/>
    <x v="3"/>
    <n v="0.05"/>
    <x v="1"/>
    <x v="0"/>
    <x v="0"/>
  </r>
  <r>
    <n v="5430"/>
    <x v="6"/>
    <x v="4"/>
    <x v="7"/>
    <x v="3"/>
    <n v="0.31"/>
    <x v="1"/>
    <x v="0"/>
    <x v="0"/>
  </r>
  <r>
    <n v="5431"/>
    <x v="7"/>
    <x v="4"/>
    <x v="7"/>
    <x v="3"/>
    <n v="0.13"/>
    <x v="1"/>
    <x v="0"/>
    <x v="0"/>
  </r>
  <r>
    <n v="5432"/>
    <x v="8"/>
    <x v="4"/>
    <x v="7"/>
    <x v="3"/>
    <n v="-0.01"/>
    <x v="1"/>
    <x v="0"/>
    <x v="0"/>
  </r>
  <r>
    <n v="5433"/>
    <x v="9"/>
    <x v="4"/>
    <x v="7"/>
    <x v="3"/>
    <n v="-0.01"/>
    <x v="1"/>
    <x v="0"/>
    <x v="0"/>
  </r>
  <r>
    <n v="5434"/>
    <x v="10"/>
    <x v="4"/>
    <x v="7"/>
    <x v="3"/>
    <n v="-0.01"/>
    <x v="1"/>
    <x v="0"/>
    <x v="0"/>
  </r>
  <r>
    <n v="5435"/>
    <x v="11"/>
    <x v="4"/>
    <x v="7"/>
    <x v="3"/>
    <n v="-0.01"/>
    <x v="1"/>
    <x v="0"/>
    <x v="0"/>
  </r>
  <r>
    <n v="5436"/>
    <x v="12"/>
    <x v="4"/>
    <x v="7"/>
    <x v="3"/>
    <n v="-0.01"/>
    <x v="1"/>
    <x v="0"/>
    <x v="0"/>
  </r>
  <r>
    <n v="5437"/>
    <x v="13"/>
    <x v="4"/>
    <x v="7"/>
    <x v="3"/>
    <n v="7.0000000000000007E-2"/>
    <x v="1"/>
    <x v="0"/>
    <x v="0"/>
  </r>
  <r>
    <n v="5438"/>
    <x v="14"/>
    <x v="4"/>
    <x v="7"/>
    <x v="3"/>
    <n v="0.05"/>
    <x v="1"/>
    <x v="0"/>
    <x v="0"/>
  </r>
  <r>
    <n v="5439"/>
    <x v="15"/>
    <x v="4"/>
    <x v="7"/>
    <x v="3"/>
    <n v="-0.26"/>
    <x v="1"/>
    <x v="0"/>
    <x v="0"/>
  </r>
  <r>
    <n v="5440"/>
    <x v="16"/>
    <x v="4"/>
    <x v="7"/>
    <x v="3"/>
    <n v="0.79"/>
    <x v="1"/>
    <x v="0"/>
    <x v="0"/>
  </r>
  <r>
    <n v="5441"/>
    <x v="17"/>
    <x v="4"/>
    <x v="7"/>
    <x v="3"/>
    <n v="-0.01"/>
    <x v="1"/>
    <x v="0"/>
    <x v="0"/>
  </r>
  <r>
    <n v="5442"/>
    <x v="18"/>
    <x v="4"/>
    <x v="7"/>
    <x v="3"/>
    <n v="-0.01"/>
    <x v="1"/>
    <x v="0"/>
    <x v="0"/>
  </r>
  <r>
    <n v="5443"/>
    <x v="19"/>
    <x v="4"/>
    <x v="7"/>
    <x v="3"/>
    <n v="-1.24"/>
    <x v="1"/>
    <x v="0"/>
    <x v="0"/>
  </r>
  <r>
    <n v="5444"/>
    <x v="20"/>
    <x v="4"/>
    <x v="7"/>
    <x v="3"/>
    <n v="-0.01"/>
    <x v="1"/>
    <x v="0"/>
    <x v="0"/>
  </r>
  <r>
    <n v="5445"/>
    <x v="21"/>
    <x v="4"/>
    <x v="7"/>
    <x v="3"/>
    <n v="-0.01"/>
    <x v="1"/>
    <x v="0"/>
    <x v="0"/>
  </r>
  <r>
    <n v="5446"/>
    <x v="22"/>
    <x v="4"/>
    <x v="7"/>
    <x v="3"/>
    <n v="0.12"/>
    <x v="1"/>
    <x v="0"/>
    <x v="0"/>
  </r>
  <r>
    <n v="5447"/>
    <x v="23"/>
    <x v="4"/>
    <x v="7"/>
    <x v="3"/>
    <n v="-0.01"/>
    <x v="1"/>
    <x v="0"/>
    <x v="0"/>
  </r>
  <r>
    <n v="5448"/>
    <x v="24"/>
    <x v="4"/>
    <x v="7"/>
    <x v="3"/>
    <n v="-0.01"/>
    <x v="1"/>
    <x v="0"/>
    <x v="0"/>
  </r>
  <r>
    <n v="5449"/>
    <x v="25"/>
    <x v="4"/>
    <x v="7"/>
    <x v="3"/>
    <n v="-0.01"/>
    <x v="1"/>
    <x v="0"/>
    <x v="0"/>
  </r>
  <r>
    <n v="5450"/>
    <x v="26"/>
    <x v="4"/>
    <x v="7"/>
    <x v="3"/>
    <n v="-0.01"/>
    <x v="1"/>
    <x v="0"/>
    <x v="0"/>
  </r>
  <r>
    <n v="5451"/>
    <x v="27"/>
    <x v="4"/>
    <x v="7"/>
    <x v="3"/>
    <n v="-0.01"/>
    <x v="1"/>
    <x v="0"/>
    <x v="0"/>
  </r>
  <r>
    <n v="5452"/>
    <x v="28"/>
    <x v="4"/>
    <x v="7"/>
    <x v="3"/>
    <n v="-0.01"/>
    <x v="1"/>
    <x v="0"/>
    <x v="0"/>
  </r>
  <r>
    <n v="5453"/>
    <x v="0"/>
    <x v="5"/>
    <x v="7"/>
    <x v="0"/>
    <n v="1007601"/>
    <x v="0"/>
    <x v="0"/>
    <x v="0"/>
  </r>
  <r>
    <n v="5454"/>
    <x v="1"/>
    <x v="5"/>
    <x v="7"/>
    <x v="0"/>
    <n v="1007601"/>
    <x v="0"/>
    <x v="0"/>
    <x v="0"/>
  </r>
  <r>
    <n v="5455"/>
    <x v="2"/>
    <x v="5"/>
    <x v="7"/>
    <x v="0"/>
    <n v="1014463"/>
    <x v="0"/>
    <x v="0"/>
    <x v="0"/>
  </r>
  <r>
    <n v="5456"/>
    <x v="3"/>
    <x v="5"/>
    <x v="7"/>
    <x v="0"/>
    <n v="1009996"/>
    <x v="0"/>
    <x v="0"/>
    <x v="0"/>
  </r>
  <r>
    <n v="5457"/>
    <x v="4"/>
    <x v="5"/>
    <x v="7"/>
    <x v="0"/>
    <n v="1011165"/>
    <x v="0"/>
    <x v="0"/>
    <x v="0"/>
  </r>
  <r>
    <n v="5458"/>
    <x v="5"/>
    <x v="5"/>
    <x v="7"/>
    <x v="0"/>
    <n v="1012135"/>
    <x v="0"/>
    <x v="0"/>
    <x v="0"/>
  </r>
  <r>
    <n v="5459"/>
    <x v="6"/>
    <x v="5"/>
    <x v="7"/>
    <x v="0"/>
    <n v="1013909"/>
    <x v="0"/>
    <x v="0"/>
    <x v="0"/>
  </r>
  <r>
    <n v="5460"/>
    <x v="7"/>
    <x v="5"/>
    <x v="7"/>
    <x v="0"/>
    <n v="1008981"/>
    <x v="0"/>
    <x v="0"/>
    <x v="0"/>
  </r>
  <r>
    <n v="5461"/>
    <x v="8"/>
    <x v="5"/>
    <x v="7"/>
    <x v="0"/>
    <n v="1014333"/>
    <x v="0"/>
    <x v="0"/>
    <x v="0"/>
  </r>
  <r>
    <n v="5462"/>
    <x v="9"/>
    <x v="5"/>
    <x v="7"/>
    <x v="0"/>
    <n v="1012764"/>
    <x v="0"/>
    <x v="0"/>
    <x v="0"/>
  </r>
  <r>
    <n v="5463"/>
    <x v="10"/>
    <x v="5"/>
    <x v="7"/>
    <x v="0"/>
    <n v="1012473"/>
    <x v="0"/>
    <x v="0"/>
    <x v="0"/>
  </r>
  <r>
    <n v="5464"/>
    <x v="11"/>
    <x v="5"/>
    <x v="7"/>
    <x v="0"/>
    <n v="1014609"/>
    <x v="0"/>
    <x v="0"/>
    <x v="0"/>
  </r>
  <r>
    <n v="5465"/>
    <x v="12"/>
    <x v="5"/>
    <x v="7"/>
    <x v="0"/>
    <n v="1005131"/>
    <x v="0"/>
    <x v="0"/>
    <x v="0"/>
  </r>
  <r>
    <n v="5466"/>
    <x v="13"/>
    <x v="5"/>
    <x v="7"/>
    <x v="0"/>
    <n v="1011396"/>
    <x v="0"/>
    <x v="0"/>
    <x v="0"/>
  </r>
  <r>
    <n v="5467"/>
    <x v="14"/>
    <x v="5"/>
    <x v="7"/>
    <x v="0"/>
    <n v="1012128"/>
    <x v="0"/>
    <x v="0"/>
    <x v="0"/>
  </r>
  <r>
    <n v="5468"/>
    <x v="15"/>
    <x v="5"/>
    <x v="7"/>
    <x v="0"/>
    <n v="1006769"/>
    <x v="0"/>
    <x v="0"/>
    <x v="0"/>
  </r>
  <r>
    <n v="5469"/>
    <x v="16"/>
    <x v="5"/>
    <x v="7"/>
    <x v="0"/>
    <n v="1023907"/>
    <x v="0"/>
    <x v="0"/>
    <x v="0"/>
  </r>
  <r>
    <n v="5470"/>
    <x v="17"/>
    <x v="5"/>
    <x v="7"/>
    <x v="0"/>
    <n v="1015330"/>
    <x v="0"/>
    <x v="0"/>
    <x v="0"/>
  </r>
  <r>
    <n v="5471"/>
    <x v="18"/>
    <x v="5"/>
    <x v="7"/>
    <x v="0"/>
    <n v="1012704"/>
    <x v="0"/>
    <x v="0"/>
    <x v="0"/>
  </r>
  <r>
    <n v="5472"/>
    <x v="19"/>
    <x v="5"/>
    <x v="7"/>
    <x v="0"/>
    <n v="1012965"/>
    <x v="0"/>
    <x v="0"/>
    <x v="0"/>
  </r>
  <r>
    <n v="5473"/>
    <x v="20"/>
    <x v="5"/>
    <x v="7"/>
    <x v="0"/>
    <n v="1014622"/>
    <x v="0"/>
    <x v="0"/>
    <x v="0"/>
  </r>
  <r>
    <n v="5474"/>
    <x v="21"/>
    <x v="5"/>
    <x v="7"/>
    <x v="0"/>
    <n v="1012658"/>
    <x v="0"/>
    <x v="0"/>
    <x v="0"/>
  </r>
  <r>
    <n v="5475"/>
    <x v="22"/>
    <x v="5"/>
    <x v="7"/>
    <x v="0"/>
    <n v="1013270"/>
    <x v="0"/>
    <x v="0"/>
    <x v="0"/>
  </r>
  <r>
    <n v="5476"/>
    <x v="23"/>
    <x v="5"/>
    <x v="7"/>
    <x v="0"/>
    <n v="1015201"/>
    <x v="0"/>
    <x v="0"/>
    <x v="0"/>
  </r>
  <r>
    <n v="5477"/>
    <x v="24"/>
    <x v="5"/>
    <x v="7"/>
    <x v="0"/>
    <n v="1015903"/>
    <x v="0"/>
    <x v="0"/>
    <x v="0"/>
  </r>
  <r>
    <n v="5478"/>
    <x v="25"/>
    <x v="5"/>
    <x v="7"/>
    <x v="0"/>
    <n v="1015651"/>
    <x v="0"/>
    <x v="0"/>
    <x v="0"/>
  </r>
  <r>
    <n v="5479"/>
    <x v="26"/>
    <x v="5"/>
    <x v="7"/>
    <x v="0"/>
    <n v="1015535"/>
    <x v="0"/>
    <x v="0"/>
    <x v="0"/>
  </r>
  <r>
    <n v="5480"/>
    <x v="27"/>
    <x v="5"/>
    <x v="7"/>
    <x v="0"/>
    <n v="1013838"/>
    <x v="0"/>
    <x v="0"/>
    <x v="0"/>
  </r>
  <r>
    <n v="5481"/>
    <x v="28"/>
    <x v="5"/>
    <x v="7"/>
    <x v="0"/>
    <n v="1011380"/>
    <x v="0"/>
    <x v="0"/>
    <x v="0"/>
  </r>
  <r>
    <n v="5482"/>
    <x v="0"/>
    <x v="5"/>
    <x v="7"/>
    <x v="1"/>
    <n v="1010164"/>
    <x v="0"/>
    <x v="0"/>
    <x v="0"/>
  </r>
  <r>
    <n v="5483"/>
    <x v="1"/>
    <x v="5"/>
    <x v="7"/>
    <x v="1"/>
    <n v="1010164"/>
    <x v="0"/>
    <x v="0"/>
    <x v="0"/>
  </r>
  <r>
    <n v="5484"/>
    <x v="2"/>
    <x v="5"/>
    <x v="7"/>
    <x v="1"/>
    <n v="1013759.2"/>
    <x v="0"/>
    <x v="0"/>
    <x v="0"/>
  </r>
  <r>
    <n v="5485"/>
    <x v="3"/>
    <x v="5"/>
    <x v="7"/>
    <x v="1"/>
    <n v="1010041"/>
    <x v="0"/>
    <x v="0"/>
    <x v="0"/>
  </r>
  <r>
    <n v="5486"/>
    <x v="4"/>
    <x v="5"/>
    <x v="7"/>
    <x v="1"/>
    <n v="1011210.1"/>
    <x v="0"/>
    <x v="0"/>
    <x v="0"/>
  </r>
  <r>
    <n v="5487"/>
    <x v="5"/>
    <x v="5"/>
    <x v="7"/>
    <x v="1"/>
    <n v="1011802.6"/>
    <x v="0"/>
    <x v="0"/>
    <x v="0"/>
  </r>
  <r>
    <n v="5488"/>
    <x v="6"/>
    <x v="5"/>
    <x v="7"/>
    <x v="1"/>
    <n v="1013954.2"/>
    <x v="0"/>
    <x v="0"/>
    <x v="0"/>
  </r>
  <r>
    <n v="5489"/>
    <x v="7"/>
    <x v="5"/>
    <x v="7"/>
    <x v="1"/>
    <n v="1008336"/>
    <x v="0"/>
    <x v="0"/>
    <x v="0"/>
  </r>
  <r>
    <n v="5490"/>
    <x v="8"/>
    <x v="5"/>
    <x v="7"/>
    <x v="1"/>
    <n v="1014378.2"/>
    <x v="0"/>
    <x v="0"/>
    <x v="0"/>
  </r>
  <r>
    <n v="5491"/>
    <x v="9"/>
    <x v="5"/>
    <x v="7"/>
    <x v="1"/>
    <n v="1012338.6"/>
    <x v="0"/>
    <x v="0"/>
    <x v="0"/>
  </r>
  <r>
    <n v="5492"/>
    <x v="10"/>
    <x v="5"/>
    <x v="7"/>
    <x v="1"/>
    <n v="1012518.1"/>
    <x v="0"/>
    <x v="0"/>
    <x v="0"/>
  </r>
  <r>
    <n v="5493"/>
    <x v="11"/>
    <x v="5"/>
    <x v="7"/>
    <x v="1"/>
    <n v="1014654.2"/>
    <x v="0"/>
    <x v="0"/>
    <x v="0"/>
  </r>
  <r>
    <n v="5494"/>
    <x v="12"/>
    <x v="5"/>
    <x v="7"/>
    <x v="1"/>
    <n v="1005175.8"/>
    <x v="0"/>
    <x v="0"/>
    <x v="0"/>
  </r>
  <r>
    <n v="5495"/>
    <x v="13"/>
    <x v="5"/>
    <x v="7"/>
    <x v="1"/>
    <n v="1011441.1"/>
    <x v="0"/>
    <x v="0"/>
    <x v="0"/>
  </r>
  <r>
    <n v="5496"/>
    <x v="14"/>
    <x v="5"/>
    <x v="7"/>
    <x v="1"/>
    <n v="1012173.1"/>
    <x v="0"/>
    <x v="0"/>
    <x v="0"/>
  </r>
  <r>
    <n v="5497"/>
    <x v="15"/>
    <x v="5"/>
    <x v="7"/>
    <x v="1"/>
    <n v="1006813.9"/>
    <x v="0"/>
    <x v="0"/>
    <x v="0"/>
  </r>
  <r>
    <n v="5498"/>
    <x v="16"/>
    <x v="5"/>
    <x v="7"/>
    <x v="1"/>
    <n v="1014472.7"/>
    <x v="0"/>
    <x v="0"/>
    <x v="0"/>
  </r>
  <r>
    <n v="5499"/>
    <x v="17"/>
    <x v="5"/>
    <x v="7"/>
    <x v="1"/>
    <n v="1015375.8"/>
    <x v="0"/>
    <x v="0"/>
    <x v="0"/>
  </r>
  <r>
    <n v="5500"/>
    <x v="18"/>
    <x v="5"/>
    <x v="7"/>
    <x v="1"/>
    <n v="1010768.6"/>
    <x v="0"/>
    <x v="0"/>
    <x v="0"/>
  </r>
  <r>
    <n v="5501"/>
    <x v="19"/>
    <x v="5"/>
    <x v="7"/>
    <x v="1"/>
    <n v="1020034"/>
    <x v="0"/>
    <x v="0"/>
    <x v="0"/>
  </r>
  <r>
    <n v="5502"/>
    <x v="20"/>
    <x v="5"/>
    <x v="7"/>
    <x v="1"/>
    <n v="1014667.2"/>
    <x v="0"/>
    <x v="0"/>
    <x v="0"/>
  </r>
  <r>
    <n v="5503"/>
    <x v="21"/>
    <x v="5"/>
    <x v="7"/>
    <x v="1"/>
    <n v="1012703.2"/>
    <x v="0"/>
    <x v="0"/>
    <x v="0"/>
  </r>
  <r>
    <n v="5504"/>
    <x v="22"/>
    <x v="5"/>
    <x v="7"/>
    <x v="1"/>
    <n v="1013315.2"/>
    <x v="0"/>
    <x v="0"/>
    <x v="0"/>
  </r>
  <r>
    <n v="5505"/>
    <x v="23"/>
    <x v="5"/>
    <x v="7"/>
    <x v="1"/>
    <n v="1015246.3"/>
    <x v="0"/>
    <x v="0"/>
    <x v="0"/>
  </r>
  <r>
    <n v="5506"/>
    <x v="24"/>
    <x v="5"/>
    <x v="7"/>
    <x v="1"/>
    <n v="1015948.3"/>
    <x v="0"/>
    <x v="0"/>
    <x v="0"/>
  </r>
  <r>
    <n v="5507"/>
    <x v="25"/>
    <x v="5"/>
    <x v="7"/>
    <x v="1"/>
    <n v="1015696.3"/>
    <x v="0"/>
    <x v="0"/>
    <x v="0"/>
  </r>
  <r>
    <n v="5508"/>
    <x v="26"/>
    <x v="5"/>
    <x v="7"/>
    <x v="1"/>
    <n v="1015580.3"/>
    <x v="0"/>
    <x v="0"/>
    <x v="0"/>
  </r>
  <r>
    <n v="5509"/>
    <x v="27"/>
    <x v="5"/>
    <x v="7"/>
    <x v="1"/>
    <n v="1013883.2"/>
    <x v="0"/>
    <x v="0"/>
    <x v="0"/>
  </r>
  <r>
    <n v="5510"/>
    <x v="28"/>
    <x v="5"/>
    <x v="7"/>
    <x v="1"/>
    <n v="1011802.6"/>
    <x v="0"/>
    <x v="0"/>
    <x v="0"/>
  </r>
  <r>
    <n v="5511"/>
    <x v="0"/>
    <x v="5"/>
    <x v="7"/>
    <x v="2"/>
    <n v="-2563"/>
    <x v="0"/>
    <x v="0"/>
    <x v="0"/>
  </r>
  <r>
    <n v="5512"/>
    <x v="1"/>
    <x v="5"/>
    <x v="7"/>
    <x v="2"/>
    <n v="-2563"/>
    <x v="0"/>
    <x v="0"/>
    <x v="0"/>
  </r>
  <r>
    <n v="5513"/>
    <x v="2"/>
    <x v="5"/>
    <x v="7"/>
    <x v="2"/>
    <n v="703.8"/>
    <x v="0"/>
    <x v="0"/>
    <x v="0"/>
  </r>
  <r>
    <n v="5514"/>
    <x v="3"/>
    <x v="5"/>
    <x v="7"/>
    <x v="2"/>
    <n v="-45"/>
    <x v="0"/>
    <x v="0"/>
    <x v="0"/>
  </r>
  <r>
    <n v="5515"/>
    <x v="4"/>
    <x v="5"/>
    <x v="7"/>
    <x v="2"/>
    <n v="-45.1"/>
    <x v="0"/>
    <x v="0"/>
    <x v="0"/>
  </r>
  <r>
    <n v="5516"/>
    <x v="5"/>
    <x v="5"/>
    <x v="7"/>
    <x v="2"/>
    <n v="332.4"/>
    <x v="0"/>
    <x v="0"/>
    <x v="0"/>
  </r>
  <r>
    <n v="5517"/>
    <x v="6"/>
    <x v="5"/>
    <x v="7"/>
    <x v="2"/>
    <n v="-45.2"/>
    <x v="0"/>
    <x v="0"/>
    <x v="0"/>
  </r>
  <r>
    <n v="5518"/>
    <x v="7"/>
    <x v="5"/>
    <x v="7"/>
    <x v="2"/>
    <n v="645"/>
    <x v="0"/>
    <x v="0"/>
    <x v="0"/>
  </r>
  <r>
    <n v="5519"/>
    <x v="8"/>
    <x v="5"/>
    <x v="7"/>
    <x v="2"/>
    <n v="-45.2"/>
    <x v="0"/>
    <x v="0"/>
    <x v="0"/>
  </r>
  <r>
    <n v="5520"/>
    <x v="9"/>
    <x v="5"/>
    <x v="7"/>
    <x v="2"/>
    <n v="425.4"/>
    <x v="0"/>
    <x v="0"/>
    <x v="0"/>
  </r>
  <r>
    <n v="5521"/>
    <x v="10"/>
    <x v="5"/>
    <x v="7"/>
    <x v="2"/>
    <n v="-45.1"/>
    <x v="0"/>
    <x v="0"/>
    <x v="0"/>
  </r>
  <r>
    <n v="5522"/>
    <x v="11"/>
    <x v="5"/>
    <x v="7"/>
    <x v="2"/>
    <n v="-45.2"/>
    <x v="0"/>
    <x v="0"/>
    <x v="0"/>
  </r>
  <r>
    <n v="5523"/>
    <x v="12"/>
    <x v="5"/>
    <x v="7"/>
    <x v="2"/>
    <n v="-44.8"/>
    <x v="0"/>
    <x v="0"/>
    <x v="0"/>
  </r>
  <r>
    <n v="5524"/>
    <x v="13"/>
    <x v="5"/>
    <x v="7"/>
    <x v="2"/>
    <n v="-45.1"/>
    <x v="0"/>
    <x v="0"/>
    <x v="0"/>
  </r>
  <r>
    <n v="5525"/>
    <x v="14"/>
    <x v="5"/>
    <x v="7"/>
    <x v="2"/>
    <n v="-45.1"/>
    <x v="0"/>
    <x v="0"/>
    <x v="0"/>
  </r>
  <r>
    <n v="5526"/>
    <x v="15"/>
    <x v="5"/>
    <x v="7"/>
    <x v="2"/>
    <n v="-44.9"/>
    <x v="0"/>
    <x v="0"/>
    <x v="0"/>
  </r>
  <r>
    <n v="5527"/>
    <x v="16"/>
    <x v="5"/>
    <x v="7"/>
    <x v="2"/>
    <n v="9434.2999999999993"/>
    <x v="0"/>
    <x v="0"/>
    <x v="0"/>
  </r>
  <r>
    <n v="5528"/>
    <x v="17"/>
    <x v="5"/>
    <x v="7"/>
    <x v="2"/>
    <n v="-45.8"/>
    <x v="0"/>
    <x v="0"/>
    <x v="0"/>
  </r>
  <r>
    <n v="5529"/>
    <x v="18"/>
    <x v="5"/>
    <x v="7"/>
    <x v="2"/>
    <n v="1935.4"/>
    <x v="0"/>
    <x v="0"/>
    <x v="0"/>
  </r>
  <r>
    <n v="5530"/>
    <x v="19"/>
    <x v="5"/>
    <x v="7"/>
    <x v="2"/>
    <n v="-7069"/>
    <x v="0"/>
    <x v="0"/>
    <x v="0"/>
  </r>
  <r>
    <n v="5531"/>
    <x v="20"/>
    <x v="5"/>
    <x v="7"/>
    <x v="2"/>
    <n v="-45.2"/>
    <x v="0"/>
    <x v="0"/>
    <x v="0"/>
  </r>
  <r>
    <n v="5532"/>
    <x v="21"/>
    <x v="5"/>
    <x v="7"/>
    <x v="2"/>
    <n v="-45.2"/>
    <x v="0"/>
    <x v="0"/>
    <x v="0"/>
  </r>
  <r>
    <n v="5533"/>
    <x v="22"/>
    <x v="5"/>
    <x v="7"/>
    <x v="2"/>
    <n v="-45.2"/>
    <x v="0"/>
    <x v="0"/>
    <x v="0"/>
  </r>
  <r>
    <n v="5534"/>
    <x v="23"/>
    <x v="5"/>
    <x v="7"/>
    <x v="2"/>
    <n v="-45.3"/>
    <x v="0"/>
    <x v="0"/>
    <x v="0"/>
  </r>
  <r>
    <n v="5535"/>
    <x v="24"/>
    <x v="5"/>
    <x v="7"/>
    <x v="2"/>
    <n v="-45.3"/>
    <x v="0"/>
    <x v="0"/>
    <x v="0"/>
  </r>
  <r>
    <n v="5536"/>
    <x v="25"/>
    <x v="5"/>
    <x v="7"/>
    <x v="2"/>
    <n v="-45.3"/>
    <x v="0"/>
    <x v="0"/>
    <x v="0"/>
  </r>
  <r>
    <n v="5537"/>
    <x v="26"/>
    <x v="5"/>
    <x v="7"/>
    <x v="2"/>
    <n v="-45.3"/>
    <x v="0"/>
    <x v="0"/>
    <x v="0"/>
  </r>
  <r>
    <n v="5538"/>
    <x v="27"/>
    <x v="5"/>
    <x v="7"/>
    <x v="2"/>
    <n v="-45.2"/>
    <x v="0"/>
    <x v="0"/>
    <x v="0"/>
  </r>
  <r>
    <n v="5539"/>
    <x v="28"/>
    <x v="5"/>
    <x v="7"/>
    <x v="2"/>
    <n v="-422.6"/>
    <x v="0"/>
    <x v="0"/>
    <x v="0"/>
  </r>
  <r>
    <n v="5540"/>
    <x v="0"/>
    <x v="5"/>
    <x v="7"/>
    <x v="3"/>
    <n v="-0.25"/>
    <x v="1"/>
    <x v="0"/>
    <x v="0"/>
  </r>
  <r>
    <n v="5541"/>
    <x v="1"/>
    <x v="5"/>
    <x v="7"/>
    <x v="3"/>
    <n v="-0.25"/>
    <x v="1"/>
    <x v="0"/>
    <x v="0"/>
  </r>
  <r>
    <n v="5542"/>
    <x v="2"/>
    <x v="5"/>
    <x v="7"/>
    <x v="3"/>
    <n v="7.0000000000000007E-2"/>
    <x v="1"/>
    <x v="0"/>
    <x v="0"/>
  </r>
  <r>
    <n v="5543"/>
    <x v="3"/>
    <x v="5"/>
    <x v="7"/>
    <x v="3"/>
    <n v="0"/>
    <x v="1"/>
    <x v="0"/>
    <x v="0"/>
  </r>
  <r>
    <n v="5544"/>
    <x v="4"/>
    <x v="5"/>
    <x v="7"/>
    <x v="3"/>
    <n v="0"/>
    <x v="1"/>
    <x v="0"/>
    <x v="0"/>
  </r>
  <r>
    <n v="5545"/>
    <x v="5"/>
    <x v="5"/>
    <x v="7"/>
    <x v="3"/>
    <n v="0.03"/>
    <x v="1"/>
    <x v="0"/>
    <x v="0"/>
  </r>
  <r>
    <n v="5546"/>
    <x v="6"/>
    <x v="5"/>
    <x v="7"/>
    <x v="3"/>
    <n v="0"/>
    <x v="1"/>
    <x v="0"/>
    <x v="0"/>
  </r>
  <r>
    <n v="5547"/>
    <x v="7"/>
    <x v="5"/>
    <x v="7"/>
    <x v="3"/>
    <n v="0.06"/>
    <x v="1"/>
    <x v="0"/>
    <x v="0"/>
  </r>
  <r>
    <n v="5548"/>
    <x v="8"/>
    <x v="5"/>
    <x v="7"/>
    <x v="3"/>
    <n v="0"/>
    <x v="1"/>
    <x v="0"/>
    <x v="0"/>
  </r>
  <r>
    <n v="5549"/>
    <x v="9"/>
    <x v="5"/>
    <x v="7"/>
    <x v="3"/>
    <n v="0.04"/>
    <x v="1"/>
    <x v="0"/>
    <x v="0"/>
  </r>
  <r>
    <n v="5550"/>
    <x v="10"/>
    <x v="5"/>
    <x v="7"/>
    <x v="3"/>
    <n v="0"/>
    <x v="1"/>
    <x v="0"/>
    <x v="0"/>
  </r>
  <r>
    <n v="5551"/>
    <x v="11"/>
    <x v="5"/>
    <x v="7"/>
    <x v="3"/>
    <n v="0"/>
    <x v="1"/>
    <x v="0"/>
    <x v="0"/>
  </r>
  <r>
    <n v="5552"/>
    <x v="12"/>
    <x v="5"/>
    <x v="7"/>
    <x v="3"/>
    <n v="0"/>
    <x v="1"/>
    <x v="0"/>
    <x v="0"/>
  </r>
  <r>
    <n v="5553"/>
    <x v="13"/>
    <x v="5"/>
    <x v="7"/>
    <x v="3"/>
    <n v="0"/>
    <x v="1"/>
    <x v="0"/>
    <x v="0"/>
  </r>
  <r>
    <n v="5554"/>
    <x v="14"/>
    <x v="5"/>
    <x v="7"/>
    <x v="3"/>
    <n v="0"/>
    <x v="1"/>
    <x v="0"/>
    <x v="0"/>
  </r>
  <r>
    <n v="5555"/>
    <x v="15"/>
    <x v="5"/>
    <x v="7"/>
    <x v="3"/>
    <n v="0"/>
    <x v="1"/>
    <x v="0"/>
    <x v="0"/>
  </r>
  <r>
    <n v="5556"/>
    <x v="16"/>
    <x v="5"/>
    <x v="7"/>
    <x v="3"/>
    <n v="0.92"/>
    <x v="1"/>
    <x v="0"/>
    <x v="0"/>
  </r>
  <r>
    <n v="5557"/>
    <x v="17"/>
    <x v="5"/>
    <x v="7"/>
    <x v="3"/>
    <n v="0"/>
    <x v="1"/>
    <x v="0"/>
    <x v="0"/>
  </r>
  <r>
    <n v="5558"/>
    <x v="18"/>
    <x v="5"/>
    <x v="7"/>
    <x v="3"/>
    <n v="0.19"/>
    <x v="1"/>
    <x v="0"/>
    <x v="0"/>
  </r>
  <r>
    <n v="5559"/>
    <x v="19"/>
    <x v="5"/>
    <x v="7"/>
    <x v="3"/>
    <n v="-0.7"/>
    <x v="1"/>
    <x v="0"/>
    <x v="0"/>
  </r>
  <r>
    <n v="5560"/>
    <x v="20"/>
    <x v="5"/>
    <x v="7"/>
    <x v="3"/>
    <n v="0"/>
    <x v="1"/>
    <x v="0"/>
    <x v="0"/>
  </r>
  <r>
    <n v="5561"/>
    <x v="21"/>
    <x v="5"/>
    <x v="7"/>
    <x v="3"/>
    <n v="0"/>
    <x v="1"/>
    <x v="0"/>
    <x v="0"/>
  </r>
  <r>
    <n v="5562"/>
    <x v="22"/>
    <x v="5"/>
    <x v="7"/>
    <x v="3"/>
    <n v="0"/>
    <x v="1"/>
    <x v="0"/>
    <x v="0"/>
  </r>
  <r>
    <n v="5563"/>
    <x v="23"/>
    <x v="5"/>
    <x v="7"/>
    <x v="3"/>
    <n v="0"/>
    <x v="1"/>
    <x v="0"/>
    <x v="0"/>
  </r>
  <r>
    <n v="5564"/>
    <x v="24"/>
    <x v="5"/>
    <x v="7"/>
    <x v="3"/>
    <n v="0"/>
    <x v="1"/>
    <x v="0"/>
    <x v="0"/>
  </r>
  <r>
    <n v="5565"/>
    <x v="25"/>
    <x v="5"/>
    <x v="7"/>
    <x v="3"/>
    <n v="0"/>
    <x v="1"/>
    <x v="0"/>
    <x v="0"/>
  </r>
  <r>
    <n v="5566"/>
    <x v="26"/>
    <x v="5"/>
    <x v="7"/>
    <x v="3"/>
    <n v="0"/>
    <x v="1"/>
    <x v="0"/>
    <x v="0"/>
  </r>
  <r>
    <n v="5567"/>
    <x v="27"/>
    <x v="5"/>
    <x v="7"/>
    <x v="3"/>
    <n v="0"/>
    <x v="1"/>
    <x v="0"/>
    <x v="0"/>
  </r>
  <r>
    <n v="5568"/>
    <x v="28"/>
    <x v="5"/>
    <x v="7"/>
    <x v="3"/>
    <n v="-0.04"/>
    <x v="1"/>
    <x v="0"/>
    <x v="0"/>
  </r>
  <r>
    <n v="5569"/>
    <x v="0"/>
    <x v="0"/>
    <x v="8"/>
    <x v="0"/>
    <n v="1028624"/>
    <x v="0"/>
    <x v="0"/>
    <x v="0"/>
  </r>
  <r>
    <n v="5570"/>
    <x v="1"/>
    <x v="0"/>
    <x v="8"/>
    <x v="0"/>
    <n v="1028624"/>
    <x v="0"/>
    <x v="0"/>
    <x v="0"/>
  </r>
  <r>
    <n v="5571"/>
    <x v="2"/>
    <x v="0"/>
    <x v="8"/>
    <x v="0"/>
    <n v="1013466"/>
    <x v="0"/>
    <x v="0"/>
    <x v="0"/>
  </r>
  <r>
    <n v="5572"/>
    <x v="3"/>
    <x v="0"/>
    <x v="8"/>
    <x v="0"/>
    <n v="1011294"/>
    <x v="0"/>
    <x v="0"/>
    <x v="0"/>
  </r>
  <r>
    <n v="5573"/>
    <x v="4"/>
    <x v="0"/>
    <x v="8"/>
    <x v="0"/>
    <n v="1014230"/>
    <x v="0"/>
    <x v="0"/>
    <x v="0"/>
  </r>
  <r>
    <n v="5574"/>
    <x v="5"/>
    <x v="0"/>
    <x v="8"/>
    <x v="0"/>
    <n v="1013104"/>
    <x v="0"/>
    <x v="0"/>
    <x v="0"/>
  </r>
  <r>
    <n v="5575"/>
    <x v="6"/>
    <x v="0"/>
    <x v="8"/>
    <x v="0"/>
    <n v="1010876"/>
    <x v="0"/>
    <x v="0"/>
    <x v="0"/>
  </r>
  <r>
    <n v="5576"/>
    <x v="7"/>
    <x v="0"/>
    <x v="8"/>
    <x v="0"/>
    <n v="1005701"/>
    <x v="0"/>
    <x v="0"/>
    <x v="0"/>
  </r>
  <r>
    <n v="5577"/>
    <x v="8"/>
    <x v="0"/>
    <x v="8"/>
    <x v="0"/>
    <n v="1015186"/>
    <x v="0"/>
    <x v="0"/>
    <x v="0"/>
  </r>
  <r>
    <n v="5578"/>
    <x v="9"/>
    <x v="0"/>
    <x v="8"/>
    <x v="0"/>
    <n v="1010755"/>
    <x v="0"/>
    <x v="0"/>
    <x v="0"/>
  </r>
  <r>
    <n v="5579"/>
    <x v="10"/>
    <x v="0"/>
    <x v="8"/>
    <x v="0"/>
    <n v="1029549"/>
    <x v="0"/>
    <x v="0"/>
    <x v="0"/>
  </r>
  <r>
    <n v="5580"/>
    <x v="11"/>
    <x v="0"/>
    <x v="8"/>
    <x v="0"/>
    <n v="1014200"/>
    <x v="0"/>
    <x v="0"/>
    <x v="0"/>
  </r>
  <r>
    <n v="5581"/>
    <x v="12"/>
    <x v="0"/>
    <x v="8"/>
    <x v="0"/>
    <n v="1017844"/>
    <x v="0"/>
    <x v="0"/>
    <x v="0"/>
  </r>
  <r>
    <n v="5582"/>
    <x v="13"/>
    <x v="0"/>
    <x v="8"/>
    <x v="0"/>
    <n v="1021371"/>
    <x v="0"/>
    <x v="0"/>
    <x v="0"/>
  </r>
  <r>
    <n v="5583"/>
    <x v="14"/>
    <x v="0"/>
    <x v="8"/>
    <x v="0"/>
    <n v="1014864"/>
    <x v="0"/>
    <x v="0"/>
    <x v="0"/>
  </r>
  <r>
    <n v="5584"/>
    <x v="15"/>
    <x v="0"/>
    <x v="8"/>
    <x v="0"/>
    <n v="1012673"/>
    <x v="0"/>
    <x v="0"/>
    <x v="0"/>
  </r>
  <r>
    <n v="5585"/>
    <x v="16"/>
    <x v="0"/>
    <x v="8"/>
    <x v="0"/>
    <n v="1011465"/>
    <x v="0"/>
    <x v="0"/>
    <x v="0"/>
  </r>
  <r>
    <n v="5586"/>
    <x v="17"/>
    <x v="0"/>
    <x v="8"/>
    <x v="0"/>
    <n v="1007753"/>
    <x v="0"/>
    <x v="0"/>
    <x v="0"/>
  </r>
  <r>
    <n v="5587"/>
    <x v="18"/>
    <x v="0"/>
    <x v="8"/>
    <x v="0"/>
    <n v="1011533"/>
    <x v="0"/>
    <x v="0"/>
    <x v="0"/>
  </r>
  <r>
    <n v="5588"/>
    <x v="19"/>
    <x v="0"/>
    <x v="8"/>
    <x v="0"/>
    <n v="1018212"/>
    <x v="0"/>
    <x v="0"/>
    <x v="0"/>
  </r>
  <r>
    <n v="5589"/>
    <x v="20"/>
    <x v="0"/>
    <x v="8"/>
    <x v="0"/>
    <n v="1011400"/>
    <x v="0"/>
    <x v="0"/>
    <x v="0"/>
  </r>
  <r>
    <n v="5590"/>
    <x v="21"/>
    <x v="0"/>
    <x v="8"/>
    <x v="0"/>
    <n v="1009455"/>
    <x v="0"/>
    <x v="0"/>
    <x v="0"/>
  </r>
  <r>
    <n v="5591"/>
    <x v="22"/>
    <x v="0"/>
    <x v="8"/>
    <x v="0"/>
    <n v="1013134"/>
    <x v="0"/>
    <x v="0"/>
    <x v="0"/>
  </r>
  <r>
    <n v="5592"/>
    <x v="23"/>
    <x v="0"/>
    <x v="8"/>
    <x v="0"/>
    <n v="1013622"/>
    <x v="0"/>
    <x v="0"/>
    <x v="0"/>
  </r>
  <r>
    <n v="5593"/>
    <x v="24"/>
    <x v="0"/>
    <x v="8"/>
    <x v="0"/>
    <n v="1018135"/>
    <x v="0"/>
    <x v="0"/>
    <x v="0"/>
  </r>
  <r>
    <n v="5594"/>
    <x v="25"/>
    <x v="0"/>
    <x v="8"/>
    <x v="0"/>
    <n v="1019194"/>
    <x v="0"/>
    <x v="0"/>
    <x v="0"/>
  </r>
  <r>
    <n v="5595"/>
    <x v="26"/>
    <x v="0"/>
    <x v="8"/>
    <x v="0"/>
    <n v="1016649"/>
    <x v="0"/>
    <x v="0"/>
    <x v="0"/>
  </r>
  <r>
    <n v="5596"/>
    <x v="27"/>
    <x v="0"/>
    <x v="8"/>
    <x v="0"/>
    <n v="1013799"/>
    <x v="0"/>
    <x v="0"/>
    <x v="0"/>
  </r>
  <r>
    <n v="5597"/>
    <x v="28"/>
    <x v="0"/>
    <x v="8"/>
    <x v="0"/>
    <n v="1018607"/>
    <x v="0"/>
    <x v="0"/>
    <x v="0"/>
  </r>
  <r>
    <n v="5598"/>
    <x v="0"/>
    <x v="0"/>
    <x v="8"/>
    <x v="1"/>
    <n v="1028623.9"/>
    <x v="0"/>
    <x v="0"/>
    <x v="0"/>
  </r>
  <r>
    <n v="5599"/>
    <x v="1"/>
    <x v="0"/>
    <x v="8"/>
    <x v="1"/>
    <n v="1028623.9"/>
    <x v="0"/>
    <x v="0"/>
    <x v="0"/>
  </r>
  <r>
    <n v="5600"/>
    <x v="2"/>
    <x v="0"/>
    <x v="8"/>
    <x v="1"/>
    <n v="1013465.9"/>
    <x v="0"/>
    <x v="0"/>
    <x v="0"/>
  </r>
  <r>
    <n v="5601"/>
    <x v="3"/>
    <x v="0"/>
    <x v="8"/>
    <x v="1"/>
    <n v="1011293.9"/>
    <x v="0"/>
    <x v="0"/>
    <x v="0"/>
  </r>
  <r>
    <n v="5602"/>
    <x v="4"/>
    <x v="0"/>
    <x v="8"/>
    <x v="1"/>
    <n v="1014229.9"/>
    <x v="0"/>
    <x v="0"/>
    <x v="0"/>
  </r>
  <r>
    <n v="5603"/>
    <x v="5"/>
    <x v="0"/>
    <x v="8"/>
    <x v="1"/>
    <n v="1013103.9"/>
    <x v="0"/>
    <x v="0"/>
    <x v="0"/>
  </r>
  <r>
    <n v="5604"/>
    <x v="6"/>
    <x v="0"/>
    <x v="8"/>
    <x v="1"/>
    <n v="1010877.4"/>
    <x v="0"/>
    <x v="0"/>
    <x v="0"/>
  </r>
  <r>
    <n v="5605"/>
    <x v="7"/>
    <x v="0"/>
    <x v="8"/>
    <x v="1"/>
    <n v="1005700.9"/>
    <x v="0"/>
    <x v="0"/>
    <x v="0"/>
  </r>
  <r>
    <n v="5606"/>
    <x v="8"/>
    <x v="0"/>
    <x v="8"/>
    <x v="1"/>
    <n v="1015186.4"/>
    <x v="0"/>
    <x v="0"/>
    <x v="0"/>
  </r>
  <r>
    <n v="5607"/>
    <x v="9"/>
    <x v="0"/>
    <x v="8"/>
    <x v="1"/>
    <n v="1010754.9"/>
    <x v="0"/>
    <x v="0"/>
    <x v="0"/>
  </r>
  <r>
    <n v="5608"/>
    <x v="10"/>
    <x v="0"/>
    <x v="8"/>
    <x v="1"/>
    <n v="1029549.4"/>
    <x v="0"/>
    <x v="0"/>
    <x v="0"/>
  </r>
  <r>
    <n v="5609"/>
    <x v="11"/>
    <x v="0"/>
    <x v="8"/>
    <x v="1"/>
    <n v="1014200.4"/>
    <x v="0"/>
    <x v="0"/>
    <x v="0"/>
  </r>
  <r>
    <n v="5610"/>
    <x v="12"/>
    <x v="0"/>
    <x v="8"/>
    <x v="1"/>
    <n v="1017843.9"/>
    <x v="0"/>
    <x v="0"/>
    <x v="0"/>
  </r>
  <r>
    <n v="5611"/>
    <x v="13"/>
    <x v="0"/>
    <x v="8"/>
    <x v="1"/>
    <n v="1021371.9"/>
    <x v="0"/>
    <x v="0"/>
    <x v="0"/>
  </r>
  <r>
    <n v="5612"/>
    <x v="14"/>
    <x v="0"/>
    <x v="8"/>
    <x v="1"/>
    <n v="1014863.4"/>
    <x v="0"/>
    <x v="0"/>
    <x v="0"/>
  </r>
  <r>
    <n v="5613"/>
    <x v="15"/>
    <x v="0"/>
    <x v="8"/>
    <x v="1"/>
    <n v="1012672.4"/>
    <x v="0"/>
    <x v="0"/>
    <x v="0"/>
  </r>
  <r>
    <n v="5614"/>
    <x v="16"/>
    <x v="0"/>
    <x v="8"/>
    <x v="1"/>
    <n v="1011464.9"/>
    <x v="0"/>
    <x v="0"/>
    <x v="0"/>
  </r>
  <r>
    <n v="5615"/>
    <x v="17"/>
    <x v="0"/>
    <x v="8"/>
    <x v="1"/>
    <n v="1007752.9"/>
    <x v="0"/>
    <x v="0"/>
    <x v="0"/>
  </r>
  <r>
    <n v="5616"/>
    <x v="18"/>
    <x v="0"/>
    <x v="8"/>
    <x v="1"/>
    <n v="1011533.4"/>
    <x v="0"/>
    <x v="0"/>
    <x v="0"/>
  </r>
  <r>
    <n v="5617"/>
    <x v="19"/>
    <x v="0"/>
    <x v="8"/>
    <x v="1"/>
    <n v="1018211.4"/>
    <x v="0"/>
    <x v="0"/>
    <x v="0"/>
  </r>
  <r>
    <n v="5618"/>
    <x v="20"/>
    <x v="0"/>
    <x v="8"/>
    <x v="1"/>
    <n v="1011399.4"/>
    <x v="0"/>
    <x v="0"/>
    <x v="0"/>
  </r>
  <r>
    <n v="5619"/>
    <x v="21"/>
    <x v="0"/>
    <x v="8"/>
    <x v="1"/>
    <n v="1009454.9"/>
    <x v="0"/>
    <x v="0"/>
    <x v="0"/>
  </r>
  <r>
    <n v="5620"/>
    <x v="22"/>
    <x v="0"/>
    <x v="8"/>
    <x v="1"/>
    <n v="1013134.4"/>
    <x v="0"/>
    <x v="0"/>
    <x v="0"/>
  </r>
  <r>
    <n v="5621"/>
    <x v="23"/>
    <x v="0"/>
    <x v="8"/>
    <x v="1"/>
    <n v="1013622.4"/>
    <x v="0"/>
    <x v="0"/>
    <x v="0"/>
  </r>
  <r>
    <n v="5622"/>
    <x v="24"/>
    <x v="0"/>
    <x v="8"/>
    <x v="1"/>
    <n v="1018135.4"/>
    <x v="0"/>
    <x v="0"/>
    <x v="0"/>
  </r>
  <r>
    <n v="5623"/>
    <x v="25"/>
    <x v="0"/>
    <x v="8"/>
    <x v="1"/>
    <n v="1019193.9"/>
    <x v="0"/>
    <x v="0"/>
    <x v="0"/>
  </r>
  <r>
    <n v="5624"/>
    <x v="26"/>
    <x v="0"/>
    <x v="8"/>
    <x v="1"/>
    <n v="1016648.4"/>
    <x v="0"/>
    <x v="0"/>
    <x v="0"/>
  </r>
  <r>
    <n v="5625"/>
    <x v="27"/>
    <x v="0"/>
    <x v="8"/>
    <x v="1"/>
    <n v="1013798.9"/>
    <x v="0"/>
    <x v="0"/>
    <x v="0"/>
  </r>
  <r>
    <n v="5626"/>
    <x v="28"/>
    <x v="0"/>
    <x v="8"/>
    <x v="1"/>
    <n v="1018606.4"/>
    <x v="0"/>
    <x v="0"/>
    <x v="0"/>
  </r>
  <r>
    <n v="5627"/>
    <x v="0"/>
    <x v="0"/>
    <x v="8"/>
    <x v="2"/>
    <n v="0.1"/>
    <x v="0"/>
    <x v="0"/>
    <x v="0"/>
  </r>
  <r>
    <n v="5628"/>
    <x v="1"/>
    <x v="0"/>
    <x v="8"/>
    <x v="2"/>
    <n v="0.1"/>
    <x v="0"/>
    <x v="0"/>
    <x v="0"/>
  </r>
  <r>
    <n v="5629"/>
    <x v="2"/>
    <x v="0"/>
    <x v="8"/>
    <x v="2"/>
    <n v="0.1"/>
    <x v="0"/>
    <x v="0"/>
    <x v="0"/>
  </r>
  <r>
    <n v="5630"/>
    <x v="3"/>
    <x v="0"/>
    <x v="8"/>
    <x v="2"/>
    <n v="0.1"/>
    <x v="0"/>
    <x v="0"/>
    <x v="0"/>
  </r>
  <r>
    <n v="5631"/>
    <x v="4"/>
    <x v="0"/>
    <x v="8"/>
    <x v="2"/>
    <n v="0.1"/>
    <x v="0"/>
    <x v="0"/>
    <x v="0"/>
  </r>
  <r>
    <n v="5632"/>
    <x v="5"/>
    <x v="0"/>
    <x v="8"/>
    <x v="2"/>
    <n v="0.1"/>
    <x v="0"/>
    <x v="0"/>
    <x v="0"/>
  </r>
  <r>
    <n v="5633"/>
    <x v="6"/>
    <x v="0"/>
    <x v="8"/>
    <x v="2"/>
    <n v="-1.4"/>
    <x v="0"/>
    <x v="0"/>
    <x v="0"/>
  </r>
  <r>
    <n v="5634"/>
    <x v="7"/>
    <x v="0"/>
    <x v="8"/>
    <x v="2"/>
    <n v="0.1"/>
    <x v="0"/>
    <x v="0"/>
    <x v="0"/>
  </r>
  <r>
    <n v="5635"/>
    <x v="8"/>
    <x v="0"/>
    <x v="8"/>
    <x v="2"/>
    <n v="-0.4"/>
    <x v="0"/>
    <x v="0"/>
    <x v="0"/>
  </r>
  <r>
    <n v="5636"/>
    <x v="9"/>
    <x v="0"/>
    <x v="8"/>
    <x v="2"/>
    <n v="0.1"/>
    <x v="0"/>
    <x v="0"/>
    <x v="0"/>
  </r>
  <r>
    <n v="5637"/>
    <x v="10"/>
    <x v="0"/>
    <x v="8"/>
    <x v="2"/>
    <n v="-0.4"/>
    <x v="0"/>
    <x v="0"/>
    <x v="0"/>
  </r>
  <r>
    <n v="5638"/>
    <x v="11"/>
    <x v="0"/>
    <x v="8"/>
    <x v="2"/>
    <n v="-0.4"/>
    <x v="0"/>
    <x v="0"/>
    <x v="0"/>
  </r>
  <r>
    <n v="5639"/>
    <x v="12"/>
    <x v="0"/>
    <x v="8"/>
    <x v="2"/>
    <n v="0.1"/>
    <x v="0"/>
    <x v="0"/>
    <x v="0"/>
  </r>
  <r>
    <n v="5640"/>
    <x v="13"/>
    <x v="0"/>
    <x v="8"/>
    <x v="2"/>
    <n v="-0.9"/>
    <x v="0"/>
    <x v="0"/>
    <x v="0"/>
  </r>
  <r>
    <n v="5641"/>
    <x v="14"/>
    <x v="0"/>
    <x v="8"/>
    <x v="2"/>
    <n v="0.6"/>
    <x v="0"/>
    <x v="0"/>
    <x v="0"/>
  </r>
  <r>
    <n v="5642"/>
    <x v="15"/>
    <x v="0"/>
    <x v="8"/>
    <x v="2"/>
    <n v="0.6"/>
    <x v="0"/>
    <x v="0"/>
    <x v="0"/>
  </r>
  <r>
    <n v="5643"/>
    <x v="16"/>
    <x v="0"/>
    <x v="8"/>
    <x v="2"/>
    <n v="0.1"/>
    <x v="0"/>
    <x v="0"/>
    <x v="0"/>
  </r>
  <r>
    <n v="5644"/>
    <x v="17"/>
    <x v="0"/>
    <x v="8"/>
    <x v="2"/>
    <n v="0.1"/>
    <x v="0"/>
    <x v="0"/>
    <x v="0"/>
  </r>
  <r>
    <n v="5645"/>
    <x v="18"/>
    <x v="0"/>
    <x v="8"/>
    <x v="2"/>
    <n v="-0.4"/>
    <x v="0"/>
    <x v="0"/>
    <x v="0"/>
  </r>
  <r>
    <n v="5646"/>
    <x v="19"/>
    <x v="0"/>
    <x v="8"/>
    <x v="2"/>
    <n v="0.6"/>
    <x v="0"/>
    <x v="0"/>
    <x v="0"/>
  </r>
  <r>
    <n v="5647"/>
    <x v="20"/>
    <x v="0"/>
    <x v="8"/>
    <x v="2"/>
    <n v="0.6"/>
    <x v="0"/>
    <x v="0"/>
    <x v="0"/>
  </r>
  <r>
    <n v="5648"/>
    <x v="21"/>
    <x v="0"/>
    <x v="8"/>
    <x v="2"/>
    <n v="0.1"/>
    <x v="0"/>
    <x v="0"/>
    <x v="0"/>
  </r>
  <r>
    <n v="5649"/>
    <x v="22"/>
    <x v="0"/>
    <x v="8"/>
    <x v="2"/>
    <n v="-0.4"/>
    <x v="0"/>
    <x v="0"/>
    <x v="0"/>
  </r>
  <r>
    <n v="5650"/>
    <x v="23"/>
    <x v="0"/>
    <x v="8"/>
    <x v="2"/>
    <n v="-0.4"/>
    <x v="0"/>
    <x v="0"/>
    <x v="0"/>
  </r>
  <r>
    <n v="5651"/>
    <x v="24"/>
    <x v="0"/>
    <x v="8"/>
    <x v="2"/>
    <n v="-0.4"/>
    <x v="0"/>
    <x v="0"/>
    <x v="0"/>
  </r>
  <r>
    <n v="5652"/>
    <x v="25"/>
    <x v="0"/>
    <x v="8"/>
    <x v="2"/>
    <n v="0.1"/>
    <x v="0"/>
    <x v="0"/>
    <x v="0"/>
  </r>
  <r>
    <n v="5653"/>
    <x v="26"/>
    <x v="0"/>
    <x v="8"/>
    <x v="2"/>
    <n v="0.6"/>
    <x v="0"/>
    <x v="0"/>
    <x v="0"/>
  </r>
  <r>
    <n v="5654"/>
    <x v="27"/>
    <x v="0"/>
    <x v="8"/>
    <x v="2"/>
    <n v="0.1"/>
    <x v="0"/>
    <x v="0"/>
    <x v="0"/>
  </r>
  <r>
    <n v="5655"/>
    <x v="28"/>
    <x v="0"/>
    <x v="8"/>
    <x v="2"/>
    <n v="0.6"/>
    <x v="0"/>
    <x v="0"/>
    <x v="0"/>
  </r>
  <r>
    <n v="5656"/>
    <x v="0"/>
    <x v="0"/>
    <x v="8"/>
    <x v="3"/>
    <n v="0"/>
    <x v="1"/>
    <x v="0"/>
    <x v="0"/>
  </r>
  <r>
    <n v="5657"/>
    <x v="1"/>
    <x v="0"/>
    <x v="8"/>
    <x v="3"/>
    <n v="0"/>
    <x v="1"/>
    <x v="0"/>
    <x v="0"/>
  </r>
  <r>
    <n v="5658"/>
    <x v="2"/>
    <x v="0"/>
    <x v="8"/>
    <x v="3"/>
    <n v="0"/>
    <x v="1"/>
    <x v="0"/>
    <x v="0"/>
  </r>
  <r>
    <n v="5659"/>
    <x v="3"/>
    <x v="0"/>
    <x v="8"/>
    <x v="3"/>
    <n v="0"/>
    <x v="1"/>
    <x v="0"/>
    <x v="0"/>
  </r>
  <r>
    <n v="5660"/>
    <x v="4"/>
    <x v="0"/>
    <x v="8"/>
    <x v="3"/>
    <n v="0"/>
    <x v="1"/>
    <x v="0"/>
    <x v="0"/>
  </r>
  <r>
    <n v="5661"/>
    <x v="5"/>
    <x v="0"/>
    <x v="8"/>
    <x v="3"/>
    <n v="0"/>
    <x v="1"/>
    <x v="0"/>
    <x v="0"/>
  </r>
  <r>
    <n v="5662"/>
    <x v="6"/>
    <x v="0"/>
    <x v="8"/>
    <x v="3"/>
    <n v="0"/>
    <x v="1"/>
    <x v="0"/>
    <x v="0"/>
  </r>
  <r>
    <n v="5663"/>
    <x v="7"/>
    <x v="0"/>
    <x v="8"/>
    <x v="3"/>
    <n v="0"/>
    <x v="1"/>
    <x v="0"/>
    <x v="0"/>
  </r>
  <r>
    <n v="5664"/>
    <x v="8"/>
    <x v="0"/>
    <x v="8"/>
    <x v="3"/>
    <n v="0"/>
    <x v="1"/>
    <x v="0"/>
    <x v="0"/>
  </r>
  <r>
    <n v="5665"/>
    <x v="9"/>
    <x v="0"/>
    <x v="8"/>
    <x v="3"/>
    <n v="0"/>
    <x v="1"/>
    <x v="0"/>
    <x v="0"/>
  </r>
  <r>
    <n v="5666"/>
    <x v="10"/>
    <x v="0"/>
    <x v="8"/>
    <x v="3"/>
    <n v="0"/>
    <x v="1"/>
    <x v="0"/>
    <x v="0"/>
  </r>
  <r>
    <n v="5667"/>
    <x v="11"/>
    <x v="0"/>
    <x v="8"/>
    <x v="3"/>
    <n v="0"/>
    <x v="1"/>
    <x v="0"/>
    <x v="0"/>
  </r>
  <r>
    <n v="5668"/>
    <x v="12"/>
    <x v="0"/>
    <x v="8"/>
    <x v="3"/>
    <n v="0"/>
    <x v="1"/>
    <x v="0"/>
    <x v="0"/>
  </r>
  <r>
    <n v="5669"/>
    <x v="13"/>
    <x v="0"/>
    <x v="8"/>
    <x v="3"/>
    <n v="0"/>
    <x v="1"/>
    <x v="0"/>
    <x v="0"/>
  </r>
  <r>
    <n v="5670"/>
    <x v="14"/>
    <x v="0"/>
    <x v="8"/>
    <x v="3"/>
    <n v="0"/>
    <x v="1"/>
    <x v="0"/>
    <x v="0"/>
  </r>
  <r>
    <n v="5671"/>
    <x v="15"/>
    <x v="0"/>
    <x v="8"/>
    <x v="3"/>
    <n v="0"/>
    <x v="1"/>
    <x v="0"/>
    <x v="0"/>
  </r>
  <r>
    <n v="5672"/>
    <x v="16"/>
    <x v="0"/>
    <x v="8"/>
    <x v="3"/>
    <n v="0"/>
    <x v="1"/>
    <x v="0"/>
    <x v="0"/>
  </r>
  <r>
    <n v="5673"/>
    <x v="17"/>
    <x v="0"/>
    <x v="8"/>
    <x v="3"/>
    <n v="0"/>
    <x v="1"/>
    <x v="0"/>
    <x v="0"/>
  </r>
  <r>
    <n v="5674"/>
    <x v="18"/>
    <x v="0"/>
    <x v="8"/>
    <x v="3"/>
    <n v="0"/>
    <x v="1"/>
    <x v="0"/>
    <x v="0"/>
  </r>
  <r>
    <n v="5675"/>
    <x v="19"/>
    <x v="0"/>
    <x v="8"/>
    <x v="3"/>
    <n v="0"/>
    <x v="1"/>
    <x v="0"/>
    <x v="0"/>
  </r>
  <r>
    <n v="5676"/>
    <x v="20"/>
    <x v="0"/>
    <x v="8"/>
    <x v="3"/>
    <n v="0"/>
    <x v="1"/>
    <x v="0"/>
    <x v="0"/>
  </r>
  <r>
    <n v="5677"/>
    <x v="21"/>
    <x v="0"/>
    <x v="8"/>
    <x v="3"/>
    <n v="0"/>
    <x v="1"/>
    <x v="0"/>
    <x v="0"/>
  </r>
  <r>
    <n v="5678"/>
    <x v="22"/>
    <x v="0"/>
    <x v="8"/>
    <x v="3"/>
    <n v="0"/>
    <x v="1"/>
    <x v="0"/>
    <x v="0"/>
  </r>
  <r>
    <n v="5679"/>
    <x v="23"/>
    <x v="0"/>
    <x v="8"/>
    <x v="3"/>
    <n v="0"/>
    <x v="1"/>
    <x v="0"/>
    <x v="0"/>
  </r>
  <r>
    <n v="5680"/>
    <x v="24"/>
    <x v="0"/>
    <x v="8"/>
    <x v="3"/>
    <n v="0"/>
    <x v="1"/>
    <x v="0"/>
    <x v="0"/>
  </r>
  <r>
    <n v="5681"/>
    <x v="25"/>
    <x v="0"/>
    <x v="8"/>
    <x v="3"/>
    <n v="0"/>
    <x v="1"/>
    <x v="0"/>
    <x v="0"/>
  </r>
  <r>
    <n v="5682"/>
    <x v="26"/>
    <x v="0"/>
    <x v="8"/>
    <x v="3"/>
    <n v="0"/>
    <x v="1"/>
    <x v="0"/>
    <x v="0"/>
  </r>
  <r>
    <n v="5683"/>
    <x v="27"/>
    <x v="0"/>
    <x v="8"/>
    <x v="3"/>
    <n v="0"/>
    <x v="1"/>
    <x v="0"/>
    <x v="0"/>
  </r>
  <r>
    <n v="5684"/>
    <x v="28"/>
    <x v="0"/>
    <x v="8"/>
    <x v="3"/>
    <n v="0"/>
    <x v="1"/>
    <x v="0"/>
    <x v="0"/>
  </r>
  <r>
    <n v="5685"/>
    <x v="0"/>
    <x v="1"/>
    <x v="8"/>
    <x v="0"/>
    <n v="1028460"/>
    <x v="0"/>
    <x v="0"/>
    <x v="0"/>
  </r>
  <r>
    <n v="5686"/>
    <x v="1"/>
    <x v="1"/>
    <x v="8"/>
    <x v="0"/>
    <n v="1028460"/>
    <x v="0"/>
    <x v="0"/>
    <x v="0"/>
  </r>
  <r>
    <n v="5687"/>
    <x v="2"/>
    <x v="1"/>
    <x v="8"/>
    <x v="0"/>
    <n v="1012722"/>
    <x v="0"/>
    <x v="0"/>
    <x v="0"/>
  </r>
  <r>
    <n v="5688"/>
    <x v="3"/>
    <x v="1"/>
    <x v="8"/>
    <x v="0"/>
    <n v="1011572"/>
    <x v="0"/>
    <x v="0"/>
    <x v="0"/>
  </r>
  <r>
    <n v="5689"/>
    <x v="4"/>
    <x v="1"/>
    <x v="8"/>
    <x v="0"/>
    <n v="1014881"/>
    <x v="0"/>
    <x v="0"/>
    <x v="0"/>
  </r>
  <r>
    <n v="5690"/>
    <x v="5"/>
    <x v="1"/>
    <x v="8"/>
    <x v="0"/>
    <n v="1013100"/>
    <x v="0"/>
    <x v="0"/>
    <x v="0"/>
  </r>
  <r>
    <n v="5691"/>
    <x v="6"/>
    <x v="1"/>
    <x v="8"/>
    <x v="0"/>
    <n v="1011190"/>
    <x v="0"/>
    <x v="0"/>
    <x v="0"/>
  </r>
  <r>
    <n v="5692"/>
    <x v="7"/>
    <x v="1"/>
    <x v="8"/>
    <x v="0"/>
    <n v="1005812"/>
    <x v="0"/>
    <x v="0"/>
    <x v="0"/>
  </r>
  <r>
    <n v="5693"/>
    <x v="8"/>
    <x v="1"/>
    <x v="8"/>
    <x v="0"/>
    <n v="1015561"/>
    <x v="0"/>
    <x v="0"/>
    <x v="0"/>
  </r>
  <r>
    <n v="5694"/>
    <x v="9"/>
    <x v="1"/>
    <x v="8"/>
    <x v="0"/>
    <n v="1011025"/>
    <x v="0"/>
    <x v="0"/>
    <x v="0"/>
  </r>
  <r>
    <n v="5695"/>
    <x v="10"/>
    <x v="1"/>
    <x v="8"/>
    <x v="0"/>
    <n v="1029221"/>
    <x v="0"/>
    <x v="0"/>
    <x v="0"/>
  </r>
  <r>
    <n v="5696"/>
    <x v="11"/>
    <x v="1"/>
    <x v="8"/>
    <x v="0"/>
    <n v="1014652"/>
    <x v="0"/>
    <x v="0"/>
    <x v="0"/>
  </r>
  <r>
    <n v="5697"/>
    <x v="12"/>
    <x v="1"/>
    <x v="8"/>
    <x v="0"/>
    <n v="1018068"/>
    <x v="0"/>
    <x v="0"/>
    <x v="0"/>
  </r>
  <r>
    <n v="5698"/>
    <x v="13"/>
    <x v="1"/>
    <x v="8"/>
    <x v="0"/>
    <n v="1021453"/>
    <x v="0"/>
    <x v="0"/>
    <x v="0"/>
  </r>
  <r>
    <n v="5699"/>
    <x v="14"/>
    <x v="1"/>
    <x v="8"/>
    <x v="0"/>
    <n v="1014962"/>
    <x v="0"/>
    <x v="0"/>
    <x v="0"/>
  </r>
  <r>
    <n v="5700"/>
    <x v="15"/>
    <x v="1"/>
    <x v="8"/>
    <x v="0"/>
    <n v="1012588"/>
    <x v="0"/>
    <x v="0"/>
    <x v="0"/>
  </r>
  <r>
    <n v="5701"/>
    <x v="16"/>
    <x v="1"/>
    <x v="8"/>
    <x v="0"/>
    <n v="1011158"/>
    <x v="0"/>
    <x v="0"/>
    <x v="0"/>
  </r>
  <r>
    <n v="5702"/>
    <x v="17"/>
    <x v="1"/>
    <x v="8"/>
    <x v="0"/>
    <n v="1007999"/>
    <x v="0"/>
    <x v="0"/>
    <x v="0"/>
  </r>
  <r>
    <n v="5703"/>
    <x v="18"/>
    <x v="1"/>
    <x v="8"/>
    <x v="0"/>
    <n v="1011446"/>
    <x v="0"/>
    <x v="0"/>
    <x v="0"/>
  </r>
  <r>
    <n v="5704"/>
    <x v="19"/>
    <x v="1"/>
    <x v="8"/>
    <x v="0"/>
    <n v="1017289"/>
    <x v="0"/>
    <x v="0"/>
    <x v="0"/>
  </r>
  <r>
    <n v="5705"/>
    <x v="20"/>
    <x v="1"/>
    <x v="8"/>
    <x v="0"/>
    <n v="1013177"/>
    <x v="0"/>
    <x v="0"/>
    <x v="0"/>
  </r>
  <r>
    <n v="5706"/>
    <x v="21"/>
    <x v="1"/>
    <x v="8"/>
    <x v="0"/>
    <n v="1010241"/>
    <x v="0"/>
    <x v="0"/>
    <x v="0"/>
  </r>
  <r>
    <n v="5707"/>
    <x v="22"/>
    <x v="1"/>
    <x v="8"/>
    <x v="0"/>
    <n v="1013548"/>
    <x v="0"/>
    <x v="0"/>
    <x v="0"/>
  </r>
  <r>
    <n v="5708"/>
    <x v="23"/>
    <x v="1"/>
    <x v="8"/>
    <x v="0"/>
    <n v="1013355"/>
    <x v="0"/>
    <x v="0"/>
    <x v="0"/>
  </r>
  <r>
    <n v="5709"/>
    <x v="24"/>
    <x v="1"/>
    <x v="8"/>
    <x v="0"/>
    <n v="1016744"/>
    <x v="0"/>
    <x v="0"/>
    <x v="0"/>
  </r>
  <r>
    <n v="5710"/>
    <x v="25"/>
    <x v="1"/>
    <x v="8"/>
    <x v="0"/>
    <n v="1019347"/>
    <x v="0"/>
    <x v="0"/>
    <x v="0"/>
  </r>
  <r>
    <n v="5711"/>
    <x v="26"/>
    <x v="1"/>
    <x v="8"/>
    <x v="0"/>
    <n v="1016205"/>
    <x v="0"/>
    <x v="0"/>
    <x v="0"/>
  </r>
  <r>
    <n v="5712"/>
    <x v="27"/>
    <x v="1"/>
    <x v="8"/>
    <x v="0"/>
    <n v="1013787"/>
    <x v="0"/>
    <x v="0"/>
    <x v="0"/>
  </r>
  <r>
    <n v="5713"/>
    <x v="28"/>
    <x v="1"/>
    <x v="8"/>
    <x v="0"/>
    <n v="1018608"/>
    <x v="0"/>
    <x v="0"/>
    <x v="0"/>
  </r>
  <r>
    <n v="5714"/>
    <x v="0"/>
    <x v="1"/>
    <x v="8"/>
    <x v="1"/>
    <n v="1028459.3"/>
    <x v="0"/>
    <x v="0"/>
    <x v="0"/>
  </r>
  <r>
    <n v="5715"/>
    <x v="1"/>
    <x v="1"/>
    <x v="8"/>
    <x v="1"/>
    <n v="1028459.3"/>
    <x v="0"/>
    <x v="0"/>
    <x v="0"/>
  </r>
  <r>
    <n v="5716"/>
    <x v="2"/>
    <x v="1"/>
    <x v="8"/>
    <x v="1"/>
    <n v="1012722.4"/>
    <x v="0"/>
    <x v="0"/>
    <x v="0"/>
  </r>
  <r>
    <n v="5717"/>
    <x v="3"/>
    <x v="1"/>
    <x v="8"/>
    <x v="1"/>
    <n v="1011571.9"/>
    <x v="0"/>
    <x v="0"/>
    <x v="0"/>
  </r>
  <r>
    <n v="5718"/>
    <x v="4"/>
    <x v="1"/>
    <x v="8"/>
    <x v="1"/>
    <n v="1014880.9"/>
    <x v="0"/>
    <x v="0"/>
    <x v="0"/>
  </r>
  <r>
    <n v="5719"/>
    <x v="5"/>
    <x v="1"/>
    <x v="8"/>
    <x v="1"/>
    <n v="1013099.9"/>
    <x v="0"/>
    <x v="0"/>
    <x v="0"/>
  </r>
  <r>
    <n v="5720"/>
    <x v="6"/>
    <x v="1"/>
    <x v="8"/>
    <x v="1"/>
    <n v="1011189.4"/>
    <x v="0"/>
    <x v="0"/>
    <x v="0"/>
  </r>
  <r>
    <n v="5721"/>
    <x v="7"/>
    <x v="1"/>
    <x v="8"/>
    <x v="1"/>
    <n v="1005810.9"/>
    <x v="0"/>
    <x v="0"/>
    <x v="0"/>
  </r>
  <r>
    <n v="5722"/>
    <x v="8"/>
    <x v="1"/>
    <x v="8"/>
    <x v="1"/>
    <n v="1015560.9"/>
    <x v="0"/>
    <x v="0"/>
    <x v="0"/>
  </r>
  <r>
    <n v="5723"/>
    <x v="9"/>
    <x v="1"/>
    <x v="8"/>
    <x v="1"/>
    <n v="1011025.9"/>
    <x v="0"/>
    <x v="0"/>
    <x v="0"/>
  </r>
  <r>
    <n v="5724"/>
    <x v="10"/>
    <x v="1"/>
    <x v="8"/>
    <x v="1"/>
    <n v="1029220.8"/>
    <x v="0"/>
    <x v="0"/>
    <x v="0"/>
  </r>
  <r>
    <n v="5725"/>
    <x v="11"/>
    <x v="1"/>
    <x v="8"/>
    <x v="1"/>
    <n v="1014652.4"/>
    <x v="0"/>
    <x v="0"/>
    <x v="0"/>
  </r>
  <r>
    <n v="5726"/>
    <x v="12"/>
    <x v="1"/>
    <x v="8"/>
    <x v="1"/>
    <n v="1018067.4"/>
    <x v="0"/>
    <x v="0"/>
    <x v="0"/>
  </r>
  <r>
    <n v="5727"/>
    <x v="13"/>
    <x v="1"/>
    <x v="8"/>
    <x v="1"/>
    <n v="1021453.4"/>
    <x v="0"/>
    <x v="0"/>
    <x v="0"/>
  </r>
  <r>
    <n v="5728"/>
    <x v="14"/>
    <x v="1"/>
    <x v="8"/>
    <x v="1"/>
    <n v="1014962.4"/>
    <x v="0"/>
    <x v="0"/>
    <x v="0"/>
  </r>
  <r>
    <n v="5729"/>
    <x v="15"/>
    <x v="1"/>
    <x v="8"/>
    <x v="1"/>
    <n v="1012587.9"/>
    <x v="0"/>
    <x v="0"/>
    <x v="0"/>
  </r>
  <r>
    <n v="5730"/>
    <x v="16"/>
    <x v="1"/>
    <x v="8"/>
    <x v="1"/>
    <n v="1011158.4"/>
    <x v="0"/>
    <x v="0"/>
    <x v="0"/>
  </r>
  <r>
    <n v="5731"/>
    <x v="17"/>
    <x v="1"/>
    <x v="8"/>
    <x v="1"/>
    <n v="1007999.9"/>
    <x v="0"/>
    <x v="0"/>
    <x v="0"/>
  </r>
  <r>
    <n v="5732"/>
    <x v="18"/>
    <x v="1"/>
    <x v="8"/>
    <x v="1"/>
    <n v="1011445.9"/>
    <x v="0"/>
    <x v="0"/>
    <x v="0"/>
  </r>
  <r>
    <n v="5733"/>
    <x v="19"/>
    <x v="1"/>
    <x v="8"/>
    <x v="1"/>
    <n v="1017289.4"/>
    <x v="0"/>
    <x v="0"/>
    <x v="0"/>
  </r>
  <r>
    <n v="5734"/>
    <x v="20"/>
    <x v="1"/>
    <x v="8"/>
    <x v="1"/>
    <n v="1013176.4"/>
    <x v="0"/>
    <x v="0"/>
    <x v="0"/>
  </r>
  <r>
    <n v="5735"/>
    <x v="21"/>
    <x v="1"/>
    <x v="8"/>
    <x v="1"/>
    <n v="1010241.4"/>
    <x v="0"/>
    <x v="0"/>
    <x v="0"/>
  </r>
  <r>
    <n v="5736"/>
    <x v="22"/>
    <x v="1"/>
    <x v="8"/>
    <x v="1"/>
    <n v="1013548.4"/>
    <x v="0"/>
    <x v="0"/>
    <x v="0"/>
  </r>
  <r>
    <n v="5737"/>
    <x v="23"/>
    <x v="1"/>
    <x v="8"/>
    <x v="1"/>
    <n v="1013354.9"/>
    <x v="0"/>
    <x v="0"/>
    <x v="0"/>
  </r>
  <r>
    <n v="5738"/>
    <x v="24"/>
    <x v="1"/>
    <x v="8"/>
    <x v="1"/>
    <n v="1016743.9"/>
    <x v="0"/>
    <x v="0"/>
    <x v="0"/>
  </r>
  <r>
    <n v="5739"/>
    <x v="25"/>
    <x v="1"/>
    <x v="8"/>
    <x v="1"/>
    <n v="1019347.4"/>
    <x v="0"/>
    <x v="0"/>
    <x v="0"/>
  </r>
  <r>
    <n v="5740"/>
    <x v="26"/>
    <x v="1"/>
    <x v="8"/>
    <x v="1"/>
    <n v="1016205.4"/>
    <x v="0"/>
    <x v="0"/>
    <x v="0"/>
  </r>
  <r>
    <n v="5741"/>
    <x v="27"/>
    <x v="1"/>
    <x v="8"/>
    <x v="1"/>
    <n v="1013786.9"/>
    <x v="0"/>
    <x v="0"/>
    <x v="0"/>
  </r>
  <r>
    <n v="5742"/>
    <x v="28"/>
    <x v="1"/>
    <x v="8"/>
    <x v="1"/>
    <n v="1018608.4"/>
    <x v="0"/>
    <x v="0"/>
    <x v="0"/>
  </r>
  <r>
    <n v="5743"/>
    <x v="0"/>
    <x v="1"/>
    <x v="8"/>
    <x v="2"/>
    <n v="0.7"/>
    <x v="0"/>
    <x v="0"/>
    <x v="0"/>
  </r>
  <r>
    <n v="5744"/>
    <x v="1"/>
    <x v="1"/>
    <x v="8"/>
    <x v="2"/>
    <n v="0.7"/>
    <x v="0"/>
    <x v="0"/>
    <x v="0"/>
  </r>
  <r>
    <n v="5745"/>
    <x v="2"/>
    <x v="1"/>
    <x v="8"/>
    <x v="2"/>
    <n v="-0.4"/>
    <x v="0"/>
    <x v="0"/>
    <x v="0"/>
  </r>
  <r>
    <n v="5746"/>
    <x v="3"/>
    <x v="1"/>
    <x v="8"/>
    <x v="2"/>
    <n v="0.1"/>
    <x v="0"/>
    <x v="0"/>
    <x v="0"/>
  </r>
  <r>
    <n v="5747"/>
    <x v="4"/>
    <x v="1"/>
    <x v="8"/>
    <x v="2"/>
    <n v="0.1"/>
    <x v="0"/>
    <x v="0"/>
    <x v="0"/>
  </r>
  <r>
    <n v="5748"/>
    <x v="5"/>
    <x v="1"/>
    <x v="8"/>
    <x v="2"/>
    <n v="0.1"/>
    <x v="0"/>
    <x v="0"/>
    <x v="0"/>
  </r>
  <r>
    <n v="5749"/>
    <x v="6"/>
    <x v="1"/>
    <x v="8"/>
    <x v="2"/>
    <n v="0.6"/>
    <x v="0"/>
    <x v="0"/>
    <x v="0"/>
  </r>
  <r>
    <n v="5750"/>
    <x v="7"/>
    <x v="1"/>
    <x v="8"/>
    <x v="2"/>
    <n v="1.1000000000000001"/>
    <x v="0"/>
    <x v="0"/>
    <x v="0"/>
  </r>
  <r>
    <n v="5751"/>
    <x v="8"/>
    <x v="1"/>
    <x v="8"/>
    <x v="2"/>
    <n v="0.1"/>
    <x v="0"/>
    <x v="0"/>
    <x v="0"/>
  </r>
  <r>
    <n v="5752"/>
    <x v="9"/>
    <x v="1"/>
    <x v="8"/>
    <x v="2"/>
    <n v="-0.9"/>
    <x v="0"/>
    <x v="0"/>
    <x v="0"/>
  </r>
  <r>
    <n v="5753"/>
    <x v="10"/>
    <x v="1"/>
    <x v="8"/>
    <x v="2"/>
    <n v="0.2"/>
    <x v="0"/>
    <x v="0"/>
    <x v="0"/>
  </r>
  <r>
    <n v="5754"/>
    <x v="11"/>
    <x v="1"/>
    <x v="8"/>
    <x v="2"/>
    <n v="-0.4"/>
    <x v="0"/>
    <x v="0"/>
    <x v="0"/>
  </r>
  <r>
    <n v="5755"/>
    <x v="12"/>
    <x v="1"/>
    <x v="8"/>
    <x v="2"/>
    <n v="0.6"/>
    <x v="0"/>
    <x v="0"/>
    <x v="0"/>
  </r>
  <r>
    <n v="5756"/>
    <x v="13"/>
    <x v="1"/>
    <x v="8"/>
    <x v="2"/>
    <n v="-0.4"/>
    <x v="0"/>
    <x v="0"/>
    <x v="0"/>
  </r>
  <r>
    <n v="5757"/>
    <x v="14"/>
    <x v="1"/>
    <x v="8"/>
    <x v="2"/>
    <n v="-0.4"/>
    <x v="0"/>
    <x v="0"/>
    <x v="0"/>
  </r>
  <r>
    <n v="5758"/>
    <x v="15"/>
    <x v="1"/>
    <x v="8"/>
    <x v="2"/>
    <n v="0.1"/>
    <x v="0"/>
    <x v="0"/>
    <x v="0"/>
  </r>
  <r>
    <n v="5759"/>
    <x v="16"/>
    <x v="1"/>
    <x v="8"/>
    <x v="2"/>
    <n v="-0.4"/>
    <x v="0"/>
    <x v="0"/>
    <x v="0"/>
  </r>
  <r>
    <n v="5760"/>
    <x v="17"/>
    <x v="1"/>
    <x v="8"/>
    <x v="2"/>
    <n v="-0.9"/>
    <x v="0"/>
    <x v="0"/>
    <x v="0"/>
  </r>
  <r>
    <n v="5761"/>
    <x v="18"/>
    <x v="1"/>
    <x v="8"/>
    <x v="2"/>
    <n v="0.1"/>
    <x v="0"/>
    <x v="0"/>
    <x v="0"/>
  </r>
  <r>
    <n v="5762"/>
    <x v="19"/>
    <x v="1"/>
    <x v="8"/>
    <x v="2"/>
    <n v="-0.4"/>
    <x v="0"/>
    <x v="0"/>
    <x v="0"/>
  </r>
  <r>
    <n v="5763"/>
    <x v="20"/>
    <x v="1"/>
    <x v="8"/>
    <x v="2"/>
    <n v="0.6"/>
    <x v="0"/>
    <x v="0"/>
    <x v="0"/>
  </r>
  <r>
    <n v="5764"/>
    <x v="21"/>
    <x v="1"/>
    <x v="8"/>
    <x v="2"/>
    <n v="-0.4"/>
    <x v="0"/>
    <x v="0"/>
    <x v="0"/>
  </r>
  <r>
    <n v="5765"/>
    <x v="22"/>
    <x v="1"/>
    <x v="8"/>
    <x v="2"/>
    <n v="-0.4"/>
    <x v="0"/>
    <x v="0"/>
    <x v="0"/>
  </r>
  <r>
    <n v="5766"/>
    <x v="23"/>
    <x v="1"/>
    <x v="8"/>
    <x v="2"/>
    <n v="0.1"/>
    <x v="0"/>
    <x v="0"/>
    <x v="0"/>
  </r>
  <r>
    <n v="5767"/>
    <x v="24"/>
    <x v="1"/>
    <x v="8"/>
    <x v="2"/>
    <n v="0.1"/>
    <x v="0"/>
    <x v="0"/>
    <x v="0"/>
  </r>
  <r>
    <n v="5768"/>
    <x v="25"/>
    <x v="1"/>
    <x v="8"/>
    <x v="2"/>
    <n v="-0.4"/>
    <x v="0"/>
    <x v="0"/>
    <x v="0"/>
  </r>
  <r>
    <n v="5769"/>
    <x v="26"/>
    <x v="1"/>
    <x v="8"/>
    <x v="2"/>
    <n v="-0.4"/>
    <x v="0"/>
    <x v="0"/>
    <x v="0"/>
  </r>
  <r>
    <n v="5770"/>
    <x v="27"/>
    <x v="1"/>
    <x v="8"/>
    <x v="2"/>
    <n v="0.1"/>
    <x v="0"/>
    <x v="0"/>
    <x v="0"/>
  </r>
  <r>
    <n v="5771"/>
    <x v="28"/>
    <x v="1"/>
    <x v="8"/>
    <x v="2"/>
    <n v="-0.4"/>
    <x v="0"/>
    <x v="0"/>
    <x v="0"/>
  </r>
  <r>
    <n v="5772"/>
    <x v="0"/>
    <x v="1"/>
    <x v="8"/>
    <x v="3"/>
    <n v="0"/>
    <x v="1"/>
    <x v="0"/>
    <x v="0"/>
  </r>
  <r>
    <n v="5773"/>
    <x v="1"/>
    <x v="1"/>
    <x v="8"/>
    <x v="3"/>
    <n v="0"/>
    <x v="1"/>
    <x v="0"/>
    <x v="0"/>
  </r>
  <r>
    <n v="5774"/>
    <x v="2"/>
    <x v="1"/>
    <x v="8"/>
    <x v="3"/>
    <n v="0"/>
    <x v="1"/>
    <x v="0"/>
    <x v="0"/>
  </r>
  <r>
    <n v="5775"/>
    <x v="3"/>
    <x v="1"/>
    <x v="8"/>
    <x v="3"/>
    <n v="0"/>
    <x v="1"/>
    <x v="0"/>
    <x v="0"/>
  </r>
  <r>
    <n v="5776"/>
    <x v="4"/>
    <x v="1"/>
    <x v="8"/>
    <x v="3"/>
    <n v="0"/>
    <x v="1"/>
    <x v="0"/>
    <x v="0"/>
  </r>
  <r>
    <n v="5777"/>
    <x v="5"/>
    <x v="1"/>
    <x v="8"/>
    <x v="3"/>
    <n v="0"/>
    <x v="1"/>
    <x v="0"/>
    <x v="0"/>
  </r>
  <r>
    <n v="5778"/>
    <x v="6"/>
    <x v="1"/>
    <x v="8"/>
    <x v="3"/>
    <n v="0"/>
    <x v="1"/>
    <x v="0"/>
    <x v="0"/>
  </r>
  <r>
    <n v="5779"/>
    <x v="7"/>
    <x v="1"/>
    <x v="8"/>
    <x v="3"/>
    <n v="0"/>
    <x v="1"/>
    <x v="0"/>
    <x v="0"/>
  </r>
  <r>
    <n v="5780"/>
    <x v="8"/>
    <x v="1"/>
    <x v="8"/>
    <x v="3"/>
    <n v="0"/>
    <x v="1"/>
    <x v="0"/>
    <x v="0"/>
  </r>
  <r>
    <n v="5781"/>
    <x v="9"/>
    <x v="1"/>
    <x v="8"/>
    <x v="3"/>
    <n v="0"/>
    <x v="1"/>
    <x v="0"/>
    <x v="0"/>
  </r>
  <r>
    <n v="5782"/>
    <x v="10"/>
    <x v="1"/>
    <x v="8"/>
    <x v="3"/>
    <n v="0"/>
    <x v="1"/>
    <x v="0"/>
    <x v="0"/>
  </r>
  <r>
    <n v="5783"/>
    <x v="11"/>
    <x v="1"/>
    <x v="8"/>
    <x v="3"/>
    <n v="0"/>
    <x v="1"/>
    <x v="0"/>
    <x v="0"/>
  </r>
  <r>
    <n v="5784"/>
    <x v="12"/>
    <x v="1"/>
    <x v="8"/>
    <x v="3"/>
    <n v="0"/>
    <x v="1"/>
    <x v="0"/>
    <x v="0"/>
  </r>
  <r>
    <n v="5785"/>
    <x v="13"/>
    <x v="1"/>
    <x v="8"/>
    <x v="3"/>
    <n v="0"/>
    <x v="1"/>
    <x v="0"/>
    <x v="0"/>
  </r>
  <r>
    <n v="5786"/>
    <x v="14"/>
    <x v="1"/>
    <x v="8"/>
    <x v="3"/>
    <n v="0"/>
    <x v="1"/>
    <x v="0"/>
    <x v="0"/>
  </r>
  <r>
    <n v="5787"/>
    <x v="15"/>
    <x v="1"/>
    <x v="8"/>
    <x v="3"/>
    <n v="0"/>
    <x v="1"/>
    <x v="0"/>
    <x v="0"/>
  </r>
  <r>
    <n v="5788"/>
    <x v="16"/>
    <x v="1"/>
    <x v="8"/>
    <x v="3"/>
    <n v="0"/>
    <x v="1"/>
    <x v="0"/>
    <x v="0"/>
  </r>
  <r>
    <n v="5789"/>
    <x v="17"/>
    <x v="1"/>
    <x v="8"/>
    <x v="3"/>
    <n v="0"/>
    <x v="1"/>
    <x v="0"/>
    <x v="0"/>
  </r>
  <r>
    <n v="5790"/>
    <x v="18"/>
    <x v="1"/>
    <x v="8"/>
    <x v="3"/>
    <n v="0"/>
    <x v="1"/>
    <x v="0"/>
    <x v="0"/>
  </r>
  <r>
    <n v="5791"/>
    <x v="19"/>
    <x v="1"/>
    <x v="8"/>
    <x v="3"/>
    <n v="0"/>
    <x v="1"/>
    <x v="0"/>
    <x v="0"/>
  </r>
  <r>
    <n v="5792"/>
    <x v="20"/>
    <x v="1"/>
    <x v="8"/>
    <x v="3"/>
    <n v="0"/>
    <x v="1"/>
    <x v="0"/>
    <x v="0"/>
  </r>
  <r>
    <n v="5793"/>
    <x v="21"/>
    <x v="1"/>
    <x v="8"/>
    <x v="3"/>
    <n v="0"/>
    <x v="1"/>
    <x v="0"/>
    <x v="0"/>
  </r>
  <r>
    <n v="5794"/>
    <x v="22"/>
    <x v="1"/>
    <x v="8"/>
    <x v="3"/>
    <n v="0"/>
    <x v="1"/>
    <x v="0"/>
    <x v="0"/>
  </r>
  <r>
    <n v="5795"/>
    <x v="23"/>
    <x v="1"/>
    <x v="8"/>
    <x v="3"/>
    <n v="0"/>
    <x v="1"/>
    <x v="0"/>
    <x v="0"/>
  </r>
  <r>
    <n v="5796"/>
    <x v="24"/>
    <x v="1"/>
    <x v="8"/>
    <x v="3"/>
    <n v="0"/>
    <x v="1"/>
    <x v="0"/>
    <x v="0"/>
  </r>
  <r>
    <n v="5797"/>
    <x v="25"/>
    <x v="1"/>
    <x v="8"/>
    <x v="3"/>
    <n v="0"/>
    <x v="1"/>
    <x v="0"/>
    <x v="0"/>
  </r>
  <r>
    <n v="5798"/>
    <x v="26"/>
    <x v="1"/>
    <x v="8"/>
    <x v="3"/>
    <n v="0"/>
    <x v="1"/>
    <x v="0"/>
    <x v="0"/>
  </r>
  <r>
    <n v="5799"/>
    <x v="27"/>
    <x v="1"/>
    <x v="8"/>
    <x v="3"/>
    <n v="0"/>
    <x v="1"/>
    <x v="0"/>
    <x v="0"/>
  </r>
  <r>
    <n v="5800"/>
    <x v="28"/>
    <x v="1"/>
    <x v="8"/>
    <x v="3"/>
    <n v="0"/>
    <x v="1"/>
    <x v="0"/>
    <x v="0"/>
  </r>
  <r>
    <n v="5801"/>
    <x v="0"/>
    <x v="2"/>
    <x v="8"/>
    <x v="0"/>
    <n v="1028230"/>
    <x v="0"/>
    <x v="0"/>
    <x v="0"/>
  </r>
  <r>
    <n v="5802"/>
    <x v="1"/>
    <x v="2"/>
    <x v="8"/>
    <x v="0"/>
    <n v="1028230"/>
    <x v="0"/>
    <x v="0"/>
    <x v="0"/>
  </r>
  <r>
    <n v="5803"/>
    <x v="2"/>
    <x v="2"/>
    <x v="8"/>
    <x v="0"/>
    <n v="1012172"/>
    <x v="0"/>
    <x v="0"/>
    <x v="0"/>
  </r>
  <r>
    <n v="5804"/>
    <x v="3"/>
    <x v="2"/>
    <x v="8"/>
    <x v="0"/>
    <n v="1011282"/>
    <x v="0"/>
    <x v="0"/>
    <x v="0"/>
  </r>
  <r>
    <n v="5805"/>
    <x v="4"/>
    <x v="2"/>
    <x v="8"/>
    <x v="0"/>
    <n v="1015817"/>
    <x v="0"/>
    <x v="0"/>
    <x v="0"/>
  </r>
  <r>
    <n v="5806"/>
    <x v="5"/>
    <x v="2"/>
    <x v="8"/>
    <x v="0"/>
    <n v="1013103"/>
    <x v="0"/>
    <x v="0"/>
    <x v="0"/>
  </r>
  <r>
    <n v="5807"/>
    <x v="6"/>
    <x v="2"/>
    <x v="8"/>
    <x v="0"/>
    <n v="1010810"/>
    <x v="0"/>
    <x v="0"/>
    <x v="0"/>
  </r>
  <r>
    <n v="5808"/>
    <x v="7"/>
    <x v="2"/>
    <x v="8"/>
    <x v="0"/>
    <n v="1005731"/>
    <x v="0"/>
    <x v="0"/>
    <x v="0"/>
  </r>
  <r>
    <n v="5809"/>
    <x v="8"/>
    <x v="2"/>
    <x v="8"/>
    <x v="0"/>
    <n v="1016219"/>
    <x v="0"/>
    <x v="0"/>
    <x v="0"/>
  </r>
  <r>
    <n v="5810"/>
    <x v="9"/>
    <x v="2"/>
    <x v="8"/>
    <x v="0"/>
    <n v="1011003"/>
    <x v="0"/>
    <x v="0"/>
    <x v="0"/>
  </r>
  <r>
    <n v="5811"/>
    <x v="10"/>
    <x v="2"/>
    <x v="8"/>
    <x v="0"/>
    <n v="1028694"/>
    <x v="0"/>
    <x v="0"/>
    <x v="0"/>
  </r>
  <r>
    <n v="5812"/>
    <x v="11"/>
    <x v="2"/>
    <x v="8"/>
    <x v="0"/>
    <n v="1014322"/>
    <x v="0"/>
    <x v="0"/>
    <x v="0"/>
  </r>
  <r>
    <n v="5813"/>
    <x v="12"/>
    <x v="2"/>
    <x v="8"/>
    <x v="0"/>
    <n v="1018031"/>
    <x v="0"/>
    <x v="0"/>
    <x v="0"/>
  </r>
  <r>
    <n v="5814"/>
    <x v="13"/>
    <x v="2"/>
    <x v="8"/>
    <x v="0"/>
    <n v="1021120"/>
    <x v="0"/>
    <x v="0"/>
    <x v="0"/>
  </r>
  <r>
    <n v="5815"/>
    <x v="14"/>
    <x v="2"/>
    <x v="8"/>
    <x v="0"/>
    <n v="1014843"/>
    <x v="0"/>
    <x v="0"/>
    <x v="0"/>
  </r>
  <r>
    <n v="5816"/>
    <x v="15"/>
    <x v="2"/>
    <x v="8"/>
    <x v="0"/>
    <n v="1012188"/>
    <x v="0"/>
    <x v="0"/>
    <x v="0"/>
  </r>
  <r>
    <n v="5817"/>
    <x v="16"/>
    <x v="2"/>
    <x v="8"/>
    <x v="0"/>
    <n v="1010535"/>
    <x v="0"/>
    <x v="0"/>
    <x v="0"/>
  </r>
  <r>
    <n v="5818"/>
    <x v="17"/>
    <x v="2"/>
    <x v="8"/>
    <x v="0"/>
    <n v="1007952"/>
    <x v="0"/>
    <x v="0"/>
    <x v="0"/>
  </r>
  <r>
    <n v="5819"/>
    <x v="18"/>
    <x v="2"/>
    <x v="8"/>
    <x v="0"/>
    <n v="1011046"/>
    <x v="0"/>
    <x v="0"/>
    <x v="0"/>
  </r>
  <r>
    <n v="5820"/>
    <x v="19"/>
    <x v="2"/>
    <x v="8"/>
    <x v="0"/>
    <n v="1017290"/>
    <x v="0"/>
    <x v="0"/>
    <x v="0"/>
  </r>
  <r>
    <n v="5821"/>
    <x v="20"/>
    <x v="2"/>
    <x v="8"/>
    <x v="0"/>
    <n v="1013254"/>
    <x v="0"/>
    <x v="0"/>
    <x v="0"/>
  </r>
  <r>
    <n v="5822"/>
    <x v="21"/>
    <x v="2"/>
    <x v="8"/>
    <x v="0"/>
    <n v="1010905"/>
    <x v="0"/>
    <x v="0"/>
    <x v="0"/>
  </r>
  <r>
    <n v="5823"/>
    <x v="22"/>
    <x v="2"/>
    <x v="8"/>
    <x v="0"/>
    <n v="1013818"/>
    <x v="0"/>
    <x v="0"/>
    <x v="0"/>
  </r>
  <r>
    <n v="5824"/>
    <x v="23"/>
    <x v="2"/>
    <x v="8"/>
    <x v="0"/>
    <n v="1012621"/>
    <x v="0"/>
    <x v="0"/>
    <x v="0"/>
  </r>
  <r>
    <n v="5825"/>
    <x v="24"/>
    <x v="2"/>
    <x v="8"/>
    <x v="0"/>
    <n v="1017019"/>
    <x v="0"/>
    <x v="0"/>
    <x v="0"/>
  </r>
  <r>
    <n v="5826"/>
    <x v="25"/>
    <x v="2"/>
    <x v="8"/>
    <x v="0"/>
    <n v="1018824"/>
    <x v="0"/>
    <x v="0"/>
    <x v="0"/>
  </r>
  <r>
    <n v="5827"/>
    <x v="26"/>
    <x v="2"/>
    <x v="8"/>
    <x v="0"/>
    <n v="1015813"/>
    <x v="0"/>
    <x v="0"/>
    <x v="0"/>
  </r>
  <r>
    <n v="5828"/>
    <x v="27"/>
    <x v="2"/>
    <x v="8"/>
    <x v="0"/>
    <n v="1013644"/>
    <x v="0"/>
    <x v="0"/>
    <x v="0"/>
  </r>
  <r>
    <n v="5829"/>
    <x v="28"/>
    <x v="2"/>
    <x v="8"/>
    <x v="0"/>
    <n v="1018469"/>
    <x v="0"/>
    <x v="0"/>
    <x v="0"/>
  </r>
  <r>
    <n v="5830"/>
    <x v="0"/>
    <x v="2"/>
    <x v="8"/>
    <x v="1"/>
    <n v="1028231"/>
    <x v="0"/>
    <x v="0"/>
    <x v="0"/>
  </r>
  <r>
    <n v="5831"/>
    <x v="1"/>
    <x v="2"/>
    <x v="8"/>
    <x v="1"/>
    <n v="1028231"/>
    <x v="0"/>
    <x v="0"/>
    <x v="0"/>
  </r>
  <r>
    <n v="5832"/>
    <x v="2"/>
    <x v="2"/>
    <x v="8"/>
    <x v="1"/>
    <n v="1012170"/>
    <x v="0"/>
    <x v="0"/>
    <x v="0"/>
  </r>
  <r>
    <n v="5833"/>
    <x v="3"/>
    <x v="2"/>
    <x v="8"/>
    <x v="1"/>
    <n v="1011282"/>
    <x v="0"/>
    <x v="0"/>
    <x v="0"/>
  </r>
  <r>
    <n v="5834"/>
    <x v="4"/>
    <x v="2"/>
    <x v="8"/>
    <x v="1"/>
    <n v="1015817.5"/>
    <x v="0"/>
    <x v="0"/>
    <x v="0"/>
  </r>
  <r>
    <n v="5835"/>
    <x v="5"/>
    <x v="2"/>
    <x v="8"/>
    <x v="1"/>
    <n v="1013103.5"/>
    <x v="0"/>
    <x v="0"/>
    <x v="0"/>
  </r>
  <r>
    <n v="5836"/>
    <x v="6"/>
    <x v="2"/>
    <x v="8"/>
    <x v="1"/>
    <n v="1010809"/>
    <x v="0"/>
    <x v="0"/>
    <x v="0"/>
  </r>
  <r>
    <n v="5837"/>
    <x v="7"/>
    <x v="2"/>
    <x v="8"/>
    <x v="1"/>
    <n v="1005731.5"/>
    <x v="0"/>
    <x v="0"/>
    <x v="0"/>
  </r>
  <r>
    <n v="5838"/>
    <x v="8"/>
    <x v="2"/>
    <x v="8"/>
    <x v="1"/>
    <n v="1016220"/>
    <x v="0"/>
    <x v="0"/>
    <x v="0"/>
  </r>
  <r>
    <n v="5839"/>
    <x v="9"/>
    <x v="2"/>
    <x v="8"/>
    <x v="1"/>
    <n v="1011001.5"/>
    <x v="0"/>
    <x v="0"/>
    <x v="0"/>
  </r>
  <r>
    <n v="5840"/>
    <x v="10"/>
    <x v="2"/>
    <x v="8"/>
    <x v="1"/>
    <n v="1028694.5"/>
    <x v="0"/>
    <x v="0"/>
    <x v="0"/>
  </r>
  <r>
    <n v="5841"/>
    <x v="11"/>
    <x v="2"/>
    <x v="8"/>
    <x v="1"/>
    <n v="1014322.5"/>
    <x v="0"/>
    <x v="0"/>
    <x v="0"/>
  </r>
  <r>
    <n v="5842"/>
    <x v="12"/>
    <x v="2"/>
    <x v="8"/>
    <x v="1"/>
    <n v="1018032"/>
    <x v="0"/>
    <x v="0"/>
    <x v="0"/>
  </r>
  <r>
    <n v="5843"/>
    <x v="13"/>
    <x v="2"/>
    <x v="8"/>
    <x v="1"/>
    <n v="1021120.5"/>
    <x v="0"/>
    <x v="0"/>
    <x v="0"/>
  </r>
  <r>
    <n v="5844"/>
    <x v="14"/>
    <x v="2"/>
    <x v="8"/>
    <x v="1"/>
    <n v="1014844"/>
    <x v="0"/>
    <x v="0"/>
    <x v="0"/>
  </r>
  <r>
    <n v="5845"/>
    <x v="15"/>
    <x v="2"/>
    <x v="8"/>
    <x v="1"/>
    <n v="1012189"/>
    <x v="0"/>
    <x v="0"/>
    <x v="0"/>
  </r>
  <r>
    <n v="5846"/>
    <x v="16"/>
    <x v="2"/>
    <x v="8"/>
    <x v="1"/>
    <n v="1010533"/>
    <x v="0"/>
    <x v="0"/>
    <x v="0"/>
  </r>
  <r>
    <n v="5847"/>
    <x v="17"/>
    <x v="2"/>
    <x v="8"/>
    <x v="1"/>
    <n v="1007951"/>
    <x v="0"/>
    <x v="0"/>
    <x v="0"/>
  </r>
  <r>
    <n v="5848"/>
    <x v="18"/>
    <x v="2"/>
    <x v="8"/>
    <x v="1"/>
    <n v="1011045"/>
    <x v="0"/>
    <x v="0"/>
    <x v="0"/>
  </r>
  <r>
    <n v="5849"/>
    <x v="19"/>
    <x v="2"/>
    <x v="8"/>
    <x v="1"/>
    <n v="1017291"/>
    <x v="0"/>
    <x v="0"/>
    <x v="0"/>
  </r>
  <r>
    <n v="5850"/>
    <x v="20"/>
    <x v="2"/>
    <x v="8"/>
    <x v="1"/>
    <n v="1013253.5"/>
    <x v="0"/>
    <x v="0"/>
    <x v="0"/>
  </r>
  <r>
    <n v="5851"/>
    <x v="21"/>
    <x v="2"/>
    <x v="8"/>
    <x v="1"/>
    <n v="1010905.5"/>
    <x v="0"/>
    <x v="0"/>
    <x v="0"/>
  </r>
  <r>
    <n v="5852"/>
    <x v="22"/>
    <x v="2"/>
    <x v="8"/>
    <x v="1"/>
    <n v="1013817.5"/>
    <x v="0"/>
    <x v="0"/>
    <x v="0"/>
  </r>
  <r>
    <n v="5853"/>
    <x v="23"/>
    <x v="2"/>
    <x v="8"/>
    <x v="1"/>
    <n v="1012620"/>
    <x v="0"/>
    <x v="0"/>
    <x v="0"/>
  </r>
  <r>
    <n v="5854"/>
    <x v="24"/>
    <x v="2"/>
    <x v="8"/>
    <x v="1"/>
    <n v="1017017.5"/>
    <x v="0"/>
    <x v="0"/>
    <x v="0"/>
  </r>
  <r>
    <n v="5855"/>
    <x v="25"/>
    <x v="2"/>
    <x v="8"/>
    <x v="1"/>
    <n v="1018824.5"/>
    <x v="0"/>
    <x v="0"/>
    <x v="0"/>
  </r>
  <r>
    <n v="5856"/>
    <x v="26"/>
    <x v="2"/>
    <x v="8"/>
    <x v="1"/>
    <n v="1015814"/>
    <x v="0"/>
    <x v="0"/>
    <x v="0"/>
  </r>
  <r>
    <n v="5857"/>
    <x v="27"/>
    <x v="2"/>
    <x v="8"/>
    <x v="1"/>
    <n v="1013643"/>
    <x v="0"/>
    <x v="0"/>
    <x v="0"/>
  </r>
  <r>
    <n v="5858"/>
    <x v="28"/>
    <x v="2"/>
    <x v="8"/>
    <x v="1"/>
    <n v="1018470"/>
    <x v="0"/>
    <x v="0"/>
    <x v="0"/>
  </r>
  <r>
    <n v="5859"/>
    <x v="0"/>
    <x v="2"/>
    <x v="8"/>
    <x v="2"/>
    <n v="-1"/>
    <x v="0"/>
    <x v="0"/>
    <x v="0"/>
  </r>
  <r>
    <n v="5860"/>
    <x v="1"/>
    <x v="2"/>
    <x v="8"/>
    <x v="2"/>
    <n v="-1"/>
    <x v="0"/>
    <x v="0"/>
    <x v="0"/>
  </r>
  <r>
    <n v="5861"/>
    <x v="2"/>
    <x v="2"/>
    <x v="8"/>
    <x v="2"/>
    <n v="2"/>
    <x v="0"/>
    <x v="0"/>
    <x v="0"/>
  </r>
  <r>
    <n v="5862"/>
    <x v="3"/>
    <x v="2"/>
    <x v="8"/>
    <x v="2"/>
    <n v="0"/>
    <x v="0"/>
    <x v="0"/>
    <x v="0"/>
  </r>
  <r>
    <n v="5863"/>
    <x v="4"/>
    <x v="2"/>
    <x v="8"/>
    <x v="2"/>
    <n v="-0.5"/>
    <x v="0"/>
    <x v="0"/>
    <x v="0"/>
  </r>
  <r>
    <n v="5864"/>
    <x v="5"/>
    <x v="2"/>
    <x v="8"/>
    <x v="2"/>
    <n v="-0.5"/>
    <x v="0"/>
    <x v="0"/>
    <x v="0"/>
  </r>
  <r>
    <n v="5865"/>
    <x v="6"/>
    <x v="2"/>
    <x v="8"/>
    <x v="2"/>
    <n v="1"/>
    <x v="0"/>
    <x v="0"/>
    <x v="0"/>
  </r>
  <r>
    <n v="5866"/>
    <x v="7"/>
    <x v="2"/>
    <x v="8"/>
    <x v="2"/>
    <n v="-0.5"/>
    <x v="0"/>
    <x v="0"/>
    <x v="0"/>
  </r>
  <r>
    <n v="5867"/>
    <x v="8"/>
    <x v="2"/>
    <x v="8"/>
    <x v="2"/>
    <n v="-1"/>
    <x v="0"/>
    <x v="0"/>
    <x v="0"/>
  </r>
  <r>
    <n v="5868"/>
    <x v="9"/>
    <x v="2"/>
    <x v="8"/>
    <x v="2"/>
    <n v="1.5"/>
    <x v="0"/>
    <x v="0"/>
    <x v="0"/>
  </r>
  <r>
    <n v="5869"/>
    <x v="10"/>
    <x v="2"/>
    <x v="8"/>
    <x v="2"/>
    <n v="-0.5"/>
    <x v="0"/>
    <x v="0"/>
    <x v="0"/>
  </r>
  <r>
    <n v="5870"/>
    <x v="11"/>
    <x v="2"/>
    <x v="8"/>
    <x v="2"/>
    <n v="-0.5"/>
    <x v="0"/>
    <x v="0"/>
    <x v="0"/>
  </r>
  <r>
    <n v="5871"/>
    <x v="12"/>
    <x v="2"/>
    <x v="8"/>
    <x v="2"/>
    <n v="-1"/>
    <x v="0"/>
    <x v="0"/>
    <x v="0"/>
  </r>
  <r>
    <n v="5872"/>
    <x v="13"/>
    <x v="2"/>
    <x v="8"/>
    <x v="2"/>
    <n v="-0.5"/>
    <x v="0"/>
    <x v="0"/>
    <x v="0"/>
  </r>
  <r>
    <n v="5873"/>
    <x v="14"/>
    <x v="2"/>
    <x v="8"/>
    <x v="2"/>
    <n v="-1"/>
    <x v="0"/>
    <x v="0"/>
    <x v="0"/>
  </r>
  <r>
    <n v="5874"/>
    <x v="15"/>
    <x v="2"/>
    <x v="8"/>
    <x v="2"/>
    <n v="-1"/>
    <x v="0"/>
    <x v="0"/>
    <x v="0"/>
  </r>
  <r>
    <n v="5875"/>
    <x v="16"/>
    <x v="2"/>
    <x v="8"/>
    <x v="2"/>
    <n v="2"/>
    <x v="0"/>
    <x v="0"/>
    <x v="0"/>
  </r>
  <r>
    <n v="5876"/>
    <x v="17"/>
    <x v="2"/>
    <x v="8"/>
    <x v="2"/>
    <n v="1"/>
    <x v="0"/>
    <x v="0"/>
    <x v="0"/>
  </r>
  <r>
    <n v="5877"/>
    <x v="18"/>
    <x v="2"/>
    <x v="8"/>
    <x v="2"/>
    <n v="1"/>
    <x v="0"/>
    <x v="0"/>
    <x v="0"/>
  </r>
  <r>
    <n v="5878"/>
    <x v="19"/>
    <x v="2"/>
    <x v="8"/>
    <x v="2"/>
    <n v="-1"/>
    <x v="0"/>
    <x v="0"/>
    <x v="0"/>
  </r>
  <r>
    <n v="5879"/>
    <x v="20"/>
    <x v="2"/>
    <x v="8"/>
    <x v="2"/>
    <n v="0.5"/>
    <x v="0"/>
    <x v="0"/>
    <x v="0"/>
  </r>
  <r>
    <n v="5880"/>
    <x v="21"/>
    <x v="2"/>
    <x v="8"/>
    <x v="2"/>
    <n v="-0.5"/>
    <x v="0"/>
    <x v="0"/>
    <x v="0"/>
  </r>
  <r>
    <n v="5881"/>
    <x v="22"/>
    <x v="2"/>
    <x v="8"/>
    <x v="2"/>
    <n v="0.5"/>
    <x v="0"/>
    <x v="0"/>
    <x v="0"/>
  </r>
  <r>
    <n v="5882"/>
    <x v="23"/>
    <x v="2"/>
    <x v="8"/>
    <x v="2"/>
    <n v="1"/>
    <x v="0"/>
    <x v="0"/>
    <x v="0"/>
  </r>
  <r>
    <n v="5883"/>
    <x v="24"/>
    <x v="2"/>
    <x v="8"/>
    <x v="2"/>
    <n v="1.5"/>
    <x v="0"/>
    <x v="0"/>
    <x v="0"/>
  </r>
  <r>
    <n v="5884"/>
    <x v="25"/>
    <x v="2"/>
    <x v="8"/>
    <x v="2"/>
    <n v="-0.5"/>
    <x v="0"/>
    <x v="0"/>
    <x v="0"/>
  </r>
  <r>
    <n v="5885"/>
    <x v="26"/>
    <x v="2"/>
    <x v="8"/>
    <x v="2"/>
    <n v="-1"/>
    <x v="0"/>
    <x v="0"/>
    <x v="0"/>
  </r>
  <r>
    <n v="5886"/>
    <x v="27"/>
    <x v="2"/>
    <x v="8"/>
    <x v="2"/>
    <n v="1"/>
    <x v="0"/>
    <x v="0"/>
    <x v="0"/>
  </r>
  <r>
    <n v="5887"/>
    <x v="28"/>
    <x v="2"/>
    <x v="8"/>
    <x v="2"/>
    <n v="-1"/>
    <x v="0"/>
    <x v="0"/>
    <x v="0"/>
  </r>
  <r>
    <n v="5888"/>
    <x v="0"/>
    <x v="2"/>
    <x v="8"/>
    <x v="3"/>
    <n v="0"/>
    <x v="1"/>
    <x v="0"/>
    <x v="0"/>
  </r>
  <r>
    <n v="5889"/>
    <x v="1"/>
    <x v="2"/>
    <x v="8"/>
    <x v="3"/>
    <n v="0"/>
    <x v="1"/>
    <x v="0"/>
    <x v="0"/>
  </r>
  <r>
    <n v="5890"/>
    <x v="2"/>
    <x v="2"/>
    <x v="8"/>
    <x v="3"/>
    <n v="0"/>
    <x v="1"/>
    <x v="0"/>
    <x v="0"/>
  </r>
  <r>
    <n v="5891"/>
    <x v="3"/>
    <x v="2"/>
    <x v="8"/>
    <x v="3"/>
    <n v="0"/>
    <x v="1"/>
    <x v="0"/>
    <x v="0"/>
  </r>
  <r>
    <n v="5892"/>
    <x v="4"/>
    <x v="2"/>
    <x v="8"/>
    <x v="3"/>
    <n v="0"/>
    <x v="1"/>
    <x v="0"/>
    <x v="0"/>
  </r>
  <r>
    <n v="5893"/>
    <x v="5"/>
    <x v="2"/>
    <x v="8"/>
    <x v="3"/>
    <n v="0"/>
    <x v="1"/>
    <x v="0"/>
    <x v="0"/>
  </r>
  <r>
    <n v="5894"/>
    <x v="6"/>
    <x v="2"/>
    <x v="8"/>
    <x v="3"/>
    <n v="0"/>
    <x v="1"/>
    <x v="0"/>
    <x v="0"/>
  </r>
  <r>
    <n v="5895"/>
    <x v="7"/>
    <x v="2"/>
    <x v="8"/>
    <x v="3"/>
    <n v="0"/>
    <x v="1"/>
    <x v="0"/>
    <x v="0"/>
  </r>
  <r>
    <n v="5896"/>
    <x v="8"/>
    <x v="2"/>
    <x v="8"/>
    <x v="3"/>
    <n v="0"/>
    <x v="1"/>
    <x v="0"/>
    <x v="0"/>
  </r>
  <r>
    <n v="5897"/>
    <x v="9"/>
    <x v="2"/>
    <x v="8"/>
    <x v="3"/>
    <n v="0"/>
    <x v="1"/>
    <x v="0"/>
    <x v="0"/>
  </r>
  <r>
    <n v="5898"/>
    <x v="10"/>
    <x v="2"/>
    <x v="8"/>
    <x v="3"/>
    <n v="0"/>
    <x v="1"/>
    <x v="0"/>
    <x v="0"/>
  </r>
  <r>
    <n v="5899"/>
    <x v="11"/>
    <x v="2"/>
    <x v="8"/>
    <x v="3"/>
    <n v="0"/>
    <x v="1"/>
    <x v="0"/>
    <x v="0"/>
  </r>
  <r>
    <n v="5900"/>
    <x v="12"/>
    <x v="2"/>
    <x v="8"/>
    <x v="3"/>
    <n v="0"/>
    <x v="1"/>
    <x v="0"/>
    <x v="0"/>
  </r>
  <r>
    <n v="5901"/>
    <x v="13"/>
    <x v="2"/>
    <x v="8"/>
    <x v="3"/>
    <n v="0"/>
    <x v="1"/>
    <x v="0"/>
    <x v="0"/>
  </r>
  <r>
    <n v="5902"/>
    <x v="14"/>
    <x v="2"/>
    <x v="8"/>
    <x v="3"/>
    <n v="0"/>
    <x v="1"/>
    <x v="0"/>
    <x v="0"/>
  </r>
  <r>
    <n v="5903"/>
    <x v="15"/>
    <x v="2"/>
    <x v="8"/>
    <x v="3"/>
    <n v="0"/>
    <x v="1"/>
    <x v="0"/>
    <x v="0"/>
  </r>
  <r>
    <n v="5904"/>
    <x v="16"/>
    <x v="2"/>
    <x v="8"/>
    <x v="3"/>
    <n v="0"/>
    <x v="1"/>
    <x v="0"/>
    <x v="0"/>
  </r>
  <r>
    <n v="5905"/>
    <x v="17"/>
    <x v="2"/>
    <x v="8"/>
    <x v="3"/>
    <n v="0"/>
    <x v="1"/>
    <x v="0"/>
    <x v="0"/>
  </r>
  <r>
    <n v="5906"/>
    <x v="18"/>
    <x v="2"/>
    <x v="8"/>
    <x v="3"/>
    <n v="0"/>
    <x v="1"/>
    <x v="0"/>
    <x v="0"/>
  </r>
  <r>
    <n v="5907"/>
    <x v="19"/>
    <x v="2"/>
    <x v="8"/>
    <x v="3"/>
    <n v="0"/>
    <x v="1"/>
    <x v="0"/>
    <x v="0"/>
  </r>
  <r>
    <n v="5908"/>
    <x v="20"/>
    <x v="2"/>
    <x v="8"/>
    <x v="3"/>
    <n v="0"/>
    <x v="1"/>
    <x v="0"/>
    <x v="0"/>
  </r>
  <r>
    <n v="5909"/>
    <x v="21"/>
    <x v="2"/>
    <x v="8"/>
    <x v="3"/>
    <n v="0"/>
    <x v="1"/>
    <x v="0"/>
    <x v="0"/>
  </r>
  <r>
    <n v="5910"/>
    <x v="22"/>
    <x v="2"/>
    <x v="8"/>
    <x v="3"/>
    <n v="0"/>
    <x v="1"/>
    <x v="0"/>
    <x v="0"/>
  </r>
  <r>
    <n v="5911"/>
    <x v="23"/>
    <x v="2"/>
    <x v="8"/>
    <x v="3"/>
    <n v="0"/>
    <x v="1"/>
    <x v="0"/>
    <x v="0"/>
  </r>
  <r>
    <n v="5912"/>
    <x v="24"/>
    <x v="2"/>
    <x v="8"/>
    <x v="3"/>
    <n v="0"/>
    <x v="1"/>
    <x v="0"/>
    <x v="0"/>
  </r>
  <r>
    <n v="5913"/>
    <x v="25"/>
    <x v="2"/>
    <x v="8"/>
    <x v="3"/>
    <n v="0"/>
    <x v="1"/>
    <x v="0"/>
    <x v="0"/>
  </r>
  <r>
    <n v="5914"/>
    <x v="26"/>
    <x v="2"/>
    <x v="8"/>
    <x v="3"/>
    <n v="0"/>
    <x v="1"/>
    <x v="0"/>
    <x v="0"/>
  </r>
  <r>
    <n v="5915"/>
    <x v="27"/>
    <x v="2"/>
    <x v="8"/>
    <x v="3"/>
    <n v="0"/>
    <x v="1"/>
    <x v="0"/>
    <x v="0"/>
  </r>
  <r>
    <n v="5916"/>
    <x v="28"/>
    <x v="2"/>
    <x v="8"/>
    <x v="3"/>
    <n v="0"/>
    <x v="1"/>
    <x v="0"/>
    <x v="0"/>
  </r>
  <r>
    <n v="5917"/>
    <x v="0"/>
    <x v="3"/>
    <x v="8"/>
    <x v="0"/>
    <n v="1029988"/>
    <x v="0"/>
    <x v="0"/>
    <x v="0"/>
  </r>
  <r>
    <n v="5918"/>
    <x v="1"/>
    <x v="3"/>
    <x v="8"/>
    <x v="0"/>
    <n v="1029988"/>
    <x v="0"/>
    <x v="0"/>
    <x v="0"/>
  </r>
  <r>
    <n v="5919"/>
    <x v="2"/>
    <x v="3"/>
    <x v="8"/>
    <x v="0"/>
    <n v="1011924"/>
    <x v="0"/>
    <x v="0"/>
    <x v="0"/>
  </r>
  <r>
    <n v="5920"/>
    <x v="3"/>
    <x v="3"/>
    <x v="8"/>
    <x v="0"/>
    <n v="1011245"/>
    <x v="0"/>
    <x v="0"/>
    <x v="0"/>
  </r>
  <r>
    <n v="5921"/>
    <x v="4"/>
    <x v="3"/>
    <x v="8"/>
    <x v="0"/>
    <n v="1015904"/>
    <x v="0"/>
    <x v="0"/>
    <x v="0"/>
  </r>
  <r>
    <n v="5922"/>
    <x v="5"/>
    <x v="3"/>
    <x v="8"/>
    <x v="0"/>
    <n v="1013020"/>
    <x v="0"/>
    <x v="0"/>
    <x v="0"/>
  </r>
  <r>
    <n v="5923"/>
    <x v="6"/>
    <x v="3"/>
    <x v="8"/>
    <x v="0"/>
    <n v="1010944"/>
    <x v="0"/>
    <x v="0"/>
    <x v="0"/>
  </r>
  <r>
    <n v="5924"/>
    <x v="7"/>
    <x v="3"/>
    <x v="8"/>
    <x v="0"/>
    <n v="1005627"/>
    <x v="0"/>
    <x v="0"/>
    <x v="0"/>
  </r>
  <r>
    <n v="5925"/>
    <x v="8"/>
    <x v="3"/>
    <x v="8"/>
    <x v="0"/>
    <n v="1016046"/>
    <x v="0"/>
    <x v="0"/>
    <x v="0"/>
  </r>
  <r>
    <n v="5926"/>
    <x v="9"/>
    <x v="3"/>
    <x v="8"/>
    <x v="0"/>
    <n v="1010978"/>
    <x v="0"/>
    <x v="0"/>
    <x v="0"/>
  </r>
  <r>
    <n v="5927"/>
    <x v="10"/>
    <x v="3"/>
    <x v="8"/>
    <x v="0"/>
    <n v="1026857"/>
    <x v="0"/>
    <x v="0"/>
    <x v="0"/>
  </r>
  <r>
    <n v="5928"/>
    <x v="11"/>
    <x v="3"/>
    <x v="8"/>
    <x v="0"/>
    <n v="1014584"/>
    <x v="0"/>
    <x v="0"/>
    <x v="0"/>
  </r>
  <r>
    <n v="5929"/>
    <x v="12"/>
    <x v="3"/>
    <x v="8"/>
    <x v="0"/>
    <n v="1018690"/>
    <x v="0"/>
    <x v="0"/>
    <x v="0"/>
  </r>
  <r>
    <n v="5930"/>
    <x v="13"/>
    <x v="3"/>
    <x v="8"/>
    <x v="0"/>
    <n v="1020633"/>
    <x v="0"/>
    <x v="0"/>
    <x v="0"/>
  </r>
  <r>
    <n v="5931"/>
    <x v="14"/>
    <x v="3"/>
    <x v="8"/>
    <x v="0"/>
    <n v="1014639"/>
    <x v="0"/>
    <x v="0"/>
    <x v="0"/>
  </r>
  <r>
    <n v="5932"/>
    <x v="15"/>
    <x v="3"/>
    <x v="8"/>
    <x v="0"/>
    <n v="1011910"/>
    <x v="0"/>
    <x v="0"/>
    <x v="0"/>
  </r>
  <r>
    <n v="5933"/>
    <x v="16"/>
    <x v="3"/>
    <x v="8"/>
    <x v="0"/>
    <n v="1011000"/>
    <x v="0"/>
    <x v="0"/>
    <x v="0"/>
  </r>
  <r>
    <n v="5934"/>
    <x v="17"/>
    <x v="3"/>
    <x v="8"/>
    <x v="0"/>
    <n v="1007982"/>
    <x v="0"/>
    <x v="0"/>
    <x v="0"/>
  </r>
  <r>
    <n v="5935"/>
    <x v="18"/>
    <x v="3"/>
    <x v="8"/>
    <x v="0"/>
    <n v="1011012"/>
    <x v="0"/>
    <x v="0"/>
    <x v="0"/>
  </r>
  <r>
    <n v="5936"/>
    <x v="19"/>
    <x v="3"/>
    <x v="8"/>
    <x v="0"/>
    <n v="1012186"/>
    <x v="0"/>
    <x v="0"/>
    <x v="0"/>
  </r>
  <r>
    <n v="5937"/>
    <x v="20"/>
    <x v="3"/>
    <x v="8"/>
    <x v="0"/>
    <n v="1013293"/>
    <x v="0"/>
    <x v="0"/>
    <x v="0"/>
  </r>
  <r>
    <n v="5938"/>
    <x v="21"/>
    <x v="3"/>
    <x v="8"/>
    <x v="0"/>
    <n v="1011356"/>
    <x v="0"/>
    <x v="0"/>
    <x v="0"/>
  </r>
  <r>
    <n v="5939"/>
    <x v="22"/>
    <x v="3"/>
    <x v="8"/>
    <x v="0"/>
    <n v="1012150"/>
    <x v="0"/>
    <x v="0"/>
    <x v="0"/>
  </r>
  <r>
    <n v="5940"/>
    <x v="23"/>
    <x v="3"/>
    <x v="8"/>
    <x v="0"/>
    <n v="1012135"/>
    <x v="0"/>
    <x v="0"/>
    <x v="0"/>
  </r>
  <r>
    <n v="5941"/>
    <x v="24"/>
    <x v="3"/>
    <x v="8"/>
    <x v="0"/>
    <n v="1016610"/>
    <x v="0"/>
    <x v="0"/>
    <x v="0"/>
  </r>
  <r>
    <n v="5942"/>
    <x v="25"/>
    <x v="3"/>
    <x v="8"/>
    <x v="0"/>
    <n v="1018696"/>
    <x v="0"/>
    <x v="0"/>
    <x v="0"/>
  </r>
  <r>
    <n v="5943"/>
    <x v="26"/>
    <x v="3"/>
    <x v="8"/>
    <x v="0"/>
    <n v="1015462"/>
    <x v="0"/>
    <x v="0"/>
    <x v="0"/>
  </r>
  <r>
    <n v="5944"/>
    <x v="27"/>
    <x v="3"/>
    <x v="8"/>
    <x v="0"/>
    <n v="1012887"/>
    <x v="0"/>
    <x v="0"/>
    <x v="0"/>
  </r>
  <r>
    <n v="5945"/>
    <x v="28"/>
    <x v="3"/>
    <x v="8"/>
    <x v="0"/>
    <n v="1018678"/>
    <x v="0"/>
    <x v="0"/>
    <x v="0"/>
  </r>
  <r>
    <n v="5946"/>
    <x v="0"/>
    <x v="3"/>
    <x v="8"/>
    <x v="1"/>
    <n v="1029988.6"/>
    <x v="0"/>
    <x v="0"/>
    <x v="0"/>
  </r>
  <r>
    <n v="5947"/>
    <x v="1"/>
    <x v="3"/>
    <x v="8"/>
    <x v="1"/>
    <n v="1029988.6"/>
    <x v="0"/>
    <x v="0"/>
    <x v="0"/>
  </r>
  <r>
    <n v="5948"/>
    <x v="2"/>
    <x v="3"/>
    <x v="8"/>
    <x v="1"/>
    <n v="1011924.1"/>
    <x v="0"/>
    <x v="0"/>
    <x v="0"/>
  </r>
  <r>
    <n v="5949"/>
    <x v="3"/>
    <x v="3"/>
    <x v="8"/>
    <x v="1"/>
    <n v="1011244.1"/>
    <x v="0"/>
    <x v="0"/>
    <x v="0"/>
  </r>
  <r>
    <n v="5950"/>
    <x v="4"/>
    <x v="3"/>
    <x v="8"/>
    <x v="1"/>
    <n v="1015904.1"/>
    <x v="0"/>
    <x v="0"/>
    <x v="0"/>
  </r>
  <r>
    <n v="5951"/>
    <x v="5"/>
    <x v="3"/>
    <x v="8"/>
    <x v="1"/>
    <n v="1013019.6"/>
    <x v="0"/>
    <x v="0"/>
    <x v="0"/>
  </r>
  <r>
    <n v="5952"/>
    <x v="6"/>
    <x v="3"/>
    <x v="8"/>
    <x v="1"/>
    <n v="1010943.6"/>
    <x v="0"/>
    <x v="0"/>
    <x v="0"/>
  </r>
  <r>
    <n v="5953"/>
    <x v="7"/>
    <x v="3"/>
    <x v="8"/>
    <x v="1"/>
    <n v="1005626.6"/>
    <x v="0"/>
    <x v="0"/>
    <x v="0"/>
  </r>
  <r>
    <n v="5954"/>
    <x v="8"/>
    <x v="3"/>
    <x v="8"/>
    <x v="1"/>
    <n v="1016045.6"/>
    <x v="0"/>
    <x v="0"/>
    <x v="0"/>
  </r>
  <r>
    <n v="5955"/>
    <x v="9"/>
    <x v="3"/>
    <x v="8"/>
    <x v="1"/>
    <n v="1010977.6"/>
    <x v="0"/>
    <x v="0"/>
    <x v="0"/>
  </r>
  <r>
    <n v="5956"/>
    <x v="10"/>
    <x v="3"/>
    <x v="8"/>
    <x v="1"/>
    <n v="1026857.6"/>
    <x v="0"/>
    <x v="0"/>
    <x v="0"/>
  </r>
  <r>
    <n v="5957"/>
    <x v="11"/>
    <x v="3"/>
    <x v="8"/>
    <x v="1"/>
    <n v="1014583.6"/>
    <x v="0"/>
    <x v="0"/>
    <x v="0"/>
  </r>
  <r>
    <n v="5958"/>
    <x v="12"/>
    <x v="3"/>
    <x v="8"/>
    <x v="1"/>
    <n v="1018690.6"/>
    <x v="0"/>
    <x v="0"/>
    <x v="0"/>
  </r>
  <r>
    <n v="5959"/>
    <x v="13"/>
    <x v="3"/>
    <x v="8"/>
    <x v="1"/>
    <n v="1020634.1"/>
    <x v="0"/>
    <x v="0"/>
    <x v="0"/>
  </r>
  <r>
    <n v="5960"/>
    <x v="14"/>
    <x v="3"/>
    <x v="8"/>
    <x v="1"/>
    <n v="1014638.6"/>
    <x v="0"/>
    <x v="0"/>
    <x v="0"/>
  </r>
  <r>
    <n v="5961"/>
    <x v="15"/>
    <x v="3"/>
    <x v="8"/>
    <x v="1"/>
    <n v="1011910.1"/>
    <x v="0"/>
    <x v="0"/>
    <x v="0"/>
  </r>
  <r>
    <n v="5962"/>
    <x v="16"/>
    <x v="3"/>
    <x v="8"/>
    <x v="1"/>
    <n v="1010999.6"/>
    <x v="0"/>
    <x v="0"/>
    <x v="0"/>
  </r>
  <r>
    <n v="5963"/>
    <x v="17"/>
    <x v="3"/>
    <x v="8"/>
    <x v="1"/>
    <n v="1007981.1"/>
    <x v="0"/>
    <x v="0"/>
    <x v="0"/>
  </r>
  <r>
    <n v="5964"/>
    <x v="18"/>
    <x v="3"/>
    <x v="8"/>
    <x v="1"/>
    <n v="1011011.1"/>
    <x v="0"/>
    <x v="0"/>
    <x v="0"/>
  </r>
  <r>
    <n v="5965"/>
    <x v="19"/>
    <x v="3"/>
    <x v="8"/>
    <x v="1"/>
    <n v="1012186.6"/>
    <x v="0"/>
    <x v="0"/>
    <x v="0"/>
  </r>
  <r>
    <n v="5966"/>
    <x v="20"/>
    <x v="3"/>
    <x v="8"/>
    <x v="1"/>
    <n v="1013293.1"/>
    <x v="0"/>
    <x v="0"/>
    <x v="0"/>
  </r>
  <r>
    <n v="5967"/>
    <x v="21"/>
    <x v="3"/>
    <x v="8"/>
    <x v="1"/>
    <n v="1011355.6"/>
    <x v="0"/>
    <x v="0"/>
    <x v="0"/>
  </r>
  <r>
    <n v="5968"/>
    <x v="22"/>
    <x v="3"/>
    <x v="8"/>
    <x v="1"/>
    <n v="1012150.1"/>
    <x v="0"/>
    <x v="0"/>
    <x v="0"/>
  </r>
  <r>
    <n v="5969"/>
    <x v="23"/>
    <x v="3"/>
    <x v="8"/>
    <x v="1"/>
    <n v="1012135.1"/>
    <x v="0"/>
    <x v="0"/>
    <x v="0"/>
  </r>
  <r>
    <n v="5970"/>
    <x v="24"/>
    <x v="3"/>
    <x v="8"/>
    <x v="1"/>
    <n v="1016610.1"/>
    <x v="0"/>
    <x v="0"/>
    <x v="0"/>
  </r>
  <r>
    <n v="5971"/>
    <x v="25"/>
    <x v="3"/>
    <x v="8"/>
    <x v="1"/>
    <n v="1018696.1"/>
    <x v="0"/>
    <x v="0"/>
    <x v="0"/>
  </r>
  <r>
    <n v="5972"/>
    <x v="26"/>
    <x v="3"/>
    <x v="8"/>
    <x v="1"/>
    <n v="1015462.6"/>
    <x v="0"/>
    <x v="0"/>
    <x v="0"/>
  </r>
  <r>
    <n v="5973"/>
    <x v="27"/>
    <x v="3"/>
    <x v="8"/>
    <x v="1"/>
    <n v="1012886.6"/>
    <x v="0"/>
    <x v="0"/>
    <x v="0"/>
  </r>
  <r>
    <n v="5974"/>
    <x v="28"/>
    <x v="3"/>
    <x v="8"/>
    <x v="1"/>
    <n v="1018678.6"/>
    <x v="0"/>
    <x v="0"/>
    <x v="0"/>
  </r>
  <r>
    <n v="5975"/>
    <x v="0"/>
    <x v="3"/>
    <x v="8"/>
    <x v="2"/>
    <n v="-0.6"/>
    <x v="0"/>
    <x v="0"/>
    <x v="0"/>
  </r>
  <r>
    <n v="5976"/>
    <x v="1"/>
    <x v="3"/>
    <x v="8"/>
    <x v="2"/>
    <n v="-0.6"/>
    <x v="0"/>
    <x v="0"/>
    <x v="0"/>
  </r>
  <r>
    <n v="5977"/>
    <x v="2"/>
    <x v="3"/>
    <x v="8"/>
    <x v="2"/>
    <n v="-0.1"/>
    <x v="0"/>
    <x v="0"/>
    <x v="0"/>
  </r>
  <r>
    <n v="5978"/>
    <x v="3"/>
    <x v="3"/>
    <x v="8"/>
    <x v="2"/>
    <n v="0.9"/>
    <x v="0"/>
    <x v="0"/>
    <x v="0"/>
  </r>
  <r>
    <n v="5979"/>
    <x v="4"/>
    <x v="3"/>
    <x v="8"/>
    <x v="2"/>
    <n v="-0.1"/>
    <x v="0"/>
    <x v="0"/>
    <x v="0"/>
  </r>
  <r>
    <n v="5980"/>
    <x v="5"/>
    <x v="3"/>
    <x v="8"/>
    <x v="2"/>
    <n v="0.4"/>
    <x v="0"/>
    <x v="0"/>
    <x v="0"/>
  </r>
  <r>
    <n v="5981"/>
    <x v="6"/>
    <x v="3"/>
    <x v="8"/>
    <x v="2"/>
    <n v="0.4"/>
    <x v="0"/>
    <x v="0"/>
    <x v="0"/>
  </r>
  <r>
    <n v="5982"/>
    <x v="7"/>
    <x v="3"/>
    <x v="8"/>
    <x v="2"/>
    <n v="0.4"/>
    <x v="0"/>
    <x v="0"/>
    <x v="0"/>
  </r>
  <r>
    <n v="5983"/>
    <x v="8"/>
    <x v="3"/>
    <x v="8"/>
    <x v="2"/>
    <n v="0.4"/>
    <x v="0"/>
    <x v="0"/>
    <x v="0"/>
  </r>
  <r>
    <n v="5984"/>
    <x v="9"/>
    <x v="3"/>
    <x v="8"/>
    <x v="2"/>
    <n v="0.4"/>
    <x v="0"/>
    <x v="0"/>
    <x v="0"/>
  </r>
  <r>
    <n v="5985"/>
    <x v="10"/>
    <x v="3"/>
    <x v="8"/>
    <x v="2"/>
    <n v="-0.6"/>
    <x v="0"/>
    <x v="0"/>
    <x v="0"/>
  </r>
  <r>
    <n v="5986"/>
    <x v="11"/>
    <x v="3"/>
    <x v="8"/>
    <x v="2"/>
    <n v="0.4"/>
    <x v="0"/>
    <x v="0"/>
    <x v="0"/>
  </r>
  <r>
    <n v="5987"/>
    <x v="12"/>
    <x v="3"/>
    <x v="8"/>
    <x v="2"/>
    <n v="-0.6"/>
    <x v="0"/>
    <x v="0"/>
    <x v="0"/>
  </r>
  <r>
    <n v="5988"/>
    <x v="13"/>
    <x v="3"/>
    <x v="8"/>
    <x v="2"/>
    <n v="-1.1000000000000001"/>
    <x v="0"/>
    <x v="0"/>
    <x v="0"/>
  </r>
  <r>
    <n v="5989"/>
    <x v="14"/>
    <x v="3"/>
    <x v="8"/>
    <x v="2"/>
    <n v="0.4"/>
    <x v="0"/>
    <x v="0"/>
    <x v="0"/>
  </r>
  <r>
    <n v="5990"/>
    <x v="15"/>
    <x v="3"/>
    <x v="8"/>
    <x v="2"/>
    <n v="-0.1"/>
    <x v="0"/>
    <x v="0"/>
    <x v="0"/>
  </r>
  <r>
    <n v="5991"/>
    <x v="16"/>
    <x v="3"/>
    <x v="8"/>
    <x v="2"/>
    <n v="0.4"/>
    <x v="0"/>
    <x v="0"/>
    <x v="0"/>
  </r>
  <r>
    <n v="5992"/>
    <x v="17"/>
    <x v="3"/>
    <x v="8"/>
    <x v="2"/>
    <n v="0.9"/>
    <x v="0"/>
    <x v="0"/>
    <x v="0"/>
  </r>
  <r>
    <n v="5993"/>
    <x v="18"/>
    <x v="3"/>
    <x v="8"/>
    <x v="2"/>
    <n v="0.9"/>
    <x v="0"/>
    <x v="0"/>
    <x v="0"/>
  </r>
  <r>
    <n v="5994"/>
    <x v="19"/>
    <x v="3"/>
    <x v="8"/>
    <x v="2"/>
    <n v="-0.6"/>
    <x v="0"/>
    <x v="0"/>
    <x v="0"/>
  </r>
  <r>
    <n v="5995"/>
    <x v="20"/>
    <x v="3"/>
    <x v="8"/>
    <x v="2"/>
    <n v="-0.1"/>
    <x v="0"/>
    <x v="0"/>
    <x v="0"/>
  </r>
  <r>
    <n v="5996"/>
    <x v="21"/>
    <x v="3"/>
    <x v="8"/>
    <x v="2"/>
    <n v="0.4"/>
    <x v="0"/>
    <x v="0"/>
    <x v="0"/>
  </r>
  <r>
    <n v="5997"/>
    <x v="22"/>
    <x v="3"/>
    <x v="8"/>
    <x v="2"/>
    <n v="-0.1"/>
    <x v="0"/>
    <x v="0"/>
    <x v="0"/>
  </r>
  <r>
    <n v="5998"/>
    <x v="23"/>
    <x v="3"/>
    <x v="8"/>
    <x v="2"/>
    <n v="-0.1"/>
    <x v="0"/>
    <x v="0"/>
    <x v="0"/>
  </r>
  <r>
    <n v="5999"/>
    <x v="24"/>
    <x v="3"/>
    <x v="8"/>
    <x v="2"/>
    <n v="-0.1"/>
    <x v="0"/>
    <x v="0"/>
    <x v="0"/>
  </r>
  <r>
    <n v="6000"/>
    <x v="25"/>
    <x v="3"/>
    <x v="8"/>
    <x v="2"/>
    <n v="-0.1"/>
    <x v="0"/>
    <x v="0"/>
    <x v="0"/>
  </r>
  <r>
    <n v="6001"/>
    <x v="26"/>
    <x v="3"/>
    <x v="8"/>
    <x v="2"/>
    <n v="-0.6"/>
    <x v="0"/>
    <x v="0"/>
    <x v="0"/>
  </r>
  <r>
    <n v="6002"/>
    <x v="27"/>
    <x v="3"/>
    <x v="8"/>
    <x v="2"/>
    <n v="0.4"/>
    <x v="0"/>
    <x v="0"/>
    <x v="0"/>
  </r>
  <r>
    <n v="6003"/>
    <x v="28"/>
    <x v="3"/>
    <x v="8"/>
    <x v="2"/>
    <n v="-0.6"/>
    <x v="0"/>
    <x v="0"/>
    <x v="0"/>
  </r>
  <r>
    <n v="6004"/>
    <x v="0"/>
    <x v="3"/>
    <x v="8"/>
    <x v="3"/>
    <n v="0"/>
    <x v="1"/>
    <x v="0"/>
    <x v="0"/>
  </r>
  <r>
    <n v="6005"/>
    <x v="1"/>
    <x v="3"/>
    <x v="8"/>
    <x v="3"/>
    <n v="0"/>
    <x v="1"/>
    <x v="0"/>
    <x v="0"/>
  </r>
  <r>
    <n v="6006"/>
    <x v="2"/>
    <x v="3"/>
    <x v="8"/>
    <x v="3"/>
    <n v="0"/>
    <x v="1"/>
    <x v="0"/>
    <x v="0"/>
  </r>
  <r>
    <n v="6007"/>
    <x v="3"/>
    <x v="3"/>
    <x v="8"/>
    <x v="3"/>
    <n v="0"/>
    <x v="1"/>
    <x v="0"/>
    <x v="0"/>
  </r>
  <r>
    <n v="6008"/>
    <x v="4"/>
    <x v="3"/>
    <x v="8"/>
    <x v="3"/>
    <n v="0"/>
    <x v="1"/>
    <x v="0"/>
    <x v="0"/>
  </r>
  <r>
    <n v="6009"/>
    <x v="5"/>
    <x v="3"/>
    <x v="8"/>
    <x v="3"/>
    <n v="0"/>
    <x v="1"/>
    <x v="0"/>
    <x v="0"/>
  </r>
  <r>
    <n v="6010"/>
    <x v="6"/>
    <x v="3"/>
    <x v="8"/>
    <x v="3"/>
    <n v="0"/>
    <x v="1"/>
    <x v="0"/>
    <x v="0"/>
  </r>
  <r>
    <n v="6011"/>
    <x v="7"/>
    <x v="3"/>
    <x v="8"/>
    <x v="3"/>
    <n v="0"/>
    <x v="1"/>
    <x v="0"/>
    <x v="0"/>
  </r>
  <r>
    <n v="6012"/>
    <x v="8"/>
    <x v="3"/>
    <x v="8"/>
    <x v="3"/>
    <n v="0"/>
    <x v="1"/>
    <x v="0"/>
    <x v="0"/>
  </r>
  <r>
    <n v="6013"/>
    <x v="9"/>
    <x v="3"/>
    <x v="8"/>
    <x v="3"/>
    <n v="0"/>
    <x v="1"/>
    <x v="0"/>
    <x v="0"/>
  </r>
  <r>
    <n v="6014"/>
    <x v="10"/>
    <x v="3"/>
    <x v="8"/>
    <x v="3"/>
    <n v="0"/>
    <x v="1"/>
    <x v="0"/>
    <x v="0"/>
  </r>
  <r>
    <n v="6015"/>
    <x v="11"/>
    <x v="3"/>
    <x v="8"/>
    <x v="3"/>
    <n v="0"/>
    <x v="1"/>
    <x v="0"/>
    <x v="0"/>
  </r>
  <r>
    <n v="6016"/>
    <x v="12"/>
    <x v="3"/>
    <x v="8"/>
    <x v="3"/>
    <n v="0"/>
    <x v="1"/>
    <x v="0"/>
    <x v="0"/>
  </r>
  <r>
    <n v="6017"/>
    <x v="13"/>
    <x v="3"/>
    <x v="8"/>
    <x v="3"/>
    <n v="0"/>
    <x v="1"/>
    <x v="0"/>
    <x v="0"/>
  </r>
  <r>
    <n v="6018"/>
    <x v="14"/>
    <x v="3"/>
    <x v="8"/>
    <x v="3"/>
    <n v="0"/>
    <x v="1"/>
    <x v="0"/>
    <x v="0"/>
  </r>
  <r>
    <n v="6019"/>
    <x v="15"/>
    <x v="3"/>
    <x v="8"/>
    <x v="3"/>
    <n v="0"/>
    <x v="1"/>
    <x v="0"/>
    <x v="0"/>
  </r>
  <r>
    <n v="6020"/>
    <x v="16"/>
    <x v="3"/>
    <x v="8"/>
    <x v="3"/>
    <n v="0"/>
    <x v="1"/>
    <x v="0"/>
    <x v="0"/>
  </r>
  <r>
    <n v="6021"/>
    <x v="17"/>
    <x v="3"/>
    <x v="8"/>
    <x v="3"/>
    <n v="0"/>
    <x v="1"/>
    <x v="0"/>
    <x v="0"/>
  </r>
  <r>
    <n v="6022"/>
    <x v="18"/>
    <x v="3"/>
    <x v="8"/>
    <x v="3"/>
    <n v="0"/>
    <x v="1"/>
    <x v="0"/>
    <x v="0"/>
  </r>
  <r>
    <n v="6023"/>
    <x v="19"/>
    <x v="3"/>
    <x v="8"/>
    <x v="3"/>
    <n v="0"/>
    <x v="1"/>
    <x v="0"/>
    <x v="0"/>
  </r>
  <r>
    <n v="6024"/>
    <x v="20"/>
    <x v="3"/>
    <x v="8"/>
    <x v="3"/>
    <n v="0"/>
    <x v="1"/>
    <x v="0"/>
    <x v="0"/>
  </r>
  <r>
    <n v="6025"/>
    <x v="21"/>
    <x v="3"/>
    <x v="8"/>
    <x v="3"/>
    <n v="0"/>
    <x v="1"/>
    <x v="0"/>
    <x v="0"/>
  </r>
  <r>
    <n v="6026"/>
    <x v="22"/>
    <x v="3"/>
    <x v="8"/>
    <x v="3"/>
    <n v="0"/>
    <x v="1"/>
    <x v="0"/>
    <x v="0"/>
  </r>
  <r>
    <n v="6027"/>
    <x v="23"/>
    <x v="3"/>
    <x v="8"/>
    <x v="3"/>
    <n v="0"/>
    <x v="1"/>
    <x v="0"/>
    <x v="0"/>
  </r>
  <r>
    <n v="6028"/>
    <x v="24"/>
    <x v="3"/>
    <x v="8"/>
    <x v="3"/>
    <n v="0"/>
    <x v="1"/>
    <x v="0"/>
    <x v="0"/>
  </r>
  <r>
    <n v="6029"/>
    <x v="25"/>
    <x v="3"/>
    <x v="8"/>
    <x v="3"/>
    <n v="0"/>
    <x v="1"/>
    <x v="0"/>
    <x v="0"/>
  </r>
  <r>
    <n v="6030"/>
    <x v="26"/>
    <x v="3"/>
    <x v="8"/>
    <x v="3"/>
    <n v="0"/>
    <x v="1"/>
    <x v="0"/>
    <x v="0"/>
  </r>
  <r>
    <n v="6031"/>
    <x v="27"/>
    <x v="3"/>
    <x v="8"/>
    <x v="3"/>
    <n v="0"/>
    <x v="1"/>
    <x v="0"/>
    <x v="0"/>
  </r>
  <r>
    <n v="6032"/>
    <x v="28"/>
    <x v="3"/>
    <x v="8"/>
    <x v="3"/>
    <n v="0"/>
    <x v="1"/>
    <x v="0"/>
    <x v="0"/>
  </r>
  <r>
    <n v="6033"/>
    <x v="0"/>
    <x v="4"/>
    <x v="8"/>
    <x v="0"/>
    <n v="1031597"/>
    <x v="0"/>
    <x v="0"/>
    <x v="0"/>
  </r>
  <r>
    <n v="6034"/>
    <x v="1"/>
    <x v="4"/>
    <x v="8"/>
    <x v="0"/>
    <n v="1031597"/>
    <x v="0"/>
    <x v="0"/>
    <x v="0"/>
  </r>
  <r>
    <n v="6035"/>
    <x v="2"/>
    <x v="4"/>
    <x v="8"/>
    <x v="0"/>
    <n v="1012015"/>
    <x v="0"/>
    <x v="0"/>
    <x v="0"/>
  </r>
  <r>
    <n v="6036"/>
    <x v="3"/>
    <x v="4"/>
    <x v="8"/>
    <x v="0"/>
    <n v="1010699"/>
    <x v="0"/>
    <x v="0"/>
    <x v="0"/>
  </r>
  <r>
    <n v="6037"/>
    <x v="4"/>
    <x v="4"/>
    <x v="8"/>
    <x v="0"/>
    <n v="1016346"/>
    <x v="0"/>
    <x v="0"/>
    <x v="0"/>
  </r>
  <r>
    <n v="6038"/>
    <x v="5"/>
    <x v="4"/>
    <x v="8"/>
    <x v="0"/>
    <n v="1013040"/>
    <x v="0"/>
    <x v="0"/>
    <x v="0"/>
  </r>
  <r>
    <n v="6039"/>
    <x v="6"/>
    <x v="4"/>
    <x v="8"/>
    <x v="0"/>
    <n v="1011017"/>
    <x v="0"/>
    <x v="0"/>
    <x v="0"/>
  </r>
  <r>
    <n v="6040"/>
    <x v="7"/>
    <x v="4"/>
    <x v="8"/>
    <x v="0"/>
    <n v="1005560"/>
    <x v="0"/>
    <x v="0"/>
    <x v="0"/>
  </r>
  <r>
    <n v="6041"/>
    <x v="8"/>
    <x v="4"/>
    <x v="8"/>
    <x v="0"/>
    <n v="1017165"/>
    <x v="0"/>
    <x v="0"/>
    <x v="0"/>
  </r>
  <r>
    <n v="6042"/>
    <x v="9"/>
    <x v="4"/>
    <x v="8"/>
    <x v="0"/>
    <n v="1011288"/>
    <x v="0"/>
    <x v="0"/>
    <x v="0"/>
  </r>
  <r>
    <n v="6043"/>
    <x v="10"/>
    <x v="4"/>
    <x v="8"/>
    <x v="0"/>
    <n v="1027566"/>
    <x v="0"/>
    <x v="0"/>
    <x v="0"/>
  </r>
  <r>
    <n v="6044"/>
    <x v="11"/>
    <x v="4"/>
    <x v="8"/>
    <x v="0"/>
    <n v="1015145"/>
    <x v="0"/>
    <x v="0"/>
    <x v="0"/>
  </r>
  <r>
    <n v="6045"/>
    <x v="12"/>
    <x v="4"/>
    <x v="8"/>
    <x v="0"/>
    <n v="1018536"/>
    <x v="0"/>
    <x v="0"/>
    <x v="0"/>
  </r>
  <r>
    <n v="6046"/>
    <x v="13"/>
    <x v="4"/>
    <x v="8"/>
    <x v="0"/>
    <n v="1021077"/>
    <x v="0"/>
    <x v="0"/>
    <x v="0"/>
  </r>
  <r>
    <n v="6047"/>
    <x v="14"/>
    <x v="4"/>
    <x v="8"/>
    <x v="0"/>
    <n v="1014863"/>
    <x v="0"/>
    <x v="0"/>
    <x v="0"/>
  </r>
  <r>
    <n v="6048"/>
    <x v="15"/>
    <x v="4"/>
    <x v="8"/>
    <x v="0"/>
    <n v="1011099"/>
    <x v="0"/>
    <x v="0"/>
    <x v="0"/>
  </r>
  <r>
    <n v="6049"/>
    <x v="16"/>
    <x v="4"/>
    <x v="8"/>
    <x v="0"/>
    <n v="1011197"/>
    <x v="0"/>
    <x v="0"/>
    <x v="0"/>
  </r>
  <r>
    <n v="6050"/>
    <x v="17"/>
    <x v="4"/>
    <x v="8"/>
    <x v="0"/>
    <n v="1008581"/>
    <x v="0"/>
    <x v="0"/>
    <x v="0"/>
  </r>
  <r>
    <n v="6051"/>
    <x v="18"/>
    <x v="4"/>
    <x v="8"/>
    <x v="0"/>
    <n v="1010702"/>
    <x v="0"/>
    <x v="0"/>
    <x v="0"/>
  </r>
  <r>
    <n v="6052"/>
    <x v="19"/>
    <x v="4"/>
    <x v="8"/>
    <x v="0"/>
    <n v="1011560"/>
    <x v="0"/>
    <x v="0"/>
    <x v="0"/>
  </r>
  <r>
    <n v="6053"/>
    <x v="20"/>
    <x v="4"/>
    <x v="8"/>
    <x v="0"/>
    <n v="1012884"/>
    <x v="0"/>
    <x v="0"/>
    <x v="0"/>
  </r>
  <r>
    <n v="6054"/>
    <x v="21"/>
    <x v="4"/>
    <x v="8"/>
    <x v="0"/>
    <n v="1011595"/>
    <x v="0"/>
    <x v="0"/>
    <x v="0"/>
  </r>
  <r>
    <n v="6055"/>
    <x v="22"/>
    <x v="4"/>
    <x v="8"/>
    <x v="0"/>
    <n v="1011911"/>
    <x v="0"/>
    <x v="0"/>
    <x v="0"/>
  </r>
  <r>
    <n v="6056"/>
    <x v="23"/>
    <x v="4"/>
    <x v="8"/>
    <x v="0"/>
    <n v="1012221"/>
    <x v="0"/>
    <x v="0"/>
    <x v="0"/>
  </r>
  <r>
    <n v="6057"/>
    <x v="24"/>
    <x v="4"/>
    <x v="8"/>
    <x v="0"/>
    <n v="1016199"/>
    <x v="0"/>
    <x v="0"/>
    <x v="0"/>
  </r>
  <r>
    <n v="6058"/>
    <x v="25"/>
    <x v="4"/>
    <x v="8"/>
    <x v="0"/>
    <n v="1018502"/>
    <x v="0"/>
    <x v="0"/>
    <x v="0"/>
  </r>
  <r>
    <n v="6059"/>
    <x v="26"/>
    <x v="4"/>
    <x v="8"/>
    <x v="0"/>
    <n v="1015322"/>
    <x v="0"/>
    <x v="0"/>
    <x v="0"/>
  </r>
  <r>
    <n v="6060"/>
    <x v="27"/>
    <x v="4"/>
    <x v="8"/>
    <x v="0"/>
    <n v="1012660"/>
    <x v="0"/>
    <x v="0"/>
    <x v="0"/>
  </r>
  <r>
    <n v="6061"/>
    <x v="28"/>
    <x v="4"/>
    <x v="8"/>
    <x v="0"/>
    <n v="1019193"/>
    <x v="0"/>
    <x v="0"/>
    <x v="0"/>
  </r>
  <r>
    <n v="6062"/>
    <x v="0"/>
    <x v="4"/>
    <x v="8"/>
    <x v="1"/>
    <n v="1031596.6"/>
    <x v="0"/>
    <x v="0"/>
    <x v="0"/>
  </r>
  <r>
    <n v="6063"/>
    <x v="1"/>
    <x v="4"/>
    <x v="8"/>
    <x v="1"/>
    <n v="1031596.6"/>
    <x v="0"/>
    <x v="0"/>
    <x v="0"/>
  </r>
  <r>
    <n v="6064"/>
    <x v="2"/>
    <x v="4"/>
    <x v="8"/>
    <x v="1"/>
    <n v="1012013.6"/>
    <x v="0"/>
    <x v="0"/>
    <x v="0"/>
  </r>
  <r>
    <n v="6065"/>
    <x v="3"/>
    <x v="4"/>
    <x v="8"/>
    <x v="1"/>
    <n v="1010696.6"/>
    <x v="0"/>
    <x v="0"/>
    <x v="0"/>
  </r>
  <r>
    <n v="6066"/>
    <x v="4"/>
    <x v="4"/>
    <x v="8"/>
    <x v="1"/>
    <n v="1016348.1"/>
    <x v="0"/>
    <x v="0"/>
    <x v="0"/>
  </r>
  <r>
    <n v="6067"/>
    <x v="5"/>
    <x v="4"/>
    <x v="8"/>
    <x v="1"/>
    <n v="1013043.1"/>
    <x v="0"/>
    <x v="0"/>
    <x v="0"/>
  </r>
  <r>
    <n v="6068"/>
    <x v="6"/>
    <x v="4"/>
    <x v="8"/>
    <x v="1"/>
    <n v="1011015.1"/>
    <x v="0"/>
    <x v="0"/>
    <x v="0"/>
  </r>
  <r>
    <n v="6069"/>
    <x v="7"/>
    <x v="4"/>
    <x v="8"/>
    <x v="1"/>
    <n v="1005562.1"/>
    <x v="0"/>
    <x v="0"/>
    <x v="0"/>
  </r>
  <r>
    <n v="6070"/>
    <x v="8"/>
    <x v="4"/>
    <x v="8"/>
    <x v="1"/>
    <n v="1017168.1"/>
    <x v="0"/>
    <x v="0"/>
    <x v="0"/>
  </r>
  <r>
    <n v="6071"/>
    <x v="9"/>
    <x v="4"/>
    <x v="8"/>
    <x v="1"/>
    <n v="1011286.1"/>
    <x v="0"/>
    <x v="0"/>
    <x v="0"/>
  </r>
  <r>
    <n v="6072"/>
    <x v="10"/>
    <x v="4"/>
    <x v="8"/>
    <x v="1"/>
    <n v="1027566.6"/>
    <x v="0"/>
    <x v="0"/>
    <x v="0"/>
  </r>
  <r>
    <n v="6073"/>
    <x v="11"/>
    <x v="4"/>
    <x v="8"/>
    <x v="1"/>
    <n v="1015143.6"/>
    <x v="0"/>
    <x v="0"/>
    <x v="0"/>
  </r>
  <r>
    <n v="6074"/>
    <x v="12"/>
    <x v="4"/>
    <x v="8"/>
    <x v="1"/>
    <n v="1018536.6"/>
    <x v="0"/>
    <x v="0"/>
    <x v="0"/>
  </r>
  <r>
    <n v="6075"/>
    <x v="13"/>
    <x v="4"/>
    <x v="8"/>
    <x v="1"/>
    <n v="1021077.6"/>
    <x v="0"/>
    <x v="0"/>
    <x v="0"/>
  </r>
  <r>
    <n v="6076"/>
    <x v="14"/>
    <x v="4"/>
    <x v="8"/>
    <x v="1"/>
    <n v="1014861.6"/>
    <x v="0"/>
    <x v="0"/>
    <x v="0"/>
  </r>
  <r>
    <n v="6077"/>
    <x v="15"/>
    <x v="4"/>
    <x v="8"/>
    <x v="1"/>
    <n v="1011099.1"/>
    <x v="0"/>
    <x v="0"/>
    <x v="0"/>
  </r>
  <r>
    <n v="6078"/>
    <x v="16"/>
    <x v="4"/>
    <x v="8"/>
    <x v="1"/>
    <n v="1011197.1"/>
    <x v="0"/>
    <x v="0"/>
    <x v="0"/>
  </r>
  <r>
    <n v="6079"/>
    <x v="17"/>
    <x v="4"/>
    <x v="8"/>
    <x v="1"/>
    <n v="1008583.1"/>
    <x v="0"/>
    <x v="0"/>
    <x v="0"/>
  </r>
  <r>
    <n v="6080"/>
    <x v="18"/>
    <x v="4"/>
    <x v="8"/>
    <x v="1"/>
    <n v="1010700.1"/>
    <x v="0"/>
    <x v="0"/>
    <x v="0"/>
  </r>
  <r>
    <n v="6081"/>
    <x v="19"/>
    <x v="4"/>
    <x v="8"/>
    <x v="1"/>
    <n v="1011560.6"/>
    <x v="0"/>
    <x v="0"/>
    <x v="0"/>
  </r>
  <r>
    <n v="6082"/>
    <x v="20"/>
    <x v="4"/>
    <x v="8"/>
    <x v="1"/>
    <n v="1012886.1"/>
    <x v="0"/>
    <x v="0"/>
    <x v="0"/>
  </r>
  <r>
    <n v="6083"/>
    <x v="21"/>
    <x v="4"/>
    <x v="8"/>
    <x v="1"/>
    <n v="1011597.6"/>
    <x v="0"/>
    <x v="0"/>
    <x v="0"/>
  </r>
  <r>
    <n v="6084"/>
    <x v="22"/>
    <x v="4"/>
    <x v="8"/>
    <x v="1"/>
    <n v="1011909.6"/>
    <x v="0"/>
    <x v="0"/>
    <x v="0"/>
  </r>
  <r>
    <n v="6085"/>
    <x v="23"/>
    <x v="4"/>
    <x v="8"/>
    <x v="1"/>
    <n v="1012219.1"/>
    <x v="0"/>
    <x v="0"/>
    <x v="0"/>
  </r>
  <r>
    <n v="6086"/>
    <x v="24"/>
    <x v="4"/>
    <x v="8"/>
    <x v="1"/>
    <n v="1016197.1"/>
    <x v="0"/>
    <x v="0"/>
    <x v="0"/>
  </r>
  <r>
    <n v="6087"/>
    <x v="25"/>
    <x v="4"/>
    <x v="8"/>
    <x v="1"/>
    <n v="1018502.1"/>
    <x v="0"/>
    <x v="0"/>
    <x v="0"/>
  </r>
  <r>
    <n v="6088"/>
    <x v="26"/>
    <x v="4"/>
    <x v="8"/>
    <x v="1"/>
    <n v="1015322.1"/>
    <x v="0"/>
    <x v="0"/>
    <x v="0"/>
  </r>
  <r>
    <n v="6089"/>
    <x v="27"/>
    <x v="4"/>
    <x v="8"/>
    <x v="1"/>
    <n v="1012659.1"/>
    <x v="0"/>
    <x v="0"/>
    <x v="0"/>
  </r>
  <r>
    <n v="6090"/>
    <x v="28"/>
    <x v="4"/>
    <x v="8"/>
    <x v="1"/>
    <n v="1019191.6"/>
    <x v="0"/>
    <x v="0"/>
    <x v="0"/>
  </r>
  <r>
    <n v="6091"/>
    <x v="0"/>
    <x v="4"/>
    <x v="8"/>
    <x v="2"/>
    <n v="0.4"/>
    <x v="0"/>
    <x v="0"/>
    <x v="0"/>
  </r>
  <r>
    <n v="6092"/>
    <x v="1"/>
    <x v="4"/>
    <x v="8"/>
    <x v="2"/>
    <n v="0.4"/>
    <x v="0"/>
    <x v="0"/>
    <x v="0"/>
  </r>
  <r>
    <n v="6093"/>
    <x v="2"/>
    <x v="4"/>
    <x v="8"/>
    <x v="2"/>
    <n v="1.4"/>
    <x v="0"/>
    <x v="0"/>
    <x v="0"/>
  </r>
  <r>
    <n v="6094"/>
    <x v="3"/>
    <x v="4"/>
    <x v="8"/>
    <x v="2"/>
    <n v="2.4"/>
    <x v="0"/>
    <x v="0"/>
    <x v="0"/>
  </r>
  <r>
    <n v="6095"/>
    <x v="4"/>
    <x v="4"/>
    <x v="8"/>
    <x v="2"/>
    <n v="-2.1"/>
    <x v="0"/>
    <x v="0"/>
    <x v="0"/>
  </r>
  <r>
    <n v="6096"/>
    <x v="5"/>
    <x v="4"/>
    <x v="8"/>
    <x v="2"/>
    <n v="-3.1"/>
    <x v="0"/>
    <x v="0"/>
    <x v="0"/>
  </r>
  <r>
    <n v="6097"/>
    <x v="6"/>
    <x v="4"/>
    <x v="8"/>
    <x v="2"/>
    <n v="1.9"/>
    <x v="0"/>
    <x v="0"/>
    <x v="0"/>
  </r>
  <r>
    <n v="6098"/>
    <x v="7"/>
    <x v="4"/>
    <x v="8"/>
    <x v="2"/>
    <n v="-2.1"/>
    <x v="0"/>
    <x v="0"/>
    <x v="0"/>
  </r>
  <r>
    <n v="6099"/>
    <x v="8"/>
    <x v="4"/>
    <x v="8"/>
    <x v="2"/>
    <n v="-3.1"/>
    <x v="0"/>
    <x v="0"/>
    <x v="0"/>
  </r>
  <r>
    <n v="6100"/>
    <x v="9"/>
    <x v="4"/>
    <x v="8"/>
    <x v="2"/>
    <n v="1.9"/>
    <x v="0"/>
    <x v="0"/>
    <x v="0"/>
  </r>
  <r>
    <n v="6101"/>
    <x v="10"/>
    <x v="4"/>
    <x v="8"/>
    <x v="2"/>
    <n v="-0.6"/>
    <x v="0"/>
    <x v="0"/>
    <x v="0"/>
  </r>
  <r>
    <n v="6102"/>
    <x v="11"/>
    <x v="4"/>
    <x v="8"/>
    <x v="2"/>
    <n v="1.4"/>
    <x v="0"/>
    <x v="0"/>
    <x v="0"/>
  </r>
  <r>
    <n v="6103"/>
    <x v="12"/>
    <x v="4"/>
    <x v="8"/>
    <x v="2"/>
    <n v="-0.6"/>
    <x v="0"/>
    <x v="0"/>
    <x v="0"/>
  </r>
  <r>
    <n v="6104"/>
    <x v="13"/>
    <x v="4"/>
    <x v="8"/>
    <x v="2"/>
    <n v="-0.6"/>
    <x v="0"/>
    <x v="0"/>
    <x v="0"/>
  </r>
  <r>
    <n v="6105"/>
    <x v="14"/>
    <x v="4"/>
    <x v="8"/>
    <x v="2"/>
    <n v="1.4"/>
    <x v="0"/>
    <x v="0"/>
    <x v="0"/>
  </r>
  <r>
    <n v="6106"/>
    <x v="15"/>
    <x v="4"/>
    <x v="8"/>
    <x v="2"/>
    <n v="-0.1"/>
    <x v="0"/>
    <x v="0"/>
    <x v="0"/>
  </r>
  <r>
    <n v="6107"/>
    <x v="16"/>
    <x v="4"/>
    <x v="8"/>
    <x v="2"/>
    <n v="-0.1"/>
    <x v="0"/>
    <x v="0"/>
    <x v="0"/>
  </r>
  <r>
    <n v="6108"/>
    <x v="17"/>
    <x v="4"/>
    <x v="8"/>
    <x v="2"/>
    <n v="-2.1"/>
    <x v="0"/>
    <x v="0"/>
    <x v="0"/>
  </r>
  <r>
    <n v="6109"/>
    <x v="18"/>
    <x v="4"/>
    <x v="8"/>
    <x v="2"/>
    <n v="1.9"/>
    <x v="0"/>
    <x v="0"/>
    <x v="0"/>
  </r>
  <r>
    <n v="6110"/>
    <x v="19"/>
    <x v="4"/>
    <x v="8"/>
    <x v="2"/>
    <n v="-0.6"/>
    <x v="0"/>
    <x v="0"/>
    <x v="0"/>
  </r>
  <r>
    <n v="6111"/>
    <x v="20"/>
    <x v="4"/>
    <x v="8"/>
    <x v="2"/>
    <n v="-2.1"/>
    <x v="0"/>
    <x v="0"/>
    <x v="0"/>
  </r>
  <r>
    <n v="6112"/>
    <x v="21"/>
    <x v="4"/>
    <x v="8"/>
    <x v="2"/>
    <n v="-2.6"/>
    <x v="0"/>
    <x v="0"/>
    <x v="0"/>
  </r>
  <r>
    <n v="6113"/>
    <x v="22"/>
    <x v="4"/>
    <x v="8"/>
    <x v="2"/>
    <n v="1.4"/>
    <x v="0"/>
    <x v="0"/>
    <x v="0"/>
  </r>
  <r>
    <n v="6114"/>
    <x v="23"/>
    <x v="4"/>
    <x v="8"/>
    <x v="2"/>
    <n v="1.9"/>
    <x v="0"/>
    <x v="0"/>
    <x v="0"/>
  </r>
  <r>
    <n v="6115"/>
    <x v="24"/>
    <x v="4"/>
    <x v="8"/>
    <x v="2"/>
    <n v="1.9"/>
    <x v="0"/>
    <x v="0"/>
    <x v="0"/>
  </r>
  <r>
    <n v="6116"/>
    <x v="25"/>
    <x v="4"/>
    <x v="8"/>
    <x v="2"/>
    <n v="-0.1"/>
    <x v="0"/>
    <x v="0"/>
    <x v="0"/>
  </r>
  <r>
    <n v="6117"/>
    <x v="26"/>
    <x v="4"/>
    <x v="8"/>
    <x v="2"/>
    <n v="-0.1"/>
    <x v="0"/>
    <x v="0"/>
    <x v="0"/>
  </r>
  <r>
    <n v="6118"/>
    <x v="27"/>
    <x v="4"/>
    <x v="8"/>
    <x v="2"/>
    <n v="0.9"/>
    <x v="0"/>
    <x v="0"/>
    <x v="0"/>
  </r>
  <r>
    <n v="6119"/>
    <x v="28"/>
    <x v="4"/>
    <x v="8"/>
    <x v="2"/>
    <n v="1.4"/>
    <x v="0"/>
    <x v="0"/>
    <x v="0"/>
  </r>
  <r>
    <n v="6120"/>
    <x v="0"/>
    <x v="4"/>
    <x v="8"/>
    <x v="3"/>
    <n v="0"/>
    <x v="1"/>
    <x v="0"/>
    <x v="0"/>
  </r>
  <r>
    <n v="6121"/>
    <x v="1"/>
    <x v="4"/>
    <x v="8"/>
    <x v="3"/>
    <n v="0"/>
    <x v="1"/>
    <x v="0"/>
    <x v="0"/>
  </r>
  <r>
    <n v="6122"/>
    <x v="2"/>
    <x v="4"/>
    <x v="8"/>
    <x v="3"/>
    <n v="0"/>
    <x v="1"/>
    <x v="0"/>
    <x v="0"/>
  </r>
  <r>
    <n v="6123"/>
    <x v="3"/>
    <x v="4"/>
    <x v="8"/>
    <x v="3"/>
    <n v="0"/>
    <x v="1"/>
    <x v="0"/>
    <x v="0"/>
  </r>
  <r>
    <n v="6124"/>
    <x v="4"/>
    <x v="4"/>
    <x v="8"/>
    <x v="3"/>
    <n v="0"/>
    <x v="1"/>
    <x v="0"/>
    <x v="0"/>
  </r>
  <r>
    <n v="6125"/>
    <x v="5"/>
    <x v="4"/>
    <x v="8"/>
    <x v="3"/>
    <n v="0"/>
    <x v="1"/>
    <x v="0"/>
    <x v="0"/>
  </r>
  <r>
    <n v="6126"/>
    <x v="6"/>
    <x v="4"/>
    <x v="8"/>
    <x v="3"/>
    <n v="0"/>
    <x v="1"/>
    <x v="0"/>
    <x v="0"/>
  </r>
  <r>
    <n v="6127"/>
    <x v="7"/>
    <x v="4"/>
    <x v="8"/>
    <x v="3"/>
    <n v="0"/>
    <x v="1"/>
    <x v="0"/>
    <x v="0"/>
  </r>
  <r>
    <n v="6128"/>
    <x v="8"/>
    <x v="4"/>
    <x v="8"/>
    <x v="3"/>
    <n v="0"/>
    <x v="1"/>
    <x v="0"/>
    <x v="0"/>
  </r>
  <r>
    <n v="6129"/>
    <x v="9"/>
    <x v="4"/>
    <x v="8"/>
    <x v="3"/>
    <n v="0"/>
    <x v="1"/>
    <x v="0"/>
    <x v="0"/>
  </r>
  <r>
    <n v="6130"/>
    <x v="10"/>
    <x v="4"/>
    <x v="8"/>
    <x v="3"/>
    <n v="0"/>
    <x v="1"/>
    <x v="0"/>
    <x v="0"/>
  </r>
  <r>
    <n v="6131"/>
    <x v="11"/>
    <x v="4"/>
    <x v="8"/>
    <x v="3"/>
    <n v="0"/>
    <x v="1"/>
    <x v="0"/>
    <x v="0"/>
  </r>
  <r>
    <n v="6132"/>
    <x v="12"/>
    <x v="4"/>
    <x v="8"/>
    <x v="3"/>
    <n v="0"/>
    <x v="1"/>
    <x v="0"/>
    <x v="0"/>
  </r>
  <r>
    <n v="6133"/>
    <x v="13"/>
    <x v="4"/>
    <x v="8"/>
    <x v="3"/>
    <n v="0"/>
    <x v="1"/>
    <x v="0"/>
    <x v="0"/>
  </r>
  <r>
    <n v="6134"/>
    <x v="14"/>
    <x v="4"/>
    <x v="8"/>
    <x v="3"/>
    <n v="0"/>
    <x v="1"/>
    <x v="0"/>
    <x v="0"/>
  </r>
  <r>
    <n v="6135"/>
    <x v="15"/>
    <x v="4"/>
    <x v="8"/>
    <x v="3"/>
    <n v="0"/>
    <x v="1"/>
    <x v="0"/>
    <x v="0"/>
  </r>
  <r>
    <n v="6136"/>
    <x v="16"/>
    <x v="4"/>
    <x v="8"/>
    <x v="3"/>
    <n v="0"/>
    <x v="1"/>
    <x v="0"/>
    <x v="0"/>
  </r>
  <r>
    <n v="6137"/>
    <x v="17"/>
    <x v="4"/>
    <x v="8"/>
    <x v="3"/>
    <n v="0"/>
    <x v="1"/>
    <x v="0"/>
    <x v="0"/>
  </r>
  <r>
    <n v="6138"/>
    <x v="18"/>
    <x v="4"/>
    <x v="8"/>
    <x v="3"/>
    <n v="0"/>
    <x v="1"/>
    <x v="0"/>
    <x v="0"/>
  </r>
  <r>
    <n v="6139"/>
    <x v="19"/>
    <x v="4"/>
    <x v="8"/>
    <x v="3"/>
    <n v="0"/>
    <x v="1"/>
    <x v="0"/>
    <x v="0"/>
  </r>
  <r>
    <n v="6140"/>
    <x v="20"/>
    <x v="4"/>
    <x v="8"/>
    <x v="3"/>
    <n v="0"/>
    <x v="1"/>
    <x v="0"/>
    <x v="0"/>
  </r>
  <r>
    <n v="6141"/>
    <x v="21"/>
    <x v="4"/>
    <x v="8"/>
    <x v="3"/>
    <n v="0"/>
    <x v="1"/>
    <x v="0"/>
    <x v="0"/>
  </r>
  <r>
    <n v="6142"/>
    <x v="22"/>
    <x v="4"/>
    <x v="8"/>
    <x v="3"/>
    <n v="0"/>
    <x v="1"/>
    <x v="0"/>
    <x v="0"/>
  </r>
  <r>
    <n v="6143"/>
    <x v="23"/>
    <x v="4"/>
    <x v="8"/>
    <x v="3"/>
    <n v="0"/>
    <x v="1"/>
    <x v="0"/>
    <x v="0"/>
  </r>
  <r>
    <n v="6144"/>
    <x v="24"/>
    <x v="4"/>
    <x v="8"/>
    <x v="3"/>
    <n v="0"/>
    <x v="1"/>
    <x v="0"/>
    <x v="0"/>
  </r>
  <r>
    <n v="6145"/>
    <x v="25"/>
    <x v="4"/>
    <x v="8"/>
    <x v="3"/>
    <n v="0"/>
    <x v="1"/>
    <x v="0"/>
    <x v="0"/>
  </r>
  <r>
    <n v="6146"/>
    <x v="26"/>
    <x v="4"/>
    <x v="8"/>
    <x v="3"/>
    <n v="0"/>
    <x v="1"/>
    <x v="0"/>
    <x v="0"/>
  </r>
  <r>
    <n v="6147"/>
    <x v="27"/>
    <x v="4"/>
    <x v="8"/>
    <x v="3"/>
    <n v="0"/>
    <x v="1"/>
    <x v="0"/>
    <x v="0"/>
  </r>
  <r>
    <n v="6148"/>
    <x v="28"/>
    <x v="4"/>
    <x v="8"/>
    <x v="3"/>
    <n v="0"/>
    <x v="1"/>
    <x v="0"/>
    <x v="0"/>
  </r>
  <r>
    <n v="6149"/>
    <x v="0"/>
    <x v="5"/>
    <x v="8"/>
    <x v="0"/>
    <n v="1024392"/>
    <x v="0"/>
    <x v="0"/>
    <x v="0"/>
  </r>
  <r>
    <n v="6150"/>
    <x v="1"/>
    <x v="5"/>
    <x v="8"/>
    <x v="0"/>
    <n v="1024392"/>
    <x v="0"/>
    <x v="0"/>
    <x v="0"/>
  </r>
  <r>
    <n v="6151"/>
    <x v="2"/>
    <x v="5"/>
    <x v="8"/>
    <x v="0"/>
    <n v="1007655"/>
    <x v="0"/>
    <x v="0"/>
    <x v="0"/>
  </r>
  <r>
    <n v="6152"/>
    <x v="3"/>
    <x v="5"/>
    <x v="8"/>
    <x v="0"/>
    <n v="1007546"/>
    <x v="0"/>
    <x v="0"/>
    <x v="0"/>
  </r>
  <r>
    <n v="6153"/>
    <x v="4"/>
    <x v="5"/>
    <x v="8"/>
    <x v="0"/>
    <n v="1012594"/>
    <x v="0"/>
    <x v="0"/>
    <x v="0"/>
  </r>
  <r>
    <n v="6154"/>
    <x v="5"/>
    <x v="5"/>
    <x v="8"/>
    <x v="0"/>
    <n v="1009213"/>
    <x v="0"/>
    <x v="0"/>
    <x v="0"/>
  </r>
  <r>
    <n v="6155"/>
    <x v="6"/>
    <x v="5"/>
    <x v="8"/>
    <x v="0"/>
    <n v="1008440"/>
    <x v="0"/>
    <x v="0"/>
    <x v="0"/>
  </r>
  <r>
    <n v="6156"/>
    <x v="7"/>
    <x v="5"/>
    <x v="8"/>
    <x v="0"/>
    <n v="1004396"/>
    <x v="0"/>
    <x v="0"/>
    <x v="0"/>
  </r>
  <r>
    <n v="6157"/>
    <x v="8"/>
    <x v="5"/>
    <x v="8"/>
    <x v="0"/>
    <n v="1012313"/>
    <x v="0"/>
    <x v="0"/>
    <x v="0"/>
  </r>
  <r>
    <n v="6158"/>
    <x v="9"/>
    <x v="5"/>
    <x v="8"/>
    <x v="0"/>
    <n v="1008447"/>
    <x v="0"/>
    <x v="0"/>
    <x v="0"/>
  </r>
  <r>
    <n v="6159"/>
    <x v="10"/>
    <x v="5"/>
    <x v="8"/>
    <x v="0"/>
    <n v="1020172"/>
    <x v="0"/>
    <x v="0"/>
    <x v="0"/>
  </r>
  <r>
    <n v="6160"/>
    <x v="11"/>
    <x v="5"/>
    <x v="8"/>
    <x v="0"/>
    <n v="1011371"/>
    <x v="0"/>
    <x v="0"/>
    <x v="0"/>
  </r>
  <r>
    <n v="6161"/>
    <x v="12"/>
    <x v="5"/>
    <x v="8"/>
    <x v="0"/>
    <n v="1014185"/>
    <x v="0"/>
    <x v="0"/>
    <x v="0"/>
  </r>
  <r>
    <n v="6162"/>
    <x v="13"/>
    <x v="5"/>
    <x v="8"/>
    <x v="0"/>
    <n v="1015678"/>
    <x v="0"/>
    <x v="0"/>
    <x v="0"/>
  </r>
  <r>
    <n v="6163"/>
    <x v="14"/>
    <x v="5"/>
    <x v="8"/>
    <x v="0"/>
    <n v="1010883"/>
    <x v="0"/>
    <x v="0"/>
    <x v="0"/>
  </r>
  <r>
    <n v="6164"/>
    <x v="15"/>
    <x v="5"/>
    <x v="8"/>
    <x v="0"/>
    <n v="1009061"/>
    <x v="0"/>
    <x v="0"/>
    <x v="0"/>
  </r>
  <r>
    <n v="6165"/>
    <x v="16"/>
    <x v="5"/>
    <x v="8"/>
    <x v="0"/>
    <n v="1009931"/>
    <x v="0"/>
    <x v="0"/>
    <x v="0"/>
  </r>
  <r>
    <n v="6166"/>
    <x v="17"/>
    <x v="5"/>
    <x v="8"/>
    <x v="0"/>
    <n v="1005766"/>
    <x v="0"/>
    <x v="0"/>
    <x v="0"/>
  </r>
  <r>
    <n v="6167"/>
    <x v="18"/>
    <x v="5"/>
    <x v="8"/>
    <x v="0"/>
    <n v="1008735"/>
    <x v="0"/>
    <x v="0"/>
    <x v="0"/>
  </r>
  <r>
    <n v="6168"/>
    <x v="19"/>
    <x v="5"/>
    <x v="8"/>
    <x v="0"/>
    <n v="1008659"/>
    <x v="0"/>
    <x v="0"/>
    <x v="0"/>
  </r>
  <r>
    <n v="6169"/>
    <x v="20"/>
    <x v="5"/>
    <x v="8"/>
    <x v="0"/>
    <n v="1009463"/>
    <x v="0"/>
    <x v="0"/>
    <x v="0"/>
  </r>
  <r>
    <n v="6170"/>
    <x v="21"/>
    <x v="5"/>
    <x v="8"/>
    <x v="0"/>
    <n v="1007872"/>
    <x v="0"/>
    <x v="0"/>
    <x v="0"/>
  </r>
  <r>
    <n v="6171"/>
    <x v="22"/>
    <x v="5"/>
    <x v="8"/>
    <x v="0"/>
    <n v="1008564"/>
    <x v="0"/>
    <x v="0"/>
    <x v="0"/>
  </r>
  <r>
    <n v="6172"/>
    <x v="23"/>
    <x v="5"/>
    <x v="8"/>
    <x v="0"/>
    <n v="1008430"/>
    <x v="0"/>
    <x v="0"/>
    <x v="0"/>
  </r>
  <r>
    <n v="6173"/>
    <x v="24"/>
    <x v="5"/>
    <x v="8"/>
    <x v="0"/>
    <n v="1012337"/>
    <x v="0"/>
    <x v="0"/>
    <x v="0"/>
  </r>
  <r>
    <n v="6174"/>
    <x v="25"/>
    <x v="5"/>
    <x v="8"/>
    <x v="0"/>
    <n v="1014555"/>
    <x v="0"/>
    <x v="0"/>
    <x v="0"/>
  </r>
  <r>
    <n v="6175"/>
    <x v="26"/>
    <x v="5"/>
    <x v="8"/>
    <x v="0"/>
    <n v="1011461"/>
    <x v="0"/>
    <x v="0"/>
    <x v="0"/>
  </r>
  <r>
    <n v="6176"/>
    <x v="27"/>
    <x v="5"/>
    <x v="8"/>
    <x v="0"/>
    <n v="1009555"/>
    <x v="0"/>
    <x v="0"/>
    <x v="0"/>
  </r>
  <r>
    <n v="6177"/>
    <x v="28"/>
    <x v="5"/>
    <x v="8"/>
    <x v="0"/>
    <n v="1014581"/>
    <x v="0"/>
    <x v="0"/>
    <x v="0"/>
  </r>
  <r>
    <n v="6178"/>
    <x v="0"/>
    <x v="5"/>
    <x v="8"/>
    <x v="1"/>
    <n v="1024392.4"/>
    <x v="0"/>
    <x v="0"/>
    <x v="0"/>
  </r>
  <r>
    <n v="6179"/>
    <x v="1"/>
    <x v="5"/>
    <x v="8"/>
    <x v="1"/>
    <n v="1024392.4"/>
    <x v="0"/>
    <x v="0"/>
    <x v="0"/>
  </r>
  <r>
    <n v="6180"/>
    <x v="2"/>
    <x v="5"/>
    <x v="8"/>
    <x v="1"/>
    <n v="1007654.9"/>
    <x v="0"/>
    <x v="0"/>
    <x v="0"/>
  </r>
  <r>
    <n v="6181"/>
    <x v="3"/>
    <x v="5"/>
    <x v="8"/>
    <x v="1"/>
    <n v="1007548.4"/>
    <x v="0"/>
    <x v="0"/>
    <x v="0"/>
  </r>
  <r>
    <n v="6182"/>
    <x v="4"/>
    <x v="5"/>
    <x v="8"/>
    <x v="1"/>
    <n v="1012593.9"/>
    <x v="0"/>
    <x v="0"/>
    <x v="0"/>
  </r>
  <r>
    <n v="6183"/>
    <x v="5"/>
    <x v="5"/>
    <x v="8"/>
    <x v="1"/>
    <n v="1009212.9"/>
    <x v="0"/>
    <x v="0"/>
    <x v="0"/>
  </r>
  <r>
    <n v="6184"/>
    <x v="6"/>
    <x v="5"/>
    <x v="8"/>
    <x v="1"/>
    <n v="1008441.9"/>
    <x v="0"/>
    <x v="0"/>
    <x v="0"/>
  </r>
  <r>
    <n v="6185"/>
    <x v="7"/>
    <x v="5"/>
    <x v="8"/>
    <x v="1"/>
    <n v="1004395.8"/>
    <x v="0"/>
    <x v="0"/>
    <x v="0"/>
  </r>
  <r>
    <n v="6186"/>
    <x v="8"/>
    <x v="5"/>
    <x v="8"/>
    <x v="1"/>
    <n v="1012312.9"/>
    <x v="0"/>
    <x v="0"/>
    <x v="0"/>
  </r>
  <r>
    <n v="6187"/>
    <x v="9"/>
    <x v="5"/>
    <x v="8"/>
    <x v="1"/>
    <n v="1008446.4"/>
    <x v="0"/>
    <x v="0"/>
    <x v="0"/>
  </r>
  <r>
    <n v="6188"/>
    <x v="10"/>
    <x v="5"/>
    <x v="8"/>
    <x v="1"/>
    <n v="1020171.9"/>
    <x v="0"/>
    <x v="0"/>
    <x v="0"/>
  </r>
  <r>
    <n v="6189"/>
    <x v="11"/>
    <x v="5"/>
    <x v="8"/>
    <x v="1"/>
    <n v="1011370.9"/>
    <x v="0"/>
    <x v="0"/>
    <x v="0"/>
  </r>
  <r>
    <n v="6190"/>
    <x v="12"/>
    <x v="5"/>
    <x v="8"/>
    <x v="1"/>
    <n v="1014184.9"/>
    <x v="0"/>
    <x v="0"/>
    <x v="0"/>
  </r>
  <r>
    <n v="6191"/>
    <x v="13"/>
    <x v="5"/>
    <x v="8"/>
    <x v="1"/>
    <n v="1015677.9"/>
    <x v="0"/>
    <x v="0"/>
    <x v="0"/>
  </r>
  <r>
    <n v="6192"/>
    <x v="14"/>
    <x v="5"/>
    <x v="8"/>
    <x v="1"/>
    <n v="1010882.9"/>
    <x v="0"/>
    <x v="0"/>
    <x v="0"/>
  </r>
  <r>
    <n v="6193"/>
    <x v="15"/>
    <x v="5"/>
    <x v="8"/>
    <x v="1"/>
    <n v="1009060.9"/>
    <x v="0"/>
    <x v="0"/>
    <x v="0"/>
  </r>
  <r>
    <n v="6194"/>
    <x v="16"/>
    <x v="5"/>
    <x v="8"/>
    <x v="1"/>
    <n v="1009930.9"/>
    <x v="0"/>
    <x v="0"/>
    <x v="0"/>
  </r>
  <r>
    <n v="6195"/>
    <x v="17"/>
    <x v="5"/>
    <x v="8"/>
    <x v="1"/>
    <n v="1005765.9"/>
    <x v="0"/>
    <x v="0"/>
    <x v="0"/>
  </r>
  <r>
    <n v="6196"/>
    <x v="18"/>
    <x v="5"/>
    <x v="8"/>
    <x v="1"/>
    <n v="1008734.4"/>
    <x v="0"/>
    <x v="0"/>
    <x v="0"/>
  </r>
  <r>
    <n v="6197"/>
    <x v="19"/>
    <x v="5"/>
    <x v="8"/>
    <x v="1"/>
    <n v="1008658.9"/>
    <x v="0"/>
    <x v="0"/>
    <x v="0"/>
  </r>
  <r>
    <n v="6198"/>
    <x v="20"/>
    <x v="5"/>
    <x v="8"/>
    <x v="1"/>
    <n v="1009462.4"/>
    <x v="0"/>
    <x v="0"/>
    <x v="0"/>
  </r>
  <r>
    <n v="6199"/>
    <x v="21"/>
    <x v="5"/>
    <x v="8"/>
    <x v="1"/>
    <n v="1007871.9"/>
    <x v="0"/>
    <x v="0"/>
    <x v="0"/>
  </r>
  <r>
    <n v="6200"/>
    <x v="22"/>
    <x v="5"/>
    <x v="8"/>
    <x v="1"/>
    <n v="1008563.9"/>
    <x v="0"/>
    <x v="0"/>
    <x v="0"/>
  </r>
  <r>
    <n v="6201"/>
    <x v="23"/>
    <x v="5"/>
    <x v="8"/>
    <x v="1"/>
    <n v="1008429.9"/>
    <x v="0"/>
    <x v="0"/>
    <x v="0"/>
  </r>
  <r>
    <n v="6202"/>
    <x v="24"/>
    <x v="5"/>
    <x v="8"/>
    <x v="1"/>
    <n v="1012336.9"/>
    <x v="0"/>
    <x v="0"/>
    <x v="0"/>
  </r>
  <r>
    <n v="6203"/>
    <x v="25"/>
    <x v="5"/>
    <x v="8"/>
    <x v="1"/>
    <n v="1014554.9"/>
    <x v="0"/>
    <x v="0"/>
    <x v="0"/>
  </r>
  <r>
    <n v="6204"/>
    <x v="26"/>
    <x v="5"/>
    <x v="8"/>
    <x v="1"/>
    <n v="1011460.9"/>
    <x v="0"/>
    <x v="0"/>
    <x v="0"/>
  </r>
  <r>
    <n v="6205"/>
    <x v="27"/>
    <x v="5"/>
    <x v="8"/>
    <x v="1"/>
    <n v="1009554.9"/>
    <x v="0"/>
    <x v="0"/>
    <x v="0"/>
  </r>
  <r>
    <n v="6206"/>
    <x v="28"/>
    <x v="5"/>
    <x v="8"/>
    <x v="1"/>
    <n v="1014580.9"/>
    <x v="0"/>
    <x v="0"/>
    <x v="0"/>
  </r>
  <r>
    <n v="6207"/>
    <x v="0"/>
    <x v="5"/>
    <x v="8"/>
    <x v="2"/>
    <n v="-0.4"/>
    <x v="0"/>
    <x v="0"/>
    <x v="0"/>
  </r>
  <r>
    <n v="6208"/>
    <x v="1"/>
    <x v="5"/>
    <x v="8"/>
    <x v="2"/>
    <n v="-0.4"/>
    <x v="0"/>
    <x v="0"/>
    <x v="0"/>
  </r>
  <r>
    <n v="6209"/>
    <x v="2"/>
    <x v="5"/>
    <x v="8"/>
    <x v="2"/>
    <n v="0.1"/>
    <x v="0"/>
    <x v="0"/>
    <x v="0"/>
  </r>
  <r>
    <n v="6210"/>
    <x v="3"/>
    <x v="5"/>
    <x v="8"/>
    <x v="2"/>
    <n v="-2.4"/>
    <x v="0"/>
    <x v="0"/>
    <x v="0"/>
  </r>
  <r>
    <n v="6211"/>
    <x v="4"/>
    <x v="5"/>
    <x v="8"/>
    <x v="2"/>
    <n v="0.1"/>
    <x v="0"/>
    <x v="0"/>
    <x v="0"/>
  </r>
  <r>
    <n v="6212"/>
    <x v="5"/>
    <x v="5"/>
    <x v="8"/>
    <x v="2"/>
    <n v="0.1"/>
    <x v="0"/>
    <x v="0"/>
    <x v="0"/>
  </r>
  <r>
    <n v="6213"/>
    <x v="6"/>
    <x v="5"/>
    <x v="8"/>
    <x v="2"/>
    <n v="-1.9"/>
    <x v="0"/>
    <x v="0"/>
    <x v="0"/>
  </r>
  <r>
    <n v="6214"/>
    <x v="7"/>
    <x v="5"/>
    <x v="8"/>
    <x v="2"/>
    <n v="0.2"/>
    <x v="0"/>
    <x v="0"/>
    <x v="0"/>
  </r>
  <r>
    <n v="6215"/>
    <x v="8"/>
    <x v="5"/>
    <x v="8"/>
    <x v="2"/>
    <n v="0.1"/>
    <x v="0"/>
    <x v="0"/>
    <x v="0"/>
  </r>
  <r>
    <n v="6216"/>
    <x v="9"/>
    <x v="5"/>
    <x v="8"/>
    <x v="2"/>
    <n v="0.6"/>
    <x v="0"/>
    <x v="0"/>
    <x v="0"/>
  </r>
  <r>
    <n v="6217"/>
    <x v="10"/>
    <x v="5"/>
    <x v="8"/>
    <x v="2"/>
    <n v="0.1"/>
    <x v="0"/>
    <x v="0"/>
    <x v="0"/>
  </r>
  <r>
    <n v="6218"/>
    <x v="11"/>
    <x v="5"/>
    <x v="8"/>
    <x v="2"/>
    <n v="0.1"/>
    <x v="0"/>
    <x v="0"/>
    <x v="0"/>
  </r>
  <r>
    <n v="6219"/>
    <x v="12"/>
    <x v="5"/>
    <x v="8"/>
    <x v="2"/>
    <n v="0.1"/>
    <x v="0"/>
    <x v="0"/>
    <x v="0"/>
  </r>
  <r>
    <n v="6220"/>
    <x v="13"/>
    <x v="5"/>
    <x v="8"/>
    <x v="2"/>
    <n v="0.1"/>
    <x v="0"/>
    <x v="0"/>
    <x v="0"/>
  </r>
  <r>
    <n v="6221"/>
    <x v="14"/>
    <x v="5"/>
    <x v="8"/>
    <x v="2"/>
    <n v="0.1"/>
    <x v="0"/>
    <x v="0"/>
    <x v="0"/>
  </r>
  <r>
    <n v="6222"/>
    <x v="15"/>
    <x v="5"/>
    <x v="8"/>
    <x v="2"/>
    <n v="0.1"/>
    <x v="0"/>
    <x v="0"/>
    <x v="0"/>
  </r>
  <r>
    <n v="6223"/>
    <x v="16"/>
    <x v="5"/>
    <x v="8"/>
    <x v="2"/>
    <n v="0.1"/>
    <x v="0"/>
    <x v="0"/>
    <x v="0"/>
  </r>
  <r>
    <n v="6224"/>
    <x v="17"/>
    <x v="5"/>
    <x v="8"/>
    <x v="2"/>
    <n v="0.1"/>
    <x v="0"/>
    <x v="0"/>
    <x v="0"/>
  </r>
  <r>
    <n v="6225"/>
    <x v="18"/>
    <x v="5"/>
    <x v="8"/>
    <x v="2"/>
    <n v="0.6"/>
    <x v="0"/>
    <x v="0"/>
    <x v="0"/>
  </r>
  <r>
    <n v="6226"/>
    <x v="19"/>
    <x v="5"/>
    <x v="8"/>
    <x v="2"/>
    <n v="0.1"/>
    <x v="0"/>
    <x v="0"/>
    <x v="0"/>
  </r>
  <r>
    <n v="6227"/>
    <x v="20"/>
    <x v="5"/>
    <x v="8"/>
    <x v="2"/>
    <n v="0.6"/>
    <x v="0"/>
    <x v="0"/>
    <x v="0"/>
  </r>
  <r>
    <n v="6228"/>
    <x v="21"/>
    <x v="5"/>
    <x v="8"/>
    <x v="2"/>
    <n v="0.1"/>
    <x v="0"/>
    <x v="0"/>
    <x v="0"/>
  </r>
  <r>
    <n v="6229"/>
    <x v="22"/>
    <x v="5"/>
    <x v="8"/>
    <x v="2"/>
    <n v="0.1"/>
    <x v="0"/>
    <x v="0"/>
    <x v="0"/>
  </r>
  <r>
    <n v="6230"/>
    <x v="23"/>
    <x v="5"/>
    <x v="8"/>
    <x v="2"/>
    <n v="0.1"/>
    <x v="0"/>
    <x v="0"/>
    <x v="0"/>
  </r>
  <r>
    <n v="6231"/>
    <x v="24"/>
    <x v="5"/>
    <x v="8"/>
    <x v="2"/>
    <n v="0.1"/>
    <x v="0"/>
    <x v="0"/>
    <x v="0"/>
  </r>
  <r>
    <n v="6232"/>
    <x v="25"/>
    <x v="5"/>
    <x v="8"/>
    <x v="2"/>
    <n v="0.1"/>
    <x v="0"/>
    <x v="0"/>
    <x v="0"/>
  </r>
  <r>
    <n v="6233"/>
    <x v="26"/>
    <x v="5"/>
    <x v="8"/>
    <x v="2"/>
    <n v="0.1"/>
    <x v="0"/>
    <x v="0"/>
    <x v="0"/>
  </r>
  <r>
    <n v="6234"/>
    <x v="27"/>
    <x v="5"/>
    <x v="8"/>
    <x v="2"/>
    <n v="0.1"/>
    <x v="0"/>
    <x v="0"/>
    <x v="0"/>
  </r>
  <r>
    <n v="6235"/>
    <x v="28"/>
    <x v="5"/>
    <x v="8"/>
    <x v="2"/>
    <n v="0.1"/>
    <x v="0"/>
    <x v="0"/>
    <x v="0"/>
  </r>
  <r>
    <n v="6236"/>
    <x v="0"/>
    <x v="5"/>
    <x v="8"/>
    <x v="3"/>
    <n v="0"/>
    <x v="1"/>
    <x v="0"/>
    <x v="0"/>
  </r>
  <r>
    <n v="6237"/>
    <x v="1"/>
    <x v="5"/>
    <x v="8"/>
    <x v="3"/>
    <n v="0"/>
    <x v="1"/>
    <x v="0"/>
    <x v="0"/>
  </r>
  <r>
    <n v="6238"/>
    <x v="2"/>
    <x v="5"/>
    <x v="8"/>
    <x v="3"/>
    <n v="0"/>
    <x v="1"/>
    <x v="0"/>
    <x v="0"/>
  </r>
  <r>
    <n v="6239"/>
    <x v="3"/>
    <x v="5"/>
    <x v="8"/>
    <x v="3"/>
    <n v="0"/>
    <x v="1"/>
    <x v="0"/>
    <x v="0"/>
  </r>
  <r>
    <n v="6240"/>
    <x v="4"/>
    <x v="5"/>
    <x v="8"/>
    <x v="3"/>
    <n v="0"/>
    <x v="1"/>
    <x v="0"/>
    <x v="0"/>
  </r>
  <r>
    <n v="6241"/>
    <x v="5"/>
    <x v="5"/>
    <x v="8"/>
    <x v="3"/>
    <n v="0"/>
    <x v="1"/>
    <x v="0"/>
    <x v="0"/>
  </r>
  <r>
    <n v="6242"/>
    <x v="6"/>
    <x v="5"/>
    <x v="8"/>
    <x v="3"/>
    <n v="0"/>
    <x v="1"/>
    <x v="0"/>
    <x v="0"/>
  </r>
  <r>
    <n v="6243"/>
    <x v="7"/>
    <x v="5"/>
    <x v="8"/>
    <x v="3"/>
    <n v="0"/>
    <x v="1"/>
    <x v="0"/>
    <x v="0"/>
  </r>
  <r>
    <n v="6244"/>
    <x v="8"/>
    <x v="5"/>
    <x v="8"/>
    <x v="3"/>
    <n v="0"/>
    <x v="1"/>
    <x v="0"/>
    <x v="0"/>
  </r>
  <r>
    <n v="6245"/>
    <x v="9"/>
    <x v="5"/>
    <x v="8"/>
    <x v="3"/>
    <n v="0"/>
    <x v="1"/>
    <x v="0"/>
    <x v="0"/>
  </r>
  <r>
    <n v="6246"/>
    <x v="10"/>
    <x v="5"/>
    <x v="8"/>
    <x v="3"/>
    <n v="0"/>
    <x v="1"/>
    <x v="0"/>
    <x v="0"/>
  </r>
  <r>
    <n v="6247"/>
    <x v="11"/>
    <x v="5"/>
    <x v="8"/>
    <x v="3"/>
    <n v="0"/>
    <x v="1"/>
    <x v="0"/>
    <x v="0"/>
  </r>
  <r>
    <n v="6248"/>
    <x v="12"/>
    <x v="5"/>
    <x v="8"/>
    <x v="3"/>
    <n v="0"/>
    <x v="1"/>
    <x v="0"/>
    <x v="0"/>
  </r>
  <r>
    <n v="6249"/>
    <x v="13"/>
    <x v="5"/>
    <x v="8"/>
    <x v="3"/>
    <n v="0"/>
    <x v="1"/>
    <x v="0"/>
    <x v="0"/>
  </r>
  <r>
    <n v="6250"/>
    <x v="14"/>
    <x v="5"/>
    <x v="8"/>
    <x v="3"/>
    <n v="0"/>
    <x v="1"/>
    <x v="0"/>
    <x v="0"/>
  </r>
  <r>
    <n v="6251"/>
    <x v="15"/>
    <x v="5"/>
    <x v="8"/>
    <x v="3"/>
    <n v="0"/>
    <x v="1"/>
    <x v="0"/>
    <x v="0"/>
  </r>
  <r>
    <n v="6252"/>
    <x v="16"/>
    <x v="5"/>
    <x v="8"/>
    <x v="3"/>
    <n v="0"/>
    <x v="1"/>
    <x v="0"/>
    <x v="0"/>
  </r>
  <r>
    <n v="6253"/>
    <x v="17"/>
    <x v="5"/>
    <x v="8"/>
    <x v="3"/>
    <n v="0"/>
    <x v="1"/>
    <x v="0"/>
    <x v="0"/>
  </r>
  <r>
    <n v="6254"/>
    <x v="18"/>
    <x v="5"/>
    <x v="8"/>
    <x v="3"/>
    <n v="0"/>
    <x v="1"/>
    <x v="0"/>
    <x v="0"/>
  </r>
  <r>
    <n v="6255"/>
    <x v="19"/>
    <x v="5"/>
    <x v="8"/>
    <x v="3"/>
    <n v="0"/>
    <x v="1"/>
    <x v="0"/>
    <x v="0"/>
  </r>
  <r>
    <n v="6256"/>
    <x v="20"/>
    <x v="5"/>
    <x v="8"/>
    <x v="3"/>
    <n v="0"/>
    <x v="1"/>
    <x v="0"/>
    <x v="0"/>
  </r>
  <r>
    <n v="6257"/>
    <x v="21"/>
    <x v="5"/>
    <x v="8"/>
    <x v="3"/>
    <n v="0"/>
    <x v="1"/>
    <x v="0"/>
    <x v="0"/>
  </r>
  <r>
    <n v="6258"/>
    <x v="22"/>
    <x v="5"/>
    <x v="8"/>
    <x v="3"/>
    <n v="0"/>
    <x v="1"/>
    <x v="0"/>
    <x v="0"/>
  </r>
  <r>
    <n v="6259"/>
    <x v="23"/>
    <x v="5"/>
    <x v="8"/>
    <x v="3"/>
    <n v="0"/>
    <x v="1"/>
    <x v="0"/>
    <x v="0"/>
  </r>
  <r>
    <n v="6260"/>
    <x v="24"/>
    <x v="5"/>
    <x v="8"/>
    <x v="3"/>
    <n v="0"/>
    <x v="1"/>
    <x v="0"/>
    <x v="0"/>
  </r>
  <r>
    <n v="6261"/>
    <x v="25"/>
    <x v="5"/>
    <x v="8"/>
    <x v="3"/>
    <n v="0"/>
    <x v="1"/>
    <x v="0"/>
    <x v="0"/>
  </r>
  <r>
    <n v="6262"/>
    <x v="26"/>
    <x v="5"/>
    <x v="8"/>
    <x v="3"/>
    <n v="0"/>
    <x v="1"/>
    <x v="0"/>
    <x v="0"/>
  </r>
  <r>
    <n v="6263"/>
    <x v="27"/>
    <x v="5"/>
    <x v="8"/>
    <x v="3"/>
    <n v="0"/>
    <x v="1"/>
    <x v="0"/>
    <x v="0"/>
  </r>
  <r>
    <n v="6264"/>
    <x v="28"/>
    <x v="5"/>
    <x v="8"/>
    <x v="3"/>
    <n v="0"/>
    <x v="1"/>
    <x v="0"/>
    <x v="0"/>
  </r>
  <r>
    <n v="6265"/>
    <x v="0"/>
    <x v="0"/>
    <x v="9"/>
    <x v="0"/>
    <n v="1006295"/>
    <x v="0"/>
    <x v="0"/>
    <x v="0"/>
  </r>
  <r>
    <n v="6266"/>
    <x v="1"/>
    <x v="0"/>
    <x v="9"/>
    <x v="0"/>
    <n v="1006295"/>
    <x v="0"/>
    <x v="0"/>
    <x v="0"/>
  </r>
  <r>
    <n v="6267"/>
    <x v="2"/>
    <x v="0"/>
    <x v="9"/>
    <x v="0"/>
    <n v="1000946"/>
    <x v="0"/>
    <x v="0"/>
    <x v="0"/>
  </r>
  <r>
    <n v="6268"/>
    <x v="3"/>
    <x v="0"/>
    <x v="9"/>
    <x v="0"/>
    <n v="1000901"/>
    <x v="0"/>
    <x v="0"/>
    <x v="0"/>
  </r>
  <r>
    <n v="6269"/>
    <x v="4"/>
    <x v="0"/>
    <x v="9"/>
    <x v="0"/>
    <n v="1009609"/>
    <x v="0"/>
    <x v="0"/>
    <x v="0"/>
  </r>
  <r>
    <n v="6270"/>
    <x v="5"/>
    <x v="0"/>
    <x v="9"/>
    <x v="0"/>
    <n v="1003757"/>
    <x v="0"/>
    <x v="0"/>
    <x v="0"/>
  </r>
  <r>
    <n v="6271"/>
    <x v="6"/>
    <x v="0"/>
    <x v="9"/>
    <x v="0"/>
    <n v="1001409"/>
    <x v="0"/>
    <x v="0"/>
    <x v="0"/>
  </r>
  <r>
    <n v="6272"/>
    <x v="7"/>
    <x v="0"/>
    <x v="9"/>
    <x v="0"/>
    <n v="1004943"/>
    <x v="0"/>
    <x v="0"/>
    <x v="0"/>
  </r>
  <r>
    <n v="6273"/>
    <x v="8"/>
    <x v="0"/>
    <x v="9"/>
    <x v="0"/>
    <n v="1004731"/>
    <x v="0"/>
    <x v="0"/>
    <x v="0"/>
  </r>
  <r>
    <n v="6274"/>
    <x v="9"/>
    <x v="0"/>
    <x v="9"/>
    <x v="0"/>
    <n v="1003257"/>
    <x v="0"/>
    <x v="0"/>
    <x v="0"/>
  </r>
  <r>
    <n v="6275"/>
    <x v="10"/>
    <x v="0"/>
    <x v="9"/>
    <x v="0"/>
    <n v="1002688"/>
    <x v="0"/>
    <x v="0"/>
    <x v="0"/>
  </r>
  <r>
    <n v="6276"/>
    <x v="11"/>
    <x v="0"/>
    <x v="9"/>
    <x v="0"/>
    <n v="1000688"/>
    <x v="0"/>
    <x v="0"/>
    <x v="0"/>
  </r>
  <r>
    <n v="6277"/>
    <x v="12"/>
    <x v="0"/>
    <x v="9"/>
    <x v="0"/>
    <n v="1001580"/>
    <x v="0"/>
    <x v="0"/>
    <x v="0"/>
  </r>
  <r>
    <n v="6278"/>
    <x v="13"/>
    <x v="0"/>
    <x v="9"/>
    <x v="0"/>
    <n v="1001726"/>
    <x v="0"/>
    <x v="0"/>
    <x v="0"/>
  </r>
  <r>
    <n v="6279"/>
    <x v="14"/>
    <x v="0"/>
    <x v="9"/>
    <x v="0"/>
    <n v="1002966"/>
    <x v="0"/>
    <x v="0"/>
    <x v="0"/>
  </r>
  <r>
    <n v="6280"/>
    <x v="15"/>
    <x v="0"/>
    <x v="9"/>
    <x v="0"/>
    <n v="1004336"/>
    <x v="0"/>
    <x v="0"/>
    <x v="0"/>
  </r>
  <r>
    <n v="6281"/>
    <x v="16"/>
    <x v="0"/>
    <x v="9"/>
    <x v="0"/>
    <n v="1002819"/>
    <x v="0"/>
    <x v="0"/>
    <x v="0"/>
  </r>
  <r>
    <n v="6282"/>
    <x v="17"/>
    <x v="0"/>
    <x v="9"/>
    <x v="0"/>
    <n v="1000730"/>
    <x v="0"/>
    <x v="0"/>
    <x v="0"/>
  </r>
  <r>
    <n v="6283"/>
    <x v="18"/>
    <x v="0"/>
    <x v="9"/>
    <x v="0"/>
    <n v="1003337"/>
    <x v="0"/>
    <x v="0"/>
    <x v="0"/>
  </r>
  <r>
    <n v="6284"/>
    <x v="19"/>
    <x v="0"/>
    <x v="9"/>
    <x v="0"/>
    <n v="1010839"/>
    <x v="0"/>
    <x v="0"/>
    <x v="0"/>
  </r>
  <r>
    <n v="6285"/>
    <x v="20"/>
    <x v="0"/>
    <x v="9"/>
    <x v="0"/>
    <n v="1002586"/>
    <x v="0"/>
    <x v="0"/>
    <x v="0"/>
  </r>
  <r>
    <n v="6286"/>
    <x v="21"/>
    <x v="0"/>
    <x v="9"/>
    <x v="0"/>
    <n v="1004040"/>
    <x v="0"/>
    <x v="0"/>
    <x v="0"/>
  </r>
  <r>
    <n v="6287"/>
    <x v="22"/>
    <x v="0"/>
    <x v="9"/>
    <x v="0"/>
    <n v="1006136"/>
    <x v="0"/>
    <x v="0"/>
    <x v="0"/>
  </r>
  <r>
    <n v="6288"/>
    <x v="23"/>
    <x v="0"/>
    <x v="9"/>
    <x v="0"/>
    <n v="1000337"/>
    <x v="0"/>
    <x v="0"/>
    <x v="0"/>
  </r>
  <r>
    <n v="6289"/>
    <x v="24"/>
    <x v="0"/>
    <x v="9"/>
    <x v="0"/>
    <n v="1001064"/>
    <x v="0"/>
    <x v="0"/>
    <x v="0"/>
  </r>
  <r>
    <n v="6290"/>
    <x v="25"/>
    <x v="0"/>
    <x v="9"/>
    <x v="0"/>
    <n v="1002267"/>
    <x v="0"/>
    <x v="0"/>
    <x v="0"/>
  </r>
  <r>
    <n v="6291"/>
    <x v="26"/>
    <x v="0"/>
    <x v="9"/>
    <x v="0"/>
    <n v="1001154"/>
    <x v="0"/>
    <x v="0"/>
    <x v="0"/>
  </r>
  <r>
    <n v="6292"/>
    <x v="27"/>
    <x v="0"/>
    <x v="9"/>
    <x v="0"/>
    <n v="1003686"/>
    <x v="0"/>
    <x v="0"/>
    <x v="0"/>
  </r>
  <r>
    <n v="6293"/>
    <x v="28"/>
    <x v="0"/>
    <x v="9"/>
    <x v="0"/>
    <n v="1004260"/>
    <x v="0"/>
    <x v="0"/>
    <x v="0"/>
  </r>
  <r>
    <n v="6294"/>
    <x v="0"/>
    <x v="0"/>
    <x v="9"/>
    <x v="1"/>
    <n v="1006295.5"/>
    <x v="0"/>
    <x v="0"/>
    <x v="0"/>
  </r>
  <r>
    <n v="6295"/>
    <x v="1"/>
    <x v="0"/>
    <x v="9"/>
    <x v="1"/>
    <n v="1006295.5"/>
    <x v="0"/>
    <x v="0"/>
    <x v="0"/>
  </r>
  <r>
    <n v="6296"/>
    <x v="2"/>
    <x v="0"/>
    <x v="9"/>
    <x v="1"/>
    <n v="1000946"/>
    <x v="0"/>
    <x v="0"/>
    <x v="0"/>
  </r>
  <r>
    <n v="6297"/>
    <x v="3"/>
    <x v="0"/>
    <x v="9"/>
    <x v="1"/>
    <n v="1000901"/>
    <x v="0"/>
    <x v="0"/>
    <x v="0"/>
  </r>
  <r>
    <n v="6298"/>
    <x v="4"/>
    <x v="0"/>
    <x v="9"/>
    <x v="1"/>
    <n v="1009608.5"/>
    <x v="0"/>
    <x v="0"/>
    <x v="0"/>
  </r>
  <r>
    <n v="6299"/>
    <x v="5"/>
    <x v="0"/>
    <x v="9"/>
    <x v="1"/>
    <n v="1003757"/>
    <x v="0"/>
    <x v="0"/>
    <x v="0"/>
  </r>
  <r>
    <n v="6300"/>
    <x v="6"/>
    <x v="0"/>
    <x v="9"/>
    <x v="1"/>
    <n v="1001408.5"/>
    <x v="0"/>
    <x v="0"/>
    <x v="0"/>
  </r>
  <r>
    <n v="6301"/>
    <x v="7"/>
    <x v="0"/>
    <x v="9"/>
    <x v="1"/>
    <n v="1004943"/>
    <x v="0"/>
    <x v="0"/>
    <x v="0"/>
  </r>
  <r>
    <n v="6302"/>
    <x v="8"/>
    <x v="0"/>
    <x v="9"/>
    <x v="1"/>
    <n v="1004731.5"/>
    <x v="0"/>
    <x v="0"/>
    <x v="0"/>
  </r>
  <r>
    <n v="6303"/>
    <x v="9"/>
    <x v="0"/>
    <x v="9"/>
    <x v="1"/>
    <n v="1003258"/>
    <x v="0"/>
    <x v="0"/>
    <x v="0"/>
  </r>
  <r>
    <n v="6304"/>
    <x v="10"/>
    <x v="0"/>
    <x v="9"/>
    <x v="1"/>
    <n v="1002687.5"/>
    <x v="0"/>
    <x v="0"/>
    <x v="0"/>
  </r>
  <r>
    <n v="6305"/>
    <x v="11"/>
    <x v="0"/>
    <x v="9"/>
    <x v="1"/>
    <n v="1000687.5"/>
    <x v="0"/>
    <x v="0"/>
    <x v="0"/>
  </r>
  <r>
    <n v="6306"/>
    <x v="12"/>
    <x v="0"/>
    <x v="9"/>
    <x v="1"/>
    <n v="1001579.5"/>
    <x v="0"/>
    <x v="0"/>
    <x v="0"/>
  </r>
  <r>
    <n v="6307"/>
    <x v="13"/>
    <x v="0"/>
    <x v="9"/>
    <x v="1"/>
    <n v="1001726"/>
    <x v="0"/>
    <x v="0"/>
    <x v="0"/>
  </r>
  <r>
    <n v="6308"/>
    <x v="14"/>
    <x v="0"/>
    <x v="9"/>
    <x v="1"/>
    <n v="1002966"/>
    <x v="0"/>
    <x v="0"/>
    <x v="0"/>
  </r>
  <r>
    <n v="6309"/>
    <x v="15"/>
    <x v="0"/>
    <x v="9"/>
    <x v="1"/>
    <n v="1004335.5"/>
    <x v="0"/>
    <x v="0"/>
    <x v="0"/>
  </r>
  <r>
    <n v="6310"/>
    <x v="16"/>
    <x v="0"/>
    <x v="9"/>
    <x v="1"/>
    <n v="1002819"/>
    <x v="0"/>
    <x v="0"/>
    <x v="0"/>
  </r>
  <r>
    <n v="6311"/>
    <x v="17"/>
    <x v="0"/>
    <x v="9"/>
    <x v="1"/>
    <n v="1000730"/>
    <x v="0"/>
    <x v="0"/>
    <x v="0"/>
  </r>
  <r>
    <n v="6312"/>
    <x v="18"/>
    <x v="0"/>
    <x v="9"/>
    <x v="1"/>
    <n v="1003337"/>
    <x v="0"/>
    <x v="0"/>
    <x v="0"/>
  </r>
  <r>
    <n v="6313"/>
    <x v="19"/>
    <x v="0"/>
    <x v="9"/>
    <x v="1"/>
    <n v="1010839"/>
    <x v="0"/>
    <x v="0"/>
    <x v="0"/>
  </r>
  <r>
    <n v="6314"/>
    <x v="20"/>
    <x v="0"/>
    <x v="9"/>
    <x v="1"/>
    <n v="1002586.5"/>
    <x v="0"/>
    <x v="0"/>
    <x v="0"/>
  </r>
  <r>
    <n v="6315"/>
    <x v="21"/>
    <x v="0"/>
    <x v="9"/>
    <x v="1"/>
    <n v="1004040.5"/>
    <x v="0"/>
    <x v="0"/>
    <x v="0"/>
  </r>
  <r>
    <n v="6316"/>
    <x v="22"/>
    <x v="0"/>
    <x v="9"/>
    <x v="1"/>
    <n v="1006135.5"/>
    <x v="0"/>
    <x v="0"/>
    <x v="0"/>
  </r>
  <r>
    <n v="6317"/>
    <x v="23"/>
    <x v="0"/>
    <x v="9"/>
    <x v="1"/>
    <n v="1000337"/>
    <x v="0"/>
    <x v="0"/>
    <x v="0"/>
  </r>
  <r>
    <n v="6318"/>
    <x v="24"/>
    <x v="0"/>
    <x v="9"/>
    <x v="1"/>
    <n v="1001064"/>
    <x v="0"/>
    <x v="0"/>
    <x v="0"/>
  </r>
  <r>
    <n v="6319"/>
    <x v="25"/>
    <x v="0"/>
    <x v="9"/>
    <x v="1"/>
    <n v="1002267"/>
    <x v="0"/>
    <x v="0"/>
    <x v="0"/>
  </r>
  <r>
    <n v="6320"/>
    <x v="26"/>
    <x v="0"/>
    <x v="9"/>
    <x v="1"/>
    <n v="1001154"/>
    <x v="0"/>
    <x v="0"/>
    <x v="0"/>
  </r>
  <r>
    <n v="6321"/>
    <x v="27"/>
    <x v="0"/>
    <x v="9"/>
    <x v="1"/>
    <n v="1003686"/>
    <x v="0"/>
    <x v="0"/>
    <x v="0"/>
  </r>
  <r>
    <n v="6322"/>
    <x v="28"/>
    <x v="0"/>
    <x v="9"/>
    <x v="1"/>
    <n v="1004259.5"/>
    <x v="0"/>
    <x v="0"/>
    <x v="0"/>
  </r>
  <r>
    <n v="6323"/>
    <x v="0"/>
    <x v="0"/>
    <x v="9"/>
    <x v="2"/>
    <n v="-0.5"/>
    <x v="0"/>
    <x v="0"/>
    <x v="0"/>
  </r>
  <r>
    <n v="6324"/>
    <x v="1"/>
    <x v="0"/>
    <x v="9"/>
    <x v="2"/>
    <n v="-0.5"/>
    <x v="0"/>
    <x v="0"/>
    <x v="0"/>
  </r>
  <r>
    <n v="6325"/>
    <x v="2"/>
    <x v="0"/>
    <x v="9"/>
    <x v="2"/>
    <n v="0"/>
    <x v="0"/>
    <x v="0"/>
    <x v="0"/>
  </r>
  <r>
    <n v="6326"/>
    <x v="3"/>
    <x v="0"/>
    <x v="9"/>
    <x v="2"/>
    <n v="0"/>
    <x v="0"/>
    <x v="0"/>
    <x v="0"/>
  </r>
  <r>
    <n v="6327"/>
    <x v="4"/>
    <x v="0"/>
    <x v="9"/>
    <x v="2"/>
    <n v="0.5"/>
    <x v="0"/>
    <x v="0"/>
    <x v="0"/>
  </r>
  <r>
    <n v="6328"/>
    <x v="5"/>
    <x v="0"/>
    <x v="9"/>
    <x v="2"/>
    <n v="0"/>
    <x v="0"/>
    <x v="0"/>
    <x v="0"/>
  </r>
  <r>
    <n v="6329"/>
    <x v="6"/>
    <x v="0"/>
    <x v="9"/>
    <x v="2"/>
    <n v="0.5"/>
    <x v="0"/>
    <x v="0"/>
    <x v="0"/>
  </r>
  <r>
    <n v="6330"/>
    <x v="7"/>
    <x v="0"/>
    <x v="9"/>
    <x v="2"/>
    <n v="0"/>
    <x v="0"/>
    <x v="0"/>
    <x v="0"/>
  </r>
  <r>
    <n v="6331"/>
    <x v="8"/>
    <x v="0"/>
    <x v="9"/>
    <x v="2"/>
    <n v="-0.5"/>
    <x v="0"/>
    <x v="0"/>
    <x v="0"/>
  </r>
  <r>
    <n v="6332"/>
    <x v="9"/>
    <x v="0"/>
    <x v="9"/>
    <x v="2"/>
    <n v="-1"/>
    <x v="0"/>
    <x v="0"/>
    <x v="0"/>
  </r>
  <r>
    <n v="6333"/>
    <x v="10"/>
    <x v="0"/>
    <x v="9"/>
    <x v="2"/>
    <n v="0.5"/>
    <x v="0"/>
    <x v="0"/>
    <x v="0"/>
  </r>
  <r>
    <n v="6334"/>
    <x v="11"/>
    <x v="0"/>
    <x v="9"/>
    <x v="2"/>
    <n v="0.5"/>
    <x v="0"/>
    <x v="0"/>
    <x v="0"/>
  </r>
  <r>
    <n v="6335"/>
    <x v="12"/>
    <x v="0"/>
    <x v="9"/>
    <x v="2"/>
    <n v="0.5"/>
    <x v="0"/>
    <x v="0"/>
    <x v="0"/>
  </r>
  <r>
    <n v="6336"/>
    <x v="13"/>
    <x v="0"/>
    <x v="9"/>
    <x v="2"/>
    <n v="0"/>
    <x v="0"/>
    <x v="0"/>
    <x v="0"/>
  </r>
  <r>
    <n v="6337"/>
    <x v="14"/>
    <x v="0"/>
    <x v="9"/>
    <x v="2"/>
    <n v="0"/>
    <x v="0"/>
    <x v="0"/>
    <x v="0"/>
  </r>
  <r>
    <n v="6338"/>
    <x v="15"/>
    <x v="0"/>
    <x v="9"/>
    <x v="2"/>
    <n v="0.5"/>
    <x v="0"/>
    <x v="0"/>
    <x v="0"/>
  </r>
  <r>
    <n v="6339"/>
    <x v="16"/>
    <x v="0"/>
    <x v="9"/>
    <x v="2"/>
    <n v="0"/>
    <x v="0"/>
    <x v="0"/>
    <x v="0"/>
  </r>
  <r>
    <n v="6340"/>
    <x v="17"/>
    <x v="0"/>
    <x v="9"/>
    <x v="2"/>
    <n v="0"/>
    <x v="0"/>
    <x v="0"/>
    <x v="0"/>
  </r>
  <r>
    <n v="6341"/>
    <x v="18"/>
    <x v="0"/>
    <x v="9"/>
    <x v="2"/>
    <n v="0"/>
    <x v="0"/>
    <x v="0"/>
    <x v="0"/>
  </r>
  <r>
    <n v="6342"/>
    <x v="19"/>
    <x v="0"/>
    <x v="9"/>
    <x v="2"/>
    <n v="0"/>
    <x v="0"/>
    <x v="0"/>
    <x v="0"/>
  </r>
  <r>
    <n v="6343"/>
    <x v="20"/>
    <x v="0"/>
    <x v="9"/>
    <x v="2"/>
    <n v="-0.5"/>
    <x v="0"/>
    <x v="0"/>
    <x v="0"/>
  </r>
  <r>
    <n v="6344"/>
    <x v="21"/>
    <x v="0"/>
    <x v="9"/>
    <x v="2"/>
    <n v="-0.5"/>
    <x v="0"/>
    <x v="0"/>
    <x v="0"/>
  </r>
  <r>
    <n v="6345"/>
    <x v="22"/>
    <x v="0"/>
    <x v="9"/>
    <x v="2"/>
    <n v="0.5"/>
    <x v="0"/>
    <x v="0"/>
    <x v="0"/>
  </r>
  <r>
    <n v="6346"/>
    <x v="23"/>
    <x v="0"/>
    <x v="9"/>
    <x v="2"/>
    <n v="0"/>
    <x v="0"/>
    <x v="0"/>
    <x v="0"/>
  </r>
  <r>
    <n v="6347"/>
    <x v="24"/>
    <x v="0"/>
    <x v="9"/>
    <x v="2"/>
    <n v="0"/>
    <x v="0"/>
    <x v="0"/>
    <x v="0"/>
  </r>
  <r>
    <n v="6348"/>
    <x v="25"/>
    <x v="0"/>
    <x v="9"/>
    <x v="2"/>
    <n v="0"/>
    <x v="0"/>
    <x v="0"/>
    <x v="0"/>
  </r>
  <r>
    <n v="6349"/>
    <x v="26"/>
    <x v="0"/>
    <x v="9"/>
    <x v="2"/>
    <n v="0"/>
    <x v="0"/>
    <x v="0"/>
    <x v="0"/>
  </r>
  <r>
    <n v="6350"/>
    <x v="27"/>
    <x v="0"/>
    <x v="9"/>
    <x v="2"/>
    <n v="0"/>
    <x v="0"/>
    <x v="0"/>
    <x v="0"/>
  </r>
  <r>
    <n v="6351"/>
    <x v="28"/>
    <x v="0"/>
    <x v="9"/>
    <x v="2"/>
    <n v="0.5"/>
    <x v="0"/>
    <x v="0"/>
    <x v="0"/>
  </r>
  <r>
    <n v="6352"/>
    <x v="0"/>
    <x v="0"/>
    <x v="9"/>
    <x v="3"/>
    <n v="0"/>
    <x v="1"/>
    <x v="0"/>
    <x v="0"/>
  </r>
  <r>
    <n v="6353"/>
    <x v="1"/>
    <x v="0"/>
    <x v="9"/>
    <x v="3"/>
    <n v="0"/>
    <x v="1"/>
    <x v="0"/>
    <x v="0"/>
  </r>
  <r>
    <n v="6354"/>
    <x v="2"/>
    <x v="0"/>
    <x v="9"/>
    <x v="3"/>
    <n v="0"/>
    <x v="1"/>
    <x v="0"/>
    <x v="0"/>
  </r>
  <r>
    <n v="6355"/>
    <x v="3"/>
    <x v="0"/>
    <x v="9"/>
    <x v="3"/>
    <n v="0"/>
    <x v="1"/>
    <x v="0"/>
    <x v="0"/>
  </r>
  <r>
    <n v="6356"/>
    <x v="4"/>
    <x v="0"/>
    <x v="9"/>
    <x v="3"/>
    <n v="0"/>
    <x v="1"/>
    <x v="0"/>
    <x v="0"/>
  </r>
  <r>
    <n v="6357"/>
    <x v="5"/>
    <x v="0"/>
    <x v="9"/>
    <x v="3"/>
    <n v="0"/>
    <x v="1"/>
    <x v="0"/>
    <x v="0"/>
  </r>
  <r>
    <n v="6358"/>
    <x v="6"/>
    <x v="0"/>
    <x v="9"/>
    <x v="3"/>
    <n v="0"/>
    <x v="1"/>
    <x v="0"/>
    <x v="0"/>
  </r>
  <r>
    <n v="6359"/>
    <x v="7"/>
    <x v="0"/>
    <x v="9"/>
    <x v="3"/>
    <n v="0"/>
    <x v="1"/>
    <x v="0"/>
    <x v="0"/>
  </r>
  <r>
    <n v="6360"/>
    <x v="8"/>
    <x v="0"/>
    <x v="9"/>
    <x v="3"/>
    <n v="0"/>
    <x v="1"/>
    <x v="0"/>
    <x v="0"/>
  </r>
  <r>
    <n v="6361"/>
    <x v="9"/>
    <x v="0"/>
    <x v="9"/>
    <x v="3"/>
    <n v="0"/>
    <x v="1"/>
    <x v="0"/>
    <x v="0"/>
  </r>
  <r>
    <n v="6362"/>
    <x v="10"/>
    <x v="0"/>
    <x v="9"/>
    <x v="3"/>
    <n v="0"/>
    <x v="1"/>
    <x v="0"/>
    <x v="0"/>
  </r>
  <r>
    <n v="6363"/>
    <x v="11"/>
    <x v="0"/>
    <x v="9"/>
    <x v="3"/>
    <n v="0"/>
    <x v="1"/>
    <x v="0"/>
    <x v="0"/>
  </r>
  <r>
    <n v="6364"/>
    <x v="12"/>
    <x v="0"/>
    <x v="9"/>
    <x v="3"/>
    <n v="0"/>
    <x v="1"/>
    <x v="0"/>
    <x v="0"/>
  </r>
  <r>
    <n v="6365"/>
    <x v="13"/>
    <x v="0"/>
    <x v="9"/>
    <x v="3"/>
    <n v="0"/>
    <x v="1"/>
    <x v="0"/>
    <x v="0"/>
  </r>
  <r>
    <n v="6366"/>
    <x v="14"/>
    <x v="0"/>
    <x v="9"/>
    <x v="3"/>
    <n v="0"/>
    <x v="1"/>
    <x v="0"/>
    <x v="0"/>
  </r>
  <r>
    <n v="6367"/>
    <x v="15"/>
    <x v="0"/>
    <x v="9"/>
    <x v="3"/>
    <n v="0"/>
    <x v="1"/>
    <x v="0"/>
    <x v="0"/>
  </r>
  <r>
    <n v="6368"/>
    <x v="16"/>
    <x v="0"/>
    <x v="9"/>
    <x v="3"/>
    <n v="0"/>
    <x v="1"/>
    <x v="0"/>
    <x v="0"/>
  </r>
  <r>
    <n v="6369"/>
    <x v="17"/>
    <x v="0"/>
    <x v="9"/>
    <x v="3"/>
    <n v="0"/>
    <x v="1"/>
    <x v="0"/>
    <x v="0"/>
  </r>
  <r>
    <n v="6370"/>
    <x v="18"/>
    <x v="0"/>
    <x v="9"/>
    <x v="3"/>
    <n v="0"/>
    <x v="1"/>
    <x v="0"/>
    <x v="0"/>
  </r>
  <r>
    <n v="6371"/>
    <x v="19"/>
    <x v="0"/>
    <x v="9"/>
    <x v="3"/>
    <n v="0"/>
    <x v="1"/>
    <x v="0"/>
    <x v="0"/>
  </r>
  <r>
    <n v="6372"/>
    <x v="20"/>
    <x v="0"/>
    <x v="9"/>
    <x v="3"/>
    <n v="0"/>
    <x v="1"/>
    <x v="0"/>
    <x v="0"/>
  </r>
  <r>
    <n v="6373"/>
    <x v="21"/>
    <x v="0"/>
    <x v="9"/>
    <x v="3"/>
    <n v="0"/>
    <x v="1"/>
    <x v="0"/>
    <x v="0"/>
  </r>
  <r>
    <n v="6374"/>
    <x v="22"/>
    <x v="0"/>
    <x v="9"/>
    <x v="3"/>
    <n v="0"/>
    <x v="1"/>
    <x v="0"/>
    <x v="0"/>
  </r>
  <r>
    <n v="6375"/>
    <x v="23"/>
    <x v="0"/>
    <x v="9"/>
    <x v="3"/>
    <n v="0"/>
    <x v="1"/>
    <x v="0"/>
    <x v="0"/>
  </r>
  <r>
    <n v="6376"/>
    <x v="24"/>
    <x v="0"/>
    <x v="9"/>
    <x v="3"/>
    <n v="0"/>
    <x v="1"/>
    <x v="0"/>
    <x v="0"/>
  </r>
  <r>
    <n v="6377"/>
    <x v="25"/>
    <x v="0"/>
    <x v="9"/>
    <x v="3"/>
    <n v="0"/>
    <x v="1"/>
    <x v="0"/>
    <x v="0"/>
  </r>
  <r>
    <n v="6378"/>
    <x v="26"/>
    <x v="0"/>
    <x v="9"/>
    <x v="3"/>
    <n v="0"/>
    <x v="1"/>
    <x v="0"/>
    <x v="0"/>
  </r>
  <r>
    <n v="6379"/>
    <x v="27"/>
    <x v="0"/>
    <x v="9"/>
    <x v="3"/>
    <n v="0"/>
    <x v="1"/>
    <x v="0"/>
    <x v="0"/>
  </r>
  <r>
    <n v="6380"/>
    <x v="28"/>
    <x v="0"/>
    <x v="9"/>
    <x v="3"/>
    <n v="0"/>
    <x v="1"/>
    <x v="0"/>
    <x v="0"/>
  </r>
  <r>
    <n v="6381"/>
    <x v="0"/>
    <x v="1"/>
    <x v="9"/>
    <x v="0"/>
    <n v="1006155"/>
    <x v="0"/>
    <x v="0"/>
    <x v="0"/>
  </r>
  <r>
    <n v="6382"/>
    <x v="1"/>
    <x v="1"/>
    <x v="9"/>
    <x v="0"/>
    <n v="1006155"/>
    <x v="0"/>
    <x v="0"/>
    <x v="0"/>
  </r>
  <r>
    <n v="6383"/>
    <x v="2"/>
    <x v="1"/>
    <x v="9"/>
    <x v="0"/>
    <n v="1000841"/>
    <x v="0"/>
    <x v="0"/>
    <x v="0"/>
  </r>
  <r>
    <n v="6384"/>
    <x v="3"/>
    <x v="1"/>
    <x v="9"/>
    <x v="0"/>
    <n v="1000734"/>
    <x v="0"/>
    <x v="0"/>
    <x v="0"/>
  </r>
  <r>
    <n v="6385"/>
    <x v="4"/>
    <x v="1"/>
    <x v="9"/>
    <x v="0"/>
    <n v="1009249"/>
    <x v="0"/>
    <x v="0"/>
    <x v="0"/>
  </r>
  <r>
    <n v="6386"/>
    <x v="5"/>
    <x v="1"/>
    <x v="9"/>
    <x v="0"/>
    <n v="1003540"/>
    <x v="0"/>
    <x v="0"/>
    <x v="0"/>
  </r>
  <r>
    <n v="6387"/>
    <x v="6"/>
    <x v="1"/>
    <x v="9"/>
    <x v="0"/>
    <n v="1001662"/>
    <x v="0"/>
    <x v="0"/>
    <x v="0"/>
  </r>
  <r>
    <n v="6388"/>
    <x v="7"/>
    <x v="1"/>
    <x v="9"/>
    <x v="0"/>
    <n v="1004931"/>
    <x v="0"/>
    <x v="0"/>
    <x v="0"/>
  </r>
  <r>
    <n v="6389"/>
    <x v="8"/>
    <x v="1"/>
    <x v="9"/>
    <x v="0"/>
    <n v="1004665"/>
    <x v="0"/>
    <x v="0"/>
    <x v="0"/>
  </r>
  <r>
    <n v="6390"/>
    <x v="9"/>
    <x v="1"/>
    <x v="9"/>
    <x v="0"/>
    <n v="1003344"/>
    <x v="0"/>
    <x v="0"/>
    <x v="0"/>
  </r>
  <r>
    <n v="6391"/>
    <x v="10"/>
    <x v="1"/>
    <x v="9"/>
    <x v="0"/>
    <n v="1002127"/>
    <x v="0"/>
    <x v="0"/>
    <x v="0"/>
  </r>
  <r>
    <n v="6392"/>
    <x v="11"/>
    <x v="1"/>
    <x v="9"/>
    <x v="0"/>
    <n v="1000681"/>
    <x v="0"/>
    <x v="0"/>
    <x v="0"/>
  </r>
  <r>
    <n v="6393"/>
    <x v="12"/>
    <x v="1"/>
    <x v="9"/>
    <x v="0"/>
    <n v="1001657"/>
    <x v="0"/>
    <x v="0"/>
    <x v="0"/>
  </r>
  <r>
    <n v="6394"/>
    <x v="13"/>
    <x v="1"/>
    <x v="9"/>
    <x v="0"/>
    <n v="1001514"/>
    <x v="0"/>
    <x v="0"/>
    <x v="0"/>
  </r>
  <r>
    <n v="6395"/>
    <x v="14"/>
    <x v="1"/>
    <x v="9"/>
    <x v="0"/>
    <n v="1002855"/>
    <x v="0"/>
    <x v="0"/>
    <x v="0"/>
  </r>
  <r>
    <n v="6396"/>
    <x v="15"/>
    <x v="1"/>
    <x v="9"/>
    <x v="0"/>
    <n v="1004370"/>
    <x v="0"/>
    <x v="0"/>
    <x v="0"/>
  </r>
  <r>
    <n v="6397"/>
    <x v="16"/>
    <x v="1"/>
    <x v="9"/>
    <x v="0"/>
    <n v="1002197"/>
    <x v="0"/>
    <x v="0"/>
    <x v="0"/>
  </r>
  <r>
    <n v="6398"/>
    <x v="17"/>
    <x v="1"/>
    <x v="9"/>
    <x v="0"/>
    <n v="1000799"/>
    <x v="0"/>
    <x v="0"/>
    <x v="0"/>
  </r>
  <r>
    <n v="6399"/>
    <x v="18"/>
    <x v="1"/>
    <x v="9"/>
    <x v="0"/>
    <n v="1003206"/>
    <x v="0"/>
    <x v="0"/>
    <x v="0"/>
  </r>
  <r>
    <n v="6400"/>
    <x v="19"/>
    <x v="1"/>
    <x v="9"/>
    <x v="0"/>
    <n v="1013178"/>
    <x v="0"/>
    <x v="0"/>
    <x v="0"/>
  </r>
  <r>
    <n v="6401"/>
    <x v="20"/>
    <x v="1"/>
    <x v="9"/>
    <x v="0"/>
    <n v="1002621"/>
    <x v="0"/>
    <x v="0"/>
    <x v="0"/>
  </r>
  <r>
    <n v="6402"/>
    <x v="21"/>
    <x v="1"/>
    <x v="9"/>
    <x v="0"/>
    <n v="1004269"/>
    <x v="0"/>
    <x v="0"/>
    <x v="0"/>
  </r>
  <r>
    <n v="6403"/>
    <x v="22"/>
    <x v="1"/>
    <x v="9"/>
    <x v="0"/>
    <n v="1007081"/>
    <x v="0"/>
    <x v="0"/>
    <x v="0"/>
  </r>
  <r>
    <n v="6404"/>
    <x v="23"/>
    <x v="1"/>
    <x v="9"/>
    <x v="0"/>
    <n v="1000350"/>
    <x v="0"/>
    <x v="0"/>
    <x v="0"/>
  </r>
  <r>
    <n v="6405"/>
    <x v="24"/>
    <x v="1"/>
    <x v="9"/>
    <x v="0"/>
    <n v="1001056"/>
    <x v="0"/>
    <x v="0"/>
    <x v="0"/>
  </r>
  <r>
    <n v="6406"/>
    <x v="25"/>
    <x v="1"/>
    <x v="9"/>
    <x v="0"/>
    <n v="1002209"/>
    <x v="0"/>
    <x v="0"/>
    <x v="0"/>
  </r>
  <r>
    <n v="6407"/>
    <x v="26"/>
    <x v="1"/>
    <x v="9"/>
    <x v="0"/>
    <n v="1001139"/>
    <x v="0"/>
    <x v="0"/>
    <x v="0"/>
  </r>
  <r>
    <n v="6408"/>
    <x v="27"/>
    <x v="1"/>
    <x v="9"/>
    <x v="0"/>
    <n v="1004004"/>
    <x v="0"/>
    <x v="0"/>
    <x v="0"/>
  </r>
  <r>
    <n v="6409"/>
    <x v="28"/>
    <x v="1"/>
    <x v="9"/>
    <x v="0"/>
    <n v="1004315"/>
    <x v="0"/>
    <x v="0"/>
    <x v="0"/>
  </r>
  <r>
    <n v="6410"/>
    <x v="0"/>
    <x v="1"/>
    <x v="9"/>
    <x v="1"/>
    <n v="1006155.1"/>
    <x v="0"/>
    <x v="0"/>
    <x v="0"/>
  </r>
  <r>
    <n v="6411"/>
    <x v="1"/>
    <x v="1"/>
    <x v="9"/>
    <x v="1"/>
    <n v="1006155.1"/>
    <x v="0"/>
    <x v="0"/>
    <x v="0"/>
  </r>
  <r>
    <n v="6412"/>
    <x v="2"/>
    <x v="1"/>
    <x v="9"/>
    <x v="1"/>
    <n v="1000841.1"/>
    <x v="0"/>
    <x v="0"/>
    <x v="0"/>
  </r>
  <r>
    <n v="6413"/>
    <x v="3"/>
    <x v="1"/>
    <x v="9"/>
    <x v="1"/>
    <n v="1000734.1"/>
    <x v="0"/>
    <x v="0"/>
    <x v="0"/>
  </r>
  <r>
    <n v="6414"/>
    <x v="4"/>
    <x v="1"/>
    <x v="9"/>
    <x v="1"/>
    <n v="1009249.1"/>
    <x v="0"/>
    <x v="0"/>
    <x v="0"/>
  </r>
  <r>
    <n v="6415"/>
    <x v="5"/>
    <x v="1"/>
    <x v="9"/>
    <x v="1"/>
    <n v="1003540.6"/>
    <x v="0"/>
    <x v="0"/>
    <x v="0"/>
  </r>
  <r>
    <n v="6416"/>
    <x v="6"/>
    <x v="1"/>
    <x v="9"/>
    <x v="1"/>
    <n v="1001661.1"/>
    <x v="0"/>
    <x v="0"/>
    <x v="0"/>
  </r>
  <r>
    <n v="6417"/>
    <x v="7"/>
    <x v="1"/>
    <x v="9"/>
    <x v="1"/>
    <n v="1004930.6"/>
    <x v="0"/>
    <x v="0"/>
    <x v="0"/>
  </r>
  <r>
    <n v="6418"/>
    <x v="8"/>
    <x v="1"/>
    <x v="9"/>
    <x v="1"/>
    <n v="1004664.1"/>
    <x v="0"/>
    <x v="0"/>
    <x v="0"/>
  </r>
  <r>
    <n v="6419"/>
    <x v="9"/>
    <x v="1"/>
    <x v="9"/>
    <x v="1"/>
    <n v="1003343.6"/>
    <x v="0"/>
    <x v="0"/>
    <x v="0"/>
  </r>
  <r>
    <n v="6420"/>
    <x v="10"/>
    <x v="1"/>
    <x v="9"/>
    <x v="1"/>
    <n v="1002128.1"/>
    <x v="0"/>
    <x v="0"/>
    <x v="0"/>
  </r>
  <r>
    <n v="6421"/>
    <x v="11"/>
    <x v="1"/>
    <x v="9"/>
    <x v="1"/>
    <n v="1000680.6"/>
    <x v="0"/>
    <x v="0"/>
    <x v="0"/>
  </r>
  <r>
    <n v="6422"/>
    <x v="12"/>
    <x v="1"/>
    <x v="9"/>
    <x v="1"/>
    <n v="1001657.1"/>
    <x v="0"/>
    <x v="0"/>
    <x v="0"/>
  </r>
  <r>
    <n v="6423"/>
    <x v="13"/>
    <x v="1"/>
    <x v="9"/>
    <x v="1"/>
    <n v="1001514.6"/>
    <x v="0"/>
    <x v="0"/>
    <x v="0"/>
  </r>
  <r>
    <n v="6424"/>
    <x v="14"/>
    <x v="1"/>
    <x v="9"/>
    <x v="1"/>
    <n v="1002855.6"/>
    <x v="0"/>
    <x v="0"/>
    <x v="0"/>
  </r>
  <r>
    <n v="6425"/>
    <x v="15"/>
    <x v="1"/>
    <x v="9"/>
    <x v="1"/>
    <n v="1004369.6"/>
    <x v="0"/>
    <x v="0"/>
    <x v="0"/>
  </r>
  <r>
    <n v="6426"/>
    <x v="16"/>
    <x v="1"/>
    <x v="9"/>
    <x v="1"/>
    <n v="1002196.1"/>
    <x v="0"/>
    <x v="0"/>
    <x v="0"/>
  </r>
  <r>
    <n v="6427"/>
    <x v="17"/>
    <x v="1"/>
    <x v="9"/>
    <x v="1"/>
    <n v="1000798.6"/>
    <x v="0"/>
    <x v="0"/>
    <x v="0"/>
  </r>
  <r>
    <n v="6428"/>
    <x v="18"/>
    <x v="1"/>
    <x v="9"/>
    <x v="1"/>
    <n v="1003206.1"/>
    <x v="0"/>
    <x v="0"/>
    <x v="0"/>
  </r>
  <r>
    <n v="6429"/>
    <x v="19"/>
    <x v="1"/>
    <x v="9"/>
    <x v="1"/>
    <n v="1013178.1"/>
    <x v="0"/>
    <x v="0"/>
    <x v="0"/>
  </r>
  <r>
    <n v="6430"/>
    <x v="20"/>
    <x v="1"/>
    <x v="9"/>
    <x v="1"/>
    <n v="1002620.6"/>
    <x v="0"/>
    <x v="0"/>
    <x v="0"/>
  </r>
  <r>
    <n v="6431"/>
    <x v="21"/>
    <x v="1"/>
    <x v="9"/>
    <x v="1"/>
    <n v="1004268.1"/>
    <x v="0"/>
    <x v="0"/>
    <x v="0"/>
  </r>
  <r>
    <n v="6432"/>
    <x v="22"/>
    <x v="1"/>
    <x v="9"/>
    <x v="1"/>
    <n v="1007080.6"/>
    <x v="0"/>
    <x v="0"/>
    <x v="0"/>
  </r>
  <r>
    <n v="6433"/>
    <x v="23"/>
    <x v="1"/>
    <x v="9"/>
    <x v="1"/>
    <n v="1000349.6"/>
    <x v="0"/>
    <x v="0"/>
    <x v="0"/>
  </r>
  <r>
    <n v="6434"/>
    <x v="24"/>
    <x v="1"/>
    <x v="9"/>
    <x v="1"/>
    <n v="1001055.6"/>
    <x v="0"/>
    <x v="0"/>
    <x v="0"/>
  </r>
  <r>
    <n v="6435"/>
    <x v="25"/>
    <x v="1"/>
    <x v="9"/>
    <x v="1"/>
    <n v="1002209.6"/>
    <x v="0"/>
    <x v="0"/>
    <x v="0"/>
  </r>
  <r>
    <n v="6436"/>
    <x v="26"/>
    <x v="1"/>
    <x v="9"/>
    <x v="1"/>
    <n v="1001139.1"/>
    <x v="0"/>
    <x v="0"/>
    <x v="0"/>
  </r>
  <r>
    <n v="6437"/>
    <x v="27"/>
    <x v="1"/>
    <x v="9"/>
    <x v="1"/>
    <n v="1004005.1"/>
    <x v="0"/>
    <x v="0"/>
    <x v="0"/>
  </r>
  <r>
    <n v="6438"/>
    <x v="28"/>
    <x v="1"/>
    <x v="9"/>
    <x v="1"/>
    <n v="1004316.1"/>
    <x v="0"/>
    <x v="0"/>
    <x v="0"/>
  </r>
  <r>
    <n v="6439"/>
    <x v="0"/>
    <x v="1"/>
    <x v="9"/>
    <x v="2"/>
    <n v="-0.1"/>
    <x v="0"/>
    <x v="0"/>
    <x v="0"/>
  </r>
  <r>
    <n v="6440"/>
    <x v="1"/>
    <x v="1"/>
    <x v="9"/>
    <x v="2"/>
    <n v="-0.1"/>
    <x v="0"/>
    <x v="0"/>
    <x v="0"/>
  </r>
  <r>
    <n v="6441"/>
    <x v="2"/>
    <x v="1"/>
    <x v="9"/>
    <x v="2"/>
    <n v="-0.1"/>
    <x v="0"/>
    <x v="0"/>
    <x v="0"/>
  </r>
  <r>
    <n v="6442"/>
    <x v="3"/>
    <x v="1"/>
    <x v="9"/>
    <x v="2"/>
    <n v="-0.1"/>
    <x v="0"/>
    <x v="0"/>
    <x v="0"/>
  </r>
  <r>
    <n v="6443"/>
    <x v="4"/>
    <x v="1"/>
    <x v="9"/>
    <x v="2"/>
    <n v="-0.1"/>
    <x v="0"/>
    <x v="0"/>
    <x v="0"/>
  </r>
  <r>
    <n v="6444"/>
    <x v="5"/>
    <x v="1"/>
    <x v="9"/>
    <x v="2"/>
    <n v="-0.6"/>
    <x v="0"/>
    <x v="0"/>
    <x v="0"/>
  </r>
  <r>
    <n v="6445"/>
    <x v="6"/>
    <x v="1"/>
    <x v="9"/>
    <x v="2"/>
    <n v="0.9"/>
    <x v="0"/>
    <x v="0"/>
    <x v="0"/>
  </r>
  <r>
    <n v="6446"/>
    <x v="7"/>
    <x v="1"/>
    <x v="9"/>
    <x v="2"/>
    <n v="0.4"/>
    <x v="0"/>
    <x v="0"/>
    <x v="0"/>
  </r>
  <r>
    <n v="6447"/>
    <x v="8"/>
    <x v="1"/>
    <x v="9"/>
    <x v="2"/>
    <n v="0.9"/>
    <x v="0"/>
    <x v="0"/>
    <x v="0"/>
  </r>
  <r>
    <n v="6448"/>
    <x v="9"/>
    <x v="1"/>
    <x v="9"/>
    <x v="2"/>
    <n v="0.4"/>
    <x v="0"/>
    <x v="0"/>
    <x v="0"/>
  </r>
  <r>
    <n v="6449"/>
    <x v="10"/>
    <x v="1"/>
    <x v="9"/>
    <x v="2"/>
    <n v="-1.1000000000000001"/>
    <x v="0"/>
    <x v="0"/>
    <x v="0"/>
  </r>
  <r>
    <n v="6450"/>
    <x v="11"/>
    <x v="1"/>
    <x v="9"/>
    <x v="2"/>
    <n v="0.4"/>
    <x v="0"/>
    <x v="0"/>
    <x v="0"/>
  </r>
  <r>
    <n v="6451"/>
    <x v="12"/>
    <x v="1"/>
    <x v="9"/>
    <x v="2"/>
    <n v="-0.1"/>
    <x v="0"/>
    <x v="0"/>
    <x v="0"/>
  </r>
  <r>
    <n v="6452"/>
    <x v="13"/>
    <x v="1"/>
    <x v="9"/>
    <x v="2"/>
    <n v="-0.6"/>
    <x v="0"/>
    <x v="0"/>
    <x v="0"/>
  </r>
  <r>
    <n v="6453"/>
    <x v="14"/>
    <x v="1"/>
    <x v="9"/>
    <x v="2"/>
    <n v="-0.6"/>
    <x v="0"/>
    <x v="0"/>
    <x v="0"/>
  </r>
  <r>
    <n v="6454"/>
    <x v="15"/>
    <x v="1"/>
    <x v="9"/>
    <x v="2"/>
    <n v="0.4"/>
    <x v="0"/>
    <x v="0"/>
    <x v="0"/>
  </r>
  <r>
    <n v="6455"/>
    <x v="16"/>
    <x v="1"/>
    <x v="9"/>
    <x v="2"/>
    <n v="0.9"/>
    <x v="0"/>
    <x v="0"/>
    <x v="0"/>
  </r>
  <r>
    <n v="6456"/>
    <x v="17"/>
    <x v="1"/>
    <x v="9"/>
    <x v="2"/>
    <n v="0.4"/>
    <x v="0"/>
    <x v="0"/>
    <x v="0"/>
  </r>
  <r>
    <n v="6457"/>
    <x v="18"/>
    <x v="1"/>
    <x v="9"/>
    <x v="2"/>
    <n v="-0.1"/>
    <x v="0"/>
    <x v="0"/>
    <x v="0"/>
  </r>
  <r>
    <n v="6458"/>
    <x v="19"/>
    <x v="1"/>
    <x v="9"/>
    <x v="2"/>
    <n v="-0.1"/>
    <x v="0"/>
    <x v="0"/>
    <x v="0"/>
  </r>
  <r>
    <n v="6459"/>
    <x v="20"/>
    <x v="1"/>
    <x v="9"/>
    <x v="2"/>
    <n v="0.4"/>
    <x v="0"/>
    <x v="0"/>
    <x v="0"/>
  </r>
  <r>
    <n v="6460"/>
    <x v="21"/>
    <x v="1"/>
    <x v="9"/>
    <x v="2"/>
    <n v="0.9"/>
    <x v="0"/>
    <x v="0"/>
    <x v="0"/>
  </r>
  <r>
    <n v="6461"/>
    <x v="22"/>
    <x v="1"/>
    <x v="9"/>
    <x v="2"/>
    <n v="0.4"/>
    <x v="0"/>
    <x v="0"/>
    <x v="0"/>
  </r>
  <r>
    <n v="6462"/>
    <x v="23"/>
    <x v="1"/>
    <x v="9"/>
    <x v="2"/>
    <n v="0.4"/>
    <x v="0"/>
    <x v="0"/>
    <x v="0"/>
  </r>
  <r>
    <n v="6463"/>
    <x v="24"/>
    <x v="1"/>
    <x v="9"/>
    <x v="2"/>
    <n v="0.4"/>
    <x v="0"/>
    <x v="0"/>
    <x v="0"/>
  </r>
  <r>
    <n v="6464"/>
    <x v="25"/>
    <x v="1"/>
    <x v="9"/>
    <x v="2"/>
    <n v="-0.6"/>
    <x v="0"/>
    <x v="0"/>
    <x v="0"/>
  </r>
  <r>
    <n v="6465"/>
    <x v="26"/>
    <x v="1"/>
    <x v="9"/>
    <x v="2"/>
    <n v="-0.1"/>
    <x v="0"/>
    <x v="0"/>
    <x v="0"/>
  </r>
  <r>
    <n v="6466"/>
    <x v="27"/>
    <x v="1"/>
    <x v="9"/>
    <x v="2"/>
    <n v="-1.1000000000000001"/>
    <x v="0"/>
    <x v="0"/>
    <x v="0"/>
  </r>
  <r>
    <n v="6467"/>
    <x v="28"/>
    <x v="1"/>
    <x v="9"/>
    <x v="2"/>
    <n v="-1.1000000000000001"/>
    <x v="0"/>
    <x v="0"/>
    <x v="0"/>
  </r>
  <r>
    <n v="6468"/>
    <x v="0"/>
    <x v="1"/>
    <x v="9"/>
    <x v="3"/>
    <n v="0"/>
    <x v="1"/>
    <x v="0"/>
    <x v="0"/>
  </r>
  <r>
    <n v="6469"/>
    <x v="1"/>
    <x v="1"/>
    <x v="9"/>
    <x v="3"/>
    <n v="0"/>
    <x v="1"/>
    <x v="0"/>
    <x v="0"/>
  </r>
  <r>
    <n v="6470"/>
    <x v="2"/>
    <x v="1"/>
    <x v="9"/>
    <x v="3"/>
    <n v="0"/>
    <x v="1"/>
    <x v="0"/>
    <x v="0"/>
  </r>
  <r>
    <n v="6471"/>
    <x v="3"/>
    <x v="1"/>
    <x v="9"/>
    <x v="3"/>
    <n v="0"/>
    <x v="1"/>
    <x v="0"/>
    <x v="0"/>
  </r>
  <r>
    <n v="6472"/>
    <x v="4"/>
    <x v="1"/>
    <x v="9"/>
    <x v="3"/>
    <n v="0"/>
    <x v="1"/>
    <x v="0"/>
    <x v="0"/>
  </r>
  <r>
    <n v="6473"/>
    <x v="5"/>
    <x v="1"/>
    <x v="9"/>
    <x v="3"/>
    <n v="0"/>
    <x v="1"/>
    <x v="0"/>
    <x v="0"/>
  </r>
  <r>
    <n v="6474"/>
    <x v="6"/>
    <x v="1"/>
    <x v="9"/>
    <x v="3"/>
    <n v="0"/>
    <x v="1"/>
    <x v="0"/>
    <x v="0"/>
  </r>
  <r>
    <n v="6475"/>
    <x v="7"/>
    <x v="1"/>
    <x v="9"/>
    <x v="3"/>
    <n v="0"/>
    <x v="1"/>
    <x v="0"/>
    <x v="0"/>
  </r>
  <r>
    <n v="6476"/>
    <x v="8"/>
    <x v="1"/>
    <x v="9"/>
    <x v="3"/>
    <n v="0"/>
    <x v="1"/>
    <x v="0"/>
    <x v="0"/>
  </r>
  <r>
    <n v="6477"/>
    <x v="9"/>
    <x v="1"/>
    <x v="9"/>
    <x v="3"/>
    <n v="0"/>
    <x v="1"/>
    <x v="0"/>
    <x v="0"/>
  </r>
  <r>
    <n v="6478"/>
    <x v="10"/>
    <x v="1"/>
    <x v="9"/>
    <x v="3"/>
    <n v="0"/>
    <x v="1"/>
    <x v="0"/>
    <x v="0"/>
  </r>
  <r>
    <n v="6479"/>
    <x v="11"/>
    <x v="1"/>
    <x v="9"/>
    <x v="3"/>
    <n v="0"/>
    <x v="1"/>
    <x v="0"/>
    <x v="0"/>
  </r>
  <r>
    <n v="6480"/>
    <x v="12"/>
    <x v="1"/>
    <x v="9"/>
    <x v="3"/>
    <n v="0"/>
    <x v="1"/>
    <x v="0"/>
    <x v="0"/>
  </r>
  <r>
    <n v="6481"/>
    <x v="13"/>
    <x v="1"/>
    <x v="9"/>
    <x v="3"/>
    <n v="0"/>
    <x v="1"/>
    <x v="0"/>
    <x v="0"/>
  </r>
  <r>
    <n v="6482"/>
    <x v="14"/>
    <x v="1"/>
    <x v="9"/>
    <x v="3"/>
    <n v="0"/>
    <x v="1"/>
    <x v="0"/>
    <x v="0"/>
  </r>
  <r>
    <n v="6483"/>
    <x v="15"/>
    <x v="1"/>
    <x v="9"/>
    <x v="3"/>
    <n v="0"/>
    <x v="1"/>
    <x v="0"/>
    <x v="0"/>
  </r>
  <r>
    <n v="6484"/>
    <x v="16"/>
    <x v="1"/>
    <x v="9"/>
    <x v="3"/>
    <n v="0"/>
    <x v="1"/>
    <x v="0"/>
    <x v="0"/>
  </r>
  <r>
    <n v="6485"/>
    <x v="17"/>
    <x v="1"/>
    <x v="9"/>
    <x v="3"/>
    <n v="0"/>
    <x v="1"/>
    <x v="0"/>
    <x v="0"/>
  </r>
  <r>
    <n v="6486"/>
    <x v="18"/>
    <x v="1"/>
    <x v="9"/>
    <x v="3"/>
    <n v="0"/>
    <x v="1"/>
    <x v="0"/>
    <x v="0"/>
  </r>
  <r>
    <n v="6487"/>
    <x v="19"/>
    <x v="1"/>
    <x v="9"/>
    <x v="3"/>
    <n v="0"/>
    <x v="1"/>
    <x v="0"/>
    <x v="0"/>
  </r>
  <r>
    <n v="6488"/>
    <x v="20"/>
    <x v="1"/>
    <x v="9"/>
    <x v="3"/>
    <n v="0"/>
    <x v="1"/>
    <x v="0"/>
    <x v="0"/>
  </r>
  <r>
    <n v="6489"/>
    <x v="21"/>
    <x v="1"/>
    <x v="9"/>
    <x v="3"/>
    <n v="0"/>
    <x v="1"/>
    <x v="0"/>
    <x v="0"/>
  </r>
  <r>
    <n v="6490"/>
    <x v="22"/>
    <x v="1"/>
    <x v="9"/>
    <x v="3"/>
    <n v="0"/>
    <x v="1"/>
    <x v="0"/>
    <x v="0"/>
  </r>
  <r>
    <n v="6491"/>
    <x v="23"/>
    <x v="1"/>
    <x v="9"/>
    <x v="3"/>
    <n v="0"/>
    <x v="1"/>
    <x v="0"/>
    <x v="0"/>
  </r>
  <r>
    <n v="6492"/>
    <x v="24"/>
    <x v="1"/>
    <x v="9"/>
    <x v="3"/>
    <n v="0"/>
    <x v="1"/>
    <x v="0"/>
    <x v="0"/>
  </r>
  <r>
    <n v="6493"/>
    <x v="25"/>
    <x v="1"/>
    <x v="9"/>
    <x v="3"/>
    <n v="0"/>
    <x v="1"/>
    <x v="0"/>
    <x v="0"/>
  </r>
  <r>
    <n v="6494"/>
    <x v="26"/>
    <x v="1"/>
    <x v="9"/>
    <x v="3"/>
    <n v="0"/>
    <x v="1"/>
    <x v="0"/>
    <x v="0"/>
  </r>
  <r>
    <n v="6495"/>
    <x v="27"/>
    <x v="1"/>
    <x v="9"/>
    <x v="3"/>
    <n v="0"/>
    <x v="1"/>
    <x v="0"/>
    <x v="0"/>
  </r>
  <r>
    <n v="6496"/>
    <x v="28"/>
    <x v="1"/>
    <x v="9"/>
    <x v="3"/>
    <n v="0"/>
    <x v="1"/>
    <x v="0"/>
    <x v="0"/>
  </r>
  <r>
    <n v="6497"/>
    <x v="0"/>
    <x v="2"/>
    <x v="9"/>
    <x v="0"/>
    <n v="1005736"/>
    <x v="0"/>
    <x v="0"/>
    <x v="0"/>
  </r>
  <r>
    <n v="6498"/>
    <x v="1"/>
    <x v="2"/>
    <x v="9"/>
    <x v="0"/>
    <n v="1005736"/>
    <x v="0"/>
    <x v="0"/>
    <x v="0"/>
  </r>
  <r>
    <n v="6499"/>
    <x v="2"/>
    <x v="2"/>
    <x v="9"/>
    <x v="0"/>
    <n v="1000724"/>
    <x v="0"/>
    <x v="0"/>
    <x v="0"/>
  </r>
  <r>
    <n v="6500"/>
    <x v="3"/>
    <x v="2"/>
    <x v="9"/>
    <x v="0"/>
    <n v="1000666"/>
    <x v="0"/>
    <x v="0"/>
    <x v="0"/>
  </r>
  <r>
    <n v="6501"/>
    <x v="4"/>
    <x v="2"/>
    <x v="9"/>
    <x v="0"/>
    <n v="1009006"/>
    <x v="0"/>
    <x v="0"/>
    <x v="0"/>
  </r>
  <r>
    <n v="6502"/>
    <x v="5"/>
    <x v="2"/>
    <x v="9"/>
    <x v="0"/>
    <n v="1003394"/>
    <x v="0"/>
    <x v="0"/>
    <x v="0"/>
  </r>
  <r>
    <n v="6503"/>
    <x v="6"/>
    <x v="2"/>
    <x v="9"/>
    <x v="0"/>
    <n v="1001699"/>
    <x v="0"/>
    <x v="0"/>
    <x v="0"/>
  </r>
  <r>
    <n v="6504"/>
    <x v="7"/>
    <x v="2"/>
    <x v="9"/>
    <x v="0"/>
    <n v="1004737"/>
    <x v="0"/>
    <x v="0"/>
    <x v="0"/>
  </r>
  <r>
    <n v="6505"/>
    <x v="8"/>
    <x v="2"/>
    <x v="9"/>
    <x v="0"/>
    <n v="1004087"/>
    <x v="0"/>
    <x v="0"/>
    <x v="0"/>
  </r>
  <r>
    <n v="6506"/>
    <x v="9"/>
    <x v="2"/>
    <x v="9"/>
    <x v="0"/>
    <n v="1003144"/>
    <x v="0"/>
    <x v="0"/>
    <x v="0"/>
  </r>
  <r>
    <n v="6507"/>
    <x v="10"/>
    <x v="2"/>
    <x v="9"/>
    <x v="0"/>
    <n v="1002267"/>
    <x v="0"/>
    <x v="0"/>
    <x v="0"/>
  </r>
  <r>
    <n v="6508"/>
    <x v="11"/>
    <x v="2"/>
    <x v="9"/>
    <x v="0"/>
    <n v="1000683"/>
    <x v="0"/>
    <x v="0"/>
    <x v="0"/>
  </r>
  <r>
    <n v="6509"/>
    <x v="12"/>
    <x v="2"/>
    <x v="9"/>
    <x v="0"/>
    <n v="1001704"/>
    <x v="0"/>
    <x v="0"/>
    <x v="0"/>
  </r>
  <r>
    <n v="6510"/>
    <x v="13"/>
    <x v="2"/>
    <x v="9"/>
    <x v="0"/>
    <n v="1001584"/>
    <x v="0"/>
    <x v="0"/>
    <x v="0"/>
  </r>
  <r>
    <n v="6511"/>
    <x v="14"/>
    <x v="2"/>
    <x v="9"/>
    <x v="0"/>
    <n v="1002758"/>
    <x v="0"/>
    <x v="0"/>
    <x v="0"/>
  </r>
  <r>
    <n v="6512"/>
    <x v="15"/>
    <x v="2"/>
    <x v="9"/>
    <x v="0"/>
    <n v="1004157"/>
    <x v="0"/>
    <x v="0"/>
    <x v="0"/>
  </r>
  <r>
    <n v="6513"/>
    <x v="16"/>
    <x v="2"/>
    <x v="9"/>
    <x v="0"/>
    <n v="1002411"/>
    <x v="0"/>
    <x v="0"/>
    <x v="0"/>
  </r>
  <r>
    <n v="6514"/>
    <x v="17"/>
    <x v="2"/>
    <x v="9"/>
    <x v="0"/>
    <n v="1000853"/>
    <x v="0"/>
    <x v="0"/>
    <x v="0"/>
  </r>
  <r>
    <n v="6515"/>
    <x v="18"/>
    <x v="2"/>
    <x v="9"/>
    <x v="0"/>
    <n v="1003147"/>
    <x v="0"/>
    <x v="0"/>
    <x v="0"/>
  </r>
  <r>
    <n v="6516"/>
    <x v="19"/>
    <x v="2"/>
    <x v="9"/>
    <x v="0"/>
    <n v="1014519"/>
    <x v="0"/>
    <x v="0"/>
    <x v="0"/>
  </r>
  <r>
    <n v="6517"/>
    <x v="20"/>
    <x v="2"/>
    <x v="9"/>
    <x v="0"/>
    <n v="1002509"/>
    <x v="0"/>
    <x v="0"/>
    <x v="0"/>
  </r>
  <r>
    <n v="6518"/>
    <x v="21"/>
    <x v="2"/>
    <x v="9"/>
    <x v="0"/>
    <n v="1004195"/>
    <x v="0"/>
    <x v="0"/>
    <x v="0"/>
  </r>
  <r>
    <n v="6519"/>
    <x v="22"/>
    <x v="2"/>
    <x v="9"/>
    <x v="0"/>
    <n v="1007510"/>
    <x v="0"/>
    <x v="0"/>
    <x v="0"/>
  </r>
  <r>
    <n v="6520"/>
    <x v="23"/>
    <x v="2"/>
    <x v="9"/>
    <x v="0"/>
    <n v="1000296"/>
    <x v="0"/>
    <x v="0"/>
    <x v="0"/>
  </r>
  <r>
    <n v="6521"/>
    <x v="24"/>
    <x v="2"/>
    <x v="9"/>
    <x v="0"/>
    <n v="1001065"/>
    <x v="0"/>
    <x v="0"/>
    <x v="0"/>
  </r>
  <r>
    <n v="6522"/>
    <x v="25"/>
    <x v="2"/>
    <x v="9"/>
    <x v="0"/>
    <n v="1002390"/>
    <x v="0"/>
    <x v="0"/>
    <x v="0"/>
  </r>
  <r>
    <n v="6523"/>
    <x v="26"/>
    <x v="2"/>
    <x v="9"/>
    <x v="0"/>
    <n v="1001178"/>
    <x v="0"/>
    <x v="0"/>
    <x v="0"/>
  </r>
  <r>
    <n v="6524"/>
    <x v="27"/>
    <x v="2"/>
    <x v="9"/>
    <x v="0"/>
    <n v="1004167"/>
    <x v="0"/>
    <x v="0"/>
    <x v="0"/>
  </r>
  <r>
    <n v="6525"/>
    <x v="28"/>
    <x v="2"/>
    <x v="9"/>
    <x v="0"/>
    <n v="1004226"/>
    <x v="0"/>
    <x v="0"/>
    <x v="0"/>
  </r>
  <r>
    <n v="6526"/>
    <x v="0"/>
    <x v="2"/>
    <x v="9"/>
    <x v="1"/>
    <n v="1005736.5"/>
    <x v="0"/>
    <x v="0"/>
    <x v="0"/>
  </r>
  <r>
    <n v="6527"/>
    <x v="1"/>
    <x v="2"/>
    <x v="9"/>
    <x v="1"/>
    <n v="1005736.5"/>
    <x v="0"/>
    <x v="0"/>
    <x v="0"/>
  </r>
  <r>
    <n v="6528"/>
    <x v="2"/>
    <x v="2"/>
    <x v="9"/>
    <x v="1"/>
    <n v="1000724"/>
    <x v="0"/>
    <x v="0"/>
    <x v="0"/>
  </r>
  <r>
    <n v="6529"/>
    <x v="3"/>
    <x v="2"/>
    <x v="9"/>
    <x v="1"/>
    <n v="1000666.5"/>
    <x v="0"/>
    <x v="0"/>
    <x v="0"/>
  </r>
  <r>
    <n v="6530"/>
    <x v="4"/>
    <x v="2"/>
    <x v="9"/>
    <x v="1"/>
    <n v="1009006"/>
    <x v="0"/>
    <x v="0"/>
    <x v="0"/>
  </r>
  <r>
    <n v="6531"/>
    <x v="5"/>
    <x v="2"/>
    <x v="9"/>
    <x v="1"/>
    <n v="1003394.5"/>
    <x v="0"/>
    <x v="0"/>
    <x v="0"/>
  </r>
  <r>
    <n v="6532"/>
    <x v="6"/>
    <x v="2"/>
    <x v="9"/>
    <x v="1"/>
    <n v="1001698.5"/>
    <x v="0"/>
    <x v="0"/>
    <x v="0"/>
  </r>
  <r>
    <n v="6533"/>
    <x v="7"/>
    <x v="2"/>
    <x v="9"/>
    <x v="1"/>
    <n v="1004736.5"/>
    <x v="0"/>
    <x v="0"/>
    <x v="0"/>
  </r>
  <r>
    <n v="6534"/>
    <x v="8"/>
    <x v="2"/>
    <x v="9"/>
    <x v="1"/>
    <n v="1004087"/>
    <x v="0"/>
    <x v="0"/>
    <x v="0"/>
  </r>
  <r>
    <n v="6535"/>
    <x v="9"/>
    <x v="2"/>
    <x v="9"/>
    <x v="1"/>
    <n v="1003144.5"/>
    <x v="0"/>
    <x v="0"/>
    <x v="0"/>
  </r>
  <r>
    <n v="6536"/>
    <x v="10"/>
    <x v="2"/>
    <x v="9"/>
    <x v="1"/>
    <n v="1002267"/>
    <x v="0"/>
    <x v="0"/>
    <x v="0"/>
  </r>
  <r>
    <n v="6537"/>
    <x v="11"/>
    <x v="2"/>
    <x v="9"/>
    <x v="1"/>
    <n v="1000682.5"/>
    <x v="0"/>
    <x v="0"/>
    <x v="0"/>
  </r>
  <r>
    <n v="6538"/>
    <x v="12"/>
    <x v="2"/>
    <x v="9"/>
    <x v="1"/>
    <n v="1001703.5"/>
    <x v="0"/>
    <x v="0"/>
    <x v="0"/>
  </r>
  <r>
    <n v="6539"/>
    <x v="13"/>
    <x v="2"/>
    <x v="9"/>
    <x v="1"/>
    <n v="1001584"/>
    <x v="0"/>
    <x v="0"/>
    <x v="0"/>
  </r>
  <r>
    <n v="6540"/>
    <x v="14"/>
    <x v="2"/>
    <x v="9"/>
    <x v="1"/>
    <n v="1002758"/>
    <x v="0"/>
    <x v="0"/>
    <x v="0"/>
  </r>
  <r>
    <n v="6541"/>
    <x v="15"/>
    <x v="2"/>
    <x v="9"/>
    <x v="1"/>
    <n v="1004157"/>
    <x v="0"/>
    <x v="0"/>
    <x v="0"/>
  </r>
  <r>
    <n v="6542"/>
    <x v="16"/>
    <x v="2"/>
    <x v="9"/>
    <x v="1"/>
    <n v="1002411.5"/>
    <x v="0"/>
    <x v="0"/>
    <x v="0"/>
  </r>
  <r>
    <n v="6543"/>
    <x v="17"/>
    <x v="2"/>
    <x v="9"/>
    <x v="1"/>
    <n v="1000852.5"/>
    <x v="0"/>
    <x v="0"/>
    <x v="0"/>
  </r>
  <r>
    <n v="6544"/>
    <x v="18"/>
    <x v="2"/>
    <x v="9"/>
    <x v="1"/>
    <n v="1003147"/>
    <x v="0"/>
    <x v="0"/>
    <x v="0"/>
  </r>
  <r>
    <n v="6545"/>
    <x v="19"/>
    <x v="2"/>
    <x v="9"/>
    <x v="1"/>
    <n v="1014519.5"/>
    <x v="0"/>
    <x v="0"/>
    <x v="0"/>
  </r>
  <r>
    <n v="6546"/>
    <x v="20"/>
    <x v="2"/>
    <x v="9"/>
    <x v="1"/>
    <n v="1002509"/>
    <x v="0"/>
    <x v="0"/>
    <x v="0"/>
  </r>
  <r>
    <n v="6547"/>
    <x v="21"/>
    <x v="2"/>
    <x v="9"/>
    <x v="1"/>
    <n v="1004194.5"/>
    <x v="0"/>
    <x v="0"/>
    <x v="0"/>
  </r>
  <r>
    <n v="6548"/>
    <x v="22"/>
    <x v="2"/>
    <x v="9"/>
    <x v="1"/>
    <n v="1007509.5"/>
    <x v="0"/>
    <x v="0"/>
    <x v="0"/>
  </r>
  <r>
    <n v="6549"/>
    <x v="23"/>
    <x v="2"/>
    <x v="9"/>
    <x v="1"/>
    <n v="1000296"/>
    <x v="0"/>
    <x v="0"/>
    <x v="0"/>
  </r>
  <r>
    <n v="6550"/>
    <x v="24"/>
    <x v="2"/>
    <x v="9"/>
    <x v="1"/>
    <n v="1001064"/>
    <x v="0"/>
    <x v="0"/>
    <x v="0"/>
  </r>
  <r>
    <n v="6551"/>
    <x v="25"/>
    <x v="2"/>
    <x v="9"/>
    <x v="1"/>
    <n v="1002390"/>
    <x v="0"/>
    <x v="0"/>
    <x v="0"/>
  </r>
  <r>
    <n v="6552"/>
    <x v="26"/>
    <x v="2"/>
    <x v="9"/>
    <x v="1"/>
    <n v="1001178"/>
    <x v="0"/>
    <x v="0"/>
    <x v="0"/>
  </r>
  <r>
    <n v="6553"/>
    <x v="27"/>
    <x v="2"/>
    <x v="9"/>
    <x v="1"/>
    <n v="1004167"/>
    <x v="0"/>
    <x v="0"/>
    <x v="0"/>
  </r>
  <r>
    <n v="6554"/>
    <x v="28"/>
    <x v="2"/>
    <x v="9"/>
    <x v="1"/>
    <n v="1004226"/>
    <x v="0"/>
    <x v="0"/>
    <x v="0"/>
  </r>
  <r>
    <n v="6555"/>
    <x v="0"/>
    <x v="2"/>
    <x v="9"/>
    <x v="2"/>
    <n v="-0.5"/>
    <x v="0"/>
    <x v="0"/>
    <x v="0"/>
  </r>
  <r>
    <n v="6556"/>
    <x v="1"/>
    <x v="2"/>
    <x v="9"/>
    <x v="2"/>
    <n v="-0.5"/>
    <x v="0"/>
    <x v="0"/>
    <x v="0"/>
  </r>
  <r>
    <n v="6557"/>
    <x v="2"/>
    <x v="2"/>
    <x v="9"/>
    <x v="2"/>
    <n v="0"/>
    <x v="0"/>
    <x v="0"/>
    <x v="0"/>
  </r>
  <r>
    <n v="6558"/>
    <x v="3"/>
    <x v="2"/>
    <x v="9"/>
    <x v="2"/>
    <n v="-0.5"/>
    <x v="0"/>
    <x v="0"/>
    <x v="0"/>
  </r>
  <r>
    <n v="6559"/>
    <x v="4"/>
    <x v="2"/>
    <x v="9"/>
    <x v="2"/>
    <n v="0"/>
    <x v="0"/>
    <x v="0"/>
    <x v="0"/>
  </r>
  <r>
    <n v="6560"/>
    <x v="5"/>
    <x v="2"/>
    <x v="9"/>
    <x v="2"/>
    <n v="-0.5"/>
    <x v="0"/>
    <x v="0"/>
    <x v="0"/>
  </r>
  <r>
    <n v="6561"/>
    <x v="6"/>
    <x v="2"/>
    <x v="9"/>
    <x v="2"/>
    <n v="0.5"/>
    <x v="0"/>
    <x v="0"/>
    <x v="0"/>
  </r>
  <r>
    <n v="6562"/>
    <x v="7"/>
    <x v="2"/>
    <x v="9"/>
    <x v="2"/>
    <n v="0.5"/>
    <x v="0"/>
    <x v="0"/>
    <x v="0"/>
  </r>
  <r>
    <n v="6563"/>
    <x v="8"/>
    <x v="2"/>
    <x v="9"/>
    <x v="2"/>
    <n v="0"/>
    <x v="0"/>
    <x v="0"/>
    <x v="0"/>
  </r>
  <r>
    <n v="6564"/>
    <x v="9"/>
    <x v="2"/>
    <x v="9"/>
    <x v="2"/>
    <n v="-0.5"/>
    <x v="0"/>
    <x v="0"/>
    <x v="0"/>
  </r>
  <r>
    <n v="6565"/>
    <x v="10"/>
    <x v="2"/>
    <x v="9"/>
    <x v="2"/>
    <n v="0"/>
    <x v="0"/>
    <x v="0"/>
    <x v="0"/>
  </r>
  <r>
    <n v="6566"/>
    <x v="11"/>
    <x v="2"/>
    <x v="9"/>
    <x v="2"/>
    <n v="0.5"/>
    <x v="0"/>
    <x v="0"/>
    <x v="0"/>
  </r>
  <r>
    <n v="6567"/>
    <x v="12"/>
    <x v="2"/>
    <x v="9"/>
    <x v="2"/>
    <n v="0.5"/>
    <x v="0"/>
    <x v="0"/>
    <x v="0"/>
  </r>
  <r>
    <n v="6568"/>
    <x v="13"/>
    <x v="2"/>
    <x v="9"/>
    <x v="2"/>
    <n v="0"/>
    <x v="0"/>
    <x v="0"/>
    <x v="0"/>
  </r>
  <r>
    <n v="6569"/>
    <x v="14"/>
    <x v="2"/>
    <x v="9"/>
    <x v="2"/>
    <n v="0"/>
    <x v="0"/>
    <x v="0"/>
    <x v="0"/>
  </r>
  <r>
    <n v="6570"/>
    <x v="15"/>
    <x v="2"/>
    <x v="9"/>
    <x v="2"/>
    <n v="0"/>
    <x v="0"/>
    <x v="0"/>
    <x v="0"/>
  </r>
  <r>
    <n v="6571"/>
    <x v="16"/>
    <x v="2"/>
    <x v="9"/>
    <x v="2"/>
    <n v="-0.5"/>
    <x v="0"/>
    <x v="0"/>
    <x v="0"/>
  </r>
  <r>
    <n v="6572"/>
    <x v="17"/>
    <x v="2"/>
    <x v="9"/>
    <x v="2"/>
    <n v="0.5"/>
    <x v="0"/>
    <x v="0"/>
    <x v="0"/>
  </r>
  <r>
    <n v="6573"/>
    <x v="18"/>
    <x v="2"/>
    <x v="9"/>
    <x v="2"/>
    <n v="0"/>
    <x v="0"/>
    <x v="0"/>
    <x v="0"/>
  </r>
  <r>
    <n v="6574"/>
    <x v="19"/>
    <x v="2"/>
    <x v="9"/>
    <x v="2"/>
    <n v="-0.5"/>
    <x v="0"/>
    <x v="0"/>
    <x v="0"/>
  </r>
  <r>
    <n v="6575"/>
    <x v="20"/>
    <x v="2"/>
    <x v="9"/>
    <x v="2"/>
    <n v="0"/>
    <x v="0"/>
    <x v="0"/>
    <x v="0"/>
  </r>
  <r>
    <n v="6576"/>
    <x v="21"/>
    <x v="2"/>
    <x v="9"/>
    <x v="2"/>
    <n v="0.5"/>
    <x v="0"/>
    <x v="0"/>
    <x v="0"/>
  </r>
  <r>
    <n v="6577"/>
    <x v="22"/>
    <x v="2"/>
    <x v="9"/>
    <x v="2"/>
    <n v="0.5"/>
    <x v="0"/>
    <x v="0"/>
    <x v="0"/>
  </r>
  <r>
    <n v="6578"/>
    <x v="23"/>
    <x v="2"/>
    <x v="9"/>
    <x v="2"/>
    <n v="0"/>
    <x v="0"/>
    <x v="0"/>
    <x v="0"/>
  </r>
  <r>
    <n v="6579"/>
    <x v="24"/>
    <x v="2"/>
    <x v="9"/>
    <x v="2"/>
    <n v="1"/>
    <x v="0"/>
    <x v="0"/>
    <x v="0"/>
  </r>
  <r>
    <n v="6580"/>
    <x v="25"/>
    <x v="2"/>
    <x v="9"/>
    <x v="2"/>
    <n v="0"/>
    <x v="0"/>
    <x v="0"/>
    <x v="0"/>
  </r>
  <r>
    <n v="6581"/>
    <x v="26"/>
    <x v="2"/>
    <x v="9"/>
    <x v="2"/>
    <n v="0"/>
    <x v="0"/>
    <x v="0"/>
    <x v="0"/>
  </r>
  <r>
    <n v="6582"/>
    <x v="27"/>
    <x v="2"/>
    <x v="9"/>
    <x v="2"/>
    <n v="0"/>
    <x v="0"/>
    <x v="0"/>
    <x v="0"/>
  </r>
  <r>
    <n v="6583"/>
    <x v="28"/>
    <x v="2"/>
    <x v="9"/>
    <x v="2"/>
    <n v="0"/>
    <x v="0"/>
    <x v="0"/>
    <x v="0"/>
  </r>
  <r>
    <n v="6584"/>
    <x v="0"/>
    <x v="2"/>
    <x v="9"/>
    <x v="3"/>
    <n v="0"/>
    <x v="1"/>
    <x v="0"/>
    <x v="0"/>
  </r>
  <r>
    <n v="6585"/>
    <x v="1"/>
    <x v="2"/>
    <x v="9"/>
    <x v="3"/>
    <n v="0"/>
    <x v="1"/>
    <x v="0"/>
    <x v="0"/>
  </r>
  <r>
    <n v="6586"/>
    <x v="2"/>
    <x v="2"/>
    <x v="9"/>
    <x v="3"/>
    <n v="0"/>
    <x v="1"/>
    <x v="0"/>
    <x v="0"/>
  </r>
  <r>
    <n v="6587"/>
    <x v="3"/>
    <x v="2"/>
    <x v="9"/>
    <x v="3"/>
    <n v="0"/>
    <x v="1"/>
    <x v="0"/>
    <x v="0"/>
  </r>
  <r>
    <n v="6588"/>
    <x v="4"/>
    <x v="2"/>
    <x v="9"/>
    <x v="3"/>
    <n v="0"/>
    <x v="1"/>
    <x v="0"/>
    <x v="0"/>
  </r>
  <r>
    <n v="6589"/>
    <x v="5"/>
    <x v="2"/>
    <x v="9"/>
    <x v="3"/>
    <n v="0"/>
    <x v="1"/>
    <x v="0"/>
    <x v="0"/>
  </r>
  <r>
    <n v="6590"/>
    <x v="6"/>
    <x v="2"/>
    <x v="9"/>
    <x v="3"/>
    <n v="0"/>
    <x v="1"/>
    <x v="0"/>
    <x v="0"/>
  </r>
  <r>
    <n v="6591"/>
    <x v="7"/>
    <x v="2"/>
    <x v="9"/>
    <x v="3"/>
    <n v="0"/>
    <x v="1"/>
    <x v="0"/>
    <x v="0"/>
  </r>
  <r>
    <n v="6592"/>
    <x v="8"/>
    <x v="2"/>
    <x v="9"/>
    <x v="3"/>
    <n v="0"/>
    <x v="1"/>
    <x v="0"/>
    <x v="0"/>
  </r>
  <r>
    <n v="6593"/>
    <x v="9"/>
    <x v="2"/>
    <x v="9"/>
    <x v="3"/>
    <n v="0"/>
    <x v="1"/>
    <x v="0"/>
    <x v="0"/>
  </r>
  <r>
    <n v="6594"/>
    <x v="10"/>
    <x v="2"/>
    <x v="9"/>
    <x v="3"/>
    <n v="0"/>
    <x v="1"/>
    <x v="0"/>
    <x v="0"/>
  </r>
  <r>
    <n v="6595"/>
    <x v="11"/>
    <x v="2"/>
    <x v="9"/>
    <x v="3"/>
    <n v="0"/>
    <x v="1"/>
    <x v="0"/>
    <x v="0"/>
  </r>
  <r>
    <n v="6596"/>
    <x v="12"/>
    <x v="2"/>
    <x v="9"/>
    <x v="3"/>
    <n v="0"/>
    <x v="1"/>
    <x v="0"/>
    <x v="0"/>
  </r>
  <r>
    <n v="6597"/>
    <x v="13"/>
    <x v="2"/>
    <x v="9"/>
    <x v="3"/>
    <n v="0"/>
    <x v="1"/>
    <x v="0"/>
    <x v="0"/>
  </r>
  <r>
    <n v="6598"/>
    <x v="14"/>
    <x v="2"/>
    <x v="9"/>
    <x v="3"/>
    <n v="0"/>
    <x v="1"/>
    <x v="0"/>
    <x v="0"/>
  </r>
  <r>
    <n v="6599"/>
    <x v="15"/>
    <x v="2"/>
    <x v="9"/>
    <x v="3"/>
    <n v="0"/>
    <x v="1"/>
    <x v="0"/>
    <x v="0"/>
  </r>
  <r>
    <n v="6600"/>
    <x v="16"/>
    <x v="2"/>
    <x v="9"/>
    <x v="3"/>
    <n v="0"/>
    <x v="1"/>
    <x v="0"/>
    <x v="0"/>
  </r>
  <r>
    <n v="6601"/>
    <x v="17"/>
    <x v="2"/>
    <x v="9"/>
    <x v="3"/>
    <n v="0"/>
    <x v="1"/>
    <x v="0"/>
    <x v="0"/>
  </r>
  <r>
    <n v="6602"/>
    <x v="18"/>
    <x v="2"/>
    <x v="9"/>
    <x v="3"/>
    <n v="0"/>
    <x v="1"/>
    <x v="0"/>
    <x v="0"/>
  </r>
  <r>
    <n v="6603"/>
    <x v="19"/>
    <x v="2"/>
    <x v="9"/>
    <x v="3"/>
    <n v="0"/>
    <x v="1"/>
    <x v="0"/>
    <x v="0"/>
  </r>
  <r>
    <n v="6604"/>
    <x v="20"/>
    <x v="2"/>
    <x v="9"/>
    <x v="3"/>
    <n v="0"/>
    <x v="1"/>
    <x v="0"/>
    <x v="0"/>
  </r>
  <r>
    <n v="6605"/>
    <x v="21"/>
    <x v="2"/>
    <x v="9"/>
    <x v="3"/>
    <n v="0"/>
    <x v="1"/>
    <x v="0"/>
    <x v="0"/>
  </r>
  <r>
    <n v="6606"/>
    <x v="22"/>
    <x v="2"/>
    <x v="9"/>
    <x v="3"/>
    <n v="0"/>
    <x v="1"/>
    <x v="0"/>
    <x v="0"/>
  </r>
  <r>
    <n v="6607"/>
    <x v="23"/>
    <x v="2"/>
    <x v="9"/>
    <x v="3"/>
    <n v="0"/>
    <x v="1"/>
    <x v="0"/>
    <x v="0"/>
  </r>
  <r>
    <n v="6608"/>
    <x v="24"/>
    <x v="2"/>
    <x v="9"/>
    <x v="3"/>
    <n v="0"/>
    <x v="1"/>
    <x v="0"/>
    <x v="0"/>
  </r>
  <r>
    <n v="6609"/>
    <x v="25"/>
    <x v="2"/>
    <x v="9"/>
    <x v="3"/>
    <n v="0"/>
    <x v="1"/>
    <x v="0"/>
    <x v="0"/>
  </r>
  <r>
    <n v="6610"/>
    <x v="26"/>
    <x v="2"/>
    <x v="9"/>
    <x v="3"/>
    <n v="0"/>
    <x v="1"/>
    <x v="0"/>
    <x v="0"/>
  </r>
  <r>
    <n v="6611"/>
    <x v="27"/>
    <x v="2"/>
    <x v="9"/>
    <x v="3"/>
    <n v="0"/>
    <x v="1"/>
    <x v="0"/>
    <x v="0"/>
  </r>
  <r>
    <n v="6612"/>
    <x v="28"/>
    <x v="2"/>
    <x v="9"/>
    <x v="3"/>
    <n v="0"/>
    <x v="1"/>
    <x v="0"/>
    <x v="0"/>
  </r>
  <r>
    <n v="6613"/>
    <x v="0"/>
    <x v="3"/>
    <x v="9"/>
    <x v="0"/>
    <n v="1005521"/>
    <x v="0"/>
    <x v="0"/>
    <x v="0"/>
  </r>
  <r>
    <n v="6614"/>
    <x v="1"/>
    <x v="3"/>
    <x v="9"/>
    <x v="0"/>
    <n v="1005521"/>
    <x v="0"/>
    <x v="0"/>
    <x v="0"/>
  </r>
  <r>
    <n v="6615"/>
    <x v="2"/>
    <x v="3"/>
    <x v="9"/>
    <x v="0"/>
    <n v="1000683"/>
    <x v="0"/>
    <x v="0"/>
    <x v="0"/>
  </r>
  <r>
    <n v="6616"/>
    <x v="3"/>
    <x v="3"/>
    <x v="9"/>
    <x v="0"/>
    <n v="1000700"/>
    <x v="0"/>
    <x v="0"/>
    <x v="0"/>
  </r>
  <r>
    <n v="6617"/>
    <x v="4"/>
    <x v="3"/>
    <x v="9"/>
    <x v="0"/>
    <n v="1008725"/>
    <x v="0"/>
    <x v="0"/>
    <x v="0"/>
  </r>
  <r>
    <n v="6618"/>
    <x v="5"/>
    <x v="3"/>
    <x v="9"/>
    <x v="0"/>
    <n v="1003289"/>
    <x v="0"/>
    <x v="0"/>
    <x v="0"/>
  </r>
  <r>
    <n v="6619"/>
    <x v="6"/>
    <x v="3"/>
    <x v="9"/>
    <x v="0"/>
    <n v="1001686"/>
    <x v="0"/>
    <x v="0"/>
    <x v="0"/>
  </r>
  <r>
    <n v="6620"/>
    <x v="7"/>
    <x v="3"/>
    <x v="9"/>
    <x v="0"/>
    <n v="1004819"/>
    <x v="0"/>
    <x v="0"/>
    <x v="0"/>
  </r>
  <r>
    <n v="6621"/>
    <x v="8"/>
    <x v="3"/>
    <x v="9"/>
    <x v="0"/>
    <n v="1001441"/>
    <x v="0"/>
    <x v="0"/>
    <x v="0"/>
  </r>
  <r>
    <n v="6622"/>
    <x v="9"/>
    <x v="3"/>
    <x v="9"/>
    <x v="0"/>
    <n v="1002424"/>
    <x v="0"/>
    <x v="0"/>
    <x v="0"/>
  </r>
  <r>
    <n v="6623"/>
    <x v="10"/>
    <x v="3"/>
    <x v="9"/>
    <x v="0"/>
    <n v="1002254"/>
    <x v="0"/>
    <x v="0"/>
    <x v="0"/>
  </r>
  <r>
    <n v="6624"/>
    <x v="11"/>
    <x v="3"/>
    <x v="9"/>
    <x v="0"/>
    <n v="1000619"/>
    <x v="0"/>
    <x v="0"/>
    <x v="0"/>
  </r>
  <r>
    <n v="6625"/>
    <x v="12"/>
    <x v="3"/>
    <x v="9"/>
    <x v="0"/>
    <n v="1001728"/>
    <x v="0"/>
    <x v="0"/>
    <x v="0"/>
  </r>
  <r>
    <n v="6626"/>
    <x v="13"/>
    <x v="3"/>
    <x v="9"/>
    <x v="0"/>
    <n v="1001564"/>
    <x v="0"/>
    <x v="0"/>
    <x v="0"/>
  </r>
  <r>
    <n v="6627"/>
    <x v="14"/>
    <x v="3"/>
    <x v="9"/>
    <x v="0"/>
    <n v="1002475"/>
    <x v="0"/>
    <x v="0"/>
    <x v="0"/>
  </r>
  <r>
    <n v="6628"/>
    <x v="15"/>
    <x v="3"/>
    <x v="9"/>
    <x v="0"/>
    <n v="1003845"/>
    <x v="0"/>
    <x v="0"/>
    <x v="0"/>
  </r>
  <r>
    <n v="6629"/>
    <x v="16"/>
    <x v="3"/>
    <x v="9"/>
    <x v="0"/>
    <n v="1002607"/>
    <x v="0"/>
    <x v="0"/>
    <x v="0"/>
  </r>
  <r>
    <n v="6630"/>
    <x v="17"/>
    <x v="3"/>
    <x v="9"/>
    <x v="0"/>
    <n v="1000797"/>
    <x v="0"/>
    <x v="0"/>
    <x v="0"/>
  </r>
  <r>
    <n v="6631"/>
    <x v="18"/>
    <x v="3"/>
    <x v="9"/>
    <x v="0"/>
    <n v="1003009"/>
    <x v="0"/>
    <x v="0"/>
    <x v="0"/>
  </r>
  <r>
    <n v="6632"/>
    <x v="19"/>
    <x v="3"/>
    <x v="9"/>
    <x v="0"/>
    <n v="1014543"/>
    <x v="0"/>
    <x v="0"/>
    <x v="0"/>
  </r>
  <r>
    <n v="6633"/>
    <x v="20"/>
    <x v="3"/>
    <x v="9"/>
    <x v="0"/>
    <n v="1002380"/>
    <x v="0"/>
    <x v="0"/>
    <x v="0"/>
  </r>
  <r>
    <n v="6634"/>
    <x v="21"/>
    <x v="3"/>
    <x v="9"/>
    <x v="0"/>
    <n v="1004473"/>
    <x v="0"/>
    <x v="0"/>
    <x v="0"/>
  </r>
  <r>
    <n v="6635"/>
    <x v="22"/>
    <x v="3"/>
    <x v="9"/>
    <x v="0"/>
    <n v="1007599"/>
    <x v="0"/>
    <x v="0"/>
    <x v="0"/>
  </r>
  <r>
    <n v="6636"/>
    <x v="23"/>
    <x v="3"/>
    <x v="9"/>
    <x v="0"/>
    <n v="1000309"/>
    <x v="0"/>
    <x v="0"/>
    <x v="0"/>
  </r>
  <r>
    <n v="6637"/>
    <x v="24"/>
    <x v="3"/>
    <x v="9"/>
    <x v="0"/>
    <n v="1001048"/>
    <x v="0"/>
    <x v="0"/>
    <x v="0"/>
  </r>
  <r>
    <n v="6638"/>
    <x v="25"/>
    <x v="3"/>
    <x v="9"/>
    <x v="0"/>
    <n v="1002487"/>
    <x v="0"/>
    <x v="0"/>
    <x v="0"/>
  </r>
  <r>
    <n v="6639"/>
    <x v="26"/>
    <x v="3"/>
    <x v="9"/>
    <x v="0"/>
    <n v="1001211"/>
    <x v="0"/>
    <x v="0"/>
    <x v="0"/>
  </r>
  <r>
    <n v="6640"/>
    <x v="27"/>
    <x v="3"/>
    <x v="9"/>
    <x v="0"/>
    <n v="1004172"/>
    <x v="0"/>
    <x v="0"/>
    <x v="0"/>
  </r>
  <r>
    <n v="6641"/>
    <x v="28"/>
    <x v="3"/>
    <x v="9"/>
    <x v="0"/>
    <n v="1004080"/>
    <x v="0"/>
    <x v="0"/>
    <x v="0"/>
  </r>
  <r>
    <n v="6642"/>
    <x v="0"/>
    <x v="3"/>
    <x v="9"/>
    <x v="1"/>
    <n v="1005521.4"/>
    <x v="0"/>
    <x v="0"/>
    <x v="0"/>
  </r>
  <r>
    <n v="6643"/>
    <x v="1"/>
    <x v="3"/>
    <x v="9"/>
    <x v="1"/>
    <n v="1005521.4"/>
    <x v="0"/>
    <x v="0"/>
    <x v="0"/>
  </r>
  <r>
    <n v="6644"/>
    <x v="2"/>
    <x v="3"/>
    <x v="9"/>
    <x v="1"/>
    <n v="1000682.9"/>
    <x v="0"/>
    <x v="0"/>
    <x v="0"/>
  </r>
  <r>
    <n v="6645"/>
    <x v="3"/>
    <x v="3"/>
    <x v="9"/>
    <x v="1"/>
    <n v="1000699.4"/>
    <x v="0"/>
    <x v="0"/>
    <x v="0"/>
  </r>
  <r>
    <n v="6646"/>
    <x v="4"/>
    <x v="3"/>
    <x v="9"/>
    <x v="1"/>
    <n v="1008724.9"/>
    <x v="0"/>
    <x v="0"/>
    <x v="0"/>
  </r>
  <r>
    <n v="6647"/>
    <x v="5"/>
    <x v="3"/>
    <x v="9"/>
    <x v="1"/>
    <n v="1003288.9"/>
    <x v="0"/>
    <x v="0"/>
    <x v="0"/>
  </r>
  <r>
    <n v="6648"/>
    <x v="6"/>
    <x v="3"/>
    <x v="9"/>
    <x v="1"/>
    <n v="1001686.4"/>
    <x v="0"/>
    <x v="0"/>
    <x v="0"/>
  </r>
  <r>
    <n v="6649"/>
    <x v="7"/>
    <x v="3"/>
    <x v="9"/>
    <x v="1"/>
    <n v="1004818.9"/>
    <x v="0"/>
    <x v="0"/>
    <x v="0"/>
  </r>
  <r>
    <n v="6650"/>
    <x v="8"/>
    <x v="3"/>
    <x v="9"/>
    <x v="1"/>
    <n v="1001440.4"/>
    <x v="0"/>
    <x v="0"/>
    <x v="0"/>
  </r>
  <r>
    <n v="6651"/>
    <x v="9"/>
    <x v="3"/>
    <x v="9"/>
    <x v="1"/>
    <n v="1002424.9"/>
    <x v="0"/>
    <x v="0"/>
    <x v="0"/>
  </r>
  <r>
    <n v="6652"/>
    <x v="10"/>
    <x v="3"/>
    <x v="9"/>
    <x v="1"/>
    <n v="1002254.4"/>
    <x v="0"/>
    <x v="0"/>
    <x v="0"/>
  </r>
  <r>
    <n v="6653"/>
    <x v="11"/>
    <x v="3"/>
    <x v="9"/>
    <x v="1"/>
    <n v="1000618.9"/>
    <x v="0"/>
    <x v="0"/>
    <x v="0"/>
  </r>
  <r>
    <n v="6654"/>
    <x v="12"/>
    <x v="3"/>
    <x v="9"/>
    <x v="1"/>
    <n v="1001726.9"/>
    <x v="0"/>
    <x v="0"/>
    <x v="0"/>
  </r>
  <r>
    <n v="6655"/>
    <x v="13"/>
    <x v="3"/>
    <x v="9"/>
    <x v="1"/>
    <n v="1001564.4"/>
    <x v="0"/>
    <x v="0"/>
    <x v="0"/>
  </r>
  <r>
    <n v="6656"/>
    <x v="14"/>
    <x v="3"/>
    <x v="9"/>
    <x v="1"/>
    <n v="1002474.9"/>
    <x v="0"/>
    <x v="0"/>
    <x v="0"/>
  </r>
  <r>
    <n v="6657"/>
    <x v="15"/>
    <x v="3"/>
    <x v="9"/>
    <x v="1"/>
    <n v="1003844.9"/>
    <x v="0"/>
    <x v="0"/>
    <x v="0"/>
  </r>
  <r>
    <n v="6658"/>
    <x v="16"/>
    <x v="3"/>
    <x v="9"/>
    <x v="1"/>
    <n v="1002606.9"/>
    <x v="0"/>
    <x v="0"/>
    <x v="0"/>
  </r>
  <r>
    <n v="6659"/>
    <x v="17"/>
    <x v="3"/>
    <x v="9"/>
    <x v="1"/>
    <n v="1000796.9"/>
    <x v="0"/>
    <x v="0"/>
    <x v="0"/>
  </r>
  <r>
    <n v="6660"/>
    <x v="18"/>
    <x v="3"/>
    <x v="9"/>
    <x v="1"/>
    <n v="1003008.9"/>
    <x v="0"/>
    <x v="0"/>
    <x v="0"/>
  </r>
  <r>
    <n v="6661"/>
    <x v="19"/>
    <x v="3"/>
    <x v="9"/>
    <x v="1"/>
    <n v="1014542.9"/>
    <x v="0"/>
    <x v="0"/>
    <x v="0"/>
  </r>
  <r>
    <n v="6662"/>
    <x v="20"/>
    <x v="3"/>
    <x v="9"/>
    <x v="1"/>
    <n v="1002380.4"/>
    <x v="0"/>
    <x v="0"/>
    <x v="0"/>
  </r>
  <r>
    <n v="6663"/>
    <x v="21"/>
    <x v="3"/>
    <x v="9"/>
    <x v="1"/>
    <n v="1004472.9"/>
    <x v="0"/>
    <x v="0"/>
    <x v="0"/>
  </r>
  <r>
    <n v="6664"/>
    <x v="22"/>
    <x v="3"/>
    <x v="9"/>
    <x v="1"/>
    <n v="1007598.9"/>
    <x v="0"/>
    <x v="0"/>
    <x v="0"/>
  </r>
  <r>
    <n v="6665"/>
    <x v="23"/>
    <x v="3"/>
    <x v="9"/>
    <x v="1"/>
    <n v="1000308.4"/>
    <x v="0"/>
    <x v="0"/>
    <x v="0"/>
  </r>
  <r>
    <n v="6666"/>
    <x v="24"/>
    <x v="3"/>
    <x v="9"/>
    <x v="1"/>
    <n v="1001047.9"/>
    <x v="0"/>
    <x v="0"/>
    <x v="0"/>
  </r>
  <r>
    <n v="6667"/>
    <x v="25"/>
    <x v="3"/>
    <x v="9"/>
    <x v="1"/>
    <n v="1002487.4"/>
    <x v="0"/>
    <x v="0"/>
    <x v="0"/>
  </r>
  <r>
    <n v="6668"/>
    <x v="26"/>
    <x v="3"/>
    <x v="9"/>
    <x v="1"/>
    <n v="1001211.4"/>
    <x v="0"/>
    <x v="0"/>
    <x v="0"/>
  </r>
  <r>
    <n v="6669"/>
    <x v="27"/>
    <x v="3"/>
    <x v="9"/>
    <x v="1"/>
    <n v="1004171.9"/>
    <x v="0"/>
    <x v="0"/>
    <x v="0"/>
  </r>
  <r>
    <n v="6670"/>
    <x v="28"/>
    <x v="3"/>
    <x v="9"/>
    <x v="1"/>
    <n v="1004080.4"/>
    <x v="0"/>
    <x v="0"/>
    <x v="0"/>
  </r>
  <r>
    <n v="6671"/>
    <x v="0"/>
    <x v="3"/>
    <x v="9"/>
    <x v="2"/>
    <n v="-0.4"/>
    <x v="0"/>
    <x v="0"/>
    <x v="0"/>
  </r>
  <r>
    <n v="6672"/>
    <x v="1"/>
    <x v="3"/>
    <x v="9"/>
    <x v="2"/>
    <n v="-0.4"/>
    <x v="0"/>
    <x v="0"/>
    <x v="0"/>
  </r>
  <r>
    <n v="6673"/>
    <x v="2"/>
    <x v="3"/>
    <x v="9"/>
    <x v="2"/>
    <n v="0.1"/>
    <x v="0"/>
    <x v="0"/>
    <x v="0"/>
  </r>
  <r>
    <n v="6674"/>
    <x v="3"/>
    <x v="3"/>
    <x v="9"/>
    <x v="2"/>
    <n v="0.6"/>
    <x v="0"/>
    <x v="0"/>
    <x v="0"/>
  </r>
  <r>
    <n v="6675"/>
    <x v="4"/>
    <x v="3"/>
    <x v="9"/>
    <x v="2"/>
    <n v="0.1"/>
    <x v="0"/>
    <x v="0"/>
    <x v="0"/>
  </r>
  <r>
    <n v="6676"/>
    <x v="5"/>
    <x v="3"/>
    <x v="9"/>
    <x v="2"/>
    <n v="0.1"/>
    <x v="0"/>
    <x v="0"/>
    <x v="0"/>
  </r>
  <r>
    <n v="6677"/>
    <x v="6"/>
    <x v="3"/>
    <x v="9"/>
    <x v="2"/>
    <n v="-0.4"/>
    <x v="0"/>
    <x v="0"/>
    <x v="0"/>
  </r>
  <r>
    <n v="6678"/>
    <x v="7"/>
    <x v="3"/>
    <x v="9"/>
    <x v="2"/>
    <n v="0.1"/>
    <x v="0"/>
    <x v="0"/>
    <x v="0"/>
  </r>
  <r>
    <n v="6679"/>
    <x v="8"/>
    <x v="3"/>
    <x v="9"/>
    <x v="2"/>
    <n v="0.6"/>
    <x v="0"/>
    <x v="0"/>
    <x v="0"/>
  </r>
  <r>
    <n v="6680"/>
    <x v="9"/>
    <x v="3"/>
    <x v="9"/>
    <x v="2"/>
    <n v="-0.9"/>
    <x v="0"/>
    <x v="0"/>
    <x v="0"/>
  </r>
  <r>
    <n v="6681"/>
    <x v="10"/>
    <x v="3"/>
    <x v="9"/>
    <x v="2"/>
    <n v="-0.4"/>
    <x v="0"/>
    <x v="0"/>
    <x v="0"/>
  </r>
  <r>
    <n v="6682"/>
    <x v="11"/>
    <x v="3"/>
    <x v="9"/>
    <x v="2"/>
    <n v="0.1"/>
    <x v="0"/>
    <x v="0"/>
    <x v="0"/>
  </r>
  <r>
    <n v="6683"/>
    <x v="12"/>
    <x v="3"/>
    <x v="9"/>
    <x v="2"/>
    <n v="1.1000000000000001"/>
    <x v="0"/>
    <x v="0"/>
    <x v="0"/>
  </r>
  <r>
    <n v="6684"/>
    <x v="13"/>
    <x v="3"/>
    <x v="9"/>
    <x v="2"/>
    <n v="-0.4"/>
    <x v="0"/>
    <x v="0"/>
    <x v="0"/>
  </r>
  <r>
    <n v="6685"/>
    <x v="14"/>
    <x v="3"/>
    <x v="9"/>
    <x v="2"/>
    <n v="0.1"/>
    <x v="0"/>
    <x v="0"/>
    <x v="0"/>
  </r>
  <r>
    <n v="6686"/>
    <x v="15"/>
    <x v="3"/>
    <x v="9"/>
    <x v="2"/>
    <n v="0.1"/>
    <x v="0"/>
    <x v="0"/>
    <x v="0"/>
  </r>
  <r>
    <n v="6687"/>
    <x v="16"/>
    <x v="3"/>
    <x v="9"/>
    <x v="2"/>
    <n v="0.1"/>
    <x v="0"/>
    <x v="0"/>
    <x v="0"/>
  </r>
  <r>
    <n v="6688"/>
    <x v="17"/>
    <x v="3"/>
    <x v="9"/>
    <x v="2"/>
    <n v="0.1"/>
    <x v="0"/>
    <x v="0"/>
    <x v="0"/>
  </r>
  <r>
    <n v="6689"/>
    <x v="18"/>
    <x v="3"/>
    <x v="9"/>
    <x v="2"/>
    <n v="0.1"/>
    <x v="0"/>
    <x v="0"/>
    <x v="0"/>
  </r>
  <r>
    <n v="6690"/>
    <x v="19"/>
    <x v="3"/>
    <x v="9"/>
    <x v="2"/>
    <n v="0.1"/>
    <x v="0"/>
    <x v="0"/>
    <x v="0"/>
  </r>
  <r>
    <n v="6691"/>
    <x v="20"/>
    <x v="3"/>
    <x v="9"/>
    <x v="2"/>
    <n v="-0.4"/>
    <x v="0"/>
    <x v="0"/>
    <x v="0"/>
  </r>
  <r>
    <n v="6692"/>
    <x v="21"/>
    <x v="3"/>
    <x v="9"/>
    <x v="2"/>
    <n v="0.1"/>
    <x v="0"/>
    <x v="0"/>
    <x v="0"/>
  </r>
  <r>
    <n v="6693"/>
    <x v="22"/>
    <x v="3"/>
    <x v="9"/>
    <x v="2"/>
    <n v="0.1"/>
    <x v="0"/>
    <x v="0"/>
    <x v="0"/>
  </r>
  <r>
    <n v="6694"/>
    <x v="23"/>
    <x v="3"/>
    <x v="9"/>
    <x v="2"/>
    <n v="0.6"/>
    <x v="0"/>
    <x v="0"/>
    <x v="0"/>
  </r>
  <r>
    <n v="6695"/>
    <x v="24"/>
    <x v="3"/>
    <x v="9"/>
    <x v="2"/>
    <n v="0.1"/>
    <x v="0"/>
    <x v="0"/>
    <x v="0"/>
  </r>
  <r>
    <n v="6696"/>
    <x v="25"/>
    <x v="3"/>
    <x v="9"/>
    <x v="2"/>
    <n v="-0.4"/>
    <x v="0"/>
    <x v="0"/>
    <x v="0"/>
  </r>
  <r>
    <n v="6697"/>
    <x v="26"/>
    <x v="3"/>
    <x v="9"/>
    <x v="2"/>
    <n v="-0.4"/>
    <x v="0"/>
    <x v="0"/>
    <x v="0"/>
  </r>
  <r>
    <n v="6698"/>
    <x v="27"/>
    <x v="3"/>
    <x v="9"/>
    <x v="2"/>
    <n v="0.1"/>
    <x v="0"/>
    <x v="0"/>
    <x v="0"/>
  </r>
  <r>
    <n v="6699"/>
    <x v="28"/>
    <x v="3"/>
    <x v="9"/>
    <x v="2"/>
    <n v="-0.4"/>
    <x v="0"/>
    <x v="0"/>
    <x v="0"/>
  </r>
  <r>
    <n v="6700"/>
    <x v="0"/>
    <x v="3"/>
    <x v="9"/>
    <x v="3"/>
    <n v="0"/>
    <x v="1"/>
    <x v="0"/>
    <x v="0"/>
  </r>
  <r>
    <n v="6701"/>
    <x v="1"/>
    <x v="3"/>
    <x v="9"/>
    <x v="3"/>
    <n v="0"/>
    <x v="1"/>
    <x v="0"/>
    <x v="0"/>
  </r>
  <r>
    <n v="6702"/>
    <x v="2"/>
    <x v="3"/>
    <x v="9"/>
    <x v="3"/>
    <n v="0"/>
    <x v="1"/>
    <x v="0"/>
    <x v="0"/>
  </r>
  <r>
    <n v="6703"/>
    <x v="3"/>
    <x v="3"/>
    <x v="9"/>
    <x v="3"/>
    <n v="0"/>
    <x v="1"/>
    <x v="0"/>
    <x v="0"/>
  </r>
  <r>
    <n v="6704"/>
    <x v="4"/>
    <x v="3"/>
    <x v="9"/>
    <x v="3"/>
    <n v="0"/>
    <x v="1"/>
    <x v="0"/>
    <x v="0"/>
  </r>
  <r>
    <n v="6705"/>
    <x v="5"/>
    <x v="3"/>
    <x v="9"/>
    <x v="3"/>
    <n v="0"/>
    <x v="1"/>
    <x v="0"/>
    <x v="0"/>
  </r>
  <r>
    <n v="6706"/>
    <x v="6"/>
    <x v="3"/>
    <x v="9"/>
    <x v="3"/>
    <n v="0"/>
    <x v="1"/>
    <x v="0"/>
    <x v="0"/>
  </r>
  <r>
    <n v="6707"/>
    <x v="7"/>
    <x v="3"/>
    <x v="9"/>
    <x v="3"/>
    <n v="0"/>
    <x v="1"/>
    <x v="0"/>
    <x v="0"/>
  </r>
  <r>
    <n v="6708"/>
    <x v="8"/>
    <x v="3"/>
    <x v="9"/>
    <x v="3"/>
    <n v="0"/>
    <x v="1"/>
    <x v="0"/>
    <x v="0"/>
  </r>
  <r>
    <n v="6709"/>
    <x v="9"/>
    <x v="3"/>
    <x v="9"/>
    <x v="3"/>
    <n v="0"/>
    <x v="1"/>
    <x v="0"/>
    <x v="0"/>
  </r>
  <r>
    <n v="6710"/>
    <x v="10"/>
    <x v="3"/>
    <x v="9"/>
    <x v="3"/>
    <n v="0"/>
    <x v="1"/>
    <x v="0"/>
    <x v="0"/>
  </r>
  <r>
    <n v="6711"/>
    <x v="11"/>
    <x v="3"/>
    <x v="9"/>
    <x v="3"/>
    <n v="0"/>
    <x v="1"/>
    <x v="0"/>
    <x v="0"/>
  </r>
  <r>
    <n v="6712"/>
    <x v="12"/>
    <x v="3"/>
    <x v="9"/>
    <x v="3"/>
    <n v="0"/>
    <x v="1"/>
    <x v="0"/>
    <x v="0"/>
  </r>
  <r>
    <n v="6713"/>
    <x v="13"/>
    <x v="3"/>
    <x v="9"/>
    <x v="3"/>
    <n v="0"/>
    <x v="1"/>
    <x v="0"/>
    <x v="0"/>
  </r>
  <r>
    <n v="6714"/>
    <x v="14"/>
    <x v="3"/>
    <x v="9"/>
    <x v="3"/>
    <n v="0"/>
    <x v="1"/>
    <x v="0"/>
    <x v="0"/>
  </r>
  <r>
    <n v="6715"/>
    <x v="15"/>
    <x v="3"/>
    <x v="9"/>
    <x v="3"/>
    <n v="0"/>
    <x v="1"/>
    <x v="0"/>
    <x v="0"/>
  </r>
  <r>
    <n v="6716"/>
    <x v="16"/>
    <x v="3"/>
    <x v="9"/>
    <x v="3"/>
    <n v="0"/>
    <x v="1"/>
    <x v="0"/>
    <x v="0"/>
  </r>
  <r>
    <n v="6717"/>
    <x v="17"/>
    <x v="3"/>
    <x v="9"/>
    <x v="3"/>
    <n v="0"/>
    <x v="1"/>
    <x v="0"/>
    <x v="0"/>
  </r>
  <r>
    <n v="6718"/>
    <x v="18"/>
    <x v="3"/>
    <x v="9"/>
    <x v="3"/>
    <n v="0"/>
    <x v="1"/>
    <x v="0"/>
    <x v="0"/>
  </r>
  <r>
    <n v="6719"/>
    <x v="19"/>
    <x v="3"/>
    <x v="9"/>
    <x v="3"/>
    <n v="0"/>
    <x v="1"/>
    <x v="0"/>
    <x v="0"/>
  </r>
  <r>
    <n v="6720"/>
    <x v="20"/>
    <x v="3"/>
    <x v="9"/>
    <x v="3"/>
    <n v="0"/>
    <x v="1"/>
    <x v="0"/>
    <x v="0"/>
  </r>
  <r>
    <n v="6721"/>
    <x v="21"/>
    <x v="3"/>
    <x v="9"/>
    <x v="3"/>
    <n v="0"/>
    <x v="1"/>
    <x v="0"/>
    <x v="0"/>
  </r>
  <r>
    <n v="6722"/>
    <x v="22"/>
    <x v="3"/>
    <x v="9"/>
    <x v="3"/>
    <n v="0"/>
    <x v="1"/>
    <x v="0"/>
    <x v="0"/>
  </r>
  <r>
    <n v="6723"/>
    <x v="23"/>
    <x v="3"/>
    <x v="9"/>
    <x v="3"/>
    <n v="0"/>
    <x v="1"/>
    <x v="0"/>
    <x v="0"/>
  </r>
  <r>
    <n v="6724"/>
    <x v="24"/>
    <x v="3"/>
    <x v="9"/>
    <x v="3"/>
    <n v="0"/>
    <x v="1"/>
    <x v="0"/>
    <x v="0"/>
  </r>
  <r>
    <n v="6725"/>
    <x v="25"/>
    <x v="3"/>
    <x v="9"/>
    <x v="3"/>
    <n v="0"/>
    <x v="1"/>
    <x v="0"/>
    <x v="0"/>
  </r>
  <r>
    <n v="6726"/>
    <x v="26"/>
    <x v="3"/>
    <x v="9"/>
    <x v="3"/>
    <n v="0"/>
    <x v="1"/>
    <x v="0"/>
    <x v="0"/>
  </r>
  <r>
    <n v="6727"/>
    <x v="27"/>
    <x v="3"/>
    <x v="9"/>
    <x v="3"/>
    <n v="0"/>
    <x v="1"/>
    <x v="0"/>
    <x v="0"/>
  </r>
  <r>
    <n v="6728"/>
    <x v="28"/>
    <x v="3"/>
    <x v="9"/>
    <x v="3"/>
    <n v="0"/>
    <x v="1"/>
    <x v="0"/>
    <x v="0"/>
  </r>
  <r>
    <n v="6729"/>
    <x v="0"/>
    <x v="4"/>
    <x v="9"/>
    <x v="0"/>
    <n v="1005395"/>
    <x v="0"/>
    <x v="0"/>
    <x v="0"/>
  </r>
  <r>
    <n v="6730"/>
    <x v="1"/>
    <x v="4"/>
    <x v="9"/>
    <x v="0"/>
    <n v="1005395"/>
    <x v="0"/>
    <x v="0"/>
    <x v="0"/>
  </r>
  <r>
    <n v="6731"/>
    <x v="2"/>
    <x v="4"/>
    <x v="9"/>
    <x v="0"/>
    <n v="1000805"/>
    <x v="0"/>
    <x v="0"/>
    <x v="0"/>
  </r>
  <r>
    <n v="6732"/>
    <x v="3"/>
    <x v="4"/>
    <x v="9"/>
    <x v="0"/>
    <n v="1000686"/>
    <x v="0"/>
    <x v="0"/>
    <x v="0"/>
  </r>
  <r>
    <n v="6733"/>
    <x v="4"/>
    <x v="4"/>
    <x v="9"/>
    <x v="0"/>
    <n v="1009498"/>
    <x v="0"/>
    <x v="0"/>
    <x v="0"/>
  </r>
  <r>
    <n v="6734"/>
    <x v="5"/>
    <x v="4"/>
    <x v="9"/>
    <x v="0"/>
    <n v="1003575"/>
    <x v="0"/>
    <x v="0"/>
    <x v="0"/>
  </r>
  <r>
    <n v="6735"/>
    <x v="6"/>
    <x v="4"/>
    <x v="9"/>
    <x v="0"/>
    <n v="1001911"/>
    <x v="0"/>
    <x v="0"/>
    <x v="0"/>
  </r>
  <r>
    <n v="6736"/>
    <x v="7"/>
    <x v="4"/>
    <x v="9"/>
    <x v="0"/>
    <n v="1004932"/>
    <x v="0"/>
    <x v="0"/>
    <x v="0"/>
  </r>
  <r>
    <n v="6737"/>
    <x v="8"/>
    <x v="4"/>
    <x v="9"/>
    <x v="0"/>
    <n v="1001411"/>
    <x v="0"/>
    <x v="0"/>
    <x v="0"/>
  </r>
  <r>
    <n v="6738"/>
    <x v="9"/>
    <x v="4"/>
    <x v="9"/>
    <x v="0"/>
    <n v="1002550"/>
    <x v="0"/>
    <x v="0"/>
    <x v="0"/>
  </r>
  <r>
    <n v="6739"/>
    <x v="10"/>
    <x v="4"/>
    <x v="9"/>
    <x v="0"/>
    <n v="1002193"/>
    <x v="0"/>
    <x v="0"/>
    <x v="0"/>
  </r>
  <r>
    <n v="6740"/>
    <x v="11"/>
    <x v="4"/>
    <x v="9"/>
    <x v="0"/>
    <n v="1000662"/>
    <x v="0"/>
    <x v="0"/>
    <x v="0"/>
  </r>
  <r>
    <n v="6741"/>
    <x v="12"/>
    <x v="4"/>
    <x v="9"/>
    <x v="0"/>
    <n v="1001775"/>
    <x v="0"/>
    <x v="0"/>
    <x v="0"/>
  </r>
  <r>
    <n v="6742"/>
    <x v="13"/>
    <x v="4"/>
    <x v="9"/>
    <x v="0"/>
    <n v="1001565"/>
    <x v="0"/>
    <x v="0"/>
    <x v="0"/>
  </r>
  <r>
    <n v="6743"/>
    <x v="14"/>
    <x v="4"/>
    <x v="9"/>
    <x v="0"/>
    <n v="1002624"/>
    <x v="0"/>
    <x v="0"/>
    <x v="0"/>
  </r>
  <r>
    <n v="6744"/>
    <x v="15"/>
    <x v="4"/>
    <x v="9"/>
    <x v="0"/>
    <n v="1003795"/>
    <x v="0"/>
    <x v="0"/>
    <x v="0"/>
  </r>
  <r>
    <n v="6745"/>
    <x v="16"/>
    <x v="4"/>
    <x v="9"/>
    <x v="0"/>
    <n v="1002507"/>
    <x v="0"/>
    <x v="0"/>
    <x v="0"/>
  </r>
  <r>
    <n v="6746"/>
    <x v="17"/>
    <x v="4"/>
    <x v="9"/>
    <x v="0"/>
    <n v="1000884"/>
    <x v="0"/>
    <x v="0"/>
    <x v="0"/>
  </r>
  <r>
    <n v="6747"/>
    <x v="18"/>
    <x v="4"/>
    <x v="9"/>
    <x v="0"/>
    <n v="1002969"/>
    <x v="0"/>
    <x v="0"/>
    <x v="0"/>
  </r>
  <r>
    <n v="6748"/>
    <x v="19"/>
    <x v="4"/>
    <x v="9"/>
    <x v="0"/>
    <n v="1012797"/>
    <x v="0"/>
    <x v="0"/>
    <x v="0"/>
  </r>
  <r>
    <n v="6749"/>
    <x v="20"/>
    <x v="4"/>
    <x v="9"/>
    <x v="0"/>
    <n v="1002303"/>
    <x v="0"/>
    <x v="0"/>
    <x v="0"/>
  </r>
  <r>
    <n v="6750"/>
    <x v="21"/>
    <x v="4"/>
    <x v="9"/>
    <x v="0"/>
    <n v="1004667"/>
    <x v="0"/>
    <x v="0"/>
    <x v="0"/>
  </r>
  <r>
    <n v="6751"/>
    <x v="22"/>
    <x v="4"/>
    <x v="9"/>
    <x v="0"/>
    <n v="1007023"/>
    <x v="0"/>
    <x v="0"/>
    <x v="0"/>
  </r>
  <r>
    <n v="6752"/>
    <x v="23"/>
    <x v="4"/>
    <x v="9"/>
    <x v="0"/>
    <n v="1000357"/>
    <x v="0"/>
    <x v="0"/>
    <x v="0"/>
  </r>
  <r>
    <n v="6753"/>
    <x v="24"/>
    <x v="4"/>
    <x v="9"/>
    <x v="0"/>
    <n v="1001078"/>
    <x v="0"/>
    <x v="0"/>
    <x v="0"/>
  </r>
  <r>
    <n v="6754"/>
    <x v="25"/>
    <x v="4"/>
    <x v="9"/>
    <x v="0"/>
    <n v="1002690"/>
    <x v="0"/>
    <x v="0"/>
    <x v="0"/>
  </r>
  <r>
    <n v="6755"/>
    <x v="26"/>
    <x v="4"/>
    <x v="9"/>
    <x v="0"/>
    <n v="1001305"/>
    <x v="0"/>
    <x v="0"/>
    <x v="0"/>
  </r>
  <r>
    <n v="6756"/>
    <x v="27"/>
    <x v="4"/>
    <x v="9"/>
    <x v="0"/>
    <n v="1003971"/>
    <x v="0"/>
    <x v="0"/>
    <x v="0"/>
  </r>
  <r>
    <n v="6757"/>
    <x v="28"/>
    <x v="4"/>
    <x v="9"/>
    <x v="0"/>
    <n v="1004009"/>
    <x v="0"/>
    <x v="0"/>
    <x v="0"/>
  </r>
  <r>
    <n v="6758"/>
    <x v="0"/>
    <x v="4"/>
    <x v="9"/>
    <x v="1"/>
    <n v="1005394.5"/>
    <x v="0"/>
    <x v="0"/>
    <x v="0"/>
  </r>
  <r>
    <n v="6759"/>
    <x v="1"/>
    <x v="4"/>
    <x v="9"/>
    <x v="1"/>
    <n v="1005394.5"/>
    <x v="0"/>
    <x v="0"/>
    <x v="0"/>
  </r>
  <r>
    <n v="6760"/>
    <x v="2"/>
    <x v="4"/>
    <x v="9"/>
    <x v="1"/>
    <n v="1000804.5"/>
    <x v="0"/>
    <x v="0"/>
    <x v="0"/>
  </r>
  <r>
    <n v="6761"/>
    <x v="3"/>
    <x v="4"/>
    <x v="9"/>
    <x v="1"/>
    <n v="1000685.5"/>
    <x v="0"/>
    <x v="0"/>
    <x v="0"/>
  </r>
  <r>
    <n v="6762"/>
    <x v="4"/>
    <x v="4"/>
    <x v="9"/>
    <x v="1"/>
    <n v="1009498.5"/>
    <x v="0"/>
    <x v="0"/>
    <x v="0"/>
  </r>
  <r>
    <n v="6763"/>
    <x v="5"/>
    <x v="4"/>
    <x v="9"/>
    <x v="1"/>
    <n v="1003575"/>
    <x v="0"/>
    <x v="0"/>
    <x v="0"/>
  </r>
  <r>
    <n v="6764"/>
    <x v="6"/>
    <x v="4"/>
    <x v="9"/>
    <x v="1"/>
    <n v="1001910.5"/>
    <x v="0"/>
    <x v="0"/>
    <x v="0"/>
  </r>
  <r>
    <n v="6765"/>
    <x v="7"/>
    <x v="4"/>
    <x v="9"/>
    <x v="1"/>
    <n v="1004932.5"/>
    <x v="0"/>
    <x v="0"/>
    <x v="0"/>
  </r>
  <r>
    <n v="6766"/>
    <x v="8"/>
    <x v="4"/>
    <x v="9"/>
    <x v="1"/>
    <n v="1001411"/>
    <x v="0"/>
    <x v="0"/>
    <x v="0"/>
  </r>
  <r>
    <n v="6767"/>
    <x v="9"/>
    <x v="4"/>
    <x v="9"/>
    <x v="1"/>
    <n v="1002550"/>
    <x v="0"/>
    <x v="0"/>
    <x v="0"/>
  </r>
  <r>
    <n v="6768"/>
    <x v="10"/>
    <x v="4"/>
    <x v="9"/>
    <x v="1"/>
    <n v="1002194"/>
    <x v="0"/>
    <x v="0"/>
    <x v="0"/>
  </r>
  <r>
    <n v="6769"/>
    <x v="11"/>
    <x v="4"/>
    <x v="9"/>
    <x v="1"/>
    <n v="1000662"/>
    <x v="0"/>
    <x v="0"/>
    <x v="0"/>
  </r>
  <r>
    <n v="6770"/>
    <x v="12"/>
    <x v="4"/>
    <x v="9"/>
    <x v="1"/>
    <n v="1001774.5"/>
    <x v="0"/>
    <x v="0"/>
    <x v="0"/>
  </r>
  <r>
    <n v="6771"/>
    <x v="13"/>
    <x v="4"/>
    <x v="9"/>
    <x v="1"/>
    <n v="1001566"/>
    <x v="0"/>
    <x v="0"/>
    <x v="0"/>
  </r>
  <r>
    <n v="6772"/>
    <x v="14"/>
    <x v="4"/>
    <x v="9"/>
    <x v="1"/>
    <n v="1002624.5"/>
    <x v="0"/>
    <x v="0"/>
    <x v="0"/>
  </r>
  <r>
    <n v="6773"/>
    <x v="15"/>
    <x v="4"/>
    <x v="9"/>
    <x v="1"/>
    <n v="1003795"/>
    <x v="0"/>
    <x v="0"/>
    <x v="0"/>
  </r>
  <r>
    <n v="6774"/>
    <x v="16"/>
    <x v="4"/>
    <x v="9"/>
    <x v="1"/>
    <n v="1002507.5"/>
    <x v="0"/>
    <x v="0"/>
    <x v="0"/>
  </r>
  <r>
    <n v="6775"/>
    <x v="17"/>
    <x v="4"/>
    <x v="9"/>
    <x v="1"/>
    <n v="1000884.5"/>
    <x v="0"/>
    <x v="0"/>
    <x v="0"/>
  </r>
  <r>
    <n v="6776"/>
    <x v="18"/>
    <x v="4"/>
    <x v="9"/>
    <x v="1"/>
    <n v="1002969"/>
    <x v="0"/>
    <x v="0"/>
    <x v="0"/>
  </r>
  <r>
    <n v="6777"/>
    <x v="19"/>
    <x v="4"/>
    <x v="9"/>
    <x v="1"/>
    <n v="1012797.5"/>
    <x v="0"/>
    <x v="0"/>
    <x v="0"/>
  </r>
  <r>
    <n v="6778"/>
    <x v="20"/>
    <x v="4"/>
    <x v="9"/>
    <x v="1"/>
    <n v="1002303"/>
    <x v="0"/>
    <x v="0"/>
    <x v="0"/>
  </r>
  <r>
    <n v="6779"/>
    <x v="21"/>
    <x v="4"/>
    <x v="9"/>
    <x v="1"/>
    <n v="1004667"/>
    <x v="0"/>
    <x v="0"/>
    <x v="0"/>
  </r>
  <r>
    <n v="6780"/>
    <x v="22"/>
    <x v="4"/>
    <x v="9"/>
    <x v="1"/>
    <n v="1007023"/>
    <x v="0"/>
    <x v="0"/>
    <x v="0"/>
  </r>
  <r>
    <n v="6781"/>
    <x v="23"/>
    <x v="4"/>
    <x v="9"/>
    <x v="1"/>
    <n v="1000356.5"/>
    <x v="0"/>
    <x v="0"/>
    <x v="0"/>
  </r>
  <r>
    <n v="6782"/>
    <x v="24"/>
    <x v="4"/>
    <x v="9"/>
    <x v="1"/>
    <n v="1001077.5"/>
    <x v="0"/>
    <x v="0"/>
    <x v="0"/>
  </r>
  <r>
    <n v="6783"/>
    <x v="25"/>
    <x v="4"/>
    <x v="9"/>
    <x v="1"/>
    <n v="1002689.5"/>
    <x v="0"/>
    <x v="0"/>
    <x v="0"/>
  </r>
  <r>
    <n v="6784"/>
    <x v="26"/>
    <x v="4"/>
    <x v="9"/>
    <x v="1"/>
    <n v="1001304.5"/>
    <x v="0"/>
    <x v="0"/>
    <x v="0"/>
  </r>
  <r>
    <n v="6785"/>
    <x v="27"/>
    <x v="4"/>
    <x v="9"/>
    <x v="1"/>
    <n v="1003971"/>
    <x v="0"/>
    <x v="0"/>
    <x v="0"/>
  </r>
  <r>
    <n v="6786"/>
    <x v="28"/>
    <x v="4"/>
    <x v="9"/>
    <x v="1"/>
    <n v="1004009.5"/>
    <x v="0"/>
    <x v="0"/>
    <x v="0"/>
  </r>
  <r>
    <n v="6787"/>
    <x v="0"/>
    <x v="4"/>
    <x v="9"/>
    <x v="2"/>
    <n v="0.5"/>
    <x v="0"/>
    <x v="0"/>
    <x v="0"/>
  </r>
  <r>
    <n v="6788"/>
    <x v="1"/>
    <x v="4"/>
    <x v="9"/>
    <x v="2"/>
    <n v="0.5"/>
    <x v="0"/>
    <x v="0"/>
    <x v="0"/>
  </r>
  <r>
    <n v="6789"/>
    <x v="2"/>
    <x v="4"/>
    <x v="9"/>
    <x v="2"/>
    <n v="0.5"/>
    <x v="0"/>
    <x v="0"/>
    <x v="0"/>
  </r>
  <r>
    <n v="6790"/>
    <x v="3"/>
    <x v="4"/>
    <x v="9"/>
    <x v="2"/>
    <n v="0.5"/>
    <x v="0"/>
    <x v="0"/>
    <x v="0"/>
  </r>
  <r>
    <n v="6791"/>
    <x v="4"/>
    <x v="4"/>
    <x v="9"/>
    <x v="2"/>
    <n v="-0.5"/>
    <x v="0"/>
    <x v="0"/>
    <x v="0"/>
  </r>
  <r>
    <n v="6792"/>
    <x v="5"/>
    <x v="4"/>
    <x v="9"/>
    <x v="2"/>
    <n v="0"/>
    <x v="0"/>
    <x v="0"/>
    <x v="0"/>
  </r>
  <r>
    <n v="6793"/>
    <x v="6"/>
    <x v="4"/>
    <x v="9"/>
    <x v="2"/>
    <n v="0.5"/>
    <x v="0"/>
    <x v="0"/>
    <x v="0"/>
  </r>
  <r>
    <n v="6794"/>
    <x v="7"/>
    <x v="4"/>
    <x v="9"/>
    <x v="2"/>
    <n v="-0.5"/>
    <x v="0"/>
    <x v="0"/>
    <x v="0"/>
  </r>
  <r>
    <n v="6795"/>
    <x v="8"/>
    <x v="4"/>
    <x v="9"/>
    <x v="2"/>
    <n v="0"/>
    <x v="0"/>
    <x v="0"/>
    <x v="0"/>
  </r>
  <r>
    <n v="6796"/>
    <x v="9"/>
    <x v="4"/>
    <x v="9"/>
    <x v="2"/>
    <n v="0"/>
    <x v="0"/>
    <x v="0"/>
    <x v="0"/>
  </r>
  <r>
    <n v="6797"/>
    <x v="10"/>
    <x v="4"/>
    <x v="9"/>
    <x v="2"/>
    <n v="-1"/>
    <x v="0"/>
    <x v="0"/>
    <x v="0"/>
  </r>
  <r>
    <n v="6798"/>
    <x v="11"/>
    <x v="4"/>
    <x v="9"/>
    <x v="2"/>
    <n v="0"/>
    <x v="0"/>
    <x v="0"/>
    <x v="0"/>
  </r>
  <r>
    <n v="6799"/>
    <x v="12"/>
    <x v="4"/>
    <x v="9"/>
    <x v="2"/>
    <n v="0.5"/>
    <x v="0"/>
    <x v="0"/>
    <x v="0"/>
  </r>
  <r>
    <n v="6800"/>
    <x v="13"/>
    <x v="4"/>
    <x v="9"/>
    <x v="2"/>
    <n v="-1"/>
    <x v="0"/>
    <x v="0"/>
    <x v="0"/>
  </r>
  <r>
    <n v="6801"/>
    <x v="14"/>
    <x v="4"/>
    <x v="9"/>
    <x v="2"/>
    <n v="-0.5"/>
    <x v="0"/>
    <x v="0"/>
    <x v="0"/>
  </r>
  <r>
    <n v="6802"/>
    <x v="15"/>
    <x v="4"/>
    <x v="9"/>
    <x v="2"/>
    <n v="0"/>
    <x v="0"/>
    <x v="0"/>
    <x v="0"/>
  </r>
  <r>
    <n v="6803"/>
    <x v="16"/>
    <x v="4"/>
    <x v="9"/>
    <x v="2"/>
    <n v="-0.5"/>
    <x v="0"/>
    <x v="0"/>
    <x v="0"/>
  </r>
  <r>
    <n v="6804"/>
    <x v="17"/>
    <x v="4"/>
    <x v="9"/>
    <x v="2"/>
    <n v="-0.5"/>
    <x v="0"/>
    <x v="0"/>
    <x v="0"/>
  </r>
  <r>
    <n v="6805"/>
    <x v="18"/>
    <x v="4"/>
    <x v="9"/>
    <x v="2"/>
    <n v="0"/>
    <x v="0"/>
    <x v="0"/>
    <x v="0"/>
  </r>
  <r>
    <n v="6806"/>
    <x v="19"/>
    <x v="4"/>
    <x v="9"/>
    <x v="2"/>
    <n v="-0.5"/>
    <x v="0"/>
    <x v="0"/>
    <x v="0"/>
  </r>
  <r>
    <n v="6807"/>
    <x v="20"/>
    <x v="4"/>
    <x v="9"/>
    <x v="2"/>
    <n v="0"/>
    <x v="0"/>
    <x v="0"/>
    <x v="0"/>
  </r>
  <r>
    <n v="6808"/>
    <x v="21"/>
    <x v="4"/>
    <x v="9"/>
    <x v="2"/>
    <n v="0"/>
    <x v="0"/>
    <x v="0"/>
    <x v="0"/>
  </r>
  <r>
    <n v="6809"/>
    <x v="22"/>
    <x v="4"/>
    <x v="9"/>
    <x v="2"/>
    <n v="0"/>
    <x v="0"/>
    <x v="0"/>
    <x v="0"/>
  </r>
  <r>
    <n v="6810"/>
    <x v="23"/>
    <x v="4"/>
    <x v="9"/>
    <x v="2"/>
    <n v="0.5"/>
    <x v="0"/>
    <x v="0"/>
    <x v="0"/>
  </r>
  <r>
    <n v="6811"/>
    <x v="24"/>
    <x v="4"/>
    <x v="9"/>
    <x v="2"/>
    <n v="0.5"/>
    <x v="0"/>
    <x v="0"/>
    <x v="0"/>
  </r>
  <r>
    <n v="6812"/>
    <x v="25"/>
    <x v="4"/>
    <x v="9"/>
    <x v="2"/>
    <n v="0.5"/>
    <x v="0"/>
    <x v="0"/>
    <x v="0"/>
  </r>
  <r>
    <n v="6813"/>
    <x v="26"/>
    <x v="4"/>
    <x v="9"/>
    <x v="2"/>
    <n v="0.5"/>
    <x v="0"/>
    <x v="0"/>
    <x v="0"/>
  </r>
  <r>
    <n v="6814"/>
    <x v="27"/>
    <x v="4"/>
    <x v="9"/>
    <x v="2"/>
    <n v="0"/>
    <x v="0"/>
    <x v="0"/>
    <x v="0"/>
  </r>
  <r>
    <n v="6815"/>
    <x v="28"/>
    <x v="4"/>
    <x v="9"/>
    <x v="2"/>
    <n v="-0.5"/>
    <x v="0"/>
    <x v="0"/>
    <x v="0"/>
  </r>
  <r>
    <n v="6816"/>
    <x v="0"/>
    <x v="4"/>
    <x v="9"/>
    <x v="3"/>
    <n v="0"/>
    <x v="1"/>
    <x v="0"/>
    <x v="0"/>
  </r>
  <r>
    <n v="6817"/>
    <x v="1"/>
    <x v="4"/>
    <x v="9"/>
    <x v="3"/>
    <n v="0"/>
    <x v="1"/>
    <x v="0"/>
    <x v="0"/>
  </r>
  <r>
    <n v="6818"/>
    <x v="2"/>
    <x v="4"/>
    <x v="9"/>
    <x v="3"/>
    <n v="0"/>
    <x v="1"/>
    <x v="0"/>
    <x v="0"/>
  </r>
  <r>
    <n v="6819"/>
    <x v="3"/>
    <x v="4"/>
    <x v="9"/>
    <x v="3"/>
    <n v="0"/>
    <x v="1"/>
    <x v="0"/>
    <x v="0"/>
  </r>
  <r>
    <n v="6820"/>
    <x v="4"/>
    <x v="4"/>
    <x v="9"/>
    <x v="3"/>
    <n v="0"/>
    <x v="1"/>
    <x v="0"/>
    <x v="0"/>
  </r>
  <r>
    <n v="6821"/>
    <x v="5"/>
    <x v="4"/>
    <x v="9"/>
    <x v="3"/>
    <n v="0"/>
    <x v="1"/>
    <x v="0"/>
    <x v="0"/>
  </r>
  <r>
    <n v="6822"/>
    <x v="6"/>
    <x v="4"/>
    <x v="9"/>
    <x v="3"/>
    <n v="0"/>
    <x v="1"/>
    <x v="0"/>
    <x v="0"/>
  </r>
  <r>
    <n v="6823"/>
    <x v="7"/>
    <x v="4"/>
    <x v="9"/>
    <x v="3"/>
    <n v="0"/>
    <x v="1"/>
    <x v="0"/>
    <x v="0"/>
  </r>
  <r>
    <n v="6824"/>
    <x v="8"/>
    <x v="4"/>
    <x v="9"/>
    <x v="3"/>
    <n v="0"/>
    <x v="1"/>
    <x v="0"/>
    <x v="0"/>
  </r>
  <r>
    <n v="6825"/>
    <x v="9"/>
    <x v="4"/>
    <x v="9"/>
    <x v="3"/>
    <n v="0"/>
    <x v="1"/>
    <x v="0"/>
    <x v="0"/>
  </r>
  <r>
    <n v="6826"/>
    <x v="10"/>
    <x v="4"/>
    <x v="9"/>
    <x v="3"/>
    <n v="0"/>
    <x v="1"/>
    <x v="0"/>
    <x v="0"/>
  </r>
  <r>
    <n v="6827"/>
    <x v="11"/>
    <x v="4"/>
    <x v="9"/>
    <x v="3"/>
    <n v="0"/>
    <x v="1"/>
    <x v="0"/>
    <x v="0"/>
  </r>
  <r>
    <n v="6828"/>
    <x v="12"/>
    <x v="4"/>
    <x v="9"/>
    <x v="3"/>
    <n v="0"/>
    <x v="1"/>
    <x v="0"/>
    <x v="0"/>
  </r>
  <r>
    <n v="6829"/>
    <x v="13"/>
    <x v="4"/>
    <x v="9"/>
    <x v="3"/>
    <n v="0"/>
    <x v="1"/>
    <x v="0"/>
    <x v="0"/>
  </r>
  <r>
    <n v="6830"/>
    <x v="14"/>
    <x v="4"/>
    <x v="9"/>
    <x v="3"/>
    <n v="0"/>
    <x v="1"/>
    <x v="0"/>
    <x v="0"/>
  </r>
  <r>
    <n v="6831"/>
    <x v="15"/>
    <x v="4"/>
    <x v="9"/>
    <x v="3"/>
    <n v="0"/>
    <x v="1"/>
    <x v="0"/>
    <x v="0"/>
  </r>
  <r>
    <n v="6832"/>
    <x v="16"/>
    <x v="4"/>
    <x v="9"/>
    <x v="3"/>
    <n v="0"/>
    <x v="1"/>
    <x v="0"/>
    <x v="0"/>
  </r>
  <r>
    <n v="6833"/>
    <x v="17"/>
    <x v="4"/>
    <x v="9"/>
    <x v="3"/>
    <n v="0"/>
    <x v="1"/>
    <x v="0"/>
    <x v="0"/>
  </r>
  <r>
    <n v="6834"/>
    <x v="18"/>
    <x v="4"/>
    <x v="9"/>
    <x v="3"/>
    <n v="0"/>
    <x v="1"/>
    <x v="0"/>
    <x v="0"/>
  </r>
  <r>
    <n v="6835"/>
    <x v="19"/>
    <x v="4"/>
    <x v="9"/>
    <x v="3"/>
    <n v="0"/>
    <x v="1"/>
    <x v="0"/>
    <x v="0"/>
  </r>
  <r>
    <n v="6836"/>
    <x v="20"/>
    <x v="4"/>
    <x v="9"/>
    <x v="3"/>
    <n v="0"/>
    <x v="1"/>
    <x v="0"/>
    <x v="0"/>
  </r>
  <r>
    <n v="6837"/>
    <x v="21"/>
    <x v="4"/>
    <x v="9"/>
    <x v="3"/>
    <n v="0"/>
    <x v="1"/>
    <x v="0"/>
    <x v="0"/>
  </r>
  <r>
    <n v="6838"/>
    <x v="22"/>
    <x v="4"/>
    <x v="9"/>
    <x v="3"/>
    <n v="0"/>
    <x v="1"/>
    <x v="0"/>
    <x v="0"/>
  </r>
  <r>
    <n v="6839"/>
    <x v="23"/>
    <x v="4"/>
    <x v="9"/>
    <x v="3"/>
    <n v="0"/>
    <x v="1"/>
    <x v="0"/>
    <x v="0"/>
  </r>
  <r>
    <n v="6840"/>
    <x v="24"/>
    <x v="4"/>
    <x v="9"/>
    <x v="3"/>
    <n v="0"/>
    <x v="1"/>
    <x v="0"/>
    <x v="0"/>
  </r>
  <r>
    <n v="6841"/>
    <x v="25"/>
    <x v="4"/>
    <x v="9"/>
    <x v="3"/>
    <n v="0"/>
    <x v="1"/>
    <x v="0"/>
    <x v="0"/>
  </r>
  <r>
    <n v="6842"/>
    <x v="26"/>
    <x v="4"/>
    <x v="9"/>
    <x v="3"/>
    <n v="0"/>
    <x v="1"/>
    <x v="0"/>
    <x v="0"/>
  </r>
  <r>
    <n v="6843"/>
    <x v="27"/>
    <x v="4"/>
    <x v="9"/>
    <x v="3"/>
    <n v="0"/>
    <x v="1"/>
    <x v="0"/>
    <x v="0"/>
  </r>
  <r>
    <n v="6844"/>
    <x v="28"/>
    <x v="4"/>
    <x v="9"/>
    <x v="3"/>
    <n v="0"/>
    <x v="1"/>
    <x v="0"/>
    <x v="0"/>
  </r>
  <r>
    <n v="6845"/>
    <x v="0"/>
    <x v="5"/>
    <x v="9"/>
    <x v="0"/>
    <n v="1003338"/>
    <x v="0"/>
    <x v="0"/>
    <x v="0"/>
  </r>
  <r>
    <n v="6846"/>
    <x v="1"/>
    <x v="5"/>
    <x v="9"/>
    <x v="0"/>
    <n v="1003338"/>
    <x v="0"/>
    <x v="0"/>
    <x v="0"/>
  </r>
  <r>
    <n v="6847"/>
    <x v="2"/>
    <x v="5"/>
    <x v="9"/>
    <x v="0"/>
    <n v="1000520"/>
    <x v="0"/>
    <x v="0"/>
    <x v="0"/>
  </r>
  <r>
    <n v="6848"/>
    <x v="3"/>
    <x v="5"/>
    <x v="9"/>
    <x v="0"/>
    <n v="1000590"/>
    <x v="0"/>
    <x v="0"/>
    <x v="0"/>
  </r>
  <r>
    <n v="6849"/>
    <x v="4"/>
    <x v="5"/>
    <x v="9"/>
    <x v="0"/>
    <n v="1006213"/>
    <x v="0"/>
    <x v="0"/>
    <x v="0"/>
  </r>
  <r>
    <n v="6850"/>
    <x v="5"/>
    <x v="5"/>
    <x v="9"/>
    <x v="0"/>
    <n v="1002371"/>
    <x v="0"/>
    <x v="0"/>
    <x v="0"/>
  </r>
  <r>
    <n v="6851"/>
    <x v="6"/>
    <x v="5"/>
    <x v="9"/>
    <x v="0"/>
    <n v="1001339"/>
    <x v="0"/>
    <x v="0"/>
    <x v="0"/>
  </r>
  <r>
    <n v="6852"/>
    <x v="7"/>
    <x v="5"/>
    <x v="9"/>
    <x v="0"/>
    <n v="1003096"/>
    <x v="0"/>
    <x v="0"/>
    <x v="0"/>
  </r>
  <r>
    <n v="6853"/>
    <x v="8"/>
    <x v="5"/>
    <x v="9"/>
    <x v="0"/>
    <n v="1000810"/>
    <x v="0"/>
    <x v="0"/>
    <x v="0"/>
  </r>
  <r>
    <n v="6854"/>
    <x v="9"/>
    <x v="5"/>
    <x v="9"/>
    <x v="0"/>
    <n v="1001646"/>
    <x v="0"/>
    <x v="0"/>
    <x v="0"/>
  </r>
  <r>
    <n v="6855"/>
    <x v="10"/>
    <x v="5"/>
    <x v="9"/>
    <x v="0"/>
    <n v="1001602"/>
    <x v="0"/>
    <x v="0"/>
    <x v="0"/>
  </r>
  <r>
    <n v="6856"/>
    <x v="11"/>
    <x v="5"/>
    <x v="9"/>
    <x v="0"/>
    <n v="1000473"/>
    <x v="0"/>
    <x v="0"/>
    <x v="0"/>
  </r>
  <r>
    <n v="6857"/>
    <x v="12"/>
    <x v="5"/>
    <x v="9"/>
    <x v="0"/>
    <n v="1001044"/>
    <x v="0"/>
    <x v="0"/>
    <x v="0"/>
  </r>
  <r>
    <n v="6858"/>
    <x v="13"/>
    <x v="5"/>
    <x v="9"/>
    <x v="0"/>
    <n v="1001078"/>
    <x v="0"/>
    <x v="0"/>
    <x v="0"/>
  </r>
  <r>
    <n v="6859"/>
    <x v="14"/>
    <x v="5"/>
    <x v="9"/>
    <x v="0"/>
    <n v="1001739"/>
    <x v="0"/>
    <x v="0"/>
    <x v="0"/>
  </r>
  <r>
    <n v="6860"/>
    <x v="15"/>
    <x v="5"/>
    <x v="9"/>
    <x v="0"/>
    <n v="1002970"/>
    <x v="0"/>
    <x v="0"/>
    <x v="0"/>
  </r>
  <r>
    <n v="6861"/>
    <x v="16"/>
    <x v="5"/>
    <x v="9"/>
    <x v="0"/>
    <n v="1001770"/>
    <x v="0"/>
    <x v="0"/>
    <x v="0"/>
  </r>
  <r>
    <n v="6862"/>
    <x v="17"/>
    <x v="5"/>
    <x v="9"/>
    <x v="0"/>
    <n v="1000580"/>
    <x v="0"/>
    <x v="0"/>
    <x v="0"/>
  </r>
  <r>
    <n v="6863"/>
    <x v="18"/>
    <x v="5"/>
    <x v="9"/>
    <x v="0"/>
    <n v="1002253"/>
    <x v="0"/>
    <x v="0"/>
    <x v="0"/>
  </r>
  <r>
    <n v="6864"/>
    <x v="19"/>
    <x v="5"/>
    <x v="9"/>
    <x v="0"/>
    <n v="1008432"/>
    <x v="0"/>
    <x v="0"/>
    <x v="0"/>
  </r>
  <r>
    <n v="6865"/>
    <x v="20"/>
    <x v="5"/>
    <x v="9"/>
    <x v="0"/>
    <n v="1001915"/>
    <x v="0"/>
    <x v="0"/>
    <x v="0"/>
  </r>
  <r>
    <n v="6866"/>
    <x v="21"/>
    <x v="5"/>
    <x v="9"/>
    <x v="0"/>
    <n v="1002995"/>
    <x v="0"/>
    <x v="0"/>
    <x v="0"/>
  </r>
  <r>
    <n v="6867"/>
    <x v="22"/>
    <x v="5"/>
    <x v="9"/>
    <x v="0"/>
    <n v="1004705"/>
    <x v="0"/>
    <x v="0"/>
    <x v="0"/>
  </r>
  <r>
    <n v="6868"/>
    <x v="23"/>
    <x v="5"/>
    <x v="9"/>
    <x v="0"/>
    <n v="1000244"/>
    <x v="0"/>
    <x v="0"/>
    <x v="0"/>
  </r>
  <r>
    <n v="6869"/>
    <x v="24"/>
    <x v="5"/>
    <x v="9"/>
    <x v="0"/>
    <n v="1000991"/>
    <x v="0"/>
    <x v="0"/>
    <x v="0"/>
  </r>
  <r>
    <n v="6870"/>
    <x v="25"/>
    <x v="5"/>
    <x v="9"/>
    <x v="0"/>
    <n v="1001515"/>
    <x v="0"/>
    <x v="0"/>
    <x v="0"/>
  </r>
  <r>
    <n v="6871"/>
    <x v="26"/>
    <x v="5"/>
    <x v="9"/>
    <x v="0"/>
    <n v="1000855"/>
    <x v="0"/>
    <x v="0"/>
    <x v="0"/>
  </r>
  <r>
    <n v="6872"/>
    <x v="27"/>
    <x v="5"/>
    <x v="9"/>
    <x v="0"/>
    <n v="1002732"/>
    <x v="0"/>
    <x v="0"/>
    <x v="0"/>
  </r>
  <r>
    <n v="6873"/>
    <x v="28"/>
    <x v="5"/>
    <x v="9"/>
    <x v="0"/>
    <n v="1002623"/>
    <x v="0"/>
    <x v="0"/>
    <x v="0"/>
  </r>
  <r>
    <n v="6874"/>
    <x v="0"/>
    <x v="5"/>
    <x v="9"/>
    <x v="1"/>
    <n v="1003338.2"/>
    <x v="0"/>
    <x v="0"/>
    <x v="0"/>
  </r>
  <r>
    <n v="6875"/>
    <x v="1"/>
    <x v="5"/>
    <x v="9"/>
    <x v="1"/>
    <n v="1003338.2"/>
    <x v="0"/>
    <x v="0"/>
    <x v="0"/>
  </r>
  <r>
    <n v="6876"/>
    <x v="2"/>
    <x v="5"/>
    <x v="9"/>
    <x v="1"/>
    <n v="1000519.7"/>
    <x v="0"/>
    <x v="0"/>
    <x v="0"/>
  </r>
  <r>
    <n v="6877"/>
    <x v="3"/>
    <x v="5"/>
    <x v="9"/>
    <x v="1"/>
    <n v="1000589.2"/>
    <x v="0"/>
    <x v="0"/>
    <x v="0"/>
  </r>
  <r>
    <n v="6878"/>
    <x v="4"/>
    <x v="5"/>
    <x v="9"/>
    <x v="1"/>
    <n v="1006213.2"/>
    <x v="0"/>
    <x v="0"/>
    <x v="0"/>
  </r>
  <r>
    <n v="6879"/>
    <x v="5"/>
    <x v="5"/>
    <x v="9"/>
    <x v="1"/>
    <n v="1002371.2"/>
    <x v="0"/>
    <x v="0"/>
    <x v="0"/>
  </r>
  <r>
    <n v="6880"/>
    <x v="6"/>
    <x v="5"/>
    <x v="9"/>
    <x v="1"/>
    <n v="1001338.7"/>
    <x v="0"/>
    <x v="0"/>
    <x v="0"/>
  </r>
  <r>
    <n v="6881"/>
    <x v="7"/>
    <x v="5"/>
    <x v="9"/>
    <x v="1"/>
    <n v="1003096.2"/>
    <x v="0"/>
    <x v="0"/>
    <x v="0"/>
  </r>
  <r>
    <n v="6882"/>
    <x v="8"/>
    <x v="5"/>
    <x v="9"/>
    <x v="1"/>
    <n v="1000809.7"/>
    <x v="0"/>
    <x v="0"/>
    <x v="0"/>
  </r>
  <r>
    <n v="6883"/>
    <x v="9"/>
    <x v="5"/>
    <x v="9"/>
    <x v="1"/>
    <n v="1001645.7"/>
    <x v="0"/>
    <x v="0"/>
    <x v="0"/>
  </r>
  <r>
    <n v="6884"/>
    <x v="10"/>
    <x v="5"/>
    <x v="9"/>
    <x v="1"/>
    <n v="1001602.2"/>
    <x v="0"/>
    <x v="0"/>
    <x v="0"/>
  </r>
  <r>
    <n v="6885"/>
    <x v="11"/>
    <x v="5"/>
    <x v="9"/>
    <x v="1"/>
    <n v="1000473.7"/>
    <x v="0"/>
    <x v="0"/>
    <x v="0"/>
  </r>
  <r>
    <n v="6886"/>
    <x v="12"/>
    <x v="5"/>
    <x v="9"/>
    <x v="1"/>
    <n v="1001044.7"/>
    <x v="0"/>
    <x v="0"/>
    <x v="0"/>
  </r>
  <r>
    <n v="6887"/>
    <x v="13"/>
    <x v="5"/>
    <x v="9"/>
    <x v="1"/>
    <n v="1001077.7"/>
    <x v="0"/>
    <x v="0"/>
    <x v="0"/>
  </r>
  <r>
    <n v="6888"/>
    <x v="14"/>
    <x v="5"/>
    <x v="9"/>
    <x v="1"/>
    <n v="1001738.7"/>
    <x v="0"/>
    <x v="0"/>
    <x v="0"/>
  </r>
  <r>
    <n v="6889"/>
    <x v="15"/>
    <x v="5"/>
    <x v="9"/>
    <x v="1"/>
    <n v="1002969.7"/>
    <x v="0"/>
    <x v="0"/>
    <x v="0"/>
  </r>
  <r>
    <n v="6890"/>
    <x v="16"/>
    <x v="5"/>
    <x v="9"/>
    <x v="1"/>
    <n v="1001770.2"/>
    <x v="0"/>
    <x v="0"/>
    <x v="0"/>
  </r>
  <r>
    <n v="6891"/>
    <x v="17"/>
    <x v="5"/>
    <x v="9"/>
    <x v="1"/>
    <n v="1000580.7"/>
    <x v="0"/>
    <x v="0"/>
    <x v="0"/>
  </r>
  <r>
    <n v="6892"/>
    <x v="18"/>
    <x v="5"/>
    <x v="9"/>
    <x v="1"/>
    <n v="1002253.2"/>
    <x v="0"/>
    <x v="0"/>
    <x v="0"/>
  </r>
  <r>
    <n v="6893"/>
    <x v="19"/>
    <x v="5"/>
    <x v="9"/>
    <x v="1"/>
    <n v="1008432.2"/>
    <x v="0"/>
    <x v="0"/>
    <x v="0"/>
  </r>
  <r>
    <n v="6894"/>
    <x v="20"/>
    <x v="5"/>
    <x v="9"/>
    <x v="1"/>
    <n v="1001914.7"/>
    <x v="0"/>
    <x v="0"/>
    <x v="0"/>
  </r>
  <r>
    <n v="6895"/>
    <x v="21"/>
    <x v="5"/>
    <x v="9"/>
    <x v="1"/>
    <n v="1002995.2"/>
    <x v="0"/>
    <x v="0"/>
    <x v="0"/>
  </r>
  <r>
    <n v="6896"/>
    <x v="22"/>
    <x v="5"/>
    <x v="9"/>
    <x v="1"/>
    <n v="1004704.7"/>
    <x v="0"/>
    <x v="0"/>
    <x v="0"/>
  </r>
  <r>
    <n v="6897"/>
    <x v="23"/>
    <x v="5"/>
    <x v="9"/>
    <x v="1"/>
    <n v="1000244.2"/>
    <x v="0"/>
    <x v="0"/>
    <x v="0"/>
  </r>
  <r>
    <n v="6898"/>
    <x v="24"/>
    <x v="5"/>
    <x v="9"/>
    <x v="1"/>
    <n v="1000990.7"/>
    <x v="0"/>
    <x v="0"/>
    <x v="0"/>
  </r>
  <r>
    <n v="6899"/>
    <x v="25"/>
    <x v="5"/>
    <x v="9"/>
    <x v="1"/>
    <n v="1001515.2"/>
    <x v="0"/>
    <x v="0"/>
    <x v="0"/>
  </r>
  <r>
    <n v="6900"/>
    <x v="26"/>
    <x v="5"/>
    <x v="9"/>
    <x v="1"/>
    <n v="1000854.7"/>
    <x v="0"/>
    <x v="0"/>
    <x v="0"/>
  </r>
  <r>
    <n v="6901"/>
    <x v="27"/>
    <x v="5"/>
    <x v="9"/>
    <x v="1"/>
    <n v="1002731.7"/>
    <x v="0"/>
    <x v="0"/>
    <x v="0"/>
  </r>
  <r>
    <n v="6902"/>
    <x v="28"/>
    <x v="5"/>
    <x v="9"/>
    <x v="1"/>
    <n v="1002623.2"/>
    <x v="0"/>
    <x v="0"/>
    <x v="0"/>
  </r>
  <r>
    <n v="6903"/>
    <x v="0"/>
    <x v="5"/>
    <x v="9"/>
    <x v="2"/>
    <n v="-0.2"/>
    <x v="0"/>
    <x v="0"/>
    <x v="0"/>
  </r>
  <r>
    <n v="6904"/>
    <x v="1"/>
    <x v="5"/>
    <x v="9"/>
    <x v="2"/>
    <n v="-0.2"/>
    <x v="0"/>
    <x v="0"/>
    <x v="0"/>
  </r>
  <r>
    <n v="6905"/>
    <x v="2"/>
    <x v="5"/>
    <x v="9"/>
    <x v="2"/>
    <n v="0.3"/>
    <x v="0"/>
    <x v="0"/>
    <x v="0"/>
  </r>
  <r>
    <n v="6906"/>
    <x v="3"/>
    <x v="5"/>
    <x v="9"/>
    <x v="2"/>
    <n v="0.8"/>
    <x v="0"/>
    <x v="0"/>
    <x v="0"/>
  </r>
  <r>
    <n v="6907"/>
    <x v="4"/>
    <x v="5"/>
    <x v="9"/>
    <x v="2"/>
    <n v="-0.2"/>
    <x v="0"/>
    <x v="0"/>
    <x v="0"/>
  </r>
  <r>
    <n v="6908"/>
    <x v="5"/>
    <x v="5"/>
    <x v="9"/>
    <x v="2"/>
    <n v="-0.2"/>
    <x v="0"/>
    <x v="0"/>
    <x v="0"/>
  </r>
  <r>
    <n v="6909"/>
    <x v="6"/>
    <x v="5"/>
    <x v="9"/>
    <x v="2"/>
    <n v="0.3"/>
    <x v="0"/>
    <x v="0"/>
    <x v="0"/>
  </r>
  <r>
    <n v="6910"/>
    <x v="7"/>
    <x v="5"/>
    <x v="9"/>
    <x v="2"/>
    <n v="-0.2"/>
    <x v="0"/>
    <x v="0"/>
    <x v="0"/>
  </r>
  <r>
    <n v="6911"/>
    <x v="8"/>
    <x v="5"/>
    <x v="9"/>
    <x v="2"/>
    <n v="0.3"/>
    <x v="0"/>
    <x v="0"/>
    <x v="0"/>
  </r>
  <r>
    <n v="6912"/>
    <x v="9"/>
    <x v="5"/>
    <x v="9"/>
    <x v="2"/>
    <n v="0.3"/>
    <x v="0"/>
    <x v="0"/>
    <x v="0"/>
  </r>
  <r>
    <n v="6913"/>
    <x v="10"/>
    <x v="5"/>
    <x v="9"/>
    <x v="2"/>
    <n v="-0.2"/>
    <x v="0"/>
    <x v="0"/>
    <x v="0"/>
  </r>
  <r>
    <n v="6914"/>
    <x v="11"/>
    <x v="5"/>
    <x v="9"/>
    <x v="2"/>
    <n v="-0.7"/>
    <x v="0"/>
    <x v="0"/>
    <x v="0"/>
  </r>
  <r>
    <n v="6915"/>
    <x v="12"/>
    <x v="5"/>
    <x v="9"/>
    <x v="2"/>
    <n v="-0.7"/>
    <x v="0"/>
    <x v="0"/>
    <x v="0"/>
  </r>
  <r>
    <n v="6916"/>
    <x v="13"/>
    <x v="5"/>
    <x v="9"/>
    <x v="2"/>
    <n v="0.3"/>
    <x v="0"/>
    <x v="0"/>
    <x v="0"/>
  </r>
  <r>
    <n v="6917"/>
    <x v="14"/>
    <x v="5"/>
    <x v="9"/>
    <x v="2"/>
    <n v="0.3"/>
    <x v="0"/>
    <x v="0"/>
    <x v="0"/>
  </r>
  <r>
    <n v="6918"/>
    <x v="15"/>
    <x v="5"/>
    <x v="9"/>
    <x v="2"/>
    <n v="0.3"/>
    <x v="0"/>
    <x v="0"/>
    <x v="0"/>
  </r>
  <r>
    <n v="6919"/>
    <x v="16"/>
    <x v="5"/>
    <x v="9"/>
    <x v="2"/>
    <n v="-0.2"/>
    <x v="0"/>
    <x v="0"/>
    <x v="0"/>
  </r>
  <r>
    <n v="6920"/>
    <x v="17"/>
    <x v="5"/>
    <x v="9"/>
    <x v="2"/>
    <n v="-0.7"/>
    <x v="0"/>
    <x v="0"/>
    <x v="0"/>
  </r>
  <r>
    <n v="6921"/>
    <x v="18"/>
    <x v="5"/>
    <x v="9"/>
    <x v="2"/>
    <n v="-0.2"/>
    <x v="0"/>
    <x v="0"/>
    <x v="0"/>
  </r>
  <r>
    <n v="6922"/>
    <x v="19"/>
    <x v="5"/>
    <x v="9"/>
    <x v="2"/>
    <n v="-0.2"/>
    <x v="0"/>
    <x v="0"/>
    <x v="0"/>
  </r>
  <r>
    <n v="6923"/>
    <x v="20"/>
    <x v="5"/>
    <x v="9"/>
    <x v="2"/>
    <n v="0.3"/>
    <x v="0"/>
    <x v="0"/>
    <x v="0"/>
  </r>
  <r>
    <n v="6924"/>
    <x v="21"/>
    <x v="5"/>
    <x v="9"/>
    <x v="2"/>
    <n v="-0.2"/>
    <x v="0"/>
    <x v="0"/>
    <x v="0"/>
  </r>
  <r>
    <n v="6925"/>
    <x v="22"/>
    <x v="5"/>
    <x v="9"/>
    <x v="2"/>
    <n v="0.3"/>
    <x v="0"/>
    <x v="0"/>
    <x v="0"/>
  </r>
  <r>
    <n v="6926"/>
    <x v="23"/>
    <x v="5"/>
    <x v="9"/>
    <x v="2"/>
    <n v="-0.2"/>
    <x v="0"/>
    <x v="0"/>
    <x v="0"/>
  </r>
  <r>
    <n v="6927"/>
    <x v="24"/>
    <x v="5"/>
    <x v="9"/>
    <x v="2"/>
    <n v="0.3"/>
    <x v="0"/>
    <x v="0"/>
    <x v="0"/>
  </r>
  <r>
    <n v="6928"/>
    <x v="25"/>
    <x v="5"/>
    <x v="9"/>
    <x v="2"/>
    <n v="-0.2"/>
    <x v="0"/>
    <x v="0"/>
    <x v="0"/>
  </r>
  <r>
    <n v="6929"/>
    <x v="26"/>
    <x v="5"/>
    <x v="9"/>
    <x v="2"/>
    <n v="0.3"/>
    <x v="0"/>
    <x v="0"/>
    <x v="0"/>
  </r>
  <r>
    <n v="6930"/>
    <x v="27"/>
    <x v="5"/>
    <x v="9"/>
    <x v="2"/>
    <n v="0.3"/>
    <x v="0"/>
    <x v="0"/>
    <x v="0"/>
  </r>
  <r>
    <n v="6931"/>
    <x v="28"/>
    <x v="5"/>
    <x v="9"/>
    <x v="2"/>
    <n v="-0.2"/>
    <x v="0"/>
    <x v="0"/>
    <x v="0"/>
  </r>
  <r>
    <n v="6932"/>
    <x v="0"/>
    <x v="5"/>
    <x v="9"/>
    <x v="3"/>
    <n v="0"/>
    <x v="1"/>
    <x v="0"/>
    <x v="0"/>
  </r>
  <r>
    <n v="6933"/>
    <x v="1"/>
    <x v="5"/>
    <x v="9"/>
    <x v="3"/>
    <n v="0"/>
    <x v="1"/>
    <x v="0"/>
    <x v="0"/>
  </r>
  <r>
    <n v="6934"/>
    <x v="2"/>
    <x v="5"/>
    <x v="9"/>
    <x v="3"/>
    <n v="0"/>
    <x v="1"/>
    <x v="0"/>
    <x v="0"/>
  </r>
  <r>
    <n v="6935"/>
    <x v="3"/>
    <x v="5"/>
    <x v="9"/>
    <x v="3"/>
    <n v="0"/>
    <x v="1"/>
    <x v="0"/>
    <x v="0"/>
  </r>
  <r>
    <n v="6936"/>
    <x v="4"/>
    <x v="5"/>
    <x v="9"/>
    <x v="3"/>
    <n v="0"/>
    <x v="1"/>
    <x v="0"/>
    <x v="0"/>
  </r>
  <r>
    <n v="6937"/>
    <x v="5"/>
    <x v="5"/>
    <x v="9"/>
    <x v="3"/>
    <n v="0"/>
    <x v="1"/>
    <x v="0"/>
    <x v="0"/>
  </r>
  <r>
    <n v="6938"/>
    <x v="6"/>
    <x v="5"/>
    <x v="9"/>
    <x v="3"/>
    <n v="0"/>
    <x v="1"/>
    <x v="0"/>
    <x v="0"/>
  </r>
  <r>
    <n v="6939"/>
    <x v="7"/>
    <x v="5"/>
    <x v="9"/>
    <x v="3"/>
    <n v="0"/>
    <x v="1"/>
    <x v="0"/>
    <x v="0"/>
  </r>
  <r>
    <n v="6940"/>
    <x v="8"/>
    <x v="5"/>
    <x v="9"/>
    <x v="3"/>
    <n v="0"/>
    <x v="1"/>
    <x v="0"/>
    <x v="0"/>
  </r>
  <r>
    <n v="6941"/>
    <x v="9"/>
    <x v="5"/>
    <x v="9"/>
    <x v="3"/>
    <n v="0"/>
    <x v="1"/>
    <x v="0"/>
    <x v="0"/>
  </r>
  <r>
    <n v="6942"/>
    <x v="10"/>
    <x v="5"/>
    <x v="9"/>
    <x v="3"/>
    <n v="0"/>
    <x v="1"/>
    <x v="0"/>
    <x v="0"/>
  </r>
  <r>
    <n v="6943"/>
    <x v="11"/>
    <x v="5"/>
    <x v="9"/>
    <x v="3"/>
    <n v="0"/>
    <x v="1"/>
    <x v="0"/>
    <x v="0"/>
  </r>
  <r>
    <n v="6944"/>
    <x v="12"/>
    <x v="5"/>
    <x v="9"/>
    <x v="3"/>
    <n v="0"/>
    <x v="1"/>
    <x v="0"/>
    <x v="0"/>
  </r>
  <r>
    <n v="6945"/>
    <x v="13"/>
    <x v="5"/>
    <x v="9"/>
    <x v="3"/>
    <n v="0"/>
    <x v="1"/>
    <x v="0"/>
    <x v="0"/>
  </r>
  <r>
    <n v="6946"/>
    <x v="14"/>
    <x v="5"/>
    <x v="9"/>
    <x v="3"/>
    <n v="0"/>
    <x v="1"/>
    <x v="0"/>
    <x v="0"/>
  </r>
  <r>
    <n v="6947"/>
    <x v="15"/>
    <x v="5"/>
    <x v="9"/>
    <x v="3"/>
    <n v="0"/>
    <x v="1"/>
    <x v="0"/>
    <x v="0"/>
  </r>
  <r>
    <n v="6948"/>
    <x v="16"/>
    <x v="5"/>
    <x v="9"/>
    <x v="3"/>
    <n v="0"/>
    <x v="1"/>
    <x v="0"/>
    <x v="0"/>
  </r>
  <r>
    <n v="6949"/>
    <x v="17"/>
    <x v="5"/>
    <x v="9"/>
    <x v="3"/>
    <n v="0"/>
    <x v="1"/>
    <x v="0"/>
    <x v="0"/>
  </r>
  <r>
    <n v="6950"/>
    <x v="18"/>
    <x v="5"/>
    <x v="9"/>
    <x v="3"/>
    <n v="0"/>
    <x v="1"/>
    <x v="0"/>
    <x v="0"/>
  </r>
  <r>
    <n v="6951"/>
    <x v="19"/>
    <x v="5"/>
    <x v="9"/>
    <x v="3"/>
    <n v="0"/>
    <x v="1"/>
    <x v="0"/>
    <x v="0"/>
  </r>
  <r>
    <n v="6952"/>
    <x v="20"/>
    <x v="5"/>
    <x v="9"/>
    <x v="3"/>
    <n v="0"/>
    <x v="1"/>
    <x v="0"/>
    <x v="0"/>
  </r>
  <r>
    <n v="6953"/>
    <x v="21"/>
    <x v="5"/>
    <x v="9"/>
    <x v="3"/>
    <n v="0"/>
    <x v="1"/>
    <x v="0"/>
    <x v="0"/>
  </r>
  <r>
    <n v="6954"/>
    <x v="22"/>
    <x v="5"/>
    <x v="9"/>
    <x v="3"/>
    <n v="0"/>
    <x v="1"/>
    <x v="0"/>
    <x v="0"/>
  </r>
  <r>
    <n v="6955"/>
    <x v="23"/>
    <x v="5"/>
    <x v="9"/>
    <x v="3"/>
    <n v="0"/>
    <x v="1"/>
    <x v="0"/>
    <x v="0"/>
  </r>
  <r>
    <n v="6956"/>
    <x v="24"/>
    <x v="5"/>
    <x v="9"/>
    <x v="3"/>
    <n v="0"/>
    <x v="1"/>
    <x v="0"/>
    <x v="0"/>
  </r>
  <r>
    <n v="6957"/>
    <x v="25"/>
    <x v="5"/>
    <x v="9"/>
    <x v="3"/>
    <n v="0"/>
    <x v="1"/>
    <x v="0"/>
    <x v="0"/>
  </r>
  <r>
    <n v="6958"/>
    <x v="26"/>
    <x v="5"/>
    <x v="9"/>
    <x v="3"/>
    <n v="0"/>
    <x v="1"/>
    <x v="0"/>
    <x v="0"/>
  </r>
  <r>
    <n v="6959"/>
    <x v="27"/>
    <x v="5"/>
    <x v="9"/>
    <x v="3"/>
    <n v="0"/>
    <x v="1"/>
    <x v="0"/>
    <x v="0"/>
  </r>
  <r>
    <n v="6960"/>
    <x v="28"/>
    <x v="5"/>
    <x v="9"/>
    <x v="3"/>
    <n v="0"/>
    <x v="1"/>
    <x v="0"/>
    <x v="0"/>
  </r>
  <r>
    <n v="6961"/>
    <x v="0"/>
    <x v="0"/>
    <x v="10"/>
    <x v="0"/>
    <n v="1028490"/>
    <x v="0"/>
    <x v="0"/>
    <x v="0"/>
  </r>
  <r>
    <n v="6962"/>
    <x v="1"/>
    <x v="0"/>
    <x v="10"/>
    <x v="0"/>
    <n v="1028490"/>
    <x v="0"/>
    <x v="0"/>
    <x v="0"/>
  </r>
  <r>
    <n v="6963"/>
    <x v="2"/>
    <x v="0"/>
    <x v="10"/>
    <x v="0"/>
    <n v="1018113"/>
    <x v="0"/>
    <x v="0"/>
    <x v="0"/>
  </r>
  <r>
    <n v="6964"/>
    <x v="3"/>
    <x v="0"/>
    <x v="10"/>
    <x v="0"/>
    <n v="1018399"/>
    <x v="0"/>
    <x v="0"/>
    <x v="0"/>
  </r>
  <r>
    <n v="6965"/>
    <x v="4"/>
    <x v="0"/>
    <x v="10"/>
    <x v="0"/>
    <n v="1023280"/>
    <x v="0"/>
    <x v="0"/>
    <x v="0"/>
  </r>
  <r>
    <n v="6966"/>
    <x v="5"/>
    <x v="0"/>
    <x v="10"/>
    <x v="0"/>
    <n v="1019878"/>
    <x v="0"/>
    <x v="0"/>
    <x v="0"/>
  </r>
  <r>
    <n v="6967"/>
    <x v="6"/>
    <x v="0"/>
    <x v="10"/>
    <x v="0"/>
    <n v="1014609"/>
    <x v="0"/>
    <x v="0"/>
    <x v="0"/>
  </r>
  <r>
    <n v="6968"/>
    <x v="7"/>
    <x v="0"/>
    <x v="10"/>
    <x v="0"/>
    <n v="1016975"/>
    <x v="0"/>
    <x v="0"/>
    <x v="0"/>
  </r>
  <r>
    <n v="6969"/>
    <x v="8"/>
    <x v="0"/>
    <x v="10"/>
    <x v="0"/>
    <n v="1020917"/>
    <x v="0"/>
    <x v="0"/>
    <x v="0"/>
  </r>
  <r>
    <n v="6970"/>
    <x v="9"/>
    <x v="0"/>
    <x v="10"/>
    <x v="0"/>
    <n v="1016998"/>
    <x v="0"/>
    <x v="0"/>
    <x v="0"/>
  </r>
  <r>
    <n v="6971"/>
    <x v="10"/>
    <x v="0"/>
    <x v="10"/>
    <x v="0"/>
    <n v="1026931"/>
    <x v="0"/>
    <x v="0"/>
    <x v="0"/>
  </r>
  <r>
    <n v="6972"/>
    <x v="11"/>
    <x v="0"/>
    <x v="10"/>
    <x v="0"/>
    <n v="1018999"/>
    <x v="0"/>
    <x v="0"/>
    <x v="0"/>
  </r>
  <r>
    <n v="6973"/>
    <x v="12"/>
    <x v="0"/>
    <x v="10"/>
    <x v="0"/>
    <n v="1018727"/>
    <x v="0"/>
    <x v="0"/>
    <x v="0"/>
  </r>
  <r>
    <n v="6974"/>
    <x v="13"/>
    <x v="0"/>
    <x v="10"/>
    <x v="0"/>
    <n v="1022169"/>
    <x v="0"/>
    <x v="0"/>
    <x v="0"/>
  </r>
  <r>
    <n v="6975"/>
    <x v="14"/>
    <x v="0"/>
    <x v="10"/>
    <x v="0"/>
    <n v="1019624"/>
    <x v="0"/>
    <x v="0"/>
    <x v="0"/>
  </r>
  <r>
    <n v="6976"/>
    <x v="15"/>
    <x v="0"/>
    <x v="10"/>
    <x v="0"/>
    <n v="1031697"/>
    <x v="0"/>
    <x v="0"/>
    <x v="0"/>
  </r>
  <r>
    <n v="6977"/>
    <x v="16"/>
    <x v="0"/>
    <x v="10"/>
    <x v="0"/>
    <n v="1027110"/>
    <x v="0"/>
    <x v="0"/>
    <x v="0"/>
  </r>
  <r>
    <n v="6978"/>
    <x v="17"/>
    <x v="0"/>
    <x v="10"/>
    <x v="0"/>
    <n v="1018355"/>
    <x v="0"/>
    <x v="0"/>
    <x v="0"/>
  </r>
  <r>
    <n v="6979"/>
    <x v="18"/>
    <x v="0"/>
    <x v="10"/>
    <x v="0"/>
    <n v="1028266"/>
    <x v="0"/>
    <x v="0"/>
    <x v="0"/>
  </r>
  <r>
    <n v="6980"/>
    <x v="19"/>
    <x v="0"/>
    <x v="10"/>
    <x v="0"/>
    <n v="1024129"/>
    <x v="0"/>
    <x v="0"/>
    <x v="0"/>
  </r>
  <r>
    <n v="6981"/>
    <x v="20"/>
    <x v="0"/>
    <x v="10"/>
    <x v="0"/>
    <n v="1033871"/>
    <x v="0"/>
    <x v="0"/>
    <x v="0"/>
  </r>
  <r>
    <n v="6982"/>
    <x v="21"/>
    <x v="0"/>
    <x v="10"/>
    <x v="0"/>
    <n v="1031465"/>
    <x v="0"/>
    <x v="0"/>
    <x v="0"/>
  </r>
  <r>
    <n v="6983"/>
    <x v="22"/>
    <x v="0"/>
    <x v="10"/>
    <x v="0"/>
    <n v="1029419"/>
    <x v="0"/>
    <x v="0"/>
    <x v="0"/>
  </r>
  <r>
    <n v="6984"/>
    <x v="23"/>
    <x v="0"/>
    <x v="10"/>
    <x v="0"/>
    <n v="1016170"/>
    <x v="0"/>
    <x v="0"/>
    <x v="0"/>
  </r>
  <r>
    <n v="6985"/>
    <x v="24"/>
    <x v="0"/>
    <x v="10"/>
    <x v="0"/>
    <n v="1020785"/>
    <x v="0"/>
    <x v="0"/>
    <x v="0"/>
  </r>
  <r>
    <n v="6986"/>
    <x v="25"/>
    <x v="0"/>
    <x v="10"/>
    <x v="0"/>
    <n v="1017357"/>
    <x v="0"/>
    <x v="0"/>
    <x v="0"/>
  </r>
  <r>
    <n v="6987"/>
    <x v="26"/>
    <x v="0"/>
    <x v="10"/>
    <x v="0"/>
    <n v="1017824"/>
    <x v="0"/>
    <x v="0"/>
    <x v="0"/>
  </r>
  <r>
    <n v="6988"/>
    <x v="27"/>
    <x v="0"/>
    <x v="10"/>
    <x v="0"/>
    <n v="1025312"/>
    <x v="0"/>
    <x v="0"/>
    <x v="0"/>
  </r>
  <r>
    <n v="6989"/>
    <x v="28"/>
    <x v="0"/>
    <x v="10"/>
    <x v="0"/>
    <n v="1024568"/>
    <x v="0"/>
    <x v="0"/>
    <x v="0"/>
  </r>
  <r>
    <n v="6990"/>
    <x v="0"/>
    <x v="0"/>
    <x v="10"/>
    <x v="1"/>
    <n v="1028482.2"/>
    <x v="0"/>
    <x v="0"/>
    <x v="0"/>
  </r>
  <r>
    <n v="6991"/>
    <x v="1"/>
    <x v="0"/>
    <x v="10"/>
    <x v="1"/>
    <n v="1028482.2"/>
    <x v="0"/>
    <x v="0"/>
    <x v="0"/>
  </r>
  <r>
    <n v="6992"/>
    <x v="2"/>
    <x v="0"/>
    <x v="10"/>
    <x v="1"/>
    <n v="1018106.7"/>
    <x v="0"/>
    <x v="0"/>
    <x v="0"/>
  </r>
  <r>
    <n v="6993"/>
    <x v="3"/>
    <x v="0"/>
    <x v="10"/>
    <x v="1"/>
    <n v="1018392.7"/>
    <x v="0"/>
    <x v="0"/>
    <x v="0"/>
  </r>
  <r>
    <n v="6994"/>
    <x v="4"/>
    <x v="0"/>
    <x v="10"/>
    <x v="1"/>
    <n v="1023273.7"/>
    <x v="0"/>
    <x v="0"/>
    <x v="0"/>
  </r>
  <r>
    <n v="6995"/>
    <x v="5"/>
    <x v="0"/>
    <x v="10"/>
    <x v="1"/>
    <n v="1019871.7"/>
    <x v="0"/>
    <x v="0"/>
    <x v="0"/>
  </r>
  <r>
    <n v="6996"/>
    <x v="6"/>
    <x v="0"/>
    <x v="10"/>
    <x v="1"/>
    <n v="1014602.8"/>
    <x v="0"/>
    <x v="0"/>
    <x v="0"/>
  </r>
  <r>
    <n v="6997"/>
    <x v="7"/>
    <x v="0"/>
    <x v="10"/>
    <x v="1"/>
    <n v="1016968.7"/>
    <x v="0"/>
    <x v="0"/>
    <x v="0"/>
  </r>
  <r>
    <n v="6998"/>
    <x v="8"/>
    <x v="0"/>
    <x v="10"/>
    <x v="1"/>
    <n v="1022565.2"/>
    <x v="0"/>
    <x v="0"/>
    <x v="0"/>
  </r>
  <r>
    <n v="6999"/>
    <x v="9"/>
    <x v="0"/>
    <x v="10"/>
    <x v="1"/>
    <n v="1016991.7"/>
    <x v="0"/>
    <x v="0"/>
    <x v="0"/>
  </r>
  <r>
    <n v="7000"/>
    <x v="10"/>
    <x v="0"/>
    <x v="10"/>
    <x v="1"/>
    <n v="1026922.7"/>
    <x v="0"/>
    <x v="0"/>
    <x v="0"/>
  </r>
  <r>
    <n v="7001"/>
    <x v="11"/>
    <x v="0"/>
    <x v="10"/>
    <x v="1"/>
    <n v="1018992.7"/>
    <x v="0"/>
    <x v="0"/>
    <x v="0"/>
  </r>
  <r>
    <n v="7002"/>
    <x v="12"/>
    <x v="0"/>
    <x v="10"/>
    <x v="1"/>
    <n v="1017020.7"/>
    <x v="0"/>
    <x v="0"/>
    <x v="0"/>
  </r>
  <r>
    <n v="7003"/>
    <x v="13"/>
    <x v="0"/>
    <x v="10"/>
    <x v="1"/>
    <n v="1020847.2"/>
    <x v="0"/>
    <x v="0"/>
    <x v="0"/>
  </r>
  <r>
    <n v="7004"/>
    <x v="14"/>
    <x v="0"/>
    <x v="10"/>
    <x v="1"/>
    <n v="1019617.2"/>
    <x v="0"/>
    <x v="0"/>
    <x v="0"/>
  </r>
  <r>
    <n v="7005"/>
    <x v="15"/>
    <x v="0"/>
    <x v="10"/>
    <x v="1"/>
    <n v="1030746.7"/>
    <x v="0"/>
    <x v="0"/>
    <x v="0"/>
  </r>
  <r>
    <n v="7006"/>
    <x v="16"/>
    <x v="0"/>
    <x v="10"/>
    <x v="1"/>
    <n v="1027103.7"/>
    <x v="0"/>
    <x v="0"/>
    <x v="0"/>
  </r>
  <r>
    <n v="7007"/>
    <x v="17"/>
    <x v="0"/>
    <x v="10"/>
    <x v="1"/>
    <n v="1018348.2"/>
    <x v="0"/>
    <x v="0"/>
    <x v="0"/>
  </r>
  <r>
    <n v="7008"/>
    <x v="18"/>
    <x v="0"/>
    <x v="10"/>
    <x v="1"/>
    <n v="1026191.2"/>
    <x v="0"/>
    <x v="0"/>
    <x v="0"/>
  </r>
  <r>
    <n v="7009"/>
    <x v="19"/>
    <x v="0"/>
    <x v="10"/>
    <x v="1"/>
    <n v="1028977.7"/>
    <x v="0"/>
    <x v="0"/>
    <x v="0"/>
  </r>
  <r>
    <n v="7010"/>
    <x v="20"/>
    <x v="0"/>
    <x v="10"/>
    <x v="1"/>
    <n v="1033864.6"/>
    <x v="0"/>
    <x v="0"/>
    <x v="0"/>
  </r>
  <r>
    <n v="7011"/>
    <x v="21"/>
    <x v="0"/>
    <x v="10"/>
    <x v="1"/>
    <n v="1028382.2"/>
    <x v="0"/>
    <x v="0"/>
    <x v="0"/>
  </r>
  <r>
    <n v="7012"/>
    <x v="22"/>
    <x v="0"/>
    <x v="10"/>
    <x v="1"/>
    <n v="1029412.7"/>
    <x v="0"/>
    <x v="0"/>
    <x v="0"/>
  </r>
  <r>
    <n v="7013"/>
    <x v="23"/>
    <x v="0"/>
    <x v="10"/>
    <x v="1"/>
    <n v="1016163.7"/>
    <x v="0"/>
    <x v="0"/>
    <x v="0"/>
  </r>
  <r>
    <n v="7014"/>
    <x v="24"/>
    <x v="0"/>
    <x v="10"/>
    <x v="1"/>
    <n v="1020778.2"/>
    <x v="0"/>
    <x v="0"/>
    <x v="0"/>
  </r>
  <r>
    <n v="7015"/>
    <x v="25"/>
    <x v="0"/>
    <x v="10"/>
    <x v="1"/>
    <n v="1019433.2"/>
    <x v="0"/>
    <x v="0"/>
    <x v="0"/>
  </r>
  <r>
    <n v="7016"/>
    <x v="26"/>
    <x v="0"/>
    <x v="10"/>
    <x v="1"/>
    <n v="1017817.7"/>
    <x v="0"/>
    <x v="0"/>
    <x v="0"/>
  </r>
  <r>
    <n v="7017"/>
    <x v="27"/>
    <x v="0"/>
    <x v="10"/>
    <x v="1"/>
    <n v="1026007.2"/>
    <x v="0"/>
    <x v="0"/>
    <x v="0"/>
  </r>
  <r>
    <n v="7018"/>
    <x v="28"/>
    <x v="0"/>
    <x v="10"/>
    <x v="1"/>
    <n v="1024561.7"/>
    <x v="0"/>
    <x v="0"/>
    <x v="0"/>
  </r>
  <r>
    <n v="7019"/>
    <x v="0"/>
    <x v="0"/>
    <x v="10"/>
    <x v="2"/>
    <n v="7.8"/>
    <x v="0"/>
    <x v="0"/>
    <x v="0"/>
  </r>
  <r>
    <n v="7020"/>
    <x v="1"/>
    <x v="0"/>
    <x v="10"/>
    <x v="2"/>
    <n v="7.8"/>
    <x v="0"/>
    <x v="0"/>
    <x v="0"/>
  </r>
  <r>
    <n v="7021"/>
    <x v="2"/>
    <x v="0"/>
    <x v="10"/>
    <x v="2"/>
    <n v="6.3"/>
    <x v="0"/>
    <x v="0"/>
    <x v="0"/>
  </r>
  <r>
    <n v="7022"/>
    <x v="3"/>
    <x v="0"/>
    <x v="10"/>
    <x v="2"/>
    <n v="6.3"/>
    <x v="0"/>
    <x v="0"/>
    <x v="0"/>
  </r>
  <r>
    <n v="7023"/>
    <x v="4"/>
    <x v="0"/>
    <x v="10"/>
    <x v="2"/>
    <n v="6.3"/>
    <x v="0"/>
    <x v="0"/>
    <x v="0"/>
  </r>
  <r>
    <n v="7024"/>
    <x v="5"/>
    <x v="0"/>
    <x v="10"/>
    <x v="2"/>
    <n v="6.3"/>
    <x v="0"/>
    <x v="0"/>
    <x v="0"/>
  </r>
  <r>
    <n v="7025"/>
    <x v="6"/>
    <x v="0"/>
    <x v="10"/>
    <x v="2"/>
    <n v="6.2"/>
    <x v="0"/>
    <x v="0"/>
    <x v="0"/>
  </r>
  <r>
    <n v="7026"/>
    <x v="7"/>
    <x v="0"/>
    <x v="10"/>
    <x v="2"/>
    <n v="6.3"/>
    <x v="0"/>
    <x v="0"/>
    <x v="0"/>
  </r>
  <r>
    <n v="7027"/>
    <x v="8"/>
    <x v="0"/>
    <x v="10"/>
    <x v="2"/>
    <n v="-1648.2"/>
    <x v="0"/>
    <x v="0"/>
    <x v="0"/>
  </r>
  <r>
    <n v="7028"/>
    <x v="9"/>
    <x v="0"/>
    <x v="10"/>
    <x v="2"/>
    <n v="6.3"/>
    <x v="0"/>
    <x v="0"/>
    <x v="0"/>
  </r>
  <r>
    <n v="7029"/>
    <x v="10"/>
    <x v="0"/>
    <x v="10"/>
    <x v="2"/>
    <n v="8.3000000000000007"/>
    <x v="0"/>
    <x v="0"/>
    <x v="0"/>
  </r>
  <r>
    <n v="7030"/>
    <x v="11"/>
    <x v="0"/>
    <x v="10"/>
    <x v="2"/>
    <n v="6.3"/>
    <x v="0"/>
    <x v="0"/>
    <x v="0"/>
  </r>
  <r>
    <n v="7031"/>
    <x v="12"/>
    <x v="0"/>
    <x v="10"/>
    <x v="2"/>
    <n v="1706.3"/>
    <x v="0"/>
    <x v="0"/>
    <x v="0"/>
  </r>
  <r>
    <n v="7032"/>
    <x v="13"/>
    <x v="0"/>
    <x v="10"/>
    <x v="2"/>
    <n v="1321.8"/>
    <x v="0"/>
    <x v="0"/>
    <x v="0"/>
  </r>
  <r>
    <n v="7033"/>
    <x v="14"/>
    <x v="0"/>
    <x v="10"/>
    <x v="2"/>
    <n v="6.8"/>
    <x v="0"/>
    <x v="0"/>
    <x v="0"/>
  </r>
  <r>
    <n v="7034"/>
    <x v="15"/>
    <x v="0"/>
    <x v="10"/>
    <x v="2"/>
    <n v="950.3"/>
    <x v="0"/>
    <x v="0"/>
    <x v="0"/>
  </r>
  <r>
    <n v="7035"/>
    <x v="16"/>
    <x v="0"/>
    <x v="10"/>
    <x v="2"/>
    <n v="6.3"/>
    <x v="0"/>
    <x v="0"/>
    <x v="0"/>
  </r>
  <r>
    <n v="7036"/>
    <x v="17"/>
    <x v="0"/>
    <x v="10"/>
    <x v="2"/>
    <n v="6.8"/>
    <x v="0"/>
    <x v="0"/>
    <x v="0"/>
  </r>
  <r>
    <n v="7037"/>
    <x v="18"/>
    <x v="0"/>
    <x v="10"/>
    <x v="2"/>
    <n v="2074.8000000000002"/>
    <x v="0"/>
    <x v="0"/>
    <x v="0"/>
  </r>
  <r>
    <n v="7038"/>
    <x v="19"/>
    <x v="0"/>
    <x v="10"/>
    <x v="2"/>
    <n v="-4848.7"/>
    <x v="0"/>
    <x v="0"/>
    <x v="0"/>
  </r>
  <r>
    <n v="7039"/>
    <x v="20"/>
    <x v="0"/>
    <x v="10"/>
    <x v="2"/>
    <n v="6.4"/>
    <x v="0"/>
    <x v="0"/>
    <x v="0"/>
  </r>
  <r>
    <n v="7040"/>
    <x v="21"/>
    <x v="0"/>
    <x v="10"/>
    <x v="2"/>
    <n v="3082.8"/>
    <x v="0"/>
    <x v="0"/>
    <x v="0"/>
  </r>
  <r>
    <n v="7041"/>
    <x v="22"/>
    <x v="0"/>
    <x v="10"/>
    <x v="2"/>
    <n v="6.3"/>
    <x v="0"/>
    <x v="0"/>
    <x v="0"/>
  </r>
  <r>
    <n v="7042"/>
    <x v="23"/>
    <x v="0"/>
    <x v="10"/>
    <x v="2"/>
    <n v="6.3"/>
    <x v="0"/>
    <x v="0"/>
    <x v="0"/>
  </r>
  <r>
    <n v="7043"/>
    <x v="24"/>
    <x v="0"/>
    <x v="10"/>
    <x v="2"/>
    <n v="6.8"/>
    <x v="0"/>
    <x v="0"/>
    <x v="0"/>
  </r>
  <r>
    <n v="7044"/>
    <x v="25"/>
    <x v="0"/>
    <x v="10"/>
    <x v="2"/>
    <n v="-2076.1999999999998"/>
    <x v="0"/>
    <x v="0"/>
    <x v="0"/>
  </r>
  <r>
    <n v="7045"/>
    <x v="26"/>
    <x v="0"/>
    <x v="10"/>
    <x v="2"/>
    <n v="6.3"/>
    <x v="0"/>
    <x v="0"/>
    <x v="0"/>
  </r>
  <r>
    <n v="7046"/>
    <x v="27"/>
    <x v="0"/>
    <x v="10"/>
    <x v="2"/>
    <n v="-695.2"/>
    <x v="0"/>
    <x v="0"/>
    <x v="0"/>
  </r>
  <r>
    <n v="7047"/>
    <x v="28"/>
    <x v="0"/>
    <x v="10"/>
    <x v="2"/>
    <n v="6.3"/>
    <x v="0"/>
    <x v="0"/>
    <x v="0"/>
  </r>
  <r>
    <n v="7048"/>
    <x v="0"/>
    <x v="0"/>
    <x v="10"/>
    <x v="3"/>
    <n v="0"/>
    <x v="1"/>
    <x v="0"/>
    <x v="0"/>
  </r>
  <r>
    <n v="7049"/>
    <x v="1"/>
    <x v="0"/>
    <x v="10"/>
    <x v="3"/>
    <n v="0"/>
    <x v="1"/>
    <x v="0"/>
    <x v="0"/>
  </r>
  <r>
    <n v="7050"/>
    <x v="2"/>
    <x v="0"/>
    <x v="10"/>
    <x v="3"/>
    <n v="0"/>
    <x v="1"/>
    <x v="0"/>
    <x v="0"/>
  </r>
  <r>
    <n v="7051"/>
    <x v="3"/>
    <x v="0"/>
    <x v="10"/>
    <x v="3"/>
    <n v="0"/>
    <x v="1"/>
    <x v="0"/>
    <x v="0"/>
  </r>
  <r>
    <n v="7052"/>
    <x v="4"/>
    <x v="0"/>
    <x v="10"/>
    <x v="3"/>
    <n v="0"/>
    <x v="1"/>
    <x v="0"/>
    <x v="0"/>
  </r>
  <r>
    <n v="7053"/>
    <x v="5"/>
    <x v="0"/>
    <x v="10"/>
    <x v="3"/>
    <n v="0"/>
    <x v="1"/>
    <x v="0"/>
    <x v="0"/>
  </r>
  <r>
    <n v="7054"/>
    <x v="6"/>
    <x v="0"/>
    <x v="10"/>
    <x v="3"/>
    <n v="0"/>
    <x v="1"/>
    <x v="0"/>
    <x v="0"/>
  </r>
  <r>
    <n v="7055"/>
    <x v="7"/>
    <x v="0"/>
    <x v="10"/>
    <x v="3"/>
    <n v="0"/>
    <x v="1"/>
    <x v="0"/>
    <x v="0"/>
  </r>
  <r>
    <n v="7056"/>
    <x v="8"/>
    <x v="0"/>
    <x v="10"/>
    <x v="3"/>
    <n v="-0.16"/>
    <x v="1"/>
    <x v="0"/>
    <x v="0"/>
  </r>
  <r>
    <n v="7057"/>
    <x v="9"/>
    <x v="0"/>
    <x v="10"/>
    <x v="3"/>
    <n v="0"/>
    <x v="1"/>
    <x v="0"/>
    <x v="0"/>
  </r>
  <r>
    <n v="7058"/>
    <x v="10"/>
    <x v="0"/>
    <x v="10"/>
    <x v="3"/>
    <n v="0"/>
    <x v="1"/>
    <x v="0"/>
    <x v="0"/>
  </r>
  <r>
    <n v="7059"/>
    <x v="11"/>
    <x v="0"/>
    <x v="10"/>
    <x v="3"/>
    <n v="0"/>
    <x v="1"/>
    <x v="0"/>
    <x v="0"/>
  </r>
  <r>
    <n v="7060"/>
    <x v="12"/>
    <x v="0"/>
    <x v="10"/>
    <x v="3"/>
    <n v="0.17"/>
    <x v="1"/>
    <x v="0"/>
    <x v="0"/>
  </r>
  <r>
    <n v="7061"/>
    <x v="13"/>
    <x v="0"/>
    <x v="10"/>
    <x v="3"/>
    <n v="0.13"/>
    <x v="1"/>
    <x v="0"/>
    <x v="0"/>
  </r>
  <r>
    <n v="7062"/>
    <x v="14"/>
    <x v="0"/>
    <x v="10"/>
    <x v="3"/>
    <n v="0"/>
    <x v="1"/>
    <x v="0"/>
    <x v="0"/>
  </r>
  <r>
    <n v="7063"/>
    <x v="15"/>
    <x v="0"/>
    <x v="10"/>
    <x v="3"/>
    <n v="0.09"/>
    <x v="1"/>
    <x v="0"/>
    <x v="0"/>
  </r>
  <r>
    <n v="7064"/>
    <x v="16"/>
    <x v="0"/>
    <x v="10"/>
    <x v="3"/>
    <n v="0"/>
    <x v="1"/>
    <x v="0"/>
    <x v="0"/>
  </r>
  <r>
    <n v="7065"/>
    <x v="17"/>
    <x v="0"/>
    <x v="10"/>
    <x v="3"/>
    <n v="0"/>
    <x v="1"/>
    <x v="0"/>
    <x v="0"/>
  </r>
  <r>
    <n v="7066"/>
    <x v="18"/>
    <x v="0"/>
    <x v="10"/>
    <x v="3"/>
    <n v="0.2"/>
    <x v="1"/>
    <x v="0"/>
    <x v="0"/>
  </r>
  <r>
    <n v="7067"/>
    <x v="19"/>
    <x v="0"/>
    <x v="10"/>
    <x v="3"/>
    <n v="-0.47"/>
    <x v="1"/>
    <x v="0"/>
    <x v="0"/>
  </r>
  <r>
    <n v="7068"/>
    <x v="20"/>
    <x v="0"/>
    <x v="10"/>
    <x v="3"/>
    <n v="0"/>
    <x v="1"/>
    <x v="0"/>
    <x v="0"/>
  </r>
  <r>
    <n v="7069"/>
    <x v="21"/>
    <x v="0"/>
    <x v="10"/>
    <x v="3"/>
    <n v="0.3"/>
    <x v="1"/>
    <x v="0"/>
    <x v="0"/>
  </r>
  <r>
    <n v="7070"/>
    <x v="22"/>
    <x v="0"/>
    <x v="10"/>
    <x v="3"/>
    <n v="0"/>
    <x v="1"/>
    <x v="0"/>
    <x v="0"/>
  </r>
  <r>
    <n v="7071"/>
    <x v="23"/>
    <x v="0"/>
    <x v="10"/>
    <x v="3"/>
    <n v="0"/>
    <x v="1"/>
    <x v="0"/>
    <x v="0"/>
  </r>
  <r>
    <n v="7072"/>
    <x v="24"/>
    <x v="0"/>
    <x v="10"/>
    <x v="3"/>
    <n v="0"/>
    <x v="1"/>
    <x v="0"/>
    <x v="0"/>
  </r>
  <r>
    <n v="7073"/>
    <x v="25"/>
    <x v="0"/>
    <x v="10"/>
    <x v="3"/>
    <n v="-0.2"/>
    <x v="1"/>
    <x v="0"/>
    <x v="0"/>
  </r>
  <r>
    <n v="7074"/>
    <x v="26"/>
    <x v="0"/>
    <x v="10"/>
    <x v="3"/>
    <n v="0"/>
    <x v="1"/>
    <x v="0"/>
    <x v="0"/>
  </r>
  <r>
    <n v="7075"/>
    <x v="27"/>
    <x v="0"/>
    <x v="10"/>
    <x v="3"/>
    <n v="-7.0000000000000007E-2"/>
    <x v="1"/>
    <x v="0"/>
    <x v="0"/>
  </r>
  <r>
    <n v="7076"/>
    <x v="28"/>
    <x v="0"/>
    <x v="10"/>
    <x v="3"/>
    <n v="0"/>
    <x v="1"/>
    <x v="0"/>
    <x v="0"/>
  </r>
  <r>
    <n v="7077"/>
    <x v="0"/>
    <x v="1"/>
    <x v="10"/>
    <x v="0"/>
    <n v="1027579"/>
    <x v="0"/>
    <x v="0"/>
    <x v="0"/>
  </r>
  <r>
    <n v="7078"/>
    <x v="1"/>
    <x v="1"/>
    <x v="10"/>
    <x v="0"/>
    <n v="1027579"/>
    <x v="0"/>
    <x v="0"/>
    <x v="0"/>
  </r>
  <r>
    <n v="7079"/>
    <x v="2"/>
    <x v="1"/>
    <x v="10"/>
    <x v="0"/>
    <n v="1020440"/>
    <x v="0"/>
    <x v="0"/>
    <x v="0"/>
  </r>
  <r>
    <n v="7080"/>
    <x v="3"/>
    <x v="1"/>
    <x v="10"/>
    <x v="0"/>
    <n v="1019913"/>
    <x v="0"/>
    <x v="0"/>
    <x v="0"/>
  </r>
  <r>
    <n v="7081"/>
    <x v="4"/>
    <x v="1"/>
    <x v="10"/>
    <x v="0"/>
    <n v="1021549"/>
    <x v="0"/>
    <x v="0"/>
    <x v="0"/>
  </r>
  <r>
    <n v="7082"/>
    <x v="5"/>
    <x v="1"/>
    <x v="10"/>
    <x v="0"/>
    <n v="1020652"/>
    <x v="0"/>
    <x v="0"/>
    <x v="0"/>
  </r>
  <r>
    <n v="7083"/>
    <x v="6"/>
    <x v="1"/>
    <x v="10"/>
    <x v="0"/>
    <n v="1014982"/>
    <x v="0"/>
    <x v="0"/>
    <x v="0"/>
  </r>
  <r>
    <n v="7084"/>
    <x v="7"/>
    <x v="1"/>
    <x v="10"/>
    <x v="0"/>
    <n v="1016277"/>
    <x v="0"/>
    <x v="0"/>
    <x v="0"/>
  </r>
  <r>
    <n v="7085"/>
    <x v="8"/>
    <x v="1"/>
    <x v="10"/>
    <x v="0"/>
    <n v="1020506"/>
    <x v="0"/>
    <x v="0"/>
    <x v="0"/>
  </r>
  <r>
    <n v="7086"/>
    <x v="9"/>
    <x v="1"/>
    <x v="10"/>
    <x v="0"/>
    <n v="1016860"/>
    <x v="0"/>
    <x v="0"/>
    <x v="0"/>
  </r>
  <r>
    <n v="7087"/>
    <x v="10"/>
    <x v="1"/>
    <x v="10"/>
    <x v="0"/>
    <n v="1026395"/>
    <x v="0"/>
    <x v="0"/>
    <x v="0"/>
  </r>
  <r>
    <n v="7088"/>
    <x v="11"/>
    <x v="1"/>
    <x v="10"/>
    <x v="0"/>
    <n v="1019037"/>
    <x v="0"/>
    <x v="0"/>
    <x v="0"/>
  </r>
  <r>
    <n v="7089"/>
    <x v="12"/>
    <x v="1"/>
    <x v="10"/>
    <x v="0"/>
    <n v="1020030"/>
    <x v="0"/>
    <x v="0"/>
    <x v="0"/>
  </r>
  <r>
    <n v="7090"/>
    <x v="13"/>
    <x v="1"/>
    <x v="10"/>
    <x v="0"/>
    <n v="1022290"/>
    <x v="0"/>
    <x v="0"/>
    <x v="0"/>
  </r>
  <r>
    <n v="7091"/>
    <x v="14"/>
    <x v="1"/>
    <x v="10"/>
    <x v="0"/>
    <n v="1019886"/>
    <x v="0"/>
    <x v="0"/>
    <x v="0"/>
  </r>
  <r>
    <n v="7092"/>
    <x v="15"/>
    <x v="1"/>
    <x v="10"/>
    <x v="0"/>
    <n v="1031201"/>
    <x v="0"/>
    <x v="0"/>
    <x v="0"/>
  </r>
  <r>
    <n v="7093"/>
    <x v="16"/>
    <x v="1"/>
    <x v="10"/>
    <x v="0"/>
    <n v="1023518"/>
    <x v="0"/>
    <x v="0"/>
    <x v="0"/>
  </r>
  <r>
    <n v="7094"/>
    <x v="17"/>
    <x v="1"/>
    <x v="10"/>
    <x v="0"/>
    <n v="1018630"/>
    <x v="0"/>
    <x v="0"/>
    <x v="0"/>
  </r>
  <r>
    <n v="7095"/>
    <x v="18"/>
    <x v="1"/>
    <x v="10"/>
    <x v="0"/>
    <n v="1027095"/>
    <x v="0"/>
    <x v="0"/>
    <x v="0"/>
  </r>
  <r>
    <n v="7096"/>
    <x v="19"/>
    <x v="1"/>
    <x v="10"/>
    <x v="0"/>
    <n v="1019626"/>
    <x v="0"/>
    <x v="0"/>
    <x v="0"/>
  </r>
  <r>
    <n v="7097"/>
    <x v="20"/>
    <x v="1"/>
    <x v="10"/>
    <x v="0"/>
    <n v="1034723"/>
    <x v="0"/>
    <x v="0"/>
    <x v="0"/>
  </r>
  <r>
    <n v="7098"/>
    <x v="21"/>
    <x v="1"/>
    <x v="10"/>
    <x v="0"/>
    <n v="1030516"/>
    <x v="0"/>
    <x v="0"/>
    <x v="0"/>
  </r>
  <r>
    <n v="7099"/>
    <x v="22"/>
    <x v="1"/>
    <x v="10"/>
    <x v="0"/>
    <n v="1027639"/>
    <x v="0"/>
    <x v="0"/>
    <x v="0"/>
  </r>
  <r>
    <n v="7100"/>
    <x v="23"/>
    <x v="1"/>
    <x v="10"/>
    <x v="0"/>
    <n v="1015227"/>
    <x v="0"/>
    <x v="0"/>
    <x v="0"/>
  </r>
  <r>
    <n v="7101"/>
    <x v="24"/>
    <x v="1"/>
    <x v="10"/>
    <x v="0"/>
    <n v="1021034"/>
    <x v="0"/>
    <x v="0"/>
    <x v="0"/>
  </r>
  <r>
    <n v="7102"/>
    <x v="25"/>
    <x v="1"/>
    <x v="10"/>
    <x v="0"/>
    <n v="1017439"/>
    <x v="0"/>
    <x v="0"/>
    <x v="0"/>
  </r>
  <r>
    <n v="7103"/>
    <x v="26"/>
    <x v="1"/>
    <x v="10"/>
    <x v="0"/>
    <n v="1017531"/>
    <x v="0"/>
    <x v="0"/>
    <x v="0"/>
  </r>
  <r>
    <n v="7104"/>
    <x v="27"/>
    <x v="1"/>
    <x v="10"/>
    <x v="0"/>
    <n v="1024197"/>
    <x v="0"/>
    <x v="0"/>
    <x v="0"/>
  </r>
  <r>
    <n v="7105"/>
    <x v="28"/>
    <x v="1"/>
    <x v="10"/>
    <x v="0"/>
    <n v="1023935"/>
    <x v="0"/>
    <x v="0"/>
    <x v="0"/>
  </r>
  <r>
    <n v="7106"/>
    <x v="0"/>
    <x v="1"/>
    <x v="10"/>
    <x v="1"/>
    <n v="1027578.9"/>
    <x v="0"/>
    <x v="0"/>
    <x v="0"/>
  </r>
  <r>
    <n v="7107"/>
    <x v="1"/>
    <x v="1"/>
    <x v="10"/>
    <x v="1"/>
    <n v="1027578.9"/>
    <x v="0"/>
    <x v="0"/>
    <x v="0"/>
  </r>
  <r>
    <n v="7108"/>
    <x v="2"/>
    <x v="1"/>
    <x v="10"/>
    <x v="1"/>
    <n v="1020439.4"/>
    <x v="0"/>
    <x v="0"/>
    <x v="0"/>
  </r>
  <r>
    <n v="7109"/>
    <x v="3"/>
    <x v="1"/>
    <x v="10"/>
    <x v="1"/>
    <n v="1019912.9"/>
    <x v="0"/>
    <x v="0"/>
    <x v="0"/>
  </r>
  <r>
    <n v="7110"/>
    <x v="4"/>
    <x v="1"/>
    <x v="10"/>
    <x v="1"/>
    <n v="1021548.4"/>
    <x v="0"/>
    <x v="0"/>
    <x v="0"/>
  </r>
  <r>
    <n v="7111"/>
    <x v="5"/>
    <x v="1"/>
    <x v="10"/>
    <x v="1"/>
    <n v="1020651.9"/>
    <x v="0"/>
    <x v="0"/>
    <x v="0"/>
  </r>
  <r>
    <n v="7112"/>
    <x v="6"/>
    <x v="1"/>
    <x v="10"/>
    <x v="1"/>
    <n v="1014981.9"/>
    <x v="0"/>
    <x v="0"/>
    <x v="0"/>
  </r>
  <r>
    <n v="7113"/>
    <x v="7"/>
    <x v="1"/>
    <x v="10"/>
    <x v="1"/>
    <n v="1016276.9"/>
    <x v="0"/>
    <x v="0"/>
    <x v="0"/>
  </r>
  <r>
    <n v="7114"/>
    <x v="8"/>
    <x v="1"/>
    <x v="10"/>
    <x v="1"/>
    <n v="1020505.9"/>
    <x v="0"/>
    <x v="0"/>
    <x v="0"/>
  </r>
  <r>
    <n v="7115"/>
    <x v="9"/>
    <x v="1"/>
    <x v="10"/>
    <x v="1"/>
    <n v="1016860.4"/>
    <x v="0"/>
    <x v="0"/>
    <x v="0"/>
  </r>
  <r>
    <n v="7116"/>
    <x v="10"/>
    <x v="1"/>
    <x v="10"/>
    <x v="1"/>
    <n v="1026394.9"/>
    <x v="0"/>
    <x v="0"/>
    <x v="0"/>
  </r>
  <r>
    <n v="7117"/>
    <x v="11"/>
    <x v="1"/>
    <x v="10"/>
    <x v="1"/>
    <n v="1019036.9"/>
    <x v="0"/>
    <x v="0"/>
    <x v="0"/>
  </r>
  <r>
    <n v="7118"/>
    <x v="12"/>
    <x v="1"/>
    <x v="10"/>
    <x v="1"/>
    <n v="1018604.9"/>
    <x v="0"/>
    <x v="0"/>
    <x v="0"/>
  </r>
  <r>
    <n v="7119"/>
    <x v="13"/>
    <x v="1"/>
    <x v="10"/>
    <x v="1"/>
    <n v="1022289.9"/>
    <x v="0"/>
    <x v="0"/>
    <x v="0"/>
  </r>
  <r>
    <n v="7120"/>
    <x v="14"/>
    <x v="1"/>
    <x v="10"/>
    <x v="1"/>
    <n v="1019885.9"/>
    <x v="0"/>
    <x v="0"/>
    <x v="0"/>
  </r>
  <r>
    <n v="7121"/>
    <x v="15"/>
    <x v="1"/>
    <x v="10"/>
    <x v="1"/>
    <n v="1031200.9"/>
    <x v="0"/>
    <x v="0"/>
    <x v="0"/>
  </r>
  <r>
    <n v="7122"/>
    <x v="16"/>
    <x v="1"/>
    <x v="10"/>
    <x v="1"/>
    <n v="1023519.4"/>
    <x v="0"/>
    <x v="0"/>
    <x v="0"/>
  </r>
  <r>
    <n v="7123"/>
    <x v="17"/>
    <x v="1"/>
    <x v="10"/>
    <x v="1"/>
    <n v="1018629.9"/>
    <x v="0"/>
    <x v="0"/>
    <x v="0"/>
  </r>
  <r>
    <n v="7124"/>
    <x v="18"/>
    <x v="1"/>
    <x v="10"/>
    <x v="1"/>
    <n v="1027094.9"/>
    <x v="0"/>
    <x v="0"/>
    <x v="0"/>
  </r>
  <r>
    <n v="7125"/>
    <x v="19"/>
    <x v="1"/>
    <x v="10"/>
    <x v="1"/>
    <n v="1021051.4"/>
    <x v="0"/>
    <x v="0"/>
    <x v="0"/>
  </r>
  <r>
    <n v="7126"/>
    <x v="20"/>
    <x v="1"/>
    <x v="10"/>
    <x v="1"/>
    <n v="1034723.4"/>
    <x v="0"/>
    <x v="0"/>
    <x v="0"/>
  </r>
  <r>
    <n v="7127"/>
    <x v="21"/>
    <x v="1"/>
    <x v="10"/>
    <x v="1"/>
    <n v="1030515.9"/>
    <x v="0"/>
    <x v="0"/>
    <x v="0"/>
  </r>
  <r>
    <n v="7128"/>
    <x v="22"/>
    <x v="1"/>
    <x v="10"/>
    <x v="1"/>
    <n v="1027639.4"/>
    <x v="0"/>
    <x v="0"/>
    <x v="0"/>
  </r>
  <r>
    <n v="7129"/>
    <x v="23"/>
    <x v="1"/>
    <x v="10"/>
    <x v="1"/>
    <n v="1015226.9"/>
    <x v="0"/>
    <x v="0"/>
    <x v="0"/>
  </r>
  <r>
    <n v="7130"/>
    <x v="24"/>
    <x v="1"/>
    <x v="10"/>
    <x v="1"/>
    <n v="1021033.9"/>
    <x v="0"/>
    <x v="0"/>
    <x v="0"/>
  </r>
  <r>
    <n v="7131"/>
    <x v="25"/>
    <x v="1"/>
    <x v="10"/>
    <x v="1"/>
    <n v="1017439.4"/>
    <x v="0"/>
    <x v="0"/>
    <x v="0"/>
  </r>
  <r>
    <n v="7132"/>
    <x v="26"/>
    <x v="1"/>
    <x v="10"/>
    <x v="1"/>
    <n v="1017531.4"/>
    <x v="0"/>
    <x v="0"/>
    <x v="0"/>
  </r>
  <r>
    <n v="7133"/>
    <x v="27"/>
    <x v="1"/>
    <x v="10"/>
    <x v="1"/>
    <n v="1024196.9"/>
    <x v="0"/>
    <x v="0"/>
    <x v="0"/>
  </r>
  <r>
    <n v="7134"/>
    <x v="28"/>
    <x v="1"/>
    <x v="10"/>
    <x v="1"/>
    <n v="1023934.9"/>
    <x v="0"/>
    <x v="0"/>
    <x v="0"/>
  </r>
  <r>
    <n v="7135"/>
    <x v="0"/>
    <x v="1"/>
    <x v="10"/>
    <x v="2"/>
    <n v="0.1"/>
    <x v="0"/>
    <x v="0"/>
    <x v="0"/>
  </r>
  <r>
    <n v="7136"/>
    <x v="1"/>
    <x v="1"/>
    <x v="10"/>
    <x v="2"/>
    <n v="0.1"/>
    <x v="0"/>
    <x v="0"/>
    <x v="0"/>
  </r>
  <r>
    <n v="7137"/>
    <x v="2"/>
    <x v="1"/>
    <x v="10"/>
    <x v="2"/>
    <n v="0.6"/>
    <x v="0"/>
    <x v="0"/>
    <x v="0"/>
  </r>
  <r>
    <n v="7138"/>
    <x v="3"/>
    <x v="1"/>
    <x v="10"/>
    <x v="2"/>
    <n v="0.1"/>
    <x v="0"/>
    <x v="0"/>
    <x v="0"/>
  </r>
  <r>
    <n v="7139"/>
    <x v="4"/>
    <x v="1"/>
    <x v="10"/>
    <x v="2"/>
    <n v="0.6"/>
    <x v="0"/>
    <x v="0"/>
    <x v="0"/>
  </r>
  <r>
    <n v="7140"/>
    <x v="5"/>
    <x v="1"/>
    <x v="10"/>
    <x v="2"/>
    <n v="0.1"/>
    <x v="0"/>
    <x v="0"/>
    <x v="0"/>
  </r>
  <r>
    <n v="7141"/>
    <x v="6"/>
    <x v="1"/>
    <x v="10"/>
    <x v="2"/>
    <n v="0.1"/>
    <x v="0"/>
    <x v="0"/>
    <x v="0"/>
  </r>
  <r>
    <n v="7142"/>
    <x v="7"/>
    <x v="1"/>
    <x v="10"/>
    <x v="2"/>
    <n v="0.1"/>
    <x v="0"/>
    <x v="0"/>
    <x v="0"/>
  </r>
  <r>
    <n v="7143"/>
    <x v="8"/>
    <x v="1"/>
    <x v="10"/>
    <x v="2"/>
    <n v="0.1"/>
    <x v="0"/>
    <x v="0"/>
    <x v="0"/>
  </r>
  <r>
    <n v="7144"/>
    <x v="9"/>
    <x v="1"/>
    <x v="10"/>
    <x v="2"/>
    <n v="-0.4"/>
    <x v="0"/>
    <x v="0"/>
    <x v="0"/>
  </r>
  <r>
    <n v="7145"/>
    <x v="10"/>
    <x v="1"/>
    <x v="10"/>
    <x v="2"/>
    <n v="0.1"/>
    <x v="0"/>
    <x v="0"/>
    <x v="0"/>
  </r>
  <r>
    <n v="7146"/>
    <x v="11"/>
    <x v="1"/>
    <x v="10"/>
    <x v="2"/>
    <n v="0.1"/>
    <x v="0"/>
    <x v="0"/>
    <x v="0"/>
  </r>
  <r>
    <n v="7147"/>
    <x v="12"/>
    <x v="1"/>
    <x v="10"/>
    <x v="2"/>
    <n v="1425.1"/>
    <x v="0"/>
    <x v="0"/>
    <x v="0"/>
  </r>
  <r>
    <n v="7148"/>
    <x v="13"/>
    <x v="1"/>
    <x v="10"/>
    <x v="2"/>
    <n v="0.1"/>
    <x v="0"/>
    <x v="0"/>
    <x v="0"/>
  </r>
  <r>
    <n v="7149"/>
    <x v="14"/>
    <x v="1"/>
    <x v="10"/>
    <x v="2"/>
    <n v="0.1"/>
    <x v="0"/>
    <x v="0"/>
    <x v="0"/>
  </r>
  <r>
    <n v="7150"/>
    <x v="15"/>
    <x v="1"/>
    <x v="10"/>
    <x v="2"/>
    <n v="0.1"/>
    <x v="0"/>
    <x v="0"/>
    <x v="0"/>
  </r>
  <r>
    <n v="7151"/>
    <x v="16"/>
    <x v="1"/>
    <x v="10"/>
    <x v="2"/>
    <n v="-1.4"/>
    <x v="0"/>
    <x v="0"/>
    <x v="0"/>
  </r>
  <r>
    <n v="7152"/>
    <x v="17"/>
    <x v="1"/>
    <x v="10"/>
    <x v="2"/>
    <n v="0.1"/>
    <x v="0"/>
    <x v="0"/>
    <x v="0"/>
  </r>
  <r>
    <n v="7153"/>
    <x v="18"/>
    <x v="1"/>
    <x v="10"/>
    <x v="2"/>
    <n v="0.1"/>
    <x v="0"/>
    <x v="0"/>
    <x v="0"/>
  </r>
  <r>
    <n v="7154"/>
    <x v="19"/>
    <x v="1"/>
    <x v="10"/>
    <x v="2"/>
    <n v="-1425.4"/>
    <x v="0"/>
    <x v="0"/>
    <x v="0"/>
  </r>
  <r>
    <n v="7155"/>
    <x v="20"/>
    <x v="1"/>
    <x v="10"/>
    <x v="2"/>
    <n v="-0.4"/>
    <x v="0"/>
    <x v="0"/>
    <x v="0"/>
  </r>
  <r>
    <n v="7156"/>
    <x v="21"/>
    <x v="1"/>
    <x v="10"/>
    <x v="2"/>
    <n v="0.1"/>
    <x v="0"/>
    <x v="0"/>
    <x v="0"/>
  </r>
  <r>
    <n v="7157"/>
    <x v="22"/>
    <x v="1"/>
    <x v="10"/>
    <x v="2"/>
    <n v="-0.4"/>
    <x v="0"/>
    <x v="0"/>
    <x v="0"/>
  </r>
  <r>
    <n v="7158"/>
    <x v="23"/>
    <x v="1"/>
    <x v="10"/>
    <x v="2"/>
    <n v="0.1"/>
    <x v="0"/>
    <x v="0"/>
    <x v="0"/>
  </r>
  <r>
    <n v="7159"/>
    <x v="24"/>
    <x v="1"/>
    <x v="10"/>
    <x v="2"/>
    <n v="0.1"/>
    <x v="0"/>
    <x v="0"/>
    <x v="0"/>
  </r>
  <r>
    <n v="7160"/>
    <x v="25"/>
    <x v="1"/>
    <x v="10"/>
    <x v="2"/>
    <n v="-0.4"/>
    <x v="0"/>
    <x v="0"/>
    <x v="0"/>
  </r>
  <r>
    <n v="7161"/>
    <x v="26"/>
    <x v="1"/>
    <x v="10"/>
    <x v="2"/>
    <n v="-0.4"/>
    <x v="0"/>
    <x v="0"/>
    <x v="0"/>
  </r>
  <r>
    <n v="7162"/>
    <x v="27"/>
    <x v="1"/>
    <x v="10"/>
    <x v="2"/>
    <n v="0.1"/>
    <x v="0"/>
    <x v="0"/>
    <x v="0"/>
  </r>
  <r>
    <n v="7163"/>
    <x v="28"/>
    <x v="1"/>
    <x v="10"/>
    <x v="2"/>
    <n v="0.1"/>
    <x v="0"/>
    <x v="0"/>
    <x v="0"/>
  </r>
  <r>
    <n v="7164"/>
    <x v="0"/>
    <x v="1"/>
    <x v="10"/>
    <x v="3"/>
    <n v="0"/>
    <x v="1"/>
    <x v="0"/>
    <x v="0"/>
  </r>
  <r>
    <n v="7165"/>
    <x v="1"/>
    <x v="1"/>
    <x v="10"/>
    <x v="3"/>
    <n v="0"/>
    <x v="1"/>
    <x v="0"/>
    <x v="0"/>
  </r>
  <r>
    <n v="7166"/>
    <x v="2"/>
    <x v="1"/>
    <x v="10"/>
    <x v="3"/>
    <n v="0"/>
    <x v="1"/>
    <x v="0"/>
    <x v="0"/>
  </r>
  <r>
    <n v="7167"/>
    <x v="3"/>
    <x v="1"/>
    <x v="10"/>
    <x v="3"/>
    <n v="0"/>
    <x v="1"/>
    <x v="0"/>
    <x v="0"/>
  </r>
  <r>
    <n v="7168"/>
    <x v="4"/>
    <x v="1"/>
    <x v="10"/>
    <x v="3"/>
    <n v="0"/>
    <x v="1"/>
    <x v="0"/>
    <x v="0"/>
  </r>
  <r>
    <n v="7169"/>
    <x v="5"/>
    <x v="1"/>
    <x v="10"/>
    <x v="3"/>
    <n v="0"/>
    <x v="1"/>
    <x v="0"/>
    <x v="0"/>
  </r>
  <r>
    <n v="7170"/>
    <x v="6"/>
    <x v="1"/>
    <x v="10"/>
    <x v="3"/>
    <n v="0"/>
    <x v="1"/>
    <x v="0"/>
    <x v="0"/>
  </r>
  <r>
    <n v="7171"/>
    <x v="7"/>
    <x v="1"/>
    <x v="10"/>
    <x v="3"/>
    <n v="0"/>
    <x v="1"/>
    <x v="0"/>
    <x v="0"/>
  </r>
  <r>
    <n v="7172"/>
    <x v="8"/>
    <x v="1"/>
    <x v="10"/>
    <x v="3"/>
    <n v="0"/>
    <x v="1"/>
    <x v="0"/>
    <x v="0"/>
  </r>
  <r>
    <n v="7173"/>
    <x v="9"/>
    <x v="1"/>
    <x v="10"/>
    <x v="3"/>
    <n v="0"/>
    <x v="1"/>
    <x v="0"/>
    <x v="0"/>
  </r>
  <r>
    <n v="7174"/>
    <x v="10"/>
    <x v="1"/>
    <x v="10"/>
    <x v="3"/>
    <n v="0"/>
    <x v="1"/>
    <x v="0"/>
    <x v="0"/>
  </r>
  <r>
    <n v="7175"/>
    <x v="11"/>
    <x v="1"/>
    <x v="10"/>
    <x v="3"/>
    <n v="0"/>
    <x v="1"/>
    <x v="0"/>
    <x v="0"/>
  </r>
  <r>
    <n v="7176"/>
    <x v="12"/>
    <x v="1"/>
    <x v="10"/>
    <x v="3"/>
    <n v="0.14000000000000001"/>
    <x v="1"/>
    <x v="0"/>
    <x v="0"/>
  </r>
  <r>
    <n v="7177"/>
    <x v="13"/>
    <x v="1"/>
    <x v="10"/>
    <x v="3"/>
    <n v="0"/>
    <x v="1"/>
    <x v="0"/>
    <x v="0"/>
  </r>
  <r>
    <n v="7178"/>
    <x v="14"/>
    <x v="1"/>
    <x v="10"/>
    <x v="3"/>
    <n v="0"/>
    <x v="1"/>
    <x v="0"/>
    <x v="0"/>
  </r>
  <r>
    <n v="7179"/>
    <x v="15"/>
    <x v="1"/>
    <x v="10"/>
    <x v="3"/>
    <n v="0"/>
    <x v="1"/>
    <x v="0"/>
    <x v="0"/>
  </r>
  <r>
    <n v="7180"/>
    <x v="16"/>
    <x v="1"/>
    <x v="10"/>
    <x v="3"/>
    <n v="0"/>
    <x v="1"/>
    <x v="0"/>
    <x v="0"/>
  </r>
  <r>
    <n v="7181"/>
    <x v="17"/>
    <x v="1"/>
    <x v="10"/>
    <x v="3"/>
    <n v="0"/>
    <x v="1"/>
    <x v="0"/>
    <x v="0"/>
  </r>
  <r>
    <n v="7182"/>
    <x v="18"/>
    <x v="1"/>
    <x v="10"/>
    <x v="3"/>
    <n v="0"/>
    <x v="1"/>
    <x v="0"/>
    <x v="0"/>
  </r>
  <r>
    <n v="7183"/>
    <x v="19"/>
    <x v="1"/>
    <x v="10"/>
    <x v="3"/>
    <n v="-0.14000000000000001"/>
    <x v="1"/>
    <x v="0"/>
    <x v="0"/>
  </r>
  <r>
    <n v="7184"/>
    <x v="20"/>
    <x v="1"/>
    <x v="10"/>
    <x v="3"/>
    <n v="0"/>
    <x v="1"/>
    <x v="0"/>
    <x v="0"/>
  </r>
  <r>
    <n v="7185"/>
    <x v="21"/>
    <x v="1"/>
    <x v="10"/>
    <x v="3"/>
    <n v="0"/>
    <x v="1"/>
    <x v="0"/>
    <x v="0"/>
  </r>
  <r>
    <n v="7186"/>
    <x v="22"/>
    <x v="1"/>
    <x v="10"/>
    <x v="3"/>
    <n v="0"/>
    <x v="1"/>
    <x v="0"/>
    <x v="0"/>
  </r>
  <r>
    <n v="7187"/>
    <x v="23"/>
    <x v="1"/>
    <x v="10"/>
    <x v="3"/>
    <n v="0"/>
    <x v="1"/>
    <x v="0"/>
    <x v="0"/>
  </r>
  <r>
    <n v="7188"/>
    <x v="24"/>
    <x v="1"/>
    <x v="10"/>
    <x v="3"/>
    <n v="0"/>
    <x v="1"/>
    <x v="0"/>
    <x v="0"/>
  </r>
  <r>
    <n v="7189"/>
    <x v="25"/>
    <x v="1"/>
    <x v="10"/>
    <x v="3"/>
    <n v="0"/>
    <x v="1"/>
    <x v="0"/>
    <x v="0"/>
  </r>
  <r>
    <n v="7190"/>
    <x v="26"/>
    <x v="1"/>
    <x v="10"/>
    <x v="3"/>
    <n v="0"/>
    <x v="1"/>
    <x v="0"/>
    <x v="0"/>
  </r>
  <r>
    <n v="7191"/>
    <x v="27"/>
    <x v="1"/>
    <x v="10"/>
    <x v="3"/>
    <n v="0"/>
    <x v="1"/>
    <x v="0"/>
    <x v="0"/>
  </r>
  <r>
    <n v="7192"/>
    <x v="28"/>
    <x v="1"/>
    <x v="10"/>
    <x v="3"/>
    <n v="0"/>
    <x v="1"/>
    <x v="0"/>
    <x v="0"/>
  </r>
  <r>
    <n v="7193"/>
    <x v="0"/>
    <x v="2"/>
    <x v="10"/>
    <x v="0"/>
    <n v="1026443"/>
    <x v="0"/>
    <x v="0"/>
    <x v="0"/>
  </r>
  <r>
    <n v="7194"/>
    <x v="1"/>
    <x v="2"/>
    <x v="10"/>
    <x v="0"/>
    <n v="1026443"/>
    <x v="0"/>
    <x v="0"/>
    <x v="0"/>
  </r>
  <r>
    <n v="7195"/>
    <x v="2"/>
    <x v="2"/>
    <x v="10"/>
    <x v="0"/>
    <n v="1020944"/>
    <x v="0"/>
    <x v="0"/>
    <x v="0"/>
  </r>
  <r>
    <n v="7196"/>
    <x v="3"/>
    <x v="2"/>
    <x v="10"/>
    <x v="0"/>
    <n v="1019250"/>
    <x v="0"/>
    <x v="0"/>
    <x v="0"/>
  </r>
  <r>
    <n v="7197"/>
    <x v="4"/>
    <x v="2"/>
    <x v="10"/>
    <x v="0"/>
    <n v="1023120"/>
    <x v="0"/>
    <x v="0"/>
    <x v="0"/>
  </r>
  <r>
    <n v="7198"/>
    <x v="5"/>
    <x v="2"/>
    <x v="10"/>
    <x v="0"/>
    <n v="1021172"/>
    <x v="0"/>
    <x v="0"/>
    <x v="0"/>
  </r>
  <r>
    <n v="7199"/>
    <x v="6"/>
    <x v="2"/>
    <x v="10"/>
    <x v="0"/>
    <n v="1015163"/>
    <x v="0"/>
    <x v="0"/>
    <x v="0"/>
  </r>
  <r>
    <n v="7200"/>
    <x v="7"/>
    <x v="2"/>
    <x v="10"/>
    <x v="0"/>
    <n v="1016148"/>
    <x v="0"/>
    <x v="0"/>
    <x v="0"/>
  </r>
  <r>
    <n v="7201"/>
    <x v="8"/>
    <x v="2"/>
    <x v="10"/>
    <x v="0"/>
    <n v="1020119"/>
    <x v="0"/>
    <x v="0"/>
    <x v="0"/>
  </r>
  <r>
    <n v="7202"/>
    <x v="9"/>
    <x v="2"/>
    <x v="10"/>
    <x v="0"/>
    <n v="1016791"/>
    <x v="0"/>
    <x v="0"/>
    <x v="0"/>
  </r>
  <r>
    <n v="7203"/>
    <x v="10"/>
    <x v="2"/>
    <x v="10"/>
    <x v="0"/>
    <n v="1024063"/>
    <x v="0"/>
    <x v="0"/>
    <x v="0"/>
  </r>
  <r>
    <n v="7204"/>
    <x v="11"/>
    <x v="2"/>
    <x v="10"/>
    <x v="0"/>
    <n v="1018920"/>
    <x v="0"/>
    <x v="0"/>
    <x v="0"/>
  </r>
  <r>
    <n v="7205"/>
    <x v="12"/>
    <x v="2"/>
    <x v="10"/>
    <x v="0"/>
    <n v="1019710"/>
    <x v="0"/>
    <x v="0"/>
    <x v="0"/>
  </r>
  <r>
    <n v="7206"/>
    <x v="13"/>
    <x v="2"/>
    <x v="10"/>
    <x v="0"/>
    <n v="1021219"/>
    <x v="0"/>
    <x v="0"/>
    <x v="0"/>
  </r>
  <r>
    <n v="7207"/>
    <x v="14"/>
    <x v="2"/>
    <x v="10"/>
    <x v="0"/>
    <n v="1019718"/>
    <x v="0"/>
    <x v="0"/>
    <x v="0"/>
  </r>
  <r>
    <n v="7208"/>
    <x v="15"/>
    <x v="2"/>
    <x v="10"/>
    <x v="0"/>
    <n v="1030939"/>
    <x v="0"/>
    <x v="0"/>
    <x v="0"/>
  </r>
  <r>
    <n v="7209"/>
    <x v="16"/>
    <x v="2"/>
    <x v="10"/>
    <x v="0"/>
    <n v="1023354"/>
    <x v="0"/>
    <x v="0"/>
    <x v="0"/>
  </r>
  <r>
    <n v="7210"/>
    <x v="17"/>
    <x v="2"/>
    <x v="10"/>
    <x v="0"/>
    <n v="1017846"/>
    <x v="0"/>
    <x v="0"/>
    <x v="0"/>
  </r>
  <r>
    <n v="7211"/>
    <x v="18"/>
    <x v="2"/>
    <x v="10"/>
    <x v="0"/>
    <n v="1026766"/>
    <x v="0"/>
    <x v="0"/>
    <x v="0"/>
  </r>
  <r>
    <n v="7212"/>
    <x v="19"/>
    <x v="2"/>
    <x v="10"/>
    <x v="0"/>
    <n v="1018844"/>
    <x v="0"/>
    <x v="0"/>
    <x v="0"/>
  </r>
  <r>
    <n v="7213"/>
    <x v="20"/>
    <x v="2"/>
    <x v="10"/>
    <x v="0"/>
    <n v="1034060"/>
    <x v="0"/>
    <x v="0"/>
    <x v="0"/>
  </r>
  <r>
    <n v="7214"/>
    <x v="21"/>
    <x v="2"/>
    <x v="10"/>
    <x v="0"/>
    <n v="1030026"/>
    <x v="0"/>
    <x v="0"/>
    <x v="0"/>
  </r>
  <r>
    <n v="7215"/>
    <x v="22"/>
    <x v="2"/>
    <x v="10"/>
    <x v="0"/>
    <n v="1026997"/>
    <x v="0"/>
    <x v="0"/>
    <x v="0"/>
  </r>
  <r>
    <n v="7216"/>
    <x v="23"/>
    <x v="2"/>
    <x v="10"/>
    <x v="0"/>
    <n v="1015208"/>
    <x v="0"/>
    <x v="0"/>
    <x v="0"/>
  </r>
  <r>
    <n v="7217"/>
    <x v="24"/>
    <x v="2"/>
    <x v="10"/>
    <x v="0"/>
    <n v="1020813"/>
    <x v="0"/>
    <x v="0"/>
    <x v="0"/>
  </r>
  <r>
    <n v="7218"/>
    <x v="25"/>
    <x v="2"/>
    <x v="10"/>
    <x v="0"/>
    <n v="1017233"/>
    <x v="0"/>
    <x v="0"/>
    <x v="0"/>
  </r>
  <r>
    <n v="7219"/>
    <x v="26"/>
    <x v="2"/>
    <x v="10"/>
    <x v="0"/>
    <n v="1017391"/>
    <x v="0"/>
    <x v="0"/>
    <x v="0"/>
  </r>
  <r>
    <n v="7220"/>
    <x v="27"/>
    <x v="2"/>
    <x v="10"/>
    <x v="0"/>
    <n v="1023816"/>
    <x v="0"/>
    <x v="0"/>
    <x v="0"/>
  </r>
  <r>
    <n v="7221"/>
    <x v="28"/>
    <x v="2"/>
    <x v="10"/>
    <x v="0"/>
    <n v="1023394"/>
    <x v="0"/>
    <x v="0"/>
    <x v="0"/>
  </r>
  <r>
    <n v="7222"/>
    <x v="0"/>
    <x v="2"/>
    <x v="10"/>
    <x v="1"/>
    <n v="1026443"/>
    <x v="0"/>
    <x v="0"/>
    <x v="0"/>
  </r>
  <r>
    <n v="7223"/>
    <x v="1"/>
    <x v="2"/>
    <x v="10"/>
    <x v="1"/>
    <n v="1026443"/>
    <x v="0"/>
    <x v="0"/>
    <x v="0"/>
  </r>
  <r>
    <n v="7224"/>
    <x v="2"/>
    <x v="2"/>
    <x v="10"/>
    <x v="1"/>
    <n v="1020944"/>
    <x v="0"/>
    <x v="0"/>
    <x v="0"/>
  </r>
  <r>
    <n v="7225"/>
    <x v="3"/>
    <x v="2"/>
    <x v="10"/>
    <x v="1"/>
    <n v="1019250"/>
    <x v="0"/>
    <x v="0"/>
    <x v="0"/>
  </r>
  <r>
    <n v="7226"/>
    <x v="4"/>
    <x v="2"/>
    <x v="10"/>
    <x v="1"/>
    <n v="1023120"/>
    <x v="0"/>
    <x v="0"/>
    <x v="0"/>
  </r>
  <r>
    <n v="7227"/>
    <x v="5"/>
    <x v="2"/>
    <x v="10"/>
    <x v="1"/>
    <n v="1021172"/>
    <x v="0"/>
    <x v="0"/>
    <x v="0"/>
  </r>
  <r>
    <n v="7228"/>
    <x v="6"/>
    <x v="2"/>
    <x v="10"/>
    <x v="1"/>
    <n v="1015163"/>
    <x v="0"/>
    <x v="0"/>
    <x v="0"/>
  </r>
  <r>
    <n v="7229"/>
    <x v="7"/>
    <x v="2"/>
    <x v="10"/>
    <x v="1"/>
    <n v="1016148.5"/>
    <x v="0"/>
    <x v="0"/>
    <x v="0"/>
  </r>
  <r>
    <n v="7230"/>
    <x v="8"/>
    <x v="2"/>
    <x v="10"/>
    <x v="1"/>
    <n v="1020119"/>
    <x v="0"/>
    <x v="0"/>
    <x v="0"/>
  </r>
  <r>
    <n v="7231"/>
    <x v="9"/>
    <x v="2"/>
    <x v="10"/>
    <x v="1"/>
    <n v="1016790.5"/>
    <x v="0"/>
    <x v="0"/>
    <x v="0"/>
  </r>
  <r>
    <n v="7232"/>
    <x v="10"/>
    <x v="2"/>
    <x v="10"/>
    <x v="1"/>
    <n v="1024063"/>
    <x v="0"/>
    <x v="0"/>
    <x v="0"/>
  </r>
  <r>
    <n v="7233"/>
    <x v="11"/>
    <x v="2"/>
    <x v="10"/>
    <x v="1"/>
    <n v="1018920"/>
    <x v="0"/>
    <x v="0"/>
    <x v="0"/>
  </r>
  <r>
    <n v="7234"/>
    <x v="12"/>
    <x v="2"/>
    <x v="10"/>
    <x v="1"/>
    <n v="1019710"/>
    <x v="0"/>
    <x v="0"/>
    <x v="0"/>
  </r>
  <r>
    <n v="7235"/>
    <x v="13"/>
    <x v="2"/>
    <x v="10"/>
    <x v="1"/>
    <n v="1021219"/>
    <x v="0"/>
    <x v="0"/>
    <x v="0"/>
  </r>
  <r>
    <n v="7236"/>
    <x v="14"/>
    <x v="2"/>
    <x v="10"/>
    <x v="1"/>
    <n v="1019718"/>
    <x v="0"/>
    <x v="0"/>
    <x v="0"/>
  </r>
  <r>
    <n v="7237"/>
    <x v="15"/>
    <x v="2"/>
    <x v="10"/>
    <x v="1"/>
    <n v="1030939"/>
    <x v="0"/>
    <x v="0"/>
    <x v="0"/>
  </r>
  <r>
    <n v="7238"/>
    <x v="16"/>
    <x v="2"/>
    <x v="10"/>
    <x v="1"/>
    <n v="1023354"/>
    <x v="0"/>
    <x v="0"/>
    <x v="0"/>
  </r>
  <r>
    <n v="7239"/>
    <x v="17"/>
    <x v="2"/>
    <x v="10"/>
    <x v="1"/>
    <n v="1017846"/>
    <x v="0"/>
    <x v="0"/>
    <x v="0"/>
  </r>
  <r>
    <n v="7240"/>
    <x v="18"/>
    <x v="2"/>
    <x v="10"/>
    <x v="1"/>
    <n v="1026766"/>
    <x v="0"/>
    <x v="0"/>
    <x v="0"/>
  </r>
  <r>
    <n v="7241"/>
    <x v="19"/>
    <x v="2"/>
    <x v="10"/>
    <x v="1"/>
    <n v="1024662.5"/>
    <x v="0"/>
    <x v="0"/>
    <x v="0"/>
  </r>
  <r>
    <n v="7242"/>
    <x v="20"/>
    <x v="2"/>
    <x v="10"/>
    <x v="1"/>
    <n v="1034060"/>
    <x v="0"/>
    <x v="0"/>
    <x v="0"/>
  </r>
  <r>
    <n v="7243"/>
    <x v="21"/>
    <x v="2"/>
    <x v="10"/>
    <x v="1"/>
    <n v="1024207.5"/>
    <x v="0"/>
    <x v="0"/>
    <x v="0"/>
  </r>
  <r>
    <n v="7244"/>
    <x v="22"/>
    <x v="2"/>
    <x v="10"/>
    <x v="1"/>
    <n v="1026997"/>
    <x v="0"/>
    <x v="0"/>
    <x v="0"/>
  </r>
  <r>
    <n v="7245"/>
    <x v="23"/>
    <x v="2"/>
    <x v="10"/>
    <x v="1"/>
    <n v="1015208"/>
    <x v="0"/>
    <x v="0"/>
    <x v="0"/>
  </r>
  <r>
    <n v="7246"/>
    <x v="24"/>
    <x v="2"/>
    <x v="10"/>
    <x v="1"/>
    <n v="1020813"/>
    <x v="0"/>
    <x v="0"/>
    <x v="0"/>
  </r>
  <r>
    <n v="7247"/>
    <x v="25"/>
    <x v="2"/>
    <x v="10"/>
    <x v="1"/>
    <n v="1017233"/>
    <x v="0"/>
    <x v="0"/>
    <x v="0"/>
  </r>
  <r>
    <n v="7248"/>
    <x v="26"/>
    <x v="2"/>
    <x v="10"/>
    <x v="1"/>
    <n v="1017391"/>
    <x v="0"/>
    <x v="0"/>
    <x v="0"/>
  </r>
  <r>
    <n v="7249"/>
    <x v="27"/>
    <x v="2"/>
    <x v="10"/>
    <x v="1"/>
    <n v="1023816"/>
    <x v="0"/>
    <x v="0"/>
    <x v="0"/>
  </r>
  <r>
    <n v="7250"/>
    <x v="28"/>
    <x v="2"/>
    <x v="10"/>
    <x v="1"/>
    <n v="1023394"/>
    <x v="0"/>
    <x v="0"/>
    <x v="0"/>
  </r>
  <r>
    <n v="7251"/>
    <x v="0"/>
    <x v="2"/>
    <x v="10"/>
    <x v="2"/>
    <n v="0"/>
    <x v="0"/>
    <x v="0"/>
    <x v="0"/>
  </r>
  <r>
    <n v="7252"/>
    <x v="1"/>
    <x v="2"/>
    <x v="10"/>
    <x v="2"/>
    <n v="0"/>
    <x v="0"/>
    <x v="0"/>
    <x v="0"/>
  </r>
  <r>
    <n v="7253"/>
    <x v="2"/>
    <x v="2"/>
    <x v="10"/>
    <x v="2"/>
    <n v="0"/>
    <x v="0"/>
    <x v="0"/>
    <x v="0"/>
  </r>
  <r>
    <n v="7254"/>
    <x v="3"/>
    <x v="2"/>
    <x v="10"/>
    <x v="2"/>
    <n v="0"/>
    <x v="0"/>
    <x v="0"/>
    <x v="0"/>
  </r>
  <r>
    <n v="7255"/>
    <x v="4"/>
    <x v="2"/>
    <x v="10"/>
    <x v="2"/>
    <n v="0"/>
    <x v="0"/>
    <x v="0"/>
    <x v="0"/>
  </r>
  <r>
    <n v="7256"/>
    <x v="5"/>
    <x v="2"/>
    <x v="10"/>
    <x v="2"/>
    <n v="0"/>
    <x v="0"/>
    <x v="0"/>
    <x v="0"/>
  </r>
  <r>
    <n v="7257"/>
    <x v="6"/>
    <x v="2"/>
    <x v="10"/>
    <x v="2"/>
    <n v="0"/>
    <x v="0"/>
    <x v="0"/>
    <x v="0"/>
  </r>
  <r>
    <n v="7258"/>
    <x v="7"/>
    <x v="2"/>
    <x v="10"/>
    <x v="2"/>
    <n v="-0.5"/>
    <x v="0"/>
    <x v="0"/>
    <x v="0"/>
  </r>
  <r>
    <n v="7259"/>
    <x v="8"/>
    <x v="2"/>
    <x v="10"/>
    <x v="2"/>
    <n v="0"/>
    <x v="0"/>
    <x v="0"/>
    <x v="0"/>
  </r>
  <r>
    <n v="7260"/>
    <x v="9"/>
    <x v="2"/>
    <x v="10"/>
    <x v="2"/>
    <n v="0.5"/>
    <x v="0"/>
    <x v="0"/>
    <x v="0"/>
  </r>
  <r>
    <n v="7261"/>
    <x v="10"/>
    <x v="2"/>
    <x v="10"/>
    <x v="2"/>
    <n v="0"/>
    <x v="0"/>
    <x v="0"/>
    <x v="0"/>
  </r>
  <r>
    <n v="7262"/>
    <x v="11"/>
    <x v="2"/>
    <x v="10"/>
    <x v="2"/>
    <n v="0"/>
    <x v="0"/>
    <x v="0"/>
    <x v="0"/>
  </r>
  <r>
    <n v="7263"/>
    <x v="12"/>
    <x v="2"/>
    <x v="10"/>
    <x v="2"/>
    <n v="0"/>
    <x v="0"/>
    <x v="0"/>
    <x v="0"/>
  </r>
  <r>
    <n v="7264"/>
    <x v="13"/>
    <x v="2"/>
    <x v="10"/>
    <x v="2"/>
    <n v="0"/>
    <x v="0"/>
    <x v="0"/>
    <x v="0"/>
  </r>
  <r>
    <n v="7265"/>
    <x v="14"/>
    <x v="2"/>
    <x v="10"/>
    <x v="2"/>
    <n v="0"/>
    <x v="0"/>
    <x v="0"/>
    <x v="0"/>
  </r>
  <r>
    <n v="7266"/>
    <x v="15"/>
    <x v="2"/>
    <x v="10"/>
    <x v="2"/>
    <n v="0"/>
    <x v="0"/>
    <x v="0"/>
    <x v="0"/>
  </r>
  <r>
    <n v="7267"/>
    <x v="16"/>
    <x v="2"/>
    <x v="10"/>
    <x v="2"/>
    <n v="0"/>
    <x v="0"/>
    <x v="0"/>
    <x v="0"/>
  </r>
  <r>
    <n v="7268"/>
    <x v="17"/>
    <x v="2"/>
    <x v="10"/>
    <x v="2"/>
    <n v="0"/>
    <x v="0"/>
    <x v="0"/>
    <x v="0"/>
  </r>
  <r>
    <n v="7269"/>
    <x v="18"/>
    <x v="2"/>
    <x v="10"/>
    <x v="2"/>
    <n v="0"/>
    <x v="0"/>
    <x v="0"/>
    <x v="0"/>
  </r>
  <r>
    <n v="7270"/>
    <x v="19"/>
    <x v="2"/>
    <x v="10"/>
    <x v="2"/>
    <n v="-5818.5"/>
    <x v="0"/>
    <x v="0"/>
    <x v="0"/>
  </r>
  <r>
    <n v="7271"/>
    <x v="20"/>
    <x v="2"/>
    <x v="10"/>
    <x v="2"/>
    <n v="0"/>
    <x v="0"/>
    <x v="0"/>
    <x v="0"/>
  </r>
  <r>
    <n v="7272"/>
    <x v="21"/>
    <x v="2"/>
    <x v="10"/>
    <x v="2"/>
    <n v="5818.5"/>
    <x v="0"/>
    <x v="0"/>
    <x v="0"/>
  </r>
  <r>
    <n v="7273"/>
    <x v="22"/>
    <x v="2"/>
    <x v="10"/>
    <x v="2"/>
    <n v="0"/>
    <x v="0"/>
    <x v="0"/>
    <x v="0"/>
  </r>
  <r>
    <n v="7274"/>
    <x v="23"/>
    <x v="2"/>
    <x v="10"/>
    <x v="2"/>
    <n v="0"/>
    <x v="0"/>
    <x v="0"/>
    <x v="0"/>
  </r>
  <r>
    <n v="7275"/>
    <x v="24"/>
    <x v="2"/>
    <x v="10"/>
    <x v="2"/>
    <n v="0"/>
    <x v="0"/>
    <x v="0"/>
    <x v="0"/>
  </r>
  <r>
    <n v="7276"/>
    <x v="25"/>
    <x v="2"/>
    <x v="10"/>
    <x v="2"/>
    <n v="0"/>
    <x v="0"/>
    <x v="0"/>
    <x v="0"/>
  </r>
  <r>
    <n v="7277"/>
    <x v="26"/>
    <x v="2"/>
    <x v="10"/>
    <x v="2"/>
    <n v="0"/>
    <x v="0"/>
    <x v="0"/>
    <x v="0"/>
  </r>
  <r>
    <n v="7278"/>
    <x v="27"/>
    <x v="2"/>
    <x v="10"/>
    <x v="2"/>
    <n v="0"/>
    <x v="0"/>
    <x v="0"/>
    <x v="0"/>
  </r>
  <r>
    <n v="7279"/>
    <x v="28"/>
    <x v="2"/>
    <x v="10"/>
    <x v="2"/>
    <n v="0"/>
    <x v="0"/>
    <x v="0"/>
    <x v="0"/>
  </r>
  <r>
    <n v="7280"/>
    <x v="0"/>
    <x v="2"/>
    <x v="10"/>
    <x v="3"/>
    <n v="0"/>
    <x v="1"/>
    <x v="0"/>
    <x v="0"/>
  </r>
  <r>
    <n v="7281"/>
    <x v="1"/>
    <x v="2"/>
    <x v="10"/>
    <x v="3"/>
    <n v="0"/>
    <x v="1"/>
    <x v="0"/>
    <x v="0"/>
  </r>
  <r>
    <n v="7282"/>
    <x v="2"/>
    <x v="2"/>
    <x v="10"/>
    <x v="3"/>
    <n v="0"/>
    <x v="1"/>
    <x v="0"/>
    <x v="0"/>
  </r>
  <r>
    <n v="7283"/>
    <x v="3"/>
    <x v="2"/>
    <x v="10"/>
    <x v="3"/>
    <n v="0"/>
    <x v="1"/>
    <x v="0"/>
    <x v="0"/>
  </r>
  <r>
    <n v="7284"/>
    <x v="4"/>
    <x v="2"/>
    <x v="10"/>
    <x v="3"/>
    <n v="0"/>
    <x v="1"/>
    <x v="0"/>
    <x v="0"/>
  </r>
  <r>
    <n v="7285"/>
    <x v="5"/>
    <x v="2"/>
    <x v="10"/>
    <x v="3"/>
    <n v="0"/>
    <x v="1"/>
    <x v="0"/>
    <x v="0"/>
  </r>
  <r>
    <n v="7286"/>
    <x v="6"/>
    <x v="2"/>
    <x v="10"/>
    <x v="3"/>
    <n v="0"/>
    <x v="1"/>
    <x v="0"/>
    <x v="0"/>
  </r>
  <r>
    <n v="7287"/>
    <x v="7"/>
    <x v="2"/>
    <x v="10"/>
    <x v="3"/>
    <n v="0"/>
    <x v="1"/>
    <x v="0"/>
    <x v="0"/>
  </r>
  <r>
    <n v="7288"/>
    <x v="8"/>
    <x v="2"/>
    <x v="10"/>
    <x v="3"/>
    <n v="0"/>
    <x v="1"/>
    <x v="0"/>
    <x v="0"/>
  </r>
  <r>
    <n v="7289"/>
    <x v="9"/>
    <x v="2"/>
    <x v="10"/>
    <x v="3"/>
    <n v="0"/>
    <x v="1"/>
    <x v="0"/>
    <x v="0"/>
  </r>
  <r>
    <n v="7290"/>
    <x v="10"/>
    <x v="2"/>
    <x v="10"/>
    <x v="3"/>
    <n v="0"/>
    <x v="1"/>
    <x v="0"/>
    <x v="0"/>
  </r>
  <r>
    <n v="7291"/>
    <x v="11"/>
    <x v="2"/>
    <x v="10"/>
    <x v="3"/>
    <n v="0"/>
    <x v="1"/>
    <x v="0"/>
    <x v="0"/>
  </r>
  <r>
    <n v="7292"/>
    <x v="12"/>
    <x v="2"/>
    <x v="10"/>
    <x v="3"/>
    <n v="0"/>
    <x v="1"/>
    <x v="0"/>
    <x v="0"/>
  </r>
  <r>
    <n v="7293"/>
    <x v="13"/>
    <x v="2"/>
    <x v="10"/>
    <x v="3"/>
    <n v="0"/>
    <x v="1"/>
    <x v="0"/>
    <x v="0"/>
  </r>
  <r>
    <n v="7294"/>
    <x v="14"/>
    <x v="2"/>
    <x v="10"/>
    <x v="3"/>
    <n v="0"/>
    <x v="1"/>
    <x v="0"/>
    <x v="0"/>
  </r>
  <r>
    <n v="7295"/>
    <x v="15"/>
    <x v="2"/>
    <x v="10"/>
    <x v="3"/>
    <n v="0"/>
    <x v="1"/>
    <x v="0"/>
    <x v="0"/>
  </r>
  <r>
    <n v="7296"/>
    <x v="16"/>
    <x v="2"/>
    <x v="10"/>
    <x v="3"/>
    <n v="0"/>
    <x v="1"/>
    <x v="0"/>
    <x v="0"/>
  </r>
  <r>
    <n v="7297"/>
    <x v="17"/>
    <x v="2"/>
    <x v="10"/>
    <x v="3"/>
    <n v="0"/>
    <x v="1"/>
    <x v="0"/>
    <x v="0"/>
  </r>
  <r>
    <n v="7298"/>
    <x v="18"/>
    <x v="2"/>
    <x v="10"/>
    <x v="3"/>
    <n v="0"/>
    <x v="1"/>
    <x v="0"/>
    <x v="0"/>
  </r>
  <r>
    <n v="7299"/>
    <x v="19"/>
    <x v="2"/>
    <x v="10"/>
    <x v="3"/>
    <n v="-0.56999999999999995"/>
    <x v="1"/>
    <x v="0"/>
    <x v="0"/>
  </r>
  <r>
    <n v="7300"/>
    <x v="20"/>
    <x v="2"/>
    <x v="10"/>
    <x v="3"/>
    <n v="0"/>
    <x v="1"/>
    <x v="0"/>
    <x v="0"/>
  </r>
  <r>
    <n v="7301"/>
    <x v="21"/>
    <x v="2"/>
    <x v="10"/>
    <x v="3"/>
    <n v="0.56000000000000005"/>
    <x v="1"/>
    <x v="0"/>
    <x v="0"/>
  </r>
  <r>
    <n v="7302"/>
    <x v="22"/>
    <x v="2"/>
    <x v="10"/>
    <x v="3"/>
    <n v="0"/>
    <x v="1"/>
    <x v="0"/>
    <x v="0"/>
  </r>
  <r>
    <n v="7303"/>
    <x v="23"/>
    <x v="2"/>
    <x v="10"/>
    <x v="3"/>
    <n v="0"/>
    <x v="1"/>
    <x v="0"/>
    <x v="0"/>
  </r>
  <r>
    <n v="7304"/>
    <x v="24"/>
    <x v="2"/>
    <x v="10"/>
    <x v="3"/>
    <n v="0"/>
    <x v="1"/>
    <x v="0"/>
    <x v="0"/>
  </r>
  <r>
    <n v="7305"/>
    <x v="25"/>
    <x v="2"/>
    <x v="10"/>
    <x v="3"/>
    <n v="0"/>
    <x v="1"/>
    <x v="0"/>
    <x v="0"/>
  </r>
  <r>
    <n v="7306"/>
    <x v="26"/>
    <x v="2"/>
    <x v="10"/>
    <x v="3"/>
    <n v="0"/>
    <x v="1"/>
    <x v="0"/>
    <x v="0"/>
  </r>
  <r>
    <n v="7307"/>
    <x v="27"/>
    <x v="2"/>
    <x v="10"/>
    <x v="3"/>
    <n v="0"/>
    <x v="1"/>
    <x v="0"/>
    <x v="0"/>
  </r>
  <r>
    <n v="7308"/>
    <x v="28"/>
    <x v="2"/>
    <x v="10"/>
    <x v="3"/>
    <n v="0"/>
    <x v="1"/>
    <x v="0"/>
    <x v="0"/>
  </r>
  <r>
    <n v="7309"/>
    <x v="0"/>
    <x v="3"/>
    <x v="10"/>
    <x v="0"/>
    <n v="1025499"/>
    <x v="0"/>
    <x v="0"/>
    <x v="0"/>
  </r>
  <r>
    <n v="7310"/>
    <x v="1"/>
    <x v="3"/>
    <x v="10"/>
    <x v="0"/>
    <n v="1025499"/>
    <x v="0"/>
    <x v="0"/>
    <x v="0"/>
  </r>
  <r>
    <n v="7311"/>
    <x v="2"/>
    <x v="3"/>
    <x v="10"/>
    <x v="0"/>
    <n v="1019594"/>
    <x v="0"/>
    <x v="0"/>
    <x v="0"/>
  </r>
  <r>
    <n v="7312"/>
    <x v="3"/>
    <x v="3"/>
    <x v="10"/>
    <x v="0"/>
    <n v="1017514"/>
    <x v="0"/>
    <x v="0"/>
    <x v="0"/>
  </r>
  <r>
    <n v="7313"/>
    <x v="4"/>
    <x v="3"/>
    <x v="10"/>
    <x v="0"/>
    <n v="1023468"/>
    <x v="0"/>
    <x v="0"/>
    <x v="0"/>
  </r>
  <r>
    <n v="7314"/>
    <x v="5"/>
    <x v="3"/>
    <x v="10"/>
    <x v="0"/>
    <n v="1020261"/>
    <x v="0"/>
    <x v="0"/>
    <x v="0"/>
  </r>
  <r>
    <n v="7315"/>
    <x v="6"/>
    <x v="3"/>
    <x v="10"/>
    <x v="0"/>
    <n v="1014559"/>
    <x v="0"/>
    <x v="0"/>
    <x v="0"/>
  </r>
  <r>
    <n v="7316"/>
    <x v="7"/>
    <x v="3"/>
    <x v="10"/>
    <x v="0"/>
    <n v="1016111"/>
    <x v="0"/>
    <x v="0"/>
    <x v="0"/>
  </r>
  <r>
    <n v="7317"/>
    <x v="8"/>
    <x v="3"/>
    <x v="10"/>
    <x v="0"/>
    <n v="1020426"/>
    <x v="0"/>
    <x v="0"/>
    <x v="0"/>
  </r>
  <r>
    <n v="7318"/>
    <x v="9"/>
    <x v="3"/>
    <x v="10"/>
    <x v="0"/>
    <n v="1016569"/>
    <x v="0"/>
    <x v="0"/>
    <x v="0"/>
  </r>
  <r>
    <n v="7319"/>
    <x v="10"/>
    <x v="3"/>
    <x v="10"/>
    <x v="0"/>
    <n v="1023735"/>
    <x v="0"/>
    <x v="0"/>
    <x v="0"/>
  </r>
  <r>
    <n v="7320"/>
    <x v="11"/>
    <x v="3"/>
    <x v="10"/>
    <x v="0"/>
    <n v="1019411"/>
    <x v="0"/>
    <x v="0"/>
    <x v="0"/>
  </r>
  <r>
    <n v="7321"/>
    <x v="12"/>
    <x v="3"/>
    <x v="10"/>
    <x v="0"/>
    <n v="1018895"/>
    <x v="0"/>
    <x v="0"/>
    <x v="0"/>
  </r>
  <r>
    <n v="7322"/>
    <x v="13"/>
    <x v="3"/>
    <x v="10"/>
    <x v="0"/>
    <n v="1021057"/>
    <x v="0"/>
    <x v="0"/>
    <x v="0"/>
  </r>
  <r>
    <n v="7323"/>
    <x v="14"/>
    <x v="3"/>
    <x v="10"/>
    <x v="0"/>
    <n v="1019259"/>
    <x v="0"/>
    <x v="0"/>
    <x v="0"/>
  </r>
  <r>
    <n v="7324"/>
    <x v="15"/>
    <x v="3"/>
    <x v="10"/>
    <x v="0"/>
    <n v="1029586"/>
    <x v="0"/>
    <x v="0"/>
    <x v="0"/>
  </r>
  <r>
    <n v="7325"/>
    <x v="16"/>
    <x v="3"/>
    <x v="10"/>
    <x v="0"/>
    <n v="1023291"/>
    <x v="0"/>
    <x v="0"/>
    <x v="0"/>
  </r>
  <r>
    <n v="7326"/>
    <x v="17"/>
    <x v="3"/>
    <x v="10"/>
    <x v="0"/>
    <n v="1018017"/>
    <x v="0"/>
    <x v="0"/>
    <x v="0"/>
  </r>
  <r>
    <n v="7327"/>
    <x v="18"/>
    <x v="3"/>
    <x v="10"/>
    <x v="0"/>
    <n v="1025999"/>
    <x v="0"/>
    <x v="0"/>
    <x v="0"/>
  </r>
  <r>
    <n v="7328"/>
    <x v="19"/>
    <x v="3"/>
    <x v="10"/>
    <x v="0"/>
    <n v="1019345"/>
    <x v="0"/>
    <x v="0"/>
    <x v="0"/>
  </r>
  <r>
    <n v="7329"/>
    <x v="20"/>
    <x v="3"/>
    <x v="10"/>
    <x v="0"/>
    <n v="1031041"/>
    <x v="0"/>
    <x v="0"/>
    <x v="0"/>
  </r>
  <r>
    <n v="7330"/>
    <x v="21"/>
    <x v="3"/>
    <x v="10"/>
    <x v="0"/>
    <n v="1028877"/>
    <x v="0"/>
    <x v="0"/>
    <x v="0"/>
  </r>
  <r>
    <n v="7331"/>
    <x v="22"/>
    <x v="3"/>
    <x v="10"/>
    <x v="0"/>
    <n v="1025964"/>
    <x v="0"/>
    <x v="0"/>
    <x v="0"/>
  </r>
  <r>
    <n v="7332"/>
    <x v="23"/>
    <x v="3"/>
    <x v="10"/>
    <x v="0"/>
    <n v="1015719"/>
    <x v="0"/>
    <x v="0"/>
    <x v="0"/>
  </r>
  <r>
    <n v="7333"/>
    <x v="24"/>
    <x v="3"/>
    <x v="10"/>
    <x v="0"/>
    <n v="1019980"/>
    <x v="0"/>
    <x v="0"/>
    <x v="0"/>
  </r>
  <r>
    <n v="7334"/>
    <x v="25"/>
    <x v="3"/>
    <x v="10"/>
    <x v="0"/>
    <n v="1017161"/>
    <x v="0"/>
    <x v="0"/>
    <x v="0"/>
  </r>
  <r>
    <n v="7335"/>
    <x v="26"/>
    <x v="3"/>
    <x v="10"/>
    <x v="0"/>
    <n v="1017341"/>
    <x v="0"/>
    <x v="0"/>
    <x v="0"/>
  </r>
  <r>
    <n v="7336"/>
    <x v="27"/>
    <x v="3"/>
    <x v="10"/>
    <x v="0"/>
    <n v="1023180"/>
    <x v="0"/>
    <x v="0"/>
    <x v="0"/>
  </r>
  <r>
    <n v="7337"/>
    <x v="28"/>
    <x v="3"/>
    <x v="10"/>
    <x v="0"/>
    <n v="1022720"/>
    <x v="0"/>
    <x v="0"/>
    <x v="0"/>
  </r>
  <r>
    <n v="7338"/>
    <x v="0"/>
    <x v="3"/>
    <x v="10"/>
    <x v="1"/>
    <n v="1025499.6"/>
    <x v="0"/>
    <x v="0"/>
    <x v="0"/>
  </r>
  <r>
    <n v="7339"/>
    <x v="1"/>
    <x v="3"/>
    <x v="10"/>
    <x v="1"/>
    <n v="1025499.6"/>
    <x v="0"/>
    <x v="0"/>
    <x v="0"/>
  </r>
  <r>
    <n v="7340"/>
    <x v="2"/>
    <x v="3"/>
    <x v="10"/>
    <x v="1"/>
    <n v="1019593.6"/>
    <x v="0"/>
    <x v="0"/>
    <x v="0"/>
  </r>
  <r>
    <n v="7341"/>
    <x v="3"/>
    <x v="3"/>
    <x v="10"/>
    <x v="1"/>
    <n v="1017512.6"/>
    <x v="0"/>
    <x v="0"/>
    <x v="0"/>
  </r>
  <r>
    <n v="7342"/>
    <x v="4"/>
    <x v="3"/>
    <x v="10"/>
    <x v="1"/>
    <n v="1023467.6"/>
    <x v="0"/>
    <x v="0"/>
    <x v="0"/>
  </r>
  <r>
    <n v="7343"/>
    <x v="5"/>
    <x v="3"/>
    <x v="10"/>
    <x v="1"/>
    <n v="1020260.6"/>
    <x v="0"/>
    <x v="0"/>
    <x v="0"/>
  </r>
  <r>
    <n v="7344"/>
    <x v="6"/>
    <x v="3"/>
    <x v="10"/>
    <x v="1"/>
    <n v="1014559.1"/>
    <x v="0"/>
    <x v="0"/>
    <x v="0"/>
  </r>
  <r>
    <n v="7345"/>
    <x v="7"/>
    <x v="3"/>
    <x v="10"/>
    <x v="1"/>
    <n v="1016111.1"/>
    <x v="0"/>
    <x v="0"/>
    <x v="0"/>
  </r>
  <r>
    <n v="7346"/>
    <x v="8"/>
    <x v="3"/>
    <x v="10"/>
    <x v="1"/>
    <n v="1020426.1"/>
    <x v="0"/>
    <x v="0"/>
    <x v="0"/>
  </r>
  <r>
    <n v="7347"/>
    <x v="9"/>
    <x v="3"/>
    <x v="10"/>
    <x v="1"/>
    <n v="1016569.6"/>
    <x v="0"/>
    <x v="0"/>
    <x v="0"/>
  </r>
  <r>
    <n v="7348"/>
    <x v="10"/>
    <x v="3"/>
    <x v="10"/>
    <x v="1"/>
    <n v="1023734.6"/>
    <x v="0"/>
    <x v="0"/>
    <x v="0"/>
  </r>
  <r>
    <n v="7349"/>
    <x v="11"/>
    <x v="3"/>
    <x v="10"/>
    <x v="1"/>
    <n v="1019411.6"/>
    <x v="0"/>
    <x v="0"/>
    <x v="0"/>
  </r>
  <r>
    <n v="7350"/>
    <x v="12"/>
    <x v="3"/>
    <x v="10"/>
    <x v="1"/>
    <n v="1018895.1"/>
    <x v="0"/>
    <x v="0"/>
    <x v="0"/>
  </r>
  <r>
    <n v="7351"/>
    <x v="13"/>
    <x v="3"/>
    <x v="10"/>
    <x v="1"/>
    <n v="1021057.1"/>
    <x v="0"/>
    <x v="0"/>
    <x v="0"/>
  </r>
  <r>
    <n v="7352"/>
    <x v="14"/>
    <x v="3"/>
    <x v="10"/>
    <x v="1"/>
    <n v="1019258.6"/>
    <x v="0"/>
    <x v="0"/>
    <x v="0"/>
  </r>
  <r>
    <n v="7353"/>
    <x v="15"/>
    <x v="3"/>
    <x v="10"/>
    <x v="1"/>
    <n v="1029586.1"/>
    <x v="0"/>
    <x v="0"/>
    <x v="0"/>
  </r>
  <r>
    <n v="7354"/>
    <x v="16"/>
    <x v="3"/>
    <x v="10"/>
    <x v="1"/>
    <n v="1023291.1"/>
    <x v="0"/>
    <x v="0"/>
    <x v="0"/>
  </r>
  <r>
    <n v="7355"/>
    <x v="17"/>
    <x v="3"/>
    <x v="10"/>
    <x v="1"/>
    <n v="1018016.6"/>
    <x v="0"/>
    <x v="0"/>
    <x v="0"/>
  </r>
  <r>
    <n v="7356"/>
    <x v="18"/>
    <x v="3"/>
    <x v="10"/>
    <x v="1"/>
    <n v="1025999.1"/>
    <x v="0"/>
    <x v="0"/>
    <x v="0"/>
  </r>
  <r>
    <n v="7357"/>
    <x v="19"/>
    <x v="3"/>
    <x v="10"/>
    <x v="1"/>
    <n v="1019345.1"/>
    <x v="0"/>
    <x v="0"/>
    <x v="0"/>
  </r>
  <r>
    <n v="7358"/>
    <x v="20"/>
    <x v="3"/>
    <x v="10"/>
    <x v="1"/>
    <n v="1031040.6"/>
    <x v="0"/>
    <x v="0"/>
    <x v="0"/>
  </r>
  <r>
    <n v="7359"/>
    <x v="21"/>
    <x v="3"/>
    <x v="10"/>
    <x v="1"/>
    <n v="1028877.1"/>
    <x v="0"/>
    <x v="0"/>
    <x v="0"/>
  </r>
  <r>
    <n v="7360"/>
    <x v="22"/>
    <x v="3"/>
    <x v="10"/>
    <x v="1"/>
    <n v="1025964.1"/>
    <x v="0"/>
    <x v="0"/>
    <x v="0"/>
  </r>
  <r>
    <n v="7361"/>
    <x v="23"/>
    <x v="3"/>
    <x v="10"/>
    <x v="1"/>
    <n v="1015719.1"/>
    <x v="0"/>
    <x v="0"/>
    <x v="0"/>
  </r>
  <r>
    <n v="7362"/>
    <x v="24"/>
    <x v="3"/>
    <x v="10"/>
    <x v="1"/>
    <n v="1019980.1"/>
    <x v="0"/>
    <x v="0"/>
    <x v="0"/>
  </r>
  <r>
    <n v="7363"/>
    <x v="25"/>
    <x v="3"/>
    <x v="10"/>
    <x v="1"/>
    <n v="1017161.6"/>
    <x v="0"/>
    <x v="0"/>
    <x v="0"/>
  </r>
  <r>
    <n v="7364"/>
    <x v="26"/>
    <x v="3"/>
    <x v="10"/>
    <x v="1"/>
    <n v="1017341.1"/>
    <x v="0"/>
    <x v="0"/>
    <x v="0"/>
  </r>
  <r>
    <n v="7365"/>
    <x v="27"/>
    <x v="3"/>
    <x v="10"/>
    <x v="1"/>
    <n v="1023179.6"/>
    <x v="0"/>
    <x v="0"/>
    <x v="0"/>
  </r>
  <r>
    <n v="7366"/>
    <x v="28"/>
    <x v="3"/>
    <x v="10"/>
    <x v="1"/>
    <n v="1022720.1"/>
    <x v="0"/>
    <x v="0"/>
    <x v="0"/>
  </r>
  <r>
    <n v="7367"/>
    <x v="0"/>
    <x v="3"/>
    <x v="10"/>
    <x v="2"/>
    <n v="-0.6"/>
    <x v="0"/>
    <x v="0"/>
    <x v="0"/>
  </r>
  <r>
    <n v="7368"/>
    <x v="1"/>
    <x v="3"/>
    <x v="10"/>
    <x v="2"/>
    <n v="-0.6"/>
    <x v="0"/>
    <x v="0"/>
    <x v="0"/>
  </r>
  <r>
    <n v="7369"/>
    <x v="2"/>
    <x v="3"/>
    <x v="10"/>
    <x v="2"/>
    <n v="0.4"/>
    <x v="0"/>
    <x v="0"/>
    <x v="0"/>
  </r>
  <r>
    <n v="7370"/>
    <x v="3"/>
    <x v="3"/>
    <x v="10"/>
    <x v="2"/>
    <n v="1.4"/>
    <x v="0"/>
    <x v="0"/>
    <x v="0"/>
  </r>
  <r>
    <n v="7371"/>
    <x v="4"/>
    <x v="3"/>
    <x v="10"/>
    <x v="2"/>
    <n v="0.4"/>
    <x v="0"/>
    <x v="0"/>
    <x v="0"/>
  </r>
  <r>
    <n v="7372"/>
    <x v="5"/>
    <x v="3"/>
    <x v="10"/>
    <x v="2"/>
    <n v="0.4"/>
    <x v="0"/>
    <x v="0"/>
    <x v="0"/>
  </r>
  <r>
    <n v="7373"/>
    <x v="6"/>
    <x v="3"/>
    <x v="10"/>
    <x v="2"/>
    <n v="-0.1"/>
    <x v="0"/>
    <x v="0"/>
    <x v="0"/>
  </r>
  <r>
    <n v="7374"/>
    <x v="7"/>
    <x v="3"/>
    <x v="10"/>
    <x v="2"/>
    <n v="-0.1"/>
    <x v="0"/>
    <x v="0"/>
    <x v="0"/>
  </r>
  <r>
    <n v="7375"/>
    <x v="8"/>
    <x v="3"/>
    <x v="10"/>
    <x v="2"/>
    <n v="-0.1"/>
    <x v="0"/>
    <x v="0"/>
    <x v="0"/>
  </r>
  <r>
    <n v="7376"/>
    <x v="9"/>
    <x v="3"/>
    <x v="10"/>
    <x v="2"/>
    <n v="-0.6"/>
    <x v="0"/>
    <x v="0"/>
    <x v="0"/>
  </r>
  <r>
    <n v="7377"/>
    <x v="10"/>
    <x v="3"/>
    <x v="10"/>
    <x v="2"/>
    <n v="0.4"/>
    <x v="0"/>
    <x v="0"/>
    <x v="0"/>
  </r>
  <r>
    <n v="7378"/>
    <x v="11"/>
    <x v="3"/>
    <x v="10"/>
    <x v="2"/>
    <n v="-0.6"/>
    <x v="0"/>
    <x v="0"/>
    <x v="0"/>
  </r>
  <r>
    <n v="7379"/>
    <x v="12"/>
    <x v="3"/>
    <x v="10"/>
    <x v="2"/>
    <n v="-0.1"/>
    <x v="0"/>
    <x v="0"/>
    <x v="0"/>
  </r>
  <r>
    <n v="7380"/>
    <x v="13"/>
    <x v="3"/>
    <x v="10"/>
    <x v="2"/>
    <n v="-0.1"/>
    <x v="0"/>
    <x v="0"/>
    <x v="0"/>
  </r>
  <r>
    <n v="7381"/>
    <x v="14"/>
    <x v="3"/>
    <x v="10"/>
    <x v="2"/>
    <n v="0.4"/>
    <x v="0"/>
    <x v="0"/>
    <x v="0"/>
  </r>
  <r>
    <n v="7382"/>
    <x v="15"/>
    <x v="3"/>
    <x v="10"/>
    <x v="2"/>
    <n v="-0.1"/>
    <x v="0"/>
    <x v="0"/>
    <x v="0"/>
  </r>
  <r>
    <n v="7383"/>
    <x v="16"/>
    <x v="3"/>
    <x v="10"/>
    <x v="2"/>
    <n v="-0.1"/>
    <x v="0"/>
    <x v="0"/>
    <x v="0"/>
  </r>
  <r>
    <n v="7384"/>
    <x v="17"/>
    <x v="3"/>
    <x v="10"/>
    <x v="2"/>
    <n v="0.4"/>
    <x v="0"/>
    <x v="0"/>
    <x v="0"/>
  </r>
  <r>
    <n v="7385"/>
    <x v="18"/>
    <x v="3"/>
    <x v="10"/>
    <x v="2"/>
    <n v="-0.1"/>
    <x v="0"/>
    <x v="0"/>
    <x v="0"/>
  </r>
  <r>
    <n v="7386"/>
    <x v="19"/>
    <x v="3"/>
    <x v="10"/>
    <x v="2"/>
    <n v="-0.1"/>
    <x v="0"/>
    <x v="0"/>
    <x v="0"/>
  </r>
  <r>
    <n v="7387"/>
    <x v="20"/>
    <x v="3"/>
    <x v="10"/>
    <x v="2"/>
    <n v="0.4"/>
    <x v="0"/>
    <x v="0"/>
    <x v="0"/>
  </r>
  <r>
    <n v="7388"/>
    <x v="21"/>
    <x v="3"/>
    <x v="10"/>
    <x v="2"/>
    <n v="-0.1"/>
    <x v="0"/>
    <x v="0"/>
    <x v="0"/>
  </r>
  <r>
    <n v="7389"/>
    <x v="22"/>
    <x v="3"/>
    <x v="10"/>
    <x v="2"/>
    <n v="-0.1"/>
    <x v="0"/>
    <x v="0"/>
    <x v="0"/>
  </r>
  <r>
    <n v="7390"/>
    <x v="23"/>
    <x v="3"/>
    <x v="10"/>
    <x v="2"/>
    <n v="-0.1"/>
    <x v="0"/>
    <x v="0"/>
    <x v="0"/>
  </r>
  <r>
    <n v="7391"/>
    <x v="24"/>
    <x v="3"/>
    <x v="10"/>
    <x v="2"/>
    <n v="-0.1"/>
    <x v="0"/>
    <x v="0"/>
    <x v="0"/>
  </r>
  <r>
    <n v="7392"/>
    <x v="25"/>
    <x v="3"/>
    <x v="10"/>
    <x v="2"/>
    <n v="-0.6"/>
    <x v="0"/>
    <x v="0"/>
    <x v="0"/>
  </r>
  <r>
    <n v="7393"/>
    <x v="26"/>
    <x v="3"/>
    <x v="10"/>
    <x v="2"/>
    <n v="-0.1"/>
    <x v="0"/>
    <x v="0"/>
    <x v="0"/>
  </r>
  <r>
    <n v="7394"/>
    <x v="27"/>
    <x v="3"/>
    <x v="10"/>
    <x v="2"/>
    <n v="0.4"/>
    <x v="0"/>
    <x v="0"/>
    <x v="0"/>
  </r>
  <r>
    <n v="7395"/>
    <x v="28"/>
    <x v="3"/>
    <x v="10"/>
    <x v="2"/>
    <n v="-0.1"/>
    <x v="0"/>
    <x v="0"/>
    <x v="0"/>
  </r>
  <r>
    <n v="7396"/>
    <x v="0"/>
    <x v="3"/>
    <x v="10"/>
    <x v="3"/>
    <n v="0"/>
    <x v="1"/>
    <x v="0"/>
    <x v="0"/>
  </r>
  <r>
    <n v="7397"/>
    <x v="1"/>
    <x v="3"/>
    <x v="10"/>
    <x v="3"/>
    <n v="0"/>
    <x v="1"/>
    <x v="0"/>
    <x v="0"/>
  </r>
  <r>
    <n v="7398"/>
    <x v="2"/>
    <x v="3"/>
    <x v="10"/>
    <x v="3"/>
    <n v="0"/>
    <x v="1"/>
    <x v="0"/>
    <x v="0"/>
  </r>
  <r>
    <n v="7399"/>
    <x v="3"/>
    <x v="3"/>
    <x v="10"/>
    <x v="3"/>
    <n v="0"/>
    <x v="1"/>
    <x v="0"/>
    <x v="0"/>
  </r>
  <r>
    <n v="7400"/>
    <x v="4"/>
    <x v="3"/>
    <x v="10"/>
    <x v="3"/>
    <n v="0"/>
    <x v="1"/>
    <x v="0"/>
    <x v="0"/>
  </r>
  <r>
    <n v="7401"/>
    <x v="5"/>
    <x v="3"/>
    <x v="10"/>
    <x v="3"/>
    <n v="0"/>
    <x v="1"/>
    <x v="0"/>
    <x v="0"/>
  </r>
  <r>
    <n v="7402"/>
    <x v="6"/>
    <x v="3"/>
    <x v="10"/>
    <x v="3"/>
    <n v="0"/>
    <x v="1"/>
    <x v="0"/>
    <x v="0"/>
  </r>
  <r>
    <n v="7403"/>
    <x v="7"/>
    <x v="3"/>
    <x v="10"/>
    <x v="3"/>
    <n v="0"/>
    <x v="1"/>
    <x v="0"/>
    <x v="0"/>
  </r>
  <r>
    <n v="7404"/>
    <x v="8"/>
    <x v="3"/>
    <x v="10"/>
    <x v="3"/>
    <n v="0"/>
    <x v="1"/>
    <x v="0"/>
    <x v="0"/>
  </r>
  <r>
    <n v="7405"/>
    <x v="9"/>
    <x v="3"/>
    <x v="10"/>
    <x v="3"/>
    <n v="0"/>
    <x v="1"/>
    <x v="0"/>
    <x v="0"/>
  </r>
  <r>
    <n v="7406"/>
    <x v="10"/>
    <x v="3"/>
    <x v="10"/>
    <x v="3"/>
    <n v="0"/>
    <x v="1"/>
    <x v="0"/>
    <x v="0"/>
  </r>
  <r>
    <n v="7407"/>
    <x v="11"/>
    <x v="3"/>
    <x v="10"/>
    <x v="3"/>
    <n v="0"/>
    <x v="1"/>
    <x v="0"/>
    <x v="0"/>
  </r>
  <r>
    <n v="7408"/>
    <x v="12"/>
    <x v="3"/>
    <x v="10"/>
    <x v="3"/>
    <n v="0"/>
    <x v="1"/>
    <x v="0"/>
    <x v="0"/>
  </r>
  <r>
    <n v="7409"/>
    <x v="13"/>
    <x v="3"/>
    <x v="10"/>
    <x v="3"/>
    <n v="0"/>
    <x v="1"/>
    <x v="0"/>
    <x v="0"/>
  </r>
  <r>
    <n v="7410"/>
    <x v="14"/>
    <x v="3"/>
    <x v="10"/>
    <x v="3"/>
    <n v="0"/>
    <x v="1"/>
    <x v="0"/>
    <x v="0"/>
  </r>
  <r>
    <n v="7411"/>
    <x v="15"/>
    <x v="3"/>
    <x v="10"/>
    <x v="3"/>
    <n v="0"/>
    <x v="1"/>
    <x v="0"/>
    <x v="0"/>
  </r>
  <r>
    <n v="7412"/>
    <x v="16"/>
    <x v="3"/>
    <x v="10"/>
    <x v="3"/>
    <n v="0"/>
    <x v="1"/>
    <x v="0"/>
    <x v="0"/>
  </r>
  <r>
    <n v="7413"/>
    <x v="17"/>
    <x v="3"/>
    <x v="10"/>
    <x v="3"/>
    <n v="0"/>
    <x v="1"/>
    <x v="0"/>
    <x v="0"/>
  </r>
  <r>
    <n v="7414"/>
    <x v="18"/>
    <x v="3"/>
    <x v="10"/>
    <x v="3"/>
    <n v="0"/>
    <x v="1"/>
    <x v="0"/>
    <x v="0"/>
  </r>
  <r>
    <n v="7415"/>
    <x v="19"/>
    <x v="3"/>
    <x v="10"/>
    <x v="3"/>
    <n v="0"/>
    <x v="1"/>
    <x v="0"/>
    <x v="0"/>
  </r>
  <r>
    <n v="7416"/>
    <x v="20"/>
    <x v="3"/>
    <x v="10"/>
    <x v="3"/>
    <n v="0"/>
    <x v="1"/>
    <x v="0"/>
    <x v="0"/>
  </r>
  <r>
    <n v="7417"/>
    <x v="21"/>
    <x v="3"/>
    <x v="10"/>
    <x v="3"/>
    <n v="0"/>
    <x v="1"/>
    <x v="0"/>
    <x v="0"/>
  </r>
  <r>
    <n v="7418"/>
    <x v="22"/>
    <x v="3"/>
    <x v="10"/>
    <x v="3"/>
    <n v="0"/>
    <x v="1"/>
    <x v="0"/>
    <x v="0"/>
  </r>
  <r>
    <n v="7419"/>
    <x v="23"/>
    <x v="3"/>
    <x v="10"/>
    <x v="3"/>
    <n v="0"/>
    <x v="1"/>
    <x v="0"/>
    <x v="0"/>
  </r>
  <r>
    <n v="7420"/>
    <x v="24"/>
    <x v="3"/>
    <x v="10"/>
    <x v="3"/>
    <n v="0"/>
    <x v="1"/>
    <x v="0"/>
    <x v="0"/>
  </r>
  <r>
    <n v="7421"/>
    <x v="25"/>
    <x v="3"/>
    <x v="10"/>
    <x v="3"/>
    <n v="0"/>
    <x v="1"/>
    <x v="0"/>
    <x v="0"/>
  </r>
  <r>
    <n v="7422"/>
    <x v="26"/>
    <x v="3"/>
    <x v="10"/>
    <x v="3"/>
    <n v="0"/>
    <x v="1"/>
    <x v="0"/>
    <x v="0"/>
  </r>
  <r>
    <n v="7423"/>
    <x v="27"/>
    <x v="3"/>
    <x v="10"/>
    <x v="3"/>
    <n v="0"/>
    <x v="1"/>
    <x v="0"/>
    <x v="0"/>
  </r>
  <r>
    <n v="7424"/>
    <x v="28"/>
    <x v="3"/>
    <x v="10"/>
    <x v="3"/>
    <n v="0"/>
    <x v="1"/>
    <x v="0"/>
    <x v="0"/>
  </r>
  <r>
    <n v="7425"/>
    <x v="0"/>
    <x v="4"/>
    <x v="10"/>
    <x v="0"/>
    <n v="1025438"/>
    <x v="0"/>
    <x v="0"/>
    <x v="0"/>
  </r>
  <r>
    <n v="7426"/>
    <x v="1"/>
    <x v="4"/>
    <x v="10"/>
    <x v="0"/>
    <n v="1025438"/>
    <x v="0"/>
    <x v="0"/>
    <x v="0"/>
  </r>
  <r>
    <n v="7427"/>
    <x v="2"/>
    <x v="4"/>
    <x v="10"/>
    <x v="0"/>
    <n v="1016755"/>
    <x v="0"/>
    <x v="0"/>
    <x v="0"/>
  </r>
  <r>
    <n v="7428"/>
    <x v="3"/>
    <x v="4"/>
    <x v="10"/>
    <x v="0"/>
    <n v="1017383"/>
    <x v="0"/>
    <x v="0"/>
    <x v="0"/>
  </r>
  <r>
    <n v="7429"/>
    <x v="4"/>
    <x v="4"/>
    <x v="10"/>
    <x v="0"/>
    <n v="1023662"/>
    <x v="0"/>
    <x v="0"/>
    <x v="0"/>
  </r>
  <r>
    <n v="7430"/>
    <x v="5"/>
    <x v="4"/>
    <x v="10"/>
    <x v="0"/>
    <n v="1019160"/>
    <x v="0"/>
    <x v="0"/>
    <x v="0"/>
  </r>
  <r>
    <n v="7431"/>
    <x v="6"/>
    <x v="4"/>
    <x v="10"/>
    <x v="0"/>
    <n v="1014713"/>
    <x v="0"/>
    <x v="0"/>
    <x v="0"/>
  </r>
  <r>
    <n v="7432"/>
    <x v="7"/>
    <x v="4"/>
    <x v="10"/>
    <x v="0"/>
    <n v="1016812"/>
    <x v="0"/>
    <x v="0"/>
    <x v="0"/>
  </r>
  <r>
    <n v="7433"/>
    <x v="8"/>
    <x v="4"/>
    <x v="10"/>
    <x v="0"/>
    <n v="1020308"/>
    <x v="0"/>
    <x v="0"/>
    <x v="0"/>
  </r>
  <r>
    <n v="7434"/>
    <x v="9"/>
    <x v="4"/>
    <x v="10"/>
    <x v="0"/>
    <n v="1016770"/>
    <x v="0"/>
    <x v="0"/>
    <x v="0"/>
  </r>
  <r>
    <n v="7435"/>
    <x v="10"/>
    <x v="4"/>
    <x v="10"/>
    <x v="0"/>
    <n v="1023241"/>
    <x v="0"/>
    <x v="0"/>
    <x v="0"/>
  </r>
  <r>
    <n v="7436"/>
    <x v="11"/>
    <x v="4"/>
    <x v="10"/>
    <x v="0"/>
    <n v="1018460"/>
    <x v="0"/>
    <x v="0"/>
    <x v="0"/>
  </r>
  <r>
    <n v="7437"/>
    <x v="12"/>
    <x v="4"/>
    <x v="10"/>
    <x v="0"/>
    <n v="1019224"/>
    <x v="0"/>
    <x v="0"/>
    <x v="0"/>
  </r>
  <r>
    <n v="7438"/>
    <x v="13"/>
    <x v="4"/>
    <x v="10"/>
    <x v="0"/>
    <n v="1020610"/>
    <x v="0"/>
    <x v="0"/>
    <x v="0"/>
  </r>
  <r>
    <n v="7439"/>
    <x v="14"/>
    <x v="4"/>
    <x v="10"/>
    <x v="0"/>
    <n v="1018788"/>
    <x v="0"/>
    <x v="0"/>
    <x v="0"/>
  </r>
  <r>
    <n v="7440"/>
    <x v="15"/>
    <x v="4"/>
    <x v="10"/>
    <x v="0"/>
    <n v="1029979"/>
    <x v="0"/>
    <x v="0"/>
    <x v="0"/>
  </r>
  <r>
    <n v="7441"/>
    <x v="16"/>
    <x v="4"/>
    <x v="10"/>
    <x v="0"/>
    <n v="1021876"/>
    <x v="0"/>
    <x v="0"/>
    <x v="0"/>
  </r>
  <r>
    <n v="7442"/>
    <x v="17"/>
    <x v="4"/>
    <x v="10"/>
    <x v="0"/>
    <n v="1018860"/>
    <x v="0"/>
    <x v="0"/>
    <x v="0"/>
  </r>
  <r>
    <n v="7443"/>
    <x v="18"/>
    <x v="4"/>
    <x v="10"/>
    <x v="0"/>
    <n v="1025991"/>
    <x v="0"/>
    <x v="0"/>
    <x v="0"/>
  </r>
  <r>
    <n v="7444"/>
    <x v="19"/>
    <x v="4"/>
    <x v="10"/>
    <x v="0"/>
    <n v="1017790"/>
    <x v="0"/>
    <x v="0"/>
    <x v="0"/>
  </r>
  <r>
    <n v="7445"/>
    <x v="20"/>
    <x v="4"/>
    <x v="10"/>
    <x v="0"/>
    <n v="1029407"/>
    <x v="0"/>
    <x v="0"/>
    <x v="0"/>
  </r>
  <r>
    <n v="7446"/>
    <x v="21"/>
    <x v="4"/>
    <x v="10"/>
    <x v="0"/>
    <n v="1028345"/>
    <x v="0"/>
    <x v="0"/>
    <x v="0"/>
  </r>
  <r>
    <n v="7447"/>
    <x v="22"/>
    <x v="4"/>
    <x v="10"/>
    <x v="0"/>
    <n v="1024775"/>
    <x v="0"/>
    <x v="0"/>
    <x v="0"/>
  </r>
  <r>
    <n v="7448"/>
    <x v="23"/>
    <x v="4"/>
    <x v="10"/>
    <x v="0"/>
    <n v="1014738"/>
    <x v="0"/>
    <x v="0"/>
    <x v="0"/>
  </r>
  <r>
    <n v="7449"/>
    <x v="24"/>
    <x v="4"/>
    <x v="10"/>
    <x v="0"/>
    <n v="1020870"/>
    <x v="0"/>
    <x v="0"/>
    <x v="0"/>
  </r>
  <r>
    <n v="7450"/>
    <x v="25"/>
    <x v="4"/>
    <x v="10"/>
    <x v="0"/>
    <n v="1017080"/>
    <x v="0"/>
    <x v="0"/>
    <x v="0"/>
  </r>
  <r>
    <n v="7451"/>
    <x v="26"/>
    <x v="4"/>
    <x v="10"/>
    <x v="0"/>
    <n v="1017150"/>
    <x v="0"/>
    <x v="0"/>
    <x v="0"/>
  </r>
  <r>
    <n v="7452"/>
    <x v="27"/>
    <x v="4"/>
    <x v="10"/>
    <x v="0"/>
    <n v="1022661"/>
    <x v="0"/>
    <x v="0"/>
    <x v="0"/>
  </r>
  <r>
    <n v="7453"/>
    <x v="28"/>
    <x v="4"/>
    <x v="10"/>
    <x v="0"/>
    <n v="1022362"/>
    <x v="0"/>
    <x v="0"/>
    <x v="0"/>
  </r>
  <r>
    <n v="7454"/>
    <x v="0"/>
    <x v="4"/>
    <x v="10"/>
    <x v="1"/>
    <n v="1025437.9"/>
    <x v="0"/>
    <x v="0"/>
    <x v="0"/>
  </r>
  <r>
    <n v="7455"/>
    <x v="1"/>
    <x v="4"/>
    <x v="10"/>
    <x v="1"/>
    <n v="1025437.9"/>
    <x v="0"/>
    <x v="0"/>
    <x v="0"/>
  </r>
  <r>
    <n v="7456"/>
    <x v="2"/>
    <x v="4"/>
    <x v="10"/>
    <x v="1"/>
    <n v="1016754.9"/>
    <x v="0"/>
    <x v="0"/>
    <x v="0"/>
  </r>
  <r>
    <n v="7457"/>
    <x v="3"/>
    <x v="4"/>
    <x v="10"/>
    <x v="1"/>
    <n v="1017382.9"/>
    <x v="0"/>
    <x v="0"/>
    <x v="0"/>
  </r>
  <r>
    <n v="7458"/>
    <x v="4"/>
    <x v="4"/>
    <x v="10"/>
    <x v="1"/>
    <n v="1023661.9"/>
    <x v="0"/>
    <x v="0"/>
    <x v="0"/>
  </r>
  <r>
    <n v="7459"/>
    <x v="5"/>
    <x v="4"/>
    <x v="10"/>
    <x v="1"/>
    <n v="1019159.9"/>
    <x v="0"/>
    <x v="0"/>
    <x v="0"/>
  </r>
  <r>
    <n v="7460"/>
    <x v="6"/>
    <x v="4"/>
    <x v="10"/>
    <x v="1"/>
    <n v="1014712.9"/>
    <x v="0"/>
    <x v="0"/>
    <x v="0"/>
  </r>
  <r>
    <n v="7461"/>
    <x v="7"/>
    <x v="4"/>
    <x v="10"/>
    <x v="1"/>
    <n v="1016811.9"/>
    <x v="0"/>
    <x v="0"/>
    <x v="0"/>
  </r>
  <r>
    <n v="7462"/>
    <x v="8"/>
    <x v="4"/>
    <x v="10"/>
    <x v="1"/>
    <n v="1020307.9"/>
    <x v="0"/>
    <x v="0"/>
    <x v="0"/>
  </r>
  <r>
    <n v="7463"/>
    <x v="9"/>
    <x v="4"/>
    <x v="10"/>
    <x v="1"/>
    <n v="1016769.9"/>
    <x v="0"/>
    <x v="0"/>
    <x v="0"/>
  </r>
  <r>
    <n v="7464"/>
    <x v="10"/>
    <x v="4"/>
    <x v="10"/>
    <x v="1"/>
    <n v="1023241.4"/>
    <x v="0"/>
    <x v="0"/>
    <x v="0"/>
  </r>
  <r>
    <n v="7465"/>
    <x v="11"/>
    <x v="4"/>
    <x v="10"/>
    <x v="1"/>
    <n v="1018460.4"/>
    <x v="0"/>
    <x v="0"/>
    <x v="0"/>
  </r>
  <r>
    <n v="7466"/>
    <x v="12"/>
    <x v="4"/>
    <x v="10"/>
    <x v="1"/>
    <n v="1019223.4"/>
    <x v="0"/>
    <x v="0"/>
    <x v="0"/>
  </r>
  <r>
    <n v="7467"/>
    <x v="13"/>
    <x v="4"/>
    <x v="10"/>
    <x v="1"/>
    <n v="1020610.4"/>
    <x v="0"/>
    <x v="0"/>
    <x v="0"/>
  </r>
  <r>
    <n v="7468"/>
    <x v="14"/>
    <x v="4"/>
    <x v="10"/>
    <x v="1"/>
    <n v="1018788.4"/>
    <x v="0"/>
    <x v="0"/>
    <x v="0"/>
  </r>
  <r>
    <n v="7469"/>
    <x v="15"/>
    <x v="4"/>
    <x v="10"/>
    <x v="1"/>
    <n v="1029978.9"/>
    <x v="0"/>
    <x v="0"/>
    <x v="0"/>
  </r>
  <r>
    <n v="7470"/>
    <x v="16"/>
    <x v="4"/>
    <x v="10"/>
    <x v="1"/>
    <n v="1021876.4"/>
    <x v="0"/>
    <x v="0"/>
    <x v="0"/>
  </r>
  <r>
    <n v="7471"/>
    <x v="17"/>
    <x v="4"/>
    <x v="10"/>
    <x v="1"/>
    <n v="1018859.9"/>
    <x v="0"/>
    <x v="0"/>
    <x v="0"/>
  </r>
  <r>
    <n v="7472"/>
    <x v="18"/>
    <x v="4"/>
    <x v="10"/>
    <x v="1"/>
    <n v="1021890.4"/>
    <x v="0"/>
    <x v="0"/>
    <x v="0"/>
  </r>
  <r>
    <n v="7473"/>
    <x v="19"/>
    <x v="4"/>
    <x v="10"/>
    <x v="1"/>
    <n v="1021890.4"/>
    <x v="0"/>
    <x v="0"/>
    <x v="0"/>
  </r>
  <r>
    <n v="7474"/>
    <x v="20"/>
    <x v="4"/>
    <x v="10"/>
    <x v="1"/>
    <n v="1029407.4"/>
    <x v="0"/>
    <x v="0"/>
    <x v="0"/>
  </r>
  <r>
    <n v="7475"/>
    <x v="21"/>
    <x v="4"/>
    <x v="10"/>
    <x v="1"/>
    <n v="1028344.4"/>
    <x v="0"/>
    <x v="0"/>
    <x v="0"/>
  </r>
  <r>
    <n v="7476"/>
    <x v="22"/>
    <x v="4"/>
    <x v="10"/>
    <x v="1"/>
    <n v="1024774.9"/>
    <x v="0"/>
    <x v="0"/>
    <x v="0"/>
  </r>
  <r>
    <n v="7477"/>
    <x v="23"/>
    <x v="4"/>
    <x v="10"/>
    <x v="1"/>
    <n v="1014737.9"/>
    <x v="0"/>
    <x v="0"/>
    <x v="0"/>
  </r>
  <r>
    <n v="7478"/>
    <x v="24"/>
    <x v="4"/>
    <x v="10"/>
    <x v="1"/>
    <n v="1020870.4"/>
    <x v="0"/>
    <x v="0"/>
    <x v="0"/>
  </r>
  <r>
    <n v="7479"/>
    <x v="25"/>
    <x v="4"/>
    <x v="10"/>
    <x v="1"/>
    <n v="1017079.4"/>
    <x v="0"/>
    <x v="0"/>
    <x v="0"/>
  </r>
  <r>
    <n v="7480"/>
    <x v="26"/>
    <x v="4"/>
    <x v="10"/>
    <x v="1"/>
    <n v="1017150.4"/>
    <x v="0"/>
    <x v="0"/>
    <x v="0"/>
  </r>
  <r>
    <n v="7481"/>
    <x v="27"/>
    <x v="4"/>
    <x v="10"/>
    <x v="1"/>
    <n v="1022660.9"/>
    <x v="0"/>
    <x v="0"/>
    <x v="0"/>
  </r>
  <r>
    <n v="7482"/>
    <x v="28"/>
    <x v="4"/>
    <x v="10"/>
    <x v="1"/>
    <n v="1022361.9"/>
    <x v="0"/>
    <x v="0"/>
    <x v="0"/>
  </r>
  <r>
    <n v="7483"/>
    <x v="0"/>
    <x v="4"/>
    <x v="10"/>
    <x v="2"/>
    <n v="0.1"/>
    <x v="0"/>
    <x v="0"/>
    <x v="0"/>
  </r>
  <r>
    <n v="7484"/>
    <x v="1"/>
    <x v="4"/>
    <x v="10"/>
    <x v="2"/>
    <n v="0.1"/>
    <x v="0"/>
    <x v="0"/>
    <x v="0"/>
  </r>
  <r>
    <n v="7485"/>
    <x v="2"/>
    <x v="4"/>
    <x v="10"/>
    <x v="2"/>
    <n v="0.1"/>
    <x v="0"/>
    <x v="0"/>
    <x v="0"/>
  </r>
  <r>
    <n v="7486"/>
    <x v="3"/>
    <x v="4"/>
    <x v="10"/>
    <x v="2"/>
    <n v="0.1"/>
    <x v="0"/>
    <x v="0"/>
    <x v="0"/>
  </r>
  <r>
    <n v="7487"/>
    <x v="4"/>
    <x v="4"/>
    <x v="10"/>
    <x v="2"/>
    <n v="0.1"/>
    <x v="0"/>
    <x v="0"/>
    <x v="0"/>
  </r>
  <r>
    <n v="7488"/>
    <x v="5"/>
    <x v="4"/>
    <x v="10"/>
    <x v="2"/>
    <n v="0.1"/>
    <x v="0"/>
    <x v="0"/>
    <x v="0"/>
  </r>
  <r>
    <n v="7489"/>
    <x v="6"/>
    <x v="4"/>
    <x v="10"/>
    <x v="2"/>
    <n v="0.1"/>
    <x v="0"/>
    <x v="0"/>
    <x v="0"/>
  </r>
  <r>
    <n v="7490"/>
    <x v="7"/>
    <x v="4"/>
    <x v="10"/>
    <x v="2"/>
    <n v="0.1"/>
    <x v="0"/>
    <x v="0"/>
    <x v="0"/>
  </r>
  <r>
    <n v="7491"/>
    <x v="8"/>
    <x v="4"/>
    <x v="10"/>
    <x v="2"/>
    <n v="0.1"/>
    <x v="0"/>
    <x v="0"/>
    <x v="0"/>
  </r>
  <r>
    <n v="7492"/>
    <x v="9"/>
    <x v="4"/>
    <x v="10"/>
    <x v="2"/>
    <n v="0.1"/>
    <x v="0"/>
    <x v="0"/>
    <x v="0"/>
  </r>
  <r>
    <n v="7493"/>
    <x v="10"/>
    <x v="4"/>
    <x v="10"/>
    <x v="2"/>
    <n v="-0.4"/>
    <x v="0"/>
    <x v="0"/>
    <x v="0"/>
  </r>
  <r>
    <n v="7494"/>
    <x v="11"/>
    <x v="4"/>
    <x v="10"/>
    <x v="2"/>
    <n v="-0.4"/>
    <x v="0"/>
    <x v="0"/>
    <x v="0"/>
  </r>
  <r>
    <n v="7495"/>
    <x v="12"/>
    <x v="4"/>
    <x v="10"/>
    <x v="2"/>
    <n v="0.6"/>
    <x v="0"/>
    <x v="0"/>
    <x v="0"/>
  </r>
  <r>
    <n v="7496"/>
    <x v="13"/>
    <x v="4"/>
    <x v="10"/>
    <x v="2"/>
    <n v="-0.4"/>
    <x v="0"/>
    <x v="0"/>
    <x v="0"/>
  </r>
  <r>
    <n v="7497"/>
    <x v="14"/>
    <x v="4"/>
    <x v="10"/>
    <x v="2"/>
    <n v="-0.4"/>
    <x v="0"/>
    <x v="0"/>
    <x v="0"/>
  </r>
  <r>
    <n v="7498"/>
    <x v="15"/>
    <x v="4"/>
    <x v="10"/>
    <x v="2"/>
    <n v="0.1"/>
    <x v="0"/>
    <x v="0"/>
    <x v="0"/>
  </r>
  <r>
    <n v="7499"/>
    <x v="16"/>
    <x v="4"/>
    <x v="10"/>
    <x v="2"/>
    <n v="-0.4"/>
    <x v="0"/>
    <x v="0"/>
    <x v="0"/>
  </r>
  <r>
    <n v="7500"/>
    <x v="17"/>
    <x v="4"/>
    <x v="10"/>
    <x v="2"/>
    <n v="0.1"/>
    <x v="0"/>
    <x v="0"/>
    <x v="0"/>
  </r>
  <r>
    <n v="7501"/>
    <x v="18"/>
    <x v="4"/>
    <x v="10"/>
    <x v="2"/>
    <n v="4100.6000000000004"/>
    <x v="0"/>
    <x v="0"/>
    <x v="0"/>
  </r>
  <r>
    <n v="7502"/>
    <x v="19"/>
    <x v="4"/>
    <x v="10"/>
    <x v="2"/>
    <n v="-4100.3999999999996"/>
    <x v="0"/>
    <x v="0"/>
    <x v="0"/>
  </r>
  <r>
    <n v="7503"/>
    <x v="20"/>
    <x v="4"/>
    <x v="10"/>
    <x v="2"/>
    <n v="-0.4"/>
    <x v="0"/>
    <x v="0"/>
    <x v="0"/>
  </r>
  <r>
    <n v="7504"/>
    <x v="21"/>
    <x v="4"/>
    <x v="10"/>
    <x v="2"/>
    <n v="0.6"/>
    <x v="0"/>
    <x v="0"/>
    <x v="0"/>
  </r>
  <r>
    <n v="7505"/>
    <x v="22"/>
    <x v="4"/>
    <x v="10"/>
    <x v="2"/>
    <n v="0.1"/>
    <x v="0"/>
    <x v="0"/>
    <x v="0"/>
  </r>
  <r>
    <n v="7506"/>
    <x v="23"/>
    <x v="4"/>
    <x v="10"/>
    <x v="2"/>
    <n v="0.1"/>
    <x v="0"/>
    <x v="0"/>
    <x v="0"/>
  </r>
  <r>
    <n v="7507"/>
    <x v="24"/>
    <x v="4"/>
    <x v="10"/>
    <x v="2"/>
    <n v="-0.4"/>
    <x v="0"/>
    <x v="0"/>
    <x v="0"/>
  </r>
  <r>
    <n v="7508"/>
    <x v="25"/>
    <x v="4"/>
    <x v="10"/>
    <x v="2"/>
    <n v="0.6"/>
    <x v="0"/>
    <x v="0"/>
    <x v="0"/>
  </r>
  <r>
    <n v="7509"/>
    <x v="26"/>
    <x v="4"/>
    <x v="10"/>
    <x v="2"/>
    <n v="-0.4"/>
    <x v="0"/>
    <x v="0"/>
    <x v="0"/>
  </r>
  <r>
    <n v="7510"/>
    <x v="27"/>
    <x v="4"/>
    <x v="10"/>
    <x v="2"/>
    <n v="0.1"/>
    <x v="0"/>
    <x v="0"/>
    <x v="0"/>
  </r>
  <r>
    <n v="7511"/>
    <x v="28"/>
    <x v="4"/>
    <x v="10"/>
    <x v="2"/>
    <n v="0.1"/>
    <x v="0"/>
    <x v="0"/>
    <x v="0"/>
  </r>
  <r>
    <n v="7512"/>
    <x v="0"/>
    <x v="4"/>
    <x v="10"/>
    <x v="3"/>
    <n v="0"/>
    <x v="1"/>
    <x v="0"/>
    <x v="0"/>
  </r>
  <r>
    <n v="7513"/>
    <x v="1"/>
    <x v="4"/>
    <x v="10"/>
    <x v="3"/>
    <n v="0"/>
    <x v="1"/>
    <x v="0"/>
    <x v="0"/>
  </r>
  <r>
    <n v="7514"/>
    <x v="2"/>
    <x v="4"/>
    <x v="10"/>
    <x v="3"/>
    <n v="0"/>
    <x v="1"/>
    <x v="0"/>
    <x v="0"/>
  </r>
  <r>
    <n v="7515"/>
    <x v="3"/>
    <x v="4"/>
    <x v="10"/>
    <x v="3"/>
    <n v="0"/>
    <x v="1"/>
    <x v="0"/>
    <x v="0"/>
  </r>
  <r>
    <n v="7516"/>
    <x v="4"/>
    <x v="4"/>
    <x v="10"/>
    <x v="3"/>
    <n v="0"/>
    <x v="1"/>
    <x v="0"/>
    <x v="0"/>
  </r>
  <r>
    <n v="7517"/>
    <x v="5"/>
    <x v="4"/>
    <x v="10"/>
    <x v="3"/>
    <n v="0"/>
    <x v="1"/>
    <x v="0"/>
    <x v="0"/>
  </r>
  <r>
    <n v="7518"/>
    <x v="6"/>
    <x v="4"/>
    <x v="10"/>
    <x v="3"/>
    <n v="0"/>
    <x v="1"/>
    <x v="0"/>
    <x v="0"/>
  </r>
  <r>
    <n v="7519"/>
    <x v="7"/>
    <x v="4"/>
    <x v="10"/>
    <x v="3"/>
    <n v="0"/>
    <x v="1"/>
    <x v="0"/>
    <x v="0"/>
  </r>
  <r>
    <n v="7520"/>
    <x v="8"/>
    <x v="4"/>
    <x v="10"/>
    <x v="3"/>
    <n v="0"/>
    <x v="1"/>
    <x v="0"/>
    <x v="0"/>
  </r>
  <r>
    <n v="7521"/>
    <x v="9"/>
    <x v="4"/>
    <x v="10"/>
    <x v="3"/>
    <n v="0"/>
    <x v="1"/>
    <x v="0"/>
    <x v="0"/>
  </r>
  <r>
    <n v="7522"/>
    <x v="10"/>
    <x v="4"/>
    <x v="10"/>
    <x v="3"/>
    <n v="0"/>
    <x v="1"/>
    <x v="0"/>
    <x v="0"/>
  </r>
  <r>
    <n v="7523"/>
    <x v="11"/>
    <x v="4"/>
    <x v="10"/>
    <x v="3"/>
    <n v="0"/>
    <x v="1"/>
    <x v="0"/>
    <x v="0"/>
  </r>
  <r>
    <n v="7524"/>
    <x v="12"/>
    <x v="4"/>
    <x v="10"/>
    <x v="3"/>
    <n v="0"/>
    <x v="1"/>
    <x v="0"/>
    <x v="0"/>
  </r>
  <r>
    <n v="7525"/>
    <x v="13"/>
    <x v="4"/>
    <x v="10"/>
    <x v="3"/>
    <n v="0"/>
    <x v="1"/>
    <x v="0"/>
    <x v="0"/>
  </r>
  <r>
    <n v="7526"/>
    <x v="14"/>
    <x v="4"/>
    <x v="10"/>
    <x v="3"/>
    <n v="0"/>
    <x v="1"/>
    <x v="0"/>
    <x v="0"/>
  </r>
  <r>
    <n v="7527"/>
    <x v="15"/>
    <x v="4"/>
    <x v="10"/>
    <x v="3"/>
    <n v="0"/>
    <x v="1"/>
    <x v="0"/>
    <x v="0"/>
  </r>
  <r>
    <n v="7528"/>
    <x v="16"/>
    <x v="4"/>
    <x v="10"/>
    <x v="3"/>
    <n v="0"/>
    <x v="1"/>
    <x v="0"/>
    <x v="0"/>
  </r>
  <r>
    <n v="7529"/>
    <x v="17"/>
    <x v="4"/>
    <x v="10"/>
    <x v="3"/>
    <n v="0"/>
    <x v="1"/>
    <x v="0"/>
    <x v="0"/>
  </r>
  <r>
    <n v="7530"/>
    <x v="18"/>
    <x v="4"/>
    <x v="10"/>
    <x v="3"/>
    <n v="0.4"/>
    <x v="1"/>
    <x v="0"/>
    <x v="0"/>
  </r>
  <r>
    <n v="7531"/>
    <x v="19"/>
    <x v="4"/>
    <x v="10"/>
    <x v="3"/>
    <n v="-0.4"/>
    <x v="1"/>
    <x v="0"/>
    <x v="0"/>
  </r>
  <r>
    <n v="7532"/>
    <x v="20"/>
    <x v="4"/>
    <x v="10"/>
    <x v="3"/>
    <n v="0"/>
    <x v="1"/>
    <x v="0"/>
    <x v="0"/>
  </r>
  <r>
    <n v="7533"/>
    <x v="21"/>
    <x v="4"/>
    <x v="10"/>
    <x v="3"/>
    <n v="0"/>
    <x v="1"/>
    <x v="0"/>
    <x v="0"/>
  </r>
  <r>
    <n v="7534"/>
    <x v="22"/>
    <x v="4"/>
    <x v="10"/>
    <x v="3"/>
    <n v="0"/>
    <x v="1"/>
    <x v="0"/>
    <x v="0"/>
  </r>
  <r>
    <n v="7535"/>
    <x v="23"/>
    <x v="4"/>
    <x v="10"/>
    <x v="3"/>
    <n v="0"/>
    <x v="1"/>
    <x v="0"/>
    <x v="0"/>
  </r>
  <r>
    <n v="7536"/>
    <x v="24"/>
    <x v="4"/>
    <x v="10"/>
    <x v="3"/>
    <n v="0"/>
    <x v="1"/>
    <x v="0"/>
    <x v="0"/>
  </r>
  <r>
    <n v="7537"/>
    <x v="25"/>
    <x v="4"/>
    <x v="10"/>
    <x v="3"/>
    <n v="0"/>
    <x v="1"/>
    <x v="0"/>
    <x v="0"/>
  </r>
  <r>
    <n v="7538"/>
    <x v="26"/>
    <x v="4"/>
    <x v="10"/>
    <x v="3"/>
    <n v="0"/>
    <x v="1"/>
    <x v="0"/>
    <x v="0"/>
  </r>
  <r>
    <n v="7539"/>
    <x v="27"/>
    <x v="4"/>
    <x v="10"/>
    <x v="3"/>
    <n v="0"/>
    <x v="1"/>
    <x v="0"/>
    <x v="0"/>
  </r>
  <r>
    <n v="7540"/>
    <x v="28"/>
    <x v="4"/>
    <x v="10"/>
    <x v="3"/>
    <n v="0"/>
    <x v="1"/>
    <x v="0"/>
    <x v="0"/>
  </r>
  <r>
    <n v="7541"/>
    <x v="0"/>
    <x v="5"/>
    <x v="10"/>
    <x v="0"/>
    <n v="1019766"/>
    <x v="0"/>
    <x v="0"/>
    <x v="0"/>
  </r>
  <r>
    <n v="7542"/>
    <x v="1"/>
    <x v="5"/>
    <x v="10"/>
    <x v="0"/>
    <n v="1019766"/>
    <x v="0"/>
    <x v="0"/>
    <x v="0"/>
  </r>
  <r>
    <n v="7543"/>
    <x v="2"/>
    <x v="5"/>
    <x v="10"/>
    <x v="0"/>
    <n v="1012532"/>
    <x v="0"/>
    <x v="0"/>
    <x v="0"/>
  </r>
  <r>
    <n v="7544"/>
    <x v="3"/>
    <x v="5"/>
    <x v="10"/>
    <x v="0"/>
    <n v="1012898"/>
    <x v="0"/>
    <x v="0"/>
    <x v="0"/>
  </r>
  <r>
    <n v="7545"/>
    <x v="4"/>
    <x v="5"/>
    <x v="10"/>
    <x v="0"/>
    <n v="1013441"/>
    <x v="0"/>
    <x v="0"/>
    <x v="0"/>
  </r>
  <r>
    <n v="7546"/>
    <x v="5"/>
    <x v="5"/>
    <x v="10"/>
    <x v="0"/>
    <n v="1012928"/>
    <x v="0"/>
    <x v="0"/>
    <x v="0"/>
  </r>
  <r>
    <n v="7547"/>
    <x v="6"/>
    <x v="5"/>
    <x v="10"/>
    <x v="0"/>
    <n v="1010907"/>
    <x v="0"/>
    <x v="0"/>
    <x v="0"/>
  </r>
  <r>
    <n v="7548"/>
    <x v="7"/>
    <x v="5"/>
    <x v="10"/>
    <x v="0"/>
    <n v="1012944"/>
    <x v="0"/>
    <x v="0"/>
    <x v="0"/>
  </r>
  <r>
    <n v="7549"/>
    <x v="8"/>
    <x v="5"/>
    <x v="10"/>
    <x v="0"/>
    <n v="1015040"/>
    <x v="0"/>
    <x v="0"/>
    <x v="0"/>
  </r>
  <r>
    <n v="7550"/>
    <x v="9"/>
    <x v="5"/>
    <x v="10"/>
    <x v="0"/>
    <n v="1012538"/>
    <x v="0"/>
    <x v="0"/>
    <x v="0"/>
  </r>
  <r>
    <n v="7551"/>
    <x v="10"/>
    <x v="5"/>
    <x v="10"/>
    <x v="0"/>
    <n v="1016416"/>
    <x v="0"/>
    <x v="0"/>
    <x v="0"/>
  </r>
  <r>
    <n v="7552"/>
    <x v="11"/>
    <x v="5"/>
    <x v="10"/>
    <x v="0"/>
    <n v="1014514"/>
    <x v="0"/>
    <x v="0"/>
    <x v="0"/>
  </r>
  <r>
    <n v="7553"/>
    <x v="12"/>
    <x v="5"/>
    <x v="10"/>
    <x v="0"/>
    <n v="1015051"/>
    <x v="0"/>
    <x v="0"/>
    <x v="0"/>
  </r>
  <r>
    <n v="7554"/>
    <x v="13"/>
    <x v="5"/>
    <x v="10"/>
    <x v="0"/>
    <n v="1015427"/>
    <x v="0"/>
    <x v="0"/>
    <x v="0"/>
  </r>
  <r>
    <n v="7555"/>
    <x v="14"/>
    <x v="5"/>
    <x v="10"/>
    <x v="0"/>
    <n v="1013542"/>
    <x v="0"/>
    <x v="0"/>
    <x v="0"/>
  </r>
  <r>
    <n v="7556"/>
    <x v="15"/>
    <x v="5"/>
    <x v="10"/>
    <x v="0"/>
    <n v="1022229"/>
    <x v="0"/>
    <x v="0"/>
    <x v="0"/>
  </r>
  <r>
    <n v="7557"/>
    <x v="16"/>
    <x v="5"/>
    <x v="10"/>
    <x v="0"/>
    <n v="1016424"/>
    <x v="0"/>
    <x v="0"/>
    <x v="0"/>
  </r>
  <r>
    <n v="7558"/>
    <x v="17"/>
    <x v="5"/>
    <x v="10"/>
    <x v="0"/>
    <n v="1012679"/>
    <x v="0"/>
    <x v="0"/>
    <x v="0"/>
  </r>
  <r>
    <n v="7559"/>
    <x v="18"/>
    <x v="5"/>
    <x v="10"/>
    <x v="0"/>
    <n v="1019100"/>
    <x v="0"/>
    <x v="0"/>
    <x v="0"/>
  </r>
  <r>
    <n v="7560"/>
    <x v="19"/>
    <x v="5"/>
    <x v="10"/>
    <x v="0"/>
    <n v="1012542"/>
    <x v="0"/>
    <x v="0"/>
    <x v="0"/>
  </r>
  <r>
    <n v="7561"/>
    <x v="20"/>
    <x v="5"/>
    <x v="10"/>
    <x v="0"/>
    <n v="1018644"/>
    <x v="0"/>
    <x v="0"/>
    <x v="0"/>
  </r>
  <r>
    <n v="7562"/>
    <x v="21"/>
    <x v="5"/>
    <x v="10"/>
    <x v="0"/>
    <n v="1019764"/>
    <x v="0"/>
    <x v="0"/>
    <x v="0"/>
  </r>
  <r>
    <n v="7563"/>
    <x v="22"/>
    <x v="5"/>
    <x v="10"/>
    <x v="0"/>
    <n v="1016842"/>
    <x v="0"/>
    <x v="0"/>
    <x v="0"/>
  </r>
  <r>
    <n v="7564"/>
    <x v="23"/>
    <x v="5"/>
    <x v="10"/>
    <x v="0"/>
    <n v="1011051"/>
    <x v="0"/>
    <x v="0"/>
    <x v="0"/>
  </r>
  <r>
    <n v="7565"/>
    <x v="24"/>
    <x v="5"/>
    <x v="10"/>
    <x v="0"/>
    <n v="1016849"/>
    <x v="0"/>
    <x v="0"/>
    <x v="0"/>
  </r>
  <r>
    <n v="7566"/>
    <x v="25"/>
    <x v="5"/>
    <x v="10"/>
    <x v="0"/>
    <n v="1011025"/>
    <x v="0"/>
    <x v="0"/>
    <x v="0"/>
  </r>
  <r>
    <n v="7567"/>
    <x v="26"/>
    <x v="5"/>
    <x v="10"/>
    <x v="0"/>
    <n v="1012599"/>
    <x v="0"/>
    <x v="0"/>
    <x v="0"/>
  </r>
  <r>
    <n v="7568"/>
    <x v="27"/>
    <x v="5"/>
    <x v="10"/>
    <x v="0"/>
    <n v="1016131"/>
    <x v="0"/>
    <x v="0"/>
    <x v="0"/>
  </r>
  <r>
    <n v="7569"/>
    <x v="28"/>
    <x v="5"/>
    <x v="10"/>
    <x v="0"/>
    <n v="1016488"/>
    <x v="0"/>
    <x v="0"/>
    <x v="0"/>
  </r>
  <r>
    <n v="7570"/>
    <x v="0"/>
    <x v="5"/>
    <x v="10"/>
    <x v="1"/>
    <n v="1019912.7"/>
    <x v="0"/>
    <x v="0"/>
    <x v="0"/>
  </r>
  <r>
    <n v="7571"/>
    <x v="1"/>
    <x v="5"/>
    <x v="10"/>
    <x v="1"/>
    <n v="1019912.7"/>
    <x v="0"/>
    <x v="0"/>
    <x v="0"/>
  </r>
  <r>
    <n v="7572"/>
    <x v="2"/>
    <x v="5"/>
    <x v="10"/>
    <x v="1"/>
    <n v="1012211.1"/>
    <x v="0"/>
    <x v="0"/>
    <x v="0"/>
  </r>
  <r>
    <n v="7573"/>
    <x v="3"/>
    <x v="5"/>
    <x v="10"/>
    <x v="1"/>
    <n v="1013043.7"/>
    <x v="0"/>
    <x v="0"/>
    <x v="0"/>
  </r>
  <r>
    <n v="7574"/>
    <x v="4"/>
    <x v="5"/>
    <x v="10"/>
    <x v="1"/>
    <n v="1013586.8"/>
    <x v="0"/>
    <x v="0"/>
    <x v="0"/>
  </r>
  <r>
    <n v="7575"/>
    <x v="5"/>
    <x v="5"/>
    <x v="10"/>
    <x v="1"/>
    <n v="1013073.7"/>
    <x v="0"/>
    <x v="0"/>
    <x v="0"/>
  </r>
  <r>
    <n v="7576"/>
    <x v="6"/>
    <x v="5"/>
    <x v="10"/>
    <x v="1"/>
    <n v="1011052.4"/>
    <x v="0"/>
    <x v="0"/>
    <x v="0"/>
  </r>
  <r>
    <n v="7577"/>
    <x v="7"/>
    <x v="5"/>
    <x v="10"/>
    <x v="1"/>
    <n v="1011639"/>
    <x v="0"/>
    <x v="0"/>
    <x v="0"/>
  </r>
  <r>
    <n v="7578"/>
    <x v="8"/>
    <x v="5"/>
    <x v="10"/>
    <x v="1"/>
    <n v="1015186"/>
    <x v="0"/>
    <x v="0"/>
    <x v="0"/>
  </r>
  <r>
    <n v="7579"/>
    <x v="9"/>
    <x v="5"/>
    <x v="10"/>
    <x v="1"/>
    <n v="1012683.6"/>
    <x v="0"/>
    <x v="0"/>
    <x v="0"/>
  </r>
  <r>
    <n v="7580"/>
    <x v="10"/>
    <x v="5"/>
    <x v="10"/>
    <x v="1"/>
    <n v="1016562.2"/>
    <x v="0"/>
    <x v="0"/>
    <x v="0"/>
  </r>
  <r>
    <n v="7581"/>
    <x v="11"/>
    <x v="5"/>
    <x v="10"/>
    <x v="1"/>
    <n v="1014659.9"/>
    <x v="0"/>
    <x v="0"/>
    <x v="0"/>
  </r>
  <r>
    <n v="7582"/>
    <x v="12"/>
    <x v="5"/>
    <x v="10"/>
    <x v="1"/>
    <n v="1015196.5"/>
    <x v="0"/>
    <x v="0"/>
    <x v="0"/>
  </r>
  <r>
    <n v="7583"/>
    <x v="13"/>
    <x v="5"/>
    <x v="10"/>
    <x v="1"/>
    <n v="1015573.1"/>
    <x v="0"/>
    <x v="0"/>
    <x v="0"/>
  </r>
  <r>
    <n v="7584"/>
    <x v="14"/>
    <x v="5"/>
    <x v="10"/>
    <x v="1"/>
    <n v="1013687.8"/>
    <x v="0"/>
    <x v="0"/>
    <x v="0"/>
  </r>
  <r>
    <n v="7585"/>
    <x v="15"/>
    <x v="5"/>
    <x v="10"/>
    <x v="1"/>
    <n v="1022376"/>
    <x v="0"/>
    <x v="0"/>
    <x v="0"/>
  </r>
  <r>
    <n v="7586"/>
    <x v="16"/>
    <x v="5"/>
    <x v="10"/>
    <x v="1"/>
    <n v="1016570.2"/>
    <x v="0"/>
    <x v="0"/>
    <x v="0"/>
  </r>
  <r>
    <n v="7587"/>
    <x v="17"/>
    <x v="5"/>
    <x v="10"/>
    <x v="1"/>
    <n v="1012824.7"/>
    <x v="0"/>
    <x v="0"/>
    <x v="0"/>
  </r>
  <r>
    <n v="7588"/>
    <x v="18"/>
    <x v="5"/>
    <x v="10"/>
    <x v="1"/>
    <n v="1016930.3"/>
    <x v="0"/>
    <x v="0"/>
    <x v="0"/>
  </r>
  <r>
    <n v="7589"/>
    <x v="19"/>
    <x v="5"/>
    <x v="10"/>
    <x v="1"/>
    <n v="1016299.2"/>
    <x v="0"/>
    <x v="0"/>
    <x v="0"/>
  </r>
  <r>
    <n v="7590"/>
    <x v="20"/>
    <x v="5"/>
    <x v="10"/>
    <x v="1"/>
    <n v="1018790.5"/>
    <x v="0"/>
    <x v="0"/>
    <x v="0"/>
  </r>
  <r>
    <n v="7591"/>
    <x v="21"/>
    <x v="5"/>
    <x v="10"/>
    <x v="1"/>
    <n v="1016299.2"/>
    <x v="0"/>
    <x v="0"/>
    <x v="0"/>
  </r>
  <r>
    <n v="7592"/>
    <x v="22"/>
    <x v="5"/>
    <x v="10"/>
    <x v="1"/>
    <n v="1016988.3"/>
    <x v="0"/>
    <x v="0"/>
    <x v="0"/>
  </r>
  <r>
    <n v="7593"/>
    <x v="23"/>
    <x v="5"/>
    <x v="10"/>
    <x v="1"/>
    <n v="1011195.9"/>
    <x v="0"/>
    <x v="0"/>
    <x v="0"/>
  </r>
  <r>
    <n v="7594"/>
    <x v="24"/>
    <x v="5"/>
    <x v="10"/>
    <x v="1"/>
    <n v="1016995.3"/>
    <x v="0"/>
    <x v="0"/>
    <x v="0"/>
  </r>
  <r>
    <n v="7595"/>
    <x v="25"/>
    <x v="5"/>
    <x v="10"/>
    <x v="1"/>
    <n v="1011170.4"/>
    <x v="0"/>
    <x v="0"/>
    <x v="0"/>
  </r>
  <r>
    <n v="7596"/>
    <x v="26"/>
    <x v="5"/>
    <x v="10"/>
    <x v="1"/>
    <n v="1012744.7"/>
    <x v="0"/>
    <x v="0"/>
    <x v="0"/>
  </r>
  <r>
    <n v="7597"/>
    <x v="27"/>
    <x v="5"/>
    <x v="10"/>
    <x v="1"/>
    <n v="1016277.2"/>
    <x v="0"/>
    <x v="0"/>
    <x v="0"/>
  </r>
  <r>
    <n v="7598"/>
    <x v="28"/>
    <x v="5"/>
    <x v="10"/>
    <x v="1"/>
    <n v="1016634.2"/>
    <x v="0"/>
    <x v="0"/>
    <x v="0"/>
  </r>
  <r>
    <n v="7599"/>
    <x v="0"/>
    <x v="5"/>
    <x v="10"/>
    <x v="2"/>
    <n v="-146.69999999999999"/>
    <x v="0"/>
    <x v="0"/>
    <x v="0"/>
  </r>
  <r>
    <n v="7600"/>
    <x v="1"/>
    <x v="5"/>
    <x v="10"/>
    <x v="2"/>
    <n v="-146.69999999999999"/>
    <x v="0"/>
    <x v="0"/>
    <x v="0"/>
  </r>
  <r>
    <n v="7601"/>
    <x v="2"/>
    <x v="5"/>
    <x v="10"/>
    <x v="2"/>
    <n v="320.89999999999998"/>
    <x v="0"/>
    <x v="0"/>
    <x v="0"/>
  </r>
  <r>
    <n v="7602"/>
    <x v="3"/>
    <x v="5"/>
    <x v="10"/>
    <x v="2"/>
    <n v="-145.69999999999999"/>
    <x v="0"/>
    <x v="0"/>
    <x v="0"/>
  </r>
  <r>
    <n v="7603"/>
    <x v="4"/>
    <x v="5"/>
    <x v="10"/>
    <x v="2"/>
    <n v="-145.80000000000001"/>
    <x v="0"/>
    <x v="0"/>
    <x v="0"/>
  </r>
  <r>
    <n v="7604"/>
    <x v="5"/>
    <x v="5"/>
    <x v="10"/>
    <x v="2"/>
    <n v="-145.69999999999999"/>
    <x v="0"/>
    <x v="0"/>
    <x v="0"/>
  </r>
  <r>
    <n v="7605"/>
    <x v="6"/>
    <x v="5"/>
    <x v="10"/>
    <x v="2"/>
    <n v="-145.4"/>
    <x v="0"/>
    <x v="0"/>
    <x v="0"/>
  </r>
  <r>
    <n v="7606"/>
    <x v="7"/>
    <x v="5"/>
    <x v="10"/>
    <x v="2"/>
    <n v="1305"/>
    <x v="0"/>
    <x v="0"/>
    <x v="0"/>
  </r>
  <r>
    <n v="7607"/>
    <x v="8"/>
    <x v="5"/>
    <x v="10"/>
    <x v="2"/>
    <n v="-146"/>
    <x v="0"/>
    <x v="0"/>
    <x v="0"/>
  </r>
  <r>
    <n v="7608"/>
    <x v="9"/>
    <x v="5"/>
    <x v="10"/>
    <x v="2"/>
    <n v="-145.6"/>
    <x v="0"/>
    <x v="0"/>
    <x v="0"/>
  </r>
  <r>
    <n v="7609"/>
    <x v="10"/>
    <x v="5"/>
    <x v="10"/>
    <x v="2"/>
    <n v="-146.19999999999999"/>
    <x v="0"/>
    <x v="0"/>
    <x v="0"/>
  </r>
  <r>
    <n v="7610"/>
    <x v="11"/>
    <x v="5"/>
    <x v="10"/>
    <x v="2"/>
    <n v="-145.9"/>
    <x v="0"/>
    <x v="0"/>
    <x v="0"/>
  </r>
  <r>
    <n v="7611"/>
    <x v="12"/>
    <x v="5"/>
    <x v="10"/>
    <x v="2"/>
    <n v="-145.5"/>
    <x v="0"/>
    <x v="0"/>
    <x v="0"/>
  </r>
  <r>
    <n v="7612"/>
    <x v="13"/>
    <x v="5"/>
    <x v="10"/>
    <x v="2"/>
    <n v="-146.1"/>
    <x v="0"/>
    <x v="0"/>
    <x v="0"/>
  </r>
  <r>
    <n v="7613"/>
    <x v="14"/>
    <x v="5"/>
    <x v="10"/>
    <x v="2"/>
    <n v="-145.80000000000001"/>
    <x v="0"/>
    <x v="0"/>
    <x v="0"/>
  </r>
  <r>
    <n v="7614"/>
    <x v="15"/>
    <x v="5"/>
    <x v="10"/>
    <x v="2"/>
    <n v="-147"/>
    <x v="0"/>
    <x v="0"/>
    <x v="0"/>
  </r>
  <r>
    <n v="7615"/>
    <x v="16"/>
    <x v="5"/>
    <x v="10"/>
    <x v="2"/>
    <n v="-146.19999999999999"/>
    <x v="0"/>
    <x v="0"/>
    <x v="0"/>
  </r>
  <r>
    <n v="7616"/>
    <x v="17"/>
    <x v="5"/>
    <x v="10"/>
    <x v="2"/>
    <n v="-145.69999999999999"/>
    <x v="0"/>
    <x v="0"/>
    <x v="0"/>
  </r>
  <r>
    <n v="7617"/>
    <x v="18"/>
    <x v="5"/>
    <x v="10"/>
    <x v="2"/>
    <n v="2169.6999999999998"/>
    <x v="0"/>
    <x v="0"/>
    <x v="0"/>
  </r>
  <r>
    <n v="7618"/>
    <x v="19"/>
    <x v="5"/>
    <x v="10"/>
    <x v="2"/>
    <n v="-3757.2"/>
    <x v="0"/>
    <x v="0"/>
    <x v="0"/>
  </r>
  <r>
    <n v="7619"/>
    <x v="20"/>
    <x v="5"/>
    <x v="10"/>
    <x v="2"/>
    <n v="-146.5"/>
    <x v="0"/>
    <x v="0"/>
    <x v="0"/>
  </r>
  <r>
    <n v="7620"/>
    <x v="21"/>
    <x v="5"/>
    <x v="10"/>
    <x v="2"/>
    <n v="3464.8"/>
    <x v="0"/>
    <x v="0"/>
    <x v="0"/>
  </r>
  <r>
    <n v="7621"/>
    <x v="22"/>
    <x v="5"/>
    <x v="10"/>
    <x v="2"/>
    <n v="-146.30000000000001"/>
    <x v="0"/>
    <x v="0"/>
    <x v="0"/>
  </r>
  <r>
    <n v="7622"/>
    <x v="23"/>
    <x v="5"/>
    <x v="10"/>
    <x v="2"/>
    <n v="-144.9"/>
    <x v="0"/>
    <x v="0"/>
    <x v="0"/>
  </r>
  <r>
    <n v="7623"/>
    <x v="24"/>
    <x v="5"/>
    <x v="10"/>
    <x v="2"/>
    <n v="-146.30000000000001"/>
    <x v="0"/>
    <x v="0"/>
    <x v="0"/>
  </r>
  <r>
    <n v="7624"/>
    <x v="25"/>
    <x v="5"/>
    <x v="10"/>
    <x v="2"/>
    <n v="-145.4"/>
    <x v="0"/>
    <x v="0"/>
    <x v="0"/>
  </r>
  <r>
    <n v="7625"/>
    <x v="26"/>
    <x v="5"/>
    <x v="10"/>
    <x v="2"/>
    <n v="-145.69999999999999"/>
    <x v="0"/>
    <x v="0"/>
    <x v="0"/>
  </r>
  <r>
    <n v="7626"/>
    <x v="27"/>
    <x v="5"/>
    <x v="10"/>
    <x v="2"/>
    <n v="-146.19999999999999"/>
    <x v="0"/>
    <x v="0"/>
    <x v="0"/>
  </r>
  <r>
    <n v="7627"/>
    <x v="28"/>
    <x v="5"/>
    <x v="10"/>
    <x v="2"/>
    <n v="-146.19999999999999"/>
    <x v="0"/>
    <x v="0"/>
    <x v="0"/>
  </r>
  <r>
    <n v="7628"/>
    <x v="0"/>
    <x v="5"/>
    <x v="10"/>
    <x v="3"/>
    <n v="-0.01"/>
    <x v="1"/>
    <x v="0"/>
    <x v="0"/>
  </r>
  <r>
    <n v="7629"/>
    <x v="1"/>
    <x v="5"/>
    <x v="10"/>
    <x v="3"/>
    <n v="-0.01"/>
    <x v="1"/>
    <x v="0"/>
    <x v="0"/>
  </r>
  <r>
    <n v="7630"/>
    <x v="2"/>
    <x v="5"/>
    <x v="10"/>
    <x v="3"/>
    <n v="0.03"/>
    <x v="1"/>
    <x v="0"/>
    <x v="0"/>
  </r>
  <r>
    <n v="7631"/>
    <x v="3"/>
    <x v="5"/>
    <x v="10"/>
    <x v="3"/>
    <n v="-0.01"/>
    <x v="1"/>
    <x v="0"/>
    <x v="0"/>
  </r>
  <r>
    <n v="7632"/>
    <x v="4"/>
    <x v="5"/>
    <x v="10"/>
    <x v="3"/>
    <n v="-0.01"/>
    <x v="1"/>
    <x v="0"/>
    <x v="0"/>
  </r>
  <r>
    <n v="7633"/>
    <x v="5"/>
    <x v="5"/>
    <x v="10"/>
    <x v="3"/>
    <n v="-0.01"/>
    <x v="1"/>
    <x v="0"/>
    <x v="0"/>
  </r>
  <r>
    <n v="7634"/>
    <x v="6"/>
    <x v="5"/>
    <x v="10"/>
    <x v="3"/>
    <n v="-0.01"/>
    <x v="1"/>
    <x v="0"/>
    <x v="0"/>
  </r>
  <r>
    <n v="7635"/>
    <x v="7"/>
    <x v="5"/>
    <x v="10"/>
    <x v="3"/>
    <n v="0.13"/>
    <x v="1"/>
    <x v="0"/>
    <x v="0"/>
  </r>
  <r>
    <n v="7636"/>
    <x v="8"/>
    <x v="5"/>
    <x v="10"/>
    <x v="3"/>
    <n v="-0.01"/>
    <x v="1"/>
    <x v="0"/>
    <x v="0"/>
  </r>
  <r>
    <n v="7637"/>
    <x v="9"/>
    <x v="5"/>
    <x v="10"/>
    <x v="3"/>
    <n v="-0.01"/>
    <x v="1"/>
    <x v="0"/>
    <x v="0"/>
  </r>
  <r>
    <n v="7638"/>
    <x v="10"/>
    <x v="5"/>
    <x v="10"/>
    <x v="3"/>
    <n v="-0.01"/>
    <x v="1"/>
    <x v="0"/>
    <x v="0"/>
  </r>
  <r>
    <n v="7639"/>
    <x v="11"/>
    <x v="5"/>
    <x v="10"/>
    <x v="3"/>
    <n v="-0.01"/>
    <x v="1"/>
    <x v="0"/>
    <x v="0"/>
  </r>
  <r>
    <n v="7640"/>
    <x v="12"/>
    <x v="5"/>
    <x v="10"/>
    <x v="3"/>
    <n v="-0.01"/>
    <x v="1"/>
    <x v="0"/>
    <x v="0"/>
  </r>
  <r>
    <n v="7641"/>
    <x v="13"/>
    <x v="5"/>
    <x v="10"/>
    <x v="3"/>
    <n v="-0.01"/>
    <x v="1"/>
    <x v="0"/>
    <x v="0"/>
  </r>
  <r>
    <n v="7642"/>
    <x v="14"/>
    <x v="5"/>
    <x v="10"/>
    <x v="3"/>
    <n v="-0.01"/>
    <x v="1"/>
    <x v="0"/>
    <x v="0"/>
  </r>
  <r>
    <n v="7643"/>
    <x v="15"/>
    <x v="5"/>
    <x v="10"/>
    <x v="3"/>
    <n v="-0.01"/>
    <x v="1"/>
    <x v="0"/>
    <x v="0"/>
  </r>
  <r>
    <n v="7644"/>
    <x v="16"/>
    <x v="5"/>
    <x v="10"/>
    <x v="3"/>
    <n v="-0.01"/>
    <x v="1"/>
    <x v="0"/>
    <x v="0"/>
  </r>
  <r>
    <n v="7645"/>
    <x v="17"/>
    <x v="5"/>
    <x v="10"/>
    <x v="3"/>
    <n v="-0.01"/>
    <x v="1"/>
    <x v="0"/>
    <x v="0"/>
  </r>
  <r>
    <n v="7646"/>
    <x v="18"/>
    <x v="5"/>
    <x v="10"/>
    <x v="3"/>
    <n v="0.21"/>
    <x v="1"/>
    <x v="0"/>
    <x v="0"/>
  </r>
  <r>
    <n v="7647"/>
    <x v="19"/>
    <x v="5"/>
    <x v="10"/>
    <x v="3"/>
    <n v="-0.37"/>
    <x v="1"/>
    <x v="0"/>
    <x v="0"/>
  </r>
  <r>
    <n v="7648"/>
    <x v="20"/>
    <x v="5"/>
    <x v="10"/>
    <x v="3"/>
    <n v="-0.01"/>
    <x v="1"/>
    <x v="0"/>
    <x v="0"/>
  </r>
  <r>
    <n v="7649"/>
    <x v="21"/>
    <x v="5"/>
    <x v="10"/>
    <x v="3"/>
    <n v="0.34"/>
    <x v="1"/>
    <x v="0"/>
    <x v="0"/>
  </r>
  <r>
    <n v="7650"/>
    <x v="22"/>
    <x v="5"/>
    <x v="10"/>
    <x v="3"/>
    <n v="-0.01"/>
    <x v="1"/>
    <x v="0"/>
    <x v="0"/>
  </r>
  <r>
    <n v="7651"/>
    <x v="23"/>
    <x v="5"/>
    <x v="10"/>
    <x v="3"/>
    <n v="-0.01"/>
    <x v="1"/>
    <x v="0"/>
    <x v="0"/>
  </r>
  <r>
    <n v="7652"/>
    <x v="24"/>
    <x v="5"/>
    <x v="10"/>
    <x v="3"/>
    <n v="-0.01"/>
    <x v="1"/>
    <x v="0"/>
    <x v="0"/>
  </r>
  <r>
    <n v="7653"/>
    <x v="25"/>
    <x v="5"/>
    <x v="10"/>
    <x v="3"/>
    <n v="-0.01"/>
    <x v="1"/>
    <x v="0"/>
    <x v="0"/>
  </r>
  <r>
    <n v="7654"/>
    <x v="26"/>
    <x v="5"/>
    <x v="10"/>
    <x v="3"/>
    <n v="-0.01"/>
    <x v="1"/>
    <x v="0"/>
    <x v="0"/>
  </r>
  <r>
    <n v="7655"/>
    <x v="27"/>
    <x v="5"/>
    <x v="10"/>
    <x v="3"/>
    <n v="-0.01"/>
    <x v="1"/>
    <x v="0"/>
    <x v="0"/>
  </r>
  <r>
    <n v="7656"/>
    <x v="28"/>
    <x v="5"/>
    <x v="10"/>
    <x v="3"/>
    <n v="-0.01"/>
    <x v="1"/>
    <x v="0"/>
    <x v="0"/>
  </r>
  <r>
    <n v="7657"/>
    <x v="0"/>
    <x v="0"/>
    <x v="11"/>
    <x v="0"/>
    <n v="1028153"/>
    <x v="0"/>
    <x v="0"/>
    <x v="0"/>
  </r>
  <r>
    <n v="7658"/>
    <x v="1"/>
    <x v="0"/>
    <x v="11"/>
    <x v="0"/>
    <n v="1028153"/>
    <x v="0"/>
    <x v="0"/>
    <x v="0"/>
  </r>
  <r>
    <n v="7659"/>
    <x v="2"/>
    <x v="0"/>
    <x v="11"/>
    <x v="0"/>
    <n v="1014218"/>
    <x v="0"/>
    <x v="0"/>
    <x v="0"/>
  </r>
  <r>
    <n v="7660"/>
    <x v="3"/>
    <x v="0"/>
    <x v="11"/>
    <x v="0"/>
    <n v="1017518"/>
    <x v="0"/>
    <x v="0"/>
    <x v="0"/>
  </r>
  <r>
    <n v="7661"/>
    <x v="4"/>
    <x v="0"/>
    <x v="11"/>
    <x v="0"/>
    <n v="1021293"/>
    <x v="0"/>
    <x v="0"/>
    <x v="0"/>
  </r>
  <r>
    <n v="7662"/>
    <x v="5"/>
    <x v="0"/>
    <x v="11"/>
    <x v="0"/>
    <n v="1017452"/>
    <x v="0"/>
    <x v="0"/>
    <x v="0"/>
  </r>
  <r>
    <n v="7663"/>
    <x v="6"/>
    <x v="0"/>
    <x v="11"/>
    <x v="0"/>
    <n v="1017499"/>
    <x v="0"/>
    <x v="0"/>
    <x v="0"/>
  </r>
  <r>
    <n v="7664"/>
    <x v="7"/>
    <x v="0"/>
    <x v="11"/>
    <x v="0"/>
    <n v="1012234"/>
    <x v="0"/>
    <x v="0"/>
    <x v="0"/>
  </r>
  <r>
    <n v="7665"/>
    <x v="8"/>
    <x v="0"/>
    <x v="11"/>
    <x v="0"/>
    <n v="1012602"/>
    <x v="0"/>
    <x v="0"/>
    <x v="0"/>
  </r>
  <r>
    <n v="7666"/>
    <x v="9"/>
    <x v="0"/>
    <x v="11"/>
    <x v="0"/>
    <n v="1014760"/>
    <x v="0"/>
    <x v="0"/>
    <x v="0"/>
  </r>
  <r>
    <n v="7667"/>
    <x v="10"/>
    <x v="0"/>
    <x v="11"/>
    <x v="0"/>
    <n v="1030435"/>
    <x v="0"/>
    <x v="0"/>
    <x v="0"/>
  </r>
  <r>
    <n v="7668"/>
    <x v="11"/>
    <x v="0"/>
    <x v="11"/>
    <x v="0"/>
    <n v="1022662"/>
    <x v="0"/>
    <x v="0"/>
    <x v="0"/>
  </r>
  <r>
    <n v="7669"/>
    <x v="12"/>
    <x v="0"/>
    <x v="11"/>
    <x v="0"/>
    <n v="1016105"/>
    <x v="0"/>
    <x v="0"/>
    <x v="0"/>
  </r>
  <r>
    <n v="7670"/>
    <x v="13"/>
    <x v="0"/>
    <x v="11"/>
    <x v="0"/>
    <n v="1024206"/>
    <x v="0"/>
    <x v="0"/>
    <x v="0"/>
  </r>
  <r>
    <n v="7671"/>
    <x v="14"/>
    <x v="0"/>
    <x v="11"/>
    <x v="0"/>
    <n v="1018633"/>
    <x v="0"/>
    <x v="0"/>
    <x v="0"/>
  </r>
  <r>
    <n v="7672"/>
    <x v="15"/>
    <x v="0"/>
    <x v="11"/>
    <x v="0"/>
    <n v="1014976"/>
    <x v="0"/>
    <x v="0"/>
    <x v="0"/>
  </r>
  <r>
    <n v="7673"/>
    <x v="16"/>
    <x v="0"/>
    <x v="11"/>
    <x v="0"/>
    <n v="1021682"/>
    <x v="0"/>
    <x v="0"/>
    <x v="0"/>
  </r>
  <r>
    <n v="7674"/>
    <x v="17"/>
    <x v="0"/>
    <x v="11"/>
    <x v="0"/>
    <n v="1020659"/>
    <x v="0"/>
    <x v="0"/>
    <x v="0"/>
  </r>
  <r>
    <n v="7675"/>
    <x v="18"/>
    <x v="0"/>
    <x v="11"/>
    <x v="0"/>
    <n v="1017667"/>
    <x v="0"/>
    <x v="0"/>
    <x v="0"/>
  </r>
  <r>
    <n v="7676"/>
    <x v="19"/>
    <x v="0"/>
    <x v="11"/>
    <x v="0"/>
    <n v="1020926"/>
    <x v="0"/>
    <x v="0"/>
    <x v="0"/>
  </r>
  <r>
    <n v="7677"/>
    <x v="20"/>
    <x v="0"/>
    <x v="11"/>
    <x v="0"/>
    <n v="1015140"/>
    <x v="0"/>
    <x v="0"/>
    <x v="0"/>
  </r>
  <r>
    <n v="7678"/>
    <x v="21"/>
    <x v="0"/>
    <x v="11"/>
    <x v="0"/>
    <n v="1014751"/>
    <x v="0"/>
    <x v="0"/>
    <x v="0"/>
  </r>
  <r>
    <n v="7679"/>
    <x v="22"/>
    <x v="0"/>
    <x v="11"/>
    <x v="0"/>
    <n v="1017093"/>
    <x v="0"/>
    <x v="0"/>
    <x v="0"/>
  </r>
  <r>
    <n v="7680"/>
    <x v="23"/>
    <x v="0"/>
    <x v="11"/>
    <x v="0"/>
    <n v="1019528"/>
    <x v="0"/>
    <x v="0"/>
    <x v="0"/>
  </r>
  <r>
    <n v="7681"/>
    <x v="24"/>
    <x v="0"/>
    <x v="11"/>
    <x v="0"/>
    <n v="1022613"/>
    <x v="0"/>
    <x v="0"/>
    <x v="0"/>
  </r>
  <r>
    <n v="7682"/>
    <x v="25"/>
    <x v="0"/>
    <x v="11"/>
    <x v="0"/>
    <n v="1029356"/>
    <x v="0"/>
    <x v="0"/>
    <x v="0"/>
  </r>
  <r>
    <n v="7683"/>
    <x v="26"/>
    <x v="0"/>
    <x v="11"/>
    <x v="0"/>
    <n v="1023521"/>
    <x v="0"/>
    <x v="0"/>
    <x v="0"/>
  </r>
  <r>
    <n v="7684"/>
    <x v="27"/>
    <x v="0"/>
    <x v="11"/>
    <x v="0"/>
    <n v="1019351"/>
    <x v="0"/>
    <x v="0"/>
    <x v="0"/>
  </r>
  <r>
    <n v="7685"/>
    <x v="28"/>
    <x v="0"/>
    <x v="11"/>
    <x v="0"/>
    <n v="1021800"/>
    <x v="0"/>
    <x v="0"/>
    <x v="0"/>
  </r>
  <r>
    <n v="7686"/>
    <x v="0"/>
    <x v="0"/>
    <x v="11"/>
    <x v="1"/>
    <n v="1028153.8"/>
    <x v="0"/>
    <x v="0"/>
    <x v="0"/>
  </r>
  <r>
    <n v="7687"/>
    <x v="1"/>
    <x v="0"/>
    <x v="11"/>
    <x v="1"/>
    <n v="1028153.8"/>
    <x v="0"/>
    <x v="0"/>
    <x v="0"/>
  </r>
  <r>
    <n v="7688"/>
    <x v="2"/>
    <x v="0"/>
    <x v="11"/>
    <x v="1"/>
    <n v="1014216.9"/>
    <x v="0"/>
    <x v="0"/>
    <x v="0"/>
  </r>
  <r>
    <n v="7689"/>
    <x v="3"/>
    <x v="0"/>
    <x v="11"/>
    <x v="1"/>
    <n v="1017517.8"/>
    <x v="0"/>
    <x v="0"/>
    <x v="0"/>
  </r>
  <r>
    <n v="7690"/>
    <x v="4"/>
    <x v="0"/>
    <x v="11"/>
    <x v="1"/>
    <n v="1021293.3"/>
    <x v="0"/>
    <x v="0"/>
    <x v="0"/>
  </r>
  <r>
    <n v="7691"/>
    <x v="5"/>
    <x v="0"/>
    <x v="11"/>
    <x v="1"/>
    <n v="1017451.8"/>
    <x v="0"/>
    <x v="0"/>
    <x v="0"/>
  </r>
  <r>
    <n v="7692"/>
    <x v="6"/>
    <x v="0"/>
    <x v="11"/>
    <x v="1"/>
    <n v="1017498.3"/>
    <x v="0"/>
    <x v="0"/>
    <x v="0"/>
  </r>
  <r>
    <n v="7693"/>
    <x v="7"/>
    <x v="0"/>
    <x v="11"/>
    <x v="1"/>
    <n v="1012233.9"/>
    <x v="0"/>
    <x v="0"/>
    <x v="0"/>
  </r>
  <r>
    <n v="7694"/>
    <x v="8"/>
    <x v="0"/>
    <x v="11"/>
    <x v="1"/>
    <n v="1012602.4"/>
    <x v="0"/>
    <x v="0"/>
    <x v="0"/>
  </r>
  <r>
    <n v="7695"/>
    <x v="9"/>
    <x v="0"/>
    <x v="11"/>
    <x v="1"/>
    <n v="1014758.9"/>
    <x v="0"/>
    <x v="0"/>
    <x v="0"/>
  </r>
  <r>
    <n v="7696"/>
    <x v="10"/>
    <x v="0"/>
    <x v="11"/>
    <x v="1"/>
    <n v="1030435.8"/>
    <x v="0"/>
    <x v="0"/>
    <x v="0"/>
  </r>
  <r>
    <n v="7697"/>
    <x v="11"/>
    <x v="0"/>
    <x v="11"/>
    <x v="1"/>
    <n v="1022661.3"/>
    <x v="0"/>
    <x v="0"/>
    <x v="0"/>
  </r>
  <r>
    <n v="7698"/>
    <x v="12"/>
    <x v="0"/>
    <x v="11"/>
    <x v="1"/>
    <n v="1016105.3"/>
    <x v="0"/>
    <x v="0"/>
    <x v="0"/>
  </r>
  <r>
    <n v="7699"/>
    <x v="13"/>
    <x v="0"/>
    <x v="11"/>
    <x v="1"/>
    <n v="1024206.8"/>
    <x v="0"/>
    <x v="0"/>
    <x v="0"/>
  </r>
  <r>
    <n v="7700"/>
    <x v="14"/>
    <x v="0"/>
    <x v="11"/>
    <x v="1"/>
    <n v="1018632.8"/>
    <x v="0"/>
    <x v="0"/>
    <x v="0"/>
  </r>
  <r>
    <n v="7701"/>
    <x v="15"/>
    <x v="0"/>
    <x v="11"/>
    <x v="1"/>
    <n v="1014975.4"/>
    <x v="0"/>
    <x v="0"/>
    <x v="0"/>
  </r>
  <r>
    <n v="7702"/>
    <x v="16"/>
    <x v="0"/>
    <x v="11"/>
    <x v="1"/>
    <n v="1021681.3"/>
    <x v="0"/>
    <x v="0"/>
    <x v="0"/>
  </r>
  <r>
    <n v="7703"/>
    <x v="17"/>
    <x v="0"/>
    <x v="11"/>
    <x v="1"/>
    <n v="1020658.8"/>
    <x v="0"/>
    <x v="0"/>
    <x v="0"/>
  </r>
  <r>
    <n v="7704"/>
    <x v="18"/>
    <x v="0"/>
    <x v="11"/>
    <x v="1"/>
    <n v="1017666.8"/>
    <x v="0"/>
    <x v="0"/>
    <x v="0"/>
  </r>
  <r>
    <n v="7705"/>
    <x v="19"/>
    <x v="0"/>
    <x v="11"/>
    <x v="1"/>
    <n v="1020926.8"/>
    <x v="0"/>
    <x v="0"/>
    <x v="0"/>
  </r>
  <r>
    <n v="7706"/>
    <x v="20"/>
    <x v="0"/>
    <x v="11"/>
    <x v="1"/>
    <n v="1015139.9"/>
    <x v="0"/>
    <x v="0"/>
    <x v="0"/>
  </r>
  <r>
    <n v="7707"/>
    <x v="21"/>
    <x v="0"/>
    <x v="11"/>
    <x v="1"/>
    <n v="1014750.9"/>
    <x v="0"/>
    <x v="0"/>
    <x v="0"/>
  </r>
  <r>
    <n v="7708"/>
    <x v="22"/>
    <x v="0"/>
    <x v="11"/>
    <x v="1"/>
    <n v="1017093.3"/>
    <x v="0"/>
    <x v="0"/>
    <x v="0"/>
  </r>
  <r>
    <n v="7709"/>
    <x v="23"/>
    <x v="0"/>
    <x v="11"/>
    <x v="1"/>
    <n v="1019527.8"/>
    <x v="0"/>
    <x v="0"/>
    <x v="0"/>
  </r>
  <r>
    <n v="7710"/>
    <x v="24"/>
    <x v="0"/>
    <x v="11"/>
    <x v="1"/>
    <n v="1022612.8"/>
    <x v="0"/>
    <x v="0"/>
    <x v="0"/>
  </r>
  <r>
    <n v="7711"/>
    <x v="25"/>
    <x v="0"/>
    <x v="11"/>
    <x v="1"/>
    <n v="1029356.3"/>
    <x v="0"/>
    <x v="0"/>
    <x v="0"/>
  </r>
  <r>
    <n v="7712"/>
    <x v="26"/>
    <x v="0"/>
    <x v="11"/>
    <x v="1"/>
    <n v="1023520.8"/>
    <x v="0"/>
    <x v="0"/>
    <x v="0"/>
  </r>
  <r>
    <n v="7713"/>
    <x v="27"/>
    <x v="0"/>
    <x v="11"/>
    <x v="1"/>
    <n v="1019350.8"/>
    <x v="0"/>
    <x v="0"/>
    <x v="0"/>
  </r>
  <r>
    <n v="7714"/>
    <x v="28"/>
    <x v="0"/>
    <x v="11"/>
    <x v="1"/>
    <n v="1021800.8"/>
    <x v="0"/>
    <x v="0"/>
    <x v="0"/>
  </r>
  <r>
    <n v="7715"/>
    <x v="0"/>
    <x v="0"/>
    <x v="11"/>
    <x v="2"/>
    <n v="-0.8"/>
    <x v="0"/>
    <x v="0"/>
    <x v="0"/>
  </r>
  <r>
    <n v="7716"/>
    <x v="1"/>
    <x v="0"/>
    <x v="11"/>
    <x v="2"/>
    <n v="-0.8"/>
    <x v="0"/>
    <x v="0"/>
    <x v="0"/>
  </r>
  <r>
    <n v="7717"/>
    <x v="2"/>
    <x v="0"/>
    <x v="11"/>
    <x v="2"/>
    <n v="1.1000000000000001"/>
    <x v="0"/>
    <x v="0"/>
    <x v="0"/>
  </r>
  <r>
    <n v="7718"/>
    <x v="3"/>
    <x v="0"/>
    <x v="11"/>
    <x v="2"/>
    <n v="0.2"/>
    <x v="0"/>
    <x v="0"/>
    <x v="0"/>
  </r>
  <r>
    <n v="7719"/>
    <x v="4"/>
    <x v="0"/>
    <x v="11"/>
    <x v="2"/>
    <n v="-0.3"/>
    <x v="0"/>
    <x v="0"/>
    <x v="0"/>
  </r>
  <r>
    <n v="7720"/>
    <x v="5"/>
    <x v="0"/>
    <x v="11"/>
    <x v="2"/>
    <n v="0.2"/>
    <x v="0"/>
    <x v="0"/>
    <x v="0"/>
  </r>
  <r>
    <n v="7721"/>
    <x v="6"/>
    <x v="0"/>
    <x v="11"/>
    <x v="2"/>
    <n v="0.7"/>
    <x v="0"/>
    <x v="0"/>
    <x v="0"/>
  </r>
  <r>
    <n v="7722"/>
    <x v="7"/>
    <x v="0"/>
    <x v="11"/>
    <x v="2"/>
    <n v="0.1"/>
    <x v="0"/>
    <x v="0"/>
    <x v="0"/>
  </r>
  <r>
    <n v="7723"/>
    <x v="8"/>
    <x v="0"/>
    <x v="11"/>
    <x v="2"/>
    <n v="-0.4"/>
    <x v="0"/>
    <x v="0"/>
    <x v="0"/>
  </r>
  <r>
    <n v="7724"/>
    <x v="9"/>
    <x v="0"/>
    <x v="11"/>
    <x v="2"/>
    <n v="1.1000000000000001"/>
    <x v="0"/>
    <x v="0"/>
    <x v="0"/>
  </r>
  <r>
    <n v="7725"/>
    <x v="10"/>
    <x v="0"/>
    <x v="11"/>
    <x v="2"/>
    <n v="-0.8"/>
    <x v="0"/>
    <x v="0"/>
    <x v="0"/>
  </r>
  <r>
    <n v="7726"/>
    <x v="11"/>
    <x v="0"/>
    <x v="11"/>
    <x v="2"/>
    <n v="0.7"/>
    <x v="0"/>
    <x v="0"/>
    <x v="0"/>
  </r>
  <r>
    <n v="7727"/>
    <x v="12"/>
    <x v="0"/>
    <x v="11"/>
    <x v="2"/>
    <n v="-0.3"/>
    <x v="0"/>
    <x v="0"/>
    <x v="0"/>
  </r>
  <r>
    <n v="7728"/>
    <x v="13"/>
    <x v="0"/>
    <x v="11"/>
    <x v="2"/>
    <n v="-0.8"/>
    <x v="0"/>
    <x v="0"/>
    <x v="0"/>
  </r>
  <r>
    <n v="7729"/>
    <x v="14"/>
    <x v="0"/>
    <x v="11"/>
    <x v="2"/>
    <n v="0.2"/>
    <x v="0"/>
    <x v="0"/>
    <x v="0"/>
  </r>
  <r>
    <n v="7730"/>
    <x v="15"/>
    <x v="0"/>
    <x v="11"/>
    <x v="2"/>
    <n v="0.6"/>
    <x v="0"/>
    <x v="0"/>
    <x v="0"/>
  </r>
  <r>
    <n v="7731"/>
    <x v="16"/>
    <x v="0"/>
    <x v="11"/>
    <x v="2"/>
    <n v="0.7"/>
    <x v="0"/>
    <x v="0"/>
    <x v="0"/>
  </r>
  <r>
    <n v="7732"/>
    <x v="17"/>
    <x v="0"/>
    <x v="11"/>
    <x v="2"/>
    <n v="0.2"/>
    <x v="0"/>
    <x v="0"/>
    <x v="0"/>
  </r>
  <r>
    <n v="7733"/>
    <x v="18"/>
    <x v="0"/>
    <x v="11"/>
    <x v="2"/>
    <n v="0.2"/>
    <x v="0"/>
    <x v="0"/>
    <x v="0"/>
  </r>
  <r>
    <n v="7734"/>
    <x v="19"/>
    <x v="0"/>
    <x v="11"/>
    <x v="2"/>
    <n v="-0.8"/>
    <x v="0"/>
    <x v="0"/>
    <x v="0"/>
  </r>
  <r>
    <n v="7735"/>
    <x v="20"/>
    <x v="0"/>
    <x v="11"/>
    <x v="2"/>
    <n v="0.1"/>
    <x v="0"/>
    <x v="0"/>
    <x v="0"/>
  </r>
  <r>
    <n v="7736"/>
    <x v="21"/>
    <x v="0"/>
    <x v="11"/>
    <x v="2"/>
    <n v="0.1"/>
    <x v="0"/>
    <x v="0"/>
    <x v="0"/>
  </r>
  <r>
    <n v="7737"/>
    <x v="22"/>
    <x v="0"/>
    <x v="11"/>
    <x v="2"/>
    <n v="-0.3"/>
    <x v="0"/>
    <x v="0"/>
    <x v="0"/>
  </r>
  <r>
    <n v="7738"/>
    <x v="23"/>
    <x v="0"/>
    <x v="11"/>
    <x v="2"/>
    <n v="0.2"/>
    <x v="0"/>
    <x v="0"/>
    <x v="0"/>
  </r>
  <r>
    <n v="7739"/>
    <x v="24"/>
    <x v="0"/>
    <x v="11"/>
    <x v="2"/>
    <n v="0.2"/>
    <x v="0"/>
    <x v="0"/>
    <x v="0"/>
  </r>
  <r>
    <n v="7740"/>
    <x v="25"/>
    <x v="0"/>
    <x v="11"/>
    <x v="2"/>
    <n v="-0.3"/>
    <x v="0"/>
    <x v="0"/>
    <x v="0"/>
  </r>
  <r>
    <n v="7741"/>
    <x v="26"/>
    <x v="0"/>
    <x v="11"/>
    <x v="2"/>
    <n v="0.2"/>
    <x v="0"/>
    <x v="0"/>
    <x v="0"/>
  </r>
  <r>
    <n v="7742"/>
    <x v="27"/>
    <x v="0"/>
    <x v="11"/>
    <x v="2"/>
    <n v="0.2"/>
    <x v="0"/>
    <x v="0"/>
    <x v="0"/>
  </r>
  <r>
    <n v="7743"/>
    <x v="28"/>
    <x v="0"/>
    <x v="11"/>
    <x v="2"/>
    <n v="-0.8"/>
    <x v="0"/>
    <x v="0"/>
    <x v="0"/>
  </r>
  <r>
    <n v="7744"/>
    <x v="0"/>
    <x v="0"/>
    <x v="11"/>
    <x v="3"/>
    <n v="0"/>
    <x v="1"/>
    <x v="0"/>
    <x v="0"/>
  </r>
  <r>
    <n v="7745"/>
    <x v="1"/>
    <x v="0"/>
    <x v="11"/>
    <x v="3"/>
    <n v="0"/>
    <x v="1"/>
    <x v="0"/>
    <x v="0"/>
  </r>
  <r>
    <n v="7746"/>
    <x v="2"/>
    <x v="0"/>
    <x v="11"/>
    <x v="3"/>
    <n v="0"/>
    <x v="1"/>
    <x v="0"/>
    <x v="0"/>
  </r>
  <r>
    <n v="7747"/>
    <x v="3"/>
    <x v="0"/>
    <x v="11"/>
    <x v="3"/>
    <n v="0"/>
    <x v="1"/>
    <x v="0"/>
    <x v="0"/>
  </r>
  <r>
    <n v="7748"/>
    <x v="4"/>
    <x v="0"/>
    <x v="11"/>
    <x v="3"/>
    <n v="0"/>
    <x v="1"/>
    <x v="0"/>
    <x v="0"/>
  </r>
  <r>
    <n v="7749"/>
    <x v="5"/>
    <x v="0"/>
    <x v="11"/>
    <x v="3"/>
    <n v="0"/>
    <x v="1"/>
    <x v="0"/>
    <x v="0"/>
  </r>
  <r>
    <n v="7750"/>
    <x v="6"/>
    <x v="0"/>
    <x v="11"/>
    <x v="3"/>
    <n v="0"/>
    <x v="1"/>
    <x v="0"/>
    <x v="0"/>
  </r>
  <r>
    <n v="7751"/>
    <x v="7"/>
    <x v="0"/>
    <x v="11"/>
    <x v="3"/>
    <n v="0"/>
    <x v="1"/>
    <x v="0"/>
    <x v="0"/>
  </r>
  <r>
    <n v="7752"/>
    <x v="8"/>
    <x v="0"/>
    <x v="11"/>
    <x v="3"/>
    <n v="0"/>
    <x v="1"/>
    <x v="0"/>
    <x v="0"/>
  </r>
  <r>
    <n v="7753"/>
    <x v="9"/>
    <x v="0"/>
    <x v="11"/>
    <x v="3"/>
    <n v="0"/>
    <x v="1"/>
    <x v="0"/>
    <x v="0"/>
  </r>
  <r>
    <n v="7754"/>
    <x v="10"/>
    <x v="0"/>
    <x v="11"/>
    <x v="3"/>
    <n v="0"/>
    <x v="1"/>
    <x v="0"/>
    <x v="0"/>
  </r>
  <r>
    <n v="7755"/>
    <x v="11"/>
    <x v="0"/>
    <x v="11"/>
    <x v="3"/>
    <n v="0"/>
    <x v="1"/>
    <x v="0"/>
    <x v="0"/>
  </r>
  <r>
    <n v="7756"/>
    <x v="12"/>
    <x v="0"/>
    <x v="11"/>
    <x v="3"/>
    <n v="0"/>
    <x v="1"/>
    <x v="0"/>
    <x v="0"/>
  </r>
  <r>
    <n v="7757"/>
    <x v="13"/>
    <x v="0"/>
    <x v="11"/>
    <x v="3"/>
    <n v="0"/>
    <x v="1"/>
    <x v="0"/>
    <x v="0"/>
  </r>
  <r>
    <n v="7758"/>
    <x v="14"/>
    <x v="0"/>
    <x v="11"/>
    <x v="3"/>
    <n v="0"/>
    <x v="1"/>
    <x v="0"/>
    <x v="0"/>
  </r>
  <r>
    <n v="7759"/>
    <x v="15"/>
    <x v="0"/>
    <x v="11"/>
    <x v="3"/>
    <n v="0"/>
    <x v="1"/>
    <x v="0"/>
    <x v="0"/>
  </r>
  <r>
    <n v="7760"/>
    <x v="16"/>
    <x v="0"/>
    <x v="11"/>
    <x v="3"/>
    <n v="0"/>
    <x v="1"/>
    <x v="0"/>
    <x v="0"/>
  </r>
  <r>
    <n v="7761"/>
    <x v="17"/>
    <x v="0"/>
    <x v="11"/>
    <x v="3"/>
    <n v="0"/>
    <x v="1"/>
    <x v="0"/>
    <x v="0"/>
  </r>
  <r>
    <n v="7762"/>
    <x v="18"/>
    <x v="0"/>
    <x v="11"/>
    <x v="3"/>
    <n v="0"/>
    <x v="1"/>
    <x v="0"/>
    <x v="0"/>
  </r>
  <r>
    <n v="7763"/>
    <x v="19"/>
    <x v="0"/>
    <x v="11"/>
    <x v="3"/>
    <n v="0"/>
    <x v="1"/>
    <x v="0"/>
    <x v="0"/>
  </r>
  <r>
    <n v="7764"/>
    <x v="20"/>
    <x v="0"/>
    <x v="11"/>
    <x v="3"/>
    <n v="0"/>
    <x v="1"/>
    <x v="0"/>
    <x v="0"/>
  </r>
  <r>
    <n v="7765"/>
    <x v="21"/>
    <x v="0"/>
    <x v="11"/>
    <x v="3"/>
    <n v="0"/>
    <x v="1"/>
    <x v="0"/>
    <x v="0"/>
  </r>
  <r>
    <n v="7766"/>
    <x v="22"/>
    <x v="0"/>
    <x v="11"/>
    <x v="3"/>
    <n v="0"/>
    <x v="1"/>
    <x v="0"/>
    <x v="0"/>
  </r>
  <r>
    <n v="7767"/>
    <x v="23"/>
    <x v="0"/>
    <x v="11"/>
    <x v="3"/>
    <n v="0"/>
    <x v="1"/>
    <x v="0"/>
    <x v="0"/>
  </r>
  <r>
    <n v="7768"/>
    <x v="24"/>
    <x v="0"/>
    <x v="11"/>
    <x v="3"/>
    <n v="0"/>
    <x v="1"/>
    <x v="0"/>
    <x v="0"/>
  </r>
  <r>
    <n v="7769"/>
    <x v="25"/>
    <x v="0"/>
    <x v="11"/>
    <x v="3"/>
    <n v="0"/>
    <x v="1"/>
    <x v="0"/>
    <x v="0"/>
  </r>
  <r>
    <n v="7770"/>
    <x v="26"/>
    <x v="0"/>
    <x v="11"/>
    <x v="3"/>
    <n v="0"/>
    <x v="1"/>
    <x v="0"/>
    <x v="0"/>
  </r>
  <r>
    <n v="7771"/>
    <x v="27"/>
    <x v="0"/>
    <x v="11"/>
    <x v="3"/>
    <n v="0"/>
    <x v="1"/>
    <x v="0"/>
    <x v="0"/>
  </r>
  <r>
    <n v="7772"/>
    <x v="28"/>
    <x v="0"/>
    <x v="11"/>
    <x v="3"/>
    <n v="0"/>
    <x v="1"/>
    <x v="0"/>
    <x v="0"/>
  </r>
  <r>
    <n v="7773"/>
    <x v="0"/>
    <x v="1"/>
    <x v="11"/>
    <x v="0"/>
    <n v="1020886"/>
    <x v="0"/>
    <x v="0"/>
    <x v="0"/>
  </r>
  <r>
    <n v="7774"/>
    <x v="1"/>
    <x v="1"/>
    <x v="11"/>
    <x v="0"/>
    <n v="1020886"/>
    <x v="0"/>
    <x v="0"/>
    <x v="0"/>
  </r>
  <r>
    <n v="7775"/>
    <x v="2"/>
    <x v="1"/>
    <x v="11"/>
    <x v="0"/>
    <n v="1010084"/>
    <x v="0"/>
    <x v="0"/>
    <x v="0"/>
  </r>
  <r>
    <n v="7776"/>
    <x v="3"/>
    <x v="1"/>
    <x v="11"/>
    <x v="0"/>
    <n v="1012106"/>
    <x v="0"/>
    <x v="0"/>
    <x v="0"/>
  </r>
  <r>
    <n v="7777"/>
    <x v="4"/>
    <x v="1"/>
    <x v="11"/>
    <x v="0"/>
    <n v="1012924"/>
    <x v="0"/>
    <x v="0"/>
    <x v="0"/>
  </r>
  <r>
    <n v="7778"/>
    <x v="5"/>
    <x v="1"/>
    <x v="11"/>
    <x v="0"/>
    <n v="1011574"/>
    <x v="0"/>
    <x v="0"/>
    <x v="0"/>
  </r>
  <r>
    <n v="7779"/>
    <x v="6"/>
    <x v="1"/>
    <x v="11"/>
    <x v="0"/>
    <n v="1013438"/>
    <x v="0"/>
    <x v="0"/>
    <x v="0"/>
  </r>
  <r>
    <n v="7780"/>
    <x v="7"/>
    <x v="1"/>
    <x v="11"/>
    <x v="0"/>
    <n v="1006748"/>
    <x v="0"/>
    <x v="0"/>
    <x v="0"/>
  </r>
  <r>
    <n v="7781"/>
    <x v="8"/>
    <x v="1"/>
    <x v="11"/>
    <x v="0"/>
    <n v="1009088"/>
    <x v="0"/>
    <x v="0"/>
    <x v="0"/>
  </r>
  <r>
    <n v="7782"/>
    <x v="9"/>
    <x v="1"/>
    <x v="11"/>
    <x v="0"/>
    <n v="1010497"/>
    <x v="0"/>
    <x v="0"/>
    <x v="0"/>
  </r>
  <r>
    <n v="7783"/>
    <x v="10"/>
    <x v="1"/>
    <x v="11"/>
    <x v="0"/>
    <n v="1023048"/>
    <x v="0"/>
    <x v="0"/>
    <x v="0"/>
  </r>
  <r>
    <n v="7784"/>
    <x v="11"/>
    <x v="1"/>
    <x v="11"/>
    <x v="0"/>
    <n v="1012275"/>
    <x v="0"/>
    <x v="0"/>
    <x v="0"/>
  </r>
  <r>
    <n v="7785"/>
    <x v="12"/>
    <x v="1"/>
    <x v="11"/>
    <x v="0"/>
    <n v="1008969"/>
    <x v="0"/>
    <x v="0"/>
    <x v="0"/>
  </r>
  <r>
    <n v="7786"/>
    <x v="13"/>
    <x v="1"/>
    <x v="11"/>
    <x v="0"/>
    <n v="1015857"/>
    <x v="0"/>
    <x v="0"/>
    <x v="0"/>
  </r>
  <r>
    <n v="7787"/>
    <x v="14"/>
    <x v="1"/>
    <x v="11"/>
    <x v="0"/>
    <n v="1012524"/>
    <x v="0"/>
    <x v="0"/>
    <x v="0"/>
  </r>
  <r>
    <n v="7788"/>
    <x v="15"/>
    <x v="1"/>
    <x v="11"/>
    <x v="0"/>
    <n v="1012193"/>
    <x v="0"/>
    <x v="0"/>
    <x v="0"/>
  </r>
  <r>
    <n v="7789"/>
    <x v="16"/>
    <x v="1"/>
    <x v="11"/>
    <x v="0"/>
    <n v="1012563"/>
    <x v="0"/>
    <x v="0"/>
    <x v="0"/>
  </r>
  <r>
    <n v="7790"/>
    <x v="17"/>
    <x v="1"/>
    <x v="11"/>
    <x v="0"/>
    <n v="1010098"/>
    <x v="0"/>
    <x v="0"/>
    <x v="0"/>
  </r>
  <r>
    <n v="7791"/>
    <x v="18"/>
    <x v="1"/>
    <x v="11"/>
    <x v="0"/>
    <n v="1011937"/>
    <x v="0"/>
    <x v="0"/>
    <x v="0"/>
  </r>
  <r>
    <n v="7792"/>
    <x v="19"/>
    <x v="1"/>
    <x v="11"/>
    <x v="0"/>
    <n v="1013715"/>
    <x v="0"/>
    <x v="0"/>
    <x v="0"/>
  </r>
  <r>
    <n v="7793"/>
    <x v="20"/>
    <x v="1"/>
    <x v="11"/>
    <x v="0"/>
    <n v="1010151"/>
    <x v="0"/>
    <x v="0"/>
    <x v="0"/>
  </r>
  <r>
    <n v="7794"/>
    <x v="21"/>
    <x v="1"/>
    <x v="11"/>
    <x v="0"/>
    <n v="1012749"/>
    <x v="0"/>
    <x v="0"/>
    <x v="0"/>
  </r>
  <r>
    <n v="7795"/>
    <x v="22"/>
    <x v="1"/>
    <x v="11"/>
    <x v="0"/>
    <n v="1012436"/>
    <x v="0"/>
    <x v="0"/>
    <x v="0"/>
  </r>
  <r>
    <n v="7796"/>
    <x v="23"/>
    <x v="1"/>
    <x v="11"/>
    <x v="0"/>
    <n v="1014725"/>
    <x v="0"/>
    <x v="0"/>
    <x v="0"/>
  </r>
  <r>
    <n v="7797"/>
    <x v="24"/>
    <x v="1"/>
    <x v="11"/>
    <x v="0"/>
    <n v="1017336"/>
    <x v="0"/>
    <x v="0"/>
    <x v="0"/>
  </r>
  <r>
    <n v="7798"/>
    <x v="25"/>
    <x v="1"/>
    <x v="11"/>
    <x v="0"/>
    <n v="1022081"/>
    <x v="0"/>
    <x v="0"/>
    <x v="0"/>
  </r>
  <r>
    <n v="7799"/>
    <x v="26"/>
    <x v="1"/>
    <x v="11"/>
    <x v="0"/>
    <n v="1017798"/>
    <x v="0"/>
    <x v="0"/>
    <x v="0"/>
  </r>
  <r>
    <n v="7800"/>
    <x v="27"/>
    <x v="1"/>
    <x v="11"/>
    <x v="0"/>
    <n v="1014029"/>
    <x v="0"/>
    <x v="0"/>
    <x v="0"/>
  </r>
  <r>
    <n v="7801"/>
    <x v="28"/>
    <x v="1"/>
    <x v="11"/>
    <x v="0"/>
    <n v="1015666"/>
    <x v="0"/>
    <x v="0"/>
    <x v="0"/>
  </r>
  <r>
    <n v="7802"/>
    <x v="0"/>
    <x v="1"/>
    <x v="11"/>
    <x v="1"/>
    <n v="1004000.3"/>
    <x v="0"/>
    <x v="0"/>
    <x v="0"/>
  </r>
  <r>
    <n v="7803"/>
    <x v="1"/>
    <x v="1"/>
    <x v="11"/>
    <x v="1"/>
    <n v="1004000.3"/>
    <x v="0"/>
    <x v="0"/>
    <x v="0"/>
  </r>
  <r>
    <n v="7804"/>
    <x v="2"/>
    <x v="1"/>
    <x v="11"/>
    <x v="1"/>
    <n v="993377.9"/>
    <x v="0"/>
    <x v="0"/>
    <x v="0"/>
  </r>
  <r>
    <n v="7805"/>
    <x v="3"/>
    <x v="1"/>
    <x v="11"/>
    <x v="1"/>
    <n v="995366.5"/>
    <x v="0"/>
    <x v="0"/>
    <x v="0"/>
  </r>
  <r>
    <n v="7806"/>
    <x v="4"/>
    <x v="1"/>
    <x v="11"/>
    <x v="1"/>
    <n v="996170.9"/>
    <x v="0"/>
    <x v="0"/>
    <x v="0"/>
  </r>
  <r>
    <n v="7807"/>
    <x v="5"/>
    <x v="1"/>
    <x v="11"/>
    <x v="1"/>
    <n v="994843.3"/>
    <x v="0"/>
    <x v="0"/>
    <x v="0"/>
  </r>
  <r>
    <n v="7808"/>
    <x v="6"/>
    <x v="1"/>
    <x v="11"/>
    <x v="1"/>
    <n v="996676.4"/>
    <x v="0"/>
    <x v="0"/>
    <x v="0"/>
  </r>
  <r>
    <n v="7809"/>
    <x v="7"/>
    <x v="1"/>
    <x v="11"/>
    <x v="1"/>
    <n v="990097.1"/>
    <x v="0"/>
    <x v="0"/>
    <x v="0"/>
  </r>
  <r>
    <n v="7810"/>
    <x v="8"/>
    <x v="1"/>
    <x v="11"/>
    <x v="1"/>
    <n v="992398.4"/>
    <x v="0"/>
    <x v="0"/>
    <x v="0"/>
  </r>
  <r>
    <n v="7811"/>
    <x v="9"/>
    <x v="1"/>
    <x v="11"/>
    <x v="1"/>
    <n v="993783.6"/>
    <x v="0"/>
    <x v="0"/>
    <x v="0"/>
  </r>
  <r>
    <n v="7812"/>
    <x v="10"/>
    <x v="1"/>
    <x v="11"/>
    <x v="1"/>
    <n v="1006126.5"/>
    <x v="0"/>
    <x v="0"/>
    <x v="0"/>
  </r>
  <r>
    <n v="7813"/>
    <x v="11"/>
    <x v="1"/>
    <x v="11"/>
    <x v="1"/>
    <n v="995532.2"/>
    <x v="0"/>
    <x v="0"/>
    <x v="0"/>
  </r>
  <r>
    <n v="7814"/>
    <x v="12"/>
    <x v="1"/>
    <x v="11"/>
    <x v="1"/>
    <n v="992282.3"/>
    <x v="0"/>
    <x v="0"/>
    <x v="0"/>
  </r>
  <r>
    <n v="7815"/>
    <x v="13"/>
    <x v="1"/>
    <x v="11"/>
    <x v="1"/>
    <n v="999054.9"/>
    <x v="0"/>
    <x v="0"/>
    <x v="0"/>
  </r>
  <r>
    <n v="7816"/>
    <x v="14"/>
    <x v="1"/>
    <x v="11"/>
    <x v="1"/>
    <n v="995777.5"/>
    <x v="0"/>
    <x v="0"/>
    <x v="0"/>
  </r>
  <r>
    <n v="7817"/>
    <x v="15"/>
    <x v="1"/>
    <x v="11"/>
    <x v="1"/>
    <n v="995452"/>
    <x v="0"/>
    <x v="0"/>
    <x v="0"/>
  </r>
  <r>
    <n v="7818"/>
    <x v="16"/>
    <x v="1"/>
    <x v="11"/>
    <x v="1"/>
    <n v="995816.4"/>
    <x v="0"/>
    <x v="0"/>
    <x v="0"/>
  </r>
  <r>
    <n v="7819"/>
    <x v="17"/>
    <x v="1"/>
    <x v="11"/>
    <x v="1"/>
    <n v="993392.2"/>
    <x v="0"/>
    <x v="0"/>
    <x v="0"/>
  </r>
  <r>
    <n v="7820"/>
    <x v="18"/>
    <x v="1"/>
    <x v="11"/>
    <x v="1"/>
    <n v="995200.2"/>
    <x v="0"/>
    <x v="0"/>
    <x v="0"/>
  </r>
  <r>
    <n v="7821"/>
    <x v="19"/>
    <x v="1"/>
    <x v="11"/>
    <x v="1"/>
    <n v="996948.4"/>
    <x v="0"/>
    <x v="0"/>
    <x v="0"/>
  </r>
  <r>
    <n v="7822"/>
    <x v="20"/>
    <x v="1"/>
    <x v="11"/>
    <x v="1"/>
    <n v="993443.3"/>
    <x v="0"/>
    <x v="0"/>
    <x v="0"/>
  </r>
  <r>
    <n v="7823"/>
    <x v="21"/>
    <x v="1"/>
    <x v="11"/>
    <x v="1"/>
    <n v="995998.3"/>
    <x v="0"/>
    <x v="0"/>
    <x v="0"/>
  </r>
  <r>
    <n v="7824"/>
    <x v="22"/>
    <x v="1"/>
    <x v="11"/>
    <x v="1"/>
    <n v="995690"/>
    <x v="0"/>
    <x v="0"/>
    <x v="0"/>
  </r>
  <r>
    <n v="7825"/>
    <x v="23"/>
    <x v="1"/>
    <x v="11"/>
    <x v="1"/>
    <n v="997941.2"/>
    <x v="0"/>
    <x v="0"/>
    <x v="0"/>
  </r>
  <r>
    <n v="7826"/>
    <x v="24"/>
    <x v="1"/>
    <x v="11"/>
    <x v="1"/>
    <n v="1000510"/>
    <x v="0"/>
    <x v="0"/>
    <x v="0"/>
  </r>
  <r>
    <n v="7827"/>
    <x v="25"/>
    <x v="1"/>
    <x v="11"/>
    <x v="1"/>
    <n v="1005176"/>
    <x v="0"/>
    <x v="0"/>
    <x v="0"/>
  </r>
  <r>
    <n v="7828"/>
    <x v="26"/>
    <x v="1"/>
    <x v="11"/>
    <x v="1"/>
    <n v="1000962.8"/>
    <x v="0"/>
    <x v="0"/>
    <x v="0"/>
  </r>
  <r>
    <n v="7829"/>
    <x v="27"/>
    <x v="1"/>
    <x v="11"/>
    <x v="1"/>
    <n v="997257.2"/>
    <x v="0"/>
    <x v="0"/>
    <x v="0"/>
  </r>
  <r>
    <n v="7830"/>
    <x v="28"/>
    <x v="1"/>
    <x v="11"/>
    <x v="1"/>
    <n v="998867.1"/>
    <x v="0"/>
    <x v="0"/>
    <x v="0"/>
  </r>
  <r>
    <n v="7831"/>
    <x v="0"/>
    <x v="1"/>
    <x v="11"/>
    <x v="2"/>
    <n v="16885.7"/>
    <x v="0"/>
    <x v="0"/>
    <x v="0"/>
  </r>
  <r>
    <n v="7832"/>
    <x v="1"/>
    <x v="1"/>
    <x v="11"/>
    <x v="2"/>
    <n v="16885.7"/>
    <x v="0"/>
    <x v="0"/>
    <x v="0"/>
  </r>
  <r>
    <n v="7833"/>
    <x v="2"/>
    <x v="1"/>
    <x v="11"/>
    <x v="2"/>
    <n v="16706.099999999999"/>
    <x v="0"/>
    <x v="0"/>
    <x v="0"/>
  </r>
  <r>
    <n v="7834"/>
    <x v="3"/>
    <x v="1"/>
    <x v="11"/>
    <x v="2"/>
    <n v="16739.5"/>
    <x v="0"/>
    <x v="0"/>
    <x v="0"/>
  </r>
  <r>
    <n v="7835"/>
    <x v="4"/>
    <x v="1"/>
    <x v="11"/>
    <x v="2"/>
    <n v="16753.099999999999"/>
    <x v="0"/>
    <x v="0"/>
    <x v="0"/>
  </r>
  <r>
    <n v="7836"/>
    <x v="5"/>
    <x v="1"/>
    <x v="11"/>
    <x v="2"/>
    <n v="16730.7"/>
    <x v="0"/>
    <x v="0"/>
    <x v="0"/>
  </r>
  <r>
    <n v="7837"/>
    <x v="6"/>
    <x v="1"/>
    <x v="11"/>
    <x v="2"/>
    <n v="16761.599999999999"/>
    <x v="0"/>
    <x v="0"/>
    <x v="0"/>
  </r>
  <r>
    <n v="7838"/>
    <x v="7"/>
    <x v="1"/>
    <x v="11"/>
    <x v="2"/>
    <n v="16650.900000000001"/>
    <x v="0"/>
    <x v="0"/>
    <x v="0"/>
  </r>
  <r>
    <n v="7839"/>
    <x v="8"/>
    <x v="1"/>
    <x v="11"/>
    <x v="2"/>
    <n v="16689.599999999999"/>
    <x v="0"/>
    <x v="0"/>
    <x v="0"/>
  </r>
  <r>
    <n v="7840"/>
    <x v="9"/>
    <x v="1"/>
    <x v="11"/>
    <x v="2"/>
    <n v="16713.400000000001"/>
    <x v="0"/>
    <x v="0"/>
    <x v="0"/>
  </r>
  <r>
    <n v="7841"/>
    <x v="10"/>
    <x v="1"/>
    <x v="11"/>
    <x v="2"/>
    <n v="16921.5"/>
    <x v="0"/>
    <x v="0"/>
    <x v="0"/>
  </r>
  <r>
    <n v="7842"/>
    <x v="11"/>
    <x v="1"/>
    <x v="11"/>
    <x v="2"/>
    <n v="16742.8"/>
    <x v="0"/>
    <x v="0"/>
    <x v="0"/>
  </r>
  <r>
    <n v="7843"/>
    <x v="12"/>
    <x v="1"/>
    <x v="11"/>
    <x v="2"/>
    <n v="16686.7"/>
    <x v="0"/>
    <x v="0"/>
    <x v="0"/>
  </r>
  <r>
    <n v="7844"/>
    <x v="13"/>
    <x v="1"/>
    <x v="11"/>
    <x v="2"/>
    <n v="16802.099999999999"/>
    <x v="0"/>
    <x v="0"/>
    <x v="0"/>
  </r>
  <r>
    <n v="7845"/>
    <x v="14"/>
    <x v="1"/>
    <x v="11"/>
    <x v="2"/>
    <n v="16746.5"/>
    <x v="0"/>
    <x v="0"/>
    <x v="0"/>
  </r>
  <r>
    <n v="7846"/>
    <x v="15"/>
    <x v="1"/>
    <x v="11"/>
    <x v="2"/>
    <n v="16741"/>
    <x v="0"/>
    <x v="0"/>
    <x v="0"/>
  </r>
  <r>
    <n v="7847"/>
    <x v="16"/>
    <x v="1"/>
    <x v="11"/>
    <x v="2"/>
    <n v="16746.599999999999"/>
    <x v="0"/>
    <x v="0"/>
    <x v="0"/>
  </r>
  <r>
    <n v="7848"/>
    <x v="17"/>
    <x v="1"/>
    <x v="11"/>
    <x v="2"/>
    <n v="16705.8"/>
    <x v="0"/>
    <x v="0"/>
    <x v="0"/>
  </r>
  <r>
    <n v="7849"/>
    <x v="18"/>
    <x v="1"/>
    <x v="11"/>
    <x v="2"/>
    <n v="16736.8"/>
    <x v="0"/>
    <x v="0"/>
    <x v="0"/>
  </r>
  <r>
    <n v="7850"/>
    <x v="19"/>
    <x v="1"/>
    <x v="11"/>
    <x v="2"/>
    <n v="16766.599999999999"/>
    <x v="0"/>
    <x v="0"/>
    <x v="0"/>
  </r>
  <r>
    <n v="7851"/>
    <x v="20"/>
    <x v="1"/>
    <x v="11"/>
    <x v="2"/>
    <n v="16707.7"/>
    <x v="0"/>
    <x v="0"/>
    <x v="0"/>
  </r>
  <r>
    <n v="7852"/>
    <x v="21"/>
    <x v="1"/>
    <x v="11"/>
    <x v="2"/>
    <n v="16750.7"/>
    <x v="0"/>
    <x v="0"/>
    <x v="0"/>
  </r>
  <r>
    <n v="7853"/>
    <x v="22"/>
    <x v="1"/>
    <x v="11"/>
    <x v="2"/>
    <n v="16746"/>
    <x v="0"/>
    <x v="0"/>
    <x v="0"/>
  </r>
  <r>
    <n v="7854"/>
    <x v="23"/>
    <x v="1"/>
    <x v="11"/>
    <x v="2"/>
    <n v="16783.8"/>
    <x v="0"/>
    <x v="0"/>
    <x v="0"/>
  </r>
  <r>
    <n v="7855"/>
    <x v="24"/>
    <x v="1"/>
    <x v="11"/>
    <x v="2"/>
    <n v="16826"/>
    <x v="0"/>
    <x v="0"/>
    <x v="0"/>
  </r>
  <r>
    <n v="7856"/>
    <x v="25"/>
    <x v="1"/>
    <x v="11"/>
    <x v="2"/>
    <n v="16905"/>
    <x v="0"/>
    <x v="0"/>
    <x v="0"/>
  </r>
  <r>
    <n v="7857"/>
    <x v="26"/>
    <x v="1"/>
    <x v="11"/>
    <x v="2"/>
    <n v="16835.2"/>
    <x v="0"/>
    <x v="0"/>
    <x v="0"/>
  </r>
  <r>
    <n v="7858"/>
    <x v="27"/>
    <x v="1"/>
    <x v="11"/>
    <x v="2"/>
    <n v="16771.8"/>
    <x v="0"/>
    <x v="0"/>
    <x v="0"/>
  </r>
  <r>
    <n v="7859"/>
    <x v="28"/>
    <x v="1"/>
    <x v="11"/>
    <x v="2"/>
    <n v="16798.900000000001"/>
    <x v="0"/>
    <x v="0"/>
    <x v="0"/>
  </r>
  <r>
    <n v="7860"/>
    <x v="0"/>
    <x v="1"/>
    <x v="11"/>
    <x v="3"/>
    <n v="1.65"/>
    <x v="1"/>
    <x v="0"/>
    <x v="0"/>
  </r>
  <r>
    <n v="7861"/>
    <x v="1"/>
    <x v="1"/>
    <x v="11"/>
    <x v="3"/>
    <n v="1.65"/>
    <x v="1"/>
    <x v="0"/>
    <x v="0"/>
  </r>
  <r>
    <n v="7862"/>
    <x v="2"/>
    <x v="1"/>
    <x v="11"/>
    <x v="3"/>
    <n v="1.65"/>
    <x v="1"/>
    <x v="0"/>
    <x v="0"/>
  </r>
  <r>
    <n v="7863"/>
    <x v="3"/>
    <x v="1"/>
    <x v="11"/>
    <x v="3"/>
    <n v="1.65"/>
    <x v="1"/>
    <x v="0"/>
    <x v="0"/>
  </r>
  <r>
    <n v="7864"/>
    <x v="4"/>
    <x v="1"/>
    <x v="11"/>
    <x v="3"/>
    <n v="1.65"/>
    <x v="1"/>
    <x v="0"/>
    <x v="0"/>
  </r>
  <r>
    <n v="7865"/>
    <x v="5"/>
    <x v="1"/>
    <x v="11"/>
    <x v="3"/>
    <n v="1.65"/>
    <x v="1"/>
    <x v="0"/>
    <x v="0"/>
  </r>
  <r>
    <n v="7866"/>
    <x v="6"/>
    <x v="1"/>
    <x v="11"/>
    <x v="3"/>
    <n v="1.65"/>
    <x v="1"/>
    <x v="0"/>
    <x v="0"/>
  </r>
  <r>
    <n v="7867"/>
    <x v="7"/>
    <x v="1"/>
    <x v="11"/>
    <x v="3"/>
    <n v="1.65"/>
    <x v="1"/>
    <x v="0"/>
    <x v="0"/>
  </r>
  <r>
    <n v="7868"/>
    <x v="8"/>
    <x v="1"/>
    <x v="11"/>
    <x v="3"/>
    <n v="1.65"/>
    <x v="1"/>
    <x v="0"/>
    <x v="0"/>
  </r>
  <r>
    <n v="7869"/>
    <x v="9"/>
    <x v="1"/>
    <x v="11"/>
    <x v="3"/>
    <n v="1.65"/>
    <x v="1"/>
    <x v="0"/>
    <x v="0"/>
  </r>
  <r>
    <n v="7870"/>
    <x v="10"/>
    <x v="1"/>
    <x v="11"/>
    <x v="3"/>
    <n v="1.65"/>
    <x v="1"/>
    <x v="0"/>
    <x v="0"/>
  </r>
  <r>
    <n v="7871"/>
    <x v="11"/>
    <x v="1"/>
    <x v="11"/>
    <x v="3"/>
    <n v="1.65"/>
    <x v="1"/>
    <x v="0"/>
    <x v="0"/>
  </r>
  <r>
    <n v="7872"/>
    <x v="12"/>
    <x v="1"/>
    <x v="11"/>
    <x v="3"/>
    <n v="1.65"/>
    <x v="1"/>
    <x v="0"/>
    <x v="0"/>
  </r>
  <r>
    <n v="7873"/>
    <x v="13"/>
    <x v="1"/>
    <x v="11"/>
    <x v="3"/>
    <n v="1.65"/>
    <x v="1"/>
    <x v="0"/>
    <x v="0"/>
  </r>
  <r>
    <n v="7874"/>
    <x v="14"/>
    <x v="1"/>
    <x v="11"/>
    <x v="3"/>
    <n v="1.65"/>
    <x v="1"/>
    <x v="0"/>
    <x v="0"/>
  </r>
  <r>
    <n v="7875"/>
    <x v="15"/>
    <x v="1"/>
    <x v="11"/>
    <x v="3"/>
    <n v="1.65"/>
    <x v="1"/>
    <x v="0"/>
    <x v="0"/>
  </r>
  <r>
    <n v="7876"/>
    <x v="16"/>
    <x v="1"/>
    <x v="11"/>
    <x v="3"/>
    <n v="1.65"/>
    <x v="1"/>
    <x v="0"/>
    <x v="0"/>
  </r>
  <r>
    <n v="7877"/>
    <x v="17"/>
    <x v="1"/>
    <x v="11"/>
    <x v="3"/>
    <n v="1.65"/>
    <x v="1"/>
    <x v="0"/>
    <x v="0"/>
  </r>
  <r>
    <n v="7878"/>
    <x v="18"/>
    <x v="1"/>
    <x v="11"/>
    <x v="3"/>
    <n v="1.65"/>
    <x v="1"/>
    <x v="0"/>
    <x v="0"/>
  </r>
  <r>
    <n v="7879"/>
    <x v="19"/>
    <x v="1"/>
    <x v="11"/>
    <x v="3"/>
    <n v="1.65"/>
    <x v="1"/>
    <x v="0"/>
    <x v="0"/>
  </r>
  <r>
    <n v="7880"/>
    <x v="20"/>
    <x v="1"/>
    <x v="11"/>
    <x v="3"/>
    <n v="1.65"/>
    <x v="1"/>
    <x v="0"/>
    <x v="0"/>
  </r>
  <r>
    <n v="7881"/>
    <x v="21"/>
    <x v="1"/>
    <x v="11"/>
    <x v="3"/>
    <n v="1.65"/>
    <x v="1"/>
    <x v="0"/>
    <x v="0"/>
  </r>
  <r>
    <n v="7882"/>
    <x v="22"/>
    <x v="1"/>
    <x v="11"/>
    <x v="3"/>
    <n v="1.65"/>
    <x v="1"/>
    <x v="0"/>
    <x v="0"/>
  </r>
  <r>
    <n v="7883"/>
    <x v="23"/>
    <x v="1"/>
    <x v="11"/>
    <x v="3"/>
    <n v="1.65"/>
    <x v="1"/>
    <x v="0"/>
    <x v="0"/>
  </r>
  <r>
    <n v="7884"/>
    <x v="24"/>
    <x v="1"/>
    <x v="11"/>
    <x v="3"/>
    <n v="1.65"/>
    <x v="1"/>
    <x v="0"/>
    <x v="0"/>
  </r>
  <r>
    <n v="7885"/>
    <x v="25"/>
    <x v="1"/>
    <x v="11"/>
    <x v="3"/>
    <n v="1.65"/>
    <x v="1"/>
    <x v="0"/>
    <x v="0"/>
  </r>
  <r>
    <n v="7886"/>
    <x v="26"/>
    <x v="1"/>
    <x v="11"/>
    <x v="3"/>
    <n v="1.65"/>
    <x v="1"/>
    <x v="0"/>
    <x v="0"/>
  </r>
  <r>
    <n v="7887"/>
    <x v="27"/>
    <x v="1"/>
    <x v="11"/>
    <x v="3"/>
    <n v="1.65"/>
    <x v="1"/>
    <x v="0"/>
    <x v="0"/>
  </r>
  <r>
    <n v="7888"/>
    <x v="28"/>
    <x v="1"/>
    <x v="11"/>
    <x v="3"/>
    <n v="1.65"/>
    <x v="1"/>
    <x v="0"/>
    <x v="0"/>
  </r>
  <r>
    <n v="7889"/>
    <x v="0"/>
    <x v="2"/>
    <x v="11"/>
    <x v="0"/>
    <n v="1020168"/>
    <x v="0"/>
    <x v="0"/>
    <x v="0"/>
  </r>
  <r>
    <n v="7890"/>
    <x v="1"/>
    <x v="2"/>
    <x v="11"/>
    <x v="0"/>
    <n v="1020168"/>
    <x v="0"/>
    <x v="0"/>
    <x v="0"/>
  </r>
  <r>
    <n v="7891"/>
    <x v="2"/>
    <x v="2"/>
    <x v="11"/>
    <x v="0"/>
    <n v="1011122"/>
    <x v="0"/>
    <x v="0"/>
    <x v="0"/>
  </r>
  <r>
    <n v="7892"/>
    <x v="3"/>
    <x v="2"/>
    <x v="11"/>
    <x v="0"/>
    <n v="1012291"/>
    <x v="0"/>
    <x v="0"/>
    <x v="0"/>
  </r>
  <r>
    <n v="7893"/>
    <x v="4"/>
    <x v="2"/>
    <x v="11"/>
    <x v="0"/>
    <n v="1012608"/>
    <x v="0"/>
    <x v="0"/>
    <x v="0"/>
  </r>
  <r>
    <n v="7894"/>
    <x v="5"/>
    <x v="2"/>
    <x v="11"/>
    <x v="0"/>
    <n v="1011933"/>
    <x v="0"/>
    <x v="0"/>
    <x v="0"/>
  </r>
  <r>
    <n v="7895"/>
    <x v="6"/>
    <x v="2"/>
    <x v="11"/>
    <x v="0"/>
    <n v="1011614"/>
    <x v="0"/>
    <x v="0"/>
    <x v="0"/>
  </r>
  <r>
    <n v="7896"/>
    <x v="7"/>
    <x v="2"/>
    <x v="11"/>
    <x v="0"/>
    <n v="1006303"/>
    <x v="0"/>
    <x v="0"/>
    <x v="0"/>
  </r>
  <r>
    <n v="7897"/>
    <x v="8"/>
    <x v="2"/>
    <x v="11"/>
    <x v="0"/>
    <n v="1009944"/>
    <x v="0"/>
    <x v="0"/>
    <x v="0"/>
  </r>
  <r>
    <n v="7898"/>
    <x v="9"/>
    <x v="2"/>
    <x v="11"/>
    <x v="0"/>
    <n v="1009783"/>
    <x v="0"/>
    <x v="0"/>
    <x v="0"/>
  </r>
  <r>
    <n v="7899"/>
    <x v="10"/>
    <x v="2"/>
    <x v="11"/>
    <x v="0"/>
    <n v="1023150"/>
    <x v="0"/>
    <x v="0"/>
    <x v="0"/>
  </r>
  <r>
    <n v="7900"/>
    <x v="11"/>
    <x v="2"/>
    <x v="11"/>
    <x v="0"/>
    <n v="1011949"/>
    <x v="0"/>
    <x v="0"/>
    <x v="0"/>
  </r>
  <r>
    <n v="7901"/>
    <x v="12"/>
    <x v="2"/>
    <x v="11"/>
    <x v="0"/>
    <n v="1008740"/>
    <x v="0"/>
    <x v="0"/>
    <x v="0"/>
  </r>
  <r>
    <n v="7902"/>
    <x v="13"/>
    <x v="2"/>
    <x v="11"/>
    <x v="0"/>
    <n v="1015734"/>
    <x v="0"/>
    <x v="0"/>
    <x v="0"/>
  </r>
  <r>
    <n v="7903"/>
    <x v="14"/>
    <x v="2"/>
    <x v="11"/>
    <x v="0"/>
    <n v="1012371"/>
    <x v="0"/>
    <x v="0"/>
    <x v="0"/>
  </r>
  <r>
    <n v="7904"/>
    <x v="15"/>
    <x v="2"/>
    <x v="11"/>
    <x v="0"/>
    <n v="1011527"/>
    <x v="0"/>
    <x v="0"/>
    <x v="0"/>
  </r>
  <r>
    <n v="7905"/>
    <x v="16"/>
    <x v="2"/>
    <x v="11"/>
    <x v="0"/>
    <n v="1012171"/>
    <x v="0"/>
    <x v="0"/>
    <x v="0"/>
  </r>
  <r>
    <n v="7906"/>
    <x v="17"/>
    <x v="2"/>
    <x v="11"/>
    <x v="0"/>
    <n v="1008707"/>
    <x v="0"/>
    <x v="0"/>
    <x v="0"/>
  </r>
  <r>
    <n v="7907"/>
    <x v="18"/>
    <x v="2"/>
    <x v="11"/>
    <x v="0"/>
    <n v="1011220"/>
    <x v="0"/>
    <x v="0"/>
    <x v="0"/>
  </r>
  <r>
    <n v="7908"/>
    <x v="19"/>
    <x v="2"/>
    <x v="11"/>
    <x v="0"/>
    <n v="1012839"/>
    <x v="0"/>
    <x v="0"/>
    <x v="0"/>
  </r>
  <r>
    <n v="7909"/>
    <x v="20"/>
    <x v="2"/>
    <x v="11"/>
    <x v="0"/>
    <n v="1010220"/>
    <x v="0"/>
    <x v="0"/>
    <x v="0"/>
  </r>
  <r>
    <n v="7910"/>
    <x v="21"/>
    <x v="2"/>
    <x v="11"/>
    <x v="0"/>
    <n v="1012372"/>
    <x v="0"/>
    <x v="0"/>
    <x v="0"/>
  </r>
  <r>
    <n v="7911"/>
    <x v="22"/>
    <x v="2"/>
    <x v="11"/>
    <x v="0"/>
    <n v="1011993"/>
    <x v="0"/>
    <x v="0"/>
    <x v="0"/>
  </r>
  <r>
    <n v="7912"/>
    <x v="23"/>
    <x v="2"/>
    <x v="11"/>
    <x v="0"/>
    <n v="1014383"/>
    <x v="0"/>
    <x v="0"/>
    <x v="0"/>
  </r>
  <r>
    <n v="7913"/>
    <x v="24"/>
    <x v="2"/>
    <x v="11"/>
    <x v="0"/>
    <n v="1017651"/>
    <x v="0"/>
    <x v="0"/>
    <x v="0"/>
  </r>
  <r>
    <n v="7914"/>
    <x v="25"/>
    <x v="2"/>
    <x v="11"/>
    <x v="0"/>
    <n v="1021667"/>
    <x v="0"/>
    <x v="0"/>
    <x v="0"/>
  </r>
  <r>
    <n v="7915"/>
    <x v="26"/>
    <x v="2"/>
    <x v="11"/>
    <x v="0"/>
    <n v="1017613"/>
    <x v="0"/>
    <x v="0"/>
    <x v="0"/>
  </r>
  <r>
    <n v="7916"/>
    <x v="27"/>
    <x v="2"/>
    <x v="11"/>
    <x v="0"/>
    <n v="1013585"/>
    <x v="0"/>
    <x v="0"/>
    <x v="0"/>
  </r>
  <r>
    <n v="7917"/>
    <x v="28"/>
    <x v="2"/>
    <x v="11"/>
    <x v="0"/>
    <n v="1015237"/>
    <x v="0"/>
    <x v="0"/>
    <x v="0"/>
  </r>
  <r>
    <n v="7918"/>
    <x v="0"/>
    <x v="2"/>
    <x v="11"/>
    <x v="1"/>
    <n v="1020165.6"/>
    <x v="0"/>
    <x v="0"/>
    <x v="0"/>
  </r>
  <r>
    <n v="7919"/>
    <x v="1"/>
    <x v="2"/>
    <x v="11"/>
    <x v="1"/>
    <n v="1020165.6"/>
    <x v="0"/>
    <x v="0"/>
    <x v="0"/>
  </r>
  <r>
    <n v="7920"/>
    <x v="2"/>
    <x v="2"/>
    <x v="11"/>
    <x v="1"/>
    <n v="1011122.6"/>
    <x v="0"/>
    <x v="0"/>
    <x v="0"/>
  </r>
  <r>
    <n v="7921"/>
    <x v="3"/>
    <x v="2"/>
    <x v="11"/>
    <x v="1"/>
    <n v="1012293.6"/>
    <x v="0"/>
    <x v="0"/>
    <x v="0"/>
  </r>
  <r>
    <n v="7922"/>
    <x v="4"/>
    <x v="2"/>
    <x v="11"/>
    <x v="1"/>
    <n v="1012609.6"/>
    <x v="0"/>
    <x v="0"/>
    <x v="0"/>
  </r>
  <r>
    <n v="7923"/>
    <x v="5"/>
    <x v="2"/>
    <x v="11"/>
    <x v="1"/>
    <n v="1011935.1"/>
    <x v="0"/>
    <x v="0"/>
    <x v="0"/>
  </r>
  <r>
    <n v="7924"/>
    <x v="6"/>
    <x v="2"/>
    <x v="11"/>
    <x v="1"/>
    <n v="1011615.1"/>
    <x v="0"/>
    <x v="0"/>
    <x v="0"/>
  </r>
  <r>
    <n v="7925"/>
    <x v="7"/>
    <x v="2"/>
    <x v="11"/>
    <x v="1"/>
    <n v="1006300.6"/>
    <x v="0"/>
    <x v="0"/>
    <x v="0"/>
  </r>
  <r>
    <n v="7926"/>
    <x v="8"/>
    <x v="2"/>
    <x v="11"/>
    <x v="1"/>
    <n v="1009941.6"/>
    <x v="0"/>
    <x v="0"/>
    <x v="0"/>
  </r>
  <r>
    <n v="7927"/>
    <x v="9"/>
    <x v="2"/>
    <x v="11"/>
    <x v="1"/>
    <n v="1009784.1"/>
    <x v="0"/>
    <x v="0"/>
    <x v="0"/>
  </r>
  <r>
    <n v="7928"/>
    <x v="10"/>
    <x v="2"/>
    <x v="11"/>
    <x v="1"/>
    <n v="1023147.1"/>
    <x v="0"/>
    <x v="0"/>
    <x v="0"/>
  </r>
  <r>
    <n v="7929"/>
    <x v="11"/>
    <x v="2"/>
    <x v="11"/>
    <x v="1"/>
    <n v="1011951.1"/>
    <x v="0"/>
    <x v="0"/>
    <x v="0"/>
  </r>
  <r>
    <n v="7930"/>
    <x v="12"/>
    <x v="2"/>
    <x v="11"/>
    <x v="1"/>
    <n v="1008738.1"/>
    <x v="0"/>
    <x v="0"/>
    <x v="0"/>
  </r>
  <r>
    <n v="7931"/>
    <x v="13"/>
    <x v="2"/>
    <x v="11"/>
    <x v="1"/>
    <n v="1015732.1"/>
    <x v="0"/>
    <x v="0"/>
    <x v="0"/>
  </r>
  <r>
    <n v="7932"/>
    <x v="14"/>
    <x v="2"/>
    <x v="11"/>
    <x v="1"/>
    <n v="1012373.1"/>
    <x v="0"/>
    <x v="0"/>
    <x v="0"/>
  </r>
  <r>
    <n v="7933"/>
    <x v="15"/>
    <x v="2"/>
    <x v="11"/>
    <x v="1"/>
    <n v="1011525.1"/>
    <x v="0"/>
    <x v="0"/>
    <x v="0"/>
  </r>
  <r>
    <n v="7934"/>
    <x v="16"/>
    <x v="2"/>
    <x v="11"/>
    <x v="1"/>
    <n v="1012171.6"/>
    <x v="0"/>
    <x v="0"/>
    <x v="0"/>
  </r>
  <r>
    <n v="7935"/>
    <x v="17"/>
    <x v="2"/>
    <x v="11"/>
    <x v="1"/>
    <n v="1008708.1"/>
    <x v="0"/>
    <x v="0"/>
    <x v="0"/>
  </r>
  <r>
    <n v="7936"/>
    <x v="18"/>
    <x v="2"/>
    <x v="11"/>
    <x v="1"/>
    <n v="1011221.6"/>
    <x v="0"/>
    <x v="0"/>
    <x v="0"/>
  </r>
  <r>
    <n v="7937"/>
    <x v="19"/>
    <x v="2"/>
    <x v="11"/>
    <x v="1"/>
    <n v="1012836.6"/>
    <x v="0"/>
    <x v="0"/>
    <x v="0"/>
  </r>
  <r>
    <n v="7938"/>
    <x v="20"/>
    <x v="2"/>
    <x v="11"/>
    <x v="1"/>
    <n v="1010220.1"/>
    <x v="0"/>
    <x v="0"/>
    <x v="0"/>
  </r>
  <r>
    <n v="7939"/>
    <x v="21"/>
    <x v="2"/>
    <x v="11"/>
    <x v="1"/>
    <n v="1012373.6"/>
    <x v="0"/>
    <x v="0"/>
    <x v="0"/>
  </r>
  <r>
    <n v="7940"/>
    <x v="22"/>
    <x v="2"/>
    <x v="11"/>
    <x v="1"/>
    <n v="1011994.1"/>
    <x v="0"/>
    <x v="0"/>
    <x v="0"/>
  </r>
  <r>
    <n v="7941"/>
    <x v="23"/>
    <x v="2"/>
    <x v="11"/>
    <x v="1"/>
    <n v="1014384.6"/>
    <x v="0"/>
    <x v="0"/>
    <x v="0"/>
  </r>
  <r>
    <n v="7942"/>
    <x v="24"/>
    <x v="2"/>
    <x v="11"/>
    <x v="1"/>
    <n v="1017652.6"/>
    <x v="0"/>
    <x v="0"/>
    <x v="0"/>
  </r>
  <r>
    <n v="7943"/>
    <x v="25"/>
    <x v="2"/>
    <x v="11"/>
    <x v="1"/>
    <n v="1021664.6"/>
    <x v="0"/>
    <x v="0"/>
    <x v="0"/>
  </r>
  <r>
    <n v="7944"/>
    <x v="26"/>
    <x v="2"/>
    <x v="11"/>
    <x v="1"/>
    <n v="1017615.1"/>
    <x v="0"/>
    <x v="0"/>
    <x v="0"/>
  </r>
  <r>
    <n v="7945"/>
    <x v="27"/>
    <x v="2"/>
    <x v="11"/>
    <x v="1"/>
    <n v="1013586.1"/>
    <x v="0"/>
    <x v="0"/>
    <x v="0"/>
  </r>
  <r>
    <n v="7946"/>
    <x v="28"/>
    <x v="2"/>
    <x v="11"/>
    <x v="1"/>
    <n v="1015234.6"/>
    <x v="0"/>
    <x v="0"/>
    <x v="0"/>
  </r>
  <r>
    <n v="7947"/>
    <x v="0"/>
    <x v="2"/>
    <x v="11"/>
    <x v="2"/>
    <n v="2.4"/>
    <x v="0"/>
    <x v="0"/>
    <x v="0"/>
  </r>
  <r>
    <n v="7948"/>
    <x v="1"/>
    <x v="2"/>
    <x v="11"/>
    <x v="2"/>
    <n v="2.4"/>
    <x v="0"/>
    <x v="0"/>
    <x v="0"/>
  </r>
  <r>
    <n v="7949"/>
    <x v="2"/>
    <x v="2"/>
    <x v="11"/>
    <x v="2"/>
    <n v="-0.6"/>
    <x v="0"/>
    <x v="0"/>
    <x v="0"/>
  </r>
  <r>
    <n v="7950"/>
    <x v="3"/>
    <x v="2"/>
    <x v="11"/>
    <x v="2"/>
    <n v="-2.6"/>
    <x v="0"/>
    <x v="0"/>
    <x v="0"/>
  </r>
  <r>
    <n v="7951"/>
    <x v="4"/>
    <x v="2"/>
    <x v="11"/>
    <x v="2"/>
    <n v="-1.6"/>
    <x v="0"/>
    <x v="0"/>
    <x v="0"/>
  </r>
  <r>
    <n v="7952"/>
    <x v="5"/>
    <x v="2"/>
    <x v="11"/>
    <x v="2"/>
    <n v="-2.1"/>
    <x v="0"/>
    <x v="0"/>
    <x v="0"/>
  </r>
  <r>
    <n v="7953"/>
    <x v="6"/>
    <x v="2"/>
    <x v="11"/>
    <x v="2"/>
    <n v="-1.1000000000000001"/>
    <x v="0"/>
    <x v="0"/>
    <x v="0"/>
  </r>
  <r>
    <n v="7954"/>
    <x v="7"/>
    <x v="2"/>
    <x v="11"/>
    <x v="2"/>
    <n v="2.4"/>
    <x v="0"/>
    <x v="0"/>
    <x v="0"/>
  </r>
  <r>
    <n v="7955"/>
    <x v="8"/>
    <x v="2"/>
    <x v="11"/>
    <x v="2"/>
    <n v="2.4"/>
    <x v="0"/>
    <x v="0"/>
    <x v="0"/>
  </r>
  <r>
    <n v="7956"/>
    <x v="9"/>
    <x v="2"/>
    <x v="11"/>
    <x v="2"/>
    <n v="-1.1000000000000001"/>
    <x v="0"/>
    <x v="0"/>
    <x v="0"/>
  </r>
  <r>
    <n v="7957"/>
    <x v="10"/>
    <x v="2"/>
    <x v="11"/>
    <x v="2"/>
    <n v="2.9"/>
    <x v="0"/>
    <x v="0"/>
    <x v="0"/>
  </r>
  <r>
    <n v="7958"/>
    <x v="11"/>
    <x v="2"/>
    <x v="11"/>
    <x v="2"/>
    <n v="-2.1"/>
    <x v="0"/>
    <x v="0"/>
    <x v="0"/>
  </r>
  <r>
    <n v="7959"/>
    <x v="12"/>
    <x v="2"/>
    <x v="11"/>
    <x v="2"/>
    <n v="1.9"/>
    <x v="0"/>
    <x v="0"/>
    <x v="0"/>
  </r>
  <r>
    <n v="7960"/>
    <x v="13"/>
    <x v="2"/>
    <x v="11"/>
    <x v="2"/>
    <n v="1.9"/>
    <x v="0"/>
    <x v="0"/>
    <x v="0"/>
  </r>
  <r>
    <n v="7961"/>
    <x v="14"/>
    <x v="2"/>
    <x v="11"/>
    <x v="2"/>
    <n v="-2.1"/>
    <x v="0"/>
    <x v="0"/>
    <x v="0"/>
  </r>
  <r>
    <n v="7962"/>
    <x v="15"/>
    <x v="2"/>
    <x v="11"/>
    <x v="2"/>
    <n v="1.9"/>
    <x v="0"/>
    <x v="0"/>
    <x v="0"/>
  </r>
  <r>
    <n v="7963"/>
    <x v="16"/>
    <x v="2"/>
    <x v="11"/>
    <x v="2"/>
    <n v="-0.6"/>
    <x v="0"/>
    <x v="0"/>
    <x v="0"/>
  </r>
  <r>
    <n v="7964"/>
    <x v="17"/>
    <x v="2"/>
    <x v="11"/>
    <x v="2"/>
    <n v="-1.1000000000000001"/>
    <x v="0"/>
    <x v="0"/>
    <x v="0"/>
  </r>
  <r>
    <n v="7965"/>
    <x v="18"/>
    <x v="2"/>
    <x v="11"/>
    <x v="2"/>
    <n v="-1.6"/>
    <x v="0"/>
    <x v="0"/>
    <x v="0"/>
  </r>
  <r>
    <n v="7966"/>
    <x v="19"/>
    <x v="2"/>
    <x v="11"/>
    <x v="2"/>
    <n v="2.4"/>
    <x v="0"/>
    <x v="0"/>
    <x v="0"/>
  </r>
  <r>
    <n v="7967"/>
    <x v="20"/>
    <x v="2"/>
    <x v="11"/>
    <x v="2"/>
    <n v="-0.1"/>
    <x v="0"/>
    <x v="0"/>
    <x v="0"/>
  </r>
  <r>
    <n v="7968"/>
    <x v="21"/>
    <x v="2"/>
    <x v="11"/>
    <x v="2"/>
    <n v="-1.6"/>
    <x v="0"/>
    <x v="0"/>
    <x v="0"/>
  </r>
  <r>
    <n v="7969"/>
    <x v="22"/>
    <x v="2"/>
    <x v="11"/>
    <x v="2"/>
    <n v="-1.1000000000000001"/>
    <x v="0"/>
    <x v="0"/>
    <x v="0"/>
  </r>
  <r>
    <n v="7970"/>
    <x v="23"/>
    <x v="2"/>
    <x v="11"/>
    <x v="2"/>
    <n v="-1.6"/>
    <x v="0"/>
    <x v="0"/>
    <x v="0"/>
  </r>
  <r>
    <n v="7971"/>
    <x v="24"/>
    <x v="2"/>
    <x v="11"/>
    <x v="2"/>
    <n v="-1.6"/>
    <x v="0"/>
    <x v="0"/>
    <x v="0"/>
  </r>
  <r>
    <n v="7972"/>
    <x v="25"/>
    <x v="2"/>
    <x v="11"/>
    <x v="2"/>
    <n v="2.4"/>
    <x v="0"/>
    <x v="0"/>
    <x v="0"/>
  </r>
  <r>
    <n v="7973"/>
    <x v="26"/>
    <x v="2"/>
    <x v="11"/>
    <x v="2"/>
    <n v="-2.1"/>
    <x v="0"/>
    <x v="0"/>
    <x v="0"/>
  </r>
  <r>
    <n v="7974"/>
    <x v="27"/>
    <x v="2"/>
    <x v="11"/>
    <x v="2"/>
    <n v="-1.1000000000000001"/>
    <x v="0"/>
    <x v="0"/>
    <x v="0"/>
  </r>
  <r>
    <n v="7975"/>
    <x v="28"/>
    <x v="2"/>
    <x v="11"/>
    <x v="2"/>
    <n v="2.4"/>
    <x v="0"/>
    <x v="0"/>
    <x v="0"/>
  </r>
  <r>
    <n v="7976"/>
    <x v="0"/>
    <x v="2"/>
    <x v="11"/>
    <x v="3"/>
    <n v="0"/>
    <x v="1"/>
    <x v="0"/>
    <x v="0"/>
  </r>
  <r>
    <n v="7977"/>
    <x v="1"/>
    <x v="2"/>
    <x v="11"/>
    <x v="3"/>
    <n v="0"/>
    <x v="1"/>
    <x v="0"/>
    <x v="0"/>
  </r>
  <r>
    <n v="7978"/>
    <x v="2"/>
    <x v="2"/>
    <x v="11"/>
    <x v="3"/>
    <n v="0"/>
    <x v="1"/>
    <x v="0"/>
    <x v="0"/>
  </r>
  <r>
    <n v="7979"/>
    <x v="3"/>
    <x v="2"/>
    <x v="11"/>
    <x v="3"/>
    <n v="0"/>
    <x v="1"/>
    <x v="0"/>
    <x v="0"/>
  </r>
  <r>
    <n v="7980"/>
    <x v="4"/>
    <x v="2"/>
    <x v="11"/>
    <x v="3"/>
    <n v="0"/>
    <x v="1"/>
    <x v="0"/>
    <x v="0"/>
  </r>
  <r>
    <n v="7981"/>
    <x v="5"/>
    <x v="2"/>
    <x v="11"/>
    <x v="3"/>
    <n v="0"/>
    <x v="1"/>
    <x v="0"/>
    <x v="0"/>
  </r>
  <r>
    <n v="7982"/>
    <x v="6"/>
    <x v="2"/>
    <x v="11"/>
    <x v="3"/>
    <n v="0"/>
    <x v="1"/>
    <x v="0"/>
    <x v="0"/>
  </r>
  <r>
    <n v="7983"/>
    <x v="7"/>
    <x v="2"/>
    <x v="11"/>
    <x v="3"/>
    <n v="0"/>
    <x v="1"/>
    <x v="0"/>
    <x v="0"/>
  </r>
  <r>
    <n v="7984"/>
    <x v="8"/>
    <x v="2"/>
    <x v="11"/>
    <x v="3"/>
    <n v="0"/>
    <x v="1"/>
    <x v="0"/>
    <x v="0"/>
  </r>
  <r>
    <n v="7985"/>
    <x v="9"/>
    <x v="2"/>
    <x v="11"/>
    <x v="3"/>
    <n v="0"/>
    <x v="1"/>
    <x v="0"/>
    <x v="0"/>
  </r>
  <r>
    <n v="7986"/>
    <x v="10"/>
    <x v="2"/>
    <x v="11"/>
    <x v="3"/>
    <n v="0"/>
    <x v="1"/>
    <x v="0"/>
    <x v="0"/>
  </r>
  <r>
    <n v="7987"/>
    <x v="11"/>
    <x v="2"/>
    <x v="11"/>
    <x v="3"/>
    <n v="0"/>
    <x v="1"/>
    <x v="0"/>
    <x v="0"/>
  </r>
  <r>
    <n v="7988"/>
    <x v="12"/>
    <x v="2"/>
    <x v="11"/>
    <x v="3"/>
    <n v="0"/>
    <x v="1"/>
    <x v="0"/>
    <x v="0"/>
  </r>
  <r>
    <n v="7989"/>
    <x v="13"/>
    <x v="2"/>
    <x v="11"/>
    <x v="3"/>
    <n v="0"/>
    <x v="1"/>
    <x v="0"/>
    <x v="0"/>
  </r>
  <r>
    <n v="7990"/>
    <x v="14"/>
    <x v="2"/>
    <x v="11"/>
    <x v="3"/>
    <n v="0"/>
    <x v="1"/>
    <x v="0"/>
    <x v="0"/>
  </r>
  <r>
    <n v="7991"/>
    <x v="15"/>
    <x v="2"/>
    <x v="11"/>
    <x v="3"/>
    <n v="0"/>
    <x v="1"/>
    <x v="0"/>
    <x v="0"/>
  </r>
  <r>
    <n v="7992"/>
    <x v="16"/>
    <x v="2"/>
    <x v="11"/>
    <x v="3"/>
    <n v="0"/>
    <x v="1"/>
    <x v="0"/>
    <x v="0"/>
  </r>
  <r>
    <n v="7993"/>
    <x v="17"/>
    <x v="2"/>
    <x v="11"/>
    <x v="3"/>
    <n v="0"/>
    <x v="1"/>
    <x v="0"/>
    <x v="0"/>
  </r>
  <r>
    <n v="7994"/>
    <x v="18"/>
    <x v="2"/>
    <x v="11"/>
    <x v="3"/>
    <n v="0"/>
    <x v="1"/>
    <x v="0"/>
    <x v="0"/>
  </r>
  <r>
    <n v="7995"/>
    <x v="19"/>
    <x v="2"/>
    <x v="11"/>
    <x v="3"/>
    <n v="0"/>
    <x v="1"/>
    <x v="0"/>
    <x v="0"/>
  </r>
  <r>
    <n v="7996"/>
    <x v="20"/>
    <x v="2"/>
    <x v="11"/>
    <x v="3"/>
    <n v="0"/>
    <x v="1"/>
    <x v="0"/>
    <x v="0"/>
  </r>
  <r>
    <n v="7997"/>
    <x v="21"/>
    <x v="2"/>
    <x v="11"/>
    <x v="3"/>
    <n v="0"/>
    <x v="1"/>
    <x v="0"/>
    <x v="0"/>
  </r>
  <r>
    <n v="7998"/>
    <x v="22"/>
    <x v="2"/>
    <x v="11"/>
    <x v="3"/>
    <n v="0"/>
    <x v="1"/>
    <x v="0"/>
    <x v="0"/>
  </r>
  <r>
    <n v="7999"/>
    <x v="23"/>
    <x v="2"/>
    <x v="11"/>
    <x v="3"/>
    <n v="0"/>
    <x v="1"/>
    <x v="0"/>
    <x v="0"/>
  </r>
  <r>
    <n v="8000"/>
    <x v="24"/>
    <x v="2"/>
    <x v="11"/>
    <x v="3"/>
    <n v="0"/>
    <x v="1"/>
    <x v="0"/>
    <x v="0"/>
  </r>
  <r>
    <n v="8001"/>
    <x v="25"/>
    <x v="2"/>
    <x v="11"/>
    <x v="3"/>
    <n v="0"/>
    <x v="1"/>
    <x v="0"/>
    <x v="0"/>
  </r>
  <r>
    <n v="8002"/>
    <x v="26"/>
    <x v="2"/>
    <x v="11"/>
    <x v="3"/>
    <n v="0"/>
    <x v="1"/>
    <x v="0"/>
    <x v="0"/>
  </r>
  <r>
    <n v="8003"/>
    <x v="27"/>
    <x v="2"/>
    <x v="11"/>
    <x v="3"/>
    <n v="0"/>
    <x v="1"/>
    <x v="0"/>
    <x v="0"/>
  </r>
  <r>
    <n v="8004"/>
    <x v="28"/>
    <x v="2"/>
    <x v="11"/>
    <x v="3"/>
    <n v="0"/>
    <x v="1"/>
    <x v="0"/>
    <x v="0"/>
  </r>
  <r>
    <n v="8005"/>
    <x v="0"/>
    <x v="3"/>
    <x v="11"/>
    <x v="0"/>
    <n v="1018689"/>
    <x v="0"/>
    <x v="0"/>
    <x v="0"/>
  </r>
  <r>
    <n v="8006"/>
    <x v="1"/>
    <x v="3"/>
    <x v="11"/>
    <x v="0"/>
    <n v="1018689"/>
    <x v="0"/>
    <x v="0"/>
    <x v="0"/>
  </r>
  <r>
    <n v="8007"/>
    <x v="2"/>
    <x v="3"/>
    <x v="11"/>
    <x v="0"/>
    <n v="1011405"/>
    <x v="0"/>
    <x v="0"/>
    <x v="0"/>
  </r>
  <r>
    <n v="8008"/>
    <x v="3"/>
    <x v="3"/>
    <x v="11"/>
    <x v="0"/>
    <n v="1012208"/>
    <x v="0"/>
    <x v="0"/>
    <x v="0"/>
  </r>
  <r>
    <n v="8009"/>
    <x v="4"/>
    <x v="3"/>
    <x v="11"/>
    <x v="0"/>
    <n v="1012342"/>
    <x v="0"/>
    <x v="0"/>
    <x v="0"/>
  </r>
  <r>
    <n v="8010"/>
    <x v="5"/>
    <x v="3"/>
    <x v="11"/>
    <x v="0"/>
    <n v="1011934"/>
    <x v="0"/>
    <x v="0"/>
    <x v="0"/>
  </r>
  <r>
    <n v="8011"/>
    <x v="6"/>
    <x v="3"/>
    <x v="11"/>
    <x v="0"/>
    <n v="1011531"/>
    <x v="0"/>
    <x v="0"/>
    <x v="0"/>
  </r>
  <r>
    <n v="8012"/>
    <x v="7"/>
    <x v="3"/>
    <x v="11"/>
    <x v="0"/>
    <n v="1006138"/>
    <x v="0"/>
    <x v="0"/>
    <x v="0"/>
  </r>
  <r>
    <n v="8013"/>
    <x v="8"/>
    <x v="3"/>
    <x v="11"/>
    <x v="0"/>
    <n v="1009454"/>
    <x v="0"/>
    <x v="0"/>
    <x v="0"/>
  </r>
  <r>
    <n v="8014"/>
    <x v="9"/>
    <x v="3"/>
    <x v="11"/>
    <x v="0"/>
    <n v="1009574"/>
    <x v="0"/>
    <x v="0"/>
    <x v="0"/>
  </r>
  <r>
    <n v="8015"/>
    <x v="10"/>
    <x v="3"/>
    <x v="11"/>
    <x v="0"/>
    <n v="1023340"/>
    <x v="0"/>
    <x v="0"/>
    <x v="0"/>
  </r>
  <r>
    <n v="8016"/>
    <x v="11"/>
    <x v="3"/>
    <x v="11"/>
    <x v="0"/>
    <n v="1011521"/>
    <x v="0"/>
    <x v="0"/>
    <x v="0"/>
  </r>
  <r>
    <n v="8017"/>
    <x v="12"/>
    <x v="3"/>
    <x v="11"/>
    <x v="0"/>
    <n v="1008569"/>
    <x v="0"/>
    <x v="0"/>
    <x v="0"/>
  </r>
  <r>
    <n v="8018"/>
    <x v="13"/>
    <x v="3"/>
    <x v="11"/>
    <x v="0"/>
    <n v="1015638"/>
    <x v="0"/>
    <x v="0"/>
    <x v="0"/>
  </r>
  <r>
    <n v="8019"/>
    <x v="14"/>
    <x v="3"/>
    <x v="11"/>
    <x v="0"/>
    <n v="1012262"/>
    <x v="0"/>
    <x v="0"/>
    <x v="0"/>
  </r>
  <r>
    <n v="8020"/>
    <x v="15"/>
    <x v="3"/>
    <x v="11"/>
    <x v="0"/>
    <n v="1011467"/>
    <x v="0"/>
    <x v="0"/>
    <x v="0"/>
  </r>
  <r>
    <n v="8021"/>
    <x v="16"/>
    <x v="3"/>
    <x v="11"/>
    <x v="0"/>
    <n v="1011922"/>
    <x v="0"/>
    <x v="0"/>
    <x v="0"/>
  </r>
  <r>
    <n v="8022"/>
    <x v="17"/>
    <x v="3"/>
    <x v="11"/>
    <x v="0"/>
    <n v="1007352"/>
    <x v="0"/>
    <x v="0"/>
    <x v="0"/>
  </r>
  <r>
    <n v="8023"/>
    <x v="18"/>
    <x v="3"/>
    <x v="11"/>
    <x v="0"/>
    <n v="1010893"/>
    <x v="0"/>
    <x v="0"/>
    <x v="0"/>
  </r>
  <r>
    <n v="8024"/>
    <x v="19"/>
    <x v="3"/>
    <x v="11"/>
    <x v="0"/>
    <n v="1013231"/>
    <x v="0"/>
    <x v="0"/>
    <x v="0"/>
  </r>
  <r>
    <n v="8025"/>
    <x v="20"/>
    <x v="3"/>
    <x v="11"/>
    <x v="0"/>
    <n v="1010257"/>
    <x v="0"/>
    <x v="0"/>
    <x v="0"/>
  </r>
  <r>
    <n v="8026"/>
    <x v="21"/>
    <x v="3"/>
    <x v="11"/>
    <x v="0"/>
    <n v="1011962"/>
    <x v="0"/>
    <x v="0"/>
    <x v="0"/>
  </r>
  <r>
    <n v="8027"/>
    <x v="22"/>
    <x v="3"/>
    <x v="11"/>
    <x v="0"/>
    <n v="1011990"/>
    <x v="0"/>
    <x v="0"/>
    <x v="0"/>
  </r>
  <r>
    <n v="8028"/>
    <x v="23"/>
    <x v="3"/>
    <x v="11"/>
    <x v="0"/>
    <n v="1013991"/>
    <x v="0"/>
    <x v="0"/>
    <x v="0"/>
  </r>
  <r>
    <n v="8029"/>
    <x v="24"/>
    <x v="3"/>
    <x v="11"/>
    <x v="0"/>
    <n v="1017426"/>
    <x v="0"/>
    <x v="0"/>
    <x v="0"/>
  </r>
  <r>
    <n v="8030"/>
    <x v="25"/>
    <x v="3"/>
    <x v="11"/>
    <x v="0"/>
    <n v="1021450"/>
    <x v="0"/>
    <x v="0"/>
    <x v="0"/>
  </r>
  <r>
    <n v="8031"/>
    <x v="26"/>
    <x v="3"/>
    <x v="11"/>
    <x v="0"/>
    <n v="1017325"/>
    <x v="0"/>
    <x v="0"/>
    <x v="0"/>
  </r>
  <r>
    <n v="8032"/>
    <x v="27"/>
    <x v="3"/>
    <x v="11"/>
    <x v="0"/>
    <n v="1013394"/>
    <x v="0"/>
    <x v="0"/>
    <x v="0"/>
  </r>
  <r>
    <n v="8033"/>
    <x v="28"/>
    <x v="3"/>
    <x v="11"/>
    <x v="0"/>
    <n v="1014686"/>
    <x v="0"/>
    <x v="0"/>
    <x v="0"/>
  </r>
  <r>
    <n v="8034"/>
    <x v="0"/>
    <x v="3"/>
    <x v="11"/>
    <x v="1"/>
    <n v="1018689.1"/>
    <x v="0"/>
    <x v="0"/>
    <x v="0"/>
  </r>
  <r>
    <n v="8035"/>
    <x v="1"/>
    <x v="3"/>
    <x v="11"/>
    <x v="1"/>
    <n v="1018689.1"/>
    <x v="0"/>
    <x v="0"/>
    <x v="0"/>
  </r>
  <r>
    <n v="8036"/>
    <x v="2"/>
    <x v="3"/>
    <x v="11"/>
    <x v="1"/>
    <n v="1011406.6"/>
    <x v="0"/>
    <x v="0"/>
    <x v="0"/>
  </r>
  <r>
    <n v="8037"/>
    <x v="3"/>
    <x v="3"/>
    <x v="11"/>
    <x v="1"/>
    <n v="1012207.1"/>
    <x v="0"/>
    <x v="0"/>
    <x v="0"/>
  </r>
  <r>
    <n v="8038"/>
    <x v="4"/>
    <x v="3"/>
    <x v="11"/>
    <x v="1"/>
    <n v="1012341.6"/>
    <x v="0"/>
    <x v="0"/>
    <x v="0"/>
  </r>
  <r>
    <n v="8039"/>
    <x v="5"/>
    <x v="3"/>
    <x v="11"/>
    <x v="1"/>
    <n v="1011932.1"/>
    <x v="0"/>
    <x v="0"/>
    <x v="0"/>
  </r>
  <r>
    <n v="8040"/>
    <x v="6"/>
    <x v="3"/>
    <x v="11"/>
    <x v="1"/>
    <n v="1011531.6"/>
    <x v="0"/>
    <x v="0"/>
    <x v="0"/>
  </r>
  <r>
    <n v="8041"/>
    <x v="7"/>
    <x v="3"/>
    <x v="11"/>
    <x v="1"/>
    <n v="1006136.1"/>
    <x v="0"/>
    <x v="0"/>
    <x v="0"/>
  </r>
  <r>
    <n v="8042"/>
    <x v="8"/>
    <x v="3"/>
    <x v="11"/>
    <x v="1"/>
    <n v="1009452.6"/>
    <x v="0"/>
    <x v="0"/>
    <x v="0"/>
  </r>
  <r>
    <n v="8043"/>
    <x v="9"/>
    <x v="3"/>
    <x v="11"/>
    <x v="1"/>
    <n v="1009572.1"/>
    <x v="0"/>
    <x v="0"/>
    <x v="0"/>
  </r>
  <r>
    <n v="8044"/>
    <x v="10"/>
    <x v="3"/>
    <x v="11"/>
    <x v="1"/>
    <n v="1023339.6"/>
    <x v="0"/>
    <x v="0"/>
    <x v="0"/>
  </r>
  <r>
    <n v="8045"/>
    <x v="11"/>
    <x v="3"/>
    <x v="11"/>
    <x v="1"/>
    <n v="1011522.1"/>
    <x v="0"/>
    <x v="0"/>
    <x v="0"/>
  </r>
  <r>
    <n v="8046"/>
    <x v="12"/>
    <x v="3"/>
    <x v="11"/>
    <x v="1"/>
    <n v="1008568.6"/>
    <x v="0"/>
    <x v="0"/>
    <x v="0"/>
  </r>
  <r>
    <n v="8047"/>
    <x v="13"/>
    <x v="3"/>
    <x v="11"/>
    <x v="1"/>
    <n v="1015639.6"/>
    <x v="0"/>
    <x v="0"/>
    <x v="0"/>
  </r>
  <r>
    <n v="8048"/>
    <x v="14"/>
    <x v="3"/>
    <x v="11"/>
    <x v="1"/>
    <n v="1012264.1"/>
    <x v="0"/>
    <x v="0"/>
    <x v="0"/>
  </r>
  <r>
    <n v="8049"/>
    <x v="15"/>
    <x v="3"/>
    <x v="11"/>
    <x v="1"/>
    <n v="1011468.6"/>
    <x v="0"/>
    <x v="0"/>
    <x v="0"/>
  </r>
  <r>
    <n v="8050"/>
    <x v="16"/>
    <x v="3"/>
    <x v="11"/>
    <x v="1"/>
    <n v="1011921.6"/>
    <x v="0"/>
    <x v="0"/>
    <x v="0"/>
  </r>
  <r>
    <n v="8051"/>
    <x v="17"/>
    <x v="3"/>
    <x v="11"/>
    <x v="1"/>
    <n v="1007350.1"/>
    <x v="0"/>
    <x v="0"/>
    <x v="0"/>
  </r>
  <r>
    <n v="8052"/>
    <x v="18"/>
    <x v="3"/>
    <x v="11"/>
    <x v="1"/>
    <n v="1010894.1"/>
    <x v="0"/>
    <x v="0"/>
    <x v="0"/>
  </r>
  <r>
    <n v="8053"/>
    <x v="19"/>
    <x v="3"/>
    <x v="11"/>
    <x v="1"/>
    <n v="1013230.6"/>
    <x v="0"/>
    <x v="0"/>
    <x v="0"/>
  </r>
  <r>
    <n v="8054"/>
    <x v="20"/>
    <x v="3"/>
    <x v="11"/>
    <x v="1"/>
    <n v="1010255.6"/>
    <x v="0"/>
    <x v="0"/>
    <x v="0"/>
  </r>
  <r>
    <n v="8055"/>
    <x v="21"/>
    <x v="3"/>
    <x v="11"/>
    <x v="1"/>
    <n v="1011960.6"/>
    <x v="0"/>
    <x v="0"/>
    <x v="0"/>
  </r>
  <r>
    <n v="8056"/>
    <x v="22"/>
    <x v="3"/>
    <x v="11"/>
    <x v="1"/>
    <n v="1011991.6"/>
    <x v="0"/>
    <x v="0"/>
    <x v="0"/>
  </r>
  <r>
    <n v="8057"/>
    <x v="23"/>
    <x v="3"/>
    <x v="11"/>
    <x v="1"/>
    <n v="1013992.6"/>
    <x v="0"/>
    <x v="0"/>
    <x v="0"/>
  </r>
  <r>
    <n v="8058"/>
    <x v="24"/>
    <x v="3"/>
    <x v="11"/>
    <x v="1"/>
    <n v="1017424.1"/>
    <x v="0"/>
    <x v="0"/>
    <x v="0"/>
  </r>
  <r>
    <n v="8059"/>
    <x v="25"/>
    <x v="3"/>
    <x v="11"/>
    <x v="1"/>
    <n v="1021450.1"/>
    <x v="0"/>
    <x v="0"/>
    <x v="0"/>
  </r>
  <r>
    <n v="8060"/>
    <x v="26"/>
    <x v="3"/>
    <x v="11"/>
    <x v="1"/>
    <n v="1017324.6"/>
    <x v="0"/>
    <x v="0"/>
    <x v="0"/>
  </r>
  <r>
    <n v="8061"/>
    <x v="27"/>
    <x v="3"/>
    <x v="11"/>
    <x v="1"/>
    <n v="1013396.1"/>
    <x v="0"/>
    <x v="0"/>
    <x v="0"/>
  </r>
  <r>
    <n v="8062"/>
    <x v="28"/>
    <x v="3"/>
    <x v="11"/>
    <x v="1"/>
    <n v="1014687.6"/>
    <x v="0"/>
    <x v="0"/>
    <x v="0"/>
  </r>
  <r>
    <n v="8063"/>
    <x v="0"/>
    <x v="3"/>
    <x v="11"/>
    <x v="2"/>
    <n v="-0.1"/>
    <x v="0"/>
    <x v="0"/>
    <x v="0"/>
  </r>
  <r>
    <n v="8064"/>
    <x v="1"/>
    <x v="3"/>
    <x v="11"/>
    <x v="2"/>
    <n v="-0.1"/>
    <x v="0"/>
    <x v="0"/>
    <x v="0"/>
  </r>
  <r>
    <n v="8065"/>
    <x v="2"/>
    <x v="3"/>
    <x v="11"/>
    <x v="2"/>
    <n v="-1.6"/>
    <x v="0"/>
    <x v="0"/>
    <x v="0"/>
  </r>
  <r>
    <n v="8066"/>
    <x v="3"/>
    <x v="3"/>
    <x v="11"/>
    <x v="2"/>
    <n v="0.9"/>
    <x v="0"/>
    <x v="0"/>
    <x v="0"/>
  </r>
  <r>
    <n v="8067"/>
    <x v="4"/>
    <x v="3"/>
    <x v="11"/>
    <x v="2"/>
    <n v="0.4"/>
    <x v="0"/>
    <x v="0"/>
    <x v="0"/>
  </r>
  <r>
    <n v="8068"/>
    <x v="5"/>
    <x v="3"/>
    <x v="11"/>
    <x v="2"/>
    <n v="1.9"/>
    <x v="0"/>
    <x v="0"/>
    <x v="0"/>
  </r>
  <r>
    <n v="8069"/>
    <x v="6"/>
    <x v="3"/>
    <x v="11"/>
    <x v="2"/>
    <n v="-0.6"/>
    <x v="0"/>
    <x v="0"/>
    <x v="0"/>
  </r>
  <r>
    <n v="8070"/>
    <x v="7"/>
    <x v="3"/>
    <x v="11"/>
    <x v="2"/>
    <n v="1.9"/>
    <x v="0"/>
    <x v="0"/>
    <x v="0"/>
  </r>
  <r>
    <n v="8071"/>
    <x v="8"/>
    <x v="3"/>
    <x v="11"/>
    <x v="2"/>
    <n v="1.4"/>
    <x v="0"/>
    <x v="0"/>
    <x v="0"/>
  </r>
  <r>
    <n v="8072"/>
    <x v="9"/>
    <x v="3"/>
    <x v="11"/>
    <x v="2"/>
    <n v="1.9"/>
    <x v="0"/>
    <x v="0"/>
    <x v="0"/>
  </r>
  <r>
    <n v="8073"/>
    <x v="10"/>
    <x v="3"/>
    <x v="11"/>
    <x v="2"/>
    <n v="0.4"/>
    <x v="0"/>
    <x v="0"/>
    <x v="0"/>
  </r>
  <r>
    <n v="8074"/>
    <x v="11"/>
    <x v="3"/>
    <x v="11"/>
    <x v="2"/>
    <n v="-1.1000000000000001"/>
    <x v="0"/>
    <x v="0"/>
    <x v="0"/>
  </r>
  <r>
    <n v="8075"/>
    <x v="12"/>
    <x v="3"/>
    <x v="11"/>
    <x v="2"/>
    <n v="0.4"/>
    <x v="0"/>
    <x v="0"/>
    <x v="0"/>
  </r>
  <r>
    <n v="8076"/>
    <x v="13"/>
    <x v="3"/>
    <x v="11"/>
    <x v="2"/>
    <n v="-1.6"/>
    <x v="0"/>
    <x v="0"/>
    <x v="0"/>
  </r>
  <r>
    <n v="8077"/>
    <x v="14"/>
    <x v="3"/>
    <x v="11"/>
    <x v="2"/>
    <n v="-2.1"/>
    <x v="0"/>
    <x v="0"/>
    <x v="0"/>
  </r>
  <r>
    <n v="8078"/>
    <x v="15"/>
    <x v="3"/>
    <x v="11"/>
    <x v="2"/>
    <n v="-1.6"/>
    <x v="0"/>
    <x v="0"/>
    <x v="0"/>
  </r>
  <r>
    <n v="8079"/>
    <x v="16"/>
    <x v="3"/>
    <x v="11"/>
    <x v="2"/>
    <n v="0.4"/>
    <x v="0"/>
    <x v="0"/>
    <x v="0"/>
  </r>
  <r>
    <n v="8080"/>
    <x v="17"/>
    <x v="3"/>
    <x v="11"/>
    <x v="2"/>
    <n v="1.9"/>
    <x v="0"/>
    <x v="0"/>
    <x v="0"/>
  </r>
  <r>
    <n v="8081"/>
    <x v="18"/>
    <x v="3"/>
    <x v="11"/>
    <x v="2"/>
    <n v="-1.1000000000000001"/>
    <x v="0"/>
    <x v="0"/>
    <x v="0"/>
  </r>
  <r>
    <n v="8082"/>
    <x v="19"/>
    <x v="3"/>
    <x v="11"/>
    <x v="2"/>
    <n v="0.4"/>
    <x v="0"/>
    <x v="0"/>
    <x v="0"/>
  </r>
  <r>
    <n v="8083"/>
    <x v="20"/>
    <x v="3"/>
    <x v="11"/>
    <x v="2"/>
    <n v="1.4"/>
    <x v="0"/>
    <x v="0"/>
    <x v="0"/>
  </r>
  <r>
    <n v="8084"/>
    <x v="21"/>
    <x v="3"/>
    <x v="11"/>
    <x v="2"/>
    <n v="1.4"/>
    <x v="0"/>
    <x v="0"/>
    <x v="0"/>
  </r>
  <r>
    <n v="8085"/>
    <x v="22"/>
    <x v="3"/>
    <x v="11"/>
    <x v="2"/>
    <n v="-1.6"/>
    <x v="0"/>
    <x v="0"/>
    <x v="0"/>
  </r>
  <r>
    <n v="8086"/>
    <x v="23"/>
    <x v="3"/>
    <x v="11"/>
    <x v="2"/>
    <n v="-1.6"/>
    <x v="0"/>
    <x v="0"/>
    <x v="0"/>
  </r>
  <r>
    <n v="8087"/>
    <x v="24"/>
    <x v="3"/>
    <x v="11"/>
    <x v="2"/>
    <n v="1.9"/>
    <x v="0"/>
    <x v="0"/>
    <x v="0"/>
  </r>
  <r>
    <n v="8088"/>
    <x v="25"/>
    <x v="3"/>
    <x v="11"/>
    <x v="2"/>
    <n v="-0.1"/>
    <x v="0"/>
    <x v="0"/>
    <x v="0"/>
  </r>
  <r>
    <n v="8089"/>
    <x v="26"/>
    <x v="3"/>
    <x v="11"/>
    <x v="2"/>
    <n v="0.4"/>
    <x v="0"/>
    <x v="0"/>
    <x v="0"/>
  </r>
  <r>
    <n v="8090"/>
    <x v="27"/>
    <x v="3"/>
    <x v="11"/>
    <x v="2"/>
    <n v="-2.1"/>
    <x v="0"/>
    <x v="0"/>
    <x v="0"/>
  </r>
  <r>
    <n v="8091"/>
    <x v="28"/>
    <x v="3"/>
    <x v="11"/>
    <x v="2"/>
    <n v="-1.6"/>
    <x v="0"/>
    <x v="0"/>
    <x v="0"/>
  </r>
  <r>
    <n v="8092"/>
    <x v="0"/>
    <x v="3"/>
    <x v="11"/>
    <x v="3"/>
    <n v="0"/>
    <x v="1"/>
    <x v="0"/>
    <x v="0"/>
  </r>
  <r>
    <n v="8093"/>
    <x v="1"/>
    <x v="3"/>
    <x v="11"/>
    <x v="3"/>
    <n v="0"/>
    <x v="1"/>
    <x v="0"/>
    <x v="0"/>
  </r>
  <r>
    <n v="8094"/>
    <x v="2"/>
    <x v="3"/>
    <x v="11"/>
    <x v="3"/>
    <n v="0"/>
    <x v="1"/>
    <x v="0"/>
    <x v="0"/>
  </r>
  <r>
    <n v="8095"/>
    <x v="3"/>
    <x v="3"/>
    <x v="11"/>
    <x v="3"/>
    <n v="0"/>
    <x v="1"/>
    <x v="0"/>
    <x v="0"/>
  </r>
  <r>
    <n v="8096"/>
    <x v="4"/>
    <x v="3"/>
    <x v="11"/>
    <x v="3"/>
    <n v="0"/>
    <x v="1"/>
    <x v="0"/>
    <x v="0"/>
  </r>
  <r>
    <n v="8097"/>
    <x v="5"/>
    <x v="3"/>
    <x v="11"/>
    <x v="3"/>
    <n v="0"/>
    <x v="1"/>
    <x v="0"/>
    <x v="0"/>
  </r>
  <r>
    <n v="8098"/>
    <x v="6"/>
    <x v="3"/>
    <x v="11"/>
    <x v="3"/>
    <n v="0"/>
    <x v="1"/>
    <x v="0"/>
    <x v="0"/>
  </r>
  <r>
    <n v="8099"/>
    <x v="7"/>
    <x v="3"/>
    <x v="11"/>
    <x v="3"/>
    <n v="0"/>
    <x v="1"/>
    <x v="0"/>
    <x v="0"/>
  </r>
  <r>
    <n v="8100"/>
    <x v="8"/>
    <x v="3"/>
    <x v="11"/>
    <x v="3"/>
    <n v="0"/>
    <x v="1"/>
    <x v="0"/>
    <x v="0"/>
  </r>
  <r>
    <n v="8101"/>
    <x v="9"/>
    <x v="3"/>
    <x v="11"/>
    <x v="3"/>
    <n v="0"/>
    <x v="1"/>
    <x v="0"/>
    <x v="0"/>
  </r>
  <r>
    <n v="8102"/>
    <x v="10"/>
    <x v="3"/>
    <x v="11"/>
    <x v="3"/>
    <n v="0"/>
    <x v="1"/>
    <x v="0"/>
    <x v="0"/>
  </r>
  <r>
    <n v="8103"/>
    <x v="11"/>
    <x v="3"/>
    <x v="11"/>
    <x v="3"/>
    <n v="0"/>
    <x v="1"/>
    <x v="0"/>
    <x v="0"/>
  </r>
  <r>
    <n v="8104"/>
    <x v="12"/>
    <x v="3"/>
    <x v="11"/>
    <x v="3"/>
    <n v="0"/>
    <x v="1"/>
    <x v="0"/>
    <x v="0"/>
  </r>
  <r>
    <n v="8105"/>
    <x v="13"/>
    <x v="3"/>
    <x v="11"/>
    <x v="3"/>
    <n v="0"/>
    <x v="1"/>
    <x v="0"/>
    <x v="0"/>
  </r>
  <r>
    <n v="8106"/>
    <x v="14"/>
    <x v="3"/>
    <x v="11"/>
    <x v="3"/>
    <n v="0"/>
    <x v="1"/>
    <x v="0"/>
    <x v="0"/>
  </r>
  <r>
    <n v="8107"/>
    <x v="15"/>
    <x v="3"/>
    <x v="11"/>
    <x v="3"/>
    <n v="0"/>
    <x v="1"/>
    <x v="0"/>
    <x v="0"/>
  </r>
  <r>
    <n v="8108"/>
    <x v="16"/>
    <x v="3"/>
    <x v="11"/>
    <x v="3"/>
    <n v="0"/>
    <x v="1"/>
    <x v="0"/>
    <x v="0"/>
  </r>
  <r>
    <n v="8109"/>
    <x v="17"/>
    <x v="3"/>
    <x v="11"/>
    <x v="3"/>
    <n v="0"/>
    <x v="1"/>
    <x v="0"/>
    <x v="0"/>
  </r>
  <r>
    <n v="8110"/>
    <x v="18"/>
    <x v="3"/>
    <x v="11"/>
    <x v="3"/>
    <n v="0"/>
    <x v="1"/>
    <x v="0"/>
    <x v="0"/>
  </r>
  <r>
    <n v="8111"/>
    <x v="19"/>
    <x v="3"/>
    <x v="11"/>
    <x v="3"/>
    <n v="0"/>
    <x v="1"/>
    <x v="0"/>
    <x v="0"/>
  </r>
  <r>
    <n v="8112"/>
    <x v="20"/>
    <x v="3"/>
    <x v="11"/>
    <x v="3"/>
    <n v="0"/>
    <x v="1"/>
    <x v="0"/>
    <x v="0"/>
  </r>
  <r>
    <n v="8113"/>
    <x v="21"/>
    <x v="3"/>
    <x v="11"/>
    <x v="3"/>
    <n v="0"/>
    <x v="1"/>
    <x v="0"/>
    <x v="0"/>
  </r>
  <r>
    <n v="8114"/>
    <x v="22"/>
    <x v="3"/>
    <x v="11"/>
    <x v="3"/>
    <n v="0"/>
    <x v="1"/>
    <x v="0"/>
    <x v="0"/>
  </r>
  <r>
    <n v="8115"/>
    <x v="23"/>
    <x v="3"/>
    <x v="11"/>
    <x v="3"/>
    <n v="0"/>
    <x v="1"/>
    <x v="0"/>
    <x v="0"/>
  </r>
  <r>
    <n v="8116"/>
    <x v="24"/>
    <x v="3"/>
    <x v="11"/>
    <x v="3"/>
    <n v="0"/>
    <x v="1"/>
    <x v="0"/>
    <x v="0"/>
  </r>
  <r>
    <n v="8117"/>
    <x v="25"/>
    <x v="3"/>
    <x v="11"/>
    <x v="3"/>
    <n v="0"/>
    <x v="1"/>
    <x v="0"/>
    <x v="0"/>
  </r>
  <r>
    <n v="8118"/>
    <x v="26"/>
    <x v="3"/>
    <x v="11"/>
    <x v="3"/>
    <n v="0"/>
    <x v="1"/>
    <x v="0"/>
    <x v="0"/>
  </r>
  <r>
    <n v="8119"/>
    <x v="27"/>
    <x v="3"/>
    <x v="11"/>
    <x v="3"/>
    <n v="0"/>
    <x v="1"/>
    <x v="0"/>
    <x v="0"/>
  </r>
  <r>
    <n v="8120"/>
    <x v="28"/>
    <x v="3"/>
    <x v="11"/>
    <x v="3"/>
    <n v="0"/>
    <x v="1"/>
    <x v="0"/>
    <x v="0"/>
  </r>
  <r>
    <n v="8121"/>
    <x v="0"/>
    <x v="4"/>
    <x v="11"/>
    <x v="0"/>
    <n v="1018280"/>
    <x v="0"/>
    <x v="0"/>
    <x v="0"/>
  </r>
  <r>
    <n v="8122"/>
    <x v="1"/>
    <x v="4"/>
    <x v="11"/>
    <x v="0"/>
    <n v="1018280"/>
    <x v="0"/>
    <x v="0"/>
    <x v="0"/>
  </r>
  <r>
    <n v="8123"/>
    <x v="2"/>
    <x v="4"/>
    <x v="11"/>
    <x v="0"/>
    <n v="1011886"/>
    <x v="0"/>
    <x v="0"/>
    <x v="0"/>
  </r>
  <r>
    <n v="8124"/>
    <x v="3"/>
    <x v="4"/>
    <x v="11"/>
    <x v="0"/>
    <n v="1012407"/>
    <x v="0"/>
    <x v="0"/>
    <x v="0"/>
  </r>
  <r>
    <n v="8125"/>
    <x v="4"/>
    <x v="4"/>
    <x v="11"/>
    <x v="0"/>
    <n v="1011756"/>
    <x v="0"/>
    <x v="0"/>
    <x v="0"/>
  </r>
  <r>
    <n v="8126"/>
    <x v="5"/>
    <x v="4"/>
    <x v="11"/>
    <x v="0"/>
    <n v="1011991"/>
    <x v="0"/>
    <x v="0"/>
    <x v="0"/>
  </r>
  <r>
    <n v="8127"/>
    <x v="6"/>
    <x v="4"/>
    <x v="11"/>
    <x v="0"/>
    <n v="1011834"/>
    <x v="0"/>
    <x v="0"/>
    <x v="0"/>
  </r>
  <r>
    <n v="8128"/>
    <x v="7"/>
    <x v="4"/>
    <x v="11"/>
    <x v="0"/>
    <n v="1005479"/>
    <x v="0"/>
    <x v="0"/>
    <x v="0"/>
  </r>
  <r>
    <n v="8129"/>
    <x v="8"/>
    <x v="4"/>
    <x v="11"/>
    <x v="0"/>
    <n v="1009518"/>
    <x v="0"/>
    <x v="0"/>
    <x v="0"/>
  </r>
  <r>
    <n v="8130"/>
    <x v="9"/>
    <x v="4"/>
    <x v="11"/>
    <x v="0"/>
    <n v="1009576"/>
    <x v="0"/>
    <x v="0"/>
    <x v="0"/>
  </r>
  <r>
    <n v="8131"/>
    <x v="10"/>
    <x v="4"/>
    <x v="11"/>
    <x v="0"/>
    <n v="1022566"/>
    <x v="0"/>
    <x v="0"/>
    <x v="0"/>
  </r>
  <r>
    <n v="8132"/>
    <x v="11"/>
    <x v="4"/>
    <x v="11"/>
    <x v="0"/>
    <n v="1011749"/>
    <x v="0"/>
    <x v="0"/>
    <x v="0"/>
  </r>
  <r>
    <n v="8133"/>
    <x v="12"/>
    <x v="4"/>
    <x v="11"/>
    <x v="0"/>
    <n v="1008450"/>
    <x v="0"/>
    <x v="0"/>
    <x v="0"/>
  </r>
  <r>
    <n v="8134"/>
    <x v="13"/>
    <x v="4"/>
    <x v="11"/>
    <x v="0"/>
    <n v="1015369"/>
    <x v="0"/>
    <x v="0"/>
    <x v="0"/>
  </r>
  <r>
    <n v="8135"/>
    <x v="14"/>
    <x v="4"/>
    <x v="11"/>
    <x v="0"/>
    <n v="1012190"/>
    <x v="0"/>
    <x v="0"/>
    <x v="0"/>
  </r>
  <r>
    <n v="8136"/>
    <x v="15"/>
    <x v="4"/>
    <x v="11"/>
    <x v="0"/>
    <n v="1011489"/>
    <x v="0"/>
    <x v="0"/>
    <x v="0"/>
  </r>
  <r>
    <n v="8137"/>
    <x v="16"/>
    <x v="4"/>
    <x v="11"/>
    <x v="0"/>
    <n v="1011226"/>
    <x v="0"/>
    <x v="0"/>
    <x v="0"/>
  </r>
  <r>
    <n v="8138"/>
    <x v="17"/>
    <x v="4"/>
    <x v="11"/>
    <x v="0"/>
    <n v="1006668"/>
    <x v="0"/>
    <x v="0"/>
    <x v="0"/>
  </r>
  <r>
    <n v="8139"/>
    <x v="18"/>
    <x v="4"/>
    <x v="11"/>
    <x v="0"/>
    <n v="1010610"/>
    <x v="0"/>
    <x v="0"/>
    <x v="0"/>
  </r>
  <r>
    <n v="8140"/>
    <x v="19"/>
    <x v="4"/>
    <x v="11"/>
    <x v="0"/>
    <n v="1013211"/>
    <x v="0"/>
    <x v="0"/>
    <x v="0"/>
  </r>
  <r>
    <n v="8141"/>
    <x v="20"/>
    <x v="4"/>
    <x v="11"/>
    <x v="0"/>
    <n v="1010201"/>
    <x v="0"/>
    <x v="0"/>
    <x v="0"/>
  </r>
  <r>
    <n v="8142"/>
    <x v="21"/>
    <x v="4"/>
    <x v="11"/>
    <x v="0"/>
    <n v="1011322"/>
    <x v="0"/>
    <x v="0"/>
    <x v="0"/>
  </r>
  <r>
    <n v="8143"/>
    <x v="22"/>
    <x v="4"/>
    <x v="11"/>
    <x v="0"/>
    <n v="1011723"/>
    <x v="0"/>
    <x v="0"/>
    <x v="0"/>
  </r>
  <r>
    <n v="8144"/>
    <x v="23"/>
    <x v="4"/>
    <x v="11"/>
    <x v="0"/>
    <n v="1013964"/>
    <x v="0"/>
    <x v="0"/>
    <x v="0"/>
  </r>
  <r>
    <n v="8145"/>
    <x v="24"/>
    <x v="4"/>
    <x v="11"/>
    <x v="0"/>
    <n v="1017758"/>
    <x v="0"/>
    <x v="0"/>
    <x v="0"/>
  </r>
  <r>
    <n v="8146"/>
    <x v="25"/>
    <x v="4"/>
    <x v="11"/>
    <x v="0"/>
    <n v="1020669"/>
    <x v="0"/>
    <x v="0"/>
    <x v="0"/>
  </r>
  <r>
    <n v="8147"/>
    <x v="26"/>
    <x v="4"/>
    <x v="11"/>
    <x v="0"/>
    <n v="1017151"/>
    <x v="0"/>
    <x v="0"/>
    <x v="0"/>
  </r>
  <r>
    <n v="8148"/>
    <x v="27"/>
    <x v="4"/>
    <x v="11"/>
    <x v="0"/>
    <n v="1013155"/>
    <x v="0"/>
    <x v="0"/>
    <x v="0"/>
  </r>
  <r>
    <n v="8149"/>
    <x v="28"/>
    <x v="4"/>
    <x v="11"/>
    <x v="0"/>
    <n v="1014456"/>
    <x v="0"/>
    <x v="0"/>
    <x v="0"/>
  </r>
  <r>
    <n v="8150"/>
    <x v="0"/>
    <x v="4"/>
    <x v="11"/>
    <x v="1"/>
    <n v="1018279.9"/>
    <x v="0"/>
    <x v="0"/>
    <x v="0"/>
  </r>
  <r>
    <n v="8151"/>
    <x v="1"/>
    <x v="4"/>
    <x v="11"/>
    <x v="1"/>
    <n v="1018279.9"/>
    <x v="0"/>
    <x v="0"/>
    <x v="0"/>
  </r>
  <r>
    <n v="8152"/>
    <x v="2"/>
    <x v="4"/>
    <x v="11"/>
    <x v="1"/>
    <n v="1011884.9"/>
    <x v="0"/>
    <x v="0"/>
    <x v="0"/>
  </r>
  <r>
    <n v="8153"/>
    <x v="3"/>
    <x v="4"/>
    <x v="11"/>
    <x v="1"/>
    <n v="1012409.4"/>
    <x v="0"/>
    <x v="0"/>
    <x v="0"/>
  </r>
  <r>
    <n v="8154"/>
    <x v="4"/>
    <x v="4"/>
    <x v="11"/>
    <x v="1"/>
    <n v="1011755.4"/>
    <x v="0"/>
    <x v="0"/>
    <x v="0"/>
  </r>
  <r>
    <n v="8155"/>
    <x v="5"/>
    <x v="4"/>
    <x v="11"/>
    <x v="1"/>
    <n v="1011992.4"/>
    <x v="0"/>
    <x v="0"/>
    <x v="0"/>
  </r>
  <r>
    <n v="8156"/>
    <x v="6"/>
    <x v="4"/>
    <x v="11"/>
    <x v="1"/>
    <n v="1011833.4"/>
    <x v="0"/>
    <x v="0"/>
    <x v="0"/>
  </r>
  <r>
    <n v="8157"/>
    <x v="7"/>
    <x v="4"/>
    <x v="11"/>
    <x v="1"/>
    <n v="1005481.4"/>
    <x v="0"/>
    <x v="0"/>
    <x v="0"/>
  </r>
  <r>
    <n v="8158"/>
    <x v="8"/>
    <x v="4"/>
    <x v="11"/>
    <x v="1"/>
    <n v="1009516.4"/>
    <x v="0"/>
    <x v="0"/>
    <x v="0"/>
  </r>
  <r>
    <n v="8159"/>
    <x v="9"/>
    <x v="4"/>
    <x v="11"/>
    <x v="1"/>
    <n v="1009578.4"/>
    <x v="0"/>
    <x v="0"/>
    <x v="0"/>
  </r>
  <r>
    <n v="8160"/>
    <x v="10"/>
    <x v="4"/>
    <x v="11"/>
    <x v="1"/>
    <n v="1022566.4"/>
    <x v="0"/>
    <x v="0"/>
    <x v="0"/>
  </r>
  <r>
    <n v="8161"/>
    <x v="11"/>
    <x v="4"/>
    <x v="11"/>
    <x v="1"/>
    <n v="1011748.4"/>
    <x v="0"/>
    <x v="0"/>
    <x v="0"/>
  </r>
  <r>
    <n v="8162"/>
    <x v="12"/>
    <x v="4"/>
    <x v="11"/>
    <x v="1"/>
    <n v="1008450.4"/>
    <x v="0"/>
    <x v="0"/>
    <x v="0"/>
  </r>
  <r>
    <n v="8163"/>
    <x v="13"/>
    <x v="4"/>
    <x v="11"/>
    <x v="1"/>
    <n v="1015369.4"/>
    <x v="0"/>
    <x v="0"/>
    <x v="0"/>
  </r>
  <r>
    <n v="8164"/>
    <x v="14"/>
    <x v="4"/>
    <x v="11"/>
    <x v="1"/>
    <n v="1012188.9"/>
    <x v="0"/>
    <x v="0"/>
    <x v="0"/>
  </r>
  <r>
    <n v="8165"/>
    <x v="15"/>
    <x v="4"/>
    <x v="11"/>
    <x v="1"/>
    <n v="1011487.4"/>
    <x v="0"/>
    <x v="0"/>
    <x v="0"/>
  </r>
  <r>
    <n v="8166"/>
    <x v="16"/>
    <x v="4"/>
    <x v="11"/>
    <x v="1"/>
    <n v="1011225.9"/>
    <x v="0"/>
    <x v="0"/>
    <x v="0"/>
  </r>
  <r>
    <n v="8167"/>
    <x v="17"/>
    <x v="4"/>
    <x v="11"/>
    <x v="1"/>
    <n v="1006667.4"/>
    <x v="0"/>
    <x v="0"/>
    <x v="0"/>
  </r>
  <r>
    <n v="8168"/>
    <x v="18"/>
    <x v="4"/>
    <x v="11"/>
    <x v="1"/>
    <n v="1010608.9"/>
    <x v="0"/>
    <x v="0"/>
    <x v="0"/>
  </r>
  <r>
    <n v="8169"/>
    <x v="19"/>
    <x v="4"/>
    <x v="11"/>
    <x v="1"/>
    <n v="1013211.4"/>
    <x v="0"/>
    <x v="0"/>
    <x v="0"/>
  </r>
  <r>
    <n v="8170"/>
    <x v="20"/>
    <x v="4"/>
    <x v="11"/>
    <x v="1"/>
    <n v="1010199.9"/>
    <x v="0"/>
    <x v="0"/>
    <x v="0"/>
  </r>
  <r>
    <n v="8171"/>
    <x v="21"/>
    <x v="4"/>
    <x v="11"/>
    <x v="1"/>
    <n v="1011321.4"/>
    <x v="0"/>
    <x v="0"/>
    <x v="0"/>
  </r>
  <r>
    <n v="8172"/>
    <x v="22"/>
    <x v="4"/>
    <x v="11"/>
    <x v="1"/>
    <n v="1011721.9"/>
    <x v="0"/>
    <x v="0"/>
    <x v="0"/>
  </r>
  <r>
    <n v="8173"/>
    <x v="23"/>
    <x v="4"/>
    <x v="11"/>
    <x v="1"/>
    <n v="1013963.4"/>
    <x v="0"/>
    <x v="0"/>
    <x v="0"/>
  </r>
  <r>
    <n v="8174"/>
    <x v="24"/>
    <x v="4"/>
    <x v="11"/>
    <x v="1"/>
    <n v="1017760.9"/>
    <x v="0"/>
    <x v="0"/>
    <x v="0"/>
  </r>
  <r>
    <n v="8175"/>
    <x v="25"/>
    <x v="4"/>
    <x v="11"/>
    <x v="1"/>
    <n v="1020669.4"/>
    <x v="0"/>
    <x v="0"/>
    <x v="0"/>
  </r>
  <r>
    <n v="8176"/>
    <x v="26"/>
    <x v="4"/>
    <x v="11"/>
    <x v="1"/>
    <n v="1017151.9"/>
    <x v="0"/>
    <x v="0"/>
    <x v="0"/>
  </r>
  <r>
    <n v="8177"/>
    <x v="27"/>
    <x v="4"/>
    <x v="11"/>
    <x v="1"/>
    <n v="1013153.9"/>
    <x v="0"/>
    <x v="0"/>
    <x v="0"/>
  </r>
  <r>
    <n v="8178"/>
    <x v="28"/>
    <x v="4"/>
    <x v="11"/>
    <x v="1"/>
    <n v="1014455.4"/>
    <x v="0"/>
    <x v="0"/>
    <x v="0"/>
  </r>
  <r>
    <n v="8179"/>
    <x v="0"/>
    <x v="4"/>
    <x v="11"/>
    <x v="2"/>
    <n v="0.1"/>
    <x v="0"/>
    <x v="0"/>
    <x v="0"/>
  </r>
  <r>
    <n v="8180"/>
    <x v="1"/>
    <x v="4"/>
    <x v="11"/>
    <x v="2"/>
    <n v="0.1"/>
    <x v="0"/>
    <x v="0"/>
    <x v="0"/>
  </r>
  <r>
    <n v="8181"/>
    <x v="2"/>
    <x v="4"/>
    <x v="11"/>
    <x v="2"/>
    <n v="1.1000000000000001"/>
    <x v="0"/>
    <x v="0"/>
    <x v="0"/>
  </r>
  <r>
    <n v="8182"/>
    <x v="3"/>
    <x v="4"/>
    <x v="11"/>
    <x v="2"/>
    <n v="-2.4"/>
    <x v="0"/>
    <x v="0"/>
    <x v="0"/>
  </r>
  <r>
    <n v="8183"/>
    <x v="4"/>
    <x v="4"/>
    <x v="11"/>
    <x v="2"/>
    <n v="0.6"/>
    <x v="0"/>
    <x v="0"/>
    <x v="0"/>
  </r>
  <r>
    <n v="8184"/>
    <x v="5"/>
    <x v="4"/>
    <x v="11"/>
    <x v="2"/>
    <n v="-1.4"/>
    <x v="0"/>
    <x v="0"/>
    <x v="0"/>
  </r>
  <r>
    <n v="8185"/>
    <x v="6"/>
    <x v="4"/>
    <x v="11"/>
    <x v="2"/>
    <n v="0.6"/>
    <x v="0"/>
    <x v="0"/>
    <x v="0"/>
  </r>
  <r>
    <n v="8186"/>
    <x v="7"/>
    <x v="4"/>
    <x v="11"/>
    <x v="2"/>
    <n v="-2.4"/>
    <x v="0"/>
    <x v="0"/>
    <x v="0"/>
  </r>
  <r>
    <n v="8187"/>
    <x v="8"/>
    <x v="4"/>
    <x v="11"/>
    <x v="2"/>
    <n v="1.6"/>
    <x v="0"/>
    <x v="0"/>
    <x v="0"/>
  </r>
  <r>
    <n v="8188"/>
    <x v="9"/>
    <x v="4"/>
    <x v="11"/>
    <x v="2"/>
    <n v="-2.4"/>
    <x v="0"/>
    <x v="0"/>
    <x v="0"/>
  </r>
  <r>
    <n v="8189"/>
    <x v="10"/>
    <x v="4"/>
    <x v="11"/>
    <x v="2"/>
    <n v="-0.4"/>
    <x v="0"/>
    <x v="0"/>
    <x v="0"/>
  </r>
  <r>
    <n v="8190"/>
    <x v="11"/>
    <x v="4"/>
    <x v="11"/>
    <x v="2"/>
    <n v="0.6"/>
    <x v="0"/>
    <x v="0"/>
    <x v="0"/>
  </r>
  <r>
    <n v="8191"/>
    <x v="12"/>
    <x v="4"/>
    <x v="11"/>
    <x v="2"/>
    <n v="-0.4"/>
    <x v="0"/>
    <x v="0"/>
    <x v="0"/>
  </r>
  <r>
    <n v="8192"/>
    <x v="13"/>
    <x v="4"/>
    <x v="11"/>
    <x v="2"/>
    <n v="-0.4"/>
    <x v="0"/>
    <x v="0"/>
    <x v="0"/>
  </r>
  <r>
    <n v="8193"/>
    <x v="14"/>
    <x v="4"/>
    <x v="11"/>
    <x v="2"/>
    <n v="1.1000000000000001"/>
    <x v="0"/>
    <x v="0"/>
    <x v="0"/>
  </r>
  <r>
    <n v="8194"/>
    <x v="15"/>
    <x v="4"/>
    <x v="11"/>
    <x v="2"/>
    <n v="1.6"/>
    <x v="0"/>
    <x v="0"/>
    <x v="0"/>
  </r>
  <r>
    <n v="8195"/>
    <x v="16"/>
    <x v="4"/>
    <x v="11"/>
    <x v="2"/>
    <n v="0.1"/>
    <x v="0"/>
    <x v="0"/>
    <x v="0"/>
  </r>
  <r>
    <n v="8196"/>
    <x v="17"/>
    <x v="4"/>
    <x v="11"/>
    <x v="2"/>
    <n v="0.6"/>
    <x v="0"/>
    <x v="0"/>
    <x v="0"/>
  </r>
  <r>
    <n v="8197"/>
    <x v="18"/>
    <x v="4"/>
    <x v="11"/>
    <x v="2"/>
    <n v="1.1000000000000001"/>
    <x v="0"/>
    <x v="0"/>
    <x v="0"/>
  </r>
  <r>
    <n v="8198"/>
    <x v="19"/>
    <x v="4"/>
    <x v="11"/>
    <x v="2"/>
    <n v="-0.4"/>
    <x v="0"/>
    <x v="0"/>
    <x v="0"/>
  </r>
  <r>
    <n v="8199"/>
    <x v="20"/>
    <x v="4"/>
    <x v="11"/>
    <x v="2"/>
    <n v="1.1000000000000001"/>
    <x v="0"/>
    <x v="0"/>
    <x v="0"/>
  </r>
  <r>
    <n v="8200"/>
    <x v="21"/>
    <x v="4"/>
    <x v="11"/>
    <x v="2"/>
    <n v="0.6"/>
    <x v="0"/>
    <x v="0"/>
    <x v="0"/>
  </r>
  <r>
    <n v="8201"/>
    <x v="22"/>
    <x v="4"/>
    <x v="11"/>
    <x v="2"/>
    <n v="1.1000000000000001"/>
    <x v="0"/>
    <x v="0"/>
    <x v="0"/>
  </r>
  <r>
    <n v="8202"/>
    <x v="23"/>
    <x v="4"/>
    <x v="11"/>
    <x v="2"/>
    <n v="0.6"/>
    <x v="0"/>
    <x v="0"/>
    <x v="0"/>
  </r>
  <r>
    <n v="8203"/>
    <x v="24"/>
    <x v="4"/>
    <x v="11"/>
    <x v="2"/>
    <n v="-2.9"/>
    <x v="0"/>
    <x v="0"/>
    <x v="0"/>
  </r>
  <r>
    <n v="8204"/>
    <x v="25"/>
    <x v="4"/>
    <x v="11"/>
    <x v="2"/>
    <n v="-0.4"/>
    <x v="0"/>
    <x v="0"/>
    <x v="0"/>
  </r>
  <r>
    <n v="8205"/>
    <x v="26"/>
    <x v="4"/>
    <x v="11"/>
    <x v="2"/>
    <n v="-0.9"/>
    <x v="0"/>
    <x v="0"/>
    <x v="0"/>
  </r>
  <r>
    <n v="8206"/>
    <x v="27"/>
    <x v="4"/>
    <x v="11"/>
    <x v="2"/>
    <n v="1.1000000000000001"/>
    <x v="0"/>
    <x v="0"/>
    <x v="0"/>
  </r>
  <r>
    <n v="8207"/>
    <x v="28"/>
    <x v="4"/>
    <x v="11"/>
    <x v="2"/>
    <n v="0.6"/>
    <x v="0"/>
    <x v="0"/>
    <x v="0"/>
  </r>
  <r>
    <n v="8208"/>
    <x v="0"/>
    <x v="4"/>
    <x v="11"/>
    <x v="3"/>
    <n v="0"/>
    <x v="1"/>
    <x v="0"/>
    <x v="0"/>
  </r>
  <r>
    <n v="8209"/>
    <x v="1"/>
    <x v="4"/>
    <x v="11"/>
    <x v="3"/>
    <n v="0"/>
    <x v="1"/>
    <x v="0"/>
    <x v="0"/>
  </r>
  <r>
    <n v="8210"/>
    <x v="2"/>
    <x v="4"/>
    <x v="11"/>
    <x v="3"/>
    <n v="0"/>
    <x v="1"/>
    <x v="0"/>
    <x v="0"/>
  </r>
  <r>
    <n v="8211"/>
    <x v="3"/>
    <x v="4"/>
    <x v="11"/>
    <x v="3"/>
    <n v="0"/>
    <x v="1"/>
    <x v="0"/>
    <x v="0"/>
  </r>
  <r>
    <n v="8212"/>
    <x v="4"/>
    <x v="4"/>
    <x v="11"/>
    <x v="3"/>
    <n v="0"/>
    <x v="1"/>
    <x v="0"/>
    <x v="0"/>
  </r>
  <r>
    <n v="8213"/>
    <x v="5"/>
    <x v="4"/>
    <x v="11"/>
    <x v="3"/>
    <n v="0"/>
    <x v="1"/>
    <x v="0"/>
    <x v="0"/>
  </r>
  <r>
    <n v="8214"/>
    <x v="6"/>
    <x v="4"/>
    <x v="11"/>
    <x v="3"/>
    <n v="0"/>
    <x v="1"/>
    <x v="0"/>
    <x v="0"/>
  </r>
  <r>
    <n v="8215"/>
    <x v="7"/>
    <x v="4"/>
    <x v="11"/>
    <x v="3"/>
    <n v="0"/>
    <x v="1"/>
    <x v="0"/>
    <x v="0"/>
  </r>
  <r>
    <n v="8216"/>
    <x v="8"/>
    <x v="4"/>
    <x v="11"/>
    <x v="3"/>
    <n v="0"/>
    <x v="1"/>
    <x v="0"/>
    <x v="0"/>
  </r>
  <r>
    <n v="8217"/>
    <x v="9"/>
    <x v="4"/>
    <x v="11"/>
    <x v="3"/>
    <n v="0"/>
    <x v="1"/>
    <x v="0"/>
    <x v="0"/>
  </r>
  <r>
    <n v="8218"/>
    <x v="10"/>
    <x v="4"/>
    <x v="11"/>
    <x v="3"/>
    <n v="0"/>
    <x v="1"/>
    <x v="0"/>
    <x v="0"/>
  </r>
  <r>
    <n v="8219"/>
    <x v="11"/>
    <x v="4"/>
    <x v="11"/>
    <x v="3"/>
    <n v="0"/>
    <x v="1"/>
    <x v="0"/>
    <x v="0"/>
  </r>
  <r>
    <n v="8220"/>
    <x v="12"/>
    <x v="4"/>
    <x v="11"/>
    <x v="3"/>
    <n v="0"/>
    <x v="1"/>
    <x v="0"/>
    <x v="0"/>
  </r>
  <r>
    <n v="8221"/>
    <x v="13"/>
    <x v="4"/>
    <x v="11"/>
    <x v="3"/>
    <n v="0"/>
    <x v="1"/>
    <x v="0"/>
    <x v="0"/>
  </r>
  <r>
    <n v="8222"/>
    <x v="14"/>
    <x v="4"/>
    <x v="11"/>
    <x v="3"/>
    <n v="0"/>
    <x v="1"/>
    <x v="0"/>
    <x v="0"/>
  </r>
  <r>
    <n v="8223"/>
    <x v="15"/>
    <x v="4"/>
    <x v="11"/>
    <x v="3"/>
    <n v="0"/>
    <x v="1"/>
    <x v="0"/>
    <x v="0"/>
  </r>
  <r>
    <n v="8224"/>
    <x v="16"/>
    <x v="4"/>
    <x v="11"/>
    <x v="3"/>
    <n v="0"/>
    <x v="1"/>
    <x v="0"/>
    <x v="0"/>
  </r>
  <r>
    <n v="8225"/>
    <x v="17"/>
    <x v="4"/>
    <x v="11"/>
    <x v="3"/>
    <n v="0"/>
    <x v="1"/>
    <x v="0"/>
    <x v="0"/>
  </r>
  <r>
    <n v="8226"/>
    <x v="18"/>
    <x v="4"/>
    <x v="11"/>
    <x v="3"/>
    <n v="0"/>
    <x v="1"/>
    <x v="0"/>
    <x v="0"/>
  </r>
  <r>
    <n v="8227"/>
    <x v="19"/>
    <x v="4"/>
    <x v="11"/>
    <x v="3"/>
    <n v="0"/>
    <x v="1"/>
    <x v="0"/>
    <x v="0"/>
  </r>
  <r>
    <n v="8228"/>
    <x v="20"/>
    <x v="4"/>
    <x v="11"/>
    <x v="3"/>
    <n v="0"/>
    <x v="1"/>
    <x v="0"/>
    <x v="0"/>
  </r>
  <r>
    <n v="8229"/>
    <x v="21"/>
    <x v="4"/>
    <x v="11"/>
    <x v="3"/>
    <n v="0"/>
    <x v="1"/>
    <x v="0"/>
    <x v="0"/>
  </r>
  <r>
    <n v="8230"/>
    <x v="22"/>
    <x v="4"/>
    <x v="11"/>
    <x v="3"/>
    <n v="0"/>
    <x v="1"/>
    <x v="0"/>
    <x v="0"/>
  </r>
  <r>
    <n v="8231"/>
    <x v="23"/>
    <x v="4"/>
    <x v="11"/>
    <x v="3"/>
    <n v="0"/>
    <x v="1"/>
    <x v="0"/>
    <x v="0"/>
  </r>
  <r>
    <n v="8232"/>
    <x v="24"/>
    <x v="4"/>
    <x v="11"/>
    <x v="3"/>
    <n v="0"/>
    <x v="1"/>
    <x v="0"/>
    <x v="0"/>
  </r>
  <r>
    <n v="8233"/>
    <x v="25"/>
    <x v="4"/>
    <x v="11"/>
    <x v="3"/>
    <n v="0"/>
    <x v="1"/>
    <x v="0"/>
    <x v="0"/>
  </r>
  <r>
    <n v="8234"/>
    <x v="26"/>
    <x v="4"/>
    <x v="11"/>
    <x v="3"/>
    <n v="0"/>
    <x v="1"/>
    <x v="0"/>
    <x v="0"/>
  </r>
  <r>
    <n v="8235"/>
    <x v="27"/>
    <x v="4"/>
    <x v="11"/>
    <x v="3"/>
    <n v="0"/>
    <x v="1"/>
    <x v="0"/>
    <x v="0"/>
  </r>
  <r>
    <n v="8236"/>
    <x v="28"/>
    <x v="4"/>
    <x v="11"/>
    <x v="3"/>
    <n v="0"/>
    <x v="1"/>
    <x v="0"/>
    <x v="0"/>
  </r>
  <r>
    <n v="8237"/>
    <x v="0"/>
    <x v="5"/>
    <x v="11"/>
    <x v="0"/>
    <n v="1017940"/>
    <x v="0"/>
    <x v="0"/>
    <x v="0"/>
  </r>
  <r>
    <n v="8238"/>
    <x v="1"/>
    <x v="5"/>
    <x v="11"/>
    <x v="0"/>
    <n v="1017940"/>
    <x v="0"/>
    <x v="0"/>
    <x v="0"/>
  </r>
  <r>
    <n v="8239"/>
    <x v="2"/>
    <x v="5"/>
    <x v="11"/>
    <x v="0"/>
    <n v="1011443"/>
    <x v="0"/>
    <x v="0"/>
    <x v="0"/>
  </r>
  <r>
    <n v="8240"/>
    <x v="3"/>
    <x v="5"/>
    <x v="11"/>
    <x v="0"/>
    <n v="1012157"/>
    <x v="0"/>
    <x v="0"/>
    <x v="0"/>
  </r>
  <r>
    <n v="8241"/>
    <x v="4"/>
    <x v="5"/>
    <x v="11"/>
    <x v="0"/>
    <n v="1011097"/>
    <x v="0"/>
    <x v="0"/>
    <x v="0"/>
  </r>
  <r>
    <n v="8242"/>
    <x v="5"/>
    <x v="5"/>
    <x v="11"/>
    <x v="0"/>
    <n v="1011534"/>
    <x v="0"/>
    <x v="0"/>
    <x v="0"/>
  </r>
  <r>
    <n v="8243"/>
    <x v="6"/>
    <x v="5"/>
    <x v="11"/>
    <x v="0"/>
    <n v="1010663"/>
    <x v="0"/>
    <x v="0"/>
    <x v="0"/>
  </r>
  <r>
    <n v="8244"/>
    <x v="7"/>
    <x v="5"/>
    <x v="11"/>
    <x v="0"/>
    <n v="1004855"/>
    <x v="0"/>
    <x v="0"/>
    <x v="0"/>
  </r>
  <r>
    <n v="8245"/>
    <x v="8"/>
    <x v="5"/>
    <x v="11"/>
    <x v="0"/>
    <n v="1009118"/>
    <x v="0"/>
    <x v="0"/>
    <x v="0"/>
  </r>
  <r>
    <n v="8246"/>
    <x v="9"/>
    <x v="5"/>
    <x v="11"/>
    <x v="0"/>
    <n v="1008764"/>
    <x v="0"/>
    <x v="0"/>
    <x v="0"/>
  </r>
  <r>
    <n v="8247"/>
    <x v="10"/>
    <x v="5"/>
    <x v="11"/>
    <x v="0"/>
    <n v="1021588"/>
    <x v="0"/>
    <x v="0"/>
    <x v="0"/>
  </r>
  <r>
    <n v="8248"/>
    <x v="11"/>
    <x v="5"/>
    <x v="11"/>
    <x v="0"/>
    <n v="1009592"/>
    <x v="0"/>
    <x v="0"/>
    <x v="0"/>
  </r>
  <r>
    <n v="8249"/>
    <x v="12"/>
    <x v="5"/>
    <x v="11"/>
    <x v="0"/>
    <n v="1008199"/>
    <x v="0"/>
    <x v="0"/>
    <x v="0"/>
  </r>
  <r>
    <n v="8250"/>
    <x v="13"/>
    <x v="5"/>
    <x v="11"/>
    <x v="0"/>
    <n v="1014174"/>
    <x v="0"/>
    <x v="0"/>
    <x v="0"/>
  </r>
  <r>
    <n v="8251"/>
    <x v="14"/>
    <x v="5"/>
    <x v="11"/>
    <x v="0"/>
    <n v="1011382"/>
    <x v="0"/>
    <x v="0"/>
    <x v="0"/>
  </r>
  <r>
    <n v="8252"/>
    <x v="15"/>
    <x v="5"/>
    <x v="11"/>
    <x v="0"/>
    <n v="1010273"/>
    <x v="0"/>
    <x v="0"/>
    <x v="0"/>
  </r>
  <r>
    <n v="8253"/>
    <x v="16"/>
    <x v="5"/>
    <x v="11"/>
    <x v="0"/>
    <n v="1010595"/>
    <x v="0"/>
    <x v="0"/>
    <x v="0"/>
  </r>
  <r>
    <n v="8254"/>
    <x v="17"/>
    <x v="5"/>
    <x v="11"/>
    <x v="0"/>
    <n v="1006274"/>
    <x v="0"/>
    <x v="0"/>
    <x v="0"/>
  </r>
  <r>
    <n v="8255"/>
    <x v="18"/>
    <x v="5"/>
    <x v="11"/>
    <x v="0"/>
    <n v="1009685"/>
    <x v="0"/>
    <x v="0"/>
    <x v="0"/>
  </r>
  <r>
    <n v="8256"/>
    <x v="19"/>
    <x v="5"/>
    <x v="11"/>
    <x v="0"/>
    <n v="1011717"/>
    <x v="0"/>
    <x v="0"/>
    <x v="0"/>
  </r>
  <r>
    <n v="8257"/>
    <x v="20"/>
    <x v="5"/>
    <x v="11"/>
    <x v="0"/>
    <n v="1009841"/>
    <x v="0"/>
    <x v="0"/>
    <x v="0"/>
  </r>
  <r>
    <n v="8258"/>
    <x v="21"/>
    <x v="5"/>
    <x v="11"/>
    <x v="0"/>
    <n v="1010042"/>
    <x v="0"/>
    <x v="0"/>
    <x v="0"/>
  </r>
  <r>
    <n v="8259"/>
    <x v="22"/>
    <x v="5"/>
    <x v="11"/>
    <x v="0"/>
    <n v="1010603"/>
    <x v="0"/>
    <x v="0"/>
    <x v="0"/>
  </r>
  <r>
    <n v="8260"/>
    <x v="23"/>
    <x v="5"/>
    <x v="11"/>
    <x v="0"/>
    <n v="1012283"/>
    <x v="0"/>
    <x v="0"/>
    <x v="0"/>
  </r>
  <r>
    <n v="8261"/>
    <x v="24"/>
    <x v="5"/>
    <x v="11"/>
    <x v="0"/>
    <n v="1017713"/>
    <x v="0"/>
    <x v="0"/>
    <x v="0"/>
  </r>
  <r>
    <n v="8262"/>
    <x v="25"/>
    <x v="5"/>
    <x v="11"/>
    <x v="0"/>
    <n v="1019360"/>
    <x v="0"/>
    <x v="0"/>
    <x v="0"/>
  </r>
  <r>
    <n v="8263"/>
    <x v="26"/>
    <x v="5"/>
    <x v="11"/>
    <x v="0"/>
    <n v="1016031"/>
    <x v="0"/>
    <x v="0"/>
    <x v="0"/>
  </r>
  <r>
    <n v="8264"/>
    <x v="27"/>
    <x v="5"/>
    <x v="11"/>
    <x v="0"/>
    <n v="1012094"/>
    <x v="0"/>
    <x v="0"/>
    <x v="0"/>
  </r>
  <r>
    <n v="8265"/>
    <x v="28"/>
    <x v="5"/>
    <x v="11"/>
    <x v="0"/>
    <n v="1013704"/>
    <x v="0"/>
    <x v="0"/>
    <x v="0"/>
  </r>
  <r>
    <n v="8266"/>
    <x v="0"/>
    <x v="5"/>
    <x v="11"/>
    <x v="1"/>
    <n v="1017940.5"/>
    <x v="0"/>
    <x v="0"/>
    <x v="0"/>
  </r>
  <r>
    <n v="8267"/>
    <x v="1"/>
    <x v="5"/>
    <x v="11"/>
    <x v="1"/>
    <n v="1017940.5"/>
    <x v="0"/>
    <x v="0"/>
    <x v="0"/>
  </r>
  <r>
    <n v="8268"/>
    <x v="2"/>
    <x v="5"/>
    <x v="11"/>
    <x v="1"/>
    <n v="1011444"/>
    <x v="0"/>
    <x v="0"/>
    <x v="0"/>
  </r>
  <r>
    <n v="8269"/>
    <x v="3"/>
    <x v="5"/>
    <x v="11"/>
    <x v="1"/>
    <n v="1012154"/>
    <x v="0"/>
    <x v="0"/>
    <x v="0"/>
  </r>
  <r>
    <n v="8270"/>
    <x v="4"/>
    <x v="5"/>
    <x v="11"/>
    <x v="1"/>
    <n v="1011097"/>
    <x v="0"/>
    <x v="0"/>
    <x v="0"/>
  </r>
  <r>
    <n v="8271"/>
    <x v="5"/>
    <x v="5"/>
    <x v="11"/>
    <x v="1"/>
    <n v="1011535"/>
    <x v="0"/>
    <x v="0"/>
    <x v="0"/>
  </r>
  <r>
    <n v="8272"/>
    <x v="6"/>
    <x v="5"/>
    <x v="11"/>
    <x v="1"/>
    <n v="1010660.5"/>
    <x v="0"/>
    <x v="0"/>
    <x v="0"/>
  </r>
  <r>
    <n v="8273"/>
    <x v="7"/>
    <x v="5"/>
    <x v="11"/>
    <x v="1"/>
    <n v="1004852"/>
    <x v="0"/>
    <x v="0"/>
    <x v="0"/>
  </r>
  <r>
    <n v="8274"/>
    <x v="8"/>
    <x v="5"/>
    <x v="11"/>
    <x v="1"/>
    <n v="1009115.5"/>
    <x v="0"/>
    <x v="0"/>
    <x v="0"/>
  </r>
  <r>
    <n v="8275"/>
    <x v="9"/>
    <x v="5"/>
    <x v="11"/>
    <x v="1"/>
    <n v="1008766"/>
    <x v="0"/>
    <x v="0"/>
    <x v="0"/>
  </r>
  <r>
    <n v="8276"/>
    <x v="10"/>
    <x v="5"/>
    <x v="11"/>
    <x v="1"/>
    <n v="1021589"/>
    <x v="0"/>
    <x v="0"/>
    <x v="0"/>
  </r>
  <r>
    <n v="8277"/>
    <x v="11"/>
    <x v="5"/>
    <x v="11"/>
    <x v="1"/>
    <n v="1009589"/>
    <x v="0"/>
    <x v="0"/>
    <x v="0"/>
  </r>
  <r>
    <n v="8278"/>
    <x v="12"/>
    <x v="5"/>
    <x v="11"/>
    <x v="1"/>
    <n v="1008199"/>
    <x v="0"/>
    <x v="0"/>
    <x v="0"/>
  </r>
  <r>
    <n v="8279"/>
    <x v="13"/>
    <x v="5"/>
    <x v="11"/>
    <x v="1"/>
    <n v="1014175"/>
    <x v="0"/>
    <x v="0"/>
    <x v="0"/>
  </r>
  <r>
    <n v="8280"/>
    <x v="14"/>
    <x v="5"/>
    <x v="11"/>
    <x v="1"/>
    <n v="1011382.5"/>
    <x v="0"/>
    <x v="0"/>
    <x v="0"/>
  </r>
  <r>
    <n v="8281"/>
    <x v="15"/>
    <x v="5"/>
    <x v="11"/>
    <x v="1"/>
    <n v="1010274"/>
    <x v="0"/>
    <x v="0"/>
    <x v="0"/>
  </r>
  <r>
    <n v="8282"/>
    <x v="16"/>
    <x v="5"/>
    <x v="11"/>
    <x v="1"/>
    <n v="1010595.5"/>
    <x v="0"/>
    <x v="0"/>
    <x v="0"/>
  </r>
  <r>
    <n v="8283"/>
    <x v="17"/>
    <x v="5"/>
    <x v="11"/>
    <x v="1"/>
    <n v="1006272.5"/>
    <x v="0"/>
    <x v="0"/>
    <x v="0"/>
  </r>
  <r>
    <n v="8284"/>
    <x v="18"/>
    <x v="5"/>
    <x v="11"/>
    <x v="1"/>
    <n v="1009686"/>
    <x v="0"/>
    <x v="0"/>
    <x v="0"/>
  </r>
  <r>
    <n v="8285"/>
    <x v="19"/>
    <x v="5"/>
    <x v="11"/>
    <x v="1"/>
    <n v="1011718.5"/>
    <x v="0"/>
    <x v="0"/>
    <x v="0"/>
  </r>
  <r>
    <n v="8286"/>
    <x v="20"/>
    <x v="5"/>
    <x v="11"/>
    <x v="1"/>
    <n v="1009841"/>
    <x v="0"/>
    <x v="0"/>
    <x v="0"/>
  </r>
  <r>
    <n v="8287"/>
    <x v="21"/>
    <x v="5"/>
    <x v="11"/>
    <x v="1"/>
    <n v="1010043"/>
    <x v="0"/>
    <x v="0"/>
    <x v="0"/>
  </r>
  <r>
    <n v="8288"/>
    <x v="22"/>
    <x v="5"/>
    <x v="11"/>
    <x v="1"/>
    <n v="1010604"/>
    <x v="0"/>
    <x v="0"/>
    <x v="0"/>
  </r>
  <r>
    <n v="8289"/>
    <x v="23"/>
    <x v="5"/>
    <x v="11"/>
    <x v="1"/>
    <n v="1012280"/>
    <x v="0"/>
    <x v="0"/>
    <x v="0"/>
  </r>
  <r>
    <n v="8290"/>
    <x v="24"/>
    <x v="5"/>
    <x v="11"/>
    <x v="1"/>
    <n v="1017713.5"/>
    <x v="0"/>
    <x v="0"/>
    <x v="0"/>
  </r>
  <r>
    <n v="8291"/>
    <x v="25"/>
    <x v="5"/>
    <x v="11"/>
    <x v="1"/>
    <n v="1019361"/>
    <x v="0"/>
    <x v="0"/>
    <x v="0"/>
  </r>
  <r>
    <n v="8292"/>
    <x v="26"/>
    <x v="5"/>
    <x v="11"/>
    <x v="1"/>
    <n v="1016032"/>
    <x v="0"/>
    <x v="0"/>
    <x v="0"/>
  </r>
  <r>
    <n v="8293"/>
    <x v="27"/>
    <x v="5"/>
    <x v="11"/>
    <x v="1"/>
    <n v="1012095.5"/>
    <x v="0"/>
    <x v="0"/>
    <x v="0"/>
  </r>
  <r>
    <n v="8294"/>
    <x v="28"/>
    <x v="5"/>
    <x v="11"/>
    <x v="1"/>
    <n v="1013704.5"/>
    <x v="0"/>
    <x v="0"/>
    <x v="0"/>
  </r>
  <r>
    <n v="8295"/>
    <x v="0"/>
    <x v="5"/>
    <x v="11"/>
    <x v="2"/>
    <n v="-0.5"/>
    <x v="0"/>
    <x v="0"/>
    <x v="0"/>
  </r>
  <r>
    <n v="8296"/>
    <x v="1"/>
    <x v="5"/>
    <x v="11"/>
    <x v="2"/>
    <n v="-0.5"/>
    <x v="0"/>
    <x v="0"/>
    <x v="0"/>
  </r>
  <r>
    <n v="8297"/>
    <x v="2"/>
    <x v="5"/>
    <x v="11"/>
    <x v="2"/>
    <n v="-1"/>
    <x v="0"/>
    <x v="0"/>
    <x v="0"/>
  </r>
  <r>
    <n v="8298"/>
    <x v="3"/>
    <x v="5"/>
    <x v="11"/>
    <x v="2"/>
    <n v="3"/>
    <x v="0"/>
    <x v="0"/>
    <x v="0"/>
  </r>
  <r>
    <n v="8299"/>
    <x v="4"/>
    <x v="5"/>
    <x v="11"/>
    <x v="2"/>
    <n v="0"/>
    <x v="0"/>
    <x v="0"/>
    <x v="0"/>
  </r>
  <r>
    <n v="8300"/>
    <x v="5"/>
    <x v="5"/>
    <x v="11"/>
    <x v="2"/>
    <n v="-1"/>
    <x v="0"/>
    <x v="0"/>
    <x v="0"/>
  </r>
  <r>
    <n v="8301"/>
    <x v="6"/>
    <x v="5"/>
    <x v="11"/>
    <x v="2"/>
    <n v="2.5"/>
    <x v="0"/>
    <x v="0"/>
    <x v="0"/>
  </r>
  <r>
    <n v="8302"/>
    <x v="7"/>
    <x v="5"/>
    <x v="11"/>
    <x v="2"/>
    <n v="3"/>
    <x v="0"/>
    <x v="0"/>
    <x v="0"/>
  </r>
  <r>
    <n v="8303"/>
    <x v="8"/>
    <x v="5"/>
    <x v="11"/>
    <x v="2"/>
    <n v="2.5"/>
    <x v="0"/>
    <x v="0"/>
    <x v="0"/>
  </r>
  <r>
    <n v="8304"/>
    <x v="9"/>
    <x v="5"/>
    <x v="11"/>
    <x v="2"/>
    <n v="-2"/>
    <x v="0"/>
    <x v="0"/>
    <x v="0"/>
  </r>
  <r>
    <n v="8305"/>
    <x v="10"/>
    <x v="5"/>
    <x v="11"/>
    <x v="2"/>
    <n v="-1"/>
    <x v="0"/>
    <x v="0"/>
    <x v="0"/>
  </r>
  <r>
    <n v="8306"/>
    <x v="11"/>
    <x v="5"/>
    <x v="11"/>
    <x v="2"/>
    <n v="3"/>
    <x v="0"/>
    <x v="0"/>
    <x v="0"/>
  </r>
  <r>
    <n v="8307"/>
    <x v="12"/>
    <x v="5"/>
    <x v="11"/>
    <x v="2"/>
    <n v="0"/>
    <x v="0"/>
    <x v="0"/>
    <x v="0"/>
  </r>
  <r>
    <n v="8308"/>
    <x v="13"/>
    <x v="5"/>
    <x v="11"/>
    <x v="2"/>
    <n v="-1"/>
    <x v="0"/>
    <x v="0"/>
    <x v="0"/>
  </r>
  <r>
    <n v="8309"/>
    <x v="14"/>
    <x v="5"/>
    <x v="11"/>
    <x v="2"/>
    <n v="-0.5"/>
    <x v="0"/>
    <x v="0"/>
    <x v="0"/>
  </r>
  <r>
    <n v="8310"/>
    <x v="15"/>
    <x v="5"/>
    <x v="11"/>
    <x v="2"/>
    <n v="-1"/>
    <x v="0"/>
    <x v="0"/>
    <x v="0"/>
  </r>
  <r>
    <n v="8311"/>
    <x v="16"/>
    <x v="5"/>
    <x v="11"/>
    <x v="2"/>
    <n v="-0.5"/>
    <x v="0"/>
    <x v="0"/>
    <x v="0"/>
  </r>
  <r>
    <n v="8312"/>
    <x v="17"/>
    <x v="5"/>
    <x v="11"/>
    <x v="2"/>
    <n v="1.5"/>
    <x v="0"/>
    <x v="0"/>
    <x v="0"/>
  </r>
  <r>
    <n v="8313"/>
    <x v="18"/>
    <x v="5"/>
    <x v="11"/>
    <x v="2"/>
    <n v="-1"/>
    <x v="0"/>
    <x v="0"/>
    <x v="0"/>
  </r>
  <r>
    <n v="8314"/>
    <x v="19"/>
    <x v="5"/>
    <x v="11"/>
    <x v="2"/>
    <n v="-1.5"/>
    <x v="0"/>
    <x v="0"/>
    <x v="0"/>
  </r>
  <r>
    <n v="8315"/>
    <x v="20"/>
    <x v="5"/>
    <x v="11"/>
    <x v="2"/>
    <n v="0"/>
    <x v="0"/>
    <x v="0"/>
    <x v="0"/>
  </r>
  <r>
    <n v="8316"/>
    <x v="21"/>
    <x v="5"/>
    <x v="11"/>
    <x v="2"/>
    <n v="-1"/>
    <x v="0"/>
    <x v="0"/>
    <x v="0"/>
  </r>
  <r>
    <n v="8317"/>
    <x v="22"/>
    <x v="5"/>
    <x v="11"/>
    <x v="2"/>
    <n v="-1"/>
    <x v="0"/>
    <x v="0"/>
    <x v="0"/>
  </r>
  <r>
    <n v="8318"/>
    <x v="23"/>
    <x v="5"/>
    <x v="11"/>
    <x v="2"/>
    <n v="3"/>
    <x v="0"/>
    <x v="0"/>
    <x v="0"/>
  </r>
  <r>
    <n v="8319"/>
    <x v="24"/>
    <x v="5"/>
    <x v="11"/>
    <x v="2"/>
    <n v="-0.5"/>
    <x v="0"/>
    <x v="0"/>
    <x v="0"/>
  </r>
  <r>
    <n v="8320"/>
    <x v="25"/>
    <x v="5"/>
    <x v="11"/>
    <x v="2"/>
    <n v="-1"/>
    <x v="0"/>
    <x v="0"/>
    <x v="0"/>
  </r>
  <r>
    <n v="8321"/>
    <x v="26"/>
    <x v="5"/>
    <x v="11"/>
    <x v="2"/>
    <n v="-1"/>
    <x v="0"/>
    <x v="0"/>
    <x v="0"/>
  </r>
  <r>
    <n v="8322"/>
    <x v="27"/>
    <x v="5"/>
    <x v="11"/>
    <x v="2"/>
    <n v="-1.5"/>
    <x v="0"/>
    <x v="0"/>
    <x v="0"/>
  </r>
  <r>
    <n v="8323"/>
    <x v="28"/>
    <x v="5"/>
    <x v="11"/>
    <x v="2"/>
    <n v="-0.5"/>
    <x v="0"/>
    <x v="0"/>
    <x v="0"/>
  </r>
  <r>
    <n v="8324"/>
    <x v="0"/>
    <x v="5"/>
    <x v="11"/>
    <x v="3"/>
    <n v="0"/>
    <x v="1"/>
    <x v="0"/>
    <x v="0"/>
  </r>
  <r>
    <n v="8325"/>
    <x v="1"/>
    <x v="5"/>
    <x v="11"/>
    <x v="3"/>
    <n v="0"/>
    <x v="1"/>
    <x v="0"/>
    <x v="0"/>
  </r>
  <r>
    <n v="8326"/>
    <x v="2"/>
    <x v="5"/>
    <x v="11"/>
    <x v="3"/>
    <n v="0"/>
    <x v="1"/>
    <x v="0"/>
    <x v="0"/>
  </r>
  <r>
    <n v="8327"/>
    <x v="3"/>
    <x v="5"/>
    <x v="11"/>
    <x v="3"/>
    <n v="0"/>
    <x v="1"/>
    <x v="0"/>
    <x v="0"/>
  </r>
  <r>
    <n v="8328"/>
    <x v="4"/>
    <x v="5"/>
    <x v="11"/>
    <x v="3"/>
    <n v="0"/>
    <x v="1"/>
    <x v="0"/>
    <x v="0"/>
  </r>
  <r>
    <n v="8329"/>
    <x v="5"/>
    <x v="5"/>
    <x v="11"/>
    <x v="3"/>
    <n v="0"/>
    <x v="1"/>
    <x v="0"/>
    <x v="0"/>
  </r>
  <r>
    <n v="8330"/>
    <x v="6"/>
    <x v="5"/>
    <x v="11"/>
    <x v="3"/>
    <n v="0"/>
    <x v="1"/>
    <x v="0"/>
    <x v="0"/>
  </r>
  <r>
    <n v="8331"/>
    <x v="7"/>
    <x v="5"/>
    <x v="11"/>
    <x v="3"/>
    <n v="0"/>
    <x v="1"/>
    <x v="0"/>
    <x v="0"/>
  </r>
  <r>
    <n v="8332"/>
    <x v="8"/>
    <x v="5"/>
    <x v="11"/>
    <x v="3"/>
    <n v="0"/>
    <x v="1"/>
    <x v="0"/>
    <x v="0"/>
  </r>
  <r>
    <n v="8333"/>
    <x v="9"/>
    <x v="5"/>
    <x v="11"/>
    <x v="3"/>
    <n v="0"/>
    <x v="1"/>
    <x v="0"/>
    <x v="0"/>
  </r>
  <r>
    <n v="8334"/>
    <x v="10"/>
    <x v="5"/>
    <x v="11"/>
    <x v="3"/>
    <n v="0"/>
    <x v="1"/>
    <x v="0"/>
    <x v="0"/>
  </r>
  <r>
    <n v="8335"/>
    <x v="11"/>
    <x v="5"/>
    <x v="11"/>
    <x v="3"/>
    <n v="0"/>
    <x v="1"/>
    <x v="0"/>
    <x v="0"/>
  </r>
  <r>
    <n v="8336"/>
    <x v="12"/>
    <x v="5"/>
    <x v="11"/>
    <x v="3"/>
    <n v="0"/>
    <x v="1"/>
    <x v="0"/>
    <x v="0"/>
  </r>
  <r>
    <n v="8337"/>
    <x v="13"/>
    <x v="5"/>
    <x v="11"/>
    <x v="3"/>
    <n v="0"/>
    <x v="1"/>
    <x v="0"/>
    <x v="0"/>
  </r>
  <r>
    <n v="8338"/>
    <x v="14"/>
    <x v="5"/>
    <x v="11"/>
    <x v="3"/>
    <n v="0"/>
    <x v="1"/>
    <x v="0"/>
    <x v="0"/>
  </r>
  <r>
    <n v="8339"/>
    <x v="15"/>
    <x v="5"/>
    <x v="11"/>
    <x v="3"/>
    <n v="0"/>
    <x v="1"/>
    <x v="0"/>
    <x v="0"/>
  </r>
  <r>
    <n v="8340"/>
    <x v="16"/>
    <x v="5"/>
    <x v="11"/>
    <x v="3"/>
    <n v="0"/>
    <x v="1"/>
    <x v="0"/>
    <x v="0"/>
  </r>
  <r>
    <n v="8341"/>
    <x v="17"/>
    <x v="5"/>
    <x v="11"/>
    <x v="3"/>
    <n v="0"/>
    <x v="1"/>
    <x v="0"/>
    <x v="0"/>
  </r>
  <r>
    <n v="8342"/>
    <x v="18"/>
    <x v="5"/>
    <x v="11"/>
    <x v="3"/>
    <n v="0"/>
    <x v="1"/>
    <x v="0"/>
    <x v="0"/>
  </r>
  <r>
    <n v="8343"/>
    <x v="19"/>
    <x v="5"/>
    <x v="11"/>
    <x v="3"/>
    <n v="0"/>
    <x v="1"/>
    <x v="0"/>
    <x v="0"/>
  </r>
  <r>
    <n v="8344"/>
    <x v="20"/>
    <x v="5"/>
    <x v="11"/>
    <x v="3"/>
    <n v="0"/>
    <x v="1"/>
    <x v="0"/>
    <x v="0"/>
  </r>
  <r>
    <n v="8345"/>
    <x v="21"/>
    <x v="5"/>
    <x v="11"/>
    <x v="3"/>
    <n v="0"/>
    <x v="1"/>
    <x v="0"/>
    <x v="0"/>
  </r>
  <r>
    <n v="8346"/>
    <x v="22"/>
    <x v="5"/>
    <x v="11"/>
    <x v="3"/>
    <n v="0"/>
    <x v="1"/>
    <x v="0"/>
    <x v="0"/>
  </r>
  <r>
    <n v="8347"/>
    <x v="23"/>
    <x v="5"/>
    <x v="11"/>
    <x v="3"/>
    <n v="0"/>
    <x v="1"/>
    <x v="0"/>
    <x v="0"/>
  </r>
  <r>
    <n v="8348"/>
    <x v="24"/>
    <x v="5"/>
    <x v="11"/>
    <x v="3"/>
    <n v="0"/>
    <x v="1"/>
    <x v="0"/>
    <x v="0"/>
  </r>
  <r>
    <n v="8349"/>
    <x v="25"/>
    <x v="5"/>
    <x v="11"/>
    <x v="3"/>
    <n v="0"/>
    <x v="1"/>
    <x v="0"/>
    <x v="0"/>
  </r>
  <r>
    <n v="8350"/>
    <x v="26"/>
    <x v="5"/>
    <x v="11"/>
    <x v="3"/>
    <n v="0"/>
    <x v="1"/>
    <x v="0"/>
    <x v="0"/>
  </r>
  <r>
    <n v="8351"/>
    <x v="27"/>
    <x v="5"/>
    <x v="11"/>
    <x v="3"/>
    <n v="0"/>
    <x v="1"/>
    <x v="0"/>
    <x v="0"/>
  </r>
  <r>
    <n v="8352"/>
    <x v="28"/>
    <x v="5"/>
    <x v="11"/>
    <x v="3"/>
    <n v="0"/>
    <x v="1"/>
    <x v="0"/>
    <x v="0"/>
  </r>
  <r>
    <n v="8353"/>
    <x v="0"/>
    <x v="0"/>
    <x v="12"/>
    <x v="0"/>
    <n v="1003856"/>
    <x v="0"/>
    <x v="0"/>
    <x v="0"/>
  </r>
  <r>
    <n v="8354"/>
    <x v="1"/>
    <x v="0"/>
    <x v="12"/>
    <x v="0"/>
    <n v="1003856"/>
    <x v="0"/>
    <x v="0"/>
    <x v="0"/>
  </r>
  <r>
    <n v="8355"/>
    <x v="2"/>
    <x v="0"/>
    <x v="12"/>
    <x v="0"/>
    <n v="1003734"/>
    <x v="0"/>
    <x v="0"/>
    <x v="0"/>
  </r>
  <r>
    <n v="8356"/>
    <x v="3"/>
    <x v="0"/>
    <x v="12"/>
    <x v="0"/>
    <n v="1002142"/>
    <x v="0"/>
    <x v="0"/>
    <x v="0"/>
  </r>
  <r>
    <n v="8357"/>
    <x v="4"/>
    <x v="0"/>
    <x v="12"/>
    <x v="0"/>
    <n v="1003840"/>
    <x v="0"/>
    <x v="0"/>
    <x v="0"/>
  </r>
  <r>
    <n v="8358"/>
    <x v="5"/>
    <x v="0"/>
    <x v="12"/>
    <x v="0"/>
    <n v="1003321"/>
    <x v="0"/>
    <x v="0"/>
    <x v="0"/>
  </r>
  <r>
    <n v="8359"/>
    <x v="6"/>
    <x v="0"/>
    <x v="12"/>
    <x v="0"/>
    <n v="1002565"/>
    <x v="0"/>
    <x v="0"/>
    <x v="0"/>
  </r>
  <r>
    <n v="8360"/>
    <x v="7"/>
    <x v="0"/>
    <x v="12"/>
    <x v="0"/>
    <n v="1002262"/>
    <x v="0"/>
    <x v="0"/>
    <x v="0"/>
  </r>
  <r>
    <n v="8361"/>
    <x v="8"/>
    <x v="0"/>
    <x v="12"/>
    <x v="0"/>
    <n v="1002690"/>
    <x v="0"/>
    <x v="0"/>
    <x v="0"/>
  </r>
  <r>
    <n v="8362"/>
    <x v="9"/>
    <x v="0"/>
    <x v="12"/>
    <x v="0"/>
    <n v="1002522"/>
    <x v="0"/>
    <x v="0"/>
    <x v="0"/>
  </r>
  <r>
    <n v="8363"/>
    <x v="10"/>
    <x v="0"/>
    <x v="12"/>
    <x v="0"/>
    <n v="1002910"/>
    <x v="0"/>
    <x v="0"/>
    <x v="0"/>
  </r>
  <r>
    <n v="8364"/>
    <x v="11"/>
    <x v="0"/>
    <x v="12"/>
    <x v="0"/>
    <n v="1002374"/>
    <x v="0"/>
    <x v="0"/>
    <x v="0"/>
  </r>
  <r>
    <n v="8365"/>
    <x v="12"/>
    <x v="0"/>
    <x v="12"/>
    <x v="0"/>
    <n v="1003607"/>
    <x v="0"/>
    <x v="0"/>
    <x v="0"/>
  </r>
  <r>
    <n v="8366"/>
    <x v="13"/>
    <x v="0"/>
    <x v="12"/>
    <x v="0"/>
    <n v="1002899"/>
    <x v="0"/>
    <x v="0"/>
    <x v="0"/>
  </r>
  <r>
    <n v="8367"/>
    <x v="14"/>
    <x v="0"/>
    <x v="12"/>
    <x v="0"/>
    <n v="1002925"/>
    <x v="0"/>
    <x v="0"/>
    <x v="0"/>
  </r>
  <r>
    <n v="8368"/>
    <x v="15"/>
    <x v="0"/>
    <x v="12"/>
    <x v="0"/>
    <n v="1003376"/>
    <x v="0"/>
    <x v="0"/>
    <x v="0"/>
  </r>
  <r>
    <n v="8369"/>
    <x v="16"/>
    <x v="0"/>
    <x v="12"/>
    <x v="0"/>
    <n v="1004117"/>
    <x v="0"/>
    <x v="0"/>
    <x v="0"/>
  </r>
  <r>
    <n v="8370"/>
    <x v="17"/>
    <x v="0"/>
    <x v="12"/>
    <x v="0"/>
    <n v="1001872"/>
    <x v="0"/>
    <x v="0"/>
    <x v="0"/>
  </r>
  <r>
    <n v="8371"/>
    <x v="18"/>
    <x v="0"/>
    <x v="12"/>
    <x v="0"/>
    <n v="1003315"/>
    <x v="0"/>
    <x v="0"/>
    <x v="0"/>
  </r>
  <r>
    <n v="8372"/>
    <x v="19"/>
    <x v="0"/>
    <x v="12"/>
    <x v="0"/>
    <n v="1004831"/>
    <x v="0"/>
    <x v="0"/>
    <x v="0"/>
  </r>
  <r>
    <n v="8373"/>
    <x v="20"/>
    <x v="0"/>
    <x v="12"/>
    <x v="0"/>
    <n v="1001827"/>
    <x v="0"/>
    <x v="0"/>
    <x v="0"/>
  </r>
  <r>
    <n v="8374"/>
    <x v="21"/>
    <x v="0"/>
    <x v="12"/>
    <x v="0"/>
    <n v="1003055"/>
    <x v="0"/>
    <x v="0"/>
    <x v="0"/>
  </r>
  <r>
    <n v="8375"/>
    <x v="22"/>
    <x v="0"/>
    <x v="12"/>
    <x v="0"/>
    <n v="1003385"/>
    <x v="0"/>
    <x v="0"/>
    <x v="0"/>
  </r>
  <r>
    <n v="8376"/>
    <x v="23"/>
    <x v="0"/>
    <x v="12"/>
    <x v="0"/>
    <n v="1003234"/>
    <x v="0"/>
    <x v="0"/>
    <x v="0"/>
  </r>
  <r>
    <n v="8377"/>
    <x v="24"/>
    <x v="0"/>
    <x v="12"/>
    <x v="0"/>
    <n v="1002319"/>
    <x v="0"/>
    <x v="0"/>
    <x v="0"/>
  </r>
  <r>
    <n v="8378"/>
    <x v="25"/>
    <x v="0"/>
    <x v="12"/>
    <x v="0"/>
    <n v="1003270"/>
    <x v="0"/>
    <x v="0"/>
    <x v="0"/>
  </r>
  <r>
    <n v="8379"/>
    <x v="26"/>
    <x v="0"/>
    <x v="12"/>
    <x v="0"/>
    <n v="1002993"/>
    <x v="0"/>
    <x v="0"/>
    <x v="0"/>
  </r>
  <r>
    <n v="8380"/>
    <x v="27"/>
    <x v="0"/>
    <x v="12"/>
    <x v="0"/>
    <n v="1003237"/>
    <x v="0"/>
    <x v="0"/>
    <x v="0"/>
  </r>
  <r>
    <n v="8381"/>
    <x v="28"/>
    <x v="0"/>
    <x v="12"/>
    <x v="0"/>
    <n v="1003331"/>
    <x v="0"/>
    <x v="0"/>
    <x v="0"/>
  </r>
  <r>
    <n v="8382"/>
    <x v="0"/>
    <x v="0"/>
    <x v="12"/>
    <x v="1"/>
    <n v="1003856.7"/>
    <x v="0"/>
    <x v="0"/>
    <x v="0"/>
  </r>
  <r>
    <n v="8383"/>
    <x v="1"/>
    <x v="0"/>
    <x v="12"/>
    <x v="1"/>
    <n v="1003856.7"/>
    <x v="0"/>
    <x v="0"/>
    <x v="0"/>
  </r>
  <r>
    <n v="8384"/>
    <x v="2"/>
    <x v="0"/>
    <x v="12"/>
    <x v="1"/>
    <n v="1003731.7"/>
    <x v="0"/>
    <x v="0"/>
    <x v="0"/>
  </r>
  <r>
    <n v="8385"/>
    <x v="3"/>
    <x v="0"/>
    <x v="12"/>
    <x v="1"/>
    <n v="1002141.2"/>
    <x v="0"/>
    <x v="0"/>
    <x v="0"/>
  </r>
  <r>
    <n v="8386"/>
    <x v="4"/>
    <x v="0"/>
    <x v="12"/>
    <x v="1"/>
    <n v="1003839.7"/>
    <x v="0"/>
    <x v="0"/>
    <x v="0"/>
  </r>
  <r>
    <n v="8387"/>
    <x v="5"/>
    <x v="0"/>
    <x v="12"/>
    <x v="1"/>
    <n v="1003320.2"/>
    <x v="0"/>
    <x v="0"/>
    <x v="0"/>
  </r>
  <r>
    <n v="8388"/>
    <x v="6"/>
    <x v="0"/>
    <x v="12"/>
    <x v="1"/>
    <n v="1002569.2"/>
    <x v="0"/>
    <x v="0"/>
    <x v="0"/>
  </r>
  <r>
    <n v="8389"/>
    <x v="7"/>
    <x v="0"/>
    <x v="12"/>
    <x v="1"/>
    <n v="1002261.2"/>
    <x v="0"/>
    <x v="0"/>
    <x v="0"/>
  </r>
  <r>
    <n v="8390"/>
    <x v="8"/>
    <x v="0"/>
    <x v="12"/>
    <x v="1"/>
    <n v="1002689.2"/>
    <x v="0"/>
    <x v="0"/>
    <x v="0"/>
  </r>
  <r>
    <n v="8391"/>
    <x v="9"/>
    <x v="0"/>
    <x v="12"/>
    <x v="1"/>
    <n v="1002521.7"/>
    <x v="0"/>
    <x v="0"/>
    <x v="0"/>
  </r>
  <r>
    <n v="8392"/>
    <x v="10"/>
    <x v="0"/>
    <x v="12"/>
    <x v="1"/>
    <n v="1002913.7"/>
    <x v="0"/>
    <x v="0"/>
    <x v="0"/>
  </r>
  <r>
    <n v="8393"/>
    <x v="11"/>
    <x v="0"/>
    <x v="12"/>
    <x v="1"/>
    <n v="1002372.7"/>
    <x v="0"/>
    <x v="0"/>
    <x v="0"/>
  </r>
  <r>
    <n v="8394"/>
    <x v="12"/>
    <x v="0"/>
    <x v="12"/>
    <x v="1"/>
    <n v="1003606.2"/>
    <x v="0"/>
    <x v="0"/>
    <x v="0"/>
  </r>
  <r>
    <n v="8395"/>
    <x v="13"/>
    <x v="0"/>
    <x v="12"/>
    <x v="1"/>
    <n v="1002898.7"/>
    <x v="0"/>
    <x v="0"/>
    <x v="0"/>
  </r>
  <r>
    <n v="8396"/>
    <x v="14"/>
    <x v="0"/>
    <x v="12"/>
    <x v="1"/>
    <n v="1002924.7"/>
    <x v="0"/>
    <x v="0"/>
    <x v="0"/>
  </r>
  <r>
    <n v="8397"/>
    <x v="15"/>
    <x v="0"/>
    <x v="12"/>
    <x v="1"/>
    <n v="1003374.7"/>
    <x v="0"/>
    <x v="0"/>
    <x v="0"/>
  </r>
  <r>
    <n v="8398"/>
    <x v="16"/>
    <x v="0"/>
    <x v="12"/>
    <x v="1"/>
    <n v="1004119.7"/>
    <x v="0"/>
    <x v="0"/>
    <x v="0"/>
  </r>
  <r>
    <n v="8399"/>
    <x v="17"/>
    <x v="0"/>
    <x v="12"/>
    <x v="1"/>
    <n v="1001875.2"/>
    <x v="0"/>
    <x v="0"/>
    <x v="0"/>
  </r>
  <r>
    <n v="8400"/>
    <x v="18"/>
    <x v="0"/>
    <x v="12"/>
    <x v="1"/>
    <n v="1003313.2"/>
    <x v="0"/>
    <x v="0"/>
    <x v="0"/>
  </r>
  <r>
    <n v="8401"/>
    <x v="19"/>
    <x v="0"/>
    <x v="12"/>
    <x v="1"/>
    <n v="1004833.2"/>
    <x v="0"/>
    <x v="0"/>
    <x v="0"/>
  </r>
  <r>
    <n v="8402"/>
    <x v="20"/>
    <x v="0"/>
    <x v="12"/>
    <x v="1"/>
    <n v="1001826.2"/>
    <x v="0"/>
    <x v="0"/>
    <x v="0"/>
  </r>
  <r>
    <n v="8403"/>
    <x v="21"/>
    <x v="0"/>
    <x v="12"/>
    <x v="1"/>
    <n v="1003053.2"/>
    <x v="0"/>
    <x v="0"/>
    <x v="0"/>
  </r>
  <r>
    <n v="8404"/>
    <x v="22"/>
    <x v="0"/>
    <x v="12"/>
    <x v="1"/>
    <n v="1003384.2"/>
    <x v="0"/>
    <x v="0"/>
    <x v="0"/>
  </r>
  <r>
    <n v="8405"/>
    <x v="23"/>
    <x v="0"/>
    <x v="12"/>
    <x v="1"/>
    <n v="1003233.7"/>
    <x v="0"/>
    <x v="0"/>
    <x v="0"/>
  </r>
  <r>
    <n v="8406"/>
    <x v="24"/>
    <x v="0"/>
    <x v="12"/>
    <x v="1"/>
    <n v="1002320.2"/>
    <x v="0"/>
    <x v="0"/>
    <x v="0"/>
  </r>
  <r>
    <n v="8407"/>
    <x v="25"/>
    <x v="0"/>
    <x v="12"/>
    <x v="1"/>
    <n v="1003269.2"/>
    <x v="0"/>
    <x v="0"/>
    <x v="0"/>
  </r>
  <r>
    <n v="8408"/>
    <x v="26"/>
    <x v="0"/>
    <x v="12"/>
    <x v="1"/>
    <n v="1002992.2"/>
    <x v="0"/>
    <x v="0"/>
    <x v="0"/>
  </r>
  <r>
    <n v="8409"/>
    <x v="27"/>
    <x v="0"/>
    <x v="12"/>
    <x v="1"/>
    <n v="1003236.2"/>
    <x v="0"/>
    <x v="0"/>
    <x v="0"/>
  </r>
  <r>
    <n v="8410"/>
    <x v="28"/>
    <x v="0"/>
    <x v="12"/>
    <x v="1"/>
    <n v="1003330.2"/>
    <x v="0"/>
    <x v="0"/>
    <x v="0"/>
  </r>
  <r>
    <n v="8411"/>
    <x v="0"/>
    <x v="0"/>
    <x v="12"/>
    <x v="2"/>
    <n v="-0.7"/>
    <x v="0"/>
    <x v="0"/>
    <x v="0"/>
  </r>
  <r>
    <n v="8412"/>
    <x v="1"/>
    <x v="0"/>
    <x v="12"/>
    <x v="2"/>
    <n v="-0.7"/>
    <x v="0"/>
    <x v="0"/>
    <x v="0"/>
  </r>
  <r>
    <n v="8413"/>
    <x v="2"/>
    <x v="0"/>
    <x v="12"/>
    <x v="2"/>
    <n v="2.2999999999999998"/>
    <x v="0"/>
    <x v="0"/>
    <x v="0"/>
  </r>
  <r>
    <n v="8414"/>
    <x v="3"/>
    <x v="0"/>
    <x v="12"/>
    <x v="2"/>
    <n v="0.8"/>
    <x v="0"/>
    <x v="0"/>
    <x v="0"/>
  </r>
  <r>
    <n v="8415"/>
    <x v="4"/>
    <x v="0"/>
    <x v="12"/>
    <x v="2"/>
    <n v="0.3"/>
    <x v="0"/>
    <x v="0"/>
    <x v="0"/>
  </r>
  <r>
    <n v="8416"/>
    <x v="5"/>
    <x v="0"/>
    <x v="12"/>
    <x v="2"/>
    <n v="0.8"/>
    <x v="0"/>
    <x v="0"/>
    <x v="0"/>
  </r>
  <r>
    <n v="8417"/>
    <x v="6"/>
    <x v="0"/>
    <x v="12"/>
    <x v="2"/>
    <n v="-4.2"/>
    <x v="0"/>
    <x v="0"/>
    <x v="0"/>
  </r>
  <r>
    <n v="8418"/>
    <x v="7"/>
    <x v="0"/>
    <x v="12"/>
    <x v="2"/>
    <n v="0.8"/>
    <x v="0"/>
    <x v="0"/>
    <x v="0"/>
  </r>
  <r>
    <n v="8419"/>
    <x v="8"/>
    <x v="0"/>
    <x v="12"/>
    <x v="2"/>
    <n v="0.8"/>
    <x v="0"/>
    <x v="0"/>
    <x v="0"/>
  </r>
  <r>
    <n v="8420"/>
    <x v="9"/>
    <x v="0"/>
    <x v="12"/>
    <x v="2"/>
    <n v="0.3"/>
    <x v="0"/>
    <x v="0"/>
    <x v="0"/>
  </r>
  <r>
    <n v="8421"/>
    <x v="10"/>
    <x v="0"/>
    <x v="12"/>
    <x v="2"/>
    <n v="-3.7"/>
    <x v="0"/>
    <x v="0"/>
    <x v="0"/>
  </r>
  <r>
    <n v="8422"/>
    <x v="11"/>
    <x v="0"/>
    <x v="12"/>
    <x v="2"/>
    <n v="1.3"/>
    <x v="0"/>
    <x v="0"/>
    <x v="0"/>
  </r>
  <r>
    <n v="8423"/>
    <x v="12"/>
    <x v="0"/>
    <x v="12"/>
    <x v="2"/>
    <n v="0.8"/>
    <x v="0"/>
    <x v="0"/>
    <x v="0"/>
  </r>
  <r>
    <n v="8424"/>
    <x v="13"/>
    <x v="0"/>
    <x v="12"/>
    <x v="2"/>
    <n v="0.3"/>
    <x v="0"/>
    <x v="0"/>
    <x v="0"/>
  </r>
  <r>
    <n v="8425"/>
    <x v="14"/>
    <x v="0"/>
    <x v="12"/>
    <x v="2"/>
    <n v="0.3"/>
    <x v="0"/>
    <x v="0"/>
    <x v="0"/>
  </r>
  <r>
    <n v="8426"/>
    <x v="15"/>
    <x v="0"/>
    <x v="12"/>
    <x v="2"/>
    <n v="1.3"/>
    <x v="0"/>
    <x v="0"/>
    <x v="0"/>
  </r>
  <r>
    <n v="8427"/>
    <x v="16"/>
    <x v="0"/>
    <x v="12"/>
    <x v="2"/>
    <n v="-2.7"/>
    <x v="0"/>
    <x v="0"/>
    <x v="0"/>
  </r>
  <r>
    <n v="8428"/>
    <x v="17"/>
    <x v="0"/>
    <x v="12"/>
    <x v="2"/>
    <n v="-3.2"/>
    <x v="0"/>
    <x v="0"/>
    <x v="0"/>
  </r>
  <r>
    <n v="8429"/>
    <x v="18"/>
    <x v="0"/>
    <x v="12"/>
    <x v="2"/>
    <n v="1.8"/>
    <x v="0"/>
    <x v="0"/>
    <x v="0"/>
  </r>
  <r>
    <n v="8430"/>
    <x v="19"/>
    <x v="0"/>
    <x v="12"/>
    <x v="2"/>
    <n v="-2.2000000000000002"/>
    <x v="0"/>
    <x v="0"/>
    <x v="0"/>
  </r>
  <r>
    <n v="8431"/>
    <x v="20"/>
    <x v="0"/>
    <x v="12"/>
    <x v="2"/>
    <n v="0.8"/>
    <x v="0"/>
    <x v="0"/>
    <x v="0"/>
  </r>
  <r>
    <n v="8432"/>
    <x v="21"/>
    <x v="0"/>
    <x v="12"/>
    <x v="2"/>
    <n v="1.8"/>
    <x v="0"/>
    <x v="0"/>
    <x v="0"/>
  </r>
  <r>
    <n v="8433"/>
    <x v="22"/>
    <x v="0"/>
    <x v="12"/>
    <x v="2"/>
    <n v="0.8"/>
    <x v="0"/>
    <x v="0"/>
    <x v="0"/>
  </r>
  <r>
    <n v="8434"/>
    <x v="23"/>
    <x v="0"/>
    <x v="12"/>
    <x v="2"/>
    <n v="0.3"/>
    <x v="0"/>
    <x v="0"/>
    <x v="0"/>
  </r>
  <r>
    <n v="8435"/>
    <x v="24"/>
    <x v="0"/>
    <x v="12"/>
    <x v="2"/>
    <n v="-1.2"/>
    <x v="0"/>
    <x v="0"/>
    <x v="0"/>
  </r>
  <r>
    <n v="8436"/>
    <x v="25"/>
    <x v="0"/>
    <x v="12"/>
    <x v="2"/>
    <n v="0.8"/>
    <x v="0"/>
    <x v="0"/>
    <x v="0"/>
  </r>
  <r>
    <n v="8437"/>
    <x v="26"/>
    <x v="0"/>
    <x v="12"/>
    <x v="2"/>
    <n v="0.8"/>
    <x v="0"/>
    <x v="0"/>
    <x v="0"/>
  </r>
  <r>
    <n v="8438"/>
    <x v="27"/>
    <x v="0"/>
    <x v="12"/>
    <x v="2"/>
    <n v="0.8"/>
    <x v="0"/>
    <x v="0"/>
    <x v="0"/>
  </r>
  <r>
    <n v="8439"/>
    <x v="28"/>
    <x v="0"/>
    <x v="12"/>
    <x v="2"/>
    <n v="0.8"/>
    <x v="0"/>
    <x v="0"/>
    <x v="0"/>
  </r>
  <r>
    <n v="8440"/>
    <x v="0"/>
    <x v="0"/>
    <x v="12"/>
    <x v="3"/>
    <n v="0"/>
    <x v="1"/>
    <x v="0"/>
    <x v="0"/>
  </r>
  <r>
    <n v="8441"/>
    <x v="1"/>
    <x v="0"/>
    <x v="12"/>
    <x v="3"/>
    <n v="0"/>
    <x v="1"/>
    <x v="0"/>
    <x v="0"/>
  </r>
  <r>
    <n v="8442"/>
    <x v="2"/>
    <x v="0"/>
    <x v="12"/>
    <x v="3"/>
    <n v="0"/>
    <x v="1"/>
    <x v="0"/>
    <x v="0"/>
  </r>
  <r>
    <n v="8443"/>
    <x v="3"/>
    <x v="0"/>
    <x v="12"/>
    <x v="3"/>
    <n v="0"/>
    <x v="1"/>
    <x v="0"/>
    <x v="0"/>
  </r>
  <r>
    <n v="8444"/>
    <x v="4"/>
    <x v="0"/>
    <x v="12"/>
    <x v="3"/>
    <n v="0"/>
    <x v="1"/>
    <x v="0"/>
    <x v="0"/>
  </r>
  <r>
    <n v="8445"/>
    <x v="5"/>
    <x v="0"/>
    <x v="12"/>
    <x v="3"/>
    <n v="0"/>
    <x v="1"/>
    <x v="0"/>
    <x v="0"/>
  </r>
  <r>
    <n v="8446"/>
    <x v="6"/>
    <x v="0"/>
    <x v="12"/>
    <x v="3"/>
    <n v="0"/>
    <x v="1"/>
    <x v="0"/>
    <x v="0"/>
  </r>
  <r>
    <n v="8447"/>
    <x v="7"/>
    <x v="0"/>
    <x v="12"/>
    <x v="3"/>
    <n v="0"/>
    <x v="1"/>
    <x v="0"/>
    <x v="0"/>
  </r>
  <r>
    <n v="8448"/>
    <x v="8"/>
    <x v="0"/>
    <x v="12"/>
    <x v="3"/>
    <n v="0"/>
    <x v="1"/>
    <x v="0"/>
    <x v="0"/>
  </r>
  <r>
    <n v="8449"/>
    <x v="9"/>
    <x v="0"/>
    <x v="12"/>
    <x v="3"/>
    <n v="0"/>
    <x v="1"/>
    <x v="0"/>
    <x v="0"/>
  </r>
  <r>
    <n v="8450"/>
    <x v="10"/>
    <x v="0"/>
    <x v="12"/>
    <x v="3"/>
    <n v="0"/>
    <x v="1"/>
    <x v="0"/>
    <x v="0"/>
  </r>
  <r>
    <n v="8451"/>
    <x v="11"/>
    <x v="0"/>
    <x v="12"/>
    <x v="3"/>
    <n v="0"/>
    <x v="1"/>
    <x v="0"/>
    <x v="0"/>
  </r>
  <r>
    <n v="8452"/>
    <x v="12"/>
    <x v="0"/>
    <x v="12"/>
    <x v="3"/>
    <n v="0"/>
    <x v="1"/>
    <x v="0"/>
    <x v="0"/>
  </r>
  <r>
    <n v="8453"/>
    <x v="13"/>
    <x v="0"/>
    <x v="12"/>
    <x v="3"/>
    <n v="0"/>
    <x v="1"/>
    <x v="0"/>
    <x v="0"/>
  </r>
  <r>
    <n v="8454"/>
    <x v="14"/>
    <x v="0"/>
    <x v="12"/>
    <x v="3"/>
    <n v="0"/>
    <x v="1"/>
    <x v="0"/>
    <x v="0"/>
  </r>
  <r>
    <n v="8455"/>
    <x v="15"/>
    <x v="0"/>
    <x v="12"/>
    <x v="3"/>
    <n v="0"/>
    <x v="1"/>
    <x v="0"/>
    <x v="0"/>
  </r>
  <r>
    <n v="8456"/>
    <x v="16"/>
    <x v="0"/>
    <x v="12"/>
    <x v="3"/>
    <n v="0"/>
    <x v="1"/>
    <x v="0"/>
    <x v="0"/>
  </r>
  <r>
    <n v="8457"/>
    <x v="17"/>
    <x v="0"/>
    <x v="12"/>
    <x v="3"/>
    <n v="0"/>
    <x v="1"/>
    <x v="0"/>
    <x v="0"/>
  </r>
  <r>
    <n v="8458"/>
    <x v="18"/>
    <x v="0"/>
    <x v="12"/>
    <x v="3"/>
    <n v="0"/>
    <x v="1"/>
    <x v="0"/>
    <x v="0"/>
  </r>
  <r>
    <n v="8459"/>
    <x v="19"/>
    <x v="0"/>
    <x v="12"/>
    <x v="3"/>
    <n v="0"/>
    <x v="1"/>
    <x v="0"/>
    <x v="0"/>
  </r>
  <r>
    <n v="8460"/>
    <x v="20"/>
    <x v="0"/>
    <x v="12"/>
    <x v="3"/>
    <n v="0"/>
    <x v="1"/>
    <x v="0"/>
    <x v="0"/>
  </r>
  <r>
    <n v="8461"/>
    <x v="21"/>
    <x v="0"/>
    <x v="12"/>
    <x v="3"/>
    <n v="0"/>
    <x v="1"/>
    <x v="0"/>
    <x v="0"/>
  </r>
  <r>
    <n v="8462"/>
    <x v="22"/>
    <x v="0"/>
    <x v="12"/>
    <x v="3"/>
    <n v="0"/>
    <x v="1"/>
    <x v="0"/>
    <x v="0"/>
  </r>
  <r>
    <n v="8463"/>
    <x v="23"/>
    <x v="0"/>
    <x v="12"/>
    <x v="3"/>
    <n v="0"/>
    <x v="1"/>
    <x v="0"/>
    <x v="0"/>
  </r>
  <r>
    <n v="8464"/>
    <x v="24"/>
    <x v="0"/>
    <x v="12"/>
    <x v="3"/>
    <n v="0"/>
    <x v="1"/>
    <x v="0"/>
    <x v="0"/>
  </r>
  <r>
    <n v="8465"/>
    <x v="25"/>
    <x v="0"/>
    <x v="12"/>
    <x v="3"/>
    <n v="0"/>
    <x v="1"/>
    <x v="0"/>
    <x v="0"/>
  </r>
  <r>
    <n v="8466"/>
    <x v="26"/>
    <x v="0"/>
    <x v="12"/>
    <x v="3"/>
    <n v="0"/>
    <x v="1"/>
    <x v="0"/>
    <x v="0"/>
  </r>
  <r>
    <n v="8467"/>
    <x v="27"/>
    <x v="0"/>
    <x v="12"/>
    <x v="3"/>
    <n v="0"/>
    <x v="1"/>
    <x v="0"/>
    <x v="0"/>
  </r>
  <r>
    <n v="8468"/>
    <x v="28"/>
    <x v="0"/>
    <x v="12"/>
    <x v="3"/>
    <n v="0"/>
    <x v="1"/>
    <x v="0"/>
    <x v="0"/>
  </r>
  <r>
    <n v="8469"/>
    <x v="0"/>
    <x v="1"/>
    <x v="12"/>
    <x v="0"/>
    <n v="1004018"/>
    <x v="0"/>
    <x v="0"/>
    <x v="0"/>
  </r>
  <r>
    <n v="8470"/>
    <x v="1"/>
    <x v="1"/>
    <x v="12"/>
    <x v="0"/>
    <n v="1004018"/>
    <x v="0"/>
    <x v="0"/>
    <x v="0"/>
  </r>
  <r>
    <n v="8471"/>
    <x v="2"/>
    <x v="1"/>
    <x v="12"/>
    <x v="0"/>
    <n v="1003865"/>
    <x v="0"/>
    <x v="0"/>
    <x v="0"/>
  </r>
  <r>
    <n v="8472"/>
    <x v="3"/>
    <x v="1"/>
    <x v="12"/>
    <x v="0"/>
    <n v="1002159"/>
    <x v="0"/>
    <x v="0"/>
    <x v="0"/>
  </r>
  <r>
    <n v="8473"/>
    <x v="4"/>
    <x v="1"/>
    <x v="12"/>
    <x v="0"/>
    <n v="1003818"/>
    <x v="0"/>
    <x v="0"/>
    <x v="0"/>
  </r>
  <r>
    <n v="8474"/>
    <x v="5"/>
    <x v="1"/>
    <x v="12"/>
    <x v="0"/>
    <n v="1003371"/>
    <x v="0"/>
    <x v="0"/>
    <x v="0"/>
  </r>
  <r>
    <n v="8475"/>
    <x v="6"/>
    <x v="1"/>
    <x v="12"/>
    <x v="0"/>
    <n v="1002755"/>
    <x v="0"/>
    <x v="0"/>
    <x v="0"/>
  </r>
  <r>
    <n v="8476"/>
    <x v="7"/>
    <x v="1"/>
    <x v="12"/>
    <x v="0"/>
    <n v="1002570"/>
    <x v="0"/>
    <x v="0"/>
    <x v="0"/>
  </r>
  <r>
    <n v="8477"/>
    <x v="8"/>
    <x v="1"/>
    <x v="12"/>
    <x v="0"/>
    <n v="1003072"/>
    <x v="0"/>
    <x v="0"/>
    <x v="0"/>
  </r>
  <r>
    <n v="8478"/>
    <x v="9"/>
    <x v="1"/>
    <x v="12"/>
    <x v="0"/>
    <n v="1002796"/>
    <x v="0"/>
    <x v="0"/>
    <x v="0"/>
  </r>
  <r>
    <n v="8479"/>
    <x v="10"/>
    <x v="1"/>
    <x v="12"/>
    <x v="0"/>
    <n v="1003472"/>
    <x v="0"/>
    <x v="0"/>
    <x v="0"/>
  </r>
  <r>
    <n v="8480"/>
    <x v="11"/>
    <x v="1"/>
    <x v="12"/>
    <x v="0"/>
    <n v="1002377"/>
    <x v="0"/>
    <x v="0"/>
    <x v="0"/>
  </r>
  <r>
    <n v="8481"/>
    <x v="12"/>
    <x v="1"/>
    <x v="12"/>
    <x v="0"/>
    <n v="1003616"/>
    <x v="0"/>
    <x v="0"/>
    <x v="0"/>
  </r>
  <r>
    <n v="8482"/>
    <x v="13"/>
    <x v="1"/>
    <x v="12"/>
    <x v="0"/>
    <n v="1003132"/>
    <x v="0"/>
    <x v="0"/>
    <x v="0"/>
  </r>
  <r>
    <n v="8483"/>
    <x v="14"/>
    <x v="1"/>
    <x v="12"/>
    <x v="0"/>
    <n v="1003106"/>
    <x v="0"/>
    <x v="0"/>
    <x v="0"/>
  </r>
  <r>
    <n v="8484"/>
    <x v="15"/>
    <x v="1"/>
    <x v="12"/>
    <x v="0"/>
    <n v="1003552"/>
    <x v="0"/>
    <x v="0"/>
    <x v="0"/>
  </r>
  <r>
    <n v="8485"/>
    <x v="16"/>
    <x v="1"/>
    <x v="12"/>
    <x v="0"/>
    <n v="1004294"/>
    <x v="0"/>
    <x v="0"/>
    <x v="0"/>
  </r>
  <r>
    <n v="8486"/>
    <x v="17"/>
    <x v="1"/>
    <x v="12"/>
    <x v="0"/>
    <n v="1002010"/>
    <x v="0"/>
    <x v="0"/>
    <x v="0"/>
  </r>
  <r>
    <n v="8487"/>
    <x v="18"/>
    <x v="1"/>
    <x v="12"/>
    <x v="0"/>
    <n v="1003485"/>
    <x v="0"/>
    <x v="0"/>
    <x v="0"/>
  </r>
  <r>
    <n v="8488"/>
    <x v="19"/>
    <x v="1"/>
    <x v="12"/>
    <x v="0"/>
    <n v="1004896"/>
    <x v="0"/>
    <x v="0"/>
    <x v="0"/>
  </r>
  <r>
    <n v="8489"/>
    <x v="20"/>
    <x v="1"/>
    <x v="12"/>
    <x v="0"/>
    <n v="1001903"/>
    <x v="0"/>
    <x v="0"/>
    <x v="0"/>
  </r>
  <r>
    <n v="8490"/>
    <x v="21"/>
    <x v="1"/>
    <x v="12"/>
    <x v="0"/>
    <n v="1003157"/>
    <x v="0"/>
    <x v="0"/>
    <x v="0"/>
  </r>
  <r>
    <n v="8491"/>
    <x v="22"/>
    <x v="1"/>
    <x v="12"/>
    <x v="0"/>
    <n v="1003468"/>
    <x v="0"/>
    <x v="0"/>
    <x v="0"/>
  </r>
  <r>
    <n v="8492"/>
    <x v="23"/>
    <x v="1"/>
    <x v="12"/>
    <x v="0"/>
    <n v="1003043"/>
    <x v="0"/>
    <x v="0"/>
    <x v="0"/>
  </r>
  <r>
    <n v="8493"/>
    <x v="24"/>
    <x v="1"/>
    <x v="12"/>
    <x v="0"/>
    <n v="1002472"/>
    <x v="0"/>
    <x v="0"/>
    <x v="0"/>
  </r>
  <r>
    <n v="8494"/>
    <x v="25"/>
    <x v="1"/>
    <x v="12"/>
    <x v="0"/>
    <n v="1003308"/>
    <x v="0"/>
    <x v="0"/>
    <x v="0"/>
  </r>
  <r>
    <n v="8495"/>
    <x v="26"/>
    <x v="1"/>
    <x v="12"/>
    <x v="0"/>
    <n v="1002971"/>
    <x v="0"/>
    <x v="0"/>
    <x v="0"/>
  </r>
  <r>
    <n v="8496"/>
    <x v="27"/>
    <x v="1"/>
    <x v="12"/>
    <x v="0"/>
    <n v="1003312"/>
    <x v="0"/>
    <x v="0"/>
    <x v="0"/>
  </r>
  <r>
    <n v="8497"/>
    <x v="28"/>
    <x v="1"/>
    <x v="12"/>
    <x v="0"/>
    <n v="1003465"/>
    <x v="0"/>
    <x v="0"/>
    <x v="0"/>
  </r>
  <r>
    <n v="8498"/>
    <x v="0"/>
    <x v="1"/>
    <x v="12"/>
    <x v="1"/>
    <n v="1004017.9"/>
    <x v="0"/>
    <x v="0"/>
    <x v="0"/>
  </r>
  <r>
    <n v="8499"/>
    <x v="1"/>
    <x v="1"/>
    <x v="12"/>
    <x v="1"/>
    <n v="1004017.9"/>
    <x v="0"/>
    <x v="0"/>
    <x v="0"/>
  </r>
  <r>
    <n v="8500"/>
    <x v="2"/>
    <x v="1"/>
    <x v="12"/>
    <x v="1"/>
    <n v="1003865.9"/>
    <x v="0"/>
    <x v="0"/>
    <x v="0"/>
  </r>
  <r>
    <n v="8501"/>
    <x v="3"/>
    <x v="1"/>
    <x v="12"/>
    <x v="1"/>
    <n v="1002158.9"/>
    <x v="0"/>
    <x v="0"/>
    <x v="0"/>
  </r>
  <r>
    <n v="8502"/>
    <x v="4"/>
    <x v="1"/>
    <x v="12"/>
    <x v="1"/>
    <n v="1003817.4"/>
    <x v="0"/>
    <x v="0"/>
    <x v="0"/>
  </r>
  <r>
    <n v="8503"/>
    <x v="5"/>
    <x v="1"/>
    <x v="12"/>
    <x v="1"/>
    <n v="1003370.4"/>
    <x v="0"/>
    <x v="0"/>
    <x v="0"/>
  </r>
  <r>
    <n v="8504"/>
    <x v="6"/>
    <x v="1"/>
    <x v="12"/>
    <x v="1"/>
    <n v="1002756.4"/>
    <x v="0"/>
    <x v="0"/>
    <x v="0"/>
  </r>
  <r>
    <n v="8505"/>
    <x v="7"/>
    <x v="1"/>
    <x v="12"/>
    <x v="1"/>
    <n v="1002569.4"/>
    <x v="0"/>
    <x v="0"/>
    <x v="0"/>
  </r>
  <r>
    <n v="8506"/>
    <x v="8"/>
    <x v="1"/>
    <x v="12"/>
    <x v="1"/>
    <n v="1003071.4"/>
    <x v="0"/>
    <x v="0"/>
    <x v="0"/>
  </r>
  <r>
    <n v="8507"/>
    <x v="9"/>
    <x v="1"/>
    <x v="12"/>
    <x v="1"/>
    <n v="1002797.4"/>
    <x v="0"/>
    <x v="0"/>
    <x v="0"/>
  </r>
  <r>
    <n v="8508"/>
    <x v="10"/>
    <x v="1"/>
    <x v="12"/>
    <x v="1"/>
    <n v="1003470.9"/>
    <x v="0"/>
    <x v="0"/>
    <x v="0"/>
  </r>
  <r>
    <n v="8509"/>
    <x v="11"/>
    <x v="1"/>
    <x v="12"/>
    <x v="1"/>
    <n v="1002376.4"/>
    <x v="0"/>
    <x v="0"/>
    <x v="0"/>
  </r>
  <r>
    <n v="8510"/>
    <x v="12"/>
    <x v="1"/>
    <x v="12"/>
    <x v="1"/>
    <n v="1003615.9"/>
    <x v="0"/>
    <x v="0"/>
    <x v="0"/>
  </r>
  <r>
    <n v="8511"/>
    <x v="13"/>
    <x v="1"/>
    <x v="12"/>
    <x v="1"/>
    <n v="1003130.9"/>
    <x v="0"/>
    <x v="0"/>
    <x v="0"/>
  </r>
  <r>
    <n v="8512"/>
    <x v="14"/>
    <x v="1"/>
    <x v="12"/>
    <x v="1"/>
    <n v="1003105.9"/>
    <x v="0"/>
    <x v="0"/>
    <x v="0"/>
  </r>
  <r>
    <n v="8513"/>
    <x v="15"/>
    <x v="1"/>
    <x v="12"/>
    <x v="1"/>
    <n v="1003551.4"/>
    <x v="0"/>
    <x v="0"/>
    <x v="0"/>
  </r>
  <r>
    <n v="8514"/>
    <x v="16"/>
    <x v="1"/>
    <x v="12"/>
    <x v="1"/>
    <n v="1004294.4"/>
    <x v="0"/>
    <x v="0"/>
    <x v="0"/>
  </r>
  <r>
    <n v="8515"/>
    <x v="17"/>
    <x v="1"/>
    <x v="12"/>
    <x v="1"/>
    <n v="1002010.9"/>
    <x v="0"/>
    <x v="0"/>
    <x v="0"/>
  </r>
  <r>
    <n v="8516"/>
    <x v="18"/>
    <x v="1"/>
    <x v="12"/>
    <x v="1"/>
    <n v="1003484.4"/>
    <x v="0"/>
    <x v="0"/>
    <x v="0"/>
  </r>
  <r>
    <n v="8517"/>
    <x v="19"/>
    <x v="1"/>
    <x v="12"/>
    <x v="1"/>
    <n v="1004895.9"/>
    <x v="0"/>
    <x v="0"/>
    <x v="0"/>
  </r>
  <r>
    <n v="8518"/>
    <x v="20"/>
    <x v="1"/>
    <x v="12"/>
    <x v="1"/>
    <n v="1001902.4"/>
    <x v="0"/>
    <x v="0"/>
    <x v="0"/>
  </r>
  <r>
    <n v="8519"/>
    <x v="21"/>
    <x v="1"/>
    <x v="12"/>
    <x v="1"/>
    <n v="1003157.9"/>
    <x v="0"/>
    <x v="0"/>
    <x v="0"/>
  </r>
  <r>
    <n v="8520"/>
    <x v="22"/>
    <x v="1"/>
    <x v="12"/>
    <x v="1"/>
    <n v="1003468.9"/>
    <x v="0"/>
    <x v="0"/>
    <x v="0"/>
  </r>
  <r>
    <n v="8521"/>
    <x v="23"/>
    <x v="1"/>
    <x v="12"/>
    <x v="1"/>
    <n v="1003044.4"/>
    <x v="0"/>
    <x v="0"/>
    <x v="0"/>
  </r>
  <r>
    <n v="8522"/>
    <x v="24"/>
    <x v="1"/>
    <x v="12"/>
    <x v="1"/>
    <n v="1002472.4"/>
    <x v="0"/>
    <x v="0"/>
    <x v="0"/>
  </r>
  <r>
    <n v="8523"/>
    <x v="25"/>
    <x v="1"/>
    <x v="12"/>
    <x v="1"/>
    <n v="1003307.9"/>
    <x v="0"/>
    <x v="0"/>
    <x v="0"/>
  </r>
  <r>
    <n v="8524"/>
    <x v="26"/>
    <x v="1"/>
    <x v="12"/>
    <x v="1"/>
    <n v="1002970.9"/>
    <x v="0"/>
    <x v="0"/>
    <x v="0"/>
  </r>
  <r>
    <n v="8525"/>
    <x v="27"/>
    <x v="1"/>
    <x v="12"/>
    <x v="1"/>
    <n v="1003312.4"/>
    <x v="0"/>
    <x v="0"/>
    <x v="0"/>
  </r>
  <r>
    <n v="8526"/>
    <x v="28"/>
    <x v="1"/>
    <x v="12"/>
    <x v="1"/>
    <n v="1003464.4"/>
    <x v="0"/>
    <x v="0"/>
    <x v="0"/>
  </r>
  <r>
    <n v="8527"/>
    <x v="0"/>
    <x v="1"/>
    <x v="12"/>
    <x v="2"/>
    <n v="0.1"/>
    <x v="0"/>
    <x v="0"/>
    <x v="0"/>
  </r>
  <r>
    <n v="8528"/>
    <x v="1"/>
    <x v="1"/>
    <x v="12"/>
    <x v="2"/>
    <n v="0.1"/>
    <x v="0"/>
    <x v="0"/>
    <x v="0"/>
  </r>
  <r>
    <n v="8529"/>
    <x v="2"/>
    <x v="1"/>
    <x v="12"/>
    <x v="2"/>
    <n v="-0.9"/>
    <x v="0"/>
    <x v="0"/>
    <x v="0"/>
  </r>
  <r>
    <n v="8530"/>
    <x v="3"/>
    <x v="1"/>
    <x v="12"/>
    <x v="2"/>
    <n v="0.1"/>
    <x v="0"/>
    <x v="0"/>
    <x v="0"/>
  </r>
  <r>
    <n v="8531"/>
    <x v="4"/>
    <x v="1"/>
    <x v="12"/>
    <x v="2"/>
    <n v="0.6"/>
    <x v="0"/>
    <x v="0"/>
    <x v="0"/>
  </r>
  <r>
    <n v="8532"/>
    <x v="5"/>
    <x v="1"/>
    <x v="12"/>
    <x v="2"/>
    <n v="0.6"/>
    <x v="0"/>
    <x v="0"/>
    <x v="0"/>
  </r>
  <r>
    <n v="8533"/>
    <x v="6"/>
    <x v="1"/>
    <x v="12"/>
    <x v="2"/>
    <n v="-1.4"/>
    <x v="0"/>
    <x v="0"/>
    <x v="0"/>
  </r>
  <r>
    <n v="8534"/>
    <x v="7"/>
    <x v="1"/>
    <x v="12"/>
    <x v="2"/>
    <n v="0.6"/>
    <x v="0"/>
    <x v="0"/>
    <x v="0"/>
  </r>
  <r>
    <n v="8535"/>
    <x v="8"/>
    <x v="1"/>
    <x v="12"/>
    <x v="2"/>
    <n v="0.6"/>
    <x v="0"/>
    <x v="0"/>
    <x v="0"/>
  </r>
  <r>
    <n v="8536"/>
    <x v="9"/>
    <x v="1"/>
    <x v="12"/>
    <x v="2"/>
    <n v="-1.4"/>
    <x v="0"/>
    <x v="0"/>
    <x v="0"/>
  </r>
  <r>
    <n v="8537"/>
    <x v="10"/>
    <x v="1"/>
    <x v="12"/>
    <x v="2"/>
    <n v="1.1000000000000001"/>
    <x v="0"/>
    <x v="0"/>
    <x v="0"/>
  </r>
  <r>
    <n v="8538"/>
    <x v="11"/>
    <x v="1"/>
    <x v="12"/>
    <x v="2"/>
    <n v="0.6"/>
    <x v="0"/>
    <x v="0"/>
    <x v="0"/>
  </r>
  <r>
    <n v="8539"/>
    <x v="12"/>
    <x v="1"/>
    <x v="12"/>
    <x v="2"/>
    <n v="0.1"/>
    <x v="0"/>
    <x v="0"/>
    <x v="0"/>
  </r>
  <r>
    <n v="8540"/>
    <x v="13"/>
    <x v="1"/>
    <x v="12"/>
    <x v="2"/>
    <n v="1.1000000000000001"/>
    <x v="0"/>
    <x v="0"/>
    <x v="0"/>
  </r>
  <r>
    <n v="8541"/>
    <x v="14"/>
    <x v="1"/>
    <x v="12"/>
    <x v="2"/>
    <n v="0.1"/>
    <x v="0"/>
    <x v="0"/>
    <x v="0"/>
  </r>
  <r>
    <n v="8542"/>
    <x v="15"/>
    <x v="1"/>
    <x v="12"/>
    <x v="2"/>
    <n v="0.6"/>
    <x v="0"/>
    <x v="0"/>
    <x v="0"/>
  </r>
  <r>
    <n v="8543"/>
    <x v="16"/>
    <x v="1"/>
    <x v="12"/>
    <x v="2"/>
    <n v="-0.4"/>
    <x v="0"/>
    <x v="0"/>
    <x v="0"/>
  </r>
  <r>
    <n v="8544"/>
    <x v="17"/>
    <x v="1"/>
    <x v="12"/>
    <x v="2"/>
    <n v="-0.9"/>
    <x v="0"/>
    <x v="0"/>
    <x v="0"/>
  </r>
  <r>
    <n v="8545"/>
    <x v="18"/>
    <x v="1"/>
    <x v="12"/>
    <x v="2"/>
    <n v="0.6"/>
    <x v="0"/>
    <x v="0"/>
    <x v="0"/>
  </r>
  <r>
    <n v="8546"/>
    <x v="19"/>
    <x v="1"/>
    <x v="12"/>
    <x v="2"/>
    <n v="0.1"/>
    <x v="0"/>
    <x v="0"/>
    <x v="0"/>
  </r>
  <r>
    <n v="8547"/>
    <x v="20"/>
    <x v="1"/>
    <x v="12"/>
    <x v="2"/>
    <n v="0.6"/>
    <x v="0"/>
    <x v="0"/>
    <x v="0"/>
  </r>
  <r>
    <n v="8548"/>
    <x v="21"/>
    <x v="1"/>
    <x v="12"/>
    <x v="2"/>
    <n v="-0.9"/>
    <x v="0"/>
    <x v="0"/>
    <x v="0"/>
  </r>
  <r>
    <n v="8549"/>
    <x v="22"/>
    <x v="1"/>
    <x v="12"/>
    <x v="2"/>
    <n v="-0.9"/>
    <x v="0"/>
    <x v="0"/>
    <x v="0"/>
  </r>
  <r>
    <n v="8550"/>
    <x v="23"/>
    <x v="1"/>
    <x v="12"/>
    <x v="2"/>
    <n v="-1.4"/>
    <x v="0"/>
    <x v="0"/>
    <x v="0"/>
  </r>
  <r>
    <n v="8551"/>
    <x v="24"/>
    <x v="1"/>
    <x v="12"/>
    <x v="2"/>
    <n v="-0.4"/>
    <x v="0"/>
    <x v="0"/>
    <x v="0"/>
  </r>
  <r>
    <n v="8552"/>
    <x v="25"/>
    <x v="1"/>
    <x v="12"/>
    <x v="2"/>
    <n v="0.1"/>
    <x v="0"/>
    <x v="0"/>
    <x v="0"/>
  </r>
  <r>
    <n v="8553"/>
    <x v="26"/>
    <x v="1"/>
    <x v="12"/>
    <x v="2"/>
    <n v="0.1"/>
    <x v="0"/>
    <x v="0"/>
    <x v="0"/>
  </r>
  <r>
    <n v="8554"/>
    <x v="27"/>
    <x v="1"/>
    <x v="12"/>
    <x v="2"/>
    <n v="-0.4"/>
    <x v="0"/>
    <x v="0"/>
    <x v="0"/>
  </r>
  <r>
    <n v="8555"/>
    <x v="28"/>
    <x v="1"/>
    <x v="12"/>
    <x v="2"/>
    <n v="0.6"/>
    <x v="0"/>
    <x v="0"/>
    <x v="0"/>
  </r>
  <r>
    <n v="8556"/>
    <x v="0"/>
    <x v="1"/>
    <x v="12"/>
    <x v="3"/>
    <n v="0"/>
    <x v="1"/>
    <x v="0"/>
    <x v="0"/>
  </r>
  <r>
    <n v="8557"/>
    <x v="1"/>
    <x v="1"/>
    <x v="12"/>
    <x v="3"/>
    <n v="0"/>
    <x v="1"/>
    <x v="0"/>
    <x v="0"/>
  </r>
  <r>
    <n v="8558"/>
    <x v="2"/>
    <x v="1"/>
    <x v="12"/>
    <x v="3"/>
    <n v="0"/>
    <x v="1"/>
    <x v="0"/>
    <x v="0"/>
  </r>
  <r>
    <n v="8559"/>
    <x v="3"/>
    <x v="1"/>
    <x v="12"/>
    <x v="3"/>
    <n v="0"/>
    <x v="1"/>
    <x v="0"/>
    <x v="0"/>
  </r>
  <r>
    <n v="8560"/>
    <x v="4"/>
    <x v="1"/>
    <x v="12"/>
    <x v="3"/>
    <n v="0"/>
    <x v="1"/>
    <x v="0"/>
    <x v="0"/>
  </r>
  <r>
    <n v="8561"/>
    <x v="5"/>
    <x v="1"/>
    <x v="12"/>
    <x v="3"/>
    <n v="0"/>
    <x v="1"/>
    <x v="0"/>
    <x v="0"/>
  </r>
  <r>
    <n v="8562"/>
    <x v="6"/>
    <x v="1"/>
    <x v="12"/>
    <x v="3"/>
    <n v="0"/>
    <x v="1"/>
    <x v="0"/>
    <x v="0"/>
  </r>
  <r>
    <n v="8563"/>
    <x v="7"/>
    <x v="1"/>
    <x v="12"/>
    <x v="3"/>
    <n v="0"/>
    <x v="1"/>
    <x v="0"/>
    <x v="0"/>
  </r>
  <r>
    <n v="8564"/>
    <x v="8"/>
    <x v="1"/>
    <x v="12"/>
    <x v="3"/>
    <n v="0"/>
    <x v="1"/>
    <x v="0"/>
    <x v="0"/>
  </r>
  <r>
    <n v="8565"/>
    <x v="9"/>
    <x v="1"/>
    <x v="12"/>
    <x v="3"/>
    <n v="0"/>
    <x v="1"/>
    <x v="0"/>
    <x v="0"/>
  </r>
  <r>
    <n v="8566"/>
    <x v="10"/>
    <x v="1"/>
    <x v="12"/>
    <x v="3"/>
    <n v="0"/>
    <x v="1"/>
    <x v="0"/>
    <x v="0"/>
  </r>
  <r>
    <n v="8567"/>
    <x v="11"/>
    <x v="1"/>
    <x v="12"/>
    <x v="3"/>
    <n v="0"/>
    <x v="1"/>
    <x v="0"/>
    <x v="0"/>
  </r>
  <r>
    <n v="8568"/>
    <x v="12"/>
    <x v="1"/>
    <x v="12"/>
    <x v="3"/>
    <n v="0"/>
    <x v="1"/>
    <x v="0"/>
    <x v="0"/>
  </r>
  <r>
    <n v="8569"/>
    <x v="13"/>
    <x v="1"/>
    <x v="12"/>
    <x v="3"/>
    <n v="0"/>
    <x v="1"/>
    <x v="0"/>
    <x v="0"/>
  </r>
  <r>
    <n v="8570"/>
    <x v="14"/>
    <x v="1"/>
    <x v="12"/>
    <x v="3"/>
    <n v="0"/>
    <x v="1"/>
    <x v="0"/>
    <x v="0"/>
  </r>
  <r>
    <n v="8571"/>
    <x v="15"/>
    <x v="1"/>
    <x v="12"/>
    <x v="3"/>
    <n v="0"/>
    <x v="1"/>
    <x v="0"/>
    <x v="0"/>
  </r>
  <r>
    <n v="8572"/>
    <x v="16"/>
    <x v="1"/>
    <x v="12"/>
    <x v="3"/>
    <n v="0"/>
    <x v="1"/>
    <x v="0"/>
    <x v="0"/>
  </r>
  <r>
    <n v="8573"/>
    <x v="17"/>
    <x v="1"/>
    <x v="12"/>
    <x v="3"/>
    <n v="0"/>
    <x v="1"/>
    <x v="0"/>
    <x v="0"/>
  </r>
  <r>
    <n v="8574"/>
    <x v="18"/>
    <x v="1"/>
    <x v="12"/>
    <x v="3"/>
    <n v="0"/>
    <x v="1"/>
    <x v="0"/>
    <x v="0"/>
  </r>
  <r>
    <n v="8575"/>
    <x v="19"/>
    <x v="1"/>
    <x v="12"/>
    <x v="3"/>
    <n v="0"/>
    <x v="1"/>
    <x v="0"/>
    <x v="0"/>
  </r>
  <r>
    <n v="8576"/>
    <x v="20"/>
    <x v="1"/>
    <x v="12"/>
    <x v="3"/>
    <n v="0"/>
    <x v="1"/>
    <x v="0"/>
    <x v="0"/>
  </r>
  <r>
    <n v="8577"/>
    <x v="21"/>
    <x v="1"/>
    <x v="12"/>
    <x v="3"/>
    <n v="0"/>
    <x v="1"/>
    <x v="0"/>
    <x v="0"/>
  </r>
  <r>
    <n v="8578"/>
    <x v="22"/>
    <x v="1"/>
    <x v="12"/>
    <x v="3"/>
    <n v="0"/>
    <x v="1"/>
    <x v="0"/>
    <x v="0"/>
  </r>
  <r>
    <n v="8579"/>
    <x v="23"/>
    <x v="1"/>
    <x v="12"/>
    <x v="3"/>
    <n v="0"/>
    <x v="1"/>
    <x v="0"/>
    <x v="0"/>
  </r>
  <r>
    <n v="8580"/>
    <x v="24"/>
    <x v="1"/>
    <x v="12"/>
    <x v="3"/>
    <n v="0"/>
    <x v="1"/>
    <x v="0"/>
    <x v="0"/>
  </r>
  <r>
    <n v="8581"/>
    <x v="25"/>
    <x v="1"/>
    <x v="12"/>
    <x v="3"/>
    <n v="0"/>
    <x v="1"/>
    <x v="0"/>
    <x v="0"/>
  </r>
  <r>
    <n v="8582"/>
    <x v="26"/>
    <x v="1"/>
    <x v="12"/>
    <x v="3"/>
    <n v="0"/>
    <x v="1"/>
    <x v="0"/>
    <x v="0"/>
  </r>
  <r>
    <n v="8583"/>
    <x v="27"/>
    <x v="1"/>
    <x v="12"/>
    <x v="3"/>
    <n v="0"/>
    <x v="1"/>
    <x v="0"/>
    <x v="0"/>
  </r>
  <r>
    <n v="8584"/>
    <x v="28"/>
    <x v="1"/>
    <x v="12"/>
    <x v="3"/>
    <n v="0"/>
    <x v="1"/>
    <x v="0"/>
    <x v="0"/>
  </r>
  <r>
    <n v="8585"/>
    <x v="0"/>
    <x v="2"/>
    <x v="12"/>
    <x v="0"/>
    <n v="1004104"/>
    <x v="0"/>
    <x v="0"/>
    <x v="0"/>
  </r>
  <r>
    <n v="8586"/>
    <x v="1"/>
    <x v="2"/>
    <x v="12"/>
    <x v="0"/>
    <n v="1004104"/>
    <x v="0"/>
    <x v="0"/>
    <x v="0"/>
  </r>
  <r>
    <n v="8587"/>
    <x v="2"/>
    <x v="2"/>
    <x v="12"/>
    <x v="0"/>
    <n v="1003886"/>
    <x v="0"/>
    <x v="0"/>
    <x v="0"/>
  </r>
  <r>
    <n v="8588"/>
    <x v="3"/>
    <x v="2"/>
    <x v="12"/>
    <x v="0"/>
    <n v="1002171"/>
    <x v="0"/>
    <x v="0"/>
    <x v="0"/>
  </r>
  <r>
    <n v="8589"/>
    <x v="4"/>
    <x v="2"/>
    <x v="12"/>
    <x v="0"/>
    <n v="1003644"/>
    <x v="0"/>
    <x v="0"/>
    <x v="0"/>
  </r>
  <r>
    <n v="8590"/>
    <x v="5"/>
    <x v="2"/>
    <x v="12"/>
    <x v="0"/>
    <n v="1003325"/>
    <x v="0"/>
    <x v="0"/>
    <x v="0"/>
  </r>
  <r>
    <n v="8591"/>
    <x v="6"/>
    <x v="2"/>
    <x v="12"/>
    <x v="0"/>
    <n v="1002619"/>
    <x v="0"/>
    <x v="0"/>
    <x v="0"/>
  </r>
  <r>
    <n v="8592"/>
    <x v="7"/>
    <x v="2"/>
    <x v="12"/>
    <x v="0"/>
    <n v="1002342"/>
    <x v="0"/>
    <x v="0"/>
    <x v="0"/>
  </r>
  <r>
    <n v="8593"/>
    <x v="8"/>
    <x v="2"/>
    <x v="12"/>
    <x v="0"/>
    <n v="1003109"/>
    <x v="0"/>
    <x v="0"/>
    <x v="0"/>
  </r>
  <r>
    <n v="8594"/>
    <x v="9"/>
    <x v="2"/>
    <x v="12"/>
    <x v="0"/>
    <n v="1002684"/>
    <x v="0"/>
    <x v="0"/>
    <x v="0"/>
  </r>
  <r>
    <n v="8595"/>
    <x v="10"/>
    <x v="2"/>
    <x v="12"/>
    <x v="0"/>
    <n v="1003432"/>
    <x v="0"/>
    <x v="0"/>
    <x v="0"/>
  </r>
  <r>
    <n v="8596"/>
    <x v="11"/>
    <x v="2"/>
    <x v="12"/>
    <x v="0"/>
    <n v="1002214"/>
    <x v="0"/>
    <x v="0"/>
    <x v="0"/>
  </r>
  <r>
    <n v="8597"/>
    <x v="12"/>
    <x v="2"/>
    <x v="12"/>
    <x v="0"/>
    <n v="1003613"/>
    <x v="0"/>
    <x v="0"/>
    <x v="0"/>
  </r>
  <r>
    <n v="8598"/>
    <x v="13"/>
    <x v="2"/>
    <x v="12"/>
    <x v="0"/>
    <n v="1003059"/>
    <x v="0"/>
    <x v="0"/>
    <x v="0"/>
  </r>
  <r>
    <n v="8599"/>
    <x v="14"/>
    <x v="2"/>
    <x v="12"/>
    <x v="0"/>
    <n v="1003029"/>
    <x v="0"/>
    <x v="0"/>
    <x v="0"/>
  </r>
  <r>
    <n v="8600"/>
    <x v="15"/>
    <x v="2"/>
    <x v="12"/>
    <x v="0"/>
    <n v="1003594"/>
    <x v="0"/>
    <x v="0"/>
    <x v="0"/>
  </r>
  <r>
    <n v="8601"/>
    <x v="16"/>
    <x v="2"/>
    <x v="12"/>
    <x v="0"/>
    <n v="1004283"/>
    <x v="0"/>
    <x v="0"/>
    <x v="0"/>
  </r>
  <r>
    <n v="8602"/>
    <x v="17"/>
    <x v="2"/>
    <x v="12"/>
    <x v="0"/>
    <n v="1001842"/>
    <x v="0"/>
    <x v="0"/>
    <x v="0"/>
  </r>
  <r>
    <n v="8603"/>
    <x v="18"/>
    <x v="2"/>
    <x v="12"/>
    <x v="0"/>
    <n v="1003478"/>
    <x v="0"/>
    <x v="0"/>
    <x v="0"/>
  </r>
  <r>
    <n v="8604"/>
    <x v="19"/>
    <x v="2"/>
    <x v="12"/>
    <x v="0"/>
    <n v="1004883"/>
    <x v="0"/>
    <x v="0"/>
    <x v="0"/>
  </r>
  <r>
    <n v="8605"/>
    <x v="20"/>
    <x v="2"/>
    <x v="12"/>
    <x v="0"/>
    <n v="1001896"/>
    <x v="0"/>
    <x v="0"/>
    <x v="0"/>
  </r>
  <r>
    <n v="8606"/>
    <x v="21"/>
    <x v="2"/>
    <x v="12"/>
    <x v="0"/>
    <n v="1003183"/>
    <x v="0"/>
    <x v="0"/>
    <x v="0"/>
  </r>
  <r>
    <n v="8607"/>
    <x v="22"/>
    <x v="2"/>
    <x v="12"/>
    <x v="0"/>
    <n v="1003472"/>
    <x v="0"/>
    <x v="0"/>
    <x v="0"/>
  </r>
  <r>
    <n v="8608"/>
    <x v="23"/>
    <x v="2"/>
    <x v="12"/>
    <x v="0"/>
    <n v="1003107"/>
    <x v="0"/>
    <x v="0"/>
    <x v="0"/>
  </r>
  <r>
    <n v="8609"/>
    <x v="24"/>
    <x v="2"/>
    <x v="12"/>
    <x v="0"/>
    <n v="1002591"/>
    <x v="0"/>
    <x v="0"/>
    <x v="0"/>
  </r>
  <r>
    <n v="8610"/>
    <x v="25"/>
    <x v="2"/>
    <x v="12"/>
    <x v="0"/>
    <n v="1003439"/>
    <x v="0"/>
    <x v="0"/>
    <x v="0"/>
  </r>
  <r>
    <n v="8611"/>
    <x v="26"/>
    <x v="2"/>
    <x v="12"/>
    <x v="0"/>
    <n v="1003072"/>
    <x v="0"/>
    <x v="0"/>
    <x v="0"/>
  </r>
  <r>
    <n v="8612"/>
    <x v="27"/>
    <x v="2"/>
    <x v="12"/>
    <x v="0"/>
    <n v="1003344"/>
    <x v="0"/>
    <x v="0"/>
    <x v="0"/>
  </r>
  <r>
    <n v="8613"/>
    <x v="28"/>
    <x v="2"/>
    <x v="12"/>
    <x v="0"/>
    <n v="1003482"/>
    <x v="0"/>
    <x v="0"/>
    <x v="0"/>
  </r>
  <r>
    <n v="8614"/>
    <x v="0"/>
    <x v="2"/>
    <x v="12"/>
    <x v="1"/>
    <n v="1004101.9"/>
    <x v="0"/>
    <x v="0"/>
    <x v="0"/>
  </r>
  <r>
    <n v="8615"/>
    <x v="1"/>
    <x v="2"/>
    <x v="12"/>
    <x v="1"/>
    <n v="1004101.9"/>
    <x v="0"/>
    <x v="0"/>
    <x v="0"/>
  </r>
  <r>
    <n v="8616"/>
    <x v="2"/>
    <x v="2"/>
    <x v="12"/>
    <x v="1"/>
    <n v="1003886.4"/>
    <x v="0"/>
    <x v="0"/>
    <x v="0"/>
  </r>
  <r>
    <n v="8617"/>
    <x v="3"/>
    <x v="2"/>
    <x v="12"/>
    <x v="1"/>
    <n v="1002171.4"/>
    <x v="0"/>
    <x v="0"/>
    <x v="0"/>
  </r>
  <r>
    <n v="8618"/>
    <x v="4"/>
    <x v="2"/>
    <x v="12"/>
    <x v="1"/>
    <n v="1003642.4"/>
    <x v="0"/>
    <x v="0"/>
    <x v="0"/>
  </r>
  <r>
    <n v="8619"/>
    <x v="5"/>
    <x v="2"/>
    <x v="12"/>
    <x v="1"/>
    <n v="1003323.4"/>
    <x v="0"/>
    <x v="0"/>
    <x v="0"/>
  </r>
  <r>
    <n v="8620"/>
    <x v="6"/>
    <x v="2"/>
    <x v="12"/>
    <x v="1"/>
    <n v="1002619.4"/>
    <x v="0"/>
    <x v="0"/>
    <x v="0"/>
  </r>
  <r>
    <n v="8621"/>
    <x v="7"/>
    <x v="2"/>
    <x v="12"/>
    <x v="1"/>
    <n v="1002339.9"/>
    <x v="0"/>
    <x v="0"/>
    <x v="0"/>
  </r>
  <r>
    <n v="8622"/>
    <x v="8"/>
    <x v="2"/>
    <x v="12"/>
    <x v="1"/>
    <n v="1003106.9"/>
    <x v="0"/>
    <x v="0"/>
    <x v="0"/>
  </r>
  <r>
    <n v="8623"/>
    <x v="9"/>
    <x v="2"/>
    <x v="12"/>
    <x v="1"/>
    <n v="1002684.4"/>
    <x v="0"/>
    <x v="0"/>
    <x v="0"/>
  </r>
  <r>
    <n v="8624"/>
    <x v="10"/>
    <x v="2"/>
    <x v="12"/>
    <x v="1"/>
    <n v="1003430.9"/>
    <x v="0"/>
    <x v="0"/>
    <x v="0"/>
  </r>
  <r>
    <n v="8625"/>
    <x v="11"/>
    <x v="2"/>
    <x v="12"/>
    <x v="1"/>
    <n v="1002212.4"/>
    <x v="0"/>
    <x v="0"/>
    <x v="0"/>
  </r>
  <r>
    <n v="8626"/>
    <x v="12"/>
    <x v="2"/>
    <x v="12"/>
    <x v="1"/>
    <n v="1003612.4"/>
    <x v="0"/>
    <x v="0"/>
    <x v="0"/>
  </r>
  <r>
    <n v="8627"/>
    <x v="13"/>
    <x v="2"/>
    <x v="12"/>
    <x v="1"/>
    <n v="1003057.9"/>
    <x v="0"/>
    <x v="0"/>
    <x v="0"/>
  </r>
  <r>
    <n v="8628"/>
    <x v="14"/>
    <x v="2"/>
    <x v="12"/>
    <x v="1"/>
    <n v="1003027.4"/>
    <x v="0"/>
    <x v="0"/>
    <x v="0"/>
  </r>
  <r>
    <n v="8629"/>
    <x v="15"/>
    <x v="2"/>
    <x v="12"/>
    <x v="1"/>
    <n v="1003592.4"/>
    <x v="0"/>
    <x v="0"/>
    <x v="0"/>
  </r>
  <r>
    <n v="8630"/>
    <x v="16"/>
    <x v="2"/>
    <x v="12"/>
    <x v="1"/>
    <n v="1004285.9"/>
    <x v="0"/>
    <x v="0"/>
    <x v="0"/>
  </r>
  <r>
    <n v="8631"/>
    <x v="17"/>
    <x v="2"/>
    <x v="12"/>
    <x v="1"/>
    <n v="1001845.9"/>
    <x v="0"/>
    <x v="0"/>
    <x v="0"/>
  </r>
  <r>
    <n v="8632"/>
    <x v="18"/>
    <x v="2"/>
    <x v="12"/>
    <x v="1"/>
    <n v="1003476.4"/>
    <x v="0"/>
    <x v="0"/>
    <x v="0"/>
  </r>
  <r>
    <n v="8633"/>
    <x v="19"/>
    <x v="2"/>
    <x v="12"/>
    <x v="1"/>
    <n v="1004881.4"/>
    <x v="0"/>
    <x v="0"/>
    <x v="0"/>
  </r>
  <r>
    <n v="8634"/>
    <x v="20"/>
    <x v="2"/>
    <x v="12"/>
    <x v="1"/>
    <n v="1001896.9"/>
    <x v="0"/>
    <x v="0"/>
    <x v="0"/>
  </r>
  <r>
    <n v="8635"/>
    <x v="21"/>
    <x v="2"/>
    <x v="12"/>
    <x v="1"/>
    <n v="1003184.9"/>
    <x v="0"/>
    <x v="0"/>
    <x v="0"/>
  </r>
  <r>
    <n v="8636"/>
    <x v="22"/>
    <x v="2"/>
    <x v="12"/>
    <x v="1"/>
    <n v="1003475.9"/>
    <x v="0"/>
    <x v="0"/>
    <x v="0"/>
  </r>
  <r>
    <n v="8637"/>
    <x v="23"/>
    <x v="2"/>
    <x v="12"/>
    <x v="1"/>
    <n v="1003109.9"/>
    <x v="0"/>
    <x v="0"/>
    <x v="0"/>
  </r>
  <r>
    <n v="8638"/>
    <x v="24"/>
    <x v="2"/>
    <x v="12"/>
    <x v="1"/>
    <n v="1002593.9"/>
    <x v="0"/>
    <x v="0"/>
    <x v="0"/>
  </r>
  <r>
    <n v="8639"/>
    <x v="25"/>
    <x v="2"/>
    <x v="12"/>
    <x v="1"/>
    <n v="1003437.4"/>
    <x v="0"/>
    <x v="0"/>
    <x v="0"/>
  </r>
  <r>
    <n v="8640"/>
    <x v="26"/>
    <x v="2"/>
    <x v="12"/>
    <x v="1"/>
    <n v="1003075.4"/>
    <x v="0"/>
    <x v="0"/>
    <x v="0"/>
  </r>
  <r>
    <n v="8641"/>
    <x v="27"/>
    <x v="2"/>
    <x v="12"/>
    <x v="1"/>
    <n v="1003344.9"/>
    <x v="0"/>
    <x v="0"/>
    <x v="0"/>
  </r>
  <r>
    <n v="8642"/>
    <x v="28"/>
    <x v="2"/>
    <x v="12"/>
    <x v="1"/>
    <n v="1003480.9"/>
    <x v="0"/>
    <x v="0"/>
    <x v="0"/>
  </r>
  <r>
    <n v="8643"/>
    <x v="0"/>
    <x v="2"/>
    <x v="12"/>
    <x v="2"/>
    <n v="2.1"/>
    <x v="0"/>
    <x v="0"/>
    <x v="0"/>
  </r>
  <r>
    <n v="8644"/>
    <x v="1"/>
    <x v="2"/>
    <x v="12"/>
    <x v="2"/>
    <n v="2.1"/>
    <x v="0"/>
    <x v="0"/>
    <x v="0"/>
  </r>
  <r>
    <n v="8645"/>
    <x v="2"/>
    <x v="2"/>
    <x v="12"/>
    <x v="2"/>
    <n v="-0.4"/>
    <x v="0"/>
    <x v="0"/>
    <x v="0"/>
  </r>
  <r>
    <n v="8646"/>
    <x v="3"/>
    <x v="2"/>
    <x v="12"/>
    <x v="2"/>
    <n v="-0.4"/>
    <x v="0"/>
    <x v="0"/>
    <x v="0"/>
  </r>
  <r>
    <n v="8647"/>
    <x v="4"/>
    <x v="2"/>
    <x v="12"/>
    <x v="2"/>
    <n v="1.6"/>
    <x v="0"/>
    <x v="0"/>
    <x v="0"/>
  </r>
  <r>
    <n v="8648"/>
    <x v="5"/>
    <x v="2"/>
    <x v="12"/>
    <x v="2"/>
    <n v="1.6"/>
    <x v="0"/>
    <x v="0"/>
    <x v="0"/>
  </r>
  <r>
    <n v="8649"/>
    <x v="6"/>
    <x v="2"/>
    <x v="12"/>
    <x v="2"/>
    <n v="-0.4"/>
    <x v="0"/>
    <x v="0"/>
    <x v="0"/>
  </r>
  <r>
    <n v="8650"/>
    <x v="7"/>
    <x v="2"/>
    <x v="12"/>
    <x v="2"/>
    <n v="2.1"/>
    <x v="0"/>
    <x v="0"/>
    <x v="0"/>
  </r>
  <r>
    <n v="8651"/>
    <x v="8"/>
    <x v="2"/>
    <x v="12"/>
    <x v="2"/>
    <n v="2.1"/>
    <x v="0"/>
    <x v="0"/>
    <x v="0"/>
  </r>
  <r>
    <n v="8652"/>
    <x v="9"/>
    <x v="2"/>
    <x v="12"/>
    <x v="2"/>
    <n v="-0.4"/>
    <x v="0"/>
    <x v="0"/>
    <x v="0"/>
  </r>
  <r>
    <n v="8653"/>
    <x v="10"/>
    <x v="2"/>
    <x v="12"/>
    <x v="2"/>
    <n v="1.1000000000000001"/>
    <x v="0"/>
    <x v="0"/>
    <x v="0"/>
  </r>
  <r>
    <n v="8654"/>
    <x v="11"/>
    <x v="2"/>
    <x v="12"/>
    <x v="2"/>
    <n v="1.6"/>
    <x v="0"/>
    <x v="0"/>
    <x v="0"/>
  </r>
  <r>
    <n v="8655"/>
    <x v="12"/>
    <x v="2"/>
    <x v="12"/>
    <x v="2"/>
    <n v="0.6"/>
    <x v="0"/>
    <x v="0"/>
    <x v="0"/>
  </r>
  <r>
    <n v="8656"/>
    <x v="13"/>
    <x v="2"/>
    <x v="12"/>
    <x v="2"/>
    <n v="1.1000000000000001"/>
    <x v="0"/>
    <x v="0"/>
    <x v="0"/>
  </r>
  <r>
    <n v="8657"/>
    <x v="14"/>
    <x v="2"/>
    <x v="12"/>
    <x v="2"/>
    <n v="1.6"/>
    <x v="0"/>
    <x v="0"/>
    <x v="0"/>
  </r>
  <r>
    <n v="8658"/>
    <x v="15"/>
    <x v="2"/>
    <x v="12"/>
    <x v="2"/>
    <n v="1.6"/>
    <x v="0"/>
    <x v="0"/>
    <x v="0"/>
  </r>
  <r>
    <n v="8659"/>
    <x v="16"/>
    <x v="2"/>
    <x v="12"/>
    <x v="2"/>
    <n v="-2.9"/>
    <x v="0"/>
    <x v="0"/>
    <x v="0"/>
  </r>
  <r>
    <n v="8660"/>
    <x v="17"/>
    <x v="2"/>
    <x v="12"/>
    <x v="2"/>
    <n v="-3.9"/>
    <x v="0"/>
    <x v="0"/>
    <x v="0"/>
  </r>
  <r>
    <n v="8661"/>
    <x v="18"/>
    <x v="2"/>
    <x v="12"/>
    <x v="2"/>
    <n v="1.6"/>
    <x v="0"/>
    <x v="0"/>
    <x v="0"/>
  </r>
  <r>
    <n v="8662"/>
    <x v="19"/>
    <x v="2"/>
    <x v="12"/>
    <x v="2"/>
    <n v="1.6"/>
    <x v="0"/>
    <x v="0"/>
    <x v="0"/>
  </r>
  <r>
    <n v="8663"/>
    <x v="20"/>
    <x v="2"/>
    <x v="12"/>
    <x v="2"/>
    <n v="-0.9"/>
    <x v="0"/>
    <x v="0"/>
    <x v="0"/>
  </r>
  <r>
    <n v="8664"/>
    <x v="21"/>
    <x v="2"/>
    <x v="12"/>
    <x v="2"/>
    <n v="-1.9"/>
    <x v="0"/>
    <x v="0"/>
    <x v="0"/>
  </r>
  <r>
    <n v="8665"/>
    <x v="22"/>
    <x v="2"/>
    <x v="12"/>
    <x v="2"/>
    <n v="-3.9"/>
    <x v="0"/>
    <x v="0"/>
    <x v="0"/>
  </r>
  <r>
    <n v="8666"/>
    <x v="23"/>
    <x v="2"/>
    <x v="12"/>
    <x v="2"/>
    <n v="-2.9"/>
    <x v="0"/>
    <x v="0"/>
    <x v="0"/>
  </r>
  <r>
    <n v="8667"/>
    <x v="24"/>
    <x v="2"/>
    <x v="12"/>
    <x v="2"/>
    <n v="-2.9"/>
    <x v="0"/>
    <x v="0"/>
    <x v="0"/>
  </r>
  <r>
    <n v="8668"/>
    <x v="25"/>
    <x v="2"/>
    <x v="12"/>
    <x v="2"/>
    <n v="1.6"/>
    <x v="0"/>
    <x v="0"/>
    <x v="0"/>
  </r>
  <r>
    <n v="8669"/>
    <x v="26"/>
    <x v="2"/>
    <x v="12"/>
    <x v="2"/>
    <n v="-3.4"/>
    <x v="0"/>
    <x v="0"/>
    <x v="0"/>
  </r>
  <r>
    <n v="8670"/>
    <x v="27"/>
    <x v="2"/>
    <x v="12"/>
    <x v="2"/>
    <n v="-0.9"/>
    <x v="0"/>
    <x v="0"/>
    <x v="0"/>
  </r>
  <r>
    <n v="8671"/>
    <x v="28"/>
    <x v="2"/>
    <x v="12"/>
    <x v="2"/>
    <n v="1.1000000000000001"/>
    <x v="0"/>
    <x v="0"/>
    <x v="0"/>
  </r>
  <r>
    <n v="8672"/>
    <x v="0"/>
    <x v="2"/>
    <x v="12"/>
    <x v="3"/>
    <n v="0"/>
    <x v="1"/>
    <x v="0"/>
    <x v="0"/>
  </r>
  <r>
    <n v="8673"/>
    <x v="1"/>
    <x v="2"/>
    <x v="12"/>
    <x v="3"/>
    <n v="0"/>
    <x v="1"/>
    <x v="0"/>
    <x v="0"/>
  </r>
  <r>
    <n v="8674"/>
    <x v="2"/>
    <x v="2"/>
    <x v="12"/>
    <x v="3"/>
    <n v="0"/>
    <x v="1"/>
    <x v="0"/>
    <x v="0"/>
  </r>
  <r>
    <n v="8675"/>
    <x v="3"/>
    <x v="2"/>
    <x v="12"/>
    <x v="3"/>
    <n v="0"/>
    <x v="1"/>
    <x v="0"/>
    <x v="0"/>
  </r>
  <r>
    <n v="8676"/>
    <x v="4"/>
    <x v="2"/>
    <x v="12"/>
    <x v="3"/>
    <n v="0"/>
    <x v="1"/>
    <x v="0"/>
    <x v="0"/>
  </r>
  <r>
    <n v="8677"/>
    <x v="5"/>
    <x v="2"/>
    <x v="12"/>
    <x v="3"/>
    <n v="0"/>
    <x v="1"/>
    <x v="0"/>
    <x v="0"/>
  </r>
  <r>
    <n v="8678"/>
    <x v="6"/>
    <x v="2"/>
    <x v="12"/>
    <x v="3"/>
    <n v="0"/>
    <x v="1"/>
    <x v="0"/>
    <x v="0"/>
  </r>
  <r>
    <n v="8679"/>
    <x v="7"/>
    <x v="2"/>
    <x v="12"/>
    <x v="3"/>
    <n v="0"/>
    <x v="1"/>
    <x v="0"/>
    <x v="0"/>
  </r>
  <r>
    <n v="8680"/>
    <x v="8"/>
    <x v="2"/>
    <x v="12"/>
    <x v="3"/>
    <n v="0"/>
    <x v="1"/>
    <x v="0"/>
    <x v="0"/>
  </r>
  <r>
    <n v="8681"/>
    <x v="9"/>
    <x v="2"/>
    <x v="12"/>
    <x v="3"/>
    <n v="0"/>
    <x v="1"/>
    <x v="0"/>
    <x v="0"/>
  </r>
  <r>
    <n v="8682"/>
    <x v="10"/>
    <x v="2"/>
    <x v="12"/>
    <x v="3"/>
    <n v="0"/>
    <x v="1"/>
    <x v="0"/>
    <x v="0"/>
  </r>
  <r>
    <n v="8683"/>
    <x v="11"/>
    <x v="2"/>
    <x v="12"/>
    <x v="3"/>
    <n v="0"/>
    <x v="1"/>
    <x v="0"/>
    <x v="0"/>
  </r>
  <r>
    <n v="8684"/>
    <x v="12"/>
    <x v="2"/>
    <x v="12"/>
    <x v="3"/>
    <n v="0"/>
    <x v="1"/>
    <x v="0"/>
    <x v="0"/>
  </r>
  <r>
    <n v="8685"/>
    <x v="13"/>
    <x v="2"/>
    <x v="12"/>
    <x v="3"/>
    <n v="0"/>
    <x v="1"/>
    <x v="0"/>
    <x v="0"/>
  </r>
  <r>
    <n v="8686"/>
    <x v="14"/>
    <x v="2"/>
    <x v="12"/>
    <x v="3"/>
    <n v="0"/>
    <x v="1"/>
    <x v="0"/>
    <x v="0"/>
  </r>
  <r>
    <n v="8687"/>
    <x v="15"/>
    <x v="2"/>
    <x v="12"/>
    <x v="3"/>
    <n v="0"/>
    <x v="1"/>
    <x v="0"/>
    <x v="0"/>
  </r>
  <r>
    <n v="8688"/>
    <x v="16"/>
    <x v="2"/>
    <x v="12"/>
    <x v="3"/>
    <n v="0"/>
    <x v="1"/>
    <x v="0"/>
    <x v="0"/>
  </r>
  <r>
    <n v="8689"/>
    <x v="17"/>
    <x v="2"/>
    <x v="12"/>
    <x v="3"/>
    <n v="0"/>
    <x v="1"/>
    <x v="0"/>
    <x v="0"/>
  </r>
  <r>
    <n v="8690"/>
    <x v="18"/>
    <x v="2"/>
    <x v="12"/>
    <x v="3"/>
    <n v="0"/>
    <x v="1"/>
    <x v="0"/>
    <x v="0"/>
  </r>
  <r>
    <n v="8691"/>
    <x v="19"/>
    <x v="2"/>
    <x v="12"/>
    <x v="3"/>
    <n v="0"/>
    <x v="1"/>
    <x v="0"/>
    <x v="0"/>
  </r>
  <r>
    <n v="8692"/>
    <x v="20"/>
    <x v="2"/>
    <x v="12"/>
    <x v="3"/>
    <n v="0"/>
    <x v="1"/>
    <x v="0"/>
    <x v="0"/>
  </r>
  <r>
    <n v="8693"/>
    <x v="21"/>
    <x v="2"/>
    <x v="12"/>
    <x v="3"/>
    <n v="0"/>
    <x v="1"/>
    <x v="0"/>
    <x v="0"/>
  </r>
  <r>
    <n v="8694"/>
    <x v="22"/>
    <x v="2"/>
    <x v="12"/>
    <x v="3"/>
    <n v="0"/>
    <x v="1"/>
    <x v="0"/>
    <x v="0"/>
  </r>
  <r>
    <n v="8695"/>
    <x v="23"/>
    <x v="2"/>
    <x v="12"/>
    <x v="3"/>
    <n v="0"/>
    <x v="1"/>
    <x v="0"/>
    <x v="0"/>
  </r>
  <r>
    <n v="8696"/>
    <x v="24"/>
    <x v="2"/>
    <x v="12"/>
    <x v="3"/>
    <n v="0"/>
    <x v="1"/>
    <x v="0"/>
    <x v="0"/>
  </r>
  <r>
    <n v="8697"/>
    <x v="25"/>
    <x v="2"/>
    <x v="12"/>
    <x v="3"/>
    <n v="0"/>
    <x v="1"/>
    <x v="0"/>
    <x v="0"/>
  </r>
  <r>
    <n v="8698"/>
    <x v="26"/>
    <x v="2"/>
    <x v="12"/>
    <x v="3"/>
    <n v="0"/>
    <x v="1"/>
    <x v="0"/>
    <x v="0"/>
  </r>
  <r>
    <n v="8699"/>
    <x v="27"/>
    <x v="2"/>
    <x v="12"/>
    <x v="3"/>
    <n v="0"/>
    <x v="1"/>
    <x v="0"/>
    <x v="0"/>
  </r>
  <r>
    <n v="8700"/>
    <x v="28"/>
    <x v="2"/>
    <x v="12"/>
    <x v="3"/>
    <n v="0"/>
    <x v="1"/>
    <x v="0"/>
    <x v="0"/>
  </r>
  <r>
    <n v="8701"/>
    <x v="0"/>
    <x v="3"/>
    <x v="12"/>
    <x v="0"/>
    <n v="1004151"/>
    <x v="0"/>
    <x v="0"/>
    <x v="0"/>
  </r>
  <r>
    <n v="8702"/>
    <x v="1"/>
    <x v="3"/>
    <x v="12"/>
    <x v="0"/>
    <n v="1004151"/>
    <x v="0"/>
    <x v="0"/>
    <x v="0"/>
  </r>
  <r>
    <n v="8703"/>
    <x v="2"/>
    <x v="3"/>
    <x v="12"/>
    <x v="0"/>
    <n v="1003945"/>
    <x v="0"/>
    <x v="0"/>
    <x v="0"/>
  </r>
  <r>
    <n v="8704"/>
    <x v="3"/>
    <x v="3"/>
    <x v="12"/>
    <x v="0"/>
    <n v="1002035"/>
    <x v="0"/>
    <x v="0"/>
    <x v="0"/>
  </r>
  <r>
    <n v="8705"/>
    <x v="4"/>
    <x v="3"/>
    <x v="12"/>
    <x v="0"/>
    <n v="1003363"/>
    <x v="0"/>
    <x v="0"/>
    <x v="0"/>
  </r>
  <r>
    <n v="8706"/>
    <x v="5"/>
    <x v="3"/>
    <x v="12"/>
    <x v="0"/>
    <n v="1003218"/>
    <x v="0"/>
    <x v="0"/>
    <x v="0"/>
  </r>
  <r>
    <n v="8707"/>
    <x v="6"/>
    <x v="3"/>
    <x v="12"/>
    <x v="0"/>
    <n v="1002662"/>
    <x v="0"/>
    <x v="0"/>
    <x v="0"/>
  </r>
  <r>
    <n v="8708"/>
    <x v="7"/>
    <x v="3"/>
    <x v="12"/>
    <x v="0"/>
    <n v="1002238"/>
    <x v="0"/>
    <x v="0"/>
    <x v="0"/>
  </r>
  <r>
    <n v="8709"/>
    <x v="8"/>
    <x v="3"/>
    <x v="12"/>
    <x v="0"/>
    <n v="1002952"/>
    <x v="0"/>
    <x v="0"/>
    <x v="0"/>
  </r>
  <r>
    <n v="8710"/>
    <x v="9"/>
    <x v="3"/>
    <x v="12"/>
    <x v="0"/>
    <n v="1002633"/>
    <x v="0"/>
    <x v="0"/>
    <x v="0"/>
  </r>
  <r>
    <n v="8711"/>
    <x v="10"/>
    <x v="3"/>
    <x v="12"/>
    <x v="0"/>
    <n v="1003358"/>
    <x v="0"/>
    <x v="0"/>
    <x v="0"/>
  </r>
  <r>
    <n v="8712"/>
    <x v="11"/>
    <x v="3"/>
    <x v="12"/>
    <x v="0"/>
    <n v="1002363"/>
    <x v="0"/>
    <x v="0"/>
    <x v="0"/>
  </r>
  <r>
    <n v="8713"/>
    <x v="12"/>
    <x v="3"/>
    <x v="12"/>
    <x v="0"/>
    <n v="1003724"/>
    <x v="0"/>
    <x v="0"/>
    <x v="0"/>
  </r>
  <r>
    <n v="8714"/>
    <x v="13"/>
    <x v="3"/>
    <x v="12"/>
    <x v="0"/>
    <n v="1003107"/>
    <x v="0"/>
    <x v="0"/>
    <x v="0"/>
  </r>
  <r>
    <n v="8715"/>
    <x v="14"/>
    <x v="3"/>
    <x v="12"/>
    <x v="0"/>
    <n v="1002988"/>
    <x v="0"/>
    <x v="0"/>
    <x v="0"/>
  </r>
  <r>
    <n v="8716"/>
    <x v="15"/>
    <x v="3"/>
    <x v="12"/>
    <x v="0"/>
    <n v="1003591"/>
    <x v="0"/>
    <x v="0"/>
    <x v="0"/>
  </r>
  <r>
    <n v="8717"/>
    <x v="16"/>
    <x v="3"/>
    <x v="12"/>
    <x v="0"/>
    <n v="1004414"/>
    <x v="0"/>
    <x v="0"/>
    <x v="0"/>
  </r>
  <r>
    <n v="8718"/>
    <x v="17"/>
    <x v="3"/>
    <x v="12"/>
    <x v="0"/>
    <n v="1001855"/>
    <x v="0"/>
    <x v="0"/>
    <x v="0"/>
  </r>
  <r>
    <n v="8719"/>
    <x v="18"/>
    <x v="3"/>
    <x v="12"/>
    <x v="0"/>
    <n v="1003513"/>
    <x v="0"/>
    <x v="0"/>
    <x v="0"/>
  </r>
  <r>
    <n v="8720"/>
    <x v="19"/>
    <x v="3"/>
    <x v="12"/>
    <x v="0"/>
    <n v="1004973"/>
    <x v="0"/>
    <x v="0"/>
    <x v="0"/>
  </r>
  <r>
    <n v="8721"/>
    <x v="20"/>
    <x v="3"/>
    <x v="12"/>
    <x v="0"/>
    <n v="1001842"/>
    <x v="0"/>
    <x v="0"/>
    <x v="0"/>
  </r>
  <r>
    <n v="8722"/>
    <x v="21"/>
    <x v="3"/>
    <x v="12"/>
    <x v="0"/>
    <n v="1003240"/>
    <x v="0"/>
    <x v="0"/>
    <x v="0"/>
  </r>
  <r>
    <n v="8723"/>
    <x v="22"/>
    <x v="3"/>
    <x v="12"/>
    <x v="0"/>
    <n v="1003514"/>
    <x v="0"/>
    <x v="0"/>
    <x v="0"/>
  </r>
  <r>
    <n v="8724"/>
    <x v="23"/>
    <x v="3"/>
    <x v="12"/>
    <x v="0"/>
    <n v="1002945"/>
    <x v="0"/>
    <x v="0"/>
    <x v="0"/>
  </r>
  <r>
    <n v="8725"/>
    <x v="24"/>
    <x v="3"/>
    <x v="12"/>
    <x v="0"/>
    <n v="1002782"/>
    <x v="0"/>
    <x v="0"/>
    <x v="0"/>
  </r>
  <r>
    <n v="8726"/>
    <x v="25"/>
    <x v="3"/>
    <x v="12"/>
    <x v="0"/>
    <n v="1003569"/>
    <x v="0"/>
    <x v="0"/>
    <x v="0"/>
  </r>
  <r>
    <n v="8727"/>
    <x v="26"/>
    <x v="3"/>
    <x v="12"/>
    <x v="0"/>
    <n v="1003101"/>
    <x v="0"/>
    <x v="0"/>
    <x v="0"/>
  </r>
  <r>
    <n v="8728"/>
    <x v="27"/>
    <x v="3"/>
    <x v="12"/>
    <x v="0"/>
    <n v="1003380"/>
    <x v="0"/>
    <x v="0"/>
    <x v="0"/>
  </r>
  <r>
    <n v="8729"/>
    <x v="28"/>
    <x v="3"/>
    <x v="12"/>
    <x v="0"/>
    <n v="1003500"/>
    <x v="0"/>
    <x v="0"/>
    <x v="0"/>
  </r>
  <r>
    <n v="8730"/>
    <x v="0"/>
    <x v="3"/>
    <x v="12"/>
    <x v="1"/>
    <n v="1004151.4"/>
    <x v="0"/>
    <x v="0"/>
    <x v="0"/>
  </r>
  <r>
    <n v="8731"/>
    <x v="1"/>
    <x v="3"/>
    <x v="12"/>
    <x v="1"/>
    <n v="1004151.4"/>
    <x v="0"/>
    <x v="0"/>
    <x v="0"/>
  </r>
  <r>
    <n v="8732"/>
    <x v="2"/>
    <x v="3"/>
    <x v="12"/>
    <x v="1"/>
    <n v="1003945.4"/>
    <x v="0"/>
    <x v="0"/>
    <x v="0"/>
  </r>
  <r>
    <n v="8733"/>
    <x v="3"/>
    <x v="3"/>
    <x v="12"/>
    <x v="1"/>
    <n v="1002034.4"/>
    <x v="0"/>
    <x v="0"/>
    <x v="0"/>
  </r>
  <r>
    <n v="8734"/>
    <x v="4"/>
    <x v="3"/>
    <x v="12"/>
    <x v="1"/>
    <n v="1003362.9"/>
    <x v="0"/>
    <x v="0"/>
    <x v="0"/>
  </r>
  <r>
    <n v="8735"/>
    <x v="5"/>
    <x v="3"/>
    <x v="12"/>
    <x v="1"/>
    <n v="1003218.9"/>
    <x v="0"/>
    <x v="0"/>
    <x v="0"/>
  </r>
  <r>
    <n v="8736"/>
    <x v="6"/>
    <x v="3"/>
    <x v="12"/>
    <x v="1"/>
    <n v="1002662.4"/>
    <x v="0"/>
    <x v="0"/>
    <x v="0"/>
  </r>
  <r>
    <n v="8737"/>
    <x v="7"/>
    <x v="3"/>
    <x v="12"/>
    <x v="1"/>
    <n v="1002238.4"/>
    <x v="0"/>
    <x v="0"/>
    <x v="0"/>
  </r>
  <r>
    <n v="8738"/>
    <x v="8"/>
    <x v="3"/>
    <x v="12"/>
    <x v="1"/>
    <n v="1002951.4"/>
    <x v="0"/>
    <x v="0"/>
    <x v="0"/>
  </r>
  <r>
    <n v="8739"/>
    <x v="9"/>
    <x v="3"/>
    <x v="12"/>
    <x v="1"/>
    <n v="1002633.4"/>
    <x v="0"/>
    <x v="0"/>
    <x v="0"/>
  </r>
  <r>
    <n v="8740"/>
    <x v="10"/>
    <x v="3"/>
    <x v="12"/>
    <x v="1"/>
    <n v="1003356.9"/>
    <x v="0"/>
    <x v="0"/>
    <x v="0"/>
  </r>
  <r>
    <n v="8741"/>
    <x v="11"/>
    <x v="3"/>
    <x v="12"/>
    <x v="1"/>
    <n v="1002363.4"/>
    <x v="0"/>
    <x v="0"/>
    <x v="0"/>
  </r>
  <r>
    <n v="8742"/>
    <x v="12"/>
    <x v="3"/>
    <x v="12"/>
    <x v="1"/>
    <n v="1003723.4"/>
    <x v="0"/>
    <x v="0"/>
    <x v="0"/>
  </r>
  <r>
    <n v="8743"/>
    <x v="13"/>
    <x v="3"/>
    <x v="12"/>
    <x v="1"/>
    <n v="1003104.9"/>
    <x v="0"/>
    <x v="0"/>
    <x v="0"/>
  </r>
  <r>
    <n v="8744"/>
    <x v="14"/>
    <x v="3"/>
    <x v="12"/>
    <x v="1"/>
    <n v="1002988.4"/>
    <x v="0"/>
    <x v="0"/>
    <x v="0"/>
  </r>
  <r>
    <n v="8745"/>
    <x v="15"/>
    <x v="3"/>
    <x v="12"/>
    <x v="1"/>
    <n v="1003591.4"/>
    <x v="0"/>
    <x v="0"/>
    <x v="0"/>
  </r>
  <r>
    <n v="8746"/>
    <x v="16"/>
    <x v="3"/>
    <x v="12"/>
    <x v="1"/>
    <n v="1004415.4"/>
    <x v="0"/>
    <x v="0"/>
    <x v="0"/>
  </r>
  <r>
    <n v="8747"/>
    <x v="17"/>
    <x v="3"/>
    <x v="12"/>
    <x v="1"/>
    <n v="1001854.4"/>
    <x v="0"/>
    <x v="0"/>
    <x v="0"/>
  </r>
  <r>
    <n v="8748"/>
    <x v="18"/>
    <x v="3"/>
    <x v="12"/>
    <x v="1"/>
    <n v="1003513.9"/>
    <x v="0"/>
    <x v="0"/>
    <x v="0"/>
  </r>
  <r>
    <n v="8749"/>
    <x v="19"/>
    <x v="3"/>
    <x v="12"/>
    <x v="1"/>
    <n v="1004970.9"/>
    <x v="0"/>
    <x v="0"/>
    <x v="0"/>
  </r>
  <r>
    <n v="8750"/>
    <x v="20"/>
    <x v="3"/>
    <x v="12"/>
    <x v="1"/>
    <n v="1001840.9"/>
    <x v="0"/>
    <x v="0"/>
    <x v="0"/>
  </r>
  <r>
    <n v="8751"/>
    <x v="21"/>
    <x v="3"/>
    <x v="12"/>
    <x v="1"/>
    <n v="1003239.9"/>
    <x v="0"/>
    <x v="0"/>
    <x v="0"/>
  </r>
  <r>
    <n v="8752"/>
    <x v="22"/>
    <x v="3"/>
    <x v="12"/>
    <x v="1"/>
    <n v="1003514.4"/>
    <x v="0"/>
    <x v="0"/>
    <x v="0"/>
  </r>
  <r>
    <n v="8753"/>
    <x v="23"/>
    <x v="3"/>
    <x v="12"/>
    <x v="1"/>
    <n v="1002943.9"/>
    <x v="0"/>
    <x v="0"/>
    <x v="0"/>
  </r>
  <r>
    <n v="8754"/>
    <x v="24"/>
    <x v="3"/>
    <x v="12"/>
    <x v="1"/>
    <n v="1002781.9"/>
    <x v="0"/>
    <x v="0"/>
    <x v="0"/>
  </r>
  <r>
    <n v="8755"/>
    <x v="25"/>
    <x v="3"/>
    <x v="12"/>
    <x v="1"/>
    <n v="1003569.4"/>
    <x v="0"/>
    <x v="0"/>
    <x v="0"/>
  </r>
  <r>
    <n v="8756"/>
    <x v="26"/>
    <x v="3"/>
    <x v="12"/>
    <x v="1"/>
    <n v="1003100.9"/>
    <x v="0"/>
    <x v="0"/>
    <x v="0"/>
  </r>
  <r>
    <n v="8757"/>
    <x v="27"/>
    <x v="3"/>
    <x v="12"/>
    <x v="1"/>
    <n v="1003380.9"/>
    <x v="0"/>
    <x v="0"/>
    <x v="0"/>
  </r>
  <r>
    <n v="8758"/>
    <x v="28"/>
    <x v="3"/>
    <x v="12"/>
    <x v="1"/>
    <n v="1003500.4"/>
    <x v="0"/>
    <x v="0"/>
    <x v="0"/>
  </r>
  <r>
    <n v="8759"/>
    <x v="0"/>
    <x v="3"/>
    <x v="12"/>
    <x v="2"/>
    <n v="-0.4"/>
    <x v="0"/>
    <x v="0"/>
    <x v="0"/>
  </r>
  <r>
    <n v="8760"/>
    <x v="1"/>
    <x v="3"/>
    <x v="12"/>
    <x v="2"/>
    <n v="-0.4"/>
    <x v="0"/>
    <x v="0"/>
    <x v="0"/>
  </r>
  <r>
    <n v="8761"/>
    <x v="2"/>
    <x v="3"/>
    <x v="12"/>
    <x v="2"/>
    <n v="-0.4"/>
    <x v="0"/>
    <x v="0"/>
    <x v="0"/>
  </r>
  <r>
    <n v="8762"/>
    <x v="3"/>
    <x v="3"/>
    <x v="12"/>
    <x v="2"/>
    <n v="0.6"/>
    <x v="0"/>
    <x v="0"/>
    <x v="0"/>
  </r>
  <r>
    <n v="8763"/>
    <x v="4"/>
    <x v="3"/>
    <x v="12"/>
    <x v="2"/>
    <n v="0.1"/>
    <x v="0"/>
    <x v="0"/>
    <x v="0"/>
  </r>
  <r>
    <n v="8764"/>
    <x v="5"/>
    <x v="3"/>
    <x v="12"/>
    <x v="2"/>
    <n v="-0.9"/>
    <x v="0"/>
    <x v="0"/>
    <x v="0"/>
  </r>
  <r>
    <n v="8765"/>
    <x v="6"/>
    <x v="3"/>
    <x v="12"/>
    <x v="2"/>
    <n v="-0.4"/>
    <x v="0"/>
    <x v="0"/>
    <x v="0"/>
  </r>
  <r>
    <n v="8766"/>
    <x v="7"/>
    <x v="3"/>
    <x v="12"/>
    <x v="2"/>
    <n v="-0.4"/>
    <x v="0"/>
    <x v="0"/>
    <x v="0"/>
  </r>
  <r>
    <n v="8767"/>
    <x v="8"/>
    <x v="3"/>
    <x v="12"/>
    <x v="2"/>
    <n v="0.6"/>
    <x v="0"/>
    <x v="0"/>
    <x v="0"/>
  </r>
  <r>
    <n v="8768"/>
    <x v="9"/>
    <x v="3"/>
    <x v="12"/>
    <x v="2"/>
    <n v="-0.4"/>
    <x v="0"/>
    <x v="0"/>
    <x v="0"/>
  </r>
  <r>
    <n v="8769"/>
    <x v="10"/>
    <x v="3"/>
    <x v="12"/>
    <x v="2"/>
    <n v="1.1000000000000001"/>
    <x v="0"/>
    <x v="0"/>
    <x v="0"/>
  </r>
  <r>
    <n v="8770"/>
    <x v="11"/>
    <x v="3"/>
    <x v="12"/>
    <x v="2"/>
    <n v="-0.4"/>
    <x v="0"/>
    <x v="0"/>
    <x v="0"/>
  </r>
  <r>
    <n v="8771"/>
    <x v="12"/>
    <x v="3"/>
    <x v="12"/>
    <x v="2"/>
    <n v="0.6"/>
    <x v="0"/>
    <x v="0"/>
    <x v="0"/>
  </r>
  <r>
    <n v="8772"/>
    <x v="13"/>
    <x v="3"/>
    <x v="12"/>
    <x v="2"/>
    <n v="2.1"/>
    <x v="0"/>
    <x v="0"/>
    <x v="0"/>
  </r>
  <r>
    <n v="8773"/>
    <x v="14"/>
    <x v="3"/>
    <x v="12"/>
    <x v="2"/>
    <n v="-0.4"/>
    <x v="0"/>
    <x v="0"/>
    <x v="0"/>
  </r>
  <r>
    <n v="8774"/>
    <x v="15"/>
    <x v="3"/>
    <x v="12"/>
    <x v="2"/>
    <n v="-0.4"/>
    <x v="0"/>
    <x v="0"/>
    <x v="0"/>
  </r>
  <r>
    <n v="8775"/>
    <x v="16"/>
    <x v="3"/>
    <x v="12"/>
    <x v="2"/>
    <n v="-1.4"/>
    <x v="0"/>
    <x v="0"/>
    <x v="0"/>
  </r>
  <r>
    <n v="8776"/>
    <x v="17"/>
    <x v="3"/>
    <x v="12"/>
    <x v="2"/>
    <n v="0.6"/>
    <x v="0"/>
    <x v="0"/>
    <x v="0"/>
  </r>
  <r>
    <n v="8777"/>
    <x v="18"/>
    <x v="3"/>
    <x v="12"/>
    <x v="2"/>
    <n v="-0.9"/>
    <x v="0"/>
    <x v="0"/>
    <x v="0"/>
  </r>
  <r>
    <n v="8778"/>
    <x v="19"/>
    <x v="3"/>
    <x v="12"/>
    <x v="2"/>
    <n v="2.1"/>
    <x v="0"/>
    <x v="0"/>
    <x v="0"/>
  </r>
  <r>
    <n v="8779"/>
    <x v="20"/>
    <x v="3"/>
    <x v="12"/>
    <x v="2"/>
    <n v="1.1000000000000001"/>
    <x v="0"/>
    <x v="0"/>
    <x v="0"/>
  </r>
  <r>
    <n v="8780"/>
    <x v="21"/>
    <x v="3"/>
    <x v="12"/>
    <x v="2"/>
    <n v="0.1"/>
    <x v="0"/>
    <x v="0"/>
    <x v="0"/>
  </r>
  <r>
    <n v="8781"/>
    <x v="22"/>
    <x v="3"/>
    <x v="12"/>
    <x v="2"/>
    <n v="-0.4"/>
    <x v="0"/>
    <x v="0"/>
    <x v="0"/>
  </r>
  <r>
    <n v="8782"/>
    <x v="23"/>
    <x v="3"/>
    <x v="12"/>
    <x v="2"/>
    <n v="1.1000000000000001"/>
    <x v="0"/>
    <x v="0"/>
    <x v="0"/>
  </r>
  <r>
    <n v="8783"/>
    <x v="24"/>
    <x v="3"/>
    <x v="12"/>
    <x v="2"/>
    <n v="0.1"/>
    <x v="0"/>
    <x v="0"/>
    <x v="0"/>
  </r>
  <r>
    <n v="8784"/>
    <x v="25"/>
    <x v="3"/>
    <x v="12"/>
    <x v="2"/>
    <n v="-0.4"/>
    <x v="0"/>
    <x v="0"/>
    <x v="0"/>
  </r>
  <r>
    <n v="8785"/>
    <x v="26"/>
    <x v="3"/>
    <x v="12"/>
    <x v="2"/>
    <n v="0.1"/>
    <x v="0"/>
    <x v="0"/>
    <x v="0"/>
  </r>
  <r>
    <n v="8786"/>
    <x v="27"/>
    <x v="3"/>
    <x v="12"/>
    <x v="2"/>
    <n v="-0.9"/>
    <x v="0"/>
    <x v="0"/>
    <x v="0"/>
  </r>
  <r>
    <n v="8787"/>
    <x v="28"/>
    <x v="3"/>
    <x v="12"/>
    <x v="2"/>
    <n v="-0.4"/>
    <x v="0"/>
    <x v="0"/>
    <x v="0"/>
  </r>
  <r>
    <n v="8788"/>
    <x v="0"/>
    <x v="3"/>
    <x v="12"/>
    <x v="3"/>
    <n v="0"/>
    <x v="1"/>
    <x v="0"/>
    <x v="0"/>
  </r>
  <r>
    <n v="8789"/>
    <x v="1"/>
    <x v="3"/>
    <x v="12"/>
    <x v="3"/>
    <n v="0"/>
    <x v="1"/>
    <x v="0"/>
    <x v="0"/>
  </r>
  <r>
    <n v="8790"/>
    <x v="2"/>
    <x v="3"/>
    <x v="12"/>
    <x v="3"/>
    <n v="0"/>
    <x v="1"/>
    <x v="0"/>
    <x v="0"/>
  </r>
  <r>
    <n v="8791"/>
    <x v="3"/>
    <x v="3"/>
    <x v="12"/>
    <x v="3"/>
    <n v="0"/>
    <x v="1"/>
    <x v="0"/>
    <x v="0"/>
  </r>
  <r>
    <n v="8792"/>
    <x v="4"/>
    <x v="3"/>
    <x v="12"/>
    <x v="3"/>
    <n v="0"/>
    <x v="1"/>
    <x v="0"/>
    <x v="0"/>
  </r>
  <r>
    <n v="8793"/>
    <x v="5"/>
    <x v="3"/>
    <x v="12"/>
    <x v="3"/>
    <n v="0"/>
    <x v="1"/>
    <x v="0"/>
    <x v="0"/>
  </r>
  <r>
    <n v="8794"/>
    <x v="6"/>
    <x v="3"/>
    <x v="12"/>
    <x v="3"/>
    <n v="0"/>
    <x v="1"/>
    <x v="0"/>
    <x v="0"/>
  </r>
  <r>
    <n v="8795"/>
    <x v="7"/>
    <x v="3"/>
    <x v="12"/>
    <x v="3"/>
    <n v="0"/>
    <x v="1"/>
    <x v="0"/>
    <x v="0"/>
  </r>
  <r>
    <n v="8796"/>
    <x v="8"/>
    <x v="3"/>
    <x v="12"/>
    <x v="3"/>
    <n v="0"/>
    <x v="1"/>
    <x v="0"/>
    <x v="0"/>
  </r>
  <r>
    <n v="8797"/>
    <x v="9"/>
    <x v="3"/>
    <x v="12"/>
    <x v="3"/>
    <n v="0"/>
    <x v="1"/>
    <x v="0"/>
    <x v="0"/>
  </r>
  <r>
    <n v="8798"/>
    <x v="10"/>
    <x v="3"/>
    <x v="12"/>
    <x v="3"/>
    <n v="0"/>
    <x v="1"/>
    <x v="0"/>
    <x v="0"/>
  </r>
  <r>
    <n v="8799"/>
    <x v="11"/>
    <x v="3"/>
    <x v="12"/>
    <x v="3"/>
    <n v="0"/>
    <x v="1"/>
    <x v="0"/>
    <x v="0"/>
  </r>
  <r>
    <n v="8800"/>
    <x v="12"/>
    <x v="3"/>
    <x v="12"/>
    <x v="3"/>
    <n v="0"/>
    <x v="1"/>
    <x v="0"/>
    <x v="0"/>
  </r>
  <r>
    <n v="8801"/>
    <x v="13"/>
    <x v="3"/>
    <x v="12"/>
    <x v="3"/>
    <n v="0"/>
    <x v="1"/>
    <x v="0"/>
    <x v="0"/>
  </r>
  <r>
    <n v="8802"/>
    <x v="14"/>
    <x v="3"/>
    <x v="12"/>
    <x v="3"/>
    <n v="0"/>
    <x v="1"/>
    <x v="0"/>
    <x v="0"/>
  </r>
  <r>
    <n v="8803"/>
    <x v="15"/>
    <x v="3"/>
    <x v="12"/>
    <x v="3"/>
    <n v="0"/>
    <x v="1"/>
    <x v="0"/>
    <x v="0"/>
  </r>
  <r>
    <n v="8804"/>
    <x v="16"/>
    <x v="3"/>
    <x v="12"/>
    <x v="3"/>
    <n v="0"/>
    <x v="1"/>
    <x v="0"/>
    <x v="0"/>
  </r>
  <r>
    <n v="8805"/>
    <x v="17"/>
    <x v="3"/>
    <x v="12"/>
    <x v="3"/>
    <n v="0"/>
    <x v="1"/>
    <x v="0"/>
    <x v="0"/>
  </r>
  <r>
    <n v="8806"/>
    <x v="18"/>
    <x v="3"/>
    <x v="12"/>
    <x v="3"/>
    <n v="0"/>
    <x v="1"/>
    <x v="0"/>
    <x v="0"/>
  </r>
  <r>
    <n v="8807"/>
    <x v="19"/>
    <x v="3"/>
    <x v="12"/>
    <x v="3"/>
    <n v="0"/>
    <x v="1"/>
    <x v="0"/>
    <x v="0"/>
  </r>
  <r>
    <n v="8808"/>
    <x v="20"/>
    <x v="3"/>
    <x v="12"/>
    <x v="3"/>
    <n v="0"/>
    <x v="1"/>
    <x v="0"/>
    <x v="0"/>
  </r>
  <r>
    <n v="8809"/>
    <x v="21"/>
    <x v="3"/>
    <x v="12"/>
    <x v="3"/>
    <n v="0"/>
    <x v="1"/>
    <x v="0"/>
    <x v="0"/>
  </r>
  <r>
    <n v="8810"/>
    <x v="22"/>
    <x v="3"/>
    <x v="12"/>
    <x v="3"/>
    <n v="0"/>
    <x v="1"/>
    <x v="0"/>
    <x v="0"/>
  </r>
  <r>
    <n v="8811"/>
    <x v="23"/>
    <x v="3"/>
    <x v="12"/>
    <x v="3"/>
    <n v="0"/>
    <x v="1"/>
    <x v="0"/>
    <x v="0"/>
  </r>
  <r>
    <n v="8812"/>
    <x v="24"/>
    <x v="3"/>
    <x v="12"/>
    <x v="3"/>
    <n v="0"/>
    <x v="1"/>
    <x v="0"/>
    <x v="0"/>
  </r>
  <r>
    <n v="8813"/>
    <x v="25"/>
    <x v="3"/>
    <x v="12"/>
    <x v="3"/>
    <n v="0"/>
    <x v="1"/>
    <x v="0"/>
    <x v="0"/>
  </r>
  <r>
    <n v="8814"/>
    <x v="26"/>
    <x v="3"/>
    <x v="12"/>
    <x v="3"/>
    <n v="0"/>
    <x v="1"/>
    <x v="0"/>
    <x v="0"/>
  </r>
  <r>
    <n v="8815"/>
    <x v="27"/>
    <x v="3"/>
    <x v="12"/>
    <x v="3"/>
    <n v="0"/>
    <x v="1"/>
    <x v="0"/>
    <x v="0"/>
  </r>
  <r>
    <n v="8816"/>
    <x v="28"/>
    <x v="3"/>
    <x v="12"/>
    <x v="3"/>
    <n v="0"/>
    <x v="1"/>
    <x v="0"/>
    <x v="0"/>
  </r>
  <r>
    <n v="8817"/>
    <x v="0"/>
    <x v="4"/>
    <x v="12"/>
    <x v="0"/>
    <n v="1004155"/>
    <x v="0"/>
    <x v="0"/>
    <x v="0"/>
  </r>
  <r>
    <n v="8818"/>
    <x v="1"/>
    <x v="4"/>
    <x v="12"/>
    <x v="0"/>
    <n v="1004155"/>
    <x v="0"/>
    <x v="0"/>
    <x v="0"/>
  </r>
  <r>
    <n v="8819"/>
    <x v="2"/>
    <x v="4"/>
    <x v="12"/>
    <x v="0"/>
    <n v="1004210"/>
    <x v="0"/>
    <x v="0"/>
    <x v="0"/>
  </r>
  <r>
    <n v="8820"/>
    <x v="3"/>
    <x v="4"/>
    <x v="12"/>
    <x v="0"/>
    <n v="1002100"/>
    <x v="0"/>
    <x v="0"/>
    <x v="0"/>
  </r>
  <r>
    <n v="8821"/>
    <x v="4"/>
    <x v="4"/>
    <x v="12"/>
    <x v="0"/>
    <n v="1003301"/>
    <x v="0"/>
    <x v="0"/>
    <x v="0"/>
  </r>
  <r>
    <n v="8822"/>
    <x v="5"/>
    <x v="4"/>
    <x v="12"/>
    <x v="0"/>
    <n v="1003320"/>
    <x v="0"/>
    <x v="0"/>
    <x v="0"/>
  </r>
  <r>
    <n v="8823"/>
    <x v="6"/>
    <x v="4"/>
    <x v="12"/>
    <x v="0"/>
    <n v="1002556"/>
    <x v="0"/>
    <x v="0"/>
    <x v="0"/>
  </r>
  <r>
    <n v="8824"/>
    <x v="7"/>
    <x v="4"/>
    <x v="12"/>
    <x v="0"/>
    <n v="1002560"/>
    <x v="0"/>
    <x v="0"/>
    <x v="0"/>
  </r>
  <r>
    <n v="8825"/>
    <x v="8"/>
    <x v="4"/>
    <x v="12"/>
    <x v="0"/>
    <n v="1003104"/>
    <x v="0"/>
    <x v="0"/>
    <x v="0"/>
  </r>
  <r>
    <n v="8826"/>
    <x v="9"/>
    <x v="4"/>
    <x v="12"/>
    <x v="0"/>
    <n v="1002706"/>
    <x v="0"/>
    <x v="0"/>
    <x v="0"/>
  </r>
  <r>
    <n v="8827"/>
    <x v="10"/>
    <x v="4"/>
    <x v="12"/>
    <x v="0"/>
    <n v="1003203"/>
    <x v="0"/>
    <x v="0"/>
    <x v="0"/>
  </r>
  <r>
    <n v="8828"/>
    <x v="11"/>
    <x v="4"/>
    <x v="12"/>
    <x v="0"/>
    <n v="1002163"/>
    <x v="0"/>
    <x v="0"/>
    <x v="0"/>
  </r>
  <r>
    <n v="8829"/>
    <x v="12"/>
    <x v="4"/>
    <x v="12"/>
    <x v="0"/>
    <n v="1003831"/>
    <x v="0"/>
    <x v="0"/>
    <x v="0"/>
  </r>
  <r>
    <n v="8830"/>
    <x v="13"/>
    <x v="4"/>
    <x v="12"/>
    <x v="0"/>
    <n v="1003002"/>
    <x v="0"/>
    <x v="0"/>
    <x v="0"/>
  </r>
  <r>
    <n v="8831"/>
    <x v="14"/>
    <x v="4"/>
    <x v="12"/>
    <x v="0"/>
    <n v="1003017"/>
    <x v="0"/>
    <x v="0"/>
    <x v="0"/>
  </r>
  <r>
    <n v="8832"/>
    <x v="15"/>
    <x v="4"/>
    <x v="12"/>
    <x v="0"/>
    <n v="1003627"/>
    <x v="0"/>
    <x v="0"/>
    <x v="0"/>
  </r>
  <r>
    <n v="8833"/>
    <x v="16"/>
    <x v="4"/>
    <x v="12"/>
    <x v="0"/>
    <n v="1004537"/>
    <x v="0"/>
    <x v="0"/>
    <x v="0"/>
  </r>
  <r>
    <n v="8834"/>
    <x v="17"/>
    <x v="4"/>
    <x v="12"/>
    <x v="0"/>
    <n v="1001939"/>
    <x v="0"/>
    <x v="0"/>
    <x v="0"/>
  </r>
  <r>
    <n v="8835"/>
    <x v="18"/>
    <x v="4"/>
    <x v="12"/>
    <x v="0"/>
    <n v="1003582"/>
    <x v="0"/>
    <x v="0"/>
    <x v="0"/>
  </r>
  <r>
    <n v="8836"/>
    <x v="19"/>
    <x v="4"/>
    <x v="12"/>
    <x v="0"/>
    <n v="1005047"/>
    <x v="0"/>
    <x v="0"/>
    <x v="0"/>
  </r>
  <r>
    <n v="8837"/>
    <x v="20"/>
    <x v="4"/>
    <x v="12"/>
    <x v="0"/>
    <n v="1001882"/>
    <x v="0"/>
    <x v="0"/>
    <x v="0"/>
  </r>
  <r>
    <n v="8838"/>
    <x v="21"/>
    <x v="4"/>
    <x v="12"/>
    <x v="0"/>
    <n v="1003345"/>
    <x v="0"/>
    <x v="0"/>
    <x v="0"/>
  </r>
  <r>
    <n v="8839"/>
    <x v="22"/>
    <x v="4"/>
    <x v="12"/>
    <x v="0"/>
    <n v="1003591"/>
    <x v="0"/>
    <x v="0"/>
    <x v="0"/>
  </r>
  <r>
    <n v="8840"/>
    <x v="23"/>
    <x v="4"/>
    <x v="12"/>
    <x v="0"/>
    <n v="1002805"/>
    <x v="0"/>
    <x v="0"/>
    <x v="0"/>
  </r>
  <r>
    <n v="8841"/>
    <x v="24"/>
    <x v="4"/>
    <x v="12"/>
    <x v="0"/>
    <n v="1002943"/>
    <x v="0"/>
    <x v="0"/>
    <x v="0"/>
  </r>
  <r>
    <n v="8842"/>
    <x v="25"/>
    <x v="4"/>
    <x v="12"/>
    <x v="0"/>
    <n v="1003664"/>
    <x v="0"/>
    <x v="0"/>
    <x v="0"/>
  </r>
  <r>
    <n v="8843"/>
    <x v="26"/>
    <x v="4"/>
    <x v="12"/>
    <x v="0"/>
    <n v="1003120"/>
    <x v="0"/>
    <x v="0"/>
    <x v="0"/>
  </r>
  <r>
    <n v="8844"/>
    <x v="27"/>
    <x v="4"/>
    <x v="12"/>
    <x v="0"/>
    <n v="1003435"/>
    <x v="0"/>
    <x v="0"/>
    <x v="0"/>
  </r>
  <r>
    <n v="8845"/>
    <x v="28"/>
    <x v="4"/>
    <x v="12"/>
    <x v="0"/>
    <n v="1003533"/>
    <x v="0"/>
    <x v="0"/>
    <x v="0"/>
  </r>
  <r>
    <n v="8846"/>
    <x v="0"/>
    <x v="4"/>
    <x v="12"/>
    <x v="1"/>
    <n v="1004153.1"/>
    <x v="0"/>
    <x v="0"/>
    <x v="0"/>
  </r>
  <r>
    <n v="8847"/>
    <x v="1"/>
    <x v="4"/>
    <x v="12"/>
    <x v="1"/>
    <n v="1004153.1"/>
    <x v="0"/>
    <x v="0"/>
    <x v="0"/>
  </r>
  <r>
    <n v="8848"/>
    <x v="2"/>
    <x v="4"/>
    <x v="12"/>
    <x v="1"/>
    <n v="1004211.1"/>
    <x v="0"/>
    <x v="0"/>
    <x v="0"/>
  </r>
  <r>
    <n v="8849"/>
    <x v="3"/>
    <x v="4"/>
    <x v="12"/>
    <x v="1"/>
    <n v="1002101.1"/>
    <x v="0"/>
    <x v="0"/>
    <x v="0"/>
  </r>
  <r>
    <n v="8850"/>
    <x v="4"/>
    <x v="4"/>
    <x v="12"/>
    <x v="1"/>
    <n v="1003299.1"/>
    <x v="0"/>
    <x v="0"/>
    <x v="0"/>
  </r>
  <r>
    <n v="8851"/>
    <x v="5"/>
    <x v="4"/>
    <x v="12"/>
    <x v="1"/>
    <n v="1003321.6"/>
    <x v="0"/>
    <x v="0"/>
    <x v="0"/>
  </r>
  <r>
    <n v="8852"/>
    <x v="6"/>
    <x v="4"/>
    <x v="12"/>
    <x v="1"/>
    <n v="1002557.1"/>
    <x v="0"/>
    <x v="0"/>
    <x v="0"/>
  </r>
  <r>
    <n v="8853"/>
    <x v="7"/>
    <x v="4"/>
    <x v="12"/>
    <x v="1"/>
    <n v="1002561.1"/>
    <x v="0"/>
    <x v="0"/>
    <x v="0"/>
  </r>
  <r>
    <n v="8854"/>
    <x v="8"/>
    <x v="4"/>
    <x v="12"/>
    <x v="1"/>
    <n v="1003105.1"/>
    <x v="0"/>
    <x v="0"/>
    <x v="0"/>
  </r>
  <r>
    <n v="8855"/>
    <x v="9"/>
    <x v="4"/>
    <x v="12"/>
    <x v="1"/>
    <n v="1002707.6"/>
    <x v="0"/>
    <x v="0"/>
    <x v="0"/>
  </r>
  <r>
    <n v="8856"/>
    <x v="10"/>
    <x v="4"/>
    <x v="12"/>
    <x v="1"/>
    <n v="1003202.1"/>
    <x v="0"/>
    <x v="0"/>
    <x v="0"/>
  </r>
  <r>
    <n v="8857"/>
    <x v="11"/>
    <x v="4"/>
    <x v="12"/>
    <x v="1"/>
    <n v="1002164.6"/>
    <x v="0"/>
    <x v="0"/>
    <x v="0"/>
  </r>
  <r>
    <n v="8858"/>
    <x v="12"/>
    <x v="4"/>
    <x v="12"/>
    <x v="1"/>
    <n v="1003832.6"/>
    <x v="0"/>
    <x v="0"/>
    <x v="0"/>
  </r>
  <r>
    <n v="8859"/>
    <x v="13"/>
    <x v="4"/>
    <x v="12"/>
    <x v="1"/>
    <n v="1003001.1"/>
    <x v="0"/>
    <x v="0"/>
    <x v="0"/>
  </r>
  <r>
    <n v="8860"/>
    <x v="14"/>
    <x v="4"/>
    <x v="12"/>
    <x v="1"/>
    <n v="1003018.6"/>
    <x v="0"/>
    <x v="0"/>
    <x v="0"/>
  </r>
  <r>
    <n v="8861"/>
    <x v="15"/>
    <x v="4"/>
    <x v="12"/>
    <x v="1"/>
    <n v="1003625.6"/>
    <x v="0"/>
    <x v="0"/>
    <x v="0"/>
  </r>
  <r>
    <n v="8862"/>
    <x v="16"/>
    <x v="4"/>
    <x v="12"/>
    <x v="1"/>
    <n v="1004538.1"/>
    <x v="0"/>
    <x v="0"/>
    <x v="0"/>
  </r>
  <r>
    <n v="8863"/>
    <x v="17"/>
    <x v="4"/>
    <x v="12"/>
    <x v="1"/>
    <n v="1001937.1"/>
    <x v="0"/>
    <x v="0"/>
    <x v="0"/>
  </r>
  <r>
    <n v="8864"/>
    <x v="18"/>
    <x v="4"/>
    <x v="12"/>
    <x v="1"/>
    <n v="1003580.6"/>
    <x v="0"/>
    <x v="0"/>
    <x v="0"/>
  </r>
  <r>
    <n v="8865"/>
    <x v="19"/>
    <x v="4"/>
    <x v="12"/>
    <x v="1"/>
    <n v="1005048.6"/>
    <x v="0"/>
    <x v="0"/>
    <x v="0"/>
  </r>
  <r>
    <n v="8866"/>
    <x v="20"/>
    <x v="4"/>
    <x v="12"/>
    <x v="1"/>
    <n v="1001880.1"/>
    <x v="0"/>
    <x v="0"/>
    <x v="0"/>
  </r>
  <r>
    <n v="8867"/>
    <x v="21"/>
    <x v="4"/>
    <x v="12"/>
    <x v="1"/>
    <n v="1003343.1"/>
    <x v="0"/>
    <x v="0"/>
    <x v="0"/>
  </r>
  <r>
    <n v="8868"/>
    <x v="22"/>
    <x v="4"/>
    <x v="12"/>
    <x v="1"/>
    <n v="1003589.1"/>
    <x v="0"/>
    <x v="0"/>
    <x v="0"/>
  </r>
  <r>
    <n v="8869"/>
    <x v="23"/>
    <x v="4"/>
    <x v="12"/>
    <x v="1"/>
    <n v="1002806.6"/>
    <x v="0"/>
    <x v="0"/>
    <x v="0"/>
  </r>
  <r>
    <n v="8870"/>
    <x v="24"/>
    <x v="4"/>
    <x v="12"/>
    <x v="1"/>
    <n v="1002944.6"/>
    <x v="0"/>
    <x v="0"/>
    <x v="0"/>
  </r>
  <r>
    <n v="8871"/>
    <x v="25"/>
    <x v="4"/>
    <x v="12"/>
    <x v="1"/>
    <n v="1003666.1"/>
    <x v="0"/>
    <x v="0"/>
    <x v="0"/>
  </r>
  <r>
    <n v="8872"/>
    <x v="26"/>
    <x v="4"/>
    <x v="12"/>
    <x v="1"/>
    <n v="1003119.1"/>
    <x v="0"/>
    <x v="0"/>
    <x v="0"/>
  </r>
  <r>
    <n v="8873"/>
    <x v="27"/>
    <x v="4"/>
    <x v="12"/>
    <x v="1"/>
    <n v="1003433.6"/>
    <x v="0"/>
    <x v="0"/>
    <x v="0"/>
  </r>
  <r>
    <n v="8874"/>
    <x v="28"/>
    <x v="4"/>
    <x v="12"/>
    <x v="1"/>
    <n v="1003531.6"/>
    <x v="0"/>
    <x v="0"/>
    <x v="0"/>
  </r>
  <r>
    <n v="8875"/>
    <x v="0"/>
    <x v="4"/>
    <x v="12"/>
    <x v="2"/>
    <n v="1.9"/>
    <x v="0"/>
    <x v="0"/>
    <x v="0"/>
  </r>
  <r>
    <n v="8876"/>
    <x v="1"/>
    <x v="4"/>
    <x v="12"/>
    <x v="2"/>
    <n v="1.9"/>
    <x v="0"/>
    <x v="0"/>
    <x v="0"/>
  </r>
  <r>
    <n v="8877"/>
    <x v="2"/>
    <x v="4"/>
    <x v="12"/>
    <x v="2"/>
    <n v="-1.1000000000000001"/>
    <x v="0"/>
    <x v="0"/>
    <x v="0"/>
  </r>
  <r>
    <n v="8878"/>
    <x v="3"/>
    <x v="4"/>
    <x v="12"/>
    <x v="2"/>
    <n v="-1.1000000000000001"/>
    <x v="0"/>
    <x v="0"/>
    <x v="0"/>
  </r>
  <r>
    <n v="8879"/>
    <x v="4"/>
    <x v="4"/>
    <x v="12"/>
    <x v="2"/>
    <n v="1.9"/>
    <x v="0"/>
    <x v="0"/>
    <x v="0"/>
  </r>
  <r>
    <n v="8880"/>
    <x v="5"/>
    <x v="4"/>
    <x v="12"/>
    <x v="2"/>
    <n v="-1.6"/>
    <x v="0"/>
    <x v="0"/>
    <x v="0"/>
  </r>
  <r>
    <n v="8881"/>
    <x v="6"/>
    <x v="4"/>
    <x v="12"/>
    <x v="2"/>
    <n v="-1.1000000000000001"/>
    <x v="0"/>
    <x v="0"/>
    <x v="0"/>
  </r>
  <r>
    <n v="8882"/>
    <x v="7"/>
    <x v="4"/>
    <x v="12"/>
    <x v="2"/>
    <n v="-1.1000000000000001"/>
    <x v="0"/>
    <x v="0"/>
    <x v="0"/>
  </r>
  <r>
    <n v="8883"/>
    <x v="8"/>
    <x v="4"/>
    <x v="12"/>
    <x v="2"/>
    <n v="-1.1000000000000001"/>
    <x v="0"/>
    <x v="0"/>
    <x v="0"/>
  </r>
  <r>
    <n v="8884"/>
    <x v="9"/>
    <x v="4"/>
    <x v="12"/>
    <x v="2"/>
    <n v="-1.6"/>
    <x v="0"/>
    <x v="0"/>
    <x v="0"/>
  </r>
  <r>
    <n v="8885"/>
    <x v="10"/>
    <x v="4"/>
    <x v="12"/>
    <x v="2"/>
    <n v="0.9"/>
    <x v="0"/>
    <x v="0"/>
    <x v="0"/>
  </r>
  <r>
    <n v="8886"/>
    <x v="11"/>
    <x v="4"/>
    <x v="12"/>
    <x v="2"/>
    <n v="-1.6"/>
    <x v="0"/>
    <x v="0"/>
    <x v="0"/>
  </r>
  <r>
    <n v="8887"/>
    <x v="12"/>
    <x v="4"/>
    <x v="12"/>
    <x v="2"/>
    <n v="-1.6"/>
    <x v="0"/>
    <x v="0"/>
    <x v="0"/>
  </r>
  <r>
    <n v="8888"/>
    <x v="13"/>
    <x v="4"/>
    <x v="12"/>
    <x v="2"/>
    <n v="0.9"/>
    <x v="0"/>
    <x v="0"/>
    <x v="0"/>
  </r>
  <r>
    <n v="8889"/>
    <x v="14"/>
    <x v="4"/>
    <x v="12"/>
    <x v="2"/>
    <n v="-1.6"/>
    <x v="0"/>
    <x v="0"/>
    <x v="0"/>
  </r>
  <r>
    <n v="8890"/>
    <x v="15"/>
    <x v="4"/>
    <x v="12"/>
    <x v="2"/>
    <n v="1.4"/>
    <x v="0"/>
    <x v="0"/>
    <x v="0"/>
  </r>
  <r>
    <n v="8891"/>
    <x v="16"/>
    <x v="4"/>
    <x v="12"/>
    <x v="2"/>
    <n v="-1.1000000000000001"/>
    <x v="0"/>
    <x v="0"/>
    <x v="0"/>
  </r>
  <r>
    <n v="8892"/>
    <x v="17"/>
    <x v="4"/>
    <x v="12"/>
    <x v="2"/>
    <n v="1.9"/>
    <x v="0"/>
    <x v="0"/>
    <x v="0"/>
  </r>
  <r>
    <n v="8893"/>
    <x v="18"/>
    <x v="4"/>
    <x v="12"/>
    <x v="2"/>
    <n v="1.4"/>
    <x v="0"/>
    <x v="0"/>
    <x v="0"/>
  </r>
  <r>
    <n v="8894"/>
    <x v="19"/>
    <x v="4"/>
    <x v="12"/>
    <x v="2"/>
    <n v="-1.6"/>
    <x v="0"/>
    <x v="0"/>
    <x v="0"/>
  </r>
  <r>
    <n v="8895"/>
    <x v="20"/>
    <x v="4"/>
    <x v="12"/>
    <x v="2"/>
    <n v="1.9"/>
    <x v="0"/>
    <x v="0"/>
    <x v="0"/>
  </r>
  <r>
    <n v="8896"/>
    <x v="21"/>
    <x v="4"/>
    <x v="12"/>
    <x v="2"/>
    <n v="1.9"/>
    <x v="0"/>
    <x v="0"/>
    <x v="0"/>
  </r>
  <r>
    <n v="8897"/>
    <x v="22"/>
    <x v="4"/>
    <x v="12"/>
    <x v="2"/>
    <n v="1.9"/>
    <x v="0"/>
    <x v="0"/>
    <x v="0"/>
  </r>
  <r>
    <n v="8898"/>
    <x v="23"/>
    <x v="4"/>
    <x v="12"/>
    <x v="2"/>
    <n v="-1.6"/>
    <x v="0"/>
    <x v="0"/>
    <x v="0"/>
  </r>
  <r>
    <n v="8899"/>
    <x v="24"/>
    <x v="4"/>
    <x v="12"/>
    <x v="2"/>
    <n v="-1.6"/>
    <x v="0"/>
    <x v="0"/>
    <x v="0"/>
  </r>
  <r>
    <n v="8900"/>
    <x v="25"/>
    <x v="4"/>
    <x v="12"/>
    <x v="2"/>
    <n v="-2.1"/>
    <x v="0"/>
    <x v="0"/>
    <x v="0"/>
  </r>
  <r>
    <n v="8901"/>
    <x v="26"/>
    <x v="4"/>
    <x v="12"/>
    <x v="2"/>
    <n v="0.9"/>
    <x v="0"/>
    <x v="0"/>
    <x v="0"/>
  </r>
  <r>
    <n v="8902"/>
    <x v="27"/>
    <x v="4"/>
    <x v="12"/>
    <x v="2"/>
    <n v="1.4"/>
    <x v="0"/>
    <x v="0"/>
    <x v="0"/>
  </r>
  <r>
    <n v="8903"/>
    <x v="28"/>
    <x v="4"/>
    <x v="12"/>
    <x v="2"/>
    <n v="1.4"/>
    <x v="0"/>
    <x v="0"/>
    <x v="0"/>
  </r>
  <r>
    <n v="8904"/>
    <x v="0"/>
    <x v="4"/>
    <x v="12"/>
    <x v="3"/>
    <n v="0"/>
    <x v="1"/>
    <x v="0"/>
    <x v="0"/>
  </r>
  <r>
    <n v="8905"/>
    <x v="1"/>
    <x v="4"/>
    <x v="12"/>
    <x v="3"/>
    <n v="0"/>
    <x v="1"/>
    <x v="0"/>
    <x v="0"/>
  </r>
  <r>
    <n v="8906"/>
    <x v="2"/>
    <x v="4"/>
    <x v="12"/>
    <x v="3"/>
    <n v="0"/>
    <x v="1"/>
    <x v="0"/>
    <x v="0"/>
  </r>
  <r>
    <n v="8907"/>
    <x v="3"/>
    <x v="4"/>
    <x v="12"/>
    <x v="3"/>
    <n v="0"/>
    <x v="1"/>
    <x v="0"/>
    <x v="0"/>
  </r>
  <r>
    <n v="8908"/>
    <x v="4"/>
    <x v="4"/>
    <x v="12"/>
    <x v="3"/>
    <n v="0"/>
    <x v="1"/>
    <x v="0"/>
    <x v="0"/>
  </r>
  <r>
    <n v="8909"/>
    <x v="5"/>
    <x v="4"/>
    <x v="12"/>
    <x v="3"/>
    <n v="0"/>
    <x v="1"/>
    <x v="0"/>
    <x v="0"/>
  </r>
  <r>
    <n v="8910"/>
    <x v="6"/>
    <x v="4"/>
    <x v="12"/>
    <x v="3"/>
    <n v="0"/>
    <x v="1"/>
    <x v="0"/>
    <x v="0"/>
  </r>
  <r>
    <n v="8911"/>
    <x v="7"/>
    <x v="4"/>
    <x v="12"/>
    <x v="3"/>
    <n v="0"/>
    <x v="1"/>
    <x v="0"/>
    <x v="0"/>
  </r>
  <r>
    <n v="8912"/>
    <x v="8"/>
    <x v="4"/>
    <x v="12"/>
    <x v="3"/>
    <n v="0"/>
    <x v="1"/>
    <x v="0"/>
    <x v="0"/>
  </r>
  <r>
    <n v="8913"/>
    <x v="9"/>
    <x v="4"/>
    <x v="12"/>
    <x v="3"/>
    <n v="0"/>
    <x v="1"/>
    <x v="0"/>
    <x v="0"/>
  </r>
  <r>
    <n v="8914"/>
    <x v="10"/>
    <x v="4"/>
    <x v="12"/>
    <x v="3"/>
    <n v="0"/>
    <x v="1"/>
    <x v="0"/>
    <x v="0"/>
  </r>
  <r>
    <n v="8915"/>
    <x v="11"/>
    <x v="4"/>
    <x v="12"/>
    <x v="3"/>
    <n v="0"/>
    <x v="1"/>
    <x v="0"/>
    <x v="0"/>
  </r>
  <r>
    <n v="8916"/>
    <x v="12"/>
    <x v="4"/>
    <x v="12"/>
    <x v="3"/>
    <n v="0"/>
    <x v="1"/>
    <x v="0"/>
    <x v="0"/>
  </r>
  <r>
    <n v="8917"/>
    <x v="13"/>
    <x v="4"/>
    <x v="12"/>
    <x v="3"/>
    <n v="0"/>
    <x v="1"/>
    <x v="0"/>
    <x v="0"/>
  </r>
  <r>
    <n v="8918"/>
    <x v="14"/>
    <x v="4"/>
    <x v="12"/>
    <x v="3"/>
    <n v="0"/>
    <x v="1"/>
    <x v="0"/>
    <x v="0"/>
  </r>
  <r>
    <n v="8919"/>
    <x v="15"/>
    <x v="4"/>
    <x v="12"/>
    <x v="3"/>
    <n v="0"/>
    <x v="1"/>
    <x v="0"/>
    <x v="0"/>
  </r>
  <r>
    <n v="8920"/>
    <x v="16"/>
    <x v="4"/>
    <x v="12"/>
    <x v="3"/>
    <n v="0"/>
    <x v="1"/>
    <x v="0"/>
    <x v="0"/>
  </r>
  <r>
    <n v="8921"/>
    <x v="17"/>
    <x v="4"/>
    <x v="12"/>
    <x v="3"/>
    <n v="0"/>
    <x v="1"/>
    <x v="0"/>
    <x v="0"/>
  </r>
  <r>
    <n v="8922"/>
    <x v="18"/>
    <x v="4"/>
    <x v="12"/>
    <x v="3"/>
    <n v="0"/>
    <x v="1"/>
    <x v="0"/>
    <x v="0"/>
  </r>
  <r>
    <n v="8923"/>
    <x v="19"/>
    <x v="4"/>
    <x v="12"/>
    <x v="3"/>
    <n v="0"/>
    <x v="1"/>
    <x v="0"/>
    <x v="0"/>
  </r>
  <r>
    <n v="8924"/>
    <x v="20"/>
    <x v="4"/>
    <x v="12"/>
    <x v="3"/>
    <n v="0"/>
    <x v="1"/>
    <x v="0"/>
    <x v="0"/>
  </r>
  <r>
    <n v="8925"/>
    <x v="21"/>
    <x v="4"/>
    <x v="12"/>
    <x v="3"/>
    <n v="0"/>
    <x v="1"/>
    <x v="0"/>
    <x v="0"/>
  </r>
  <r>
    <n v="8926"/>
    <x v="22"/>
    <x v="4"/>
    <x v="12"/>
    <x v="3"/>
    <n v="0"/>
    <x v="1"/>
    <x v="0"/>
    <x v="0"/>
  </r>
  <r>
    <n v="8927"/>
    <x v="23"/>
    <x v="4"/>
    <x v="12"/>
    <x v="3"/>
    <n v="0"/>
    <x v="1"/>
    <x v="0"/>
    <x v="0"/>
  </r>
  <r>
    <n v="8928"/>
    <x v="24"/>
    <x v="4"/>
    <x v="12"/>
    <x v="3"/>
    <n v="0"/>
    <x v="1"/>
    <x v="0"/>
    <x v="0"/>
  </r>
  <r>
    <n v="8929"/>
    <x v="25"/>
    <x v="4"/>
    <x v="12"/>
    <x v="3"/>
    <n v="0"/>
    <x v="1"/>
    <x v="0"/>
    <x v="0"/>
  </r>
  <r>
    <n v="8930"/>
    <x v="26"/>
    <x v="4"/>
    <x v="12"/>
    <x v="3"/>
    <n v="0"/>
    <x v="1"/>
    <x v="0"/>
    <x v="0"/>
  </r>
  <r>
    <n v="8931"/>
    <x v="27"/>
    <x v="4"/>
    <x v="12"/>
    <x v="3"/>
    <n v="0"/>
    <x v="1"/>
    <x v="0"/>
    <x v="0"/>
  </r>
  <r>
    <n v="8932"/>
    <x v="28"/>
    <x v="4"/>
    <x v="12"/>
    <x v="3"/>
    <n v="0"/>
    <x v="1"/>
    <x v="0"/>
    <x v="0"/>
  </r>
  <r>
    <n v="8933"/>
    <x v="0"/>
    <x v="5"/>
    <x v="12"/>
    <x v="0"/>
    <n v="1003010"/>
    <x v="0"/>
    <x v="0"/>
    <x v="0"/>
  </r>
  <r>
    <n v="8934"/>
    <x v="1"/>
    <x v="5"/>
    <x v="12"/>
    <x v="0"/>
    <n v="1003010"/>
    <x v="0"/>
    <x v="0"/>
    <x v="0"/>
  </r>
  <r>
    <n v="8935"/>
    <x v="2"/>
    <x v="5"/>
    <x v="12"/>
    <x v="0"/>
    <n v="1002943"/>
    <x v="0"/>
    <x v="0"/>
    <x v="0"/>
  </r>
  <r>
    <n v="8936"/>
    <x v="3"/>
    <x v="5"/>
    <x v="12"/>
    <x v="0"/>
    <n v="1001438"/>
    <x v="0"/>
    <x v="0"/>
    <x v="0"/>
  </r>
  <r>
    <n v="8937"/>
    <x v="4"/>
    <x v="5"/>
    <x v="12"/>
    <x v="0"/>
    <n v="1001352"/>
    <x v="0"/>
    <x v="0"/>
    <x v="0"/>
  </r>
  <r>
    <n v="8938"/>
    <x v="5"/>
    <x v="5"/>
    <x v="12"/>
    <x v="0"/>
    <n v="1002004"/>
    <x v="0"/>
    <x v="0"/>
    <x v="0"/>
  </r>
  <r>
    <n v="8939"/>
    <x v="6"/>
    <x v="5"/>
    <x v="12"/>
    <x v="0"/>
    <n v="1001744"/>
    <x v="0"/>
    <x v="0"/>
    <x v="0"/>
  </r>
  <r>
    <n v="8940"/>
    <x v="7"/>
    <x v="5"/>
    <x v="12"/>
    <x v="0"/>
    <n v="1001479"/>
    <x v="0"/>
    <x v="0"/>
    <x v="0"/>
  </r>
  <r>
    <n v="8941"/>
    <x v="8"/>
    <x v="5"/>
    <x v="12"/>
    <x v="0"/>
    <n v="1001905"/>
    <x v="0"/>
    <x v="0"/>
    <x v="0"/>
  </r>
  <r>
    <n v="8942"/>
    <x v="9"/>
    <x v="5"/>
    <x v="12"/>
    <x v="0"/>
    <n v="1001719"/>
    <x v="0"/>
    <x v="0"/>
    <x v="0"/>
  </r>
  <r>
    <n v="8943"/>
    <x v="10"/>
    <x v="5"/>
    <x v="12"/>
    <x v="0"/>
    <n v="1002331"/>
    <x v="0"/>
    <x v="0"/>
    <x v="0"/>
  </r>
  <r>
    <n v="8944"/>
    <x v="11"/>
    <x v="5"/>
    <x v="12"/>
    <x v="0"/>
    <n v="1001462"/>
    <x v="0"/>
    <x v="0"/>
    <x v="0"/>
  </r>
  <r>
    <n v="8945"/>
    <x v="12"/>
    <x v="5"/>
    <x v="12"/>
    <x v="0"/>
    <n v="1002585"/>
    <x v="0"/>
    <x v="0"/>
    <x v="0"/>
  </r>
  <r>
    <n v="8946"/>
    <x v="13"/>
    <x v="5"/>
    <x v="12"/>
    <x v="0"/>
    <n v="1002095"/>
    <x v="0"/>
    <x v="0"/>
    <x v="0"/>
  </r>
  <r>
    <n v="8947"/>
    <x v="14"/>
    <x v="5"/>
    <x v="12"/>
    <x v="0"/>
    <n v="1001935"/>
    <x v="0"/>
    <x v="0"/>
    <x v="0"/>
  </r>
  <r>
    <n v="8948"/>
    <x v="15"/>
    <x v="5"/>
    <x v="12"/>
    <x v="0"/>
    <n v="1002499"/>
    <x v="0"/>
    <x v="0"/>
    <x v="0"/>
  </r>
  <r>
    <n v="8949"/>
    <x v="16"/>
    <x v="5"/>
    <x v="12"/>
    <x v="0"/>
    <n v="1003028"/>
    <x v="0"/>
    <x v="0"/>
    <x v="0"/>
  </r>
  <r>
    <n v="8950"/>
    <x v="17"/>
    <x v="5"/>
    <x v="12"/>
    <x v="0"/>
    <n v="1001225"/>
    <x v="0"/>
    <x v="0"/>
    <x v="0"/>
  </r>
  <r>
    <n v="8951"/>
    <x v="18"/>
    <x v="5"/>
    <x v="12"/>
    <x v="0"/>
    <n v="1002424"/>
    <x v="0"/>
    <x v="0"/>
    <x v="0"/>
  </r>
  <r>
    <n v="8952"/>
    <x v="19"/>
    <x v="5"/>
    <x v="12"/>
    <x v="0"/>
    <n v="1003673"/>
    <x v="0"/>
    <x v="0"/>
    <x v="0"/>
  </r>
  <r>
    <n v="8953"/>
    <x v="20"/>
    <x v="5"/>
    <x v="12"/>
    <x v="0"/>
    <n v="1001417"/>
    <x v="0"/>
    <x v="0"/>
    <x v="0"/>
  </r>
  <r>
    <n v="8954"/>
    <x v="21"/>
    <x v="5"/>
    <x v="12"/>
    <x v="0"/>
    <n v="1002347"/>
    <x v="0"/>
    <x v="0"/>
    <x v="0"/>
  </r>
  <r>
    <n v="8955"/>
    <x v="22"/>
    <x v="5"/>
    <x v="12"/>
    <x v="0"/>
    <n v="1002595"/>
    <x v="0"/>
    <x v="0"/>
    <x v="0"/>
  </r>
  <r>
    <n v="8956"/>
    <x v="23"/>
    <x v="5"/>
    <x v="12"/>
    <x v="0"/>
    <n v="1001780"/>
    <x v="0"/>
    <x v="0"/>
    <x v="0"/>
  </r>
  <r>
    <n v="8957"/>
    <x v="24"/>
    <x v="5"/>
    <x v="12"/>
    <x v="0"/>
    <n v="1002171"/>
    <x v="0"/>
    <x v="0"/>
    <x v="0"/>
  </r>
  <r>
    <n v="8958"/>
    <x v="25"/>
    <x v="5"/>
    <x v="12"/>
    <x v="0"/>
    <n v="1002721"/>
    <x v="0"/>
    <x v="0"/>
    <x v="0"/>
  </r>
  <r>
    <n v="8959"/>
    <x v="26"/>
    <x v="5"/>
    <x v="12"/>
    <x v="0"/>
    <n v="1002190"/>
    <x v="0"/>
    <x v="0"/>
    <x v="0"/>
  </r>
  <r>
    <n v="8960"/>
    <x v="27"/>
    <x v="5"/>
    <x v="12"/>
    <x v="0"/>
    <n v="1002413"/>
    <x v="0"/>
    <x v="0"/>
    <x v="0"/>
  </r>
  <r>
    <n v="8961"/>
    <x v="28"/>
    <x v="5"/>
    <x v="12"/>
    <x v="0"/>
    <n v="1002456"/>
    <x v="0"/>
    <x v="0"/>
    <x v="0"/>
  </r>
  <r>
    <n v="8962"/>
    <x v="0"/>
    <x v="5"/>
    <x v="12"/>
    <x v="1"/>
    <n v="1003013.8"/>
    <x v="0"/>
    <x v="0"/>
    <x v="0"/>
  </r>
  <r>
    <n v="8963"/>
    <x v="1"/>
    <x v="5"/>
    <x v="12"/>
    <x v="1"/>
    <n v="1003013.8"/>
    <x v="0"/>
    <x v="0"/>
    <x v="0"/>
  </r>
  <r>
    <n v="8964"/>
    <x v="2"/>
    <x v="5"/>
    <x v="12"/>
    <x v="1"/>
    <n v="1002941.3"/>
    <x v="0"/>
    <x v="0"/>
    <x v="0"/>
  </r>
  <r>
    <n v="8965"/>
    <x v="3"/>
    <x v="5"/>
    <x v="12"/>
    <x v="1"/>
    <n v="1001439.3"/>
    <x v="0"/>
    <x v="0"/>
    <x v="0"/>
  </r>
  <r>
    <n v="8966"/>
    <x v="4"/>
    <x v="5"/>
    <x v="12"/>
    <x v="1"/>
    <n v="1001353.8"/>
    <x v="0"/>
    <x v="0"/>
    <x v="0"/>
  </r>
  <r>
    <n v="8967"/>
    <x v="5"/>
    <x v="5"/>
    <x v="12"/>
    <x v="1"/>
    <n v="1002005.8"/>
    <x v="0"/>
    <x v="0"/>
    <x v="0"/>
  </r>
  <r>
    <n v="8968"/>
    <x v="6"/>
    <x v="5"/>
    <x v="12"/>
    <x v="1"/>
    <n v="1001746.3"/>
    <x v="0"/>
    <x v="0"/>
    <x v="0"/>
  </r>
  <r>
    <n v="8969"/>
    <x v="7"/>
    <x v="5"/>
    <x v="12"/>
    <x v="1"/>
    <n v="1001480.8"/>
    <x v="0"/>
    <x v="0"/>
    <x v="0"/>
  </r>
  <r>
    <n v="8970"/>
    <x v="8"/>
    <x v="5"/>
    <x v="12"/>
    <x v="1"/>
    <n v="1001906.8"/>
    <x v="0"/>
    <x v="0"/>
    <x v="0"/>
  </r>
  <r>
    <n v="8971"/>
    <x v="9"/>
    <x v="5"/>
    <x v="12"/>
    <x v="1"/>
    <n v="1001720.8"/>
    <x v="0"/>
    <x v="0"/>
    <x v="0"/>
  </r>
  <r>
    <n v="8972"/>
    <x v="10"/>
    <x v="5"/>
    <x v="12"/>
    <x v="1"/>
    <n v="1002333.3"/>
    <x v="0"/>
    <x v="0"/>
    <x v="0"/>
  </r>
  <r>
    <n v="8973"/>
    <x v="11"/>
    <x v="5"/>
    <x v="12"/>
    <x v="1"/>
    <n v="1001460.3"/>
    <x v="0"/>
    <x v="0"/>
    <x v="0"/>
  </r>
  <r>
    <n v="8974"/>
    <x v="12"/>
    <x v="5"/>
    <x v="12"/>
    <x v="1"/>
    <n v="1002583.8"/>
    <x v="0"/>
    <x v="0"/>
    <x v="0"/>
  </r>
  <r>
    <n v="8975"/>
    <x v="13"/>
    <x v="5"/>
    <x v="12"/>
    <x v="1"/>
    <n v="1002093.3"/>
    <x v="0"/>
    <x v="0"/>
    <x v="0"/>
  </r>
  <r>
    <n v="8976"/>
    <x v="14"/>
    <x v="5"/>
    <x v="12"/>
    <x v="1"/>
    <n v="1001933.3"/>
    <x v="0"/>
    <x v="0"/>
    <x v="0"/>
  </r>
  <r>
    <n v="8977"/>
    <x v="15"/>
    <x v="5"/>
    <x v="12"/>
    <x v="1"/>
    <n v="1002497.3"/>
    <x v="0"/>
    <x v="0"/>
    <x v="0"/>
  </r>
  <r>
    <n v="8978"/>
    <x v="16"/>
    <x v="5"/>
    <x v="12"/>
    <x v="1"/>
    <n v="1003027.3"/>
    <x v="0"/>
    <x v="0"/>
    <x v="0"/>
  </r>
  <r>
    <n v="8979"/>
    <x v="17"/>
    <x v="5"/>
    <x v="12"/>
    <x v="1"/>
    <n v="1001223.3"/>
    <x v="0"/>
    <x v="0"/>
    <x v="0"/>
  </r>
  <r>
    <n v="8980"/>
    <x v="18"/>
    <x v="5"/>
    <x v="12"/>
    <x v="1"/>
    <n v="1002422.8"/>
    <x v="0"/>
    <x v="0"/>
    <x v="0"/>
  </r>
  <r>
    <n v="8981"/>
    <x v="19"/>
    <x v="5"/>
    <x v="12"/>
    <x v="1"/>
    <n v="1003671.8"/>
    <x v="0"/>
    <x v="0"/>
    <x v="0"/>
  </r>
  <r>
    <n v="8982"/>
    <x v="20"/>
    <x v="5"/>
    <x v="12"/>
    <x v="1"/>
    <n v="1001417.8"/>
    <x v="0"/>
    <x v="0"/>
    <x v="0"/>
  </r>
  <r>
    <n v="8983"/>
    <x v="21"/>
    <x v="5"/>
    <x v="12"/>
    <x v="1"/>
    <n v="1002348.3"/>
    <x v="0"/>
    <x v="0"/>
    <x v="0"/>
  </r>
  <r>
    <n v="8984"/>
    <x v="22"/>
    <x v="5"/>
    <x v="12"/>
    <x v="1"/>
    <n v="1002593.8"/>
    <x v="0"/>
    <x v="0"/>
    <x v="0"/>
  </r>
  <r>
    <n v="8985"/>
    <x v="23"/>
    <x v="5"/>
    <x v="12"/>
    <x v="1"/>
    <n v="1001779.3"/>
    <x v="0"/>
    <x v="0"/>
    <x v="0"/>
  </r>
  <r>
    <n v="8986"/>
    <x v="24"/>
    <x v="5"/>
    <x v="12"/>
    <x v="1"/>
    <n v="1002169.8"/>
    <x v="0"/>
    <x v="0"/>
    <x v="0"/>
  </r>
  <r>
    <n v="8987"/>
    <x v="25"/>
    <x v="5"/>
    <x v="12"/>
    <x v="1"/>
    <n v="1002719.3"/>
    <x v="0"/>
    <x v="0"/>
    <x v="0"/>
  </r>
  <r>
    <n v="8988"/>
    <x v="26"/>
    <x v="5"/>
    <x v="12"/>
    <x v="1"/>
    <n v="1002188.8"/>
    <x v="0"/>
    <x v="0"/>
    <x v="0"/>
  </r>
  <r>
    <n v="8989"/>
    <x v="27"/>
    <x v="5"/>
    <x v="12"/>
    <x v="1"/>
    <n v="1002411.3"/>
    <x v="0"/>
    <x v="0"/>
    <x v="0"/>
  </r>
  <r>
    <n v="8990"/>
    <x v="28"/>
    <x v="5"/>
    <x v="12"/>
    <x v="1"/>
    <n v="1002454.8"/>
    <x v="0"/>
    <x v="0"/>
    <x v="0"/>
  </r>
  <r>
    <n v="8991"/>
    <x v="0"/>
    <x v="5"/>
    <x v="12"/>
    <x v="2"/>
    <n v="-3.8"/>
    <x v="0"/>
    <x v="0"/>
    <x v="0"/>
  </r>
  <r>
    <n v="8992"/>
    <x v="1"/>
    <x v="5"/>
    <x v="12"/>
    <x v="2"/>
    <n v="-3.8"/>
    <x v="0"/>
    <x v="0"/>
    <x v="0"/>
  </r>
  <r>
    <n v="8993"/>
    <x v="2"/>
    <x v="5"/>
    <x v="12"/>
    <x v="2"/>
    <n v="1.7"/>
    <x v="0"/>
    <x v="0"/>
    <x v="0"/>
  </r>
  <r>
    <n v="8994"/>
    <x v="3"/>
    <x v="5"/>
    <x v="12"/>
    <x v="2"/>
    <n v="-1.3"/>
    <x v="0"/>
    <x v="0"/>
    <x v="0"/>
  </r>
  <r>
    <n v="8995"/>
    <x v="4"/>
    <x v="5"/>
    <x v="12"/>
    <x v="2"/>
    <n v="-1.8"/>
    <x v="0"/>
    <x v="0"/>
    <x v="0"/>
  </r>
  <r>
    <n v="8996"/>
    <x v="5"/>
    <x v="5"/>
    <x v="12"/>
    <x v="2"/>
    <n v="-1.8"/>
    <x v="0"/>
    <x v="0"/>
    <x v="0"/>
  </r>
  <r>
    <n v="8997"/>
    <x v="6"/>
    <x v="5"/>
    <x v="12"/>
    <x v="2"/>
    <n v="-2.2999999999999998"/>
    <x v="0"/>
    <x v="0"/>
    <x v="0"/>
  </r>
  <r>
    <n v="8998"/>
    <x v="7"/>
    <x v="5"/>
    <x v="12"/>
    <x v="2"/>
    <n v="-1.8"/>
    <x v="0"/>
    <x v="0"/>
    <x v="0"/>
  </r>
  <r>
    <n v="8999"/>
    <x v="8"/>
    <x v="5"/>
    <x v="12"/>
    <x v="2"/>
    <n v="-1.8"/>
    <x v="0"/>
    <x v="0"/>
    <x v="0"/>
  </r>
  <r>
    <n v="9000"/>
    <x v="9"/>
    <x v="5"/>
    <x v="12"/>
    <x v="2"/>
    <n v="-1.8"/>
    <x v="0"/>
    <x v="0"/>
    <x v="0"/>
  </r>
  <r>
    <n v="9001"/>
    <x v="10"/>
    <x v="5"/>
    <x v="12"/>
    <x v="2"/>
    <n v="-2.2999999999999998"/>
    <x v="0"/>
    <x v="0"/>
    <x v="0"/>
  </r>
  <r>
    <n v="9002"/>
    <x v="11"/>
    <x v="5"/>
    <x v="12"/>
    <x v="2"/>
    <n v="1.7"/>
    <x v="0"/>
    <x v="0"/>
    <x v="0"/>
  </r>
  <r>
    <n v="9003"/>
    <x v="12"/>
    <x v="5"/>
    <x v="12"/>
    <x v="2"/>
    <n v="1.2"/>
    <x v="0"/>
    <x v="0"/>
    <x v="0"/>
  </r>
  <r>
    <n v="9004"/>
    <x v="13"/>
    <x v="5"/>
    <x v="12"/>
    <x v="2"/>
    <n v="1.7"/>
    <x v="0"/>
    <x v="0"/>
    <x v="0"/>
  </r>
  <r>
    <n v="9005"/>
    <x v="14"/>
    <x v="5"/>
    <x v="12"/>
    <x v="2"/>
    <n v="1.7"/>
    <x v="0"/>
    <x v="0"/>
    <x v="0"/>
  </r>
  <r>
    <n v="9006"/>
    <x v="15"/>
    <x v="5"/>
    <x v="12"/>
    <x v="2"/>
    <n v="1.7"/>
    <x v="0"/>
    <x v="0"/>
    <x v="0"/>
  </r>
  <r>
    <n v="9007"/>
    <x v="16"/>
    <x v="5"/>
    <x v="12"/>
    <x v="2"/>
    <n v="0.7"/>
    <x v="0"/>
    <x v="0"/>
    <x v="0"/>
  </r>
  <r>
    <n v="9008"/>
    <x v="17"/>
    <x v="5"/>
    <x v="12"/>
    <x v="2"/>
    <n v="1.7"/>
    <x v="0"/>
    <x v="0"/>
    <x v="0"/>
  </r>
  <r>
    <n v="9009"/>
    <x v="18"/>
    <x v="5"/>
    <x v="12"/>
    <x v="2"/>
    <n v="1.2"/>
    <x v="0"/>
    <x v="0"/>
    <x v="0"/>
  </r>
  <r>
    <n v="9010"/>
    <x v="19"/>
    <x v="5"/>
    <x v="12"/>
    <x v="2"/>
    <n v="1.2"/>
    <x v="0"/>
    <x v="0"/>
    <x v="0"/>
  </r>
  <r>
    <n v="9011"/>
    <x v="20"/>
    <x v="5"/>
    <x v="12"/>
    <x v="2"/>
    <n v="-0.8"/>
    <x v="0"/>
    <x v="0"/>
    <x v="0"/>
  </r>
  <r>
    <n v="9012"/>
    <x v="21"/>
    <x v="5"/>
    <x v="12"/>
    <x v="2"/>
    <n v="-1.3"/>
    <x v="0"/>
    <x v="0"/>
    <x v="0"/>
  </r>
  <r>
    <n v="9013"/>
    <x v="22"/>
    <x v="5"/>
    <x v="12"/>
    <x v="2"/>
    <n v="1.2"/>
    <x v="0"/>
    <x v="0"/>
    <x v="0"/>
  </r>
  <r>
    <n v="9014"/>
    <x v="23"/>
    <x v="5"/>
    <x v="12"/>
    <x v="2"/>
    <n v="0.7"/>
    <x v="0"/>
    <x v="0"/>
    <x v="0"/>
  </r>
  <r>
    <n v="9015"/>
    <x v="24"/>
    <x v="5"/>
    <x v="12"/>
    <x v="2"/>
    <n v="1.2"/>
    <x v="0"/>
    <x v="0"/>
    <x v="0"/>
  </r>
  <r>
    <n v="9016"/>
    <x v="25"/>
    <x v="5"/>
    <x v="12"/>
    <x v="2"/>
    <n v="1.7"/>
    <x v="0"/>
    <x v="0"/>
    <x v="0"/>
  </r>
  <r>
    <n v="9017"/>
    <x v="26"/>
    <x v="5"/>
    <x v="12"/>
    <x v="2"/>
    <n v="1.2"/>
    <x v="0"/>
    <x v="0"/>
    <x v="0"/>
  </r>
  <r>
    <n v="9018"/>
    <x v="27"/>
    <x v="5"/>
    <x v="12"/>
    <x v="2"/>
    <n v="1.7"/>
    <x v="0"/>
    <x v="0"/>
    <x v="0"/>
  </r>
  <r>
    <n v="9019"/>
    <x v="28"/>
    <x v="5"/>
    <x v="12"/>
    <x v="2"/>
    <n v="1.2"/>
    <x v="0"/>
    <x v="0"/>
    <x v="0"/>
  </r>
  <r>
    <n v="9020"/>
    <x v="0"/>
    <x v="5"/>
    <x v="12"/>
    <x v="3"/>
    <n v="0"/>
    <x v="1"/>
    <x v="0"/>
    <x v="0"/>
  </r>
  <r>
    <n v="9021"/>
    <x v="1"/>
    <x v="5"/>
    <x v="12"/>
    <x v="3"/>
    <n v="0"/>
    <x v="1"/>
    <x v="0"/>
    <x v="0"/>
  </r>
  <r>
    <n v="9022"/>
    <x v="2"/>
    <x v="5"/>
    <x v="12"/>
    <x v="3"/>
    <n v="0"/>
    <x v="1"/>
    <x v="0"/>
    <x v="0"/>
  </r>
  <r>
    <n v="9023"/>
    <x v="3"/>
    <x v="5"/>
    <x v="12"/>
    <x v="3"/>
    <n v="0"/>
    <x v="1"/>
    <x v="0"/>
    <x v="0"/>
  </r>
  <r>
    <n v="9024"/>
    <x v="4"/>
    <x v="5"/>
    <x v="12"/>
    <x v="3"/>
    <n v="0"/>
    <x v="1"/>
    <x v="0"/>
    <x v="0"/>
  </r>
  <r>
    <n v="9025"/>
    <x v="5"/>
    <x v="5"/>
    <x v="12"/>
    <x v="3"/>
    <n v="0"/>
    <x v="1"/>
    <x v="0"/>
    <x v="0"/>
  </r>
  <r>
    <n v="9026"/>
    <x v="6"/>
    <x v="5"/>
    <x v="12"/>
    <x v="3"/>
    <n v="0"/>
    <x v="1"/>
    <x v="0"/>
    <x v="0"/>
  </r>
  <r>
    <n v="9027"/>
    <x v="7"/>
    <x v="5"/>
    <x v="12"/>
    <x v="3"/>
    <n v="0"/>
    <x v="1"/>
    <x v="0"/>
    <x v="0"/>
  </r>
  <r>
    <n v="9028"/>
    <x v="8"/>
    <x v="5"/>
    <x v="12"/>
    <x v="3"/>
    <n v="0"/>
    <x v="1"/>
    <x v="0"/>
    <x v="0"/>
  </r>
  <r>
    <n v="9029"/>
    <x v="9"/>
    <x v="5"/>
    <x v="12"/>
    <x v="3"/>
    <n v="0"/>
    <x v="1"/>
    <x v="0"/>
    <x v="0"/>
  </r>
  <r>
    <n v="9030"/>
    <x v="10"/>
    <x v="5"/>
    <x v="12"/>
    <x v="3"/>
    <n v="0"/>
    <x v="1"/>
    <x v="0"/>
    <x v="0"/>
  </r>
  <r>
    <n v="9031"/>
    <x v="11"/>
    <x v="5"/>
    <x v="12"/>
    <x v="3"/>
    <n v="0"/>
    <x v="1"/>
    <x v="0"/>
    <x v="0"/>
  </r>
  <r>
    <n v="9032"/>
    <x v="12"/>
    <x v="5"/>
    <x v="12"/>
    <x v="3"/>
    <n v="0"/>
    <x v="1"/>
    <x v="0"/>
    <x v="0"/>
  </r>
  <r>
    <n v="9033"/>
    <x v="13"/>
    <x v="5"/>
    <x v="12"/>
    <x v="3"/>
    <n v="0"/>
    <x v="1"/>
    <x v="0"/>
    <x v="0"/>
  </r>
  <r>
    <n v="9034"/>
    <x v="14"/>
    <x v="5"/>
    <x v="12"/>
    <x v="3"/>
    <n v="0"/>
    <x v="1"/>
    <x v="0"/>
    <x v="0"/>
  </r>
  <r>
    <n v="9035"/>
    <x v="15"/>
    <x v="5"/>
    <x v="12"/>
    <x v="3"/>
    <n v="0"/>
    <x v="1"/>
    <x v="0"/>
    <x v="0"/>
  </r>
  <r>
    <n v="9036"/>
    <x v="16"/>
    <x v="5"/>
    <x v="12"/>
    <x v="3"/>
    <n v="0"/>
    <x v="1"/>
    <x v="0"/>
    <x v="0"/>
  </r>
  <r>
    <n v="9037"/>
    <x v="17"/>
    <x v="5"/>
    <x v="12"/>
    <x v="3"/>
    <n v="0"/>
    <x v="1"/>
    <x v="0"/>
    <x v="0"/>
  </r>
  <r>
    <n v="9038"/>
    <x v="18"/>
    <x v="5"/>
    <x v="12"/>
    <x v="3"/>
    <n v="0"/>
    <x v="1"/>
    <x v="0"/>
    <x v="0"/>
  </r>
  <r>
    <n v="9039"/>
    <x v="19"/>
    <x v="5"/>
    <x v="12"/>
    <x v="3"/>
    <n v="0"/>
    <x v="1"/>
    <x v="0"/>
    <x v="0"/>
  </r>
  <r>
    <n v="9040"/>
    <x v="20"/>
    <x v="5"/>
    <x v="12"/>
    <x v="3"/>
    <n v="0"/>
    <x v="1"/>
    <x v="0"/>
    <x v="0"/>
  </r>
  <r>
    <n v="9041"/>
    <x v="21"/>
    <x v="5"/>
    <x v="12"/>
    <x v="3"/>
    <n v="0"/>
    <x v="1"/>
    <x v="0"/>
    <x v="0"/>
  </r>
  <r>
    <n v="9042"/>
    <x v="22"/>
    <x v="5"/>
    <x v="12"/>
    <x v="3"/>
    <n v="0"/>
    <x v="1"/>
    <x v="0"/>
    <x v="0"/>
  </r>
  <r>
    <n v="9043"/>
    <x v="23"/>
    <x v="5"/>
    <x v="12"/>
    <x v="3"/>
    <n v="0"/>
    <x v="1"/>
    <x v="0"/>
    <x v="0"/>
  </r>
  <r>
    <n v="9044"/>
    <x v="24"/>
    <x v="5"/>
    <x v="12"/>
    <x v="3"/>
    <n v="0"/>
    <x v="1"/>
    <x v="0"/>
    <x v="0"/>
  </r>
  <r>
    <n v="9045"/>
    <x v="25"/>
    <x v="5"/>
    <x v="12"/>
    <x v="3"/>
    <n v="0"/>
    <x v="1"/>
    <x v="0"/>
    <x v="0"/>
  </r>
  <r>
    <n v="9046"/>
    <x v="26"/>
    <x v="5"/>
    <x v="12"/>
    <x v="3"/>
    <n v="0"/>
    <x v="1"/>
    <x v="0"/>
    <x v="0"/>
  </r>
  <r>
    <n v="9047"/>
    <x v="27"/>
    <x v="5"/>
    <x v="12"/>
    <x v="3"/>
    <n v="0"/>
    <x v="1"/>
    <x v="0"/>
    <x v="0"/>
  </r>
  <r>
    <n v="9048"/>
    <x v="28"/>
    <x v="5"/>
    <x v="12"/>
    <x v="3"/>
    <n v="0"/>
    <x v="1"/>
    <x v="0"/>
    <x v="0"/>
  </r>
  <r>
    <n v="9049"/>
    <x v="0"/>
    <x v="0"/>
    <x v="13"/>
    <x v="0"/>
    <n v="1039985"/>
    <x v="0"/>
    <x v="0"/>
    <x v="0"/>
  </r>
  <r>
    <n v="9050"/>
    <x v="1"/>
    <x v="0"/>
    <x v="13"/>
    <x v="0"/>
    <n v="1039985"/>
    <x v="0"/>
    <x v="0"/>
    <x v="0"/>
  </r>
  <r>
    <n v="9051"/>
    <x v="2"/>
    <x v="0"/>
    <x v="13"/>
    <x v="0"/>
    <n v="1021911"/>
    <x v="0"/>
    <x v="0"/>
    <x v="0"/>
  </r>
  <r>
    <n v="9052"/>
    <x v="3"/>
    <x v="0"/>
    <x v="13"/>
    <x v="0"/>
    <n v="1027820"/>
    <x v="0"/>
    <x v="0"/>
    <x v="0"/>
  </r>
  <r>
    <n v="9053"/>
    <x v="4"/>
    <x v="0"/>
    <x v="13"/>
    <x v="0"/>
    <n v="1029047"/>
    <x v="0"/>
    <x v="0"/>
    <x v="0"/>
  </r>
  <r>
    <n v="9054"/>
    <x v="5"/>
    <x v="0"/>
    <x v="13"/>
    <x v="0"/>
    <n v="1025899"/>
    <x v="0"/>
    <x v="0"/>
    <x v="0"/>
  </r>
  <r>
    <n v="9055"/>
    <x v="6"/>
    <x v="0"/>
    <x v="13"/>
    <x v="0"/>
    <n v="1015394"/>
    <x v="0"/>
    <x v="0"/>
    <x v="0"/>
  </r>
  <r>
    <n v="9056"/>
    <x v="7"/>
    <x v="0"/>
    <x v="13"/>
    <x v="0"/>
    <n v="1030088"/>
    <x v="0"/>
    <x v="0"/>
    <x v="0"/>
  </r>
  <r>
    <n v="9057"/>
    <x v="8"/>
    <x v="0"/>
    <x v="13"/>
    <x v="0"/>
    <n v="1032409"/>
    <x v="0"/>
    <x v="0"/>
    <x v="0"/>
  </r>
  <r>
    <n v="9058"/>
    <x v="9"/>
    <x v="0"/>
    <x v="13"/>
    <x v="0"/>
    <n v="1023982"/>
    <x v="0"/>
    <x v="0"/>
    <x v="0"/>
  </r>
  <r>
    <n v="9059"/>
    <x v="10"/>
    <x v="0"/>
    <x v="13"/>
    <x v="0"/>
    <n v="1028008"/>
    <x v="0"/>
    <x v="0"/>
    <x v="0"/>
  </r>
  <r>
    <n v="9060"/>
    <x v="11"/>
    <x v="0"/>
    <x v="13"/>
    <x v="0"/>
    <n v="1017696"/>
    <x v="0"/>
    <x v="0"/>
    <x v="0"/>
  </r>
  <r>
    <n v="9061"/>
    <x v="12"/>
    <x v="0"/>
    <x v="13"/>
    <x v="0"/>
    <n v="1018408"/>
    <x v="0"/>
    <x v="0"/>
    <x v="0"/>
  </r>
  <r>
    <n v="9062"/>
    <x v="13"/>
    <x v="0"/>
    <x v="13"/>
    <x v="0"/>
    <n v="1022082"/>
    <x v="0"/>
    <x v="0"/>
    <x v="0"/>
  </r>
  <r>
    <n v="9063"/>
    <x v="14"/>
    <x v="0"/>
    <x v="13"/>
    <x v="0"/>
    <n v="1024087"/>
    <x v="0"/>
    <x v="0"/>
    <x v="0"/>
  </r>
  <r>
    <n v="9064"/>
    <x v="15"/>
    <x v="0"/>
    <x v="13"/>
    <x v="0"/>
    <n v="1018155"/>
    <x v="0"/>
    <x v="0"/>
    <x v="0"/>
  </r>
  <r>
    <n v="9065"/>
    <x v="16"/>
    <x v="0"/>
    <x v="13"/>
    <x v="0"/>
    <n v="1024915"/>
    <x v="0"/>
    <x v="0"/>
    <x v="0"/>
  </r>
  <r>
    <n v="9066"/>
    <x v="17"/>
    <x v="0"/>
    <x v="13"/>
    <x v="0"/>
    <n v="1019777"/>
    <x v="0"/>
    <x v="0"/>
    <x v="0"/>
  </r>
  <r>
    <n v="9067"/>
    <x v="18"/>
    <x v="0"/>
    <x v="13"/>
    <x v="0"/>
    <n v="1020176"/>
    <x v="0"/>
    <x v="0"/>
    <x v="0"/>
  </r>
  <r>
    <n v="9068"/>
    <x v="19"/>
    <x v="0"/>
    <x v="13"/>
    <x v="0"/>
    <n v="1027086"/>
    <x v="0"/>
    <x v="0"/>
    <x v="0"/>
  </r>
  <r>
    <n v="9069"/>
    <x v="20"/>
    <x v="0"/>
    <x v="13"/>
    <x v="0"/>
    <n v="1045305"/>
    <x v="0"/>
    <x v="0"/>
    <x v="0"/>
  </r>
  <r>
    <n v="9070"/>
    <x v="21"/>
    <x v="0"/>
    <x v="13"/>
    <x v="0"/>
    <n v="1023628"/>
    <x v="0"/>
    <x v="0"/>
    <x v="0"/>
  </r>
  <r>
    <n v="9071"/>
    <x v="22"/>
    <x v="0"/>
    <x v="13"/>
    <x v="0"/>
    <n v="1030450"/>
    <x v="0"/>
    <x v="0"/>
    <x v="0"/>
  </r>
  <r>
    <n v="9072"/>
    <x v="23"/>
    <x v="0"/>
    <x v="13"/>
    <x v="0"/>
    <n v="1018097"/>
    <x v="0"/>
    <x v="0"/>
    <x v="0"/>
  </r>
  <r>
    <n v="9073"/>
    <x v="24"/>
    <x v="0"/>
    <x v="13"/>
    <x v="0"/>
    <n v="1021874"/>
    <x v="0"/>
    <x v="0"/>
    <x v="0"/>
  </r>
  <r>
    <n v="9074"/>
    <x v="25"/>
    <x v="0"/>
    <x v="13"/>
    <x v="0"/>
    <n v="1018735"/>
    <x v="0"/>
    <x v="0"/>
    <x v="0"/>
  </r>
  <r>
    <n v="9075"/>
    <x v="26"/>
    <x v="0"/>
    <x v="13"/>
    <x v="0"/>
    <n v="1019345"/>
    <x v="0"/>
    <x v="0"/>
    <x v="0"/>
  </r>
  <r>
    <n v="9076"/>
    <x v="27"/>
    <x v="0"/>
    <x v="13"/>
    <x v="0"/>
    <n v="1023788"/>
    <x v="0"/>
    <x v="0"/>
    <x v="0"/>
  </r>
  <r>
    <n v="9077"/>
    <x v="28"/>
    <x v="0"/>
    <x v="13"/>
    <x v="0"/>
    <n v="1028782"/>
    <x v="0"/>
    <x v="0"/>
    <x v="0"/>
  </r>
  <r>
    <n v="9078"/>
    <x v="0"/>
    <x v="0"/>
    <x v="13"/>
    <x v="1"/>
    <n v="1040000.5"/>
    <x v="0"/>
    <x v="0"/>
    <x v="0"/>
  </r>
  <r>
    <n v="9079"/>
    <x v="1"/>
    <x v="0"/>
    <x v="13"/>
    <x v="1"/>
    <n v="1040000.5"/>
    <x v="0"/>
    <x v="0"/>
    <x v="0"/>
  </r>
  <r>
    <n v="9080"/>
    <x v="2"/>
    <x v="0"/>
    <x v="13"/>
    <x v="1"/>
    <n v="1021926.7"/>
    <x v="0"/>
    <x v="0"/>
    <x v="0"/>
  </r>
  <r>
    <n v="9081"/>
    <x v="3"/>
    <x v="0"/>
    <x v="13"/>
    <x v="1"/>
    <n v="1027835.8"/>
    <x v="0"/>
    <x v="0"/>
    <x v="0"/>
  </r>
  <r>
    <n v="9082"/>
    <x v="4"/>
    <x v="0"/>
    <x v="13"/>
    <x v="1"/>
    <n v="1029063.3"/>
    <x v="0"/>
    <x v="0"/>
    <x v="0"/>
  </r>
  <r>
    <n v="9083"/>
    <x v="5"/>
    <x v="0"/>
    <x v="13"/>
    <x v="1"/>
    <n v="1025914.7"/>
    <x v="0"/>
    <x v="0"/>
    <x v="0"/>
  </r>
  <r>
    <n v="9084"/>
    <x v="6"/>
    <x v="0"/>
    <x v="13"/>
    <x v="1"/>
    <n v="1015409.1"/>
    <x v="0"/>
    <x v="0"/>
    <x v="0"/>
  </r>
  <r>
    <n v="9085"/>
    <x v="7"/>
    <x v="0"/>
    <x v="13"/>
    <x v="1"/>
    <n v="1028492.8"/>
    <x v="0"/>
    <x v="0"/>
    <x v="0"/>
  </r>
  <r>
    <n v="9086"/>
    <x v="8"/>
    <x v="0"/>
    <x v="13"/>
    <x v="1"/>
    <n v="1032425.3"/>
    <x v="0"/>
    <x v="0"/>
    <x v="0"/>
  </r>
  <r>
    <n v="9087"/>
    <x v="9"/>
    <x v="0"/>
    <x v="13"/>
    <x v="1"/>
    <n v="1023997.2"/>
    <x v="0"/>
    <x v="0"/>
    <x v="0"/>
  </r>
  <r>
    <n v="9088"/>
    <x v="10"/>
    <x v="0"/>
    <x v="13"/>
    <x v="1"/>
    <n v="1028023.3"/>
    <x v="0"/>
    <x v="0"/>
    <x v="0"/>
  </r>
  <r>
    <n v="9089"/>
    <x v="11"/>
    <x v="0"/>
    <x v="13"/>
    <x v="1"/>
    <n v="1017711.6"/>
    <x v="0"/>
    <x v="0"/>
    <x v="0"/>
  </r>
  <r>
    <n v="9090"/>
    <x v="12"/>
    <x v="0"/>
    <x v="13"/>
    <x v="1"/>
    <n v="1018423.6"/>
    <x v="0"/>
    <x v="0"/>
    <x v="0"/>
  </r>
  <r>
    <n v="9091"/>
    <x v="13"/>
    <x v="0"/>
    <x v="13"/>
    <x v="1"/>
    <n v="1022097.7"/>
    <x v="0"/>
    <x v="0"/>
    <x v="0"/>
  </r>
  <r>
    <n v="9092"/>
    <x v="14"/>
    <x v="0"/>
    <x v="13"/>
    <x v="1"/>
    <n v="1024102.2"/>
    <x v="0"/>
    <x v="0"/>
    <x v="0"/>
  </r>
  <r>
    <n v="9093"/>
    <x v="15"/>
    <x v="0"/>
    <x v="13"/>
    <x v="1"/>
    <n v="1018170.6"/>
    <x v="0"/>
    <x v="0"/>
    <x v="0"/>
  </r>
  <r>
    <n v="9094"/>
    <x v="16"/>
    <x v="0"/>
    <x v="13"/>
    <x v="1"/>
    <n v="1024930.7"/>
    <x v="0"/>
    <x v="0"/>
    <x v="0"/>
  </r>
  <r>
    <n v="9095"/>
    <x v="17"/>
    <x v="0"/>
    <x v="13"/>
    <x v="1"/>
    <n v="1019174.6"/>
    <x v="0"/>
    <x v="0"/>
    <x v="0"/>
  </r>
  <r>
    <n v="9096"/>
    <x v="18"/>
    <x v="0"/>
    <x v="13"/>
    <x v="1"/>
    <n v="1020191.7"/>
    <x v="0"/>
    <x v="0"/>
    <x v="0"/>
  </r>
  <r>
    <n v="9097"/>
    <x v="19"/>
    <x v="0"/>
    <x v="13"/>
    <x v="1"/>
    <n v="1027949.8"/>
    <x v="0"/>
    <x v="0"/>
    <x v="0"/>
  </r>
  <r>
    <n v="9098"/>
    <x v="20"/>
    <x v="0"/>
    <x v="13"/>
    <x v="1"/>
    <n v="1045321"/>
    <x v="0"/>
    <x v="0"/>
    <x v="0"/>
  </r>
  <r>
    <n v="9099"/>
    <x v="21"/>
    <x v="0"/>
    <x v="13"/>
    <x v="1"/>
    <n v="1023643.7"/>
    <x v="0"/>
    <x v="0"/>
    <x v="0"/>
  </r>
  <r>
    <n v="9100"/>
    <x v="22"/>
    <x v="0"/>
    <x v="13"/>
    <x v="1"/>
    <n v="1030465.8"/>
    <x v="0"/>
    <x v="0"/>
    <x v="0"/>
  </r>
  <r>
    <n v="9101"/>
    <x v="23"/>
    <x v="0"/>
    <x v="13"/>
    <x v="1"/>
    <n v="1018113.1"/>
    <x v="0"/>
    <x v="0"/>
    <x v="0"/>
  </r>
  <r>
    <n v="9102"/>
    <x v="24"/>
    <x v="0"/>
    <x v="13"/>
    <x v="1"/>
    <n v="1021889.7"/>
    <x v="0"/>
    <x v="0"/>
    <x v="0"/>
  </r>
  <r>
    <n v="9103"/>
    <x v="25"/>
    <x v="0"/>
    <x v="13"/>
    <x v="1"/>
    <n v="1019929.7"/>
    <x v="0"/>
    <x v="0"/>
    <x v="0"/>
  </r>
  <r>
    <n v="9104"/>
    <x v="26"/>
    <x v="0"/>
    <x v="13"/>
    <x v="1"/>
    <n v="1019955.7"/>
    <x v="0"/>
    <x v="0"/>
    <x v="0"/>
  </r>
  <r>
    <n v="9105"/>
    <x v="27"/>
    <x v="0"/>
    <x v="13"/>
    <x v="1"/>
    <n v="1023803.7"/>
    <x v="0"/>
    <x v="0"/>
    <x v="0"/>
  </r>
  <r>
    <n v="9106"/>
    <x v="28"/>
    <x v="0"/>
    <x v="13"/>
    <x v="1"/>
    <n v="1027949.8"/>
    <x v="0"/>
    <x v="0"/>
    <x v="0"/>
  </r>
  <r>
    <n v="9107"/>
    <x v="0"/>
    <x v="0"/>
    <x v="13"/>
    <x v="2"/>
    <n v="-15.5"/>
    <x v="0"/>
    <x v="0"/>
    <x v="0"/>
  </r>
  <r>
    <n v="9108"/>
    <x v="1"/>
    <x v="0"/>
    <x v="13"/>
    <x v="2"/>
    <n v="-15.5"/>
    <x v="0"/>
    <x v="0"/>
    <x v="0"/>
  </r>
  <r>
    <n v="9109"/>
    <x v="2"/>
    <x v="0"/>
    <x v="13"/>
    <x v="2"/>
    <n v="-15.7"/>
    <x v="0"/>
    <x v="0"/>
    <x v="0"/>
  </r>
  <r>
    <n v="9110"/>
    <x v="3"/>
    <x v="0"/>
    <x v="13"/>
    <x v="2"/>
    <n v="-15.8"/>
    <x v="0"/>
    <x v="0"/>
    <x v="0"/>
  </r>
  <r>
    <n v="9111"/>
    <x v="4"/>
    <x v="0"/>
    <x v="13"/>
    <x v="2"/>
    <n v="-16.3"/>
    <x v="0"/>
    <x v="0"/>
    <x v="0"/>
  </r>
  <r>
    <n v="9112"/>
    <x v="5"/>
    <x v="0"/>
    <x v="13"/>
    <x v="2"/>
    <n v="-15.7"/>
    <x v="0"/>
    <x v="0"/>
    <x v="0"/>
  </r>
  <r>
    <n v="9113"/>
    <x v="6"/>
    <x v="0"/>
    <x v="13"/>
    <x v="2"/>
    <n v="-15.1"/>
    <x v="0"/>
    <x v="0"/>
    <x v="0"/>
  </r>
  <r>
    <n v="9114"/>
    <x v="7"/>
    <x v="0"/>
    <x v="13"/>
    <x v="2"/>
    <n v="1595.2"/>
    <x v="0"/>
    <x v="0"/>
    <x v="0"/>
  </r>
  <r>
    <n v="9115"/>
    <x v="8"/>
    <x v="0"/>
    <x v="13"/>
    <x v="2"/>
    <n v="-16.3"/>
    <x v="0"/>
    <x v="0"/>
    <x v="0"/>
  </r>
  <r>
    <n v="9116"/>
    <x v="9"/>
    <x v="0"/>
    <x v="13"/>
    <x v="2"/>
    <n v="-15.2"/>
    <x v="0"/>
    <x v="0"/>
    <x v="0"/>
  </r>
  <r>
    <n v="9117"/>
    <x v="10"/>
    <x v="0"/>
    <x v="13"/>
    <x v="2"/>
    <n v="-15.3"/>
    <x v="0"/>
    <x v="0"/>
    <x v="0"/>
  </r>
  <r>
    <n v="9118"/>
    <x v="11"/>
    <x v="0"/>
    <x v="13"/>
    <x v="2"/>
    <n v="-15.6"/>
    <x v="0"/>
    <x v="0"/>
    <x v="0"/>
  </r>
  <r>
    <n v="9119"/>
    <x v="12"/>
    <x v="0"/>
    <x v="13"/>
    <x v="2"/>
    <n v="-15.6"/>
    <x v="0"/>
    <x v="0"/>
    <x v="0"/>
  </r>
  <r>
    <n v="9120"/>
    <x v="13"/>
    <x v="0"/>
    <x v="13"/>
    <x v="2"/>
    <n v="-15.7"/>
    <x v="0"/>
    <x v="0"/>
    <x v="0"/>
  </r>
  <r>
    <n v="9121"/>
    <x v="14"/>
    <x v="0"/>
    <x v="13"/>
    <x v="2"/>
    <n v="-15.2"/>
    <x v="0"/>
    <x v="0"/>
    <x v="0"/>
  </r>
  <r>
    <n v="9122"/>
    <x v="15"/>
    <x v="0"/>
    <x v="13"/>
    <x v="2"/>
    <n v="-15.6"/>
    <x v="0"/>
    <x v="0"/>
    <x v="0"/>
  </r>
  <r>
    <n v="9123"/>
    <x v="16"/>
    <x v="0"/>
    <x v="13"/>
    <x v="2"/>
    <n v="-15.7"/>
    <x v="0"/>
    <x v="0"/>
    <x v="0"/>
  </r>
  <r>
    <n v="9124"/>
    <x v="17"/>
    <x v="0"/>
    <x v="13"/>
    <x v="2"/>
    <n v="602.4"/>
    <x v="0"/>
    <x v="0"/>
    <x v="0"/>
  </r>
  <r>
    <n v="9125"/>
    <x v="18"/>
    <x v="0"/>
    <x v="13"/>
    <x v="2"/>
    <n v="-15.7"/>
    <x v="0"/>
    <x v="0"/>
    <x v="0"/>
  </r>
  <r>
    <n v="9126"/>
    <x v="19"/>
    <x v="0"/>
    <x v="13"/>
    <x v="2"/>
    <n v="-863.8"/>
    <x v="0"/>
    <x v="0"/>
    <x v="0"/>
  </r>
  <r>
    <n v="9127"/>
    <x v="20"/>
    <x v="0"/>
    <x v="13"/>
    <x v="2"/>
    <n v="-16"/>
    <x v="0"/>
    <x v="0"/>
    <x v="0"/>
  </r>
  <r>
    <n v="9128"/>
    <x v="21"/>
    <x v="0"/>
    <x v="13"/>
    <x v="2"/>
    <n v="-15.7"/>
    <x v="0"/>
    <x v="0"/>
    <x v="0"/>
  </r>
  <r>
    <n v="9129"/>
    <x v="22"/>
    <x v="0"/>
    <x v="13"/>
    <x v="2"/>
    <n v="-15.8"/>
    <x v="0"/>
    <x v="0"/>
    <x v="0"/>
  </r>
  <r>
    <n v="9130"/>
    <x v="23"/>
    <x v="0"/>
    <x v="13"/>
    <x v="2"/>
    <n v="-16.100000000000001"/>
    <x v="0"/>
    <x v="0"/>
    <x v="0"/>
  </r>
  <r>
    <n v="9131"/>
    <x v="24"/>
    <x v="0"/>
    <x v="13"/>
    <x v="2"/>
    <n v="-15.7"/>
    <x v="0"/>
    <x v="0"/>
    <x v="0"/>
  </r>
  <r>
    <n v="9132"/>
    <x v="25"/>
    <x v="0"/>
    <x v="13"/>
    <x v="2"/>
    <n v="-1194.7"/>
    <x v="0"/>
    <x v="0"/>
    <x v="0"/>
  </r>
  <r>
    <n v="9133"/>
    <x v="26"/>
    <x v="0"/>
    <x v="13"/>
    <x v="2"/>
    <n v="-610.70000000000005"/>
    <x v="0"/>
    <x v="0"/>
    <x v="0"/>
  </r>
  <r>
    <n v="9134"/>
    <x v="27"/>
    <x v="0"/>
    <x v="13"/>
    <x v="2"/>
    <n v="-15.7"/>
    <x v="0"/>
    <x v="0"/>
    <x v="0"/>
  </r>
  <r>
    <n v="9135"/>
    <x v="28"/>
    <x v="0"/>
    <x v="13"/>
    <x v="2"/>
    <n v="832.2"/>
    <x v="0"/>
    <x v="0"/>
    <x v="0"/>
  </r>
  <r>
    <n v="9136"/>
    <x v="0"/>
    <x v="0"/>
    <x v="13"/>
    <x v="3"/>
    <n v="0"/>
    <x v="1"/>
    <x v="0"/>
    <x v="0"/>
  </r>
  <r>
    <n v="9137"/>
    <x v="1"/>
    <x v="0"/>
    <x v="13"/>
    <x v="3"/>
    <n v="0"/>
    <x v="1"/>
    <x v="0"/>
    <x v="0"/>
  </r>
  <r>
    <n v="9138"/>
    <x v="2"/>
    <x v="0"/>
    <x v="13"/>
    <x v="3"/>
    <n v="0"/>
    <x v="1"/>
    <x v="0"/>
    <x v="0"/>
  </r>
  <r>
    <n v="9139"/>
    <x v="3"/>
    <x v="0"/>
    <x v="13"/>
    <x v="3"/>
    <n v="0"/>
    <x v="1"/>
    <x v="0"/>
    <x v="0"/>
  </r>
  <r>
    <n v="9140"/>
    <x v="4"/>
    <x v="0"/>
    <x v="13"/>
    <x v="3"/>
    <n v="0"/>
    <x v="1"/>
    <x v="0"/>
    <x v="0"/>
  </r>
  <r>
    <n v="9141"/>
    <x v="5"/>
    <x v="0"/>
    <x v="13"/>
    <x v="3"/>
    <n v="0"/>
    <x v="1"/>
    <x v="0"/>
    <x v="0"/>
  </r>
  <r>
    <n v="9142"/>
    <x v="6"/>
    <x v="0"/>
    <x v="13"/>
    <x v="3"/>
    <n v="0"/>
    <x v="1"/>
    <x v="0"/>
    <x v="0"/>
  </r>
  <r>
    <n v="9143"/>
    <x v="7"/>
    <x v="0"/>
    <x v="13"/>
    <x v="3"/>
    <n v="0.15"/>
    <x v="1"/>
    <x v="0"/>
    <x v="0"/>
  </r>
  <r>
    <n v="9144"/>
    <x v="8"/>
    <x v="0"/>
    <x v="13"/>
    <x v="3"/>
    <n v="0"/>
    <x v="1"/>
    <x v="0"/>
    <x v="0"/>
  </r>
  <r>
    <n v="9145"/>
    <x v="9"/>
    <x v="0"/>
    <x v="13"/>
    <x v="3"/>
    <n v="0"/>
    <x v="1"/>
    <x v="0"/>
    <x v="0"/>
  </r>
  <r>
    <n v="9146"/>
    <x v="10"/>
    <x v="0"/>
    <x v="13"/>
    <x v="3"/>
    <n v="0"/>
    <x v="1"/>
    <x v="0"/>
    <x v="0"/>
  </r>
  <r>
    <n v="9147"/>
    <x v="11"/>
    <x v="0"/>
    <x v="13"/>
    <x v="3"/>
    <n v="0"/>
    <x v="1"/>
    <x v="0"/>
    <x v="0"/>
  </r>
  <r>
    <n v="9148"/>
    <x v="12"/>
    <x v="0"/>
    <x v="13"/>
    <x v="3"/>
    <n v="0"/>
    <x v="1"/>
    <x v="0"/>
    <x v="0"/>
  </r>
  <r>
    <n v="9149"/>
    <x v="13"/>
    <x v="0"/>
    <x v="13"/>
    <x v="3"/>
    <n v="0"/>
    <x v="1"/>
    <x v="0"/>
    <x v="0"/>
  </r>
  <r>
    <n v="9150"/>
    <x v="14"/>
    <x v="0"/>
    <x v="13"/>
    <x v="3"/>
    <n v="0"/>
    <x v="1"/>
    <x v="0"/>
    <x v="0"/>
  </r>
  <r>
    <n v="9151"/>
    <x v="15"/>
    <x v="0"/>
    <x v="13"/>
    <x v="3"/>
    <n v="0"/>
    <x v="1"/>
    <x v="0"/>
    <x v="0"/>
  </r>
  <r>
    <n v="9152"/>
    <x v="16"/>
    <x v="0"/>
    <x v="13"/>
    <x v="3"/>
    <n v="0"/>
    <x v="1"/>
    <x v="0"/>
    <x v="0"/>
  </r>
  <r>
    <n v="9153"/>
    <x v="17"/>
    <x v="0"/>
    <x v="13"/>
    <x v="3"/>
    <n v="0.06"/>
    <x v="1"/>
    <x v="0"/>
    <x v="0"/>
  </r>
  <r>
    <n v="9154"/>
    <x v="18"/>
    <x v="0"/>
    <x v="13"/>
    <x v="3"/>
    <n v="0"/>
    <x v="1"/>
    <x v="0"/>
    <x v="0"/>
  </r>
  <r>
    <n v="9155"/>
    <x v="19"/>
    <x v="0"/>
    <x v="13"/>
    <x v="3"/>
    <n v="-0.08"/>
    <x v="1"/>
    <x v="0"/>
    <x v="0"/>
  </r>
  <r>
    <n v="9156"/>
    <x v="20"/>
    <x v="0"/>
    <x v="13"/>
    <x v="3"/>
    <n v="0"/>
    <x v="1"/>
    <x v="0"/>
    <x v="0"/>
  </r>
  <r>
    <n v="9157"/>
    <x v="21"/>
    <x v="0"/>
    <x v="13"/>
    <x v="3"/>
    <n v="0"/>
    <x v="1"/>
    <x v="0"/>
    <x v="0"/>
  </r>
  <r>
    <n v="9158"/>
    <x v="22"/>
    <x v="0"/>
    <x v="13"/>
    <x v="3"/>
    <n v="0"/>
    <x v="1"/>
    <x v="0"/>
    <x v="0"/>
  </r>
  <r>
    <n v="9159"/>
    <x v="23"/>
    <x v="0"/>
    <x v="13"/>
    <x v="3"/>
    <n v="0"/>
    <x v="1"/>
    <x v="0"/>
    <x v="0"/>
  </r>
  <r>
    <n v="9160"/>
    <x v="24"/>
    <x v="0"/>
    <x v="13"/>
    <x v="3"/>
    <n v="0"/>
    <x v="1"/>
    <x v="0"/>
    <x v="0"/>
  </r>
  <r>
    <n v="9161"/>
    <x v="25"/>
    <x v="0"/>
    <x v="13"/>
    <x v="3"/>
    <n v="-0.12"/>
    <x v="1"/>
    <x v="0"/>
    <x v="0"/>
  </r>
  <r>
    <n v="9162"/>
    <x v="26"/>
    <x v="0"/>
    <x v="13"/>
    <x v="3"/>
    <n v="-0.06"/>
    <x v="1"/>
    <x v="0"/>
    <x v="0"/>
  </r>
  <r>
    <n v="9163"/>
    <x v="27"/>
    <x v="0"/>
    <x v="13"/>
    <x v="3"/>
    <n v="0"/>
    <x v="1"/>
    <x v="0"/>
    <x v="0"/>
  </r>
  <r>
    <n v="9164"/>
    <x v="28"/>
    <x v="0"/>
    <x v="13"/>
    <x v="3"/>
    <n v="0.08"/>
    <x v="1"/>
    <x v="0"/>
    <x v="0"/>
  </r>
  <r>
    <n v="9165"/>
    <x v="0"/>
    <x v="1"/>
    <x v="13"/>
    <x v="0"/>
    <n v="1039994"/>
    <x v="0"/>
    <x v="0"/>
    <x v="0"/>
  </r>
  <r>
    <n v="9166"/>
    <x v="1"/>
    <x v="1"/>
    <x v="13"/>
    <x v="0"/>
    <n v="1039994"/>
    <x v="0"/>
    <x v="0"/>
    <x v="0"/>
  </r>
  <r>
    <n v="9167"/>
    <x v="2"/>
    <x v="1"/>
    <x v="13"/>
    <x v="0"/>
    <n v="1021945"/>
    <x v="0"/>
    <x v="0"/>
    <x v="0"/>
  </r>
  <r>
    <n v="9168"/>
    <x v="3"/>
    <x v="1"/>
    <x v="13"/>
    <x v="0"/>
    <n v="1027399"/>
    <x v="0"/>
    <x v="0"/>
    <x v="0"/>
  </r>
  <r>
    <n v="9169"/>
    <x v="4"/>
    <x v="1"/>
    <x v="13"/>
    <x v="0"/>
    <n v="1025705"/>
    <x v="0"/>
    <x v="0"/>
    <x v="0"/>
  </r>
  <r>
    <n v="9170"/>
    <x v="5"/>
    <x v="1"/>
    <x v="13"/>
    <x v="0"/>
    <n v="1024697"/>
    <x v="0"/>
    <x v="0"/>
    <x v="0"/>
  </r>
  <r>
    <n v="9171"/>
    <x v="6"/>
    <x v="1"/>
    <x v="13"/>
    <x v="0"/>
    <n v="1015644"/>
    <x v="0"/>
    <x v="0"/>
    <x v="0"/>
  </r>
  <r>
    <n v="9172"/>
    <x v="7"/>
    <x v="1"/>
    <x v="13"/>
    <x v="0"/>
    <n v="1029634"/>
    <x v="0"/>
    <x v="0"/>
    <x v="0"/>
  </r>
  <r>
    <n v="9173"/>
    <x v="8"/>
    <x v="1"/>
    <x v="13"/>
    <x v="0"/>
    <n v="1034158"/>
    <x v="0"/>
    <x v="0"/>
    <x v="0"/>
  </r>
  <r>
    <n v="9174"/>
    <x v="9"/>
    <x v="1"/>
    <x v="13"/>
    <x v="0"/>
    <n v="1024426"/>
    <x v="0"/>
    <x v="0"/>
    <x v="0"/>
  </r>
  <r>
    <n v="9175"/>
    <x v="10"/>
    <x v="1"/>
    <x v="13"/>
    <x v="0"/>
    <n v="1028972"/>
    <x v="0"/>
    <x v="0"/>
    <x v="0"/>
  </r>
  <r>
    <n v="9176"/>
    <x v="11"/>
    <x v="1"/>
    <x v="13"/>
    <x v="0"/>
    <n v="1018281"/>
    <x v="0"/>
    <x v="0"/>
    <x v="0"/>
  </r>
  <r>
    <n v="9177"/>
    <x v="12"/>
    <x v="1"/>
    <x v="13"/>
    <x v="0"/>
    <n v="1017225"/>
    <x v="0"/>
    <x v="0"/>
    <x v="0"/>
  </r>
  <r>
    <n v="9178"/>
    <x v="13"/>
    <x v="1"/>
    <x v="13"/>
    <x v="0"/>
    <n v="1022388"/>
    <x v="0"/>
    <x v="0"/>
    <x v="0"/>
  </r>
  <r>
    <n v="9179"/>
    <x v="14"/>
    <x v="1"/>
    <x v="13"/>
    <x v="0"/>
    <n v="1023900"/>
    <x v="0"/>
    <x v="0"/>
    <x v="0"/>
  </r>
  <r>
    <n v="9180"/>
    <x v="15"/>
    <x v="1"/>
    <x v="13"/>
    <x v="0"/>
    <n v="1019152"/>
    <x v="0"/>
    <x v="0"/>
    <x v="0"/>
  </r>
  <r>
    <n v="9181"/>
    <x v="16"/>
    <x v="1"/>
    <x v="13"/>
    <x v="0"/>
    <n v="1024272"/>
    <x v="0"/>
    <x v="0"/>
    <x v="0"/>
  </r>
  <r>
    <n v="9182"/>
    <x v="17"/>
    <x v="1"/>
    <x v="13"/>
    <x v="0"/>
    <n v="1019631"/>
    <x v="0"/>
    <x v="0"/>
    <x v="0"/>
  </r>
  <r>
    <n v="9183"/>
    <x v="18"/>
    <x v="1"/>
    <x v="13"/>
    <x v="0"/>
    <n v="1020561"/>
    <x v="0"/>
    <x v="0"/>
    <x v="0"/>
  </r>
  <r>
    <n v="9184"/>
    <x v="19"/>
    <x v="1"/>
    <x v="13"/>
    <x v="0"/>
    <n v="1025584"/>
    <x v="0"/>
    <x v="0"/>
    <x v="0"/>
  </r>
  <r>
    <n v="9185"/>
    <x v="20"/>
    <x v="1"/>
    <x v="13"/>
    <x v="0"/>
    <n v="1048043"/>
    <x v="0"/>
    <x v="0"/>
    <x v="0"/>
  </r>
  <r>
    <n v="9186"/>
    <x v="21"/>
    <x v="1"/>
    <x v="13"/>
    <x v="0"/>
    <n v="1025276"/>
    <x v="0"/>
    <x v="0"/>
    <x v="0"/>
  </r>
  <r>
    <n v="9187"/>
    <x v="22"/>
    <x v="1"/>
    <x v="13"/>
    <x v="0"/>
    <n v="1031199"/>
    <x v="0"/>
    <x v="0"/>
    <x v="0"/>
  </r>
  <r>
    <n v="9188"/>
    <x v="23"/>
    <x v="1"/>
    <x v="13"/>
    <x v="0"/>
    <n v="1018721"/>
    <x v="0"/>
    <x v="0"/>
    <x v="0"/>
  </r>
  <r>
    <n v="9189"/>
    <x v="24"/>
    <x v="1"/>
    <x v="13"/>
    <x v="0"/>
    <n v="1021754"/>
    <x v="0"/>
    <x v="0"/>
    <x v="0"/>
  </r>
  <r>
    <n v="9190"/>
    <x v="25"/>
    <x v="1"/>
    <x v="13"/>
    <x v="0"/>
    <n v="1018327"/>
    <x v="0"/>
    <x v="0"/>
    <x v="0"/>
  </r>
  <r>
    <n v="9191"/>
    <x v="26"/>
    <x v="1"/>
    <x v="13"/>
    <x v="0"/>
    <n v="1019428"/>
    <x v="0"/>
    <x v="0"/>
    <x v="0"/>
  </r>
  <r>
    <n v="9192"/>
    <x v="27"/>
    <x v="1"/>
    <x v="13"/>
    <x v="0"/>
    <n v="1024224"/>
    <x v="0"/>
    <x v="0"/>
    <x v="0"/>
  </r>
  <r>
    <n v="9193"/>
    <x v="28"/>
    <x v="1"/>
    <x v="13"/>
    <x v="0"/>
    <n v="1028930"/>
    <x v="0"/>
    <x v="0"/>
    <x v="0"/>
  </r>
  <r>
    <n v="9194"/>
    <x v="0"/>
    <x v="1"/>
    <x v="13"/>
    <x v="1"/>
    <n v="1039993.7"/>
    <x v="0"/>
    <x v="0"/>
    <x v="0"/>
  </r>
  <r>
    <n v="9195"/>
    <x v="1"/>
    <x v="1"/>
    <x v="13"/>
    <x v="1"/>
    <n v="1039993.7"/>
    <x v="0"/>
    <x v="0"/>
    <x v="0"/>
  </r>
  <r>
    <n v="9196"/>
    <x v="2"/>
    <x v="1"/>
    <x v="13"/>
    <x v="1"/>
    <n v="1021945.2"/>
    <x v="0"/>
    <x v="0"/>
    <x v="0"/>
  </r>
  <r>
    <n v="9197"/>
    <x v="3"/>
    <x v="1"/>
    <x v="13"/>
    <x v="1"/>
    <n v="1027399.2"/>
    <x v="0"/>
    <x v="0"/>
    <x v="0"/>
  </r>
  <r>
    <n v="9198"/>
    <x v="4"/>
    <x v="1"/>
    <x v="13"/>
    <x v="1"/>
    <n v="1025705.2"/>
    <x v="0"/>
    <x v="0"/>
    <x v="0"/>
  </r>
  <r>
    <n v="9199"/>
    <x v="5"/>
    <x v="1"/>
    <x v="13"/>
    <x v="1"/>
    <n v="1024697.2"/>
    <x v="0"/>
    <x v="0"/>
    <x v="0"/>
  </r>
  <r>
    <n v="9200"/>
    <x v="6"/>
    <x v="1"/>
    <x v="13"/>
    <x v="1"/>
    <n v="1015644.2"/>
    <x v="0"/>
    <x v="0"/>
    <x v="0"/>
  </r>
  <r>
    <n v="9201"/>
    <x v="7"/>
    <x v="1"/>
    <x v="13"/>
    <x v="1"/>
    <n v="1029221.7"/>
    <x v="0"/>
    <x v="0"/>
    <x v="0"/>
  </r>
  <r>
    <n v="9202"/>
    <x v="8"/>
    <x v="1"/>
    <x v="13"/>
    <x v="1"/>
    <n v="1034158.2"/>
    <x v="0"/>
    <x v="0"/>
    <x v="0"/>
  </r>
  <r>
    <n v="9203"/>
    <x v="9"/>
    <x v="1"/>
    <x v="13"/>
    <x v="1"/>
    <n v="1024426.7"/>
    <x v="0"/>
    <x v="0"/>
    <x v="0"/>
  </r>
  <r>
    <n v="9204"/>
    <x v="10"/>
    <x v="1"/>
    <x v="13"/>
    <x v="1"/>
    <n v="1028971.7"/>
    <x v="0"/>
    <x v="0"/>
    <x v="0"/>
  </r>
  <r>
    <n v="9205"/>
    <x v="11"/>
    <x v="1"/>
    <x v="13"/>
    <x v="1"/>
    <n v="1018280.7"/>
    <x v="0"/>
    <x v="0"/>
    <x v="0"/>
  </r>
  <r>
    <n v="9206"/>
    <x v="12"/>
    <x v="1"/>
    <x v="13"/>
    <x v="1"/>
    <n v="1017225.2"/>
    <x v="0"/>
    <x v="0"/>
    <x v="0"/>
  </r>
  <r>
    <n v="9207"/>
    <x v="13"/>
    <x v="1"/>
    <x v="13"/>
    <x v="1"/>
    <n v="1022387.7"/>
    <x v="0"/>
    <x v="0"/>
    <x v="0"/>
  </r>
  <r>
    <n v="9208"/>
    <x v="14"/>
    <x v="1"/>
    <x v="13"/>
    <x v="1"/>
    <n v="1023900.2"/>
    <x v="0"/>
    <x v="0"/>
    <x v="0"/>
  </r>
  <r>
    <n v="9209"/>
    <x v="15"/>
    <x v="1"/>
    <x v="13"/>
    <x v="1"/>
    <n v="1019151.7"/>
    <x v="0"/>
    <x v="0"/>
    <x v="0"/>
  </r>
  <r>
    <n v="9210"/>
    <x v="16"/>
    <x v="1"/>
    <x v="13"/>
    <x v="1"/>
    <n v="1024272.2"/>
    <x v="0"/>
    <x v="0"/>
    <x v="0"/>
  </r>
  <r>
    <n v="9211"/>
    <x v="17"/>
    <x v="1"/>
    <x v="13"/>
    <x v="1"/>
    <n v="1019630.7"/>
    <x v="0"/>
    <x v="0"/>
    <x v="0"/>
  </r>
  <r>
    <n v="9212"/>
    <x v="18"/>
    <x v="1"/>
    <x v="13"/>
    <x v="1"/>
    <n v="1020561.2"/>
    <x v="0"/>
    <x v="0"/>
    <x v="0"/>
  </r>
  <r>
    <n v="9213"/>
    <x v="19"/>
    <x v="1"/>
    <x v="13"/>
    <x v="1"/>
    <n v="1025584.2"/>
    <x v="0"/>
    <x v="0"/>
    <x v="0"/>
  </r>
  <r>
    <n v="9214"/>
    <x v="20"/>
    <x v="1"/>
    <x v="13"/>
    <x v="1"/>
    <n v="1048043.2"/>
    <x v="0"/>
    <x v="0"/>
    <x v="0"/>
  </r>
  <r>
    <n v="9215"/>
    <x v="21"/>
    <x v="1"/>
    <x v="13"/>
    <x v="1"/>
    <n v="1025276.2"/>
    <x v="0"/>
    <x v="0"/>
    <x v="0"/>
  </r>
  <r>
    <n v="9216"/>
    <x v="22"/>
    <x v="1"/>
    <x v="13"/>
    <x v="1"/>
    <n v="1031199.2"/>
    <x v="0"/>
    <x v="0"/>
    <x v="0"/>
  </r>
  <r>
    <n v="9217"/>
    <x v="23"/>
    <x v="1"/>
    <x v="13"/>
    <x v="1"/>
    <n v="1018721.2"/>
    <x v="0"/>
    <x v="0"/>
    <x v="0"/>
  </r>
  <r>
    <n v="9218"/>
    <x v="24"/>
    <x v="1"/>
    <x v="13"/>
    <x v="1"/>
    <n v="1022166.7"/>
    <x v="0"/>
    <x v="0"/>
    <x v="0"/>
  </r>
  <r>
    <n v="9219"/>
    <x v="25"/>
    <x v="1"/>
    <x v="13"/>
    <x v="1"/>
    <n v="1018326.7"/>
    <x v="0"/>
    <x v="0"/>
    <x v="0"/>
  </r>
  <r>
    <n v="9220"/>
    <x v="26"/>
    <x v="1"/>
    <x v="13"/>
    <x v="1"/>
    <n v="1019427.7"/>
    <x v="0"/>
    <x v="0"/>
    <x v="0"/>
  </r>
  <r>
    <n v="9221"/>
    <x v="27"/>
    <x v="1"/>
    <x v="13"/>
    <x v="1"/>
    <n v="1024223.7"/>
    <x v="0"/>
    <x v="0"/>
    <x v="0"/>
  </r>
  <r>
    <n v="9222"/>
    <x v="28"/>
    <x v="1"/>
    <x v="13"/>
    <x v="1"/>
    <n v="1028929.7"/>
    <x v="0"/>
    <x v="0"/>
    <x v="0"/>
  </r>
  <r>
    <n v="9223"/>
    <x v="0"/>
    <x v="1"/>
    <x v="13"/>
    <x v="2"/>
    <n v="0.3"/>
    <x v="0"/>
    <x v="0"/>
    <x v="0"/>
  </r>
  <r>
    <n v="9224"/>
    <x v="1"/>
    <x v="1"/>
    <x v="13"/>
    <x v="2"/>
    <n v="0.3"/>
    <x v="0"/>
    <x v="0"/>
    <x v="0"/>
  </r>
  <r>
    <n v="9225"/>
    <x v="2"/>
    <x v="1"/>
    <x v="13"/>
    <x v="2"/>
    <n v="-0.2"/>
    <x v="0"/>
    <x v="0"/>
    <x v="0"/>
  </r>
  <r>
    <n v="9226"/>
    <x v="3"/>
    <x v="1"/>
    <x v="13"/>
    <x v="2"/>
    <n v="-0.2"/>
    <x v="0"/>
    <x v="0"/>
    <x v="0"/>
  </r>
  <r>
    <n v="9227"/>
    <x v="4"/>
    <x v="1"/>
    <x v="13"/>
    <x v="2"/>
    <n v="-0.2"/>
    <x v="0"/>
    <x v="0"/>
    <x v="0"/>
  </r>
  <r>
    <n v="9228"/>
    <x v="5"/>
    <x v="1"/>
    <x v="13"/>
    <x v="2"/>
    <n v="-0.2"/>
    <x v="0"/>
    <x v="0"/>
    <x v="0"/>
  </r>
  <r>
    <n v="9229"/>
    <x v="6"/>
    <x v="1"/>
    <x v="13"/>
    <x v="2"/>
    <n v="-0.2"/>
    <x v="0"/>
    <x v="0"/>
    <x v="0"/>
  </r>
  <r>
    <n v="9230"/>
    <x v="7"/>
    <x v="1"/>
    <x v="13"/>
    <x v="2"/>
    <n v="412.3"/>
    <x v="0"/>
    <x v="0"/>
    <x v="0"/>
  </r>
  <r>
    <n v="9231"/>
    <x v="8"/>
    <x v="1"/>
    <x v="13"/>
    <x v="2"/>
    <n v="-0.2"/>
    <x v="0"/>
    <x v="0"/>
    <x v="0"/>
  </r>
  <r>
    <n v="9232"/>
    <x v="9"/>
    <x v="1"/>
    <x v="13"/>
    <x v="2"/>
    <n v="-0.7"/>
    <x v="0"/>
    <x v="0"/>
    <x v="0"/>
  </r>
  <r>
    <n v="9233"/>
    <x v="10"/>
    <x v="1"/>
    <x v="13"/>
    <x v="2"/>
    <n v="0.3"/>
    <x v="0"/>
    <x v="0"/>
    <x v="0"/>
  </r>
  <r>
    <n v="9234"/>
    <x v="11"/>
    <x v="1"/>
    <x v="13"/>
    <x v="2"/>
    <n v="0.3"/>
    <x v="0"/>
    <x v="0"/>
    <x v="0"/>
  </r>
  <r>
    <n v="9235"/>
    <x v="12"/>
    <x v="1"/>
    <x v="13"/>
    <x v="2"/>
    <n v="-0.2"/>
    <x v="0"/>
    <x v="0"/>
    <x v="0"/>
  </r>
  <r>
    <n v="9236"/>
    <x v="13"/>
    <x v="1"/>
    <x v="13"/>
    <x v="2"/>
    <n v="0.3"/>
    <x v="0"/>
    <x v="0"/>
    <x v="0"/>
  </r>
  <r>
    <n v="9237"/>
    <x v="14"/>
    <x v="1"/>
    <x v="13"/>
    <x v="2"/>
    <n v="-0.2"/>
    <x v="0"/>
    <x v="0"/>
    <x v="0"/>
  </r>
  <r>
    <n v="9238"/>
    <x v="15"/>
    <x v="1"/>
    <x v="13"/>
    <x v="2"/>
    <n v="0.3"/>
    <x v="0"/>
    <x v="0"/>
    <x v="0"/>
  </r>
  <r>
    <n v="9239"/>
    <x v="16"/>
    <x v="1"/>
    <x v="13"/>
    <x v="2"/>
    <n v="-0.2"/>
    <x v="0"/>
    <x v="0"/>
    <x v="0"/>
  </r>
  <r>
    <n v="9240"/>
    <x v="17"/>
    <x v="1"/>
    <x v="13"/>
    <x v="2"/>
    <n v="0.3"/>
    <x v="0"/>
    <x v="0"/>
    <x v="0"/>
  </r>
  <r>
    <n v="9241"/>
    <x v="18"/>
    <x v="1"/>
    <x v="13"/>
    <x v="2"/>
    <n v="-0.2"/>
    <x v="0"/>
    <x v="0"/>
    <x v="0"/>
  </r>
  <r>
    <n v="9242"/>
    <x v="19"/>
    <x v="1"/>
    <x v="13"/>
    <x v="2"/>
    <n v="-0.2"/>
    <x v="0"/>
    <x v="0"/>
    <x v="0"/>
  </r>
  <r>
    <n v="9243"/>
    <x v="20"/>
    <x v="1"/>
    <x v="13"/>
    <x v="2"/>
    <n v="-0.2"/>
    <x v="0"/>
    <x v="0"/>
    <x v="0"/>
  </r>
  <r>
    <n v="9244"/>
    <x v="21"/>
    <x v="1"/>
    <x v="13"/>
    <x v="2"/>
    <n v="-0.2"/>
    <x v="0"/>
    <x v="0"/>
    <x v="0"/>
  </r>
  <r>
    <n v="9245"/>
    <x v="22"/>
    <x v="1"/>
    <x v="13"/>
    <x v="2"/>
    <n v="-0.2"/>
    <x v="0"/>
    <x v="0"/>
    <x v="0"/>
  </r>
  <r>
    <n v="9246"/>
    <x v="23"/>
    <x v="1"/>
    <x v="13"/>
    <x v="2"/>
    <n v="-0.2"/>
    <x v="0"/>
    <x v="0"/>
    <x v="0"/>
  </r>
  <r>
    <n v="9247"/>
    <x v="24"/>
    <x v="1"/>
    <x v="13"/>
    <x v="2"/>
    <n v="-412.7"/>
    <x v="0"/>
    <x v="0"/>
    <x v="0"/>
  </r>
  <r>
    <n v="9248"/>
    <x v="25"/>
    <x v="1"/>
    <x v="13"/>
    <x v="2"/>
    <n v="0.3"/>
    <x v="0"/>
    <x v="0"/>
    <x v="0"/>
  </r>
  <r>
    <n v="9249"/>
    <x v="26"/>
    <x v="1"/>
    <x v="13"/>
    <x v="2"/>
    <n v="0.3"/>
    <x v="0"/>
    <x v="0"/>
    <x v="0"/>
  </r>
  <r>
    <n v="9250"/>
    <x v="27"/>
    <x v="1"/>
    <x v="13"/>
    <x v="2"/>
    <n v="0.3"/>
    <x v="0"/>
    <x v="0"/>
    <x v="0"/>
  </r>
  <r>
    <n v="9251"/>
    <x v="28"/>
    <x v="1"/>
    <x v="13"/>
    <x v="2"/>
    <n v="0.3"/>
    <x v="0"/>
    <x v="0"/>
    <x v="0"/>
  </r>
  <r>
    <n v="9252"/>
    <x v="0"/>
    <x v="1"/>
    <x v="13"/>
    <x v="3"/>
    <n v="0"/>
    <x v="1"/>
    <x v="0"/>
    <x v="0"/>
  </r>
  <r>
    <n v="9253"/>
    <x v="1"/>
    <x v="1"/>
    <x v="13"/>
    <x v="3"/>
    <n v="0"/>
    <x v="1"/>
    <x v="0"/>
    <x v="0"/>
  </r>
  <r>
    <n v="9254"/>
    <x v="2"/>
    <x v="1"/>
    <x v="13"/>
    <x v="3"/>
    <n v="0"/>
    <x v="1"/>
    <x v="0"/>
    <x v="0"/>
  </r>
  <r>
    <n v="9255"/>
    <x v="3"/>
    <x v="1"/>
    <x v="13"/>
    <x v="3"/>
    <n v="0"/>
    <x v="1"/>
    <x v="0"/>
    <x v="0"/>
  </r>
  <r>
    <n v="9256"/>
    <x v="4"/>
    <x v="1"/>
    <x v="13"/>
    <x v="3"/>
    <n v="0"/>
    <x v="1"/>
    <x v="0"/>
    <x v="0"/>
  </r>
  <r>
    <n v="9257"/>
    <x v="5"/>
    <x v="1"/>
    <x v="13"/>
    <x v="3"/>
    <n v="0"/>
    <x v="1"/>
    <x v="0"/>
    <x v="0"/>
  </r>
  <r>
    <n v="9258"/>
    <x v="6"/>
    <x v="1"/>
    <x v="13"/>
    <x v="3"/>
    <n v="0"/>
    <x v="1"/>
    <x v="0"/>
    <x v="0"/>
  </r>
  <r>
    <n v="9259"/>
    <x v="7"/>
    <x v="1"/>
    <x v="13"/>
    <x v="3"/>
    <n v="0.04"/>
    <x v="1"/>
    <x v="0"/>
    <x v="0"/>
  </r>
  <r>
    <n v="9260"/>
    <x v="8"/>
    <x v="1"/>
    <x v="13"/>
    <x v="3"/>
    <n v="0"/>
    <x v="1"/>
    <x v="0"/>
    <x v="0"/>
  </r>
  <r>
    <n v="9261"/>
    <x v="9"/>
    <x v="1"/>
    <x v="13"/>
    <x v="3"/>
    <n v="0"/>
    <x v="1"/>
    <x v="0"/>
    <x v="0"/>
  </r>
  <r>
    <n v="9262"/>
    <x v="10"/>
    <x v="1"/>
    <x v="13"/>
    <x v="3"/>
    <n v="0"/>
    <x v="1"/>
    <x v="0"/>
    <x v="0"/>
  </r>
  <r>
    <n v="9263"/>
    <x v="11"/>
    <x v="1"/>
    <x v="13"/>
    <x v="3"/>
    <n v="0"/>
    <x v="1"/>
    <x v="0"/>
    <x v="0"/>
  </r>
  <r>
    <n v="9264"/>
    <x v="12"/>
    <x v="1"/>
    <x v="13"/>
    <x v="3"/>
    <n v="0"/>
    <x v="1"/>
    <x v="0"/>
    <x v="0"/>
  </r>
  <r>
    <n v="9265"/>
    <x v="13"/>
    <x v="1"/>
    <x v="13"/>
    <x v="3"/>
    <n v="0"/>
    <x v="1"/>
    <x v="0"/>
    <x v="0"/>
  </r>
  <r>
    <n v="9266"/>
    <x v="14"/>
    <x v="1"/>
    <x v="13"/>
    <x v="3"/>
    <n v="0"/>
    <x v="1"/>
    <x v="0"/>
    <x v="0"/>
  </r>
  <r>
    <n v="9267"/>
    <x v="15"/>
    <x v="1"/>
    <x v="13"/>
    <x v="3"/>
    <n v="0"/>
    <x v="1"/>
    <x v="0"/>
    <x v="0"/>
  </r>
  <r>
    <n v="9268"/>
    <x v="16"/>
    <x v="1"/>
    <x v="13"/>
    <x v="3"/>
    <n v="0"/>
    <x v="1"/>
    <x v="0"/>
    <x v="0"/>
  </r>
  <r>
    <n v="9269"/>
    <x v="17"/>
    <x v="1"/>
    <x v="13"/>
    <x v="3"/>
    <n v="0"/>
    <x v="1"/>
    <x v="0"/>
    <x v="0"/>
  </r>
  <r>
    <n v="9270"/>
    <x v="18"/>
    <x v="1"/>
    <x v="13"/>
    <x v="3"/>
    <n v="0"/>
    <x v="1"/>
    <x v="0"/>
    <x v="0"/>
  </r>
  <r>
    <n v="9271"/>
    <x v="19"/>
    <x v="1"/>
    <x v="13"/>
    <x v="3"/>
    <n v="0"/>
    <x v="1"/>
    <x v="0"/>
    <x v="0"/>
  </r>
  <r>
    <n v="9272"/>
    <x v="20"/>
    <x v="1"/>
    <x v="13"/>
    <x v="3"/>
    <n v="0"/>
    <x v="1"/>
    <x v="0"/>
    <x v="0"/>
  </r>
  <r>
    <n v="9273"/>
    <x v="21"/>
    <x v="1"/>
    <x v="13"/>
    <x v="3"/>
    <n v="0"/>
    <x v="1"/>
    <x v="0"/>
    <x v="0"/>
  </r>
  <r>
    <n v="9274"/>
    <x v="22"/>
    <x v="1"/>
    <x v="13"/>
    <x v="3"/>
    <n v="0"/>
    <x v="1"/>
    <x v="0"/>
    <x v="0"/>
  </r>
  <r>
    <n v="9275"/>
    <x v="23"/>
    <x v="1"/>
    <x v="13"/>
    <x v="3"/>
    <n v="0"/>
    <x v="1"/>
    <x v="0"/>
    <x v="0"/>
  </r>
  <r>
    <n v="9276"/>
    <x v="24"/>
    <x v="1"/>
    <x v="13"/>
    <x v="3"/>
    <n v="-0.04"/>
    <x v="1"/>
    <x v="0"/>
    <x v="0"/>
  </r>
  <r>
    <n v="9277"/>
    <x v="25"/>
    <x v="1"/>
    <x v="13"/>
    <x v="3"/>
    <n v="0"/>
    <x v="1"/>
    <x v="0"/>
    <x v="0"/>
  </r>
  <r>
    <n v="9278"/>
    <x v="26"/>
    <x v="1"/>
    <x v="13"/>
    <x v="3"/>
    <n v="0"/>
    <x v="1"/>
    <x v="0"/>
    <x v="0"/>
  </r>
  <r>
    <n v="9279"/>
    <x v="27"/>
    <x v="1"/>
    <x v="13"/>
    <x v="3"/>
    <n v="0"/>
    <x v="1"/>
    <x v="0"/>
    <x v="0"/>
  </r>
  <r>
    <n v="9280"/>
    <x v="28"/>
    <x v="1"/>
    <x v="13"/>
    <x v="3"/>
    <n v="0"/>
    <x v="1"/>
    <x v="0"/>
    <x v="0"/>
  </r>
  <r>
    <n v="9281"/>
    <x v="0"/>
    <x v="2"/>
    <x v="13"/>
    <x v="0"/>
    <n v="1038120"/>
    <x v="0"/>
    <x v="0"/>
    <x v="0"/>
  </r>
  <r>
    <n v="9282"/>
    <x v="1"/>
    <x v="2"/>
    <x v="13"/>
    <x v="0"/>
    <n v="1038120"/>
    <x v="0"/>
    <x v="0"/>
    <x v="0"/>
  </r>
  <r>
    <n v="9283"/>
    <x v="2"/>
    <x v="2"/>
    <x v="13"/>
    <x v="0"/>
    <n v="1020429"/>
    <x v="0"/>
    <x v="0"/>
    <x v="0"/>
  </r>
  <r>
    <n v="9284"/>
    <x v="3"/>
    <x v="2"/>
    <x v="13"/>
    <x v="0"/>
    <n v="1025435"/>
    <x v="0"/>
    <x v="0"/>
    <x v="0"/>
  </r>
  <r>
    <n v="9285"/>
    <x v="4"/>
    <x v="2"/>
    <x v="13"/>
    <x v="0"/>
    <n v="1027085"/>
    <x v="0"/>
    <x v="0"/>
    <x v="0"/>
  </r>
  <r>
    <n v="9286"/>
    <x v="5"/>
    <x v="2"/>
    <x v="13"/>
    <x v="0"/>
    <n v="1023997"/>
    <x v="0"/>
    <x v="0"/>
    <x v="0"/>
  </r>
  <r>
    <n v="9287"/>
    <x v="6"/>
    <x v="2"/>
    <x v="13"/>
    <x v="0"/>
    <n v="1015012"/>
    <x v="0"/>
    <x v="0"/>
    <x v="0"/>
  </r>
  <r>
    <n v="9288"/>
    <x v="7"/>
    <x v="2"/>
    <x v="13"/>
    <x v="0"/>
    <n v="1027690"/>
    <x v="0"/>
    <x v="0"/>
    <x v="0"/>
  </r>
  <r>
    <n v="9289"/>
    <x v="8"/>
    <x v="2"/>
    <x v="13"/>
    <x v="0"/>
    <n v="1031557"/>
    <x v="0"/>
    <x v="0"/>
    <x v="0"/>
  </r>
  <r>
    <n v="9290"/>
    <x v="9"/>
    <x v="2"/>
    <x v="13"/>
    <x v="0"/>
    <n v="1022866"/>
    <x v="0"/>
    <x v="0"/>
    <x v="0"/>
  </r>
  <r>
    <n v="9291"/>
    <x v="10"/>
    <x v="2"/>
    <x v="13"/>
    <x v="0"/>
    <n v="1027451"/>
    <x v="0"/>
    <x v="0"/>
    <x v="0"/>
  </r>
  <r>
    <n v="9292"/>
    <x v="11"/>
    <x v="2"/>
    <x v="13"/>
    <x v="0"/>
    <n v="1018429"/>
    <x v="0"/>
    <x v="0"/>
    <x v="0"/>
  </r>
  <r>
    <n v="9293"/>
    <x v="12"/>
    <x v="2"/>
    <x v="13"/>
    <x v="0"/>
    <n v="1016671"/>
    <x v="0"/>
    <x v="0"/>
    <x v="0"/>
  </r>
  <r>
    <n v="9294"/>
    <x v="13"/>
    <x v="2"/>
    <x v="13"/>
    <x v="0"/>
    <n v="1021683"/>
    <x v="0"/>
    <x v="0"/>
    <x v="0"/>
  </r>
  <r>
    <n v="9295"/>
    <x v="14"/>
    <x v="2"/>
    <x v="13"/>
    <x v="0"/>
    <n v="1022913"/>
    <x v="0"/>
    <x v="0"/>
    <x v="0"/>
  </r>
  <r>
    <n v="9296"/>
    <x v="15"/>
    <x v="2"/>
    <x v="13"/>
    <x v="0"/>
    <n v="1017829"/>
    <x v="0"/>
    <x v="0"/>
    <x v="0"/>
  </r>
  <r>
    <n v="9297"/>
    <x v="16"/>
    <x v="2"/>
    <x v="13"/>
    <x v="0"/>
    <n v="1023339"/>
    <x v="0"/>
    <x v="0"/>
    <x v="0"/>
  </r>
  <r>
    <n v="9298"/>
    <x v="17"/>
    <x v="2"/>
    <x v="13"/>
    <x v="0"/>
    <n v="1018271"/>
    <x v="0"/>
    <x v="0"/>
    <x v="0"/>
  </r>
  <r>
    <n v="9299"/>
    <x v="18"/>
    <x v="2"/>
    <x v="13"/>
    <x v="0"/>
    <n v="1019334"/>
    <x v="0"/>
    <x v="0"/>
    <x v="0"/>
  </r>
  <r>
    <n v="9300"/>
    <x v="19"/>
    <x v="2"/>
    <x v="13"/>
    <x v="0"/>
    <n v="1024628"/>
    <x v="0"/>
    <x v="0"/>
    <x v="0"/>
  </r>
  <r>
    <n v="9301"/>
    <x v="20"/>
    <x v="2"/>
    <x v="13"/>
    <x v="0"/>
    <n v="1047005"/>
    <x v="0"/>
    <x v="0"/>
    <x v="0"/>
  </r>
  <r>
    <n v="9302"/>
    <x v="21"/>
    <x v="2"/>
    <x v="13"/>
    <x v="0"/>
    <n v="1023224"/>
    <x v="0"/>
    <x v="0"/>
    <x v="0"/>
  </r>
  <r>
    <n v="9303"/>
    <x v="22"/>
    <x v="2"/>
    <x v="13"/>
    <x v="0"/>
    <n v="1029785"/>
    <x v="0"/>
    <x v="0"/>
    <x v="0"/>
  </r>
  <r>
    <n v="9304"/>
    <x v="23"/>
    <x v="2"/>
    <x v="13"/>
    <x v="0"/>
    <n v="1017675"/>
    <x v="0"/>
    <x v="0"/>
    <x v="0"/>
  </r>
  <r>
    <n v="9305"/>
    <x v="24"/>
    <x v="2"/>
    <x v="13"/>
    <x v="0"/>
    <n v="1020208"/>
    <x v="0"/>
    <x v="0"/>
    <x v="0"/>
  </r>
  <r>
    <n v="9306"/>
    <x v="25"/>
    <x v="2"/>
    <x v="13"/>
    <x v="0"/>
    <n v="1018032"/>
    <x v="0"/>
    <x v="0"/>
    <x v="0"/>
  </r>
  <r>
    <n v="9307"/>
    <x v="26"/>
    <x v="2"/>
    <x v="13"/>
    <x v="0"/>
    <n v="1018482"/>
    <x v="0"/>
    <x v="0"/>
    <x v="0"/>
  </r>
  <r>
    <n v="9308"/>
    <x v="27"/>
    <x v="2"/>
    <x v="13"/>
    <x v="0"/>
    <n v="1023029"/>
    <x v="0"/>
    <x v="0"/>
    <x v="0"/>
  </r>
  <r>
    <n v="9309"/>
    <x v="28"/>
    <x v="2"/>
    <x v="13"/>
    <x v="0"/>
    <n v="1027615"/>
    <x v="0"/>
    <x v="0"/>
    <x v="0"/>
  </r>
  <r>
    <n v="9310"/>
    <x v="0"/>
    <x v="2"/>
    <x v="13"/>
    <x v="1"/>
    <n v="1038119.7"/>
    <x v="0"/>
    <x v="0"/>
    <x v="0"/>
  </r>
  <r>
    <n v="9311"/>
    <x v="1"/>
    <x v="2"/>
    <x v="13"/>
    <x v="1"/>
    <n v="1038119.7"/>
    <x v="0"/>
    <x v="0"/>
    <x v="0"/>
  </r>
  <r>
    <n v="9312"/>
    <x v="2"/>
    <x v="2"/>
    <x v="13"/>
    <x v="1"/>
    <n v="1020428.7"/>
    <x v="0"/>
    <x v="0"/>
    <x v="0"/>
  </r>
  <r>
    <n v="9313"/>
    <x v="3"/>
    <x v="2"/>
    <x v="13"/>
    <x v="1"/>
    <n v="1025435.2"/>
    <x v="0"/>
    <x v="0"/>
    <x v="0"/>
  </r>
  <r>
    <n v="9314"/>
    <x v="4"/>
    <x v="2"/>
    <x v="13"/>
    <x v="1"/>
    <n v="1027084.7"/>
    <x v="0"/>
    <x v="0"/>
    <x v="0"/>
  </r>
  <r>
    <n v="9315"/>
    <x v="5"/>
    <x v="2"/>
    <x v="13"/>
    <x v="1"/>
    <n v="1023996.7"/>
    <x v="0"/>
    <x v="0"/>
    <x v="0"/>
  </r>
  <r>
    <n v="9316"/>
    <x v="6"/>
    <x v="2"/>
    <x v="13"/>
    <x v="1"/>
    <n v="1015012.2"/>
    <x v="0"/>
    <x v="0"/>
    <x v="0"/>
  </r>
  <r>
    <n v="9317"/>
    <x v="7"/>
    <x v="2"/>
    <x v="13"/>
    <x v="1"/>
    <n v="1027690.2"/>
    <x v="0"/>
    <x v="0"/>
    <x v="0"/>
  </r>
  <r>
    <n v="9318"/>
    <x v="8"/>
    <x v="2"/>
    <x v="13"/>
    <x v="1"/>
    <n v="1031557.2"/>
    <x v="0"/>
    <x v="0"/>
    <x v="0"/>
  </r>
  <r>
    <n v="9319"/>
    <x v="9"/>
    <x v="2"/>
    <x v="13"/>
    <x v="1"/>
    <n v="1022866.2"/>
    <x v="0"/>
    <x v="0"/>
    <x v="0"/>
  </r>
  <r>
    <n v="9320"/>
    <x v="10"/>
    <x v="2"/>
    <x v="13"/>
    <x v="1"/>
    <n v="1027450.7"/>
    <x v="0"/>
    <x v="0"/>
    <x v="0"/>
  </r>
  <r>
    <n v="9321"/>
    <x v="11"/>
    <x v="2"/>
    <x v="13"/>
    <x v="1"/>
    <n v="1018428.7"/>
    <x v="0"/>
    <x v="0"/>
    <x v="0"/>
  </r>
  <r>
    <n v="9322"/>
    <x v="12"/>
    <x v="2"/>
    <x v="13"/>
    <x v="1"/>
    <n v="1016670.7"/>
    <x v="0"/>
    <x v="0"/>
    <x v="0"/>
  </r>
  <r>
    <n v="9323"/>
    <x v="13"/>
    <x v="2"/>
    <x v="13"/>
    <x v="1"/>
    <n v="1021682.7"/>
    <x v="0"/>
    <x v="0"/>
    <x v="0"/>
  </r>
  <r>
    <n v="9324"/>
    <x v="14"/>
    <x v="2"/>
    <x v="13"/>
    <x v="1"/>
    <n v="1022912.7"/>
    <x v="0"/>
    <x v="0"/>
    <x v="0"/>
  </r>
  <r>
    <n v="9325"/>
    <x v="15"/>
    <x v="2"/>
    <x v="13"/>
    <x v="1"/>
    <n v="1017829.2"/>
    <x v="0"/>
    <x v="0"/>
    <x v="0"/>
  </r>
  <r>
    <n v="9326"/>
    <x v="16"/>
    <x v="2"/>
    <x v="13"/>
    <x v="1"/>
    <n v="1023339.2"/>
    <x v="0"/>
    <x v="0"/>
    <x v="0"/>
  </r>
  <r>
    <n v="9327"/>
    <x v="17"/>
    <x v="2"/>
    <x v="13"/>
    <x v="1"/>
    <n v="1018270.7"/>
    <x v="0"/>
    <x v="0"/>
    <x v="0"/>
  </r>
  <r>
    <n v="9328"/>
    <x v="18"/>
    <x v="2"/>
    <x v="13"/>
    <x v="1"/>
    <n v="1019333.7"/>
    <x v="0"/>
    <x v="0"/>
    <x v="0"/>
  </r>
  <r>
    <n v="9329"/>
    <x v="19"/>
    <x v="2"/>
    <x v="13"/>
    <x v="1"/>
    <n v="1024627.7"/>
    <x v="0"/>
    <x v="0"/>
    <x v="0"/>
  </r>
  <r>
    <n v="9330"/>
    <x v="20"/>
    <x v="2"/>
    <x v="13"/>
    <x v="1"/>
    <n v="1047007.7"/>
    <x v="0"/>
    <x v="0"/>
    <x v="0"/>
  </r>
  <r>
    <n v="9331"/>
    <x v="21"/>
    <x v="2"/>
    <x v="13"/>
    <x v="1"/>
    <n v="1023224.2"/>
    <x v="0"/>
    <x v="0"/>
    <x v="0"/>
  </r>
  <r>
    <n v="9332"/>
    <x v="22"/>
    <x v="2"/>
    <x v="13"/>
    <x v="1"/>
    <n v="1029784.7"/>
    <x v="0"/>
    <x v="0"/>
    <x v="0"/>
  </r>
  <r>
    <n v="9333"/>
    <x v="23"/>
    <x v="2"/>
    <x v="13"/>
    <x v="1"/>
    <n v="1017675.2"/>
    <x v="0"/>
    <x v="0"/>
    <x v="0"/>
  </r>
  <r>
    <n v="9334"/>
    <x v="24"/>
    <x v="2"/>
    <x v="13"/>
    <x v="1"/>
    <n v="1020207.7"/>
    <x v="0"/>
    <x v="0"/>
    <x v="0"/>
  </r>
  <r>
    <n v="9335"/>
    <x v="25"/>
    <x v="2"/>
    <x v="13"/>
    <x v="1"/>
    <n v="1018032.2"/>
    <x v="0"/>
    <x v="0"/>
    <x v="0"/>
  </r>
  <r>
    <n v="9336"/>
    <x v="26"/>
    <x v="2"/>
    <x v="13"/>
    <x v="1"/>
    <n v="1018481.7"/>
    <x v="0"/>
    <x v="0"/>
    <x v="0"/>
  </r>
  <r>
    <n v="9337"/>
    <x v="27"/>
    <x v="2"/>
    <x v="13"/>
    <x v="1"/>
    <n v="1023028.7"/>
    <x v="0"/>
    <x v="0"/>
    <x v="0"/>
  </r>
  <r>
    <n v="9338"/>
    <x v="28"/>
    <x v="2"/>
    <x v="13"/>
    <x v="1"/>
    <n v="1027614.7"/>
    <x v="0"/>
    <x v="0"/>
    <x v="0"/>
  </r>
  <r>
    <n v="9339"/>
    <x v="0"/>
    <x v="2"/>
    <x v="13"/>
    <x v="2"/>
    <n v="0.3"/>
    <x v="0"/>
    <x v="0"/>
    <x v="0"/>
  </r>
  <r>
    <n v="9340"/>
    <x v="1"/>
    <x v="2"/>
    <x v="13"/>
    <x v="2"/>
    <n v="0.3"/>
    <x v="0"/>
    <x v="0"/>
    <x v="0"/>
  </r>
  <r>
    <n v="9341"/>
    <x v="2"/>
    <x v="2"/>
    <x v="13"/>
    <x v="2"/>
    <n v="0.3"/>
    <x v="0"/>
    <x v="0"/>
    <x v="0"/>
  </r>
  <r>
    <n v="9342"/>
    <x v="3"/>
    <x v="2"/>
    <x v="13"/>
    <x v="2"/>
    <n v="-0.2"/>
    <x v="0"/>
    <x v="0"/>
    <x v="0"/>
  </r>
  <r>
    <n v="9343"/>
    <x v="4"/>
    <x v="2"/>
    <x v="13"/>
    <x v="2"/>
    <n v="0.3"/>
    <x v="0"/>
    <x v="0"/>
    <x v="0"/>
  </r>
  <r>
    <n v="9344"/>
    <x v="5"/>
    <x v="2"/>
    <x v="13"/>
    <x v="2"/>
    <n v="0.3"/>
    <x v="0"/>
    <x v="0"/>
    <x v="0"/>
  </r>
  <r>
    <n v="9345"/>
    <x v="6"/>
    <x v="2"/>
    <x v="13"/>
    <x v="2"/>
    <n v="-0.2"/>
    <x v="0"/>
    <x v="0"/>
    <x v="0"/>
  </r>
  <r>
    <n v="9346"/>
    <x v="7"/>
    <x v="2"/>
    <x v="13"/>
    <x v="2"/>
    <n v="-0.2"/>
    <x v="0"/>
    <x v="0"/>
    <x v="0"/>
  </r>
  <r>
    <n v="9347"/>
    <x v="8"/>
    <x v="2"/>
    <x v="13"/>
    <x v="2"/>
    <n v="-0.2"/>
    <x v="0"/>
    <x v="0"/>
    <x v="0"/>
  </r>
  <r>
    <n v="9348"/>
    <x v="9"/>
    <x v="2"/>
    <x v="13"/>
    <x v="2"/>
    <n v="-0.2"/>
    <x v="0"/>
    <x v="0"/>
    <x v="0"/>
  </r>
  <r>
    <n v="9349"/>
    <x v="10"/>
    <x v="2"/>
    <x v="13"/>
    <x v="2"/>
    <n v="0.3"/>
    <x v="0"/>
    <x v="0"/>
    <x v="0"/>
  </r>
  <r>
    <n v="9350"/>
    <x v="11"/>
    <x v="2"/>
    <x v="13"/>
    <x v="2"/>
    <n v="0.3"/>
    <x v="0"/>
    <x v="0"/>
    <x v="0"/>
  </r>
  <r>
    <n v="9351"/>
    <x v="12"/>
    <x v="2"/>
    <x v="13"/>
    <x v="2"/>
    <n v="0.3"/>
    <x v="0"/>
    <x v="0"/>
    <x v="0"/>
  </r>
  <r>
    <n v="9352"/>
    <x v="13"/>
    <x v="2"/>
    <x v="13"/>
    <x v="2"/>
    <n v="0.3"/>
    <x v="0"/>
    <x v="0"/>
    <x v="0"/>
  </r>
  <r>
    <n v="9353"/>
    <x v="14"/>
    <x v="2"/>
    <x v="13"/>
    <x v="2"/>
    <n v="0.3"/>
    <x v="0"/>
    <x v="0"/>
    <x v="0"/>
  </r>
  <r>
    <n v="9354"/>
    <x v="15"/>
    <x v="2"/>
    <x v="13"/>
    <x v="2"/>
    <n v="-0.2"/>
    <x v="0"/>
    <x v="0"/>
    <x v="0"/>
  </r>
  <r>
    <n v="9355"/>
    <x v="16"/>
    <x v="2"/>
    <x v="13"/>
    <x v="2"/>
    <n v="-0.2"/>
    <x v="0"/>
    <x v="0"/>
    <x v="0"/>
  </r>
  <r>
    <n v="9356"/>
    <x v="17"/>
    <x v="2"/>
    <x v="13"/>
    <x v="2"/>
    <n v="0.3"/>
    <x v="0"/>
    <x v="0"/>
    <x v="0"/>
  </r>
  <r>
    <n v="9357"/>
    <x v="18"/>
    <x v="2"/>
    <x v="13"/>
    <x v="2"/>
    <n v="0.3"/>
    <x v="0"/>
    <x v="0"/>
    <x v="0"/>
  </r>
  <r>
    <n v="9358"/>
    <x v="19"/>
    <x v="2"/>
    <x v="13"/>
    <x v="2"/>
    <n v="0.3"/>
    <x v="0"/>
    <x v="0"/>
    <x v="0"/>
  </r>
  <r>
    <n v="9359"/>
    <x v="20"/>
    <x v="2"/>
    <x v="13"/>
    <x v="2"/>
    <n v="-2.7"/>
    <x v="0"/>
    <x v="0"/>
    <x v="0"/>
  </r>
  <r>
    <n v="9360"/>
    <x v="21"/>
    <x v="2"/>
    <x v="13"/>
    <x v="2"/>
    <n v="-0.2"/>
    <x v="0"/>
    <x v="0"/>
    <x v="0"/>
  </r>
  <r>
    <n v="9361"/>
    <x v="22"/>
    <x v="2"/>
    <x v="13"/>
    <x v="2"/>
    <n v="0.3"/>
    <x v="0"/>
    <x v="0"/>
    <x v="0"/>
  </r>
  <r>
    <n v="9362"/>
    <x v="23"/>
    <x v="2"/>
    <x v="13"/>
    <x v="2"/>
    <n v="-0.2"/>
    <x v="0"/>
    <x v="0"/>
    <x v="0"/>
  </r>
  <r>
    <n v="9363"/>
    <x v="24"/>
    <x v="2"/>
    <x v="13"/>
    <x v="2"/>
    <n v="0.3"/>
    <x v="0"/>
    <x v="0"/>
    <x v="0"/>
  </r>
  <r>
    <n v="9364"/>
    <x v="25"/>
    <x v="2"/>
    <x v="13"/>
    <x v="2"/>
    <n v="-0.2"/>
    <x v="0"/>
    <x v="0"/>
    <x v="0"/>
  </r>
  <r>
    <n v="9365"/>
    <x v="26"/>
    <x v="2"/>
    <x v="13"/>
    <x v="2"/>
    <n v="0.3"/>
    <x v="0"/>
    <x v="0"/>
    <x v="0"/>
  </r>
  <r>
    <n v="9366"/>
    <x v="27"/>
    <x v="2"/>
    <x v="13"/>
    <x v="2"/>
    <n v="0.3"/>
    <x v="0"/>
    <x v="0"/>
    <x v="0"/>
  </r>
  <r>
    <n v="9367"/>
    <x v="28"/>
    <x v="2"/>
    <x v="13"/>
    <x v="2"/>
    <n v="0.3"/>
    <x v="0"/>
    <x v="0"/>
    <x v="0"/>
  </r>
  <r>
    <n v="9368"/>
    <x v="0"/>
    <x v="2"/>
    <x v="13"/>
    <x v="3"/>
    <n v="0"/>
    <x v="1"/>
    <x v="0"/>
    <x v="0"/>
  </r>
  <r>
    <n v="9369"/>
    <x v="1"/>
    <x v="2"/>
    <x v="13"/>
    <x v="3"/>
    <n v="0"/>
    <x v="1"/>
    <x v="0"/>
    <x v="0"/>
  </r>
  <r>
    <n v="9370"/>
    <x v="2"/>
    <x v="2"/>
    <x v="13"/>
    <x v="3"/>
    <n v="0"/>
    <x v="1"/>
    <x v="0"/>
    <x v="0"/>
  </r>
  <r>
    <n v="9371"/>
    <x v="3"/>
    <x v="2"/>
    <x v="13"/>
    <x v="3"/>
    <n v="0"/>
    <x v="1"/>
    <x v="0"/>
    <x v="0"/>
  </r>
  <r>
    <n v="9372"/>
    <x v="4"/>
    <x v="2"/>
    <x v="13"/>
    <x v="3"/>
    <n v="0"/>
    <x v="1"/>
    <x v="0"/>
    <x v="0"/>
  </r>
  <r>
    <n v="9373"/>
    <x v="5"/>
    <x v="2"/>
    <x v="13"/>
    <x v="3"/>
    <n v="0"/>
    <x v="1"/>
    <x v="0"/>
    <x v="0"/>
  </r>
  <r>
    <n v="9374"/>
    <x v="6"/>
    <x v="2"/>
    <x v="13"/>
    <x v="3"/>
    <n v="0"/>
    <x v="1"/>
    <x v="0"/>
    <x v="0"/>
  </r>
  <r>
    <n v="9375"/>
    <x v="7"/>
    <x v="2"/>
    <x v="13"/>
    <x v="3"/>
    <n v="0"/>
    <x v="1"/>
    <x v="0"/>
    <x v="0"/>
  </r>
  <r>
    <n v="9376"/>
    <x v="8"/>
    <x v="2"/>
    <x v="13"/>
    <x v="3"/>
    <n v="0"/>
    <x v="1"/>
    <x v="0"/>
    <x v="0"/>
  </r>
  <r>
    <n v="9377"/>
    <x v="9"/>
    <x v="2"/>
    <x v="13"/>
    <x v="3"/>
    <n v="0"/>
    <x v="1"/>
    <x v="0"/>
    <x v="0"/>
  </r>
  <r>
    <n v="9378"/>
    <x v="10"/>
    <x v="2"/>
    <x v="13"/>
    <x v="3"/>
    <n v="0"/>
    <x v="1"/>
    <x v="0"/>
    <x v="0"/>
  </r>
  <r>
    <n v="9379"/>
    <x v="11"/>
    <x v="2"/>
    <x v="13"/>
    <x v="3"/>
    <n v="0"/>
    <x v="1"/>
    <x v="0"/>
    <x v="0"/>
  </r>
  <r>
    <n v="9380"/>
    <x v="12"/>
    <x v="2"/>
    <x v="13"/>
    <x v="3"/>
    <n v="0"/>
    <x v="1"/>
    <x v="0"/>
    <x v="0"/>
  </r>
  <r>
    <n v="9381"/>
    <x v="13"/>
    <x v="2"/>
    <x v="13"/>
    <x v="3"/>
    <n v="0"/>
    <x v="1"/>
    <x v="0"/>
    <x v="0"/>
  </r>
  <r>
    <n v="9382"/>
    <x v="14"/>
    <x v="2"/>
    <x v="13"/>
    <x v="3"/>
    <n v="0"/>
    <x v="1"/>
    <x v="0"/>
    <x v="0"/>
  </r>
  <r>
    <n v="9383"/>
    <x v="15"/>
    <x v="2"/>
    <x v="13"/>
    <x v="3"/>
    <n v="0"/>
    <x v="1"/>
    <x v="0"/>
    <x v="0"/>
  </r>
  <r>
    <n v="9384"/>
    <x v="16"/>
    <x v="2"/>
    <x v="13"/>
    <x v="3"/>
    <n v="0"/>
    <x v="1"/>
    <x v="0"/>
    <x v="0"/>
  </r>
  <r>
    <n v="9385"/>
    <x v="17"/>
    <x v="2"/>
    <x v="13"/>
    <x v="3"/>
    <n v="0"/>
    <x v="1"/>
    <x v="0"/>
    <x v="0"/>
  </r>
  <r>
    <n v="9386"/>
    <x v="18"/>
    <x v="2"/>
    <x v="13"/>
    <x v="3"/>
    <n v="0"/>
    <x v="1"/>
    <x v="0"/>
    <x v="0"/>
  </r>
  <r>
    <n v="9387"/>
    <x v="19"/>
    <x v="2"/>
    <x v="13"/>
    <x v="3"/>
    <n v="0"/>
    <x v="1"/>
    <x v="0"/>
    <x v="0"/>
  </r>
  <r>
    <n v="9388"/>
    <x v="20"/>
    <x v="2"/>
    <x v="13"/>
    <x v="3"/>
    <n v="0"/>
    <x v="1"/>
    <x v="0"/>
    <x v="0"/>
  </r>
  <r>
    <n v="9389"/>
    <x v="21"/>
    <x v="2"/>
    <x v="13"/>
    <x v="3"/>
    <n v="0"/>
    <x v="1"/>
    <x v="0"/>
    <x v="0"/>
  </r>
  <r>
    <n v="9390"/>
    <x v="22"/>
    <x v="2"/>
    <x v="13"/>
    <x v="3"/>
    <n v="0"/>
    <x v="1"/>
    <x v="0"/>
    <x v="0"/>
  </r>
  <r>
    <n v="9391"/>
    <x v="23"/>
    <x v="2"/>
    <x v="13"/>
    <x v="3"/>
    <n v="0"/>
    <x v="1"/>
    <x v="0"/>
    <x v="0"/>
  </r>
  <r>
    <n v="9392"/>
    <x v="24"/>
    <x v="2"/>
    <x v="13"/>
    <x v="3"/>
    <n v="0"/>
    <x v="1"/>
    <x v="0"/>
    <x v="0"/>
  </r>
  <r>
    <n v="9393"/>
    <x v="25"/>
    <x v="2"/>
    <x v="13"/>
    <x v="3"/>
    <n v="0"/>
    <x v="1"/>
    <x v="0"/>
    <x v="0"/>
  </r>
  <r>
    <n v="9394"/>
    <x v="26"/>
    <x v="2"/>
    <x v="13"/>
    <x v="3"/>
    <n v="0"/>
    <x v="1"/>
    <x v="0"/>
    <x v="0"/>
  </r>
  <r>
    <n v="9395"/>
    <x v="27"/>
    <x v="2"/>
    <x v="13"/>
    <x v="3"/>
    <n v="0"/>
    <x v="1"/>
    <x v="0"/>
    <x v="0"/>
  </r>
  <r>
    <n v="9396"/>
    <x v="28"/>
    <x v="2"/>
    <x v="13"/>
    <x v="3"/>
    <n v="0"/>
    <x v="1"/>
    <x v="0"/>
    <x v="0"/>
  </r>
  <r>
    <n v="9397"/>
    <x v="0"/>
    <x v="3"/>
    <x v="13"/>
    <x v="0"/>
    <n v="1034331"/>
    <x v="0"/>
    <x v="0"/>
    <x v="0"/>
  </r>
  <r>
    <n v="9398"/>
    <x v="1"/>
    <x v="3"/>
    <x v="13"/>
    <x v="0"/>
    <n v="1034331"/>
    <x v="0"/>
    <x v="0"/>
    <x v="0"/>
  </r>
  <r>
    <n v="9399"/>
    <x v="2"/>
    <x v="3"/>
    <x v="13"/>
    <x v="0"/>
    <n v="1019004"/>
    <x v="0"/>
    <x v="0"/>
    <x v="0"/>
  </r>
  <r>
    <n v="9400"/>
    <x v="3"/>
    <x v="3"/>
    <x v="13"/>
    <x v="0"/>
    <n v="1024140"/>
    <x v="0"/>
    <x v="0"/>
    <x v="0"/>
  </r>
  <r>
    <n v="9401"/>
    <x v="4"/>
    <x v="3"/>
    <x v="13"/>
    <x v="0"/>
    <n v="1027055"/>
    <x v="0"/>
    <x v="0"/>
    <x v="0"/>
  </r>
  <r>
    <n v="9402"/>
    <x v="5"/>
    <x v="3"/>
    <x v="13"/>
    <x v="0"/>
    <n v="1023055"/>
    <x v="0"/>
    <x v="0"/>
    <x v="0"/>
  </r>
  <r>
    <n v="9403"/>
    <x v="6"/>
    <x v="3"/>
    <x v="13"/>
    <x v="0"/>
    <n v="1014100"/>
    <x v="0"/>
    <x v="0"/>
    <x v="0"/>
  </r>
  <r>
    <n v="9404"/>
    <x v="7"/>
    <x v="3"/>
    <x v="13"/>
    <x v="0"/>
    <n v="1026165"/>
    <x v="0"/>
    <x v="0"/>
    <x v="0"/>
  </r>
  <r>
    <n v="9405"/>
    <x v="8"/>
    <x v="3"/>
    <x v="13"/>
    <x v="0"/>
    <n v="1035290"/>
    <x v="0"/>
    <x v="0"/>
    <x v="0"/>
  </r>
  <r>
    <n v="9406"/>
    <x v="9"/>
    <x v="3"/>
    <x v="13"/>
    <x v="0"/>
    <n v="1023021"/>
    <x v="0"/>
    <x v="0"/>
    <x v="0"/>
  </r>
  <r>
    <n v="9407"/>
    <x v="10"/>
    <x v="3"/>
    <x v="13"/>
    <x v="0"/>
    <n v="1025985"/>
    <x v="0"/>
    <x v="0"/>
    <x v="0"/>
  </r>
  <r>
    <n v="9408"/>
    <x v="11"/>
    <x v="3"/>
    <x v="13"/>
    <x v="0"/>
    <n v="1018051"/>
    <x v="0"/>
    <x v="0"/>
    <x v="0"/>
  </r>
  <r>
    <n v="9409"/>
    <x v="12"/>
    <x v="3"/>
    <x v="13"/>
    <x v="0"/>
    <n v="1016780"/>
    <x v="0"/>
    <x v="0"/>
    <x v="0"/>
  </r>
  <r>
    <n v="9410"/>
    <x v="13"/>
    <x v="3"/>
    <x v="13"/>
    <x v="0"/>
    <n v="1020991"/>
    <x v="0"/>
    <x v="0"/>
    <x v="0"/>
  </r>
  <r>
    <n v="9411"/>
    <x v="14"/>
    <x v="3"/>
    <x v="13"/>
    <x v="0"/>
    <n v="1022418"/>
    <x v="0"/>
    <x v="0"/>
    <x v="0"/>
  </r>
  <r>
    <n v="9412"/>
    <x v="15"/>
    <x v="3"/>
    <x v="13"/>
    <x v="0"/>
    <n v="1017145"/>
    <x v="0"/>
    <x v="0"/>
    <x v="0"/>
  </r>
  <r>
    <n v="9413"/>
    <x v="16"/>
    <x v="3"/>
    <x v="13"/>
    <x v="0"/>
    <n v="1022869"/>
    <x v="0"/>
    <x v="0"/>
    <x v="0"/>
  </r>
  <r>
    <n v="9414"/>
    <x v="17"/>
    <x v="3"/>
    <x v="13"/>
    <x v="0"/>
    <n v="1017902"/>
    <x v="0"/>
    <x v="0"/>
    <x v="0"/>
  </r>
  <r>
    <n v="9415"/>
    <x v="18"/>
    <x v="3"/>
    <x v="13"/>
    <x v="0"/>
    <n v="1018764"/>
    <x v="0"/>
    <x v="0"/>
    <x v="0"/>
  </r>
  <r>
    <n v="9416"/>
    <x v="19"/>
    <x v="3"/>
    <x v="13"/>
    <x v="0"/>
    <n v="1026190"/>
    <x v="0"/>
    <x v="0"/>
    <x v="0"/>
  </r>
  <r>
    <n v="9417"/>
    <x v="20"/>
    <x v="3"/>
    <x v="13"/>
    <x v="0"/>
    <n v="1046373"/>
    <x v="0"/>
    <x v="0"/>
    <x v="0"/>
  </r>
  <r>
    <n v="9418"/>
    <x v="21"/>
    <x v="3"/>
    <x v="13"/>
    <x v="0"/>
    <n v="1021181"/>
    <x v="0"/>
    <x v="0"/>
    <x v="0"/>
  </r>
  <r>
    <n v="9419"/>
    <x v="22"/>
    <x v="3"/>
    <x v="13"/>
    <x v="0"/>
    <n v="1029407"/>
    <x v="0"/>
    <x v="0"/>
    <x v="0"/>
  </r>
  <r>
    <n v="9420"/>
    <x v="23"/>
    <x v="3"/>
    <x v="13"/>
    <x v="0"/>
    <n v="1016470"/>
    <x v="0"/>
    <x v="0"/>
    <x v="0"/>
  </r>
  <r>
    <n v="9421"/>
    <x v="24"/>
    <x v="3"/>
    <x v="13"/>
    <x v="0"/>
    <n v="1019275"/>
    <x v="0"/>
    <x v="0"/>
    <x v="0"/>
  </r>
  <r>
    <n v="9422"/>
    <x v="25"/>
    <x v="3"/>
    <x v="13"/>
    <x v="0"/>
    <n v="1017306"/>
    <x v="0"/>
    <x v="0"/>
    <x v="0"/>
  </r>
  <r>
    <n v="9423"/>
    <x v="26"/>
    <x v="3"/>
    <x v="13"/>
    <x v="0"/>
    <n v="1017502"/>
    <x v="0"/>
    <x v="0"/>
    <x v="0"/>
  </r>
  <r>
    <n v="9424"/>
    <x v="27"/>
    <x v="3"/>
    <x v="13"/>
    <x v="0"/>
    <n v="1022403"/>
    <x v="0"/>
    <x v="0"/>
    <x v="0"/>
  </r>
  <r>
    <n v="9425"/>
    <x v="28"/>
    <x v="3"/>
    <x v="13"/>
    <x v="0"/>
    <n v="1026081"/>
    <x v="0"/>
    <x v="0"/>
    <x v="0"/>
  </r>
  <r>
    <n v="9426"/>
    <x v="0"/>
    <x v="3"/>
    <x v="13"/>
    <x v="1"/>
    <n v="1034331.2"/>
    <x v="0"/>
    <x v="0"/>
    <x v="0"/>
  </r>
  <r>
    <n v="9427"/>
    <x v="1"/>
    <x v="3"/>
    <x v="13"/>
    <x v="1"/>
    <n v="1034331.2"/>
    <x v="0"/>
    <x v="0"/>
    <x v="0"/>
  </r>
  <r>
    <n v="9428"/>
    <x v="2"/>
    <x v="3"/>
    <x v="13"/>
    <x v="1"/>
    <n v="1019004.2"/>
    <x v="0"/>
    <x v="0"/>
    <x v="0"/>
  </r>
  <r>
    <n v="9429"/>
    <x v="3"/>
    <x v="3"/>
    <x v="13"/>
    <x v="1"/>
    <n v="1024140.2"/>
    <x v="0"/>
    <x v="0"/>
    <x v="0"/>
  </r>
  <r>
    <n v="9430"/>
    <x v="4"/>
    <x v="3"/>
    <x v="13"/>
    <x v="1"/>
    <n v="1027055.2"/>
    <x v="0"/>
    <x v="0"/>
    <x v="0"/>
  </r>
  <r>
    <n v="9431"/>
    <x v="5"/>
    <x v="3"/>
    <x v="13"/>
    <x v="1"/>
    <n v="1023054.7"/>
    <x v="0"/>
    <x v="0"/>
    <x v="0"/>
  </r>
  <r>
    <n v="9432"/>
    <x v="6"/>
    <x v="3"/>
    <x v="13"/>
    <x v="1"/>
    <n v="1014100.2"/>
    <x v="0"/>
    <x v="0"/>
    <x v="0"/>
  </r>
  <r>
    <n v="9433"/>
    <x v="7"/>
    <x v="3"/>
    <x v="13"/>
    <x v="1"/>
    <n v="1026164.7"/>
    <x v="0"/>
    <x v="0"/>
    <x v="0"/>
  </r>
  <r>
    <n v="9434"/>
    <x v="8"/>
    <x v="3"/>
    <x v="13"/>
    <x v="1"/>
    <n v="1035289.7"/>
    <x v="0"/>
    <x v="0"/>
    <x v="0"/>
  </r>
  <r>
    <n v="9435"/>
    <x v="9"/>
    <x v="3"/>
    <x v="13"/>
    <x v="1"/>
    <n v="1023021.2"/>
    <x v="0"/>
    <x v="0"/>
    <x v="0"/>
  </r>
  <r>
    <n v="9436"/>
    <x v="10"/>
    <x v="3"/>
    <x v="13"/>
    <x v="1"/>
    <n v="1025984.7"/>
    <x v="0"/>
    <x v="0"/>
    <x v="0"/>
  </r>
  <r>
    <n v="9437"/>
    <x v="11"/>
    <x v="3"/>
    <x v="13"/>
    <x v="1"/>
    <n v="1018051.2"/>
    <x v="0"/>
    <x v="0"/>
    <x v="0"/>
  </r>
  <r>
    <n v="9438"/>
    <x v="12"/>
    <x v="3"/>
    <x v="13"/>
    <x v="1"/>
    <n v="1016779.7"/>
    <x v="0"/>
    <x v="0"/>
    <x v="0"/>
  </r>
  <r>
    <n v="9439"/>
    <x v="13"/>
    <x v="3"/>
    <x v="13"/>
    <x v="1"/>
    <n v="1020990.7"/>
    <x v="0"/>
    <x v="0"/>
    <x v="0"/>
  </r>
  <r>
    <n v="9440"/>
    <x v="14"/>
    <x v="3"/>
    <x v="13"/>
    <x v="1"/>
    <n v="1022417.7"/>
    <x v="0"/>
    <x v="0"/>
    <x v="0"/>
  </r>
  <r>
    <n v="9441"/>
    <x v="15"/>
    <x v="3"/>
    <x v="13"/>
    <x v="1"/>
    <n v="1017145.2"/>
    <x v="0"/>
    <x v="0"/>
    <x v="0"/>
  </r>
  <r>
    <n v="9442"/>
    <x v="16"/>
    <x v="3"/>
    <x v="13"/>
    <x v="1"/>
    <n v="1022869.2"/>
    <x v="0"/>
    <x v="0"/>
    <x v="0"/>
  </r>
  <r>
    <n v="9443"/>
    <x v="17"/>
    <x v="3"/>
    <x v="13"/>
    <x v="1"/>
    <n v="1017901.7"/>
    <x v="0"/>
    <x v="0"/>
    <x v="0"/>
  </r>
  <r>
    <n v="9444"/>
    <x v="18"/>
    <x v="3"/>
    <x v="13"/>
    <x v="1"/>
    <n v="1018764.2"/>
    <x v="0"/>
    <x v="0"/>
    <x v="0"/>
  </r>
  <r>
    <n v="9445"/>
    <x v="19"/>
    <x v="3"/>
    <x v="13"/>
    <x v="1"/>
    <n v="1026190.2"/>
    <x v="0"/>
    <x v="0"/>
    <x v="0"/>
  </r>
  <r>
    <n v="9446"/>
    <x v="20"/>
    <x v="3"/>
    <x v="13"/>
    <x v="1"/>
    <n v="1046372.7"/>
    <x v="0"/>
    <x v="0"/>
    <x v="0"/>
  </r>
  <r>
    <n v="9447"/>
    <x v="21"/>
    <x v="3"/>
    <x v="13"/>
    <x v="1"/>
    <n v="1021181.2"/>
    <x v="0"/>
    <x v="0"/>
    <x v="0"/>
  </r>
  <r>
    <n v="9448"/>
    <x v="22"/>
    <x v="3"/>
    <x v="13"/>
    <x v="1"/>
    <n v="1029407.7"/>
    <x v="0"/>
    <x v="0"/>
    <x v="0"/>
  </r>
  <r>
    <n v="9449"/>
    <x v="23"/>
    <x v="3"/>
    <x v="13"/>
    <x v="1"/>
    <n v="1016470.2"/>
    <x v="0"/>
    <x v="0"/>
    <x v="0"/>
  </r>
  <r>
    <n v="9450"/>
    <x v="24"/>
    <x v="3"/>
    <x v="13"/>
    <x v="1"/>
    <n v="1019275.2"/>
    <x v="0"/>
    <x v="0"/>
    <x v="0"/>
  </r>
  <r>
    <n v="9451"/>
    <x v="25"/>
    <x v="3"/>
    <x v="13"/>
    <x v="1"/>
    <n v="1017305.7"/>
    <x v="0"/>
    <x v="0"/>
    <x v="0"/>
  </r>
  <r>
    <n v="9452"/>
    <x v="26"/>
    <x v="3"/>
    <x v="13"/>
    <x v="1"/>
    <n v="1017501.7"/>
    <x v="0"/>
    <x v="0"/>
    <x v="0"/>
  </r>
  <r>
    <n v="9453"/>
    <x v="27"/>
    <x v="3"/>
    <x v="13"/>
    <x v="1"/>
    <n v="1022402.7"/>
    <x v="0"/>
    <x v="0"/>
    <x v="0"/>
  </r>
  <r>
    <n v="9454"/>
    <x v="28"/>
    <x v="3"/>
    <x v="13"/>
    <x v="1"/>
    <n v="1026080.7"/>
    <x v="0"/>
    <x v="0"/>
    <x v="0"/>
  </r>
  <r>
    <n v="9455"/>
    <x v="0"/>
    <x v="3"/>
    <x v="13"/>
    <x v="2"/>
    <n v="-0.2"/>
    <x v="0"/>
    <x v="0"/>
    <x v="0"/>
  </r>
  <r>
    <n v="9456"/>
    <x v="1"/>
    <x v="3"/>
    <x v="13"/>
    <x v="2"/>
    <n v="-0.2"/>
    <x v="0"/>
    <x v="0"/>
    <x v="0"/>
  </r>
  <r>
    <n v="9457"/>
    <x v="2"/>
    <x v="3"/>
    <x v="13"/>
    <x v="2"/>
    <n v="-0.2"/>
    <x v="0"/>
    <x v="0"/>
    <x v="0"/>
  </r>
  <r>
    <n v="9458"/>
    <x v="3"/>
    <x v="3"/>
    <x v="13"/>
    <x v="2"/>
    <n v="-0.2"/>
    <x v="0"/>
    <x v="0"/>
    <x v="0"/>
  </r>
  <r>
    <n v="9459"/>
    <x v="4"/>
    <x v="3"/>
    <x v="13"/>
    <x v="2"/>
    <n v="-0.2"/>
    <x v="0"/>
    <x v="0"/>
    <x v="0"/>
  </r>
  <r>
    <n v="9460"/>
    <x v="5"/>
    <x v="3"/>
    <x v="13"/>
    <x v="2"/>
    <n v="0.3"/>
    <x v="0"/>
    <x v="0"/>
    <x v="0"/>
  </r>
  <r>
    <n v="9461"/>
    <x v="6"/>
    <x v="3"/>
    <x v="13"/>
    <x v="2"/>
    <n v="-0.2"/>
    <x v="0"/>
    <x v="0"/>
    <x v="0"/>
  </r>
  <r>
    <n v="9462"/>
    <x v="7"/>
    <x v="3"/>
    <x v="13"/>
    <x v="2"/>
    <n v="0.3"/>
    <x v="0"/>
    <x v="0"/>
    <x v="0"/>
  </r>
  <r>
    <n v="9463"/>
    <x v="8"/>
    <x v="3"/>
    <x v="13"/>
    <x v="2"/>
    <n v="0.3"/>
    <x v="0"/>
    <x v="0"/>
    <x v="0"/>
  </r>
  <r>
    <n v="9464"/>
    <x v="9"/>
    <x v="3"/>
    <x v="13"/>
    <x v="2"/>
    <n v="-0.2"/>
    <x v="0"/>
    <x v="0"/>
    <x v="0"/>
  </r>
  <r>
    <n v="9465"/>
    <x v="10"/>
    <x v="3"/>
    <x v="13"/>
    <x v="2"/>
    <n v="0.3"/>
    <x v="0"/>
    <x v="0"/>
    <x v="0"/>
  </r>
  <r>
    <n v="9466"/>
    <x v="11"/>
    <x v="3"/>
    <x v="13"/>
    <x v="2"/>
    <n v="-0.2"/>
    <x v="0"/>
    <x v="0"/>
    <x v="0"/>
  </r>
  <r>
    <n v="9467"/>
    <x v="12"/>
    <x v="3"/>
    <x v="13"/>
    <x v="2"/>
    <n v="0.3"/>
    <x v="0"/>
    <x v="0"/>
    <x v="0"/>
  </r>
  <r>
    <n v="9468"/>
    <x v="13"/>
    <x v="3"/>
    <x v="13"/>
    <x v="2"/>
    <n v="0.3"/>
    <x v="0"/>
    <x v="0"/>
    <x v="0"/>
  </r>
  <r>
    <n v="9469"/>
    <x v="14"/>
    <x v="3"/>
    <x v="13"/>
    <x v="2"/>
    <n v="0.3"/>
    <x v="0"/>
    <x v="0"/>
    <x v="0"/>
  </r>
  <r>
    <n v="9470"/>
    <x v="15"/>
    <x v="3"/>
    <x v="13"/>
    <x v="2"/>
    <n v="-0.2"/>
    <x v="0"/>
    <x v="0"/>
    <x v="0"/>
  </r>
  <r>
    <n v="9471"/>
    <x v="16"/>
    <x v="3"/>
    <x v="13"/>
    <x v="2"/>
    <n v="-0.2"/>
    <x v="0"/>
    <x v="0"/>
    <x v="0"/>
  </r>
  <r>
    <n v="9472"/>
    <x v="17"/>
    <x v="3"/>
    <x v="13"/>
    <x v="2"/>
    <n v="0.3"/>
    <x v="0"/>
    <x v="0"/>
    <x v="0"/>
  </r>
  <r>
    <n v="9473"/>
    <x v="18"/>
    <x v="3"/>
    <x v="13"/>
    <x v="2"/>
    <n v="-0.2"/>
    <x v="0"/>
    <x v="0"/>
    <x v="0"/>
  </r>
  <r>
    <n v="9474"/>
    <x v="19"/>
    <x v="3"/>
    <x v="13"/>
    <x v="2"/>
    <n v="-0.2"/>
    <x v="0"/>
    <x v="0"/>
    <x v="0"/>
  </r>
  <r>
    <n v="9475"/>
    <x v="20"/>
    <x v="3"/>
    <x v="13"/>
    <x v="2"/>
    <n v="0.3"/>
    <x v="0"/>
    <x v="0"/>
    <x v="0"/>
  </r>
  <r>
    <n v="9476"/>
    <x v="21"/>
    <x v="3"/>
    <x v="13"/>
    <x v="2"/>
    <n v="-0.2"/>
    <x v="0"/>
    <x v="0"/>
    <x v="0"/>
  </r>
  <r>
    <n v="9477"/>
    <x v="22"/>
    <x v="3"/>
    <x v="13"/>
    <x v="2"/>
    <n v="-0.7"/>
    <x v="0"/>
    <x v="0"/>
    <x v="0"/>
  </r>
  <r>
    <n v="9478"/>
    <x v="23"/>
    <x v="3"/>
    <x v="13"/>
    <x v="2"/>
    <n v="-0.2"/>
    <x v="0"/>
    <x v="0"/>
    <x v="0"/>
  </r>
  <r>
    <n v="9479"/>
    <x v="24"/>
    <x v="3"/>
    <x v="13"/>
    <x v="2"/>
    <n v="-0.2"/>
    <x v="0"/>
    <x v="0"/>
    <x v="0"/>
  </r>
  <r>
    <n v="9480"/>
    <x v="25"/>
    <x v="3"/>
    <x v="13"/>
    <x v="2"/>
    <n v="0.3"/>
    <x v="0"/>
    <x v="0"/>
    <x v="0"/>
  </r>
  <r>
    <n v="9481"/>
    <x v="26"/>
    <x v="3"/>
    <x v="13"/>
    <x v="2"/>
    <n v="0.3"/>
    <x v="0"/>
    <x v="0"/>
    <x v="0"/>
  </r>
  <r>
    <n v="9482"/>
    <x v="27"/>
    <x v="3"/>
    <x v="13"/>
    <x v="2"/>
    <n v="0.3"/>
    <x v="0"/>
    <x v="0"/>
    <x v="0"/>
  </r>
  <r>
    <n v="9483"/>
    <x v="28"/>
    <x v="3"/>
    <x v="13"/>
    <x v="2"/>
    <n v="0.3"/>
    <x v="0"/>
    <x v="0"/>
    <x v="0"/>
  </r>
  <r>
    <n v="9484"/>
    <x v="0"/>
    <x v="3"/>
    <x v="13"/>
    <x v="3"/>
    <n v="0"/>
    <x v="1"/>
    <x v="0"/>
    <x v="0"/>
  </r>
  <r>
    <n v="9485"/>
    <x v="1"/>
    <x v="3"/>
    <x v="13"/>
    <x v="3"/>
    <n v="0"/>
    <x v="1"/>
    <x v="0"/>
    <x v="0"/>
  </r>
  <r>
    <n v="9486"/>
    <x v="2"/>
    <x v="3"/>
    <x v="13"/>
    <x v="3"/>
    <n v="0"/>
    <x v="1"/>
    <x v="0"/>
    <x v="0"/>
  </r>
  <r>
    <n v="9487"/>
    <x v="3"/>
    <x v="3"/>
    <x v="13"/>
    <x v="3"/>
    <n v="0"/>
    <x v="1"/>
    <x v="0"/>
    <x v="0"/>
  </r>
  <r>
    <n v="9488"/>
    <x v="4"/>
    <x v="3"/>
    <x v="13"/>
    <x v="3"/>
    <n v="0"/>
    <x v="1"/>
    <x v="0"/>
    <x v="0"/>
  </r>
  <r>
    <n v="9489"/>
    <x v="5"/>
    <x v="3"/>
    <x v="13"/>
    <x v="3"/>
    <n v="0"/>
    <x v="1"/>
    <x v="0"/>
    <x v="0"/>
  </r>
  <r>
    <n v="9490"/>
    <x v="6"/>
    <x v="3"/>
    <x v="13"/>
    <x v="3"/>
    <n v="0"/>
    <x v="1"/>
    <x v="0"/>
    <x v="0"/>
  </r>
  <r>
    <n v="9491"/>
    <x v="7"/>
    <x v="3"/>
    <x v="13"/>
    <x v="3"/>
    <n v="0"/>
    <x v="1"/>
    <x v="0"/>
    <x v="0"/>
  </r>
  <r>
    <n v="9492"/>
    <x v="8"/>
    <x v="3"/>
    <x v="13"/>
    <x v="3"/>
    <n v="0"/>
    <x v="1"/>
    <x v="0"/>
    <x v="0"/>
  </r>
  <r>
    <n v="9493"/>
    <x v="9"/>
    <x v="3"/>
    <x v="13"/>
    <x v="3"/>
    <n v="0"/>
    <x v="1"/>
    <x v="0"/>
    <x v="0"/>
  </r>
  <r>
    <n v="9494"/>
    <x v="10"/>
    <x v="3"/>
    <x v="13"/>
    <x v="3"/>
    <n v="0"/>
    <x v="1"/>
    <x v="0"/>
    <x v="0"/>
  </r>
  <r>
    <n v="9495"/>
    <x v="11"/>
    <x v="3"/>
    <x v="13"/>
    <x v="3"/>
    <n v="0"/>
    <x v="1"/>
    <x v="0"/>
    <x v="0"/>
  </r>
  <r>
    <n v="9496"/>
    <x v="12"/>
    <x v="3"/>
    <x v="13"/>
    <x v="3"/>
    <n v="0"/>
    <x v="1"/>
    <x v="0"/>
    <x v="0"/>
  </r>
  <r>
    <n v="9497"/>
    <x v="13"/>
    <x v="3"/>
    <x v="13"/>
    <x v="3"/>
    <n v="0"/>
    <x v="1"/>
    <x v="0"/>
    <x v="0"/>
  </r>
  <r>
    <n v="9498"/>
    <x v="14"/>
    <x v="3"/>
    <x v="13"/>
    <x v="3"/>
    <n v="0"/>
    <x v="1"/>
    <x v="0"/>
    <x v="0"/>
  </r>
  <r>
    <n v="9499"/>
    <x v="15"/>
    <x v="3"/>
    <x v="13"/>
    <x v="3"/>
    <n v="0"/>
    <x v="1"/>
    <x v="0"/>
    <x v="0"/>
  </r>
  <r>
    <n v="9500"/>
    <x v="16"/>
    <x v="3"/>
    <x v="13"/>
    <x v="3"/>
    <n v="0"/>
    <x v="1"/>
    <x v="0"/>
    <x v="0"/>
  </r>
  <r>
    <n v="9501"/>
    <x v="17"/>
    <x v="3"/>
    <x v="13"/>
    <x v="3"/>
    <n v="0"/>
    <x v="1"/>
    <x v="0"/>
    <x v="0"/>
  </r>
  <r>
    <n v="9502"/>
    <x v="18"/>
    <x v="3"/>
    <x v="13"/>
    <x v="3"/>
    <n v="0"/>
    <x v="1"/>
    <x v="0"/>
    <x v="0"/>
  </r>
  <r>
    <n v="9503"/>
    <x v="19"/>
    <x v="3"/>
    <x v="13"/>
    <x v="3"/>
    <n v="0"/>
    <x v="1"/>
    <x v="0"/>
    <x v="0"/>
  </r>
  <r>
    <n v="9504"/>
    <x v="20"/>
    <x v="3"/>
    <x v="13"/>
    <x v="3"/>
    <n v="0"/>
    <x v="1"/>
    <x v="0"/>
    <x v="0"/>
  </r>
  <r>
    <n v="9505"/>
    <x v="21"/>
    <x v="3"/>
    <x v="13"/>
    <x v="3"/>
    <n v="0"/>
    <x v="1"/>
    <x v="0"/>
    <x v="0"/>
  </r>
  <r>
    <n v="9506"/>
    <x v="22"/>
    <x v="3"/>
    <x v="13"/>
    <x v="3"/>
    <n v="0"/>
    <x v="1"/>
    <x v="0"/>
    <x v="0"/>
  </r>
  <r>
    <n v="9507"/>
    <x v="23"/>
    <x v="3"/>
    <x v="13"/>
    <x v="3"/>
    <n v="0"/>
    <x v="1"/>
    <x v="0"/>
    <x v="0"/>
  </r>
  <r>
    <n v="9508"/>
    <x v="24"/>
    <x v="3"/>
    <x v="13"/>
    <x v="3"/>
    <n v="0"/>
    <x v="1"/>
    <x v="0"/>
    <x v="0"/>
  </r>
  <r>
    <n v="9509"/>
    <x v="25"/>
    <x v="3"/>
    <x v="13"/>
    <x v="3"/>
    <n v="0"/>
    <x v="1"/>
    <x v="0"/>
    <x v="0"/>
  </r>
  <r>
    <n v="9510"/>
    <x v="26"/>
    <x v="3"/>
    <x v="13"/>
    <x v="3"/>
    <n v="0"/>
    <x v="1"/>
    <x v="0"/>
    <x v="0"/>
  </r>
  <r>
    <n v="9511"/>
    <x v="27"/>
    <x v="3"/>
    <x v="13"/>
    <x v="3"/>
    <n v="0"/>
    <x v="1"/>
    <x v="0"/>
    <x v="0"/>
  </r>
  <r>
    <n v="9512"/>
    <x v="28"/>
    <x v="3"/>
    <x v="13"/>
    <x v="3"/>
    <n v="0"/>
    <x v="1"/>
    <x v="0"/>
    <x v="0"/>
  </r>
  <r>
    <n v="9513"/>
    <x v="0"/>
    <x v="4"/>
    <x v="13"/>
    <x v="0"/>
    <n v="1033087"/>
    <x v="0"/>
    <x v="0"/>
    <x v="0"/>
  </r>
  <r>
    <n v="9514"/>
    <x v="1"/>
    <x v="4"/>
    <x v="13"/>
    <x v="0"/>
    <n v="1033087"/>
    <x v="0"/>
    <x v="0"/>
    <x v="0"/>
  </r>
  <r>
    <n v="9515"/>
    <x v="2"/>
    <x v="4"/>
    <x v="13"/>
    <x v="0"/>
    <n v="1018799"/>
    <x v="0"/>
    <x v="0"/>
    <x v="0"/>
  </r>
  <r>
    <n v="9516"/>
    <x v="3"/>
    <x v="4"/>
    <x v="13"/>
    <x v="0"/>
    <n v="1024008"/>
    <x v="0"/>
    <x v="0"/>
    <x v="0"/>
  </r>
  <r>
    <n v="9517"/>
    <x v="4"/>
    <x v="4"/>
    <x v="13"/>
    <x v="0"/>
    <n v="1027916"/>
    <x v="0"/>
    <x v="0"/>
    <x v="0"/>
  </r>
  <r>
    <n v="9518"/>
    <x v="5"/>
    <x v="4"/>
    <x v="13"/>
    <x v="0"/>
    <n v="1023212"/>
    <x v="0"/>
    <x v="0"/>
    <x v="0"/>
  </r>
  <r>
    <n v="9519"/>
    <x v="6"/>
    <x v="4"/>
    <x v="13"/>
    <x v="0"/>
    <n v="1013517"/>
    <x v="0"/>
    <x v="0"/>
    <x v="0"/>
  </r>
  <r>
    <n v="9520"/>
    <x v="7"/>
    <x v="4"/>
    <x v="13"/>
    <x v="0"/>
    <n v="1026836"/>
    <x v="0"/>
    <x v="0"/>
    <x v="0"/>
  </r>
  <r>
    <n v="9521"/>
    <x v="8"/>
    <x v="4"/>
    <x v="13"/>
    <x v="0"/>
    <n v="1035217"/>
    <x v="0"/>
    <x v="0"/>
    <x v="0"/>
  </r>
  <r>
    <n v="9522"/>
    <x v="9"/>
    <x v="4"/>
    <x v="13"/>
    <x v="0"/>
    <n v="1022823"/>
    <x v="0"/>
    <x v="0"/>
    <x v="0"/>
  </r>
  <r>
    <n v="9523"/>
    <x v="10"/>
    <x v="4"/>
    <x v="13"/>
    <x v="0"/>
    <n v="1025347"/>
    <x v="0"/>
    <x v="0"/>
    <x v="0"/>
  </r>
  <r>
    <n v="9524"/>
    <x v="11"/>
    <x v="4"/>
    <x v="13"/>
    <x v="0"/>
    <n v="1018033"/>
    <x v="0"/>
    <x v="0"/>
    <x v="0"/>
  </r>
  <r>
    <n v="9525"/>
    <x v="12"/>
    <x v="4"/>
    <x v="13"/>
    <x v="0"/>
    <n v="1016201"/>
    <x v="0"/>
    <x v="0"/>
    <x v="0"/>
  </r>
  <r>
    <n v="9526"/>
    <x v="13"/>
    <x v="4"/>
    <x v="13"/>
    <x v="0"/>
    <n v="1020579"/>
    <x v="0"/>
    <x v="0"/>
    <x v="0"/>
  </r>
  <r>
    <n v="9527"/>
    <x v="14"/>
    <x v="4"/>
    <x v="13"/>
    <x v="0"/>
    <n v="1022290"/>
    <x v="0"/>
    <x v="0"/>
    <x v="0"/>
  </r>
  <r>
    <n v="9528"/>
    <x v="15"/>
    <x v="4"/>
    <x v="13"/>
    <x v="0"/>
    <n v="1016010"/>
    <x v="0"/>
    <x v="0"/>
    <x v="0"/>
  </r>
  <r>
    <n v="9529"/>
    <x v="16"/>
    <x v="4"/>
    <x v="13"/>
    <x v="0"/>
    <n v="1022531"/>
    <x v="0"/>
    <x v="0"/>
    <x v="0"/>
  </r>
  <r>
    <n v="9530"/>
    <x v="17"/>
    <x v="4"/>
    <x v="13"/>
    <x v="0"/>
    <n v="1016913"/>
    <x v="0"/>
    <x v="0"/>
    <x v="0"/>
  </r>
  <r>
    <n v="9531"/>
    <x v="18"/>
    <x v="4"/>
    <x v="13"/>
    <x v="0"/>
    <n v="1017867"/>
    <x v="0"/>
    <x v="0"/>
    <x v="0"/>
  </r>
  <r>
    <n v="9532"/>
    <x v="19"/>
    <x v="4"/>
    <x v="13"/>
    <x v="0"/>
    <n v="1025380"/>
    <x v="0"/>
    <x v="0"/>
    <x v="0"/>
  </r>
  <r>
    <n v="9533"/>
    <x v="20"/>
    <x v="4"/>
    <x v="13"/>
    <x v="0"/>
    <n v="1045869"/>
    <x v="0"/>
    <x v="0"/>
    <x v="0"/>
  </r>
  <r>
    <n v="9534"/>
    <x v="21"/>
    <x v="4"/>
    <x v="13"/>
    <x v="0"/>
    <n v="1020070"/>
    <x v="0"/>
    <x v="0"/>
    <x v="0"/>
  </r>
  <r>
    <n v="9535"/>
    <x v="22"/>
    <x v="4"/>
    <x v="13"/>
    <x v="0"/>
    <n v="1028581"/>
    <x v="0"/>
    <x v="0"/>
    <x v="0"/>
  </r>
  <r>
    <n v="9536"/>
    <x v="23"/>
    <x v="4"/>
    <x v="13"/>
    <x v="0"/>
    <n v="1015743"/>
    <x v="0"/>
    <x v="0"/>
    <x v="0"/>
  </r>
  <r>
    <n v="9537"/>
    <x v="24"/>
    <x v="4"/>
    <x v="13"/>
    <x v="0"/>
    <n v="1019301"/>
    <x v="0"/>
    <x v="0"/>
    <x v="0"/>
  </r>
  <r>
    <n v="9538"/>
    <x v="25"/>
    <x v="4"/>
    <x v="13"/>
    <x v="0"/>
    <n v="1017671"/>
    <x v="0"/>
    <x v="0"/>
    <x v="0"/>
  </r>
  <r>
    <n v="9539"/>
    <x v="26"/>
    <x v="4"/>
    <x v="13"/>
    <x v="0"/>
    <n v="1017326"/>
    <x v="0"/>
    <x v="0"/>
    <x v="0"/>
  </r>
  <r>
    <n v="9540"/>
    <x v="27"/>
    <x v="4"/>
    <x v="13"/>
    <x v="0"/>
    <n v="1021767"/>
    <x v="0"/>
    <x v="0"/>
    <x v="0"/>
  </r>
  <r>
    <n v="9541"/>
    <x v="28"/>
    <x v="4"/>
    <x v="13"/>
    <x v="0"/>
    <n v="1025435"/>
    <x v="0"/>
    <x v="0"/>
    <x v="0"/>
  </r>
  <r>
    <n v="9542"/>
    <x v="0"/>
    <x v="4"/>
    <x v="13"/>
    <x v="1"/>
    <n v="1033087.2"/>
    <x v="0"/>
    <x v="0"/>
    <x v="0"/>
  </r>
  <r>
    <n v="9543"/>
    <x v="1"/>
    <x v="4"/>
    <x v="13"/>
    <x v="1"/>
    <n v="1033087.2"/>
    <x v="0"/>
    <x v="0"/>
    <x v="0"/>
  </r>
  <r>
    <n v="9544"/>
    <x v="2"/>
    <x v="4"/>
    <x v="13"/>
    <x v="1"/>
    <n v="1018799.2"/>
    <x v="0"/>
    <x v="0"/>
    <x v="0"/>
  </r>
  <r>
    <n v="9545"/>
    <x v="3"/>
    <x v="4"/>
    <x v="13"/>
    <x v="1"/>
    <n v="1024007.7"/>
    <x v="0"/>
    <x v="0"/>
    <x v="0"/>
  </r>
  <r>
    <n v="9546"/>
    <x v="4"/>
    <x v="4"/>
    <x v="13"/>
    <x v="1"/>
    <n v="1027916.2"/>
    <x v="0"/>
    <x v="0"/>
    <x v="0"/>
  </r>
  <r>
    <n v="9547"/>
    <x v="5"/>
    <x v="4"/>
    <x v="13"/>
    <x v="1"/>
    <n v="1023211.7"/>
    <x v="0"/>
    <x v="0"/>
    <x v="0"/>
  </r>
  <r>
    <n v="9548"/>
    <x v="6"/>
    <x v="4"/>
    <x v="13"/>
    <x v="1"/>
    <n v="1013517.7"/>
    <x v="0"/>
    <x v="0"/>
    <x v="0"/>
  </r>
  <r>
    <n v="9549"/>
    <x v="7"/>
    <x v="4"/>
    <x v="13"/>
    <x v="1"/>
    <n v="1026836.2"/>
    <x v="0"/>
    <x v="0"/>
    <x v="0"/>
  </r>
  <r>
    <n v="9550"/>
    <x v="8"/>
    <x v="4"/>
    <x v="13"/>
    <x v="1"/>
    <n v="1035216.7"/>
    <x v="0"/>
    <x v="0"/>
    <x v="0"/>
  </r>
  <r>
    <n v="9551"/>
    <x v="9"/>
    <x v="4"/>
    <x v="13"/>
    <x v="1"/>
    <n v="1022822.7"/>
    <x v="0"/>
    <x v="0"/>
    <x v="0"/>
  </r>
  <r>
    <n v="9552"/>
    <x v="10"/>
    <x v="4"/>
    <x v="13"/>
    <x v="1"/>
    <n v="1025347.2"/>
    <x v="0"/>
    <x v="0"/>
    <x v="0"/>
  </r>
  <r>
    <n v="9553"/>
    <x v="11"/>
    <x v="4"/>
    <x v="13"/>
    <x v="1"/>
    <n v="1018033.2"/>
    <x v="0"/>
    <x v="0"/>
    <x v="0"/>
  </r>
  <r>
    <n v="9554"/>
    <x v="12"/>
    <x v="4"/>
    <x v="13"/>
    <x v="1"/>
    <n v="1016201.2"/>
    <x v="0"/>
    <x v="0"/>
    <x v="0"/>
  </r>
  <r>
    <n v="9555"/>
    <x v="13"/>
    <x v="4"/>
    <x v="13"/>
    <x v="1"/>
    <n v="1020579.2"/>
    <x v="0"/>
    <x v="0"/>
    <x v="0"/>
  </r>
  <r>
    <n v="9556"/>
    <x v="14"/>
    <x v="4"/>
    <x v="13"/>
    <x v="1"/>
    <n v="1022289.7"/>
    <x v="0"/>
    <x v="0"/>
    <x v="0"/>
  </r>
  <r>
    <n v="9557"/>
    <x v="15"/>
    <x v="4"/>
    <x v="13"/>
    <x v="1"/>
    <n v="1016009.7"/>
    <x v="0"/>
    <x v="0"/>
    <x v="0"/>
  </r>
  <r>
    <n v="9558"/>
    <x v="16"/>
    <x v="4"/>
    <x v="13"/>
    <x v="1"/>
    <n v="1022531.2"/>
    <x v="0"/>
    <x v="0"/>
    <x v="0"/>
  </r>
  <r>
    <n v="9559"/>
    <x v="17"/>
    <x v="4"/>
    <x v="13"/>
    <x v="1"/>
    <n v="1016913.2"/>
    <x v="0"/>
    <x v="0"/>
    <x v="0"/>
  </r>
  <r>
    <n v="9560"/>
    <x v="18"/>
    <x v="4"/>
    <x v="13"/>
    <x v="1"/>
    <n v="1017866.7"/>
    <x v="0"/>
    <x v="0"/>
    <x v="0"/>
  </r>
  <r>
    <n v="9561"/>
    <x v="19"/>
    <x v="4"/>
    <x v="13"/>
    <x v="1"/>
    <n v="1025379.7"/>
    <x v="0"/>
    <x v="0"/>
    <x v="0"/>
  </r>
  <r>
    <n v="9562"/>
    <x v="20"/>
    <x v="4"/>
    <x v="13"/>
    <x v="1"/>
    <n v="1045868.7"/>
    <x v="0"/>
    <x v="0"/>
    <x v="0"/>
  </r>
  <r>
    <n v="9563"/>
    <x v="21"/>
    <x v="4"/>
    <x v="13"/>
    <x v="1"/>
    <n v="1020069.7"/>
    <x v="0"/>
    <x v="0"/>
    <x v="0"/>
  </r>
  <r>
    <n v="9564"/>
    <x v="22"/>
    <x v="4"/>
    <x v="13"/>
    <x v="1"/>
    <n v="1028580.7"/>
    <x v="0"/>
    <x v="0"/>
    <x v="0"/>
  </r>
  <r>
    <n v="9565"/>
    <x v="23"/>
    <x v="4"/>
    <x v="13"/>
    <x v="1"/>
    <n v="1015742.7"/>
    <x v="0"/>
    <x v="0"/>
    <x v="0"/>
  </r>
  <r>
    <n v="9566"/>
    <x v="24"/>
    <x v="4"/>
    <x v="13"/>
    <x v="1"/>
    <n v="1019301.7"/>
    <x v="0"/>
    <x v="0"/>
    <x v="0"/>
  </r>
  <r>
    <n v="9567"/>
    <x v="25"/>
    <x v="4"/>
    <x v="13"/>
    <x v="1"/>
    <n v="1017670.7"/>
    <x v="0"/>
    <x v="0"/>
    <x v="0"/>
  </r>
  <r>
    <n v="9568"/>
    <x v="26"/>
    <x v="4"/>
    <x v="13"/>
    <x v="1"/>
    <n v="1017325.7"/>
    <x v="0"/>
    <x v="0"/>
    <x v="0"/>
  </r>
  <r>
    <n v="9569"/>
    <x v="27"/>
    <x v="4"/>
    <x v="13"/>
    <x v="1"/>
    <n v="1021766.7"/>
    <x v="0"/>
    <x v="0"/>
    <x v="0"/>
  </r>
  <r>
    <n v="9570"/>
    <x v="28"/>
    <x v="4"/>
    <x v="13"/>
    <x v="1"/>
    <n v="1025435.2"/>
    <x v="0"/>
    <x v="0"/>
    <x v="0"/>
  </r>
  <r>
    <n v="9571"/>
    <x v="0"/>
    <x v="4"/>
    <x v="13"/>
    <x v="2"/>
    <n v="-0.2"/>
    <x v="0"/>
    <x v="0"/>
    <x v="0"/>
  </r>
  <r>
    <n v="9572"/>
    <x v="1"/>
    <x v="4"/>
    <x v="13"/>
    <x v="2"/>
    <n v="-0.2"/>
    <x v="0"/>
    <x v="0"/>
    <x v="0"/>
  </r>
  <r>
    <n v="9573"/>
    <x v="2"/>
    <x v="4"/>
    <x v="13"/>
    <x v="2"/>
    <n v="-0.2"/>
    <x v="0"/>
    <x v="0"/>
    <x v="0"/>
  </r>
  <r>
    <n v="9574"/>
    <x v="3"/>
    <x v="4"/>
    <x v="13"/>
    <x v="2"/>
    <n v="0.3"/>
    <x v="0"/>
    <x v="0"/>
    <x v="0"/>
  </r>
  <r>
    <n v="9575"/>
    <x v="4"/>
    <x v="4"/>
    <x v="13"/>
    <x v="2"/>
    <n v="-0.2"/>
    <x v="0"/>
    <x v="0"/>
    <x v="0"/>
  </r>
  <r>
    <n v="9576"/>
    <x v="5"/>
    <x v="4"/>
    <x v="13"/>
    <x v="2"/>
    <n v="0.3"/>
    <x v="0"/>
    <x v="0"/>
    <x v="0"/>
  </r>
  <r>
    <n v="9577"/>
    <x v="6"/>
    <x v="4"/>
    <x v="13"/>
    <x v="2"/>
    <n v="-0.7"/>
    <x v="0"/>
    <x v="0"/>
    <x v="0"/>
  </r>
  <r>
    <n v="9578"/>
    <x v="7"/>
    <x v="4"/>
    <x v="13"/>
    <x v="2"/>
    <n v="-0.2"/>
    <x v="0"/>
    <x v="0"/>
    <x v="0"/>
  </r>
  <r>
    <n v="9579"/>
    <x v="8"/>
    <x v="4"/>
    <x v="13"/>
    <x v="2"/>
    <n v="0.3"/>
    <x v="0"/>
    <x v="0"/>
    <x v="0"/>
  </r>
  <r>
    <n v="9580"/>
    <x v="9"/>
    <x v="4"/>
    <x v="13"/>
    <x v="2"/>
    <n v="0.3"/>
    <x v="0"/>
    <x v="0"/>
    <x v="0"/>
  </r>
  <r>
    <n v="9581"/>
    <x v="10"/>
    <x v="4"/>
    <x v="13"/>
    <x v="2"/>
    <n v="-0.2"/>
    <x v="0"/>
    <x v="0"/>
    <x v="0"/>
  </r>
  <r>
    <n v="9582"/>
    <x v="11"/>
    <x v="4"/>
    <x v="13"/>
    <x v="2"/>
    <n v="-0.2"/>
    <x v="0"/>
    <x v="0"/>
    <x v="0"/>
  </r>
  <r>
    <n v="9583"/>
    <x v="12"/>
    <x v="4"/>
    <x v="13"/>
    <x v="2"/>
    <n v="-0.2"/>
    <x v="0"/>
    <x v="0"/>
    <x v="0"/>
  </r>
  <r>
    <n v="9584"/>
    <x v="13"/>
    <x v="4"/>
    <x v="13"/>
    <x v="2"/>
    <n v="-0.2"/>
    <x v="0"/>
    <x v="0"/>
    <x v="0"/>
  </r>
  <r>
    <n v="9585"/>
    <x v="14"/>
    <x v="4"/>
    <x v="13"/>
    <x v="2"/>
    <n v="0.3"/>
    <x v="0"/>
    <x v="0"/>
    <x v="0"/>
  </r>
  <r>
    <n v="9586"/>
    <x v="15"/>
    <x v="4"/>
    <x v="13"/>
    <x v="2"/>
    <n v="0.3"/>
    <x v="0"/>
    <x v="0"/>
    <x v="0"/>
  </r>
  <r>
    <n v="9587"/>
    <x v="16"/>
    <x v="4"/>
    <x v="13"/>
    <x v="2"/>
    <n v="-0.2"/>
    <x v="0"/>
    <x v="0"/>
    <x v="0"/>
  </r>
  <r>
    <n v="9588"/>
    <x v="17"/>
    <x v="4"/>
    <x v="13"/>
    <x v="2"/>
    <n v="-0.2"/>
    <x v="0"/>
    <x v="0"/>
    <x v="0"/>
  </r>
  <r>
    <n v="9589"/>
    <x v="18"/>
    <x v="4"/>
    <x v="13"/>
    <x v="2"/>
    <n v="0.3"/>
    <x v="0"/>
    <x v="0"/>
    <x v="0"/>
  </r>
  <r>
    <n v="9590"/>
    <x v="19"/>
    <x v="4"/>
    <x v="13"/>
    <x v="2"/>
    <n v="0.3"/>
    <x v="0"/>
    <x v="0"/>
    <x v="0"/>
  </r>
  <r>
    <n v="9591"/>
    <x v="20"/>
    <x v="4"/>
    <x v="13"/>
    <x v="2"/>
    <n v="0.3"/>
    <x v="0"/>
    <x v="0"/>
    <x v="0"/>
  </r>
  <r>
    <n v="9592"/>
    <x v="21"/>
    <x v="4"/>
    <x v="13"/>
    <x v="2"/>
    <n v="0.3"/>
    <x v="0"/>
    <x v="0"/>
    <x v="0"/>
  </r>
  <r>
    <n v="9593"/>
    <x v="22"/>
    <x v="4"/>
    <x v="13"/>
    <x v="2"/>
    <n v="0.3"/>
    <x v="0"/>
    <x v="0"/>
    <x v="0"/>
  </r>
  <r>
    <n v="9594"/>
    <x v="23"/>
    <x v="4"/>
    <x v="13"/>
    <x v="2"/>
    <n v="0.3"/>
    <x v="0"/>
    <x v="0"/>
    <x v="0"/>
  </r>
  <r>
    <n v="9595"/>
    <x v="24"/>
    <x v="4"/>
    <x v="13"/>
    <x v="2"/>
    <n v="-0.7"/>
    <x v="0"/>
    <x v="0"/>
    <x v="0"/>
  </r>
  <r>
    <n v="9596"/>
    <x v="25"/>
    <x v="4"/>
    <x v="13"/>
    <x v="2"/>
    <n v="0.3"/>
    <x v="0"/>
    <x v="0"/>
    <x v="0"/>
  </r>
  <r>
    <n v="9597"/>
    <x v="26"/>
    <x v="4"/>
    <x v="13"/>
    <x v="2"/>
    <n v="0.3"/>
    <x v="0"/>
    <x v="0"/>
    <x v="0"/>
  </r>
  <r>
    <n v="9598"/>
    <x v="27"/>
    <x v="4"/>
    <x v="13"/>
    <x v="2"/>
    <n v="0.3"/>
    <x v="0"/>
    <x v="0"/>
    <x v="0"/>
  </r>
  <r>
    <n v="9599"/>
    <x v="28"/>
    <x v="4"/>
    <x v="13"/>
    <x v="2"/>
    <n v="-0.2"/>
    <x v="0"/>
    <x v="0"/>
    <x v="0"/>
  </r>
  <r>
    <n v="9600"/>
    <x v="0"/>
    <x v="4"/>
    <x v="13"/>
    <x v="3"/>
    <n v="0"/>
    <x v="1"/>
    <x v="0"/>
    <x v="0"/>
  </r>
  <r>
    <n v="9601"/>
    <x v="1"/>
    <x v="4"/>
    <x v="13"/>
    <x v="3"/>
    <n v="0"/>
    <x v="1"/>
    <x v="0"/>
    <x v="0"/>
  </r>
  <r>
    <n v="9602"/>
    <x v="2"/>
    <x v="4"/>
    <x v="13"/>
    <x v="3"/>
    <n v="0"/>
    <x v="1"/>
    <x v="0"/>
    <x v="0"/>
  </r>
  <r>
    <n v="9603"/>
    <x v="3"/>
    <x v="4"/>
    <x v="13"/>
    <x v="3"/>
    <n v="0"/>
    <x v="1"/>
    <x v="0"/>
    <x v="0"/>
  </r>
  <r>
    <n v="9604"/>
    <x v="4"/>
    <x v="4"/>
    <x v="13"/>
    <x v="3"/>
    <n v="0"/>
    <x v="1"/>
    <x v="0"/>
    <x v="0"/>
  </r>
  <r>
    <n v="9605"/>
    <x v="5"/>
    <x v="4"/>
    <x v="13"/>
    <x v="3"/>
    <n v="0"/>
    <x v="1"/>
    <x v="0"/>
    <x v="0"/>
  </r>
  <r>
    <n v="9606"/>
    <x v="6"/>
    <x v="4"/>
    <x v="13"/>
    <x v="3"/>
    <n v="0"/>
    <x v="1"/>
    <x v="0"/>
    <x v="0"/>
  </r>
  <r>
    <n v="9607"/>
    <x v="7"/>
    <x v="4"/>
    <x v="13"/>
    <x v="3"/>
    <n v="0"/>
    <x v="1"/>
    <x v="0"/>
    <x v="0"/>
  </r>
  <r>
    <n v="9608"/>
    <x v="8"/>
    <x v="4"/>
    <x v="13"/>
    <x v="3"/>
    <n v="0"/>
    <x v="1"/>
    <x v="0"/>
    <x v="0"/>
  </r>
  <r>
    <n v="9609"/>
    <x v="9"/>
    <x v="4"/>
    <x v="13"/>
    <x v="3"/>
    <n v="0"/>
    <x v="1"/>
    <x v="0"/>
    <x v="0"/>
  </r>
  <r>
    <n v="9610"/>
    <x v="10"/>
    <x v="4"/>
    <x v="13"/>
    <x v="3"/>
    <n v="0"/>
    <x v="1"/>
    <x v="0"/>
    <x v="0"/>
  </r>
  <r>
    <n v="9611"/>
    <x v="11"/>
    <x v="4"/>
    <x v="13"/>
    <x v="3"/>
    <n v="0"/>
    <x v="1"/>
    <x v="0"/>
    <x v="0"/>
  </r>
  <r>
    <n v="9612"/>
    <x v="12"/>
    <x v="4"/>
    <x v="13"/>
    <x v="3"/>
    <n v="0"/>
    <x v="1"/>
    <x v="0"/>
    <x v="0"/>
  </r>
  <r>
    <n v="9613"/>
    <x v="13"/>
    <x v="4"/>
    <x v="13"/>
    <x v="3"/>
    <n v="0"/>
    <x v="1"/>
    <x v="0"/>
    <x v="0"/>
  </r>
  <r>
    <n v="9614"/>
    <x v="14"/>
    <x v="4"/>
    <x v="13"/>
    <x v="3"/>
    <n v="0"/>
    <x v="1"/>
    <x v="0"/>
    <x v="0"/>
  </r>
  <r>
    <n v="9615"/>
    <x v="15"/>
    <x v="4"/>
    <x v="13"/>
    <x v="3"/>
    <n v="0"/>
    <x v="1"/>
    <x v="0"/>
    <x v="0"/>
  </r>
  <r>
    <n v="9616"/>
    <x v="16"/>
    <x v="4"/>
    <x v="13"/>
    <x v="3"/>
    <n v="0"/>
    <x v="1"/>
    <x v="0"/>
    <x v="0"/>
  </r>
  <r>
    <n v="9617"/>
    <x v="17"/>
    <x v="4"/>
    <x v="13"/>
    <x v="3"/>
    <n v="0"/>
    <x v="1"/>
    <x v="0"/>
    <x v="0"/>
  </r>
  <r>
    <n v="9618"/>
    <x v="18"/>
    <x v="4"/>
    <x v="13"/>
    <x v="3"/>
    <n v="0"/>
    <x v="1"/>
    <x v="0"/>
    <x v="0"/>
  </r>
  <r>
    <n v="9619"/>
    <x v="19"/>
    <x v="4"/>
    <x v="13"/>
    <x v="3"/>
    <n v="0"/>
    <x v="1"/>
    <x v="0"/>
    <x v="0"/>
  </r>
  <r>
    <n v="9620"/>
    <x v="20"/>
    <x v="4"/>
    <x v="13"/>
    <x v="3"/>
    <n v="0"/>
    <x v="1"/>
    <x v="0"/>
    <x v="0"/>
  </r>
  <r>
    <n v="9621"/>
    <x v="21"/>
    <x v="4"/>
    <x v="13"/>
    <x v="3"/>
    <n v="0"/>
    <x v="1"/>
    <x v="0"/>
    <x v="0"/>
  </r>
  <r>
    <n v="9622"/>
    <x v="22"/>
    <x v="4"/>
    <x v="13"/>
    <x v="3"/>
    <n v="0"/>
    <x v="1"/>
    <x v="0"/>
    <x v="0"/>
  </r>
  <r>
    <n v="9623"/>
    <x v="23"/>
    <x v="4"/>
    <x v="13"/>
    <x v="3"/>
    <n v="0"/>
    <x v="1"/>
    <x v="0"/>
    <x v="0"/>
  </r>
  <r>
    <n v="9624"/>
    <x v="24"/>
    <x v="4"/>
    <x v="13"/>
    <x v="3"/>
    <n v="0"/>
    <x v="1"/>
    <x v="0"/>
    <x v="0"/>
  </r>
  <r>
    <n v="9625"/>
    <x v="25"/>
    <x v="4"/>
    <x v="13"/>
    <x v="3"/>
    <n v="0"/>
    <x v="1"/>
    <x v="0"/>
    <x v="0"/>
  </r>
  <r>
    <n v="9626"/>
    <x v="26"/>
    <x v="4"/>
    <x v="13"/>
    <x v="3"/>
    <n v="0"/>
    <x v="1"/>
    <x v="0"/>
    <x v="0"/>
  </r>
  <r>
    <n v="9627"/>
    <x v="27"/>
    <x v="4"/>
    <x v="13"/>
    <x v="3"/>
    <n v="0"/>
    <x v="1"/>
    <x v="0"/>
    <x v="0"/>
  </r>
  <r>
    <n v="9628"/>
    <x v="28"/>
    <x v="4"/>
    <x v="13"/>
    <x v="3"/>
    <n v="0"/>
    <x v="1"/>
    <x v="0"/>
    <x v="0"/>
  </r>
  <r>
    <n v="9629"/>
    <x v="0"/>
    <x v="5"/>
    <x v="13"/>
    <x v="0"/>
    <n v="1022477"/>
    <x v="0"/>
    <x v="0"/>
    <x v="0"/>
  </r>
  <r>
    <n v="9630"/>
    <x v="1"/>
    <x v="5"/>
    <x v="13"/>
    <x v="0"/>
    <n v="1022477"/>
    <x v="0"/>
    <x v="0"/>
    <x v="0"/>
  </r>
  <r>
    <n v="9631"/>
    <x v="2"/>
    <x v="5"/>
    <x v="13"/>
    <x v="0"/>
    <n v="1012794"/>
    <x v="0"/>
    <x v="0"/>
    <x v="0"/>
  </r>
  <r>
    <n v="9632"/>
    <x v="3"/>
    <x v="5"/>
    <x v="13"/>
    <x v="0"/>
    <n v="1015912"/>
    <x v="0"/>
    <x v="0"/>
    <x v="0"/>
  </r>
  <r>
    <n v="9633"/>
    <x v="4"/>
    <x v="5"/>
    <x v="13"/>
    <x v="0"/>
    <n v="1019976"/>
    <x v="0"/>
    <x v="0"/>
    <x v="0"/>
  </r>
  <r>
    <n v="9634"/>
    <x v="5"/>
    <x v="5"/>
    <x v="13"/>
    <x v="0"/>
    <n v="1015989"/>
    <x v="0"/>
    <x v="0"/>
    <x v="0"/>
  </r>
  <r>
    <n v="9635"/>
    <x v="6"/>
    <x v="5"/>
    <x v="13"/>
    <x v="0"/>
    <n v="1010138"/>
    <x v="0"/>
    <x v="0"/>
    <x v="0"/>
  </r>
  <r>
    <n v="9636"/>
    <x v="7"/>
    <x v="5"/>
    <x v="13"/>
    <x v="0"/>
    <n v="1017219"/>
    <x v="0"/>
    <x v="0"/>
    <x v="0"/>
  </r>
  <r>
    <n v="9637"/>
    <x v="8"/>
    <x v="5"/>
    <x v="13"/>
    <x v="0"/>
    <n v="1022329"/>
    <x v="0"/>
    <x v="0"/>
    <x v="0"/>
  </r>
  <r>
    <n v="9638"/>
    <x v="9"/>
    <x v="5"/>
    <x v="13"/>
    <x v="0"/>
    <n v="1015224"/>
    <x v="0"/>
    <x v="0"/>
    <x v="0"/>
  </r>
  <r>
    <n v="9639"/>
    <x v="10"/>
    <x v="5"/>
    <x v="13"/>
    <x v="0"/>
    <n v="1018172"/>
    <x v="0"/>
    <x v="0"/>
    <x v="0"/>
  </r>
  <r>
    <n v="9640"/>
    <x v="11"/>
    <x v="5"/>
    <x v="13"/>
    <x v="0"/>
    <n v="1013372"/>
    <x v="0"/>
    <x v="0"/>
    <x v="0"/>
  </r>
  <r>
    <n v="9641"/>
    <x v="12"/>
    <x v="5"/>
    <x v="13"/>
    <x v="0"/>
    <n v="1011385"/>
    <x v="0"/>
    <x v="0"/>
    <x v="0"/>
  </r>
  <r>
    <n v="9642"/>
    <x v="13"/>
    <x v="5"/>
    <x v="13"/>
    <x v="0"/>
    <n v="1014853"/>
    <x v="0"/>
    <x v="0"/>
    <x v="0"/>
  </r>
  <r>
    <n v="9643"/>
    <x v="14"/>
    <x v="5"/>
    <x v="13"/>
    <x v="0"/>
    <n v="1015390"/>
    <x v="0"/>
    <x v="0"/>
    <x v="0"/>
  </r>
  <r>
    <n v="9644"/>
    <x v="15"/>
    <x v="5"/>
    <x v="13"/>
    <x v="0"/>
    <n v="1011468"/>
    <x v="0"/>
    <x v="0"/>
    <x v="0"/>
  </r>
  <r>
    <n v="9645"/>
    <x v="16"/>
    <x v="5"/>
    <x v="13"/>
    <x v="0"/>
    <n v="1014328"/>
    <x v="0"/>
    <x v="0"/>
    <x v="0"/>
  </r>
  <r>
    <n v="9646"/>
    <x v="17"/>
    <x v="5"/>
    <x v="13"/>
    <x v="0"/>
    <n v="1010718"/>
    <x v="0"/>
    <x v="0"/>
    <x v="0"/>
  </r>
  <r>
    <n v="9647"/>
    <x v="18"/>
    <x v="5"/>
    <x v="13"/>
    <x v="0"/>
    <n v="1012092"/>
    <x v="0"/>
    <x v="0"/>
    <x v="0"/>
  </r>
  <r>
    <n v="9648"/>
    <x v="19"/>
    <x v="5"/>
    <x v="13"/>
    <x v="0"/>
    <n v="1018413"/>
    <x v="0"/>
    <x v="0"/>
    <x v="0"/>
  </r>
  <r>
    <n v="9649"/>
    <x v="20"/>
    <x v="5"/>
    <x v="13"/>
    <x v="0"/>
    <n v="1032111"/>
    <x v="0"/>
    <x v="0"/>
    <x v="0"/>
  </r>
  <r>
    <n v="9650"/>
    <x v="21"/>
    <x v="5"/>
    <x v="13"/>
    <x v="0"/>
    <n v="1012301"/>
    <x v="0"/>
    <x v="0"/>
    <x v="0"/>
  </r>
  <r>
    <n v="9651"/>
    <x v="22"/>
    <x v="5"/>
    <x v="13"/>
    <x v="0"/>
    <n v="1019571"/>
    <x v="0"/>
    <x v="0"/>
    <x v="0"/>
  </r>
  <r>
    <n v="9652"/>
    <x v="23"/>
    <x v="5"/>
    <x v="13"/>
    <x v="0"/>
    <n v="1010068"/>
    <x v="0"/>
    <x v="0"/>
    <x v="0"/>
  </r>
  <r>
    <n v="9653"/>
    <x v="24"/>
    <x v="5"/>
    <x v="13"/>
    <x v="0"/>
    <n v="1014104"/>
    <x v="0"/>
    <x v="0"/>
    <x v="0"/>
  </r>
  <r>
    <n v="9654"/>
    <x v="25"/>
    <x v="5"/>
    <x v="13"/>
    <x v="0"/>
    <n v="1012318"/>
    <x v="0"/>
    <x v="0"/>
    <x v="0"/>
  </r>
  <r>
    <n v="9655"/>
    <x v="26"/>
    <x v="5"/>
    <x v="13"/>
    <x v="0"/>
    <n v="1011880"/>
    <x v="0"/>
    <x v="0"/>
    <x v="0"/>
  </r>
  <r>
    <n v="9656"/>
    <x v="27"/>
    <x v="5"/>
    <x v="13"/>
    <x v="0"/>
    <n v="1014868"/>
    <x v="0"/>
    <x v="0"/>
    <x v="0"/>
  </r>
  <r>
    <n v="9657"/>
    <x v="28"/>
    <x v="5"/>
    <x v="13"/>
    <x v="0"/>
    <n v="1017398"/>
    <x v="0"/>
    <x v="0"/>
    <x v="0"/>
  </r>
  <r>
    <n v="9658"/>
    <x v="0"/>
    <x v="5"/>
    <x v="13"/>
    <x v="1"/>
    <n v="1022477.2"/>
    <x v="0"/>
    <x v="0"/>
    <x v="0"/>
  </r>
  <r>
    <n v="9659"/>
    <x v="1"/>
    <x v="5"/>
    <x v="13"/>
    <x v="1"/>
    <n v="1022477.2"/>
    <x v="0"/>
    <x v="0"/>
    <x v="0"/>
  </r>
  <r>
    <n v="9660"/>
    <x v="2"/>
    <x v="5"/>
    <x v="13"/>
    <x v="1"/>
    <n v="1012793.2"/>
    <x v="0"/>
    <x v="0"/>
    <x v="0"/>
  </r>
  <r>
    <n v="9661"/>
    <x v="3"/>
    <x v="5"/>
    <x v="13"/>
    <x v="1"/>
    <n v="1015912.2"/>
    <x v="0"/>
    <x v="0"/>
    <x v="0"/>
  </r>
  <r>
    <n v="9662"/>
    <x v="4"/>
    <x v="5"/>
    <x v="13"/>
    <x v="1"/>
    <n v="1019975.2"/>
    <x v="0"/>
    <x v="0"/>
    <x v="0"/>
  </r>
  <r>
    <n v="9663"/>
    <x v="5"/>
    <x v="5"/>
    <x v="13"/>
    <x v="1"/>
    <n v="1015989.2"/>
    <x v="0"/>
    <x v="0"/>
    <x v="0"/>
  </r>
  <r>
    <n v="9664"/>
    <x v="6"/>
    <x v="5"/>
    <x v="13"/>
    <x v="1"/>
    <n v="1010138.2"/>
    <x v="0"/>
    <x v="0"/>
    <x v="0"/>
  </r>
  <r>
    <n v="9665"/>
    <x v="7"/>
    <x v="5"/>
    <x v="13"/>
    <x v="1"/>
    <n v="1017219.2"/>
    <x v="0"/>
    <x v="0"/>
    <x v="0"/>
  </r>
  <r>
    <n v="9666"/>
    <x v="8"/>
    <x v="5"/>
    <x v="13"/>
    <x v="1"/>
    <n v="1022329.2"/>
    <x v="0"/>
    <x v="0"/>
    <x v="0"/>
  </r>
  <r>
    <n v="9667"/>
    <x v="9"/>
    <x v="5"/>
    <x v="13"/>
    <x v="1"/>
    <n v="1015224.2"/>
    <x v="0"/>
    <x v="0"/>
    <x v="0"/>
  </r>
  <r>
    <n v="9668"/>
    <x v="10"/>
    <x v="5"/>
    <x v="13"/>
    <x v="1"/>
    <n v="1018172.2"/>
    <x v="0"/>
    <x v="0"/>
    <x v="0"/>
  </r>
  <r>
    <n v="9669"/>
    <x v="11"/>
    <x v="5"/>
    <x v="13"/>
    <x v="1"/>
    <n v="1013371.7"/>
    <x v="0"/>
    <x v="0"/>
    <x v="0"/>
  </r>
  <r>
    <n v="9670"/>
    <x v="12"/>
    <x v="5"/>
    <x v="13"/>
    <x v="1"/>
    <n v="1011385.2"/>
    <x v="0"/>
    <x v="0"/>
    <x v="0"/>
  </r>
  <r>
    <n v="9671"/>
    <x v="13"/>
    <x v="5"/>
    <x v="13"/>
    <x v="1"/>
    <n v="1014853.2"/>
    <x v="0"/>
    <x v="0"/>
    <x v="0"/>
  </r>
  <r>
    <n v="9672"/>
    <x v="14"/>
    <x v="5"/>
    <x v="13"/>
    <x v="1"/>
    <n v="1015390.2"/>
    <x v="0"/>
    <x v="0"/>
    <x v="0"/>
  </r>
  <r>
    <n v="9673"/>
    <x v="15"/>
    <x v="5"/>
    <x v="13"/>
    <x v="1"/>
    <n v="1011468.7"/>
    <x v="0"/>
    <x v="0"/>
    <x v="0"/>
  </r>
  <r>
    <n v="9674"/>
    <x v="16"/>
    <x v="5"/>
    <x v="13"/>
    <x v="1"/>
    <n v="1014327.7"/>
    <x v="0"/>
    <x v="0"/>
    <x v="0"/>
  </r>
  <r>
    <n v="9675"/>
    <x v="17"/>
    <x v="5"/>
    <x v="13"/>
    <x v="1"/>
    <n v="1010717.7"/>
    <x v="0"/>
    <x v="0"/>
    <x v="0"/>
  </r>
  <r>
    <n v="9676"/>
    <x v="18"/>
    <x v="5"/>
    <x v="13"/>
    <x v="1"/>
    <n v="1012092.7"/>
    <x v="0"/>
    <x v="0"/>
    <x v="0"/>
  </r>
  <r>
    <n v="9677"/>
    <x v="19"/>
    <x v="5"/>
    <x v="13"/>
    <x v="1"/>
    <n v="1018412.2"/>
    <x v="0"/>
    <x v="0"/>
    <x v="0"/>
  </r>
  <r>
    <n v="9678"/>
    <x v="20"/>
    <x v="5"/>
    <x v="13"/>
    <x v="1"/>
    <n v="1032111.2"/>
    <x v="0"/>
    <x v="0"/>
    <x v="0"/>
  </r>
  <r>
    <n v="9679"/>
    <x v="21"/>
    <x v="5"/>
    <x v="13"/>
    <x v="1"/>
    <n v="1012301.2"/>
    <x v="0"/>
    <x v="0"/>
    <x v="0"/>
  </r>
  <r>
    <n v="9680"/>
    <x v="22"/>
    <x v="5"/>
    <x v="13"/>
    <x v="1"/>
    <n v="1019570.7"/>
    <x v="0"/>
    <x v="0"/>
    <x v="0"/>
  </r>
  <r>
    <n v="9681"/>
    <x v="23"/>
    <x v="5"/>
    <x v="13"/>
    <x v="1"/>
    <n v="1010067.7"/>
    <x v="0"/>
    <x v="0"/>
    <x v="0"/>
  </r>
  <r>
    <n v="9682"/>
    <x v="24"/>
    <x v="5"/>
    <x v="13"/>
    <x v="1"/>
    <n v="1014104.2"/>
    <x v="0"/>
    <x v="0"/>
    <x v="0"/>
  </r>
  <r>
    <n v="9683"/>
    <x v="25"/>
    <x v="5"/>
    <x v="13"/>
    <x v="1"/>
    <n v="1012318.2"/>
    <x v="0"/>
    <x v="0"/>
    <x v="0"/>
  </r>
  <r>
    <n v="9684"/>
    <x v="26"/>
    <x v="5"/>
    <x v="13"/>
    <x v="1"/>
    <n v="1011880.2"/>
    <x v="0"/>
    <x v="0"/>
    <x v="0"/>
  </r>
  <r>
    <n v="9685"/>
    <x v="27"/>
    <x v="5"/>
    <x v="13"/>
    <x v="1"/>
    <n v="1014867.7"/>
    <x v="0"/>
    <x v="0"/>
    <x v="0"/>
  </r>
  <r>
    <n v="9686"/>
    <x v="28"/>
    <x v="5"/>
    <x v="13"/>
    <x v="1"/>
    <n v="1017397.7"/>
    <x v="0"/>
    <x v="0"/>
    <x v="0"/>
  </r>
  <r>
    <n v="9687"/>
    <x v="0"/>
    <x v="5"/>
    <x v="13"/>
    <x v="2"/>
    <n v="-0.2"/>
    <x v="0"/>
    <x v="0"/>
    <x v="0"/>
  </r>
  <r>
    <n v="9688"/>
    <x v="1"/>
    <x v="5"/>
    <x v="13"/>
    <x v="2"/>
    <n v="-0.2"/>
    <x v="0"/>
    <x v="0"/>
    <x v="0"/>
  </r>
  <r>
    <n v="9689"/>
    <x v="2"/>
    <x v="5"/>
    <x v="13"/>
    <x v="2"/>
    <n v="0.8"/>
    <x v="0"/>
    <x v="0"/>
    <x v="0"/>
  </r>
  <r>
    <n v="9690"/>
    <x v="3"/>
    <x v="5"/>
    <x v="13"/>
    <x v="2"/>
    <n v="-0.2"/>
    <x v="0"/>
    <x v="0"/>
    <x v="0"/>
  </r>
  <r>
    <n v="9691"/>
    <x v="4"/>
    <x v="5"/>
    <x v="13"/>
    <x v="2"/>
    <n v="0.8"/>
    <x v="0"/>
    <x v="0"/>
    <x v="0"/>
  </r>
  <r>
    <n v="9692"/>
    <x v="5"/>
    <x v="5"/>
    <x v="13"/>
    <x v="2"/>
    <n v="-0.2"/>
    <x v="0"/>
    <x v="0"/>
    <x v="0"/>
  </r>
  <r>
    <n v="9693"/>
    <x v="6"/>
    <x v="5"/>
    <x v="13"/>
    <x v="2"/>
    <n v="-0.2"/>
    <x v="0"/>
    <x v="0"/>
    <x v="0"/>
  </r>
  <r>
    <n v="9694"/>
    <x v="7"/>
    <x v="5"/>
    <x v="13"/>
    <x v="2"/>
    <n v="-0.2"/>
    <x v="0"/>
    <x v="0"/>
    <x v="0"/>
  </r>
  <r>
    <n v="9695"/>
    <x v="8"/>
    <x v="5"/>
    <x v="13"/>
    <x v="2"/>
    <n v="-0.2"/>
    <x v="0"/>
    <x v="0"/>
    <x v="0"/>
  </r>
  <r>
    <n v="9696"/>
    <x v="9"/>
    <x v="5"/>
    <x v="13"/>
    <x v="2"/>
    <n v="-0.2"/>
    <x v="0"/>
    <x v="0"/>
    <x v="0"/>
  </r>
  <r>
    <n v="9697"/>
    <x v="10"/>
    <x v="5"/>
    <x v="13"/>
    <x v="2"/>
    <n v="-0.2"/>
    <x v="0"/>
    <x v="0"/>
    <x v="0"/>
  </r>
  <r>
    <n v="9698"/>
    <x v="11"/>
    <x v="5"/>
    <x v="13"/>
    <x v="2"/>
    <n v="0.3"/>
    <x v="0"/>
    <x v="0"/>
    <x v="0"/>
  </r>
  <r>
    <n v="9699"/>
    <x v="12"/>
    <x v="5"/>
    <x v="13"/>
    <x v="2"/>
    <n v="-0.2"/>
    <x v="0"/>
    <x v="0"/>
    <x v="0"/>
  </r>
  <r>
    <n v="9700"/>
    <x v="13"/>
    <x v="5"/>
    <x v="13"/>
    <x v="2"/>
    <n v="-0.2"/>
    <x v="0"/>
    <x v="0"/>
    <x v="0"/>
  </r>
  <r>
    <n v="9701"/>
    <x v="14"/>
    <x v="5"/>
    <x v="13"/>
    <x v="2"/>
    <n v="-0.2"/>
    <x v="0"/>
    <x v="0"/>
    <x v="0"/>
  </r>
  <r>
    <n v="9702"/>
    <x v="15"/>
    <x v="5"/>
    <x v="13"/>
    <x v="2"/>
    <n v="-0.7"/>
    <x v="0"/>
    <x v="0"/>
    <x v="0"/>
  </r>
  <r>
    <n v="9703"/>
    <x v="16"/>
    <x v="5"/>
    <x v="13"/>
    <x v="2"/>
    <n v="0.3"/>
    <x v="0"/>
    <x v="0"/>
    <x v="0"/>
  </r>
  <r>
    <n v="9704"/>
    <x v="17"/>
    <x v="5"/>
    <x v="13"/>
    <x v="2"/>
    <n v="0.3"/>
    <x v="0"/>
    <x v="0"/>
    <x v="0"/>
  </r>
  <r>
    <n v="9705"/>
    <x v="18"/>
    <x v="5"/>
    <x v="13"/>
    <x v="2"/>
    <n v="-0.7"/>
    <x v="0"/>
    <x v="0"/>
    <x v="0"/>
  </r>
  <r>
    <n v="9706"/>
    <x v="19"/>
    <x v="5"/>
    <x v="13"/>
    <x v="2"/>
    <n v="0.8"/>
    <x v="0"/>
    <x v="0"/>
    <x v="0"/>
  </r>
  <r>
    <n v="9707"/>
    <x v="20"/>
    <x v="5"/>
    <x v="13"/>
    <x v="2"/>
    <n v="-0.2"/>
    <x v="0"/>
    <x v="0"/>
    <x v="0"/>
  </r>
  <r>
    <n v="9708"/>
    <x v="21"/>
    <x v="5"/>
    <x v="13"/>
    <x v="2"/>
    <n v="-0.2"/>
    <x v="0"/>
    <x v="0"/>
    <x v="0"/>
  </r>
  <r>
    <n v="9709"/>
    <x v="22"/>
    <x v="5"/>
    <x v="13"/>
    <x v="2"/>
    <n v="0.3"/>
    <x v="0"/>
    <x v="0"/>
    <x v="0"/>
  </r>
  <r>
    <n v="9710"/>
    <x v="23"/>
    <x v="5"/>
    <x v="13"/>
    <x v="2"/>
    <n v="0.3"/>
    <x v="0"/>
    <x v="0"/>
    <x v="0"/>
  </r>
  <r>
    <n v="9711"/>
    <x v="24"/>
    <x v="5"/>
    <x v="13"/>
    <x v="2"/>
    <n v="-0.2"/>
    <x v="0"/>
    <x v="0"/>
    <x v="0"/>
  </r>
  <r>
    <n v="9712"/>
    <x v="25"/>
    <x v="5"/>
    <x v="13"/>
    <x v="2"/>
    <n v="-0.2"/>
    <x v="0"/>
    <x v="0"/>
    <x v="0"/>
  </r>
  <r>
    <n v="9713"/>
    <x v="26"/>
    <x v="5"/>
    <x v="13"/>
    <x v="2"/>
    <n v="-0.2"/>
    <x v="0"/>
    <x v="0"/>
    <x v="0"/>
  </r>
  <r>
    <n v="9714"/>
    <x v="27"/>
    <x v="5"/>
    <x v="13"/>
    <x v="2"/>
    <n v="0.3"/>
    <x v="0"/>
    <x v="0"/>
    <x v="0"/>
  </r>
  <r>
    <n v="9715"/>
    <x v="28"/>
    <x v="5"/>
    <x v="13"/>
    <x v="2"/>
    <n v="0.3"/>
    <x v="0"/>
    <x v="0"/>
    <x v="0"/>
  </r>
  <r>
    <n v="9716"/>
    <x v="0"/>
    <x v="5"/>
    <x v="13"/>
    <x v="3"/>
    <n v="0"/>
    <x v="1"/>
    <x v="0"/>
    <x v="0"/>
  </r>
  <r>
    <n v="9717"/>
    <x v="1"/>
    <x v="5"/>
    <x v="13"/>
    <x v="3"/>
    <n v="0"/>
    <x v="1"/>
    <x v="0"/>
    <x v="0"/>
  </r>
  <r>
    <n v="9718"/>
    <x v="2"/>
    <x v="5"/>
    <x v="13"/>
    <x v="3"/>
    <n v="0"/>
    <x v="1"/>
    <x v="0"/>
    <x v="0"/>
  </r>
  <r>
    <n v="9719"/>
    <x v="3"/>
    <x v="5"/>
    <x v="13"/>
    <x v="3"/>
    <n v="0"/>
    <x v="1"/>
    <x v="0"/>
    <x v="0"/>
  </r>
  <r>
    <n v="9720"/>
    <x v="4"/>
    <x v="5"/>
    <x v="13"/>
    <x v="3"/>
    <n v="0"/>
    <x v="1"/>
    <x v="0"/>
    <x v="0"/>
  </r>
  <r>
    <n v="9721"/>
    <x v="5"/>
    <x v="5"/>
    <x v="13"/>
    <x v="3"/>
    <n v="0"/>
    <x v="1"/>
    <x v="0"/>
    <x v="0"/>
  </r>
  <r>
    <n v="9722"/>
    <x v="6"/>
    <x v="5"/>
    <x v="13"/>
    <x v="3"/>
    <n v="0"/>
    <x v="1"/>
    <x v="0"/>
    <x v="0"/>
  </r>
  <r>
    <n v="9723"/>
    <x v="7"/>
    <x v="5"/>
    <x v="13"/>
    <x v="3"/>
    <n v="0"/>
    <x v="1"/>
    <x v="0"/>
    <x v="0"/>
  </r>
  <r>
    <n v="9724"/>
    <x v="8"/>
    <x v="5"/>
    <x v="13"/>
    <x v="3"/>
    <n v="0"/>
    <x v="1"/>
    <x v="0"/>
    <x v="0"/>
  </r>
  <r>
    <n v="9725"/>
    <x v="9"/>
    <x v="5"/>
    <x v="13"/>
    <x v="3"/>
    <n v="0"/>
    <x v="1"/>
    <x v="0"/>
    <x v="0"/>
  </r>
  <r>
    <n v="9726"/>
    <x v="10"/>
    <x v="5"/>
    <x v="13"/>
    <x v="3"/>
    <n v="0"/>
    <x v="1"/>
    <x v="0"/>
    <x v="0"/>
  </r>
  <r>
    <n v="9727"/>
    <x v="11"/>
    <x v="5"/>
    <x v="13"/>
    <x v="3"/>
    <n v="0"/>
    <x v="1"/>
    <x v="0"/>
    <x v="0"/>
  </r>
  <r>
    <n v="9728"/>
    <x v="12"/>
    <x v="5"/>
    <x v="13"/>
    <x v="3"/>
    <n v="0"/>
    <x v="1"/>
    <x v="0"/>
    <x v="0"/>
  </r>
  <r>
    <n v="9729"/>
    <x v="13"/>
    <x v="5"/>
    <x v="13"/>
    <x v="3"/>
    <n v="0"/>
    <x v="1"/>
    <x v="0"/>
    <x v="0"/>
  </r>
  <r>
    <n v="9730"/>
    <x v="14"/>
    <x v="5"/>
    <x v="13"/>
    <x v="3"/>
    <n v="0"/>
    <x v="1"/>
    <x v="0"/>
    <x v="0"/>
  </r>
  <r>
    <n v="9731"/>
    <x v="15"/>
    <x v="5"/>
    <x v="13"/>
    <x v="3"/>
    <n v="0"/>
    <x v="1"/>
    <x v="0"/>
    <x v="0"/>
  </r>
  <r>
    <n v="9732"/>
    <x v="16"/>
    <x v="5"/>
    <x v="13"/>
    <x v="3"/>
    <n v="0"/>
    <x v="1"/>
    <x v="0"/>
    <x v="0"/>
  </r>
  <r>
    <n v="9733"/>
    <x v="17"/>
    <x v="5"/>
    <x v="13"/>
    <x v="3"/>
    <n v="0"/>
    <x v="1"/>
    <x v="0"/>
    <x v="0"/>
  </r>
  <r>
    <n v="9734"/>
    <x v="18"/>
    <x v="5"/>
    <x v="13"/>
    <x v="3"/>
    <n v="0"/>
    <x v="1"/>
    <x v="0"/>
    <x v="0"/>
  </r>
  <r>
    <n v="9735"/>
    <x v="19"/>
    <x v="5"/>
    <x v="13"/>
    <x v="3"/>
    <n v="0"/>
    <x v="1"/>
    <x v="0"/>
    <x v="0"/>
  </r>
  <r>
    <n v="9736"/>
    <x v="20"/>
    <x v="5"/>
    <x v="13"/>
    <x v="3"/>
    <n v="0"/>
    <x v="1"/>
    <x v="0"/>
    <x v="0"/>
  </r>
  <r>
    <n v="9737"/>
    <x v="21"/>
    <x v="5"/>
    <x v="13"/>
    <x v="3"/>
    <n v="0"/>
    <x v="1"/>
    <x v="0"/>
    <x v="0"/>
  </r>
  <r>
    <n v="9738"/>
    <x v="22"/>
    <x v="5"/>
    <x v="13"/>
    <x v="3"/>
    <n v="0"/>
    <x v="1"/>
    <x v="0"/>
    <x v="0"/>
  </r>
  <r>
    <n v="9739"/>
    <x v="23"/>
    <x v="5"/>
    <x v="13"/>
    <x v="3"/>
    <n v="0"/>
    <x v="1"/>
    <x v="0"/>
    <x v="0"/>
  </r>
  <r>
    <n v="9740"/>
    <x v="24"/>
    <x v="5"/>
    <x v="13"/>
    <x v="3"/>
    <n v="0"/>
    <x v="1"/>
    <x v="0"/>
    <x v="0"/>
  </r>
  <r>
    <n v="9741"/>
    <x v="25"/>
    <x v="5"/>
    <x v="13"/>
    <x v="3"/>
    <n v="0"/>
    <x v="1"/>
    <x v="0"/>
    <x v="0"/>
  </r>
  <r>
    <n v="9742"/>
    <x v="26"/>
    <x v="5"/>
    <x v="13"/>
    <x v="3"/>
    <n v="0"/>
    <x v="1"/>
    <x v="0"/>
    <x v="0"/>
  </r>
  <r>
    <n v="9743"/>
    <x v="27"/>
    <x v="5"/>
    <x v="13"/>
    <x v="3"/>
    <n v="0"/>
    <x v="1"/>
    <x v="0"/>
    <x v="0"/>
  </r>
  <r>
    <n v="9744"/>
    <x v="28"/>
    <x v="5"/>
    <x v="13"/>
    <x v="3"/>
    <n v="0"/>
    <x v="1"/>
    <x v="0"/>
    <x v="0"/>
  </r>
  <r>
    <n v="9745"/>
    <x v="0"/>
    <x v="0"/>
    <x v="14"/>
    <x v="0"/>
    <n v="1076334"/>
    <x v="0"/>
    <x v="0"/>
    <x v="0"/>
  </r>
  <r>
    <n v="9746"/>
    <x v="1"/>
    <x v="0"/>
    <x v="14"/>
    <x v="0"/>
    <n v="1076334"/>
    <x v="0"/>
    <x v="0"/>
    <x v="0"/>
  </r>
  <r>
    <n v="9747"/>
    <x v="2"/>
    <x v="0"/>
    <x v="14"/>
    <x v="0"/>
    <n v="1073229"/>
    <x v="0"/>
    <x v="0"/>
    <x v="0"/>
  </r>
  <r>
    <n v="9748"/>
    <x v="3"/>
    <x v="0"/>
    <x v="14"/>
    <x v="0"/>
    <n v="1058402"/>
    <x v="0"/>
    <x v="0"/>
    <x v="0"/>
  </r>
  <r>
    <n v="9749"/>
    <x v="4"/>
    <x v="0"/>
    <x v="14"/>
    <x v="0"/>
    <n v="1067730"/>
    <x v="0"/>
    <x v="0"/>
    <x v="0"/>
  </r>
  <r>
    <n v="9750"/>
    <x v="5"/>
    <x v="0"/>
    <x v="14"/>
    <x v="0"/>
    <n v="1067266"/>
    <x v="0"/>
    <x v="0"/>
    <x v="0"/>
  </r>
  <r>
    <n v="9751"/>
    <x v="6"/>
    <x v="0"/>
    <x v="14"/>
    <x v="0"/>
    <n v="1054434"/>
    <x v="0"/>
    <x v="0"/>
    <x v="0"/>
  </r>
  <r>
    <n v="9752"/>
    <x v="7"/>
    <x v="0"/>
    <x v="14"/>
    <x v="0"/>
    <n v="1052045"/>
    <x v="0"/>
    <x v="0"/>
    <x v="0"/>
  </r>
  <r>
    <n v="9753"/>
    <x v="8"/>
    <x v="0"/>
    <x v="14"/>
    <x v="0"/>
    <n v="1063031"/>
    <x v="0"/>
    <x v="0"/>
    <x v="0"/>
  </r>
  <r>
    <n v="9754"/>
    <x v="9"/>
    <x v="0"/>
    <x v="14"/>
    <x v="0"/>
    <n v="1056240"/>
    <x v="0"/>
    <x v="0"/>
    <x v="0"/>
  </r>
  <r>
    <n v="9755"/>
    <x v="10"/>
    <x v="0"/>
    <x v="14"/>
    <x v="0"/>
    <n v="1096902"/>
    <x v="0"/>
    <x v="0"/>
    <x v="0"/>
  </r>
  <r>
    <n v="9756"/>
    <x v="11"/>
    <x v="0"/>
    <x v="14"/>
    <x v="0"/>
    <n v="1061116"/>
    <x v="0"/>
    <x v="0"/>
    <x v="0"/>
  </r>
  <r>
    <n v="9757"/>
    <x v="12"/>
    <x v="0"/>
    <x v="14"/>
    <x v="0"/>
    <n v="1064501"/>
    <x v="0"/>
    <x v="0"/>
    <x v="0"/>
  </r>
  <r>
    <n v="9758"/>
    <x v="13"/>
    <x v="0"/>
    <x v="14"/>
    <x v="0"/>
    <n v="1076565"/>
    <x v="0"/>
    <x v="0"/>
    <x v="0"/>
  </r>
  <r>
    <n v="9759"/>
    <x v="14"/>
    <x v="0"/>
    <x v="14"/>
    <x v="0"/>
    <n v="1066456"/>
    <x v="0"/>
    <x v="0"/>
    <x v="0"/>
  </r>
  <r>
    <n v="9760"/>
    <x v="15"/>
    <x v="0"/>
    <x v="14"/>
    <x v="0"/>
    <n v="1069524"/>
    <x v="0"/>
    <x v="0"/>
    <x v="0"/>
  </r>
  <r>
    <n v="9761"/>
    <x v="16"/>
    <x v="0"/>
    <x v="14"/>
    <x v="0"/>
    <n v="1071635"/>
    <x v="0"/>
    <x v="0"/>
    <x v="0"/>
  </r>
  <r>
    <n v="9762"/>
    <x v="17"/>
    <x v="0"/>
    <x v="14"/>
    <x v="0"/>
    <n v="1068915"/>
    <x v="0"/>
    <x v="0"/>
    <x v="0"/>
  </r>
  <r>
    <n v="9763"/>
    <x v="18"/>
    <x v="0"/>
    <x v="14"/>
    <x v="0"/>
    <n v="1069968"/>
    <x v="0"/>
    <x v="0"/>
    <x v="0"/>
  </r>
  <r>
    <n v="9764"/>
    <x v="19"/>
    <x v="0"/>
    <x v="14"/>
    <x v="0"/>
    <n v="1087639"/>
    <x v="0"/>
    <x v="0"/>
    <x v="0"/>
  </r>
  <r>
    <n v="9765"/>
    <x v="20"/>
    <x v="0"/>
    <x v="14"/>
    <x v="0"/>
    <n v="1069658"/>
    <x v="0"/>
    <x v="0"/>
    <x v="0"/>
  </r>
  <r>
    <n v="9766"/>
    <x v="21"/>
    <x v="0"/>
    <x v="14"/>
    <x v="0"/>
    <n v="1070413"/>
    <x v="0"/>
    <x v="0"/>
    <x v="0"/>
  </r>
  <r>
    <n v="9767"/>
    <x v="22"/>
    <x v="0"/>
    <x v="14"/>
    <x v="0"/>
    <n v="1076474"/>
    <x v="0"/>
    <x v="0"/>
    <x v="0"/>
  </r>
  <r>
    <n v="9768"/>
    <x v="23"/>
    <x v="0"/>
    <x v="14"/>
    <x v="0"/>
    <n v="1067476"/>
    <x v="0"/>
    <x v="0"/>
    <x v="0"/>
  </r>
  <r>
    <n v="9769"/>
    <x v="24"/>
    <x v="0"/>
    <x v="14"/>
    <x v="0"/>
    <n v="1062384"/>
    <x v="0"/>
    <x v="0"/>
    <x v="0"/>
  </r>
  <r>
    <n v="9770"/>
    <x v="25"/>
    <x v="0"/>
    <x v="14"/>
    <x v="0"/>
    <n v="1076510"/>
    <x v="0"/>
    <x v="0"/>
    <x v="0"/>
  </r>
  <r>
    <n v="9771"/>
    <x v="26"/>
    <x v="0"/>
    <x v="14"/>
    <x v="0"/>
    <n v="1068956"/>
    <x v="0"/>
    <x v="0"/>
    <x v="0"/>
  </r>
  <r>
    <n v="9772"/>
    <x v="27"/>
    <x v="0"/>
    <x v="14"/>
    <x v="0"/>
    <n v="1072098"/>
    <x v="0"/>
    <x v="0"/>
    <x v="0"/>
  </r>
  <r>
    <n v="9773"/>
    <x v="28"/>
    <x v="0"/>
    <x v="14"/>
    <x v="0"/>
    <n v="1071688"/>
    <x v="0"/>
    <x v="0"/>
    <x v="0"/>
  </r>
  <r>
    <n v="9774"/>
    <x v="0"/>
    <x v="0"/>
    <x v="14"/>
    <x v="1"/>
    <n v="1076334.3999999999"/>
    <x v="0"/>
    <x v="0"/>
    <x v="0"/>
  </r>
  <r>
    <n v="9775"/>
    <x v="1"/>
    <x v="0"/>
    <x v="14"/>
    <x v="1"/>
    <n v="1076334.3999999999"/>
    <x v="0"/>
    <x v="0"/>
    <x v="0"/>
  </r>
  <r>
    <n v="9776"/>
    <x v="2"/>
    <x v="0"/>
    <x v="14"/>
    <x v="1"/>
    <n v="1073229.3999999999"/>
    <x v="0"/>
    <x v="0"/>
    <x v="0"/>
  </r>
  <r>
    <n v="9777"/>
    <x v="3"/>
    <x v="0"/>
    <x v="14"/>
    <x v="1"/>
    <n v="1058402.3999999999"/>
    <x v="0"/>
    <x v="0"/>
    <x v="0"/>
  </r>
  <r>
    <n v="9778"/>
    <x v="4"/>
    <x v="0"/>
    <x v="14"/>
    <x v="1"/>
    <n v="1067729.8999999999"/>
    <x v="0"/>
    <x v="0"/>
    <x v="0"/>
  </r>
  <r>
    <n v="9779"/>
    <x v="5"/>
    <x v="0"/>
    <x v="14"/>
    <x v="1"/>
    <n v="1067265.8999999999"/>
    <x v="0"/>
    <x v="0"/>
    <x v="0"/>
  </r>
  <r>
    <n v="9780"/>
    <x v="6"/>
    <x v="0"/>
    <x v="14"/>
    <x v="1"/>
    <n v="1054433.3999999999"/>
    <x v="0"/>
    <x v="0"/>
    <x v="0"/>
  </r>
  <r>
    <n v="9781"/>
    <x v="7"/>
    <x v="0"/>
    <x v="14"/>
    <x v="1"/>
    <n v="1052048.3999999999"/>
    <x v="0"/>
    <x v="0"/>
    <x v="0"/>
  </r>
  <r>
    <n v="9782"/>
    <x v="8"/>
    <x v="0"/>
    <x v="14"/>
    <x v="1"/>
    <n v="1063029.8999999999"/>
    <x v="0"/>
    <x v="0"/>
    <x v="0"/>
  </r>
  <r>
    <n v="9783"/>
    <x v="9"/>
    <x v="0"/>
    <x v="14"/>
    <x v="1"/>
    <n v="1056239.3999999999"/>
    <x v="0"/>
    <x v="0"/>
    <x v="0"/>
  </r>
  <r>
    <n v="9784"/>
    <x v="10"/>
    <x v="0"/>
    <x v="14"/>
    <x v="1"/>
    <n v="1096902.8999999999"/>
    <x v="0"/>
    <x v="0"/>
    <x v="0"/>
  </r>
  <r>
    <n v="9785"/>
    <x v="11"/>
    <x v="0"/>
    <x v="14"/>
    <x v="1"/>
    <n v="1061115.8999999999"/>
    <x v="0"/>
    <x v="0"/>
    <x v="0"/>
  </r>
  <r>
    <n v="9786"/>
    <x v="12"/>
    <x v="0"/>
    <x v="14"/>
    <x v="1"/>
    <n v="1064499.8999999999"/>
    <x v="0"/>
    <x v="0"/>
    <x v="0"/>
  </r>
  <r>
    <n v="9787"/>
    <x v="13"/>
    <x v="0"/>
    <x v="14"/>
    <x v="1"/>
    <n v="1076564.8999999999"/>
    <x v="0"/>
    <x v="0"/>
    <x v="0"/>
  </r>
  <r>
    <n v="9788"/>
    <x v="14"/>
    <x v="0"/>
    <x v="14"/>
    <x v="1"/>
    <n v="1066455.8999999999"/>
    <x v="0"/>
    <x v="0"/>
    <x v="0"/>
  </r>
  <r>
    <n v="9789"/>
    <x v="15"/>
    <x v="0"/>
    <x v="14"/>
    <x v="1"/>
    <n v="1069524.3999999999"/>
    <x v="0"/>
    <x v="0"/>
    <x v="0"/>
  </r>
  <r>
    <n v="9790"/>
    <x v="16"/>
    <x v="0"/>
    <x v="14"/>
    <x v="1"/>
    <n v="1071635.8999999999"/>
    <x v="0"/>
    <x v="0"/>
    <x v="0"/>
  </r>
  <r>
    <n v="9791"/>
    <x v="17"/>
    <x v="0"/>
    <x v="14"/>
    <x v="1"/>
    <n v="1068914.8999999999"/>
    <x v="0"/>
    <x v="0"/>
    <x v="0"/>
  </r>
  <r>
    <n v="9792"/>
    <x v="18"/>
    <x v="0"/>
    <x v="14"/>
    <x v="1"/>
    <n v="1069967.8999999999"/>
    <x v="0"/>
    <x v="0"/>
    <x v="0"/>
  </r>
  <r>
    <n v="9793"/>
    <x v="19"/>
    <x v="0"/>
    <x v="14"/>
    <x v="1"/>
    <n v="1087639.3999999999"/>
    <x v="0"/>
    <x v="0"/>
    <x v="0"/>
  </r>
  <r>
    <n v="9794"/>
    <x v="20"/>
    <x v="0"/>
    <x v="14"/>
    <x v="1"/>
    <n v="1069658.3999999999"/>
    <x v="0"/>
    <x v="0"/>
    <x v="0"/>
  </r>
  <r>
    <n v="9795"/>
    <x v="21"/>
    <x v="0"/>
    <x v="14"/>
    <x v="1"/>
    <n v="1070411.8999999999"/>
    <x v="0"/>
    <x v="0"/>
    <x v="0"/>
  </r>
  <r>
    <n v="9796"/>
    <x v="22"/>
    <x v="0"/>
    <x v="14"/>
    <x v="1"/>
    <n v="1076473.3999999999"/>
    <x v="0"/>
    <x v="0"/>
    <x v="0"/>
  </r>
  <r>
    <n v="9797"/>
    <x v="23"/>
    <x v="0"/>
    <x v="14"/>
    <x v="1"/>
    <n v="1067475.3999999999"/>
    <x v="0"/>
    <x v="0"/>
    <x v="0"/>
  </r>
  <r>
    <n v="9798"/>
    <x v="24"/>
    <x v="0"/>
    <x v="14"/>
    <x v="1"/>
    <n v="1062383.8999999999"/>
    <x v="0"/>
    <x v="0"/>
    <x v="0"/>
  </r>
  <r>
    <n v="9799"/>
    <x v="25"/>
    <x v="0"/>
    <x v="14"/>
    <x v="1"/>
    <n v="1076509.8999999999"/>
    <x v="0"/>
    <x v="0"/>
    <x v="0"/>
  </r>
  <r>
    <n v="9800"/>
    <x v="26"/>
    <x v="0"/>
    <x v="14"/>
    <x v="1"/>
    <n v="1068955.3999999999"/>
    <x v="0"/>
    <x v="0"/>
    <x v="0"/>
  </r>
  <r>
    <n v="9801"/>
    <x v="27"/>
    <x v="0"/>
    <x v="14"/>
    <x v="1"/>
    <n v="1072097.3999999999"/>
    <x v="0"/>
    <x v="0"/>
    <x v="0"/>
  </r>
  <r>
    <n v="9802"/>
    <x v="28"/>
    <x v="0"/>
    <x v="14"/>
    <x v="1"/>
    <n v="1071687.8999999999"/>
    <x v="0"/>
    <x v="0"/>
    <x v="0"/>
  </r>
  <r>
    <n v="9803"/>
    <x v="0"/>
    <x v="0"/>
    <x v="14"/>
    <x v="2"/>
    <n v="-0.4"/>
    <x v="0"/>
    <x v="0"/>
    <x v="0"/>
  </r>
  <r>
    <n v="9804"/>
    <x v="1"/>
    <x v="0"/>
    <x v="14"/>
    <x v="2"/>
    <n v="-0.4"/>
    <x v="0"/>
    <x v="0"/>
    <x v="0"/>
  </r>
  <r>
    <n v="9805"/>
    <x v="2"/>
    <x v="0"/>
    <x v="14"/>
    <x v="2"/>
    <n v="-0.4"/>
    <x v="0"/>
    <x v="0"/>
    <x v="0"/>
  </r>
  <r>
    <n v="9806"/>
    <x v="3"/>
    <x v="0"/>
    <x v="14"/>
    <x v="2"/>
    <n v="-0.4"/>
    <x v="0"/>
    <x v="0"/>
    <x v="0"/>
  </r>
  <r>
    <n v="9807"/>
    <x v="4"/>
    <x v="0"/>
    <x v="14"/>
    <x v="2"/>
    <n v="0.1"/>
    <x v="0"/>
    <x v="0"/>
    <x v="0"/>
  </r>
  <r>
    <n v="9808"/>
    <x v="5"/>
    <x v="0"/>
    <x v="14"/>
    <x v="2"/>
    <n v="0.1"/>
    <x v="0"/>
    <x v="0"/>
    <x v="0"/>
  </r>
  <r>
    <n v="9809"/>
    <x v="6"/>
    <x v="0"/>
    <x v="14"/>
    <x v="2"/>
    <n v="0.6"/>
    <x v="0"/>
    <x v="0"/>
    <x v="0"/>
  </r>
  <r>
    <n v="9810"/>
    <x v="7"/>
    <x v="0"/>
    <x v="14"/>
    <x v="2"/>
    <n v="-3.4"/>
    <x v="0"/>
    <x v="0"/>
    <x v="0"/>
  </r>
  <r>
    <n v="9811"/>
    <x v="8"/>
    <x v="0"/>
    <x v="14"/>
    <x v="2"/>
    <n v="1.1000000000000001"/>
    <x v="0"/>
    <x v="0"/>
    <x v="0"/>
  </r>
  <r>
    <n v="9812"/>
    <x v="9"/>
    <x v="0"/>
    <x v="14"/>
    <x v="2"/>
    <n v="0.6"/>
    <x v="0"/>
    <x v="0"/>
    <x v="0"/>
  </r>
  <r>
    <n v="9813"/>
    <x v="10"/>
    <x v="0"/>
    <x v="14"/>
    <x v="2"/>
    <n v="-0.9"/>
    <x v="0"/>
    <x v="0"/>
    <x v="0"/>
  </r>
  <r>
    <n v="9814"/>
    <x v="11"/>
    <x v="0"/>
    <x v="14"/>
    <x v="2"/>
    <n v="0.1"/>
    <x v="0"/>
    <x v="0"/>
    <x v="0"/>
  </r>
  <r>
    <n v="9815"/>
    <x v="12"/>
    <x v="0"/>
    <x v="14"/>
    <x v="2"/>
    <n v="1.1000000000000001"/>
    <x v="0"/>
    <x v="0"/>
    <x v="0"/>
  </r>
  <r>
    <n v="9816"/>
    <x v="13"/>
    <x v="0"/>
    <x v="14"/>
    <x v="2"/>
    <n v="0.1"/>
    <x v="0"/>
    <x v="0"/>
    <x v="0"/>
  </r>
  <r>
    <n v="9817"/>
    <x v="14"/>
    <x v="0"/>
    <x v="14"/>
    <x v="2"/>
    <n v="0.1"/>
    <x v="0"/>
    <x v="0"/>
    <x v="0"/>
  </r>
  <r>
    <n v="9818"/>
    <x v="15"/>
    <x v="0"/>
    <x v="14"/>
    <x v="2"/>
    <n v="-0.4"/>
    <x v="0"/>
    <x v="0"/>
    <x v="0"/>
  </r>
  <r>
    <n v="9819"/>
    <x v="16"/>
    <x v="0"/>
    <x v="14"/>
    <x v="2"/>
    <n v="-0.9"/>
    <x v="0"/>
    <x v="0"/>
    <x v="0"/>
  </r>
  <r>
    <n v="9820"/>
    <x v="17"/>
    <x v="0"/>
    <x v="14"/>
    <x v="2"/>
    <n v="0.1"/>
    <x v="0"/>
    <x v="0"/>
    <x v="0"/>
  </r>
  <r>
    <n v="9821"/>
    <x v="18"/>
    <x v="0"/>
    <x v="14"/>
    <x v="2"/>
    <n v="0.1"/>
    <x v="0"/>
    <x v="0"/>
    <x v="0"/>
  </r>
  <r>
    <n v="9822"/>
    <x v="19"/>
    <x v="0"/>
    <x v="14"/>
    <x v="2"/>
    <n v="-0.4"/>
    <x v="0"/>
    <x v="0"/>
    <x v="0"/>
  </r>
  <r>
    <n v="9823"/>
    <x v="20"/>
    <x v="0"/>
    <x v="14"/>
    <x v="2"/>
    <n v="-0.4"/>
    <x v="0"/>
    <x v="0"/>
    <x v="0"/>
  </r>
  <r>
    <n v="9824"/>
    <x v="21"/>
    <x v="0"/>
    <x v="14"/>
    <x v="2"/>
    <n v="1.1000000000000001"/>
    <x v="0"/>
    <x v="0"/>
    <x v="0"/>
  </r>
  <r>
    <n v="9825"/>
    <x v="22"/>
    <x v="0"/>
    <x v="14"/>
    <x v="2"/>
    <n v="0.6"/>
    <x v="0"/>
    <x v="0"/>
    <x v="0"/>
  </r>
  <r>
    <n v="9826"/>
    <x v="23"/>
    <x v="0"/>
    <x v="14"/>
    <x v="2"/>
    <n v="0.6"/>
    <x v="0"/>
    <x v="0"/>
    <x v="0"/>
  </r>
  <r>
    <n v="9827"/>
    <x v="24"/>
    <x v="0"/>
    <x v="14"/>
    <x v="2"/>
    <n v="0.1"/>
    <x v="0"/>
    <x v="0"/>
    <x v="0"/>
  </r>
  <r>
    <n v="9828"/>
    <x v="25"/>
    <x v="0"/>
    <x v="14"/>
    <x v="2"/>
    <n v="0.1"/>
    <x v="0"/>
    <x v="0"/>
    <x v="0"/>
  </r>
  <r>
    <n v="9829"/>
    <x v="26"/>
    <x v="0"/>
    <x v="14"/>
    <x v="2"/>
    <n v="0.6"/>
    <x v="0"/>
    <x v="0"/>
    <x v="0"/>
  </r>
  <r>
    <n v="9830"/>
    <x v="27"/>
    <x v="0"/>
    <x v="14"/>
    <x v="2"/>
    <n v="0.6"/>
    <x v="0"/>
    <x v="0"/>
    <x v="0"/>
  </r>
  <r>
    <n v="9831"/>
    <x v="28"/>
    <x v="0"/>
    <x v="14"/>
    <x v="2"/>
    <n v="0.1"/>
    <x v="0"/>
    <x v="0"/>
    <x v="0"/>
  </r>
  <r>
    <n v="9832"/>
    <x v="0"/>
    <x v="0"/>
    <x v="14"/>
    <x v="3"/>
    <n v="0"/>
    <x v="1"/>
    <x v="0"/>
    <x v="0"/>
  </r>
  <r>
    <n v="9833"/>
    <x v="1"/>
    <x v="0"/>
    <x v="14"/>
    <x v="3"/>
    <n v="0"/>
    <x v="1"/>
    <x v="0"/>
    <x v="0"/>
  </r>
  <r>
    <n v="9834"/>
    <x v="2"/>
    <x v="0"/>
    <x v="14"/>
    <x v="3"/>
    <n v="0"/>
    <x v="1"/>
    <x v="0"/>
    <x v="0"/>
  </r>
  <r>
    <n v="9835"/>
    <x v="3"/>
    <x v="0"/>
    <x v="14"/>
    <x v="3"/>
    <n v="0"/>
    <x v="1"/>
    <x v="0"/>
    <x v="0"/>
  </r>
  <r>
    <n v="9836"/>
    <x v="4"/>
    <x v="0"/>
    <x v="14"/>
    <x v="3"/>
    <n v="0"/>
    <x v="1"/>
    <x v="0"/>
    <x v="0"/>
  </r>
  <r>
    <n v="9837"/>
    <x v="5"/>
    <x v="0"/>
    <x v="14"/>
    <x v="3"/>
    <n v="0"/>
    <x v="1"/>
    <x v="0"/>
    <x v="0"/>
  </r>
  <r>
    <n v="9838"/>
    <x v="6"/>
    <x v="0"/>
    <x v="14"/>
    <x v="3"/>
    <n v="0"/>
    <x v="1"/>
    <x v="0"/>
    <x v="0"/>
  </r>
  <r>
    <n v="9839"/>
    <x v="7"/>
    <x v="0"/>
    <x v="14"/>
    <x v="3"/>
    <n v="0"/>
    <x v="1"/>
    <x v="0"/>
    <x v="0"/>
  </r>
  <r>
    <n v="9840"/>
    <x v="8"/>
    <x v="0"/>
    <x v="14"/>
    <x v="3"/>
    <n v="0"/>
    <x v="1"/>
    <x v="0"/>
    <x v="0"/>
  </r>
  <r>
    <n v="9841"/>
    <x v="9"/>
    <x v="0"/>
    <x v="14"/>
    <x v="3"/>
    <n v="0"/>
    <x v="1"/>
    <x v="0"/>
    <x v="0"/>
  </r>
  <r>
    <n v="9842"/>
    <x v="10"/>
    <x v="0"/>
    <x v="14"/>
    <x v="3"/>
    <n v="0"/>
    <x v="1"/>
    <x v="0"/>
    <x v="0"/>
  </r>
  <r>
    <n v="9843"/>
    <x v="11"/>
    <x v="0"/>
    <x v="14"/>
    <x v="3"/>
    <n v="0"/>
    <x v="1"/>
    <x v="0"/>
    <x v="0"/>
  </r>
  <r>
    <n v="9844"/>
    <x v="12"/>
    <x v="0"/>
    <x v="14"/>
    <x v="3"/>
    <n v="0"/>
    <x v="1"/>
    <x v="0"/>
    <x v="0"/>
  </r>
  <r>
    <n v="9845"/>
    <x v="13"/>
    <x v="0"/>
    <x v="14"/>
    <x v="3"/>
    <n v="0"/>
    <x v="1"/>
    <x v="0"/>
    <x v="0"/>
  </r>
  <r>
    <n v="9846"/>
    <x v="14"/>
    <x v="0"/>
    <x v="14"/>
    <x v="3"/>
    <n v="0"/>
    <x v="1"/>
    <x v="0"/>
    <x v="0"/>
  </r>
  <r>
    <n v="9847"/>
    <x v="15"/>
    <x v="0"/>
    <x v="14"/>
    <x v="3"/>
    <n v="0"/>
    <x v="1"/>
    <x v="0"/>
    <x v="0"/>
  </r>
  <r>
    <n v="9848"/>
    <x v="16"/>
    <x v="0"/>
    <x v="14"/>
    <x v="3"/>
    <n v="0"/>
    <x v="1"/>
    <x v="0"/>
    <x v="0"/>
  </r>
  <r>
    <n v="9849"/>
    <x v="17"/>
    <x v="0"/>
    <x v="14"/>
    <x v="3"/>
    <n v="0"/>
    <x v="1"/>
    <x v="0"/>
    <x v="0"/>
  </r>
  <r>
    <n v="9850"/>
    <x v="18"/>
    <x v="0"/>
    <x v="14"/>
    <x v="3"/>
    <n v="0"/>
    <x v="1"/>
    <x v="0"/>
    <x v="0"/>
  </r>
  <r>
    <n v="9851"/>
    <x v="19"/>
    <x v="0"/>
    <x v="14"/>
    <x v="3"/>
    <n v="0"/>
    <x v="1"/>
    <x v="0"/>
    <x v="0"/>
  </r>
  <r>
    <n v="9852"/>
    <x v="20"/>
    <x v="0"/>
    <x v="14"/>
    <x v="3"/>
    <n v="0"/>
    <x v="1"/>
    <x v="0"/>
    <x v="0"/>
  </r>
  <r>
    <n v="9853"/>
    <x v="21"/>
    <x v="0"/>
    <x v="14"/>
    <x v="3"/>
    <n v="0"/>
    <x v="1"/>
    <x v="0"/>
    <x v="0"/>
  </r>
  <r>
    <n v="9854"/>
    <x v="22"/>
    <x v="0"/>
    <x v="14"/>
    <x v="3"/>
    <n v="0"/>
    <x v="1"/>
    <x v="0"/>
    <x v="0"/>
  </r>
  <r>
    <n v="9855"/>
    <x v="23"/>
    <x v="0"/>
    <x v="14"/>
    <x v="3"/>
    <n v="0"/>
    <x v="1"/>
    <x v="0"/>
    <x v="0"/>
  </r>
  <r>
    <n v="9856"/>
    <x v="24"/>
    <x v="0"/>
    <x v="14"/>
    <x v="3"/>
    <n v="0"/>
    <x v="1"/>
    <x v="0"/>
    <x v="0"/>
  </r>
  <r>
    <n v="9857"/>
    <x v="25"/>
    <x v="0"/>
    <x v="14"/>
    <x v="3"/>
    <n v="0"/>
    <x v="1"/>
    <x v="0"/>
    <x v="0"/>
  </r>
  <r>
    <n v="9858"/>
    <x v="26"/>
    <x v="0"/>
    <x v="14"/>
    <x v="3"/>
    <n v="0"/>
    <x v="1"/>
    <x v="0"/>
    <x v="0"/>
  </r>
  <r>
    <n v="9859"/>
    <x v="27"/>
    <x v="0"/>
    <x v="14"/>
    <x v="3"/>
    <n v="0"/>
    <x v="1"/>
    <x v="0"/>
    <x v="0"/>
  </r>
  <r>
    <n v="9860"/>
    <x v="28"/>
    <x v="0"/>
    <x v="14"/>
    <x v="3"/>
    <n v="0"/>
    <x v="1"/>
    <x v="0"/>
    <x v="0"/>
  </r>
  <r>
    <n v="9861"/>
    <x v="0"/>
    <x v="1"/>
    <x v="14"/>
    <x v="0"/>
    <n v="1076611"/>
    <x v="0"/>
    <x v="0"/>
    <x v="0"/>
  </r>
  <r>
    <n v="9862"/>
    <x v="1"/>
    <x v="1"/>
    <x v="14"/>
    <x v="0"/>
    <n v="1076611"/>
    <x v="0"/>
    <x v="0"/>
    <x v="0"/>
  </r>
  <r>
    <n v="9863"/>
    <x v="2"/>
    <x v="1"/>
    <x v="14"/>
    <x v="0"/>
    <n v="1070504"/>
    <x v="0"/>
    <x v="0"/>
    <x v="0"/>
  </r>
  <r>
    <n v="9864"/>
    <x v="3"/>
    <x v="1"/>
    <x v="14"/>
    <x v="0"/>
    <n v="1049748"/>
    <x v="0"/>
    <x v="0"/>
    <x v="0"/>
  </r>
  <r>
    <n v="9865"/>
    <x v="4"/>
    <x v="1"/>
    <x v="14"/>
    <x v="0"/>
    <n v="1054634"/>
    <x v="0"/>
    <x v="0"/>
    <x v="0"/>
  </r>
  <r>
    <n v="9866"/>
    <x v="5"/>
    <x v="1"/>
    <x v="14"/>
    <x v="0"/>
    <n v="1059523"/>
    <x v="0"/>
    <x v="0"/>
    <x v="0"/>
  </r>
  <r>
    <n v="9867"/>
    <x v="6"/>
    <x v="1"/>
    <x v="14"/>
    <x v="0"/>
    <n v="1051450"/>
    <x v="0"/>
    <x v="0"/>
    <x v="0"/>
  </r>
  <r>
    <n v="9868"/>
    <x v="7"/>
    <x v="1"/>
    <x v="14"/>
    <x v="0"/>
    <n v="1050886"/>
    <x v="0"/>
    <x v="0"/>
    <x v="0"/>
  </r>
  <r>
    <n v="9869"/>
    <x v="8"/>
    <x v="1"/>
    <x v="14"/>
    <x v="0"/>
    <n v="1064788"/>
    <x v="0"/>
    <x v="0"/>
    <x v="0"/>
  </r>
  <r>
    <n v="9870"/>
    <x v="9"/>
    <x v="1"/>
    <x v="14"/>
    <x v="0"/>
    <n v="1055033"/>
    <x v="0"/>
    <x v="0"/>
    <x v="0"/>
  </r>
  <r>
    <n v="9871"/>
    <x v="10"/>
    <x v="1"/>
    <x v="14"/>
    <x v="0"/>
    <n v="1101164"/>
    <x v="0"/>
    <x v="0"/>
    <x v="0"/>
  </r>
  <r>
    <n v="9872"/>
    <x v="11"/>
    <x v="1"/>
    <x v="14"/>
    <x v="0"/>
    <n v="1061446"/>
    <x v="0"/>
    <x v="0"/>
    <x v="0"/>
  </r>
  <r>
    <n v="9873"/>
    <x v="12"/>
    <x v="1"/>
    <x v="14"/>
    <x v="0"/>
    <n v="1060503"/>
    <x v="0"/>
    <x v="0"/>
    <x v="0"/>
  </r>
  <r>
    <n v="9874"/>
    <x v="13"/>
    <x v="1"/>
    <x v="14"/>
    <x v="0"/>
    <n v="1077442"/>
    <x v="0"/>
    <x v="0"/>
    <x v="0"/>
  </r>
  <r>
    <n v="9875"/>
    <x v="14"/>
    <x v="1"/>
    <x v="14"/>
    <x v="0"/>
    <n v="1063503"/>
    <x v="0"/>
    <x v="0"/>
    <x v="0"/>
  </r>
  <r>
    <n v="9876"/>
    <x v="15"/>
    <x v="1"/>
    <x v="14"/>
    <x v="0"/>
    <n v="1067561"/>
    <x v="0"/>
    <x v="0"/>
    <x v="0"/>
  </r>
  <r>
    <n v="9877"/>
    <x v="16"/>
    <x v="1"/>
    <x v="14"/>
    <x v="0"/>
    <n v="1069038"/>
    <x v="0"/>
    <x v="0"/>
    <x v="0"/>
  </r>
  <r>
    <n v="9878"/>
    <x v="17"/>
    <x v="1"/>
    <x v="14"/>
    <x v="0"/>
    <n v="1061462"/>
    <x v="0"/>
    <x v="0"/>
    <x v="0"/>
  </r>
  <r>
    <n v="9879"/>
    <x v="18"/>
    <x v="1"/>
    <x v="14"/>
    <x v="0"/>
    <n v="1066919"/>
    <x v="0"/>
    <x v="0"/>
    <x v="0"/>
  </r>
  <r>
    <n v="9880"/>
    <x v="19"/>
    <x v="1"/>
    <x v="14"/>
    <x v="0"/>
    <n v="1097865"/>
    <x v="0"/>
    <x v="0"/>
    <x v="0"/>
  </r>
  <r>
    <n v="9881"/>
    <x v="20"/>
    <x v="1"/>
    <x v="14"/>
    <x v="0"/>
    <n v="1067341"/>
    <x v="0"/>
    <x v="0"/>
    <x v="0"/>
  </r>
  <r>
    <n v="9882"/>
    <x v="21"/>
    <x v="1"/>
    <x v="14"/>
    <x v="0"/>
    <n v="1067904"/>
    <x v="0"/>
    <x v="0"/>
    <x v="0"/>
  </r>
  <r>
    <n v="9883"/>
    <x v="22"/>
    <x v="1"/>
    <x v="14"/>
    <x v="0"/>
    <n v="1078631"/>
    <x v="0"/>
    <x v="0"/>
    <x v="0"/>
  </r>
  <r>
    <n v="9884"/>
    <x v="23"/>
    <x v="1"/>
    <x v="14"/>
    <x v="0"/>
    <n v="1067744"/>
    <x v="0"/>
    <x v="0"/>
    <x v="0"/>
  </r>
  <r>
    <n v="9885"/>
    <x v="24"/>
    <x v="1"/>
    <x v="14"/>
    <x v="0"/>
    <n v="1063361"/>
    <x v="0"/>
    <x v="0"/>
    <x v="0"/>
  </r>
  <r>
    <n v="9886"/>
    <x v="25"/>
    <x v="1"/>
    <x v="14"/>
    <x v="0"/>
    <n v="1076830"/>
    <x v="0"/>
    <x v="0"/>
    <x v="0"/>
  </r>
  <r>
    <n v="9887"/>
    <x v="26"/>
    <x v="1"/>
    <x v="14"/>
    <x v="0"/>
    <n v="1069449"/>
    <x v="0"/>
    <x v="0"/>
    <x v="0"/>
  </r>
  <r>
    <n v="9888"/>
    <x v="27"/>
    <x v="1"/>
    <x v="14"/>
    <x v="0"/>
    <n v="1072178"/>
    <x v="0"/>
    <x v="0"/>
    <x v="0"/>
  </r>
  <r>
    <n v="9889"/>
    <x v="28"/>
    <x v="1"/>
    <x v="14"/>
    <x v="0"/>
    <n v="1070929"/>
    <x v="0"/>
    <x v="0"/>
    <x v="0"/>
  </r>
  <r>
    <n v="9890"/>
    <x v="0"/>
    <x v="1"/>
    <x v="14"/>
    <x v="1"/>
    <n v="1076609.8"/>
    <x v="0"/>
    <x v="0"/>
    <x v="0"/>
  </r>
  <r>
    <n v="9891"/>
    <x v="1"/>
    <x v="1"/>
    <x v="14"/>
    <x v="1"/>
    <n v="1076609.8"/>
    <x v="0"/>
    <x v="0"/>
    <x v="0"/>
  </r>
  <r>
    <n v="9892"/>
    <x v="2"/>
    <x v="1"/>
    <x v="14"/>
    <x v="1"/>
    <n v="1070503.3"/>
    <x v="0"/>
    <x v="0"/>
    <x v="0"/>
  </r>
  <r>
    <n v="9893"/>
    <x v="3"/>
    <x v="1"/>
    <x v="14"/>
    <x v="1"/>
    <n v="1049749.8"/>
    <x v="0"/>
    <x v="0"/>
    <x v="0"/>
  </r>
  <r>
    <n v="9894"/>
    <x v="4"/>
    <x v="1"/>
    <x v="14"/>
    <x v="1"/>
    <n v="1054632.8"/>
    <x v="0"/>
    <x v="0"/>
    <x v="0"/>
  </r>
  <r>
    <n v="9895"/>
    <x v="5"/>
    <x v="1"/>
    <x v="14"/>
    <x v="1"/>
    <n v="1059521.8"/>
    <x v="0"/>
    <x v="0"/>
    <x v="0"/>
  </r>
  <r>
    <n v="9896"/>
    <x v="6"/>
    <x v="1"/>
    <x v="14"/>
    <x v="1"/>
    <n v="1051448.8"/>
    <x v="0"/>
    <x v="0"/>
    <x v="0"/>
  </r>
  <r>
    <n v="9897"/>
    <x v="7"/>
    <x v="1"/>
    <x v="14"/>
    <x v="1"/>
    <n v="1050888.3"/>
    <x v="0"/>
    <x v="0"/>
    <x v="0"/>
  </r>
  <r>
    <n v="9898"/>
    <x v="8"/>
    <x v="1"/>
    <x v="14"/>
    <x v="1"/>
    <n v="1064786.8"/>
    <x v="0"/>
    <x v="0"/>
    <x v="0"/>
  </r>
  <r>
    <n v="9899"/>
    <x v="9"/>
    <x v="1"/>
    <x v="14"/>
    <x v="1"/>
    <n v="1055035.3"/>
    <x v="0"/>
    <x v="0"/>
    <x v="0"/>
  </r>
  <r>
    <n v="9900"/>
    <x v="10"/>
    <x v="1"/>
    <x v="14"/>
    <x v="1"/>
    <n v="1101162.8"/>
    <x v="0"/>
    <x v="0"/>
    <x v="0"/>
  </r>
  <r>
    <n v="9901"/>
    <x v="11"/>
    <x v="1"/>
    <x v="14"/>
    <x v="1"/>
    <n v="1061447.8"/>
    <x v="0"/>
    <x v="0"/>
    <x v="0"/>
  </r>
  <r>
    <n v="9902"/>
    <x v="12"/>
    <x v="1"/>
    <x v="14"/>
    <x v="1"/>
    <n v="1060501.8"/>
    <x v="0"/>
    <x v="0"/>
    <x v="0"/>
  </r>
  <r>
    <n v="9903"/>
    <x v="13"/>
    <x v="1"/>
    <x v="14"/>
    <x v="1"/>
    <n v="1077440.8"/>
    <x v="0"/>
    <x v="0"/>
    <x v="0"/>
  </r>
  <r>
    <n v="9904"/>
    <x v="14"/>
    <x v="1"/>
    <x v="14"/>
    <x v="1"/>
    <n v="1063505.3"/>
    <x v="0"/>
    <x v="0"/>
    <x v="0"/>
  </r>
  <r>
    <n v="9905"/>
    <x v="15"/>
    <x v="1"/>
    <x v="14"/>
    <x v="1"/>
    <n v="1067560.3"/>
    <x v="0"/>
    <x v="0"/>
    <x v="0"/>
  </r>
  <r>
    <n v="9906"/>
    <x v="16"/>
    <x v="1"/>
    <x v="14"/>
    <x v="1"/>
    <n v="1069036.8"/>
    <x v="0"/>
    <x v="0"/>
    <x v="0"/>
  </r>
  <r>
    <n v="9907"/>
    <x v="17"/>
    <x v="1"/>
    <x v="14"/>
    <x v="1"/>
    <n v="1061463.3"/>
    <x v="0"/>
    <x v="0"/>
    <x v="0"/>
  </r>
  <r>
    <n v="9908"/>
    <x v="18"/>
    <x v="1"/>
    <x v="14"/>
    <x v="1"/>
    <n v="1066917.8"/>
    <x v="0"/>
    <x v="0"/>
    <x v="0"/>
  </r>
  <r>
    <n v="9909"/>
    <x v="19"/>
    <x v="1"/>
    <x v="14"/>
    <x v="1"/>
    <n v="1097866.8"/>
    <x v="0"/>
    <x v="0"/>
    <x v="0"/>
  </r>
  <r>
    <n v="9910"/>
    <x v="20"/>
    <x v="1"/>
    <x v="14"/>
    <x v="1"/>
    <n v="1067340.3"/>
    <x v="0"/>
    <x v="0"/>
    <x v="0"/>
  </r>
  <r>
    <n v="9911"/>
    <x v="21"/>
    <x v="1"/>
    <x v="14"/>
    <x v="1"/>
    <n v="1067903.3"/>
    <x v="0"/>
    <x v="0"/>
    <x v="0"/>
  </r>
  <r>
    <n v="9912"/>
    <x v="22"/>
    <x v="1"/>
    <x v="14"/>
    <x v="1"/>
    <n v="1078630.3"/>
    <x v="0"/>
    <x v="0"/>
    <x v="0"/>
  </r>
  <r>
    <n v="9913"/>
    <x v="23"/>
    <x v="1"/>
    <x v="14"/>
    <x v="1"/>
    <n v="1067746.8"/>
    <x v="0"/>
    <x v="0"/>
    <x v="0"/>
  </r>
  <r>
    <n v="9914"/>
    <x v="24"/>
    <x v="1"/>
    <x v="14"/>
    <x v="1"/>
    <n v="1063359.8"/>
    <x v="0"/>
    <x v="0"/>
    <x v="0"/>
  </r>
  <r>
    <n v="9915"/>
    <x v="25"/>
    <x v="1"/>
    <x v="14"/>
    <x v="1"/>
    <n v="1076831.8"/>
    <x v="0"/>
    <x v="0"/>
    <x v="0"/>
  </r>
  <r>
    <n v="9916"/>
    <x v="26"/>
    <x v="1"/>
    <x v="14"/>
    <x v="1"/>
    <n v="1069450.8"/>
    <x v="0"/>
    <x v="0"/>
    <x v="0"/>
  </r>
  <r>
    <n v="9917"/>
    <x v="27"/>
    <x v="1"/>
    <x v="14"/>
    <x v="1"/>
    <n v="1072176.8"/>
    <x v="0"/>
    <x v="0"/>
    <x v="0"/>
  </r>
  <r>
    <n v="9918"/>
    <x v="28"/>
    <x v="1"/>
    <x v="14"/>
    <x v="1"/>
    <n v="1070927.8"/>
    <x v="0"/>
    <x v="0"/>
    <x v="0"/>
  </r>
  <r>
    <n v="9919"/>
    <x v="0"/>
    <x v="1"/>
    <x v="14"/>
    <x v="2"/>
    <n v="1.2"/>
    <x v="0"/>
    <x v="0"/>
    <x v="0"/>
  </r>
  <r>
    <n v="9920"/>
    <x v="1"/>
    <x v="1"/>
    <x v="14"/>
    <x v="2"/>
    <n v="1.2"/>
    <x v="0"/>
    <x v="0"/>
    <x v="0"/>
  </r>
  <r>
    <n v="9921"/>
    <x v="2"/>
    <x v="1"/>
    <x v="14"/>
    <x v="2"/>
    <n v="0.7"/>
    <x v="0"/>
    <x v="0"/>
    <x v="0"/>
  </r>
  <r>
    <n v="9922"/>
    <x v="3"/>
    <x v="1"/>
    <x v="14"/>
    <x v="2"/>
    <n v="-1.8"/>
    <x v="0"/>
    <x v="0"/>
    <x v="0"/>
  </r>
  <r>
    <n v="9923"/>
    <x v="4"/>
    <x v="1"/>
    <x v="14"/>
    <x v="2"/>
    <n v="1.2"/>
    <x v="0"/>
    <x v="0"/>
    <x v="0"/>
  </r>
  <r>
    <n v="9924"/>
    <x v="5"/>
    <x v="1"/>
    <x v="14"/>
    <x v="2"/>
    <n v="1.2"/>
    <x v="0"/>
    <x v="0"/>
    <x v="0"/>
  </r>
  <r>
    <n v="9925"/>
    <x v="6"/>
    <x v="1"/>
    <x v="14"/>
    <x v="2"/>
    <n v="1.2"/>
    <x v="0"/>
    <x v="0"/>
    <x v="0"/>
  </r>
  <r>
    <n v="9926"/>
    <x v="7"/>
    <x v="1"/>
    <x v="14"/>
    <x v="2"/>
    <n v="-2.2999999999999998"/>
    <x v="0"/>
    <x v="0"/>
    <x v="0"/>
  </r>
  <r>
    <n v="9927"/>
    <x v="8"/>
    <x v="1"/>
    <x v="14"/>
    <x v="2"/>
    <n v="1.2"/>
    <x v="0"/>
    <x v="0"/>
    <x v="0"/>
  </r>
  <r>
    <n v="9928"/>
    <x v="9"/>
    <x v="1"/>
    <x v="14"/>
    <x v="2"/>
    <n v="-2.2999999999999998"/>
    <x v="0"/>
    <x v="0"/>
    <x v="0"/>
  </r>
  <r>
    <n v="9929"/>
    <x v="10"/>
    <x v="1"/>
    <x v="14"/>
    <x v="2"/>
    <n v="1.2"/>
    <x v="0"/>
    <x v="0"/>
    <x v="0"/>
  </r>
  <r>
    <n v="9930"/>
    <x v="11"/>
    <x v="1"/>
    <x v="14"/>
    <x v="2"/>
    <n v="-1.8"/>
    <x v="0"/>
    <x v="0"/>
    <x v="0"/>
  </r>
  <r>
    <n v="9931"/>
    <x v="12"/>
    <x v="1"/>
    <x v="14"/>
    <x v="2"/>
    <n v="1.2"/>
    <x v="0"/>
    <x v="0"/>
    <x v="0"/>
  </r>
  <r>
    <n v="9932"/>
    <x v="13"/>
    <x v="1"/>
    <x v="14"/>
    <x v="2"/>
    <n v="1.2"/>
    <x v="0"/>
    <x v="0"/>
    <x v="0"/>
  </r>
  <r>
    <n v="9933"/>
    <x v="14"/>
    <x v="1"/>
    <x v="14"/>
    <x v="2"/>
    <n v="-2.2999999999999998"/>
    <x v="0"/>
    <x v="0"/>
    <x v="0"/>
  </r>
  <r>
    <n v="9934"/>
    <x v="15"/>
    <x v="1"/>
    <x v="14"/>
    <x v="2"/>
    <n v="0.7"/>
    <x v="0"/>
    <x v="0"/>
    <x v="0"/>
  </r>
  <r>
    <n v="9935"/>
    <x v="16"/>
    <x v="1"/>
    <x v="14"/>
    <x v="2"/>
    <n v="1.2"/>
    <x v="0"/>
    <x v="0"/>
    <x v="0"/>
  </r>
  <r>
    <n v="9936"/>
    <x v="17"/>
    <x v="1"/>
    <x v="14"/>
    <x v="2"/>
    <n v="-1.3"/>
    <x v="0"/>
    <x v="0"/>
    <x v="0"/>
  </r>
  <r>
    <n v="9937"/>
    <x v="18"/>
    <x v="1"/>
    <x v="14"/>
    <x v="2"/>
    <n v="1.2"/>
    <x v="0"/>
    <x v="0"/>
    <x v="0"/>
  </r>
  <r>
    <n v="9938"/>
    <x v="19"/>
    <x v="1"/>
    <x v="14"/>
    <x v="2"/>
    <n v="-1.8"/>
    <x v="0"/>
    <x v="0"/>
    <x v="0"/>
  </r>
  <r>
    <n v="9939"/>
    <x v="20"/>
    <x v="1"/>
    <x v="14"/>
    <x v="2"/>
    <n v="0.7"/>
    <x v="0"/>
    <x v="0"/>
    <x v="0"/>
  </r>
  <r>
    <n v="9940"/>
    <x v="21"/>
    <x v="1"/>
    <x v="14"/>
    <x v="2"/>
    <n v="0.7"/>
    <x v="0"/>
    <x v="0"/>
    <x v="0"/>
  </r>
  <r>
    <n v="9941"/>
    <x v="22"/>
    <x v="1"/>
    <x v="14"/>
    <x v="2"/>
    <n v="0.7"/>
    <x v="0"/>
    <x v="0"/>
    <x v="0"/>
  </r>
  <r>
    <n v="9942"/>
    <x v="23"/>
    <x v="1"/>
    <x v="14"/>
    <x v="2"/>
    <n v="-2.8"/>
    <x v="0"/>
    <x v="0"/>
    <x v="0"/>
  </r>
  <r>
    <n v="9943"/>
    <x v="24"/>
    <x v="1"/>
    <x v="14"/>
    <x v="2"/>
    <n v="1.2"/>
    <x v="0"/>
    <x v="0"/>
    <x v="0"/>
  </r>
  <r>
    <n v="9944"/>
    <x v="25"/>
    <x v="1"/>
    <x v="14"/>
    <x v="2"/>
    <n v="-1.8"/>
    <x v="0"/>
    <x v="0"/>
    <x v="0"/>
  </r>
  <r>
    <n v="9945"/>
    <x v="26"/>
    <x v="1"/>
    <x v="14"/>
    <x v="2"/>
    <n v="-1.8"/>
    <x v="0"/>
    <x v="0"/>
    <x v="0"/>
  </r>
  <r>
    <n v="9946"/>
    <x v="27"/>
    <x v="1"/>
    <x v="14"/>
    <x v="2"/>
    <n v="1.2"/>
    <x v="0"/>
    <x v="0"/>
    <x v="0"/>
  </r>
  <r>
    <n v="9947"/>
    <x v="28"/>
    <x v="1"/>
    <x v="14"/>
    <x v="2"/>
    <n v="1.2"/>
    <x v="0"/>
    <x v="0"/>
    <x v="0"/>
  </r>
  <r>
    <n v="9948"/>
    <x v="0"/>
    <x v="1"/>
    <x v="14"/>
    <x v="3"/>
    <n v="0"/>
    <x v="1"/>
    <x v="0"/>
    <x v="0"/>
  </r>
  <r>
    <n v="9949"/>
    <x v="1"/>
    <x v="1"/>
    <x v="14"/>
    <x v="3"/>
    <n v="0"/>
    <x v="1"/>
    <x v="0"/>
    <x v="0"/>
  </r>
  <r>
    <n v="9950"/>
    <x v="2"/>
    <x v="1"/>
    <x v="14"/>
    <x v="3"/>
    <n v="0"/>
    <x v="1"/>
    <x v="0"/>
    <x v="0"/>
  </r>
  <r>
    <n v="9951"/>
    <x v="3"/>
    <x v="1"/>
    <x v="14"/>
    <x v="3"/>
    <n v="0"/>
    <x v="1"/>
    <x v="0"/>
    <x v="0"/>
  </r>
  <r>
    <n v="9952"/>
    <x v="4"/>
    <x v="1"/>
    <x v="14"/>
    <x v="3"/>
    <n v="0"/>
    <x v="1"/>
    <x v="0"/>
    <x v="0"/>
  </r>
  <r>
    <n v="9953"/>
    <x v="5"/>
    <x v="1"/>
    <x v="14"/>
    <x v="3"/>
    <n v="0"/>
    <x v="1"/>
    <x v="0"/>
    <x v="0"/>
  </r>
  <r>
    <n v="9954"/>
    <x v="6"/>
    <x v="1"/>
    <x v="14"/>
    <x v="3"/>
    <n v="0"/>
    <x v="1"/>
    <x v="0"/>
    <x v="0"/>
  </r>
  <r>
    <n v="9955"/>
    <x v="7"/>
    <x v="1"/>
    <x v="14"/>
    <x v="3"/>
    <n v="0"/>
    <x v="1"/>
    <x v="0"/>
    <x v="0"/>
  </r>
  <r>
    <n v="9956"/>
    <x v="8"/>
    <x v="1"/>
    <x v="14"/>
    <x v="3"/>
    <n v="0"/>
    <x v="1"/>
    <x v="0"/>
    <x v="0"/>
  </r>
  <r>
    <n v="9957"/>
    <x v="9"/>
    <x v="1"/>
    <x v="14"/>
    <x v="3"/>
    <n v="0"/>
    <x v="1"/>
    <x v="0"/>
    <x v="0"/>
  </r>
  <r>
    <n v="9958"/>
    <x v="10"/>
    <x v="1"/>
    <x v="14"/>
    <x v="3"/>
    <n v="0"/>
    <x v="1"/>
    <x v="0"/>
    <x v="0"/>
  </r>
  <r>
    <n v="9959"/>
    <x v="11"/>
    <x v="1"/>
    <x v="14"/>
    <x v="3"/>
    <n v="0"/>
    <x v="1"/>
    <x v="0"/>
    <x v="0"/>
  </r>
  <r>
    <n v="9960"/>
    <x v="12"/>
    <x v="1"/>
    <x v="14"/>
    <x v="3"/>
    <n v="0"/>
    <x v="1"/>
    <x v="0"/>
    <x v="0"/>
  </r>
  <r>
    <n v="9961"/>
    <x v="13"/>
    <x v="1"/>
    <x v="14"/>
    <x v="3"/>
    <n v="0"/>
    <x v="1"/>
    <x v="0"/>
    <x v="0"/>
  </r>
  <r>
    <n v="9962"/>
    <x v="14"/>
    <x v="1"/>
    <x v="14"/>
    <x v="3"/>
    <n v="0"/>
    <x v="1"/>
    <x v="0"/>
    <x v="0"/>
  </r>
  <r>
    <n v="9963"/>
    <x v="15"/>
    <x v="1"/>
    <x v="14"/>
    <x v="3"/>
    <n v="0"/>
    <x v="1"/>
    <x v="0"/>
    <x v="0"/>
  </r>
  <r>
    <n v="9964"/>
    <x v="16"/>
    <x v="1"/>
    <x v="14"/>
    <x v="3"/>
    <n v="0"/>
    <x v="1"/>
    <x v="0"/>
    <x v="0"/>
  </r>
  <r>
    <n v="9965"/>
    <x v="17"/>
    <x v="1"/>
    <x v="14"/>
    <x v="3"/>
    <n v="0"/>
    <x v="1"/>
    <x v="0"/>
    <x v="0"/>
  </r>
  <r>
    <n v="9966"/>
    <x v="18"/>
    <x v="1"/>
    <x v="14"/>
    <x v="3"/>
    <n v="0"/>
    <x v="1"/>
    <x v="0"/>
    <x v="0"/>
  </r>
  <r>
    <n v="9967"/>
    <x v="19"/>
    <x v="1"/>
    <x v="14"/>
    <x v="3"/>
    <n v="0"/>
    <x v="1"/>
    <x v="0"/>
    <x v="0"/>
  </r>
  <r>
    <n v="9968"/>
    <x v="20"/>
    <x v="1"/>
    <x v="14"/>
    <x v="3"/>
    <n v="0"/>
    <x v="1"/>
    <x v="0"/>
    <x v="0"/>
  </r>
  <r>
    <n v="9969"/>
    <x v="21"/>
    <x v="1"/>
    <x v="14"/>
    <x v="3"/>
    <n v="0"/>
    <x v="1"/>
    <x v="0"/>
    <x v="0"/>
  </r>
  <r>
    <n v="9970"/>
    <x v="22"/>
    <x v="1"/>
    <x v="14"/>
    <x v="3"/>
    <n v="0"/>
    <x v="1"/>
    <x v="0"/>
    <x v="0"/>
  </r>
  <r>
    <n v="9971"/>
    <x v="23"/>
    <x v="1"/>
    <x v="14"/>
    <x v="3"/>
    <n v="0"/>
    <x v="1"/>
    <x v="0"/>
    <x v="0"/>
  </r>
  <r>
    <n v="9972"/>
    <x v="24"/>
    <x v="1"/>
    <x v="14"/>
    <x v="3"/>
    <n v="0"/>
    <x v="1"/>
    <x v="0"/>
    <x v="0"/>
  </r>
  <r>
    <n v="9973"/>
    <x v="25"/>
    <x v="1"/>
    <x v="14"/>
    <x v="3"/>
    <n v="0"/>
    <x v="1"/>
    <x v="0"/>
    <x v="0"/>
  </r>
  <r>
    <n v="9974"/>
    <x v="26"/>
    <x v="1"/>
    <x v="14"/>
    <x v="3"/>
    <n v="0"/>
    <x v="1"/>
    <x v="0"/>
    <x v="0"/>
  </r>
  <r>
    <n v="9975"/>
    <x v="27"/>
    <x v="1"/>
    <x v="14"/>
    <x v="3"/>
    <n v="0"/>
    <x v="1"/>
    <x v="0"/>
    <x v="0"/>
  </r>
  <r>
    <n v="9976"/>
    <x v="28"/>
    <x v="1"/>
    <x v="14"/>
    <x v="3"/>
    <n v="0"/>
    <x v="1"/>
    <x v="0"/>
    <x v="0"/>
  </r>
  <r>
    <n v="9977"/>
    <x v="0"/>
    <x v="2"/>
    <x v="14"/>
    <x v="0"/>
    <n v="1074428"/>
    <x v="0"/>
    <x v="0"/>
    <x v="0"/>
  </r>
  <r>
    <n v="9978"/>
    <x v="1"/>
    <x v="2"/>
    <x v="14"/>
    <x v="0"/>
    <n v="1074428"/>
    <x v="0"/>
    <x v="0"/>
    <x v="0"/>
  </r>
  <r>
    <n v="9979"/>
    <x v="2"/>
    <x v="2"/>
    <x v="14"/>
    <x v="0"/>
    <n v="1068766"/>
    <x v="0"/>
    <x v="0"/>
    <x v="0"/>
  </r>
  <r>
    <n v="9980"/>
    <x v="3"/>
    <x v="2"/>
    <x v="14"/>
    <x v="0"/>
    <n v="1050787"/>
    <x v="0"/>
    <x v="0"/>
    <x v="0"/>
  </r>
  <r>
    <n v="9981"/>
    <x v="4"/>
    <x v="2"/>
    <x v="14"/>
    <x v="0"/>
    <n v="1054192"/>
    <x v="0"/>
    <x v="0"/>
    <x v="0"/>
  </r>
  <r>
    <n v="9982"/>
    <x v="5"/>
    <x v="2"/>
    <x v="14"/>
    <x v="0"/>
    <n v="1058977"/>
    <x v="0"/>
    <x v="0"/>
    <x v="0"/>
  </r>
  <r>
    <n v="9983"/>
    <x v="6"/>
    <x v="2"/>
    <x v="14"/>
    <x v="0"/>
    <n v="1049322"/>
    <x v="0"/>
    <x v="0"/>
    <x v="0"/>
  </r>
  <r>
    <n v="9984"/>
    <x v="7"/>
    <x v="2"/>
    <x v="14"/>
    <x v="0"/>
    <n v="1049452"/>
    <x v="0"/>
    <x v="0"/>
    <x v="0"/>
  </r>
  <r>
    <n v="9985"/>
    <x v="8"/>
    <x v="2"/>
    <x v="14"/>
    <x v="0"/>
    <n v="1063062"/>
    <x v="0"/>
    <x v="0"/>
    <x v="0"/>
  </r>
  <r>
    <n v="9986"/>
    <x v="9"/>
    <x v="2"/>
    <x v="14"/>
    <x v="0"/>
    <n v="1053168"/>
    <x v="0"/>
    <x v="0"/>
    <x v="0"/>
  </r>
  <r>
    <n v="9987"/>
    <x v="10"/>
    <x v="2"/>
    <x v="14"/>
    <x v="0"/>
    <n v="1100149"/>
    <x v="0"/>
    <x v="0"/>
    <x v="0"/>
  </r>
  <r>
    <n v="9988"/>
    <x v="11"/>
    <x v="2"/>
    <x v="14"/>
    <x v="0"/>
    <n v="1060547"/>
    <x v="0"/>
    <x v="0"/>
    <x v="0"/>
  </r>
  <r>
    <n v="9989"/>
    <x v="12"/>
    <x v="2"/>
    <x v="14"/>
    <x v="0"/>
    <n v="1059483"/>
    <x v="0"/>
    <x v="0"/>
    <x v="0"/>
  </r>
  <r>
    <n v="9990"/>
    <x v="13"/>
    <x v="2"/>
    <x v="14"/>
    <x v="0"/>
    <n v="1076480"/>
    <x v="0"/>
    <x v="0"/>
    <x v="0"/>
  </r>
  <r>
    <n v="9991"/>
    <x v="14"/>
    <x v="2"/>
    <x v="14"/>
    <x v="0"/>
    <n v="1062365"/>
    <x v="0"/>
    <x v="0"/>
    <x v="0"/>
  </r>
  <r>
    <n v="9992"/>
    <x v="15"/>
    <x v="2"/>
    <x v="14"/>
    <x v="0"/>
    <n v="1065485"/>
    <x v="0"/>
    <x v="0"/>
    <x v="0"/>
  </r>
  <r>
    <n v="9993"/>
    <x v="16"/>
    <x v="2"/>
    <x v="14"/>
    <x v="0"/>
    <n v="1068255"/>
    <x v="0"/>
    <x v="0"/>
    <x v="0"/>
  </r>
  <r>
    <n v="9994"/>
    <x v="17"/>
    <x v="2"/>
    <x v="14"/>
    <x v="0"/>
    <n v="1057425"/>
    <x v="0"/>
    <x v="0"/>
    <x v="0"/>
  </r>
  <r>
    <n v="9995"/>
    <x v="18"/>
    <x v="2"/>
    <x v="14"/>
    <x v="0"/>
    <n v="1064847"/>
    <x v="0"/>
    <x v="0"/>
    <x v="0"/>
  </r>
  <r>
    <n v="9996"/>
    <x v="19"/>
    <x v="2"/>
    <x v="14"/>
    <x v="0"/>
    <n v="1099295"/>
    <x v="0"/>
    <x v="0"/>
    <x v="0"/>
  </r>
  <r>
    <n v="9997"/>
    <x v="20"/>
    <x v="2"/>
    <x v="14"/>
    <x v="0"/>
    <n v="1064003"/>
    <x v="0"/>
    <x v="0"/>
    <x v="0"/>
  </r>
  <r>
    <n v="9998"/>
    <x v="21"/>
    <x v="2"/>
    <x v="14"/>
    <x v="0"/>
    <n v="1065554"/>
    <x v="0"/>
    <x v="0"/>
    <x v="0"/>
  </r>
  <r>
    <n v="9999"/>
    <x v="22"/>
    <x v="2"/>
    <x v="14"/>
    <x v="0"/>
    <n v="1077396"/>
    <x v="0"/>
    <x v="0"/>
    <x v="0"/>
  </r>
  <r>
    <n v="10000"/>
    <x v="23"/>
    <x v="2"/>
    <x v="14"/>
    <x v="0"/>
    <n v="1063964"/>
    <x v="0"/>
    <x v="0"/>
    <x v="0"/>
  </r>
  <r>
    <n v="10001"/>
    <x v="24"/>
    <x v="2"/>
    <x v="14"/>
    <x v="0"/>
    <n v="1061845"/>
    <x v="0"/>
    <x v="0"/>
    <x v="0"/>
  </r>
  <r>
    <n v="10002"/>
    <x v="25"/>
    <x v="2"/>
    <x v="14"/>
    <x v="0"/>
    <n v="1079157"/>
    <x v="0"/>
    <x v="0"/>
    <x v="0"/>
  </r>
  <r>
    <n v="10003"/>
    <x v="26"/>
    <x v="2"/>
    <x v="14"/>
    <x v="0"/>
    <n v="1068256"/>
    <x v="0"/>
    <x v="0"/>
    <x v="0"/>
  </r>
  <r>
    <n v="10004"/>
    <x v="27"/>
    <x v="2"/>
    <x v="14"/>
    <x v="0"/>
    <n v="1070720"/>
    <x v="0"/>
    <x v="0"/>
    <x v="0"/>
  </r>
  <r>
    <n v="10005"/>
    <x v="28"/>
    <x v="2"/>
    <x v="14"/>
    <x v="0"/>
    <n v="1069353"/>
    <x v="0"/>
    <x v="0"/>
    <x v="0"/>
  </r>
  <r>
    <n v="10006"/>
    <x v="0"/>
    <x v="2"/>
    <x v="14"/>
    <x v="1"/>
    <n v="1074428"/>
    <x v="0"/>
    <x v="0"/>
    <x v="0"/>
  </r>
  <r>
    <n v="10007"/>
    <x v="1"/>
    <x v="2"/>
    <x v="14"/>
    <x v="1"/>
    <n v="1074428"/>
    <x v="0"/>
    <x v="0"/>
    <x v="0"/>
  </r>
  <r>
    <n v="10008"/>
    <x v="2"/>
    <x v="2"/>
    <x v="14"/>
    <x v="1"/>
    <n v="1068766"/>
    <x v="0"/>
    <x v="0"/>
    <x v="0"/>
  </r>
  <r>
    <n v="10009"/>
    <x v="3"/>
    <x v="2"/>
    <x v="14"/>
    <x v="1"/>
    <n v="1050788"/>
    <x v="0"/>
    <x v="0"/>
    <x v="0"/>
  </r>
  <r>
    <n v="10010"/>
    <x v="4"/>
    <x v="2"/>
    <x v="14"/>
    <x v="1"/>
    <n v="1054194"/>
    <x v="0"/>
    <x v="0"/>
    <x v="0"/>
  </r>
  <r>
    <n v="10011"/>
    <x v="5"/>
    <x v="2"/>
    <x v="14"/>
    <x v="1"/>
    <n v="1058978"/>
    <x v="0"/>
    <x v="0"/>
    <x v="0"/>
  </r>
  <r>
    <n v="10012"/>
    <x v="6"/>
    <x v="2"/>
    <x v="14"/>
    <x v="1"/>
    <n v="1049322"/>
    <x v="0"/>
    <x v="0"/>
    <x v="0"/>
  </r>
  <r>
    <n v="10013"/>
    <x v="7"/>
    <x v="2"/>
    <x v="14"/>
    <x v="1"/>
    <n v="1049453"/>
    <x v="0"/>
    <x v="0"/>
    <x v="0"/>
  </r>
  <r>
    <n v="10014"/>
    <x v="8"/>
    <x v="2"/>
    <x v="14"/>
    <x v="1"/>
    <n v="1063064"/>
    <x v="0"/>
    <x v="0"/>
    <x v="0"/>
  </r>
  <r>
    <n v="10015"/>
    <x v="9"/>
    <x v="2"/>
    <x v="14"/>
    <x v="1"/>
    <n v="1053168"/>
    <x v="0"/>
    <x v="0"/>
    <x v="0"/>
  </r>
  <r>
    <n v="10016"/>
    <x v="10"/>
    <x v="2"/>
    <x v="14"/>
    <x v="1"/>
    <n v="1100149"/>
    <x v="0"/>
    <x v="0"/>
    <x v="0"/>
  </r>
  <r>
    <n v="10017"/>
    <x v="11"/>
    <x v="2"/>
    <x v="14"/>
    <x v="1"/>
    <n v="1060547"/>
    <x v="0"/>
    <x v="0"/>
    <x v="0"/>
  </r>
  <r>
    <n v="10018"/>
    <x v="12"/>
    <x v="2"/>
    <x v="14"/>
    <x v="1"/>
    <n v="1059483"/>
    <x v="0"/>
    <x v="0"/>
    <x v="0"/>
  </r>
  <r>
    <n v="10019"/>
    <x v="13"/>
    <x v="2"/>
    <x v="14"/>
    <x v="1"/>
    <n v="1076481"/>
    <x v="0"/>
    <x v="0"/>
    <x v="0"/>
  </r>
  <r>
    <n v="10020"/>
    <x v="14"/>
    <x v="2"/>
    <x v="14"/>
    <x v="1"/>
    <n v="1062366"/>
    <x v="0"/>
    <x v="0"/>
    <x v="0"/>
  </r>
  <r>
    <n v="10021"/>
    <x v="15"/>
    <x v="2"/>
    <x v="14"/>
    <x v="1"/>
    <n v="1065485"/>
    <x v="0"/>
    <x v="0"/>
    <x v="0"/>
  </r>
  <r>
    <n v="10022"/>
    <x v="16"/>
    <x v="2"/>
    <x v="14"/>
    <x v="1"/>
    <n v="1068255"/>
    <x v="0"/>
    <x v="0"/>
    <x v="0"/>
  </r>
  <r>
    <n v="10023"/>
    <x v="17"/>
    <x v="2"/>
    <x v="14"/>
    <x v="1"/>
    <n v="1057425"/>
    <x v="0"/>
    <x v="0"/>
    <x v="0"/>
  </r>
  <r>
    <n v="10024"/>
    <x v="18"/>
    <x v="2"/>
    <x v="14"/>
    <x v="1"/>
    <n v="1064848"/>
    <x v="0"/>
    <x v="0"/>
    <x v="0"/>
  </r>
  <r>
    <n v="10025"/>
    <x v="19"/>
    <x v="2"/>
    <x v="14"/>
    <x v="1"/>
    <n v="1099295"/>
    <x v="0"/>
    <x v="0"/>
    <x v="0"/>
  </r>
  <r>
    <n v="10026"/>
    <x v="20"/>
    <x v="2"/>
    <x v="14"/>
    <x v="1"/>
    <n v="1064003"/>
    <x v="0"/>
    <x v="0"/>
    <x v="0"/>
  </r>
  <r>
    <n v="10027"/>
    <x v="21"/>
    <x v="2"/>
    <x v="14"/>
    <x v="1"/>
    <n v="1065554"/>
    <x v="0"/>
    <x v="0"/>
    <x v="0"/>
  </r>
  <r>
    <n v="10028"/>
    <x v="22"/>
    <x v="2"/>
    <x v="14"/>
    <x v="1"/>
    <n v="1077397"/>
    <x v="0"/>
    <x v="0"/>
    <x v="0"/>
  </r>
  <r>
    <n v="10029"/>
    <x v="23"/>
    <x v="2"/>
    <x v="14"/>
    <x v="1"/>
    <n v="1063965"/>
    <x v="0"/>
    <x v="0"/>
    <x v="0"/>
  </r>
  <r>
    <n v="10030"/>
    <x v="24"/>
    <x v="2"/>
    <x v="14"/>
    <x v="1"/>
    <n v="1061845"/>
    <x v="0"/>
    <x v="0"/>
    <x v="0"/>
  </r>
  <r>
    <n v="10031"/>
    <x v="25"/>
    <x v="2"/>
    <x v="14"/>
    <x v="1"/>
    <n v="1079157"/>
    <x v="0"/>
    <x v="0"/>
    <x v="0"/>
  </r>
  <r>
    <n v="10032"/>
    <x v="26"/>
    <x v="2"/>
    <x v="14"/>
    <x v="1"/>
    <n v="1068256"/>
    <x v="0"/>
    <x v="0"/>
    <x v="0"/>
  </r>
  <r>
    <n v="10033"/>
    <x v="27"/>
    <x v="2"/>
    <x v="14"/>
    <x v="1"/>
    <n v="1070720"/>
    <x v="0"/>
    <x v="0"/>
    <x v="0"/>
  </r>
  <r>
    <n v="10034"/>
    <x v="28"/>
    <x v="2"/>
    <x v="14"/>
    <x v="1"/>
    <n v="1069353"/>
    <x v="0"/>
    <x v="0"/>
    <x v="0"/>
  </r>
  <r>
    <n v="10035"/>
    <x v="0"/>
    <x v="2"/>
    <x v="14"/>
    <x v="2"/>
    <n v="0"/>
    <x v="0"/>
    <x v="0"/>
    <x v="0"/>
  </r>
  <r>
    <n v="10036"/>
    <x v="1"/>
    <x v="2"/>
    <x v="14"/>
    <x v="2"/>
    <n v="0"/>
    <x v="0"/>
    <x v="0"/>
    <x v="0"/>
  </r>
  <r>
    <n v="10037"/>
    <x v="2"/>
    <x v="2"/>
    <x v="14"/>
    <x v="2"/>
    <n v="0"/>
    <x v="0"/>
    <x v="0"/>
    <x v="0"/>
  </r>
  <r>
    <n v="10038"/>
    <x v="3"/>
    <x v="2"/>
    <x v="14"/>
    <x v="2"/>
    <n v="-1"/>
    <x v="0"/>
    <x v="0"/>
    <x v="0"/>
  </r>
  <r>
    <n v="10039"/>
    <x v="4"/>
    <x v="2"/>
    <x v="14"/>
    <x v="2"/>
    <n v="-2"/>
    <x v="0"/>
    <x v="0"/>
    <x v="0"/>
  </r>
  <r>
    <n v="10040"/>
    <x v="5"/>
    <x v="2"/>
    <x v="14"/>
    <x v="2"/>
    <n v="-1"/>
    <x v="0"/>
    <x v="0"/>
    <x v="0"/>
  </r>
  <r>
    <n v="10041"/>
    <x v="6"/>
    <x v="2"/>
    <x v="14"/>
    <x v="2"/>
    <n v="0"/>
    <x v="0"/>
    <x v="0"/>
    <x v="0"/>
  </r>
  <r>
    <n v="10042"/>
    <x v="7"/>
    <x v="2"/>
    <x v="14"/>
    <x v="2"/>
    <n v="-1"/>
    <x v="0"/>
    <x v="0"/>
    <x v="0"/>
  </r>
  <r>
    <n v="10043"/>
    <x v="8"/>
    <x v="2"/>
    <x v="14"/>
    <x v="2"/>
    <n v="-2"/>
    <x v="0"/>
    <x v="0"/>
    <x v="0"/>
  </r>
  <r>
    <n v="10044"/>
    <x v="9"/>
    <x v="2"/>
    <x v="14"/>
    <x v="2"/>
    <n v="0"/>
    <x v="0"/>
    <x v="0"/>
    <x v="0"/>
  </r>
  <r>
    <n v="10045"/>
    <x v="10"/>
    <x v="2"/>
    <x v="14"/>
    <x v="2"/>
    <n v="0"/>
    <x v="0"/>
    <x v="0"/>
    <x v="0"/>
  </r>
  <r>
    <n v="10046"/>
    <x v="11"/>
    <x v="2"/>
    <x v="14"/>
    <x v="2"/>
    <n v="0"/>
    <x v="0"/>
    <x v="0"/>
    <x v="0"/>
  </r>
  <r>
    <n v="10047"/>
    <x v="12"/>
    <x v="2"/>
    <x v="14"/>
    <x v="2"/>
    <n v="0"/>
    <x v="0"/>
    <x v="0"/>
    <x v="0"/>
  </r>
  <r>
    <n v="10048"/>
    <x v="13"/>
    <x v="2"/>
    <x v="14"/>
    <x v="2"/>
    <n v="-1"/>
    <x v="0"/>
    <x v="0"/>
    <x v="0"/>
  </r>
  <r>
    <n v="10049"/>
    <x v="14"/>
    <x v="2"/>
    <x v="14"/>
    <x v="2"/>
    <n v="-1"/>
    <x v="0"/>
    <x v="0"/>
    <x v="0"/>
  </r>
  <r>
    <n v="10050"/>
    <x v="15"/>
    <x v="2"/>
    <x v="14"/>
    <x v="2"/>
    <n v="0"/>
    <x v="0"/>
    <x v="0"/>
    <x v="0"/>
  </r>
  <r>
    <n v="10051"/>
    <x v="16"/>
    <x v="2"/>
    <x v="14"/>
    <x v="2"/>
    <n v="0"/>
    <x v="0"/>
    <x v="0"/>
    <x v="0"/>
  </r>
  <r>
    <n v="10052"/>
    <x v="17"/>
    <x v="2"/>
    <x v="14"/>
    <x v="2"/>
    <n v="0"/>
    <x v="0"/>
    <x v="0"/>
    <x v="0"/>
  </r>
  <r>
    <n v="10053"/>
    <x v="18"/>
    <x v="2"/>
    <x v="14"/>
    <x v="2"/>
    <n v="-1"/>
    <x v="0"/>
    <x v="0"/>
    <x v="0"/>
  </r>
  <r>
    <n v="10054"/>
    <x v="19"/>
    <x v="2"/>
    <x v="14"/>
    <x v="2"/>
    <n v="0"/>
    <x v="0"/>
    <x v="0"/>
    <x v="0"/>
  </r>
  <r>
    <n v="10055"/>
    <x v="20"/>
    <x v="2"/>
    <x v="14"/>
    <x v="2"/>
    <n v="0"/>
    <x v="0"/>
    <x v="0"/>
    <x v="0"/>
  </r>
  <r>
    <n v="10056"/>
    <x v="21"/>
    <x v="2"/>
    <x v="14"/>
    <x v="2"/>
    <n v="0"/>
    <x v="0"/>
    <x v="0"/>
    <x v="0"/>
  </r>
  <r>
    <n v="10057"/>
    <x v="22"/>
    <x v="2"/>
    <x v="14"/>
    <x v="2"/>
    <n v="-1"/>
    <x v="0"/>
    <x v="0"/>
    <x v="0"/>
  </r>
  <r>
    <n v="10058"/>
    <x v="23"/>
    <x v="2"/>
    <x v="14"/>
    <x v="2"/>
    <n v="-1"/>
    <x v="0"/>
    <x v="0"/>
    <x v="0"/>
  </r>
  <r>
    <n v="10059"/>
    <x v="24"/>
    <x v="2"/>
    <x v="14"/>
    <x v="2"/>
    <n v="0"/>
    <x v="0"/>
    <x v="0"/>
    <x v="0"/>
  </r>
  <r>
    <n v="10060"/>
    <x v="25"/>
    <x v="2"/>
    <x v="14"/>
    <x v="2"/>
    <n v="0"/>
    <x v="0"/>
    <x v="0"/>
    <x v="0"/>
  </r>
  <r>
    <n v="10061"/>
    <x v="26"/>
    <x v="2"/>
    <x v="14"/>
    <x v="2"/>
    <n v="0"/>
    <x v="0"/>
    <x v="0"/>
    <x v="0"/>
  </r>
  <r>
    <n v="10062"/>
    <x v="27"/>
    <x v="2"/>
    <x v="14"/>
    <x v="2"/>
    <n v="0"/>
    <x v="0"/>
    <x v="0"/>
    <x v="0"/>
  </r>
  <r>
    <n v="10063"/>
    <x v="28"/>
    <x v="2"/>
    <x v="14"/>
    <x v="2"/>
    <n v="0"/>
    <x v="0"/>
    <x v="0"/>
    <x v="0"/>
  </r>
  <r>
    <n v="10064"/>
    <x v="0"/>
    <x v="2"/>
    <x v="14"/>
    <x v="3"/>
    <n v="0"/>
    <x v="1"/>
    <x v="0"/>
    <x v="0"/>
  </r>
  <r>
    <n v="10065"/>
    <x v="1"/>
    <x v="2"/>
    <x v="14"/>
    <x v="3"/>
    <n v="0"/>
    <x v="1"/>
    <x v="0"/>
    <x v="0"/>
  </r>
  <r>
    <n v="10066"/>
    <x v="2"/>
    <x v="2"/>
    <x v="14"/>
    <x v="3"/>
    <n v="0"/>
    <x v="1"/>
    <x v="0"/>
    <x v="0"/>
  </r>
  <r>
    <n v="10067"/>
    <x v="3"/>
    <x v="2"/>
    <x v="14"/>
    <x v="3"/>
    <n v="0"/>
    <x v="1"/>
    <x v="0"/>
    <x v="0"/>
  </r>
  <r>
    <n v="10068"/>
    <x v="4"/>
    <x v="2"/>
    <x v="14"/>
    <x v="3"/>
    <n v="0"/>
    <x v="1"/>
    <x v="0"/>
    <x v="0"/>
  </r>
  <r>
    <n v="10069"/>
    <x v="5"/>
    <x v="2"/>
    <x v="14"/>
    <x v="3"/>
    <n v="0"/>
    <x v="1"/>
    <x v="0"/>
    <x v="0"/>
  </r>
  <r>
    <n v="10070"/>
    <x v="6"/>
    <x v="2"/>
    <x v="14"/>
    <x v="3"/>
    <n v="0"/>
    <x v="1"/>
    <x v="0"/>
    <x v="0"/>
  </r>
  <r>
    <n v="10071"/>
    <x v="7"/>
    <x v="2"/>
    <x v="14"/>
    <x v="3"/>
    <n v="0"/>
    <x v="1"/>
    <x v="0"/>
    <x v="0"/>
  </r>
  <r>
    <n v="10072"/>
    <x v="8"/>
    <x v="2"/>
    <x v="14"/>
    <x v="3"/>
    <n v="0"/>
    <x v="1"/>
    <x v="0"/>
    <x v="0"/>
  </r>
  <r>
    <n v="10073"/>
    <x v="9"/>
    <x v="2"/>
    <x v="14"/>
    <x v="3"/>
    <n v="0"/>
    <x v="1"/>
    <x v="0"/>
    <x v="0"/>
  </r>
  <r>
    <n v="10074"/>
    <x v="10"/>
    <x v="2"/>
    <x v="14"/>
    <x v="3"/>
    <n v="0"/>
    <x v="1"/>
    <x v="0"/>
    <x v="0"/>
  </r>
  <r>
    <n v="10075"/>
    <x v="11"/>
    <x v="2"/>
    <x v="14"/>
    <x v="3"/>
    <n v="0"/>
    <x v="1"/>
    <x v="0"/>
    <x v="0"/>
  </r>
  <r>
    <n v="10076"/>
    <x v="12"/>
    <x v="2"/>
    <x v="14"/>
    <x v="3"/>
    <n v="0"/>
    <x v="1"/>
    <x v="0"/>
    <x v="0"/>
  </r>
  <r>
    <n v="10077"/>
    <x v="13"/>
    <x v="2"/>
    <x v="14"/>
    <x v="3"/>
    <n v="0"/>
    <x v="1"/>
    <x v="0"/>
    <x v="0"/>
  </r>
  <r>
    <n v="10078"/>
    <x v="14"/>
    <x v="2"/>
    <x v="14"/>
    <x v="3"/>
    <n v="0"/>
    <x v="1"/>
    <x v="0"/>
    <x v="0"/>
  </r>
  <r>
    <n v="10079"/>
    <x v="15"/>
    <x v="2"/>
    <x v="14"/>
    <x v="3"/>
    <n v="0"/>
    <x v="1"/>
    <x v="0"/>
    <x v="0"/>
  </r>
  <r>
    <n v="10080"/>
    <x v="16"/>
    <x v="2"/>
    <x v="14"/>
    <x v="3"/>
    <n v="0"/>
    <x v="1"/>
    <x v="0"/>
    <x v="0"/>
  </r>
  <r>
    <n v="10081"/>
    <x v="17"/>
    <x v="2"/>
    <x v="14"/>
    <x v="3"/>
    <n v="0"/>
    <x v="1"/>
    <x v="0"/>
    <x v="0"/>
  </r>
  <r>
    <n v="10082"/>
    <x v="18"/>
    <x v="2"/>
    <x v="14"/>
    <x v="3"/>
    <n v="0"/>
    <x v="1"/>
    <x v="0"/>
    <x v="0"/>
  </r>
  <r>
    <n v="10083"/>
    <x v="19"/>
    <x v="2"/>
    <x v="14"/>
    <x v="3"/>
    <n v="0"/>
    <x v="1"/>
    <x v="0"/>
    <x v="0"/>
  </r>
  <r>
    <n v="10084"/>
    <x v="20"/>
    <x v="2"/>
    <x v="14"/>
    <x v="3"/>
    <n v="0"/>
    <x v="1"/>
    <x v="0"/>
    <x v="0"/>
  </r>
  <r>
    <n v="10085"/>
    <x v="21"/>
    <x v="2"/>
    <x v="14"/>
    <x v="3"/>
    <n v="0"/>
    <x v="1"/>
    <x v="0"/>
    <x v="0"/>
  </r>
  <r>
    <n v="10086"/>
    <x v="22"/>
    <x v="2"/>
    <x v="14"/>
    <x v="3"/>
    <n v="0"/>
    <x v="1"/>
    <x v="0"/>
    <x v="0"/>
  </r>
  <r>
    <n v="10087"/>
    <x v="23"/>
    <x v="2"/>
    <x v="14"/>
    <x v="3"/>
    <n v="0"/>
    <x v="1"/>
    <x v="0"/>
    <x v="0"/>
  </r>
  <r>
    <n v="10088"/>
    <x v="24"/>
    <x v="2"/>
    <x v="14"/>
    <x v="3"/>
    <n v="0"/>
    <x v="1"/>
    <x v="0"/>
    <x v="0"/>
  </r>
  <r>
    <n v="10089"/>
    <x v="25"/>
    <x v="2"/>
    <x v="14"/>
    <x v="3"/>
    <n v="0"/>
    <x v="1"/>
    <x v="0"/>
    <x v="0"/>
  </r>
  <r>
    <n v="10090"/>
    <x v="26"/>
    <x v="2"/>
    <x v="14"/>
    <x v="3"/>
    <n v="0"/>
    <x v="1"/>
    <x v="0"/>
    <x v="0"/>
  </r>
  <r>
    <n v="10091"/>
    <x v="27"/>
    <x v="2"/>
    <x v="14"/>
    <x v="3"/>
    <n v="0"/>
    <x v="1"/>
    <x v="0"/>
    <x v="0"/>
  </r>
  <r>
    <n v="10092"/>
    <x v="28"/>
    <x v="2"/>
    <x v="14"/>
    <x v="3"/>
    <n v="0"/>
    <x v="1"/>
    <x v="0"/>
    <x v="0"/>
  </r>
  <r>
    <n v="10093"/>
    <x v="0"/>
    <x v="3"/>
    <x v="14"/>
    <x v="0"/>
    <n v="1072564"/>
    <x v="0"/>
    <x v="0"/>
    <x v="0"/>
  </r>
  <r>
    <n v="10094"/>
    <x v="1"/>
    <x v="3"/>
    <x v="14"/>
    <x v="0"/>
    <n v="1072564"/>
    <x v="0"/>
    <x v="0"/>
    <x v="0"/>
  </r>
  <r>
    <n v="10095"/>
    <x v="2"/>
    <x v="3"/>
    <x v="14"/>
    <x v="0"/>
    <n v="1064077"/>
    <x v="0"/>
    <x v="0"/>
    <x v="0"/>
  </r>
  <r>
    <n v="10096"/>
    <x v="3"/>
    <x v="3"/>
    <x v="14"/>
    <x v="0"/>
    <n v="1048886"/>
    <x v="0"/>
    <x v="0"/>
    <x v="0"/>
  </r>
  <r>
    <n v="10097"/>
    <x v="4"/>
    <x v="3"/>
    <x v="14"/>
    <x v="0"/>
    <n v="1052018"/>
    <x v="0"/>
    <x v="0"/>
    <x v="0"/>
  </r>
  <r>
    <n v="10098"/>
    <x v="5"/>
    <x v="3"/>
    <x v="14"/>
    <x v="0"/>
    <n v="1055896"/>
    <x v="0"/>
    <x v="0"/>
    <x v="0"/>
  </r>
  <r>
    <n v="10099"/>
    <x v="6"/>
    <x v="3"/>
    <x v="14"/>
    <x v="0"/>
    <n v="1047438"/>
    <x v="0"/>
    <x v="0"/>
    <x v="0"/>
  </r>
  <r>
    <n v="10100"/>
    <x v="7"/>
    <x v="3"/>
    <x v="14"/>
    <x v="0"/>
    <n v="1047121"/>
    <x v="0"/>
    <x v="0"/>
    <x v="0"/>
  </r>
  <r>
    <n v="10101"/>
    <x v="8"/>
    <x v="3"/>
    <x v="14"/>
    <x v="0"/>
    <n v="1059268"/>
    <x v="0"/>
    <x v="0"/>
    <x v="0"/>
  </r>
  <r>
    <n v="10102"/>
    <x v="9"/>
    <x v="3"/>
    <x v="14"/>
    <x v="0"/>
    <n v="1050605"/>
    <x v="0"/>
    <x v="0"/>
    <x v="0"/>
  </r>
  <r>
    <n v="10103"/>
    <x v="10"/>
    <x v="3"/>
    <x v="14"/>
    <x v="0"/>
    <n v="1099282"/>
    <x v="0"/>
    <x v="0"/>
    <x v="0"/>
  </r>
  <r>
    <n v="10104"/>
    <x v="11"/>
    <x v="3"/>
    <x v="14"/>
    <x v="0"/>
    <n v="1059362"/>
    <x v="0"/>
    <x v="0"/>
    <x v="0"/>
  </r>
  <r>
    <n v="10105"/>
    <x v="12"/>
    <x v="3"/>
    <x v="14"/>
    <x v="0"/>
    <n v="1056172"/>
    <x v="0"/>
    <x v="0"/>
    <x v="0"/>
  </r>
  <r>
    <n v="10106"/>
    <x v="13"/>
    <x v="3"/>
    <x v="14"/>
    <x v="0"/>
    <n v="1074946"/>
    <x v="0"/>
    <x v="0"/>
    <x v="0"/>
  </r>
  <r>
    <n v="10107"/>
    <x v="14"/>
    <x v="3"/>
    <x v="14"/>
    <x v="0"/>
    <n v="1059885"/>
    <x v="0"/>
    <x v="0"/>
    <x v="0"/>
  </r>
  <r>
    <n v="10108"/>
    <x v="15"/>
    <x v="3"/>
    <x v="14"/>
    <x v="0"/>
    <n v="1064524"/>
    <x v="0"/>
    <x v="0"/>
    <x v="0"/>
  </r>
  <r>
    <n v="10109"/>
    <x v="16"/>
    <x v="3"/>
    <x v="14"/>
    <x v="0"/>
    <n v="1068217"/>
    <x v="0"/>
    <x v="0"/>
    <x v="0"/>
  </r>
  <r>
    <n v="10110"/>
    <x v="17"/>
    <x v="3"/>
    <x v="14"/>
    <x v="0"/>
    <n v="1054945"/>
    <x v="0"/>
    <x v="0"/>
    <x v="0"/>
  </r>
  <r>
    <n v="10111"/>
    <x v="18"/>
    <x v="3"/>
    <x v="14"/>
    <x v="0"/>
    <n v="1063875"/>
    <x v="0"/>
    <x v="0"/>
    <x v="0"/>
  </r>
  <r>
    <n v="10112"/>
    <x v="19"/>
    <x v="3"/>
    <x v="14"/>
    <x v="0"/>
    <n v="1097112"/>
    <x v="0"/>
    <x v="0"/>
    <x v="0"/>
  </r>
  <r>
    <n v="10113"/>
    <x v="20"/>
    <x v="3"/>
    <x v="14"/>
    <x v="0"/>
    <n v="1061598"/>
    <x v="0"/>
    <x v="0"/>
    <x v="0"/>
  </r>
  <r>
    <n v="10114"/>
    <x v="21"/>
    <x v="3"/>
    <x v="14"/>
    <x v="0"/>
    <n v="1062928"/>
    <x v="0"/>
    <x v="0"/>
    <x v="0"/>
  </r>
  <r>
    <n v="10115"/>
    <x v="22"/>
    <x v="3"/>
    <x v="14"/>
    <x v="0"/>
    <n v="1075009"/>
    <x v="0"/>
    <x v="0"/>
    <x v="0"/>
  </r>
  <r>
    <n v="10116"/>
    <x v="23"/>
    <x v="3"/>
    <x v="14"/>
    <x v="0"/>
    <n v="1062114"/>
    <x v="0"/>
    <x v="0"/>
    <x v="0"/>
  </r>
  <r>
    <n v="10117"/>
    <x v="24"/>
    <x v="3"/>
    <x v="14"/>
    <x v="0"/>
    <n v="1064138"/>
    <x v="0"/>
    <x v="0"/>
    <x v="0"/>
  </r>
  <r>
    <n v="10118"/>
    <x v="25"/>
    <x v="3"/>
    <x v="14"/>
    <x v="0"/>
    <n v="1071961"/>
    <x v="0"/>
    <x v="0"/>
    <x v="0"/>
  </r>
  <r>
    <n v="10119"/>
    <x v="26"/>
    <x v="3"/>
    <x v="14"/>
    <x v="0"/>
    <n v="1065832"/>
    <x v="0"/>
    <x v="0"/>
    <x v="0"/>
  </r>
  <r>
    <n v="10120"/>
    <x v="27"/>
    <x v="3"/>
    <x v="14"/>
    <x v="0"/>
    <n v="1068744"/>
    <x v="0"/>
    <x v="0"/>
    <x v="0"/>
  </r>
  <r>
    <n v="10121"/>
    <x v="28"/>
    <x v="3"/>
    <x v="14"/>
    <x v="0"/>
    <n v="1067268"/>
    <x v="0"/>
    <x v="0"/>
    <x v="0"/>
  </r>
  <r>
    <n v="10122"/>
    <x v="0"/>
    <x v="3"/>
    <x v="14"/>
    <x v="1"/>
    <n v="1072564.2"/>
    <x v="0"/>
    <x v="0"/>
    <x v="0"/>
  </r>
  <r>
    <n v="10123"/>
    <x v="1"/>
    <x v="3"/>
    <x v="14"/>
    <x v="1"/>
    <n v="1072564.2"/>
    <x v="0"/>
    <x v="0"/>
    <x v="0"/>
  </r>
  <r>
    <n v="10124"/>
    <x v="2"/>
    <x v="3"/>
    <x v="14"/>
    <x v="1"/>
    <n v="1064077.2"/>
    <x v="0"/>
    <x v="0"/>
    <x v="0"/>
  </r>
  <r>
    <n v="10125"/>
    <x v="3"/>
    <x v="3"/>
    <x v="14"/>
    <x v="1"/>
    <n v="1048885.7"/>
    <x v="0"/>
    <x v="0"/>
    <x v="0"/>
  </r>
  <r>
    <n v="10126"/>
    <x v="4"/>
    <x v="3"/>
    <x v="14"/>
    <x v="1"/>
    <n v="1052018.2"/>
    <x v="0"/>
    <x v="0"/>
    <x v="0"/>
  </r>
  <r>
    <n v="10127"/>
    <x v="5"/>
    <x v="3"/>
    <x v="14"/>
    <x v="1"/>
    <n v="1055896.2"/>
    <x v="0"/>
    <x v="0"/>
    <x v="0"/>
  </r>
  <r>
    <n v="10128"/>
    <x v="6"/>
    <x v="3"/>
    <x v="14"/>
    <x v="1"/>
    <n v="1047438.2"/>
    <x v="0"/>
    <x v="0"/>
    <x v="0"/>
  </r>
  <r>
    <n v="10129"/>
    <x v="7"/>
    <x v="3"/>
    <x v="14"/>
    <x v="1"/>
    <n v="1047120.7"/>
    <x v="0"/>
    <x v="0"/>
    <x v="0"/>
  </r>
  <r>
    <n v="10130"/>
    <x v="8"/>
    <x v="3"/>
    <x v="14"/>
    <x v="1"/>
    <n v="1059267.7"/>
    <x v="0"/>
    <x v="0"/>
    <x v="0"/>
  </r>
  <r>
    <n v="10131"/>
    <x v="9"/>
    <x v="3"/>
    <x v="14"/>
    <x v="1"/>
    <n v="1050605.2"/>
    <x v="0"/>
    <x v="0"/>
    <x v="0"/>
  </r>
  <r>
    <n v="10132"/>
    <x v="10"/>
    <x v="3"/>
    <x v="14"/>
    <x v="1"/>
    <n v="1099282.2"/>
    <x v="0"/>
    <x v="0"/>
    <x v="0"/>
  </r>
  <r>
    <n v="10133"/>
    <x v="11"/>
    <x v="3"/>
    <x v="14"/>
    <x v="1"/>
    <n v="1059361.7"/>
    <x v="0"/>
    <x v="0"/>
    <x v="0"/>
  </r>
  <r>
    <n v="10134"/>
    <x v="12"/>
    <x v="3"/>
    <x v="14"/>
    <x v="1"/>
    <n v="1056171.7"/>
    <x v="0"/>
    <x v="0"/>
    <x v="0"/>
  </r>
  <r>
    <n v="10135"/>
    <x v="13"/>
    <x v="3"/>
    <x v="14"/>
    <x v="1"/>
    <n v="1074945.7"/>
    <x v="0"/>
    <x v="0"/>
    <x v="0"/>
  </r>
  <r>
    <n v="10136"/>
    <x v="14"/>
    <x v="3"/>
    <x v="14"/>
    <x v="1"/>
    <n v="1059884.7"/>
    <x v="0"/>
    <x v="0"/>
    <x v="0"/>
  </r>
  <r>
    <n v="10137"/>
    <x v="15"/>
    <x v="3"/>
    <x v="14"/>
    <x v="1"/>
    <n v="1064523.2"/>
    <x v="0"/>
    <x v="0"/>
    <x v="0"/>
  </r>
  <r>
    <n v="10138"/>
    <x v="16"/>
    <x v="3"/>
    <x v="14"/>
    <x v="1"/>
    <n v="1068216.7"/>
    <x v="0"/>
    <x v="0"/>
    <x v="0"/>
  </r>
  <r>
    <n v="10139"/>
    <x v="17"/>
    <x v="3"/>
    <x v="14"/>
    <x v="1"/>
    <n v="1054944.7"/>
    <x v="0"/>
    <x v="0"/>
    <x v="0"/>
  </r>
  <r>
    <n v="10140"/>
    <x v="18"/>
    <x v="3"/>
    <x v="14"/>
    <x v="1"/>
    <n v="1063874.2"/>
    <x v="0"/>
    <x v="0"/>
    <x v="0"/>
  </r>
  <r>
    <n v="10141"/>
    <x v="19"/>
    <x v="3"/>
    <x v="14"/>
    <x v="1"/>
    <n v="1097112.7"/>
    <x v="0"/>
    <x v="0"/>
    <x v="0"/>
  </r>
  <r>
    <n v="10142"/>
    <x v="20"/>
    <x v="3"/>
    <x v="14"/>
    <x v="1"/>
    <n v="1061599.2"/>
    <x v="0"/>
    <x v="0"/>
    <x v="0"/>
  </r>
  <r>
    <n v="10143"/>
    <x v="21"/>
    <x v="3"/>
    <x v="14"/>
    <x v="1"/>
    <n v="1062927.2"/>
    <x v="0"/>
    <x v="0"/>
    <x v="0"/>
  </r>
  <r>
    <n v="10144"/>
    <x v="22"/>
    <x v="3"/>
    <x v="14"/>
    <x v="1"/>
    <n v="1075010.2"/>
    <x v="0"/>
    <x v="0"/>
    <x v="0"/>
  </r>
  <r>
    <n v="10145"/>
    <x v="23"/>
    <x v="3"/>
    <x v="14"/>
    <x v="1"/>
    <n v="1062116.2"/>
    <x v="0"/>
    <x v="0"/>
    <x v="0"/>
  </r>
  <r>
    <n v="10146"/>
    <x v="24"/>
    <x v="3"/>
    <x v="14"/>
    <x v="1"/>
    <n v="1064137.7"/>
    <x v="0"/>
    <x v="0"/>
    <x v="0"/>
  </r>
  <r>
    <n v="10147"/>
    <x v="25"/>
    <x v="3"/>
    <x v="14"/>
    <x v="1"/>
    <n v="1071960.7"/>
    <x v="0"/>
    <x v="0"/>
    <x v="0"/>
  </r>
  <r>
    <n v="10148"/>
    <x v="26"/>
    <x v="3"/>
    <x v="14"/>
    <x v="1"/>
    <n v="1065831.7"/>
    <x v="0"/>
    <x v="0"/>
    <x v="0"/>
  </r>
  <r>
    <n v="10149"/>
    <x v="27"/>
    <x v="3"/>
    <x v="14"/>
    <x v="1"/>
    <n v="1068743.2"/>
    <x v="0"/>
    <x v="0"/>
    <x v="0"/>
  </r>
  <r>
    <n v="10150"/>
    <x v="28"/>
    <x v="3"/>
    <x v="14"/>
    <x v="1"/>
    <n v="1067268.2"/>
    <x v="0"/>
    <x v="0"/>
    <x v="0"/>
  </r>
  <r>
    <n v="10151"/>
    <x v="0"/>
    <x v="3"/>
    <x v="14"/>
    <x v="2"/>
    <n v="-0.2"/>
    <x v="0"/>
    <x v="0"/>
    <x v="0"/>
  </r>
  <r>
    <n v="10152"/>
    <x v="1"/>
    <x v="3"/>
    <x v="14"/>
    <x v="2"/>
    <n v="-0.2"/>
    <x v="0"/>
    <x v="0"/>
    <x v="0"/>
  </r>
  <r>
    <n v="10153"/>
    <x v="2"/>
    <x v="3"/>
    <x v="14"/>
    <x v="2"/>
    <n v="-0.2"/>
    <x v="0"/>
    <x v="0"/>
    <x v="0"/>
  </r>
  <r>
    <n v="10154"/>
    <x v="3"/>
    <x v="3"/>
    <x v="14"/>
    <x v="2"/>
    <n v="0.3"/>
    <x v="0"/>
    <x v="0"/>
    <x v="0"/>
  </r>
  <r>
    <n v="10155"/>
    <x v="4"/>
    <x v="3"/>
    <x v="14"/>
    <x v="2"/>
    <n v="-0.2"/>
    <x v="0"/>
    <x v="0"/>
    <x v="0"/>
  </r>
  <r>
    <n v="10156"/>
    <x v="5"/>
    <x v="3"/>
    <x v="14"/>
    <x v="2"/>
    <n v="-0.2"/>
    <x v="0"/>
    <x v="0"/>
    <x v="0"/>
  </r>
  <r>
    <n v="10157"/>
    <x v="6"/>
    <x v="3"/>
    <x v="14"/>
    <x v="2"/>
    <n v="-0.2"/>
    <x v="0"/>
    <x v="0"/>
    <x v="0"/>
  </r>
  <r>
    <n v="10158"/>
    <x v="7"/>
    <x v="3"/>
    <x v="14"/>
    <x v="2"/>
    <n v="0.3"/>
    <x v="0"/>
    <x v="0"/>
    <x v="0"/>
  </r>
  <r>
    <n v="10159"/>
    <x v="8"/>
    <x v="3"/>
    <x v="14"/>
    <x v="2"/>
    <n v="0.3"/>
    <x v="0"/>
    <x v="0"/>
    <x v="0"/>
  </r>
  <r>
    <n v="10160"/>
    <x v="9"/>
    <x v="3"/>
    <x v="14"/>
    <x v="2"/>
    <n v="-0.2"/>
    <x v="0"/>
    <x v="0"/>
    <x v="0"/>
  </r>
  <r>
    <n v="10161"/>
    <x v="10"/>
    <x v="3"/>
    <x v="14"/>
    <x v="2"/>
    <n v="-0.2"/>
    <x v="0"/>
    <x v="0"/>
    <x v="0"/>
  </r>
  <r>
    <n v="10162"/>
    <x v="11"/>
    <x v="3"/>
    <x v="14"/>
    <x v="2"/>
    <n v="0.3"/>
    <x v="0"/>
    <x v="0"/>
    <x v="0"/>
  </r>
  <r>
    <n v="10163"/>
    <x v="12"/>
    <x v="3"/>
    <x v="14"/>
    <x v="2"/>
    <n v="0.3"/>
    <x v="0"/>
    <x v="0"/>
    <x v="0"/>
  </r>
  <r>
    <n v="10164"/>
    <x v="13"/>
    <x v="3"/>
    <x v="14"/>
    <x v="2"/>
    <n v="0.3"/>
    <x v="0"/>
    <x v="0"/>
    <x v="0"/>
  </r>
  <r>
    <n v="10165"/>
    <x v="14"/>
    <x v="3"/>
    <x v="14"/>
    <x v="2"/>
    <n v="0.3"/>
    <x v="0"/>
    <x v="0"/>
    <x v="0"/>
  </r>
  <r>
    <n v="10166"/>
    <x v="15"/>
    <x v="3"/>
    <x v="14"/>
    <x v="2"/>
    <n v="0.8"/>
    <x v="0"/>
    <x v="0"/>
    <x v="0"/>
  </r>
  <r>
    <n v="10167"/>
    <x v="16"/>
    <x v="3"/>
    <x v="14"/>
    <x v="2"/>
    <n v="0.3"/>
    <x v="0"/>
    <x v="0"/>
    <x v="0"/>
  </r>
  <r>
    <n v="10168"/>
    <x v="17"/>
    <x v="3"/>
    <x v="14"/>
    <x v="2"/>
    <n v="0.3"/>
    <x v="0"/>
    <x v="0"/>
    <x v="0"/>
  </r>
  <r>
    <n v="10169"/>
    <x v="18"/>
    <x v="3"/>
    <x v="14"/>
    <x v="2"/>
    <n v="0.8"/>
    <x v="0"/>
    <x v="0"/>
    <x v="0"/>
  </r>
  <r>
    <n v="10170"/>
    <x v="19"/>
    <x v="3"/>
    <x v="14"/>
    <x v="2"/>
    <n v="-0.7"/>
    <x v="0"/>
    <x v="0"/>
    <x v="0"/>
  </r>
  <r>
    <n v="10171"/>
    <x v="20"/>
    <x v="3"/>
    <x v="14"/>
    <x v="2"/>
    <n v="-1.2"/>
    <x v="0"/>
    <x v="0"/>
    <x v="0"/>
  </r>
  <r>
    <n v="10172"/>
    <x v="21"/>
    <x v="3"/>
    <x v="14"/>
    <x v="2"/>
    <n v="0.8"/>
    <x v="0"/>
    <x v="0"/>
    <x v="0"/>
  </r>
  <r>
    <n v="10173"/>
    <x v="22"/>
    <x v="3"/>
    <x v="14"/>
    <x v="2"/>
    <n v="-1.2"/>
    <x v="0"/>
    <x v="0"/>
    <x v="0"/>
  </r>
  <r>
    <n v="10174"/>
    <x v="23"/>
    <x v="3"/>
    <x v="14"/>
    <x v="2"/>
    <n v="-2.2000000000000002"/>
    <x v="0"/>
    <x v="0"/>
    <x v="0"/>
  </r>
  <r>
    <n v="10175"/>
    <x v="24"/>
    <x v="3"/>
    <x v="14"/>
    <x v="2"/>
    <n v="0.3"/>
    <x v="0"/>
    <x v="0"/>
    <x v="0"/>
  </r>
  <r>
    <n v="10176"/>
    <x v="25"/>
    <x v="3"/>
    <x v="14"/>
    <x v="2"/>
    <n v="0.3"/>
    <x v="0"/>
    <x v="0"/>
    <x v="0"/>
  </r>
  <r>
    <n v="10177"/>
    <x v="26"/>
    <x v="3"/>
    <x v="14"/>
    <x v="2"/>
    <n v="0.3"/>
    <x v="0"/>
    <x v="0"/>
    <x v="0"/>
  </r>
  <r>
    <n v="10178"/>
    <x v="27"/>
    <x v="3"/>
    <x v="14"/>
    <x v="2"/>
    <n v="0.8"/>
    <x v="0"/>
    <x v="0"/>
    <x v="0"/>
  </r>
  <r>
    <n v="10179"/>
    <x v="28"/>
    <x v="3"/>
    <x v="14"/>
    <x v="2"/>
    <n v="-0.2"/>
    <x v="0"/>
    <x v="0"/>
    <x v="0"/>
  </r>
  <r>
    <n v="10180"/>
    <x v="0"/>
    <x v="3"/>
    <x v="14"/>
    <x v="3"/>
    <n v="0"/>
    <x v="1"/>
    <x v="0"/>
    <x v="0"/>
  </r>
  <r>
    <n v="10181"/>
    <x v="1"/>
    <x v="3"/>
    <x v="14"/>
    <x v="3"/>
    <n v="0"/>
    <x v="1"/>
    <x v="0"/>
    <x v="0"/>
  </r>
  <r>
    <n v="10182"/>
    <x v="2"/>
    <x v="3"/>
    <x v="14"/>
    <x v="3"/>
    <n v="0"/>
    <x v="1"/>
    <x v="0"/>
    <x v="0"/>
  </r>
  <r>
    <n v="10183"/>
    <x v="3"/>
    <x v="3"/>
    <x v="14"/>
    <x v="3"/>
    <n v="0"/>
    <x v="1"/>
    <x v="0"/>
    <x v="0"/>
  </r>
  <r>
    <n v="10184"/>
    <x v="4"/>
    <x v="3"/>
    <x v="14"/>
    <x v="3"/>
    <n v="0"/>
    <x v="1"/>
    <x v="0"/>
    <x v="0"/>
  </r>
  <r>
    <n v="10185"/>
    <x v="5"/>
    <x v="3"/>
    <x v="14"/>
    <x v="3"/>
    <n v="0"/>
    <x v="1"/>
    <x v="0"/>
    <x v="0"/>
  </r>
  <r>
    <n v="10186"/>
    <x v="6"/>
    <x v="3"/>
    <x v="14"/>
    <x v="3"/>
    <n v="0"/>
    <x v="1"/>
    <x v="0"/>
    <x v="0"/>
  </r>
  <r>
    <n v="10187"/>
    <x v="7"/>
    <x v="3"/>
    <x v="14"/>
    <x v="3"/>
    <n v="0"/>
    <x v="1"/>
    <x v="0"/>
    <x v="0"/>
  </r>
  <r>
    <n v="10188"/>
    <x v="8"/>
    <x v="3"/>
    <x v="14"/>
    <x v="3"/>
    <n v="0"/>
    <x v="1"/>
    <x v="0"/>
    <x v="0"/>
  </r>
  <r>
    <n v="10189"/>
    <x v="9"/>
    <x v="3"/>
    <x v="14"/>
    <x v="3"/>
    <n v="0"/>
    <x v="1"/>
    <x v="0"/>
    <x v="0"/>
  </r>
  <r>
    <n v="10190"/>
    <x v="10"/>
    <x v="3"/>
    <x v="14"/>
    <x v="3"/>
    <n v="0"/>
    <x v="1"/>
    <x v="0"/>
    <x v="0"/>
  </r>
  <r>
    <n v="10191"/>
    <x v="11"/>
    <x v="3"/>
    <x v="14"/>
    <x v="3"/>
    <n v="0"/>
    <x v="1"/>
    <x v="0"/>
    <x v="0"/>
  </r>
  <r>
    <n v="10192"/>
    <x v="12"/>
    <x v="3"/>
    <x v="14"/>
    <x v="3"/>
    <n v="0"/>
    <x v="1"/>
    <x v="0"/>
    <x v="0"/>
  </r>
  <r>
    <n v="10193"/>
    <x v="13"/>
    <x v="3"/>
    <x v="14"/>
    <x v="3"/>
    <n v="0"/>
    <x v="1"/>
    <x v="0"/>
    <x v="0"/>
  </r>
  <r>
    <n v="10194"/>
    <x v="14"/>
    <x v="3"/>
    <x v="14"/>
    <x v="3"/>
    <n v="0"/>
    <x v="1"/>
    <x v="0"/>
    <x v="0"/>
  </r>
  <r>
    <n v="10195"/>
    <x v="15"/>
    <x v="3"/>
    <x v="14"/>
    <x v="3"/>
    <n v="0"/>
    <x v="1"/>
    <x v="0"/>
    <x v="0"/>
  </r>
  <r>
    <n v="10196"/>
    <x v="16"/>
    <x v="3"/>
    <x v="14"/>
    <x v="3"/>
    <n v="0"/>
    <x v="1"/>
    <x v="0"/>
    <x v="0"/>
  </r>
  <r>
    <n v="10197"/>
    <x v="17"/>
    <x v="3"/>
    <x v="14"/>
    <x v="3"/>
    <n v="0"/>
    <x v="1"/>
    <x v="0"/>
    <x v="0"/>
  </r>
  <r>
    <n v="10198"/>
    <x v="18"/>
    <x v="3"/>
    <x v="14"/>
    <x v="3"/>
    <n v="0"/>
    <x v="1"/>
    <x v="0"/>
    <x v="0"/>
  </r>
  <r>
    <n v="10199"/>
    <x v="19"/>
    <x v="3"/>
    <x v="14"/>
    <x v="3"/>
    <n v="0"/>
    <x v="1"/>
    <x v="0"/>
    <x v="0"/>
  </r>
  <r>
    <n v="10200"/>
    <x v="20"/>
    <x v="3"/>
    <x v="14"/>
    <x v="3"/>
    <n v="0"/>
    <x v="1"/>
    <x v="0"/>
    <x v="0"/>
  </r>
  <r>
    <n v="10201"/>
    <x v="21"/>
    <x v="3"/>
    <x v="14"/>
    <x v="3"/>
    <n v="0"/>
    <x v="1"/>
    <x v="0"/>
    <x v="0"/>
  </r>
  <r>
    <n v="10202"/>
    <x v="22"/>
    <x v="3"/>
    <x v="14"/>
    <x v="3"/>
    <n v="0"/>
    <x v="1"/>
    <x v="0"/>
    <x v="0"/>
  </r>
  <r>
    <n v="10203"/>
    <x v="23"/>
    <x v="3"/>
    <x v="14"/>
    <x v="3"/>
    <n v="0"/>
    <x v="1"/>
    <x v="0"/>
    <x v="0"/>
  </r>
  <r>
    <n v="10204"/>
    <x v="24"/>
    <x v="3"/>
    <x v="14"/>
    <x v="3"/>
    <n v="0"/>
    <x v="1"/>
    <x v="0"/>
    <x v="0"/>
  </r>
  <r>
    <n v="10205"/>
    <x v="25"/>
    <x v="3"/>
    <x v="14"/>
    <x v="3"/>
    <n v="0"/>
    <x v="1"/>
    <x v="0"/>
    <x v="0"/>
  </r>
  <r>
    <n v="10206"/>
    <x v="26"/>
    <x v="3"/>
    <x v="14"/>
    <x v="3"/>
    <n v="0"/>
    <x v="1"/>
    <x v="0"/>
    <x v="0"/>
  </r>
  <r>
    <n v="10207"/>
    <x v="27"/>
    <x v="3"/>
    <x v="14"/>
    <x v="3"/>
    <n v="0"/>
    <x v="1"/>
    <x v="0"/>
    <x v="0"/>
  </r>
  <r>
    <n v="10208"/>
    <x v="28"/>
    <x v="3"/>
    <x v="14"/>
    <x v="3"/>
    <n v="0"/>
    <x v="1"/>
    <x v="0"/>
    <x v="0"/>
  </r>
  <r>
    <n v="10209"/>
    <x v="0"/>
    <x v="4"/>
    <x v="14"/>
    <x v="0"/>
    <n v="1070416"/>
    <x v="0"/>
    <x v="0"/>
    <x v="0"/>
  </r>
  <r>
    <n v="10210"/>
    <x v="1"/>
    <x v="4"/>
    <x v="14"/>
    <x v="0"/>
    <n v="1070416"/>
    <x v="0"/>
    <x v="0"/>
    <x v="0"/>
  </r>
  <r>
    <n v="10211"/>
    <x v="2"/>
    <x v="4"/>
    <x v="14"/>
    <x v="0"/>
    <n v="1060534"/>
    <x v="0"/>
    <x v="0"/>
    <x v="0"/>
  </r>
  <r>
    <n v="10212"/>
    <x v="3"/>
    <x v="4"/>
    <x v="14"/>
    <x v="0"/>
    <n v="1045216"/>
    <x v="0"/>
    <x v="0"/>
    <x v="0"/>
  </r>
  <r>
    <n v="10213"/>
    <x v="4"/>
    <x v="4"/>
    <x v="14"/>
    <x v="0"/>
    <n v="1051235"/>
    <x v="0"/>
    <x v="0"/>
    <x v="0"/>
  </r>
  <r>
    <n v="10214"/>
    <x v="5"/>
    <x v="4"/>
    <x v="14"/>
    <x v="0"/>
    <n v="1053204"/>
    <x v="0"/>
    <x v="0"/>
    <x v="0"/>
  </r>
  <r>
    <n v="10215"/>
    <x v="6"/>
    <x v="4"/>
    <x v="14"/>
    <x v="0"/>
    <n v="1048544"/>
    <x v="0"/>
    <x v="0"/>
    <x v="0"/>
  </r>
  <r>
    <n v="10216"/>
    <x v="7"/>
    <x v="4"/>
    <x v="14"/>
    <x v="0"/>
    <n v="1046467"/>
    <x v="0"/>
    <x v="0"/>
    <x v="0"/>
  </r>
  <r>
    <n v="10217"/>
    <x v="8"/>
    <x v="4"/>
    <x v="14"/>
    <x v="0"/>
    <n v="1056999"/>
    <x v="0"/>
    <x v="0"/>
    <x v="0"/>
  </r>
  <r>
    <n v="10218"/>
    <x v="9"/>
    <x v="4"/>
    <x v="14"/>
    <x v="0"/>
    <n v="1050307"/>
    <x v="0"/>
    <x v="0"/>
    <x v="0"/>
  </r>
  <r>
    <n v="10219"/>
    <x v="10"/>
    <x v="4"/>
    <x v="14"/>
    <x v="0"/>
    <n v="1101973"/>
    <x v="0"/>
    <x v="0"/>
    <x v="0"/>
  </r>
  <r>
    <n v="10220"/>
    <x v="11"/>
    <x v="4"/>
    <x v="14"/>
    <x v="0"/>
    <n v="1060716"/>
    <x v="0"/>
    <x v="0"/>
    <x v="0"/>
  </r>
  <r>
    <n v="10221"/>
    <x v="12"/>
    <x v="4"/>
    <x v="14"/>
    <x v="0"/>
    <n v="1055536"/>
    <x v="0"/>
    <x v="0"/>
    <x v="0"/>
  </r>
  <r>
    <n v="10222"/>
    <x v="13"/>
    <x v="4"/>
    <x v="14"/>
    <x v="0"/>
    <n v="1076354"/>
    <x v="0"/>
    <x v="0"/>
    <x v="0"/>
  </r>
  <r>
    <n v="10223"/>
    <x v="14"/>
    <x v="4"/>
    <x v="14"/>
    <x v="0"/>
    <n v="1059181"/>
    <x v="0"/>
    <x v="0"/>
    <x v="0"/>
  </r>
  <r>
    <n v="10224"/>
    <x v="15"/>
    <x v="4"/>
    <x v="14"/>
    <x v="0"/>
    <n v="1065081"/>
    <x v="0"/>
    <x v="0"/>
    <x v="0"/>
  </r>
  <r>
    <n v="10225"/>
    <x v="16"/>
    <x v="4"/>
    <x v="14"/>
    <x v="0"/>
    <n v="1065781"/>
    <x v="0"/>
    <x v="0"/>
    <x v="0"/>
  </r>
  <r>
    <n v="10226"/>
    <x v="17"/>
    <x v="4"/>
    <x v="14"/>
    <x v="0"/>
    <n v="1056462"/>
    <x v="0"/>
    <x v="0"/>
    <x v="0"/>
  </r>
  <r>
    <n v="10227"/>
    <x v="18"/>
    <x v="4"/>
    <x v="14"/>
    <x v="0"/>
    <n v="1063815"/>
    <x v="0"/>
    <x v="0"/>
    <x v="0"/>
  </r>
  <r>
    <n v="10228"/>
    <x v="19"/>
    <x v="4"/>
    <x v="14"/>
    <x v="0"/>
    <n v="1094177"/>
    <x v="0"/>
    <x v="0"/>
    <x v="0"/>
  </r>
  <r>
    <n v="10229"/>
    <x v="20"/>
    <x v="4"/>
    <x v="14"/>
    <x v="0"/>
    <n v="1057906"/>
    <x v="0"/>
    <x v="0"/>
    <x v="0"/>
  </r>
  <r>
    <n v="10230"/>
    <x v="21"/>
    <x v="4"/>
    <x v="14"/>
    <x v="0"/>
    <n v="1062329"/>
    <x v="0"/>
    <x v="0"/>
    <x v="0"/>
  </r>
  <r>
    <n v="10231"/>
    <x v="22"/>
    <x v="4"/>
    <x v="14"/>
    <x v="0"/>
    <n v="1072790"/>
    <x v="0"/>
    <x v="0"/>
    <x v="0"/>
  </r>
  <r>
    <n v="10232"/>
    <x v="23"/>
    <x v="4"/>
    <x v="14"/>
    <x v="0"/>
    <n v="1061559"/>
    <x v="0"/>
    <x v="0"/>
    <x v="0"/>
  </r>
  <r>
    <n v="10233"/>
    <x v="24"/>
    <x v="4"/>
    <x v="14"/>
    <x v="0"/>
    <n v="1063377"/>
    <x v="0"/>
    <x v="0"/>
    <x v="0"/>
  </r>
  <r>
    <n v="10234"/>
    <x v="25"/>
    <x v="4"/>
    <x v="14"/>
    <x v="0"/>
    <n v="1072918"/>
    <x v="0"/>
    <x v="0"/>
    <x v="0"/>
  </r>
  <r>
    <n v="10235"/>
    <x v="26"/>
    <x v="4"/>
    <x v="14"/>
    <x v="0"/>
    <n v="1065714"/>
    <x v="0"/>
    <x v="0"/>
    <x v="0"/>
  </r>
  <r>
    <n v="10236"/>
    <x v="27"/>
    <x v="4"/>
    <x v="14"/>
    <x v="0"/>
    <n v="1067845"/>
    <x v="0"/>
    <x v="0"/>
    <x v="0"/>
  </r>
  <r>
    <n v="10237"/>
    <x v="28"/>
    <x v="4"/>
    <x v="14"/>
    <x v="0"/>
    <n v="1066048"/>
    <x v="0"/>
    <x v="0"/>
    <x v="0"/>
  </r>
  <r>
    <n v="10238"/>
    <x v="0"/>
    <x v="4"/>
    <x v="14"/>
    <x v="1"/>
    <n v="1070416.3999999999"/>
    <x v="0"/>
    <x v="0"/>
    <x v="0"/>
  </r>
  <r>
    <n v="10239"/>
    <x v="1"/>
    <x v="4"/>
    <x v="14"/>
    <x v="1"/>
    <n v="1070416.3999999999"/>
    <x v="0"/>
    <x v="0"/>
    <x v="0"/>
  </r>
  <r>
    <n v="10240"/>
    <x v="2"/>
    <x v="4"/>
    <x v="14"/>
    <x v="1"/>
    <n v="1060533.8999999999"/>
    <x v="0"/>
    <x v="0"/>
    <x v="0"/>
  </r>
  <r>
    <n v="10241"/>
    <x v="3"/>
    <x v="4"/>
    <x v="14"/>
    <x v="1"/>
    <n v="1045218.4"/>
    <x v="0"/>
    <x v="0"/>
    <x v="0"/>
  </r>
  <r>
    <n v="10242"/>
    <x v="4"/>
    <x v="4"/>
    <x v="14"/>
    <x v="1"/>
    <n v="1051234.3999999999"/>
    <x v="0"/>
    <x v="0"/>
    <x v="0"/>
  </r>
  <r>
    <n v="10243"/>
    <x v="5"/>
    <x v="4"/>
    <x v="14"/>
    <x v="1"/>
    <n v="1053203.8999999999"/>
    <x v="0"/>
    <x v="0"/>
    <x v="0"/>
  </r>
  <r>
    <n v="10244"/>
    <x v="6"/>
    <x v="4"/>
    <x v="14"/>
    <x v="1"/>
    <n v="1048542.9"/>
    <x v="0"/>
    <x v="0"/>
    <x v="0"/>
  </r>
  <r>
    <n v="10245"/>
    <x v="7"/>
    <x v="4"/>
    <x v="14"/>
    <x v="1"/>
    <n v="1046468.4"/>
    <x v="0"/>
    <x v="0"/>
    <x v="0"/>
  </r>
  <r>
    <n v="10246"/>
    <x v="8"/>
    <x v="4"/>
    <x v="14"/>
    <x v="1"/>
    <n v="1057000.8999999999"/>
    <x v="0"/>
    <x v="0"/>
    <x v="0"/>
  </r>
  <r>
    <n v="10247"/>
    <x v="9"/>
    <x v="4"/>
    <x v="14"/>
    <x v="1"/>
    <n v="1050305.8999999999"/>
    <x v="0"/>
    <x v="0"/>
    <x v="0"/>
  </r>
  <r>
    <n v="10248"/>
    <x v="10"/>
    <x v="4"/>
    <x v="14"/>
    <x v="1"/>
    <n v="1101972.8999999999"/>
    <x v="0"/>
    <x v="0"/>
    <x v="0"/>
  </r>
  <r>
    <n v="10249"/>
    <x v="11"/>
    <x v="4"/>
    <x v="14"/>
    <x v="1"/>
    <n v="1060715.3999999999"/>
    <x v="0"/>
    <x v="0"/>
    <x v="0"/>
  </r>
  <r>
    <n v="10250"/>
    <x v="12"/>
    <x v="4"/>
    <x v="14"/>
    <x v="1"/>
    <n v="1055535.8999999999"/>
    <x v="0"/>
    <x v="0"/>
    <x v="0"/>
  </r>
  <r>
    <n v="10251"/>
    <x v="13"/>
    <x v="4"/>
    <x v="14"/>
    <x v="1"/>
    <n v="1076354.3999999999"/>
    <x v="0"/>
    <x v="0"/>
    <x v="0"/>
  </r>
  <r>
    <n v="10252"/>
    <x v="14"/>
    <x v="4"/>
    <x v="14"/>
    <x v="1"/>
    <n v="1059180.8999999999"/>
    <x v="0"/>
    <x v="0"/>
    <x v="0"/>
  </r>
  <r>
    <n v="10253"/>
    <x v="15"/>
    <x v="4"/>
    <x v="14"/>
    <x v="1"/>
    <n v="1065083.8999999999"/>
    <x v="0"/>
    <x v="0"/>
    <x v="0"/>
  </r>
  <r>
    <n v="10254"/>
    <x v="16"/>
    <x v="4"/>
    <x v="14"/>
    <x v="1"/>
    <n v="1065779.8999999999"/>
    <x v="0"/>
    <x v="0"/>
    <x v="0"/>
  </r>
  <r>
    <n v="10255"/>
    <x v="17"/>
    <x v="4"/>
    <x v="14"/>
    <x v="1"/>
    <n v="1056461.3999999999"/>
    <x v="0"/>
    <x v="0"/>
    <x v="0"/>
  </r>
  <r>
    <n v="10256"/>
    <x v="18"/>
    <x v="4"/>
    <x v="14"/>
    <x v="1"/>
    <n v="1063814.3999999999"/>
    <x v="0"/>
    <x v="0"/>
    <x v="0"/>
  </r>
  <r>
    <n v="10257"/>
    <x v="19"/>
    <x v="4"/>
    <x v="14"/>
    <x v="1"/>
    <n v="1094177.3999999999"/>
    <x v="0"/>
    <x v="0"/>
    <x v="0"/>
  </r>
  <r>
    <n v="10258"/>
    <x v="20"/>
    <x v="4"/>
    <x v="14"/>
    <x v="1"/>
    <n v="1057905.3999999999"/>
    <x v="0"/>
    <x v="0"/>
    <x v="0"/>
  </r>
  <r>
    <n v="10259"/>
    <x v="21"/>
    <x v="4"/>
    <x v="14"/>
    <x v="1"/>
    <n v="1062328.8999999999"/>
    <x v="0"/>
    <x v="0"/>
    <x v="0"/>
  </r>
  <r>
    <n v="10260"/>
    <x v="22"/>
    <x v="4"/>
    <x v="14"/>
    <x v="1"/>
    <n v="1072789.3999999999"/>
    <x v="0"/>
    <x v="0"/>
    <x v="0"/>
  </r>
  <r>
    <n v="10261"/>
    <x v="23"/>
    <x v="4"/>
    <x v="14"/>
    <x v="1"/>
    <n v="1061558.3999999999"/>
    <x v="0"/>
    <x v="0"/>
    <x v="0"/>
  </r>
  <r>
    <n v="10262"/>
    <x v="24"/>
    <x v="4"/>
    <x v="14"/>
    <x v="1"/>
    <n v="1063376.3999999999"/>
    <x v="0"/>
    <x v="0"/>
    <x v="0"/>
  </r>
  <r>
    <n v="10263"/>
    <x v="25"/>
    <x v="4"/>
    <x v="14"/>
    <x v="1"/>
    <n v="1072917.8999999999"/>
    <x v="0"/>
    <x v="0"/>
    <x v="0"/>
  </r>
  <r>
    <n v="10264"/>
    <x v="26"/>
    <x v="4"/>
    <x v="14"/>
    <x v="1"/>
    <n v="1065713.3999999999"/>
    <x v="0"/>
    <x v="0"/>
    <x v="0"/>
  </r>
  <r>
    <n v="10265"/>
    <x v="27"/>
    <x v="4"/>
    <x v="14"/>
    <x v="1"/>
    <n v="1067845.3999999999"/>
    <x v="0"/>
    <x v="0"/>
    <x v="0"/>
  </r>
  <r>
    <n v="10266"/>
    <x v="28"/>
    <x v="4"/>
    <x v="14"/>
    <x v="1"/>
    <n v="1066047.8999999999"/>
    <x v="0"/>
    <x v="0"/>
    <x v="0"/>
  </r>
  <r>
    <n v="10267"/>
    <x v="0"/>
    <x v="4"/>
    <x v="14"/>
    <x v="2"/>
    <n v="-0.4"/>
    <x v="0"/>
    <x v="0"/>
    <x v="0"/>
  </r>
  <r>
    <n v="10268"/>
    <x v="1"/>
    <x v="4"/>
    <x v="14"/>
    <x v="2"/>
    <n v="-0.4"/>
    <x v="0"/>
    <x v="0"/>
    <x v="0"/>
  </r>
  <r>
    <n v="10269"/>
    <x v="2"/>
    <x v="4"/>
    <x v="14"/>
    <x v="2"/>
    <n v="0.1"/>
    <x v="0"/>
    <x v="0"/>
    <x v="0"/>
  </r>
  <r>
    <n v="10270"/>
    <x v="3"/>
    <x v="4"/>
    <x v="14"/>
    <x v="2"/>
    <n v="-2.4"/>
    <x v="0"/>
    <x v="0"/>
    <x v="0"/>
  </r>
  <r>
    <n v="10271"/>
    <x v="4"/>
    <x v="4"/>
    <x v="14"/>
    <x v="2"/>
    <n v="0.6"/>
    <x v="0"/>
    <x v="0"/>
    <x v="0"/>
  </r>
  <r>
    <n v="10272"/>
    <x v="5"/>
    <x v="4"/>
    <x v="14"/>
    <x v="2"/>
    <n v="0.1"/>
    <x v="0"/>
    <x v="0"/>
    <x v="0"/>
  </r>
  <r>
    <n v="10273"/>
    <x v="6"/>
    <x v="4"/>
    <x v="14"/>
    <x v="2"/>
    <n v="1.1000000000000001"/>
    <x v="0"/>
    <x v="0"/>
    <x v="0"/>
  </r>
  <r>
    <n v="10274"/>
    <x v="7"/>
    <x v="4"/>
    <x v="14"/>
    <x v="2"/>
    <n v="-1.4"/>
    <x v="0"/>
    <x v="0"/>
    <x v="0"/>
  </r>
  <r>
    <n v="10275"/>
    <x v="8"/>
    <x v="4"/>
    <x v="14"/>
    <x v="2"/>
    <n v="-1.9"/>
    <x v="0"/>
    <x v="0"/>
    <x v="0"/>
  </r>
  <r>
    <n v="10276"/>
    <x v="9"/>
    <x v="4"/>
    <x v="14"/>
    <x v="2"/>
    <n v="1.1000000000000001"/>
    <x v="0"/>
    <x v="0"/>
    <x v="0"/>
  </r>
  <r>
    <n v="10277"/>
    <x v="10"/>
    <x v="4"/>
    <x v="14"/>
    <x v="2"/>
    <n v="0.1"/>
    <x v="0"/>
    <x v="0"/>
    <x v="0"/>
  </r>
  <r>
    <n v="10278"/>
    <x v="11"/>
    <x v="4"/>
    <x v="14"/>
    <x v="2"/>
    <n v="0.6"/>
    <x v="0"/>
    <x v="0"/>
    <x v="0"/>
  </r>
  <r>
    <n v="10279"/>
    <x v="12"/>
    <x v="4"/>
    <x v="14"/>
    <x v="2"/>
    <n v="0.1"/>
    <x v="0"/>
    <x v="0"/>
    <x v="0"/>
  </r>
  <r>
    <n v="10280"/>
    <x v="13"/>
    <x v="4"/>
    <x v="14"/>
    <x v="2"/>
    <n v="-0.4"/>
    <x v="0"/>
    <x v="0"/>
    <x v="0"/>
  </r>
  <r>
    <n v="10281"/>
    <x v="14"/>
    <x v="4"/>
    <x v="14"/>
    <x v="2"/>
    <n v="0.1"/>
    <x v="0"/>
    <x v="0"/>
    <x v="0"/>
  </r>
  <r>
    <n v="10282"/>
    <x v="15"/>
    <x v="4"/>
    <x v="14"/>
    <x v="2"/>
    <n v="-2.9"/>
    <x v="0"/>
    <x v="0"/>
    <x v="0"/>
  </r>
  <r>
    <n v="10283"/>
    <x v="16"/>
    <x v="4"/>
    <x v="14"/>
    <x v="2"/>
    <n v="1.1000000000000001"/>
    <x v="0"/>
    <x v="0"/>
    <x v="0"/>
  </r>
  <r>
    <n v="10284"/>
    <x v="17"/>
    <x v="4"/>
    <x v="14"/>
    <x v="2"/>
    <n v="0.6"/>
    <x v="0"/>
    <x v="0"/>
    <x v="0"/>
  </r>
  <r>
    <n v="10285"/>
    <x v="18"/>
    <x v="4"/>
    <x v="14"/>
    <x v="2"/>
    <n v="0.6"/>
    <x v="0"/>
    <x v="0"/>
    <x v="0"/>
  </r>
  <r>
    <n v="10286"/>
    <x v="19"/>
    <x v="4"/>
    <x v="14"/>
    <x v="2"/>
    <n v="-0.4"/>
    <x v="0"/>
    <x v="0"/>
    <x v="0"/>
  </r>
  <r>
    <n v="10287"/>
    <x v="20"/>
    <x v="4"/>
    <x v="14"/>
    <x v="2"/>
    <n v="0.6"/>
    <x v="0"/>
    <x v="0"/>
    <x v="0"/>
  </r>
  <r>
    <n v="10288"/>
    <x v="21"/>
    <x v="4"/>
    <x v="14"/>
    <x v="2"/>
    <n v="0.1"/>
    <x v="0"/>
    <x v="0"/>
    <x v="0"/>
  </r>
  <r>
    <n v="10289"/>
    <x v="22"/>
    <x v="4"/>
    <x v="14"/>
    <x v="2"/>
    <n v="0.6"/>
    <x v="0"/>
    <x v="0"/>
    <x v="0"/>
  </r>
  <r>
    <n v="10290"/>
    <x v="23"/>
    <x v="4"/>
    <x v="14"/>
    <x v="2"/>
    <n v="0.6"/>
    <x v="0"/>
    <x v="0"/>
    <x v="0"/>
  </r>
  <r>
    <n v="10291"/>
    <x v="24"/>
    <x v="4"/>
    <x v="14"/>
    <x v="2"/>
    <n v="0.6"/>
    <x v="0"/>
    <x v="0"/>
    <x v="0"/>
  </r>
  <r>
    <n v="10292"/>
    <x v="25"/>
    <x v="4"/>
    <x v="14"/>
    <x v="2"/>
    <n v="0.1"/>
    <x v="0"/>
    <x v="0"/>
    <x v="0"/>
  </r>
  <r>
    <n v="10293"/>
    <x v="26"/>
    <x v="4"/>
    <x v="14"/>
    <x v="2"/>
    <n v="0.6"/>
    <x v="0"/>
    <x v="0"/>
    <x v="0"/>
  </r>
  <r>
    <n v="10294"/>
    <x v="27"/>
    <x v="4"/>
    <x v="14"/>
    <x v="2"/>
    <n v="-0.4"/>
    <x v="0"/>
    <x v="0"/>
    <x v="0"/>
  </r>
  <r>
    <n v="10295"/>
    <x v="28"/>
    <x v="4"/>
    <x v="14"/>
    <x v="2"/>
    <n v="0.1"/>
    <x v="0"/>
    <x v="0"/>
    <x v="0"/>
  </r>
  <r>
    <n v="10296"/>
    <x v="0"/>
    <x v="4"/>
    <x v="14"/>
    <x v="3"/>
    <n v="0"/>
    <x v="1"/>
    <x v="0"/>
    <x v="0"/>
  </r>
  <r>
    <n v="10297"/>
    <x v="1"/>
    <x v="4"/>
    <x v="14"/>
    <x v="3"/>
    <n v="0"/>
    <x v="1"/>
    <x v="0"/>
    <x v="0"/>
  </r>
  <r>
    <n v="10298"/>
    <x v="2"/>
    <x v="4"/>
    <x v="14"/>
    <x v="3"/>
    <n v="0"/>
    <x v="1"/>
    <x v="0"/>
    <x v="0"/>
  </r>
  <r>
    <n v="10299"/>
    <x v="3"/>
    <x v="4"/>
    <x v="14"/>
    <x v="3"/>
    <n v="0"/>
    <x v="1"/>
    <x v="0"/>
    <x v="0"/>
  </r>
  <r>
    <n v="10300"/>
    <x v="4"/>
    <x v="4"/>
    <x v="14"/>
    <x v="3"/>
    <n v="0"/>
    <x v="1"/>
    <x v="0"/>
    <x v="0"/>
  </r>
  <r>
    <n v="10301"/>
    <x v="5"/>
    <x v="4"/>
    <x v="14"/>
    <x v="3"/>
    <n v="0"/>
    <x v="1"/>
    <x v="0"/>
    <x v="0"/>
  </r>
  <r>
    <n v="10302"/>
    <x v="6"/>
    <x v="4"/>
    <x v="14"/>
    <x v="3"/>
    <n v="0"/>
    <x v="1"/>
    <x v="0"/>
    <x v="0"/>
  </r>
  <r>
    <n v="10303"/>
    <x v="7"/>
    <x v="4"/>
    <x v="14"/>
    <x v="3"/>
    <n v="0"/>
    <x v="1"/>
    <x v="0"/>
    <x v="0"/>
  </r>
  <r>
    <n v="10304"/>
    <x v="8"/>
    <x v="4"/>
    <x v="14"/>
    <x v="3"/>
    <n v="0"/>
    <x v="1"/>
    <x v="0"/>
    <x v="0"/>
  </r>
  <r>
    <n v="10305"/>
    <x v="9"/>
    <x v="4"/>
    <x v="14"/>
    <x v="3"/>
    <n v="0"/>
    <x v="1"/>
    <x v="0"/>
    <x v="0"/>
  </r>
  <r>
    <n v="10306"/>
    <x v="10"/>
    <x v="4"/>
    <x v="14"/>
    <x v="3"/>
    <n v="0"/>
    <x v="1"/>
    <x v="0"/>
    <x v="0"/>
  </r>
  <r>
    <n v="10307"/>
    <x v="11"/>
    <x v="4"/>
    <x v="14"/>
    <x v="3"/>
    <n v="0"/>
    <x v="1"/>
    <x v="0"/>
    <x v="0"/>
  </r>
  <r>
    <n v="10308"/>
    <x v="12"/>
    <x v="4"/>
    <x v="14"/>
    <x v="3"/>
    <n v="0"/>
    <x v="1"/>
    <x v="0"/>
    <x v="0"/>
  </r>
  <r>
    <n v="10309"/>
    <x v="13"/>
    <x v="4"/>
    <x v="14"/>
    <x v="3"/>
    <n v="0"/>
    <x v="1"/>
    <x v="0"/>
    <x v="0"/>
  </r>
  <r>
    <n v="10310"/>
    <x v="14"/>
    <x v="4"/>
    <x v="14"/>
    <x v="3"/>
    <n v="0"/>
    <x v="1"/>
    <x v="0"/>
    <x v="0"/>
  </r>
  <r>
    <n v="10311"/>
    <x v="15"/>
    <x v="4"/>
    <x v="14"/>
    <x v="3"/>
    <n v="0"/>
    <x v="1"/>
    <x v="0"/>
    <x v="0"/>
  </r>
  <r>
    <n v="10312"/>
    <x v="16"/>
    <x v="4"/>
    <x v="14"/>
    <x v="3"/>
    <n v="0"/>
    <x v="1"/>
    <x v="0"/>
    <x v="0"/>
  </r>
  <r>
    <n v="10313"/>
    <x v="17"/>
    <x v="4"/>
    <x v="14"/>
    <x v="3"/>
    <n v="0"/>
    <x v="1"/>
    <x v="0"/>
    <x v="0"/>
  </r>
  <r>
    <n v="10314"/>
    <x v="18"/>
    <x v="4"/>
    <x v="14"/>
    <x v="3"/>
    <n v="0"/>
    <x v="1"/>
    <x v="0"/>
    <x v="0"/>
  </r>
  <r>
    <n v="10315"/>
    <x v="19"/>
    <x v="4"/>
    <x v="14"/>
    <x v="3"/>
    <n v="0"/>
    <x v="1"/>
    <x v="0"/>
    <x v="0"/>
  </r>
  <r>
    <n v="10316"/>
    <x v="20"/>
    <x v="4"/>
    <x v="14"/>
    <x v="3"/>
    <n v="0"/>
    <x v="1"/>
    <x v="0"/>
    <x v="0"/>
  </r>
  <r>
    <n v="10317"/>
    <x v="21"/>
    <x v="4"/>
    <x v="14"/>
    <x v="3"/>
    <n v="0"/>
    <x v="1"/>
    <x v="0"/>
    <x v="0"/>
  </r>
  <r>
    <n v="10318"/>
    <x v="22"/>
    <x v="4"/>
    <x v="14"/>
    <x v="3"/>
    <n v="0"/>
    <x v="1"/>
    <x v="0"/>
    <x v="0"/>
  </r>
  <r>
    <n v="10319"/>
    <x v="23"/>
    <x v="4"/>
    <x v="14"/>
    <x v="3"/>
    <n v="0"/>
    <x v="1"/>
    <x v="0"/>
    <x v="0"/>
  </r>
  <r>
    <n v="10320"/>
    <x v="24"/>
    <x v="4"/>
    <x v="14"/>
    <x v="3"/>
    <n v="0"/>
    <x v="1"/>
    <x v="0"/>
    <x v="0"/>
  </r>
  <r>
    <n v="10321"/>
    <x v="25"/>
    <x v="4"/>
    <x v="14"/>
    <x v="3"/>
    <n v="0"/>
    <x v="1"/>
    <x v="0"/>
    <x v="0"/>
  </r>
  <r>
    <n v="10322"/>
    <x v="26"/>
    <x v="4"/>
    <x v="14"/>
    <x v="3"/>
    <n v="0"/>
    <x v="1"/>
    <x v="0"/>
    <x v="0"/>
  </r>
  <r>
    <n v="10323"/>
    <x v="27"/>
    <x v="4"/>
    <x v="14"/>
    <x v="3"/>
    <n v="0"/>
    <x v="1"/>
    <x v="0"/>
    <x v="0"/>
  </r>
  <r>
    <n v="10324"/>
    <x v="28"/>
    <x v="4"/>
    <x v="14"/>
    <x v="3"/>
    <n v="0"/>
    <x v="1"/>
    <x v="0"/>
    <x v="0"/>
  </r>
  <r>
    <n v="10325"/>
    <x v="0"/>
    <x v="5"/>
    <x v="14"/>
    <x v="0"/>
    <n v="1044127"/>
    <x v="0"/>
    <x v="0"/>
    <x v="0"/>
  </r>
  <r>
    <n v="10326"/>
    <x v="1"/>
    <x v="5"/>
    <x v="14"/>
    <x v="0"/>
    <n v="1044127"/>
    <x v="0"/>
    <x v="0"/>
    <x v="0"/>
  </r>
  <r>
    <n v="10327"/>
    <x v="2"/>
    <x v="5"/>
    <x v="14"/>
    <x v="0"/>
    <n v="1035441"/>
    <x v="0"/>
    <x v="0"/>
    <x v="0"/>
  </r>
  <r>
    <n v="10328"/>
    <x v="3"/>
    <x v="5"/>
    <x v="14"/>
    <x v="0"/>
    <n v="1025921"/>
    <x v="0"/>
    <x v="0"/>
    <x v="0"/>
  </r>
  <r>
    <n v="10329"/>
    <x v="4"/>
    <x v="5"/>
    <x v="14"/>
    <x v="0"/>
    <n v="1031595"/>
    <x v="0"/>
    <x v="0"/>
    <x v="0"/>
  </r>
  <r>
    <n v="10330"/>
    <x v="5"/>
    <x v="5"/>
    <x v="14"/>
    <x v="0"/>
    <n v="1031503"/>
    <x v="0"/>
    <x v="0"/>
    <x v="0"/>
  </r>
  <r>
    <n v="10331"/>
    <x v="6"/>
    <x v="5"/>
    <x v="14"/>
    <x v="0"/>
    <n v="1028059"/>
    <x v="0"/>
    <x v="0"/>
    <x v="0"/>
  </r>
  <r>
    <n v="10332"/>
    <x v="7"/>
    <x v="5"/>
    <x v="14"/>
    <x v="0"/>
    <n v="1031156"/>
    <x v="0"/>
    <x v="0"/>
    <x v="0"/>
  </r>
  <r>
    <n v="10333"/>
    <x v="8"/>
    <x v="5"/>
    <x v="14"/>
    <x v="0"/>
    <n v="1031748"/>
    <x v="0"/>
    <x v="0"/>
    <x v="0"/>
  </r>
  <r>
    <n v="10334"/>
    <x v="9"/>
    <x v="5"/>
    <x v="14"/>
    <x v="0"/>
    <n v="1029842"/>
    <x v="0"/>
    <x v="0"/>
    <x v="0"/>
  </r>
  <r>
    <n v="10335"/>
    <x v="10"/>
    <x v="5"/>
    <x v="14"/>
    <x v="0"/>
    <n v="1065149"/>
    <x v="0"/>
    <x v="0"/>
    <x v="0"/>
  </r>
  <r>
    <n v="10336"/>
    <x v="11"/>
    <x v="5"/>
    <x v="14"/>
    <x v="0"/>
    <n v="1036412"/>
    <x v="0"/>
    <x v="0"/>
    <x v="0"/>
  </r>
  <r>
    <n v="10337"/>
    <x v="12"/>
    <x v="5"/>
    <x v="14"/>
    <x v="0"/>
    <n v="1034055"/>
    <x v="0"/>
    <x v="0"/>
    <x v="0"/>
  </r>
  <r>
    <n v="10338"/>
    <x v="13"/>
    <x v="5"/>
    <x v="14"/>
    <x v="0"/>
    <n v="1047631"/>
    <x v="0"/>
    <x v="0"/>
    <x v="0"/>
  </r>
  <r>
    <n v="10339"/>
    <x v="14"/>
    <x v="5"/>
    <x v="14"/>
    <x v="0"/>
    <n v="1035753"/>
    <x v="0"/>
    <x v="0"/>
    <x v="0"/>
  </r>
  <r>
    <n v="10340"/>
    <x v="15"/>
    <x v="5"/>
    <x v="14"/>
    <x v="0"/>
    <n v="1042300"/>
    <x v="0"/>
    <x v="0"/>
    <x v="0"/>
  </r>
  <r>
    <n v="10341"/>
    <x v="16"/>
    <x v="5"/>
    <x v="14"/>
    <x v="0"/>
    <n v="1040005"/>
    <x v="0"/>
    <x v="0"/>
    <x v="0"/>
  </r>
  <r>
    <n v="10342"/>
    <x v="17"/>
    <x v="5"/>
    <x v="14"/>
    <x v="0"/>
    <n v="1034231"/>
    <x v="0"/>
    <x v="0"/>
    <x v="0"/>
  </r>
  <r>
    <n v="10343"/>
    <x v="18"/>
    <x v="5"/>
    <x v="14"/>
    <x v="0"/>
    <n v="1040341"/>
    <x v="0"/>
    <x v="0"/>
    <x v="0"/>
  </r>
  <r>
    <n v="10344"/>
    <x v="19"/>
    <x v="5"/>
    <x v="14"/>
    <x v="0"/>
    <n v="1057736"/>
    <x v="0"/>
    <x v="0"/>
    <x v="0"/>
  </r>
  <r>
    <n v="10345"/>
    <x v="20"/>
    <x v="5"/>
    <x v="14"/>
    <x v="0"/>
    <n v="1036690"/>
    <x v="0"/>
    <x v="0"/>
    <x v="0"/>
  </r>
  <r>
    <n v="10346"/>
    <x v="21"/>
    <x v="5"/>
    <x v="14"/>
    <x v="0"/>
    <n v="1038786"/>
    <x v="0"/>
    <x v="0"/>
    <x v="0"/>
  </r>
  <r>
    <n v="10347"/>
    <x v="22"/>
    <x v="5"/>
    <x v="14"/>
    <x v="0"/>
    <n v="1045172"/>
    <x v="0"/>
    <x v="0"/>
    <x v="0"/>
  </r>
  <r>
    <n v="10348"/>
    <x v="23"/>
    <x v="5"/>
    <x v="14"/>
    <x v="0"/>
    <n v="1038922"/>
    <x v="0"/>
    <x v="0"/>
    <x v="0"/>
  </r>
  <r>
    <n v="10349"/>
    <x v="24"/>
    <x v="5"/>
    <x v="14"/>
    <x v="0"/>
    <n v="1041497"/>
    <x v="0"/>
    <x v="0"/>
    <x v="0"/>
  </r>
  <r>
    <n v="10350"/>
    <x v="25"/>
    <x v="5"/>
    <x v="14"/>
    <x v="0"/>
    <n v="1046015"/>
    <x v="0"/>
    <x v="0"/>
    <x v="0"/>
  </r>
  <r>
    <n v="10351"/>
    <x v="26"/>
    <x v="5"/>
    <x v="14"/>
    <x v="0"/>
    <n v="1041908"/>
    <x v="0"/>
    <x v="0"/>
    <x v="0"/>
  </r>
  <r>
    <n v="10352"/>
    <x v="27"/>
    <x v="5"/>
    <x v="14"/>
    <x v="0"/>
    <n v="1042688"/>
    <x v="0"/>
    <x v="0"/>
    <x v="0"/>
  </r>
  <r>
    <n v="10353"/>
    <x v="28"/>
    <x v="5"/>
    <x v="14"/>
    <x v="0"/>
    <n v="1041057"/>
    <x v="0"/>
    <x v="0"/>
    <x v="0"/>
  </r>
  <r>
    <n v="10354"/>
    <x v="0"/>
    <x v="5"/>
    <x v="14"/>
    <x v="1"/>
    <n v="1044127.1"/>
    <x v="0"/>
    <x v="0"/>
    <x v="0"/>
  </r>
  <r>
    <n v="10355"/>
    <x v="1"/>
    <x v="5"/>
    <x v="14"/>
    <x v="1"/>
    <n v="1044127.1"/>
    <x v="0"/>
    <x v="0"/>
    <x v="0"/>
  </r>
  <r>
    <n v="10356"/>
    <x v="2"/>
    <x v="5"/>
    <x v="14"/>
    <x v="1"/>
    <n v="1035439.6"/>
    <x v="0"/>
    <x v="0"/>
    <x v="0"/>
  </r>
  <r>
    <n v="10357"/>
    <x v="3"/>
    <x v="5"/>
    <x v="14"/>
    <x v="1"/>
    <n v="1025920.6"/>
    <x v="0"/>
    <x v="0"/>
    <x v="0"/>
  </r>
  <r>
    <n v="10358"/>
    <x v="4"/>
    <x v="5"/>
    <x v="14"/>
    <x v="1"/>
    <n v="1031593.6"/>
    <x v="0"/>
    <x v="0"/>
    <x v="0"/>
  </r>
  <r>
    <n v="10359"/>
    <x v="5"/>
    <x v="5"/>
    <x v="14"/>
    <x v="1"/>
    <n v="1031502.1"/>
    <x v="0"/>
    <x v="0"/>
    <x v="0"/>
  </r>
  <r>
    <n v="10360"/>
    <x v="6"/>
    <x v="5"/>
    <x v="14"/>
    <x v="1"/>
    <n v="1028058.1"/>
    <x v="0"/>
    <x v="0"/>
    <x v="0"/>
  </r>
  <r>
    <n v="10361"/>
    <x v="7"/>
    <x v="5"/>
    <x v="14"/>
    <x v="1"/>
    <n v="1031158.1"/>
    <x v="0"/>
    <x v="0"/>
    <x v="0"/>
  </r>
  <r>
    <n v="10362"/>
    <x v="8"/>
    <x v="5"/>
    <x v="14"/>
    <x v="1"/>
    <n v="1031750.1"/>
    <x v="0"/>
    <x v="0"/>
    <x v="0"/>
  </r>
  <r>
    <n v="10363"/>
    <x v="9"/>
    <x v="5"/>
    <x v="14"/>
    <x v="1"/>
    <n v="1029844.6"/>
    <x v="0"/>
    <x v="0"/>
    <x v="0"/>
  </r>
  <r>
    <n v="10364"/>
    <x v="10"/>
    <x v="5"/>
    <x v="14"/>
    <x v="1"/>
    <n v="1065149.6000000001"/>
    <x v="0"/>
    <x v="0"/>
    <x v="0"/>
  </r>
  <r>
    <n v="10365"/>
    <x v="11"/>
    <x v="5"/>
    <x v="14"/>
    <x v="1"/>
    <n v="1036413.6"/>
    <x v="0"/>
    <x v="0"/>
    <x v="0"/>
  </r>
  <r>
    <n v="10366"/>
    <x v="12"/>
    <x v="5"/>
    <x v="14"/>
    <x v="1"/>
    <n v="1034056.6"/>
    <x v="0"/>
    <x v="0"/>
    <x v="0"/>
  </r>
  <r>
    <n v="10367"/>
    <x v="13"/>
    <x v="5"/>
    <x v="14"/>
    <x v="1"/>
    <n v="1047631.1"/>
    <x v="0"/>
    <x v="0"/>
    <x v="0"/>
  </r>
  <r>
    <n v="10368"/>
    <x v="14"/>
    <x v="5"/>
    <x v="14"/>
    <x v="1"/>
    <n v="1035751.6"/>
    <x v="0"/>
    <x v="0"/>
    <x v="0"/>
  </r>
  <r>
    <n v="10369"/>
    <x v="15"/>
    <x v="5"/>
    <x v="14"/>
    <x v="1"/>
    <n v="1042298.6"/>
    <x v="0"/>
    <x v="0"/>
    <x v="0"/>
  </r>
  <r>
    <n v="10370"/>
    <x v="16"/>
    <x v="5"/>
    <x v="14"/>
    <x v="1"/>
    <n v="1040003.6"/>
    <x v="0"/>
    <x v="0"/>
    <x v="0"/>
  </r>
  <r>
    <n v="10371"/>
    <x v="17"/>
    <x v="5"/>
    <x v="14"/>
    <x v="1"/>
    <n v="1034233.1"/>
    <x v="0"/>
    <x v="0"/>
    <x v="0"/>
  </r>
  <r>
    <n v="10372"/>
    <x v="18"/>
    <x v="5"/>
    <x v="14"/>
    <x v="1"/>
    <n v="1040340.1"/>
    <x v="0"/>
    <x v="0"/>
    <x v="0"/>
  </r>
  <r>
    <n v="10373"/>
    <x v="19"/>
    <x v="5"/>
    <x v="14"/>
    <x v="1"/>
    <n v="1057735.1000000001"/>
    <x v="0"/>
    <x v="0"/>
    <x v="0"/>
  </r>
  <r>
    <n v="10374"/>
    <x v="20"/>
    <x v="5"/>
    <x v="14"/>
    <x v="1"/>
    <n v="1036689.1"/>
    <x v="0"/>
    <x v="0"/>
    <x v="0"/>
  </r>
  <r>
    <n v="10375"/>
    <x v="21"/>
    <x v="5"/>
    <x v="14"/>
    <x v="1"/>
    <n v="1038784.6"/>
    <x v="0"/>
    <x v="0"/>
    <x v="0"/>
  </r>
  <r>
    <n v="10376"/>
    <x v="22"/>
    <x v="5"/>
    <x v="14"/>
    <x v="1"/>
    <n v="1045171.1"/>
    <x v="0"/>
    <x v="0"/>
    <x v="0"/>
  </r>
  <r>
    <n v="10377"/>
    <x v="23"/>
    <x v="5"/>
    <x v="14"/>
    <x v="1"/>
    <n v="1038922.6"/>
    <x v="0"/>
    <x v="0"/>
    <x v="0"/>
  </r>
  <r>
    <n v="10378"/>
    <x v="24"/>
    <x v="5"/>
    <x v="14"/>
    <x v="1"/>
    <n v="1041497.1"/>
    <x v="0"/>
    <x v="0"/>
    <x v="0"/>
  </r>
  <r>
    <n v="10379"/>
    <x v="25"/>
    <x v="5"/>
    <x v="14"/>
    <x v="1"/>
    <n v="1046015.6"/>
    <x v="0"/>
    <x v="0"/>
    <x v="0"/>
  </r>
  <r>
    <n v="10380"/>
    <x v="26"/>
    <x v="5"/>
    <x v="14"/>
    <x v="1"/>
    <n v="1041908.6"/>
    <x v="0"/>
    <x v="0"/>
    <x v="0"/>
  </r>
  <r>
    <n v="10381"/>
    <x v="27"/>
    <x v="5"/>
    <x v="14"/>
    <x v="1"/>
    <n v="1042687.1"/>
    <x v="0"/>
    <x v="0"/>
    <x v="0"/>
  </r>
  <r>
    <n v="10382"/>
    <x v="28"/>
    <x v="5"/>
    <x v="14"/>
    <x v="1"/>
    <n v="1041057.1"/>
    <x v="0"/>
    <x v="0"/>
    <x v="0"/>
  </r>
  <r>
    <n v="10383"/>
    <x v="0"/>
    <x v="5"/>
    <x v="14"/>
    <x v="2"/>
    <n v="-0.1"/>
    <x v="0"/>
    <x v="0"/>
    <x v="0"/>
  </r>
  <r>
    <n v="10384"/>
    <x v="1"/>
    <x v="5"/>
    <x v="14"/>
    <x v="2"/>
    <n v="-0.1"/>
    <x v="0"/>
    <x v="0"/>
    <x v="0"/>
  </r>
  <r>
    <n v="10385"/>
    <x v="2"/>
    <x v="5"/>
    <x v="14"/>
    <x v="2"/>
    <n v="1.4"/>
    <x v="0"/>
    <x v="0"/>
    <x v="0"/>
  </r>
  <r>
    <n v="10386"/>
    <x v="3"/>
    <x v="5"/>
    <x v="14"/>
    <x v="2"/>
    <n v="0.4"/>
    <x v="0"/>
    <x v="0"/>
    <x v="0"/>
  </r>
  <r>
    <n v="10387"/>
    <x v="4"/>
    <x v="5"/>
    <x v="14"/>
    <x v="2"/>
    <n v="1.4"/>
    <x v="0"/>
    <x v="0"/>
    <x v="0"/>
  </r>
  <r>
    <n v="10388"/>
    <x v="5"/>
    <x v="5"/>
    <x v="14"/>
    <x v="2"/>
    <n v="0.9"/>
    <x v="0"/>
    <x v="0"/>
    <x v="0"/>
  </r>
  <r>
    <n v="10389"/>
    <x v="6"/>
    <x v="5"/>
    <x v="14"/>
    <x v="2"/>
    <n v="0.9"/>
    <x v="0"/>
    <x v="0"/>
    <x v="0"/>
  </r>
  <r>
    <n v="10390"/>
    <x v="7"/>
    <x v="5"/>
    <x v="14"/>
    <x v="2"/>
    <n v="-2.1"/>
    <x v="0"/>
    <x v="0"/>
    <x v="0"/>
  </r>
  <r>
    <n v="10391"/>
    <x v="8"/>
    <x v="5"/>
    <x v="14"/>
    <x v="2"/>
    <n v="-2.1"/>
    <x v="0"/>
    <x v="0"/>
    <x v="0"/>
  </r>
  <r>
    <n v="10392"/>
    <x v="9"/>
    <x v="5"/>
    <x v="14"/>
    <x v="2"/>
    <n v="-2.6"/>
    <x v="0"/>
    <x v="0"/>
    <x v="0"/>
  </r>
  <r>
    <n v="10393"/>
    <x v="10"/>
    <x v="5"/>
    <x v="14"/>
    <x v="2"/>
    <n v="-0.6"/>
    <x v="0"/>
    <x v="0"/>
    <x v="0"/>
  </r>
  <r>
    <n v="10394"/>
    <x v="11"/>
    <x v="5"/>
    <x v="14"/>
    <x v="2"/>
    <n v="-1.6"/>
    <x v="0"/>
    <x v="0"/>
    <x v="0"/>
  </r>
  <r>
    <n v="10395"/>
    <x v="12"/>
    <x v="5"/>
    <x v="14"/>
    <x v="2"/>
    <n v="-1.6"/>
    <x v="0"/>
    <x v="0"/>
    <x v="0"/>
  </r>
  <r>
    <n v="10396"/>
    <x v="13"/>
    <x v="5"/>
    <x v="14"/>
    <x v="2"/>
    <n v="-0.1"/>
    <x v="0"/>
    <x v="0"/>
    <x v="0"/>
  </r>
  <r>
    <n v="10397"/>
    <x v="14"/>
    <x v="5"/>
    <x v="14"/>
    <x v="2"/>
    <n v="1.4"/>
    <x v="0"/>
    <x v="0"/>
    <x v="0"/>
  </r>
  <r>
    <n v="10398"/>
    <x v="15"/>
    <x v="5"/>
    <x v="14"/>
    <x v="2"/>
    <n v="1.4"/>
    <x v="0"/>
    <x v="0"/>
    <x v="0"/>
  </r>
  <r>
    <n v="10399"/>
    <x v="16"/>
    <x v="5"/>
    <x v="14"/>
    <x v="2"/>
    <n v="1.4"/>
    <x v="0"/>
    <x v="0"/>
    <x v="0"/>
  </r>
  <r>
    <n v="10400"/>
    <x v="17"/>
    <x v="5"/>
    <x v="14"/>
    <x v="2"/>
    <n v="-2.1"/>
    <x v="0"/>
    <x v="0"/>
    <x v="0"/>
  </r>
  <r>
    <n v="10401"/>
    <x v="18"/>
    <x v="5"/>
    <x v="14"/>
    <x v="2"/>
    <n v="0.9"/>
    <x v="0"/>
    <x v="0"/>
    <x v="0"/>
  </r>
  <r>
    <n v="10402"/>
    <x v="19"/>
    <x v="5"/>
    <x v="14"/>
    <x v="2"/>
    <n v="0.9"/>
    <x v="0"/>
    <x v="0"/>
    <x v="0"/>
  </r>
  <r>
    <n v="10403"/>
    <x v="20"/>
    <x v="5"/>
    <x v="14"/>
    <x v="2"/>
    <n v="0.9"/>
    <x v="0"/>
    <x v="0"/>
    <x v="0"/>
  </r>
  <r>
    <n v="10404"/>
    <x v="21"/>
    <x v="5"/>
    <x v="14"/>
    <x v="2"/>
    <n v="1.4"/>
    <x v="0"/>
    <x v="0"/>
    <x v="0"/>
  </r>
  <r>
    <n v="10405"/>
    <x v="22"/>
    <x v="5"/>
    <x v="14"/>
    <x v="2"/>
    <n v="0.9"/>
    <x v="0"/>
    <x v="0"/>
    <x v="0"/>
  </r>
  <r>
    <n v="10406"/>
    <x v="23"/>
    <x v="5"/>
    <x v="14"/>
    <x v="2"/>
    <n v="-0.6"/>
    <x v="0"/>
    <x v="0"/>
    <x v="0"/>
  </r>
  <r>
    <n v="10407"/>
    <x v="24"/>
    <x v="5"/>
    <x v="14"/>
    <x v="2"/>
    <n v="-0.1"/>
    <x v="0"/>
    <x v="0"/>
    <x v="0"/>
  </r>
  <r>
    <n v="10408"/>
    <x v="25"/>
    <x v="5"/>
    <x v="14"/>
    <x v="2"/>
    <n v="-0.6"/>
    <x v="0"/>
    <x v="0"/>
    <x v="0"/>
  </r>
  <r>
    <n v="10409"/>
    <x v="26"/>
    <x v="5"/>
    <x v="14"/>
    <x v="2"/>
    <n v="-0.6"/>
    <x v="0"/>
    <x v="0"/>
    <x v="0"/>
  </r>
  <r>
    <n v="10410"/>
    <x v="27"/>
    <x v="5"/>
    <x v="14"/>
    <x v="2"/>
    <n v="0.9"/>
    <x v="0"/>
    <x v="0"/>
    <x v="0"/>
  </r>
  <r>
    <n v="10411"/>
    <x v="28"/>
    <x v="5"/>
    <x v="14"/>
    <x v="2"/>
    <n v="-0.1"/>
    <x v="0"/>
    <x v="0"/>
    <x v="0"/>
  </r>
  <r>
    <n v="10412"/>
    <x v="0"/>
    <x v="5"/>
    <x v="14"/>
    <x v="3"/>
    <n v="0"/>
    <x v="1"/>
    <x v="0"/>
    <x v="0"/>
  </r>
  <r>
    <n v="10413"/>
    <x v="1"/>
    <x v="5"/>
    <x v="14"/>
    <x v="3"/>
    <n v="0"/>
    <x v="1"/>
    <x v="0"/>
    <x v="0"/>
  </r>
  <r>
    <n v="10414"/>
    <x v="2"/>
    <x v="5"/>
    <x v="14"/>
    <x v="3"/>
    <n v="0"/>
    <x v="1"/>
    <x v="0"/>
    <x v="0"/>
  </r>
  <r>
    <n v="10415"/>
    <x v="3"/>
    <x v="5"/>
    <x v="14"/>
    <x v="3"/>
    <n v="0"/>
    <x v="1"/>
    <x v="0"/>
    <x v="0"/>
  </r>
  <r>
    <n v="10416"/>
    <x v="4"/>
    <x v="5"/>
    <x v="14"/>
    <x v="3"/>
    <n v="0"/>
    <x v="1"/>
    <x v="0"/>
    <x v="0"/>
  </r>
  <r>
    <n v="10417"/>
    <x v="5"/>
    <x v="5"/>
    <x v="14"/>
    <x v="3"/>
    <n v="0"/>
    <x v="1"/>
    <x v="0"/>
    <x v="0"/>
  </r>
  <r>
    <n v="10418"/>
    <x v="6"/>
    <x v="5"/>
    <x v="14"/>
    <x v="3"/>
    <n v="0"/>
    <x v="1"/>
    <x v="0"/>
    <x v="0"/>
  </r>
  <r>
    <n v="10419"/>
    <x v="7"/>
    <x v="5"/>
    <x v="14"/>
    <x v="3"/>
    <n v="0"/>
    <x v="1"/>
    <x v="0"/>
    <x v="0"/>
  </r>
  <r>
    <n v="10420"/>
    <x v="8"/>
    <x v="5"/>
    <x v="14"/>
    <x v="3"/>
    <n v="0"/>
    <x v="1"/>
    <x v="0"/>
    <x v="0"/>
  </r>
  <r>
    <n v="10421"/>
    <x v="9"/>
    <x v="5"/>
    <x v="14"/>
    <x v="3"/>
    <n v="0"/>
    <x v="1"/>
    <x v="0"/>
    <x v="0"/>
  </r>
  <r>
    <n v="10422"/>
    <x v="10"/>
    <x v="5"/>
    <x v="14"/>
    <x v="3"/>
    <n v="0"/>
    <x v="1"/>
    <x v="0"/>
    <x v="0"/>
  </r>
  <r>
    <n v="10423"/>
    <x v="11"/>
    <x v="5"/>
    <x v="14"/>
    <x v="3"/>
    <n v="0"/>
    <x v="1"/>
    <x v="0"/>
    <x v="0"/>
  </r>
  <r>
    <n v="10424"/>
    <x v="12"/>
    <x v="5"/>
    <x v="14"/>
    <x v="3"/>
    <n v="0"/>
    <x v="1"/>
    <x v="0"/>
    <x v="0"/>
  </r>
  <r>
    <n v="10425"/>
    <x v="13"/>
    <x v="5"/>
    <x v="14"/>
    <x v="3"/>
    <n v="0"/>
    <x v="1"/>
    <x v="0"/>
    <x v="0"/>
  </r>
  <r>
    <n v="10426"/>
    <x v="14"/>
    <x v="5"/>
    <x v="14"/>
    <x v="3"/>
    <n v="0"/>
    <x v="1"/>
    <x v="0"/>
    <x v="0"/>
  </r>
  <r>
    <n v="10427"/>
    <x v="15"/>
    <x v="5"/>
    <x v="14"/>
    <x v="3"/>
    <n v="0"/>
    <x v="1"/>
    <x v="0"/>
    <x v="0"/>
  </r>
  <r>
    <n v="10428"/>
    <x v="16"/>
    <x v="5"/>
    <x v="14"/>
    <x v="3"/>
    <n v="0"/>
    <x v="1"/>
    <x v="0"/>
    <x v="0"/>
  </r>
  <r>
    <n v="10429"/>
    <x v="17"/>
    <x v="5"/>
    <x v="14"/>
    <x v="3"/>
    <n v="0"/>
    <x v="1"/>
    <x v="0"/>
    <x v="0"/>
  </r>
  <r>
    <n v="10430"/>
    <x v="18"/>
    <x v="5"/>
    <x v="14"/>
    <x v="3"/>
    <n v="0"/>
    <x v="1"/>
    <x v="0"/>
    <x v="0"/>
  </r>
  <r>
    <n v="10431"/>
    <x v="19"/>
    <x v="5"/>
    <x v="14"/>
    <x v="3"/>
    <n v="0"/>
    <x v="1"/>
    <x v="0"/>
    <x v="0"/>
  </r>
  <r>
    <n v="10432"/>
    <x v="20"/>
    <x v="5"/>
    <x v="14"/>
    <x v="3"/>
    <n v="0"/>
    <x v="1"/>
    <x v="0"/>
    <x v="0"/>
  </r>
  <r>
    <n v="10433"/>
    <x v="21"/>
    <x v="5"/>
    <x v="14"/>
    <x v="3"/>
    <n v="0"/>
    <x v="1"/>
    <x v="0"/>
    <x v="0"/>
  </r>
  <r>
    <n v="10434"/>
    <x v="22"/>
    <x v="5"/>
    <x v="14"/>
    <x v="3"/>
    <n v="0"/>
    <x v="1"/>
    <x v="0"/>
    <x v="0"/>
  </r>
  <r>
    <n v="10435"/>
    <x v="23"/>
    <x v="5"/>
    <x v="14"/>
    <x v="3"/>
    <n v="0"/>
    <x v="1"/>
    <x v="0"/>
    <x v="0"/>
  </r>
  <r>
    <n v="10436"/>
    <x v="24"/>
    <x v="5"/>
    <x v="14"/>
    <x v="3"/>
    <n v="0"/>
    <x v="1"/>
    <x v="0"/>
    <x v="0"/>
  </r>
  <r>
    <n v="10437"/>
    <x v="25"/>
    <x v="5"/>
    <x v="14"/>
    <x v="3"/>
    <n v="0"/>
    <x v="1"/>
    <x v="0"/>
    <x v="0"/>
  </r>
  <r>
    <n v="10438"/>
    <x v="26"/>
    <x v="5"/>
    <x v="14"/>
    <x v="3"/>
    <n v="0"/>
    <x v="1"/>
    <x v="0"/>
    <x v="0"/>
  </r>
  <r>
    <n v="10439"/>
    <x v="27"/>
    <x v="5"/>
    <x v="14"/>
    <x v="3"/>
    <n v="0"/>
    <x v="1"/>
    <x v="0"/>
    <x v="0"/>
  </r>
  <r>
    <n v="10440"/>
    <x v="28"/>
    <x v="5"/>
    <x v="14"/>
    <x v="3"/>
    <n v="0"/>
    <x v="1"/>
    <x v="0"/>
    <x v="0"/>
  </r>
  <r>
    <n v="10441"/>
    <x v="0"/>
    <x v="0"/>
    <x v="15"/>
    <x v="0"/>
    <n v="1012219"/>
    <x v="0"/>
    <x v="0"/>
    <x v="0"/>
  </r>
  <r>
    <n v="10442"/>
    <x v="1"/>
    <x v="0"/>
    <x v="15"/>
    <x v="0"/>
    <n v="1012219"/>
    <x v="0"/>
    <x v="0"/>
    <x v="0"/>
  </r>
  <r>
    <n v="10443"/>
    <x v="2"/>
    <x v="0"/>
    <x v="15"/>
    <x v="0"/>
    <n v="1005678"/>
    <x v="0"/>
    <x v="0"/>
    <x v="0"/>
  </r>
  <r>
    <n v="10444"/>
    <x v="3"/>
    <x v="0"/>
    <x v="15"/>
    <x v="0"/>
    <n v="1004501"/>
    <x v="0"/>
    <x v="0"/>
    <x v="0"/>
  </r>
  <r>
    <n v="10445"/>
    <x v="4"/>
    <x v="0"/>
    <x v="15"/>
    <x v="0"/>
    <n v="1005724"/>
    <x v="0"/>
    <x v="0"/>
    <x v="0"/>
  </r>
  <r>
    <n v="10446"/>
    <x v="5"/>
    <x v="0"/>
    <x v="15"/>
    <x v="0"/>
    <n v="1005362"/>
    <x v="0"/>
    <x v="0"/>
    <x v="0"/>
  </r>
  <r>
    <n v="10447"/>
    <x v="6"/>
    <x v="0"/>
    <x v="15"/>
    <x v="0"/>
    <n v="1007950"/>
    <x v="0"/>
    <x v="0"/>
    <x v="0"/>
  </r>
  <r>
    <n v="10448"/>
    <x v="7"/>
    <x v="0"/>
    <x v="15"/>
    <x v="0"/>
    <n v="1011133"/>
    <x v="0"/>
    <x v="0"/>
    <x v="0"/>
  </r>
  <r>
    <n v="10449"/>
    <x v="8"/>
    <x v="0"/>
    <x v="15"/>
    <x v="0"/>
    <n v="1008208"/>
    <x v="0"/>
    <x v="0"/>
    <x v="0"/>
  </r>
  <r>
    <n v="10450"/>
    <x v="9"/>
    <x v="0"/>
    <x v="15"/>
    <x v="0"/>
    <n v="1008844"/>
    <x v="0"/>
    <x v="0"/>
    <x v="0"/>
  </r>
  <r>
    <n v="10451"/>
    <x v="10"/>
    <x v="0"/>
    <x v="15"/>
    <x v="0"/>
    <n v="1017939"/>
    <x v="0"/>
    <x v="0"/>
    <x v="0"/>
  </r>
  <r>
    <n v="10452"/>
    <x v="11"/>
    <x v="0"/>
    <x v="15"/>
    <x v="0"/>
    <n v="1012546"/>
    <x v="0"/>
    <x v="0"/>
    <x v="0"/>
  </r>
  <r>
    <n v="10453"/>
    <x v="12"/>
    <x v="0"/>
    <x v="15"/>
    <x v="0"/>
    <n v="1008245"/>
    <x v="0"/>
    <x v="0"/>
    <x v="0"/>
  </r>
  <r>
    <n v="10454"/>
    <x v="13"/>
    <x v="0"/>
    <x v="15"/>
    <x v="0"/>
    <n v="1013679"/>
    <x v="0"/>
    <x v="0"/>
    <x v="0"/>
  </r>
  <r>
    <n v="10455"/>
    <x v="14"/>
    <x v="0"/>
    <x v="15"/>
    <x v="0"/>
    <n v="1009078"/>
    <x v="0"/>
    <x v="0"/>
    <x v="0"/>
  </r>
  <r>
    <n v="10456"/>
    <x v="15"/>
    <x v="0"/>
    <x v="15"/>
    <x v="0"/>
    <n v="1008502"/>
    <x v="0"/>
    <x v="0"/>
    <x v="0"/>
  </r>
  <r>
    <n v="10457"/>
    <x v="16"/>
    <x v="0"/>
    <x v="15"/>
    <x v="0"/>
    <n v="1007277"/>
    <x v="0"/>
    <x v="0"/>
    <x v="0"/>
  </r>
  <r>
    <n v="10458"/>
    <x v="17"/>
    <x v="0"/>
    <x v="15"/>
    <x v="0"/>
    <n v="1004118"/>
    <x v="0"/>
    <x v="0"/>
    <x v="0"/>
  </r>
  <r>
    <n v="10459"/>
    <x v="18"/>
    <x v="0"/>
    <x v="15"/>
    <x v="0"/>
    <n v="1007448"/>
    <x v="0"/>
    <x v="0"/>
    <x v="0"/>
  </r>
  <r>
    <n v="10460"/>
    <x v="19"/>
    <x v="0"/>
    <x v="15"/>
    <x v="0"/>
    <n v="1017067"/>
    <x v="0"/>
    <x v="0"/>
    <x v="0"/>
  </r>
  <r>
    <n v="10461"/>
    <x v="20"/>
    <x v="0"/>
    <x v="15"/>
    <x v="0"/>
    <n v="1006012"/>
    <x v="0"/>
    <x v="0"/>
    <x v="0"/>
  </r>
  <r>
    <n v="10462"/>
    <x v="21"/>
    <x v="0"/>
    <x v="15"/>
    <x v="0"/>
    <n v="1005909"/>
    <x v="0"/>
    <x v="0"/>
    <x v="0"/>
  </r>
  <r>
    <n v="10463"/>
    <x v="22"/>
    <x v="0"/>
    <x v="15"/>
    <x v="0"/>
    <n v="1009987"/>
    <x v="0"/>
    <x v="0"/>
    <x v="0"/>
  </r>
  <r>
    <n v="10464"/>
    <x v="23"/>
    <x v="0"/>
    <x v="15"/>
    <x v="0"/>
    <n v="1010381"/>
    <x v="0"/>
    <x v="0"/>
    <x v="0"/>
  </r>
  <r>
    <n v="10465"/>
    <x v="24"/>
    <x v="0"/>
    <x v="15"/>
    <x v="0"/>
    <n v="1010311"/>
    <x v="0"/>
    <x v="0"/>
    <x v="0"/>
  </r>
  <r>
    <n v="10466"/>
    <x v="25"/>
    <x v="0"/>
    <x v="15"/>
    <x v="0"/>
    <n v="1010221"/>
    <x v="0"/>
    <x v="0"/>
    <x v="0"/>
  </r>
  <r>
    <n v="10467"/>
    <x v="26"/>
    <x v="0"/>
    <x v="15"/>
    <x v="0"/>
    <n v="1010311"/>
    <x v="0"/>
    <x v="0"/>
    <x v="0"/>
  </r>
  <r>
    <n v="10468"/>
    <x v="27"/>
    <x v="0"/>
    <x v="15"/>
    <x v="0"/>
    <n v="1009337"/>
    <x v="0"/>
    <x v="0"/>
    <x v="0"/>
  </r>
  <r>
    <n v="10469"/>
    <x v="28"/>
    <x v="0"/>
    <x v="15"/>
    <x v="0"/>
    <n v="1010132"/>
    <x v="0"/>
    <x v="0"/>
    <x v="0"/>
  </r>
  <r>
    <n v="10470"/>
    <x v="0"/>
    <x v="0"/>
    <x v="15"/>
    <x v="1"/>
    <n v="1012218.7"/>
    <x v="0"/>
    <x v="0"/>
    <x v="0"/>
  </r>
  <r>
    <n v="10471"/>
    <x v="1"/>
    <x v="0"/>
    <x v="15"/>
    <x v="1"/>
    <n v="1012218.7"/>
    <x v="0"/>
    <x v="0"/>
    <x v="0"/>
  </r>
  <r>
    <n v="10472"/>
    <x v="2"/>
    <x v="0"/>
    <x v="15"/>
    <x v="1"/>
    <n v="1005678.7"/>
    <x v="0"/>
    <x v="0"/>
    <x v="0"/>
  </r>
  <r>
    <n v="10473"/>
    <x v="3"/>
    <x v="0"/>
    <x v="15"/>
    <x v="1"/>
    <n v="1004500.7"/>
    <x v="0"/>
    <x v="0"/>
    <x v="0"/>
  </r>
  <r>
    <n v="10474"/>
    <x v="4"/>
    <x v="0"/>
    <x v="15"/>
    <x v="1"/>
    <n v="1005723.7"/>
    <x v="0"/>
    <x v="0"/>
    <x v="0"/>
  </r>
  <r>
    <n v="10475"/>
    <x v="5"/>
    <x v="0"/>
    <x v="15"/>
    <x v="1"/>
    <n v="1005362.2"/>
    <x v="0"/>
    <x v="0"/>
    <x v="0"/>
  </r>
  <r>
    <n v="10476"/>
    <x v="6"/>
    <x v="0"/>
    <x v="15"/>
    <x v="1"/>
    <n v="1007949.7"/>
    <x v="0"/>
    <x v="0"/>
    <x v="0"/>
  </r>
  <r>
    <n v="10477"/>
    <x v="7"/>
    <x v="0"/>
    <x v="15"/>
    <x v="1"/>
    <n v="1011133.2"/>
    <x v="0"/>
    <x v="0"/>
    <x v="0"/>
  </r>
  <r>
    <n v="10478"/>
    <x v="8"/>
    <x v="0"/>
    <x v="15"/>
    <x v="1"/>
    <n v="1008208.2"/>
    <x v="0"/>
    <x v="0"/>
    <x v="0"/>
  </r>
  <r>
    <n v="10479"/>
    <x v="9"/>
    <x v="0"/>
    <x v="15"/>
    <x v="1"/>
    <n v="1008844.2"/>
    <x v="0"/>
    <x v="0"/>
    <x v="0"/>
  </r>
  <r>
    <n v="10480"/>
    <x v="10"/>
    <x v="0"/>
    <x v="15"/>
    <x v="1"/>
    <n v="1017938.7"/>
    <x v="0"/>
    <x v="0"/>
    <x v="0"/>
  </r>
  <r>
    <n v="10481"/>
    <x v="11"/>
    <x v="0"/>
    <x v="15"/>
    <x v="1"/>
    <n v="1012545.7"/>
    <x v="0"/>
    <x v="0"/>
    <x v="0"/>
  </r>
  <r>
    <n v="10482"/>
    <x v="12"/>
    <x v="0"/>
    <x v="15"/>
    <x v="1"/>
    <n v="1008244.7"/>
    <x v="0"/>
    <x v="0"/>
    <x v="0"/>
  </r>
  <r>
    <n v="10483"/>
    <x v="13"/>
    <x v="0"/>
    <x v="15"/>
    <x v="1"/>
    <n v="1013678.7"/>
    <x v="0"/>
    <x v="0"/>
    <x v="0"/>
  </r>
  <r>
    <n v="10484"/>
    <x v="14"/>
    <x v="0"/>
    <x v="15"/>
    <x v="1"/>
    <n v="1009078.2"/>
    <x v="0"/>
    <x v="0"/>
    <x v="0"/>
  </r>
  <r>
    <n v="10485"/>
    <x v="15"/>
    <x v="0"/>
    <x v="15"/>
    <x v="1"/>
    <n v="1008502.2"/>
    <x v="0"/>
    <x v="0"/>
    <x v="0"/>
  </r>
  <r>
    <n v="10486"/>
    <x v="16"/>
    <x v="0"/>
    <x v="15"/>
    <x v="1"/>
    <n v="1007277.7"/>
    <x v="0"/>
    <x v="0"/>
    <x v="0"/>
  </r>
  <r>
    <n v="10487"/>
    <x v="17"/>
    <x v="0"/>
    <x v="15"/>
    <x v="1"/>
    <n v="1004117.7"/>
    <x v="0"/>
    <x v="0"/>
    <x v="0"/>
  </r>
  <r>
    <n v="10488"/>
    <x v="18"/>
    <x v="0"/>
    <x v="15"/>
    <x v="1"/>
    <n v="1007448.2"/>
    <x v="0"/>
    <x v="0"/>
    <x v="0"/>
  </r>
  <r>
    <n v="10489"/>
    <x v="19"/>
    <x v="0"/>
    <x v="15"/>
    <x v="1"/>
    <n v="1017066.7"/>
    <x v="0"/>
    <x v="0"/>
    <x v="0"/>
  </r>
  <r>
    <n v="10490"/>
    <x v="20"/>
    <x v="0"/>
    <x v="15"/>
    <x v="1"/>
    <n v="1006012.2"/>
    <x v="0"/>
    <x v="0"/>
    <x v="0"/>
  </r>
  <r>
    <n v="10491"/>
    <x v="21"/>
    <x v="0"/>
    <x v="15"/>
    <x v="1"/>
    <n v="1005909.2"/>
    <x v="0"/>
    <x v="0"/>
    <x v="0"/>
  </r>
  <r>
    <n v="10492"/>
    <x v="22"/>
    <x v="0"/>
    <x v="15"/>
    <x v="1"/>
    <n v="1009987.2"/>
    <x v="0"/>
    <x v="0"/>
    <x v="0"/>
  </r>
  <r>
    <n v="10493"/>
    <x v="23"/>
    <x v="0"/>
    <x v="15"/>
    <x v="1"/>
    <n v="1010381.2"/>
    <x v="0"/>
    <x v="0"/>
    <x v="0"/>
  </r>
  <r>
    <n v="10494"/>
    <x v="24"/>
    <x v="0"/>
    <x v="15"/>
    <x v="1"/>
    <n v="1010311.2"/>
    <x v="0"/>
    <x v="0"/>
    <x v="0"/>
  </r>
  <r>
    <n v="10495"/>
    <x v="25"/>
    <x v="0"/>
    <x v="15"/>
    <x v="1"/>
    <n v="1010220.7"/>
    <x v="0"/>
    <x v="0"/>
    <x v="0"/>
  </r>
  <r>
    <n v="10496"/>
    <x v="26"/>
    <x v="0"/>
    <x v="15"/>
    <x v="1"/>
    <n v="1010311.2"/>
    <x v="0"/>
    <x v="0"/>
    <x v="0"/>
  </r>
  <r>
    <n v="10497"/>
    <x v="27"/>
    <x v="0"/>
    <x v="15"/>
    <x v="1"/>
    <n v="1009337.2"/>
    <x v="0"/>
    <x v="0"/>
    <x v="0"/>
  </r>
  <r>
    <n v="10498"/>
    <x v="28"/>
    <x v="0"/>
    <x v="15"/>
    <x v="1"/>
    <n v="1010131.7"/>
    <x v="0"/>
    <x v="0"/>
    <x v="0"/>
  </r>
  <r>
    <n v="10499"/>
    <x v="0"/>
    <x v="0"/>
    <x v="15"/>
    <x v="2"/>
    <n v="0.3"/>
    <x v="0"/>
    <x v="0"/>
    <x v="0"/>
  </r>
  <r>
    <n v="10500"/>
    <x v="1"/>
    <x v="0"/>
    <x v="15"/>
    <x v="2"/>
    <n v="0.3"/>
    <x v="0"/>
    <x v="0"/>
    <x v="0"/>
  </r>
  <r>
    <n v="10501"/>
    <x v="2"/>
    <x v="0"/>
    <x v="15"/>
    <x v="2"/>
    <n v="-0.7"/>
    <x v="0"/>
    <x v="0"/>
    <x v="0"/>
  </r>
  <r>
    <n v="10502"/>
    <x v="3"/>
    <x v="0"/>
    <x v="15"/>
    <x v="2"/>
    <n v="0.3"/>
    <x v="0"/>
    <x v="0"/>
    <x v="0"/>
  </r>
  <r>
    <n v="10503"/>
    <x v="4"/>
    <x v="0"/>
    <x v="15"/>
    <x v="2"/>
    <n v="0.3"/>
    <x v="0"/>
    <x v="0"/>
    <x v="0"/>
  </r>
  <r>
    <n v="10504"/>
    <x v="5"/>
    <x v="0"/>
    <x v="15"/>
    <x v="2"/>
    <n v="-0.2"/>
    <x v="0"/>
    <x v="0"/>
    <x v="0"/>
  </r>
  <r>
    <n v="10505"/>
    <x v="6"/>
    <x v="0"/>
    <x v="15"/>
    <x v="2"/>
    <n v="0.3"/>
    <x v="0"/>
    <x v="0"/>
    <x v="0"/>
  </r>
  <r>
    <n v="10506"/>
    <x v="7"/>
    <x v="0"/>
    <x v="15"/>
    <x v="2"/>
    <n v="-0.2"/>
    <x v="0"/>
    <x v="0"/>
    <x v="0"/>
  </r>
  <r>
    <n v="10507"/>
    <x v="8"/>
    <x v="0"/>
    <x v="15"/>
    <x v="2"/>
    <n v="-0.2"/>
    <x v="0"/>
    <x v="0"/>
    <x v="0"/>
  </r>
  <r>
    <n v="10508"/>
    <x v="9"/>
    <x v="0"/>
    <x v="15"/>
    <x v="2"/>
    <n v="-0.2"/>
    <x v="0"/>
    <x v="0"/>
    <x v="0"/>
  </r>
  <r>
    <n v="10509"/>
    <x v="10"/>
    <x v="0"/>
    <x v="15"/>
    <x v="2"/>
    <n v="0.3"/>
    <x v="0"/>
    <x v="0"/>
    <x v="0"/>
  </r>
  <r>
    <n v="10510"/>
    <x v="11"/>
    <x v="0"/>
    <x v="15"/>
    <x v="2"/>
    <n v="0.3"/>
    <x v="0"/>
    <x v="0"/>
    <x v="0"/>
  </r>
  <r>
    <n v="10511"/>
    <x v="12"/>
    <x v="0"/>
    <x v="15"/>
    <x v="2"/>
    <n v="0.3"/>
    <x v="0"/>
    <x v="0"/>
    <x v="0"/>
  </r>
  <r>
    <n v="10512"/>
    <x v="13"/>
    <x v="0"/>
    <x v="15"/>
    <x v="2"/>
    <n v="0.3"/>
    <x v="0"/>
    <x v="0"/>
    <x v="0"/>
  </r>
  <r>
    <n v="10513"/>
    <x v="14"/>
    <x v="0"/>
    <x v="15"/>
    <x v="2"/>
    <n v="-0.2"/>
    <x v="0"/>
    <x v="0"/>
    <x v="0"/>
  </r>
  <r>
    <n v="10514"/>
    <x v="15"/>
    <x v="0"/>
    <x v="15"/>
    <x v="2"/>
    <n v="-0.2"/>
    <x v="0"/>
    <x v="0"/>
    <x v="0"/>
  </r>
  <r>
    <n v="10515"/>
    <x v="16"/>
    <x v="0"/>
    <x v="15"/>
    <x v="2"/>
    <n v="-0.7"/>
    <x v="0"/>
    <x v="0"/>
    <x v="0"/>
  </r>
  <r>
    <n v="10516"/>
    <x v="17"/>
    <x v="0"/>
    <x v="15"/>
    <x v="2"/>
    <n v="0.3"/>
    <x v="0"/>
    <x v="0"/>
    <x v="0"/>
  </r>
  <r>
    <n v="10517"/>
    <x v="18"/>
    <x v="0"/>
    <x v="15"/>
    <x v="2"/>
    <n v="-0.2"/>
    <x v="0"/>
    <x v="0"/>
    <x v="0"/>
  </r>
  <r>
    <n v="10518"/>
    <x v="19"/>
    <x v="0"/>
    <x v="15"/>
    <x v="2"/>
    <n v="0.3"/>
    <x v="0"/>
    <x v="0"/>
    <x v="0"/>
  </r>
  <r>
    <n v="10519"/>
    <x v="20"/>
    <x v="0"/>
    <x v="15"/>
    <x v="2"/>
    <n v="-0.2"/>
    <x v="0"/>
    <x v="0"/>
    <x v="0"/>
  </r>
  <r>
    <n v="10520"/>
    <x v="21"/>
    <x v="0"/>
    <x v="15"/>
    <x v="2"/>
    <n v="-0.2"/>
    <x v="0"/>
    <x v="0"/>
    <x v="0"/>
  </r>
  <r>
    <n v="10521"/>
    <x v="22"/>
    <x v="0"/>
    <x v="15"/>
    <x v="2"/>
    <n v="-0.2"/>
    <x v="0"/>
    <x v="0"/>
    <x v="0"/>
  </r>
  <r>
    <n v="10522"/>
    <x v="23"/>
    <x v="0"/>
    <x v="15"/>
    <x v="2"/>
    <n v="-0.2"/>
    <x v="0"/>
    <x v="0"/>
    <x v="0"/>
  </r>
  <r>
    <n v="10523"/>
    <x v="24"/>
    <x v="0"/>
    <x v="15"/>
    <x v="2"/>
    <n v="-0.2"/>
    <x v="0"/>
    <x v="0"/>
    <x v="0"/>
  </r>
  <r>
    <n v="10524"/>
    <x v="25"/>
    <x v="0"/>
    <x v="15"/>
    <x v="2"/>
    <n v="0.3"/>
    <x v="0"/>
    <x v="0"/>
    <x v="0"/>
  </r>
  <r>
    <n v="10525"/>
    <x v="26"/>
    <x v="0"/>
    <x v="15"/>
    <x v="2"/>
    <n v="-0.2"/>
    <x v="0"/>
    <x v="0"/>
    <x v="0"/>
  </r>
  <r>
    <n v="10526"/>
    <x v="27"/>
    <x v="0"/>
    <x v="15"/>
    <x v="2"/>
    <n v="-0.2"/>
    <x v="0"/>
    <x v="0"/>
    <x v="0"/>
  </r>
  <r>
    <n v="10527"/>
    <x v="28"/>
    <x v="0"/>
    <x v="15"/>
    <x v="2"/>
    <n v="0.3"/>
    <x v="0"/>
    <x v="0"/>
    <x v="0"/>
  </r>
  <r>
    <n v="10528"/>
    <x v="0"/>
    <x v="0"/>
    <x v="15"/>
    <x v="3"/>
    <n v="0"/>
    <x v="1"/>
    <x v="0"/>
    <x v="0"/>
  </r>
  <r>
    <n v="10529"/>
    <x v="1"/>
    <x v="0"/>
    <x v="15"/>
    <x v="3"/>
    <n v="0"/>
    <x v="1"/>
    <x v="0"/>
    <x v="0"/>
  </r>
  <r>
    <n v="10530"/>
    <x v="2"/>
    <x v="0"/>
    <x v="15"/>
    <x v="3"/>
    <n v="0"/>
    <x v="1"/>
    <x v="0"/>
    <x v="0"/>
  </r>
  <r>
    <n v="10531"/>
    <x v="3"/>
    <x v="0"/>
    <x v="15"/>
    <x v="3"/>
    <n v="0"/>
    <x v="1"/>
    <x v="0"/>
    <x v="0"/>
  </r>
  <r>
    <n v="10532"/>
    <x v="4"/>
    <x v="0"/>
    <x v="15"/>
    <x v="3"/>
    <n v="0"/>
    <x v="1"/>
    <x v="0"/>
    <x v="0"/>
  </r>
  <r>
    <n v="10533"/>
    <x v="5"/>
    <x v="0"/>
    <x v="15"/>
    <x v="3"/>
    <n v="0"/>
    <x v="1"/>
    <x v="0"/>
    <x v="0"/>
  </r>
  <r>
    <n v="10534"/>
    <x v="6"/>
    <x v="0"/>
    <x v="15"/>
    <x v="3"/>
    <n v="0"/>
    <x v="1"/>
    <x v="0"/>
    <x v="0"/>
  </r>
  <r>
    <n v="10535"/>
    <x v="7"/>
    <x v="0"/>
    <x v="15"/>
    <x v="3"/>
    <n v="0"/>
    <x v="1"/>
    <x v="0"/>
    <x v="0"/>
  </r>
  <r>
    <n v="10536"/>
    <x v="8"/>
    <x v="0"/>
    <x v="15"/>
    <x v="3"/>
    <n v="0"/>
    <x v="1"/>
    <x v="0"/>
    <x v="0"/>
  </r>
  <r>
    <n v="10537"/>
    <x v="9"/>
    <x v="0"/>
    <x v="15"/>
    <x v="3"/>
    <n v="0"/>
    <x v="1"/>
    <x v="0"/>
    <x v="0"/>
  </r>
  <r>
    <n v="10538"/>
    <x v="10"/>
    <x v="0"/>
    <x v="15"/>
    <x v="3"/>
    <n v="0"/>
    <x v="1"/>
    <x v="0"/>
    <x v="0"/>
  </r>
  <r>
    <n v="10539"/>
    <x v="11"/>
    <x v="0"/>
    <x v="15"/>
    <x v="3"/>
    <n v="0"/>
    <x v="1"/>
    <x v="0"/>
    <x v="0"/>
  </r>
  <r>
    <n v="10540"/>
    <x v="12"/>
    <x v="0"/>
    <x v="15"/>
    <x v="3"/>
    <n v="0"/>
    <x v="1"/>
    <x v="0"/>
    <x v="0"/>
  </r>
  <r>
    <n v="10541"/>
    <x v="13"/>
    <x v="0"/>
    <x v="15"/>
    <x v="3"/>
    <n v="0"/>
    <x v="1"/>
    <x v="0"/>
    <x v="0"/>
  </r>
  <r>
    <n v="10542"/>
    <x v="14"/>
    <x v="0"/>
    <x v="15"/>
    <x v="3"/>
    <n v="0"/>
    <x v="1"/>
    <x v="0"/>
    <x v="0"/>
  </r>
  <r>
    <n v="10543"/>
    <x v="15"/>
    <x v="0"/>
    <x v="15"/>
    <x v="3"/>
    <n v="0"/>
    <x v="1"/>
    <x v="0"/>
    <x v="0"/>
  </r>
  <r>
    <n v="10544"/>
    <x v="16"/>
    <x v="0"/>
    <x v="15"/>
    <x v="3"/>
    <n v="0"/>
    <x v="1"/>
    <x v="0"/>
    <x v="0"/>
  </r>
  <r>
    <n v="10545"/>
    <x v="17"/>
    <x v="0"/>
    <x v="15"/>
    <x v="3"/>
    <n v="0"/>
    <x v="1"/>
    <x v="0"/>
    <x v="0"/>
  </r>
  <r>
    <n v="10546"/>
    <x v="18"/>
    <x v="0"/>
    <x v="15"/>
    <x v="3"/>
    <n v="0"/>
    <x v="1"/>
    <x v="0"/>
    <x v="0"/>
  </r>
  <r>
    <n v="10547"/>
    <x v="19"/>
    <x v="0"/>
    <x v="15"/>
    <x v="3"/>
    <n v="0"/>
    <x v="1"/>
    <x v="0"/>
    <x v="0"/>
  </r>
  <r>
    <n v="10548"/>
    <x v="20"/>
    <x v="0"/>
    <x v="15"/>
    <x v="3"/>
    <n v="0"/>
    <x v="1"/>
    <x v="0"/>
    <x v="0"/>
  </r>
  <r>
    <n v="10549"/>
    <x v="21"/>
    <x v="0"/>
    <x v="15"/>
    <x v="3"/>
    <n v="0"/>
    <x v="1"/>
    <x v="0"/>
    <x v="0"/>
  </r>
  <r>
    <n v="10550"/>
    <x v="22"/>
    <x v="0"/>
    <x v="15"/>
    <x v="3"/>
    <n v="0"/>
    <x v="1"/>
    <x v="0"/>
    <x v="0"/>
  </r>
  <r>
    <n v="10551"/>
    <x v="23"/>
    <x v="0"/>
    <x v="15"/>
    <x v="3"/>
    <n v="0"/>
    <x v="1"/>
    <x v="0"/>
    <x v="0"/>
  </r>
  <r>
    <n v="10552"/>
    <x v="24"/>
    <x v="0"/>
    <x v="15"/>
    <x v="3"/>
    <n v="0"/>
    <x v="1"/>
    <x v="0"/>
    <x v="0"/>
  </r>
  <r>
    <n v="10553"/>
    <x v="25"/>
    <x v="0"/>
    <x v="15"/>
    <x v="3"/>
    <n v="0"/>
    <x v="1"/>
    <x v="0"/>
    <x v="0"/>
  </r>
  <r>
    <n v="10554"/>
    <x v="26"/>
    <x v="0"/>
    <x v="15"/>
    <x v="3"/>
    <n v="0"/>
    <x v="1"/>
    <x v="0"/>
    <x v="0"/>
  </r>
  <r>
    <n v="10555"/>
    <x v="27"/>
    <x v="0"/>
    <x v="15"/>
    <x v="3"/>
    <n v="0"/>
    <x v="1"/>
    <x v="0"/>
    <x v="0"/>
  </r>
  <r>
    <n v="10556"/>
    <x v="28"/>
    <x v="0"/>
    <x v="15"/>
    <x v="3"/>
    <n v="0"/>
    <x v="1"/>
    <x v="0"/>
    <x v="0"/>
  </r>
  <r>
    <n v="10557"/>
    <x v="0"/>
    <x v="1"/>
    <x v="15"/>
    <x v="0"/>
    <n v="1012401"/>
    <x v="0"/>
    <x v="0"/>
    <x v="0"/>
  </r>
  <r>
    <n v="10558"/>
    <x v="1"/>
    <x v="1"/>
    <x v="15"/>
    <x v="0"/>
    <n v="1012401"/>
    <x v="0"/>
    <x v="0"/>
    <x v="0"/>
  </r>
  <r>
    <n v="10559"/>
    <x v="2"/>
    <x v="1"/>
    <x v="15"/>
    <x v="0"/>
    <n v="1005881"/>
    <x v="0"/>
    <x v="0"/>
    <x v="0"/>
  </r>
  <r>
    <n v="10560"/>
    <x v="3"/>
    <x v="1"/>
    <x v="15"/>
    <x v="0"/>
    <n v="1004625"/>
    <x v="0"/>
    <x v="0"/>
    <x v="0"/>
  </r>
  <r>
    <n v="10561"/>
    <x v="4"/>
    <x v="1"/>
    <x v="15"/>
    <x v="0"/>
    <n v="1007106"/>
    <x v="0"/>
    <x v="0"/>
    <x v="0"/>
  </r>
  <r>
    <n v="10562"/>
    <x v="5"/>
    <x v="1"/>
    <x v="15"/>
    <x v="0"/>
    <n v="1005926"/>
    <x v="0"/>
    <x v="0"/>
    <x v="0"/>
  </r>
  <r>
    <n v="10563"/>
    <x v="6"/>
    <x v="1"/>
    <x v="15"/>
    <x v="0"/>
    <n v="1009064"/>
    <x v="0"/>
    <x v="0"/>
    <x v="0"/>
  </r>
  <r>
    <n v="10564"/>
    <x v="7"/>
    <x v="1"/>
    <x v="15"/>
    <x v="0"/>
    <n v="1012177"/>
    <x v="0"/>
    <x v="0"/>
    <x v="0"/>
  </r>
  <r>
    <n v="10565"/>
    <x v="8"/>
    <x v="1"/>
    <x v="15"/>
    <x v="0"/>
    <n v="1008518"/>
    <x v="0"/>
    <x v="0"/>
    <x v="0"/>
  </r>
  <r>
    <n v="10566"/>
    <x v="9"/>
    <x v="1"/>
    <x v="15"/>
    <x v="0"/>
    <n v="1009714"/>
    <x v="0"/>
    <x v="0"/>
    <x v="0"/>
  </r>
  <r>
    <n v="10567"/>
    <x v="10"/>
    <x v="1"/>
    <x v="15"/>
    <x v="0"/>
    <n v="1016999"/>
    <x v="0"/>
    <x v="0"/>
    <x v="0"/>
  </r>
  <r>
    <n v="10568"/>
    <x v="11"/>
    <x v="1"/>
    <x v="15"/>
    <x v="0"/>
    <n v="1013087"/>
    <x v="0"/>
    <x v="0"/>
    <x v="0"/>
  </r>
  <r>
    <n v="10569"/>
    <x v="12"/>
    <x v="1"/>
    <x v="15"/>
    <x v="0"/>
    <n v="1008277"/>
    <x v="0"/>
    <x v="0"/>
    <x v="0"/>
  </r>
  <r>
    <n v="10570"/>
    <x v="13"/>
    <x v="1"/>
    <x v="15"/>
    <x v="0"/>
    <n v="1013492"/>
    <x v="0"/>
    <x v="0"/>
    <x v="0"/>
  </r>
  <r>
    <n v="10571"/>
    <x v="14"/>
    <x v="1"/>
    <x v="15"/>
    <x v="0"/>
    <n v="1009505"/>
    <x v="0"/>
    <x v="0"/>
    <x v="0"/>
  </r>
  <r>
    <n v="10572"/>
    <x v="15"/>
    <x v="1"/>
    <x v="15"/>
    <x v="0"/>
    <n v="1009121"/>
    <x v="0"/>
    <x v="0"/>
    <x v="0"/>
  </r>
  <r>
    <n v="10573"/>
    <x v="16"/>
    <x v="1"/>
    <x v="15"/>
    <x v="0"/>
    <n v="1006606"/>
    <x v="0"/>
    <x v="0"/>
    <x v="0"/>
  </r>
  <r>
    <n v="10574"/>
    <x v="17"/>
    <x v="1"/>
    <x v="15"/>
    <x v="0"/>
    <n v="1004120"/>
    <x v="0"/>
    <x v="0"/>
    <x v="0"/>
  </r>
  <r>
    <n v="10575"/>
    <x v="18"/>
    <x v="1"/>
    <x v="15"/>
    <x v="0"/>
    <n v="1007628"/>
    <x v="0"/>
    <x v="0"/>
    <x v="0"/>
  </r>
  <r>
    <n v="10576"/>
    <x v="19"/>
    <x v="1"/>
    <x v="15"/>
    <x v="0"/>
    <n v="1017216"/>
    <x v="0"/>
    <x v="0"/>
    <x v="0"/>
  </r>
  <r>
    <n v="10577"/>
    <x v="20"/>
    <x v="1"/>
    <x v="15"/>
    <x v="0"/>
    <n v="1006137"/>
    <x v="0"/>
    <x v="0"/>
    <x v="0"/>
  </r>
  <r>
    <n v="10578"/>
    <x v="21"/>
    <x v="1"/>
    <x v="15"/>
    <x v="0"/>
    <n v="1006311"/>
    <x v="0"/>
    <x v="0"/>
    <x v="0"/>
  </r>
  <r>
    <n v="10579"/>
    <x v="22"/>
    <x v="1"/>
    <x v="15"/>
    <x v="0"/>
    <n v="1010223"/>
    <x v="0"/>
    <x v="0"/>
    <x v="0"/>
  </r>
  <r>
    <n v="10580"/>
    <x v="23"/>
    <x v="1"/>
    <x v="15"/>
    <x v="0"/>
    <n v="1010500"/>
    <x v="0"/>
    <x v="0"/>
    <x v="0"/>
  </r>
  <r>
    <n v="10581"/>
    <x v="24"/>
    <x v="1"/>
    <x v="15"/>
    <x v="0"/>
    <n v="1010990"/>
    <x v="0"/>
    <x v="0"/>
    <x v="0"/>
  </r>
  <r>
    <n v="10582"/>
    <x v="25"/>
    <x v="1"/>
    <x v="15"/>
    <x v="0"/>
    <n v="1010872"/>
    <x v="0"/>
    <x v="0"/>
    <x v="0"/>
  </r>
  <r>
    <n v="10583"/>
    <x v="26"/>
    <x v="1"/>
    <x v="15"/>
    <x v="0"/>
    <n v="1010754"/>
    <x v="0"/>
    <x v="0"/>
    <x v="0"/>
  </r>
  <r>
    <n v="10584"/>
    <x v="27"/>
    <x v="1"/>
    <x v="15"/>
    <x v="0"/>
    <n v="1009626"/>
    <x v="0"/>
    <x v="0"/>
    <x v="0"/>
  </r>
  <r>
    <n v="10585"/>
    <x v="28"/>
    <x v="1"/>
    <x v="15"/>
    <x v="0"/>
    <n v="1010435"/>
    <x v="0"/>
    <x v="0"/>
    <x v="0"/>
  </r>
  <r>
    <n v="10586"/>
    <x v="0"/>
    <x v="1"/>
    <x v="15"/>
    <x v="1"/>
    <n v="1012401.6"/>
    <x v="0"/>
    <x v="0"/>
    <x v="0"/>
  </r>
  <r>
    <n v="10587"/>
    <x v="1"/>
    <x v="1"/>
    <x v="15"/>
    <x v="1"/>
    <n v="1012401.6"/>
    <x v="0"/>
    <x v="0"/>
    <x v="0"/>
  </r>
  <r>
    <n v="10588"/>
    <x v="2"/>
    <x v="1"/>
    <x v="15"/>
    <x v="1"/>
    <n v="1005879.1"/>
    <x v="0"/>
    <x v="0"/>
    <x v="0"/>
  </r>
  <r>
    <n v="10589"/>
    <x v="3"/>
    <x v="1"/>
    <x v="15"/>
    <x v="1"/>
    <n v="1004622.6"/>
    <x v="0"/>
    <x v="0"/>
    <x v="0"/>
  </r>
  <r>
    <n v="10590"/>
    <x v="4"/>
    <x v="1"/>
    <x v="15"/>
    <x v="1"/>
    <n v="1007107.6"/>
    <x v="0"/>
    <x v="0"/>
    <x v="0"/>
  </r>
  <r>
    <n v="10591"/>
    <x v="5"/>
    <x v="1"/>
    <x v="15"/>
    <x v="1"/>
    <n v="1005926.1"/>
    <x v="0"/>
    <x v="0"/>
    <x v="0"/>
  </r>
  <r>
    <n v="10592"/>
    <x v="6"/>
    <x v="1"/>
    <x v="15"/>
    <x v="1"/>
    <n v="1009064.1"/>
    <x v="0"/>
    <x v="0"/>
    <x v="0"/>
  </r>
  <r>
    <n v="10593"/>
    <x v="7"/>
    <x v="1"/>
    <x v="15"/>
    <x v="1"/>
    <n v="1012176.6"/>
    <x v="0"/>
    <x v="0"/>
    <x v="0"/>
  </r>
  <r>
    <n v="10594"/>
    <x v="8"/>
    <x v="1"/>
    <x v="15"/>
    <x v="1"/>
    <n v="1008517.6"/>
    <x v="0"/>
    <x v="0"/>
    <x v="0"/>
  </r>
  <r>
    <n v="10595"/>
    <x v="9"/>
    <x v="1"/>
    <x v="15"/>
    <x v="1"/>
    <n v="1009714.1"/>
    <x v="0"/>
    <x v="0"/>
    <x v="0"/>
  </r>
  <r>
    <n v="10596"/>
    <x v="10"/>
    <x v="1"/>
    <x v="15"/>
    <x v="1"/>
    <n v="1016999.6"/>
    <x v="0"/>
    <x v="0"/>
    <x v="0"/>
  </r>
  <r>
    <n v="10597"/>
    <x v="11"/>
    <x v="1"/>
    <x v="15"/>
    <x v="1"/>
    <n v="1013086.1"/>
    <x v="0"/>
    <x v="0"/>
    <x v="0"/>
  </r>
  <r>
    <n v="10598"/>
    <x v="12"/>
    <x v="1"/>
    <x v="15"/>
    <x v="1"/>
    <n v="1008275.1"/>
    <x v="0"/>
    <x v="0"/>
    <x v="0"/>
  </r>
  <r>
    <n v="10599"/>
    <x v="13"/>
    <x v="1"/>
    <x v="15"/>
    <x v="1"/>
    <n v="1013492.6"/>
    <x v="0"/>
    <x v="0"/>
    <x v="0"/>
  </r>
  <r>
    <n v="10600"/>
    <x v="14"/>
    <x v="1"/>
    <x v="15"/>
    <x v="1"/>
    <n v="1009504.1"/>
    <x v="0"/>
    <x v="0"/>
    <x v="0"/>
  </r>
  <r>
    <n v="10601"/>
    <x v="15"/>
    <x v="1"/>
    <x v="15"/>
    <x v="1"/>
    <n v="1009121.6"/>
    <x v="0"/>
    <x v="0"/>
    <x v="0"/>
  </r>
  <r>
    <n v="10602"/>
    <x v="16"/>
    <x v="1"/>
    <x v="15"/>
    <x v="1"/>
    <n v="1006607.1"/>
    <x v="0"/>
    <x v="0"/>
    <x v="0"/>
  </r>
  <r>
    <n v="10603"/>
    <x v="17"/>
    <x v="1"/>
    <x v="15"/>
    <x v="1"/>
    <n v="1004119.6"/>
    <x v="0"/>
    <x v="0"/>
    <x v="0"/>
  </r>
  <r>
    <n v="10604"/>
    <x v="18"/>
    <x v="1"/>
    <x v="15"/>
    <x v="1"/>
    <n v="1007628.6"/>
    <x v="0"/>
    <x v="0"/>
    <x v="0"/>
  </r>
  <r>
    <n v="10605"/>
    <x v="19"/>
    <x v="1"/>
    <x v="15"/>
    <x v="1"/>
    <n v="1017216.1"/>
    <x v="0"/>
    <x v="0"/>
    <x v="0"/>
  </r>
  <r>
    <n v="10606"/>
    <x v="20"/>
    <x v="1"/>
    <x v="15"/>
    <x v="1"/>
    <n v="1006137.6"/>
    <x v="0"/>
    <x v="0"/>
    <x v="0"/>
  </r>
  <r>
    <n v="10607"/>
    <x v="21"/>
    <x v="1"/>
    <x v="15"/>
    <x v="1"/>
    <n v="1006312.1"/>
    <x v="0"/>
    <x v="0"/>
    <x v="0"/>
  </r>
  <r>
    <n v="10608"/>
    <x v="22"/>
    <x v="1"/>
    <x v="15"/>
    <x v="1"/>
    <n v="1010223.6"/>
    <x v="0"/>
    <x v="0"/>
    <x v="0"/>
  </r>
  <r>
    <n v="10609"/>
    <x v="23"/>
    <x v="1"/>
    <x v="15"/>
    <x v="1"/>
    <n v="1010499.1"/>
    <x v="0"/>
    <x v="0"/>
    <x v="0"/>
  </r>
  <r>
    <n v="10610"/>
    <x v="24"/>
    <x v="1"/>
    <x v="15"/>
    <x v="1"/>
    <n v="1010990.6"/>
    <x v="0"/>
    <x v="0"/>
    <x v="0"/>
  </r>
  <r>
    <n v="10611"/>
    <x v="25"/>
    <x v="1"/>
    <x v="15"/>
    <x v="1"/>
    <n v="1010871.1"/>
    <x v="0"/>
    <x v="0"/>
    <x v="0"/>
  </r>
  <r>
    <n v="10612"/>
    <x v="26"/>
    <x v="1"/>
    <x v="15"/>
    <x v="1"/>
    <n v="1010753.1"/>
    <x v="0"/>
    <x v="0"/>
    <x v="0"/>
  </r>
  <r>
    <n v="10613"/>
    <x v="27"/>
    <x v="1"/>
    <x v="15"/>
    <x v="1"/>
    <n v="1009626.6"/>
    <x v="0"/>
    <x v="0"/>
    <x v="0"/>
  </r>
  <r>
    <n v="10614"/>
    <x v="28"/>
    <x v="1"/>
    <x v="15"/>
    <x v="1"/>
    <n v="1010435.6"/>
    <x v="0"/>
    <x v="0"/>
    <x v="0"/>
  </r>
  <r>
    <n v="10615"/>
    <x v="0"/>
    <x v="1"/>
    <x v="15"/>
    <x v="2"/>
    <n v="-0.6"/>
    <x v="0"/>
    <x v="0"/>
    <x v="0"/>
  </r>
  <r>
    <n v="10616"/>
    <x v="1"/>
    <x v="1"/>
    <x v="15"/>
    <x v="2"/>
    <n v="-0.6"/>
    <x v="0"/>
    <x v="0"/>
    <x v="0"/>
  </r>
  <r>
    <n v="10617"/>
    <x v="2"/>
    <x v="1"/>
    <x v="15"/>
    <x v="2"/>
    <n v="1.9"/>
    <x v="0"/>
    <x v="0"/>
    <x v="0"/>
  </r>
  <r>
    <n v="10618"/>
    <x v="3"/>
    <x v="1"/>
    <x v="15"/>
    <x v="2"/>
    <n v="2.4"/>
    <x v="0"/>
    <x v="0"/>
    <x v="0"/>
  </r>
  <r>
    <n v="10619"/>
    <x v="4"/>
    <x v="1"/>
    <x v="15"/>
    <x v="2"/>
    <n v="-1.6"/>
    <x v="0"/>
    <x v="0"/>
    <x v="0"/>
  </r>
  <r>
    <n v="10620"/>
    <x v="5"/>
    <x v="1"/>
    <x v="15"/>
    <x v="2"/>
    <n v="-0.1"/>
    <x v="0"/>
    <x v="0"/>
    <x v="0"/>
  </r>
  <r>
    <n v="10621"/>
    <x v="6"/>
    <x v="1"/>
    <x v="15"/>
    <x v="2"/>
    <n v="-0.1"/>
    <x v="0"/>
    <x v="0"/>
    <x v="0"/>
  </r>
  <r>
    <n v="10622"/>
    <x v="7"/>
    <x v="1"/>
    <x v="15"/>
    <x v="2"/>
    <n v="0.4"/>
    <x v="0"/>
    <x v="0"/>
    <x v="0"/>
  </r>
  <r>
    <n v="10623"/>
    <x v="8"/>
    <x v="1"/>
    <x v="15"/>
    <x v="2"/>
    <n v="0.4"/>
    <x v="0"/>
    <x v="0"/>
    <x v="0"/>
  </r>
  <r>
    <n v="10624"/>
    <x v="9"/>
    <x v="1"/>
    <x v="15"/>
    <x v="2"/>
    <n v="-0.1"/>
    <x v="0"/>
    <x v="0"/>
    <x v="0"/>
  </r>
  <r>
    <n v="10625"/>
    <x v="10"/>
    <x v="1"/>
    <x v="15"/>
    <x v="2"/>
    <n v="-0.6"/>
    <x v="0"/>
    <x v="0"/>
    <x v="0"/>
  </r>
  <r>
    <n v="10626"/>
    <x v="11"/>
    <x v="1"/>
    <x v="15"/>
    <x v="2"/>
    <n v="0.9"/>
    <x v="0"/>
    <x v="0"/>
    <x v="0"/>
  </r>
  <r>
    <n v="10627"/>
    <x v="12"/>
    <x v="1"/>
    <x v="15"/>
    <x v="2"/>
    <n v="1.9"/>
    <x v="0"/>
    <x v="0"/>
    <x v="0"/>
  </r>
  <r>
    <n v="10628"/>
    <x v="13"/>
    <x v="1"/>
    <x v="15"/>
    <x v="2"/>
    <n v="-0.6"/>
    <x v="0"/>
    <x v="0"/>
    <x v="0"/>
  </r>
  <r>
    <n v="10629"/>
    <x v="14"/>
    <x v="1"/>
    <x v="15"/>
    <x v="2"/>
    <n v="0.9"/>
    <x v="0"/>
    <x v="0"/>
    <x v="0"/>
  </r>
  <r>
    <n v="10630"/>
    <x v="15"/>
    <x v="1"/>
    <x v="15"/>
    <x v="2"/>
    <n v="-0.6"/>
    <x v="0"/>
    <x v="0"/>
    <x v="0"/>
  </r>
  <r>
    <n v="10631"/>
    <x v="16"/>
    <x v="1"/>
    <x v="15"/>
    <x v="2"/>
    <n v="-1.1000000000000001"/>
    <x v="0"/>
    <x v="0"/>
    <x v="0"/>
  </r>
  <r>
    <n v="10632"/>
    <x v="17"/>
    <x v="1"/>
    <x v="15"/>
    <x v="2"/>
    <n v="0.4"/>
    <x v="0"/>
    <x v="0"/>
    <x v="0"/>
  </r>
  <r>
    <n v="10633"/>
    <x v="18"/>
    <x v="1"/>
    <x v="15"/>
    <x v="2"/>
    <n v="-0.6"/>
    <x v="0"/>
    <x v="0"/>
    <x v="0"/>
  </r>
  <r>
    <n v="10634"/>
    <x v="19"/>
    <x v="1"/>
    <x v="15"/>
    <x v="2"/>
    <n v="-0.1"/>
    <x v="0"/>
    <x v="0"/>
    <x v="0"/>
  </r>
  <r>
    <n v="10635"/>
    <x v="20"/>
    <x v="1"/>
    <x v="15"/>
    <x v="2"/>
    <n v="-0.6"/>
    <x v="0"/>
    <x v="0"/>
    <x v="0"/>
  </r>
  <r>
    <n v="10636"/>
    <x v="21"/>
    <x v="1"/>
    <x v="15"/>
    <x v="2"/>
    <n v="-1.1000000000000001"/>
    <x v="0"/>
    <x v="0"/>
    <x v="0"/>
  </r>
  <r>
    <n v="10637"/>
    <x v="22"/>
    <x v="1"/>
    <x v="15"/>
    <x v="2"/>
    <n v="-0.6"/>
    <x v="0"/>
    <x v="0"/>
    <x v="0"/>
  </r>
  <r>
    <n v="10638"/>
    <x v="23"/>
    <x v="1"/>
    <x v="15"/>
    <x v="2"/>
    <n v="0.9"/>
    <x v="0"/>
    <x v="0"/>
    <x v="0"/>
  </r>
  <r>
    <n v="10639"/>
    <x v="24"/>
    <x v="1"/>
    <x v="15"/>
    <x v="2"/>
    <n v="-0.6"/>
    <x v="0"/>
    <x v="0"/>
    <x v="0"/>
  </r>
  <r>
    <n v="10640"/>
    <x v="25"/>
    <x v="1"/>
    <x v="15"/>
    <x v="2"/>
    <n v="0.9"/>
    <x v="0"/>
    <x v="0"/>
    <x v="0"/>
  </r>
  <r>
    <n v="10641"/>
    <x v="26"/>
    <x v="1"/>
    <x v="15"/>
    <x v="2"/>
    <n v="0.9"/>
    <x v="0"/>
    <x v="0"/>
    <x v="0"/>
  </r>
  <r>
    <n v="10642"/>
    <x v="27"/>
    <x v="1"/>
    <x v="15"/>
    <x v="2"/>
    <n v="-0.6"/>
    <x v="0"/>
    <x v="0"/>
    <x v="0"/>
  </r>
  <r>
    <n v="10643"/>
    <x v="28"/>
    <x v="1"/>
    <x v="15"/>
    <x v="2"/>
    <n v="-0.6"/>
    <x v="0"/>
    <x v="0"/>
    <x v="0"/>
  </r>
  <r>
    <n v="10644"/>
    <x v="0"/>
    <x v="1"/>
    <x v="15"/>
    <x v="3"/>
    <n v="0"/>
    <x v="1"/>
    <x v="0"/>
    <x v="0"/>
  </r>
  <r>
    <n v="10645"/>
    <x v="1"/>
    <x v="1"/>
    <x v="15"/>
    <x v="3"/>
    <n v="0"/>
    <x v="1"/>
    <x v="0"/>
    <x v="0"/>
  </r>
  <r>
    <n v="10646"/>
    <x v="2"/>
    <x v="1"/>
    <x v="15"/>
    <x v="3"/>
    <n v="0"/>
    <x v="1"/>
    <x v="0"/>
    <x v="0"/>
  </r>
  <r>
    <n v="10647"/>
    <x v="3"/>
    <x v="1"/>
    <x v="15"/>
    <x v="3"/>
    <n v="0"/>
    <x v="1"/>
    <x v="0"/>
    <x v="0"/>
  </r>
  <r>
    <n v="10648"/>
    <x v="4"/>
    <x v="1"/>
    <x v="15"/>
    <x v="3"/>
    <n v="0"/>
    <x v="1"/>
    <x v="0"/>
    <x v="0"/>
  </r>
  <r>
    <n v="10649"/>
    <x v="5"/>
    <x v="1"/>
    <x v="15"/>
    <x v="3"/>
    <n v="0"/>
    <x v="1"/>
    <x v="0"/>
    <x v="0"/>
  </r>
  <r>
    <n v="10650"/>
    <x v="6"/>
    <x v="1"/>
    <x v="15"/>
    <x v="3"/>
    <n v="0"/>
    <x v="1"/>
    <x v="0"/>
    <x v="0"/>
  </r>
  <r>
    <n v="10651"/>
    <x v="7"/>
    <x v="1"/>
    <x v="15"/>
    <x v="3"/>
    <n v="0"/>
    <x v="1"/>
    <x v="0"/>
    <x v="0"/>
  </r>
  <r>
    <n v="10652"/>
    <x v="8"/>
    <x v="1"/>
    <x v="15"/>
    <x v="3"/>
    <n v="0"/>
    <x v="1"/>
    <x v="0"/>
    <x v="0"/>
  </r>
  <r>
    <n v="10653"/>
    <x v="9"/>
    <x v="1"/>
    <x v="15"/>
    <x v="3"/>
    <n v="0"/>
    <x v="1"/>
    <x v="0"/>
    <x v="0"/>
  </r>
  <r>
    <n v="10654"/>
    <x v="10"/>
    <x v="1"/>
    <x v="15"/>
    <x v="3"/>
    <n v="0"/>
    <x v="1"/>
    <x v="0"/>
    <x v="0"/>
  </r>
  <r>
    <n v="10655"/>
    <x v="11"/>
    <x v="1"/>
    <x v="15"/>
    <x v="3"/>
    <n v="0"/>
    <x v="1"/>
    <x v="0"/>
    <x v="0"/>
  </r>
  <r>
    <n v="10656"/>
    <x v="12"/>
    <x v="1"/>
    <x v="15"/>
    <x v="3"/>
    <n v="0"/>
    <x v="1"/>
    <x v="0"/>
    <x v="0"/>
  </r>
  <r>
    <n v="10657"/>
    <x v="13"/>
    <x v="1"/>
    <x v="15"/>
    <x v="3"/>
    <n v="0"/>
    <x v="1"/>
    <x v="0"/>
    <x v="0"/>
  </r>
  <r>
    <n v="10658"/>
    <x v="14"/>
    <x v="1"/>
    <x v="15"/>
    <x v="3"/>
    <n v="0"/>
    <x v="1"/>
    <x v="0"/>
    <x v="0"/>
  </r>
  <r>
    <n v="10659"/>
    <x v="15"/>
    <x v="1"/>
    <x v="15"/>
    <x v="3"/>
    <n v="0"/>
    <x v="1"/>
    <x v="0"/>
    <x v="0"/>
  </r>
  <r>
    <n v="10660"/>
    <x v="16"/>
    <x v="1"/>
    <x v="15"/>
    <x v="3"/>
    <n v="0"/>
    <x v="1"/>
    <x v="0"/>
    <x v="0"/>
  </r>
  <r>
    <n v="10661"/>
    <x v="17"/>
    <x v="1"/>
    <x v="15"/>
    <x v="3"/>
    <n v="0"/>
    <x v="1"/>
    <x v="0"/>
    <x v="0"/>
  </r>
  <r>
    <n v="10662"/>
    <x v="18"/>
    <x v="1"/>
    <x v="15"/>
    <x v="3"/>
    <n v="0"/>
    <x v="1"/>
    <x v="0"/>
    <x v="0"/>
  </r>
  <r>
    <n v="10663"/>
    <x v="19"/>
    <x v="1"/>
    <x v="15"/>
    <x v="3"/>
    <n v="0"/>
    <x v="1"/>
    <x v="0"/>
    <x v="0"/>
  </r>
  <r>
    <n v="10664"/>
    <x v="20"/>
    <x v="1"/>
    <x v="15"/>
    <x v="3"/>
    <n v="0"/>
    <x v="1"/>
    <x v="0"/>
    <x v="0"/>
  </r>
  <r>
    <n v="10665"/>
    <x v="21"/>
    <x v="1"/>
    <x v="15"/>
    <x v="3"/>
    <n v="0"/>
    <x v="1"/>
    <x v="0"/>
    <x v="0"/>
  </r>
  <r>
    <n v="10666"/>
    <x v="22"/>
    <x v="1"/>
    <x v="15"/>
    <x v="3"/>
    <n v="0"/>
    <x v="1"/>
    <x v="0"/>
    <x v="0"/>
  </r>
  <r>
    <n v="10667"/>
    <x v="23"/>
    <x v="1"/>
    <x v="15"/>
    <x v="3"/>
    <n v="0"/>
    <x v="1"/>
    <x v="0"/>
    <x v="0"/>
  </r>
  <r>
    <n v="10668"/>
    <x v="24"/>
    <x v="1"/>
    <x v="15"/>
    <x v="3"/>
    <n v="0"/>
    <x v="1"/>
    <x v="0"/>
    <x v="0"/>
  </r>
  <r>
    <n v="10669"/>
    <x v="25"/>
    <x v="1"/>
    <x v="15"/>
    <x v="3"/>
    <n v="0"/>
    <x v="1"/>
    <x v="0"/>
    <x v="0"/>
  </r>
  <r>
    <n v="10670"/>
    <x v="26"/>
    <x v="1"/>
    <x v="15"/>
    <x v="3"/>
    <n v="0"/>
    <x v="1"/>
    <x v="0"/>
    <x v="0"/>
  </r>
  <r>
    <n v="10671"/>
    <x v="27"/>
    <x v="1"/>
    <x v="15"/>
    <x v="3"/>
    <n v="0"/>
    <x v="1"/>
    <x v="0"/>
    <x v="0"/>
  </r>
  <r>
    <n v="10672"/>
    <x v="28"/>
    <x v="1"/>
    <x v="15"/>
    <x v="3"/>
    <n v="0"/>
    <x v="1"/>
    <x v="0"/>
    <x v="0"/>
  </r>
  <r>
    <n v="10673"/>
    <x v="0"/>
    <x v="2"/>
    <x v="15"/>
    <x v="0"/>
    <n v="1012245"/>
    <x v="0"/>
    <x v="0"/>
    <x v="0"/>
  </r>
  <r>
    <n v="10674"/>
    <x v="1"/>
    <x v="2"/>
    <x v="15"/>
    <x v="0"/>
    <n v="1012245"/>
    <x v="0"/>
    <x v="0"/>
    <x v="0"/>
  </r>
  <r>
    <n v="10675"/>
    <x v="2"/>
    <x v="2"/>
    <x v="15"/>
    <x v="0"/>
    <n v="1005729"/>
    <x v="0"/>
    <x v="0"/>
    <x v="0"/>
  </r>
  <r>
    <n v="10676"/>
    <x v="3"/>
    <x v="2"/>
    <x v="15"/>
    <x v="0"/>
    <n v="1004229"/>
    <x v="0"/>
    <x v="0"/>
    <x v="0"/>
  </r>
  <r>
    <n v="10677"/>
    <x v="4"/>
    <x v="2"/>
    <x v="15"/>
    <x v="0"/>
    <n v="1007318"/>
    <x v="0"/>
    <x v="0"/>
    <x v="0"/>
  </r>
  <r>
    <n v="10678"/>
    <x v="5"/>
    <x v="2"/>
    <x v="15"/>
    <x v="0"/>
    <n v="1005822"/>
    <x v="0"/>
    <x v="0"/>
    <x v="0"/>
  </r>
  <r>
    <n v="10679"/>
    <x v="6"/>
    <x v="2"/>
    <x v="15"/>
    <x v="0"/>
    <n v="1008992"/>
    <x v="0"/>
    <x v="0"/>
    <x v="0"/>
  </r>
  <r>
    <n v="10680"/>
    <x v="7"/>
    <x v="2"/>
    <x v="15"/>
    <x v="0"/>
    <n v="1012753"/>
    <x v="0"/>
    <x v="0"/>
    <x v="0"/>
  </r>
  <r>
    <n v="10681"/>
    <x v="8"/>
    <x v="2"/>
    <x v="15"/>
    <x v="0"/>
    <n v="1008458"/>
    <x v="0"/>
    <x v="0"/>
    <x v="0"/>
  </r>
  <r>
    <n v="10682"/>
    <x v="9"/>
    <x v="2"/>
    <x v="15"/>
    <x v="0"/>
    <n v="1009812"/>
    <x v="0"/>
    <x v="0"/>
    <x v="0"/>
  </r>
  <r>
    <n v="10683"/>
    <x v="10"/>
    <x v="2"/>
    <x v="15"/>
    <x v="0"/>
    <n v="1017686"/>
    <x v="0"/>
    <x v="0"/>
    <x v="0"/>
  </r>
  <r>
    <n v="10684"/>
    <x v="11"/>
    <x v="2"/>
    <x v="15"/>
    <x v="0"/>
    <n v="1013610"/>
    <x v="0"/>
    <x v="0"/>
    <x v="0"/>
  </r>
  <r>
    <n v="10685"/>
    <x v="12"/>
    <x v="2"/>
    <x v="15"/>
    <x v="0"/>
    <n v="1007914"/>
    <x v="0"/>
    <x v="0"/>
    <x v="0"/>
  </r>
  <r>
    <n v="10686"/>
    <x v="13"/>
    <x v="2"/>
    <x v="15"/>
    <x v="0"/>
    <n v="1013864"/>
    <x v="0"/>
    <x v="0"/>
    <x v="0"/>
  </r>
  <r>
    <n v="10687"/>
    <x v="14"/>
    <x v="2"/>
    <x v="15"/>
    <x v="0"/>
    <n v="1009611"/>
    <x v="0"/>
    <x v="0"/>
    <x v="0"/>
  </r>
  <r>
    <n v="10688"/>
    <x v="15"/>
    <x v="2"/>
    <x v="15"/>
    <x v="0"/>
    <n v="1009183"/>
    <x v="0"/>
    <x v="0"/>
    <x v="0"/>
  </r>
  <r>
    <n v="10689"/>
    <x v="16"/>
    <x v="2"/>
    <x v="15"/>
    <x v="0"/>
    <n v="1006675"/>
    <x v="0"/>
    <x v="0"/>
    <x v="0"/>
  </r>
  <r>
    <n v="10690"/>
    <x v="17"/>
    <x v="2"/>
    <x v="15"/>
    <x v="0"/>
    <n v="1004020"/>
    <x v="0"/>
    <x v="0"/>
    <x v="0"/>
  </r>
  <r>
    <n v="10691"/>
    <x v="18"/>
    <x v="2"/>
    <x v="15"/>
    <x v="0"/>
    <n v="1007663"/>
    <x v="0"/>
    <x v="0"/>
    <x v="0"/>
  </r>
  <r>
    <n v="10692"/>
    <x v="19"/>
    <x v="2"/>
    <x v="15"/>
    <x v="0"/>
    <n v="1017301"/>
    <x v="0"/>
    <x v="0"/>
    <x v="0"/>
  </r>
  <r>
    <n v="10693"/>
    <x v="20"/>
    <x v="2"/>
    <x v="15"/>
    <x v="0"/>
    <n v="1006594"/>
    <x v="0"/>
    <x v="0"/>
    <x v="0"/>
  </r>
  <r>
    <n v="10694"/>
    <x v="21"/>
    <x v="2"/>
    <x v="15"/>
    <x v="0"/>
    <n v="1006419"/>
    <x v="0"/>
    <x v="0"/>
    <x v="0"/>
  </r>
  <r>
    <n v="10695"/>
    <x v="22"/>
    <x v="2"/>
    <x v="15"/>
    <x v="0"/>
    <n v="1010410"/>
    <x v="0"/>
    <x v="0"/>
    <x v="0"/>
  </r>
  <r>
    <n v="10696"/>
    <x v="23"/>
    <x v="2"/>
    <x v="15"/>
    <x v="0"/>
    <n v="1010634"/>
    <x v="0"/>
    <x v="0"/>
    <x v="0"/>
  </r>
  <r>
    <n v="10697"/>
    <x v="24"/>
    <x v="2"/>
    <x v="15"/>
    <x v="0"/>
    <n v="1010073"/>
    <x v="0"/>
    <x v="0"/>
    <x v="0"/>
  </r>
  <r>
    <n v="10698"/>
    <x v="25"/>
    <x v="2"/>
    <x v="15"/>
    <x v="0"/>
    <n v="1010695"/>
    <x v="0"/>
    <x v="0"/>
    <x v="0"/>
  </r>
  <r>
    <n v="10699"/>
    <x v="26"/>
    <x v="2"/>
    <x v="15"/>
    <x v="0"/>
    <n v="1010500"/>
    <x v="0"/>
    <x v="0"/>
    <x v="0"/>
  </r>
  <r>
    <n v="10700"/>
    <x v="27"/>
    <x v="2"/>
    <x v="15"/>
    <x v="0"/>
    <n v="1009626"/>
    <x v="0"/>
    <x v="0"/>
    <x v="0"/>
  </r>
  <r>
    <n v="10701"/>
    <x v="28"/>
    <x v="2"/>
    <x v="15"/>
    <x v="0"/>
    <n v="1010423"/>
    <x v="0"/>
    <x v="0"/>
    <x v="0"/>
  </r>
  <r>
    <n v="10702"/>
    <x v="0"/>
    <x v="2"/>
    <x v="15"/>
    <x v="1"/>
    <n v="1012245.2"/>
    <x v="0"/>
    <x v="0"/>
    <x v="0"/>
  </r>
  <r>
    <n v="10703"/>
    <x v="1"/>
    <x v="2"/>
    <x v="15"/>
    <x v="1"/>
    <n v="1012245.2"/>
    <x v="0"/>
    <x v="0"/>
    <x v="0"/>
  </r>
  <r>
    <n v="10704"/>
    <x v="2"/>
    <x v="2"/>
    <x v="15"/>
    <x v="1"/>
    <n v="1005728.7"/>
    <x v="0"/>
    <x v="0"/>
    <x v="0"/>
  </r>
  <r>
    <n v="10705"/>
    <x v="3"/>
    <x v="2"/>
    <x v="15"/>
    <x v="1"/>
    <n v="1004228.7"/>
    <x v="0"/>
    <x v="0"/>
    <x v="0"/>
  </r>
  <r>
    <n v="10706"/>
    <x v="4"/>
    <x v="2"/>
    <x v="15"/>
    <x v="1"/>
    <n v="1007317.7"/>
    <x v="0"/>
    <x v="0"/>
    <x v="0"/>
  </r>
  <r>
    <n v="10707"/>
    <x v="5"/>
    <x v="2"/>
    <x v="15"/>
    <x v="1"/>
    <n v="1005822.2"/>
    <x v="0"/>
    <x v="0"/>
    <x v="0"/>
  </r>
  <r>
    <n v="10708"/>
    <x v="6"/>
    <x v="2"/>
    <x v="15"/>
    <x v="1"/>
    <n v="1008991.2"/>
    <x v="0"/>
    <x v="0"/>
    <x v="0"/>
  </r>
  <r>
    <n v="10709"/>
    <x v="7"/>
    <x v="2"/>
    <x v="15"/>
    <x v="1"/>
    <n v="1012753.7"/>
    <x v="0"/>
    <x v="0"/>
    <x v="0"/>
  </r>
  <r>
    <n v="10710"/>
    <x v="8"/>
    <x v="2"/>
    <x v="15"/>
    <x v="1"/>
    <n v="1008458.7"/>
    <x v="0"/>
    <x v="0"/>
    <x v="0"/>
  </r>
  <r>
    <n v="10711"/>
    <x v="9"/>
    <x v="2"/>
    <x v="15"/>
    <x v="1"/>
    <n v="1009812.7"/>
    <x v="0"/>
    <x v="0"/>
    <x v="0"/>
  </r>
  <r>
    <n v="10712"/>
    <x v="10"/>
    <x v="2"/>
    <x v="15"/>
    <x v="1"/>
    <n v="1017686.7"/>
    <x v="0"/>
    <x v="0"/>
    <x v="0"/>
  </r>
  <r>
    <n v="10713"/>
    <x v="11"/>
    <x v="2"/>
    <x v="15"/>
    <x v="1"/>
    <n v="1013608.2"/>
    <x v="0"/>
    <x v="0"/>
    <x v="0"/>
  </r>
  <r>
    <n v="10714"/>
    <x v="12"/>
    <x v="2"/>
    <x v="15"/>
    <x v="1"/>
    <n v="1007913.7"/>
    <x v="0"/>
    <x v="0"/>
    <x v="0"/>
  </r>
  <r>
    <n v="10715"/>
    <x v="13"/>
    <x v="2"/>
    <x v="15"/>
    <x v="1"/>
    <n v="1013864.7"/>
    <x v="0"/>
    <x v="0"/>
    <x v="0"/>
  </r>
  <r>
    <n v="10716"/>
    <x v="14"/>
    <x v="2"/>
    <x v="15"/>
    <x v="1"/>
    <n v="1009611.2"/>
    <x v="0"/>
    <x v="0"/>
    <x v="0"/>
  </r>
  <r>
    <n v="10717"/>
    <x v="15"/>
    <x v="2"/>
    <x v="15"/>
    <x v="1"/>
    <n v="1009183.2"/>
    <x v="0"/>
    <x v="0"/>
    <x v="0"/>
  </r>
  <r>
    <n v="10718"/>
    <x v="16"/>
    <x v="2"/>
    <x v="15"/>
    <x v="1"/>
    <n v="1006674.7"/>
    <x v="0"/>
    <x v="0"/>
    <x v="0"/>
  </r>
  <r>
    <n v="10719"/>
    <x v="17"/>
    <x v="2"/>
    <x v="15"/>
    <x v="1"/>
    <n v="1004019.2"/>
    <x v="0"/>
    <x v="0"/>
    <x v="0"/>
  </r>
  <r>
    <n v="10720"/>
    <x v="18"/>
    <x v="2"/>
    <x v="15"/>
    <x v="1"/>
    <n v="1007663.2"/>
    <x v="0"/>
    <x v="0"/>
    <x v="0"/>
  </r>
  <r>
    <n v="10721"/>
    <x v="19"/>
    <x v="2"/>
    <x v="15"/>
    <x v="1"/>
    <n v="1017301.2"/>
    <x v="0"/>
    <x v="0"/>
    <x v="0"/>
  </r>
  <r>
    <n v="10722"/>
    <x v="20"/>
    <x v="2"/>
    <x v="15"/>
    <x v="1"/>
    <n v="1006593.7"/>
    <x v="0"/>
    <x v="0"/>
    <x v="0"/>
  </r>
  <r>
    <n v="10723"/>
    <x v="21"/>
    <x v="2"/>
    <x v="15"/>
    <x v="1"/>
    <n v="1006418.7"/>
    <x v="0"/>
    <x v="0"/>
    <x v="0"/>
  </r>
  <r>
    <n v="10724"/>
    <x v="22"/>
    <x v="2"/>
    <x v="15"/>
    <x v="1"/>
    <n v="1010409.7"/>
    <x v="0"/>
    <x v="0"/>
    <x v="0"/>
  </r>
  <r>
    <n v="10725"/>
    <x v="23"/>
    <x v="2"/>
    <x v="15"/>
    <x v="1"/>
    <n v="1010633.7"/>
    <x v="0"/>
    <x v="0"/>
    <x v="0"/>
  </r>
  <r>
    <n v="10726"/>
    <x v="24"/>
    <x v="2"/>
    <x v="15"/>
    <x v="1"/>
    <n v="1010072.7"/>
    <x v="0"/>
    <x v="0"/>
    <x v="0"/>
  </r>
  <r>
    <n v="10727"/>
    <x v="25"/>
    <x v="2"/>
    <x v="15"/>
    <x v="1"/>
    <n v="1010695.7"/>
    <x v="0"/>
    <x v="0"/>
    <x v="0"/>
  </r>
  <r>
    <n v="10728"/>
    <x v="26"/>
    <x v="2"/>
    <x v="15"/>
    <x v="1"/>
    <n v="1010499.2"/>
    <x v="0"/>
    <x v="0"/>
    <x v="0"/>
  </r>
  <r>
    <n v="10729"/>
    <x v="27"/>
    <x v="2"/>
    <x v="15"/>
    <x v="1"/>
    <n v="1009626.2"/>
    <x v="0"/>
    <x v="0"/>
    <x v="0"/>
  </r>
  <r>
    <n v="10730"/>
    <x v="28"/>
    <x v="2"/>
    <x v="15"/>
    <x v="1"/>
    <n v="1010423.7"/>
    <x v="0"/>
    <x v="0"/>
    <x v="0"/>
  </r>
  <r>
    <n v="10731"/>
    <x v="0"/>
    <x v="2"/>
    <x v="15"/>
    <x v="2"/>
    <n v="-0.2"/>
    <x v="0"/>
    <x v="0"/>
    <x v="0"/>
  </r>
  <r>
    <n v="10732"/>
    <x v="1"/>
    <x v="2"/>
    <x v="15"/>
    <x v="2"/>
    <n v="-0.2"/>
    <x v="0"/>
    <x v="0"/>
    <x v="0"/>
  </r>
  <r>
    <n v="10733"/>
    <x v="2"/>
    <x v="2"/>
    <x v="15"/>
    <x v="2"/>
    <n v="0.3"/>
    <x v="0"/>
    <x v="0"/>
    <x v="0"/>
  </r>
  <r>
    <n v="10734"/>
    <x v="3"/>
    <x v="2"/>
    <x v="15"/>
    <x v="2"/>
    <n v="0.3"/>
    <x v="0"/>
    <x v="0"/>
    <x v="0"/>
  </r>
  <r>
    <n v="10735"/>
    <x v="4"/>
    <x v="2"/>
    <x v="15"/>
    <x v="2"/>
    <n v="0.3"/>
    <x v="0"/>
    <x v="0"/>
    <x v="0"/>
  </r>
  <r>
    <n v="10736"/>
    <x v="5"/>
    <x v="2"/>
    <x v="15"/>
    <x v="2"/>
    <n v="-0.2"/>
    <x v="0"/>
    <x v="0"/>
    <x v="0"/>
  </r>
  <r>
    <n v="10737"/>
    <x v="6"/>
    <x v="2"/>
    <x v="15"/>
    <x v="2"/>
    <n v="0.8"/>
    <x v="0"/>
    <x v="0"/>
    <x v="0"/>
  </r>
  <r>
    <n v="10738"/>
    <x v="7"/>
    <x v="2"/>
    <x v="15"/>
    <x v="2"/>
    <n v="-0.7"/>
    <x v="0"/>
    <x v="0"/>
    <x v="0"/>
  </r>
  <r>
    <n v="10739"/>
    <x v="8"/>
    <x v="2"/>
    <x v="15"/>
    <x v="2"/>
    <n v="-0.7"/>
    <x v="0"/>
    <x v="0"/>
    <x v="0"/>
  </r>
  <r>
    <n v="10740"/>
    <x v="9"/>
    <x v="2"/>
    <x v="15"/>
    <x v="2"/>
    <n v="-0.7"/>
    <x v="0"/>
    <x v="0"/>
    <x v="0"/>
  </r>
  <r>
    <n v="10741"/>
    <x v="10"/>
    <x v="2"/>
    <x v="15"/>
    <x v="2"/>
    <n v="-0.7"/>
    <x v="0"/>
    <x v="0"/>
    <x v="0"/>
  </r>
  <r>
    <n v="10742"/>
    <x v="11"/>
    <x v="2"/>
    <x v="15"/>
    <x v="2"/>
    <n v="1.8"/>
    <x v="0"/>
    <x v="0"/>
    <x v="0"/>
  </r>
  <r>
    <n v="10743"/>
    <x v="12"/>
    <x v="2"/>
    <x v="15"/>
    <x v="2"/>
    <n v="0.3"/>
    <x v="0"/>
    <x v="0"/>
    <x v="0"/>
  </r>
  <r>
    <n v="10744"/>
    <x v="13"/>
    <x v="2"/>
    <x v="15"/>
    <x v="2"/>
    <n v="-0.7"/>
    <x v="0"/>
    <x v="0"/>
    <x v="0"/>
  </r>
  <r>
    <n v="10745"/>
    <x v="14"/>
    <x v="2"/>
    <x v="15"/>
    <x v="2"/>
    <n v="-0.2"/>
    <x v="0"/>
    <x v="0"/>
    <x v="0"/>
  </r>
  <r>
    <n v="10746"/>
    <x v="15"/>
    <x v="2"/>
    <x v="15"/>
    <x v="2"/>
    <n v="-0.2"/>
    <x v="0"/>
    <x v="0"/>
    <x v="0"/>
  </r>
  <r>
    <n v="10747"/>
    <x v="16"/>
    <x v="2"/>
    <x v="15"/>
    <x v="2"/>
    <n v="0.3"/>
    <x v="0"/>
    <x v="0"/>
    <x v="0"/>
  </r>
  <r>
    <n v="10748"/>
    <x v="17"/>
    <x v="2"/>
    <x v="15"/>
    <x v="2"/>
    <n v="0.8"/>
    <x v="0"/>
    <x v="0"/>
    <x v="0"/>
  </r>
  <r>
    <n v="10749"/>
    <x v="18"/>
    <x v="2"/>
    <x v="15"/>
    <x v="2"/>
    <n v="-0.2"/>
    <x v="0"/>
    <x v="0"/>
    <x v="0"/>
  </r>
  <r>
    <n v="10750"/>
    <x v="19"/>
    <x v="2"/>
    <x v="15"/>
    <x v="2"/>
    <n v="-0.2"/>
    <x v="0"/>
    <x v="0"/>
    <x v="0"/>
  </r>
  <r>
    <n v="10751"/>
    <x v="20"/>
    <x v="2"/>
    <x v="15"/>
    <x v="2"/>
    <n v="0.3"/>
    <x v="0"/>
    <x v="0"/>
    <x v="0"/>
  </r>
  <r>
    <n v="10752"/>
    <x v="21"/>
    <x v="2"/>
    <x v="15"/>
    <x v="2"/>
    <n v="0.3"/>
    <x v="0"/>
    <x v="0"/>
    <x v="0"/>
  </r>
  <r>
    <n v="10753"/>
    <x v="22"/>
    <x v="2"/>
    <x v="15"/>
    <x v="2"/>
    <n v="0.3"/>
    <x v="0"/>
    <x v="0"/>
    <x v="0"/>
  </r>
  <r>
    <n v="10754"/>
    <x v="23"/>
    <x v="2"/>
    <x v="15"/>
    <x v="2"/>
    <n v="0.3"/>
    <x v="0"/>
    <x v="0"/>
    <x v="0"/>
  </r>
  <r>
    <n v="10755"/>
    <x v="24"/>
    <x v="2"/>
    <x v="15"/>
    <x v="2"/>
    <n v="0.3"/>
    <x v="0"/>
    <x v="0"/>
    <x v="0"/>
  </r>
  <r>
    <n v="10756"/>
    <x v="25"/>
    <x v="2"/>
    <x v="15"/>
    <x v="2"/>
    <n v="-0.7"/>
    <x v="0"/>
    <x v="0"/>
    <x v="0"/>
  </r>
  <r>
    <n v="10757"/>
    <x v="26"/>
    <x v="2"/>
    <x v="15"/>
    <x v="2"/>
    <n v="0.8"/>
    <x v="0"/>
    <x v="0"/>
    <x v="0"/>
  </r>
  <r>
    <n v="10758"/>
    <x v="27"/>
    <x v="2"/>
    <x v="15"/>
    <x v="2"/>
    <n v="-0.2"/>
    <x v="0"/>
    <x v="0"/>
    <x v="0"/>
  </r>
  <r>
    <n v="10759"/>
    <x v="28"/>
    <x v="2"/>
    <x v="15"/>
    <x v="2"/>
    <n v="-0.7"/>
    <x v="0"/>
    <x v="0"/>
    <x v="0"/>
  </r>
  <r>
    <n v="10760"/>
    <x v="0"/>
    <x v="2"/>
    <x v="15"/>
    <x v="3"/>
    <n v="0"/>
    <x v="1"/>
    <x v="0"/>
    <x v="0"/>
  </r>
  <r>
    <n v="10761"/>
    <x v="1"/>
    <x v="2"/>
    <x v="15"/>
    <x v="3"/>
    <n v="0"/>
    <x v="1"/>
    <x v="0"/>
    <x v="0"/>
  </r>
  <r>
    <n v="10762"/>
    <x v="2"/>
    <x v="2"/>
    <x v="15"/>
    <x v="3"/>
    <n v="0"/>
    <x v="1"/>
    <x v="0"/>
    <x v="0"/>
  </r>
  <r>
    <n v="10763"/>
    <x v="3"/>
    <x v="2"/>
    <x v="15"/>
    <x v="3"/>
    <n v="0"/>
    <x v="1"/>
    <x v="0"/>
    <x v="0"/>
  </r>
  <r>
    <n v="10764"/>
    <x v="4"/>
    <x v="2"/>
    <x v="15"/>
    <x v="3"/>
    <n v="0"/>
    <x v="1"/>
    <x v="0"/>
    <x v="0"/>
  </r>
  <r>
    <n v="10765"/>
    <x v="5"/>
    <x v="2"/>
    <x v="15"/>
    <x v="3"/>
    <n v="0"/>
    <x v="1"/>
    <x v="0"/>
    <x v="0"/>
  </r>
  <r>
    <n v="10766"/>
    <x v="6"/>
    <x v="2"/>
    <x v="15"/>
    <x v="3"/>
    <n v="0"/>
    <x v="1"/>
    <x v="0"/>
    <x v="0"/>
  </r>
  <r>
    <n v="10767"/>
    <x v="7"/>
    <x v="2"/>
    <x v="15"/>
    <x v="3"/>
    <n v="0"/>
    <x v="1"/>
    <x v="0"/>
    <x v="0"/>
  </r>
  <r>
    <n v="10768"/>
    <x v="8"/>
    <x v="2"/>
    <x v="15"/>
    <x v="3"/>
    <n v="0"/>
    <x v="1"/>
    <x v="0"/>
    <x v="0"/>
  </r>
  <r>
    <n v="10769"/>
    <x v="9"/>
    <x v="2"/>
    <x v="15"/>
    <x v="3"/>
    <n v="0"/>
    <x v="1"/>
    <x v="0"/>
    <x v="0"/>
  </r>
  <r>
    <n v="10770"/>
    <x v="10"/>
    <x v="2"/>
    <x v="15"/>
    <x v="3"/>
    <n v="0"/>
    <x v="1"/>
    <x v="0"/>
    <x v="0"/>
  </r>
  <r>
    <n v="10771"/>
    <x v="11"/>
    <x v="2"/>
    <x v="15"/>
    <x v="3"/>
    <n v="0"/>
    <x v="1"/>
    <x v="0"/>
    <x v="0"/>
  </r>
  <r>
    <n v="10772"/>
    <x v="12"/>
    <x v="2"/>
    <x v="15"/>
    <x v="3"/>
    <n v="0"/>
    <x v="1"/>
    <x v="0"/>
    <x v="0"/>
  </r>
  <r>
    <n v="10773"/>
    <x v="13"/>
    <x v="2"/>
    <x v="15"/>
    <x v="3"/>
    <n v="0"/>
    <x v="1"/>
    <x v="0"/>
    <x v="0"/>
  </r>
  <r>
    <n v="10774"/>
    <x v="14"/>
    <x v="2"/>
    <x v="15"/>
    <x v="3"/>
    <n v="0"/>
    <x v="1"/>
    <x v="0"/>
    <x v="0"/>
  </r>
  <r>
    <n v="10775"/>
    <x v="15"/>
    <x v="2"/>
    <x v="15"/>
    <x v="3"/>
    <n v="0"/>
    <x v="1"/>
    <x v="0"/>
    <x v="0"/>
  </r>
  <r>
    <n v="10776"/>
    <x v="16"/>
    <x v="2"/>
    <x v="15"/>
    <x v="3"/>
    <n v="0"/>
    <x v="1"/>
    <x v="0"/>
    <x v="0"/>
  </r>
  <r>
    <n v="10777"/>
    <x v="17"/>
    <x v="2"/>
    <x v="15"/>
    <x v="3"/>
    <n v="0"/>
    <x v="1"/>
    <x v="0"/>
    <x v="0"/>
  </r>
  <r>
    <n v="10778"/>
    <x v="18"/>
    <x v="2"/>
    <x v="15"/>
    <x v="3"/>
    <n v="0"/>
    <x v="1"/>
    <x v="0"/>
    <x v="0"/>
  </r>
  <r>
    <n v="10779"/>
    <x v="19"/>
    <x v="2"/>
    <x v="15"/>
    <x v="3"/>
    <n v="0"/>
    <x v="1"/>
    <x v="0"/>
    <x v="0"/>
  </r>
  <r>
    <n v="10780"/>
    <x v="20"/>
    <x v="2"/>
    <x v="15"/>
    <x v="3"/>
    <n v="0"/>
    <x v="1"/>
    <x v="0"/>
    <x v="0"/>
  </r>
  <r>
    <n v="10781"/>
    <x v="21"/>
    <x v="2"/>
    <x v="15"/>
    <x v="3"/>
    <n v="0"/>
    <x v="1"/>
    <x v="0"/>
    <x v="0"/>
  </r>
  <r>
    <n v="10782"/>
    <x v="22"/>
    <x v="2"/>
    <x v="15"/>
    <x v="3"/>
    <n v="0"/>
    <x v="1"/>
    <x v="0"/>
    <x v="0"/>
  </r>
  <r>
    <n v="10783"/>
    <x v="23"/>
    <x v="2"/>
    <x v="15"/>
    <x v="3"/>
    <n v="0"/>
    <x v="1"/>
    <x v="0"/>
    <x v="0"/>
  </r>
  <r>
    <n v="10784"/>
    <x v="24"/>
    <x v="2"/>
    <x v="15"/>
    <x v="3"/>
    <n v="0"/>
    <x v="1"/>
    <x v="0"/>
    <x v="0"/>
  </r>
  <r>
    <n v="10785"/>
    <x v="25"/>
    <x v="2"/>
    <x v="15"/>
    <x v="3"/>
    <n v="0"/>
    <x v="1"/>
    <x v="0"/>
    <x v="0"/>
  </r>
  <r>
    <n v="10786"/>
    <x v="26"/>
    <x v="2"/>
    <x v="15"/>
    <x v="3"/>
    <n v="0"/>
    <x v="1"/>
    <x v="0"/>
    <x v="0"/>
  </r>
  <r>
    <n v="10787"/>
    <x v="27"/>
    <x v="2"/>
    <x v="15"/>
    <x v="3"/>
    <n v="0"/>
    <x v="1"/>
    <x v="0"/>
    <x v="0"/>
  </r>
  <r>
    <n v="10788"/>
    <x v="28"/>
    <x v="2"/>
    <x v="15"/>
    <x v="3"/>
    <n v="0"/>
    <x v="1"/>
    <x v="0"/>
    <x v="0"/>
  </r>
  <r>
    <n v="10789"/>
    <x v="0"/>
    <x v="3"/>
    <x v="15"/>
    <x v="0"/>
    <n v="1012153"/>
    <x v="0"/>
    <x v="0"/>
    <x v="0"/>
  </r>
  <r>
    <n v="10790"/>
    <x v="1"/>
    <x v="3"/>
    <x v="15"/>
    <x v="0"/>
    <n v="1012153"/>
    <x v="0"/>
    <x v="0"/>
    <x v="0"/>
  </r>
  <r>
    <n v="10791"/>
    <x v="2"/>
    <x v="3"/>
    <x v="15"/>
    <x v="0"/>
    <n v="1005313"/>
    <x v="0"/>
    <x v="0"/>
    <x v="0"/>
  </r>
  <r>
    <n v="10792"/>
    <x v="3"/>
    <x v="3"/>
    <x v="15"/>
    <x v="0"/>
    <n v="1003958"/>
    <x v="0"/>
    <x v="0"/>
    <x v="0"/>
  </r>
  <r>
    <n v="10793"/>
    <x v="4"/>
    <x v="3"/>
    <x v="15"/>
    <x v="0"/>
    <n v="1007223"/>
    <x v="0"/>
    <x v="0"/>
    <x v="0"/>
  </r>
  <r>
    <n v="10794"/>
    <x v="5"/>
    <x v="3"/>
    <x v="15"/>
    <x v="0"/>
    <n v="1005549"/>
    <x v="0"/>
    <x v="0"/>
    <x v="0"/>
  </r>
  <r>
    <n v="10795"/>
    <x v="6"/>
    <x v="3"/>
    <x v="15"/>
    <x v="0"/>
    <n v="1008850"/>
    <x v="0"/>
    <x v="0"/>
    <x v="0"/>
  </r>
  <r>
    <n v="10796"/>
    <x v="7"/>
    <x v="3"/>
    <x v="15"/>
    <x v="0"/>
    <n v="1013302"/>
    <x v="0"/>
    <x v="0"/>
    <x v="0"/>
  </r>
  <r>
    <n v="10797"/>
    <x v="8"/>
    <x v="3"/>
    <x v="15"/>
    <x v="0"/>
    <n v="1007863"/>
    <x v="0"/>
    <x v="0"/>
    <x v="0"/>
  </r>
  <r>
    <n v="10798"/>
    <x v="9"/>
    <x v="3"/>
    <x v="15"/>
    <x v="0"/>
    <n v="1009723"/>
    <x v="0"/>
    <x v="0"/>
    <x v="0"/>
  </r>
  <r>
    <n v="10799"/>
    <x v="10"/>
    <x v="3"/>
    <x v="15"/>
    <x v="0"/>
    <n v="1018152"/>
    <x v="0"/>
    <x v="0"/>
    <x v="0"/>
  </r>
  <r>
    <n v="10800"/>
    <x v="11"/>
    <x v="3"/>
    <x v="15"/>
    <x v="0"/>
    <n v="1013347"/>
    <x v="0"/>
    <x v="0"/>
    <x v="0"/>
  </r>
  <r>
    <n v="10801"/>
    <x v="12"/>
    <x v="3"/>
    <x v="15"/>
    <x v="0"/>
    <n v="1007825"/>
    <x v="0"/>
    <x v="0"/>
    <x v="0"/>
  </r>
  <r>
    <n v="10802"/>
    <x v="13"/>
    <x v="3"/>
    <x v="15"/>
    <x v="0"/>
    <n v="1013952"/>
    <x v="0"/>
    <x v="0"/>
    <x v="0"/>
  </r>
  <r>
    <n v="10803"/>
    <x v="14"/>
    <x v="3"/>
    <x v="15"/>
    <x v="0"/>
    <n v="1009499"/>
    <x v="0"/>
    <x v="0"/>
    <x v="0"/>
  </r>
  <r>
    <n v="10804"/>
    <x v="15"/>
    <x v="3"/>
    <x v="15"/>
    <x v="0"/>
    <n v="1009653"/>
    <x v="0"/>
    <x v="0"/>
    <x v="0"/>
  </r>
  <r>
    <n v="10805"/>
    <x v="16"/>
    <x v="3"/>
    <x v="15"/>
    <x v="0"/>
    <n v="1007013"/>
    <x v="0"/>
    <x v="0"/>
    <x v="0"/>
  </r>
  <r>
    <n v="10806"/>
    <x v="17"/>
    <x v="3"/>
    <x v="15"/>
    <x v="0"/>
    <n v="1003982"/>
    <x v="0"/>
    <x v="0"/>
    <x v="0"/>
  </r>
  <r>
    <n v="10807"/>
    <x v="18"/>
    <x v="3"/>
    <x v="15"/>
    <x v="0"/>
    <n v="1008011"/>
    <x v="0"/>
    <x v="0"/>
    <x v="0"/>
  </r>
  <r>
    <n v="10808"/>
    <x v="19"/>
    <x v="3"/>
    <x v="15"/>
    <x v="0"/>
    <n v="1017097"/>
    <x v="0"/>
    <x v="0"/>
    <x v="0"/>
  </r>
  <r>
    <n v="10809"/>
    <x v="20"/>
    <x v="3"/>
    <x v="15"/>
    <x v="0"/>
    <n v="1006878"/>
    <x v="0"/>
    <x v="0"/>
    <x v="0"/>
  </r>
  <r>
    <n v="10810"/>
    <x v="21"/>
    <x v="3"/>
    <x v="15"/>
    <x v="0"/>
    <n v="1006556"/>
    <x v="0"/>
    <x v="0"/>
    <x v="0"/>
  </r>
  <r>
    <n v="10811"/>
    <x v="22"/>
    <x v="3"/>
    <x v="15"/>
    <x v="0"/>
    <n v="1010468"/>
    <x v="0"/>
    <x v="0"/>
    <x v="0"/>
  </r>
  <r>
    <n v="10812"/>
    <x v="23"/>
    <x v="3"/>
    <x v="15"/>
    <x v="0"/>
    <n v="1011767"/>
    <x v="0"/>
    <x v="0"/>
    <x v="0"/>
  </r>
  <r>
    <n v="10813"/>
    <x v="24"/>
    <x v="3"/>
    <x v="15"/>
    <x v="0"/>
    <n v="1010986"/>
    <x v="0"/>
    <x v="0"/>
    <x v="0"/>
  </r>
  <r>
    <n v="10814"/>
    <x v="25"/>
    <x v="3"/>
    <x v="15"/>
    <x v="0"/>
    <n v="1010367"/>
    <x v="0"/>
    <x v="0"/>
    <x v="0"/>
  </r>
  <r>
    <n v="10815"/>
    <x v="26"/>
    <x v="3"/>
    <x v="15"/>
    <x v="0"/>
    <n v="1011104"/>
    <x v="0"/>
    <x v="0"/>
    <x v="0"/>
  </r>
  <r>
    <n v="10816"/>
    <x v="27"/>
    <x v="3"/>
    <x v="15"/>
    <x v="0"/>
    <n v="1009948"/>
    <x v="0"/>
    <x v="0"/>
    <x v="0"/>
  </r>
  <r>
    <n v="10817"/>
    <x v="28"/>
    <x v="3"/>
    <x v="15"/>
    <x v="0"/>
    <n v="1010493"/>
    <x v="0"/>
    <x v="0"/>
    <x v="0"/>
  </r>
  <r>
    <n v="10818"/>
    <x v="0"/>
    <x v="3"/>
    <x v="15"/>
    <x v="1"/>
    <n v="1012151.6"/>
    <x v="0"/>
    <x v="0"/>
    <x v="0"/>
  </r>
  <r>
    <n v="10819"/>
    <x v="1"/>
    <x v="3"/>
    <x v="15"/>
    <x v="1"/>
    <n v="1012151.6"/>
    <x v="0"/>
    <x v="0"/>
    <x v="0"/>
  </r>
  <r>
    <n v="10820"/>
    <x v="2"/>
    <x v="3"/>
    <x v="15"/>
    <x v="1"/>
    <n v="1005314.6"/>
    <x v="0"/>
    <x v="0"/>
    <x v="0"/>
  </r>
  <r>
    <n v="10821"/>
    <x v="3"/>
    <x v="3"/>
    <x v="15"/>
    <x v="1"/>
    <n v="1003959.1"/>
    <x v="0"/>
    <x v="0"/>
    <x v="0"/>
  </r>
  <r>
    <n v="10822"/>
    <x v="4"/>
    <x v="3"/>
    <x v="15"/>
    <x v="1"/>
    <n v="1007224.1"/>
    <x v="0"/>
    <x v="0"/>
    <x v="0"/>
  </r>
  <r>
    <n v="10823"/>
    <x v="5"/>
    <x v="3"/>
    <x v="15"/>
    <x v="1"/>
    <n v="1005548.1"/>
    <x v="0"/>
    <x v="0"/>
    <x v="0"/>
  </r>
  <r>
    <n v="10824"/>
    <x v="6"/>
    <x v="3"/>
    <x v="15"/>
    <x v="1"/>
    <n v="1008851.6"/>
    <x v="0"/>
    <x v="0"/>
    <x v="0"/>
  </r>
  <r>
    <n v="10825"/>
    <x v="7"/>
    <x v="3"/>
    <x v="15"/>
    <x v="1"/>
    <n v="1013304.6"/>
    <x v="0"/>
    <x v="0"/>
    <x v="0"/>
  </r>
  <r>
    <n v="10826"/>
    <x v="8"/>
    <x v="3"/>
    <x v="15"/>
    <x v="1"/>
    <n v="1007862.1"/>
    <x v="0"/>
    <x v="0"/>
    <x v="0"/>
  </r>
  <r>
    <n v="10827"/>
    <x v="9"/>
    <x v="3"/>
    <x v="15"/>
    <x v="1"/>
    <n v="1009725.6"/>
    <x v="0"/>
    <x v="0"/>
    <x v="0"/>
  </r>
  <r>
    <n v="10828"/>
    <x v="10"/>
    <x v="3"/>
    <x v="15"/>
    <x v="1"/>
    <n v="1018150.6"/>
    <x v="0"/>
    <x v="0"/>
    <x v="0"/>
  </r>
  <r>
    <n v="10829"/>
    <x v="11"/>
    <x v="3"/>
    <x v="15"/>
    <x v="1"/>
    <n v="1013348.1"/>
    <x v="0"/>
    <x v="0"/>
    <x v="0"/>
  </r>
  <r>
    <n v="10830"/>
    <x v="12"/>
    <x v="3"/>
    <x v="15"/>
    <x v="1"/>
    <n v="1007822.6"/>
    <x v="0"/>
    <x v="0"/>
    <x v="0"/>
  </r>
  <r>
    <n v="10831"/>
    <x v="13"/>
    <x v="3"/>
    <x v="15"/>
    <x v="1"/>
    <n v="1013950.1"/>
    <x v="0"/>
    <x v="0"/>
    <x v="0"/>
  </r>
  <r>
    <n v="10832"/>
    <x v="14"/>
    <x v="3"/>
    <x v="15"/>
    <x v="1"/>
    <n v="1009501.1"/>
    <x v="0"/>
    <x v="0"/>
    <x v="0"/>
  </r>
  <r>
    <n v="10833"/>
    <x v="15"/>
    <x v="3"/>
    <x v="15"/>
    <x v="1"/>
    <n v="1009655.1"/>
    <x v="0"/>
    <x v="0"/>
    <x v="0"/>
  </r>
  <r>
    <n v="10834"/>
    <x v="16"/>
    <x v="3"/>
    <x v="15"/>
    <x v="1"/>
    <n v="1007010.6"/>
    <x v="0"/>
    <x v="0"/>
    <x v="0"/>
  </r>
  <r>
    <n v="10835"/>
    <x v="17"/>
    <x v="3"/>
    <x v="15"/>
    <x v="1"/>
    <n v="1003980.6"/>
    <x v="0"/>
    <x v="0"/>
    <x v="0"/>
  </r>
  <r>
    <n v="10836"/>
    <x v="18"/>
    <x v="3"/>
    <x v="15"/>
    <x v="1"/>
    <n v="1008012.6"/>
    <x v="0"/>
    <x v="0"/>
    <x v="0"/>
  </r>
  <r>
    <n v="10837"/>
    <x v="19"/>
    <x v="3"/>
    <x v="15"/>
    <x v="1"/>
    <n v="1017095.1"/>
    <x v="0"/>
    <x v="0"/>
    <x v="0"/>
  </r>
  <r>
    <n v="10838"/>
    <x v="20"/>
    <x v="3"/>
    <x v="15"/>
    <x v="1"/>
    <n v="1006877.1"/>
    <x v="0"/>
    <x v="0"/>
    <x v="0"/>
  </r>
  <r>
    <n v="10839"/>
    <x v="21"/>
    <x v="3"/>
    <x v="15"/>
    <x v="1"/>
    <n v="1006555.6"/>
    <x v="0"/>
    <x v="0"/>
    <x v="0"/>
  </r>
  <r>
    <n v="10840"/>
    <x v="22"/>
    <x v="3"/>
    <x v="15"/>
    <x v="1"/>
    <n v="1010470.1"/>
    <x v="0"/>
    <x v="0"/>
    <x v="0"/>
  </r>
  <r>
    <n v="10841"/>
    <x v="23"/>
    <x v="3"/>
    <x v="15"/>
    <x v="1"/>
    <n v="1011768.1"/>
    <x v="0"/>
    <x v="0"/>
    <x v="0"/>
  </r>
  <r>
    <n v="10842"/>
    <x v="24"/>
    <x v="3"/>
    <x v="15"/>
    <x v="1"/>
    <n v="1010984.6"/>
    <x v="0"/>
    <x v="0"/>
    <x v="0"/>
  </r>
  <r>
    <n v="10843"/>
    <x v="25"/>
    <x v="3"/>
    <x v="15"/>
    <x v="1"/>
    <n v="1010365.1"/>
    <x v="0"/>
    <x v="0"/>
    <x v="0"/>
  </r>
  <r>
    <n v="10844"/>
    <x v="26"/>
    <x v="3"/>
    <x v="15"/>
    <x v="1"/>
    <n v="1011102.1"/>
    <x v="0"/>
    <x v="0"/>
    <x v="0"/>
  </r>
  <r>
    <n v="10845"/>
    <x v="27"/>
    <x v="3"/>
    <x v="15"/>
    <x v="1"/>
    <n v="1009950.1"/>
    <x v="0"/>
    <x v="0"/>
    <x v="0"/>
  </r>
  <r>
    <n v="10846"/>
    <x v="28"/>
    <x v="3"/>
    <x v="15"/>
    <x v="1"/>
    <n v="1010491.6"/>
    <x v="0"/>
    <x v="0"/>
    <x v="0"/>
  </r>
  <r>
    <n v="10847"/>
    <x v="0"/>
    <x v="3"/>
    <x v="15"/>
    <x v="2"/>
    <n v="1.4"/>
    <x v="0"/>
    <x v="0"/>
    <x v="0"/>
  </r>
  <r>
    <n v="10848"/>
    <x v="1"/>
    <x v="3"/>
    <x v="15"/>
    <x v="2"/>
    <n v="1.4"/>
    <x v="0"/>
    <x v="0"/>
    <x v="0"/>
  </r>
  <r>
    <n v="10849"/>
    <x v="2"/>
    <x v="3"/>
    <x v="15"/>
    <x v="2"/>
    <n v="-1.6"/>
    <x v="0"/>
    <x v="0"/>
    <x v="0"/>
  </r>
  <r>
    <n v="10850"/>
    <x v="3"/>
    <x v="3"/>
    <x v="15"/>
    <x v="2"/>
    <n v="-1.1000000000000001"/>
    <x v="0"/>
    <x v="0"/>
    <x v="0"/>
  </r>
  <r>
    <n v="10851"/>
    <x v="4"/>
    <x v="3"/>
    <x v="15"/>
    <x v="2"/>
    <n v="-1.1000000000000001"/>
    <x v="0"/>
    <x v="0"/>
    <x v="0"/>
  </r>
  <r>
    <n v="10852"/>
    <x v="5"/>
    <x v="3"/>
    <x v="15"/>
    <x v="2"/>
    <n v="0.9"/>
    <x v="0"/>
    <x v="0"/>
    <x v="0"/>
  </r>
  <r>
    <n v="10853"/>
    <x v="6"/>
    <x v="3"/>
    <x v="15"/>
    <x v="2"/>
    <n v="-1.6"/>
    <x v="0"/>
    <x v="0"/>
    <x v="0"/>
  </r>
  <r>
    <n v="10854"/>
    <x v="7"/>
    <x v="3"/>
    <x v="15"/>
    <x v="2"/>
    <n v="-2.6"/>
    <x v="0"/>
    <x v="0"/>
    <x v="0"/>
  </r>
  <r>
    <n v="10855"/>
    <x v="8"/>
    <x v="3"/>
    <x v="15"/>
    <x v="2"/>
    <n v="0.9"/>
    <x v="0"/>
    <x v="0"/>
    <x v="0"/>
  </r>
  <r>
    <n v="10856"/>
    <x v="9"/>
    <x v="3"/>
    <x v="15"/>
    <x v="2"/>
    <n v="-2.6"/>
    <x v="0"/>
    <x v="0"/>
    <x v="0"/>
  </r>
  <r>
    <n v="10857"/>
    <x v="10"/>
    <x v="3"/>
    <x v="15"/>
    <x v="2"/>
    <n v="1.4"/>
    <x v="0"/>
    <x v="0"/>
    <x v="0"/>
  </r>
  <r>
    <n v="10858"/>
    <x v="11"/>
    <x v="3"/>
    <x v="15"/>
    <x v="2"/>
    <n v="-1.1000000000000001"/>
    <x v="0"/>
    <x v="0"/>
    <x v="0"/>
  </r>
  <r>
    <n v="10859"/>
    <x v="12"/>
    <x v="3"/>
    <x v="15"/>
    <x v="2"/>
    <n v="2.4"/>
    <x v="0"/>
    <x v="0"/>
    <x v="0"/>
  </r>
  <r>
    <n v="10860"/>
    <x v="13"/>
    <x v="3"/>
    <x v="15"/>
    <x v="2"/>
    <n v="1.9"/>
    <x v="0"/>
    <x v="0"/>
    <x v="0"/>
  </r>
  <r>
    <n v="10861"/>
    <x v="14"/>
    <x v="3"/>
    <x v="15"/>
    <x v="2"/>
    <n v="-2.1"/>
    <x v="0"/>
    <x v="0"/>
    <x v="0"/>
  </r>
  <r>
    <n v="10862"/>
    <x v="15"/>
    <x v="3"/>
    <x v="15"/>
    <x v="2"/>
    <n v="-2.1"/>
    <x v="0"/>
    <x v="0"/>
    <x v="0"/>
  </r>
  <r>
    <n v="10863"/>
    <x v="16"/>
    <x v="3"/>
    <x v="15"/>
    <x v="2"/>
    <n v="2.4"/>
    <x v="0"/>
    <x v="0"/>
    <x v="0"/>
  </r>
  <r>
    <n v="10864"/>
    <x v="17"/>
    <x v="3"/>
    <x v="15"/>
    <x v="2"/>
    <n v="1.4"/>
    <x v="0"/>
    <x v="0"/>
    <x v="0"/>
  </r>
  <r>
    <n v="10865"/>
    <x v="18"/>
    <x v="3"/>
    <x v="15"/>
    <x v="2"/>
    <n v="-1.6"/>
    <x v="0"/>
    <x v="0"/>
    <x v="0"/>
  </r>
  <r>
    <n v="10866"/>
    <x v="19"/>
    <x v="3"/>
    <x v="15"/>
    <x v="2"/>
    <n v="1.9"/>
    <x v="0"/>
    <x v="0"/>
    <x v="0"/>
  </r>
  <r>
    <n v="10867"/>
    <x v="20"/>
    <x v="3"/>
    <x v="15"/>
    <x v="2"/>
    <n v="0.9"/>
    <x v="0"/>
    <x v="0"/>
    <x v="0"/>
  </r>
  <r>
    <n v="10868"/>
    <x v="21"/>
    <x v="3"/>
    <x v="15"/>
    <x v="2"/>
    <n v="0.4"/>
    <x v="0"/>
    <x v="0"/>
    <x v="0"/>
  </r>
  <r>
    <n v="10869"/>
    <x v="22"/>
    <x v="3"/>
    <x v="15"/>
    <x v="2"/>
    <n v="-2.1"/>
    <x v="0"/>
    <x v="0"/>
    <x v="0"/>
  </r>
  <r>
    <n v="10870"/>
    <x v="23"/>
    <x v="3"/>
    <x v="15"/>
    <x v="2"/>
    <n v="-1.1000000000000001"/>
    <x v="0"/>
    <x v="0"/>
    <x v="0"/>
  </r>
  <r>
    <n v="10871"/>
    <x v="24"/>
    <x v="3"/>
    <x v="15"/>
    <x v="2"/>
    <n v="1.4"/>
    <x v="0"/>
    <x v="0"/>
    <x v="0"/>
  </r>
  <r>
    <n v="10872"/>
    <x v="25"/>
    <x v="3"/>
    <x v="15"/>
    <x v="2"/>
    <n v="1.9"/>
    <x v="0"/>
    <x v="0"/>
    <x v="0"/>
  </r>
  <r>
    <n v="10873"/>
    <x v="26"/>
    <x v="3"/>
    <x v="15"/>
    <x v="2"/>
    <n v="1.9"/>
    <x v="0"/>
    <x v="0"/>
    <x v="0"/>
  </r>
  <r>
    <n v="10874"/>
    <x v="27"/>
    <x v="3"/>
    <x v="15"/>
    <x v="2"/>
    <n v="-2.1"/>
    <x v="0"/>
    <x v="0"/>
    <x v="0"/>
  </r>
  <r>
    <n v="10875"/>
    <x v="28"/>
    <x v="3"/>
    <x v="15"/>
    <x v="2"/>
    <n v="1.4"/>
    <x v="0"/>
    <x v="0"/>
    <x v="0"/>
  </r>
  <r>
    <n v="10876"/>
    <x v="0"/>
    <x v="3"/>
    <x v="15"/>
    <x v="3"/>
    <n v="0"/>
    <x v="1"/>
    <x v="0"/>
    <x v="0"/>
  </r>
  <r>
    <n v="10877"/>
    <x v="1"/>
    <x v="3"/>
    <x v="15"/>
    <x v="3"/>
    <n v="0"/>
    <x v="1"/>
    <x v="0"/>
    <x v="0"/>
  </r>
  <r>
    <n v="10878"/>
    <x v="2"/>
    <x v="3"/>
    <x v="15"/>
    <x v="3"/>
    <n v="0"/>
    <x v="1"/>
    <x v="0"/>
    <x v="0"/>
  </r>
  <r>
    <n v="10879"/>
    <x v="3"/>
    <x v="3"/>
    <x v="15"/>
    <x v="3"/>
    <n v="0"/>
    <x v="1"/>
    <x v="0"/>
    <x v="0"/>
  </r>
  <r>
    <n v="10880"/>
    <x v="4"/>
    <x v="3"/>
    <x v="15"/>
    <x v="3"/>
    <n v="0"/>
    <x v="1"/>
    <x v="0"/>
    <x v="0"/>
  </r>
  <r>
    <n v="10881"/>
    <x v="5"/>
    <x v="3"/>
    <x v="15"/>
    <x v="3"/>
    <n v="0"/>
    <x v="1"/>
    <x v="0"/>
    <x v="0"/>
  </r>
  <r>
    <n v="10882"/>
    <x v="6"/>
    <x v="3"/>
    <x v="15"/>
    <x v="3"/>
    <n v="0"/>
    <x v="1"/>
    <x v="0"/>
    <x v="0"/>
  </r>
  <r>
    <n v="10883"/>
    <x v="7"/>
    <x v="3"/>
    <x v="15"/>
    <x v="3"/>
    <n v="0"/>
    <x v="1"/>
    <x v="0"/>
    <x v="0"/>
  </r>
  <r>
    <n v="10884"/>
    <x v="8"/>
    <x v="3"/>
    <x v="15"/>
    <x v="3"/>
    <n v="0"/>
    <x v="1"/>
    <x v="0"/>
    <x v="0"/>
  </r>
  <r>
    <n v="10885"/>
    <x v="9"/>
    <x v="3"/>
    <x v="15"/>
    <x v="3"/>
    <n v="0"/>
    <x v="1"/>
    <x v="0"/>
    <x v="0"/>
  </r>
  <r>
    <n v="10886"/>
    <x v="10"/>
    <x v="3"/>
    <x v="15"/>
    <x v="3"/>
    <n v="0"/>
    <x v="1"/>
    <x v="0"/>
    <x v="0"/>
  </r>
  <r>
    <n v="10887"/>
    <x v="11"/>
    <x v="3"/>
    <x v="15"/>
    <x v="3"/>
    <n v="0"/>
    <x v="1"/>
    <x v="0"/>
    <x v="0"/>
  </r>
  <r>
    <n v="10888"/>
    <x v="12"/>
    <x v="3"/>
    <x v="15"/>
    <x v="3"/>
    <n v="0"/>
    <x v="1"/>
    <x v="0"/>
    <x v="0"/>
  </r>
  <r>
    <n v="10889"/>
    <x v="13"/>
    <x v="3"/>
    <x v="15"/>
    <x v="3"/>
    <n v="0"/>
    <x v="1"/>
    <x v="0"/>
    <x v="0"/>
  </r>
  <r>
    <n v="10890"/>
    <x v="14"/>
    <x v="3"/>
    <x v="15"/>
    <x v="3"/>
    <n v="0"/>
    <x v="1"/>
    <x v="0"/>
    <x v="0"/>
  </r>
  <r>
    <n v="10891"/>
    <x v="15"/>
    <x v="3"/>
    <x v="15"/>
    <x v="3"/>
    <n v="0"/>
    <x v="1"/>
    <x v="0"/>
    <x v="0"/>
  </r>
  <r>
    <n v="10892"/>
    <x v="16"/>
    <x v="3"/>
    <x v="15"/>
    <x v="3"/>
    <n v="0"/>
    <x v="1"/>
    <x v="0"/>
    <x v="0"/>
  </r>
  <r>
    <n v="10893"/>
    <x v="17"/>
    <x v="3"/>
    <x v="15"/>
    <x v="3"/>
    <n v="0"/>
    <x v="1"/>
    <x v="0"/>
    <x v="0"/>
  </r>
  <r>
    <n v="10894"/>
    <x v="18"/>
    <x v="3"/>
    <x v="15"/>
    <x v="3"/>
    <n v="0"/>
    <x v="1"/>
    <x v="0"/>
    <x v="0"/>
  </r>
  <r>
    <n v="10895"/>
    <x v="19"/>
    <x v="3"/>
    <x v="15"/>
    <x v="3"/>
    <n v="0"/>
    <x v="1"/>
    <x v="0"/>
    <x v="0"/>
  </r>
  <r>
    <n v="10896"/>
    <x v="20"/>
    <x v="3"/>
    <x v="15"/>
    <x v="3"/>
    <n v="0"/>
    <x v="1"/>
    <x v="0"/>
    <x v="0"/>
  </r>
  <r>
    <n v="10897"/>
    <x v="21"/>
    <x v="3"/>
    <x v="15"/>
    <x v="3"/>
    <n v="0"/>
    <x v="1"/>
    <x v="0"/>
    <x v="0"/>
  </r>
  <r>
    <n v="10898"/>
    <x v="22"/>
    <x v="3"/>
    <x v="15"/>
    <x v="3"/>
    <n v="0"/>
    <x v="1"/>
    <x v="0"/>
    <x v="0"/>
  </r>
  <r>
    <n v="10899"/>
    <x v="23"/>
    <x v="3"/>
    <x v="15"/>
    <x v="3"/>
    <n v="0"/>
    <x v="1"/>
    <x v="0"/>
    <x v="0"/>
  </r>
  <r>
    <n v="10900"/>
    <x v="24"/>
    <x v="3"/>
    <x v="15"/>
    <x v="3"/>
    <n v="0"/>
    <x v="1"/>
    <x v="0"/>
    <x v="0"/>
  </r>
  <r>
    <n v="10901"/>
    <x v="25"/>
    <x v="3"/>
    <x v="15"/>
    <x v="3"/>
    <n v="0"/>
    <x v="1"/>
    <x v="0"/>
    <x v="0"/>
  </r>
  <r>
    <n v="10902"/>
    <x v="26"/>
    <x v="3"/>
    <x v="15"/>
    <x v="3"/>
    <n v="0"/>
    <x v="1"/>
    <x v="0"/>
    <x v="0"/>
  </r>
  <r>
    <n v="10903"/>
    <x v="27"/>
    <x v="3"/>
    <x v="15"/>
    <x v="3"/>
    <n v="0"/>
    <x v="1"/>
    <x v="0"/>
    <x v="0"/>
  </r>
  <r>
    <n v="10904"/>
    <x v="28"/>
    <x v="3"/>
    <x v="15"/>
    <x v="3"/>
    <n v="0"/>
    <x v="1"/>
    <x v="0"/>
    <x v="0"/>
  </r>
  <r>
    <n v="10905"/>
    <x v="0"/>
    <x v="4"/>
    <x v="15"/>
    <x v="0"/>
    <n v="1012195"/>
    <x v="0"/>
    <x v="0"/>
    <x v="0"/>
  </r>
  <r>
    <n v="10906"/>
    <x v="1"/>
    <x v="4"/>
    <x v="15"/>
    <x v="0"/>
    <n v="1012195"/>
    <x v="0"/>
    <x v="0"/>
    <x v="0"/>
  </r>
  <r>
    <n v="10907"/>
    <x v="2"/>
    <x v="4"/>
    <x v="15"/>
    <x v="0"/>
    <n v="1005129"/>
    <x v="0"/>
    <x v="0"/>
    <x v="0"/>
  </r>
  <r>
    <n v="10908"/>
    <x v="3"/>
    <x v="4"/>
    <x v="15"/>
    <x v="0"/>
    <n v="1004106"/>
    <x v="0"/>
    <x v="0"/>
    <x v="0"/>
  </r>
  <r>
    <n v="10909"/>
    <x v="4"/>
    <x v="4"/>
    <x v="15"/>
    <x v="0"/>
    <n v="1007450"/>
    <x v="0"/>
    <x v="0"/>
    <x v="0"/>
  </r>
  <r>
    <n v="10910"/>
    <x v="5"/>
    <x v="4"/>
    <x v="15"/>
    <x v="0"/>
    <n v="1005588"/>
    <x v="0"/>
    <x v="0"/>
    <x v="0"/>
  </r>
  <r>
    <n v="10911"/>
    <x v="6"/>
    <x v="4"/>
    <x v="15"/>
    <x v="0"/>
    <n v="1009457"/>
    <x v="0"/>
    <x v="0"/>
    <x v="0"/>
  </r>
  <r>
    <n v="10912"/>
    <x v="7"/>
    <x v="4"/>
    <x v="15"/>
    <x v="0"/>
    <n v="1014284"/>
    <x v="0"/>
    <x v="0"/>
    <x v="0"/>
  </r>
  <r>
    <n v="10913"/>
    <x v="8"/>
    <x v="4"/>
    <x v="15"/>
    <x v="0"/>
    <n v="1007983"/>
    <x v="0"/>
    <x v="0"/>
    <x v="0"/>
  </r>
  <r>
    <n v="10914"/>
    <x v="9"/>
    <x v="4"/>
    <x v="15"/>
    <x v="0"/>
    <n v="1010294"/>
    <x v="0"/>
    <x v="0"/>
    <x v="0"/>
  </r>
  <r>
    <n v="10915"/>
    <x v="10"/>
    <x v="4"/>
    <x v="15"/>
    <x v="0"/>
    <n v="1018780"/>
    <x v="0"/>
    <x v="0"/>
    <x v="0"/>
  </r>
  <r>
    <n v="10916"/>
    <x v="11"/>
    <x v="4"/>
    <x v="15"/>
    <x v="0"/>
    <n v="1013669"/>
    <x v="0"/>
    <x v="0"/>
    <x v="0"/>
  </r>
  <r>
    <n v="10917"/>
    <x v="12"/>
    <x v="4"/>
    <x v="15"/>
    <x v="0"/>
    <n v="1008103"/>
    <x v="0"/>
    <x v="0"/>
    <x v="0"/>
  </r>
  <r>
    <n v="10918"/>
    <x v="13"/>
    <x v="4"/>
    <x v="15"/>
    <x v="0"/>
    <n v="1014389"/>
    <x v="0"/>
    <x v="0"/>
    <x v="0"/>
  </r>
  <r>
    <n v="10919"/>
    <x v="14"/>
    <x v="4"/>
    <x v="15"/>
    <x v="0"/>
    <n v="1009823"/>
    <x v="0"/>
    <x v="0"/>
    <x v="0"/>
  </r>
  <r>
    <n v="10920"/>
    <x v="15"/>
    <x v="4"/>
    <x v="15"/>
    <x v="0"/>
    <n v="1010037"/>
    <x v="0"/>
    <x v="0"/>
    <x v="0"/>
  </r>
  <r>
    <n v="10921"/>
    <x v="16"/>
    <x v="4"/>
    <x v="15"/>
    <x v="0"/>
    <n v="1007217"/>
    <x v="0"/>
    <x v="0"/>
    <x v="0"/>
  </r>
  <r>
    <n v="10922"/>
    <x v="17"/>
    <x v="4"/>
    <x v="15"/>
    <x v="0"/>
    <n v="1004083"/>
    <x v="0"/>
    <x v="0"/>
    <x v="0"/>
  </r>
  <r>
    <n v="10923"/>
    <x v="18"/>
    <x v="4"/>
    <x v="15"/>
    <x v="0"/>
    <n v="1008299"/>
    <x v="0"/>
    <x v="0"/>
    <x v="0"/>
  </r>
  <r>
    <n v="10924"/>
    <x v="19"/>
    <x v="4"/>
    <x v="15"/>
    <x v="0"/>
    <n v="1016946"/>
    <x v="0"/>
    <x v="0"/>
    <x v="0"/>
  </r>
  <r>
    <n v="10925"/>
    <x v="20"/>
    <x v="4"/>
    <x v="15"/>
    <x v="0"/>
    <n v="1006829"/>
    <x v="0"/>
    <x v="0"/>
    <x v="0"/>
  </r>
  <r>
    <n v="10926"/>
    <x v="21"/>
    <x v="4"/>
    <x v="15"/>
    <x v="0"/>
    <n v="1006900"/>
    <x v="0"/>
    <x v="0"/>
    <x v="0"/>
  </r>
  <r>
    <n v="10927"/>
    <x v="22"/>
    <x v="4"/>
    <x v="15"/>
    <x v="0"/>
    <n v="1010538"/>
    <x v="0"/>
    <x v="0"/>
    <x v="0"/>
  </r>
  <r>
    <n v="10928"/>
    <x v="23"/>
    <x v="4"/>
    <x v="15"/>
    <x v="0"/>
    <n v="1011881"/>
    <x v="0"/>
    <x v="0"/>
    <x v="0"/>
  </r>
  <r>
    <n v="10929"/>
    <x v="24"/>
    <x v="4"/>
    <x v="15"/>
    <x v="0"/>
    <n v="1010281"/>
    <x v="0"/>
    <x v="0"/>
    <x v="0"/>
  </r>
  <r>
    <n v="10930"/>
    <x v="25"/>
    <x v="4"/>
    <x v="15"/>
    <x v="0"/>
    <n v="1011087"/>
    <x v="0"/>
    <x v="0"/>
    <x v="0"/>
  </r>
  <r>
    <n v="10931"/>
    <x v="26"/>
    <x v="4"/>
    <x v="15"/>
    <x v="0"/>
    <n v="1011193"/>
    <x v="0"/>
    <x v="0"/>
    <x v="0"/>
  </r>
  <r>
    <n v="10932"/>
    <x v="27"/>
    <x v="4"/>
    <x v="15"/>
    <x v="0"/>
    <n v="1010089"/>
    <x v="0"/>
    <x v="0"/>
    <x v="0"/>
  </r>
  <r>
    <n v="10933"/>
    <x v="28"/>
    <x v="4"/>
    <x v="15"/>
    <x v="0"/>
    <n v="1010663"/>
    <x v="0"/>
    <x v="0"/>
    <x v="0"/>
  </r>
  <r>
    <n v="10934"/>
    <x v="0"/>
    <x v="4"/>
    <x v="15"/>
    <x v="1"/>
    <n v="1012195.3"/>
    <x v="0"/>
    <x v="0"/>
    <x v="0"/>
  </r>
  <r>
    <n v="10935"/>
    <x v="1"/>
    <x v="4"/>
    <x v="15"/>
    <x v="1"/>
    <n v="1012195.3"/>
    <x v="0"/>
    <x v="0"/>
    <x v="0"/>
  </r>
  <r>
    <n v="10936"/>
    <x v="2"/>
    <x v="4"/>
    <x v="15"/>
    <x v="1"/>
    <n v="1005128.8"/>
    <x v="0"/>
    <x v="0"/>
    <x v="0"/>
  </r>
  <r>
    <n v="10937"/>
    <x v="3"/>
    <x v="4"/>
    <x v="15"/>
    <x v="1"/>
    <n v="1004105.8"/>
    <x v="0"/>
    <x v="0"/>
    <x v="0"/>
  </r>
  <r>
    <n v="10938"/>
    <x v="4"/>
    <x v="4"/>
    <x v="15"/>
    <x v="1"/>
    <n v="1007449.3"/>
    <x v="0"/>
    <x v="0"/>
    <x v="0"/>
  </r>
  <r>
    <n v="10939"/>
    <x v="5"/>
    <x v="4"/>
    <x v="15"/>
    <x v="1"/>
    <n v="1005587.8"/>
    <x v="0"/>
    <x v="0"/>
    <x v="0"/>
  </r>
  <r>
    <n v="10940"/>
    <x v="6"/>
    <x v="4"/>
    <x v="15"/>
    <x v="1"/>
    <n v="1009457.8"/>
    <x v="0"/>
    <x v="0"/>
    <x v="0"/>
  </r>
  <r>
    <n v="10941"/>
    <x v="7"/>
    <x v="4"/>
    <x v="15"/>
    <x v="1"/>
    <n v="1014284.3"/>
    <x v="0"/>
    <x v="0"/>
    <x v="0"/>
  </r>
  <r>
    <n v="10942"/>
    <x v="8"/>
    <x v="4"/>
    <x v="15"/>
    <x v="1"/>
    <n v="1007982.3"/>
    <x v="0"/>
    <x v="0"/>
    <x v="0"/>
  </r>
  <r>
    <n v="10943"/>
    <x v="9"/>
    <x v="4"/>
    <x v="15"/>
    <x v="1"/>
    <n v="1010294.8"/>
    <x v="0"/>
    <x v="0"/>
    <x v="0"/>
  </r>
  <r>
    <n v="10944"/>
    <x v="10"/>
    <x v="4"/>
    <x v="15"/>
    <x v="1"/>
    <n v="1018779.7"/>
    <x v="0"/>
    <x v="0"/>
    <x v="0"/>
  </r>
  <r>
    <n v="10945"/>
    <x v="11"/>
    <x v="4"/>
    <x v="15"/>
    <x v="1"/>
    <n v="1013668.8"/>
    <x v="0"/>
    <x v="0"/>
    <x v="0"/>
  </r>
  <r>
    <n v="10946"/>
    <x v="12"/>
    <x v="4"/>
    <x v="15"/>
    <x v="1"/>
    <n v="1008102.8"/>
    <x v="0"/>
    <x v="0"/>
    <x v="0"/>
  </r>
  <r>
    <n v="10947"/>
    <x v="13"/>
    <x v="4"/>
    <x v="15"/>
    <x v="1"/>
    <n v="1014389.8"/>
    <x v="0"/>
    <x v="0"/>
    <x v="0"/>
  </r>
  <r>
    <n v="10948"/>
    <x v="14"/>
    <x v="4"/>
    <x v="15"/>
    <x v="1"/>
    <n v="1009823.3"/>
    <x v="0"/>
    <x v="0"/>
    <x v="0"/>
  </r>
  <r>
    <n v="10949"/>
    <x v="15"/>
    <x v="4"/>
    <x v="15"/>
    <x v="1"/>
    <n v="1010036.8"/>
    <x v="0"/>
    <x v="0"/>
    <x v="0"/>
  </r>
  <r>
    <n v="10950"/>
    <x v="16"/>
    <x v="4"/>
    <x v="15"/>
    <x v="1"/>
    <n v="1007216.8"/>
    <x v="0"/>
    <x v="0"/>
    <x v="0"/>
  </r>
  <r>
    <n v="10951"/>
    <x v="17"/>
    <x v="4"/>
    <x v="15"/>
    <x v="1"/>
    <n v="1004082.8"/>
    <x v="0"/>
    <x v="0"/>
    <x v="0"/>
  </r>
  <r>
    <n v="10952"/>
    <x v="18"/>
    <x v="4"/>
    <x v="15"/>
    <x v="1"/>
    <n v="1008298.8"/>
    <x v="0"/>
    <x v="0"/>
    <x v="0"/>
  </r>
  <r>
    <n v="10953"/>
    <x v="19"/>
    <x v="4"/>
    <x v="15"/>
    <x v="1"/>
    <n v="1016945.3"/>
    <x v="0"/>
    <x v="0"/>
    <x v="0"/>
  </r>
  <r>
    <n v="10954"/>
    <x v="20"/>
    <x v="4"/>
    <x v="15"/>
    <x v="1"/>
    <n v="1006828.8"/>
    <x v="0"/>
    <x v="0"/>
    <x v="0"/>
  </r>
  <r>
    <n v="10955"/>
    <x v="21"/>
    <x v="4"/>
    <x v="15"/>
    <x v="1"/>
    <n v="1006898.8"/>
    <x v="0"/>
    <x v="0"/>
    <x v="0"/>
  </r>
  <r>
    <n v="10956"/>
    <x v="22"/>
    <x v="4"/>
    <x v="15"/>
    <x v="1"/>
    <n v="1010537.8"/>
    <x v="0"/>
    <x v="0"/>
    <x v="0"/>
  </r>
  <r>
    <n v="10957"/>
    <x v="23"/>
    <x v="4"/>
    <x v="15"/>
    <x v="1"/>
    <n v="1011880.8"/>
    <x v="0"/>
    <x v="0"/>
    <x v="0"/>
  </r>
  <r>
    <n v="10958"/>
    <x v="24"/>
    <x v="4"/>
    <x v="15"/>
    <x v="1"/>
    <n v="1010281.8"/>
    <x v="0"/>
    <x v="0"/>
    <x v="0"/>
  </r>
  <r>
    <n v="10959"/>
    <x v="25"/>
    <x v="4"/>
    <x v="15"/>
    <x v="1"/>
    <n v="1011087.8"/>
    <x v="0"/>
    <x v="0"/>
    <x v="0"/>
  </r>
  <r>
    <n v="10960"/>
    <x v="26"/>
    <x v="4"/>
    <x v="15"/>
    <x v="1"/>
    <n v="1011194.3"/>
    <x v="0"/>
    <x v="0"/>
    <x v="0"/>
  </r>
  <r>
    <n v="10961"/>
    <x v="27"/>
    <x v="4"/>
    <x v="15"/>
    <x v="1"/>
    <n v="1010089.3"/>
    <x v="0"/>
    <x v="0"/>
    <x v="0"/>
  </r>
  <r>
    <n v="10962"/>
    <x v="28"/>
    <x v="4"/>
    <x v="15"/>
    <x v="1"/>
    <n v="1010663.3"/>
    <x v="0"/>
    <x v="0"/>
    <x v="0"/>
  </r>
  <r>
    <n v="10963"/>
    <x v="0"/>
    <x v="4"/>
    <x v="15"/>
    <x v="2"/>
    <n v="-0.3"/>
    <x v="0"/>
    <x v="0"/>
    <x v="0"/>
  </r>
  <r>
    <n v="10964"/>
    <x v="1"/>
    <x v="4"/>
    <x v="15"/>
    <x v="2"/>
    <n v="-0.3"/>
    <x v="0"/>
    <x v="0"/>
    <x v="0"/>
  </r>
  <r>
    <n v="10965"/>
    <x v="2"/>
    <x v="4"/>
    <x v="15"/>
    <x v="2"/>
    <n v="0.2"/>
    <x v="0"/>
    <x v="0"/>
    <x v="0"/>
  </r>
  <r>
    <n v="10966"/>
    <x v="3"/>
    <x v="4"/>
    <x v="15"/>
    <x v="2"/>
    <n v="0.2"/>
    <x v="0"/>
    <x v="0"/>
    <x v="0"/>
  </r>
  <r>
    <n v="10967"/>
    <x v="4"/>
    <x v="4"/>
    <x v="15"/>
    <x v="2"/>
    <n v="0.7"/>
    <x v="0"/>
    <x v="0"/>
    <x v="0"/>
  </r>
  <r>
    <n v="10968"/>
    <x v="5"/>
    <x v="4"/>
    <x v="15"/>
    <x v="2"/>
    <n v="0.2"/>
    <x v="0"/>
    <x v="0"/>
    <x v="0"/>
  </r>
  <r>
    <n v="10969"/>
    <x v="6"/>
    <x v="4"/>
    <x v="15"/>
    <x v="2"/>
    <n v="-0.8"/>
    <x v="0"/>
    <x v="0"/>
    <x v="0"/>
  </r>
  <r>
    <n v="10970"/>
    <x v="7"/>
    <x v="4"/>
    <x v="15"/>
    <x v="2"/>
    <n v="-0.3"/>
    <x v="0"/>
    <x v="0"/>
    <x v="0"/>
  </r>
  <r>
    <n v="10971"/>
    <x v="8"/>
    <x v="4"/>
    <x v="15"/>
    <x v="2"/>
    <n v="0.7"/>
    <x v="0"/>
    <x v="0"/>
    <x v="0"/>
  </r>
  <r>
    <n v="10972"/>
    <x v="9"/>
    <x v="4"/>
    <x v="15"/>
    <x v="2"/>
    <n v="-0.8"/>
    <x v="0"/>
    <x v="0"/>
    <x v="0"/>
  </r>
  <r>
    <n v="10973"/>
    <x v="10"/>
    <x v="4"/>
    <x v="15"/>
    <x v="2"/>
    <n v="0.3"/>
    <x v="0"/>
    <x v="0"/>
    <x v="0"/>
  </r>
  <r>
    <n v="10974"/>
    <x v="11"/>
    <x v="4"/>
    <x v="15"/>
    <x v="2"/>
    <n v="0.2"/>
    <x v="0"/>
    <x v="0"/>
    <x v="0"/>
  </r>
  <r>
    <n v="10975"/>
    <x v="12"/>
    <x v="4"/>
    <x v="15"/>
    <x v="2"/>
    <n v="0.2"/>
    <x v="0"/>
    <x v="0"/>
    <x v="0"/>
  </r>
  <r>
    <n v="10976"/>
    <x v="13"/>
    <x v="4"/>
    <x v="15"/>
    <x v="2"/>
    <n v="-0.8"/>
    <x v="0"/>
    <x v="0"/>
    <x v="0"/>
  </r>
  <r>
    <n v="10977"/>
    <x v="14"/>
    <x v="4"/>
    <x v="15"/>
    <x v="2"/>
    <n v="-0.3"/>
    <x v="0"/>
    <x v="0"/>
    <x v="0"/>
  </r>
  <r>
    <n v="10978"/>
    <x v="15"/>
    <x v="4"/>
    <x v="15"/>
    <x v="2"/>
    <n v="0.2"/>
    <x v="0"/>
    <x v="0"/>
    <x v="0"/>
  </r>
  <r>
    <n v="10979"/>
    <x v="16"/>
    <x v="4"/>
    <x v="15"/>
    <x v="2"/>
    <n v="0.2"/>
    <x v="0"/>
    <x v="0"/>
    <x v="0"/>
  </r>
  <r>
    <n v="10980"/>
    <x v="17"/>
    <x v="4"/>
    <x v="15"/>
    <x v="2"/>
    <n v="0.2"/>
    <x v="0"/>
    <x v="0"/>
    <x v="0"/>
  </r>
  <r>
    <n v="10981"/>
    <x v="18"/>
    <x v="4"/>
    <x v="15"/>
    <x v="2"/>
    <n v="0.2"/>
    <x v="0"/>
    <x v="0"/>
    <x v="0"/>
  </r>
  <r>
    <n v="10982"/>
    <x v="19"/>
    <x v="4"/>
    <x v="15"/>
    <x v="2"/>
    <n v="0.7"/>
    <x v="0"/>
    <x v="0"/>
    <x v="0"/>
  </r>
  <r>
    <n v="10983"/>
    <x v="20"/>
    <x v="4"/>
    <x v="15"/>
    <x v="2"/>
    <n v="0.2"/>
    <x v="0"/>
    <x v="0"/>
    <x v="0"/>
  </r>
  <r>
    <n v="10984"/>
    <x v="21"/>
    <x v="4"/>
    <x v="15"/>
    <x v="2"/>
    <n v="1.2"/>
    <x v="0"/>
    <x v="0"/>
    <x v="0"/>
  </r>
  <r>
    <n v="10985"/>
    <x v="22"/>
    <x v="4"/>
    <x v="15"/>
    <x v="2"/>
    <n v="0.2"/>
    <x v="0"/>
    <x v="0"/>
    <x v="0"/>
  </r>
  <r>
    <n v="10986"/>
    <x v="23"/>
    <x v="4"/>
    <x v="15"/>
    <x v="2"/>
    <n v="0.2"/>
    <x v="0"/>
    <x v="0"/>
    <x v="0"/>
  </r>
  <r>
    <n v="10987"/>
    <x v="24"/>
    <x v="4"/>
    <x v="15"/>
    <x v="2"/>
    <n v="-0.8"/>
    <x v="0"/>
    <x v="0"/>
    <x v="0"/>
  </r>
  <r>
    <n v="10988"/>
    <x v="25"/>
    <x v="4"/>
    <x v="15"/>
    <x v="2"/>
    <n v="-0.8"/>
    <x v="0"/>
    <x v="0"/>
    <x v="0"/>
  </r>
  <r>
    <n v="10989"/>
    <x v="26"/>
    <x v="4"/>
    <x v="15"/>
    <x v="2"/>
    <n v="-1.3"/>
    <x v="0"/>
    <x v="0"/>
    <x v="0"/>
  </r>
  <r>
    <n v="10990"/>
    <x v="27"/>
    <x v="4"/>
    <x v="15"/>
    <x v="2"/>
    <n v="-0.3"/>
    <x v="0"/>
    <x v="0"/>
    <x v="0"/>
  </r>
  <r>
    <n v="10991"/>
    <x v="28"/>
    <x v="4"/>
    <x v="15"/>
    <x v="2"/>
    <n v="-0.3"/>
    <x v="0"/>
    <x v="0"/>
    <x v="0"/>
  </r>
  <r>
    <n v="10992"/>
    <x v="0"/>
    <x v="4"/>
    <x v="15"/>
    <x v="3"/>
    <n v="0"/>
    <x v="1"/>
    <x v="0"/>
    <x v="0"/>
  </r>
  <r>
    <n v="10993"/>
    <x v="1"/>
    <x v="4"/>
    <x v="15"/>
    <x v="3"/>
    <n v="0"/>
    <x v="1"/>
    <x v="0"/>
    <x v="0"/>
  </r>
  <r>
    <n v="10994"/>
    <x v="2"/>
    <x v="4"/>
    <x v="15"/>
    <x v="3"/>
    <n v="0"/>
    <x v="1"/>
    <x v="0"/>
    <x v="0"/>
  </r>
  <r>
    <n v="10995"/>
    <x v="3"/>
    <x v="4"/>
    <x v="15"/>
    <x v="3"/>
    <n v="0"/>
    <x v="1"/>
    <x v="0"/>
    <x v="0"/>
  </r>
  <r>
    <n v="10996"/>
    <x v="4"/>
    <x v="4"/>
    <x v="15"/>
    <x v="3"/>
    <n v="0"/>
    <x v="1"/>
    <x v="0"/>
    <x v="0"/>
  </r>
  <r>
    <n v="10997"/>
    <x v="5"/>
    <x v="4"/>
    <x v="15"/>
    <x v="3"/>
    <n v="0"/>
    <x v="1"/>
    <x v="0"/>
    <x v="0"/>
  </r>
  <r>
    <n v="10998"/>
    <x v="6"/>
    <x v="4"/>
    <x v="15"/>
    <x v="3"/>
    <n v="0"/>
    <x v="1"/>
    <x v="0"/>
    <x v="0"/>
  </r>
  <r>
    <n v="10999"/>
    <x v="7"/>
    <x v="4"/>
    <x v="15"/>
    <x v="3"/>
    <n v="0"/>
    <x v="1"/>
    <x v="0"/>
    <x v="0"/>
  </r>
  <r>
    <n v="11000"/>
    <x v="8"/>
    <x v="4"/>
    <x v="15"/>
    <x v="3"/>
    <n v="0"/>
    <x v="1"/>
    <x v="0"/>
    <x v="0"/>
  </r>
  <r>
    <n v="11001"/>
    <x v="9"/>
    <x v="4"/>
    <x v="15"/>
    <x v="3"/>
    <n v="0"/>
    <x v="1"/>
    <x v="0"/>
    <x v="0"/>
  </r>
  <r>
    <n v="11002"/>
    <x v="10"/>
    <x v="4"/>
    <x v="15"/>
    <x v="3"/>
    <n v="0"/>
    <x v="1"/>
    <x v="0"/>
    <x v="0"/>
  </r>
  <r>
    <n v="11003"/>
    <x v="11"/>
    <x v="4"/>
    <x v="15"/>
    <x v="3"/>
    <n v="0"/>
    <x v="1"/>
    <x v="0"/>
    <x v="0"/>
  </r>
  <r>
    <n v="11004"/>
    <x v="12"/>
    <x v="4"/>
    <x v="15"/>
    <x v="3"/>
    <n v="0"/>
    <x v="1"/>
    <x v="0"/>
    <x v="0"/>
  </r>
  <r>
    <n v="11005"/>
    <x v="13"/>
    <x v="4"/>
    <x v="15"/>
    <x v="3"/>
    <n v="0"/>
    <x v="1"/>
    <x v="0"/>
    <x v="0"/>
  </r>
  <r>
    <n v="11006"/>
    <x v="14"/>
    <x v="4"/>
    <x v="15"/>
    <x v="3"/>
    <n v="0"/>
    <x v="1"/>
    <x v="0"/>
    <x v="0"/>
  </r>
  <r>
    <n v="11007"/>
    <x v="15"/>
    <x v="4"/>
    <x v="15"/>
    <x v="3"/>
    <n v="0"/>
    <x v="1"/>
    <x v="0"/>
    <x v="0"/>
  </r>
  <r>
    <n v="11008"/>
    <x v="16"/>
    <x v="4"/>
    <x v="15"/>
    <x v="3"/>
    <n v="0"/>
    <x v="1"/>
    <x v="0"/>
    <x v="0"/>
  </r>
  <r>
    <n v="11009"/>
    <x v="17"/>
    <x v="4"/>
    <x v="15"/>
    <x v="3"/>
    <n v="0"/>
    <x v="1"/>
    <x v="0"/>
    <x v="0"/>
  </r>
  <r>
    <n v="11010"/>
    <x v="18"/>
    <x v="4"/>
    <x v="15"/>
    <x v="3"/>
    <n v="0"/>
    <x v="1"/>
    <x v="0"/>
    <x v="0"/>
  </r>
  <r>
    <n v="11011"/>
    <x v="19"/>
    <x v="4"/>
    <x v="15"/>
    <x v="3"/>
    <n v="0"/>
    <x v="1"/>
    <x v="0"/>
    <x v="0"/>
  </r>
  <r>
    <n v="11012"/>
    <x v="20"/>
    <x v="4"/>
    <x v="15"/>
    <x v="3"/>
    <n v="0"/>
    <x v="1"/>
    <x v="0"/>
    <x v="0"/>
  </r>
  <r>
    <n v="11013"/>
    <x v="21"/>
    <x v="4"/>
    <x v="15"/>
    <x v="3"/>
    <n v="0"/>
    <x v="1"/>
    <x v="0"/>
    <x v="0"/>
  </r>
  <r>
    <n v="11014"/>
    <x v="22"/>
    <x v="4"/>
    <x v="15"/>
    <x v="3"/>
    <n v="0"/>
    <x v="1"/>
    <x v="0"/>
    <x v="0"/>
  </r>
  <r>
    <n v="11015"/>
    <x v="23"/>
    <x v="4"/>
    <x v="15"/>
    <x v="3"/>
    <n v="0"/>
    <x v="1"/>
    <x v="0"/>
    <x v="0"/>
  </r>
  <r>
    <n v="11016"/>
    <x v="24"/>
    <x v="4"/>
    <x v="15"/>
    <x v="3"/>
    <n v="0"/>
    <x v="1"/>
    <x v="0"/>
    <x v="0"/>
  </r>
  <r>
    <n v="11017"/>
    <x v="25"/>
    <x v="4"/>
    <x v="15"/>
    <x v="3"/>
    <n v="0"/>
    <x v="1"/>
    <x v="0"/>
    <x v="0"/>
  </r>
  <r>
    <n v="11018"/>
    <x v="26"/>
    <x v="4"/>
    <x v="15"/>
    <x v="3"/>
    <n v="0"/>
    <x v="1"/>
    <x v="0"/>
    <x v="0"/>
  </r>
  <r>
    <n v="11019"/>
    <x v="27"/>
    <x v="4"/>
    <x v="15"/>
    <x v="3"/>
    <n v="0"/>
    <x v="1"/>
    <x v="0"/>
    <x v="0"/>
  </r>
  <r>
    <n v="11020"/>
    <x v="28"/>
    <x v="4"/>
    <x v="15"/>
    <x v="3"/>
    <n v="0"/>
    <x v="1"/>
    <x v="0"/>
    <x v="0"/>
  </r>
  <r>
    <n v="11021"/>
    <x v="0"/>
    <x v="5"/>
    <x v="15"/>
    <x v="0"/>
    <n v="1010110"/>
    <x v="0"/>
    <x v="0"/>
    <x v="0"/>
  </r>
  <r>
    <n v="11022"/>
    <x v="1"/>
    <x v="5"/>
    <x v="15"/>
    <x v="0"/>
    <n v="1010110"/>
    <x v="0"/>
    <x v="0"/>
    <x v="0"/>
  </r>
  <r>
    <n v="11023"/>
    <x v="2"/>
    <x v="5"/>
    <x v="15"/>
    <x v="0"/>
    <n v="1004921"/>
    <x v="0"/>
    <x v="0"/>
    <x v="0"/>
  </r>
  <r>
    <n v="11024"/>
    <x v="3"/>
    <x v="5"/>
    <x v="15"/>
    <x v="0"/>
    <n v="1003691"/>
    <x v="0"/>
    <x v="0"/>
    <x v="0"/>
  </r>
  <r>
    <n v="11025"/>
    <x v="4"/>
    <x v="5"/>
    <x v="15"/>
    <x v="0"/>
    <n v="1007488"/>
    <x v="0"/>
    <x v="0"/>
    <x v="0"/>
  </r>
  <r>
    <n v="11026"/>
    <x v="5"/>
    <x v="5"/>
    <x v="15"/>
    <x v="0"/>
    <n v="1005397"/>
    <x v="0"/>
    <x v="0"/>
    <x v="0"/>
  </r>
  <r>
    <n v="11027"/>
    <x v="6"/>
    <x v="5"/>
    <x v="15"/>
    <x v="0"/>
    <n v="1008085"/>
    <x v="0"/>
    <x v="0"/>
    <x v="0"/>
  </r>
  <r>
    <n v="11028"/>
    <x v="7"/>
    <x v="5"/>
    <x v="15"/>
    <x v="0"/>
    <n v="1012306"/>
    <x v="0"/>
    <x v="0"/>
    <x v="0"/>
  </r>
  <r>
    <n v="11029"/>
    <x v="8"/>
    <x v="5"/>
    <x v="15"/>
    <x v="0"/>
    <n v="1007828"/>
    <x v="0"/>
    <x v="0"/>
    <x v="0"/>
  </r>
  <r>
    <n v="11030"/>
    <x v="9"/>
    <x v="5"/>
    <x v="15"/>
    <x v="0"/>
    <n v="1009094"/>
    <x v="0"/>
    <x v="0"/>
    <x v="0"/>
  </r>
  <r>
    <n v="11031"/>
    <x v="10"/>
    <x v="5"/>
    <x v="15"/>
    <x v="0"/>
    <n v="1017063"/>
    <x v="0"/>
    <x v="0"/>
    <x v="0"/>
  </r>
  <r>
    <n v="11032"/>
    <x v="11"/>
    <x v="5"/>
    <x v="15"/>
    <x v="0"/>
    <n v="1013425"/>
    <x v="0"/>
    <x v="0"/>
    <x v="0"/>
  </r>
  <r>
    <n v="11033"/>
    <x v="12"/>
    <x v="5"/>
    <x v="15"/>
    <x v="0"/>
    <n v="1007529"/>
    <x v="0"/>
    <x v="0"/>
    <x v="0"/>
  </r>
  <r>
    <n v="11034"/>
    <x v="13"/>
    <x v="5"/>
    <x v="15"/>
    <x v="0"/>
    <n v="1013466"/>
    <x v="0"/>
    <x v="0"/>
    <x v="0"/>
  </r>
  <r>
    <n v="11035"/>
    <x v="14"/>
    <x v="5"/>
    <x v="15"/>
    <x v="0"/>
    <n v="1009061"/>
    <x v="0"/>
    <x v="0"/>
    <x v="0"/>
  </r>
  <r>
    <n v="11036"/>
    <x v="15"/>
    <x v="5"/>
    <x v="15"/>
    <x v="0"/>
    <n v="1009136"/>
    <x v="0"/>
    <x v="0"/>
    <x v="0"/>
  </r>
  <r>
    <n v="11037"/>
    <x v="16"/>
    <x v="5"/>
    <x v="15"/>
    <x v="0"/>
    <n v="1005699"/>
    <x v="0"/>
    <x v="0"/>
    <x v="0"/>
  </r>
  <r>
    <n v="11038"/>
    <x v="17"/>
    <x v="5"/>
    <x v="15"/>
    <x v="0"/>
    <n v="1003487"/>
    <x v="0"/>
    <x v="0"/>
    <x v="0"/>
  </r>
  <r>
    <n v="11039"/>
    <x v="18"/>
    <x v="5"/>
    <x v="15"/>
    <x v="0"/>
    <n v="1007284"/>
    <x v="0"/>
    <x v="0"/>
    <x v="0"/>
  </r>
  <r>
    <n v="11040"/>
    <x v="19"/>
    <x v="5"/>
    <x v="15"/>
    <x v="0"/>
    <n v="1014968"/>
    <x v="0"/>
    <x v="0"/>
    <x v="0"/>
  </r>
  <r>
    <n v="11041"/>
    <x v="20"/>
    <x v="5"/>
    <x v="15"/>
    <x v="0"/>
    <n v="1005721"/>
    <x v="0"/>
    <x v="0"/>
    <x v="0"/>
  </r>
  <r>
    <n v="11042"/>
    <x v="21"/>
    <x v="5"/>
    <x v="15"/>
    <x v="0"/>
    <n v="1006304"/>
    <x v="0"/>
    <x v="0"/>
    <x v="0"/>
  </r>
  <r>
    <n v="11043"/>
    <x v="22"/>
    <x v="5"/>
    <x v="15"/>
    <x v="0"/>
    <n v="1009319"/>
    <x v="0"/>
    <x v="0"/>
    <x v="0"/>
  </r>
  <r>
    <n v="11044"/>
    <x v="23"/>
    <x v="5"/>
    <x v="15"/>
    <x v="0"/>
    <n v="1010785"/>
    <x v="0"/>
    <x v="0"/>
    <x v="0"/>
  </r>
  <r>
    <n v="11045"/>
    <x v="24"/>
    <x v="5"/>
    <x v="15"/>
    <x v="0"/>
    <n v="1008898"/>
    <x v="0"/>
    <x v="0"/>
    <x v="0"/>
  </r>
  <r>
    <n v="11046"/>
    <x v="25"/>
    <x v="5"/>
    <x v="15"/>
    <x v="0"/>
    <n v="1012695"/>
    <x v="0"/>
    <x v="0"/>
    <x v="0"/>
  </r>
  <r>
    <n v="11047"/>
    <x v="26"/>
    <x v="5"/>
    <x v="15"/>
    <x v="0"/>
    <n v="1010896"/>
    <x v="0"/>
    <x v="0"/>
    <x v="0"/>
  </r>
  <r>
    <n v="11048"/>
    <x v="27"/>
    <x v="5"/>
    <x v="15"/>
    <x v="0"/>
    <n v="1009231"/>
    <x v="0"/>
    <x v="0"/>
    <x v="0"/>
  </r>
  <r>
    <n v="11049"/>
    <x v="28"/>
    <x v="5"/>
    <x v="15"/>
    <x v="0"/>
    <n v="1009454"/>
    <x v="0"/>
    <x v="0"/>
    <x v="0"/>
  </r>
  <r>
    <n v="11050"/>
    <x v="0"/>
    <x v="5"/>
    <x v="15"/>
    <x v="1"/>
    <n v="1010110"/>
    <x v="0"/>
    <x v="0"/>
    <x v="0"/>
  </r>
  <r>
    <n v="11051"/>
    <x v="1"/>
    <x v="5"/>
    <x v="15"/>
    <x v="1"/>
    <n v="1010110"/>
    <x v="0"/>
    <x v="0"/>
    <x v="0"/>
  </r>
  <r>
    <n v="11052"/>
    <x v="2"/>
    <x v="5"/>
    <x v="15"/>
    <x v="1"/>
    <n v="1004921"/>
    <x v="0"/>
    <x v="0"/>
    <x v="0"/>
  </r>
  <r>
    <n v="11053"/>
    <x v="3"/>
    <x v="5"/>
    <x v="15"/>
    <x v="1"/>
    <n v="1003691"/>
    <x v="0"/>
    <x v="0"/>
    <x v="0"/>
  </r>
  <r>
    <n v="11054"/>
    <x v="4"/>
    <x v="5"/>
    <x v="15"/>
    <x v="1"/>
    <n v="1007487.5"/>
    <x v="0"/>
    <x v="0"/>
    <x v="0"/>
  </r>
  <r>
    <n v="11055"/>
    <x v="5"/>
    <x v="5"/>
    <x v="15"/>
    <x v="1"/>
    <n v="1005396.5"/>
    <x v="0"/>
    <x v="0"/>
    <x v="0"/>
  </r>
  <r>
    <n v="11056"/>
    <x v="6"/>
    <x v="5"/>
    <x v="15"/>
    <x v="1"/>
    <n v="1008085.5"/>
    <x v="0"/>
    <x v="0"/>
    <x v="0"/>
  </r>
  <r>
    <n v="11057"/>
    <x v="7"/>
    <x v="5"/>
    <x v="15"/>
    <x v="1"/>
    <n v="1012306"/>
    <x v="0"/>
    <x v="0"/>
    <x v="0"/>
  </r>
  <r>
    <n v="11058"/>
    <x v="8"/>
    <x v="5"/>
    <x v="15"/>
    <x v="1"/>
    <n v="1007828"/>
    <x v="0"/>
    <x v="0"/>
    <x v="0"/>
  </r>
  <r>
    <n v="11059"/>
    <x v="9"/>
    <x v="5"/>
    <x v="15"/>
    <x v="1"/>
    <n v="1009094"/>
    <x v="0"/>
    <x v="0"/>
    <x v="0"/>
  </r>
  <r>
    <n v="11060"/>
    <x v="10"/>
    <x v="5"/>
    <x v="15"/>
    <x v="1"/>
    <n v="1017063"/>
    <x v="0"/>
    <x v="0"/>
    <x v="0"/>
  </r>
  <r>
    <n v="11061"/>
    <x v="11"/>
    <x v="5"/>
    <x v="15"/>
    <x v="1"/>
    <n v="1013424.5"/>
    <x v="0"/>
    <x v="0"/>
    <x v="0"/>
  </r>
  <r>
    <n v="11062"/>
    <x v="12"/>
    <x v="5"/>
    <x v="15"/>
    <x v="1"/>
    <n v="1007529"/>
    <x v="0"/>
    <x v="0"/>
    <x v="0"/>
  </r>
  <r>
    <n v="11063"/>
    <x v="13"/>
    <x v="5"/>
    <x v="15"/>
    <x v="1"/>
    <n v="1013466"/>
    <x v="0"/>
    <x v="0"/>
    <x v="0"/>
  </r>
  <r>
    <n v="11064"/>
    <x v="14"/>
    <x v="5"/>
    <x v="15"/>
    <x v="1"/>
    <n v="1009060.5"/>
    <x v="0"/>
    <x v="0"/>
    <x v="0"/>
  </r>
  <r>
    <n v="11065"/>
    <x v="15"/>
    <x v="5"/>
    <x v="15"/>
    <x v="1"/>
    <n v="1009136"/>
    <x v="0"/>
    <x v="0"/>
    <x v="0"/>
  </r>
  <r>
    <n v="11066"/>
    <x v="16"/>
    <x v="5"/>
    <x v="15"/>
    <x v="1"/>
    <n v="1005699"/>
    <x v="0"/>
    <x v="0"/>
    <x v="0"/>
  </r>
  <r>
    <n v="11067"/>
    <x v="17"/>
    <x v="5"/>
    <x v="15"/>
    <x v="1"/>
    <n v="1003487"/>
    <x v="0"/>
    <x v="0"/>
    <x v="0"/>
  </r>
  <r>
    <n v="11068"/>
    <x v="18"/>
    <x v="5"/>
    <x v="15"/>
    <x v="1"/>
    <n v="1007284"/>
    <x v="0"/>
    <x v="0"/>
    <x v="0"/>
  </r>
  <r>
    <n v="11069"/>
    <x v="19"/>
    <x v="5"/>
    <x v="15"/>
    <x v="1"/>
    <n v="1014968.5"/>
    <x v="0"/>
    <x v="0"/>
    <x v="0"/>
  </r>
  <r>
    <n v="11070"/>
    <x v="20"/>
    <x v="5"/>
    <x v="15"/>
    <x v="1"/>
    <n v="1005720.5"/>
    <x v="0"/>
    <x v="0"/>
    <x v="0"/>
  </r>
  <r>
    <n v="11071"/>
    <x v="21"/>
    <x v="5"/>
    <x v="15"/>
    <x v="1"/>
    <n v="1006304.5"/>
    <x v="0"/>
    <x v="0"/>
    <x v="0"/>
  </r>
  <r>
    <n v="11072"/>
    <x v="22"/>
    <x v="5"/>
    <x v="15"/>
    <x v="1"/>
    <n v="1009319.5"/>
    <x v="0"/>
    <x v="0"/>
    <x v="0"/>
  </r>
  <r>
    <n v="11073"/>
    <x v="23"/>
    <x v="5"/>
    <x v="15"/>
    <x v="1"/>
    <n v="1010785.5"/>
    <x v="0"/>
    <x v="0"/>
    <x v="0"/>
  </r>
  <r>
    <n v="11074"/>
    <x v="24"/>
    <x v="5"/>
    <x v="15"/>
    <x v="1"/>
    <n v="1008898"/>
    <x v="0"/>
    <x v="0"/>
    <x v="0"/>
  </r>
  <r>
    <n v="11075"/>
    <x v="25"/>
    <x v="5"/>
    <x v="15"/>
    <x v="1"/>
    <n v="1012695.5"/>
    <x v="0"/>
    <x v="0"/>
    <x v="0"/>
  </r>
  <r>
    <n v="11076"/>
    <x v="26"/>
    <x v="5"/>
    <x v="15"/>
    <x v="1"/>
    <n v="1010896.5"/>
    <x v="0"/>
    <x v="0"/>
    <x v="0"/>
  </r>
  <r>
    <n v="11077"/>
    <x v="27"/>
    <x v="5"/>
    <x v="15"/>
    <x v="1"/>
    <n v="1009231"/>
    <x v="0"/>
    <x v="0"/>
    <x v="0"/>
  </r>
  <r>
    <n v="11078"/>
    <x v="28"/>
    <x v="5"/>
    <x v="15"/>
    <x v="1"/>
    <n v="1009453.5"/>
    <x v="0"/>
    <x v="0"/>
    <x v="0"/>
  </r>
  <r>
    <n v="11079"/>
    <x v="0"/>
    <x v="5"/>
    <x v="15"/>
    <x v="2"/>
    <n v="0"/>
    <x v="0"/>
    <x v="0"/>
    <x v="0"/>
  </r>
  <r>
    <n v="11080"/>
    <x v="1"/>
    <x v="5"/>
    <x v="15"/>
    <x v="2"/>
    <n v="0"/>
    <x v="0"/>
    <x v="0"/>
    <x v="0"/>
  </r>
  <r>
    <n v="11081"/>
    <x v="2"/>
    <x v="5"/>
    <x v="15"/>
    <x v="2"/>
    <n v="0"/>
    <x v="0"/>
    <x v="0"/>
    <x v="0"/>
  </r>
  <r>
    <n v="11082"/>
    <x v="3"/>
    <x v="5"/>
    <x v="15"/>
    <x v="2"/>
    <n v="0"/>
    <x v="0"/>
    <x v="0"/>
    <x v="0"/>
  </r>
  <r>
    <n v="11083"/>
    <x v="4"/>
    <x v="5"/>
    <x v="15"/>
    <x v="2"/>
    <n v="0.5"/>
    <x v="0"/>
    <x v="0"/>
    <x v="0"/>
  </r>
  <r>
    <n v="11084"/>
    <x v="5"/>
    <x v="5"/>
    <x v="15"/>
    <x v="2"/>
    <n v="0.5"/>
    <x v="0"/>
    <x v="0"/>
    <x v="0"/>
  </r>
  <r>
    <n v="11085"/>
    <x v="6"/>
    <x v="5"/>
    <x v="15"/>
    <x v="2"/>
    <n v="-0.5"/>
    <x v="0"/>
    <x v="0"/>
    <x v="0"/>
  </r>
  <r>
    <n v="11086"/>
    <x v="7"/>
    <x v="5"/>
    <x v="15"/>
    <x v="2"/>
    <n v="0"/>
    <x v="0"/>
    <x v="0"/>
    <x v="0"/>
  </r>
  <r>
    <n v="11087"/>
    <x v="8"/>
    <x v="5"/>
    <x v="15"/>
    <x v="2"/>
    <n v="0"/>
    <x v="0"/>
    <x v="0"/>
    <x v="0"/>
  </r>
  <r>
    <n v="11088"/>
    <x v="9"/>
    <x v="5"/>
    <x v="15"/>
    <x v="2"/>
    <n v="0"/>
    <x v="0"/>
    <x v="0"/>
    <x v="0"/>
  </r>
  <r>
    <n v="11089"/>
    <x v="10"/>
    <x v="5"/>
    <x v="15"/>
    <x v="2"/>
    <n v="0"/>
    <x v="0"/>
    <x v="0"/>
    <x v="0"/>
  </r>
  <r>
    <n v="11090"/>
    <x v="11"/>
    <x v="5"/>
    <x v="15"/>
    <x v="2"/>
    <n v="0.5"/>
    <x v="0"/>
    <x v="0"/>
    <x v="0"/>
  </r>
  <r>
    <n v="11091"/>
    <x v="12"/>
    <x v="5"/>
    <x v="15"/>
    <x v="2"/>
    <n v="0"/>
    <x v="0"/>
    <x v="0"/>
    <x v="0"/>
  </r>
  <r>
    <n v="11092"/>
    <x v="13"/>
    <x v="5"/>
    <x v="15"/>
    <x v="2"/>
    <n v="0"/>
    <x v="0"/>
    <x v="0"/>
    <x v="0"/>
  </r>
  <r>
    <n v="11093"/>
    <x v="14"/>
    <x v="5"/>
    <x v="15"/>
    <x v="2"/>
    <n v="0.5"/>
    <x v="0"/>
    <x v="0"/>
    <x v="0"/>
  </r>
  <r>
    <n v="11094"/>
    <x v="15"/>
    <x v="5"/>
    <x v="15"/>
    <x v="2"/>
    <n v="0"/>
    <x v="0"/>
    <x v="0"/>
    <x v="0"/>
  </r>
  <r>
    <n v="11095"/>
    <x v="16"/>
    <x v="5"/>
    <x v="15"/>
    <x v="2"/>
    <n v="0"/>
    <x v="0"/>
    <x v="0"/>
    <x v="0"/>
  </r>
  <r>
    <n v="11096"/>
    <x v="17"/>
    <x v="5"/>
    <x v="15"/>
    <x v="2"/>
    <n v="0"/>
    <x v="0"/>
    <x v="0"/>
    <x v="0"/>
  </r>
  <r>
    <n v="11097"/>
    <x v="18"/>
    <x v="5"/>
    <x v="15"/>
    <x v="2"/>
    <n v="0"/>
    <x v="0"/>
    <x v="0"/>
    <x v="0"/>
  </r>
  <r>
    <n v="11098"/>
    <x v="19"/>
    <x v="5"/>
    <x v="15"/>
    <x v="2"/>
    <n v="-0.5"/>
    <x v="0"/>
    <x v="0"/>
    <x v="0"/>
  </r>
  <r>
    <n v="11099"/>
    <x v="20"/>
    <x v="5"/>
    <x v="15"/>
    <x v="2"/>
    <n v="0.5"/>
    <x v="0"/>
    <x v="0"/>
    <x v="0"/>
  </r>
  <r>
    <n v="11100"/>
    <x v="21"/>
    <x v="5"/>
    <x v="15"/>
    <x v="2"/>
    <n v="-0.5"/>
    <x v="0"/>
    <x v="0"/>
    <x v="0"/>
  </r>
  <r>
    <n v="11101"/>
    <x v="22"/>
    <x v="5"/>
    <x v="15"/>
    <x v="2"/>
    <n v="-0.5"/>
    <x v="0"/>
    <x v="0"/>
    <x v="0"/>
  </r>
  <r>
    <n v="11102"/>
    <x v="23"/>
    <x v="5"/>
    <x v="15"/>
    <x v="2"/>
    <n v="-0.5"/>
    <x v="0"/>
    <x v="0"/>
    <x v="0"/>
  </r>
  <r>
    <n v="11103"/>
    <x v="24"/>
    <x v="5"/>
    <x v="15"/>
    <x v="2"/>
    <n v="0"/>
    <x v="0"/>
    <x v="0"/>
    <x v="0"/>
  </r>
  <r>
    <n v="11104"/>
    <x v="25"/>
    <x v="5"/>
    <x v="15"/>
    <x v="2"/>
    <n v="-0.5"/>
    <x v="0"/>
    <x v="0"/>
    <x v="0"/>
  </r>
  <r>
    <n v="11105"/>
    <x v="26"/>
    <x v="5"/>
    <x v="15"/>
    <x v="2"/>
    <n v="-0.5"/>
    <x v="0"/>
    <x v="0"/>
    <x v="0"/>
  </r>
  <r>
    <n v="11106"/>
    <x v="27"/>
    <x v="5"/>
    <x v="15"/>
    <x v="2"/>
    <n v="0"/>
    <x v="0"/>
    <x v="0"/>
    <x v="0"/>
  </r>
  <r>
    <n v="11107"/>
    <x v="28"/>
    <x v="5"/>
    <x v="15"/>
    <x v="2"/>
    <n v="0.5"/>
    <x v="0"/>
    <x v="0"/>
    <x v="0"/>
  </r>
  <r>
    <n v="11108"/>
    <x v="0"/>
    <x v="5"/>
    <x v="15"/>
    <x v="3"/>
    <n v="0"/>
    <x v="1"/>
    <x v="0"/>
    <x v="0"/>
  </r>
  <r>
    <n v="11109"/>
    <x v="1"/>
    <x v="5"/>
    <x v="15"/>
    <x v="3"/>
    <n v="0"/>
    <x v="1"/>
    <x v="0"/>
    <x v="0"/>
  </r>
  <r>
    <n v="11110"/>
    <x v="2"/>
    <x v="5"/>
    <x v="15"/>
    <x v="3"/>
    <n v="0"/>
    <x v="1"/>
    <x v="0"/>
    <x v="0"/>
  </r>
  <r>
    <n v="11111"/>
    <x v="3"/>
    <x v="5"/>
    <x v="15"/>
    <x v="3"/>
    <n v="0"/>
    <x v="1"/>
    <x v="0"/>
    <x v="0"/>
  </r>
  <r>
    <n v="11112"/>
    <x v="4"/>
    <x v="5"/>
    <x v="15"/>
    <x v="3"/>
    <n v="0"/>
    <x v="1"/>
    <x v="0"/>
    <x v="0"/>
  </r>
  <r>
    <n v="11113"/>
    <x v="5"/>
    <x v="5"/>
    <x v="15"/>
    <x v="3"/>
    <n v="0"/>
    <x v="1"/>
    <x v="0"/>
    <x v="0"/>
  </r>
  <r>
    <n v="11114"/>
    <x v="6"/>
    <x v="5"/>
    <x v="15"/>
    <x v="3"/>
    <n v="0"/>
    <x v="1"/>
    <x v="0"/>
    <x v="0"/>
  </r>
  <r>
    <n v="11115"/>
    <x v="7"/>
    <x v="5"/>
    <x v="15"/>
    <x v="3"/>
    <n v="0"/>
    <x v="1"/>
    <x v="0"/>
    <x v="0"/>
  </r>
  <r>
    <n v="11116"/>
    <x v="8"/>
    <x v="5"/>
    <x v="15"/>
    <x v="3"/>
    <n v="0"/>
    <x v="1"/>
    <x v="0"/>
    <x v="0"/>
  </r>
  <r>
    <n v="11117"/>
    <x v="9"/>
    <x v="5"/>
    <x v="15"/>
    <x v="3"/>
    <n v="0"/>
    <x v="1"/>
    <x v="0"/>
    <x v="0"/>
  </r>
  <r>
    <n v="11118"/>
    <x v="10"/>
    <x v="5"/>
    <x v="15"/>
    <x v="3"/>
    <n v="0"/>
    <x v="1"/>
    <x v="0"/>
    <x v="0"/>
  </r>
  <r>
    <n v="11119"/>
    <x v="11"/>
    <x v="5"/>
    <x v="15"/>
    <x v="3"/>
    <n v="0"/>
    <x v="1"/>
    <x v="0"/>
    <x v="0"/>
  </r>
  <r>
    <n v="11120"/>
    <x v="12"/>
    <x v="5"/>
    <x v="15"/>
    <x v="3"/>
    <n v="0"/>
    <x v="1"/>
    <x v="0"/>
    <x v="0"/>
  </r>
  <r>
    <n v="11121"/>
    <x v="13"/>
    <x v="5"/>
    <x v="15"/>
    <x v="3"/>
    <n v="0"/>
    <x v="1"/>
    <x v="0"/>
    <x v="0"/>
  </r>
  <r>
    <n v="11122"/>
    <x v="14"/>
    <x v="5"/>
    <x v="15"/>
    <x v="3"/>
    <n v="0"/>
    <x v="1"/>
    <x v="0"/>
    <x v="0"/>
  </r>
  <r>
    <n v="11123"/>
    <x v="15"/>
    <x v="5"/>
    <x v="15"/>
    <x v="3"/>
    <n v="0"/>
    <x v="1"/>
    <x v="0"/>
    <x v="0"/>
  </r>
  <r>
    <n v="11124"/>
    <x v="16"/>
    <x v="5"/>
    <x v="15"/>
    <x v="3"/>
    <n v="0"/>
    <x v="1"/>
    <x v="0"/>
    <x v="0"/>
  </r>
  <r>
    <n v="11125"/>
    <x v="17"/>
    <x v="5"/>
    <x v="15"/>
    <x v="3"/>
    <n v="0"/>
    <x v="1"/>
    <x v="0"/>
    <x v="0"/>
  </r>
  <r>
    <n v="11126"/>
    <x v="18"/>
    <x v="5"/>
    <x v="15"/>
    <x v="3"/>
    <n v="0"/>
    <x v="1"/>
    <x v="0"/>
    <x v="0"/>
  </r>
  <r>
    <n v="11127"/>
    <x v="19"/>
    <x v="5"/>
    <x v="15"/>
    <x v="3"/>
    <n v="0"/>
    <x v="1"/>
    <x v="0"/>
    <x v="0"/>
  </r>
  <r>
    <n v="11128"/>
    <x v="20"/>
    <x v="5"/>
    <x v="15"/>
    <x v="3"/>
    <n v="0"/>
    <x v="1"/>
    <x v="0"/>
    <x v="0"/>
  </r>
  <r>
    <n v="11129"/>
    <x v="21"/>
    <x v="5"/>
    <x v="15"/>
    <x v="3"/>
    <n v="0"/>
    <x v="1"/>
    <x v="0"/>
    <x v="0"/>
  </r>
  <r>
    <n v="11130"/>
    <x v="22"/>
    <x v="5"/>
    <x v="15"/>
    <x v="3"/>
    <n v="0"/>
    <x v="1"/>
    <x v="0"/>
    <x v="0"/>
  </r>
  <r>
    <n v="11131"/>
    <x v="23"/>
    <x v="5"/>
    <x v="15"/>
    <x v="3"/>
    <n v="0"/>
    <x v="1"/>
    <x v="0"/>
    <x v="0"/>
  </r>
  <r>
    <n v="11132"/>
    <x v="24"/>
    <x v="5"/>
    <x v="15"/>
    <x v="3"/>
    <n v="0"/>
    <x v="1"/>
    <x v="0"/>
    <x v="0"/>
  </r>
  <r>
    <n v="11133"/>
    <x v="25"/>
    <x v="5"/>
    <x v="15"/>
    <x v="3"/>
    <n v="0"/>
    <x v="1"/>
    <x v="0"/>
    <x v="0"/>
  </r>
  <r>
    <n v="11134"/>
    <x v="26"/>
    <x v="5"/>
    <x v="15"/>
    <x v="3"/>
    <n v="0"/>
    <x v="1"/>
    <x v="0"/>
    <x v="0"/>
  </r>
  <r>
    <n v="11135"/>
    <x v="27"/>
    <x v="5"/>
    <x v="15"/>
    <x v="3"/>
    <n v="0"/>
    <x v="1"/>
    <x v="0"/>
    <x v="0"/>
  </r>
  <r>
    <n v="11136"/>
    <x v="28"/>
    <x v="5"/>
    <x v="15"/>
    <x v="3"/>
    <n v="0"/>
    <x v="1"/>
    <x v="0"/>
    <x v="0"/>
  </r>
  <r>
    <n v="11137"/>
    <x v="0"/>
    <x v="0"/>
    <x v="16"/>
    <x v="0"/>
    <n v="1019868"/>
    <x v="0"/>
    <x v="0"/>
    <x v="0"/>
  </r>
  <r>
    <n v="11138"/>
    <x v="1"/>
    <x v="0"/>
    <x v="16"/>
    <x v="0"/>
    <n v="1019868"/>
    <x v="0"/>
    <x v="0"/>
    <x v="0"/>
  </r>
  <r>
    <n v="11139"/>
    <x v="2"/>
    <x v="0"/>
    <x v="16"/>
    <x v="0"/>
    <n v="1009535"/>
    <x v="0"/>
    <x v="0"/>
    <x v="0"/>
  </r>
  <r>
    <n v="11140"/>
    <x v="3"/>
    <x v="0"/>
    <x v="16"/>
    <x v="0"/>
    <n v="1013097"/>
    <x v="0"/>
    <x v="0"/>
    <x v="0"/>
  </r>
  <r>
    <n v="11141"/>
    <x v="4"/>
    <x v="0"/>
    <x v="16"/>
    <x v="0"/>
    <n v="1012675"/>
    <x v="0"/>
    <x v="0"/>
    <x v="0"/>
  </r>
  <r>
    <n v="11142"/>
    <x v="5"/>
    <x v="0"/>
    <x v="16"/>
    <x v="0"/>
    <n v="1011560"/>
    <x v="0"/>
    <x v="0"/>
    <x v="0"/>
  </r>
  <r>
    <n v="11143"/>
    <x v="6"/>
    <x v="0"/>
    <x v="16"/>
    <x v="0"/>
    <n v="1013932"/>
    <x v="0"/>
    <x v="0"/>
    <x v="0"/>
  </r>
  <r>
    <n v="11144"/>
    <x v="7"/>
    <x v="0"/>
    <x v="16"/>
    <x v="0"/>
    <n v="1012051"/>
    <x v="0"/>
    <x v="0"/>
    <x v="0"/>
  </r>
  <r>
    <n v="11145"/>
    <x v="8"/>
    <x v="0"/>
    <x v="16"/>
    <x v="0"/>
    <n v="1012911"/>
    <x v="0"/>
    <x v="0"/>
    <x v="0"/>
  </r>
  <r>
    <n v="11146"/>
    <x v="9"/>
    <x v="0"/>
    <x v="16"/>
    <x v="0"/>
    <n v="1013159"/>
    <x v="0"/>
    <x v="0"/>
    <x v="0"/>
  </r>
  <r>
    <n v="11147"/>
    <x v="10"/>
    <x v="0"/>
    <x v="16"/>
    <x v="0"/>
    <n v="1018823"/>
    <x v="0"/>
    <x v="0"/>
    <x v="0"/>
  </r>
  <r>
    <n v="11148"/>
    <x v="11"/>
    <x v="0"/>
    <x v="16"/>
    <x v="0"/>
    <n v="1009435"/>
    <x v="0"/>
    <x v="0"/>
    <x v="0"/>
  </r>
  <r>
    <n v="11149"/>
    <x v="12"/>
    <x v="0"/>
    <x v="16"/>
    <x v="0"/>
    <n v="1011276"/>
    <x v="0"/>
    <x v="0"/>
    <x v="0"/>
  </r>
  <r>
    <n v="11150"/>
    <x v="13"/>
    <x v="0"/>
    <x v="16"/>
    <x v="0"/>
    <n v="1013725"/>
    <x v="0"/>
    <x v="0"/>
    <x v="0"/>
  </r>
  <r>
    <n v="11151"/>
    <x v="14"/>
    <x v="0"/>
    <x v="16"/>
    <x v="0"/>
    <n v="1012758"/>
    <x v="0"/>
    <x v="0"/>
    <x v="0"/>
  </r>
  <r>
    <n v="11152"/>
    <x v="15"/>
    <x v="0"/>
    <x v="16"/>
    <x v="0"/>
    <n v="1010386"/>
    <x v="0"/>
    <x v="0"/>
    <x v="0"/>
  </r>
  <r>
    <n v="11153"/>
    <x v="16"/>
    <x v="0"/>
    <x v="16"/>
    <x v="0"/>
    <n v="1009095"/>
    <x v="0"/>
    <x v="0"/>
    <x v="0"/>
  </r>
  <r>
    <n v="11154"/>
    <x v="17"/>
    <x v="0"/>
    <x v="16"/>
    <x v="0"/>
    <n v="1005998"/>
    <x v="0"/>
    <x v="0"/>
    <x v="0"/>
  </r>
  <r>
    <n v="11155"/>
    <x v="18"/>
    <x v="0"/>
    <x v="16"/>
    <x v="0"/>
    <n v="1009314"/>
    <x v="0"/>
    <x v="0"/>
    <x v="0"/>
  </r>
  <r>
    <n v="11156"/>
    <x v="19"/>
    <x v="0"/>
    <x v="16"/>
    <x v="0"/>
    <n v="1013979"/>
    <x v="0"/>
    <x v="0"/>
    <x v="0"/>
  </r>
  <r>
    <n v="11157"/>
    <x v="20"/>
    <x v="0"/>
    <x v="16"/>
    <x v="0"/>
    <n v="1014248"/>
    <x v="0"/>
    <x v="0"/>
    <x v="0"/>
  </r>
  <r>
    <n v="11158"/>
    <x v="21"/>
    <x v="0"/>
    <x v="16"/>
    <x v="0"/>
    <n v="1009965"/>
    <x v="0"/>
    <x v="0"/>
    <x v="0"/>
  </r>
  <r>
    <n v="11159"/>
    <x v="22"/>
    <x v="0"/>
    <x v="16"/>
    <x v="0"/>
    <n v="1012522"/>
    <x v="0"/>
    <x v="0"/>
    <x v="0"/>
  </r>
  <r>
    <n v="11160"/>
    <x v="23"/>
    <x v="0"/>
    <x v="16"/>
    <x v="0"/>
    <n v="1012067"/>
    <x v="0"/>
    <x v="0"/>
    <x v="0"/>
  </r>
  <r>
    <n v="11161"/>
    <x v="24"/>
    <x v="0"/>
    <x v="16"/>
    <x v="0"/>
    <n v="1013049"/>
    <x v="0"/>
    <x v="0"/>
    <x v="0"/>
  </r>
  <r>
    <n v="11162"/>
    <x v="25"/>
    <x v="0"/>
    <x v="16"/>
    <x v="0"/>
    <n v="1016870"/>
    <x v="0"/>
    <x v="0"/>
    <x v="0"/>
  </r>
  <r>
    <n v="11163"/>
    <x v="26"/>
    <x v="0"/>
    <x v="16"/>
    <x v="0"/>
    <n v="1013873"/>
    <x v="0"/>
    <x v="0"/>
    <x v="0"/>
  </r>
  <r>
    <n v="11164"/>
    <x v="27"/>
    <x v="0"/>
    <x v="16"/>
    <x v="0"/>
    <n v="1012006"/>
    <x v="0"/>
    <x v="0"/>
    <x v="0"/>
  </r>
  <r>
    <n v="11165"/>
    <x v="28"/>
    <x v="0"/>
    <x v="16"/>
    <x v="0"/>
    <n v="1014612"/>
    <x v="0"/>
    <x v="0"/>
    <x v="0"/>
  </r>
  <r>
    <n v="11166"/>
    <x v="0"/>
    <x v="0"/>
    <x v="16"/>
    <x v="1"/>
    <n v="1019870"/>
    <x v="0"/>
    <x v="0"/>
    <x v="0"/>
  </r>
  <r>
    <n v="11167"/>
    <x v="1"/>
    <x v="0"/>
    <x v="16"/>
    <x v="1"/>
    <n v="1019870"/>
    <x v="0"/>
    <x v="0"/>
    <x v="0"/>
  </r>
  <r>
    <n v="11168"/>
    <x v="2"/>
    <x v="0"/>
    <x v="16"/>
    <x v="1"/>
    <n v="1009533.5"/>
    <x v="0"/>
    <x v="0"/>
    <x v="0"/>
  </r>
  <r>
    <n v="11169"/>
    <x v="3"/>
    <x v="0"/>
    <x v="16"/>
    <x v="1"/>
    <n v="1013098.5"/>
    <x v="0"/>
    <x v="0"/>
    <x v="0"/>
  </r>
  <r>
    <n v="11170"/>
    <x v="4"/>
    <x v="0"/>
    <x v="16"/>
    <x v="1"/>
    <n v="1012678"/>
    <x v="0"/>
    <x v="0"/>
    <x v="0"/>
  </r>
  <r>
    <n v="11171"/>
    <x v="5"/>
    <x v="0"/>
    <x v="16"/>
    <x v="1"/>
    <n v="1011562.5"/>
    <x v="0"/>
    <x v="0"/>
    <x v="0"/>
  </r>
  <r>
    <n v="11172"/>
    <x v="6"/>
    <x v="0"/>
    <x v="16"/>
    <x v="1"/>
    <n v="1013930.5"/>
    <x v="0"/>
    <x v="0"/>
    <x v="0"/>
  </r>
  <r>
    <n v="11173"/>
    <x v="7"/>
    <x v="0"/>
    <x v="16"/>
    <x v="1"/>
    <n v="1012049.5"/>
    <x v="0"/>
    <x v="0"/>
    <x v="0"/>
  </r>
  <r>
    <n v="11174"/>
    <x v="8"/>
    <x v="0"/>
    <x v="16"/>
    <x v="1"/>
    <n v="1012914"/>
    <x v="0"/>
    <x v="0"/>
    <x v="0"/>
  </r>
  <r>
    <n v="11175"/>
    <x v="9"/>
    <x v="0"/>
    <x v="16"/>
    <x v="1"/>
    <n v="1013161.5"/>
    <x v="0"/>
    <x v="0"/>
    <x v="0"/>
  </r>
  <r>
    <n v="11176"/>
    <x v="10"/>
    <x v="0"/>
    <x v="16"/>
    <x v="1"/>
    <n v="1018821.5"/>
    <x v="0"/>
    <x v="0"/>
    <x v="0"/>
  </r>
  <r>
    <n v="11177"/>
    <x v="11"/>
    <x v="0"/>
    <x v="16"/>
    <x v="1"/>
    <n v="1009433.5"/>
    <x v="0"/>
    <x v="0"/>
    <x v="0"/>
  </r>
  <r>
    <n v="11178"/>
    <x v="12"/>
    <x v="0"/>
    <x v="16"/>
    <x v="1"/>
    <n v="1011274.5"/>
    <x v="0"/>
    <x v="0"/>
    <x v="0"/>
  </r>
  <r>
    <n v="11179"/>
    <x v="13"/>
    <x v="0"/>
    <x v="16"/>
    <x v="1"/>
    <n v="1013722.5"/>
    <x v="0"/>
    <x v="0"/>
    <x v="0"/>
  </r>
  <r>
    <n v="11180"/>
    <x v="14"/>
    <x v="0"/>
    <x v="16"/>
    <x v="1"/>
    <n v="1012756"/>
    <x v="0"/>
    <x v="0"/>
    <x v="0"/>
  </r>
  <r>
    <n v="11181"/>
    <x v="15"/>
    <x v="0"/>
    <x v="16"/>
    <x v="1"/>
    <n v="1010388.5"/>
    <x v="0"/>
    <x v="0"/>
    <x v="0"/>
  </r>
  <r>
    <n v="11182"/>
    <x v="16"/>
    <x v="0"/>
    <x v="16"/>
    <x v="1"/>
    <n v="1009095"/>
    <x v="0"/>
    <x v="0"/>
    <x v="0"/>
  </r>
  <r>
    <n v="11183"/>
    <x v="17"/>
    <x v="0"/>
    <x v="16"/>
    <x v="1"/>
    <n v="1005996.5"/>
    <x v="0"/>
    <x v="0"/>
    <x v="0"/>
  </r>
  <r>
    <n v="11184"/>
    <x v="18"/>
    <x v="0"/>
    <x v="16"/>
    <x v="1"/>
    <n v="1009312.5"/>
    <x v="0"/>
    <x v="0"/>
    <x v="0"/>
  </r>
  <r>
    <n v="11185"/>
    <x v="19"/>
    <x v="0"/>
    <x v="16"/>
    <x v="1"/>
    <n v="1013981"/>
    <x v="0"/>
    <x v="0"/>
    <x v="0"/>
  </r>
  <r>
    <n v="11186"/>
    <x v="20"/>
    <x v="0"/>
    <x v="16"/>
    <x v="1"/>
    <n v="1014246.5"/>
    <x v="0"/>
    <x v="0"/>
    <x v="0"/>
  </r>
  <r>
    <n v="11187"/>
    <x v="21"/>
    <x v="0"/>
    <x v="16"/>
    <x v="1"/>
    <n v="1009968"/>
    <x v="0"/>
    <x v="0"/>
    <x v="0"/>
  </r>
  <r>
    <n v="11188"/>
    <x v="22"/>
    <x v="0"/>
    <x v="16"/>
    <x v="1"/>
    <n v="1012521"/>
    <x v="0"/>
    <x v="0"/>
    <x v="0"/>
  </r>
  <r>
    <n v="11189"/>
    <x v="23"/>
    <x v="0"/>
    <x v="16"/>
    <x v="1"/>
    <n v="1012066"/>
    <x v="0"/>
    <x v="0"/>
    <x v="0"/>
  </r>
  <r>
    <n v="11190"/>
    <x v="24"/>
    <x v="0"/>
    <x v="16"/>
    <x v="1"/>
    <n v="1013048"/>
    <x v="0"/>
    <x v="0"/>
    <x v="0"/>
  </r>
  <r>
    <n v="11191"/>
    <x v="25"/>
    <x v="0"/>
    <x v="16"/>
    <x v="1"/>
    <n v="1016872.5"/>
    <x v="0"/>
    <x v="0"/>
    <x v="0"/>
  </r>
  <r>
    <n v="11192"/>
    <x v="26"/>
    <x v="0"/>
    <x v="16"/>
    <x v="1"/>
    <n v="1013871.5"/>
    <x v="0"/>
    <x v="0"/>
    <x v="0"/>
  </r>
  <r>
    <n v="11193"/>
    <x v="27"/>
    <x v="0"/>
    <x v="16"/>
    <x v="1"/>
    <n v="1012004.5"/>
    <x v="0"/>
    <x v="0"/>
    <x v="0"/>
  </r>
  <r>
    <n v="11194"/>
    <x v="28"/>
    <x v="0"/>
    <x v="16"/>
    <x v="1"/>
    <n v="1014610.5"/>
    <x v="0"/>
    <x v="0"/>
    <x v="0"/>
  </r>
  <r>
    <n v="11195"/>
    <x v="0"/>
    <x v="0"/>
    <x v="16"/>
    <x v="2"/>
    <n v="-2"/>
    <x v="0"/>
    <x v="0"/>
    <x v="0"/>
  </r>
  <r>
    <n v="11196"/>
    <x v="1"/>
    <x v="0"/>
    <x v="16"/>
    <x v="2"/>
    <n v="-2"/>
    <x v="0"/>
    <x v="0"/>
    <x v="0"/>
  </r>
  <r>
    <n v="11197"/>
    <x v="2"/>
    <x v="0"/>
    <x v="16"/>
    <x v="2"/>
    <n v="1.5"/>
    <x v="0"/>
    <x v="0"/>
    <x v="0"/>
  </r>
  <r>
    <n v="11198"/>
    <x v="3"/>
    <x v="0"/>
    <x v="16"/>
    <x v="2"/>
    <n v="-1.5"/>
    <x v="0"/>
    <x v="0"/>
    <x v="0"/>
  </r>
  <r>
    <n v="11199"/>
    <x v="4"/>
    <x v="0"/>
    <x v="16"/>
    <x v="2"/>
    <n v="-3"/>
    <x v="0"/>
    <x v="0"/>
    <x v="0"/>
  </r>
  <r>
    <n v="11200"/>
    <x v="5"/>
    <x v="0"/>
    <x v="16"/>
    <x v="2"/>
    <n v="-2.5"/>
    <x v="0"/>
    <x v="0"/>
    <x v="0"/>
  </r>
  <r>
    <n v="11201"/>
    <x v="6"/>
    <x v="0"/>
    <x v="16"/>
    <x v="2"/>
    <n v="1.5"/>
    <x v="0"/>
    <x v="0"/>
    <x v="0"/>
  </r>
  <r>
    <n v="11202"/>
    <x v="7"/>
    <x v="0"/>
    <x v="16"/>
    <x v="2"/>
    <n v="1.5"/>
    <x v="0"/>
    <x v="0"/>
    <x v="0"/>
  </r>
  <r>
    <n v="11203"/>
    <x v="8"/>
    <x v="0"/>
    <x v="16"/>
    <x v="2"/>
    <n v="-3"/>
    <x v="0"/>
    <x v="0"/>
    <x v="0"/>
  </r>
  <r>
    <n v="11204"/>
    <x v="9"/>
    <x v="0"/>
    <x v="16"/>
    <x v="2"/>
    <n v="-2.5"/>
    <x v="0"/>
    <x v="0"/>
    <x v="0"/>
  </r>
  <r>
    <n v="11205"/>
    <x v="10"/>
    <x v="0"/>
    <x v="16"/>
    <x v="2"/>
    <n v="1.5"/>
    <x v="0"/>
    <x v="0"/>
    <x v="0"/>
  </r>
  <r>
    <n v="11206"/>
    <x v="11"/>
    <x v="0"/>
    <x v="16"/>
    <x v="2"/>
    <n v="1.5"/>
    <x v="0"/>
    <x v="0"/>
    <x v="0"/>
  </r>
  <r>
    <n v="11207"/>
    <x v="12"/>
    <x v="0"/>
    <x v="16"/>
    <x v="2"/>
    <n v="1.5"/>
    <x v="0"/>
    <x v="0"/>
    <x v="0"/>
  </r>
  <r>
    <n v="11208"/>
    <x v="13"/>
    <x v="0"/>
    <x v="16"/>
    <x v="2"/>
    <n v="2.5"/>
    <x v="0"/>
    <x v="0"/>
    <x v="0"/>
  </r>
  <r>
    <n v="11209"/>
    <x v="14"/>
    <x v="0"/>
    <x v="16"/>
    <x v="2"/>
    <n v="2"/>
    <x v="0"/>
    <x v="0"/>
    <x v="0"/>
  </r>
  <r>
    <n v="11210"/>
    <x v="15"/>
    <x v="0"/>
    <x v="16"/>
    <x v="2"/>
    <n v="-2.5"/>
    <x v="0"/>
    <x v="0"/>
    <x v="0"/>
  </r>
  <r>
    <n v="11211"/>
    <x v="16"/>
    <x v="0"/>
    <x v="16"/>
    <x v="2"/>
    <n v="0"/>
    <x v="0"/>
    <x v="0"/>
    <x v="0"/>
  </r>
  <r>
    <n v="11212"/>
    <x v="17"/>
    <x v="0"/>
    <x v="16"/>
    <x v="2"/>
    <n v="1.5"/>
    <x v="0"/>
    <x v="0"/>
    <x v="0"/>
  </r>
  <r>
    <n v="11213"/>
    <x v="18"/>
    <x v="0"/>
    <x v="16"/>
    <x v="2"/>
    <n v="1.5"/>
    <x v="0"/>
    <x v="0"/>
    <x v="0"/>
  </r>
  <r>
    <n v="11214"/>
    <x v="19"/>
    <x v="0"/>
    <x v="16"/>
    <x v="2"/>
    <n v="-2"/>
    <x v="0"/>
    <x v="0"/>
    <x v="0"/>
  </r>
  <r>
    <n v="11215"/>
    <x v="20"/>
    <x v="0"/>
    <x v="16"/>
    <x v="2"/>
    <n v="1.5"/>
    <x v="0"/>
    <x v="0"/>
    <x v="0"/>
  </r>
  <r>
    <n v="11216"/>
    <x v="21"/>
    <x v="0"/>
    <x v="16"/>
    <x v="2"/>
    <n v="-3"/>
    <x v="0"/>
    <x v="0"/>
    <x v="0"/>
  </r>
  <r>
    <n v="11217"/>
    <x v="22"/>
    <x v="0"/>
    <x v="16"/>
    <x v="2"/>
    <n v="1"/>
    <x v="0"/>
    <x v="0"/>
    <x v="0"/>
  </r>
  <r>
    <n v="11218"/>
    <x v="23"/>
    <x v="0"/>
    <x v="16"/>
    <x v="2"/>
    <n v="1"/>
    <x v="0"/>
    <x v="0"/>
    <x v="0"/>
  </r>
  <r>
    <n v="11219"/>
    <x v="24"/>
    <x v="0"/>
    <x v="16"/>
    <x v="2"/>
    <n v="1"/>
    <x v="0"/>
    <x v="0"/>
    <x v="0"/>
  </r>
  <r>
    <n v="11220"/>
    <x v="25"/>
    <x v="0"/>
    <x v="16"/>
    <x v="2"/>
    <n v="-2.5"/>
    <x v="0"/>
    <x v="0"/>
    <x v="0"/>
  </r>
  <r>
    <n v="11221"/>
    <x v="26"/>
    <x v="0"/>
    <x v="16"/>
    <x v="2"/>
    <n v="1.5"/>
    <x v="0"/>
    <x v="0"/>
    <x v="0"/>
  </r>
  <r>
    <n v="11222"/>
    <x v="27"/>
    <x v="0"/>
    <x v="16"/>
    <x v="2"/>
    <n v="1.5"/>
    <x v="0"/>
    <x v="0"/>
    <x v="0"/>
  </r>
  <r>
    <n v="11223"/>
    <x v="28"/>
    <x v="0"/>
    <x v="16"/>
    <x v="2"/>
    <n v="1.5"/>
    <x v="0"/>
    <x v="0"/>
    <x v="0"/>
  </r>
  <r>
    <n v="11224"/>
    <x v="0"/>
    <x v="0"/>
    <x v="16"/>
    <x v="3"/>
    <n v="0"/>
    <x v="1"/>
    <x v="0"/>
    <x v="0"/>
  </r>
  <r>
    <n v="11225"/>
    <x v="1"/>
    <x v="0"/>
    <x v="16"/>
    <x v="3"/>
    <n v="0"/>
    <x v="1"/>
    <x v="0"/>
    <x v="0"/>
  </r>
  <r>
    <n v="11226"/>
    <x v="2"/>
    <x v="0"/>
    <x v="16"/>
    <x v="3"/>
    <n v="0"/>
    <x v="1"/>
    <x v="0"/>
    <x v="0"/>
  </r>
  <r>
    <n v="11227"/>
    <x v="3"/>
    <x v="0"/>
    <x v="16"/>
    <x v="3"/>
    <n v="0"/>
    <x v="1"/>
    <x v="0"/>
    <x v="0"/>
  </r>
  <r>
    <n v="11228"/>
    <x v="4"/>
    <x v="0"/>
    <x v="16"/>
    <x v="3"/>
    <n v="0"/>
    <x v="1"/>
    <x v="0"/>
    <x v="0"/>
  </r>
  <r>
    <n v="11229"/>
    <x v="5"/>
    <x v="0"/>
    <x v="16"/>
    <x v="3"/>
    <n v="0"/>
    <x v="1"/>
    <x v="0"/>
    <x v="0"/>
  </r>
  <r>
    <n v="11230"/>
    <x v="6"/>
    <x v="0"/>
    <x v="16"/>
    <x v="3"/>
    <n v="0"/>
    <x v="1"/>
    <x v="0"/>
    <x v="0"/>
  </r>
  <r>
    <n v="11231"/>
    <x v="7"/>
    <x v="0"/>
    <x v="16"/>
    <x v="3"/>
    <n v="0"/>
    <x v="1"/>
    <x v="0"/>
    <x v="0"/>
  </r>
  <r>
    <n v="11232"/>
    <x v="8"/>
    <x v="0"/>
    <x v="16"/>
    <x v="3"/>
    <n v="0"/>
    <x v="1"/>
    <x v="0"/>
    <x v="0"/>
  </r>
  <r>
    <n v="11233"/>
    <x v="9"/>
    <x v="0"/>
    <x v="16"/>
    <x v="3"/>
    <n v="0"/>
    <x v="1"/>
    <x v="0"/>
    <x v="0"/>
  </r>
  <r>
    <n v="11234"/>
    <x v="10"/>
    <x v="0"/>
    <x v="16"/>
    <x v="3"/>
    <n v="0"/>
    <x v="1"/>
    <x v="0"/>
    <x v="0"/>
  </r>
  <r>
    <n v="11235"/>
    <x v="11"/>
    <x v="0"/>
    <x v="16"/>
    <x v="3"/>
    <n v="0"/>
    <x v="1"/>
    <x v="0"/>
    <x v="0"/>
  </r>
  <r>
    <n v="11236"/>
    <x v="12"/>
    <x v="0"/>
    <x v="16"/>
    <x v="3"/>
    <n v="0"/>
    <x v="1"/>
    <x v="0"/>
    <x v="0"/>
  </r>
  <r>
    <n v="11237"/>
    <x v="13"/>
    <x v="0"/>
    <x v="16"/>
    <x v="3"/>
    <n v="0"/>
    <x v="1"/>
    <x v="0"/>
    <x v="0"/>
  </r>
  <r>
    <n v="11238"/>
    <x v="14"/>
    <x v="0"/>
    <x v="16"/>
    <x v="3"/>
    <n v="0"/>
    <x v="1"/>
    <x v="0"/>
    <x v="0"/>
  </r>
  <r>
    <n v="11239"/>
    <x v="15"/>
    <x v="0"/>
    <x v="16"/>
    <x v="3"/>
    <n v="0"/>
    <x v="1"/>
    <x v="0"/>
    <x v="0"/>
  </r>
  <r>
    <n v="11240"/>
    <x v="16"/>
    <x v="0"/>
    <x v="16"/>
    <x v="3"/>
    <n v="0"/>
    <x v="1"/>
    <x v="0"/>
    <x v="0"/>
  </r>
  <r>
    <n v="11241"/>
    <x v="17"/>
    <x v="0"/>
    <x v="16"/>
    <x v="3"/>
    <n v="0"/>
    <x v="1"/>
    <x v="0"/>
    <x v="0"/>
  </r>
  <r>
    <n v="11242"/>
    <x v="18"/>
    <x v="0"/>
    <x v="16"/>
    <x v="3"/>
    <n v="0"/>
    <x v="1"/>
    <x v="0"/>
    <x v="0"/>
  </r>
  <r>
    <n v="11243"/>
    <x v="19"/>
    <x v="0"/>
    <x v="16"/>
    <x v="3"/>
    <n v="0"/>
    <x v="1"/>
    <x v="0"/>
    <x v="0"/>
  </r>
  <r>
    <n v="11244"/>
    <x v="20"/>
    <x v="0"/>
    <x v="16"/>
    <x v="3"/>
    <n v="0"/>
    <x v="1"/>
    <x v="0"/>
    <x v="0"/>
  </r>
  <r>
    <n v="11245"/>
    <x v="21"/>
    <x v="0"/>
    <x v="16"/>
    <x v="3"/>
    <n v="0"/>
    <x v="1"/>
    <x v="0"/>
    <x v="0"/>
  </r>
  <r>
    <n v="11246"/>
    <x v="22"/>
    <x v="0"/>
    <x v="16"/>
    <x v="3"/>
    <n v="0"/>
    <x v="1"/>
    <x v="0"/>
    <x v="0"/>
  </r>
  <r>
    <n v="11247"/>
    <x v="23"/>
    <x v="0"/>
    <x v="16"/>
    <x v="3"/>
    <n v="0"/>
    <x v="1"/>
    <x v="0"/>
    <x v="0"/>
  </r>
  <r>
    <n v="11248"/>
    <x v="24"/>
    <x v="0"/>
    <x v="16"/>
    <x v="3"/>
    <n v="0"/>
    <x v="1"/>
    <x v="0"/>
    <x v="0"/>
  </r>
  <r>
    <n v="11249"/>
    <x v="25"/>
    <x v="0"/>
    <x v="16"/>
    <x v="3"/>
    <n v="0"/>
    <x v="1"/>
    <x v="0"/>
    <x v="0"/>
  </r>
  <r>
    <n v="11250"/>
    <x v="26"/>
    <x v="0"/>
    <x v="16"/>
    <x v="3"/>
    <n v="0"/>
    <x v="1"/>
    <x v="0"/>
    <x v="0"/>
  </r>
  <r>
    <n v="11251"/>
    <x v="27"/>
    <x v="0"/>
    <x v="16"/>
    <x v="3"/>
    <n v="0"/>
    <x v="1"/>
    <x v="0"/>
    <x v="0"/>
  </r>
  <r>
    <n v="11252"/>
    <x v="28"/>
    <x v="0"/>
    <x v="16"/>
    <x v="3"/>
    <n v="0"/>
    <x v="1"/>
    <x v="0"/>
    <x v="0"/>
  </r>
  <r>
    <n v="11253"/>
    <x v="0"/>
    <x v="1"/>
    <x v="16"/>
    <x v="0"/>
    <n v="1019466"/>
    <x v="0"/>
    <x v="0"/>
    <x v="0"/>
  </r>
  <r>
    <n v="11254"/>
    <x v="1"/>
    <x v="1"/>
    <x v="16"/>
    <x v="0"/>
    <n v="1019466"/>
    <x v="0"/>
    <x v="0"/>
    <x v="0"/>
  </r>
  <r>
    <n v="11255"/>
    <x v="2"/>
    <x v="1"/>
    <x v="16"/>
    <x v="0"/>
    <n v="1009616"/>
    <x v="0"/>
    <x v="0"/>
    <x v="0"/>
  </r>
  <r>
    <n v="11256"/>
    <x v="3"/>
    <x v="1"/>
    <x v="16"/>
    <x v="0"/>
    <n v="1013194"/>
    <x v="0"/>
    <x v="0"/>
    <x v="0"/>
  </r>
  <r>
    <n v="11257"/>
    <x v="4"/>
    <x v="1"/>
    <x v="16"/>
    <x v="0"/>
    <n v="1013282"/>
    <x v="0"/>
    <x v="0"/>
    <x v="0"/>
  </r>
  <r>
    <n v="11258"/>
    <x v="5"/>
    <x v="1"/>
    <x v="16"/>
    <x v="0"/>
    <n v="1011811"/>
    <x v="0"/>
    <x v="0"/>
    <x v="0"/>
  </r>
  <r>
    <n v="11259"/>
    <x v="6"/>
    <x v="1"/>
    <x v="16"/>
    <x v="0"/>
    <n v="1014699"/>
    <x v="0"/>
    <x v="0"/>
    <x v="0"/>
  </r>
  <r>
    <n v="11260"/>
    <x v="7"/>
    <x v="1"/>
    <x v="16"/>
    <x v="0"/>
    <n v="1012798"/>
    <x v="0"/>
    <x v="0"/>
    <x v="0"/>
  </r>
  <r>
    <n v="11261"/>
    <x v="8"/>
    <x v="1"/>
    <x v="16"/>
    <x v="0"/>
    <n v="1013591"/>
    <x v="0"/>
    <x v="0"/>
    <x v="0"/>
  </r>
  <r>
    <n v="11262"/>
    <x v="9"/>
    <x v="1"/>
    <x v="16"/>
    <x v="0"/>
    <n v="1013899"/>
    <x v="0"/>
    <x v="0"/>
    <x v="0"/>
  </r>
  <r>
    <n v="11263"/>
    <x v="10"/>
    <x v="1"/>
    <x v="16"/>
    <x v="0"/>
    <n v="1018840"/>
    <x v="0"/>
    <x v="0"/>
    <x v="0"/>
  </r>
  <r>
    <n v="11264"/>
    <x v="11"/>
    <x v="1"/>
    <x v="16"/>
    <x v="0"/>
    <n v="1009418"/>
    <x v="0"/>
    <x v="0"/>
    <x v="0"/>
  </r>
  <r>
    <n v="11265"/>
    <x v="12"/>
    <x v="1"/>
    <x v="16"/>
    <x v="0"/>
    <n v="1011070"/>
    <x v="0"/>
    <x v="0"/>
    <x v="0"/>
  </r>
  <r>
    <n v="11266"/>
    <x v="13"/>
    <x v="1"/>
    <x v="16"/>
    <x v="0"/>
    <n v="1013678"/>
    <x v="0"/>
    <x v="0"/>
    <x v="0"/>
  </r>
  <r>
    <n v="11267"/>
    <x v="14"/>
    <x v="1"/>
    <x v="16"/>
    <x v="0"/>
    <n v="1013079"/>
    <x v="0"/>
    <x v="0"/>
    <x v="0"/>
  </r>
  <r>
    <n v="11268"/>
    <x v="15"/>
    <x v="1"/>
    <x v="16"/>
    <x v="0"/>
    <n v="1010585"/>
    <x v="0"/>
    <x v="0"/>
    <x v="0"/>
  </r>
  <r>
    <n v="11269"/>
    <x v="16"/>
    <x v="1"/>
    <x v="16"/>
    <x v="0"/>
    <n v="1009424"/>
    <x v="0"/>
    <x v="0"/>
    <x v="0"/>
  </r>
  <r>
    <n v="11270"/>
    <x v="17"/>
    <x v="1"/>
    <x v="16"/>
    <x v="0"/>
    <n v="1006363"/>
    <x v="0"/>
    <x v="0"/>
    <x v="0"/>
  </r>
  <r>
    <n v="11271"/>
    <x v="18"/>
    <x v="1"/>
    <x v="16"/>
    <x v="0"/>
    <n v="1009574"/>
    <x v="0"/>
    <x v="0"/>
    <x v="0"/>
  </r>
  <r>
    <n v="11272"/>
    <x v="19"/>
    <x v="1"/>
    <x v="16"/>
    <x v="0"/>
    <n v="1013608"/>
    <x v="0"/>
    <x v="0"/>
    <x v="0"/>
  </r>
  <r>
    <n v="11273"/>
    <x v="20"/>
    <x v="1"/>
    <x v="16"/>
    <x v="0"/>
    <n v="1015204"/>
    <x v="0"/>
    <x v="0"/>
    <x v="0"/>
  </r>
  <r>
    <n v="11274"/>
    <x v="21"/>
    <x v="1"/>
    <x v="16"/>
    <x v="0"/>
    <n v="1010037"/>
    <x v="0"/>
    <x v="0"/>
    <x v="0"/>
  </r>
  <r>
    <n v="11275"/>
    <x v="22"/>
    <x v="1"/>
    <x v="16"/>
    <x v="0"/>
    <n v="1012652"/>
    <x v="0"/>
    <x v="0"/>
    <x v="0"/>
  </r>
  <r>
    <n v="11276"/>
    <x v="23"/>
    <x v="1"/>
    <x v="16"/>
    <x v="0"/>
    <n v="1012244"/>
    <x v="0"/>
    <x v="0"/>
    <x v="0"/>
  </r>
  <r>
    <n v="11277"/>
    <x v="24"/>
    <x v="1"/>
    <x v="16"/>
    <x v="0"/>
    <n v="1013144"/>
    <x v="0"/>
    <x v="0"/>
    <x v="0"/>
  </r>
  <r>
    <n v="11278"/>
    <x v="25"/>
    <x v="1"/>
    <x v="16"/>
    <x v="0"/>
    <n v="1017563"/>
    <x v="0"/>
    <x v="0"/>
    <x v="0"/>
  </r>
  <r>
    <n v="11279"/>
    <x v="26"/>
    <x v="1"/>
    <x v="16"/>
    <x v="0"/>
    <n v="1014195"/>
    <x v="0"/>
    <x v="0"/>
    <x v="0"/>
  </r>
  <r>
    <n v="11280"/>
    <x v="27"/>
    <x v="1"/>
    <x v="16"/>
    <x v="0"/>
    <n v="1012240"/>
    <x v="0"/>
    <x v="0"/>
    <x v="0"/>
  </r>
  <r>
    <n v="11281"/>
    <x v="28"/>
    <x v="1"/>
    <x v="16"/>
    <x v="0"/>
    <n v="1014692"/>
    <x v="0"/>
    <x v="0"/>
    <x v="0"/>
  </r>
  <r>
    <n v="11282"/>
    <x v="0"/>
    <x v="1"/>
    <x v="16"/>
    <x v="1"/>
    <n v="1019467.1"/>
    <x v="0"/>
    <x v="0"/>
    <x v="0"/>
  </r>
  <r>
    <n v="11283"/>
    <x v="1"/>
    <x v="1"/>
    <x v="16"/>
    <x v="1"/>
    <n v="1019467.1"/>
    <x v="0"/>
    <x v="0"/>
    <x v="0"/>
  </r>
  <r>
    <n v="11284"/>
    <x v="2"/>
    <x v="1"/>
    <x v="16"/>
    <x v="1"/>
    <n v="1009615.1"/>
    <x v="0"/>
    <x v="0"/>
    <x v="0"/>
  </r>
  <r>
    <n v="11285"/>
    <x v="3"/>
    <x v="1"/>
    <x v="16"/>
    <x v="1"/>
    <n v="1013193.1"/>
    <x v="0"/>
    <x v="0"/>
    <x v="0"/>
  </r>
  <r>
    <n v="11286"/>
    <x v="4"/>
    <x v="1"/>
    <x v="16"/>
    <x v="1"/>
    <n v="1013282.1"/>
    <x v="0"/>
    <x v="0"/>
    <x v="0"/>
  </r>
  <r>
    <n v="11287"/>
    <x v="5"/>
    <x v="1"/>
    <x v="16"/>
    <x v="1"/>
    <n v="1011811.1"/>
    <x v="0"/>
    <x v="0"/>
    <x v="0"/>
  </r>
  <r>
    <n v="11288"/>
    <x v="6"/>
    <x v="1"/>
    <x v="16"/>
    <x v="1"/>
    <n v="1014699.1"/>
    <x v="0"/>
    <x v="0"/>
    <x v="0"/>
  </r>
  <r>
    <n v="11289"/>
    <x v="7"/>
    <x v="1"/>
    <x v="16"/>
    <x v="1"/>
    <n v="1012797.6"/>
    <x v="0"/>
    <x v="0"/>
    <x v="0"/>
  </r>
  <r>
    <n v="11290"/>
    <x v="8"/>
    <x v="1"/>
    <x v="16"/>
    <x v="1"/>
    <n v="1013590.6"/>
    <x v="0"/>
    <x v="0"/>
    <x v="0"/>
  </r>
  <r>
    <n v="11291"/>
    <x v="9"/>
    <x v="1"/>
    <x v="16"/>
    <x v="1"/>
    <n v="1013898.6"/>
    <x v="0"/>
    <x v="0"/>
    <x v="0"/>
  </r>
  <r>
    <n v="11292"/>
    <x v="10"/>
    <x v="1"/>
    <x v="16"/>
    <x v="1"/>
    <n v="1018840.1"/>
    <x v="0"/>
    <x v="0"/>
    <x v="0"/>
  </r>
  <r>
    <n v="11293"/>
    <x v="11"/>
    <x v="1"/>
    <x v="16"/>
    <x v="1"/>
    <n v="1009418.1"/>
    <x v="0"/>
    <x v="0"/>
    <x v="0"/>
  </r>
  <r>
    <n v="11294"/>
    <x v="12"/>
    <x v="1"/>
    <x v="16"/>
    <x v="1"/>
    <n v="1011069.6"/>
    <x v="0"/>
    <x v="0"/>
    <x v="0"/>
  </r>
  <r>
    <n v="11295"/>
    <x v="13"/>
    <x v="1"/>
    <x v="16"/>
    <x v="1"/>
    <n v="1013678.1"/>
    <x v="0"/>
    <x v="0"/>
    <x v="0"/>
  </r>
  <r>
    <n v="11296"/>
    <x v="14"/>
    <x v="1"/>
    <x v="16"/>
    <x v="1"/>
    <n v="1013078.1"/>
    <x v="0"/>
    <x v="0"/>
    <x v="0"/>
  </r>
  <r>
    <n v="11297"/>
    <x v="15"/>
    <x v="1"/>
    <x v="16"/>
    <x v="1"/>
    <n v="1010584.6"/>
    <x v="0"/>
    <x v="0"/>
    <x v="0"/>
  </r>
  <r>
    <n v="11298"/>
    <x v="16"/>
    <x v="1"/>
    <x v="16"/>
    <x v="1"/>
    <n v="1009424.1"/>
    <x v="0"/>
    <x v="0"/>
    <x v="0"/>
  </r>
  <r>
    <n v="11299"/>
    <x v="17"/>
    <x v="1"/>
    <x v="16"/>
    <x v="1"/>
    <n v="1006362.6"/>
    <x v="0"/>
    <x v="0"/>
    <x v="0"/>
  </r>
  <r>
    <n v="11300"/>
    <x v="18"/>
    <x v="1"/>
    <x v="16"/>
    <x v="1"/>
    <n v="1009574.1"/>
    <x v="0"/>
    <x v="0"/>
    <x v="0"/>
  </r>
  <r>
    <n v="11301"/>
    <x v="19"/>
    <x v="1"/>
    <x v="16"/>
    <x v="1"/>
    <n v="1013608.1"/>
    <x v="0"/>
    <x v="0"/>
    <x v="0"/>
  </r>
  <r>
    <n v="11302"/>
    <x v="20"/>
    <x v="1"/>
    <x v="16"/>
    <x v="1"/>
    <n v="1015202.6"/>
    <x v="0"/>
    <x v="0"/>
    <x v="0"/>
  </r>
  <r>
    <n v="11303"/>
    <x v="21"/>
    <x v="1"/>
    <x v="16"/>
    <x v="1"/>
    <n v="1010040.1"/>
    <x v="0"/>
    <x v="0"/>
    <x v="0"/>
  </r>
  <r>
    <n v="11304"/>
    <x v="22"/>
    <x v="1"/>
    <x v="16"/>
    <x v="1"/>
    <n v="1012652.1"/>
    <x v="0"/>
    <x v="0"/>
    <x v="0"/>
  </r>
  <r>
    <n v="11305"/>
    <x v="23"/>
    <x v="1"/>
    <x v="16"/>
    <x v="1"/>
    <n v="1012244.1"/>
    <x v="0"/>
    <x v="0"/>
    <x v="0"/>
  </r>
  <r>
    <n v="11306"/>
    <x v="24"/>
    <x v="1"/>
    <x v="16"/>
    <x v="1"/>
    <n v="1013143.6"/>
    <x v="0"/>
    <x v="0"/>
    <x v="0"/>
  </r>
  <r>
    <n v="11307"/>
    <x v="25"/>
    <x v="1"/>
    <x v="16"/>
    <x v="1"/>
    <n v="1017563.1"/>
    <x v="0"/>
    <x v="0"/>
    <x v="0"/>
  </r>
  <r>
    <n v="11308"/>
    <x v="26"/>
    <x v="1"/>
    <x v="16"/>
    <x v="1"/>
    <n v="1014195.1"/>
    <x v="0"/>
    <x v="0"/>
    <x v="0"/>
  </r>
  <r>
    <n v="11309"/>
    <x v="27"/>
    <x v="1"/>
    <x v="16"/>
    <x v="1"/>
    <n v="1012239.6"/>
    <x v="0"/>
    <x v="0"/>
    <x v="0"/>
  </r>
  <r>
    <n v="11310"/>
    <x v="28"/>
    <x v="1"/>
    <x v="16"/>
    <x v="1"/>
    <n v="1014692.6"/>
    <x v="0"/>
    <x v="0"/>
    <x v="0"/>
  </r>
  <r>
    <n v="11311"/>
    <x v="0"/>
    <x v="1"/>
    <x v="16"/>
    <x v="2"/>
    <n v="-1.1000000000000001"/>
    <x v="0"/>
    <x v="0"/>
    <x v="0"/>
  </r>
  <r>
    <n v="11312"/>
    <x v="1"/>
    <x v="1"/>
    <x v="16"/>
    <x v="2"/>
    <n v="-1.1000000000000001"/>
    <x v="0"/>
    <x v="0"/>
    <x v="0"/>
  </r>
  <r>
    <n v="11313"/>
    <x v="2"/>
    <x v="1"/>
    <x v="16"/>
    <x v="2"/>
    <n v="0.9"/>
    <x v="0"/>
    <x v="0"/>
    <x v="0"/>
  </r>
  <r>
    <n v="11314"/>
    <x v="3"/>
    <x v="1"/>
    <x v="16"/>
    <x v="2"/>
    <n v="0.9"/>
    <x v="0"/>
    <x v="0"/>
    <x v="0"/>
  </r>
  <r>
    <n v="11315"/>
    <x v="4"/>
    <x v="1"/>
    <x v="16"/>
    <x v="2"/>
    <n v="-0.1"/>
    <x v="0"/>
    <x v="0"/>
    <x v="0"/>
  </r>
  <r>
    <n v="11316"/>
    <x v="5"/>
    <x v="1"/>
    <x v="16"/>
    <x v="2"/>
    <n v="-0.1"/>
    <x v="0"/>
    <x v="0"/>
    <x v="0"/>
  </r>
  <r>
    <n v="11317"/>
    <x v="6"/>
    <x v="1"/>
    <x v="16"/>
    <x v="2"/>
    <n v="-0.1"/>
    <x v="0"/>
    <x v="0"/>
    <x v="0"/>
  </r>
  <r>
    <n v="11318"/>
    <x v="7"/>
    <x v="1"/>
    <x v="16"/>
    <x v="2"/>
    <n v="0.4"/>
    <x v="0"/>
    <x v="0"/>
    <x v="0"/>
  </r>
  <r>
    <n v="11319"/>
    <x v="8"/>
    <x v="1"/>
    <x v="16"/>
    <x v="2"/>
    <n v="0.4"/>
    <x v="0"/>
    <x v="0"/>
    <x v="0"/>
  </r>
  <r>
    <n v="11320"/>
    <x v="9"/>
    <x v="1"/>
    <x v="16"/>
    <x v="2"/>
    <n v="0.4"/>
    <x v="0"/>
    <x v="0"/>
    <x v="0"/>
  </r>
  <r>
    <n v="11321"/>
    <x v="10"/>
    <x v="1"/>
    <x v="16"/>
    <x v="2"/>
    <n v="-0.1"/>
    <x v="0"/>
    <x v="0"/>
    <x v="0"/>
  </r>
  <r>
    <n v="11322"/>
    <x v="11"/>
    <x v="1"/>
    <x v="16"/>
    <x v="2"/>
    <n v="-0.1"/>
    <x v="0"/>
    <x v="0"/>
    <x v="0"/>
  </r>
  <r>
    <n v="11323"/>
    <x v="12"/>
    <x v="1"/>
    <x v="16"/>
    <x v="2"/>
    <n v="0.4"/>
    <x v="0"/>
    <x v="0"/>
    <x v="0"/>
  </r>
  <r>
    <n v="11324"/>
    <x v="13"/>
    <x v="1"/>
    <x v="16"/>
    <x v="2"/>
    <n v="-0.1"/>
    <x v="0"/>
    <x v="0"/>
    <x v="0"/>
  </r>
  <r>
    <n v="11325"/>
    <x v="14"/>
    <x v="1"/>
    <x v="16"/>
    <x v="2"/>
    <n v="0.9"/>
    <x v="0"/>
    <x v="0"/>
    <x v="0"/>
  </r>
  <r>
    <n v="11326"/>
    <x v="15"/>
    <x v="1"/>
    <x v="16"/>
    <x v="2"/>
    <n v="0.4"/>
    <x v="0"/>
    <x v="0"/>
    <x v="0"/>
  </r>
  <r>
    <n v="11327"/>
    <x v="16"/>
    <x v="1"/>
    <x v="16"/>
    <x v="2"/>
    <n v="-0.1"/>
    <x v="0"/>
    <x v="0"/>
    <x v="0"/>
  </r>
  <r>
    <n v="11328"/>
    <x v="17"/>
    <x v="1"/>
    <x v="16"/>
    <x v="2"/>
    <n v="0.4"/>
    <x v="0"/>
    <x v="0"/>
    <x v="0"/>
  </r>
  <r>
    <n v="11329"/>
    <x v="18"/>
    <x v="1"/>
    <x v="16"/>
    <x v="2"/>
    <n v="-0.1"/>
    <x v="0"/>
    <x v="0"/>
    <x v="0"/>
  </r>
  <r>
    <n v="11330"/>
    <x v="19"/>
    <x v="1"/>
    <x v="16"/>
    <x v="2"/>
    <n v="-0.1"/>
    <x v="0"/>
    <x v="0"/>
    <x v="0"/>
  </r>
  <r>
    <n v="11331"/>
    <x v="20"/>
    <x v="1"/>
    <x v="16"/>
    <x v="2"/>
    <n v="1.4"/>
    <x v="0"/>
    <x v="0"/>
    <x v="0"/>
  </r>
  <r>
    <n v="11332"/>
    <x v="21"/>
    <x v="1"/>
    <x v="16"/>
    <x v="2"/>
    <n v="-3.1"/>
    <x v="0"/>
    <x v="0"/>
    <x v="0"/>
  </r>
  <r>
    <n v="11333"/>
    <x v="22"/>
    <x v="1"/>
    <x v="16"/>
    <x v="2"/>
    <n v="-0.1"/>
    <x v="0"/>
    <x v="0"/>
    <x v="0"/>
  </r>
  <r>
    <n v="11334"/>
    <x v="23"/>
    <x v="1"/>
    <x v="16"/>
    <x v="2"/>
    <n v="-0.1"/>
    <x v="0"/>
    <x v="0"/>
    <x v="0"/>
  </r>
  <r>
    <n v="11335"/>
    <x v="24"/>
    <x v="1"/>
    <x v="16"/>
    <x v="2"/>
    <n v="0.4"/>
    <x v="0"/>
    <x v="0"/>
    <x v="0"/>
  </r>
  <r>
    <n v="11336"/>
    <x v="25"/>
    <x v="1"/>
    <x v="16"/>
    <x v="2"/>
    <n v="-0.1"/>
    <x v="0"/>
    <x v="0"/>
    <x v="0"/>
  </r>
  <r>
    <n v="11337"/>
    <x v="26"/>
    <x v="1"/>
    <x v="16"/>
    <x v="2"/>
    <n v="-0.1"/>
    <x v="0"/>
    <x v="0"/>
    <x v="0"/>
  </r>
  <r>
    <n v="11338"/>
    <x v="27"/>
    <x v="1"/>
    <x v="16"/>
    <x v="2"/>
    <n v="0.4"/>
    <x v="0"/>
    <x v="0"/>
    <x v="0"/>
  </r>
  <r>
    <n v="11339"/>
    <x v="28"/>
    <x v="1"/>
    <x v="16"/>
    <x v="2"/>
    <n v="-0.6"/>
    <x v="0"/>
    <x v="0"/>
    <x v="0"/>
  </r>
  <r>
    <n v="11340"/>
    <x v="0"/>
    <x v="1"/>
    <x v="16"/>
    <x v="3"/>
    <n v="0"/>
    <x v="1"/>
    <x v="0"/>
    <x v="0"/>
  </r>
  <r>
    <n v="11341"/>
    <x v="1"/>
    <x v="1"/>
    <x v="16"/>
    <x v="3"/>
    <n v="0"/>
    <x v="1"/>
    <x v="0"/>
    <x v="0"/>
  </r>
  <r>
    <n v="11342"/>
    <x v="2"/>
    <x v="1"/>
    <x v="16"/>
    <x v="3"/>
    <n v="0"/>
    <x v="1"/>
    <x v="0"/>
    <x v="0"/>
  </r>
  <r>
    <n v="11343"/>
    <x v="3"/>
    <x v="1"/>
    <x v="16"/>
    <x v="3"/>
    <n v="0"/>
    <x v="1"/>
    <x v="0"/>
    <x v="0"/>
  </r>
  <r>
    <n v="11344"/>
    <x v="4"/>
    <x v="1"/>
    <x v="16"/>
    <x v="3"/>
    <n v="0"/>
    <x v="1"/>
    <x v="0"/>
    <x v="0"/>
  </r>
  <r>
    <n v="11345"/>
    <x v="5"/>
    <x v="1"/>
    <x v="16"/>
    <x v="3"/>
    <n v="0"/>
    <x v="1"/>
    <x v="0"/>
    <x v="0"/>
  </r>
  <r>
    <n v="11346"/>
    <x v="6"/>
    <x v="1"/>
    <x v="16"/>
    <x v="3"/>
    <n v="0"/>
    <x v="1"/>
    <x v="0"/>
    <x v="0"/>
  </r>
  <r>
    <n v="11347"/>
    <x v="7"/>
    <x v="1"/>
    <x v="16"/>
    <x v="3"/>
    <n v="0"/>
    <x v="1"/>
    <x v="0"/>
    <x v="0"/>
  </r>
  <r>
    <n v="11348"/>
    <x v="8"/>
    <x v="1"/>
    <x v="16"/>
    <x v="3"/>
    <n v="0"/>
    <x v="1"/>
    <x v="0"/>
    <x v="0"/>
  </r>
  <r>
    <n v="11349"/>
    <x v="9"/>
    <x v="1"/>
    <x v="16"/>
    <x v="3"/>
    <n v="0"/>
    <x v="1"/>
    <x v="0"/>
    <x v="0"/>
  </r>
  <r>
    <n v="11350"/>
    <x v="10"/>
    <x v="1"/>
    <x v="16"/>
    <x v="3"/>
    <n v="0"/>
    <x v="1"/>
    <x v="0"/>
    <x v="0"/>
  </r>
  <r>
    <n v="11351"/>
    <x v="11"/>
    <x v="1"/>
    <x v="16"/>
    <x v="3"/>
    <n v="0"/>
    <x v="1"/>
    <x v="0"/>
    <x v="0"/>
  </r>
  <r>
    <n v="11352"/>
    <x v="12"/>
    <x v="1"/>
    <x v="16"/>
    <x v="3"/>
    <n v="0"/>
    <x v="1"/>
    <x v="0"/>
    <x v="0"/>
  </r>
  <r>
    <n v="11353"/>
    <x v="13"/>
    <x v="1"/>
    <x v="16"/>
    <x v="3"/>
    <n v="0"/>
    <x v="1"/>
    <x v="0"/>
    <x v="0"/>
  </r>
  <r>
    <n v="11354"/>
    <x v="14"/>
    <x v="1"/>
    <x v="16"/>
    <x v="3"/>
    <n v="0"/>
    <x v="1"/>
    <x v="0"/>
    <x v="0"/>
  </r>
  <r>
    <n v="11355"/>
    <x v="15"/>
    <x v="1"/>
    <x v="16"/>
    <x v="3"/>
    <n v="0"/>
    <x v="1"/>
    <x v="0"/>
    <x v="0"/>
  </r>
  <r>
    <n v="11356"/>
    <x v="16"/>
    <x v="1"/>
    <x v="16"/>
    <x v="3"/>
    <n v="0"/>
    <x v="1"/>
    <x v="0"/>
    <x v="0"/>
  </r>
  <r>
    <n v="11357"/>
    <x v="17"/>
    <x v="1"/>
    <x v="16"/>
    <x v="3"/>
    <n v="0"/>
    <x v="1"/>
    <x v="0"/>
    <x v="0"/>
  </r>
  <r>
    <n v="11358"/>
    <x v="18"/>
    <x v="1"/>
    <x v="16"/>
    <x v="3"/>
    <n v="0"/>
    <x v="1"/>
    <x v="0"/>
    <x v="0"/>
  </r>
  <r>
    <n v="11359"/>
    <x v="19"/>
    <x v="1"/>
    <x v="16"/>
    <x v="3"/>
    <n v="0"/>
    <x v="1"/>
    <x v="0"/>
    <x v="0"/>
  </r>
  <r>
    <n v="11360"/>
    <x v="20"/>
    <x v="1"/>
    <x v="16"/>
    <x v="3"/>
    <n v="0"/>
    <x v="1"/>
    <x v="0"/>
    <x v="0"/>
  </r>
  <r>
    <n v="11361"/>
    <x v="21"/>
    <x v="1"/>
    <x v="16"/>
    <x v="3"/>
    <n v="0"/>
    <x v="1"/>
    <x v="0"/>
    <x v="0"/>
  </r>
  <r>
    <n v="11362"/>
    <x v="22"/>
    <x v="1"/>
    <x v="16"/>
    <x v="3"/>
    <n v="0"/>
    <x v="1"/>
    <x v="0"/>
    <x v="0"/>
  </r>
  <r>
    <n v="11363"/>
    <x v="23"/>
    <x v="1"/>
    <x v="16"/>
    <x v="3"/>
    <n v="0"/>
    <x v="1"/>
    <x v="0"/>
    <x v="0"/>
  </r>
  <r>
    <n v="11364"/>
    <x v="24"/>
    <x v="1"/>
    <x v="16"/>
    <x v="3"/>
    <n v="0"/>
    <x v="1"/>
    <x v="0"/>
    <x v="0"/>
  </r>
  <r>
    <n v="11365"/>
    <x v="25"/>
    <x v="1"/>
    <x v="16"/>
    <x v="3"/>
    <n v="0"/>
    <x v="1"/>
    <x v="0"/>
    <x v="0"/>
  </r>
  <r>
    <n v="11366"/>
    <x v="26"/>
    <x v="1"/>
    <x v="16"/>
    <x v="3"/>
    <n v="0"/>
    <x v="1"/>
    <x v="0"/>
    <x v="0"/>
  </r>
  <r>
    <n v="11367"/>
    <x v="27"/>
    <x v="1"/>
    <x v="16"/>
    <x v="3"/>
    <n v="0"/>
    <x v="1"/>
    <x v="0"/>
    <x v="0"/>
  </r>
  <r>
    <n v="11368"/>
    <x v="28"/>
    <x v="1"/>
    <x v="16"/>
    <x v="3"/>
    <n v="0"/>
    <x v="1"/>
    <x v="0"/>
    <x v="0"/>
  </r>
  <r>
    <n v="11369"/>
    <x v="0"/>
    <x v="2"/>
    <x v="16"/>
    <x v="0"/>
    <n v="1018995"/>
    <x v="0"/>
    <x v="0"/>
    <x v="0"/>
  </r>
  <r>
    <n v="11370"/>
    <x v="1"/>
    <x v="2"/>
    <x v="16"/>
    <x v="0"/>
    <n v="1018995"/>
    <x v="0"/>
    <x v="0"/>
    <x v="0"/>
  </r>
  <r>
    <n v="11371"/>
    <x v="2"/>
    <x v="2"/>
    <x v="16"/>
    <x v="0"/>
    <n v="1009852"/>
    <x v="0"/>
    <x v="0"/>
    <x v="0"/>
  </r>
  <r>
    <n v="11372"/>
    <x v="3"/>
    <x v="2"/>
    <x v="16"/>
    <x v="0"/>
    <n v="1013327"/>
    <x v="0"/>
    <x v="0"/>
    <x v="0"/>
  </r>
  <r>
    <n v="11373"/>
    <x v="4"/>
    <x v="2"/>
    <x v="16"/>
    <x v="0"/>
    <n v="1013476"/>
    <x v="0"/>
    <x v="0"/>
    <x v="0"/>
  </r>
  <r>
    <n v="11374"/>
    <x v="5"/>
    <x v="2"/>
    <x v="16"/>
    <x v="0"/>
    <n v="1012006"/>
    <x v="0"/>
    <x v="0"/>
    <x v="0"/>
  </r>
  <r>
    <n v="11375"/>
    <x v="6"/>
    <x v="2"/>
    <x v="16"/>
    <x v="0"/>
    <n v="1014571"/>
    <x v="0"/>
    <x v="0"/>
    <x v="0"/>
  </r>
  <r>
    <n v="11376"/>
    <x v="7"/>
    <x v="2"/>
    <x v="16"/>
    <x v="0"/>
    <n v="1012993"/>
    <x v="0"/>
    <x v="0"/>
    <x v="0"/>
  </r>
  <r>
    <n v="11377"/>
    <x v="8"/>
    <x v="2"/>
    <x v="16"/>
    <x v="0"/>
    <n v="1013507"/>
    <x v="0"/>
    <x v="0"/>
    <x v="0"/>
  </r>
  <r>
    <n v="11378"/>
    <x v="9"/>
    <x v="2"/>
    <x v="16"/>
    <x v="0"/>
    <n v="1013870"/>
    <x v="0"/>
    <x v="0"/>
    <x v="0"/>
  </r>
  <r>
    <n v="11379"/>
    <x v="10"/>
    <x v="2"/>
    <x v="16"/>
    <x v="0"/>
    <n v="1018600"/>
    <x v="0"/>
    <x v="0"/>
    <x v="0"/>
  </r>
  <r>
    <n v="11380"/>
    <x v="11"/>
    <x v="2"/>
    <x v="16"/>
    <x v="0"/>
    <n v="1008964"/>
    <x v="0"/>
    <x v="0"/>
    <x v="0"/>
  </r>
  <r>
    <n v="11381"/>
    <x v="12"/>
    <x v="2"/>
    <x v="16"/>
    <x v="0"/>
    <n v="1011188"/>
    <x v="0"/>
    <x v="0"/>
    <x v="0"/>
  </r>
  <r>
    <n v="11382"/>
    <x v="13"/>
    <x v="2"/>
    <x v="16"/>
    <x v="0"/>
    <n v="1013457"/>
    <x v="0"/>
    <x v="0"/>
    <x v="0"/>
  </r>
  <r>
    <n v="11383"/>
    <x v="14"/>
    <x v="2"/>
    <x v="16"/>
    <x v="0"/>
    <n v="1013073"/>
    <x v="0"/>
    <x v="0"/>
    <x v="0"/>
  </r>
  <r>
    <n v="11384"/>
    <x v="15"/>
    <x v="2"/>
    <x v="16"/>
    <x v="0"/>
    <n v="1010051"/>
    <x v="0"/>
    <x v="0"/>
    <x v="0"/>
  </r>
  <r>
    <n v="11385"/>
    <x v="16"/>
    <x v="2"/>
    <x v="16"/>
    <x v="0"/>
    <n v="1010035"/>
    <x v="0"/>
    <x v="0"/>
    <x v="0"/>
  </r>
  <r>
    <n v="11386"/>
    <x v="17"/>
    <x v="2"/>
    <x v="16"/>
    <x v="0"/>
    <n v="1005739"/>
    <x v="0"/>
    <x v="0"/>
    <x v="0"/>
  </r>
  <r>
    <n v="11387"/>
    <x v="18"/>
    <x v="2"/>
    <x v="16"/>
    <x v="0"/>
    <n v="1009321"/>
    <x v="0"/>
    <x v="0"/>
    <x v="0"/>
  </r>
  <r>
    <n v="11388"/>
    <x v="19"/>
    <x v="2"/>
    <x v="16"/>
    <x v="0"/>
    <n v="1013200"/>
    <x v="0"/>
    <x v="0"/>
    <x v="0"/>
  </r>
  <r>
    <n v="11389"/>
    <x v="20"/>
    <x v="2"/>
    <x v="16"/>
    <x v="0"/>
    <n v="1014348"/>
    <x v="0"/>
    <x v="0"/>
    <x v="0"/>
  </r>
  <r>
    <n v="11390"/>
    <x v="21"/>
    <x v="2"/>
    <x v="16"/>
    <x v="0"/>
    <n v="1010150"/>
    <x v="0"/>
    <x v="0"/>
    <x v="0"/>
  </r>
  <r>
    <n v="11391"/>
    <x v="22"/>
    <x v="2"/>
    <x v="16"/>
    <x v="0"/>
    <n v="1012325"/>
    <x v="0"/>
    <x v="0"/>
    <x v="0"/>
  </r>
  <r>
    <n v="11392"/>
    <x v="23"/>
    <x v="2"/>
    <x v="16"/>
    <x v="0"/>
    <n v="1011899"/>
    <x v="0"/>
    <x v="0"/>
    <x v="0"/>
  </r>
  <r>
    <n v="11393"/>
    <x v="24"/>
    <x v="2"/>
    <x v="16"/>
    <x v="0"/>
    <n v="1013030"/>
    <x v="0"/>
    <x v="0"/>
    <x v="0"/>
  </r>
  <r>
    <n v="11394"/>
    <x v="25"/>
    <x v="2"/>
    <x v="16"/>
    <x v="0"/>
    <n v="1017776"/>
    <x v="0"/>
    <x v="0"/>
    <x v="0"/>
  </r>
  <r>
    <n v="11395"/>
    <x v="26"/>
    <x v="2"/>
    <x v="16"/>
    <x v="0"/>
    <n v="1014093"/>
    <x v="0"/>
    <x v="0"/>
    <x v="0"/>
  </r>
  <r>
    <n v="11396"/>
    <x v="27"/>
    <x v="2"/>
    <x v="16"/>
    <x v="0"/>
    <n v="1012008"/>
    <x v="0"/>
    <x v="0"/>
    <x v="0"/>
  </r>
  <r>
    <n v="11397"/>
    <x v="28"/>
    <x v="2"/>
    <x v="16"/>
    <x v="0"/>
    <n v="1014466"/>
    <x v="0"/>
    <x v="0"/>
    <x v="0"/>
  </r>
  <r>
    <n v="11398"/>
    <x v="0"/>
    <x v="2"/>
    <x v="16"/>
    <x v="1"/>
    <n v="1018996.1"/>
    <x v="0"/>
    <x v="0"/>
    <x v="0"/>
  </r>
  <r>
    <n v="11399"/>
    <x v="1"/>
    <x v="2"/>
    <x v="16"/>
    <x v="1"/>
    <n v="1018996.1"/>
    <x v="0"/>
    <x v="0"/>
    <x v="0"/>
  </r>
  <r>
    <n v="11400"/>
    <x v="2"/>
    <x v="2"/>
    <x v="16"/>
    <x v="1"/>
    <n v="1009854.1"/>
    <x v="0"/>
    <x v="0"/>
    <x v="0"/>
  </r>
  <r>
    <n v="11401"/>
    <x v="3"/>
    <x v="2"/>
    <x v="16"/>
    <x v="1"/>
    <n v="1013324.6"/>
    <x v="0"/>
    <x v="0"/>
    <x v="0"/>
  </r>
  <r>
    <n v="11402"/>
    <x v="4"/>
    <x v="2"/>
    <x v="16"/>
    <x v="1"/>
    <n v="1013474.1"/>
    <x v="0"/>
    <x v="0"/>
    <x v="0"/>
  </r>
  <r>
    <n v="11403"/>
    <x v="5"/>
    <x v="2"/>
    <x v="16"/>
    <x v="1"/>
    <n v="1012003.1"/>
    <x v="0"/>
    <x v="0"/>
    <x v="0"/>
  </r>
  <r>
    <n v="11404"/>
    <x v="6"/>
    <x v="2"/>
    <x v="16"/>
    <x v="1"/>
    <n v="1014571.1"/>
    <x v="0"/>
    <x v="0"/>
    <x v="0"/>
  </r>
  <r>
    <n v="11405"/>
    <x v="7"/>
    <x v="2"/>
    <x v="16"/>
    <x v="1"/>
    <n v="1012990.6"/>
    <x v="0"/>
    <x v="0"/>
    <x v="0"/>
  </r>
  <r>
    <n v="11406"/>
    <x v="8"/>
    <x v="2"/>
    <x v="16"/>
    <x v="1"/>
    <n v="1013508.6"/>
    <x v="0"/>
    <x v="0"/>
    <x v="0"/>
  </r>
  <r>
    <n v="11407"/>
    <x v="9"/>
    <x v="2"/>
    <x v="16"/>
    <x v="1"/>
    <n v="1013872.6"/>
    <x v="0"/>
    <x v="0"/>
    <x v="0"/>
  </r>
  <r>
    <n v="11408"/>
    <x v="10"/>
    <x v="2"/>
    <x v="16"/>
    <x v="1"/>
    <n v="1018601.1"/>
    <x v="0"/>
    <x v="0"/>
    <x v="0"/>
  </r>
  <r>
    <n v="11409"/>
    <x v="11"/>
    <x v="2"/>
    <x v="16"/>
    <x v="1"/>
    <n v="1008961.6"/>
    <x v="0"/>
    <x v="0"/>
    <x v="0"/>
  </r>
  <r>
    <n v="11410"/>
    <x v="12"/>
    <x v="2"/>
    <x v="16"/>
    <x v="1"/>
    <n v="1011186.1"/>
    <x v="0"/>
    <x v="0"/>
    <x v="0"/>
  </r>
  <r>
    <n v="11411"/>
    <x v="13"/>
    <x v="2"/>
    <x v="16"/>
    <x v="1"/>
    <n v="1013458.1"/>
    <x v="0"/>
    <x v="0"/>
    <x v="0"/>
  </r>
  <r>
    <n v="11412"/>
    <x v="14"/>
    <x v="2"/>
    <x v="16"/>
    <x v="1"/>
    <n v="1013070.1"/>
    <x v="0"/>
    <x v="0"/>
    <x v="0"/>
  </r>
  <r>
    <n v="11413"/>
    <x v="15"/>
    <x v="2"/>
    <x v="16"/>
    <x v="1"/>
    <n v="1010051.6"/>
    <x v="0"/>
    <x v="0"/>
    <x v="0"/>
  </r>
  <r>
    <n v="11414"/>
    <x v="16"/>
    <x v="2"/>
    <x v="16"/>
    <x v="1"/>
    <n v="1010035.1"/>
    <x v="0"/>
    <x v="0"/>
    <x v="0"/>
  </r>
  <r>
    <n v="11415"/>
    <x v="17"/>
    <x v="2"/>
    <x v="16"/>
    <x v="1"/>
    <n v="1005739.6"/>
    <x v="0"/>
    <x v="0"/>
    <x v="0"/>
  </r>
  <r>
    <n v="11416"/>
    <x v="18"/>
    <x v="2"/>
    <x v="16"/>
    <x v="1"/>
    <n v="1009318.6"/>
    <x v="0"/>
    <x v="0"/>
    <x v="0"/>
  </r>
  <r>
    <n v="11417"/>
    <x v="19"/>
    <x v="2"/>
    <x v="16"/>
    <x v="1"/>
    <n v="1013201.6"/>
    <x v="0"/>
    <x v="0"/>
    <x v="0"/>
  </r>
  <r>
    <n v="11418"/>
    <x v="20"/>
    <x v="2"/>
    <x v="16"/>
    <x v="1"/>
    <n v="1014348.1"/>
    <x v="0"/>
    <x v="0"/>
    <x v="0"/>
  </r>
  <r>
    <n v="11419"/>
    <x v="21"/>
    <x v="2"/>
    <x v="16"/>
    <x v="1"/>
    <n v="1010150.1"/>
    <x v="0"/>
    <x v="0"/>
    <x v="0"/>
  </r>
  <r>
    <n v="11420"/>
    <x v="22"/>
    <x v="2"/>
    <x v="16"/>
    <x v="1"/>
    <n v="1012327.1"/>
    <x v="0"/>
    <x v="0"/>
    <x v="0"/>
  </r>
  <r>
    <n v="11421"/>
    <x v="23"/>
    <x v="2"/>
    <x v="16"/>
    <x v="1"/>
    <n v="1011899.6"/>
    <x v="0"/>
    <x v="0"/>
    <x v="0"/>
  </r>
  <r>
    <n v="11422"/>
    <x v="24"/>
    <x v="2"/>
    <x v="16"/>
    <x v="1"/>
    <n v="1013032.6"/>
    <x v="0"/>
    <x v="0"/>
    <x v="0"/>
  </r>
  <r>
    <n v="11423"/>
    <x v="25"/>
    <x v="2"/>
    <x v="16"/>
    <x v="1"/>
    <n v="1017777.1"/>
    <x v="0"/>
    <x v="0"/>
    <x v="0"/>
  </r>
  <r>
    <n v="11424"/>
    <x v="26"/>
    <x v="2"/>
    <x v="16"/>
    <x v="1"/>
    <n v="1014090.6"/>
    <x v="0"/>
    <x v="0"/>
    <x v="0"/>
  </r>
  <r>
    <n v="11425"/>
    <x v="27"/>
    <x v="2"/>
    <x v="16"/>
    <x v="1"/>
    <n v="1012009.6"/>
    <x v="0"/>
    <x v="0"/>
    <x v="0"/>
  </r>
  <r>
    <n v="11426"/>
    <x v="28"/>
    <x v="2"/>
    <x v="16"/>
    <x v="1"/>
    <n v="1014467.1"/>
    <x v="0"/>
    <x v="0"/>
    <x v="0"/>
  </r>
  <r>
    <n v="11427"/>
    <x v="0"/>
    <x v="2"/>
    <x v="16"/>
    <x v="2"/>
    <n v="-1.1000000000000001"/>
    <x v="0"/>
    <x v="0"/>
    <x v="0"/>
  </r>
  <r>
    <n v="11428"/>
    <x v="1"/>
    <x v="2"/>
    <x v="16"/>
    <x v="2"/>
    <n v="-1.1000000000000001"/>
    <x v="0"/>
    <x v="0"/>
    <x v="0"/>
  </r>
  <r>
    <n v="11429"/>
    <x v="2"/>
    <x v="2"/>
    <x v="16"/>
    <x v="2"/>
    <n v="-2.1"/>
    <x v="0"/>
    <x v="0"/>
    <x v="0"/>
  </r>
  <r>
    <n v="11430"/>
    <x v="3"/>
    <x v="2"/>
    <x v="16"/>
    <x v="2"/>
    <n v="2.4"/>
    <x v="0"/>
    <x v="0"/>
    <x v="0"/>
  </r>
  <r>
    <n v="11431"/>
    <x v="4"/>
    <x v="2"/>
    <x v="16"/>
    <x v="2"/>
    <n v="1.9"/>
    <x v="0"/>
    <x v="0"/>
    <x v="0"/>
  </r>
  <r>
    <n v="11432"/>
    <x v="5"/>
    <x v="2"/>
    <x v="16"/>
    <x v="2"/>
    <n v="2.9"/>
    <x v="0"/>
    <x v="0"/>
    <x v="0"/>
  </r>
  <r>
    <n v="11433"/>
    <x v="6"/>
    <x v="2"/>
    <x v="16"/>
    <x v="2"/>
    <n v="-0.1"/>
    <x v="0"/>
    <x v="0"/>
    <x v="0"/>
  </r>
  <r>
    <n v="11434"/>
    <x v="7"/>
    <x v="2"/>
    <x v="16"/>
    <x v="2"/>
    <n v="2.4"/>
    <x v="0"/>
    <x v="0"/>
    <x v="0"/>
  </r>
  <r>
    <n v="11435"/>
    <x v="8"/>
    <x v="2"/>
    <x v="16"/>
    <x v="2"/>
    <n v="-1.6"/>
    <x v="0"/>
    <x v="0"/>
    <x v="0"/>
  </r>
  <r>
    <n v="11436"/>
    <x v="9"/>
    <x v="2"/>
    <x v="16"/>
    <x v="2"/>
    <n v="-2.6"/>
    <x v="0"/>
    <x v="0"/>
    <x v="0"/>
  </r>
  <r>
    <n v="11437"/>
    <x v="10"/>
    <x v="2"/>
    <x v="16"/>
    <x v="2"/>
    <n v="-1.1000000000000001"/>
    <x v="0"/>
    <x v="0"/>
    <x v="0"/>
  </r>
  <r>
    <n v="11438"/>
    <x v="11"/>
    <x v="2"/>
    <x v="16"/>
    <x v="2"/>
    <n v="2.4"/>
    <x v="0"/>
    <x v="0"/>
    <x v="0"/>
  </r>
  <r>
    <n v="11439"/>
    <x v="12"/>
    <x v="2"/>
    <x v="16"/>
    <x v="2"/>
    <n v="1.9"/>
    <x v="0"/>
    <x v="0"/>
    <x v="0"/>
  </r>
  <r>
    <n v="11440"/>
    <x v="13"/>
    <x v="2"/>
    <x v="16"/>
    <x v="2"/>
    <n v="-1.1000000000000001"/>
    <x v="0"/>
    <x v="0"/>
    <x v="0"/>
  </r>
  <r>
    <n v="11441"/>
    <x v="14"/>
    <x v="2"/>
    <x v="16"/>
    <x v="2"/>
    <n v="2.9"/>
    <x v="0"/>
    <x v="0"/>
    <x v="0"/>
  </r>
  <r>
    <n v="11442"/>
    <x v="15"/>
    <x v="2"/>
    <x v="16"/>
    <x v="2"/>
    <n v="-0.6"/>
    <x v="0"/>
    <x v="0"/>
    <x v="0"/>
  </r>
  <r>
    <n v="11443"/>
    <x v="16"/>
    <x v="2"/>
    <x v="16"/>
    <x v="2"/>
    <n v="-0.1"/>
    <x v="0"/>
    <x v="0"/>
    <x v="0"/>
  </r>
  <r>
    <n v="11444"/>
    <x v="17"/>
    <x v="2"/>
    <x v="16"/>
    <x v="2"/>
    <n v="-0.6"/>
    <x v="0"/>
    <x v="0"/>
    <x v="0"/>
  </r>
  <r>
    <n v="11445"/>
    <x v="18"/>
    <x v="2"/>
    <x v="16"/>
    <x v="2"/>
    <n v="2.4"/>
    <x v="0"/>
    <x v="0"/>
    <x v="0"/>
  </r>
  <r>
    <n v="11446"/>
    <x v="19"/>
    <x v="2"/>
    <x v="16"/>
    <x v="2"/>
    <n v="-1.6"/>
    <x v="0"/>
    <x v="0"/>
    <x v="0"/>
  </r>
  <r>
    <n v="11447"/>
    <x v="20"/>
    <x v="2"/>
    <x v="16"/>
    <x v="2"/>
    <n v="-0.1"/>
    <x v="0"/>
    <x v="0"/>
    <x v="0"/>
  </r>
  <r>
    <n v="11448"/>
    <x v="21"/>
    <x v="2"/>
    <x v="16"/>
    <x v="2"/>
    <n v="-0.1"/>
    <x v="0"/>
    <x v="0"/>
    <x v="0"/>
  </r>
  <r>
    <n v="11449"/>
    <x v="22"/>
    <x v="2"/>
    <x v="16"/>
    <x v="2"/>
    <n v="-2.1"/>
    <x v="0"/>
    <x v="0"/>
    <x v="0"/>
  </r>
  <r>
    <n v="11450"/>
    <x v="23"/>
    <x v="2"/>
    <x v="16"/>
    <x v="2"/>
    <n v="-0.6"/>
    <x v="0"/>
    <x v="0"/>
    <x v="0"/>
  </r>
  <r>
    <n v="11451"/>
    <x v="24"/>
    <x v="2"/>
    <x v="16"/>
    <x v="2"/>
    <n v="-2.6"/>
    <x v="0"/>
    <x v="0"/>
    <x v="0"/>
  </r>
  <r>
    <n v="11452"/>
    <x v="25"/>
    <x v="2"/>
    <x v="16"/>
    <x v="2"/>
    <n v="-1.1000000000000001"/>
    <x v="0"/>
    <x v="0"/>
    <x v="0"/>
  </r>
  <r>
    <n v="11453"/>
    <x v="26"/>
    <x v="2"/>
    <x v="16"/>
    <x v="2"/>
    <n v="2.4"/>
    <x v="0"/>
    <x v="0"/>
    <x v="0"/>
  </r>
  <r>
    <n v="11454"/>
    <x v="27"/>
    <x v="2"/>
    <x v="16"/>
    <x v="2"/>
    <n v="-1.6"/>
    <x v="0"/>
    <x v="0"/>
    <x v="0"/>
  </r>
  <r>
    <n v="11455"/>
    <x v="28"/>
    <x v="2"/>
    <x v="16"/>
    <x v="2"/>
    <n v="-1.1000000000000001"/>
    <x v="0"/>
    <x v="0"/>
    <x v="0"/>
  </r>
  <r>
    <n v="11456"/>
    <x v="0"/>
    <x v="2"/>
    <x v="16"/>
    <x v="3"/>
    <n v="0"/>
    <x v="1"/>
    <x v="0"/>
    <x v="0"/>
  </r>
  <r>
    <n v="11457"/>
    <x v="1"/>
    <x v="2"/>
    <x v="16"/>
    <x v="3"/>
    <n v="0"/>
    <x v="1"/>
    <x v="0"/>
    <x v="0"/>
  </r>
  <r>
    <n v="11458"/>
    <x v="2"/>
    <x v="2"/>
    <x v="16"/>
    <x v="3"/>
    <n v="0"/>
    <x v="1"/>
    <x v="0"/>
    <x v="0"/>
  </r>
  <r>
    <n v="11459"/>
    <x v="3"/>
    <x v="2"/>
    <x v="16"/>
    <x v="3"/>
    <n v="0"/>
    <x v="1"/>
    <x v="0"/>
    <x v="0"/>
  </r>
  <r>
    <n v="11460"/>
    <x v="4"/>
    <x v="2"/>
    <x v="16"/>
    <x v="3"/>
    <n v="0"/>
    <x v="1"/>
    <x v="0"/>
    <x v="0"/>
  </r>
  <r>
    <n v="11461"/>
    <x v="5"/>
    <x v="2"/>
    <x v="16"/>
    <x v="3"/>
    <n v="0"/>
    <x v="1"/>
    <x v="0"/>
    <x v="0"/>
  </r>
  <r>
    <n v="11462"/>
    <x v="6"/>
    <x v="2"/>
    <x v="16"/>
    <x v="3"/>
    <n v="0"/>
    <x v="1"/>
    <x v="0"/>
    <x v="0"/>
  </r>
  <r>
    <n v="11463"/>
    <x v="7"/>
    <x v="2"/>
    <x v="16"/>
    <x v="3"/>
    <n v="0"/>
    <x v="1"/>
    <x v="0"/>
    <x v="0"/>
  </r>
  <r>
    <n v="11464"/>
    <x v="8"/>
    <x v="2"/>
    <x v="16"/>
    <x v="3"/>
    <n v="0"/>
    <x v="1"/>
    <x v="0"/>
    <x v="0"/>
  </r>
  <r>
    <n v="11465"/>
    <x v="9"/>
    <x v="2"/>
    <x v="16"/>
    <x v="3"/>
    <n v="0"/>
    <x v="1"/>
    <x v="0"/>
    <x v="0"/>
  </r>
  <r>
    <n v="11466"/>
    <x v="10"/>
    <x v="2"/>
    <x v="16"/>
    <x v="3"/>
    <n v="0"/>
    <x v="1"/>
    <x v="0"/>
    <x v="0"/>
  </r>
  <r>
    <n v="11467"/>
    <x v="11"/>
    <x v="2"/>
    <x v="16"/>
    <x v="3"/>
    <n v="0"/>
    <x v="1"/>
    <x v="0"/>
    <x v="0"/>
  </r>
  <r>
    <n v="11468"/>
    <x v="12"/>
    <x v="2"/>
    <x v="16"/>
    <x v="3"/>
    <n v="0"/>
    <x v="1"/>
    <x v="0"/>
    <x v="0"/>
  </r>
  <r>
    <n v="11469"/>
    <x v="13"/>
    <x v="2"/>
    <x v="16"/>
    <x v="3"/>
    <n v="0"/>
    <x v="1"/>
    <x v="0"/>
    <x v="0"/>
  </r>
  <r>
    <n v="11470"/>
    <x v="14"/>
    <x v="2"/>
    <x v="16"/>
    <x v="3"/>
    <n v="0"/>
    <x v="1"/>
    <x v="0"/>
    <x v="0"/>
  </r>
  <r>
    <n v="11471"/>
    <x v="15"/>
    <x v="2"/>
    <x v="16"/>
    <x v="3"/>
    <n v="0"/>
    <x v="1"/>
    <x v="0"/>
    <x v="0"/>
  </r>
  <r>
    <n v="11472"/>
    <x v="16"/>
    <x v="2"/>
    <x v="16"/>
    <x v="3"/>
    <n v="0"/>
    <x v="1"/>
    <x v="0"/>
    <x v="0"/>
  </r>
  <r>
    <n v="11473"/>
    <x v="17"/>
    <x v="2"/>
    <x v="16"/>
    <x v="3"/>
    <n v="0"/>
    <x v="1"/>
    <x v="0"/>
    <x v="0"/>
  </r>
  <r>
    <n v="11474"/>
    <x v="18"/>
    <x v="2"/>
    <x v="16"/>
    <x v="3"/>
    <n v="0"/>
    <x v="1"/>
    <x v="0"/>
    <x v="0"/>
  </r>
  <r>
    <n v="11475"/>
    <x v="19"/>
    <x v="2"/>
    <x v="16"/>
    <x v="3"/>
    <n v="0"/>
    <x v="1"/>
    <x v="0"/>
    <x v="0"/>
  </r>
  <r>
    <n v="11476"/>
    <x v="20"/>
    <x v="2"/>
    <x v="16"/>
    <x v="3"/>
    <n v="0"/>
    <x v="1"/>
    <x v="0"/>
    <x v="0"/>
  </r>
  <r>
    <n v="11477"/>
    <x v="21"/>
    <x v="2"/>
    <x v="16"/>
    <x v="3"/>
    <n v="0"/>
    <x v="1"/>
    <x v="0"/>
    <x v="0"/>
  </r>
  <r>
    <n v="11478"/>
    <x v="22"/>
    <x v="2"/>
    <x v="16"/>
    <x v="3"/>
    <n v="0"/>
    <x v="1"/>
    <x v="0"/>
    <x v="0"/>
  </r>
  <r>
    <n v="11479"/>
    <x v="23"/>
    <x v="2"/>
    <x v="16"/>
    <x v="3"/>
    <n v="0"/>
    <x v="1"/>
    <x v="0"/>
    <x v="0"/>
  </r>
  <r>
    <n v="11480"/>
    <x v="24"/>
    <x v="2"/>
    <x v="16"/>
    <x v="3"/>
    <n v="0"/>
    <x v="1"/>
    <x v="0"/>
    <x v="0"/>
  </r>
  <r>
    <n v="11481"/>
    <x v="25"/>
    <x v="2"/>
    <x v="16"/>
    <x v="3"/>
    <n v="0"/>
    <x v="1"/>
    <x v="0"/>
    <x v="0"/>
  </r>
  <r>
    <n v="11482"/>
    <x v="26"/>
    <x v="2"/>
    <x v="16"/>
    <x v="3"/>
    <n v="0"/>
    <x v="1"/>
    <x v="0"/>
    <x v="0"/>
  </r>
  <r>
    <n v="11483"/>
    <x v="27"/>
    <x v="2"/>
    <x v="16"/>
    <x v="3"/>
    <n v="0"/>
    <x v="1"/>
    <x v="0"/>
    <x v="0"/>
  </r>
  <r>
    <n v="11484"/>
    <x v="28"/>
    <x v="2"/>
    <x v="16"/>
    <x v="3"/>
    <n v="0"/>
    <x v="1"/>
    <x v="0"/>
    <x v="0"/>
  </r>
  <r>
    <n v="11485"/>
    <x v="0"/>
    <x v="3"/>
    <x v="16"/>
    <x v="0"/>
    <n v="1018212"/>
    <x v="0"/>
    <x v="0"/>
    <x v="0"/>
  </r>
  <r>
    <n v="11486"/>
    <x v="1"/>
    <x v="3"/>
    <x v="16"/>
    <x v="0"/>
    <n v="1018212"/>
    <x v="0"/>
    <x v="0"/>
    <x v="0"/>
  </r>
  <r>
    <n v="11487"/>
    <x v="2"/>
    <x v="3"/>
    <x v="16"/>
    <x v="0"/>
    <n v="1009340"/>
    <x v="0"/>
    <x v="0"/>
    <x v="0"/>
  </r>
  <r>
    <n v="11488"/>
    <x v="3"/>
    <x v="3"/>
    <x v="16"/>
    <x v="0"/>
    <n v="1012971"/>
    <x v="0"/>
    <x v="0"/>
    <x v="0"/>
  </r>
  <r>
    <n v="11489"/>
    <x v="4"/>
    <x v="3"/>
    <x v="16"/>
    <x v="0"/>
    <n v="1013237"/>
    <x v="0"/>
    <x v="0"/>
    <x v="0"/>
  </r>
  <r>
    <n v="11490"/>
    <x v="5"/>
    <x v="3"/>
    <x v="16"/>
    <x v="0"/>
    <n v="1011623"/>
    <x v="0"/>
    <x v="0"/>
    <x v="0"/>
  </r>
  <r>
    <n v="11491"/>
    <x v="6"/>
    <x v="3"/>
    <x v="16"/>
    <x v="0"/>
    <n v="1014605"/>
    <x v="0"/>
    <x v="0"/>
    <x v="0"/>
  </r>
  <r>
    <n v="11492"/>
    <x v="7"/>
    <x v="3"/>
    <x v="16"/>
    <x v="0"/>
    <n v="1013122"/>
    <x v="0"/>
    <x v="0"/>
    <x v="0"/>
  </r>
  <r>
    <n v="11493"/>
    <x v="8"/>
    <x v="3"/>
    <x v="16"/>
    <x v="0"/>
    <n v="1012942"/>
    <x v="0"/>
    <x v="0"/>
    <x v="0"/>
  </r>
  <r>
    <n v="11494"/>
    <x v="9"/>
    <x v="3"/>
    <x v="16"/>
    <x v="0"/>
    <n v="1013767"/>
    <x v="0"/>
    <x v="0"/>
    <x v="0"/>
  </r>
  <r>
    <n v="11495"/>
    <x v="10"/>
    <x v="3"/>
    <x v="16"/>
    <x v="0"/>
    <n v="1018770"/>
    <x v="0"/>
    <x v="0"/>
    <x v="0"/>
  </r>
  <r>
    <n v="11496"/>
    <x v="11"/>
    <x v="3"/>
    <x v="16"/>
    <x v="0"/>
    <n v="1008858"/>
    <x v="0"/>
    <x v="0"/>
    <x v="0"/>
  </r>
  <r>
    <n v="11497"/>
    <x v="12"/>
    <x v="3"/>
    <x v="16"/>
    <x v="0"/>
    <n v="1010941"/>
    <x v="0"/>
    <x v="0"/>
    <x v="0"/>
  </r>
  <r>
    <n v="11498"/>
    <x v="13"/>
    <x v="3"/>
    <x v="16"/>
    <x v="0"/>
    <n v="1013439"/>
    <x v="0"/>
    <x v="0"/>
    <x v="0"/>
  </r>
  <r>
    <n v="11499"/>
    <x v="14"/>
    <x v="3"/>
    <x v="16"/>
    <x v="0"/>
    <n v="1012895"/>
    <x v="0"/>
    <x v="0"/>
    <x v="0"/>
  </r>
  <r>
    <n v="11500"/>
    <x v="15"/>
    <x v="3"/>
    <x v="16"/>
    <x v="0"/>
    <n v="1010184"/>
    <x v="0"/>
    <x v="0"/>
    <x v="0"/>
  </r>
  <r>
    <n v="11501"/>
    <x v="16"/>
    <x v="3"/>
    <x v="16"/>
    <x v="0"/>
    <n v="1010417"/>
    <x v="0"/>
    <x v="0"/>
    <x v="0"/>
  </r>
  <r>
    <n v="11502"/>
    <x v="17"/>
    <x v="3"/>
    <x v="16"/>
    <x v="0"/>
    <n v="1006061"/>
    <x v="0"/>
    <x v="0"/>
    <x v="0"/>
  </r>
  <r>
    <n v="11503"/>
    <x v="18"/>
    <x v="3"/>
    <x v="16"/>
    <x v="0"/>
    <n v="1009551"/>
    <x v="0"/>
    <x v="0"/>
    <x v="0"/>
  </r>
  <r>
    <n v="11504"/>
    <x v="19"/>
    <x v="3"/>
    <x v="16"/>
    <x v="0"/>
    <n v="1012948"/>
    <x v="0"/>
    <x v="0"/>
    <x v="0"/>
  </r>
  <r>
    <n v="11505"/>
    <x v="20"/>
    <x v="3"/>
    <x v="16"/>
    <x v="0"/>
    <n v="1013949"/>
    <x v="0"/>
    <x v="0"/>
    <x v="0"/>
  </r>
  <r>
    <n v="11506"/>
    <x v="21"/>
    <x v="3"/>
    <x v="16"/>
    <x v="0"/>
    <n v="1010140"/>
    <x v="0"/>
    <x v="0"/>
    <x v="0"/>
  </r>
  <r>
    <n v="11507"/>
    <x v="22"/>
    <x v="3"/>
    <x v="16"/>
    <x v="0"/>
    <n v="1012129"/>
    <x v="0"/>
    <x v="0"/>
    <x v="0"/>
  </r>
  <r>
    <n v="11508"/>
    <x v="23"/>
    <x v="3"/>
    <x v="16"/>
    <x v="0"/>
    <n v="1011280"/>
    <x v="0"/>
    <x v="0"/>
    <x v="0"/>
  </r>
  <r>
    <n v="11509"/>
    <x v="24"/>
    <x v="3"/>
    <x v="16"/>
    <x v="0"/>
    <n v="1013353"/>
    <x v="0"/>
    <x v="0"/>
    <x v="0"/>
  </r>
  <r>
    <n v="11510"/>
    <x v="25"/>
    <x v="3"/>
    <x v="16"/>
    <x v="0"/>
    <n v="1018016"/>
    <x v="0"/>
    <x v="0"/>
    <x v="0"/>
  </r>
  <r>
    <n v="11511"/>
    <x v="26"/>
    <x v="3"/>
    <x v="16"/>
    <x v="0"/>
    <n v="1014011"/>
    <x v="0"/>
    <x v="0"/>
    <x v="0"/>
  </r>
  <r>
    <n v="11512"/>
    <x v="27"/>
    <x v="3"/>
    <x v="16"/>
    <x v="0"/>
    <n v="1011977"/>
    <x v="0"/>
    <x v="0"/>
    <x v="0"/>
  </r>
  <r>
    <n v="11513"/>
    <x v="28"/>
    <x v="3"/>
    <x v="16"/>
    <x v="0"/>
    <n v="1014172"/>
    <x v="0"/>
    <x v="0"/>
    <x v="0"/>
  </r>
  <r>
    <n v="11514"/>
    <x v="0"/>
    <x v="3"/>
    <x v="16"/>
    <x v="1"/>
    <n v="1018211.9"/>
    <x v="0"/>
    <x v="0"/>
    <x v="0"/>
  </r>
  <r>
    <n v="11515"/>
    <x v="1"/>
    <x v="3"/>
    <x v="16"/>
    <x v="1"/>
    <n v="1018211.9"/>
    <x v="0"/>
    <x v="0"/>
    <x v="0"/>
  </r>
  <r>
    <n v="11516"/>
    <x v="2"/>
    <x v="3"/>
    <x v="16"/>
    <x v="1"/>
    <n v="1009339.4"/>
    <x v="0"/>
    <x v="0"/>
    <x v="0"/>
  </r>
  <r>
    <n v="11517"/>
    <x v="3"/>
    <x v="3"/>
    <x v="16"/>
    <x v="1"/>
    <n v="1012970.9"/>
    <x v="0"/>
    <x v="0"/>
    <x v="0"/>
  </r>
  <r>
    <n v="11518"/>
    <x v="4"/>
    <x v="3"/>
    <x v="16"/>
    <x v="1"/>
    <n v="1013239.9"/>
    <x v="0"/>
    <x v="0"/>
    <x v="0"/>
  </r>
  <r>
    <n v="11519"/>
    <x v="5"/>
    <x v="3"/>
    <x v="16"/>
    <x v="1"/>
    <n v="1011623.4"/>
    <x v="0"/>
    <x v="0"/>
    <x v="0"/>
  </r>
  <r>
    <n v="11520"/>
    <x v="6"/>
    <x v="3"/>
    <x v="16"/>
    <x v="1"/>
    <n v="1014604.9"/>
    <x v="0"/>
    <x v="0"/>
    <x v="0"/>
  </r>
  <r>
    <n v="11521"/>
    <x v="7"/>
    <x v="3"/>
    <x v="16"/>
    <x v="1"/>
    <n v="1013122.4"/>
    <x v="0"/>
    <x v="0"/>
    <x v="0"/>
  </r>
  <r>
    <n v="11522"/>
    <x v="8"/>
    <x v="3"/>
    <x v="16"/>
    <x v="1"/>
    <n v="1012942.4"/>
    <x v="0"/>
    <x v="0"/>
    <x v="0"/>
  </r>
  <r>
    <n v="11523"/>
    <x v="9"/>
    <x v="3"/>
    <x v="16"/>
    <x v="1"/>
    <n v="1013766.9"/>
    <x v="0"/>
    <x v="0"/>
    <x v="0"/>
  </r>
  <r>
    <n v="11524"/>
    <x v="10"/>
    <x v="3"/>
    <x v="16"/>
    <x v="1"/>
    <n v="1018769.4"/>
    <x v="0"/>
    <x v="0"/>
    <x v="0"/>
  </r>
  <r>
    <n v="11525"/>
    <x v="11"/>
    <x v="3"/>
    <x v="16"/>
    <x v="1"/>
    <n v="1008857.4"/>
    <x v="0"/>
    <x v="0"/>
    <x v="0"/>
  </r>
  <r>
    <n v="11526"/>
    <x v="12"/>
    <x v="3"/>
    <x v="16"/>
    <x v="1"/>
    <n v="1010940.4"/>
    <x v="0"/>
    <x v="0"/>
    <x v="0"/>
  </r>
  <r>
    <n v="11527"/>
    <x v="13"/>
    <x v="3"/>
    <x v="16"/>
    <x v="1"/>
    <n v="1013438.4"/>
    <x v="0"/>
    <x v="0"/>
    <x v="0"/>
  </r>
  <r>
    <n v="11528"/>
    <x v="14"/>
    <x v="3"/>
    <x v="16"/>
    <x v="1"/>
    <n v="1012894.9"/>
    <x v="0"/>
    <x v="0"/>
    <x v="0"/>
  </r>
  <r>
    <n v="11529"/>
    <x v="15"/>
    <x v="3"/>
    <x v="16"/>
    <x v="1"/>
    <n v="1010183.9"/>
    <x v="0"/>
    <x v="0"/>
    <x v="0"/>
  </r>
  <r>
    <n v="11530"/>
    <x v="16"/>
    <x v="3"/>
    <x v="16"/>
    <x v="1"/>
    <n v="1010416.4"/>
    <x v="0"/>
    <x v="0"/>
    <x v="0"/>
  </r>
  <r>
    <n v="11531"/>
    <x v="17"/>
    <x v="3"/>
    <x v="16"/>
    <x v="1"/>
    <n v="1006062.4"/>
    <x v="0"/>
    <x v="0"/>
    <x v="0"/>
  </r>
  <r>
    <n v="11532"/>
    <x v="18"/>
    <x v="3"/>
    <x v="16"/>
    <x v="1"/>
    <n v="1009551.4"/>
    <x v="0"/>
    <x v="0"/>
    <x v="0"/>
  </r>
  <r>
    <n v="11533"/>
    <x v="19"/>
    <x v="3"/>
    <x v="16"/>
    <x v="1"/>
    <n v="1012947.9"/>
    <x v="0"/>
    <x v="0"/>
    <x v="0"/>
  </r>
  <r>
    <n v="11534"/>
    <x v="20"/>
    <x v="3"/>
    <x v="16"/>
    <x v="1"/>
    <n v="1013948.4"/>
    <x v="0"/>
    <x v="0"/>
    <x v="0"/>
  </r>
  <r>
    <n v="11535"/>
    <x v="21"/>
    <x v="3"/>
    <x v="16"/>
    <x v="1"/>
    <n v="1010140.4"/>
    <x v="0"/>
    <x v="0"/>
    <x v="0"/>
  </r>
  <r>
    <n v="11536"/>
    <x v="22"/>
    <x v="3"/>
    <x v="16"/>
    <x v="1"/>
    <n v="1012129.9"/>
    <x v="0"/>
    <x v="0"/>
    <x v="0"/>
  </r>
  <r>
    <n v="11537"/>
    <x v="23"/>
    <x v="3"/>
    <x v="16"/>
    <x v="1"/>
    <n v="1011279.9"/>
    <x v="0"/>
    <x v="0"/>
    <x v="0"/>
  </r>
  <r>
    <n v="11538"/>
    <x v="24"/>
    <x v="3"/>
    <x v="16"/>
    <x v="1"/>
    <n v="1013352.9"/>
    <x v="0"/>
    <x v="0"/>
    <x v="0"/>
  </r>
  <r>
    <n v="11539"/>
    <x v="25"/>
    <x v="3"/>
    <x v="16"/>
    <x v="1"/>
    <n v="1018015.4"/>
    <x v="0"/>
    <x v="0"/>
    <x v="0"/>
  </r>
  <r>
    <n v="11540"/>
    <x v="26"/>
    <x v="3"/>
    <x v="16"/>
    <x v="1"/>
    <n v="1014010.4"/>
    <x v="0"/>
    <x v="0"/>
    <x v="0"/>
  </r>
  <r>
    <n v="11541"/>
    <x v="27"/>
    <x v="3"/>
    <x v="16"/>
    <x v="1"/>
    <n v="1011977.4"/>
    <x v="0"/>
    <x v="0"/>
    <x v="0"/>
  </r>
  <r>
    <n v="11542"/>
    <x v="28"/>
    <x v="3"/>
    <x v="16"/>
    <x v="1"/>
    <n v="1014171.9"/>
    <x v="0"/>
    <x v="0"/>
    <x v="0"/>
  </r>
  <r>
    <n v="11543"/>
    <x v="0"/>
    <x v="3"/>
    <x v="16"/>
    <x v="2"/>
    <n v="0.1"/>
    <x v="0"/>
    <x v="0"/>
    <x v="0"/>
  </r>
  <r>
    <n v="11544"/>
    <x v="1"/>
    <x v="3"/>
    <x v="16"/>
    <x v="2"/>
    <n v="0.1"/>
    <x v="0"/>
    <x v="0"/>
    <x v="0"/>
  </r>
  <r>
    <n v="11545"/>
    <x v="2"/>
    <x v="3"/>
    <x v="16"/>
    <x v="2"/>
    <n v="0.6"/>
    <x v="0"/>
    <x v="0"/>
    <x v="0"/>
  </r>
  <r>
    <n v="11546"/>
    <x v="3"/>
    <x v="3"/>
    <x v="16"/>
    <x v="2"/>
    <n v="0.1"/>
    <x v="0"/>
    <x v="0"/>
    <x v="0"/>
  </r>
  <r>
    <n v="11547"/>
    <x v="4"/>
    <x v="3"/>
    <x v="16"/>
    <x v="2"/>
    <n v="-2.9"/>
    <x v="0"/>
    <x v="0"/>
    <x v="0"/>
  </r>
  <r>
    <n v="11548"/>
    <x v="5"/>
    <x v="3"/>
    <x v="16"/>
    <x v="2"/>
    <n v="-0.4"/>
    <x v="0"/>
    <x v="0"/>
    <x v="0"/>
  </r>
  <r>
    <n v="11549"/>
    <x v="6"/>
    <x v="3"/>
    <x v="16"/>
    <x v="2"/>
    <n v="0.1"/>
    <x v="0"/>
    <x v="0"/>
    <x v="0"/>
  </r>
  <r>
    <n v="11550"/>
    <x v="7"/>
    <x v="3"/>
    <x v="16"/>
    <x v="2"/>
    <n v="-0.4"/>
    <x v="0"/>
    <x v="0"/>
    <x v="0"/>
  </r>
  <r>
    <n v="11551"/>
    <x v="8"/>
    <x v="3"/>
    <x v="16"/>
    <x v="2"/>
    <n v="-0.4"/>
    <x v="0"/>
    <x v="0"/>
    <x v="0"/>
  </r>
  <r>
    <n v="11552"/>
    <x v="9"/>
    <x v="3"/>
    <x v="16"/>
    <x v="2"/>
    <n v="0.1"/>
    <x v="0"/>
    <x v="0"/>
    <x v="0"/>
  </r>
  <r>
    <n v="11553"/>
    <x v="10"/>
    <x v="3"/>
    <x v="16"/>
    <x v="2"/>
    <n v="0.6"/>
    <x v="0"/>
    <x v="0"/>
    <x v="0"/>
  </r>
  <r>
    <n v="11554"/>
    <x v="11"/>
    <x v="3"/>
    <x v="16"/>
    <x v="2"/>
    <n v="0.6"/>
    <x v="0"/>
    <x v="0"/>
    <x v="0"/>
  </r>
  <r>
    <n v="11555"/>
    <x v="12"/>
    <x v="3"/>
    <x v="16"/>
    <x v="2"/>
    <n v="0.6"/>
    <x v="0"/>
    <x v="0"/>
    <x v="0"/>
  </r>
  <r>
    <n v="11556"/>
    <x v="13"/>
    <x v="3"/>
    <x v="16"/>
    <x v="2"/>
    <n v="0.6"/>
    <x v="0"/>
    <x v="0"/>
    <x v="0"/>
  </r>
  <r>
    <n v="11557"/>
    <x v="14"/>
    <x v="3"/>
    <x v="16"/>
    <x v="2"/>
    <n v="0.1"/>
    <x v="0"/>
    <x v="0"/>
    <x v="0"/>
  </r>
  <r>
    <n v="11558"/>
    <x v="15"/>
    <x v="3"/>
    <x v="16"/>
    <x v="2"/>
    <n v="0.1"/>
    <x v="0"/>
    <x v="0"/>
    <x v="0"/>
  </r>
  <r>
    <n v="11559"/>
    <x v="16"/>
    <x v="3"/>
    <x v="16"/>
    <x v="2"/>
    <n v="0.6"/>
    <x v="0"/>
    <x v="0"/>
    <x v="0"/>
  </r>
  <r>
    <n v="11560"/>
    <x v="17"/>
    <x v="3"/>
    <x v="16"/>
    <x v="2"/>
    <n v="-1.4"/>
    <x v="0"/>
    <x v="0"/>
    <x v="0"/>
  </r>
  <r>
    <n v="11561"/>
    <x v="18"/>
    <x v="3"/>
    <x v="16"/>
    <x v="2"/>
    <n v="-0.4"/>
    <x v="0"/>
    <x v="0"/>
    <x v="0"/>
  </r>
  <r>
    <n v="11562"/>
    <x v="19"/>
    <x v="3"/>
    <x v="16"/>
    <x v="2"/>
    <n v="0.1"/>
    <x v="0"/>
    <x v="0"/>
    <x v="0"/>
  </r>
  <r>
    <n v="11563"/>
    <x v="20"/>
    <x v="3"/>
    <x v="16"/>
    <x v="2"/>
    <n v="0.6"/>
    <x v="0"/>
    <x v="0"/>
    <x v="0"/>
  </r>
  <r>
    <n v="11564"/>
    <x v="21"/>
    <x v="3"/>
    <x v="16"/>
    <x v="2"/>
    <n v="-0.4"/>
    <x v="0"/>
    <x v="0"/>
    <x v="0"/>
  </r>
  <r>
    <n v="11565"/>
    <x v="22"/>
    <x v="3"/>
    <x v="16"/>
    <x v="2"/>
    <n v="-0.9"/>
    <x v="0"/>
    <x v="0"/>
    <x v="0"/>
  </r>
  <r>
    <n v="11566"/>
    <x v="23"/>
    <x v="3"/>
    <x v="16"/>
    <x v="2"/>
    <n v="0.1"/>
    <x v="0"/>
    <x v="0"/>
    <x v="0"/>
  </r>
  <r>
    <n v="11567"/>
    <x v="24"/>
    <x v="3"/>
    <x v="16"/>
    <x v="2"/>
    <n v="0.1"/>
    <x v="0"/>
    <x v="0"/>
    <x v="0"/>
  </r>
  <r>
    <n v="11568"/>
    <x v="25"/>
    <x v="3"/>
    <x v="16"/>
    <x v="2"/>
    <n v="0.6"/>
    <x v="0"/>
    <x v="0"/>
    <x v="0"/>
  </r>
  <r>
    <n v="11569"/>
    <x v="26"/>
    <x v="3"/>
    <x v="16"/>
    <x v="2"/>
    <n v="0.6"/>
    <x v="0"/>
    <x v="0"/>
    <x v="0"/>
  </r>
  <r>
    <n v="11570"/>
    <x v="27"/>
    <x v="3"/>
    <x v="16"/>
    <x v="2"/>
    <n v="-0.4"/>
    <x v="0"/>
    <x v="0"/>
    <x v="0"/>
  </r>
  <r>
    <n v="11571"/>
    <x v="28"/>
    <x v="3"/>
    <x v="16"/>
    <x v="2"/>
    <n v="0.1"/>
    <x v="0"/>
    <x v="0"/>
    <x v="0"/>
  </r>
  <r>
    <n v="11572"/>
    <x v="0"/>
    <x v="3"/>
    <x v="16"/>
    <x v="3"/>
    <n v="0"/>
    <x v="1"/>
    <x v="0"/>
    <x v="0"/>
  </r>
  <r>
    <n v="11573"/>
    <x v="1"/>
    <x v="3"/>
    <x v="16"/>
    <x v="3"/>
    <n v="0"/>
    <x v="1"/>
    <x v="0"/>
    <x v="0"/>
  </r>
  <r>
    <n v="11574"/>
    <x v="2"/>
    <x v="3"/>
    <x v="16"/>
    <x v="3"/>
    <n v="0"/>
    <x v="1"/>
    <x v="0"/>
    <x v="0"/>
  </r>
  <r>
    <n v="11575"/>
    <x v="3"/>
    <x v="3"/>
    <x v="16"/>
    <x v="3"/>
    <n v="0"/>
    <x v="1"/>
    <x v="0"/>
    <x v="0"/>
  </r>
  <r>
    <n v="11576"/>
    <x v="4"/>
    <x v="3"/>
    <x v="16"/>
    <x v="3"/>
    <n v="0"/>
    <x v="1"/>
    <x v="0"/>
    <x v="0"/>
  </r>
  <r>
    <n v="11577"/>
    <x v="5"/>
    <x v="3"/>
    <x v="16"/>
    <x v="3"/>
    <n v="0"/>
    <x v="1"/>
    <x v="0"/>
    <x v="0"/>
  </r>
  <r>
    <n v="11578"/>
    <x v="6"/>
    <x v="3"/>
    <x v="16"/>
    <x v="3"/>
    <n v="0"/>
    <x v="1"/>
    <x v="0"/>
    <x v="0"/>
  </r>
  <r>
    <n v="11579"/>
    <x v="7"/>
    <x v="3"/>
    <x v="16"/>
    <x v="3"/>
    <n v="0"/>
    <x v="1"/>
    <x v="0"/>
    <x v="0"/>
  </r>
  <r>
    <n v="11580"/>
    <x v="8"/>
    <x v="3"/>
    <x v="16"/>
    <x v="3"/>
    <n v="0"/>
    <x v="1"/>
    <x v="0"/>
    <x v="0"/>
  </r>
  <r>
    <n v="11581"/>
    <x v="9"/>
    <x v="3"/>
    <x v="16"/>
    <x v="3"/>
    <n v="0"/>
    <x v="1"/>
    <x v="0"/>
    <x v="0"/>
  </r>
  <r>
    <n v="11582"/>
    <x v="10"/>
    <x v="3"/>
    <x v="16"/>
    <x v="3"/>
    <n v="0"/>
    <x v="1"/>
    <x v="0"/>
    <x v="0"/>
  </r>
  <r>
    <n v="11583"/>
    <x v="11"/>
    <x v="3"/>
    <x v="16"/>
    <x v="3"/>
    <n v="0"/>
    <x v="1"/>
    <x v="0"/>
    <x v="0"/>
  </r>
  <r>
    <n v="11584"/>
    <x v="12"/>
    <x v="3"/>
    <x v="16"/>
    <x v="3"/>
    <n v="0"/>
    <x v="1"/>
    <x v="0"/>
    <x v="0"/>
  </r>
  <r>
    <n v="11585"/>
    <x v="13"/>
    <x v="3"/>
    <x v="16"/>
    <x v="3"/>
    <n v="0"/>
    <x v="1"/>
    <x v="0"/>
    <x v="0"/>
  </r>
  <r>
    <n v="11586"/>
    <x v="14"/>
    <x v="3"/>
    <x v="16"/>
    <x v="3"/>
    <n v="0"/>
    <x v="1"/>
    <x v="0"/>
    <x v="0"/>
  </r>
  <r>
    <n v="11587"/>
    <x v="15"/>
    <x v="3"/>
    <x v="16"/>
    <x v="3"/>
    <n v="0"/>
    <x v="1"/>
    <x v="0"/>
    <x v="0"/>
  </r>
  <r>
    <n v="11588"/>
    <x v="16"/>
    <x v="3"/>
    <x v="16"/>
    <x v="3"/>
    <n v="0"/>
    <x v="1"/>
    <x v="0"/>
    <x v="0"/>
  </r>
  <r>
    <n v="11589"/>
    <x v="17"/>
    <x v="3"/>
    <x v="16"/>
    <x v="3"/>
    <n v="0"/>
    <x v="1"/>
    <x v="0"/>
    <x v="0"/>
  </r>
  <r>
    <n v="11590"/>
    <x v="18"/>
    <x v="3"/>
    <x v="16"/>
    <x v="3"/>
    <n v="0"/>
    <x v="1"/>
    <x v="0"/>
    <x v="0"/>
  </r>
  <r>
    <n v="11591"/>
    <x v="19"/>
    <x v="3"/>
    <x v="16"/>
    <x v="3"/>
    <n v="0"/>
    <x v="1"/>
    <x v="0"/>
    <x v="0"/>
  </r>
  <r>
    <n v="11592"/>
    <x v="20"/>
    <x v="3"/>
    <x v="16"/>
    <x v="3"/>
    <n v="0"/>
    <x v="1"/>
    <x v="0"/>
    <x v="0"/>
  </r>
  <r>
    <n v="11593"/>
    <x v="21"/>
    <x v="3"/>
    <x v="16"/>
    <x v="3"/>
    <n v="0"/>
    <x v="1"/>
    <x v="0"/>
    <x v="0"/>
  </r>
  <r>
    <n v="11594"/>
    <x v="22"/>
    <x v="3"/>
    <x v="16"/>
    <x v="3"/>
    <n v="0"/>
    <x v="1"/>
    <x v="0"/>
    <x v="0"/>
  </r>
  <r>
    <n v="11595"/>
    <x v="23"/>
    <x v="3"/>
    <x v="16"/>
    <x v="3"/>
    <n v="0"/>
    <x v="1"/>
    <x v="0"/>
    <x v="0"/>
  </r>
  <r>
    <n v="11596"/>
    <x v="24"/>
    <x v="3"/>
    <x v="16"/>
    <x v="3"/>
    <n v="0"/>
    <x v="1"/>
    <x v="0"/>
    <x v="0"/>
  </r>
  <r>
    <n v="11597"/>
    <x v="25"/>
    <x v="3"/>
    <x v="16"/>
    <x v="3"/>
    <n v="0"/>
    <x v="1"/>
    <x v="0"/>
    <x v="0"/>
  </r>
  <r>
    <n v="11598"/>
    <x v="26"/>
    <x v="3"/>
    <x v="16"/>
    <x v="3"/>
    <n v="0"/>
    <x v="1"/>
    <x v="0"/>
    <x v="0"/>
  </r>
  <r>
    <n v="11599"/>
    <x v="27"/>
    <x v="3"/>
    <x v="16"/>
    <x v="3"/>
    <n v="0"/>
    <x v="1"/>
    <x v="0"/>
    <x v="0"/>
  </r>
  <r>
    <n v="11600"/>
    <x v="28"/>
    <x v="3"/>
    <x v="16"/>
    <x v="3"/>
    <n v="0"/>
    <x v="1"/>
    <x v="0"/>
    <x v="0"/>
  </r>
  <r>
    <n v="11601"/>
    <x v="0"/>
    <x v="4"/>
    <x v="16"/>
    <x v="0"/>
    <n v="1017728"/>
    <x v="0"/>
    <x v="0"/>
    <x v="0"/>
  </r>
  <r>
    <n v="11602"/>
    <x v="1"/>
    <x v="4"/>
    <x v="16"/>
    <x v="0"/>
    <n v="1017728"/>
    <x v="0"/>
    <x v="0"/>
    <x v="0"/>
  </r>
  <r>
    <n v="11603"/>
    <x v="2"/>
    <x v="4"/>
    <x v="16"/>
    <x v="0"/>
    <n v="1009546"/>
    <x v="0"/>
    <x v="0"/>
    <x v="0"/>
  </r>
  <r>
    <n v="11604"/>
    <x v="3"/>
    <x v="4"/>
    <x v="16"/>
    <x v="0"/>
    <n v="1013431"/>
    <x v="0"/>
    <x v="0"/>
    <x v="0"/>
  </r>
  <r>
    <n v="11605"/>
    <x v="4"/>
    <x v="4"/>
    <x v="16"/>
    <x v="0"/>
    <n v="1013494"/>
    <x v="0"/>
    <x v="0"/>
    <x v="0"/>
  </r>
  <r>
    <n v="11606"/>
    <x v="5"/>
    <x v="4"/>
    <x v="16"/>
    <x v="0"/>
    <n v="1011918"/>
    <x v="0"/>
    <x v="0"/>
    <x v="0"/>
  </r>
  <r>
    <n v="11607"/>
    <x v="6"/>
    <x v="4"/>
    <x v="16"/>
    <x v="0"/>
    <n v="1014647"/>
    <x v="0"/>
    <x v="0"/>
    <x v="0"/>
  </r>
  <r>
    <n v="11608"/>
    <x v="7"/>
    <x v="4"/>
    <x v="16"/>
    <x v="0"/>
    <n v="1013108"/>
    <x v="0"/>
    <x v="0"/>
    <x v="0"/>
  </r>
  <r>
    <n v="11609"/>
    <x v="8"/>
    <x v="4"/>
    <x v="16"/>
    <x v="0"/>
    <n v="1012590"/>
    <x v="0"/>
    <x v="0"/>
    <x v="0"/>
  </r>
  <r>
    <n v="11610"/>
    <x v="9"/>
    <x v="4"/>
    <x v="16"/>
    <x v="0"/>
    <n v="1013694"/>
    <x v="0"/>
    <x v="0"/>
    <x v="0"/>
  </r>
  <r>
    <n v="11611"/>
    <x v="10"/>
    <x v="4"/>
    <x v="16"/>
    <x v="0"/>
    <n v="1018755"/>
    <x v="0"/>
    <x v="0"/>
    <x v="0"/>
  </r>
  <r>
    <n v="11612"/>
    <x v="11"/>
    <x v="4"/>
    <x v="16"/>
    <x v="0"/>
    <n v="1008721"/>
    <x v="0"/>
    <x v="0"/>
    <x v="0"/>
  </r>
  <r>
    <n v="11613"/>
    <x v="12"/>
    <x v="4"/>
    <x v="16"/>
    <x v="0"/>
    <n v="1010784"/>
    <x v="0"/>
    <x v="0"/>
    <x v="0"/>
  </r>
  <r>
    <n v="11614"/>
    <x v="13"/>
    <x v="4"/>
    <x v="16"/>
    <x v="0"/>
    <n v="1013346"/>
    <x v="0"/>
    <x v="0"/>
    <x v="0"/>
  </r>
  <r>
    <n v="11615"/>
    <x v="14"/>
    <x v="4"/>
    <x v="16"/>
    <x v="0"/>
    <n v="1012947"/>
    <x v="0"/>
    <x v="0"/>
    <x v="0"/>
  </r>
  <r>
    <n v="11616"/>
    <x v="15"/>
    <x v="4"/>
    <x v="16"/>
    <x v="0"/>
    <n v="1010018"/>
    <x v="0"/>
    <x v="0"/>
    <x v="0"/>
  </r>
  <r>
    <n v="11617"/>
    <x v="16"/>
    <x v="4"/>
    <x v="16"/>
    <x v="0"/>
    <n v="1010468"/>
    <x v="0"/>
    <x v="0"/>
    <x v="0"/>
  </r>
  <r>
    <n v="11618"/>
    <x v="17"/>
    <x v="4"/>
    <x v="16"/>
    <x v="0"/>
    <n v="1006191"/>
    <x v="0"/>
    <x v="0"/>
    <x v="0"/>
  </r>
  <r>
    <n v="11619"/>
    <x v="18"/>
    <x v="4"/>
    <x v="16"/>
    <x v="0"/>
    <n v="1009493"/>
    <x v="0"/>
    <x v="0"/>
    <x v="0"/>
  </r>
  <r>
    <n v="11620"/>
    <x v="19"/>
    <x v="4"/>
    <x v="16"/>
    <x v="0"/>
    <n v="1012645"/>
    <x v="0"/>
    <x v="0"/>
    <x v="0"/>
  </r>
  <r>
    <n v="11621"/>
    <x v="20"/>
    <x v="4"/>
    <x v="16"/>
    <x v="0"/>
    <n v="1013739"/>
    <x v="0"/>
    <x v="0"/>
    <x v="0"/>
  </r>
  <r>
    <n v="11622"/>
    <x v="21"/>
    <x v="4"/>
    <x v="16"/>
    <x v="0"/>
    <n v="1009858"/>
    <x v="0"/>
    <x v="0"/>
    <x v="0"/>
  </r>
  <r>
    <n v="11623"/>
    <x v="22"/>
    <x v="4"/>
    <x v="16"/>
    <x v="0"/>
    <n v="1011862"/>
    <x v="0"/>
    <x v="0"/>
    <x v="0"/>
  </r>
  <r>
    <n v="11624"/>
    <x v="23"/>
    <x v="4"/>
    <x v="16"/>
    <x v="0"/>
    <n v="1010990"/>
    <x v="0"/>
    <x v="0"/>
    <x v="0"/>
  </r>
  <r>
    <n v="11625"/>
    <x v="24"/>
    <x v="4"/>
    <x v="16"/>
    <x v="0"/>
    <n v="1013370"/>
    <x v="0"/>
    <x v="0"/>
    <x v="0"/>
  </r>
  <r>
    <n v="11626"/>
    <x v="25"/>
    <x v="4"/>
    <x v="16"/>
    <x v="0"/>
    <n v="1018477"/>
    <x v="0"/>
    <x v="0"/>
    <x v="0"/>
  </r>
  <r>
    <n v="11627"/>
    <x v="26"/>
    <x v="4"/>
    <x v="16"/>
    <x v="0"/>
    <n v="1014048"/>
    <x v="0"/>
    <x v="0"/>
    <x v="0"/>
  </r>
  <r>
    <n v="11628"/>
    <x v="27"/>
    <x v="4"/>
    <x v="16"/>
    <x v="0"/>
    <n v="1011871"/>
    <x v="0"/>
    <x v="0"/>
    <x v="0"/>
  </r>
  <r>
    <n v="11629"/>
    <x v="28"/>
    <x v="4"/>
    <x v="16"/>
    <x v="0"/>
    <n v="1014010"/>
    <x v="0"/>
    <x v="0"/>
    <x v="0"/>
  </r>
  <r>
    <n v="11630"/>
    <x v="0"/>
    <x v="4"/>
    <x v="16"/>
    <x v="1"/>
    <n v="1017727.4"/>
    <x v="0"/>
    <x v="0"/>
    <x v="0"/>
  </r>
  <r>
    <n v="11631"/>
    <x v="1"/>
    <x v="4"/>
    <x v="16"/>
    <x v="1"/>
    <n v="1017727.4"/>
    <x v="0"/>
    <x v="0"/>
    <x v="0"/>
  </r>
  <r>
    <n v="11632"/>
    <x v="2"/>
    <x v="4"/>
    <x v="16"/>
    <x v="1"/>
    <n v="1009546.4"/>
    <x v="0"/>
    <x v="0"/>
    <x v="0"/>
  </r>
  <r>
    <n v="11633"/>
    <x v="3"/>
    <x v="4"/>
    <x v="16"/>
    <x v="1"/>
    <n v="1013430.4"/>
    <x v="0"/>
    <x v="0"/>
    <x v="0"/>
  </r>
  <r>
    <n v="11634"/>
    <x v="4"/>
    <x v="4"/>
    <x v="16"/>
    <x v="1"/>
    <n v="1013494.9"/>
    <x v="0"/>
    <x v="0"/>
    <x v="0"/>
  </r>
  <r>
    <n v="11635"/>
    <x v="5"/>
    <x v="4"/>
    <x v="16"/>
    <x v="1"/>
    <n v="1011917.9"/>
    <x v="0"/>
    <x v="0"/>
    <x v="0"/>
  </r>
  <r>
    <n v="11636"/>
    <x v="6"/>
    <x v="4"/>
    <x v="16"/>
    <x v="1"/>
    <n v="1014647.9"/>
    <x v="0"/>
    <x v="0"/>
    <x v="0"/>
  </r>
  <r>
    <n v="11637"/>
    <x v="7"/>
    <x v="4"/>
    <x v="16"/>
    <x v="1"/>
    <n v="1013108.4"/>
    <x v="0"/>
    <x v="0"/>
    <x v="0"/>
  </r>
  <r>
    <n v="11638"/>
    <x v="8"/>
    <x v="4"/>
    <x v="16"/>
    <x v="1"/>
    <n v="1012590.4"/>
    <x v="0"/>
    <x v="0"/>
    <x v="0"/>
  </r>
  <r>
    <n v="11639"/>
    <x v="9"/>
    <x v="4"/>
    <x v="16"/>
    <x v="1"/>
    <n v="1013694.4"/>
    <x v="0"/>
    <x v="0"/>
    <x v="0"/>
  </r>
  <r>
    <n v="11640"/>
    <x v="10"/>
    <x v="4"/>
    <x v="16"/>
    <x v="1"/>
    <n v="1018755.4"/>
    <x v="0"/>
    <x v="0"/>
    <x v="0"/>
  </r>
  <r>
    <n v="11641"/>
    <x v="11"/>
    <x v="4"/>
    <x v="16"/>
    <x v="1"/>
    <n v="1008720.9"/>
    <x v="0"/>
    <x v="0"/>
    <x v="0"/>
  </r>
  <r>
    <n v="11642"/>
    <x v="12"/>
    <x v="4"/>
    <x v="16"/>
    <x v="1"/>
    <n v="1010784.4"/>
    <x v="0"/>
    <x v="0"/>
    <x v="0"/>
  </r>
  <r>
    <n v="11643"/>
    <x v="13"/>
    <x v="4"/>
    <x v="16"/>
    <x v="1"/>
    <n v="1013346.4"/>
    <x v="0"/>
    <x v="0"/>
    <x v="0"/>
  </r>
  <r>
    <n v="11644"/>
    <x v="14"/>
    <x v="4"/>
    <x v="16"/>
    <x v="1"/>
    <n v="1012947.4"/>
    <x v="0"/>
    <x v="0"/>
    <x v="0"/>
  </r>
  <r>
    <n v="11645"/>
    <x v="15"/>
    <x v="4"/>
    <x v="16"/>
    <x v="1"/>
    <n v="1010015.9"/>
    <x v="0"/>
    <x v="0"/>
    <x v="0"/>
  </r>
  <r>
    <n v="11646"/>
    <x v="16"/>
    <x v="4"/>
    <x v="16"/>
    <x v="1"/>
    <n v="1010468.4"/>
    <x v="0"/>
    <x v="0"/>
    <x v="0"/>
  </r>
  <r>
    <n v="11647"/>
    <x v="17"/>
    <x v="4"/>
    <x v="16"/>
    <x v="1"/>
    <n v="1006191.4"/>
    <x v="0"/>
    <x v="0"/>
    <x v="0"/>
  </r>
  <r>
    <n v="11648"/>
    <x v="18"/>
    <x v="4"/>
    <x v="16"/>
    <x v="1"/>
    <n v="1009491.9"/>
    <x v="0"/>
    <x v="0"/>
    <x v="0"/>
  </r>
  <r>
    <n v="11649"/>
    <x v="19"/>
    <x v="4"/>
    <x v="16"/>
    <x v="1"/>
    <n v="1012644.9"/>
    <x v="0"/>
    <x v="0"/>
    <x v="0"/>
  </r>
  <r>
    <n v="11650"/>
    <x v="20"/>
    <x v="4"/>
    <x v="16"/>
    <x v="1"/>
    <n v="1013737.9"/>
    <x v="0"/>
    <x v="0"/>
    <x v="0"/>
  </r>
  <r>
    <n v="11651"/>
    <x v="21"/>
    <x v="4"/>
    <x v="16"/>
    <x v="1"/>
    <n v="1009855.9"/>
    <x v="0"/>
    <x v="0"/>
    <x v="0"/>
  </r>
  <r>
    <n v="11652"/>
    <x v="22"/>
    <x v="4"/>
    <x v="16"/>
    <x v="1"/>
    <n v="1011862.9"/>
    <x v="0"/>
    <x v="0"/>
    <x v="0"/>
  </r>
  <r>
    <n v="11653"/>
    <x v="23"/>
    <x v="4"/>
    <x v="16"/>
    <x v="1"/>
    <n v="1010990.9"/>
    <x v="0"/>
    <x v="0"/>
    <x v="0"/>
  </r>
  <r>
    <n v="11654"/>
    <x v="24"/>
    <x v="4"/>
    <x v="16"/>
    <x v="1"/>
    <n v="1013369.9"/>
    <x v="0"/>
    <x v="0"/>
    <x v="0"/>
  </r>
  <r>
    <n v="11655"/>
    <x v="25"/>
    <x v="4"/>
    <x v="16"/>
    <x v="1"/>
    <n v="1018477.4"/>
    <x v="0"/>
    <x v="0"/>
    <x v="0"/>
  </r>
  <r>
    <n v="11656"/>
    <x v="26"/>
    <x v="4"/>
    <x v="16"/>
    <x v="1"/>
    <n v="1014048.4"/>
    <x v="0"/>
    <x v="0"/>
    <x v="0"/>
  </r>
  <r>
    <n v="11657"/>
    <x v="27"/>
    <x v="4"/>
    <x v="16"/>
    <x v="1"/>
    <n v="1011871.4"/>
    <x v="0"/>
    <x v="0"/>
    <x v="0"/>
  </r>
  <r>
    <n v="11658"/>
    <x v="28"/>
    <x v="4"/>
    <x v="16"/>
    <x v="1"/>
    <n v="1014010.4"/>
    <x v="0"/>
    <x v="0"/>
    <x v="0"/>
  </r>
  <r>
    <n v="11659"/>
    <x v="0"/>
    <x v="4"/>
    <x v="16"/>
    <x v="2"/>
    <n v="0.6"/>
    <x v="0"/>
    <x v="0"/>
    <x v="0"/>
  </r>
  <r>
    <n v="11660"/>
    <x v="1"/>
    <x v="4"/>
    <x v="16"/>
    <x v="2"/>
    <n v="0.6"/>
    <x v="0"/>
    <x v="0"/>
    <x v="0"/>
  </r>
  <r>
    <n v="11661"/>
    <x v="2"/>
    <x v="4"/>
    <x v="16"/>
    <x v="2"/>
    <n v="-0.4"/>
    <x v="0"/>
    <x v="0"/>
    <x v="0"/>
  </r>
  <r>
    <n v="11662"/>
    <x v="3"/>
    <x v="4"/>
    <x v="16"/>
    <x v="2"/>
    <n v="0.6"/>
    <x v="0"/>
    <x v="0"/>
    <x v="0"/>
  </r>
  <r>
    <n v="11663"/>
    <x v="4"/>
    <x v="4"/>
    <x v="16"/>
    <x v="2"/>
    <n v="-0.9"/>
    <x v="0"/>
    <x v="0"/>
    <x v="0"/>
  </r>
  <r>
    <n v="11664"/>
    <x v="5"/>
    <x v="4"/>
    <x v="16"/>
    <x v="2"/>
    <n v="0.1"/>
    <x v="0"/>
    <x v="0"/>
    <x v="0"/>
  </r>
  <r>
    <n v="11665"/>
    <x v="6"/>
    <x v="4"/>
    <x v="16"/>
    <x v="2"/>
    <n v="-0.9"/>
    <x v="0"/>
    <x v="0"/>
    <x v="0"/>
  </r>
  <r>
    <n v="11666"/>
    <x v="7"/>
    <x v="4"/>
    <x v="16"/>
    <x v="2"/>
    <n v="-0.4"/>
    <x v="0"/>
    <x v="0"/>
    <x v="0"/>
  </r>
  <r>
    <n v="11667"/>
    <x v="8"/>
    <x v="4"/>
    <x v="16"/>
    <x v="2"/>
    <n v="-0.4"/>
    <x v="0"/>
    <x v="0"/>
    <x v="0"/>
  </r>
  <r>
    <n v="11668"/>
    <x v="9"/>
    <x v="4"/>
    <x v="16"/>
    <x v="2"/>
    <n v="-0.4"/>
    <x v="0"/>
    <x v="0"/>
    <x v="0"/>
  </r>
  <r>
    <n v="11669"/>
    <x v="10"/>
    <x v="4"/>
    <x v="16"/>
    <x v="2"/>
    <n v="-0.4"/>
    <x v="0"/>
    <x v="0"/>
    <x v="0"/>
  </r>
  <r>
    <n v="11670"/>
    <x v="11"/>
    <x v="4"/>
    <x v="16"/>
    <x v="2"/>
    <n v="0.1"/>
    <x v="0"/>
    <x v="0"/>
    <x v="0"/>
  </r>
  <r>
    <n v="11671"/>
    <x v="12"/>
    <x v="4"/>
    <x v="16"/>
    <x v="2"/>
    <n v="-0.4"/>
    <x v="0"/>
    <x v="0"/>
    <x v="0"/>
  </r>
  <r>
    <n v="11672"/>
    <x v="13"/>
    <x v="4"/>
    <x v="16"/>
    <x v="2"/>
    <n v="-0.4"/>
    <x v="0"/>
    <x v="0"/>
    <x v="0"/>
  </r>
  <r>
    <n v="11673"/>
    <x v="14"/>
    <x v="4"/>
    <x v="16"/>
    <x v="2"/>
    <n v="-0.4"/>
    <x v="0"/>
    <x v="0"/>
    <x v="0"/>
  </r>
  <r>
    <n v="11674"/>
    <x v="15"/>
    <x v="4"/>
    <x v="16"/>
    <x v="2"/>
    <n v="2.1"/>
    <x v="0"/>
    <x v="0"/>
    <x v="0"/>
  </r>
  <r>
    <n v="11675"/>
    <x v="16"/>
    <x v="4"/>
    <x v="16"/>
    <x v="2"/>
    <n v="-0.4"/>
    <x v="0"/>
    <x v="0"/>
    <x v="0"/>
  </r>
  <r>
    <n v="11676"/>
    <x v="17"/>
    <x v="4"/>
    <x v="16"/>
    <x v="2"/>
    <n v="-0.4"/>
    <x v="0"/>
    <x v="0"/>
    <x v="0"/>
  </r>
  <r>
    <n v="11677"/>
    <x v="18"/>
    <x v="4"/>
    <x v="16"/>
    <x v="2"/>
    <n v="1.1000000000000001"/>
    <x v="0"/>
    <x v="0"/>
    <x v="0"/>
  </r>
  <r>
    <n v="11678"/>
    <x v="19"/>
    <x v="4"/>
    <x v="16"/>
    <x v="2"/>
    <n v="0.1"/>
    <x v="0"/>
    <x v="0"/>
    <x v="0"/>
  </r>
  <r>
    <n v="11679"/>
    <x v="20"/>
    <x v="4"/>
    <x v="16"/>
    <x v="2"/>
    <n v="1.1000000000000001"/>
    <x v="0"/>
    <x v="0"/>
    <x v="0"/>
  </r>
  <r>
    <n v="11680"/>
    <x v="21"/>
    <x v="4"/>
    <x v="16"/>
    <x v="2"/>
    <n v="2.1"/>
    <x v="0"/>
    <x v="0"/>
    <x v="0"/>
  </r>
  <r>
    <n v="11681"/>
    <x v="22"/>
    <x v="4"/>
    <x v="16"/>
    <x v="2"/>
    <n v="-0.9"/>
    <x v="0"/>
    <x v="0"/>
    <x v="0"/>
  </r>
  <r>
    <n v="11682"/>
    <x v="23"/>
    <x v="4"/>
    <x v="16"/>
    <x v="2"/>
    <n v="-0.9"/>
    <x v="0"/>
    <x v="0"/>
    <x v="0"/>
  </r>
  <r>
    <n v="11683"/>
    <x v="24"/>
    <x v="4"/>
    <x v="16"/>
    <x v="2"/>
    <n v="0.1"/>
    <x v="0"/>
    <x v="0"/>
    <x v="0"/>
  </r>
  <r>
    <n v="11684"/>
    <x v="25"/>
    <x v="4"/>
    <x v="16"/>
    <x v="2"/>
    <n v="-0.4"/>
    <x v="0"/>
    <x v="0"/>
    <x v="0"/>
  </r>
  <r>
    <n v="11685"/>
    <x v="26"/>
    <x v="4"/>
    <x v="16"/>
    <x v="2"/>
    <n v="-0.4"/>
    <x v="0"/>
    <x v="0"/>
    <x v="0"/>
  </r>
  <r>
    <n v="11686"/>
    <x v="27"/>
    <x v="4"/>
    <x v="16"/>
    <x v="2"/>
    <n v="-0.4"/>
    <x v="0"/>
    <x v="0"/>
    <x v="0"/>
  </r>
  <r>
    <n v="11687"/>
    <x v="28"/>
    <x v="4"/>
    <x v="16"/>
    <x v="2"/>
    <n v="-0.4"/>
    <x v="0"/>
    <x v="0"/>
    <x v="0"/>
  </r>
  <r>
    <n v="11688"/>
    <x v="0"/>
    <x v="4"/>
    <x v="16"/>
    <x v="3"/>
    <n v="0"/>
    <x v="1"/>
    <x v="0"/>
    <x v="0"/>
  </r>
  <r>
    <n v="11689"/>
    <x v="1"/>
    <x v="4"/>
    <x v="16"/>
    <x v="3"/>
    <n v="0"/>
    <x v="1"/>
    <x v="0"/>
    <x v="0"/>
  </r>
  <r>
    <n v="11690"/>
    <x v="2"/>
    <x v="4"/>
    <x v="16"/>
    <x v="3"/>
    <n v="0"/>
    <x v="1"/>
    <x v="0"/>
    <x v="0"/>
  </r>
  <r>
    <n v="11691"/>
    <x v="3"/>
    <x v="4"/>
    <x v="16"/>
    <x v="3"/>
    <n v="0"/>
    <x v="1"/>
    <x v="0"/>
    <x v="0"/>
  </r>
  <r>
    <n v="11692"/>
    <x v="4"/>
    <x v="4"/>
    <x v="16"/>
    <x v="3"/>
    <n v="0"/>
    <x v="1"/>
    <x v="0"/>
    <x v="0"/>
  </r>
  <r>
    <n v="11693"/>
    <x v="5"/>
    <x v="4"/>
    <x v="16"/>
    <x v="3"/>
    <n v="0"/>
    <x v="1"/>
    <x v="0"/>
    <x v="0"/>
  </r>
  <r>
    <n v="11694"/>
    <x v="6"/>
    <x v="4"/>
    <x v="16"/>
    <x v="3"/>
    <n v="0"/>
    <x v="1"/>
    <x v="0"/>
    <x v="0"/>
  </r>
  <r>
    <n v="11695"/>
    <x v="7"/>
    <x v="4"/>
    <x v="16"/>
    <x v="3"/>
    <n v="0"/>
    <x v="1"/>
    <x v="0"/>
    <x v="0"/>
  </r>
  <r>
    <n v="11696"/>
    <x v="8"/>
    <x v="4"/>
    <x v="16"/>
    <x v="3"/>
    <n v="0"/>
    <x v="1"/>
    <x v="0"/>
    <x v="0"/>
  </r>
  <r>
    <n v="11697"/>
    <x v="9"/>
    <x v="4"/>
    <x v="16"/>
    <x v="3"/>
    <n v="0"/>
    <x v="1"/>
    <x v="0"/>
    <x v="0"/>
  </r>
  <r>
    <n v="11698"/>
    <x v="10"/>
    <x v="4"/>
    <x v="16"/>
    <x v="3"/>
    <n v="0"/>
    <x v="1"/>
    <x v="0"/>
    <x v="0"/>
  </r>
  <r>
    <n v="11699"/>
    <x v="11"/>
    <x v="4"/>
    <x v="16"/>
    <x v="3"/>
    <n v="0"/>
    <x v="1"/>
    <x v="0"/>
    <x v="0"/>
  </r>
  <r>
    <n v="11700"/>
    <x v="12"/>
    <x v="4"/>
    <x v="16"/>
    <x v="3"/>
    <n v="0"/>
    <x v="1"/>
    <x v="0"/>
    <x v="0"/>
  </r>
  <r>
    <n v="11701"/>
    <x v="13"/>
    <x v="4"/>
    <x v="16"/>
    <x v="3"/>
    <n v="0"/>
    <x v="1"/>
    <x v="0"/>
    <x v="0"/>
  </r>
  <r>
    <n v="11702"/>
    <x v="14"/>
    <x v="4"/>
    <x v="16"/>
    <x v="3"/>
    <n v="0"/>
    <x v="1"/>
    <x v="0"/>
    <x v="0"/>
  </r>
  <r>
    <n v="11703"/>
    <x v="15"/>
    <x v="4"/>
    <x v="16"/>
    <x v="3"/>
    <n v="0"/>
    <x v="1"/>
    <x v="0"/>
    <x v="0"/>
  </r>
  <r>
    <n v="11704"/>
    <x v="16"/>
    <x v="4"/>
    <x v="16"/>
    <x v="3"/>
    <n v="0"/>
    <x v="1"/>
    <x v="0"/>
    <x v="0"/>
  </r>
  <r>
    <n v="11705"/>
    <x v="17"/>
    <x v="4"/>
    <x v="16"/>
    <x v="3"/>
    <n v="0"/>
    <x v="1"/>
    <x v="0"/>
    <x v="0"/>
  </r>
  <r>
    <n v="11706"/>
    <x v="18"/>
    <x v="4"/>
    <x v="16"/>
    <x v="3"/>
    <n v="0"/>
    <x v="1"/>
    <x v="0"/>
    <x v="0"/>
  </r>
  <r>
    <n v="11707"/>
    <x v="19"/>
    <x v="4"/>
    <x v="16"/>
    <x v="3"/>
    <n v="0"/>
    <x v="1"/>
    <x v="0"/>
    <x v="0"/>
  </r>
  <r>
    <n v="11708"/>
    <x v="20"/>
    <x v="4"/>
    <x v="16"/>
    <x v="3"/>
    <n v="0"/>
    <x v="1"/>
    <x v="0"/>
    <x v="0"/>
  </r>
  <r>
    <n v="11709"/>
    <x v="21"/>
    <x v="4"/>
    <x v="16"/>
    <x v="3"/>
    <n v="0"/>
    <x v="1"/>
    <x v="0"/>
    <x v="0"/>
  </r>
  <r>
    <n v="11710"/>
    <x v="22"/>
    <x v="4"/>
    <x v="16"/>
    <x v="3"/>
    <n v="0"/>
    <x v="1"/>
    <x v="0"/>
    <x v="0"/>
  </r>
  <r>
    <n v="11711"/>
    <x v="23"/>
    <x v="4"/>
    <x v="16"/>
    <x v="3"/>
    <n v="0"/>
    <x v="1"/>
    <x v="0"/>
    <x v="0"/>
  </r>
  <r>
    <n v="11712"/>
    <x v="24"/>
    <x v="4"/>
    <x v="16"/>
    <x v="3"/>
    <n v="0"/>
    <x v="1"/>
    <x v="0"/>
    <x v="0"/>
  </r>
  <r>
    <n v="11713"/>
    <x v="25"/>
    <x v="4"/>
    <x v="16"/>
    <x v="3"/>
    <n v="0"/>
    <x v="1"/>
    <x v="0"/>
    <x v="0"/>
  </r>
  <r>
    <n v="11714"/>
    <x v="26"/>
    <x v="4"/>
    <x v="16"/>
    <x v="3"/>
    <n v="0"/>
    <x v="1"/>
    <x v="0"/>
    <x v="0"/>
  </r>
  <r>
    <n v="11715"/>
    <x v="27"/>
    <x v="4"/>
    <x v="16"/>
    <x v="3"/>
    <n v="0"/>
    <x v="1"/>
    <x v="0"/>
    <x v="0"/>
  </r>
  <r>
    <n v="11716"/>
    <x v="28"/>
    <x v="4"/>
    <x v="16"/>
    <x v="3"/>
    <n v="0"/>
    <x v="1"/>
    <x v="0"/>
    <x v="0"/>
  </r>
  <r>
    <n v="11717"/>
    <x v="0"/>
    <x v="5"/>
    <x v="16"/>
    <x v="0"/>
    <n v="1014113"/>
    <x v="0"/>
    <x v="0"/>
    <x v="0"/>
  </r>
  <r>
    <n v="11718"/>
    <x v="1"/>
    <x v="5"/>
    <x v="16"/>
    <x v="0"/>
    <n v="1014113"/>
    <x v="0"/>
    <x v="0"/>
    <x v="0"/>
  </r>
  <r>
    <n v="11719"/>
    <x v="2"/>
    <x v="5"/>
    <x v="16"/>
    <x v="0"/>
    <n v="1007441"/>
    <x v="0"/>
    <x v="0"/>
    <x v="0"/>
  </r>
  <r>
    <n v="11720"/>
    <x v="3"/>
    <x v="5"/>
    <x v="16"/>
    <x v="0"/>
    <n v="1010252"/>
    <x v="0"/>
    <x v="0"/>
    <x v="0"/>
  </r>
  <r>
    <n v="11721"/>
    <x v="4"/>
    <x v="5"/>
    <x v="16"/>
    <x v="0"/>
    <n v="1010015"/>
    <x v="0"/>
    <x v="0"/>
    <x v="0"/>
  </r>
  <r>
    <n v="11722"/>
    <x v="5"/>
    <x v="5"/>
    <x v="16"/>
    <x v="0"/>
    <n v="1009066"/>
    <x v="0"/>
    <x v="0"/>
    <x v="0"/>
  </r>
  <r>
    <n v="11723"/>
    <x v="6"/>
    <x v="5"/>
    <x v="16"/>
    <x v="0"/>
    <n v="1011406"/>
    <x v="0"/>
    <x v="0"/>
    <x v="0"/>
  </r>
  <r>
    <n v="11724"/>
    <x v="7"/>
    <x v="5"/>
    <x v="16"/>
    <x v="0"/>
    <n v="1009697"/>
    <x v="0"/>
    <x v="0"/>
    <x v="0"/>
  </r>
  <r>
    <n v="11725"/>
    <x v="8"/>
    <x v="5"/>
    <x v="16"/>
    <x v="0"/>
    <n v="1009786"/>
    <x v="0"/>
    <x v="0"/>
    <x v="0"/>
  </r>
  <r>
    <n v="11726"/>
    <x v="9"/>
    <x v="5"/>
    <x v="16"/>
    <x v="0"/>
    <n v="1010534"/>
    <x v="0"/>
    <x v="0"/>
    <x v="0"/>
  </r>
  <r>
    <n v="11727"/>
    <x v="10"/>
    <x v="5"/>
    <x v="16"/>
    <x v="0"/>
    <n v="1014837"/>
    <x v="0"/>
    <x v="0"/>
    <x v="0"/>
  </r>
  <r>
    <n v="11728"/>
    <x v="11"/>
    <x v="5"/>
    <x v="16"/>
    <x v="0"/>
    <n v="1007040"/>
    <x v="0"/>
    <x v="0"/>
    <x v="0"/>
  </r>
  <r>
    <n v="11729"/>
    <x v="12"/>
    <x v="5"/>
    <x v="16"/>
    <x v="0"/>
    <n v="1008251"/>
    <x v="0"/>
    <x v="0"/>
    <x v="0"/>
  </r>
  <r>
    <n v="11730"/>
    <x v="13"/>
    <x v="5"/>
    <x v="16"/>
    <x v="0"/>
    <n v="1010540"/>
    <x v="0"/>
    <x v="0"/>
    <x v="0"/>
  </r>
  <r>
    <n v="11731"/>
    <x v="14"/>
    <x v="5"/>
    <x v="16"/>
    <x v="0"/>
    <n v="1010004"/>
    <x v="0"/>
    <x v="0"/>
    <x v="0"/>
  </r>
  <r>
    <n v="11732"/>
    <x v="15"/>
    <x v="5"/>
    <x v="16"/>
    <x v="0"/>
    <n v="1008188"/>
    <x v="0"/>
    <x v="0"/>
    <x v="0"/>
  </r>
  <r>
    <n v="11733"/>
    <x v="16"/>
    <x v="5"/>
    <x v="16"/>
    <x v="0"/>
    <n v="1007181"/>
    <x v="0"/>
    <x v="0"/>
    <x v="0"/>
  </r>
  <r>
    <n v="11734"/>
    <x v="17"/>
    <x v="5"/>
    <x v="16"/>
    <x v="0"/>
    <n v="1005107"/>
    <x v="0"/>
    <x v="0"/>
    <x v="0"/>
  </r>
  <r>
    <n v="11735"/>
    <x v="18"/>
    <x v="5"/>
    <x v="16"/>
    <x v="0"/>
    <n v="1007406"/>
    <x v="0"/>
    <x v="0"/>
    <x v="0"/>
  </r>
  <r>
    <n v="11736"/>
    <x v="19"/>
    <x v="5"/>
    <x v="16"/>
    <x v="0"/>
    <n v="1008991"/>
    <x v="0"/>
    <x v="0"/>
    <x v="0"/>
  </r>
  <r>
    <n v="11737"/>
    <x v="20"/>
    <x v="5"/>
    <x v="16"/>
    <x v="0"/>
    <n v="1010546"/>
    <x v="0"/>
    <x v="0"/>
    <x v="0"/>
  </r>
  <r>
    <n v="11738"/>
    <x v="21"/>
    <x v="5"/>
    <x v="16"/>
    <x v="0"/>
    <n v="1006909"/>
    <x v="0"/>
    <x v="0"/>
    <x v="0"/>
  </r>
  <r>
    <n v="11739"/>
    <x v="22"/>
    <x v="5"/>
    <x v="16"/>
    <x v="0"/>
    <n v="1008594"/>
    <x v="0"/>
    <x v="0"/>
    <x v="0"/>
  </r>
  <r>
    <n v="11740"/>
    <x v="23"/>
    <x v="5"/>
    <x v="16"/>
    <x v="0"/>
    <n v="1008580"/>
    <x v="0"/>
    <x v="0"/>
    <x v="0"/>
  </r>
  <r>
    <n v="11741"/>
    <x v="24"/>
    <x v="5"/>
    <x v="16"/>
    <x v="0"/>
    <n v="1010846"/>
    <x v="0"/>
    <x v="0"/>
    <x v="0"/>
  </r>
  <r>
    <n v="11742"/>
    <x v="25"/>
    <x v="5"/>
    <x v="16"/>
    <x v="0"/>
    <n v="1014229"/>
    <x v="0"/>
    <x v="0"/>
    <x v="0"/>
  </r>
  <r>
    <n v="11743"/>
    <x v="26"/>
    <x v="5"/>
    <x v="16"/>
    <x v="0"/>
    <n v="1011016"/>
    <x v="0"/>
    <x v="0"/>
    <x v="0"/>
  </r>
  <r>
    <n v="11744"/>
    <x v="27"/>
    <x v="5"/>
    <x v="16"/>
    <x v="0"/>
    <n v="1009030"/>
    <x v="0"/>
    <x v="0"/>
    <x v="0"/>
  </r>
  <r>
    <n v="11745"/>
    <x v="28"/>
    <x v="5"/>
    <x v="16"/>
    <x v="0"/>
    <n v="1010908"/>
    <x v="0"/>
    <x v="0"/>
    <x v="0"/>
  </r>
  <r>
    <n v="11746"/>
    <x v="0"/>
    <x v="5"/>
    <x v="16"/>
    <x v="1"/>
    <n v="1014113.2"/>
    <x v="0"/>
    <x v="0"/>
    <x v="0"/>
  </r>
  <r>
    <n v="11747"/>
    <x v="1"/>
    <x v="5"/>
    <x v="16"/>
    <x v="1"/>
    <n v="1014113.2"/>
    <x v="0"/>
    <x v="0"/>
    <x v="0"/>
  </r>
  <r>
    <n v="11748"/>
    <x v="2"/>
    <x v="5"/>
    <x v="16"/>
    <x v="1"/>
    <n v="1007439.7"/>
    <x v="0"/>
    <x v="0"/>
    <x v="0"/>
  </r>
  <r>
    <n v="11749"/>
    <x v="3"/>
    <x v="5"/>
    <x v="16"/>
    <x v="1"/>
    <n v="1010252.7"/>
    <x v="0"/>
    <x v="0"/>
    <x v="0"/>
  </r>
  <r>
    <n v="11750"/>
    <x v="4"/>
    <x v="5"/>
    <x v="16"/>
    <x v="1"/>
    <n v="1010015.2"/>
    <x v="0"/>
    <x v="0"/>
    <x v="0"/>
  </r>
  <r>
    <n v="11751"/>
    <x v="5"/>
    <x v="5"/>
    <x v="16"/>
    <x v="1"/>
    <n v="1009065.7"/>
    <x v="0"/>
    <x v="0"/>
    <x v="0"/>
  </r>
  <r>
    <n v="11752"/>
    <x v="6"/>
    <x v="5"/>
    <x v="16"/>
    <x v="1"/>
    <n v="1011405.7"/>
    <x v="0"/>
    <x v="0"/>
    <x v="0"/>
  </r>
  <r>
    <n v="11753"/>
    <x v="7"/>
    <x v="5"/>
    <x v="16"/>
    <x v="1"/>
    <n v="1009697.2"/>
    <x v="0"/>
    <x v="0"/>
    <x v="0"/>
  </r>
  <r>
    <n v="11754"/>
    <x v="8"/>
    <x v="5"/>
    <x v="16"/>
    <x v="1"/>
    <n v="1009786.2"/>
    <x v="0"/>
    <x v="0"/>
    <x v="0"/>
  </r>
  <r>
    <n v="11755"/>
    <x v="9"/>
    <x v="5"/>
    <x v="16"/>
    <x v="1"/>
    <n v="1010534.2"/>
    <x v="0"/>
    <x v="0"/>
    <x v="0"/>
  </r>
  <r>
    <n v="11756"/>
    <x v="10"/>
    <x v="5"/>
    <x v="16"/>
    <x v="1"/>
    <n v="1014837.7"/>
    <x v="0"/>
    <x v="0"/>
    <x v="0"/>
  </r>
  <r>
    <n v="11757"/>
    <x v="11"/>
    <x v="5"/>
    <x v="16"/>
    <x v="1"/>
    <n v="1007040.2"/>
    <x v="0"/>
    <x v="0"/>
    <x v="0"/>
  </r>
  <r>
    <n v="11758"/>
    <x v="12"/>
    <x v="5"/>
    <x v="16"/>
    <x v="1"/>
    <n v="1008250.7"/>
    <x v="0"/>
    <x v="0"/>
    <x v="0"/>
  </r>
  <r>
    <n v="11759"/>
    <x v="13"/>
    <x v="5"/>
    <x v="16"/>
    <x v="1"/>
    <n v="1010541.2"/>
    <x v="0"/>
    <x v="0"/>
    <x v="0"/>
  </r>
  <r>
    <n v="11760"/>
    <x v="14"/>
    <x v="5"/>
    <x v="16"/>
    <x v="1"/>
    <n v="1010003.7"/>
    <x v="0"/>
    <x v="0"/>
    <x v="0"/>
  </r>
  <r>
    <n v="11761"/>
    <x v="15"/>
    <x v="5"/>
    <x v="16"/>
    <x v="1"/>
    <n v="1008187.2"/>
    <x v="0"/>
    <x v="0"/>
    <x v="0"/>
  </r>
  <r>
    <n v="11762"/>
    <x v="16"/>
    <x v="5"/>
    <x v="16"/>
    <x v="1"/>
    <n v="1007181.2"/>
    <x v="0"/>
    <x v="0"/>
    <x v="0"/>
  </r>
  <r>
    <n v="11763"/>
    <x v="17"/>
    <x v="5"/>
    <x v="16"/>
    <x v="1"/>
    <n v="1005106.7"/>
    <x v="0"/>
    <x v="0"/>
    <x v="0"/>
  </r>
  <r>
    <n v="11764"/>
    <x v="18"/>
    <x v="5"/>
    <x v="16"/>
    <x v="1"/>
    <n v="1007405.2"/>
    <x v="0"/>
    <x v="0"/>
    <x v="0"/>
  </r>
  <r>
    <n v="11765"/>
    <x v="19"/>
    <x v="5"/>
    <x v="16"/>
    <x v="1"/>
    <n v="1008990.2"/>
    <x v="0"/>
    <x v="0"/>
    <x v="0"/>
  </r>
  <r>
    <n v="11766"/>
    <x v="20"/>
    <x v="5"/>
    <x v="16"/>
    <x v="1"/>
    <n v="1010545.7"/>
    <x v="0"/>
    <x v="0"/>
    <x v="0"/>
  </r>
  <r>
    <n v="11767"/>
    <x v="21"/>
    <x v="5"/>
    <x v="16"/>
    <x v="1"/>
    <n v="1006908.7"/>
    <x v="0"/>
    <x v="0"/>
    <x v="0"/>
  </r>
  <r>
    <n v="11768"/>
    <x v="22"/>
    <x v="5"/>
    <x v="16"/>
    <x v="1"/>
    <n v="1008593.7"/>
    <x v="0"/>
    <x v="0"/>
    <x v="0"/>
  </r>
  <r>
    <n v="11769"/>
    <x v="23"/>
    <x v="5"/>
    <x v="16"/>
    <x v="1"/>
    <n v="1008580.2"/>
    <x v="0"/>
    <x v="0"/>
    <x v="0"/>
  </r>
  <r>
    <n v="11770"/>
    <x v="24"/>
    <x v="5"/>
    <x v="16"/>
    <x v="1"/>
    <n v="1010846.2"/>
    <x v="0"/>
    <x v="0"/>
    <x v="0"/>
  </r>
  <r>
    <n v="11771"/>
    <x v="25"/>
    <x v="5"/>
    <x v="16"/>
    <x v="1"/>
    <n v="1014229.2"/>
    <x v="0"/>
    <x v="0"/>
    <x v="0"/>
  </r>
  <r>
    <n v="11772"/>
    <x v="26"/>
    <x v="5"/>
    <x v="16"/>
    <x v="1"/>
    <n v="1011016.7"/>
    <x v="0"/>
    <x v="0"/>
    <x v="0"/>
  </r>
  <r>
    <n v="11773"/>
    <x v="27"/>
    <x v="5"/>
    <x v="16"/>
    <x v="1"/>
    <n v="1009030.7"/>
    <x v="0"/>
    <x v="0"/>
    <x v="0"/>
  </r>
  <r>
    <n v="11774"/>
    <x v="28"/>
    <x v="5"/>
    <x v="16"/>
    <x v="1"/>
    <n v="1010907.7"/>
    <x v="0"/>
    <x v="0"/>
    <x v="0"/>
  </r>
  <r>
    <n v="11775"/>
    <x v="0"/>
    <x v="5"/>
    <x v="16"/>
    <x v="2"/>
    <n v="-0.2"/>
    <x v="0"/>
    <x v="0"/>
    <x v="0"/>
  </r>
  <r>
    <n v="11776"/>
    <x v="1"/>
    <x v="5"/>
    <x v="16"/>
    <x v="2"/>
    <n v="-0.2"/>
    <x v="0"/>
    <x v="0"/>
    <x v="0"/>
  </r>
  <r>
    <n v="11777"/>
    <x v="2"/>
    <x v="5"/>
    <x v="16"/>
    <x v="2"/>
    <n v="1.3"/>
    <x v="0"/>
    <x v="0"/>
    <x v="0"/>
  </r>
  <r>
    <n v="11778"/>
    <x v="3"/>
    <x v="5"/>
    <x v="16"/>
    <x v="2"/>
    <n v="-0.7"/>
    <x v="0"/>
    <x v="0"/>
    <x v="0"/>
  </r>
  <r>
    <n v="11779"/>
    <x v="4"/>
    <x v="5"/>
    <x v="16"/>
    <x v="2"/>
    <n v="-0.2"/>
    <x v="0"/>
    <x v="0"/>
    <x v="0"/>
  </r>
  <r>
    <n v="11780"/>
    <x v="5"/>
    <x v="5"/>
    <x v="16"/>
    <x v="2"/>
    <n v="0.3"/>
    <x v="0"/>
    <x v="0"/>
    <x v="0"/>
  </r>
  <r>
    <n v="11781"/>
    <x v="6"/>
    <x v="5"/>
    <x v="16"/>
    <x v="2"/>
    <n v="0.3"/>
    <x v="0"/>
    <x v="0"/>
    <x v="0"/>
  </r>
  <r>
    <n v="11782"/>
    <x v="7"/>
    <x v="5"/>
    <x v="16"/>
    <x v="2"/>
    <n v="-0.2"/>
    <x v="0"/>
    <x v="0"/>
    <x v="0"/>
  </r>
  <r>
    <n v="11783"/>
    <x v="8"/>
    <x v="5"/>
    <x v="16"/>
    <x v="2"/>
    <n v="-0.2"/>
    <x v="0"/>
    <x v="0"/>
    <x v="0"/>
  </r>
  <r>
    <n v="11784"/>
    <x v="9"/>
    <x v="5"/>
    <x v="16"/>
    <x v="2"/>
    <n v="-0.2"/>
    <x v="0"/>
    <x v="0"/>
    <x v="0"/>
  </r>
  <r>
    <n v="11785"/>
    <x v="10"/>
    <x v="5"/>
    <x v="16"/>
    <x v="2"/>
    <n v="-0.7"/>
    <x v="0"/>
    <x v="0"/>
    <x v="0"/>
  </r>
  <r>
    <n v="11786"/>
    <x v="11"/>
    <x v="5"/>
    <x v="16"/>
    <x v="2"/>
    <n v="-0.2"/>
    <x v="0"/>
    <x v="0"/>
    <x v="0"/>
  </r>
  <r>
    <n v="11787"/>
    <x v="12"/>
    <x v="5"/>
    <x v="16"/>
    <x v="2"/>
    <n v="0.3"/>
    <x v="0"/>
    <x v="0"/>
    <x v="0"/>
  </r>
  <r>
    <n v="11788"/>
    <x v="13"/>
    <x v="5"/>
    <x v="16"/>
    <x v="2"/>
    <n v="-1.2"/>
    <x v="0"/>
    <x v="0"/>
    <x v="0"/>
  </r>
  <r>
    <n v="11789"/>
    <x v="14"/>
    <x v="5"/>
    <x v="16"/>
    <x v="2"/>
    <n v="0.3"/>
    <x v="0"/>
    <x v="0"/>
    <x v="0"/>
  </r>
  <r>
    <n v="11790"/>
    <x v="15"/>
    <x v="5"/>
    <x v="16"/>
    <x v="2"/>
    <n v="0.8"/>
    <x v="0"/>
    <x v="0"/>
    <x v="0"/>
  </r>
  <r>
    <n v="11791"/>
    <x v="16"/>
    <x v="5"/>
    <x v="16"/>
    <x v="2"/>
    <n v="-0.2"/>
    <x v="0"/>
    <x v="0"/>
    <x v="0"/>
  </r>
  <r>
    <n v="11792"/>
    <x v="17"/>
    <x v="5"/>
    <x v="16"/>
    <x v="2"/>
    <n v="0.3"/>
    <x v="0"/>
    <x v="0"/>
    <x v="0"/>
  </r>
  <r>
    <n v="11793"/>
    <x v="18"/>
    <x v="5"/>
    <x v="16"/>
    <x v="2"/>
    <n v="0.8"/>
    <x v="0"/>
    <x v="0"/>
    <x v="0"/>
  </r>
  <r>
    <n v="11794"/>
    <x v="19"/>
    <x v="5"/>
    <x v="16"/>
    <x v="2"/>
    <n v="0.8"/>
    <x v="0"/>
    <x v="0"/>
    <x v="0"/>
  </r>
  <r>
    <n v="11795"/>
    <x v="20"/>
    <x v="5"/>
    <x v="16"/>
    <x v="2"/>
    <n v="0.3"/>
    <x v="0"/>
    <x v="0"/>
    <x v="0"/>
  </r>
  <r>
    <n v="11796"/>
    <x v="21"/>
    <x v="5"/>
    <x v="16"/>
    <x v="2"/>
    <n v="0.3"/>
    <x v="0"/>
    <x v="0"/>
    <x v="0"/>
  </r>
  <r>
    <n v="11797"/>
    <x v="22"/>
    <x v="5"/>
    <x v="16"/>
    <x v="2"/>
    <n v="0.3"/>
    <x v="0"/>
    <x v="0"/>
    <x v="0"/>
  </r>
  <r>
    <n v="11798"/>
    <x v="23"/>
    <x v="5"/>
    <x v="16"/>
    <x v="2"/>
    <n v="-0.2"/>
    <x v="0"/>
    <x v="0"/>
    <x v="0"/>
  </r>
  <r>
    <n v="11799"/>
    <x v="24"/>
    <x v="5"/>
    <x v="16"/>
    <x v="2"/>
    <n v="-0.2"/>
    <x v="0"/>
    <x v="0"/>
    <x v="0"/>
  </r>
  <r>
    <n v="11800"/>
    <x v="25"/>
    <x v="5"/>
    <x v="16"/>
    <x v="2"/>
    <n v="-0.2"/>
    <x v="0"/>
    <x v="0"/>
    <x v="0"/>
  </r>
  <r>
    <n v="11801"/>
    <x v="26"/>
    <x v="5"/>
    <x v="16"/>
    <x v="2"/>
    <n v="-0.7"/>
    <x v="0"/>
    <x v="0"/>
    <x v="0"/>
  </r>
  <r>
    <n v="11802"/>
    <x v="27"/>
    <x v="5"/>
    <x v="16"/>
    <x v="2"/>
    <n v="-0.7"/>
    <x v="0"/>
    <x v="0"/>
    <x v="0"/>
  </r>
  <r>
    <n v="11803"/>
    <x v="28"/>
    <x v="5"/>
    <x v="16"/>
    <x v="2"/>
    <n v="0.3"/>
    <x v="0"/>
    <x v="0"/>
    <x v="0"/>
  </r>
  <r>
    <n v="11804"/>
    <x v="0"/>
    <x v="5"/>
    <x v="16"/>
    <x v="3"/>
    <n v="0"/>
    <x v="1"/>
    <x v="0"/>
    <x v="0"/>
  </r>
  <r>
    <n v="11805"/>
    <x v="1"/>
    <x v="5"/>
    <x v="16"/>
    <x v="3"/>
    <n v="0"/>
    <x v="1"/>
    <x v="0"/>
    <x v="0"/>
  </r>
  <r>
    <n v="11806"/>
    <x v="2"/>
    <x v="5"/>
    <x v="16"/>
    <x v="3"/>
    <n v="0"/>
    <x v="1"/>
    <x v="0"/>
    <x v="0"/>
  </r>
  <r>
    <n v="11807"/>
    <x v="3"/>
    <x v="5"/>
    <x v="16"/>
    <x v="3"/>
    <n v="0"/>
    <x v="1"/>
    <x v="0"/>
    <x v="0"/>
  </r>
  <r>
    <n v="11808"/>
    <x v="4"/>
    <x v="5"/>
    <x v="16"/>
    <x v="3"/>
    <n v="0"/>
    <x v="1"/>
    <x v="0"/>
    <x v="0"/>
  </r>
  <r>
    <n v="11809"/>
    <x v="5"/>
    <x v="5"/>
    <x v="16"/>
    <x v="3"/>
    <n v="0"/>
    <x v="1"/>
    <x v="0"/>
    <x v="0"/>
  </r>
  <r>
    <n v="11810"/>
    <x v="6"/>
    <x v="5"/>
    <x v="16"/>
    <x v="3"/>
    <n v="0"/>
    <x v="1"/>
    <x v="0"/>
    <x v="0"/>
  </r>
  <r>
    <n v="11811"/>
    <x v="7"/>
    <x v="5"/>
    <x v="16"/>
    <x v="3"/>
    <n v="0"/>
    <x v="1"/>
    <x v="0"/>
    <x v="0"/>
  </r>
  <r>
    <n v="11812"/>
    <x v="8"/>
    <x v="5"/>
    <x v="16"/>
    <x v="3"/>
    <n v="0"/>
    <x v="1"/>
    <x v="0"/>
    <x v="0"/>
  </r>
  <r>
    <n v="11813"/>
    <x v="9"/>
    <x v="5"/>
    <x v="16"/>
    <x v="3"/>
    <n v="0"/>
    <x v="1"/>
    <x v="0"/>
    <x v="0"/>
  </r>
  <r>
    <n v="11814"/>
    <x v="10"/>
    <x v="5"/>
    <x v="16"/>
    <x v="3"/>
    <n v="0"/>
    <x v="1"/>
    <x v="0"/>
    <x v="0"/>
  </r>
  <r>
    <n v="11815"/>
    <x v="11"/>
    <x v="5"/>
    <x v="16"/>
    <x v="3"/>
    <n v="0"/>
    <x v="1"/>
    <x v="0"/>
    <x v="0"/>
  </r>
  <r>
    <n v="11816"/>
    <x v="12"/>
    <x v="5"/>
    <x v="16"/>
    <x v="3"/>
    <n v="0"/>
    <x v="1"/>
    <x v="0"/>
    <x v="0"/>
  </r>
  <r>
    <n v="11817"/>
    <x v="13"/>
    <x v="5"/>
    <x v="16"/>
    <x v="3"/>
    <n v="0"/>
    <x v="1"/>
    <x v="0"/>
    <x v="0"/>
  </r>
  <r>
    <n v="11818"/>
    <x v="14"/>
    <x v="5"/>
    <x v="16"/>
    <x v="3"/>
    <n v="0"/>
    <x v="1"/>
    <x v="0"/>
    <x v="0"/>
  </r>
  <r>
    <n v="11819"/>
    <x v="15"/>
    <x v="5"/>
    <x v="16"/>
    <x v="3"/>
    <n v="0"/>
    <x v="1"/>
    <x v="0"/>
    <x v="0"/>
  </r>
  <r>
    <n v="11820"/>
    <x v="16"/>
    <x v="5"/>
    <x v="16"/>
    <x v="3"/>
    <n v="0"/>
    <x v="1"/>
    <x v="0"/>
    <x v="0"/>
  </r>
  <r>
    <n v="11821"/>
    <x v="17"/>
    <x v="5"/>
    <x v="16"/>
    <x v="3"/>
    <n v="0"/>
    <x v="1"/>
    <x v="0"/>
    <x v="0"/>
  </r>
  <r>
    <n v="11822"/>
    <x v="18"/>
    <x v="5"/>
    <x v="16"/>
    <x v="3"/>
    <n v="0"/>
    <x v="1"/>
    <x v="0"/>
    <x v="0"/>
  </r>
  <r>
    <n v="11823"/>
    <x v="19"/>
    <x v="5"/>
    <x v="16"/>
    <x v="3"/>
    <n v="0"/>
    <x v="1"/>
    <x v="0"/>
    <x v="0"/>
  </r>
  <r>
    <n v="11824"/>
    <x v="20"/>
    <x v="5"/>
    <x v="16"/>
    <x v="3"/>
    <n v="0"/>
    <x v="1"/>
    <x v="0"/>
    <x v="0"/>
  </r>
  <r>
    <n v="11825"/>
    <x v="21"/>
    <x v="5"/>
    <x v="16"/>
    <x v="3"/>
    <n v="0"/>
    <x v="1"/>
    <x v="0"/>
    <x v="0"/>
  </r>
  <r>
    <n v="11826"/>
    <x v="22"/>
    <x v="5"/>
    <x v="16"/>
    <x v="3"/>
    <n v="0"/>
    <x v="1"/>
    <x v="0"/>
    <x v="0"/>
  </r>
  <r>
    <n v="11827"/>
    <x v="23"/>
    <x v="5"/>
    <x v="16"/>
    <x v="3"/>
    <n v="0"/>
    <x v="1"/>
    <x v="0"/>
    <x v="0"/>
  </r>
  <r>
    <n v="11828"/>
    <x v="24"/>
    <x v="5"/>
    <x v="16"/>
    <x v="3"/>
    <n v="0"/>
    <x v="1"/>
    <x v="0"/>
    <x v="0"/>
  </r>
  <r>
    <n v="11829"/>
    <x v="25"/>
    <x v="5"/>
    <x v="16"/>
    <x v="3"/>
    <n v="0"/>
    <x v="1"/>
    <x v="0"/>
    <x v="0"/>
  </r>
  <r>
    <n v="11830"/>
    <x v="26"/>
    <x v="5"/>
    <x v="16"/>
    <x v="3"/>
    <n v="0"/>
    <x v="1"/>
    <x v="0"/>
    <x v="0"/>
  </r>
  <r>
    <n v="11831"/>
    <x v="27"/>
    <x v="5"/>
    <x v="16"/>
    <x v="3"/>
    <n v="0"/>
    <x v="1"/>
    <x v="0"/>
    <x v="0"/>
  </r>
  <r>
    <n v="11832"/>
    <x v="28"/>
    <x v="5"/>
    <x v="16"/>
    <x v="3"/>
    <n v="0"/>
    <x v="1"/>
    <x v="0"/>
    <x v="0"/>
  </r>
  <r>
    <n v="11833"/>
    <x v="0"/>
    <x v="0"/>
    <x v="17"/>
    <x v="0"/>
    <n v="1015097"/>
    <x v="0"/>
    <x v="0"/>
    <x v="0"/>
  </r>
  <r>
    <n v="11834"/>
    <x v="1"/>
    <x v="0"/>
    <x v="17"/>
    <x v="0"/>
    <n v="1015097"/>
    <x v="0"/>
    <x v="0"/>
    <x v="0"/>
  </r>
  <r>
    <n v="11835"/>
    <x v="2"/>
    <x v="0"/>
    <x v="17"/>
    <x v="0"/>
    <n v="1009312"/>
    <x v="0"/>
    <x v="0"/>
    <x v="0"/>
  </r>
  <r>
    <n v="11836"/>
    <x v="3"/>
    <x v="0"/>
    <x v="17"/>
    <x v="0"/>
    <n v="1006075"/>
    <x v="0"/>
    <x v="0"/>
    <x v="0"/>
  </r>
  <r>
    <n v="11837"/>
    <x v="4"/>
    <x v="0"/>
    <x v="17"/>
    <x v="0"/>
    <n v="1003538"/>
    <x v="0"/>
    <x v="0"/>
    <x v="0"/>
  </r>
  <r>
    <n v="11838"/>
    <x v="5"/>
    <x v="0"/>
    <x v="17"/>
    <x v="0"/>
    <n v="1006519"/>
    <x v="0"/>
    <x v="0"/>
    <x v="0"/>
  </r>
  <r>
    <n v="11839"/>
    <x v="6"/>
    <x v="0"/>
    <x v="17"/>
    <x v="0"/>
    <n v="1006636"/>
    <x v="0"/>
    <x v="0"/>
    <x v="0"/>
  </r>
  <r>
    <n v="11840"/>
    <x v="7"/>
    <x v="0"/>
    <x v="17"/>
    <x v="0"/>
    <n v="1004256"/>
    <x v="0"/>
    <x v="0"/>
    <x v="0"/>
  </r>
  <r>
    <n v="11841"/>
    <x v="8"/>
    <x v="0"/>
    <x v="17"/>
    <x v="0"/>
    <n v="1011465"/>
    <x v="0"/>
    <x v="0"/>
    <x v="0"/>
  </r>
  <r>
    <n v="11842"/>
    <x v="9"/>
    <x v="0"/>
    <x v="17"/>
    <x v="0"/>
    <n v="1007382"/>
    <x v="0"/>
    <x v="0"/>
    <x v="0"/>
  </r>
  <r>
    <n v="11843"/>
    <x v="10"/>
    <x v="0"/>
    <x v="17"/>
    <x v="0"/>
    <n v="1008841"/>
    <x v="0"/>
    <x v="0"/>
    <x v="0"/>
  </r>
  <r>
    <n v="11844"/>
    <x v="11"/>
    <x v="0"/>
    <x v="17"/>
    <x v="0"/>
    <n v="1010162"/>
    <x v="0"/>
    <x v="0"/>
    <x v="0"/>
  </r>
  <r>
    <n v="11845"/>
    <x v="12"/>
    <x v="0"/>
    <x v="17"/>
    <x v="0"/>
    <n v="1010371"/>
    <x v="0"/>
    <x v="0"/>
    <x v="0"/>
  </r>
  <r>
    <n v="11846"/>
    <x v="13"/>
    <x v="0"/>
    <x v="17"/>
    <x v="0"/>
    <n v="1009675"/>
    <x v="0"/>
    <x v="0"/>
    <x v="0"/>
  </r>
  <r>
    <n v="11847"/>
    <x v="14"/>
    <x v="0"/>
    <x v="17"/>
    <x v="0"/>
    <n v="1007777"/>
    <x v="0"/>
    <x v="0"/>
    <x v="0"/>
  </r>
  <r>
    <n v="11848"/>
    <x v="15"/>
    <x v="0"/>
    <x v="17"/>
    <x v="0"/>
    <n v="1006880"/>
    <x v="0"/>
    <x v="0"/>
    <x v="0"/>
  </r>
  <r>
    <n v="11849"/>
    <x v="16"/>
    <x v="0"/>
    <x v="17"/>
    <x v="0"/>
    <n v="1009312"/>
    <x v="0"/>
    <x v="0"/>
    <x v="0"/>
  </r>
  <r>
    <n v="11850"/>
    <x v="17"/>
    <x v="0"/>
    <x v="17"/>
    <x v="0"/>
    <n v="1005972"/>
    <x v="0"/>
    <x v="0"/>
    <x v="0"/>
  </r>
  <r>
    <n v="11851"/>
    <x v="18"/>
    <x v="0"/>
    <x v="17"/>
    <x v="0"/>
    <n v="1007357"/>
    <x v="0"/>
    <x v="0"/>
    <x v="0"/>
  </r>
  <r>
    <n v="11852"/>
    <x v="19"/>
    <x v="0"/>
    <x v="17"/>
    <x v="0"/>
    <n v="1010760"/>
    <x v="0"/>
    <x v="0"/>
    <x v="0"/>
  </r>
  <r>
    <n v="11853"/>
    <x v="20"/>
    <x v="0"/>
    <x v="17"/>
    <x v="0"/>
    <n v="1004657"/>
    <x v="0"/>
    <x v="0"/>
    <x v="0"/>
  </r>
  <r>
    <n v="11854"/>
    <x v="21"/>
    <x v="0"/>
    <x v="17"/>
    <x v="0"/>
    <n v="1007307"/>
    <x v="0"/>
    <x v="0"/>
    <x v="0"/>
  </r>
  <r>
    <n v="11855"/>
    <x v="22"/>
    <x v="0"/>
    <x v="17"/>
    <x v="0"/>
    <n v="1007881"/>
    <x v="0"/>
    <x v="0"/>
    <x v="0"/>
  </r>
  <r>
    <n v="11856"/>
    <x v="23"/>
    <x v="0"/>
    <x v="17"/>
    <x v="0"/>
    <n v="1005189"/>
    <x v="0"/>
    <x v="0"/>
    <x v="0"/>
  </r>
  <r>
    <n v="11857"/>
    <x v="24"/>
    <x v="0"/>
    <x v="17"/>
    <x v="0"/>
    <n v="1007882"/>
    <x v="0"/>
    <x v="0"/>
    <x v="0"/>
  </r>
  <r>
    <n v="11858"/>
    <x v="25"/>
    <x v="0"/>
    <x v="17"/>
    <x v="0"/>
    <n v="1010554"/>
    <x v="0"/>
    <x v="0"/>
    <x v="0"/>
  </r>
  <r>
    <n v="11859"/>
    <x v="26"/>
    <x v="0"/>
    <x v="17"/>
    <x v="0"/>
    <n v="1007648"/>
    <x v="0"/>
    <x v="0"/>
    <x v="0"/>
  </r>
  <r>
    <n v="11860"/>
    <x v="27"/>
    <x v="0"/>
    <x v="17"/>
    <x v="0"/>
    <n v="1007649"/>
    <x v="0"/>
    <x v="0"/>
    <x v="0"/>
  </r>
  <r>
    <n v="11861"/>
    <x v="28"/>
    <x v="0"/>
    <x v="17"/>
    <x v="0"/>
    <n v="1009942"/>
    <x v="0"/>
    <x v="0"/>
    <x v="0"/>
  </r>
  <r>
    <n v="11862"/>
    <x v="0"/>
    <x v="0"/>
    <x v="17"/>
    <x v="1"/>
    <n v="1015097.2"/>
    <x v="0"/>
    <x v="0"/>
    <x v="0"/>
  </r>
  <r>
    <n v="11863"/>
    <x v="1"/>
    <x v="0"/>
    <x v="17"/>
    <x v="1"/>
    <n v="1015097.2"/>
    <x v="0"/>
    <x v="0"/>
    <x v="0"/>
  </r>
  <r>
    <n v="11864"/>
    <x v="2"/>
    <x v="0"/>
    <x v="17"/>
    <x v="1"/>
    <n v="1009311.7"/>
    <x v="0"/>
    <x v="0"/>
    <x v="0"/>
  </r>
  <r>
    <n v="11865"/>
    <x v="3"/>
    <x v="0"/>
    <x v="17"/>
    <x v="1"/>
    <n v="1006074.7"/>
    <x v="0"/>
    <x v="0"/>
    <x v="0"/>
  </r>
  <r>
    <n v="11866"/>
    <x v="4"/>
    <x v="0"/>
    <x v="17"/>
    <x v="1"/>
    <n v="1003538.2"/>
    <x v="0"/>
    <x v="0"/>
    <x v="0"/>
  </r>
  <r>
    <n v="11867"/>
    <x v="5"/>
    <x v="0"/>
    <x v="17"/>
    <x v="1"/>
    <n v="1006519.2"/>
    <x v="0"/>
    <x v="0"/>
    <x v="0"/>
  </r>
  <r>
    <n v="11868"/>
    <x v="6"/>
    <x v="0"/>
    <x v="17"/>
    <x v="1"/>
    <n v="1006635.7"/>
    <x v="0"/>
    <x v="0"/>
    <x v="0"/>
  </r>
  <r>
    <n v="11869"/>
    <x v="7"/>
    <x v="0"/>
    <x v="17"/>
    <x v="1"/>
    <n v="1004255.7"/>
    <x v="0"/>
    <x v="0"/>
    <x v="0"/>
  </r>
  <r>
    <n v="11870"/>
    <x v="8"/>
    <x v="0"/>
    <x v="17"/>
    <x v="1"/>
    <n v="1011465.2"/>
    <x v="0"/>
    <x v="0"/>
    <x v="0"/>
  </r>
  <r>
    <n v="11871"/>
    <x v="9"/>
    <x v="0"/>
    <x v="17"/>
    <x v="1"/>
    <n v="1007381.7"/>
    <x v="0"/>
    <x v="0"/>
    <x v="0"/>
  </r>
  <r>
    <n v="11872"/>
    <x v="10"/>
    <x v="0"/>
    <x v="17"/>
    <x v="1"/>
    <n v="1008841.2"/>
    <x v="0"/>
    <x v="0"/>
    <x v="0"/>
  </r>
  <r>
    <n v="11873"/>
    <x v="11"/>
    <x v="0"/>
    <x v="17"/>
    <x v="1"/>
    <n v="1010163.7"/>
    <x v="0"/>
    <x v="0"/>
    <x v="0"/>
  </r>
  <r>
    <n v="11874"/>
    <x v="12"/>
    <x v="0"/>
    <x v="17"/>
    <x v="1"/>
    <n v="1010371.2"/>
    <x v="0"/>
    <x v="0"/>
    <x v="0"/>
  </r>
  <r>
    <n v="11875"/>
    <x v="13"/>
    <x v="0"/>
    <x v="17"/>
    <x v="1"/>
    <n v="1009675.2"/>
    <x v="0"/>
    <x v="0"/>
    <x v="0"/>
  </r>
  <r>
    <n v="11876"/>
    <x v="14"/>
    <x v="0"/>
    <x v="17"/>
    <x v="1"/>
    <n v="1007777.2"/>
    <x v="0"/>
    <x v="0"/>
    <x v="0"/>
  </r>
  <r>
    <n v="11877"/>
    <x v="15"/>
    <x v="0"/>
    <x v="17"/>
    <x v="1"/>
    <n v="1006879.7"/>
    <x v="0"/>
    <x v="0"/>
    <x v="0"/>
  </r>
  <r>
    <n v="11878"/>
    <x v="16"/>
    <x v="0"/>
    <x v="17"/>
    <x v="1"/>
    <n v="1009311.7"/>
    <x v="0"/>
    <x v="0"/>
    <x v="0"/>
  </r>
  <r>
    <n v="11879"/>
    <x v="17"/>
    <x v="0"/>
    <x v="17"/>
    <x v="1"/>
    <n v="1005971.7"/>
    <x v="0"/>
    <x v="0"/>
    <x v="0"/>
  </r>
  <r>
    <n v="11880"/>
    <x v="18"/>
    <x v="0"/>
    <x v="17"/>
    <x v="1"/>
    <n v="1007357.2"/>
    <x v="0"/>
    <x v="0"/>
    <x v="0"/>
  </r>
  <r>
    <n v="11881"/>
    <x v="19"/>
    <x v="0"/>
    <x v="17"/>
    <x v="1"/>
    <n v="1010760.2"/>
    <x v="0"/>
    <x v="0"/>
    <x v="0"/>
  </r>
  <r>
    <n v="11882"/>
    <x v="20"/>
    <x v="0"/>
    <x v="17"/>
    <x v="1"/>
    <n v="1004656.7"/>
    <x v="0"/>
    <x v="0"/>
    <x v="0"/>
  </r>
  <r>
    <n v="11883"/>
    <x v="21"/>
    <x v="0"/>
    <x v="17"/>
    <x v="1"/>
    <n v="1007307.2"/>
    <x v="0"/>
    <x v="0"/>
    <x v="0"/>
  </r>
  <r>
    <n v="11884"/>
    <x v="22"/>
    <x v="0"/>
    <x v="17"/>
    <x v="1"/>
    <n v="1007881.2"/>
    <x v="0"/>
    <x v="0"/>
    <x v="0"/>
  </r>
  <r>
    <n v="11885"/>
    <x v="23"/>
    <x v="0"/>
    <x v="17"/>
    <x v="1"/>
    <n v="1005188.7"/>
    <x v="0"/>
    <x v="0"/>
    <x v="0"/>
  </r>
  <r>
    <n v="11886"/>
    <x v="24"/>
    <x v="0"/>
    <x v="17"/>
    <x v="1"/>
    <n v="1007881.7"/>
    <x v="0"/>
    <x v="0"/>
    <x v="0"/>
  </r>
  <r>
    <n v="11887"/>
    <x v="25"/>
    <x v="0"/>
    <x v="17"/>
    <x v="1"/>
    <n v="1010553.7"/>
    <x v="0"/>
    <x v="0"/>
    <x v="0"/>
  </r>
  <r>
    <n v="11888"/>
    <x v="26"/>
    <x v="0"/>
    <x v="17"/>
    <x v="1"/>
    <n v="1007647.7"/>
    <x v="0"/>
    <x v="0"/>
    <x v="0"/>
  </r>
  <r>
    <n v="11889"/>
    <x v="27"/>
    <x v="0"/>
    <x v="17"/>
    <x v="1"/>
    <n v="1007649.2"/>
    <x v="0"/>
    <x v="0"/>
    <x v="0"/>
  </r>
  <r>
    <n v="11890"/>
    <x v="28"/>
    <x v="0"/>
    <x v="17"/>
    <x v="1"/>
    <n v="1009942.2"/>
    <x v="0"/>
    <x v="0"/>
    <x v="0"/>
  </r>
  <r>
    <n v="11891"/>
    <x v="0"/>
    <x v="0"/>
    <x v="17"/>
    <x v="2"/>
    <n v="-0.2"/>
    <x v="0"/>
    <x v="0"/>
    <x v="0"/>
  </r>
  <r>
    <n v="11892"/>
    <x v="1"/>
    <x v="0"/>
    <x v="17"/>
    <x v="2"/>
    <n v="-0.2"/>
    <x v="0"/>
    <x v="0"/>
    <x v="0"/>
  </r>
  <r>
    <n v="11893"/>
    <x v="2"/>
    <x v="0"/>
    <x v="17"/>
    <x v="2"/>
    <n v="0.3"/>
    <x v="0"/>
    <x v="0"/>
    <x v="0"/>
  </r>
  <r>
    <n v="11894"/>
    <x v="3"/>
    <x v="0"/>
    <x v="17"/>
    <x v="2"/>
    <n v="0.3"/>
    <x v="0"/>
    <x v="0"/>
    <x v="0"/>
  </r>
  <r>
    <n v="11895"/>
    <x v="4"/>
    <x v="0"/>
    <x v="17"/>
    <x v="2"/>
    <n v="-0.2"/>
    <x v="0"/>
    <x v="0"/>
    <x v="0"/>
  </r>
  <r>
    <n v="11896"/>
    <x v="5"/>
    <x v="0"/>
    <x v="17"/>
    <x v="2"/>
    <n v="-0.2"/>
    <x v="0"/>
    <x v="0"/>
    <x v="0"/>
  </r>
  <r>
    <n v="11897"/>
    <x v="6"/>
    <x v="0"/>
    <x v="17"/>
    <x v="2"/>
    <n v="0.3"/>
    <x v="0"/>
    <x v="0"/>
    <x v="0"/>
  </r>
  <r>
    <n v="11898"/>
    <x v="7"/>
    <x v="0"/>
    <x v="17"/>
    <x v="2"/>
    <n v="0.3"/>
    <x v="0"/>
    <x v="0"/>
    <x v="0"/>
  </r>
  <r>
    <n v="11899"/>
    <x v="8"/>
    <x v="0"/>
    <x v="17"/>
    <x v="2"/>
    <n v="-0.2"/>
    <x v="0"/>
    <x v="0"/>
    <x v="0"/>
  </r>
  <r>
    <n v="11900"/>
    <x v="9"/>
    <x v="0"/>
    <x v="17"/>
    <x v="2"/>
    <n v="0.3"/>
    <x v="0"/>
    <x v="0"/>
    <x v="0"/>
  </r>
  <r>
    <n v="11901"/>
    <x v="10"/>
    <x v="0"/>
    <x v="17"/>
    <x v="2"/>
    <n v="-0.2"/>
    <x v="0"/>
    <x v="0"/>
    <x v="0"/>
  </r>
  <r>
    <n v="11902"/>
    <x v="11"/>
    <x v="0"/>
    <x v="17"/>
    <x v="2"/>
    <n v="-1.7"/>
    <x v="0"/>
    <x v="0"/>
    <x v="0"/>
  </r>
  <r>
    <n v="11903"/>
    <x v="12"/>
    <x v="0"/>
    <x v="17"/>
    <x v="2"/>
    <n v="-0.2"/>
    <x v="0"/>
    <x v="0"/>
    <x v="0"/>
  </r>
  <r>
    <n v="11904"/>
    <x v="13"/>
    <x v="0"/>
    <x v="17"/>
    <x v="2"/>
    <n v="-0.2"/>
    <x v="0"/>
    <x v="0"/>
    <x v="0"/>
  </r>
  <r>
    <n v="11905"/>
    <x v="14"/>
    <x v="0"/>
    <x v="17"/>
    <x v="2"/>
    <n v="-0.2"/>
    <x v="0"/>
    <x v="0"/>
    <x v="0"/>
  </r>
  <r>
    <n v="11906"/>
    <x v="15"/>
    <x v="0"/>
    <x v="17"/>
    <x v="2"/>
    <n v="0.3"/>
    <x v="0"/>
    <x v="0"/>
    <x v="0"/>
  </r>
  <r>
    <n v="11907"/>
    <x v="16"/>
    <x v="0"/>
    <x v="17"/>
    <x v="2"/>
    <n v="0.3"/>
    <x v="0"/>
    <x v="0"/>
    <x v="0"/>
  </r>
  <r>
    <n v="11908"/>
    <x v="17"/>
    <x v="0"/>
    <x v="17"/>
    <x v="2"/>
    <n v="0.3"/>
    <x v="0"/>
    <x v="0"/>
    <x v="0"/>
  </r>
  <r>
    <n v="11909"/>
    <x v="18"/>
    <x v="0"/>
    <x v="17"/>
    <x v="2"/>
    <n v="-0.2"/>
    <x v="0"/>
    <x v="0"/>
    <x v="0"/>
  </r>
  <r>
    <n v="11910"/>
    <x v="19"/>
    <x v="0"/>
    <x v="17"/>
    <x v="2"/>
    <n v="-0.2"/>
    <x v="0"/>
    <x v="0"/>
    <x v="0"/>
  </r>
  <r>
    <n v="11911"/>
    <x v="20"/>
    <x v="0"/>
    <x v="17"/>
    <x v="2"/>
    <n v="0.3"/>
    <x v="0"/>
    <x v="0"/>
    <x v="0"/>
  </r>
  <r>
    <n v="11912"/>
    <x v="21"/>
    <x v="0"/>
    <x v="17"/>
    <x v="2"/>
    <n v="-0.2"/>
    <x v="0"/>
    <x v="0"/>
    <x v="0"/>
  </r>
  <r>
    <n v="11913"/>
    <x v="22"/>
    <x v="0"/>
    <x v="17"/>
    <x v="2"/>
    <n v="-0.2"/>
    <x v="0"/>
    <x v="0"/>
    <x v="0"/>
  </r>
  <r>
    <n v="11914"/>
    <x v="23"/>
    <x v="0"/>
    <x v="17"/>
    <x v="2"/>
    <n v="0.3"/>
    <x v="0"/>
    <x v="0"/>
    <x v="0"/>
  </r>
  <r>
    <n v="11915"/>
    <x v="24"/>
    <x v="0"/>
    <x v="17"/>
    <x v="2"/>
    <n v="0.3"/>
    <x v="0"/>
    <x v="0"/>
    <x v="0"/>
  </r>
  <r>
    <n v="11916"/>
    <x v="25"/>
    <x v="0"/>
    <x v="17"/>
    <x v="2"/>
    <n v="0.3"/>
    <x v="0"/>
    <x v="0"/>
    <x v="0"/>
  </r>
  <r>
    <n v="11917"/>
    <x v="26"/>
    <x v="0"/>
    <x v="17"/>
    <x v="2"/>
    <n v="0.3"/>
    <x v="0"/>
    <x v="0"/>
    <x v="0"/>
  </r>
  <r>
    <n v="11918"/>
    <x v="27"/>
    <x v="0"/>
    <x v="17"/>
    <x v="2"/>
    <n v="-0.2"/>
    <x v="0"/>
    <x v="0"/>
    <x v="0"/>
  </r>
  <r>
    <n v="11919"/>
    <x v="28"/>
    <x v="0"/>
    <x v="17"/>
    <x v="2"/>
    <n v="-0.2"/>
    <x v="0"/>
    <x v="0"/>
    <x v="0"/>
  </r>
  <r>
    <n v="11920"/>
    <x v="0"/>
    <x v="0"/>
    <x v="17"/>
    <x v="3"/>
    <n v="0"/>
    <x v="1"/>
    <x v="0"/>
    <x v="0"/>
  </r>
  <r>
    <n v="11921"/>
    <x v="1"/>
    <x v="0"/>
    <x v="17"/>
    <x v="3"/>
    <n v="0"/>
    <x v="1"/>
    <x v="0"/>
    <x v="0"/>
  </r>
  <r>
    <n v="11922"/>
    <x v="2"/>
    <x v="0"/>
    <x v="17"/>
    <x v="3"/>
    <n v="0"/>
    <x v="1"/>
    <x v="0"/>
    <x v="0"/>
  </r>
  <r>
    <n v="11923"/>
    <x v="3"/>
    <x v="0"/>
    <x v="17"/>
    <x v="3"/>
    <n v="0"/>
    <x v="1"/>
    <x v="0"/>
    <x v="0"/>
  </r>
  <r>
    <n v="11924"/>
    <x v="4"/>
    <x v="0"/>
    <x v="17"/>
    <x v="3"/>
    <n v="0"/>
    <x v="1"/>
    <x v="0"/>
    <x v="0"/>
  </r>
  <r>
    <n v="11925"/>
    <x v="5"/>
    <x v="0"/>
    <x v="17"/>
    <x v="3"/>
    <n v="0"/>
    <x v="1"/>
    <x v="0"/>
    <x v="0"/>
  </r>
  <r>
    <n v="11926"/>
    <x v="6"/>
    <x v="0"/>
    <x v="17"/>
    <x v="3"/>
    <n v="0"/>
    <x v="1"/>
    <x v="0"/>
    <x v="0"/>
  </r>
  <r>
    <n v="11927"/>
    <x v="7"/>
    <x v="0"/>
    <x v="17"/>
    <x v="3"/>
    <n v="0"/>
    <x v="1"/>
    <x v="0"/>
    <x v="0"/>
  </r>
  <r>
    <n v="11928"/>
    <x v="8"/>
    <x v="0"/>
    <x v="17"/>
    <x v="3"/>
    <n v="0"/>
    <x v="1"/>
    <x v="0"/>
    <x v="0"/>
  </r>
  <r>
    <n v="11929"/>
    <x v="9"/>
    <x v="0"/>
    <x v="17"/>
    <x v="3"/>
    <n v="0"/>
    <x v="1"/>
    <x v="0"/>
    <x v="0"/>
  </r>
  <r>
    <n v="11930"/>
    <x v="10"/>
    <x v="0"/>
    <x v="17"/>
    <x v="3"/>
    <n v="0"/>
    <x v="1"/>
    <x v="0"/>
    <x v="0"/>
  </r>
  <r>
    <n v="11931"/>
    <x v="11"/>
    <x v="0"/>
    <x v="17"/>
    <x v="3"/>
    <n v="0"/>
    <x v="1"/>
    <x v="0"/>
    <x v="0"/>
  </r>
  <r>
    <n v="11932"/>
    <x v="12"/>
    <x v="0"/>
    <x v="17"/>
    <x v="3"/>
    <n v="0"/>
    <x v="1"/>
    <x v="0"/>
    <x v="0"/>
  </r>
  <r>
    <n v="11933"/>
    <x v="13"/>
    <x v="0"/>
    <x v="17"/>
    <x v="3"/>
    <n v="0"/>
    <x v="1"/>
    <x v="0"/>
    <x v="0"/>
  </r>
  <r>
    <n v="11934"/>
    <x v="14"/>
    <x v="0"/>
    <x v="17"/>
    <x v="3"/>
    <n v="0"/>
    <x v="1"/>
    <x v="0"/>
    <x v="0"/>
  </r>
  <r>
    <n v="11935"/>
    <x v="15"/>
    <x v="0"/>
    <x v="17"/>
    <x v="3"/>
    <n v="0"/>
    <x v="1"/>
    <x v="0"/>
    <x v="0"/>
  </r>
  <r>
    <n v="11936"/>
    <x v="16"/>
    <x v="0"/>
    <x v="17"/>
    <x v="3"/>
    <n v="0"/>
    <x v="1"/>
    <x v="0"/>
    <x v="0"/>
  </r>
  <r>
    <n v="11937"/>
    <x v="17"/>
    <x v="0"/>
    <x v="17"/>
    <x v="3"/>
    <n v="0"/>
    <x v="1"/>
    <x v="0"/>
    <x v="0"/>
  </r>
  <r>
    <n v="11938"/>
    <x v="18"/>
    <x v="0"/>
    <x v="17"/>
    <x v="3"/>
    <n v="0"/>
    <x v="1"/>
    <x v="0"/>
    <x v="0"/>
  </r>
  <r>
    <n v="11939"/>
    <x v="19"/>
    <x v="0"/>
    <x v="17"/>
    <x v="3"/>
    <n v="0"/>
    <x v="1"/>
    <x v="0"/>
    <x v="0"/>
  </r>
  <r>
    <n v="11940"/>
    <x v="20"/>
    <x v="0"/>
    <x v="17"/>
    <x v="3"/>
    <n v="0"/>
    <x v="1"/>
    <x v="0"/>
    <x v="0"/>
  </r>
  <r>
    <n v="11941"/>
    <x v="21"/>
    <x v="0"/>
    <x v="17"/>
    <x v="3"/>
    <n v="0"/>
    <x v="1"/>
    <x v="0"/>
    <x v="0"/>
  </r>
  <r>
    <n v="11942"/>
    <x v="22"/>
    <x v="0"/>
    <x v="17"/>
    <x v="3"/>
    <n v="0"/>
    <x v="1"/>
    <x v="0"/>
    <x v="0"/>
  </r>
  <r>
    <n v="11943"/>
    <x v="23"/>
    <x v="0"/>
    <x v="17"/>
    <x v="3"/>
    <n v="0"/>
    <x v="1"/>
    <x v="0"/>
    <x v="0"/>
  </r>
  <r>
    <n v="11944"/>
    <x v="24"/>
    <x v="0"/>
    <x v="17"/>
    <x v="3"/>
    <n v="0"/>
    <x v="1"/>
    <x v="0"/>
    <x v="0"/>
  </r>
  <r>
    <n v="11945"/>
    <x v="25"/>
    <x v="0"/>
    <x v="17"/>
    <x v="3"/>
    <n v="0"/>
    <x v="1"/>
    <x v="0"/>
    <x v="0"/>
  </r>
  <r>
    <n v="11946"/>
    <x v="26"/>
    <x v="0"/>
    <x v="17"/>
    <x v="3"/>
    <n v="0"/>
    <x v="1"/>
    <x v="0"/>
    <x v="0"/>
  </r>
  <r>
    <n v="11947"/>
    <x v="27"/>
    <x v="0"/>
    <x v="17"/>
    <x v="3"/>
    <n v="0"/>
    <x v="1"/>
    <x v="0"/>
    <x v="0"/>
  </r>
  <r>
    <n v="11948"/>
    <x v="28"/>
    <x v="0"/>
    <x v="17"/>
    <x v="3"/>
    <n v="0"/>
    <x v="1"/>
    <x v="0"/>
    <x v="0"/>
  </r>
  <r>
    <n v="11949"/>
    <x v="0"/>
    <x v="1"/>
    <x v="17"/>
    <x v="0"/>
    <n v="1014770"/>
    <x v="0"/>
    <x v="0"/>
    <x v="0"/>
  </r>
  <r>
    <n v="11950"/>
    <x v="1"/>
    <x v="1"/>
    <x v="17"/>
    <x v="0"/>
    <n v="1014770"/>
    <x v="0"/>
    <x v="0"/>
    <x v="0"/>
  </r>
  <r>
    <n v="11951"/>
    <x v="2"/>
    <x v="1"/>
    <x v="17"/>
    <x v="0"/>
    <n v="1009377"/>
    <x v="0"/>
    <x v="0"/>
    <x v="0"/>
  </r>
  <r>
    <n v="11952"/>
    <x v="3"/>
    <x v="1"/>
    <x v="17"/>
    <x v="0"/>
    <n v="1005953"/>
    <x v="0"/>
    <x v="0"/>
    <x v="0"/>
  </r>
  <r>
    <n v="11953"/>
    <x v="4"/>
    <x v="1"/>
    <x v="17"/>
    <x v="0"/>
    <n v="1003504"/>
    <x v="0"/>
    <x v="0"/>
    <x v="0"/>
  </r>
  <r>
    <n v="11954"/>
    <x v="5"/>
    <x v="1"/>
    <x v="17"/>
    <x v="0"/>
    <n v="1006509"/>
    <x v="0"/>
    <x v="0"/>
    <x v="0"/>
  </r>
  <r>
    <n v="11955"/>
    <x v="6"/>
    <x v="1"/>
    <x v="17"/>
    <x v="0"/>
    <n v="1006925"/>
    <x v="0"/>
    <x v="0"/>
    <x v="0"/>
  </r>
  <r>
    <n v="11956"/>
    <x v="7"/>
    <x v="1"/>
    <x v="17"/>
    <x v="0"/>
    <n v="1003898"/>
    <x v="0"/>
    <x v="0"/>
    <x v="0"/>
  </r>
  <r>
    <n v="11957"/>
    <x v="8"/>
    <x v="1"/>
    <x v="17"/>
    <x v="0"/>
    <n v="1011112"/>
    <x v="0"/>
    <x v="0"/>
    <x v="0"/>
  </r>
  <r>
    <n v="11958"/>
    <x v="9"/>
    <x v="1"/>
    <x v="17"/>
    <x v="0"/>
    <n v="1007315"/>
    <x v="0"/>
    <x v="0"/>
    <x v="0"/>
  </r>
  <r>
    <n v="11959"/>
    <x v="10"/>
    <x v="1"/>
    <x v="17"/>
    <x v="0"/>
    <n v="1009382"/>
    <x v="0"/>
    <x v="0"/>
    <x v="0"/>
  </r>
  <r>
    <n v="11960"/>
    <x v="11"/>
    <x v="1"/>
    <x v="17"/>
    <x v="0"/>
    <n v="1010678"/>
    <x v="0"/>
    <x v="0"/>
    <x v="0"/>
  </r>
  <r>
    <n v="11961"/>
    <x v="12"/>
    <x v="1"/>
    <x v="17"/>
    <x v="0"/>
    <n v="1010201"/>
    <x v="0"/>
    <x v="0"/>
    <x v="0"/>
  </r>
  <r>
    <n v="11962"/>
    <x v="13"/>
    <x v="1"/>
    <x v="17"/>
    <x v="0"/>
    <n v="1010030"/>
    <x v="0"/>
    <x v="0"/>
    <x v="0"/>
  </r>
  <r>
    <n v="11963"/>
    <x v="14"/>
    <x v="1"/>
    <x v="17"/>
    <x v="0"/>
    <n v="1007855"/>
    <x v="0"/>
    <x v="0"/>
    <x v="0"/>
  </r>
  <r>
    <n v="11964"/>
    <x v="15"/>
    <x v="1"/>
    <x v="17"/>
    <x v="0"/>
    <n v="1007103"/>
    <x v="0"/>
    <x v="0"/>
    <x v="0"/>
  </r>
  <r>
    <n v="11965"/>
    <x v="16"/>
    <x v="1"/>
    <x v="17"/>
    <x v="0"/>
    <n v="1009436"/>
    <x v="0"/>
    <x v="0"/>
    <x v="0"/>
  </r>
  <r>
    <n v="11966"/>
    <x v="17"/>
    <x v="1"/>
    <x v="17"/>
    <x v="0"/>
    <n v="1005834"/>
    <x v="0"/>
    <x v="0"/>
    <x v="0"/>
  </r>
  <r>
    <n v="11967"/>
    <x v="18"/>
    <x v="1"/>
    <x v="17"/>
    <x v="0"/>
    <n v="1007495"/>
    <x v="0"/>
    <x v="0"/>
    <x v="0"/>
  </r>
  <r>
    <n v="11968"/>
    <x v="19"/>
    <x v="1"/>
    <x v="17"/>
    <x v="0"/>
    <n v="1010272"/>
    <x v="0"/>
    <x v="0"/>
    <x v="0"/>
  </r>
  <r>
    <n v="11969"/>
    <x v="20"/>
    <x v="1"/>
    <x v="17"/>
    <x v="0"/>
    <n v="1005478"/>
    <x v="0"/>
    <x v="0"/>
    <x v="0"/>
  </r>
  <r>
    <n v="11970"/>
    <x v="21"/>
    <x v="1"/>
    <x v="17"/>
    <x v="0"/>
    <n v="1007291"/>
    <x v="0"/>
    <x v="0"/>
    <x v="0"/>
  </r>
  <r>
    <n v="11971"/>
    <x v="22"/>
    <x v="1"/>
    <x v="17"/>
    <x v="0"/>
    <n v="1007910"/>
    <x v="0"/>
    <x v="0"/>
    <x v="0"/>
  </r>
  <r>
    <n v="11972"/>
    <x v="23"/>
    <x v="1"/>
    <x v="17"/>
    <x v="0"/>
    <n v="1005237"/>
    <x v="0"/>
    <x v="0"/>
    <x v="0"/>
  </r>
  <r>
    <n v="11973"/>
    <x v="24"/>
    <x v="1"/>
    <x v="17"/>
    <x v="0"/>
    <n v="1008085"/>
    <x v="0"/>
    <x v="0"/>
    <x v="0"/>
  </r>
  <r>
    <n v="11974"/>
    <x v="25"/>
    <x v="1"/>
    <x v="17"/>
    <x v="0"/>
    <n v="1010961"/>
    <x v="0"/>
    <x v="0"/>
    <x v="0"/>
  </r>
  <r>
    <n v="11975"/>
    <x v="26"/>
    <x v="1"/>
    <x v="17"/>
    <x v="0"/>
    <n v="1007853"/>
    <x v="0"/>
    <x v="0"/>
    <x v="0"/>
  </r>
  <r>
    <n v="11976"/>
    <x v="27"/>
    <x v="1"/>
    <x v="17"/>
    <x v="0"/>
    <n v="1007768"/>
    <x v="0"/>
    <x v="0"/>
    <x v="0"/>
  </r>
  <r>
    <n v="11977"/>
    <x v="28"/>
    <x v="1"/>
    <x v="17"/>
    <x v="0"/>
    <n v="1009927"/>
    <x v="0"/>
    <x v="0"/>
    <x v="0"/>
  </r>
  <r>
    <n v="11978"/>
    <x v="0"/>
    <x v="1"/>
    <x v="17"/>
    <x v="1"/>
    <n v="1014770"/>
    <x v="0"/>
    <x v="0"/>
    <x v="0"/>
  </r>
  <r>
    <n v="11979"/>
    <x v="1"/>
    <x v="1"/>
    <x v="17"/>
    <x v="1"/>
    <n v="1014770"/>
    <x v="0"/>
    <x v="0"/>
    <x v="0"/>
  </r>
  <r>
    <n v="11980"/>
    <x v="2"/>
    <x v="1"/>
    <x v="17"/>
    <x v="1"/>
    <n v="1009376.5"/>
    <x v="0"/>
    <x v="0"/>
    <x v="0"/>
  </r>
  <r>
    <n v="11981"/>
    <x v="3"/>
    <x v="1"/>
    <x v="17"/>
    <x v="1"/>
    <n v="1005951.5"/>
    <x v="0"/>
    <x v="0"/>
    <x v="0"/>
  </r>
  <r>
    <n v="11982"/>
    <x v="4"/>
    <x v="1"/>
    <x v="17"/>
    <x v="1"/>
    <n v="1003503.5"/>
    <x v="0"/>
    <x v="0"/>
    <x v="0"/>
  </r>
  <r>
    <n v="11983"/>
    <x v="5"/>
    <x v="1"/>
    <x v="17"/>
    <x v="1"/>
    <n v="1006509.5"/>
    <x v="0"/>
    <x v="0"/>
    <x v="0"/>
  </r>
  <r>
    <n v="11984"/>
    <x v="6"/>
    <x v="1"/>
    <x v="17"/>
    <x v="1"/>
    <n v="1006925.5"/>
    <x v="0"/>
    <x v="0"/>
    <x v="0"/>
  </r>
  <r>
    <n v="11985"/>
    <x v="7"/>
    <x v="1"/>
    <x v="17"/>
    <x v="1"/>
    <n v="1003900"/>
    <x v="0"/>
    <x v="0"/>
    <x v="0"/>
  </r>
  <r>
    <n v="11986"/>
    <x v="8"/>
    <x v="1"/>
    <x v="17"/>
    <x v="1"/>
    <n v="1011111.5"/>
    <x v="0"/>
    <x v="0"/>
    <x v="0"/>
  </r>
  <r>
    <n v="11987"/>
    <x v="9"/>
    <x v="1"/>
    <x v="17"/>
    <x v="1"/>
    <n v="1007315.5"/>
    <x v="0"/>
    <x v="0"/>
    <x v="0"/>
  </r>
  <r>
    <n v="11988"/>
    <x v="10"/>
    <x v="1"/>
    <x v="17"/>
    <x v="1"/>
    <n v="1009382"/>
    <x v="0"/>
    <x v="0"/>
    <x v="0"/>
  </r>
  <r>
    <n v="11989"/>
    <x v="11"/>
    <x v="1"/>
    <x v="17"/>
    <x v="1"/>
    <n v="1010676.5"/>
    <x v="0"/>
    <x v="0"/>
    <x v="0"/>
  </r>
  <r>
    <n v="11990"/>
    <x v="12"/>
    <x v="1"/>
    <x v="17"/>
    <x v="1"/>
    <n v="1010200"/>
    <x v="0"/>
    <x v="0"/>
    <x v="0"/>
  </r>
  <r>
    <n v="11991"/>
    <x v="13"/>
    <x v="1"/>
    <x v="17"/>
    <x v="1"/>
    <n v="1010029.5"/>
    <x v="0"/>
    <x v="0"/>
    <x v="0"/>
  </r>
  <r>
    <n v="11992"/>
    <x v="14"/>
    <x v="1"/>
    <x v="17"/>
    <x v="1"/>
    <n v="1007854"/>
    <x v="0"/>
    <x v="0"/>
    <x v="0"/>
  </r>
  <r>
    <n v="11993"/>
    <x v="15"/>
    <x v="1"/>
    <x v="17"/>
    <x v="1"/>
    <n v="1007105"/>
    <x v="0"/>
    <x v="0"/>
    <x v="0"/>
  </r>
  <r>
    <n v="11994"/>
    <x v="16"/>
    <x v="1"/>
    <x v="17"/>
    <x v="1"/>
    <n v="1009435"/>
    <x v="0"/>
    <x v="0"/>
    <x v="0"/>
  </r>
  <r>
    <n v="11995"/>
    <x v="17"/>
    <x v="1"/>
    <x v="17"/>
    <x v="1"/>
    <n v="1005835"/>
    <x v="0"/>
    <x v="0"/>
    <x v="0"/>
  </r>
  <r>
    <n v="11996"/>
    <x v="18"/>
    <x v="1"/>
    <x v="17"/>
    <x v="1"/>
    <n v="1007495"/>
    <x v="0"/>
    <x v="0"/>
    <x v="0"/>
  </r>
  <r>
    <n v="11997"/>
    <x v="19"/>
    <x v="1"/>
    <x v="17"/>
    <x v="1"/>
    <n v="1010270"/>
    <x v="0"/>
    <x v="0"/>
    <x v="0"/>
  </r>
  <r>
    <n v="11998"/>
    <x v="20"/>
    <x v="1"/>
    <x v="17"/>
    <x v="1"/>
    <n v="1005479.5"/>
    <x v="0"/>
    <x v="0"/>
    <x v="0"/>
  </r>
  <r>
    <n v="11999"/>
    <x v="21"/>
    <x v="1"/>
    <x v="17"/>
    <x v="1"/>
    <n v="1007290.5"/>
    <x v="0"/>
    <x v="0"/>
    <x v="0"/>
  </r>
  <r>
    <n v="12000"/>
    <x v="22"/>
    <x v="1"/>
    <x v="17"/>
    <x v="1"/>
    <n v="1007909.5"/>
    <x v="0"/>
    <x v="0"/>
    <x v="0"/>
  </r>
  <r>
    <n v="12001"/>
    <x v="23"/>
    <x v="1"/>
    <x v="17"/>
    <x v="1"/>
    <n v="1005238"/>
    <x v="0"/>
    <x v="0"/>
    <x v="0"/>
  </r>
  <r>
    <n v="12002"/>
    <x v="24"/>
    <x v="1"/>
    <x v="17"/>
    <x v="1"/>
    <n v="1008084.5"/>
    <x v="0"/>
    <x v="0"/>
    <x v="0"/>
  </r>
  <r>
    <n v="12003"/>
    <x v="25"/>
    <x v="1"/>
    <x v="17"/>
    <x v="1"/>
    <n v="1010962"/>
    <x v="0"/>
    <x v="0"/>
    <x v="0"/>
  </r>
  <r>
    <n v="12004"/>
    <x v="26"/>
    <x v="1"/>
    <x v="17"/>
    <x v="1"/>
    <n v="1007854"/>
    <x v="0"/>
    <x v="0"/>
    <x v="0"/>
  </r>
  <r>
    <n v="12005"/>
    <x v="27"/>
    <x v="1"/>
    <x v="17"/>
    <x v="1"/>
    <n v="1007768"/>
    <x v="0"/>
    <x v="0"/>
    <x v="0"/>
  </r>
  <r>
    <n v="12006"/>
    <x v="28"/>
    <x v="1"/>
    <x v="17"/>
    <x v="1"/>
    <n v="1009927"/>
    <x v="0"/>
    <x v="0"/>
    <x v="0"/>
  </r>
  <r>
    <n v="12007"/>
    <x v="0"/>
    <x v="1"/>
    <x v="17"/>
    <x v="2"/>
    <n v="0"/>
    <x v="0"/>
    <x v="0"/>
    <x v="0"/>
  </r>
  <r>
    <n v="12008"/>
    <x v="1"/>
    <x v="1"/>
    <x v="17"/>
    <x v="2"/>
    <n v="0"/>
    <x v="0"/>
    <x v="0"/>
    <x v="0"/>
  </r>
  <r>
    <n v="12009"/>
    <x v="2"/>
    <x v="1"/>
    <x v="17"/>
    <x v="2"/>
    <n v="0.5"/>
    <x v="0"/>
    <x v="0"/>
    <x v="0"/>
  </r>
  <r>
    <n v="12010"/>
    <x v="3"/>
    <x v="1"/>
    <x v="17"/>
    <x v="2"/>
    <n v="1.5"/>
    <x v="0"/>
    <x v="0"/>
    <x v="0"/>
  </r>
  <r>
    <n v="12011"/>
    <x v="4"/>
    <x v="1"/>
    <x v="17"/>
    <x v="2"/>
    <n v="0.5"/>
    <x v="0"/>
    <x v="0"/>
    <x v="0"/>
  </r>
  <r>
    <n v="12012"/>
    <x v="5"/>
    <x v="1"/>
    <x v="17"/>
    <x v="2"/>
    <n v="-0.5"/>
    <x v="0"/>
    <x v="0"/>
    <x v="0"/>
  </r>
  <r>
    <n v="12013"/>
    <x v="6"/>
    <x v="1"/>
    <x v="17"/>
    <x v="2"/>
    <n v="-0.5"/>
    <x v="0"/>
    <x v="0"/>
    <x v="0"/>
  </r>
  <r>
    <n v="12014"/>
    <x v="7"/>
    <x v="1"/>
    <x v="17"/>
    <x v="2"/>
    <n v="-2"/>
    <x v="0"/>
    <x v="0"/>
    <x v="0"/>
  </r>
  <r>
    <n v="12015"/>
    <x v="8"/>
    <x v="1"/>
    <x v="17"/>
    <x v="2"/>
    <n v="0.5"/>
    <x v="0"/>
    <x v="0"/>
    <x v="0"/>
  </r>
  <r>
    <n v="12016"/>
    <x v="9"/>
    <x v="1"/>
    <x v="17"/>
    <x v="2"/>
    <n v="-0.5"/>
    <x v="0"/>
    <x v="0"/>
    <x v="0"/>
  </r>
  <r>
    <n v="12017"/>
    <x v="10"/>
    <x v="1"/>
    <x v="17"/>
    <x v="2"/>
    <n v="0"/>
    <x v="0"/>
    <x v="0"/>
    <x v="0"/>
  </r>
  <r>
    <n v="12018"/>
    <x v="11"/>
    <x v="1"/>
    <x v="17"/>
    <x v="2"/>
    <n v="1.5"/>
    <x v="0"/>
    <x v="0"/>
    <x v="0"/>
  </r>
  <r>
    <n v="12019"/>
    <x v="12"/>
    <x v="1"/>
    <x v="17"/>
    <x v="2"/>
    <n v="1"/>
    <x v="0"/>
    <x v="0"/>
    <x v="0"/>
  </r>
  <r>
    <n v="12020"/>
    <x v="13"/>
    <x v="1"/>
    <x v="17"/>
    <x v="2"/>
    <n v="0.5"/>
    <x v="0"/>
    <x v="0"/>
    <x v="0"/>
  </r>
  <r>
    <n v="12021"/>
    <x v="14"/>
    <x v="1"/>
    <x v="17"/>
    <x v="2"/>
    <n v="1"/>
    <x v="0"/>
    <x v="0"/>
    <x v="0"/>
  </r>
  <r>
    <n v="12022"/>
    <x v="15"/>
    <x v="1"/>
    <x v="17"/>
    <x v="2"/>
    <n v="-2"/>
    <x v="0"/>
    <x v="0"/>
    <x v="0"/>
  </r>
  <r>
    <n v="12023"/>
    <x v="16"/>
    <x v="1"/>
    <x v="17"/>
    <x v="2"/>
    <n v="1"/>
    <x v="0"/>
    <x v="0"/>
    <x v="0"/>
  </r>
  <r>
    <n v="12024"/>
    <x v="17"/>
    <x v="1"/>
    <x v="17"/>
    <x v="2"/>
    <n v="-1"/>
    <x v="0"/>
    <x v="0"/>
    <x v="0"/>
  </r>
  <r>
    <n v="12025"/>
    <x v="18"/>
    <x v="1"/>
    <x v="17"/>
    <x v="2"/>
    <n v="0"/>
    <x v="0"/>
    <x v="0"/>
    <x v="0"/>
  </r>
  <r>
    <n v="12026"/>
    <x v="19"/>
    <x v="1"/>
    <x v="17"/>
    <x v="2"/>
    <n v="2"/>
    <x v="0"/>
    <x v="0"/>
    <x v="0"/>
  </r>
  <r>
    <n v="12027"/>
    <x v="20"/>
    <x v="1"/>
    <x v="17"/>
    <x v="2"/>
    <n v="-1.5"/>
    <x v="0"/>
    <x v="0"/>
    <x v="0"/>
  </r>
  <r>
    <n v="12028"/>
    <x v="21"/>
    <x v="1"/>
    <x v="17"/>
    <x v="2"/>
    <n v="0.5"/>
    <x v="0"/>
    <x v="0"/>
    <x v="0"/>
  </r>
  <r>
    <n v="12029"/>
    <x v="22"/>
    <x v="1"/>
    <x v="17"/>
    <x v="2"/>
    <n v="0.5"/>
    <x v="0"/>
    <x v="0"/>
    <x v="0"/>
  </r>
  <r>
    <n v="12030"/>
    <x v="23"/>
    <x v="1"/>
    <x v="17"/>
    <x v="2"/>
    <n v="-1"/>
    <x v="0"/>
    <x v="0"/>
    <x v="0"/>
  </r>
  <r>
    <n v="12031"/>
    <x v="24"/>
    <x v="1"/>
    <x v="17"/>
    <x v="2"/>
    <n v="0.5"/>
    <x v="0"/>
    <x v="0"/>
    <x v="0"/>
  </r>
  <r>
    <n v="12032"/>
    <x v="25"/>
    <x v="1"/>
    <x v="17"/>
    <x v="2"/>
    <n v="-1"/>
    <x v="0"/>
    <x v="0"/>
    <x v="0"/>
  </r>
  <r>
    <n v="12033"/>
    <x v="26"/>
    <x v="1"/>
    <x v="17"/>
    <x v="2"/>
    <n v="-1"/>
    <x v="0"/>
    <x v="0"/>
    <x v="0"/>
  </r>
  <r>
    <n v="12034"/>
    <x v="27"/>
    <x v="1"/>
    <x v="17"/>
    <x v="2"/>
    <n v="0"/>
    <x v="0"/>
    <x v="0"/>
    <x v="0"/>
  </r>
  <r>
    <n v="12035"/>
    <x v="28"/>
    <x v="1"/>
    <x v="17"/>
    <x v="2"/>
    <n v="0"/>
    <x v="0"/>
    <x v="0"/>
    <x v="0"/>
  </r>
  <r>
    <n v="12036"/>
    <x v="0"/>
    <x v="1"/>
    <x v="17"/>
    <x v="3"/>
    <n v="0"/>
    <x v="1"/>
    <x v="0"/>
    <x v="0"/>
  </r>
  <r>
    <n v="12037"/>
    <x v="1"/>
    <x v="1"/>
    <x v="17"/>
    <x v="3"/>
    <n v="0"/>
    <x v="1"/>
    <x v="0"/>
    <x v="0"/>
  </r>
  <r>
    <n v="12038"/>
    <x v="2"/>
    <x v="1"/>
    <x v="17"/>
    <x v="3"/>
    <n v="0"/>
    <x v="1"/>
    <x v="0"/>
    <x v="0"/>
  </r>
  <r>
    <n v="12039"/>
    <x v="3"/>
    <x v="1"/>
    <x v="17"/>
    <x v="3"/>
    <n v="0"/>
    <x v="1"/>
    <x v="0"/>
    <x v="0"/>
  </r>
  <r>
    <n v="12040"/>
    <x v="4"/>
    <x v="1"/>
    <x v="17"/>
    <x v="3"/>
    <n v="0"/>
    <x v="1"/>
    <x v="0"/>
    <x v="0"/>
  </r>
  <r>
    <n v="12041"/>
    <x v="5"/>
    <x v="1"/>
    <x v="17"/>
    <x v="3"/>
    <n v="0"/>
    <x v="1"/>
    <x v="0"/>
    <x v="0"/>
  </r>
  <r>
    <n v="12042"/>
    <x v="6"/>
    <x v="1"/>
    <x v="17"/>
    <x v="3"/>
    <n v="0"/>
    <x v="1"/>
    <x v="0"/>
    <x v="0"/>
  </r>
  <r>
    <n v="12043"/>
    <x v="7"/>
    <x v="1"/>
    <x v="17"/>
    <x v="3"/>
    <n v="0"/>
    <x v="1"/>
    <x v="0"/>
    <x v="0"/>
  </r>
  <r>
    <n v="12044"/>
    <x v="8"/>
    <x v="1"/>
    <x v="17"/>
    <x v="3"/>
    <n v="0"/>
    <x v="1"/>
    <x v="0"/>
    <x v="0"/>
  </r>
  <r>
    <n v="12045"/>
    <x v="9"/>
    <x v="1"/>
    <x v="17"/>
    <x v="3"/>
    <n v="0"/>
    <x v="1"/>
    <x v="0"/>
    <x v="0"/>
  </r>
  <r>
    <n v="12046"/>
    <x v="10"/>
    <x v="1"/>
    <x v="17"/>
    <x v="3"/>
    <n v="0"/>
    <x v="1"/>
    <x v="0"/>
    <x v="0"/>
  </r>
  <r>
    <n v="12047"/>
    <x v="11"/>
    <x v="1"/>
    <x v="17"/>
    <x v="3"/>
    <n v="0"/>
    <x v="1"/>
    <x v="0"/>
    <x v="0"/>
  </r>
  <r>
    <n v="12048"/>
    <x v="12"/>
    <x v="1"/>
    <x v="17"/>
    <x v="3"/>
    <n v="0"/>
    <x v="1"/>
    <x v="0"/>
    <x v="0"/>
  </r>
  <r>
    <n v="12049"/>
    <x v="13"/>
    <x v="1"/>
    <x v="17"/>
    <x v="3"/>
    <n v="0"/>
    <x v="1"/>
    <x v="0"/>
    <x v="0"/>
  </r>
  <r>
    <n v="12050"/>
    <x v="14"/>
    <x v="1"/>
    <x v="17"/>
    <x v="3"/>
    <n v="0"/>
    <x v="1"/>
    <x v="0"/>
    <x v="0"/>
  </r>
  <r>
    <n v="12051"/>
    <x v="15"/>
    <x v="1"/>
    <x v="17"/>
    <x v="3"/>
    <n v="0"/>
    <x v="1"/>
    <x v="0"/>
    <x v="0"/>
  </r>
  <r>
    <n v="12052"/>
    <x v="16"/>
    <x v="1"/>
    <x v="17"/>
    <x v="3"/>
    <n v="0"/>
    <x v="1"/>
    <x v="0"/>
    <x v="0"/>
  </r>
  <r>
    <n v="12053"/>
    <x v="17"/>
    <x v="1"/>
    <x v="17"/>
    <x v="3"/>
    <n v="0"/>
    <x v="1"/>
    <x v="0"/>
    <x v="0"/>
  </r>
  <r>
    <n v="12054"/>
    <x v="18"/>
    <x v="1"/>
    <x v="17"/>
    <x v="3"/>
    <n v="0"/>
    <x v="1"/>
    <x v="0"/>
    <x v="0"/>
  </r>
  <r>
    <n v="12055"/>
    <x v="19"/>
    <x v="1"/>
    <x v="17"/>
    <x v="3"/>
    <n v="0"/>
    <x v="1"/>
    <x v="0"/>
    <x v="0"/>
  </r>
  <r>
    <n v="12056"/>
    <x v="20"/>
    <x v="1"/>
    <x v="17"/>
    <x v="3"/>
    <n v="0"/>
    <x v="1"/>
    <x v="0"/>
    <x v="0"/>
  </r>
  <r>
    <n v="12057"/>
    <x v="21"/>
    <x v="1"/>
    <x v="17"/>
    <x v="3"/>
    <n v="0"/>
    <x v="1"/>
    <x v="0"/>
    <x v="0"/>
  </r>
  <r>
    <n v="12058"/>
    <x v="22"/>
    <x v="1"/>
    <x v="17"/>
    <x v="3"/>
    <n v="0"/>
    <x v="1"/>
    <x v="0"/>
    <x v="0"/>
  </r>
  <r>
    <n v="12059"/>
    <x v="23"/>
    <x v="1"/>
    <x v="17"/>
    <x v="3"/>
    <n v="0"/>
    <x v="1"/>
    <x v="0"/>
    <x v="0"/>
  </r>
  <r>
    <n v="12060"/>
    <x v="24"/>
    <x v="1"/>
    <x v="17"/>
    <x v="3"/>
    <n v="0"/>
    <x v="1"/>
    <x v="0"/>
    <x v="0"/>
  </r>
  <r>
    <n v="12061"/>
    <x v="25"/>
    <x v="1"/>
    <x v="17"/>
    <x v="3"/>
    <n v="0"/>
    <x v="1"/>
    <x v="0"/>
    <x v="0"/>
  </r>
  <r>
    <n v="12062"/>
    <x v="26"/>
    <x v="1"/>
    <x v="17"/>
    <x v="3"/>
    <n v="0"/>
    <x v="1"/>
    <x v="0"/>
    <x v="0"/>
  </r>
  <r>
    <n v="12063"/>
    <x v="27"/>
    <x v="1"/>
    <x v="17"/>
    <x v="3"/>
    <n v="0"/>
    <x v="1"/>
    <x v="0"/>
    <x v="0"/>
  </r>
  <r>
    <n v="12064"/>
    <x v="28"/>
    <x v="1"/>
    <x v="17"/>
    <x v="3"/>
    <n v="0"/>
    <x v="1"/>
    <x v="0"/>
    <x v="0"/>
  </r>
  <r>
    <n v="12065"/>
    <x v="0"/>
    <x v="2"/>
    <x v="17"/>
    <x v="0"/>
    <n v="1014224"/>
    <x v="0"/>
    <x v="0"/>
    <x v="0"/>
  </r>
  <r>
    <n v="12066"/>
    <x v="1"/>
    <x v="2"/>
    <x v="17"/>
    <x v="0"/>
    <n v="1014224"/>
    <x v="0"/>
    <x v="0"/>
    <x v="0"/>
  </r>
  <r>
    <n v="12067"/>
    <x v="2"/>
    <x v="2"/>
    <x v="17"/>
    <x v="0"/>
    <n v="1009460"/>
    <x v="0"/>
    <x v="0"/>
    <x v="0"/>
  </r>
  <r>
    <n v="12068"/>
    <x v="3"/>
    <x v="2"/>
    <x v="17"/>
    <x v="0"/>
    <n v="1005943"/>
    <x v="0"/>
    <x v="0"/>
    <x v="0"/>
  </r>
  <r>
    <n v="12069"/>
    <x v="4"/>
    <x v="2"/>
    <x v="17"/>
    <x v="0"/>
    <n v="1003380"/>
    <x v="0"/>
    <x v="0"/>
    <x v="0"/>
  </r>
  <r>
    <n v="12070"/>
    <x v="5"/>
    <x v="2"/>
    <x v="17"/>
    <x v="0"/>
    <n v="1006498"/>
    <x v="0"/>
    <x v="0"/>
    <x v="0"/>
  </r>
  <r>
    <n v="12071"/>
    <x v="6"/>
    <x v="2"/>
    <x v="17"/>
    <x v="0"/>
    <n v="1006671"/>
    <x v="0"/>
    <x v="0"/>
    <x v="0"/>
  </r>
  <r>
    <n v="12072"/>
    <x v="7"/>
    <x v="2"/>
    <x v="17"/>
    <x v="0"/>
    <n v="1004291"/>
    <x v="0"/>
    <x v="0"/>
    <x v="0"/>
  </r>
  <r>
    <n v="12073"/>
    <x v="8"/>
    <x v="2"/>
    <x v="17"/>
    <x v="0"/>
    <n v="1011153"/>
    <x v="0"/>
    <x v="0"/>
    <x v="0"/>
  </r>
  <r>
    <n v="12074"/>
    <x v="9"/>
    <x v="2"/>
    <x v="17"/>
    <x v="0"/>
    <n v="1007302"/>
    <x v="0"/>
    <x v="0"/>
    <x v="0"/>
  </r>
  <r>
    <n v="12075"/>
    <x v="10"/>
    <x v="2"/>
    <x v="17"/>
    <x v="0"/>
    <n v="1009356"/>
    <x v="0"/>
    <x v="0"/>
    <x v="0"/>
  </r>
  <r>
    <n v="12076"/>
    <x v="11"/>
    <x v="2"/>
    <x v="17"/>
    <x v="0"/>
    <n v="1010218"/>
    <x v="0"/>
    <x v="0"/>
    <x v="0"/>
  </r>
  <r>
    <n v="12077"/>
    <x v="12"/>
    <x v="2"/>
    <x v="17"/>
    <x v="0"/>
    <n v="1009349"/>
    <x v="0"/>
    <x v="0"/>
    <x v="0"/>
  </r>
  <r>
    <n v="12078"/>
    <x v="13"/>
    <x v="2"/>
    <x v="17"/>
    <x v="0"/>
    <n v="1009650"/>
    <x v="0"/>
    <x v="0"/>
    <x v="0"/>
  </r>
  <r>
    <n v="12079"/>
    <x v="14"/>
    <x v="2"/>
    <x v="17"/>
    <x v="0"/>
    <n v="1007728"/>
    <x v="0"/>
    <x v="0"/>
    <x v="0"/>
  </r>
  <r>
    <n v="12080"/>
    <x v="15"/>
    <x v="2"/>
    <x v="17"/>
    <x v="0"/>
    <n v="1007498"/>
    <x v="0"/>
    <x v="0"/>
    <x v="0"/>
  </r>
  <r>
    <n v="12081"/>
    <x v="16"/>
    <x v="2"/>
    <x v="17"/>
    <x v="0"/>
    <n v="1009384"/>
    <x v="0"/>
    <x v="0"/>
    <x v="0"/>
  </r>
  <r>
    <n v="12082"/>
    <x v="17"/>
    <x v="2"/>
    <x v="17"/>
    <x v="0"/>
    <n v="1005457"/>
    <x v="0"/>
    <x v="0"/>
    <x v="0"/>
  </r>
  <r>
    <n v="12083"/>
    <x v="18"/>
    <x v="2"/>
    <x v="17"/>
    <x v="0"/>
    <n v="1007644"/>
    <x v="0"/>
    <x v="0"/>
    <x v="0"/>
  </r>
  <r>
    <n v="12084"/>
    <x v="19"/>
    <x v="2"/>
    <x v="17"/>
    <x v="0"/>
    <n v="1011290"/>
    <x v="0"/>
    <x v="0"/>
    <x v="0"/>
  </r>
  <r>
    <n v="12085"/>
    <x v="20"/>
    <x v="2"/>
    <x v="17"/>
    <x v="0"/>
    <n v="1005645"/>
    <x v="0"/>
    <x v="0"/>
    <x v="0"/>
  </r>
  <r>
    <n v="12086"/>
    <x v="21"/>
    <x v="2"/>
    <x v="17"/>
    <x v="0"/>
    <n v="1006987"/>
    <x v="0"/>
    <x v="0"/>
    <x v="0"/>
  </r>
  <r>
    <n v="12087"/>
    <x v="22"/>
    <x v="2"/>
    <x v="17"/>
    <x v="0"/>
    <n v="1008206"/>
    <x v="0"/>
    <x v="0"/>
    <x v="0"/>
  </r>
  <r>
    <n v="12088"/>
    <x v="23"/>
    <x v="2"/>
    <x v="17"/>
    <x v="0"/>
    <n v="1004973"/>
    <x v="0"/>
    <x v="0"/>
    <x v="0"/>
  </r>
  <r>
    <n v="12089"/>
    <x v="24"/>
    <x v="2"/>
    <x v="17"/>
    <x v="0"/>
    <n v="1008214"/>
    <x v="0"/>
    <x v="0"/>
    <x v="0"/>
  </r>
  <r>
    <n v="12090"/>
    <x v="25"/>
    <x v="2"/>
    <x v="17"/>
    <x v="0"/>
    <n v="1010929"/>
    <x v="0"/>
    <x v="0"/>
    <x v="0"/>
  </r>
  <r>
    <n v="12091"/>
    <x v="26"/>
    <x v="2"/>
    <x v="17"/>
    <x v="0"/>
    <n v="1007769"/>
    <x v="0"/>
    <x v="0"/>
    <x v="0"/>
  </r>
  <r>
    <n v="12092"/>
    <x v="27"/>
    <x v="2"/>
    <x v="17"/>
    <x v="0"/>
    <n v="1007898"/>
    <x v="0"/>
    <x v="0"/>
    <x v="0"/>
  </r>
  <r>
    <n v="12093"/>
    <x v="28"/>
    <x v="2"/>
    <x v="17"/>
    <x v="0"/>
    <n v="1009784"/>
    <x v="0"/>
    <x v="0"/>
    <x v="0"/>
  </r>
  <r>
    <n v="12094"/>
    <x v="0"/>
    <x v="2"/>
    <x v="17"/>
    <x v="1"/>
    <n v="1014223.4"/>
    <x v="0"/>
    <x v="0"/>
    <x v="0"/>
  </r>
  <r>
    <n v="12095"/>
    <x v="1"/>
    <x v="2"/>
    <x v="17"/>
    <x v="1"/>
    <n v="1014223.4"/>
    <x v="0"/>
    <x v="0"/>
    <x v="0"/>
  </r>
  <r>
    <n v="12096"/>
    <x v="2"/>
    <x v="2"/>
    <x v="17"/>
    <x v="1"/>
    <n v="1009459.4"/>
    <x v="0"/>
    <x v="0"/>
    <x v="0"/>
  </r>
  <r>
    <n v="12097"/>
    <x v="3"/>
    <x v="2"/>
    <x v="17"/>
    <x v="1"/>
    <n v="1005942.9"/>
    <x v="0"/>
    <x v="0"/>
    <x v="0"/>
  </r>
  <r>
    <n v="12098"/>
    <x v="4"/>
    <x v="2"/>
    <x v="17"/>
    <x v="1"/>
    <n v="1003379.9"/>
    <x v="0"/>
    <x v="0"/>
    <x v="0"/>
  </r>
  <r>
    <n v="12099"/>
    <x v="5"/>
    <x v="2"/>
    <x v="17"/>
    <x v="1"/>
    <n v="1006497.9"/>
    <x v="0"/>
    <x v="0"/>
    <x v="0"/>
  </r>
  <r>
    <n v="12100"/>
    <x v="6"/>
    <x v="2"/>
    <x v="17"/>
    <x v="1"/>
    <n v="1006670.9"/>
    <x v="0"/>
    <x v="0"/>
    <x v="0"/>
  </r>
  <r>
    <n v="12101"/>
    <x v="7"/>
    <x v="2"/>
    <x v="17"/>
    <x v="1"/>
    <n v="1004291.4"/>
    <x v="0"/>
    <x v="0"/>
    <x v="0"/>
  </r>
  <r>
    <n v="12102"/>
    <x v="8"/>
    <x v="2"/>
    <x v="17"/>
    <x v="1"/>
    <n v="1011155.4"/>
    <x v="0"/>
    <x v="0"/>
    <x v="0"/>
  </r>
  <r>
    <n v="12103"/>
    <x v="9"/>
    <x v="2"/>
    <x v="17"/>
    <x v="1"/>
    <n v="1007301.9"/>
    <x v="0"/>
    <x v="0"/>
    <x v="0"/>
  </r>
  <r>
    <n v="12104"/>
    <x v="10"/>
    <x v="2"/>
    <x v="17"/>
    <x v="1"/>
    <n v="1009354.4"/>
    <x v="0"/>
    <x v="0"/>
    <x v="0"/>
  </r>
  <r>
    <n v="12105"/>
    <x v="11"/>
    <x v="2"/>
    <x v="17"/>
    <x v="1"/>
    <n v="1010217.4"/>
    <x v="0"/>
    <x v="0"/>
    <x v="0"/>
  </r>
  <r>
    <n v="12106"/>
    <x v="12"/>
    <x v="2"/>
    <x v="17"/>
    <x v="1"/>
    <n v="1009350.9"/>
    <x v="0"/>
    <x v="0"/>
    <x v="0"/>
  </r>
  <r>
    <n v="12107"/>
    <x v="13"/>
    <x v="2"/>
    <x v="17"/>
    <x v="1"/>
    <n v="1009651.4"/>
    <x v="0"/>
    <x v="0"/>
    <x v="0"/>
  </r>
  <r>
    <n v="12108"/>
    <x v="14"/>
    <x v="2"/>
    <x v="17"/>
    <x v="1"/>
    <n v="1007726.9"/>
    <x v="0"/>
    <x v="0"/>
    <x v="0"/>
  </r>
  <r>
    <n v="12109"/>
    <x v="15"/>
    <x v="2"/>
    <x v="17"/>
    <x v="1"/>
    <n v="1007500.9"/>
    <x v="0"/>
    <x v="0"/>
    <x v="0"/>
  </r>
  <r>
    <n v="12110"/>
    <x v="16"/>
    <x v="2"/>
    <x v="17"/>
    <x v="1"/>
    <n v="1009383.4"/>
    <x v="0"/>
    <x v="0"/>
    <x v="0"/>
  </r>
  <r>
    <n v="12111"/>
    <x v="17"/>
    <x v="2"/>
    <x v="17"/>
    <x v="1"/>
    <n v="1005456.4"/>
    <x v="0"/>
    <x v="0"/>
    <x v="0"/>
  </r>
  <r>
    <n v="12112"/>
    <x v="18"/>
    <x v="2"/>
    <x v="17"/>
    <x v="1"/>
    <n v="1007644.4"/>
    <x v="0"/>
    <x v="0"/>
    <x v="0"/>
  </r>
  <r>
    <n v="12113"/>
    <x v="19"/>
    <x v="2"/>
    <x v="17"/>
    <x v="1"/>
    <n v="1011289.9"/>
    <x v="0"/>
    <x v="0"/>
    <x v="0"/>
  </r>
  <r>
    <n v="12114"/>
    <x v="20"/>
    <x v="2"/>
    <x v="17"/>
    <x v="1"/>
    <n v="1005644.4"/>
    <x v="0"/>
    <x v="0"/>
    <x v="0"/>
  </r>
  <r>
    <n v="12115"/>
    <x v="21"/>
    <x v="2"/>
    <x v="17"/>
    <x v="1"/>
    <n v="1006987.4"/>
    <x v="0"/>
    <x v="0"/>
    <x v="0"/>
  </r>
  <r>
    <n v="12116"/>
    <x v="22"/>
    <x v="2"/>
    <x v="17"/>
    <x v="1"/>
    <n v="1008206.9"/>
    <x v="0"/>
    <x v="0"/>
    <x v="0"/>
  </r>
  <r>
    <n v="12117"/>
    <x v="23"/>
    <x v="2"/>
    <x v="17"/>
    <x v="1"/>
    <n v="1004972.9"/>
    <x v="0"/>
    <x v="0"/>
    <x v="0"/>
  </r>
  <r>
    <n v="12118"/>
    <x v="24"/>
    <x v="2"/>
    <x v="17"/>
    <x v="1"/>
    <n v="1008213.4"/>
    <x v="0"/>
    <x v="0"/>
    <x v="0"/>
  </r>
  <r>
    <n v="12119"/>
    <x v="25"/>
    <x v="2"/>
    <x v="17"/>
    <x v="1"/>
    <n v="1010928.4"/>
    <x v="0"/>
    <x v="0"/>
    <x v="0"/>
  </r>
  <r>
    <n v="12120"/>
    <x v="26"/>
    <x v="2"/>
    <x v="17"/>
    <x v="1"/>
    <n v="1007768.4"/>
    <x v="0"/>
    <x v="0"/>
    <x v="0"/>
  </r>
  <r>
    <n v="12121"/>
    <x v="27"/>
    <x v="2"/>
    <x v="17"/>
    <x v="1"/>
    <n v="1007896.9"/>
    <x v="0"/>
    <x v="0"/>
    <x v="0"/>
  </r>
  <r>
    <n v="12122"/>
    <x v="28"/>
    <x v="2"/>
    <x v="17"/>
    <x v="1"/>
    <n v="1009782.9"/>
    <x v="0"/>
    <x v="0"/>
    <x v="0"/>
  </r>
  <r>
    <n v="12123"/>
    <x v="0"/>
    <x v="2"/>
    <x v="17"/>
    <x v="2"/>
    <n v="0.6"/>
    <x v="0"/>
    <x v="0"/>
    <x v="0"/>
  </r>
  <r>
    <n v="12124"/>
    <x v="1"/>
    <x v="2"/>
    <x v="17"/>
    <x v="2"/>
    <n v="0.6"/>
    <x v="0"/>
    <x v="0"/>
    <x v="0"/>
  </r>
  <r>
    <n v="12125"/>
    <x v="2"/>
    <x v="2"/>
    <x v="17"/>
    <x v="2"/>
    <n v="0.6"/>
    <x v="0"/>
    <x v="0"/>
    <x v="0"/>
  </r>
  <r>
    <n v="12126"/>
    <x v="3"/>
    <x v="2"/>
    <x v="17"/>
    <x v="2"/>
    <n v="0.1"/>
    <x v="0"/>
    <x v="0"/>
    <x v="0"/>
  </r>
  <r>
    <n v="12127"/>
    <x v="4"/>
    <x v="2"/>
    <x v="17"/>
    <x v="2"/>
    <n v="0.1"/>
    <x v="0"/>
    <x v="0"/>
    <x v="0"/>
  </r>
  <r>
    <n v="12128"/>
    <x v="5"/>
    <x v="2"/>
    <x v="17"/>
    <x v="2"/>
    <n v="0.1"/>
    <x v="0"/>
    <x v="0"/>
    <x v="0"/>
  </r>
  <r>
    <n v="12129"/>
    <x v="6"/>
    <x v="2"/>
    <x v="17"/>
    <x v="2"/>
    <n v="0.1"/>
    <x v="0"/>
    <x v="0"/>
    <x v="0"/>
  </r>
  <r>
    <n v="12130"/>
    <x v="7"/>
    <x v="2"/>
    <x v="17"/>
    <x v="2"/>
    <n v="-0.4"/>
    <x v="0"/>
    <x v="0"/>
    <x v="0"/>
  </r>
  <r>
    <n v="12131"/>
    <x v="8"/>
    <x v="2"/>
    <x v="17"/>
    <x v="2"/>
    <n v="-2.4"/>
    <x v="0"/>
    <x v="0"/>
    <x v="0"/>
  </r>
  <r>
    <n v="12132"/>
    <x v="9"/>
    <x v="2"/>
    <x v="17"/>
    <x v="2"/>
    <n v="0.1"/>
    <x v="0"/>
    <x v="0"/>
    <x v="0"/>
  </r>
  <r>
    <n v="12133"/>
    <x v="10"/>
    <x v="2"/>
    <x v="17"/>
    <x v="2"/>
    <n v="1.6"/>
    <x v="0"/>
    <x v="0"/>
    <x v="0"/>
  </r>
  <r>
    <n v="12134"/>
    <x v="11"/>
    <x v="2"/>
    <x v="17"/>
    <x v="2"/>
    <n v="0.6"/>
    <x v="0"/>
    <x v="0"/>
    <x v="0"/>
  </r>
  <r>
    <n v="12135"/>
    <x v="12"/>
    <x v="2"/>
    <x v="17"/>
    <x v="2"/>
    <n v="-1.9"/>
    <x v="0"/>
    <x v="0"/>
    <x v="0"/>
  </r>
  <r>
    <n v="12136"/>
    <x v="13"/>
    <x v="2"/>
    <x v="17"/>
    <x v="2"/>
    <n v="-1.4"/>
    <x v="0"/>
    <x v="0"/>
    <x v="0"/>
  </r>
  <r>
    <n v="12137"/>
    <x v="14"/>
    <x v="2"/>
    <x v="17"/>
    <x v="2"/>
    <n v="1.1000000000000001"/>
    <x v="0"/>
    <x v="0"/>
    <x v="0"/>
  </r>
  <r>
    <n v="12138"/>
    <x v="15"/>
    <x v="2"/>
    <x v="17"/>
    <x v="2"/>
    <n v="-2.9"/>
    <x v="0"/>
    <x v="0"/>
    <x v="0"/>
  </r>
  <r>
    <n v="12139"/>
    <x v="16"/>
    <x v="2"/>
    <x v="17"/>
    <x v="2"/>
    <n v="0.6"/>
    <x v="0"/>
    <x v="0"/>
    <x v="0"/>
  </r>
  <r>
    <n v="12140"/>
    <x v="17"/>
    <x v="2"/>
    <x v="17"/>
    <x v="2"/>
    <n v="0.6"/>
    <x v="0"/>
    <x v="0"/>
    <x v="0"/>
  </r>
  <r>
    <n v="12141"/>
    <x v="18"/>
    <x v="2"/>
    <x v="17"/>
    <x v="2"/>
    <n v="-0.4"/>
    <x v="0"/>
    <x v="0"/>
    <x v="0"/>
  </r>
  <r>
    <n v="12142"/>
    <x v="19"/>
    <x v="2"/>
    <x v="17"/>
    <x v="2"/>
    <n v="0.1"/>
    <x v="0"/>
    <x v="0"/>
    <x v="0"/>
  </r>
  <r>
    <n v="12143"/>
    <x v="20"/>
    <x v="2"/>
    <x v="17"/>
    <x v="2"/>
    <n v="0.6"/>
    <x v="0"/>
    <x v="0"/>
    <x v="0"/>
  </r>
  <r>
    <n v="12144"/>
    <x v="21"/>
    <x v="2"/>
    <x v="17"/>
    <x v="2"/>
    <n v="-0.4"/>
    <x v="0"/>
    <x v="0"/>
    <x v="0"/>
  </r>
  <r>
    <n v="12145"/>
    <x v="22"/>
    <x v="2"/>
    <x v="17"/>
    <x v="2"/>
    <n v="-0.9"/>
    <x v="0"/>
    <x v="0"/>
    <x v="0"/>
  </r>
  <r>
    <n v="12146"/>
    <x v="23"/>
    <x v="2"/>
    <x v="17"/>
    <x v="2"/>
    <n v="0.1"/>
    <x v="0"/>
    <x v="0"/>
    <x v="0"/>
  </r>
  <r>
    <n v="12147"/>
    <x v="24"/>
    <x v="2"/>
    <x v="17"/>
    <x v="2"/>
    <n v="0.6"/>
    <x v="0"/>
    <x v="0"/>
    <x v="0"/>
  </r>
  <r>
    <n v="12148"/>
    <x v="25"/>
    <x v="2"/>
    <x v="17"/>
    <x v="2"/>
    <n v="0.6"/>
    <x v="0"/>
    <x v="0"/>
    <x v="0"/>
  </r>
  <r>
    <n v="12149"/>
    <x v="26"/>
    <x v="2"/>
    <x v="17"/>
    <x v="2"/>
    <n v="0.6"/>
    <x v="0"/>
    <x v="0"/>
    <x v="0"/>
  </r>
  <r>
    <n v="12150"/>
    <x v="27"/>
    <x v="2"/>
    <x v="17"/>
    <x v="2"/>
    <n v="1.1000000000000001"/>
    <x v="0"/>
    <x v="0"/>
    <x v="0"/>
  </r>
  <r>
    <n v="12151"/>
    <x v="28"/>
    <x v="2"/>
    <x v="17"/>
    <x v="2"/>
    <n v="1.1000000000000001"/>
    <x v="0"/>
    <x v="0"/>
    <x v="0"/>
  </r>
  <r>
    <n v="12152"/>
    <x v="0"/>
    <x v="2"/>
    <x v="17"/>
    <x v="3"/>
    <n v="0"/>
    <x v="1"/>
    <x v="0"/>
    <x v="0"/>
  </r>
  <r>
    <n v="12153"/>
    <x v="1"/>
    <x v="2"/>
    <x v="17"/>
    <x v="3"/>
    <n v="0"/>
    <x v="1"/>
    <x v="0"/>
    <x v="0"/>
  </r>
  <r>
    <n v="12154"/>
    <x v="2"/>
    <x v="2"/>
    <x v="17"/>
    <x v="3"/>
    <n v="0"/>
    <x v="1"/>
    <x v="0"/>
    <x v="0"/>
  </r>
  <r>
    <n v="12155"/>
    <x v="3"/>
    <x v="2"/>
    <x v="17"/>
    <x v="3"/>
    <n v="0"/>
    <x v="1"/>
    <x v="0"/>
    <x v="0"/>
  </r>
  <r>
    <n v="12156"/>
    <x v="4"/>
    <x v="2"/>
    <x v="17"/>
    <x v="3"/>
    <n v="0"/>
    <x v="1"/>
    <x v="0"/>
    <x v="0"/>
  </r>
  <r>
    <n v="12157"/>
    <x v="5"/>
    <x v="2"/>
    <x v="17"/>
    <x v="3"/>
    <n v="0"/>
    <x v="1"/>
    <x v="0"/>
    <x v="0"/>
  </r>
  <r>
    <n v="12158"/>
    <x v="6"/>
    <x v="2"/>
    <x v="17"/>
    <x v="3"/>
    <n v="0"/>
    <x v="1"/>
    <x v="0"/>
    <x v="0"/>
  </r>
  <r>
    <n v="12159"/>
    <x v="7"/>
    <x v="2"/>
    <x v="17"/>
    <x v="3"/>
    <n v="0"/>
    <x v="1"/>
    <x v="0"/>
    <x v="0"/>
  </r>
  <r>
    <n v="12160"/>
    <x v="8"/>
    <x v="2"/>
    <x v="17"/>
    <x v="3"/>
    <n v="0"/>
    <x v="1"/>
    <x v="0"/>
    <x v="0"/>
  </r>
  <r>
    <n v="12161"/>
    <x v="9"/>
    <x v="2"/>
    <x v="17"/>
    <x v="3"/>
    <n v="0"/>
    <x v="1"/>
    <x v="0"/>
    <x v="0"/>
  </r>
  <r>
    <n v="12162"/>
    <x v="10"/>
    <x v="2"/>
    <x v="17"/>
    <x v="3"/>
    <n v="0"/>
    <x v="1"/>
    <x v="0"/>
    <x v="0"/>
  </r>
  <r>
    <n v="12163"/>
    <x v="11"/>
    <x v="2"/>
    <x v="17"/>
    <x v="3"/>
    <n v="0"/>
    <x v="1"/>
    <x v="0"/>
    <x v="0"/>
  </r>
  <r>
    <n v="12164"/>
    <x v="12"/>
    <x v="2"/>
    <x v="17"/>
    <x v="3"/>
    <n v="0"/>
    <x v="1"/>
    <x v="0"/>
    <x v="0"/>
  </r>
  <r>
    <n v="12165"/>
    <x v="13"/>
    <x v="2"/>
    <x v="17"/>
    <x v="3"/>
    <n v="0"/>
    <x v="1"/>
    <x v="0"/>
    <x v="0"/>
  </r>
  <r>
    <n v="12166"/>
    <x v="14"/>
    <x v="2"/>
    <x v="17"/>
    <x v="3"/>
    <n v="0"/>
    <x v="1"/>
    <x v="0"/>
    <x v="0"/>
  </r>
  <r>
    <n v="12167"/>
    <x v="15"/>
    <x v="2"/>
    <x v="17"/>
    <x v="3"/>
    <n v="0"/>
    <x v="1"/>
    <x v="0"/>
    <x v="0"/>
  </r>
  <r>
    <n v="12168"/>
    <x v="16"/>
    <x v="2"/>
    <x v="17"/>
    <x v="3"/>
    <n v="0"/>
    <x v="1"/>
    <x v="0"/>
    <x v="0"/>
  </r>
  <r>
    <n v="12169"/>
    <x v="17"/>
    <x v="2"/>
    <x v="17"/>
    <x v="3"/>
    <n v="0"/>
    <x v="1"/>
    <x v="0"/>
    <x v="0"/>
  </r>
  <r>
    <n v="12170"/>
    <x v="18"/>
    <x v="2"/>
    <x v="17"/>
    <x v="3"/>
    <n v="0"/>
    <x v="1"/>
    <x v="0"/>
    <x v="0"/>
  </r>
  <r>
    <n v="12171"/>
    <x v="19"/>
    <x v="2"/>
    <x v="17"/>
    <x v="3"/>
    <n v="0"/>
    <x v="1"/>
    <x v="0"/>
    <x v="0"/>
  </r>
  <r>
    <n v="12172"/>
    <x v="20"/>
    <x v="2"/>
    <x v="17"/>
    <x v="3"/>
    <n v="0"/>
    <x v="1"/>
    <x v="0"/>
    <x v="0"/>
  </r>
  <r>
    <n v="12173"/>
    <x v="21"/>
    <x v="2"/>
    <x v="17"/>
    <x v="3"/>
    <n v="0"/>
    <x v="1"/>
    <x v="0"/>
    <x v="0"/>
  </r>
  <r>
    <n v="12174"/>
    <x v="22"/>
    <x v="2"/>
    <x v="17"/>
    <x v="3"/>
    <n v="0"/>
    <x v="1"/>
    <x v="0"/>
    <x v="0"/>
  </r>
  <r>
    <n v="12175"/>
    <x v="23"/>
    <x v="2"/>
    <x v="17"/>
    <x v="3"/>
    <n v="0"/>
    <x v="1"/>
    <x v="0"/>
    <x v="0"/>
  </r>
  <r>
    <n v="12176"/>
    <x v="24"/>
    <x v="2"/>
    <x v="17"/>
    <x v="3"/>
    <n v="0"/>
    <x v="1"/>
    <x v="0"/>
    <x v="0"/>
  </r>
  <r>
    <n v="12177"/>
    <x v="25"/>
    <x v="2"/>
    <x v="17"/>
    <x v="3"/>
    <n v="0"/>
    <x v="1"/>
    <x v="0"/>
    <x v="0"/>
  </r>
  <r>
    <n v="12178"/>
    <x v="26"/>
    <x v="2"/>
    <x v="17"/>
    <x v="3"/>
    <n v="0"/>
    <x v="1"/>
    <x v="0"/>
    <x v="0"/>
  </r>
  <r>
    <n v="12179"/>
    <x v="27"/>
    <x v="2"/>
    <x v="17"/>
    <x v="3"/>
    <n v="0"/>
    <x v="1"/>
    <x v="0"/>
    <x v="0"/>
  </r>
  <r>
    <n v="12180"/>
    <x v="28"/>
    <x v="2"/>
    <x v="17"/>
    <x v="3"/>
    <n v="0"/>
    <x v="1"/>
    <x v="0"/>
    <x v="0"/>
  </r>
  <r>
    <n v="12181"/>
    <x v="0"/>
    <x v="3"/>
    <x v="17"/>
    <x v="0"/>
    <n v="1014101"/>
    <x v="0"/>
    <x v="0"/>
    <x v="0"/>
  </r>
  <r>
    <n v="12182"/>
    <x v="1"/>
    <x v="3"/>
    <x v="17"/>
    <x v="0"/>
    <n v="1014101"/>
    <x v="0"/>
    <x v="0"/>
    <x v="0"/>
  </r>
  <r>
    <n v="12183"/>
    <x v="2"/>
    <x v="3"/>
    <x v="17"/>
    <x v="0"/>
    <n v="1009138"/>
    <x v="0"/>
    <x v="0"/>
    <x v="0"/>
  </r>
  <r>
    <n v="12184"/>
    <x v="3"/>
    <x v="3"/>
    <x v="17"/>
    <x v="0"/>
    <n v="1005561"/>
    <x v="0"/>
    <x v="0"/>
    <x v="0"/>
  </r>
  <r>
    <n v="12185"/>
    <x v="4"/>
    <x v="3"/>
    <x v="17"/>
    <x v="0"/>
    <n v="1003366"/>
    <x v="0"/>
    <x v="0"/>
    <x v="0"/>
  </r>
  <r>
    <n v="12186"/>
    <x v="5"/>
    <x v="3"/>
    <x v="17"/>
    <x v="0"/>
    <n v="1006263"/>
    <x v="0"/>
    <x v="0"/>
    <x v="0"/>
  </r>
  <r>
    <n v="12187"/>
    <x v="6"/>
    <x v="3"/>
    <x v="17"/>
    <x v="0"/>
    <n v="1006362"/>
    <x v="0"/>
    <x v="0"/>
    <x v="0"/>
  </r>
  <r>
    <n v="12188"/>
    <x v="7"/>
    <x v="3"/>
    <x v="17"/>
    <x v="0"/>
    <n v="1004540"/>
    <x v="0"/>
    <x v="0"/>
    <x v="0"/>
  </r>
  <r>
    <n v="12189"/>
    <x v="8"/>
    <x v="3"/>
    <x v="17"/>
    <x v="0"/>
    <n v="1010873"/>
    <x v="0"/>
    <x v="0"/>
    <x v="0"/>
  </r>
  <r>
    <n v="12190"/>
    <x v="9"/>
    <x v="3"/>
    <x v="17"/>
    <x v="0"/>
    <n v="1007132"/>
    <x v="0"/>
    <x v="0"/>
    <x v="0"/>
  </r>
  <r>
    <n v="12191"/>
    <x v="10"/>
    <x v="3"/>
    <x v="17"/>
    <x v="0"/>
    <n v="1009496"/>
    <x v="0"/>
    <x v="0"/>
    <x v="0"/>
  </r>
  <r>
    <n v="12192"/>
    <x v="11"/>
    <x v="3"/>
    <x v="17"/>
    <x v="0"/>
    <n v="1010154"/>
    <x v="0"/>
    <x v="0"/>
    <x v="0"/>
  </r>
  <r>
    <n v="12193"/>
    <x v="12"/>
    <x v="3"/>
    <x v="17"/>
    <x v="0"/>
    <n v="1008934"/>
    <x v="0"/>
    <x v="0"/>
    <x v="0"/>
  </r>
  <r>
    <n v="12194"/>
    <x v="13"/>
    <x v="3"/>
    <x v="17"/>
    <x v="0"/>
    <n v="1009582"/>
    <x v="0"/>
    <x v="0"/>
    <x v="0"/>
  </r>
  <r>
    <n v="12195"/>
    <x v="14"/>
    <x v="3"/>
    <x v="17"/>
    <x v="0"/>
    <n v="1007561"/>
    <x v="0"/>
    <x v="0"/>
    <x v="0"/>
  </r>
  <r>
    <n v="12196"/>
    <x v="15"/>
    <x v="3"/>
    <x v="17"/>
    <x v="0"/>
    <n v="1007597"/>
    <x v="0"/>
    <x v="0"/>
    <x v="0"/>
  </r>
  <r>
    <n v="12197"/>
    <x v="16"/>
    <x v="3"/>
    <x v="17"/>
    <x v="0"/>
    <n v="1009593"/>
    <x v="0"/>
    <x v="0"/>
    <x v="0"/>
  </r>
  <r>
    <n v="12198"/>
    <x v="17"/>
    <x v="3"/>
    <x v="17"/>
    <x v="0"/>
    <n v="1005408"/>
    <x v="0"/>
    <x v="0"/>
    <x v="0"/>
  </r>
  <r>
    <n v="12199"/>
    <x v="18"/>
    <x v="3"/>
    <x v="17"/>
    <x v="0"/>
    <n v="1007749"/>
    <x v="0"/>
    <x v="0"/>
    <x v="0"/>
  </r>
  <r>
    <n v="12200"/>
    <x v="19"/>
    <x v="3"/>
    <x v="17"/>
    <x v="0"/>
    <n v="1011171"/>
    <x v="0"/>
    <x v="0"/>
    <x v="0"/>
  </r>
  <r>
    <n v="12201"/>
    <x v="20"/>
    <x v="3"/>
    <x v="17"/>
    <x v="0"/>
    <n v="1005222"/>
    <x v="0"/>
    <x v="0"/>
    <x v="0"/>
  </r>
  <r>
    <n v="12202"/>
    <x v="21"/>
    <x v="3"/>
    <x v="17"/>
    <x v="0"/>
    <n v="1006851"/>
    <x v="0"/>
    <x v="0"/>
    <x v="0"/>
  </r>
  <r>
    <n v="12203"/>
    <x v="22"/>
    <x v="3"/>
    <x v="17"/>
    <x v="0"/>
    <n v="1008006"/>
    <x v="0"/>
    <x v="0"/>
    <x v="0"/>
  </r>
  <r>
    <n v="12204"/>
    <x v="23"/>
    <x v="3"/>
    <x v="17"/>
    <x v="0"/>
    <n v="1004779"/>
    <x v="0"/>
    <x v="0"/>
    <x v="0"/>
  </r>
  <r>
    <n v="12205"/>
    <x v="24"/>
    <x v="3"/>
    <x v="17"/>
    <x v="0"/>
    <n v="1007525"/>
    <x v="0"/>
    <x v="0"/>
    <x v="0"/>
  </r>
  <r>
    <n v="12206"/>
    <x v="25"/>
    <x v="3"/>
    <x v="17"/>
    <x v="0"/>
    <n v="1010349"/>
    <x v="0"/>
    <x v="0"/>
    <x v="0"/>
  </r>
  <r>
    <n v="12207"/>
    <x v="26"/>
    <x v="3"/>
    <x v="17"/>
    <x v="0"/>
    <n v="1007318"/>
    <x v="0"/>
    <x v="0"/>
    <x v="0"/>
  </r>
  <r>
    <n v="12208"/>
    <x v="27"/>
    <x v="3"/>
    <x v="17"/>
    <x v="0"/>
    <n v="1007707"/>
    <x v="0"/>
    <x v="0"/>
    <x v="0"/>
  </r>
  <r>
    <n v="12209"/>
    <x v="28"/>
    <x v="3"/>
    <x v="17"/>
    <x v="0"/>
    <n v="1009632"/>
    <x v="0"/>
    <x v="0"/>
    <x v="0"/>
  </r>
  <r>
    <n v="12210"/>
    <x v="0"/>
    <x v="3"/>
    <x v="17"/>
    <x v="1"/>
    <n v="1014099"/>
    <x v="0"/>
    <x v="0"/>
    <x v="0"/>
  </r>
  <r>
    <n v="12211"/>
    <x v="1"/>
    <x v="3"/>
    <x v="17"/>
    <x v="1"/>
    <n v="1014099"/>
    <x v="0"/>
    <x v="0"/>
    <x v="0"/>
  </r>
  <r>
    <n v="12212"/>
    <x v="2"/>
    <x v="3"/>
    <x v="17"/>
    <x v="1"/>
    <n v="1009139.5"/>
    <x v="0"/>
    <x v="0"/>
    <x v="0"/>
  </r>
  <r>
    <n v="12213"/>
    <x v="3"/>
    <x v="3"/>
    <x v="17"/>
    <x v="1"/>
    <n v="1005561.5"/>
    <x v="0"/>
    <x v="0"/>
    <x v="0"/>
  </r>
  <r>
    <n v="12214"/>
    <x v="4"/>
    <x v="3"/>
    <x v="17"/>
    <x v="1"/>
    <n v="1003366"/>
    <x v="0"/>
    <x v="0"/>
    <x v="0"/>
  </r>
  <r>
    <n v="12215"/>
    <x v="5"/>
    <x v="3"/>
    <x v="17"/>
    <x v="1"/>
    <n v="1006263.5"/>
    <x v="0"/>
    <x v="0"/>
    <x v="0"/>
  </r>
  <r>
    <n v="12216"/>
    <x v="6"/>
    <x v="3"/>
    <x v="17"/>
    <x v="1"/>
    <n v="1006363"/>
    <x v="0"/>
    <x v="0"/>
    <x v="0"/>
  </r>
  <r>
    <n v="12217"/>
    <x v="7"/>
    <x v="3"/>
    <x v="17"/>
    <x v="1"/>
    <n v="1004541.5"/>
    <x v="0"/>
    <x v="0"/>
    <x v="0"/>
  </r>
  <r>
    <n v="12218"/>
    <x v="8"/>
    <x v="3"/>
    <x v="17"/>
    <x v="1"/>
    <n v="1010873"/>
    <x v="0"/>
    <x v="0"/>
    <x v="0"/>
  </r>
  <r>
    <n v="12219"/>
    <x v="9"/>
    <x v="3"/>
    <x v="17"/>
    <x v="1"/>
    <n v="1007133.5"/>
    <x v="0"/>
    <x v="0"/>
    <x v="0"/>
  </r>
  <r>
    <n v="12220"/>
    <x v="10"/>
    <x v="3"/>
    <x v="17"/>
    <x v="1"/>
    <n v="1009494"/>
    <x v="0"/>
    <x v="0"/>
    <x v="0"/>
  </r>
  <r>
    <n v="12221"/>
    <x v="11"/>
    <x v="3"/>
    <x v="17"/>
    <x v="1"/>
    <n v="1010155.5"/>
    <x v="0"/>
    <x v="0"/>
    <x v="0"/>
  </r>
  <r>
    <n v="12222"/>
    <x v="12"/>
    <x v="3"/>
    <x v="17"/>
    <x v="1"/>
    <n v="1008932"/>
    <x v="0"/>
    <x v="0"/>
    <x v="0"/>
  </r>
  <r>
    <n v="12223"/>
    <x v="13"/>
    <x v="3"/>
    <x v="17"/>
    <x v="1"/>
    <n v="1009580"/>
    <x v="0"/>
    <x v="0"/>
    <x v="0"/>
  </r>
  <r>
    <n v="12224"/>
    <x v="14"/>
    <x v="3"/>
    <x v="17"/>
    <x v="1"/>
    <n v="1007562.5"/>
    <x v="0"/>
    <x v="0"/>
    <x v="0"/>
  </r>
  <r>
    <n v="12225"/>
    <x v="15"/>
    <x v="3"/>
    <x v="17"/>
    <x v="1"/>
    <n v="1007598.5"/>
    <x v="0"/>
    <x v="0"/>
    <x v="0"/>
  </r>
  <r>
    <n v="12226"/>
    <x v="16"/>
    <x v="3"/>
    <x v="17"/>
    <x v="1"/>
    <n v="1009591"/>
    <x v="0"/>
    <x v="0"/>
    <x v="0"/>
  </r>
  <r>
    <n v="12227"/>
    <x v="17"/>
    <x v="3"/>
    <x v="17"/>
    <x v="1"/>
    <n v="1005407.5"/>
    <x v="0"/>
    <x v="0"/>
    <x v="0"/>
  </r>
  <r>
    <n v="12228"/>
    <x v="18"/>
    <x v="3"/>
    <x v="17"/>
    <x v="1"/>
    <n v="1007750.5"/>
    <x v="0"/>
    <x v="0"/>
    <x v="0"/>
  </r>
  <r>
    <n v="12229"/>
    <x v="19"/>
    <x v="3"/>
    <x v="17"/>
    <x v="1"/>
    <n v="1011169"/>
    <x v="0"/>
    <x v="0"/>
    <x v="0"/>
  </r>
  <r>
    <n v="12230"/>
    <x v="20"/>
    <x v="3"/>
    <x v="17"/>
    <x v="1"/>
    <n v="1005221.5"/>
    <x v="0"/>
    <x v="0"/>
    <x v="0"/>
  </r>
  <r>
    <n v="12231"/>
    <x v="21"/>
    <x v="3"/>
    <x v="17"/>
    <x v="1"/>
    <n v="1006850.5"/>
    <x v="0"/>
    <x v="0"/>
    <x v="0"/>
  </r>
  <r>
    <n v="12232"/>
    <x v="22"/>
    <x v="3"/>
    <x v="17"/>
    <x v="1"/>
    <n v="1008007.5"/>
    <x v="0"/>
    <x v="0"/>
    <x v="0"/>
  </r>
  <r>
    <n v="12233"/>
    <x v="23"/>
    <x v="3"/>
    <x v="17"/>
    <x v="1"/>
    <n v="1004780"/>
    <x v="0"/>
    <x v="0"/>
    <x v="0"/>
  </r>
  <r>
    <n v="12234"/>
    <x v="24"/>
    <x v="3"/>
    <x v="17"/>
    <x v="1"/>
    <n v="1007526.5"/>
    <x v="0"/>
    <x v="0"/>
    <x v="0"/>
  </r>
  <r>
    <n v="12235"/>
    <x v="25"/>
    <x v="3"/>
    <x v="17"/>
    <x v="1"/>
    <n v="1010349.5"/>
    <x v="0"/>
    <x v="0"/>
    <x v="0"/>
  </r>
  <r>
    <n v="12236"/>
    <x v="26"/>
    <x v="3"/>
    <x v="17"/>
    <x v="1"/>
    <n v="1007316"/>
    <x v="0"/>
    <x v="0"/>
    <x v="0"/>
  </r>
  <r>
    <n v="12237"/>
    <x v="27"/>
    <x v="3"/>
    <x v="17"/>
    <x v="1"/>
    <n v="1007708.5"/>
    <x v="0"/>
    <x v="0"/>
    <x v="0"/>
  </r>
  <r>
    <n v="12238"/>
    <x v="28"/>
    <x v="3"/>
    <x v="17"/>
    <x v="1"/>
    <n v="1009631"/>
    <x v="0"/>
    <x v="0"/>
    <x v="0"/>
  </r>
  <r>
    <n v="12239"/>
    <x v="0"/>
    <x v="3"/>
    <x v="17"/>
    <x v="2"/>
    <n v="2"/>
    <x v="0"/>
    <x v="0"/>
    <x v="0"/>
  </r>
  <r>
    <n v="12240"/>
    <x v="1"/>
    <x v="3"/>
    <x v="17"/>
    <x v="2"/>
    <n v="2"/>
    <x v="0"/>
    <x v="0"/>
    <x v="0"/>
  </r>
  <r>
    <n v="12241"/>
    <x v="2"/>
    <x v="3"/>
    <x v="17"/>
    <x v="2"/>
    <n v="-1.5"/>
    <x v="0"/>
    <x v="0"/>
    <x v="0"/>
  </r>
  <r>
    <n v="12242"/>
    <x v="3"/>
    <x v="3"/>
    <x v="17"/>
    <x v="2"/>
    <n v="-0.5"/>
    <x v="0"/>
    <x v="0"/>
    <x v="0"/>
  </r>
  <r>
    <n v="12243"/>
    <x v="4"/>
    <x v="3"/>
    <x v="17"/>
    <x v="2"/>
    <n v="0"/>
    <x v="0"/>
    <x v="0"/>
    <x v="0"/>
  </r>
  <r>
    <n v="12244"/>
    <x v="5"/>
    <x v="3"/>
    <x v="17"/>
    <x v="2"/>
    <n v="-0.5"/>
    <x v="0"/>
    <x v="0"/>
    <x v="0"/>
  </r>
  <r>
    <n v="12245"/>
    <x v="6"/>
    <x v="3"/>
    <x v="17"/>
    <x v="2"/>
    <n v="-1"/>
    <x v="0"/>
    <x v="0"/>
    <x v="0"/>
  </r>
  <r>
    <n v="12246"/>
    <x v="7"/>
    <x v="3"/>
    <x v="17"/>
    <x v="2"/>
    <n v="-1.5"/>
    <x v="0"/>
    <x v="0"/>
    <x v="0"/>
  </r>
  <r>
    <n v="12247"/>
    <x v="8"/>
    <x v="3"/>
    <x v="17"/>
    <x v="2"/>
    <n v="0"/>
    <x v="0"/>
    <x v="0"/>
    <x v="0"/>
  </r>
  <r>
    <n v="12248"/>
    <x v="9"/>
    <x v="3"/>
    <x v="17"/>
    <x v="2"/>
    <n v="-1.5"/>
    <x v="0"/>
    <x v="0"/>
    <x v="0"/>
  </r>
  <r>
    <n v="12249"/>
    <x v="10"/>
    <x v="3"/>
    <x v="17"/>
    <x v="2"/>
    <n v="2"/>
    <x v="0"/>
    <x v="0"/>
    <x v="0"/>
  </r>
  <r>
    <n v="12250"/>
    <x v="11"/>
    <x v="3"/>
    <x v="17"/>
    <x v="2"/>
    <n v="-1.5"/>
    <x v="0"/>
    <x v="0"/>
    <x v="0"/>
  </r>
  <r>
    <n v="12251"/>
    <x v="12"/>
    <x v="3"/>
    <x v="17"/>
    <x v="2"/>
    <n v="2"/>
    <x v="0"/>
    <x v="0"/>
    <x v="0"/>
  </r>
  <r>
    <n v="12252"/>
    <x v="13"/>
    <x v="3"/>
    <x v="17"/>
    <x v="2"/>
    <n v="2"/>
    <x v="0"/>
    <x v="0"/>
    <x v="0"/>
  </r>
  <r>
    <n v="12253"/>
    <x v="14"/>
    <x v="3"/>
    <x v="17"/>
    <x v="2"/>
    <n v="-1.5"/>
    <x v="0"/>
    <x v="0"/>
    <x v="0"/>
  </r>
  <r>
    <n v="12254"/>
    <x v="15"/>
    <x v="3"/>
    <x v="17"/>
    <x v="2"/>
    <n v="-1.5"/>
    <x v="0"/>
    <x v="0"/>
    <x v="0"/>
  </r>
  <r>
    <n v="12255"/>
    <x v="16"/>
    <x v="3"/>
    <x v="17"/>
    <x v="2"/>
    <n v="2"/>
    <x v="0"/>
    <x v="0"/>
    <x v="0"/>
  </r>
  <r>
    <n v="12256"/>
    <x v="17"/>
    <x v="3"/>
    <x v="17"/>
    <x v="2"/>
    <n v="0.5"/>
    <x v="0"/>
    <x v="0"/>
    <x v="0"/>
  </r>
  <r>
    <n v="12257"/>
    <x v="18"/>
    <x v="3"/>
    <x v="17"/>
    <x v="2"/>
    <n v="-1.5"/>
    <x v="0"/>
    <x v="0"/>
    <x v="0"/>
  </r>
  <r>
    <n v="12258"/>
    <x v="19"/>
    <x v="3"/>
    <x v="17"/>
    <x v="2"/>
    <n v="2"/>
    <x v="0"/>
    <x v="0"/>
    <x v="0"/>
  </r>
  <r>
    <n v="12259"/>
    <x v="20"/>
    <x v="3"/>
    <x v="17"/>
    <x v="2"/>
    <n v="0.5"/>
    <x v="0"/>
    <x v="0"/>
    <x v="0"/>
  </r>
  <r>
    <n v="12260"/>
    <x v="21"/>
    <x v="3"/>
    <x v="17"/>
    <x v="2"/>
    <n v="0.5"/>
    <x v="0"/>
    <x v="0"/>
    <x v="0"/>
  </r>
  <r>
    <n v="12261"/>
    <x v="22"/>
    <x v="3"/>
    <x v="17"/>
    <x v="2"/>
    <n v="-1.5"/>
    <x v="0"/>
    <x v="0"/>
    <x v="0"/>
  </r>
  <r>
    <n v="12262"/>
    <x v="23"/>
    <x v="3"/>
    <x v="17"/>
    <x v="2"/>
    <n v="-1"/>
    <x v="0"/>
    <x v="0"/>
    <x v="0"/>
  </r>
  <r>
    <n v="12263"/>
    <x v="24"/>
    <x v="3"/>
    <x v="17"/>
    <x v="2"/>
    <n v="-1.5"/>
    <x v="0"/>
    <x v="0"/>
    <x v="0"/>
  </r>
  <r>
    <n v="12264"/>
    <x v="25"/>
    <x v="3"/>
    <x v="17"/>
    <x v="2"/>
    <n v="-0.5"/>
    <x v="0"/>
    <x v="0"/>
    <x v="0"/>
  </r>
  <r>
    <n v="12265"/>
    <x v="26"/>
    <x v="3"/>
    <x v="17"/>
    <x v="2"/>
    <n v="2"/>
    <x v="0"/>
    <x v="0"/>
    <x v="0"/>
  </r>
  <r>
    <n v="12266"/>
    <x v="27"/>
    <x v="3"/>
    <x v="17"/>
    <x v="2"/>
    <n v="-1.5"/>
    <x v="0"/>
    <x v="0"/>
    <x v="0"/>
  </r>
  <r>
    <n v="12267"/>
    <x v="28"/>
    <x v="3"/>
    <x v="17"/>
    <x v="2"/>
    <n v="1"/>
    <x v="0"/>
    <x v="0"/>
    <x v="0"/>
  </r>
  <r>
    <n v="12268"/>
    <x v="0"/>
    <x v="3"/>
    <x v="17"/>
    <x v="3"/>
    <n v="0"/>
    <x v="1"/>
    <x v="0"/>
    <x v="0"/>
  </r>
  <r>
    <n v="12269"/>
    <x v="1"/>
    <x v="3"/>
    <x v="17"/>
    <x v="3"/>
    <n v="0"/>
    <x v="1"/>
    <x v="0"/>
    <x v="0"/>
  </r>
  <r>
    <n v="12270"/>
    <x v="2"/>
    <x v="3"/>
    <x v="17"/>
    <x v="3"/>
    <n v="0"/>
    <x v="1"/>
    <x v="0"/>
    <x v="0"/>
  </r>
  <r>
    <n v="12271"/>
    <x v="3"/>
    <x v="3"/>
    <x v="17"/>
    <x v="3"/>
    <n v="0"/>
    <x v="1"/>
    <x v="0"/>
    <x v="0"/>
  </r>
  <r>
    <n v="12272"/>
    <x v="4"/>
    <x v="3"/>
    <x v="17"/>
    <x v="3"/>
    <n v="0"/>
    <x v="1"/>
    <x v="0"/>
    <x v="0"/>
  </r>
  <r>
    <n v="12273"/>
    <x v="5"/>
    <x v="3"/>
    <x v="17"/>
    <x v="3"/>
    <n v="0"/>
    <x v="1"/>
    <x v="0"/>
    <x v="0"/>
  </r>
  <r>
    <n v="12274"/>
    <x v="6"/>
    <x v="3"/>
    <x v="17"/>
    <x v="3"/>
    <n v="0"/>
    <x v="1"/>
    <x v="0"/>
    <x v="0"/>
  </r>
  <r>
    <n v="12275"/>
    <x v="7"/>
    <x v="3"/>
    <x v="17"/>
    <x v="3"/>
    <n v="0"/>
    <x v="1"/>
    <x v="0"/>
    <x v="0"/>
  </r>
  <r>
    <n v="12276"/>
    <x v="8"/>
    <x v="3"/>
    <x v="17"/>
    <x v="3"/>
    <n v="0"/>
    <x v="1"/>
    <x v="0"/>
    <x v="0"/>
  </r>
  <r>
    <n v="12277"/>
    <x v="9"/>
    <x v="3"/>
    <x v="17"/>
    <x v="3"/>
    <n v="0"/>
    <x v="1"/>
    <x v="0"/>
    <x v="0"/>
  </r>
  <r>
    <n v="12278"/>
    <x v="10"/>
    <x v="3"/>
    <x v="17"/>
    <x v="3"/>
    <n v="0"/>
    <x v="1"/>
    <x v="0"/>
    <x v="0"/>
  </r>
  <r>
    <n v="12279"/>
    <x v="11"/>
    <x v="3"/>
    <x v="17"/>
    <x v="3"/>
    <n v="0"/>
    <x v="1"/>
    <x v="0"/>
    <x v="0"/>
  </r>
  <r>
    <n v="12280"/>
    <x v="12"/>
    <x v="3"/>
    <x v="17"/>
    <x v="3"/>
    <n v="0"/>
    <x v="1"/>
    <x v="0"/>
    <x v="0"/>
  </r>
  <r>
    <n v="12281"/>
    <x v="13"/>
    <x v="3"/>
    <x v="17"/>
    <x v="3"/>
    <n v="0"/>
    <x v="1"/>
    <x v="0"/>
    <x v="0"/>
  </r>
  <r>
    <n v="12282"/>
    <x v="14"/>
    <x v="3"/>
    <x v="17"/>
    <x v="3"/>
    <n v="0"/>
    <x v="1"/>
    <x v="0"/>
    <x v="0"/>
  </r>
  <r>
    <n v="12283"/>
    <x v="15"/>
    <x v="3"/>
    <x v="17"/>
    <x v="3"/>
    <n v="0"/>
    <x v="1"/>
    <x v="0"/>
    <x v="0"/>
  </r>
  <r>
    <n v="12284"/>
    <x v="16"/>
    <x v="3"/>
    <x v="17"/>
    <x v="3"/>
    <n v="0"/>
    <x v="1"/>
    <x v="0"/>
    <x v="0"/>
  </r>
  <r>
    <n v="12285"/>
    <x v="17"/>
    <x v="3"/>
    <x v="17"/>
    <x v="3"/>
    <n v="0"/>
    <x v="1"/>
    <x v="0"/>
    <x v="0"/>
  </r>
  <r>
    <n v="12286"/>
    <x v="18"/>
    <x v="3"/>
    <x v="17"/>
    <x v="3"/>
    <n v="0"/>
    <x v="1"/>
    <x v="0"/>
    <x v="0"/>
  </r>
  <r>
    <n v="12287"/>
    <x v="19"/>
    <x v="3"/>
    <x v="17"/>
    <x v="3"/>
    <n v="0"/>
    <x v="1"/>
    <x v="0"/>
    <x v="0"/>
  </r>
  <r>
    <n v="12288"/>
    <x v="20"/>
    <x v="3"/>
    <x v="17"/>
    <x v="3"/>
    <n v="0"/>
    <x v="1"/>
    <x v="0"/>
    <x v="0"/>
  </r>
  <r>
    <n v="12289"/>
    <x v="21"/>
    <x v="3"/>
    <x v="17"/>
    <x v="3"/>
    <n v="0"/>
    <x v="1"/>
    <x v="0"/>
    <x v="0"/>
  </r>
  <r>
    <n v="12290"/>
    <x v="22"/>
    <x v="3"/>
    <x v="17"/>
    <x v="3"/>
    <n v="0"/>
    <x v="1"/>
    <x v="0"/>
    <x v="0"/>
  </r>
  <r>
    <n v="12291"/>
    <x v="23"/>
    <x v="3"/>
    <x v="17"/>
    <x v="3"/>
    <n v="0"/>
    <x v="1"/>
    <x v="0"/>
    <x v="0"/>
  </r>
  <r>
    <n v="12292"/>
    <x v="24"/>
    <x v="3"/>
    <x v="17"/>
    <x v="3"/>
    <n v="0"/>
    <x v="1"/>
    <x v="0"/>
    <x v="0"/>
  </r>
  <r>
    <n v="12293"/>
    <x v="25"/>
    <x v="3"/>
    <x v="17"/>
    <x v="3"/>
    <n v="0"/>
    <x v="1"/>
    <x v="0"/>
    <x v="0"/>
  </r>
  <r>
    <n v="12294"/>
    <x v="26"/>
    <x v="3"/>
    <x v="17"/>
    <x v="3"/>
    <n v="0"/>
    <x v="1"/>
    <x v="0"/>
    <x v="0"/>
  </r>
  <r>
    <n v="12295"/>
    <x v="27"/>
    <x v="3"/>
    <x v="17"/>
    <x v="3"/>
    <n v="0"/>
    <x v="1"/>
    <x v="0"/>
    <x v="0"/>
  </r>
  <r>
    <n v="12296"/>
    <x v="28"/>
    <x v="3"/>
    <x v="17"/>
    <x v="3"/>
    <n v="0"/>
    <x v="1"/>
    <x v="0"/>
    <x v="0"/>
  </r>
  <r>
    <n v="12297"/>
    <x v="0"/>
    <x v="4"/>
    <x v="17"/>
    <x v="0"/>
    <n v="1013854"/>
    <x v="0"/>
    <x v="0"/>
    <x v="0"/>
  </r>
  <r>
    <n v="12298"/>
    <x v="1"/>
    <x v="4"/>
    <x v="17"/>
    <x v="0"/>
    <n v="1013854"/>
    <x v="0"/>
    <x v="0"/>
    <x v="0"/>
  </r>
  <r>
    <n v="12299"/>
    <x v="2"/>
    <x v="4"/>
    <x v="17"/>
    <x v="0"/>
    <n v="1009140"/>
    <x v="0"/>
    <x v="0"/>
    <x v="0"/>
  </r>
  <r>
    <n v="12300"/>
    <x v="3"/>
    <x v="4"/>
    <x v="17"/>
    <x v="0"/>
    <n v="1005715"/>
    <x v="0"/>
    <x v="0"/>
    <x v="0"/>
  </r>
  <r>
    <n v="12301"/>
    <x v="4"/>
    <x v="4"/>
    <x v="17"/>
    <x v="0"/>
    <n v="1003214"/>
    <x v="0"/>
    <x v="0"/>
    <x v="0"/>
  </r>
  <r>
    <n v="12302"/>
    <x v="5"/>
    <x v="4"/>
    <x v="17"/>
    <x v="0"/>
    <n v="1006260"/>
    <x v="0"/>
    <x v="0"/>
    <x v="0"/>
  </r>
  <r>
    <n v="12303"/>
    <x v="6"/>
    <x v="4"/>
    <x v="17"/>
    <x v="0"/>
    <n v="1007097"/>
    <x v="0"/>
    <x v="0"/>
    <x v="0"/>
  </r>
  <r>
    <n v="12304"/>
    <x v="7"/>
    <x v="4"/>
    <x v="17"/>
    <x v="0"/>
    <n v="1004754"/>
    <x v="0"/>
    <x v="0"/>
    <x v="0"/>
  </r>
  <r>
    <n v="12305"/>
    <x v="8"/>
    <x v="4"/>
    <x v="17"/>
    <x v="0"/>
    <n v="1010691"/>
    <x v="0"/>
    <x v="0"/>
    <x v="0"/>
  </r>
  <r>
    <n v="12306"/>
    <x v="9"/>
    <x v="4"/>
    <x v="17"/>
    <x v="0"/>
    <n v="1007472"/>
    <x v="0"/>
    <x v="0"/>
    <x v="0"/>
  </r>
  <r>
    <n v="12307"/>
    <x v="10"/>
    <x v="4"/>
    <x v="17"/>
    <x v="0"/>
    <n v="1009754"/>
    <x v="0"/>
    <x v="0"/>
    <x v="0"/>
  </r>
  <r>
    <n v="12308"/>
    <x v="11"/>
    <x v="4"/>
    <x v="17"/>
    <x v="0"/>
    <n v="1009991"/>
    <x v="0"/>
    <x v="0"/>
    <x v="0"/>
  </r>
  <r>
    <n v="12309"/>
    <x v="12"/>
    <x v="4"/>
    <x v="17"/>
    <x v="0"/>
    <n v="1009446"/>
    <x v="0"/>
    <x v="0"/>
    <x v="0"/>
  </r>
  <r>
    <n v="12310"/>
    <x v="13"/>
    <x v="4"/>
    <x v="17"/>
    <x v="0"/>
    <n v="1009759"/>
    <x v="0"/>
    <x v="0"/>
    <x v="0"/>
  </r>
  <r>
    <n v="12311"/>
    <x v="14"/>
    <x v="4"/>
    <x v="17"/>
    <x v="0"/>
    <n v="1007721"/>
    <x v="0"/>
    <x v="0"/>
    <x v="0"/>
  </r>
  <r>
    <n v="12312"/>
    <x v="15"/>
    <x v="4"/>
    <x v="17"/>
    <x v="0"/>
    <n v="1007687"/>
    <x v="0"/>
    <x v="0"/>
    <x v="0"/>
  </r>
  <r>
    <n v="12313"/>
    <x v="16"/>
    <x v="4"/>
    <x v="17"/>
    <x v="0"/>
    <n v="1009771"/>
    <x v="0"/>
    <x v="0"/>
    <x v="0"/>
  </r>
  <r>
    <n v="12314"/>
    <x v="17"/>
    <x v="4"/>
    <x v="17"/>
    <x v="0"/>
    <n v="1005708"/>
    <x v="0"/>
    <x v="0"/>
    <x v="0"/>
  </r>
  <r>
    <n v="12315"/>
    <x v="18"/>
    <x v="4"/>
    <x v="17"/>
    <x v="0"/>
    <n v="1007899"/>
    <x v="0"/>
    <x v="0"/>
    <x v="0"/>
  </r>
  <r>
    <n v="12316"/>
    <x v="19"/>
    <x v="4"/>
    <x v="17"/>
    <x v="0"/>
    <n v="1010878"/>
    <x v="0"/>
    <x v="0"/>
    <x v="0"/>
  </r>
  <r>
    <n v="12317"/>
    <x v="20"/>
    <x v="4"/>
    <x v="17"/>
    <x v="0"/>
    <n v="1004823"/>
    <x v="0"/>
    <x v="0"/>
    <x v="0"/>
  </r>
  <r>
    <n v="12318"/>
    <x v="21"/>
    <x v="4"/>
    <x v="17"/>
    <x v="0"/>
    <n v="1006966"/>
    <x v="0"/>
    <x v="0"/>
    <x v="0"/>
  </r>
  <r>
    <n v="12319"/>
    <x v="22"/>
    <x v="4"/>
    <x v="17"/>
    <x v="0"/>
    <n v="1007843"/>
    <x v="0"/>
    <x v="0"/>
    <x v="0"/>
  </r>
  <r>
    <n v="12320"/>
    <x v="23"/>
    <x v="4"/>
    <x v="17"/>
    <x v="0"/>
    <n v="1004843"/>
    <x v="0"/>
    <x v="0"/>
    <x v="0"/>
  </r>
  <r>
    <n v="12321"/>
    <x v="24"/>
    <x v="4"/>
    <x v="17"/>
    <x v="0"/>
    <n v="1007208"/>
    <x v="0"/>
    <x v="0"/>
    <x v="0"/>
  </r>
  <r>
    <n v="12322"/>
    <x v="25"/>
    <x v="4"/>
    <x v="17"/>
    <x v="0"/>
    <n v="1010535"/>
    <x v="0"/>
    <x v="0"/>
    <x v="0"/>
  </r>
  <r>
    <n v="12323"/>
    <x v="26"/>
    <x v="4"/>
    <x v="17"/>
    <x v="0"/>
    <n v="1007318"/>
    <x v="0"/>
    <x v="0"/>
    <x v="0"/>
  </r>
  <r>
    <n v="12324"/>
    <x v="27"/>
    <x v="4"/>
    <x v="17"/>
    <x v="0"/>
    <n v="1007689"/>
    <x v="0"/>
    <x v="0"/>
    <x v="0"/>
  </r>
  <r>
    <n v="12325"/>
    <x v="28"/>
    <x v="4"/>
    <x v="17"/>
    <x v="0"/>
    <n v="1009611"/>
    <x v="0"/>
    <x v="0"/>
    <x v="0"/>
  </r>
  <r>
    <n v="12326"/>
    <x v="0"/>
    <x v="4"/>
    <x v="17"/>
    <x v="1"/>
    <n v="1013855.3"/>
    <x v="0"/>
    <x v="0"/>
    <x v="0"/>
  </r>
  <r>
    <n v="12327"/>
    <x v="1"/>
    <x v="4"/>
    <x v="17"/>
    <x v="1"/>
    <n v="1013855.3"/>
    <x v="0"/>
    <x v="0"/>
    <x v="0"/>
  </r>
  <r>
    <n v="12328"/>
    <x v="2"/>
    <x v="4"/>
    <x v="17"/>
    <x v="1"/>
    <n v="1009139.8"/>
    <x v="0"/>
    <x v="0"/>
    <x v="0"/>
  </r>
  <r>
    <n v="12329"/>
    <x v="3"/>
    <x v="4"/>
    <x v="17"/>
    <x v="1"/>
    <n v="1005714.3"/>
    <x v="0"/>
    <x v="0"/>
    <x v="0"/>
  </r>
  <r>
    <n v="12330"/>
    <x v="4"/>
    <x v="4"/>
    <x v="17"/>
    <x v="1"/>
    <n v="1003210.8"/>
    <x v="0"/>
    <x v="0"/>
    <x v="0"/>
  </r>
  <r>
    <n v="12331"/>
    <x v="5"/>
    <x v="4"/>
    <x v="17"/>
    <x v="1"/>
    <n v="1006258.8"/>
    <x v="0"/>
    <x v="0"/>
    <x v="0"/>
  </r>
  <r>
    <n v="12332"/>
    <x v="6"/>
    <x v="4"/>
    <x v="17"/>
    <x v="1"/>
    <n v="1007096.8"/>
    <x v="0"/>
    <x v="0"/>
    <x v="0"/>
  </r>
  <r>
    <n v="12333"/>
    <x v="7"/>
    <x v="4"/>
    <x v="17"/>
    <x v="1"/>
    <n v="1004753.8"/>
    <x v="0"/>
    <x v="0"/>
    <x v="0"/>
  </r>
  <r>
    <n v="12334"/>
    <x v="8"/>
    <x v="4"/>
    <x v="17"/>
    <x v="1"/>
    <n v="1010690.8"/>
    <x v="0"/>
    <x v="0"/>
    <x v="0"/>
  </r>
  <r>
    <n v="12335"/>
    <x v="9"/>
    <x v="4"/>
    <x v="17"/>
    <x v="1"/>
    <n v="1007472.3"/>
    <x v="0"/>
    <x v="0"/>
    <x v="0"/>
  </r>
  <r>
    <n v="12336"/>
    <x v="10"/>
    <x v="4"/>
    <x v="17"/>
    <x v="1"/>
    <n v="1009755.3"/>
    <x v="0"/>
    <x v="0"/>
    <x v="0"/>
  </r>
  <r>
    <n v="12337"/>
    <x v="11"/>
    <x v="4"/>
    <x v="17"/>
    <x v="1"/>
    <n v="1009991.8"/>
    <x v="0"/>
    <x v="0"/>
    <x v="0"/>
  </r>
  <r>
    <n v="12338"/>
    <x v="12"/>
    <x v="4"/>
    <x v="17"/>
    <x v="1"/>
    <n v="1009446.8"/>
    <x v="0"/>
    <x v="0"/>
    <x v="0"/>
  </r>
  <r>
    <n v="12339"/>
    <x v="13"/>
    <x v="4"/>
    <x v="17"/>
    <x v="1"/>
    <n v="1009760.3"/>
    <x v="0"/>
    <x v="0"/>
    <x v="0"/>
  </r>
  <r>
    <n v="12340"/>
    <x v="14"/>
    <x v="4"/>
    <x v="17"/>
    <x v="1"/>
    <n v="1007721.3"/>
    <x v="0"/>
    <x v="0"/>
    <x v="0"/>
  </r>
  <r>
    <n v="12341"/>
    <x v="15"/>
    <x v="4"/>
    <x v="17"/>
    <x v="1"/>
    <n v="1007688.3"/>
    <x v="0"/>
    <x v="0"/>
    <x v="0"/>
  </r>
  <r>
    <n v="12342"/>
    <x v="16"/>
    <x v="4"/>
    <x v="17"/>
    <x v="1"/>
    <n v="1009771.8"/>
    <x v="0"/>
    <x v="0"/>
    <x v="0"/>
  </r>
  <r>
    <n v="12343"/>
    <x v="17"/>
    <x v="4"/>
    <x v="17"/>
    <x v="1"/>
    <n v="1005704.3"/>
    <x v="0"/>
    <x v="0"/>
    <x v="0"/>
  </r>
  <r>
    <n v="12344"/>
    <x v="18"/>
    <x v="4"/>
    <x v="17"/>
    <x v="1"/>
    <n v="1007899.8"/>
    <x v="0"/>
    <x v="0"/>
    <x v="0"/>
  </r>
  <r>
    <n v="12345"/>
    <x v="19"/>
    <x v="4"/>
    <x v="17"/>
    <x v="1"/>
    <n v="1010879.8"/>
    <x v="0"/>
    <x v="0"/>
    <x v="0"/>
  </r>
  <r>
    <n v="12346"/>
    <x v="20"/>
    <x v="4"/>
    <x v="17"/>
    <x v="1"/>
    <n v="1004821.8"/>
    <x v="0"/>
    <x v="0"/>
    <x v="0"/>
  </r>
  <r>
    <n v="12347"/>
    <x v="21"/>
    <x v="4"/>
    <x v="17"/>
    <x v="1"/>
    <n v="1006962.8"/>
    <x v="0"/>
    <x v="0"/>
    <x v="0"/>
  </r>
  <r>
    <n v="12348"/>
    <x v="22"/>
    <x v="4"/>
    <x v="17"/>
    <x v="1"/>
    <n v="1007843.8"/>
    <x v="0"/>
    <x v="0"/>
    <x v="0"/>
  </r>
  <r>
    <n v="12349"/>
    <x v="23"/>
    <x v="4"/>
    <x v="17"/>
    <x v="1"/>
    <n v="1004842.8"/>
    <x v="0"/>
    <x v="0"/>
    <x v="0"/>
  </r>
  <r>
    <n v="12350"/>
    <x v="24"/>
    <x v="4"/>
    <x v="17"/>
    <x v="1"/>
    <n v="1007206.8"/>
    <x v="0"/>
    <x v="0"/>
    <x v="0"/>
  </r>
  <r>
    <n v="12351"/>
    <x v="25"/>
    <x v="4"/>
    <x v="17"/>
    <x v="1"/>
    <n v="1010536.8"/>
    <x v="0"/>
    <x v="0"/>
    <x v="0"/>
  </r>
  <r>
    <n v="12352"/>
    <x v="26"/>
    <x v="4"/>
    <x v="17"/>
    <x v="1"/>
    <n v="1007318.3"/>
    <x v="0"/>
    <x v="0"/>
    <x v="0"/>
  </r>
  <r>
    <n v="12353"/>
    <x v="27"/>
    <x v="4"/>
    <x v="17"/>
    <x v="1"/>
    <n v="1007689.8"/>
    <x v="0"/>
    <x v="0"/>
    <x v="0"/>
  </r>
  <r>
    <n v="12354"/>
    <x v="28"/>
    <x v="4"/>
    <x v="17"/>
    <x v="1"/>
    <n v="1009611.8"/>
    <x v="0"/>
    <x v="0"/>
    <x v="0"/>
  </r>
  <r>
    <n v="12355"/>
    <x v="0"/>
    <x v="4"/>
    <x v="17"/>
    <x v="2"/>
    <n v="-1.3"/>
    <x v="0"/>
    <x v="0"/>
    <x v="0"/>
  </r>
  <r>
    <n v="12356"/>
    <x v="1"/>
    <x v="4"/>
    <x v="17"/>
    <x v="2"/>
    <n v="-1.3"/>
    <x v="0"/>
    <x v="0"/>
    <x v="0"/>
  </r>
  <r>
    <n v="12357"/>
    <x v="2"/>
    <x v="4"/>
    <x v="17"/>
    <x v="2"/>
    <n v="0.2"/>
    <x v="0"/>
    <x v="0"/>
    <x v="0"/>
  </r>
  <r>
    <n v="12358"/>
    <x v="3"/>
    <x v="4"/>
    <x v="17"/>
    <x v="2"/>
    <n v="0.7"/>
    <x v="0"/>
    <x v="0"/>
    <x v="0"/>
  </r>
  <r>
    <n v="12359"/>
    <x v="4"/>
    <x v="4"/>
    <x v="17"/>
    <x v="2"/>
    <n v="3.2"/>
    <x v="0"/>
    <x v="0"/>
    <x v="0"/>
  </r>
  <r>
    <n v="12360"/>
    <x v="5"/>
    <x v="4"/>
    <x v="17"/>
    <x v="2"/>
    <n v="1.2"/>
    <x v="0"/>
    <x v="0"/>
    <x v="0"/>
  </r>
  <r>
    <n v="12361"/>
    <x v="6"/>
    <x v="4"/>
    <x v="17"/>
    <x v="2"/>
    <n v="0.2"/>
    <x v="0"/>
    <x v="0"/>
    <x v="0"/>
  </r>
  <r>
    <n v="12362"/>
    <x v="7"/>
    <x v="4"/>
    <x v="17"/>
    <x v="2"/>
    <n v="0.2"/>
    <x v="0"/>
    <x v="0"/>
    <x v="0"/>
  </r>
  <r>
    <n v="12363"/>
    <x v="8"/>
    <x v="4"/>
    <x v="17"/>
    <x v="2"/>
    <n v="0.2"/>
    <x v="0"/>
    <x v="0"/>
    <x v="0"/>
  </r>
  <r>
    <n v="12364"/>
    <x v="9"/>
    <x v="4"/>
    <x v="17"/>
    <x v="2"/>
    <n v="-0.3"/>
    <x v="0"/>
    <x v="0"/>
    <x v="0"/>
  </r>
  <r>
    <n v="12365"/>
    <x v="10"/>
    <x v="4"/>
    <x v="17"/>
    <x v="2"/>
    <n v="-1.3"/>
    <x v="0"/>
    <x v="0"/>
    <x v="0"/>
  </r>
  <r>
    <n v="12366"/>
    <x v="11"/>
    <x v="4"/>
    <x v="17"/>
    <x v="2"/>
    <n v="-0.8"/>
    <x v="0"/>
    <x v="0"/>
    <x v="0"/>
  </r>
  <r>
    <n v="12367"/>
    <x v="12"/>
    <x v="4"/>
    <x v="17"/>
    <x v="2"/>
    <n v="-0.8"/>
    <x v="0"/>
    <x v="0"/>
    <x v="0"/>
  </r>
  <r>
    <n v="12368"/>
    <x v="13"/>
    <x v="4"/>
    <x v="17"/>
    <x v="2"/>
    <n v="-1.3"/>
    <x v="0"/>
    <x v="0"/>
    <x v="0"/>
  </r>
  <r>
    <n v="12369"/>
    <x v="14"/>
    <x v="4"/>
    <x v="17"/>
    <x v="2"/>
    <n v="-0.3"/>
    <x v="0"/>
    <x v="0"/>
    <x v="0"/>
  </r>
  <r>
    <n v="12370"/>
    <x v="15"/>
    <x v="4"/>
    <x v="17"/>
    <x v="2"/>
    <n v="-1.3"/>
    <x v="0"/>
    <x v="0"/>
    <x v="0"/>
  </r>
  <r>
    <n v="12371"/>
    <x v="16"/>
    <x v="4"/>
    <x v="17"/>
    <x v="2"/>
    <n v="-0.8"/>
    <x v="0"/>
    <x v="0"/>
    <x v="0"/>
  </r>
  <r>
    <n v="12372"/>
    <x v="17"/>
    <x v="4"/>
    <x v="17"/>
    <x v="2"/>
    <n v="3.7"/>
    <x v="0"/>
    <x v="0"/>
    <x v="0"/>
  </r>
  <r>
    <n v="12373"/>
    <x v="18"/>
    <x v="4"/>
    <x v="17"/>
    <x v="2"/>
    <n v="-0.8"/>
    <x v="0"/>
    <x v="0"/>
    <x v="0"/>
  </r>
  <r>
    <n v="12374"/>
    <x v="19"/>
    <x v="4"/>
    <x v="17"/>
    <x v="2"/>
    <n v="-1.8"/>
    <x v="0"/>
    <x v="0"/>
    <x v="0"/>
  </r>
  <r>
    <n v="12375"/>
    <x v="20"/>
    <x v="4"/>
    <x v="17"/>
    <x v="2"/>
    <n v="1.2"/>
    <x v="0"/>
    <x v="0"/>
    <x v="0"/>
  </r>
  <r>
    <n v="12376"/>
    <x v="21"/>
    <x v="4"/>
    <x v="17"/>
    <x v="2"/>
    <n v="3.2"/>
    <x v="0"/>
    <x v="0"/>
    <x v="0"/>
  </r>
  <r>
    <n v="12377"/>
    <x v="22"/>
    <x v="4"/>
    <x v="17"/>
    <x v="2"/>
    <n v="-0.8"/>
    <x v="0"/>
    <x v="0"/>
    <x v="0"/>
  </r>
  <r>
    <n v="12378"/>
    <x v="23"/>
    <x v="4"/>
    <x v="17"/>
    <x v="2"/>
    <n v="0.2"/>
    <x v="0"/>
    <x v="0"/>
    <x v="0"/>
  </r>
  <r>
    <n v="12379"/>
    <x v="24"/>
    <x v="4"/>
    <x v="17"/>
    <x v="2"/>
    <n v="1.2"/>
    <x v="0"/>
    <x v="0"/>
    <x v="0"/>
  </r>
  <r>
    <n v="12380"/>
    <x v="25"/>
    <x v="4"/>
    <x v="17"/>
    <x v="2"/>
    <n v="-1.8"/>
    <x v="0"/>
    <x v="0"/>
    <x v="0"/>
  </r>
  <r>
    <n v="12381"/>
    <x v="26"/>
    <x v="4"/>
    <x v="17"/>
    <x v="2"/>
    <n v="-0.3"/>
    <x v="0"/>
    <x v="0"/>
    <x v="0"/>
  </r>
  <r>
    <n v="12382"/>
    <x v="27"/>
    <x v="4"/>
    <x v="17"/>
    <x v="2"/>
    <n v="-0.8"/>
    <x v="0"/>
    <x v="0"/>
    <x v="0"/>
  </r>
  <r>
    <n v="12383"/>
    <x v="28"/>
    <x v="4"/>
    <x v="17"/>
    <x v="2"/>
    <n v="-0.8"/>
    <x v="0"/>
    <x v="0"/>
    <x v="0"/>
  </r>
  <r>
    <n v="12384"/>
    <x v="0"/>
    <x v="4"/>
    <x v="17"/>
    <x v="3"/>
    <n v="0"/>
    <x v="1"/>
    <x v="0"/>
    <x v="0"/>
  </r>
  <r>
    <n v="12385"/>
    <x v="1"/>
    <x v="4"/>
    <x v="17"/>
    <x v="3"/>
    <n v="0"/>
    <x v="1"/>
    <x v="0"/>
    <x v="0"/>
  </r>
  <r>
    <n v="12386"/>
    <x v="2"/>
    <x v="4"/>
    <x v="17"/>
    <x v="3"/>
    <n v="0"/>
    <x v="1"/>
    <x v="0"/>
    <x v="0"/>
  </r>
  <r>
    <n v="12387"/>
    <x v="3"/>
    <x v="4"/>
    <x v="17"/>
    <x v="3"/>
    <n v="0"/>
    <x v="1"/>
    <x v="0"/>
    <x v="0"/>
  </r>
  <r>
    <n v="12388"/>
    <x v="4"/>
    <x v="4"/>
    <x v="17"/>
    <x v="3"/>
    <n v="0"/>
    <x v="1"/>
    <x v="0"/>
    <x v="0"/>
  </r>
  <r>
    <n v="12389"/>
    <x v="5"/>
    <x v="4"/>
    <x v="17"/>
    <x v="3"/>
    <n v="0"/>
    <x v="1"/>
    <x v="0"/>
    <x v="0"/>
  </r>
  <r>
    <n v="12390"/>
    <x v="6"/>
    <x v="4"/>
    <x v="17"/>
    <x v="3"/>
    <n v="0"/>
    <x v="1"/>
    <x v="0"/>
    <x v="0"/>
  </r>
  <r>
    <n v="12391"/>
    <x v="7"/>
    <x v="4"/>
    <x v="17"/>
    <x v="3"/>
    <n v="0"/>
    <x v="1"/>
    <x v="0"/>
    <x v="0"/>
  </r>
  <r>
    <n v="12392"/>
    <x v="8"/>
    <x v="4"/>
    <x v="17"/>
    <x v="3"/>
    <n v="0"/>
    <x v="1"/>
    <x v="0"/>
    <x v="0"/>
  </r>
  <r>
    <n v="12393"/>
    <x v="9"/>
    <x v="4"/>
    <x v="17"/>
    <x v="3"/>
    <n v="0"/>
    <x v="1"/>
    <x v="0"/>
    <x v="0"/>
  </r>
  <r>
    <n v="12394"/>
    <x v="10"/>
    <x v="4"/>
    <x v="17"/>
    <x v="3"/>
    <n v="0"/>
    <x v="1"/>
    <x v="0"/>
    <x v="0"/>
  </r>
  <r>
    <n v="12395"/>
    <x v="11"/>
    <x v="4"/>
    <x v="17"/>
    <x v="3"/>
    <n v="0"/>
    <x v="1"/>
    <x v="0"/>
    <x v="0"/>
  </r>
  <r>
    <n v="12396"/>
    <x v="12"/>
    <x v="4"/>
    <x v="17"/>
    <x v="3"/>
    <n v="0"/>
    <x v="1"/>
    <x v="0"/>
    <x v="0"/>
  </r>
  <r>
    <n v="12397"/>
    <x v="13"/>
    <x v="4"/>
    <x v="17"/>
    <x v="3"/>
    <n v="0"/>
    <x v="1"/>
    <x v="0"/>
    <x v="0"/>
  </r>
  <r>
    <n v="12398"/>
    <x v="14"/>
    <x v="4"/>
    <x v="17"/>
    <x v="3"/>
    <n v="0"/>
    <x v="1"/>
    <x v="0"/>
    <x v="0"/>
  </r>
  <r>
    <n v="12399"/>
    <x v="15"/>
    <x v="4"/>
    <x v="17"/>
    <x v="3"/>
    <n v="0"/>
    <x v="1"/>
    <x v="0"/>
    <x v="0"/>
  </r>
  <r>
    <n v="12400"/>
    <x v="16"/>
    <x v="4"/>
    <x v="17"/>
    <x v="3"/>
    <n v="0"/>
    <x v="1"/>
    <x v="0"/>
    <x v="0"/>
  </r>
  <r>
    <n v="12401"/>
    <x v="17"/>
    <x v="4"/>
    <x v="17"/>
    <x v="3"/>
    <n v="0"/>
    <x v="1"/>
    <x v="0"/>
    <x v="0"/>
  </r>
  <r>
    <n v="12402"/>
    <x v="18"/>
    <x v="4"/>
    <x v="17"/>
    <x v="3"/>
    <n v="0"/>
    <x v="1"/>
    <x v="0"/>
    <x v="0"/>
  </r>
  <r>
    <n v="12403"/>
    <x v="19"/>
    <x v="4"/>
    <x v="17"/>
    <x v="3"/>
    <n v="0"/>
    <x v="1"/>
    <x v="0"/>
    <x v="0"/>
  </r>
  <r>
    <n v="12404"/>
    <x v="20"/>
    <x v="4"/>
    <x v="17"/>
    <x v="3"/>
    <n v="0"/>
    <x v="1"/>
    <x v="0"/>
    <x v="0"/>
  </r>
  <r>
    <n v="12405"/>
    <x v="21"/>
    <x v="4"/>
    <x v="17"/>
    <x v="3"/>
    <n v="0"/>
    <x v="1"/>
    <x v="0"/>
    <x v="0"/>
  </r>
  <r>
    <n v="12406"/>
    <x v="22"/>
    <x v="4"/>
    <x v="17"/>
    <x v="3"/>
    <n v="0"/>
    <x v="1"/>
    <x v="0"/>
    <x v="0"/>
  </r>
  <r>
    <n v="12407"/>
    <x v="23"/>
    <x v="4"/>
    <x v="17"/>
    <x v="3"/>
    <n v="0"/>
    <x v="1"/>
    <x v="0"/>
    <x v="0"/>
  </r>
  <r>
    <n v="12408"/>
    <x v="24"/>
    <x v="4"/>
    <x v="17"/>
    <x v="3"/>
    <n v="0"/>
    <x v="1"/>
    <x v="0"/>
    <x v="0"/>
  </r>
  <r>
    <n v="12409"/>
    <x v="25"/>
    <x v="4"/>
    <x v="17"/>
    <x v="3"/>
    <n v="0"/>
    <x v="1"/>
    <x v="0"/>
    <x v="0"/>
  </r>
  <r>
    <n v="12410"/>
    <x v="26"/>
    <x v="4"/>
    <x v="17"/>
    <x v="3"/>
    <n v="0"/>
    <x v="1"/>
    <x v="0"/>
    <x v="0"/>
  </r>
  <r>
    <n v="12411"/>
    <x v="27"/>
    <x v="4"/>
    <x v="17"/>
    <x v="3"/>
    <n v="0"/>
    <x v="1"/>
    <x v="0"/>
    <x v="0"/>
  </r>
  <r>
    <n v="12412"/>
    <x v="28"/>
    <x v="4"/>
    <x v="17"/>
    <x v="3"/>
    <n v="0"/>
    <x v="1"/>
    <x v="0"/>
    <x v="0"/>
  </r>
  <r>
    <n v="12413"/>
    <x v="0"/>
    <x v="5"/>
    <x v="17"/>
    <x v="0"/>
    <n v="1009506"/>
    <x v="0"/>
    <x v="0"/>
    <x v="0"/>
  </r>
  <r>
    <n v="12414"/>
    <x v="1"/>
    <x v="5"/>
    <x v="17"/>
    <x v="0"/>
    <n v="1009506"/>
    <x v="0"/>
    <x v="0"/>
    <x v="0"/>
  </r>
  <r>
    <n v="12415"/>
    <x v="2"/>
    <x v="5"/>
    <x v="17"/>
    <x v="0"/>
    <n v="1006045"/>
    <x v="0"/>
    <x v="0"/>
    <x v="0"/>
  </r>
  <r>
    <n v="12416"/>
    <x v="3"/>
    <x v="5"/>
    <x v="17"/>
    <x v="0"/>
    <n v="1004046"/>
    <x v="0"/>
    <x v="0"/>
    <x v="0"/>
  </r>
  <r>
    <n v="12417"/>
    <x v="4"/>
    <x v="5"/>
    <x v="17"/>
    <x v="0"/>
    <n v="1002057"/>
    <x v="0"/>
    <x v="0"/>
    <x v="0"/>
  </r>
  <r>
    <n v="12418"/>
    <x v="5"/>
    <x v="5"/>
    <x v="17"/>
    <x v="0"/>
    <n v="1004195"/>
    <x v="0"/>
    <x v="0"/>
    <x v="0"/>
  </r>
  <r>
    <n v="12419"/>
    <x v="6"/>
    <x v="5"/>
    <x v="17"/>
    <x v="0"/>
    <n v="1004515"/>
    <x v="0"/>
    <x v="0"/>
    <x v="0"/>
  </r>
  <r>
    <n v="12420"/>
    <x v="7"/>
    <x v="5"/>
    <x v="17"/>
    <x v="0"/>
    <n v="1003391"/>
    <x v="0"/>
    <x v="0"/>
    <x v="0"/>
  </r>
  <r>
    <n v="12421"/>
    <x v="8"/>
    <x v="5"/>
    <x v="17"/>
    <x v="0"/>
    <n v="1006303"/>
    <x v="0"/>
    <x v="0"/>
    <x v="0"/>
  </r>
  <r>
    <n v="12422"/>
    <x v="9"/>
    <x v="5"/>
    <x v="17"/>
    <x v="0"/>
    <n v="1004708"/>
    <x v="0"/>
    <x v="0"/>
    <x v="0"/>
  </r>
  <r>
    <n v="12423"/>
    <x v="10"/>
    <x v="5"/>
    <x v="17"/>
    <x v="0"/>
    <n v="1007002"/>
    <x v="0"/>
    <x v="0"/>
    <x v="0"/>
  </r>
  <r>
    <n v="12424"/>
    <x v="11"/>
    <x v="5"/>
    <x v="17"/>
    <x v="0"/>
    <n v="1007190"/>
    <x v="0"/>
    <x v="0"/>
    <x v="0"/>
  </r>
  <r>
    <n v="12425"/>
    <x v="12"/>
    <x v="5"/>
    <x v="17"/>
    <x v="0"/>
    <n v="1006957"/>
    <x v="0"/>
    <x v="0"/>
    <x v="0"/>
  </r>
  <r>
    <n v="12426"/>
    <x v="13"/>
    <x v="5"/>
    <x v="17"/>
    <x v="0"/>
    <n v="1007055"/>
    <x v="0"/>
    <x v="0"/>
    <x v="0"/>
  </r>
  <r>
    <n v="12427"/>
    <x v="14"/>
    <x v="5"/>
    <x v="17"/>
    <x v="0"/>
    <n v="1005223"/>
    <x v="0"/>
    <x v="0"/>
    <x v="0"/>
  </r>
  <r>
    <n v="12428"/>
    <x v="15"/>
    <x v="5"/>
    <x v="17"/>
    <x v="0"/>
    <n v="1005389"/>
    <x v="0"/>
    <x v="0"/>
    <x v="0"/>
  </r>
  <r>
    <n v="12429"/>
    <x v="16"/>
    <x v="5"/>
    <x v="17"/>
    <x v="0"/>
    <n v="1006840"/>
    <x v="0"/>
    <x v="0"/>
    <x v="0"/>
  </r>
  <r>
    <n v="12430"/>
    <x v="17"/>
    <x v="5"/>
    <x v="17"/>
    <x v="0"/>
    <n v="1003752"/>
    <x v="0"/>
    <x v="0"/>
    <x v="0"/>
  </r>
  <r>
    <n v="12431"/>
    <x v="18"/>
    <x v="5"/>
    <x v="17"/>
    <x v="0"/>
    <n v="1005494"/>
    <x v="0"/>
    <x v="0"/>
    <x v="0"/>
  </r>
  <r>
    <n v="12432"/>
    <x v="19"/>
    <x v="5"/>
    <x v="17"/>
    <x v="0"/>
    <n v="1007294"/>
    <x v="0"/>
    <x v="0"/>
    <x v="0"/>
  </r>
  <r>
    <n v="12433"/>
    <x v="20"/>
    <x v="5"/>
    <x v="17"/>
    <x v="0"/>
    <n v="1003438"/>
    <x v="0"/>
    <x v="0"/>
    <x v="0"/>
  </r>
  <r>
    <n v="12434"/>
    <x v="21"/>
    <x v="5"/>
    <x v="17"/>
    <x v="0"/>
    <n v="1005159"/>
    <x v="0"/>
    <x v="0"/>
    <x v="0"/>
  </r>
  <r>
    <n v="12435"/>
    <x v="22"/>
    <x v="5"/>
    <x v="17"/>
    <x v="0"/>
    <n v="1005501"/>
    <x v="0"/>
    <x v="0"/>
    <x v="0"/>
  </r>
  <r>
    <n v="12436"/>
    <x v="23"/>
    <x v="5"/>
    <x v="17"/>
    <x v="0"/>
    <n v="1003220"/>
    <x v="0"/>
    <x v="0"/>
    <x v="0"/>
  </r>
  <r>
    <n v="12437"/>
    <x v="24"/>
    <x v="5"/>
    <x v="17"/>
    <x v="0"/>
    <n v="1006125"/>
    <x v="0"/>
    <x v="0"/>
    <x v="0"/>
  </r>
  <r>
    <n v="12438"/>
    <x v="25"/>
    <x v="5"/>
    <x v="17"/>
    <x v="0"/>
    <n v="1007321"/>
    <x v="0"/>
    <x v="0"/>
    <x v="0"/>
  </r>
  <r>
    <n v="12439"/>
    <x v="26"/>
    <x v="5"/>
    <x v="17"/>
    <x v="0"/>
    <n v="1005327"/>
    <x v="0"/>
    <x v="0"/>
    <x v="0"/>
  </r>
  <r>
    <n v="12440"/>
    <x v="27"/>
    <x v="5"/>
    <x v="17"/>
    <x v="0"/>
    <n v="1005442"/>
    <x v="0"/>
    <x v="0"/>
    <x v="0"/>
  </r>
  <r>
    <n v="12441"/>
    <x v="28"/>
    <x v="5"/>
    <x v="17"/>
    <x v="0"/>
    <n v="1006644"/>
    <x v="0"/>
    <x v="0"/>
    <x v="0"/>
  </r>
  <r>
    <n v="12442"/>
    <x v="0"/>
    <x v="5"/>
    <x v="17"/>
    <x v="1"/>
    <n v="1009506.3"/>
    <x v="0"/>
    <x v="0"/>
    <x v="0"/>
  </r>
  <r>
    <n v="12443"/>
    <x v="1"/>
    <x v="5"/>
    <x v="17"/>
    <x v="1"/>
    <n v="1009506.3"/>
    <x v="0"/>
    <x v="0"/>
    <x v="0"/>
  </r>
  <r>
    <n v="12444"/>
    <x v="2"/>
    <x v="5"/>
    <x v="17"/>
    <x v="1"/>
    <n v="1006045.3"/>
    <x v="0"/>
    <x v="0"/>
    <x v="0"/>
  </r>
  <r>
    <n v="12445"/>
    <x v="3"/>
    <x v="5"/>
    <x v="17"/>
    <x v="1"/>
    <n v="1004046.3"/>
    <x v="0"/>
    <x v="0"/>
    <x v="0"/>
  </r>
  <r>
    <n v="12446"/>
    <x v="4"/>
    <x v="5"/>
    <x v="17"/>
    <x v="1"/>
    <n v="1002057.8"/>
    <x v="0"/>
    <x v="0"/>
    <x v="0"/>
  </r>
  <r>
    <n v="12447"/>
    <x v="5"/>
    <x v="5"/>
    <x v="17"/>
    <x v="1"/>
    <n v="1004194.8"/>
    <x v="0"/>
    <x v="0"/>
    <x v="0"/>
  </r>
  <r>
    <n v="12448"/>
    <x v="6"/>
    <x v="5"/>
    <x v="17"/>
    <x v="1"/>
    <n v="1004514.8"/>
    <x v="0"/>
    <x v="0"/>
    <x v="0"/>
  </r>
  <r>
    <n v="12449"/>
    <x v="7"/>
    <x v="5"/>
    <x v="17"/>
    <x v="1"/>
    <n v="1003390.8"/>
    <x v="0"/>
    <x v="0"/>
    <x v="0"/>
  </r>
  <r>
    <n v="12450"/>
    <x v="8"/>
    <x v="5"/>
    <x v="17"/>
    <x v="1"/>
    <n v="1006303.3"/>
    <x v="0"/>
    <x v="0"/>
    <x v="0"/>
  </r>
  <r>
    <n v="12451"/>
    <x v="9"/>
    <x v="5"/>
    <x v="17"/>
    <x v="1"/>
    <n v="1004708.3"/>
    <x v="0"/>
    <x v="0"/>
    <x v="0"/>
  </r>
  <r>
    <n v="12452"/>
    <x v="10"/>
    <x v="5"/>
    <x v="17"/>
    <x v="1"/>
    <n v="1007001.8"/>
    <x v="0"/>
    <x v="0"/>
    <x v="0"/>
  </r>
  <r>
    <n v="12453"/>
    <x v="11"/>
    <x v="5"/>
    <x v="17"/>
    <x v="1"/>
    <n v="1007189.8"/>
    <x v="0"/>
    <x v="0"/>
    <x v="0"/>
  </r>
  <r>
    <n v="12454"/>
    <x v="12"/>
    <x v="5"/>
    <x v="17"/>
    <x v="1"/>
    <n v="1006957.3"/>
    <x v="0"/>
    <x v="0"/>
    <x v="0"/>
  </r>
  <r>
    <n v="12455"/>
    <x v="13"/>
    <x v="5"/>
    <x v="17"/>
    <x v="1"/>
    <n v="1007054.3"/>
    <x v="0"/>
    <x v="0"/>
    <x v="0"/>
  </r>
  <r>
    <n v="12456"/>
    <x v="14"/>
    <x v="5"/>
    <x v="17"/>
    <x v="1"/>
    <n v="1005222.8"/>
    <x v="0"/>
    <x v="0"/>
    <x v="0"/>
  </r>
  <r>
    <n v="12457"/>
    <x v="15"/>
    <x v="5"/>
    <x v="17"/>
    <x v="1"/>
    <n v="1005388.8"/>
    <x v="0"/>
    <x v="0"/>
    <x v="0"/>
  </r>
  <r>
    <n v="12458"/>
    <x v="16"/>
    <x v="5"/>
    <x v="17"/>
    <x v="1"/>
    <n v="1006839.3"/>
    <x v="0"/>
    <x v="0"/>
    <x v="0"/>
  </r>
  <r>
    <n v="12459"/>
    <x v="17"/>
    <x v="5"/>
    <x v="17"/>
    <x v="1"/>
    <n v="1003751.8"/>
    <x v="0"/>
    <x v="0"/>
    <x v="0"/>
  </r>
  <r>
    <n v="12460"/>
    <x v="18"/>
    <x v="5"/>
    <x v="17"/>
    <x v="1"/>
    <n v="1005494.3"/>
    <x v="0"/>
    <x v="0"/>
    <x v="0"/>
  </r>
  <r>
    <n v="12461"/>
    <x v="19"/>
    <x v="5"/>
    <x v="17"/>
    <x v="1"/>
    <n v="1007293.8"/>
    <x v="0"/>
    <x v="0"/>
    <x v="0"/>
  </r>
  <r>
    <n v="12462"/>
    <x v="20"/>
    <x v="5"/>
    <x v="17"/>
    <x v="1"/>
    <n v="1003438.8"/>
    <x v="0"/>
    <x v="0"/>
    <x v="0"/>
  </r>
  <r>
    <n v="12463"/>
    <x v="21"/>
    <x v="5"/>
    <x v="17"/>
    <x v="1"/>
    <n v="1005158.8"/>
    <x v="0"/>
    <x v="0"/>
    <x v="0"/>
  </r>
  <r>
    <n v="12464"/>
    <x v="22"/>
    <x v="5"/>
    <x v="17"/>
    <x v="1"/>
    <n v="1005500.8"/>
    <x v="0"/>
    <x v="0"/>
    <x v="0"/>
  </r>
  <r>
    <n v="12465"/>
    <x v="23"/>
    <x v="5"/>
    <x v="17"/>
    <x v="1"/>
    <n v="1003220.3"/>
    <x v="0"/>
    <x v="0"/>
    <x v="0"/>
  </r>
  <r>
    <n v="12466"/>
    <x v="24"/>
    <x v="5"/>
    <x v="17"/>
    <x v="1"/>
    <n v="1006125.3"/>
    <x v="0"/>
    <x v="0"/>
    <x v="0"/>
  </r>
  <r>
    <n v="12467"/>
    <x v="25"/>
    <x v="5"/>
    <x v="17"/>
    <x v="1"/>
    <n v="1007320.8"/>
    <x v="0"/>
    <x v="0"/>
    <x v="0"/>
  </r>
  <r>
    <n v="12468"/>
    <x v="26"/>
    <x v="5"/>
    <x v="17"/>
    <x v="1"/>
    <n v="1005326.8"/>
    <x v="0"/>
    <x v="0"/>
    <x v="0"/>
  </r>
  <r>
    <n v="12469"/>
    <x v="27"/>
    <x v="5"/>
    <x v="17"/>
    <x v="1"/>
    <n v="1005441.8"/>
    <x v="0"/>
    <x v="0"/>
    <x v="0"/>
  </r>
  <r>
    <n v="12470"/>
    <x v="28"/>
    <x v="5"/>
    <x v="17"/>
    <x v="1"/>
    <n v="1006644.3"/>
    <x v="0"/>
    <x v="0"/>
    <x v="0"/>
  </r>
  <r>
    <n v="12471"/>
    <x v="0"/>
    <x v="5"/>
    <x v="17"/>
    <x v="2"/>
    <n v="-0.3"/>
    <x v="0"/>
    <x v="0"/>
    <x v="0"/>
  </r>
  <r>
    <n v="12472"/>
    <x v="1"/>
    <x v="5"/>
    <x v="17"/>
    <x v="2"/>
    <n v="-0.3"/>
    <x v="0"/>
    <x v="0"/>
    <x v="0"/>
  </r>
  <r>
    <n v="12473"/>
    <x v="2"/>
    <x v="5"/>
    <x v="17"/>
    <x v="2"/>
    <n v="-0.3"/>
    <x v="0"/>
    <x v="0"/>
    <x v="0"/>
  </r>
  <r>
    <n v="12474"/>
    <x v="3"/>
    <x v="5"/>
    <x v="17"/>
    <x v="2"/>
    <n v="-0.3"/>
    <x v="0"/>
    <x v="0"/>
    <x v="0"/>
  </r>
  <r>
    <n v="12475"/>
    <x v="4"/>
    <x v="5"/>
    <x v="17"/>
    <x v="2"/>
    <n v="-0.8"/>
    <x v="0"/>
    <x v="0"/>
    <x v="0"/>
  </r>
  <r>
    <n v="12476"/>
    <x v="5"/>
    <x v="5"/>
    <x v="17"/>
    <x v="2"/>
    <n v="0.2"/>
    <x v="0"/>
    <x v="0"/>
    <x v="0"/>
  </r>
  <r>
    <n v="12477"/>
    <x v="6"/>
    <x v="5"/>
    <x v="17"/>
    <x v="2"/>
    <n v="0.2"/>
    <x v="0"/>
    <x v="0"/>
    <x v="0"/>
  </r>
  <r>
    <n v="12478"/>
    <x v="7"/>
    <x v="5"/>
    <x v="17"/>
    <x v="2"/>
    <n v="0.2"/>
    <x v="0"/>
    <x v="0"/>
    <x v="0"/>
  </r>
  <r>
    <n v="12479"/>
    <x v="8"/>
    <x v="5"/>
    <x v="17"/>
    <x v="2"/>
    <n v="-0.3"/>
    <x v="0"/>
    <x v="0"/>
    <x v="0"/>
  </r>
  <r>
    <n v="12480"/>
    <x v="9"/>
    <x v="5"/>
    <x v="17"/>
    <x v="2"/>
    <n v="-0.3"/>
    <x v="0"/>
    <x v="0"/>
    <x v="0"/>
  </r>
  <r>
    <n v="12481"/>
    <x v="10"/>
    <x v="5"/>
    <x v="17"/>
    <x v="2"/>
    <n v="0.2"/>
    <x v="0"/>
    <x v="0"/>
    <x v="0"/>
  </r>
  <r>
    <n v="12482"/>
    <x v="11"/>
    <x v="5"/>
    <x v="17"/>
    <x v="2"/>
    <n v="0.2"/>
    <x v="0"/>
    <x v="0"/>
    <x v="0"/>
  </r>
  <r>
    <n v="12483"/>
    <x v="12"/>
    <x v="5"/>
    <x v="17"/>
    <x v="2"/>
    <n v="-0.3"/>
    <x v="0"/>
    <x v="0"/>
    <x v="0"/>
  </r>
  <r>
    <n v="12484"/>
    <x v="13"/>
    <x v="5"/>
    <x v="17"/>
    <x v="2"/>
    <n v="0.7"/>
    <x v="0"/>
    <x v="0"/>
    <x v="0"/>
  </r>
  <r>
    <n v="12485"/>
    <x v="14"/>
    <x v="5"/>
    <x v="17"/>
    <x v="2"/>
    <n v="0.2"/>
    <x v="0"/>
    <x v="0"/>
    <x v="0"/>
  </r>
  <r>
    <n v="12486"/>
    <x v="15"/>
    <x v="5"/>
    <x v="17"/>
    <x v="2"/>
    <n v="0.2"/>
    <x v="0"/>
    <x v="0"/>
    <x v="0"/>
  </r>
  <r>
    <n v="12487"/>
    <x v="16"/>
    <x v="5"/>
    <x v="17"/>
    <x v="2"/>
    <n v="0.7"/>
    <x v="0"/>
    <x v="0"/>
    <x v="0"/>
  </r>
  <r>
    <n v="12488"/>
    <x v="17"/>
    <x v="5"/>
    <x v="17"/>
    <x v="2"/>
    <n v="0.2"/>
    <x v="0"/>
    <x v="0"/>
    <x v="0"/>
  </r>
  <r>
    <n v="12489"/>
    <x v="18"/>
    <x v="5"/>
    <x v="17"/>
    <x v="2"/>
    <n v="-0.3"/>
    <x v="0"/>
    <x v="0"/>
    <x v="0"/>
  </r>
  <r>
    <n v="12490"/>
    <x v="19"/>
    <x v="5"/>
    <x v="17"/>
    <x v="2"/>
    <n v="0.2"/>
    <x v="0"/>
    <x v="0"/>
    <x v="0"/>
  </r>
  <r>
    <n v="12491"/>
    <x v="20"/>
    <x v="5"/>
    <x v="17"/>
    <x v="2"/>
    <n v="-0.8"/>
    <x v="0"/>
    <x v="0"/>
    <x v="0"/>
  </r>
  <r>
    <n v="12492"/>
    <x v="21"/>
    <x v="5"/>
    <x v="17"/>
    <x v="2"/>
    <n v="0.2"/>
    <x v="0"/>
    <x v="0"/>
    <x v="0"/>
  </r>
  <r>
    <n v="12493"/>
    <x v="22"/>
    <x v="5"/>
    <x v="17"/>
    <x v="2"/>
    <n v="0.2"/>
    <x v="0"/>
    <x v="0"/>
    <x v="0"/>
  </r>
  <r>
    <n v="12494"/>
    <x v="23"/>
    <x v="5"/>
    <x v="17"/>
    <x v="2"/>
    <n v="-0.3"/>
    <x v="0"/>
    <x v="0"/>
    <x v="0"/>
  </r>
  <r>
    <n v="12495"/>
    <x v="24"/>
    <x v="5"/>
    <x v="17"/>
    <x v="2"/>
    <n v="-0.3"/>
    <x v="0"/>
    <x v="0"/>
    <x v="0"/>
  </r>
  <r>
    <n v="12496"/>
    <x v="25"/>
    <x v="5"/>
    <x v="17"/>
    <x v="2"/>
    <n v="0.2"/>
    <x v="0"/>
    <x v="0"/>
    <x v="0"/>
  </r>
  <r>
    <n v="12497"/>
    <x v="26"/>
    <x v="5"/>
    <x v="17"/>
    <x v="2"/>
    <n v="0.2"/>
    <x v="0"/>
    <x v="0"/>
    <x v="0"/>
  </r>
  <r>
    <n v="12498"/>
    <x v="27"/>
    <x v="5"/>
    <x v="17"/>
    <x v="2"/>
    <n v="0.2"/>
    <x v="0"/>
    <x v="0"/>
    <x v="0"/>
  </r>
  <r>
    <n v="12499"/>
    <x v="28"/>
    <x v="5"/>
    <x v="17"/>
    <x v="2"/>
    <n v="-0.3"/>
    <x v="0"/>
    <x v="0"/>
    <x v="0"/>
  </r>
  <r>
    <n v="12500"/>
    <x v="0"/>
    <x v="5"/>
    <x v="17"/>
    <x v="3"/>
    <n v="0"/>
    <x v="1"/>
    <x v="0"/>
    <x v="0"/>
  </r>
  <r>
    <n v="12501"/>
    <x v="1"/>
    <x v="5"/>
    <x v="17"/>
    <x v="3"/>
    <n v="0"/>
    <x v="1"/>
    <x v="0"/>
    <x v="0"/>
  </r>
  <r>
    <n v="12502"/>
    <x v="2"/>
    <x v="5"/>
    <x v="17"/>
    <x v="3"/>
    <n v="0"/>
    <x v="1"/>
    <x v="0"/>
    <x v="0"/>
  </r>
  <r>
    <n v="12503"/>
    <x v="3"/>
    <x v="5"/>
    <x v="17"/>
    <x v="3"/>
    <n v="0"/>
    <x v="1"/>
    <x v="0"/>
    <x v="0"/>
  </r>
  <r>
    <n v="12504"/>
    <x v="4"/>
    <x v="5"/>
    <x v="17"/>
    <x v="3"/>
    <n v="0"/>
    <x v="1"/>
    <x v="0"/>
    <x v="0"/>
  </r>
  <r>
    <n v="12505"/>
    <x v="5"/>
    <x v="5"/>
    <x v="17"/>
    <x v="3"/>
    <n v="0"/>
    <x v="1"/>
    <x v="0"/>
    <x v="0"/>
  </r>
  <r>
    <n v="12506"/>
    <x v="6"/>
    <x v="5"/>
    <x v="17"/>
    <x v="3"/>
    <n v="0"/>
    <x v="1"/>
    <x v="0"/>
    <x v="0"/>
  </r>
  <r>
    <n v="12507"/>
    <x v="7"/>
    <x v="5"/>
    <x v="17"/>
    <x v="3"/>
    <n v="0"/>
    <x v="1"/>
    <x v="0"/>
    <x v="0"/>
  </r>
  <r>
    <n v="12508"/>
    <x v="8"/>
    <x v="5"/>
    <x v="17"/>
    <x v="3"/>
    <n v="0"/>
    <x v="1"/>
    <x v="0"/>
    <x v="0"/>
  </r>
  <r>
    <n v="12509"/>
    <x v="9"/>
    <x v="5"/>
    <x v="17"/>
    <x v="3"/>
    <n v="0"/>
    <x v="1"/>
    <x v="0"/>
    <x v="0"/>
  </r>
  <r>
    <n v="12510"/>
    <x v="10"/>
    <x v="5"/>
    <x v="17"/>
    <x v="3"/>
    <n v="0"/>
    <x v="1"/>
    <x v="0"/>
    <x v="0"/>
  </r>
  <r>
    <n v="12511"/>
    <x v="11"/>
    <x v="5"/>
    <x v="17"/>
    <x v="3"/>
    <n v="0"/>
    <x v="1"/>
    <x v="0"/>
    <x v="0"/>
  </r>
  <r>
    <n v="12512"/>
    <x v="12"/>
    <x v="5"/>
    <x v="17"/>
    <x v="3"/>
    <n v="0"/>
    <x v="1"/>
    <x v="0"/>
    <x v="0"/>
  </r>
  <r>
    <n v="12513"/>
    <x v="13"/>
    <x v="5"/>
    <x v="17"/>
    <x v="3"/>
    <n v="0"/>
    <x v="1"/>
    <x v="0"/>
    <x v="0"/>
  </r>
  <r>
    <n v="12514"/>
    <x v="14"/>
    <x v="5"/>
    <x v="17"/>
    <x v="3"/>
    <n v="0"/>
    <x v="1"/>
    <x v="0"/>
    <x v="0"/>
  </r>
  <r>
    <n v="12515"/>
    <x v="15"/>
    <x v="5"/>
    <x v="17"/>
    <x v="3"/>
    <n v="0"/>
    <x v="1"/>
    <x v="0"/>
    <x v="0"/>
  </r>
  <r>
    <n v="12516"/>
    <x v="16"/>
    <x v="5"/>
    <x v="17"/>
    <x v="3"/>
    <n v="0"/>
    <x v="1"/>
    <x v="0"/>
    <x v="0"/>
  </r>
  <r>
    <n v="12517"/>
    <x v="17"/>
    <x v="5"/>
    <x v="17"/>
    <x v="3"/>
    <n v="0"/>
    <x v="1"/>
    <x v="0"/>
    <x v="0"/>
  </r>
  <r>
    <n v="12518"/>
    <x v="18"/>
    <x v="5"/>
    <x v="17"/>
    <x v="3"/>
    <n v="0"/>
    <x v="1"/>
    <x v="0"/>
    <x v="0"/>
  </r>
  <r>
    <n v="12519"/>
    <x v="19"/>
    <x v="5"/>
    <x v="17"/>
    <x v="3"/>
    <n v="0"/>
    <x v="1"/>
    <x v="0"/>
    <x v="0"/>
  </r>
  <r>
    <n v="12520"/>
    <x v="20"/>
    <x v="5"/>
    <x v="17"/>
    <x v="3"/>
    <n v="0"/>
    <x v="1"/>
    <x v="0"/>
    <x v="0"/>
  </r>
  <r>
    <n v="12521"/>
    <x v="21"/>
    <x v="5"/>
    <x v="17"/>
    <x v="3"/>
    <n v="0"/>
    <x v="1"/>
    <x v="0"/>
    <x v="0"/>
  </r>
  <r>
    <n v="12522"/>
    <x v="22"/>
    <x v="5"/>
    <x v="17"/>
    <x v="3"/>
    <n v="0"/>
    <x v="1"/>
    <x v="0"/>
    <x v="0"/>
  </r>
  <r>
    <n v="12523"/>
    <x v="23"/>
    <x v="5"/>
    <x v="17"/>
    <x v="3"/>
    <n v="0"/>
    <x v="1"/>
    <x v="0"/>
    <x v="0"/>
  </r>
  <r>
    <n v="12524"/>
    <x v="24"/>
    <x v="5"/>
    <x v="17"/>
    <x v="3"/>
    <n v="0"/>
    <x v="1"/>
    <x v="0"/>
    <x v="0"/>
  </r>
  <r>
    <n v="12525"/>
    <x v="25"/>
    <x v="5"/>
    <x v="17"/>
    <x v="3"/>
    <n v="0"/>
    <x v="1"/>
    <x v="0"/>
    <x v="0"/>
  </r>
  <r>
    <n v="12526"/>
    <x v="26"/>
    <x v="5"/>
    <x v="17"/>
    <x v="3"/>
    <n v="0"/>
    <x v="1"/>
    <x v="0"/>
    <x v="0"/>
  </r>
  <r>
    <n v="12527"/>
    <x v="27"/>
    <x v="5"/>
    <x v="17"/>
    <x v="3"/>
    <n v="0"/>
    <x v="1"/>
    <x v="0"/>
    <x v="0"/>
  </r>
  <r>
    <n v="12528"/>
    <x v="28"/>
    <x v="5"/>
    <x v="17"/>
    <x v="3"/>
    <n v="0"/>
    <x v="1"/>
    <x v="0"/>
    <x v="0"/>
  </r>
  <r>
    <n v="12529"/>
    <x v="0"/>
    <x v="0"/>
    <x v="18"/>
    <x v="0"/>
    <n v="1015355"/>
    <x v="0"/>
    <x v="0"/>
    <x v="0"/>
  </r>
  <r>
    <n v="12530"/>
    <x v="1"/>
    <x v="0"/>
    <x v="18"/>
    <x v="0"/>
    <n v="1015355"/>
    <x v="0"/>
    <x v="0"/>
    <x v="0"/>
  </r>
  <r>
    <n v="12531"/>
    <x v="2"/>
    <x v="0"/>
    <x v="18"/>
    <x v="0"/>
    <n v="1010260"/>
    <x v="0"/>
    <x v="0"/>
    <x v="0"/>
  </r>
  <r>
    <n v="12532"/>
    <x v="3"/>
    <x v="0"/>
    <x v="18"/>
    <x v="0"/>
    <n v="1011380"/>
    <x v="0"/>
    <x v="0"/>
    <x v="0"/>
  </r>
  <r>
    <n v="12533"/>
    <x v="4"/>
    <x v="0"/>
    <x v="18"/>
    <x v="0"/>
    <n v="1010283"/>
    <x v="0"/>
    <x v="0"/>
    <x v="0"/>
  </r>
  <r>
    <n v="12534"/>
    <x v="5"/>
    <x v="0"/>
    <x v="18"/>
    <x v="0"/>
    <n v="1010582"/>
    <x v="0"/>
    <x v="0"/>
    <x v="0"/>
  </r>
  <r>
    <n v="12535"/>
    <x v="6"/>
    <x v="0"/>
    <x v="18"/>
    <x v="0"/>
    <n v="1008881"/>
    <x v="0"/>
    <x v="0"/>
    <x v="0"/>
  </r>
  <r>
    <n v="12536"/>
    <x v="7"/>
    <x v="0"/>
    <x v="18"/>
    <x v="0"/>
    <n v="1010051"/>
    <x v="0"/>
    <x v="0"/>
    <x v="0"/>
  </r>
  <r>
    <n v="12537"/>
    <x v="8"/>
    <x v="0"/>
    <x v="18"/>
    <x v="0"/>
    <n v="1012863"/>
    <x v="0"/>
    <x v="0"/>
    <x v="0"/>
  </r>
  <r>
    <n v="12538"/>
    <x v="9"/>
    <x v="0"/>
    <x v="18"/>
    <x v="0"/>
    <n v="1010305"/>
    <x v="0"/>
    <x v="0"/>
    <x v="0"/>
  </r>
  <r>
    <n v="12539"/>
    <x v="10"/>
    <x v="0"/>
    <x v="18"/>
    <x v="0"/>
    <n v="1013629"/>
    <x v="0"/>
    <x v="0"/>
    <x v="0"/>
  </r>
  <r>
    <n v="12540"/>
    <x v="11"/>
    <x v="0"/>
    <x v="18"/>
    <x v="0"/>
    <n v="1012450"/>
    <x v="0"/>
    <x v="0"/>
    <x v="0"/>
  </r>
  <r>
    <n v="12541"/>
    <x v="12"/>
    <x v="0"/>
    <x v="18"/>
    <x v="0"/>
    <n v="1012637"/>
    <x v="0"/>
    <x v="0"/>
    <x v="0"/>
  </r>
  <r>
    <n v="12542"/>
    <x v="13"/>
    <x v="0"/>
    <x v="18"/>
    <x v="0"/>
    <n v="1012978"/>
    <x v="0"/>
    <x v="0"/>
    <x v="0"/>
  </r>
  <r>
    <n v="12543"/>
    <x v="14"/>
    <x v="0"/>
    <x v="18"/>
    <x v="0"/>
    <n v="1011227"/>
    <x v="0"/>
    <x v="0"/>
    <x v="0"/>
  </r>
  <r>
    <n v="12544"/>
    <x v="15"/>
    <x v="0"/>
    <x v="18"/>
    <x v="0"/>
    <n v="1015217"/>
    <x v="0"/>
    <x v="0"/>
    <x v="0"/>
  </r>
  <r>
    <n v="12545"/>
    <x v="16"/>
    <x v="0"/>
    <x v="18"/>
    <x v="0"/>
    <n v="1010868"/>
    <x v="0"/>
    <x v="0"/>
    <x v="0"/>
  </r>
  <r>
    <n v="12546"/>
    <x v="17"/>
    <x v="0"/>
    <x v="18"/>
    <x v="0"/>
    <n v="1012665"/>
    <x v="0"/>
    <x v="0"/>
    <x v="0"/>
  </r>
  <r>
    <n v="12547"/>
    <x v="18"/>
    <x v="0"/>
    <x v="18"/>
    <x v="0"/>
    <n v="1013663"/>
    <x v="0"/>
    <x v="0"/>
    <x v="0"/>
  </r>
  <r>
    <n v="12548"/>
    <x v="19"/>
    <x v="0"/>
    <x v="18"/>
    <x v="0"/>
    <n v="1016868"/>
    <x v="0"/>
    <x v="0"/>
    <x v="0"/>
  </r>
  <r>
    <n v="12549"/>
    <x v="20"/>
    <x v="0"/>
    <x v="18"/>
    <x v="0"/>
    <n v="1007389"/>
    <x v="0"/>
    <x v="0"/>
    <x v="0"/>
  </r>
  <r>
    <n v="12550"/>
    <x v="21"/>
    <x v="0"/>
    <x v="18"/>
    <x v="0"/>
    <n v="1011905"/>
    <x v="0"/>
    <x v="0"/>
    <x v="0"/>
  </r>
  <r>
    <n v="12551"/>
    <x v="22"/>
    <x v="0"/>
    <x v="18"/>
    <x v="0"/>
    <n v="1012548"/>
    <x v="0"/>
    <x v="0"/>
    <x v="0"/>
  </r>
  <r>
    <n v="12552"/>
    <x v="23"/>
    <x v="0"/>
    <x v="18"/>
    <x v="0"/>
    <n v="1011138"/>
    <x v="0"/>
    <x v="0"/>
    <x v="0"/>
  </r>
  <r>
    <n v="12553"/>
    <x v="24"/>
    <x v="0"/>
    <x v="18"/>
    <x v="0"/>
    <n v="1012547"/>
    <x v="0"/>
    <x v="0"/>
    <x v="0"/>
  </r>
  <r>
    <n v="12554"/>
    <x v="25"/>
    <x v="0"/>
    <x v="18"/>
    <x v="0"/>
    <n v="1015095"/>
    <x v="0"/>
    <x v="0"/>
    <x v="0"/>
  </r>
  <r>
    <n v="12555"/>
    <x v="26"/>
    <x v="0"/>
    <x v="18"/>
    <x v="0"/>
    <n v="1012792"/>
    <x v="0"/>
    <x v="0"/>
    <x v="0"/>
  </r>
  <r>
    <n v="12556"/>
    <x v="27"/>
    <x v="0"/>
    <x v="18"/>
    <x v="0"/>
    <n v="1012959"/>
    <x v="0"/>
    <x v="0"/>
    <x v="0"/>
  </r>
  <r>
    <n v="12557"/>
    <x v="28"/>
    <x v="0"/>
    <x v="18"/>
    <x v="0"/>
    <n v="1013165"/>
    <x v="0"/>
    <x v="0"/>
    <x v="0"/>
  </r>
  <r>
    <n v="12558"/>
    <x v="0"/>
    <x v="0"/>
    <x v="18"/>
    <x v="1"/>
    <n v="1015355.1"/>
    <x v="0"/>
    <x v="0"/>
    <x v="0"/>
  </r>
  <r>
    <n v="12559"/>
    <x v="1"/>
    <x v="0"/>
    <x v="18"/>
    <x v="1"/>
    <n v="1015355.1"/>
    <x v="0"/>
    <x v="0"/>
    <x v="0"/>
  </r>
  <r>
    <n v="12560"/>
    <x v="2"/>
    <x v="0"/>
    <x v="18"/>
    <x v="1"/>
    <n v="1010259.5"/>
    <x v="0"/>
    <x v="0"/>
    <x v="0"/>
  </r>
  <r>
    <n v="12561"/>
    <x v="3"/>
    <x v="0"/>
    <x v="18"/>
    <x v="1"/>
    <n v="1011380"/>
    <x v="0"/>
    <x v="0"/>
    <x v="0"/>
  </r>
  <r>
    <n v="12562"/>
    <x v="4"/>
    <x v="0"/>
    <x v="18"/>
    <x v="1"/>
    <n v="1010283"/>
    <x v="0"/>
    <x v="0"/>
    <x v="0"/>
  </r>
  <r>
    <n v="12563"/>
    <x v="5"/>
    <x v="0"/>
    <x v="18"/>
    <x v="1"/>
    <n v="1010581.5"/>
    <x v="0"/>
    <x v="0"/>
    <x v="0"/>
  </r>
  <r>
    <n v="12564"/>
    <x v="6"/>
    <x v="0"/>
    <x v="18"/>
    <x v="1"/>
    <n v="1008881"/>
    <x v="0"/>
    <x v="0"/>
    <x v="0"/>
  </r>
  <r>
    <n v="12565"/>
    <x v="7"/>
    <x v="0"/>
    <x v="18"/>
    <x v="1"/>
    <n v="1010051"/>
    <x v="0"/>
    <x v="0"/>
    <x v="0"/>
  </r>
  <r>
    <n v="12566"/>
    <x v="8"/>
    <x v="0"/>
    <x v="18"/>
    <x v="1"/>
    <n v="1012863.6"/>
    <x v="0"/>
    <x v="0"/>
    <x v="0"/>
  </r>
  <r>
    <n v="12567"/>
    <x v="9"/>
    <x v="0"/>
    <x v="18"/>
    <x v="1"/>
    <n v="1010304.5"/>
    <x v="0"/>
    <x v="0"/>
    <x v="0"/>
  </r>
  <r>
    <n v="12568"/>
    <x v="10"/>
    <x v="0"/>
    <x v="18"/>
    <x v="1"/>
    <n v="1013628.6"/>
    <x v="0"/>
    <x v="0"/>
    <x v="0"/>
  </r>
  <r>
    <n v="12569"/>
    <x v="11"/>
    <x v="0"/>
    <x v="18"/>
    <x v="1"/>
    <n v="1012450.1"/>
    <x v="0"/>
    <x v="0"/>
    <x v="0"/>
  </r>
  <r>
    <n v="12570"/>
    <x v="12"/>
    <x v="0"/>
    <x v="18"/>
    <x v="1"/>
    <n v="1012638.1"/>
    <x v="0"/>
    <x v="0"/>
    <x v="0"/>
  </r>
  <r>
    <n v="12571"/>
    <x v="13"/>
    <x v="0"/>
    <x v="18"/>
    <x v="1"/>
    <n v="1012977.6"/>
    <x v="0"/>
    <x v="0"/>
    <x v="0"/>
  </r>
  <r>
    <n v="12572"/>
    <x v="14"/>
    <x v="0"/>
    <x v="18"/>
    <x v="1"/>
    <n v="1011227"/>
    <x v="0"/>
    <x v="0"/>
    <x v="0"/>
  </r>
  <r>
    <n v="12573"/>
    <x v="15"/>
    <x v="0"/>
    <x v="18"/>
    <x v="1"/>
    <n v="1015216.6"/>
    <x v="0"/>
    <x v="0"/>
    <x v="0"/>
  </r>
  <r>
    <n v="12574"/>
    <x v="16"/>
    <x v="0"/>
    <x v="18"/>
    <x v="1"/>
    <n v="1010867.5"/>
    <x v="0"/>
    <x v="0"/>
    <x v="0"/>
  </r>
  <r>
    <n v="12575"/>
    <x v="17"/>
    <x v="0"/>
    <x v="18"/>
    <x v="1"/>
    <n v="1012665.1"/>
    <x v="0"/>
    <x v="0"/>
    <x v="0"/>
  </r>
  <r>
    <n v="12576"/>
    <x v="18"/>
    <x v="0"/>
    <x v="18"/>
    <x v="1"/>
    <n v="1013662.6"/>
    <x v="0"/>
    <x v="0"/>
    <x v="0"/>
  </r>
  <r>
    <n v="12577"/>
    <x v="19"/>
    <x v="0"/>
    <x v="18"/>
    <x v="1"/>
    <n v="1016868.6"/>
    <x v="0"/>
    <x v="0"/>
    <x v="0"/>
  </r>
  <r>
    <n v="12578"/>
    <x v="20"/>
    <x v="0"/>
    <x v="18"/>
    <x v="1"/>
    <n v="1007389.5"/>
    <x v="0"/>
    <x v="0"/>
    <x v="0"/>
  </r>
  <r>
    <n v="12579"/>
    <x v="21"/>
    <x v="0"/>
    <x v="18"/>
    <x v="1"/>
    <n v="1011905.6"/>
    <x v="0"/>
    <x v="0"/>
    <x v="0"/>
  </r>
  <r>
    <n v="12580"/>
    <x v="22"/>
    <x v="0"/>
    <x v="18"/>
    <x v="1"/>
    <n v="1012548.1"/>
    <x v="0"/>
    <x v="0"/>
    <x v="0"/>
  </r>
  <r>
    <n v="12581"/>
    <x v="23"/>
    <x v="0"/>
    <x v="18"/>
    <x v="1"/>
    <n v="1011138.5"/>
    <x v="0"/>
    <x v="0"/>
    <x v="0"/>
  </r>
  <r>
    <n v="12582"/>
    <x v="24"/>
    <x v="0"/>
    <x v="18"/>
    <x v="1"/>
    <n v="1012547.1"/>
    <x v="0"/>
    <x v="0"/>
    <x v="0"/>
  </r>
  <r>
    <n v="12583"/>
    <x v="25"/>
    <x v="0"/>
    <x v="18"/>
    <x v="1"/>
    <n v="1015094.6"/>
    <x v="0"/>
    <x v="0"/>
    <x v="0"/>
  </r>
  <r>
    <n v="12584"/>
    <x v="26"/>
    <x v="0"/>
    <x v="18"/>
    <x v="1"/>
    <n v="1012792.1"/>
    <x v="0"/>
    <x v="0"/>
    <x v="0"/>
  </r>
  <r>
    <n v="12585"/>
    <x v="27"/>
    <x v="0"/>
    <x v="18"/>
    <x v="1"/>
    <n v="1012959.1"/>
    <x v="0"/>
    <x v="0"/>
    <x v="0"/>
  </r>
  <r>
    <n v="12586"/>
    <x v="28"/>
    <x v="0"/>
    <x v="18"/>
    <x v="1"/>
    <n v="1013164.6"/>
    <x v="0"/>
    <x v="0"/>
    <x v="0"/>
  </r>
  <r>
    <n v="12587"/>
    <x v="0"/>
    <x v="0"/>
    <x v="18"/>
    <x v="2"/>
    <n v="-0.1"/>
    <x v="0"/>
    <x v="0"/>
    <x v="0"/>
  </r>
  <r>
    <n v="12588"/>
    <x v="1"/>
    <x v="0"/>
    <x v="18"/>
    <x v="2"/>
    <n v="-0.1"/>
    <x v="0"/>
    <x v="0"/>
    <x v="0"/>
  </r>
  <r>
    <n v="12589"/>
    <x v="2"/>
    <x v="0"/>
    <x v="18"/>
    <x v="2"/>
    <n v="0.5"/>
    <x v="0"/>
    <x v="0"/>
    <x v="0"/>
  </r>
  <r>
    <n v="12590"/>
    <x v="3"/>
    <x v="0"/>
    <x v="18"/>
    <x v="2"/>
    <n v="0"/>
    <x v="0"/>
    <x v="0"/>
    <x v="0"/>
  </r>
  <r>
    <n v="12591"/>
    <x v="4"/>
    <x v="0"/>
    <x v="18"/>
    <x v="2"/>
    <n v="0"/>
    <x v="0"/>
    <x v="0"/>
    <x v="0"/>
  </r>
  <r>
    <n v="12592"/>
    <x v="5"/>
    <x v="0"/>
    <x v="18"/>
    <x v="2"/>
    <n v="0.5"/>
    <x v="0"/>
    <x v="0"/>
    <x v="0"/>
  </r>
  <r>
    <n v="12593"/>
    <x v="6"/>
    <x v="0"/>
    <x v="18"/>
    <x v="2"/>
    <n v="0"/>
    <x v="0"/>
    <x v="0"/>
    <x v="0"/>
  </r>
  <r>
    <n v="12594"/>
    <x v="7"/>
    <x v="0"/>
    <x v="18"/>
    <x v="2"/>
    <n v="0"/>
    <x v="0"/>
    <x v="0"/>
    <x v="0"/>
  </r>
  <r>
    <n v="12595"/>
    <x v="8"/>
    <x v="0"/>
    <x v="18"/>
    <x v="2"/>
    <n v="-0.6"/>
    <x v="0"/>
    <x v="0"/>
    <x v="0"/>
  </r>
  <r>
    <n v="12596"/>
    <x v="9"/>
    <x v="0"/>
    <x v="18"/>
    <x v="2"/>
    <n v="0.5"/>
    <x v="0"/>
    <x v="0"/>
    <x v="0"/>
  </r>
  <r>
    <n v="12597"/>
    <x v="10"/>
    <x v="0"/>
    <x v="18"/>
    <x v="2"/>
    <n v="0.4"/>
    <x v="0"/>
    <x v="0"/>
    <x v="0"/>
  </r>
  <r>
    <n v="12598"/>
    <x v="11"/>
    <x v="0"/>
    <x v="18"/>
    <x v="2"/>
    <n v="-0.1"/>
    <x v="0"/>
    <x v="0"/>
    <x v="0"/>
  </r>
  <r>
    <n v="12599"/>
    <x v="12"/>
    <x v="0"/>
    <x v="18"/>
    <x v="2"/>
    <n v="-1.1000000000000001"/>
    <x v="0"/>
    <x v="0"/>
    <x v="0"/>
  </r>
  <r>
    <n v="12600"/>
    <x v="13"/>
    <x v="0"/>
    <x v="18"/>
    <x v="2"/>
    <n v="0.4"/>
    <x v="0"/>
    <x v="0"/>
    <x v="0"/>
  </r>
  <r>
    <n v="12601"/>
    <x v="14"/>
    <x v="0"/>
    <x v="18"/>
    <x v="2"/>
    <n v="0"/>
    <x v="0"/>
    <x v="0"/>
    <x v="0"/>
  </r>
  <r>
    <n v="12602"/>
    <x v="15"/>
    <x v="0"/>
    <x v="18"/>
    <x v="2"/>
    <n v="0.4"/>
    <x v="0"/>
    <x v="0"/>
    <x v="0"/>
  </r>
  <r>
    <n v="12603"/>
    <x v="16"/>
    <x v="0"/>
    <x v="18"/>
    <x v="2"/>
    <n v="0.5"/>
    <x v="0"/>
    <x v="0"/>
    <x v="0"/>
  </r>
  <r>
    <n v="12604"/>
    <x v="17"/>
    <x v="0"/>
    <x v="18"/>
    <x v="2"/>
    <n v="-0.1"/>
    <x v="0"/>
    <x v="0"/>
    <x v="0"/>
  </r>
  <r>
    <n v="12605"/>
    <x v="18"/>
    <x v="0"/>
    <x v="18"/>
    <x v="2"/>
    <n v="0.4"/>
    <x v="0"/>
    <x v="0"/>
    <x v="0"/>
  </r>
  <r>
    <n v="12606"/>
    <x v="19"/>
    <x v="0"/>
    <x v="18"/>
    <x v="2"/>
    <n v="-0.6"/>
    <x v="0"/>
    <x v="0"/>
    <x v="0"/>
  </r>
  <r>
    <n v="12607"/>
    <x v="20"/>
    <x v="0"/>
    <x v="18"/>
    <x v="2"/>
    <n v="-0.5"/>
    <x v="0"/>
    <x v="0"/>
    <x v="0"/>
  </r>
  <r>
    <n v="12608"/>
    <x v="21"/>
    <x v="0"/>
    <x v="18"/>
    <x v="2"/>
    <n v="-0.6"/>
    <x v="0"/>
    <x v="0"/>
    <x v="0"/>
  </r>
  <r>
    <n v="12609"/>
    <x v="22"/>
    <x v="0"/>
    <x v="18"/>
    <x v="2"/>
    <n v="-0.1"/>
    <x v="0"/>
    <x v="0"/>
    <x v="0"/>
  </r>
  <r>
    <n v="12610"/>
    <x v="23"/>
    <x v="0"/>
    <x v="18"/>
    <x v="2"/>
    <n v="-0.5"/>
    <x v="0"/>
    <x v="0"/>
    <x v="0"/>
  </r>
  <r>
    <n v="12611"/>
    <x v="24"/>
    <x v="0"/>
    <x v="18"/>
    <x v="2"/>
    <n v="-0.1"/>
    <x v="0"/>
    <x v="0"/>
    <x v="0"/>
  </r>
  <r>
    <n v="12612"/>
    <x v="25"/>
    <x v="0"/>
    <x v="18"/>
    <x v="2"/>
    <n v="0.4"/>
    <x v="0"/>
    <x v="0"/>
    <x v="0"/>
  </r>
  <r>
    <n v="12613"/>
    <x v="26"/>
    <x v="0"/>
    <x v="18"/>
    <x v="2"/>
    <n v="-0.1"/>
    <x v="0"/>
    <x v="0"/>
    <x v="0"/>
  </r>
  <r>
    <n v="12614"/>
    <x v="27"/>
    <x v="0"/>
    <x v="18"/>
    <x v="2"/>
    <n v="-0.1"/>
    <x v="0"/>
    <x v="0"/>
    <x v="0"/>
  </r>
  <r>
    <n v="12615"/>
    <x v="28"/>
    <x v="0"/>
    <x v="18"/>
    <x v="2"/>
    <n v="0.4"/>
    <x v="0"/>
    <x v="0"/>
    <x v="0"/>
  </r>
  <r>
    <n v="12616"/>
    <x v="0"/>
    <x v="0"/>
    <x v="18"/>
    <x v="3"/>
    <n v="0"/>
    <x v="1"/>
    <x v="0"/>
    <x v="0"/>
  </r>
  <r>
    <n v="12617"/>
    <x v="1"/>
    <x v="0"/>
    <x v="18"/>
    <x v="3"/>
    <n v="0"/>
    <x v="1"/>
    <x v="0"/>
    <x v="0"/>
  </r>
  <r>
    <n v="12618"/>
    <x v="2"/>
    <x v="0"/>
    <x v="18"/>
    <x v="3"/>
    <n v="0"/>
    <x v="1"/>
    <x v="0"/>
    <x v="0"/>
  </r>
  <r>
    <n v="12619"/>
    <x v="3"/>
    <x v="0"/>
    <x v="18"/>
    <x v="3"/>
    <n v="0"/>
    <x v="1"/>
    <x v="0"/>
    <x v="0"/>
  </r>
  <r>
    <n v="12620"/>
    <x v="4"/>
    <x v="0"/>
    <x v="18"/>
    <x v="3"/>
    <n v="0"/>
    <x v="1"/>
    <x v="0"/>
    <x v="0"/>
  </r>
  <r>
    <n v="12621"/>
    <x v="5"/>
    <x v="0"/>
    <x v="18"/>
    <x v="3"/>
    <n v="0"/>
    <x v="1"/>
    <x v="0"/>
    <x v="0"/>
  </r>
  <r>
    <n v="12622"/>
    <x v="6"/>
    <x v="0"/>
    <x v="18"/>
    <x v="3"/>
    <n v="0"/>
    <x v="1"/>
    <x v="0"/>
    <x v="0"/>
  </r>
  <r>
    <n v="12623"/>
    <x v="7"/>
    <x v="0"/>
    <x v="18"/>
    <x v="3"/>
    <n v="0"/>
    <x v="1"/>
    <x v="0"/>
    <x v="0"/>
  </r>
  <r>
    <n v="12624"/>
    <x v="8"/>
    <x v="0"/>
    <x v="18"/>
    <x v="3"/>
    <n v="0"/>
    <x v="1"/>
    <x v="0"/>
    <x v="0"/>
  </r>
  <r>
    <n v="12625"/>
    <x v="9"/>
    <x v="0"/>
    <x v="18"/>
    <x v="3"/>
    <n v="0"/>
    <x v="1"/>
    <x v="0"/>
    <x v="0"/>
  </r>
  <r>
    <n v="12626"/>
    <x v="10"/>
    <x v="0"/>
    <x v="18"/>
    <x v="3"/>
    <n v="0"/>
    <x v="1"/>
    <x v="0"/>
    <x v="0"/>
  </r>
  <r>
    <n v="12627"/>
    <x v="11"/>
    <x v="0"/>
    <x v="18"/>
    <x v="3"/>
    <n v="0"/>
    <x v="1"/>
    <x v="0"/>
    <x v="0"/>
  </r>
  <r>
    <n v="12628"/>
    <x v="12"/>
    <x v="0"/>
    <x v="18"/>
    <x v="3"/>
    <n v="0"/>
    <x v="1"/>
    <x v="0"/>
    <x v="0"/>
  </r>
  <r>
    <n v="12629"/>
    <x v="13"/>
    <x v="0"/>
    <x v="18"/>
    <x v="3"/>
    <n v="0"/>
    <x v="1"/>
    <x v="0"/>
    <x v="0"/>
  </r>
  <r>
    <n v="12630"/>
    <x v="14"/>
    <x v="0"/>
    <x v="18"/>
    <x v="3"/>
    <n v="0"/>
    <x v="1"/>
    <x v="0"/>
    <x v="0"/>
  </r>
  <r>
    <n v="12631"/>
    <x v="15"/>
    <x v="0"/>
    <x v="18"/>
    <x v="3"/>
    <n v="0"/>
    <x v="1"/>
    <x v="0"/>
    <x v="0"/>
  </r>
  <r>
    <n v="12632"/>
    <x v="16"/>
    <x v="0"/>
    <x v="18"/>
    <x v="3"/>
    <n v="0"/>
    <x v="1"/>
    <x v="0"/>
    <x v="0"/>
  </r>
  <r>
    <n v="12633"/>
    <x v="17"/>
    <x v="0"/>
    <x v="18"/>
    <x v="3"/>
    <n v="0"/>
    <x v="1"/>
    <x v="0"/>
    <x v="0"/>
  </r>
  <r>
    <n v="12634"/>
    <x v="18"/>
    <x v="0"/>
    <x v="18"/>
    <x v="3"/>
    <n v="0"/>
    <x v="1"/>
    <x v="0"/>
    <x v="0"/>
  </r>
  <r>
    <n v="12635"/>
    <x v="19"/>
    <x v="0"/>
    <x v="18"/>
    <x v="3"/>
    <n v="0"/>
    <x v="1"/>
    <x v="0"/>
    <x v="0"/>
  </r>
  <r>
    <n v="12636"/>
    <x v="20"/>
    <x v="0"/>
    <x v="18"/>
    <x v="3"/>
    <n v="0"/>
    <x v="1"/>
    <x v="0"/>
    <x v="0"/>
  </r>
  <r>
    <n v="12637"/>
    <x v="21"/>
    <x v="0"/>
    <x v="18"/>
    <x v="3"/>
    <n v="0"/>
    <x v="1"/>
    <x v="0"/>
    <x v="0"/>
  </r>
  <r>
    <n v="12638"/>
    <x v="22"/>
    <x v="0"/>
    <x v="18"/>
    <x v="3"/>
    <n v="0"/>
    <x v="1"/>
    <x v="0"/>
    <x v="0"/>
  </r>
  <r>
    <n v="12639"/>
    <x v="23"/>
    <x v="0"/>
    <x v="18"/>
    <x v="3"/>
    <n v="0"/>
    <x v="1"/>
    <x v="0"/>
    <x v="0"/>
  </r>
  <r>
    <n v="12640"/>
    <x v="24"/>
    <x v="0"/>
    <x v="18"/>
    <x v="3"/>
    <n v="0"/>
    <x v="1"/>
    <x v="0"/>
    <x v="0"/>
  </r>
  <r>
    <n v="12641"/>
    <x v="25"/>
    <x v="0"/>
    <x v="18"/>
    <x v="3"/>
    <n v="0"/>
    <x v="1"/>
    <x v="0"/>
    <x v="0"/>
  </r>
  <r>
    <n v="12642"/>
    <x v="26"/>
    <x v="0"/>
    <x v="18"/>
    <x v="3"/>
    <n v="0"/>
    <x v="1"/>
    <x v="0"/>
    <x v="0"/>
  </r>
  <r>
    <n v="12643"/>
    <x v="27"/>
    <x v="0"/>
    <x v="18"/>
    <x v="3"/>
    <n v="0"/>
    <x v="1"/>
    <x v="0"/>
    <x v="0"/>
  </r>
  <r>
    <n v="12644"/>
    <x v="28"/>
    <x v="0"/>
    <x v="18"/>
    <x v="3"/>
    <n v="0"/>
    <x v="1"/>
    <x v="0"/>
    <x v="0"/>
  </r>
  <r>
    <n v="12645"/>
    <x v="0"/>
    <x v="1"/>
    <x v="18"/>
    <x v="0"/>
    <n v="1021498"/>
    <x v="0"/>
    <x v="0"/>
    <x v="0"/>
  </r>
  <r>
    <n v="12646"/>
    <x v="1"/>
    <x v="1"/>
    <x v="18"/>
    <x v="0"/>
    <n v="1021498"/>
    <x v="0"/>
    <x v="0"/>
    <x v="0"/>
  </r>
  <r>
    <n v="12647"/>
    <x v="2"/>
    <x v="1"/>
    <x v="18"/>
    <x v="0"/>
    <n v="1013848"/>
    <x v="0"/>
    <x v="0"/>
    <x v="0"/>
  </r>
  <r>
    <n v="12648"/>
    <x v="3"/>
    <x v="1"/>
    <x v="18"/>
    <x v="0"/>
    <n v="1015964"/>
    <x v="0"/>
    <x v="0"/>
    <x v="0"/>
  </r>
  <r>
    <n v="12649"/>
    <x v="4"/>
    <x v="1"/>
    <x v="18"/>
    <x v="0"/>
    <n v="1017391"/>
    <x v="0"/>
    <x v="0"/>
    <x v="0"/>
  </r>
  <r>
    <n v="12650"/>
    <x v="5"/>
    <x v="1"/>
    <x v="18"/>
    <x v="0"/>
    <n v="1015593"/>
    <x v="0"/>
    <x v="0"/>
    <x v="0"/>
  </r>
  <r>
    <n v="12651"/>
    <x v="6"/>
    <x v="1"/>
    <x v="18"/>
    <x v="0"/>
    <n v="1012906"/>
    <x v="0"/>
    <x v="0"/>
    <x v="0"/>
  </r>
  <r>
    <n v="12652"/>
    <x v="7"/>
    <x v="1"/>
    <x v="18"/>
    <x v="0"/>
    <n v="1013902"/>
    <x v="0"/>
    <x v="0"/>
    <x v="0"/>
  </r>
  <r>
    <n v="12653"/>
    <x v="8"/>
    <x v="1"/>
    <x v="18"/>
    <x v="0"/>
    <n v="1016469"/>
    <x v="0"/>
    <x v="0"/>
    <x v="0"/>
  </r>
  <r>
    <n v="12654"/>
    <x v="9"/>
    <x v="1"/>
    <x v="18"/>
    <x v="0"/>
    <n v="1014159"/>
    <x v="0"/>
    <x v="0"/>
    <x v="0"/>
  </r>
  <r>
    <n v="12655"/>
    <x v="10"/>
    <x v="1"/>
    <x v="18"/>
    <x v="0"/>
    <n v="1020762"/>
    <x v="0"/>
    <x v="0"/>
    <x v="0"/>
  </r>
  <r>
    <n v="12656"/>
    <x v="11"/>
    <x v="1"/>
    <x v="18"/>
    <x v="0"/>
    <n v="1019493"/>
    <x v="0"/>
    <x v="0"/>
    <x v="0"/>
  </r>
  <r>
    <n v="12657"/>
    <x v="12"/>
    <x v="1"/>
    <x v="18"/>
    <x v="0"/>
    <n v="1018398"/>
    <x v="0"/>
    <x v="0"/>
    <x v="0"/>
  </r>
  <r>
    <n v="12658"/>
    <x v="13"/>
    <x v="1"/>
    <x v="18"/>
    <x v="0"/>
    <n v="1019740"/>
    <x v="0"/>
    <x v="0"/>
    <x v="0"/>
  </r>
  <r>
    <n v="12659"/>
    <x v="14"/>
    <x v="1"/>
    <x v="18"/>
    <x v="0"/>
    <n v="1016382"/>
    <x v="0"/>
    <x v="0"/>
    <x v="0"/>
  </r>
  <r>
    <n v="12660"/>
    <x v="15"/>
    <x v="1"/>
    <x v="18"/>
    <x v="0"/>
    <n v="1017710"/>
    <x v="0"/>
    <x v="0"/>
    <x v="0"/>
  </r>
  <r>
    <n v="12661"/>
    <x v="16"/>
    <x v="1"/>
    <x v="18"/>
    <x v="0"/>
    <n v="1020619"/>
    <x v="0"/>
    <x v="0"/>
    <x v="0"/>
  </r>
  <r>
    <n v="12662"/>
    <x v="17"/>
    <x v="1"/>
    <x v="18"/>
    <x v="0"/>
    <n v="1023081"/>
    <x v="0"/>
    <x v="0"/>
    <x v="0"/>
  </r>
  <r>
    <n v="12663"/>
    <x v="18"/>
    <x v="1"/>
    <x v="18"/>
    <x v="0"/>
    <n v="1019367"/>
    <x v="0"/>
    <x v="0"/>
    <x v="0"/>
  </r>
  <r>
    <n v="12664"/>
    <x v="19"/>
    <x v="1"/>
    <x v="18"/>
    <x v="0"/>
    <n v="1024206"/>
    <x v="0"/>
    <x v="0"/>
    <x v="0"/>
  </r>
  <r>
    <n v="12665"/>
    <x v="20"/>
    <x v="1"/>
    <x v="18"/>
    <x v="0"/>
    <n v="1014305"/>
    <x v="0"/>
    <x v="0"/>
    <x v="0"/>
  </r>
  <r>
    <n v="12666"/>
    <x v="21"/>
    <x v="1"/>
    <x v="18"/>
    <x v="0"/>
    <n v="1013696"/>
    <x v="0"/>
    <x v="0"/>
    <x v="0"/>
  </r>
  <r>
    <n v="12667"/>
    <x v="22"/>
    <x v="1"/>
    <x v="18"/>
    <x v="0"/>
    <n v="1017665"/>
    <x v="0"/>
    <x v="0"/>
    <x v="0"/>
  </r>
  <r>
    <n v="12668"/>
    <x v="23"/>
    <x v="1"/>
    <x v="18"/>
    <x v="0"/>
    <n v="1014760"/>
    <x v="0"/>
    <x v="0"/>
    <x v="0"/>
  </r>
  <r>
    <n v="12669"/>
    <x v="24"/>
    <x v="1"/>
    <x v="18"/>
    <x v="0"/>
    <n v="1017851"/>
    <x v="0"/>
    <x v="0"/>
    <x v="0"/>
  </r>
  <r>
    <n v="12670"/>
    <x v="25"/>
    <x v="1"/>
    <x v="18"/>
    <x v="0"/>
    <n v="1022676"/>
    <x v="0"/>
    <x v="0"/>
    <x v="0"/>
  </r>
  <r>
    <n v="12671"/>
    <x v="26"/>
    <x v="1"/>
    <x v="18"/>
    <x v="0"/>
    <n v="1018145"/>
    <x v="0"/>
    <x v="0"/>
    <x v="0"/>
  </r>
  <r>
    <n v="12672"/>
    <x v="27"/>
    <x v="1"/>
    <x v="18"/>
    <x v="0"/>
    <n v="1018325"/>
    <x v="0"/>
    <x v="0"/>
    <x v="0"/>
  </r>
  <r>
    <n v="12673"/>
    <x v="28"/>
    <x v="1"/>
    <x v="18"/>
    <x v="0"/>
    <n v="1018709"/>
    <x v="0"/>
    <x v="0"/>
    <x v="0"/>
  </r>
  <r>
    <n v="12674"/>
    <x v="0"/>
    <x v="1"/>
    <x v="18"/>
    <x v="1"/>
    <n v="1021498.2"/>
    <x v="0"/>
    <x v="0"/>
    <x v="0"/>
  </r>
  <r>
    <n v="12675"/>
    <x v="1"/>
    <x v="1"/>
    <x v="18"/>
    <x v="1"/>
    <n v="1021498.2"/>
    <x v="0"/>
    <x v="0"/>
    <x v="0"/>
  </r>
  <r>
    <n v="12676"/>
    <x v="2"/>
    <x v="1"/>
    <x v="18"/>
    <x v="1"/>
    <n v="1013847.7"/>
    <x v="0"/>
    <x v="0"/>
    <x v="0"/>
  </r>
  <r>
    <n v="12677"/>
    <x v="3"/>
    <x v="1"/>
    <x v="18"/>
    <x v="1"/>
    <n v="1015964.7"/>
    <x v="0"/>
    <x v="0"/>
    <x v="0"/>
  </r>
  <r>
    <n v="12678"/>
    <x v="4"/>
    <x v="1"/>
    <x v="18"/>
    <x v="1"/>
    <n v="1017390.7"/>
    <x v="0"/>
    <x v="0"/>
    <x v="0"/>
  </r>
  <r>
    <n v="12679"/>
    <x v="5"/>
    <x v="1"/>
    <x v="18"/>
    <x v="1"/>
    <n v="1015592.7"/>
    <x v="0"/>
    <x v="0"/>
    <x v="0"/>
  </r>
  <r>
    <n v="12680"/>
    <x v="6"/>
    <x v="1"/>
    <x v="18"/>
    <x v="1"/>
    <n v="1012905.7"/>
    <x v="0"/>
    <x v="0"/>
    <x v="0"/>
  </r>
  <r>
    <n v="12681"/>
    <x v="7"/>
    <x v="1"/>
    <x v="18"/>
    <x v="1"/>
    <n v="1013902.2"/>
    <x v="0"/>
    <x v="0"/>
    <x v="0"/>
  </r>
  <r>
    <n v="12682"/>
    <x v="8"/>
    <x v="1"/>
    <x v="18"/>
    <x v="1"/>
    <n v="1016470.2"/>
    <x v="0"/>
    <x v="0"/>
    <x v="0"/>
  </r>
  <r>
    <n v="12683"/>
    <x v="9"/>
    <x v="1"/>
    <x v="18"/>
    <x v="1"/>
    <n v="1014158.7"/>
    <x v="0"/>
    <x v="0"/>
    <x v="0"/>
  </r>
  <r>
    <n v="12684"/>
    <x v="10"/>
    <x v="1"/>
    <x v="18"/>
    <x v="1"/>
    <n v="1020761.7"/>
    <x v="0"/>
    <x v="0"/>
    <x v="0"/>
  </r>
  <r>
    <n v="12685"/>
    <x v="11"/>
    <x v="1"/>
    <x v="18"/>
    <x v="1"/>
    <n v="1019493.2"/>
    <x v="0"/>
    <x v="0"/>
    <x v="0"/>
  </r>
  <r>
    <n v="12686"/>
    <x v="12"/>
    <x v="1"/>
    <x v="18"/>
    <x v="1"/>
    <n v="1018398.7"/>
    <x v="0"/>
    <x v="0"/>
    <x v="0"/>
  </r>
  <r>
    <n v="12687"/>
    <x v="13"/>
    <x v="1"/>
    <x v="18"/>
    <x v="1"/>
    <n v="1019739.7"/>
    <x v="0"/>
    <x v="0"/>
    <x v="0"/>
  </r>
  <r>
    <n v="12688"/>
    <x v="14"/>
    <x v="1"/>
    <x v="18"/>
    <x v="1"/>
    <n v="1016381.7"/>
    <x v="0"/>
    <x v="0"/>
    <x v="0"/>
  </r>
  <r>
    <n v="12689"/>
    <x v="15"/>
    <x v="1"/>
    <x v="18"/>
    <x v="1"/>
    <n v="1017710.2"/>
    <x v="0"/>
    <x v="0"/>
    <x v="0"/>
  </r>
  <r>
    <n v="12690"/>
    <x v="16"/>
    <x v="1"/>
    <x v="18"/>
    <x v="1"/>
    <n v="1020619.2"/>
    <x v="0"/>
    <x v="0"/>
    <x v="0"/>
  </r>
  <r>
    <n v="12691"/>
    <x v="17"/>
    <x v="1"/>
    <x v="18"/>
    <x v="1"/>
    <n v="1023080.7"/>
    <x v="0"/>
    <x v="0"/>
    <x v="0"/>
  </r>
  <r>
    <n v="12692"/>
    <x v="18"/>
    <x v="1"/>
    <x v="18"/>
    <x v="1"/>
    <n v="1019366.7"/>
    <x v="0"/>
    <x v="0"/>
    <x v="0"/>
  </r>
  <r>
    <n v="12693"/>
    <x v="19"/>
    <x v="1"/>
    <x v="18"/>
    <x v="1"/>
    <n v="1024206.2"/>
    <x v="0"/>
    <x v="0"/>
    <x v="0"/>
  </r>
  <r>
    <n v="12694"/>
    <x v="20"/>
    <x v="1"/>
    <x v="18"/>
    <x v="1"/>
    <n v="1014305.2"/>
    <x v="0"/>
    <x v="0"/>
    <x v="0"/>
  </r>
  <r>
    <n v="12695"/>
    <x v="21"/>
    <x v="1"/>
    <x v="18"/>
    <x v="1"/>
    <n v="1013696.2"/>
    <x v="0"/>
    <x v="0"/>
    <x v="0"/>
  </r>
  <r>
    <n v="12696"/>
    <x v="22"/>
    <x v="1"/>
    <x v="18"/>
    <x v="1"/>
    <n v="1017664.7"/>
    <x v="0"/>
    <x v="0"/>
    <x v="0"/>
  </r>
  <r>
    <n v="12697"/>
    <x v="23"/>
    <x v="1"/>
    <x v="18"/>
    <x v="1"/>
    <n v="1014759.7"/>
    <x v="0"/>
    <x v="0"/>
    <x v="0"/>
  </r>
  <r>
    <n v="12698"/>
    <x v="24"/>
    <x v="1"/>
    <x v="18"/>
    <x v="1"/>
    <n v="1017850.7"/>
    <x v="0"/>
    <x v="0"/>
    <x v="0"/>
  </r>
  <r>
    <n v="12699"/>
    <x v="25"/>
    <x v="1"/>
    <x v="18"/>
    <x v="1"/>
    <n v="1022675.7"/>
    <x v="0"/>
    <x v="0"/>
    <x v="0"/>
  </r>
  <r>
    <n v="12700"/>
    <x v="26"/>
    <x v="1"/>
    <x v="18"/>
    <x v="1"/>
    <n v="1018144.7"/>
    <x v="0"/>
    <x v="0"/>
    <x v="0"/>
  </r>
  <r>
    <n v="12701"/>
    <x v="27"/>
    <x v="1"/>
    <x v="18"/>
    <x v="1"/>
    <n v="1018324.2"/>
    <x v="0"/>
    <x v="0"/>
    <x v="0"/>
  </r>
  <r>
    <n v="12702"/>
    <x v="28"/>
    <x v="1"/>
    <x v="18"/>
    <x v="1"/>
    <n v="1018709.2"/>
    <x v="0"/>
    <x v="0"/>
    <x v="0"/>
  </r>
  <r>
    <n v="12703"/>
    <x v="0"/>
    <x v="1"/>
    <x v="18"/>
    <x v="2"/>
    <n v="-0.2"/>
    <x v="0"/>
    <x v="0"/>
    <x v="0"/>
  </r>
  <r>
    <n v="12704"/>
    <x v="1"/>
    <x v="1"/>
    <x v="18"/>
    <x v="2"/>
    <n v="-0.2"/>
    <x v="0"/>
    <x v="0"/>
    <x v="0"/>
  </r>
  <r>
    <n v="12705"/>
    <x v="2"/>
    <x v="1"/>
    <x v="18"/>
    <x v="2"/>
    <n v="0.3"/>
    <x v="0"/>
    <x v="0"/>
    <x v="0"/>
  </r>
  <r>
    <n v="12706"/>
    <x v="3"/>
    <x v="1"/>
    <x v="18"/>
    <x v="2"/>
    <n v="-0.7"/>
    <x v="0"/>
    <x v="0"/>
    <x v="0"/>
  </r>
  <r>
    <n v="12707"/>
    <x v="4"/>
    <x v="1"/>
    <x v="18"/>
    <x v="2"/>
    <n v="0.3"/>
    <x v="0"/>
    <x v="0"/>
    <x v="0"/>
  </r>
  <r>
    <n v="12708"/>
    <x v="5"/>
    <x v="1"/>
    <x v="18"/>
    <x v="2"/>
    <n v="0.3"/>
    <x v="0"/>
    <x v="0"/>
    <x v="0"/>
  </r>
  <r>
    <n v="12709"/>
    <x v="6"/>
    <x v="1"/>
    <x v="18"/>
    <x v="2"/>
    <n v="0.3"/>
    <x v="0"/>
    <x v="0"/>
    <x v="0"/>
  </r>
  <r>
    <n v="12710"/>
    <x v="7"/>
    <x v="1"/>
    <x v="18"/>
    <x v="2"/>
    <n v="-0.2"/>
    <x v="0"/>
    <x v="0"/>
    <x v="0"/>
  </r>
  <r>
    <n v="12711"/>
    <x v="8"/>
    <x v="1"/>
    <x v="18"/>
    <x v="2"/>
    <n v="-1.2"/>
    <x v="0"/>
    <x v="0"/>
    <x v="0"/>
  </r>
  <r>
    <n v="12712"/>
    <x v="9"/>
    <x v="1"/>
    <x v="18"/>
    <x v="2"/>
    <n v="0.3"/>
    <x v="0"/>
    <x v="0"/>
    <x v="0"/>
  </r>
  <r>
    <n v="12713"/>
    <x v="10"/>
    <x v="1"/>
    <x v="18"/>
    <x v="2"/>
    <n v="0.3"/>
    <x v="0"/>
    <x v="0"/>
    <x v="0"/>
  </r>
  <r>
    <n v="12714"/>
    <x v="11"/>
    <x v="1"/>
    <x v="18"/>
    <x v="2"/>
    <n v="-0.2"/>
    <x v="0"/>
    <x v="0"/>
    <x v="0"/>
  </r>
  <r>
    <n v="12715"/>
    <x v="12"/>
    <x v="1"/>
    <x v="18"/>
    <x v="2"/>
    <n v="-0.7"/>
    <x v="0"/>
    <x v="0"/>
    <x v="0"/>
  </r>
  <r>
    <n v="12716"/>
    <x v="13"/>
    <x v="1"/>
    <x v="18"/>
    <x v="2"/>
    <n v="0.3"/>
    <x v="0"/>
    <x v="0"/>
    <x v="0"/>
  </r>
  <r>
    <n v="12717"/>
    <x v="14"/>
    <x v="1"/>
    <x v="18"/>
    <x v="2"/>
    <n v="0.3"/>
    <x v="0"/>
    <x v="0"/>
    <x v="0"/>
  </r>
  <r>
    <n v="12718"/>
    <x v="15"/>
    <x v="1"/>
    <x v="18"/>
    <x v="2"/>
    <n v="-0.2"/>
    <x v="0"/>
    <x v="0"/>
    <x v="0"/>
  </r>
  <r>
    <n v="12719"/>
    <x v="16"/>
    <x v="1"/>
    <x v="18"/>
    <x v="2"/>
    <n v="-0.2"/>
    <x v="0"/>
    <x v="0"/>
    <x v="0"/>
  </r>
  <r>
    <n v="12720"/>
    <x v="17"/>
    <x v="1"/>
    <x v="18"/>
    <x v="2"/>
    <n v="0.3"/>
    <x v="0"/>
    <x v="0"/>
    <x v="0"/>
  </r>
  <r>
    <n v="12721"/>
    <x v="18"/>
    <x v="1"/>
    <x v="18"/>
    <x v="2"/>
    <n v="0.3"/>
    <x v="0"/>
    <x v="0"/>
    <x v="0"/>
  </r>
  <r>
    <n v="12722"/>
    <x v="19"/>
    <x v="1"/>
    <x v="18"/>
    <x v="2"/>
    <n v="-0.2"/>
    <x v="0"/>
    <x v="0"/>
    <x v="0"/>
  </r>
  <r>
    <n v="12723"/>
    <x v="20"/>
    <x v="1"/>
    <x v="18"/>
    <x v="2"/>
    <n v="-0.2"/>
    <x v="0"/>
    <x v="0"/>
    <x v="0"/>
  </r>
  <r>
    <n v="12724"/>
    <x v="21"/>
    <x v="1"/>
    <x v="18"/>
    <x v="2"/>
    <n v="-0.2"/>
    <x v="0"/>
    <x v="0"/>
    <x v="0"/>
  </r>
  <r>
    <n v="12725"/>
    <x v="22"/>
    <x v="1"/>
    <x v="18"/>
    <x v="2"/>
    <n v="0.3"/>
    <x v="0"/>
    <x v="0"/>
    <x v="0"/>
  </r>
  <r>
    <n v="12726"/>
    <x v="23"/>
    <x v="1"/>
    <x v="18"/>
    <x v="2"/>
    <n v="0.3"/>
    <x v="0"/>
    <x v="0"/>
    <x v="0"/>
  </r>
  <r>
    <n v="12727"/>
    <x v="24"/>
    <x v="1"/>
    <x v="18"/>
    <x v="2"/>
    <n v="0.3"/>
    <x v="0"/>
    <x v="0"/>
    <x v="0"/>
  </r>
  <r>
    <n v="12728"/>
    <x v="25"/>
    <x v="1"/>
    <x v="18"/>
    <x v="2"/>
    <n v="0.3"/>
    <x v="0"/>
    <x v="0"/>
    <x v="0"/>
  </r>
  <r>
    <n v="12729"/>
    <x v="26"/>
    <x v="1"/>
    <x v="18"/>
    <x v="2"/>
    <n v="0.3"/>
    <x v="0"/>
    <x v="0"/>
    <x v="0"/>
  </r>
  <r>
    <n v="12730"/>
    <x v="27"/>
    <x v="1"/>
    <x v="18"/>
    <x v="2"/>
    <n v="0.8"/>
    <x v="0"/>
    <x v="0"/>
    <x v="0"/>
  </r>
  <r>
    <n v="12731"/>
    <x v="28"/>
    <x v="1"/>
    <x v="18"/>
    <x v="2"/>
    <n v="-0.2"/>
    <x v="0"/>
    <x v="0"/>
    <x v="0"/>
  </r>
  <r>
    <n v="12732"/>
    <x v="0"/>
    <x v="1"/>
    <x v="18"/>
    <x v="3"/>
    <n v="0"/>
    <x v="1"/>
    <x v="0"/>
    <x v="0"/>
  </r>
  <r>
    <n v="12733"/>
    <x v="1"/>
    <x v="1"/>
    <x v="18"/>
    <x v="3"/>
    <n v="0"/>
    <x v="1"/>
    <x v="0"/>
    <x v="0"/>
  </r>
  <r>
    <n v="12734"/>
    <x v="2"/>
    <x v="1"/>
    <x v="18"/>
    <x v="3"/>
    <n v="0"/>
    <x v="1"/>
    <x v="0"/>
    <x v="0"/>
  </r>
  <r>
    <n v="12735"/>
    <x v="3"/>
    <x v="1"/>
    <x v="18"/>
    <x v="3"/>
    <n v="0"/>
    <x v="1"/>
    <x v="0"/>
    <x v="0"/>
  </r>
  <r>
    <n v="12736"/>
    <x v="4"/>
    <x v="1"/>
    <x v="18"/>
    <x v="3"/>
    <n v="0"/>
    <x v="1"/>
    <x v="0"/>
    <x v="0"/>
  </r>
  <r>
    <n v="12737"/>
    <x v="5"/>
    <x v="1"/>
    <x v="18"/>
    <x v="3"/>
    <n v="0"/>
    <x v="1"/>
    <x v="0"/>
    <x v="0"/>
  </r>
  <r>
    <n v="12738"/>
    <x v="6"/>
    <x v="1"/>
    <x v="18"/>
    <x v="3"/>
    <n v="0"/>
    <x v="1"/>
    <x v="0"/>
    <x v="0"/>
  </r>
  <r>
    <n v="12739"/>
    <x v="7"/>
    <x v="1"/>
    <x v="18"/>
    <x v="3"/>
    <n v="0"/>
    <x v="1"/>
    <x v="0"/>
    <x v="0"/>
  </r>
  <r>
    <n v="12740"/>
    <x v="8"/>
    <x v="1"/>
    <x v="18"/>
    <x v="3"/>
    <n v="0"/>
    <x v="1"/>
    <x v="0"/>
    <x v="0"/>
  </r>
  <r>
    <n v="12741"/>
    <x v="9"/>
    <x v="1"/>
    <x v="18"/>
    <x v="3"/>
    <n v="0"/>
    <x v="1"/>
    <x v="0"/>
    <x v="0"/>
  </r>
  <r>
    <n v="12742"/>
    <x v="10"/>
    <x v="1"/>
    <x v="18"/>
    <x v="3"/>
    <n v="0"/>
    <x v="1"/>
    <x v="0"/>
    <x v="0"/>
  </r>
  <r>
    <n v="12743"/>
    <x v="11"/>
    <x v="1"/>
    <x v="18"/>
    <x v="3"/>
    <n v="0"/>
    <x v="1"/>
    <x v="0"/>
    <x v="0"/>
  </r>
  <r>
    <n v="12744"/>
    <x v="12"/>
    <x v="1"/>
    <x v="18"/>
    <x v="3"/>
    <n v="0"/>
    <x v="1"/>
    <x v="0"/>
    <x v="0"/>
  </r>
  <r>
    <n v="12745"/>
    <x v="13"/>
    <x v="1"/>
    <x v="18"/>
    <x v="3"/>
    <n v="0"/>
    <x v="1"/>
    <x v="0"/>
    <x v="0"/>
  </r>
  <r>
    <n v="12746"/>
    <x v="14"/>
    <x v="1"/>
    <x v="18"/>
    <x v="3"/>
    <n v="0"/>
    <x v="1"/>
    <x v="0"/>
    <x v="0"/>
  </r>
  <r>
    <n v="12747"/>
    <x v="15"/>
    <x v="1"/>
    <x v="18"/>
    <x v="3"/>
    <n v="0"/>
    <x v="1"/>
    <x v="0"/>
    <x v="0"/>
  </r>
  <r>
    <n v="12748"/>
    <x v="16"/>
    <x v="1"/>
    <x v="18"/>
    <x v="3"/>
    <n v="0"/>
    <x v="1"/>
    <x v="0"/>
    <x v="0"/>
  </r>
  <r>
    <n v="12749"/>
    <x v="17"/>
    <x v="1"/>
    <x v="18"/>
    <x v="3"/>
    <n v="0"/>
    <x v="1"/>
    <x v="0"/>
    <x v="0"/>
  </r>
  <r>
    <n v="12750"/>
    <x v="18"/>
    <x v="1"/>
    <x v="18"/>
    <x v="3"/>
    <n v="0"/>
    <x v="1"/>
    <x v="0"/>
    <x v="0"/>
  </r>
  <r>
    <n v="12751"/>
    <x v="19"/>
    <x v="1"/>
    <x v="18"/>
    <x v="3"/>
    <n v="0"/>
    <x v="1"/>
    <x v="0"/>
    <x v="0"/>
  </r>
  <r>
    <n v="12752"/>
    <x v="20"/>
    <x v="1"/>
    <x v="18"/>
    <x v="3"/>
    <n v="0"/>
    <x v="1"/>
    <x v="0"/>
    <x v="0"/>
  </r>
  <r>
    <n v="12753"/>
    <x v="21"/>
    <x v="1"/>
    <x v="18"/>
    <x v="3"/>
    <n v="0"/>
    <x v="1"/>
    <x v="0"/>
    <x v="0"/>
  </r>
  <r>
    <n v="12754"/>
    <x v="22"/>
    <x v="1"/>
    <x v="18"/>
    <x v="3"/>
    <n v="0"/>
    <x v="1"/>
    <x v="0"/>
    <x v="0"/>
  </r>
  <r>
    <n v="12755"/>
    <x v="23"/>
    <x v="1"/>
    <x v="18"/>
    <x v="3"/>
    <n v="0"/>
    <x v="1"/>
    <x v="0"/>
    <x v="0"/>
  </r>
  <r>
    <n v="12756"/>
    <x v="24"/>
    <x v="1"/>
    <x v="18"/>
    <x v="3"/>
    <n v="0"/>
    <x v="1"/>
    <x v="0"/>
    <x v="0"/>
  </r>
  <r>
    <n v="12757"/>
    <x v="25"/>
    <x v="1"/>
    <x v="18"/>
    <x v="3"/>
    <n v="0"/>
    <x v="1"/>
    <x v="0"/>
    <x v="0"/>
  </r>
  <r>
    <n v="12758"/>
    <x v="26"/>
    <x v="1"/>
    <x v="18"/>
    <x v="3"/>
    <n v="0"/>
    <x v="1"/>
    <x v="0"/>
    <x v="0"/>
  </r>
  <r>
    <n v="12759"/>
    <x v="27"/>
    <x v="1"/>
    <x v="18"/>
    <x v="3"/>
    <n v="0"/>
    <x v="1"/>
    <x v="0"/>
    <x v="0"/>
  </r>
  <r>
    <n v="12760"/>
    <x v="28"/>
    <x v="1"/>
    <x v="18"/>
    <x v="3"/>
    <n v="0"/>
    <x v="1"/>
    <x v="0"/>
    <x v="0"/>
  </r>
  <r>
    <n v="12761"/>
    <x v="0"/>
    <x v="2"/>
    <x v="18"/>
    <x v="0"/>
    <n v="1021022"/>
    <x v="0"/>
    <x v="0"/>
    <x v="0"/>
  </r>
  <r>
    <n v="12762"/>
    <x v="1"/>
    <x v="2"/>
    <x v="18"/>
    <x v="0"/>
    <n v="1021022"/>
    <x v="0"/>
    <x v="0"/>
    <x v="0"/>
  </r>
  <r>
    <n v="12763"/>
    <x v="2"/>
    <x v="2"/>
    <x v="18"/>
    <x v="0"/>
    <n v="1013921"/>
    <x v="0"/>
    <x v="0"/>
    <x v="0"/>
  </r>
  <r>
    <n v="12764"/>
    <x v="3"/>
    <x v="2"/>
    <x v="18"/>
    <x v="0"/>
    <n v="1015268"/>
    <x v="0"/>
    <x v="0"/>
    <x v="0"/>
  </r>
  <r>
    <n v="12765"/>
    <x v="4"/>
    <x v="2"/>
    <x v="18"/>
    <x v="0"/>
    <n v="1016979"/>
    <x v="0"/>
    <x v="0"/>
    <x v="0"/>
  </r>
  <r>
    <n v="12766"/>
    <x v="5"/>
    <x v="2"/>
    <x v="18"/>
    <x v="0"/>
    <n v="1015292"/>
    <x v="0"/>
    <x v="0"/>
    <x v="0"/>
  </r>
  <r>
    <n v="12767"/>
    <x v="6"/>
    <x v="2"/>
    <x v="18"/>
    <x v="0"/>
    <n v="1012400"/>
    <x v="0"/>
    <x v="0"/>
    <x v="0"/>
  </r>
  <r>
    <n v="12768"/>
    <x v="7"/>
    <x v="2"/>
    <x v="18"/>
    <x v="0"/>
    <n v="1013263"/>
    <x v="0"/>
    <x v="0"/>
    <x v="0"/>
  </r>
  <r>
    <n v="12769"/>
    <x v="8"/>
    <x v="2"/>
    <x v="18"/>
    <x v="0"/>
    <n v="1016465"/>
    <x v="0"/>
    <x v="0"/>
    <x v="0"/>
  </r>
  <r>
    <n v="12770"/>
    <x v="9"/>
    <x v="2"/>
    <x v="18"/>
    <x v="0"/>
    <n v="1013750"/>
    <x v="0"/>
    <x v="0"/>
    <x v="0"/>
  </r>
  <r>
    <n v="12771"/>
    <x v="10"/>
    <x v="2"/>
    <x v="18"/>
    <x v="0"/>
    <n v="1020304"/>
    <x v="0"/>
    <x v="0"/>
    <x v="0"/>
  </r>
  <r>
    <n v="12772"/>
    <x v="11"/>
    <x v="2"/>
    <x v="18"/>
    <x v="0"/>
    <n v="1019363"/>
    <x v="0"/>
    <x v="0"/>
    <x v="0"/>
  </r>
  <r>
    <n v="12773"/>
    <x v="12"/>
    <x v="2"/>
    <x v="18"/>
    <x v="0"/>
    <n v="1018046"/>
    <x v="0"/>
    <x v="0"/>
    <x v="0"/>
  </r>
  <r>
    <n v="12774"/>
    <x v="13"/>
    <x v="2"/>
    <x v="18"/>
    <x v="0"/>
    <n v="1019421"/>
    <x v="0"/>
    <x v="0"/>
    <x v="0"/>
  </r>
  <r>
    <n v="12775"/>
    <x v="14"/>
    <x v="2"/>
    <x v="18"/>
    <x v="0"/>
    <n v="1016034"/>
    <x v="0"/>
    <x v="0"/>
    <x v="0"/>
  </r>
  <r>
    <n v="12776"/>
    <x v="15"/>
    <x v="2"/>
    <x v="18"/>
    <x v="0"/>
    <n v="1017740"/>
    <x v="0"/>
    <x v="0"/>
    <x v="0"/>
  </r>
  <r>
    <n v="12777"/>
    <x v="16"/>
    <x v="2"/>
    <x v="18"/>
    <x v="0"/>
    <n v="1020186"/>
    <x v="0"/>
    <x v="0"/>
    <x v="0"/>
  </r>
  <r>
    <n v="12778"/>
    <x v="17"/>
    <x v="2"/>
    <x v="18"/>
    <x v="0"/>
    <n v="1023219"/>
    <x v="0"/>
    <x v="0"/>
    <x v="0"/>
  </r>
  <r>
    <n v="12779"/>
    <x v="18"/>
    <x v="2"/>
    <x v="18"/>
    <x v="0"/>
    <n v="1019298"/>
    <x v="0"/>
    <x v="0"/>
    <x v="0"/>
  </r>
  <r>
    <n v="12780"/>
    <x v="19"/>
    <x v="2"/>
    <x v="18"/>
    <x v="0"/>
    <n v="1023908"/>
    <x v="0"/>
    <x v="0"/>
    <x v="0"/>
  </r>
  <r>
    <n v="12781"/>
    <x v="20"/>
    <x v="2"/>
    <x v="18"/>
    <x v="0"/>
    <n v="1014435"/>
    <x v="0"/>
    <x v="0"/>
    <x v="0"/>
  </r>
  <r>
    <n v="12782"/>
    <x v="21"/>
    <x v="2"/>
    <x v="18"/>
    <x v="0"/>
    <n v="1013215"/>
    <x v="0"/>
    <x v="0"/>
    <x v="0"/>
  </r>
  <r>
    <n v="12783"/>
    <x v="22"/>
    <x v="2"/>
    <x v="18"/>
    <x v="0"/>
    <n v="1017403"/>
    <x v="0"/>
    <x v="0"/>
    <x v="0"/>
  </r>
  <r>
    <n v="12784"/>
    <x v="23"/>
    <x v="2"/>
    <x v="18"/>
    <x v="0"/>
    <n v="1014565"/>
    <x v="0"/>
    <x v="0"/>
    <x v="0"/>
  </r>
  <r>
    <n v="12785"/>
    <x v="24"/>
    <x v="2"/>
    <x v="18"/>
    <x v="0"/>
    <n v="1018050"/>
    <x v="0"/>
    <x v="0"/>
    <x v="0"/>
  </r>
  <r>
    <n v="12786"/>
    <x v="25"/>
    <x v="2"/>
    <x v="18"/>
    <x v="0"/>
    <n v="1022440"/>
    <x v="0"/>
    <x v="0"/>
    <x v="0"/>
  </r>
  <r>
    <n v="12787"/>
    <x v="26"/>
    <x v="2"/>
    <x v="18"/>
    <x v="0"/>
    <n v="1018044"/>
    <x v="0"/>
    <x v="0"/>
    <x v="0"/>
  </r>
  <r>
    <n v="12788"/>
    <x v="27"/>
    <x v="2"/>
    <x v="18"/>
    <x v="0"/>
    <n v="1018171"/>
    <x v="0"/>
    <x v="0"/>
    <x v="0"/>
  </r>
  <r>
    <n v="12789"/>
    <x v="28"/>
    <x v="2"/>
    <x v="18"/>
    <x v="0"/>
    <n v="1018404"/>
    <x v="0"/>
    <x v="0"/>
    <x v="0"/>
  </r>
  <r>
    <n v="12790"/>
    <x v="0"/>
    <x v="2"/>
    <x v="18"/>
    <x v="1"/>
    <n v="1021021.2"/>
    <x v="0"/>
    <x v="0"/>
    <x v="0"/>
  </r>
  <r>
    <n v="12791"/>
    <x v="1"/>
    <x v="2"/>
    <x v="18"/>
    <x v="1"/>
    <n v="1021021.2"/>
    <x v="0"/>
    <x v="0"/>
    <x v="0"/>
  </r>
  <r>
    <n v="12792"/>
    <x v="2"/>
    <x v="2"/>
    <x v="18"/>
    <x v="1"/>
    <n v="1013921.2"/>
    <x v="0"/>
    <x v="0"/>
    <x v="0"/>
  </r>
  <r>
    <n v="12793"/>
    <x v="3"/>
    <x v="2"/>
    <x v="18"/>
    <x v="1"/>
    <n v="1015268.2"/>
    <x v="0"/>
    <x v="0"/>
    <x v="0"/>
  </r>
  <r>
    <n v="12794"/>
    <x v="4"/>
    <x v="2"/>
    <x v="18"/>
    <x v="1"/>
    <n v="1016978.7"/>
    <x v="0"/>
    <x v="0"/>
    <x v="0"/>
  </r>
  <r>
    <n v="12795"/>
    <x v="5"/>
    <x v="2"/>
    <x v="18"/>
    <x v="1"/>
    <n v="1015292.2"/>
    <x v="0"/>
    <x v="0"/>
    <x v="0"/>
  </r>
  <r>
    <n v="12796"/>
    <x v="6"/>
    <x v="2"/>
    <x v="18"/>
    <x v="1"/>
    <n v="1012400.2"/>
    <x v="0"/>
    <x v="0"/>
    <x v="0"/>
  </r>
  <r>
    <n v="12797"/>
    <x v="7"/>
    <x v="2"/>
    <x v="18"/>
    <x v="1"/>
    <n v="1013262.7"/>
    <x v="0"/>
    <x v="0"/>
    <x v="0"/>
  </r>
  <r>
    <n v="12798"/>
    <x v="8"/>
    <x v="2"/>
    <x v="18"/>
    <x v="1"/>
    <n v="1016465.2"/>
    <x v="0"/>
    <x v="0"/>
    <x v="0"/>
  </r>
  <r>
    <n v="12799"/>
    <x v="9"/>
    <x v="2"/>
    <x v="18"/>
    <x v="1"/>
    <n v="1013750.7"/>
    <x v="0"/>
    <x v="0"/>
    <x v="0"/>
  </r>
  <r>
    <n v="12800"/>
    <x v="10"/>
    <x v="2"/>
    <x v="18"/>
    <x v="1"/>
    <n v="1020304.2"/>
    <x v="0"/>
    <x v="0"/>
    <x v="0"/>
  </r>
  <r>
    <n v="12801"/>
    <x v="11"/>
    <x v="2"/>
    <x v="18"/>
    <x v="1"/>
    <n v="1019363.2"/>
    <x v="0"/>
    <x v="0"/>
    <x v="0"/>
  </r>
  <r>
    <n v="12802"/>
    <x v="12"/>
    <x v="2"/>
    <x v="18"/>
    <x v="1"/>
    <n v="1018045.7"/>
    <x v="0"/>
    <x v="0"/>
    <x v="0"/>
  </r>
  <r>
    <n v="12803"/>
    <x v="13"/>
    <x v="2"/>
    <x v="18"/>
    <x v="1"/>
    <n v="1019421.2"/>
    <x v="0"/>
    <x v="0"/>
    <x v="0"/>
  </r>
  <r>
    <n v="12804"/>
    <x v="14"/>
    <x v="2"/>
    <x v="18"/>
    <x v="1"/>
    <n v="1016034.2"/>
    <x v="0"/>
    <x v="0"/>
    <x v="0"/>
  </r>
  <r>
    <n v="12805"/>
    <x v="15"/>
    <x v="2"/>
    <x v="18"/>
    <x v="1"/>
    <n v="1017740.7"/>
    <x v="0"/>
    <x v="0"/>
    <x v="0"/>
  </r>
  <r>
    <n v="12806"/>
    <x v="16"/>
    <x v="2"/>
    <x v="18"/>
    <x v="1"/>
    <n v="1020185.7"/>
    <x v="0"/>
    <x v="0"/>
    <x v="0"/>
  </r>
  <r>
    <n v="12807"/>
    <x v="17"/>
    <x v="2"/>
    <x v="18"/>
    <x v="1"/>
    <n v="1023219.2"/>
    <x v="0"/>
    <x v="0"/>
    <x v="0"/>
  </r>
  <r>
    <n v="12808"/>
    <x v="18"/>
    <x v="2"/>
    <x v="18"/>
    <x v="1"/>
    <n v="1019298.2"/>
    <x v="0"/>
    <x v="0"/>
    <x v="0"/>
  </r>
  <r>
    <n v="12809"/>
    <x v="19"/>
    <x v="2"/>
    <x v="18"/>
    <x v="1"/>
    <n v="1023908.2"/>
    <x v="0"/>
    <x v="0"/>
    <x v="0"/>
  </r>
  <r>
    <n v="12810"/>
    <x v="20"/>
    <x v="2"/>
    <x v="18"/>
    <x v="1"/>
    <n v="1014435.2"/>
    <x v="0"/>
    <x v="0"/>
    <x v="0"/>
  </r>
  <r>
    <n v="12811"/>
    <x v="21"/>
    <x v="2"/>
    <x v="18"/>
    <x v="1"/>
    <n v="1013215.2"/>
    <x v="0"/>
    <x v="0"/>
    <x v="0"/>
  </r>
  <r>
    <n v="12812"/>
    <x v="22"/>
    <x v="2"/>
    <x v="18"/>
    <x v="1"/>
    <n v="1017402.7"/>
    <x v="0"/>
    <x v="0"/>
    <x v="0"/>
  </r>
  <r>
    <n v="12813"/>
    <x v="23"/>
    <x v="2"/>
    <x v="18"/>
    <x v="1"/>
    <n v="1014565.2"/>
    <x v="0"/>
    <x v="0"/>
    <x v="0"/>
  </r>
  <r>
    <n v="12814"/>
    <x v="24"/>
    <x v="2"/>
    <x v="18"/>
    <x v="1"/>
    <n v="1018050.2"/>
    <x v="0"/>
    <x v="0"/>
    <x v="0"/>
  </r>
  <r>
    <n v="12815"/>
    <x v="25"/>
    <x v="2"/>
    <x v="18"/>
    <x v="1"/>
    <n v="1022439.7"/>
    <x v="0"/>
    <x v="0"/>
    <x v="0"/>
  </r>
  <r>
    <n v="12816"/>
    <x v="26"/>
    <x v="2"/>
    <x v="18"/>
    <x v="1"/>
    <n v="1018043.7"/>
    <x v="0"/>
    <x v="0"/>
    <x v="0"/>
  </r>
  <r>
    <n v="12817"/>
    <x v="27"/>
    <x v="2"/>
    <x v="18"/>
    <x v="1"/>
    <n v="1018171.2"/>
    <x v="0"/>
    <x v="0"/>
    <x v="0"/>
  </r>
  <r>
    <n v="12818"/>
    <x v="28"/>
    <x v="2"/>
    <x v="18"/>
    <x v="1"/>
    <n v="1018404.2"/>
    <x v="0"/>
    <x v="0"/>
    <x v="0"/>
  </r>
  <r>
    <n v="12819"/>
    <x v="0"/>
    <x v="2"/>
    <x v="18"/>
    <x v="2"/>
    <n v="0.8"/>
    <x v="0"/>
    <x v="0"/>
    <x v="0"/>
  </r>
  <r>
    <n v="12820"/>
    <x v="1"/>
    <x v="2"/>
    <x v="18"/>
    <x v="2"/>
    <n v="0.8"/>
    <x v="0"/>
    <x v="0"/>
    <x v="0"/>
  </r>
  <r>
    <n v="12821"/>
    <x v="2"/>
    <x v="2"/>
    <x v="18"/>
    <x v="2"/>
    <n v="-0.2"/>
    <x v="0"/>
    <x v="0"/>
    <x v="0"/>
  </r>
  <r>
    <n v="12822"/>
    <x v="3"/>
    <x v="2"/>
    <x v="18"/>
    <x v="2"/>
    <n v="-0.2"/>
    <x v="0"/>
    <x v="0"/>
    <x v="0"/>
  </r>
  <r>
    <n v="12823"/>
    <x v="4"/>
    <x v="2"/>
    <x v="18"/>
    <x v="2"/>
    <n v="0.3"/>
    <x v="0"/>
    <x v="0"/>
    <x v="0"/>
  </r>
  <r>
    <n v="12824"/>
    <x v="5"/>
    <x v="2"/>
    <x v="18"/>
    <x v="2"/>
    <n v="-0.2"/>
    <x v="0"/>
    <x v="0"/>
    <x v="0"/>
  </r>
  <r>
    <n v="12825"/>
    <x v="6"/>
    <x v="2"/>
    <x v="18"/>
    <x v="2"/>
    <n v="-0.2"/>
    <x v="0"/>
    <x v="0"/>
    <x v="0"/>
  </r>
  <r>
    <n v="12826"/>
    <x v="7"/>
    <x v="2"/>
    <x v="18"/>
    <x v="2"/>
    <n v="0.3"/>
    <x v="0"/>
    <x v="0"/>
    <x v="0"/>
  </r>
  <r>
    <n v="12827"/>
    <x v="8"/>
    <x v="2"/>
    <x v="18"/>
    <x v="2"/>
    <n v="-0.2"/>
    <x v="0"/>
    <x v="0"/>
    <x v="0"/>
  </r>
  <r>
    <n v="12828"/>
    <x v="9"/>
    <x v="2"/>
    <x v="18"/>
    <x v="2"/>
    <n v="-0.7"/>
    <x v="0"/>
    <x v="0"/>
    <x v="0"/>
  </r>
  <r>
    <n v="12829"/>
    <x v="10"/>
    <x v="2"/>
    <x v="18"/>
    <x v="2"/>
    <n v="-0.2"/>
    <x v="0"/>
    <x v="0"/>
    <x v="0"/>
  </r>
  <r>
    <n v="12830"/>
    <x v="11"/>
    <x v="2"/>
    <x v="18"/>
    <x v="2"/>
    <n v="-0.2"/>
    <x v="0"/>
    <x v="0"/>
    <x v="0"/>
  </r>
  <r>
    <n v="12831"/>
    <x v="12"/>
    <x v="2"/>
    <x v="18"/>
    <x v="2"/>
    <n v="0.3"/>
    <x v="0"/>
    <x v="0"/>
    <x v="0"/>
  </r>
  <r>
    <n v="12832"/>
    <x v="13"/>
    <x v="2"/>
    <x v="18"/>
    <x v="2"/>
    <n v="-0.2"/>
    <x v="0"/>
    <x v="0"/>
    <x v="0"/>
  </r>
  <r>
    <n v="12833"/>
    <x v="14"/>
    <x v="2"/>
    <x v="18"/>
    <x v="2"/>
    <n v="-0.2"/>
    <x v="0"/>
    <x v="0"/>
    <x v="0"/>
  </r>
  <r>
    <n v="12834"/>
    <x v="15"/>
    <x v="2"/>
    <x v="18"/>
    <x v="2"/>
    <n v="-0.7"/>
    <x v="0"/>
    <x v="0"/>
    <x v="0"/>
  </r>
  <r>
    <n v="12835"/>
    <x v="16"/>
    <x v="2"/>
    <x v="18"/>
    <x v="2"/>
    <n v="0.3"/>
    <x v="0"/>
    <x v="0"/>
    <x v="0"/>
  </r>
  <r>
    <n v="12836"/>
    <x v="17"/>
    <x v="2"/>
    <x v="18"/>
    <x v="2"/>
    <n v="-0.2"/>
    <x v="0"/>
    <x v="0"/>
    <x v="0"/>
  </r>
  <r>
    <n v="12837"/>
    <x v="18"/>
    <x v="2"/>
    <x v="18"/>
    <x v="2"/>
    <n v="-0.2"/>
    <x v="0"/>
    <x v="0"/>
    <x v="0"/>
  </r>
  <r>
    <n v="12838"/>
    <x v="19"/>
    <x v="2"/>
    <x v="18"/>
    <x v="2"/>
    <n v="-0.2"/>
    <x v="0"/>
    <x v="0"/>
    <x v="0"/>
  </r>
  <r>
    <n v="12839"/>
    <x v="20"/>
    <x v="2"/>
    <x v="18"/>
    <x v="2"/>
    <n v="-0.2"/>
    <x v="0"/>
    <x v="0"/>
    <x v="0"/>
  </r>
  <r>
    <n v="12840"/>
    <x v="21"/>
    <x v="2"/>
    <x v="18"/>
    <x v="2"/>
    <n v="-0.2"/>
    <x v="0"/>
    <x v="0"/>
    <x v="0"/>
  </r>
  <r>
    <n v="12841"/>
    <x v="22"/>
    <x v="2"/>
    <x v="18"/>
    <x v="2"/>
    <n v="0.3"/>
    <x v="0"/>
    <x v="0"/>
    <x v="0"/>
  </r>
  <r>
    <n v="12842"/>
    <x v="23"/>
    <x v="2"/>
    <x v="18"/>
    <x v="2"/>
    <n v="-0.2"/>
    <x v="0"/>
    <x v="0"/>
    <x v="0"/>
  </r>
  <r>
    <n v="12843"/>
    <x v="24"/>
    <x v="2"/>
    <x v="18"/>
    <x v="2"/>
    <n v="-0.2"/>
    <x v="0"/>
    <x v="0"/>
    <x v="0"/>
  </r>
  <r>
    <n v="12844"/>
    <x v="25"/>
    <x v="2"/>
    <x v="18"/>
    <x v="2"/>
    <n v="0.3"/>
    <x v="0"/>
    <x v="0"/>
    <x v="0"/>
  </r>
  <r>
    <n v="12845"/>
    <x v="26"/>
    <x v="2"/>
    <x v="18"/>
    <x v="2"/>
    <n v="0.3"/>
    <x v="0"/>
    <x v="0"/>
    <x v="0"/>
  </r>
  <r>
    <n v="12846"/>
    <x v="27"/>
    <x v="2"/>
    <x v="18"/>
    <x v="2"/>
    <n v="-0.2"/>
    <x v="0"/>
    <x v="0"/>
    <x v="0"/>
  </r>
  <r>
    <n v="12847"/>
    <x v="28"/>
    <x v="2"/>
    <x v="18"/>
    <x v="2"/>
    <n v="-0.2"/>
    <x v="0"/>
    <x v="0"/>
    <x v="0"/>
  </r>
  <r>
    <n v="12848"/>
    <x v="0"/>
    <x v="2"/>
    <x v="18"/>
    <x v="3"/>
    <n v="0"/>
    <x v="1"/>
    <x v="0"/>
    <x v="0"/>
  </r>
  <r>
    <n v="12849"/>
    <x v="1"/>
    <x v="2"/>
    <x v="18"/>
    <x v="3"/>
    <n v="0"/>
    <x v="1"/>
    <x v="0"/>
    <x v="0"/>
  </r>
  <r>
    <n v="12850"/>
    <x v="2"/>
    <x v="2"/>
    <x v="18"/>
    <x v="3"/>
    <n v="0"/>
    <x v="1"/>
    <x v="0"/>
    <x v="0"/>
  </r>
  <r>
    <n v="12851"/>
    <x v="3"/>
    <x v="2"/>
    <x v="18"/>
    <x v="3"/>
    <n v="0"/>
    <x v="1"/>
    <x v="0"/>
    <x v="0"/>
  </r>
  <r>
    <n v="12852"/>
    <x v="4"/>
    <x v="2"/>
    <x v="18"/>
    <x v="3"/>
    <n v="0"/>
    <x v="1"/>
    <x v="0"/>
    <x v="0"/>
  </r>
  <r>
    <n v="12853"/>
    <x v="5"/>
    <x v="2"/>
    <x v="18"/>
    <x v="3"/>
    <n v="0"/>
    <x v="1"/>
    <x v="0"/>
    <x v="0"/>
  </r>
  <r>
    <n v="12854"/>
    <x v="6"/>
    <x v="2"/>
    <x v="18"/>
    <x v="3"/>
    <n v="0"/>
    <x v="1"/>
    <x v="0"/>
    <x v="0"/>
  </r>
  <r>
    <n v="12855"/>
    <x v="7"/>
    <x v="2"/>
    <x v="18"/>
    <x v="3"/>
    <n v="0"/>
    <x v="1"/>
    <x v="0"/>
    <x v="0"/>
  </r>
  <r>
    <n v="12856"/>
    <x v="8"/>
    <x v="2"/>
    <x v="18"/>
    <x v="3"/>
    <n v="0"/>
    <x v="1"/>
    <x v="0"/>
    <x v="0"/>
  </r>
  <r>
    <n v="12857"/>
    <x v="9"/>
    <x v="2"/>
    <x v="18"/>
    <x v="3"/>
    <n v="0"/>
    <x v="1"/>
    <x v="0"/>
    <x v="0"/>
  </r>
  <r>
    <n v="12858"/>
    <x v="10"/>
    <x v="2"/>
    <x v="18"/>
    <x v="3"/>
    <n v="0"/>
    <x v="1"/>
    <x v="0"/>
    <x v="0"/>
  </r>
  <r>
    <n v="12859"/>
    <x v="11"/>
    <x v="2"/>
    <x v="18"/>
    <x v="3"/>
    <n v="0"/>
    <x v="1"/>
    <x v="0"/>
    <x v="0"/>
  </r>
  <r>
    <n v="12860"/>
    <x v="12"/>
    <x v="2"/>
    <x v="18"/>
    <x v="3"/>
    <n v="0"/>
    <x v="1"/>
    <x v="0"/>
    <x v="0"/>
  </r>
  <r>
    <n v="12861"/>
    <x v="13"/>
    <x v="2"/>
    <x v="18"/>
    <x v="3"/>
    <n v="0"/>
    <x v="1"/>
    <x v="0"/>
    <x v="0"/>
  </r>
  <r>
    <n v="12862"/>
    <x v="14"/>
    <x v="2"/>
    <x v="18"/>
    <x v="3"/>
    <n v="0"/>
    <x v="1"/>
    <x v="0"/>
    <x v="0"/>
  </r>
  <r>
    <n v="12863"/>
    <x v="15"/>
    <x v="2"/>
    <x v="18"/>
    <x v="3"/>
    <n v="0"/>
    <x v="1"/>
    <x v="0"/>
    <x v="0"/>
  </r>
  <r>
    <n v="12864"/>
    <x v="16"/>
    <x v="2"/>
    <x v="18"/>
    <x v="3"/>
    <n v="0"/>
    <x v="1"/>
    <x v="0"/>
    <x v="0"/>
  </r>
  <r>
    <n v="12865"/>
    <x v="17"/>
    <x v="2"/>
    <x v="18"/>
    <x v="3"/>
    <n v="0"/>
    <x v="1"/>
    <x v="0"/>
    <x v="0"/>
  </r>
  <r>
    <n v="12866"/>
    <x v="18"/>
    <x v="2"/>
    <x v="18"/>
    <x v="3"/>
    <n v="0"/>
    <x v="1"/>
    <x v="0"/>
    <x v="0"/>
  </r>
  <r>
    <n v="12867"/>
    <x v="19"/>
    <x v="2"/>
    <x v="18"/>
    <x v="3"/>
    <n v="0"/>
    <x v="1"/>
    <x v="0"/>
    <x v="0"/>
  </r>
  <r>
    <n v="12868"/>
    <x v="20"/>
    <x v="2"/>
    <x v="18"/>
    <x v="3"/>
    <n v="0"/>
    <x v="1"/>
    <x v="0"/>
    <x v="0"/>
  </r>
  <r>
    <n v="12869"/>
    <x v="21"/>
    <x v="2"/>
    <x v="18"/>
    <x v="3"/>
    <n v="0"/>
    <x v="1"/>
    <x v="0"/>
    <x v="0"/>
  </r>
  <r>
    <n v="12870"/>
    <x v="22"/>
    <x v="2"/>
    <x v="18"/>
    <x v="3"/>
    <n v="0"/>
    <x v="1"/>
    <x v="0"/>
    <x v="0"/>
  </r>
  <r>
    <n v="12871"/>
    <x v="23"/>
    <x v="2"/>
    <x v="18"/>
    <x v="3"/>
    <n v="0"/>
    <x v="1"/>
    <x v="0"/>
    <x v="0"/>
  </r>
  <r>
    <n v="12872"/>
    <x v="24"/>
    <x v="2"/>
    <x v="18"/>
    <x v="3"/>
    <n v="0"/>
    <x v="1"/>
    <x v="0"/>
    <x v="0"/>
  </r>
  <r>
    <n v="12873"/>
    <x v="25"/>
    <x v="2"/>
    <x v="18"/>
    <x v="3"/>
    <n v="0"/>
    <x v="1"/>
    <x v="0"/>
    <x v="0"/>
  </r>
  <r>
    <n v="12874"/>
    <x v="26"/>
    <x v="2"/>
    <x v="18"/>
    <x v="3"/>
    <n v="0"/>
    <x v="1"/>
    <x v="0"/>
    <x v="0"/>
  </r>
  <r>
    <n v="12875"/>
    <x v="27"/>
    <x v="2"/>
    <x v="18"/>
    <x v="3"/>
    <n v="0"/>
    <x v="1"/>
    <x v="0"/>
    <x v="0"/>
  </r>
  <r>
    <n v="12876"/>
    <x v="28"/>
    <x v="2"/>
    <x v="18"/>
    <x v="3"/>
    <n v="0"/>
    <x v="1"/>
    <x v="0"/>
    <x v="0"/>
  </r>
  <r>
    <n v="12877"/>
    <x v="0"/>
    <x v="3"/>
    <x v="18"/>
    <x v="0"/>
    <n v="1020172"/>
    <x v="0"/>
    <x v="0"/>
    <x v="0"/>
  </r>
  <r>
    <n v="12878"/>
    <x v="1"/>
    <x v="3"/>
    <x v="18"/>
    <x v="0"/>
    <n v="1020172"/>
    <x v="0"/>
    <x v="0"/>
    <x v="0"/>
  </r>
  <r>
    <n v="12879"/>
    <x v="2"/>
    <x v="3"/>
    <x v="18"/>
    <x v="0"/>
    <n v="1014565"/>
    <x v="0"/>
    <x v="0"/>
    <x v="0"/>
  </r>
  <r>
    <n v="12880"/>
    <x v="3"/>
    <x v="3"/>
    <x v="18"/>
    <x v="0"/>
    <n v="1014365"/>
    <x v="0"/>
    <x v="0"/>
    <x v="0"/>
  </r>
  <r>
    <n v="12881"/>
    <x v="4"/>
    <x v="3"/>
    <x v="18"/>
    <x v="0"/>
    <n v="1017886"/>
    <x v="0"/>
    <x v="0"/>
    <x v="0"/>
  </r>
  <r>
    <n v="12882"/>
    <x v="5"/>
    <x v="3"/>
    <x v="18"/>
    <x v="0"/>
    <n v="1015583"/>
    <x v="0"/>
    <x v="0"/>
    <x v="0"/>
  </r>
  <r>
    <n v="12883"/>
    <x v="6"/>
    <x v="3"/>
    <x v="18"/>
    <x v="0"/>
    <n v="1012164"/>
    <x v="0"/>
    <x v="0"/>
    <x v="0"/>
  </r>
  <r>
    <n v="12884"/>
    <x v="7"/>
    <x v="3"/>
    <x v="18"/>
    <x v="0"/>
    <n v="1012696"/>
    <x v="0"/>
    <x v="0"/>
    <x v="0"/>
  </r>
  <r>
    <n v="12885"/>
    <x v="8"/>
    <x v="3"/>
    <x v="18"/>
    <x v="0"/>
    <n v="1015579"/>
    <x v="0"/>
    <x v="0"/>
    <x v="0"/>
  </r>
  <r>
    <n v="12886"/>
    <x v="9"/>
    <x v="3"/>
    <x v="18"/>
    <x v="0"/>
    <n v="1013239"/>
    <x v="0"/>
    <x v="0"/>
    <x v="0"/>
  </r>
  <r>
    <n v="12887"/>
    <x v="10"/>
    <x v="3"/>
    <x v="18"/>
    <x v="0"/>
    <n v="1020233"/>
    <x v="0"/>
    <x v="0"/>
    <x v="0"/>
  </r>
  <r>
    <n v="12888"/>
    <x v="11"/>
    <x v="3"/>
    <x v="18"/>
    <x v="0"/>
    <n v="1019515"/>
    <x v="0"/>
    <x v="0"/>
    <x v="0"/>
  </r>
  <r>
    <n v="12889"/>
    <x v="12"/>
    <x v="3"/>
    <x v="18"/>
    <x v="0"/>
    <n v="1017412"/>
    <x v="0"/>
    <x v="0"/>
    <x v="0"/>
  </r>
  <r>
    <n v="12890"/>
    <x v="13"/>
    <x v="3"/>
    <x v="18"/>
    <x v="0"/>
    <n v="1019289"/>
    <x v="0"/>
    <x v="0"/>
    <x v="0"/>
  </r>
  <r>
    <n v="12891"/>
    <x v="14"/>
    <x v="3"/>
    <x v="18"/>
    <x v="0"/>
    <n v="1015916"/>
    <x v="0"/>
    <x v="0"/>
    <x v="0"/>
  </r>
  <r>
    <n v="12892"/>
    <x v="15"/>
    <x v="3"/>
    <x v="18"/>
    <x v="0"/>
    <n v="1017254"/>
    <x v="0"/>
    <x v="0"/>
    <x v="0"/>
  </r>
  <r>
    <n v="12893"/>
    <x v="16"/>
    <x v="3"/>
    <x v="18"/>
    <x v="0"/>
    <n v="1020258"/>
    <x v="0"/>
    <x v="0"/>
    <x v="0"/>
  </r>
  <r>
    <n v="12894"/>
    <x v="17"/>
    <x v="3"/>
    <x v="18"/>
    <x v="0"/>
    <n v="1023754"/>
    <x v="0"/>
    <x v="0"/>
    <x v="0"/>
  </r>
  <r>
    <n v="12895"/>
    <x v="18"/>
    <x v="3"/>
    <x v="18"/>
    <x v="0"/>
    <n v="1019131"/>
    <x v="0"/>
    <x v="0"/>
    <x v="0"/>
  </r>
  <r>
    <n v="12896"/>
    <x v="19"/>
    <x v="3"/>
    <x v="18"/>
    <x v="0"/>
    <n v="1022658"/>
    <x v="0"/>
    <x v="0"/>
    <x v="0"/>
  </r>
  <r>
    <n v="12897"/>
    <x v="20"/>
    <x v="3"/>
    <x v="18"/>
    <x v="0"/>
    <n v="1013605"/>
    <x v="0"/>
    <x v="0"/>
    <x v="0"/>
  </r>
  <r>
    <n v="12898"/>
    <x v="21"/>
    <x v="3"/>
    <x v="18"/>
    <x v="0"/>
    <n v="1013245"/>
    <x v="0"/>
    <x v="0"/>
    <x v="0"/>
  </r>
  <r>
    <n v="12899"/>
    <x v="22"/>
    <x v="3"/>
    <x v="18"/>
    <x v="0"/>
    <n v="1016757"/>
    <x v="0"/>
    <x v="0"/>
    <x v="0"/>
  </r>
  <r>
    <n v="12900"/>
    <x v="23"/>
    <x v="3"/>
    <x v="18"/>
    <x v="0"/>
    <n v="1014255"/>
    <x v="0"/>
    <x v="0"/>
    <x v="0"/>
  </r>
  <r>
    <n v="12901"/>
    <x v="24"/>
    <x v="3"/>
    <x v="18"/>
    <x v="0"/>
    <n v="1017695"/>
    <x v="0"/>
    <x v="0"/>
    <x v="0"/>
  </r>
  <r>
    <n v="12902"/>
    <x v="25"/>
    <x v="3"/>
    <x v="18"/>
    <x v="0"/>
    <n v="1022560"/>
    <x v="0"/>
    <x v="0"/>
    <x v="0"/>
  </r>
  <r>
    <n v="12903"/>
    <x v="26"/>
    <x v="3"/>
    <x v="18"/>
    <x v="0"/>
    <n v="1017862"/>
    <x v="0"/>
    <x v="0"/>
    <x v="0"/>
  </r>
  <r>
    <n v="12904"/>
    <x v="27"/>
    <x v="3"/>
    <x v="18"/>
    <x v="0"/>
    <n v="1017817"/>
    <x v="0"/>
    <x v="0"/>
    <x v="0"/>
  </r>
  <r>
    <n v="12905"/>
    <x v="28"/>
    <x v="3"/>
    <x v="18"/>
    <x v="0"/>
    <n v="1017973"/>
    <x v="0"/>
    <x v="0"/>
    <x v="0"/>
  </r>
  <r>
    <n v="12906"/>
    <x v="0"/>
    <x v="3"/>
    <x v="18"/>
    <x v="1"/>
    <n v="1020172.1"/>
    <x v="0"/>
    <x v="0"/>
    <x v="0"/>
  </r>
  <r>
    <n v="12907"/>
    <x v="1"/>
    <x v="3"/>
    <x v="18"/>
    <x v="1"/>
    <n v="1020172.1"/>
    <x v="0"/>
    <x v="0"/>
    <x v="0"/>
  </r>
  <r>
    <n v="12908"/>
    <x v="2"/>
    <x v="3"/>
    <x v="18"/>
    <x v="1"/>
    <n v="1014565.1"/>
    <x v="0"/>
    <x v="0"/>
    <x v="0"/>
  </r>
  <r>
    <n v="12909"/>
    <x v="3"/>
    <x v="3"/>
    <x v="18"/>
    <x v="1"/>
    <n v="1014364.6"/>
    <x v="0"/>
    <x v="0"/>
    <x v="0"/>
  </r>
  <r>
    <n v="12910"/>
    <x v="4"/>
    <x v="3"/>
    <x v="18"/>
    <x v="1"/>
    <n v="1017886.1"/>
    <x v="0"/>
    <x v="0"/>
    <x v="0"/>
  </r>
  <r>
    <n v="12911"/>
    <x v="5"/>
    <x v="3"/>
    <x v="18"/>
    <x v="1"/>
    <n v="1015583.1"/>
    <x v="0"/>
    <x v="0"/>
    <x v="0"/>
  </r>
  <r>
    <n v="12912"/>
    <x v="6"/>
    <x v="3"/>
    <x v="18"/>
    <x v="1"/>
    <n v="1012164.1"/>
    <x v="0"/>
    <x v="0"/>
    <x v="0"/>
  </r>
  <r>
    <n v="12913"/>
    <x v="7"/>
    <x v="3"/>
    <x v="18"/>
    <x v="1"/>
    <n v="1012696.1"/>
    <x v="0"/>
    <x v="0"/>
    <x v="0"/>
  </r>
  <r>
    <n v="12914"/>
    <x v="8"/>
    <x v="3"/>
    <x v="18"/>
    <x v="1"/>
    <n v="1015579.1"/>
    <x v="0"/>
    <x v="0"/>
    <x v="0"/>
  </r>
  <r>
    <n v="12915"/>
    <x v="9"/>
    <x v="3"/>
    <x v="18"/>
    <x v="1"/>
    <n v="1013239.1"/>
    <x v="0"/>
    <x v="0"/>
    <x v="0"/>
  </r>
  <r>
    <n v="12916"/>
    <x v="10"/>
    <x v="3"/>
    <x v="18"/>
    <x v="1"/>
    <n v="1020233.6"/>
    <x v="0"/>
    <x v="0"/>
    <x v="0"/>
  </r>
  <r>
    <n v="12917"/>
    <x v="11"/>
    <x v="3"/>
    <x v="18"/>
    <x v="1"/>
    <n v="1019515.1"/>
    <x v="0"/>
    <x v="0"/>
    <x v="0"/>
  </r>
  <r>
    <n v="12918"/>
    <x v="12"/>
    <x v="3"/>
    <x v="18"/>
    <x v="1"/>
    <n v="1017412.1"/>
    <x v="0"/>
    <x v="0"/>
    <x v="0"/>
  </r>
  <r>
    <n v="12919"/>
    <x v="13"/>
    <x v="3"/>
    <x v="18"/>
    <x v="1"/>
    <n v="1019288.6"/>
    <x v="0"/>
    <x v="0"/>
    <x v="0"/>
  </r>
  <r>
    <n v="12920"/>
    <x v="14"/>
    <x v="3"/>
    <x v="18"/>
    <x v="1"/>
    <n v="1015916.1"/>
    <x v="0"/>
    <x v="0"/>
    <x v="0"/>
  </r>
  <r>
    <n v="12921"/>
    <x v="15"/>
    <x v="3"/>
    <x v="18"/>
    <x v="1"/>
    <n v="1017254.1"/>
    <x v="0"/>
    <x v="0"/>
    <x v="0"/>
  </r>
  <r>
    <n v="12922"/>
    <x v="16"/>
    <x v="3"/>
    <x v="18"/>
    <x v="1"/>
    <n v="1020258.1"/>
    <x v="0"/>
    <x v="0"/>
    <x v="0"/>
  </r>
  <r>
    <n v="12923"/>
    <x v="17"/>
    <x v="3"/>
    <x v="18"/>
    <x v="1"/>
    <n v="1023754.1"/>
    <x v="0"/>
    <x v="0"/>
    <x v="0"/>
  </r>
  <r>
    <n v="12924"/>
    <x v="18"/>
    <x v="3"/>
    <x v="18"/>
    <x v="1"/>
    <n v="1019130.6"/>
    <x v="0"/>
    <x v="0"/>
    <x v="0"/>
  </r>
  <r>
    <n v="12925"/>
    <x v="19"/>
    <x v="3"/>
    <x v="18"/>
    <x v="1"/>
    <n v="1022658.6"/>
    <x v="0"/>
    <x v="0"/>
    <x v="0"/>
  </r>
  <r>
    <n v="12926"/>
    <x v="20"/>
    <x v="3"/>
    <x v="18"/>
    <x v="1"/>
    <n v="1013605.1"/>
    <x v="0"/>
    <x v="0"/>
    <x v="0"/>
  </r>
  <r>
    <n v="12927"/>
    <x v="21"/>
    <x v="3"/>
    <x v="18"/>
    <x v="1"/>
    <n v="1013244.6"/>
    <x v="0"/>
    <x v="0"/>
    <x v="0"/>
  </r>
  <r>
    <n v="12928"/>
    <x v="22"/>
    <x v="3"/>
    <x v="18"/>
    <x v="1"/>
    <n v="1016757.1"/>
    <x v="0"/>
    <x v="0"/>
    <x v="0"/>
  </r>
  <r>
    <n v="12929"/>
    <x v="23"/>
    <x v="3"/>
    <x v="18"/>
    <x v="1"/>
    <n v="1014255.1"/>
    <x v="0"/>
    <x v="0"/>
    <x v="0"/>
  </r>
  <r>
    <n v="12930"/>
    <x v="24"/>
    <x v="3"/>
    <x v="18"/>
    <x v="1"/>
    <n v="1017694.6"/>
    <x v="0"/>
    <x v="0"/>
    <x v="0"/>
  </r>
  <r>
    <n v="12931"/>
    <x v="25"/>
    <x v="3"/>
    <x v="18"/>
    <x v="1"/>
    <n v="1022560.1"/>
    <x v="0"/>
    <x v="0"/>
    <x v="0"/>
  </r>
  <r>
    <n v="12932"/>
    <x v="26"/>
    <x v="3"/>
    <x v="18"/>
    <x v="1"/>
    <n v="1017862.1"/>
    <x v="0"/>
    <x v="0"/>
    <x v="0"/>
  </r>
  <r>
    <n v="12933"/>
    <x v="27"/>
    <x v="3"/>
    <x v="18"/>
    <x v="1"/>
    <n v="1017816.6"/>
    <x v="0"/>
    <x v="0"/>
    <x v="0"/>
  </r>
  <r>
    <n v="12934"/>
    <x v="28"/>
    <x v="3"/>
    <x v="18"/>
    <x v="1"/>
    <n v="1017973.1"/>
    <x v="0"/>
    <x v="0"/>
    <x v="0"/>
  </r>
  <r>
    <n v="12935"/>
    <x v="0"/>
    <x v="3"/>
    <x v="18"/>
    <x v="2"/>
    <n v="-0.1"/>
    <x v="0"/>
    <x v="0"/>
    <x v="0"/>
  </r>
  <r>
    <n v="12936"/>
    <x v="1"/>
    <x v="3"/>
    <x v="18"/>
    <x v="2"/>
    <n v="-0.1"/>
    <x v="0"/>
    <x v="0"/>
    <x v="0"/>
  </r>
  <r>
    <n v="12937"/>
    <x v="2"/>
    <x v="3"/>
    <x v="18"/>
    <x v="2"/>
    <n v="-0.1"/>
    <x v="0"/>
    <x v="0"/>
    <x v="0"/>
  </r>
  <r>
    <n v="12938"/>
    <x v="3"/>
    <x v="3"/>
    <x v="18"/>
    <x v="2"/>
    <n v="0.4"/>
    <x v="0"/>
    <x v="0"/>
    <x v="0"/>
  </r>
  <r>
    <n v="12939"/>
    <x v="4"/>
    <x v="3"/>
    <x v="18"/>
    <x v="2"/>
    <n v="-0.1"/>
    <x v="0"/>
    <x v="0"/>
    <x v="0"/>
  </r>
  <r>
    <n v="12940"/>
    <x v="5"/>
    <x v="3"/>
    <x v="18"/>
    <x v="2"/>
    <n v="-0.1"/>
    <x v="0"/>
    <x v="0"/>
    <x v="0"/>
  </r>
  <r>
    <n v="12941"/>
    <x v="6"/>
    <x v="3"/>
    <x v="18"/>
    <x v="2"/>
    <n v="-0.1"/>
    <x v="0"/>
    <x v="0"/>
    <x v="0"/>
  </r>
  <r>
    <n v="12942"/>
    <x v="7"/>
    <x v="3"/>
    <x v="18"/>
    <x v="2"/>
    <n v="-0.1"/>
    <x v="0"/>
    <x v="0"/>
    <x v="0"/>
  </r>
  <r>
    <n v="12943"/>
    <x v="8"/>
    <x v="3"/>
    <x v="18"/>
    <x v="2"/>
    <n v="-0.1"/>
    <x v="0"/>
    <x v="0"/>
    <x v="0"/>
  </r>
  <r>
    <n v="12944"/>
    <x v="9"/>
    <x v="3"/>
    <x v="18"/>
    <x v="2"/>
    <n v="-0.1"/>
    <x v="0"/>
    <x v="0"/>
    <x v="0"/>
  </r>
  <r>
    <n v="12945"/>
    <x v="10"/>
    <x v="3"/>
    <x v="18"/>
    <x v="2"/>
    <n v="-0.6"/>
    <x v="0"/>
    <x v="0"/>
    <x v="0"/>
  </r>
  <r>
    <n v="12946"/>
    <x v="11"/>
    <x v="3"/>
    <x v="18"/>
    <x v="2"/>
    <n v="-0.1"/>
    <x v="0"/>
    <x v="0"/>
    <x v="0"/>
  </r>
  <r>
    <n v="12947"/>
    <x v="12"/>
    <x v="3"/>
    <x v="18"/>
    <x v="2"/>
    <n v="-0.1"/>
    <x v="0"/>
    <x v="0"/>
    <x v="0"/>
  </r>
  <r>
    <n v="12948"/>
    <x v="13"/>
    <x v="3"/>
    <x v="18"/>
    <x v="2"/>
    <n v="0.4"/>
    <x v="0"/>
    <x v="0"/>
    <x v="0"/>
  </r>
  <r>
    <n v="12949"/>
    <x v="14"/>
    <x v="3"/>
    <x v="18"/>
    <x v="2"/>
    <n v="-0.1"/>
    <x v="0"/>
    <x v="0"/>
    <x v="0"/>
  </r>
  <r>
    <n v="12950"/>
    <x v="15"/>
    <x v="3"/>
    <x v="18"/>
    <x v="2"/>
    <n v="-0.1"/>
    <x v="0"/>
    <x v="0"/>
    <x v="0"/>
  </r>
  <r>
    <n v="12951"/>
    <x v="16"/>
    <x v="3"/>
    <x v="18"/>
    <x v="2"/>
    <n v="-0.1"/>
    <x v="0"/>
    <x v="0"/>
    <x v="0"/>
  </r>
  <r>
    <n v="12952"/>
    <x v="17"/>
    <x v="3"/>
    <x v="18"/>
    <x v="2"/>
    <n v="-0.1"/>
    <x v="0"/>
    <x v="0"/>
    <x v="0"/>
  </r>
  <r>
    <n v="12953"/>
    <x v="18"/>
    <x v="3"/>
    <x v="18"/>
    <x v="2"/>
    <n v="0.4"/>
    <x v="0"/>
    <x v="0"/>
    <x v="0"/>
  </r>
  <r>
    <n v="12954"/>
    <x v="19"/>
    <x v="3"/>
    <x v="18"/>
    <x v="2"/>
    <n v="-0.6"/>
    <x v="0"/>
    <x v="0"/>
    <x v="0"/>
  </r>
  <r>
    <n v="12955"/>
    <x v="20"/>
    <x v="3"/>
    <x v="18"/>
    <x v="2"/>
    <n v="-0.1"/>
    <x v="0"/>
    <x v="0"/>
    <x v="0"/>
  </r>
  <r>
    <n v="12956"/>
    <x v="21"/>
    <x v="3"/>
    <x v="18"/>
    <x v="2"/>
    <n v="0.4"/>
    <x v="0"/>
    <x v="0"/>
    <x v="0"/>
  </r>
  <r>
    <n v="12957"/>
    <x v="22"/>
    <x v="3"/>
    <x v="18"/>
    <x v="2"/>
    <n v="-0.1"/>
    <x v="0"/>
    <x v="0"/>
    <x v="0"/>
  </r>
  <r>
    <n v="12958"/>
    <x v="23"/>
    <x v="3"/>
    <x v="18"/>
    <x v="2"/>
    <n v="-0.1"/>
    <x v="0"/>
    <x v="0"/>
    <x v="0"/>
  </r>
  <r>
    <n v="12959"/>
    <x v="24"/>
    <x v="3"/>
    <x v="18"/>
    <x v="2"/>
    <n v="0.4"/>
    <x v="0"/>
    <x v="0"/>
    <x v="0"/>
  </r>
  <r>
    <n v="12960"/>
    <x v="25"/>
    <x v="3"/>
    <x v="18"/>
    <x v="2"/>
    <n v="-0.1"/>
    <x v="0"/>
    <x v="0"/>
    <x v="0"/>
  </r>
  <r>
    <n v="12961"/>
    <x v="26"/>
    <x v="3"/>
    <x v="18"/>
    <x v="2"/>
    <n v="-0.1"/>
    <x v="0"/>
    <x v="0"/>
    <x v="0"/>
  </r>
  <r>
    <n v="12962"/>
    <x v="27"/>
    <x v="3"/>
    <x v="18"/>
    <x v="2"/>
    <n v="0.4"/>
    <x v="0"/>
    <x v="0"/>
    <x v="0"/>
  </r>
  <r>
    <n v="12963"/>
    <x v="28"/>
    <x v="3"/>
    <x v="18"/>
    <x v="2"/>
    <n v="-0.1"/>
    <x v="0"/>
    <x v="0"/>
    <x v="0"/>
  </r>
  <r>
    <n v="12964"/>
    <x v="0"/>
    <x v="3"/>
    <x v="18"/>
    <x v="3"/>
    <n v="0"/>
    <x v="1"/>
    <x v="0"/>
    <x v="0"/>
  </r>
  <r>
    <n v="12965"/>
    <x v="1"/>
    <x v="3"/>
    <x v="18"/>
    <x v="3"/>
    <n v="0"/>
    <x v="1"/>
    <x v="0"/>
    <x v="0"/>
  </r>
  <r>
    <n v="12966"/>
    <x v="2"/>
    <x v="3"/>
    <x v="18"/>
    <x v="3"/>
    <n v="0"/>
    <x v="1"/>
    <x v="0"/>
    <x v="0"/>
  </r>
  <r>
    <n v="12967"/>
    <x v="3"/>
    <x v="3"/>
    <x v="18"/>
    <x v="3"/>
    <n v="0"/>
    <x v="1"/>
    <x v="0"/>
    <x v="0"/>
  </r>
  <r>
    <n v="12968"/>
    <x v="4"/>
    <x v="3"/>
    <x v="18"/>
    <x v="3"/>
    <n v="0"/>
    <x v="1"/>
    <x v="0"/>
    <x v="0"/>
  </r>
  <r>
    <n v="12969"/>
    <x v="5"/>
    <x v="3"/>
    <x v="18"/>
    <x v="3"/>
    <n v="0"/>
    <x v="1"/>
    <x v="0"/>
    <x v="0"/>
  </r>
  <r>
    <n v="12970"/>
    <x v="6"/>
    <x v="3"/>
    <x v="18"/>
    <x v="3"/>
    <n v="0"/>
    <x v="1"/>
    <x v="0"/>
    <x v="0"/>
  </r>
  <r>
    <n v="12971"/>
    <x v="7"/>
    <x v="3"/>
    <x v="18"/>
    <x v="3"/>
    <n v="0"/>
    <x v="1"/>
    <x v="0"/>
    <x v="0"/>
  </r>
  <r>
    <n v="12972"/>
    <x v="8"/>
    <x v="3"/>
    <x v="18"/>
    <x v="3"/>
    <n v="0"/>
    <x v="1"/>
    <x v="0"/>
    <x v="0"/>
  </r>
  <r>
    <n v="12973"/>
    <x v="9"/>
    <x v="3"/>
    <x v="18"/>
    <x v="3"/>
    <n v="0"/>
    <x v="1"/>
    <x v="0"/>
    <x v="0"/>
  </r>
  <r>
    <n v="12974"/>
    <x v="10"/>
    <x v="3"/>
    <x v="18"/>
    <x v="3"/>
    <n v="0"/>
    <x v="1"/>
    <x v="0"/>
    <x v="0"/>
  </r>
  <r>
    <n v="12975"/>
    <x v="11"/>
    <x v="3"/>
    <x v="18"/>
    <x v="3"/>
    <n v="0"/>
    <x v="1"/>
    <x v="0"/>
    <x v="0"/>
  </r>
  <r>
    <n v="12976"/>
    <x v="12"/>
    <x v="3"/>
    <x v="18"/>
    <x v="3"/>
    <n v="0"/>
    <x v="1"/>
    <x v="0"/>
    <x v="0"/>
  </r>
  <r>
    <n v="12977"/>
    <x v="13"/>
    <x v="3"/>
    <x v="18"/>
    <x v="3"/>
    <n v="0"/>
    <x v="1"/>
    <x v="0"/>
    <x v="0"/>
  </r>
  <r>
    <n v="12978"/>
    <x v="14"/>
    <x v="3"/>
    <x v="18"/>
    <x v="3"/>
    <n v="0"/>
    <x v="1"/>
    <x v="0"/>
    <x v="0"/>
  </r>
  <r>
    <n v="12979"/>
    <x v="15"/>
    <x v="3"/>
    <x v="18"/>
    <x v="3"/>
    <n v="0"/>
    <x v="1"/>
    <x v="0"/>
    <x v="0"/>
  </r>
  <r>
    <n v="12980"/>
    <x v="16"/>
    <x v="3"/>
    <x v="18"/>
    <x v="3"/>
    <n v="0"/>
    <x v="1"/>
    <x v="0"/>
    <x v="0"/>
  </r>
  <r>
    <n v="12981"/>
    <x v="17"/>
    <x v="3"/>
    <x v="18"/>
    <x v="3"/>
    <n v="0"/>
    <x v="1"/>
    <x v="0"/>
    <x v="0"/>
  </r>
  <r>
    <n v="12982"/>
    <x v="18"/>
    <x v="3"/>
    <x v="18"/>
    <x v="3"/>
    <n v="0"/>
    <x v="1"/>
    <x v="0"/>
    <x v="0"/>
  </r>
  <r>
    <n v="12983"/>
    <x v="19"/>
    <x v="3"/>
    <x v="18"/>
    <x v="3"/>
    <n v="0"/>
    <x v="1"/>
    <x v="0"/>
    <x v="0"/>
  </r>
  <r>
    <n v="12984"/>
    <x v="20"/>
    <x v="3"/>
    <x v="18"/>
    <x v="3"/>
    <n v="0"/>
    <x v="1"/>
    <x v="0"/>
    <x v="0"/>
  </r>
  <r>
    <n v="12985"/>
    <x v="21"/>
    <x v="3"/>
    <x v="18"/>
    <x v="3"/>
    <n v="0"/>
    <x v="1"/>
    <x v="0"/>
    <x v="0"/>
  </r>
  <r>
    <n v="12986"/>
    <x v="22"/>
    <x v="3"/>
    <x v="18"/>
    <x v="3"/>
    <n v="0"/>
    <x v="1"/>
    <x v="0"/>
    <x v="0"/>
  </r>
  <r>
    <n v="12987"/>
    <x v="23"/>
    <x v="3"/>
    <x v="18"/>
    <x v="3"/>
    <n v="0"/>
    <x v="1"/>
    <x v="0"/>
    <x v="0"/>
  </r>
  <r>
    <n v="12988"/>
    <x v="24"/>
    <x v="3"/>
    <x v="18"/>
    <x v="3"/>
    <n v="0"/>
    <x v="1"/>
    <x v="0"/>
    <x v="0"/>
  </r>
  <r>
    <n v="12989"/>
    <x v="25"/>
    <x v="3"/>
    <x v="18"/>
    <x v="3"/>
    <n v="0"/>
    <x v="1"/>
    <x v="0"/>
    <x v="0"/>
  </r>
  <r>
    <n v="12990"/>
    <x v="26"/>
    <x v="3"/>
    <x v="18"/>
    <x v="3"/>
    <n v="0"/>
    <x v="1"/>
    <x v="0"/>
    <x v="0"/>
  </r>
  <r>
    <n v="12991"/>
    <x v="27"/>
    <x v="3"/>
    <x v="18"/>
    <x v="3"/>
    <n v="0"/>
    <x v="1"/>
    <x v="0"/>
    <x v="0"/>
  </r>
  <r>
    <n v="12992"/>
    <x v="28"/>
    <x v="3"/>
    <x v="18"/>
    <x v="3"/>
    <n v="0"/>
    <x v="1"/>
    <x v="0"/>
    <x v="0"/>
  </r>
  <r>
    <n v="12993"/>
    <x v="0"/>
    <x v="4"/>
    <x v="18"/>
    <x v="0"/>
    <n v="1019846"/>
    <x v="0"/>
    <x v="0"/>
    <x v="0"/>
  </r>
  <r>
    <n v="12994"/>
    <x v="1"/>
    <x v="4"/>
    <x v="18"/>
    <x v="0"/>
    <n v="1019846"/>
    <x v="0"/>
    <x v="0"/>
    <x v="0"/>
  </r>
  <r>
    <n v="12995"/>
    <x v="2"/>
    <x v="4"/>
    <x v="18"/>
    <x v="0"/>
    <n v="1014986"/>
    <x v="0"/>
    <x v="0"/>
    <x v="0"/>
  </r>
  <r>
    <n v="12996"/>
    <x v="3"/>
    <x v="4"/>
    <x v="18"/>
    <x v="0"/>
    <n v="1014258"/>
    <x v="0"/>
    <x v="0"/>
    <x v="0"/>
  </r>
  <r>
    <n v="12997"/>
    <x v="4"/>
    <x v="4"/>
    <x v="18"/>
    <x v="0"/>
    <n v="1018232"/>
    <x v="0"/>
    <x v="0"/>
    <x v="0"/>
  </r>
  <r>
    <n v="12998"/>
    <x v="5"/>
    <x v="4"/>
    <x v="18"/>
    <x v="0"/>
    <n v="1015827"/>
    <x v="0"/>
    <x v="0"/>
    <x v="0"/>
  </r>
  <r>
    <n v="12999"/>
    <x v="6"/>
    <x v="4"/>
    <x v="18"/>
    <x v="0"/>
    <n v="1011720"/>
    <x v="0"/>
    <x v="0"/>
    <x v="0"/>
  </r>
  <r>
    <n v="13000"/>
    <x v="7"/>
    <x v="4"/>
    <x v="18"/>
    <x v="0"/>
    <n v="1011520"/>
    <x v="0"/>
    <x v="0"/>
    <x v="0"/>
  </r>
  <r>
    <n v="13001"/>
    <x v="8"/>
    <x v="4"/>
    <x v="18"/>
    <x v="0"/>
    <n v="1015445"/>
    <x v="0"/>
    <x v="0"/>
    <x v="0"/>
  </r>
  <r>
    <n v="13002"/>
    <x v="9"/>
    <x v="4"/>
    <x v="18"/>
    <x v="0"/>
    <n v="1012680"/>
    <x v="0"/>
    <x v="0"/>
    <x v="0"/>
  </r>
  <r>
    <n v="13003"/>
    <x v="10"/>
    <x v="4"/>
    <x v="18"/>
    <x v="0"/>
    <n v="1019808"/>
    <x v="0"/>
    <x v="0"/>
    <x v="0"/>
  </r>
  <r>
    <n v="13004"/>
    <x v="11"/>
    <x v="4"/>
    <x v="18"/>
    <x v="0"/>
    <n v="1019913"/>
    <x v="0"/>
    <x v="0"/>
    <x v="0"/>
  </r>
  <r>
    <n v="13005"/>
    <x v="12"/>
    <x v="4"/>
    <x v="18"/>
    <x v="0"/>
    <n v="1017512"/>
    <x v="0"/>
    <x v="0"/>
    <x v="0"/>
  </r>
  <r>
    <n v="13006"/>
    <x v="13"/>
    <x v="4"/>
    <x v="18"/>
    <x v="0"/>
    <n v="1019277"/>
    <x v="0"/>
    <x v="0"/>
    <x v="0"/>
  </r>
  <r>
    <n v="13007"/>
    <x v="14"/>
    <x v="4"/>
    <x v="18"/>
    <x v="0"/>
    <n v="1015800"/>
    <x v="0"/>
    <x v="0"/>
    <x v="0"/>
  </r>
  <r>
    <n v="13008"/>
    <x v="15"/>
    <x v="4"/>
    <x v="18"/>
    <x v="0"/>
    <n v="1016298"/>
    <x v="0"/>
    <x v="0"/>
    <x v="0"/>
  </r>
  <r>
    <n v="13009"/>
    <x v="16"/>
    <x v="4"/>
    <x v="18"/>
    <x v="0"/>
    <n v="1020844"/>
    <x v="0"/>
    <x v="0"/>
    <x v="0"/>
  </r>
  <r>
    <n v="13010"/>
    <x v="17"/>
    <x v="4"/>
    <x v="18"/>
    <x v="0"/>
    <n v="1023707"/>
    <x v="0"/>
    <x v="0"/>
    <x v="0"/>
  </r>
  <r>
    <n v="13011"/>
    <x v="18"/>
    <x v="4"/>
    <x v="18"/>
    <x v="0"/>
    <n v="1018732"/>
    <x v="0"/>
    <x v="0"/>
    <x v="0"/>
  </r>
  <r>
    <n v="13012"/>
    <x v="19"/>
    <x v="4"/>
    <x v="18"/>
    <x v="0"/>
    <n v="1022284"/>
    <x v="0"/>
    <x v="0"/>
    <x v="0"/>
  </r>
  <r>
    <n v="13013"/>
    <x v="20"/>
    <x v="4"/>
    <x v="18"/>
    <x v="0"/>
    <n v="1012650"/>
    <x v="0"/>
    <x v="0"/>
    <x v="0"/>
  </r>
  <r>
    <n v="13014"/>
    <x v="21"/>
    <x v="4"/>
    <x v="18"/>
    <x v="0"/>
    <n v="1012547"/>
    <x v="0"/>
    <x v="0"/>
    <x v="0"/>
  </r>
  <r>
    <n v="13015"/>
    <x v="22"/>
    <x v="4"/>
    <x v="18"/>
    <x v="0"/>
    <n v="1016117"/>
    <x v="0"/>
    <x v="0"/>
    <x v="0"/>
  </r>
  <r>
    <n v="13016"/>
    <x v="23"/>
    <x v="4"/>
    <x v="18"/>
    <x v="0"/>
    <n v="1014348"/>
    <x v="0"/>
    <x v="0"/>
    <x v="0"/>
  </r>
  <r>
    <n v="13017"/>
    <x v="24"/>
    <x v="4"/>
    <x v="18"/>
    <x v="0"/>
    <n v="1018100"/>
    <x v="0"/>
    <x v="0"/>
    <x v="0"/>
  </r>
  <r>
    <n v="13018"/>
    <x v="25"/>
    <x v="4"/>
    <x v="18"/>
    <x v="0"/>
    <n v="1022002"/>
    <x v="0"/>
    <x v="0"/>
    <x v="0"/>
  </r>
  <r>
    <n v="13019"/>
    <x v="26"/>
    <x v="4"/>
    <x v="18"/>
    <x v="0"/>
    <n v="1017831"/>
    <x v="0"/>
    <x v="0"/>
    <x v="0"/>
  </r>
  <r>
    <n v="13020"/>
    <x v="27"/>
    <x v="4"/>
    <x v="18"/>
    <x v="0"/>
    <n v="1017445"/>
    <x v="0"/>
    <x v="0"/>
    <x v="0"/>
  </r>
  <r>
    <n v="13021"/>
    <x v="28"/>
    <x v="4"/>
    <x v="18"/>
    <x v="0"/>
    <n v="1017697"/>
    <x v="0"/>
    <x v="0"/>
    <x v="0"/>
  </r>
  <r>
    <n v="13022"/>
    <x v="0"/>
    <x v="4"/>
    <x v="18"/>
    <x v="1"/>
    <n v="1019846.5"/>
    <x v="0"/>
    <x v="0"/>
    <x v="0"/>
  </r>
  <r>
    <n v="13023"/>
    <x v="1"/>
    <x v="4"/>
    <x v="18"/>
    <x v="1"/>
    <n v="1019846.5"/>
    <x v="0"/>
    <x v="0"/>
    <x v="0"/>
  </r>
  <r>
    <n v="13024"/>
    <x v="2"/>
    <x v="4"/>
    <x v="18"/>
    <x v="1"/>
    <n v="1014987"/>
    <x v="0"/>
    <x v="0"/>
    <x v="0"/>
  </r>
  <r>
    <n v="13025"/>
    <x v="3"/>
    <x v="4"/>
    <x v="18"/>
    <x v="1"/>
    <n v="1014259"/>
    <x v="0"/>
    <x v="0"/>
    <x v="0"/>
  </r>
  <r>
    <n v="13026"/>
    <x v="4"/>
    <x v="4"/>
    <x v="18"/>
    <x v="1"/>
    <n v="1018231"/>
    <x v="0"/>
    <x v="0"/>
    <x v="0"/>
  </r>
  <r>
    <n v="13027"/>
    <x v="5"/>
    <x v="4"/>
    <x v="18"/>
    <x v="1"/>
    <n v="1015828"/>
    <x v="0"/>
    <x v="0"/>
    <x v="0"/>
  </r>
  <r>
    <n v="13028"/>
    <x v="6"/>
    <x v="4"/>
    <x v="18"/>
    <x v="1"/>
    <n v="1011716.5"/>
    <x v="0"/>
    <x v="0"/>
    <x v="0"/>
  </r>
  <r>
    <n v="13029"/>
    <x v="7"/>
    <x v="4"/>
    <x v="18"/>
    <x v="1"/>
    <n v="1011520"/>
    <x v="0"/>
    <x v="0"/>
    <x v="0"/>
  </r>
  <r>
    <n v="13030"/>
    <x v="8"/>
    <x v="4"/>
    <x v="18"/>
    <x v="1"/>
    <n v="1015445"/>
    <x v="0"/>
    <x v="0"/>
    <x v="0"/>
  </r>
  <r>
    <n v="13031"/>
    <x v="9"/>
    <x v="4"/>
    <x v="18"/>
    <x v="1"/>
    <n v="1012680.5"/>
    <x v="0"/>
    <x v="0"/>
    <x v="0"/>
  </r>
  <r>
    <n v="13032"/>
    <x v="10"/>
    <x v="4"/>
    <x v="18"/>
    <x v="1"/>
    <n v="1019808.5"/>
    <x v="0"/>
    <x v="0"/>
    <x v="0"/>
  </r>
  <r>
    <n v="13033"/>
    <x v="11"/>
    <x v="4"/>
    <x v="18"/>
    <x v="1"/>
    <n v="1019914.5"/>
    <x v="0"/>
    <x v="0"/>
    <x v="0"/>
  </r>
  <r>
    <n v="13034"/>
    <x v="12"/>
    <x v="4"/>
    <x v="18"/>
    <x v="1"/>
    <n v="1017511"/>
    <x v="0"/>
    <x v="0"/>
    <x v="0"/>
  </r>
  <r>
    <n v="13035"/>
    <x v="13"/>
    <x v="4"/>
    <x v="18"/>
    <x v="1"/>
    <n v="1019277.5"/>
    <x v="0"/>
    <x v="0"/>
    <x v="0"/>
  </r>
  <r>
    <n v="13036"/>
    <x v="14"/>
    <x v="4"/>
    <x v="18"/>
    <x v="1"/>
    <n v="1015796.5"/>
    <x v="0"/>
    <x v="0"/>
    <x v="0"/>
  </r>
  <r>
    <n v="13037"/>
    <x v="15"/>
    <x v="4"/>
    <x v="18"/>
    <x v="1"/>
    <n v="1016298.5"/>
    <x v="0"/>
    <x v="0"/>
    <x v="0"/>
  </r>
  <r>
    <n v="13038"/>
    <x v="16"/>
    <x v="4"/>
    <x v="18"/>
    <x v="1"/>
    <n v="1020843.5"/>
    <x v="0"/>
    <x v="0"/>
    <x v="0"/>
  </r>
  <r>
    <n v="13039"/>
    <x v="17"/>
    <x v="4"/>
    <x v="18"/>
    <x v="1"/>
    <n v="1023707"/>
    <x v="0"/>
    <x v="0"/>
    <x v="0"/>
  </r>
  <r>
    <n v="13040"/>
    <x v="18"/>
    <x v="4"/>
    <x v="18"/>
    <x v="1"/>
    <n v="1018732.5"/>
    <x v="0"/>
    <x v="0"/>
    <x v="0"/>
  </r>
  <r>
    <n v="13041"/>
    <x v="19"/>
    <x v="4"/>
    <x v="18"/>
    <x v="1"/>
    <n v="1022283"/>
    <x v="0"/>
    <x v="0"/>
    <x v="0"/>
  </r>
  <r>
    <n v="13042"/>
    <x v="20"/>
    <x v="4"/>
    <x v="18"/>
    <x v="1"/>
    <n v="1012649.5"/>
    <x v="0"/>
    <x v="0"/>
    <x v="0"/>
  </r>
  <r>
    <n v="13043"/>
    <x v="21"/>
    <x v="4"/>
    <x v="18"/>
    <x v="1"/>
    <n v="1012546.5"/>
    <x v="0"/>
    <x v="0"/>
    <x v="0"/>
  </r>
  <r>
    <n v="13044"/>
    <x v="22"/>
    <x v="4"/>
    <x v="18"/>
    <x v="1"/>
    <n v="1016117.5"/>
    <x v="0"/>
    <x v="0"/>
    <x v="0"/>
  </r>
  <r>
    <n v="13045"/>
    <x v="23"/>
    <x v="4"/>
    <x v="18"/>
    <x v="1"/>
    <n v="1014349"/>
    <x v="0"/>
    <x v="0"/>
    <x v="0"/>
  </r>
  <r>
    <n v="13046"/>
    <x v="24"/>
    <x v="4"/>
    <x v="18"/>
    <x v="1"/>
    <n v="1018101.5"/>
    <x v="0"/>
    <x v="0"/>
    <x v="0"/>
  </r>
  <r>
    <n v="13047"/>
    <x v="25"/>
    <x v="4"/>
    <x v="18"/>
    <x v="1"/>
    <n v="1022001"/>
    <x v="0"/>
    <x v="0"/>
    <x v="0"/>
  </r>
  <r>
    <n v="13048"/>
    <x v="26"/>
    <x v="4"/>
    <x v="18"/>
    <x v="1"/>
    <n v="1017831.5"/>
    <x v="0"/>
    <x v="0"/>
    <x v="0"/>
  </r>
  <r>
    <n v="13049"/>
    <x v="27"/>
    <x v="4"/>
    <x v="18"/>
    <x v="1"/>
    <n v="1017445.5"/>
    <x v="0"/>
    <x v="0"/>
    <x v="0"/>
  </r>
  <r>
    <n v="13050"/>
    <x v="28"/>
    <x v="4"/>
    <x v="18"/>
    <x v="1"/>
    <n v="1017697.5"/>
    <x v="0"/>
    <x v="0"/>
    <x v="0"/>
  </r>
  <r>
    <n v="13051"/>
    <x v="0"/>
    <x v="4"/>
    <x v="18"/>
    <x v="2"/>
    <n v="-0.5"/>
    <x v="0"/>
    <x v="0"/>
    <x v="0"/>
  </r>
  <r>
    <n v="13052"/>
    <x v="1"/>
    <x v="4"/>
    <x v="18"/>
    <x v="2"/>
    <n v="-0.5"/>
    <x v="0"/>
    <x v="0"/>
    <x v="0"/>
  </r>
  <r>
    <n v="13053"/>
    <x v="2"/>
    <x v="4"/>
    <x v="18"/>
    <x v="2"/>
    <n v="-1"/>
    <x v="0"/>
    <x v="0"/>
    <x v="0"/>
  </r>
  <r>
    <n v="13054"/>
    <x v="3"/>
    <x v="4"/>
    <x v="18"/>
    <x v="2"/>
    <n v="-1"/>
    <x v="0"/>
    <x v="0"/>
    <x v="0"/>
  </r>
  <r>
    <n v="13055"/>
    <x v="4"/>
    <x v="4"/>
    <x v="18"/>
    <x v="2"/>
    <n v="1"/>
    <x v="0"/>
    <x v="0"/>
    <x v="0"/>
  </r>
  <r>
    <n v="13056"/>
    <x v="5"/>
    <x v="4"/>
    <x v="18"/>
    <x v="2"/>
    <n v="-1"/>
    <x v="0"/>
    <x v="0"/>
    <x v="0"/>
  </r>
  <r>
    <n v="13057"/>
    <x v="6"/>
    <x v="4"/>
    <x v="18"/>
    <x v="2"/>
    <n v="3.5"/>
    <x v="0"/>
    <x v="0"/>
    <x v="0"/>
  </r>
  <r>
    <n v="13058"/>
    <x v="7"/>
    <x v="4"/>
    <x v="18"/>
    <x v="2"/>
    <n v="0"/>
    <x v="0"/>
    <x v="0"/>
    <x v="0"/>
  </r>
  <r>
    <n v="13059"/>
    <x v="8"/>
    <x v="4"/>
    <x v="18"/>
    <x v="2"/>
    <n v="0"/>
    <x v="0"/>
    <x v="0"/>
    <x v="0"/>
  </r>
  <r>
    <n v="13060"/>
    <x v="9"/>
    <x v="4"/>
    <x v="18"/>
    <x v="2"/>
    <n v="-0.5"/>
    <x v="0"/>
    <x v="0"/>
    <x v="0"/>
  </r>
  <r>
    <n v="13061"/>
    <x v="10"/>
    <x v="4"/>
    <x v="18"/>
    <x v="2"/>
    <n v="-0.5"/>
    <x v="0"/>
    <x v="0"/>
    <x v="0"/>
  </r>
  <r>
    <n v="13062"/>
    <x v="11"/>
    <x v="4"/>
    <x v="18"/>
    <x v="2"/>
    <n v="-1.5"/>
    <x v="0"/>
    <x v="0"/>
    <x v="0"/>
  </r>
  <r>
    <n v="13063"/>
    <x v="12"/>
    <x v="4"/>
    <x v="18"/>
    <x v="2"/>
    <n v="1"/>
    <x v="0"/>
    <x v="0"/>
    <x v="0"/>
  </r>
  <r>
    <n v="13064"/>
    <x v="13"/>
    <x v="4"/>
    <x v="18"/>
    <x v="2"/>
    <n v="-0.5"/>
    <x v="0"/>
    <x v="0"/>
    <x v="0"/>
  </r>
  <r>
    <n v="13065"/>
    <x v="14"/>
    <x v="4"/>
    <x v="18"/>
    <x v="2"/>
    <n v="3.5"/>
    <x v="0"/>
    <x v="0"/>
    <x v="0"/>
  </r>
  <r>
    <n v="13066"/>
    <x v="15"/>
    <x v="4"/>
    <x v="18"/>
    <x v="2"/>
    <n v="-0.5"/>
    <x v="0"/>
    <x v="0"/>
    <x v="0"/>
  </r>
  <r>
    <n v="13067"/>
    <x v="16"/>
    <x v="4"/>
    <x v="18"/>
    <x v="2"/>
    <n v="0.5"/>
    <x v="0"/>
    <x v="0"/>
    <x v="0"/>
  </r>
  <r>
    <n v="13068"/>
    <x v="17"/>
    <x v="4"/>
    <x v="18"/>
    <x v="2"/>
    <n v="0"/>
    <x v="0"/>
    <x v="0"/>
    <x v="0"/>
  </r>
  <r>
    <n v="13069"/>
    <x v="18"/>
    <x v="4"/>
    <x v="18"/>
    <x v="2"/>
    <n v="-0.5"/>
    <x v="0"/>
    <x v="0"/>
    <x v="0"/>
  </r>
  <r>
    <n v="13070"/>
    <x v="19"/>
    <x v="4"/>
    <x v="18"/>
    <x v="2"/>
    <n v="1"/>
    <x v="0"/>
    <x v="0"/>
    <x v="0"/>
  </r>
  <r>
    <n v="13071"/>
    <x v="20"/>
    <x v="4"/>
    <x v="18"/>
    <x v="2"/>
    <n v="0.5"/>
    <x v="0"/>
    <x v="0"/>
    <x v="0"/>
  </r>
  <r>
    <n v="13072"/>
    <x v="21"/>
    <x v="4"/>
    <x v="18"/>
    <x v="2"/>
    <n v="0.5"/>
    <x v="0"/>
    <x v="0"/>
    <x v="0"/>
  </r>
  <r>
    <n v="13073"/>
    <x v="22"/>
    <x v="4"/>
    <x v="18"/>
    <x v="2"/>
    <n v="-0.5"/>
    <x v="0"/>
    <x v="0"/>
    <x v="0"/>
  </r>
  <r>
    <n v="13074"/>
    <x v="23"/>
    <x v="4"/>
    <x v="18"/>
    <x v="2"/>
    <n v="-1"/>
    <x v="0"/>
    <x v="0"/>
    <x v="0"/>
  </r>
  <r>
    <n v="13075"/>
    <x v="24"/>
    <x v="4"/>
    <x v="18"/>
    <x v="2"/>
    <n v="-1.5"/>
    <x v="0"/>
    <x v="0"/>
    <x v="0"/>
  </r>
  <r>
    <n v="13076"/>
    <x v="25"/>
    <x v="4"/>
    <x v="18"/>
    <x v="2"/>
    <n v="1"/>
    <x v="0"/>
    <x v="0"/>
    <x v="0"/>
  </r>
  <r>
    <n v="13077"/>
    <x v="26"/>
    <x v="4"/>
    <x v="18"/>
    <x v="2"/>
    <n v="-0.5"/>
    <x v="0"/>
    <x v="0"/>
    <x v="0"/>
  </r>
  <r>
    <n v="13078"/>
    <x v="27"/>
    <x v="4"/>
    <x v="18"/>
    <x v="2"/>
    <n v="-0.5"/>
    <x v="0"/>
    <x v="0"/>
    <x v="0"/>
  </r>
  <r>
    <n v="13079"/>
    <x v="28"/>
    <x v="4"/>
    <x v="18"/>
    <x v="2"/>
    <n v="-0.5"/>
    <x v="0"/>
    <x v="0"/>
    <x v="0"/>
  </r>
  <r>
    <n v="13080"/>
    <x v="0"/>
    <x v="4"/>
    <x v="18"/>
    <x v="3"/>
    <n v="0"/>
    <x v="1"/>
    <x v="0"/>
    <x v="0"/>
  </r>
  <r>
    <n v="13081"/>
    <x v="1"/>
    <x v="4"/>
    <x v="18"/>
    <x v="3"/>
    <n v="0"/>
    <x v="1"/>
    <x v="0"/>
    <x v="0"/>
  </r>
  <r>
    <n v="13082"/>
    <x v="2"/>
    <x v="4"/>
    <x v="18"/>
    <x v="3"/>
    <n v="0"/>
    <x v="1"/>
    <x v="0"/>
    <x v="0"/>
  </r>
  <r>
    <n v="13083"/>
    <x v="3"/>
    <x v="4"/>
    <x v="18"/>
    <x v="3"/>
    <n v="0"/>
    <x v="1"/>
    <x v="0"/>
    <x v="0"/>
  </r>
  <r>
    <n v="13084"/>
    <x v="4"/>
    <x v="4"/>
    <x v="18"/>
    <x v="3"/>
    <n v="0"/>
    <x v="1"/>
    <x v="0"/>
    <x v="0"/>
  </r>
  <r>
    <n v="13085"/>
    <x v="5"/>
    <x v="4"/>
    <x v="18"/>
    <x v="3"/>
    <n v="0"/>
    <x v="1"/>
    <x v="0"/>
    <x v="0"/>
  </r>
  <r>
    <n v="13086"/>
    <x v="6"/>
    <x v="4"/>
    <x v="18"/>
    <x v="3"/>
    <n v="0"/>
    <x v="1"/>
    <x v="0"/>
    <x v="0"/>
  </r>
  <r>
    <n v="13087"/>
    <x v="7"/>
    <x v="4"/>
    <x v="18"/>
    <x v="3"/>
    <n v="0"/>
    <x v="1"/>
    <x v="0"/>
    <x v="0"/>
  </r>
  <r>
    <n v="13088"/>
    <x v="8"/>
    <x v="4"/>
    <x v="18"/>
    <x v="3"/>
    <n v="0"/>
    <x v="1"/>
    <x v="0"/>
    <x v="0"/>
  </r>
  <r>
    <n v="13089"/>
    <x v="9"/>
    <x v="4"/>
    <x v="18"/>
    <x v="3"/>
    <n v="0"/>
    <x v="1"/>
    <x v="0"/>
    <x v="0"/>
  </r>
  <r>
    <n v="13090"/>
    <x v="10"/>
    <x v="4"/>
    <x v="18"/>
    <x v="3"/>
    <n v="0"/>
    <x v="1"/>
    <x v="0"/>
    <x v="0"/>
  </r>
  <r>
    <n v="13091"/>
    <x v="11"/>
    <x v="4"/>
    <x v="18"/>
    <x v="3"/>
    <n v="0"/>
    <x v="1"/>
    <x v="0"/>
    <x v="0"/>
  </r>
  <r>
    <n v="13092"/>
    <x v="12"/>
    <x v="4"/>
    <x v="18"/>
    <x v="3"/>
    <n v="0"/>
    <x v="1"/>
    <x v="0"/>
    <x v="0"/>
  </r>
  <r>
    <n v="13093"/>
    <x v="13"/>
    <x v="4"/>
    <x v="18"/>
    <x v="3"/>
    <n v="0"/>
    <x v="1"/>
    <x v="0"/>
    <x v="0"/>
  </r>
  <r>
    <n v="13094"/>
    <x v="14"/>
    <x v="4"/>
    <x v="18"/>
    <x v="3"/>
    <n v="0"/>
    <x v="1"/>
    <x v="0"/>
    <x v="0"/>
  </r>
  <r>
    <n v="13095"/>
    <x v="15"/>
    <x v="4"/>
    <x v="18"/>
    <x v="3"/>
    <n v="0"/>
    <x v="1"/>
    <x v="0"/>
    <x v="0"/>
  </r>
  <r>
    <n v="13096"/>
    <x v="16"/>
    <x v="4"/>
    <x v="18"/>
    <x v="3"/>
    <n v="0"/>
    <x v="1"/>
    <x v="0"/>
    <x v="0"/>
  </r>
  <r>
    <n v="13097"/>
    <x v="17"/>
    <x v="4"/>
    <x v="18"/>
    <x v="3"/>
    <n v="0"/>
    <x v="1"/>
    <x v="0"/>
    <x v="0"/>
  </r>
  <r>
    <n v="13098"/>
    <x v="18"/>
    <x v="4"/>
    <x v="18"/>
    <x v="3"/>
    <n v="0"/>
    <x v="1"/>
    <x v="0"/>
    <x v="0"/>
  </r>
  <r>
    <n v="13099"/>
    <x v="19"/>
    <x v="4"/>
    <x v="18"/>
    <x v="3"/>
    <n v="0"/>
    <x v="1"/>
    <x v="0"/>
    <x v="0"/>
  </r>
  <r>
    <n v="13100"/>
    <x v="20"/>
    <x v="4"/>
    <x v="18"/>
    <x v="3"/>
    <n v="0"/>
    <x v="1"/>
    <x v="0"/>
    <x v="0"/>
  </r>
  <r>
    <n v="13101"/>
    <x v="21"/>
    <x v="4"/>
    <x v="18"/>
    <x v="3"/>
    <n v="0"/>
    <x v="1"/>
    <x v="0"/>
    <x v="0"/>
  </r>
  <r>
    <n v="13102"/>
    <x v="22"/>
    <x v="4"/>
    <x v="18"/>
    <x v="3"/>
    <n v="0"/>
    <x v="1"/>
    <x v="0"/>
    <x v="0"/>
  </r>
  <r>
    <n v="13103"/>
    <x v="23"/>
    <x v="4"/>
    <x v="18"/>
    <x v="3"/>
    <n v="0"/>
    <x v="1"/>
    <x v="0"/>
    <x v="0"/>
  </r>
  <r>
    <n v="13104"/>
    <x v="24"/>
    <x v="4"/>
    <x v="18"/>
    <x v="3"/>
    <n v="0"/>
    <x v="1"/>
    <x v="0"/>
    <x v="0"/>
  </r>
  <r>
    <n v="13105"/>
    <x v="25"/>
    <x v="4"/>
    <x v="18"/>
    <x v="3"/>
    <n v="0"/>
    <x v="1"/>
    <x v="0"/>
    <x v="0"/>
  </r>
  <r>
    <n v="13106"/>
    <x v="26"/>
    <x v="4"/>
    <x v="18"/>
    <x v="3"/>
    <n v="0"/>
    <x v="1"/>
    <x v="0"/>
    <x v="0"/>
  </r>
  <r>
    <n v="13107"/>
    <x v="27"/>
    <x v="4"/>
    <x v="18"/>
    <x v="3"/>
    <n v="0"/>
    <x v="1"/>
    <x v="0"/>
    <x v="0"/>
  </r>
  <r>
    <n v="13108"/>
    <x v="28"/>
    <x v="4"/>
    <x v="18"/>
    <x v="3"/>
    <n v="0"/>
    <x v="1"/>
    <x v="0"/>
    <x v="0"/>
  </r>
  <r>
    <n v="13109"/>
    <x v="0"/>
    <x v="5"/>
    <x v="18"/>
    <x v="0"/>
    <n v="1016625"/>
    <x v="0"/>
    <x v="0"/>
    <x v="0"/>
  </r>
  <r>
    <n v="13110"/>
    <x v="1"/>
    <x v="5"/>
    <x v="18"/>
    <x v="0"/>
    <n v="1016625"/>
    <x v="0"/>
    <x v="0"/>
    <x v="0"/>
  </r>
  <r>
    <n v="13111"/>
    <x v="2"/>
    <x v="5"/>
    <x v="18"/>
    <x v="0"/>
    <n v="1012380"/>
    <x v="0"/>
    <x v="0"/>
    <x v="0"/>
  </r>
  <r>
    <n v="13112"/>
    <x v="3"/>
    <x v="5"/>
    <x v="18"/>
    <x v="0"/>
    <n v="1011764"/>
    <x v="0"/>
    <x v="0"/>
    <x v="0"/>
  </r>
  <r>
    <n v="13113"/>
    <x v="4"/>
    <x v="5"/>
    <x v="18"/>
    <x v="0"/>
    <n v="1015697"/>
    <x v="0"/>
    <x v="0"/>
    <x v="0"/>
  </r>
  <r>
    <n v="13114"/>
    <x v="5"/>
    <x v="5"/>
    <x v="18"/>
    <x v="0"/>
    <n v="1013272"/>
    <x v="0"/>
    <x v="0"/>
    <x v="0"/>
  </r>
  <r>
    <n v="13115"/>
    <x v="6"/>
    <x v="5"/>
    <x v="18"/>
    <x v="0"/>
    <n v="1009458"/>
    <x v="0"/>
    <x v="0"/>
    <x v="0"/>
  </r>
  <r>
    <n v="13116"/>
    <x v="7"/>
    <x v="5"/>
    <x v="18"/>
    <x v="0"/>
    <n v="1009075"/>
    <x v="0"/>
    <x v="0"/>
    <x v="0"/>
  </r>
  <r>
    <n v="13117"/>
    <x v="8"/>
    <x v="5"/>
    <x v="18"/>
    <x v="0"/>
    <n v="1012366"/>
    <x v="0"/>
    <x v="0"/>
    <x v="0"/>
  </r>
  <r>
    <n v="13118"/>
    <x v="9"/>
    <x v="5"/>
    <x v="18"/>
    <x v="0"/>
    <n v="1010142"/>
    <x v="0"/>
    <x v="0"/>
    <x v="0"/>
  </r>
  <r>
    <n v="13119"/>
    <x v="10"/>
    <x v="5"/>
    <x v="18"/>
    <x v="0"/>
    <n v="1016183"/>
    <x v="0"/>
    <x v="0"/>
    <x v="0"/>
  </r>
  <r>
    <n v="13120"/>
    <x v="11"/>
    <x v="5"/>
    <x v="18"/>
    <x v="0"/>
    <n v="1019490"/>
    <x v="0"/>
    <x v="0"/>
    <x v="0"/>
  </r>
  <r>
    <n v="13121"/>
    <x v="12"/>
    <x v="5"/>
    <x v="18"/>
    <x v="0"/>
    <n v="1015133"/>
    <x v="0"/>
    <x v="0"/>
    <x v="0"/>
  </r>
  <r>
    <n v="13122"/>
    <x v="13"/>
    <x v="5"/>
    <x v="18"/>
    <x v="0"/>
    <n v="1017058"/>
    <x v="0"/>
    <x v="0"/>
    <x v="0"/>
  </r>
  <r>
    <n v="13123"/>
    <x v="14"/>
    <x v="5"/>
    <x v="18"/>
    <x v="0"/>
    <n v="1013339"/>
    <x v="0"/>
    <x v="0"/>
    <x v="0"/>
  </r>
  <r>
    <n v="13124"/>
    <x v="15"/>
    <x v="5"/>
    <x v="18"/>
    <x v="0"/>
    <n v="1013049"/>
    <x v="0"/>
    <x v="0"/>
    <x v="0"/>
  </r>
  <r>
    <n v="13125"/>
    <x v="16"/>
    <x v="5"/>
    <x v="18"/>
    <x v="0"/>
    <n v="1017737"/>
    <x v="0"/>
    <x v="0"/>
    <x v="0"/>
  </r>
  <r>
    <n v="13126"/>
    <x v="17"/>
    <x v="5"/>
    <x v="18"/>
    <x v="0"/>
    <n v="1020066"/>
    <x v="0"/>
    <x v="0"/>
    <x v="0"/>
  </r>
  <r>
    <n v="13127"/>
    <x v="18"/>
    <x v="5"/>
    <x v="18"/>
    <x v="0"/>
    <n v="1015459"/>
    <x v="0"/>
    <x v="0"/>
    <x v="0"/>
  </r>
  <r>
    <n v="13128"/>
    <x v="19"/>
    <x v="5"/>
    <x v="18"/>
    <x v="0"/>
    <n v="1018372"/>
    <x v="0"/>
    <x v="0"/>
    <x v="0"/>
  </r>
  <r>
    <n v="13129"/>
    <x v="20"/>
    <x v="5"/>
    <x v="18"/>
    <x v="0"/>
    <n v="1010420"/>
    <x v="0"/>
    <x v="0"/>
    <x v="0"/>
  </r>
  <r>
    <n v="13130"/>
    <x v="21"/>
    <x v="5"/>
    <x v="18"/>
    <x v="0"/>
    <n v="1009459"/>
    <x v="0"/>
    <x v="0"/>
    <x v="0"/>
  </r>
  <r>
    <n v="13131"/>
    <x v="22"/>
    <x v="5"/>
    <x v="18"/>
    <x v="0"/>
    <n v="1012957"/>
    <x v="0"/>
    <x v="0"/>
    <x v="0"/>
  </r>
  <r>
    <n v="13132"/>
    <x v="23"/>
    <x v="5"/>
    <x v="18"/>
    <x v="0"/>
    <n v="1011667"/>
    <x v="0"/>
    <x v="0"/>
    <x v="0"/>
  </r>
  <r>
    <n v="13133"/>
    <x v="24"/>
    <x v="5"/>
    <x v="18"/>
    <x v="0"/>
    <n v="1015868"/>
    <x v="0"/>
    <x v="0"/>
    <x v="0"/>
  </r>
  <r>
    <n v="13134"/>
    <x v="25"/>
    <x v="5"/>
    <x v="18"/>
    <x v="0"/>
    <n v="1019041"/>
    <x v="0"/>
    <x v="0"/>
    <x v="0"/>
  </r>
  <r>
    <n v="13135"/>
    <x v="26"/>
    <x v="5"/>
    <x v="18"/>
    <x v="0"/>
    <n v="1015181"/>
    <x v="0"/>
    <x v="0"/>
    <x v="0"/>
  </r>
  <r>
    <n v="13136"/>
    <x v="27"/>
    <x v="5"/>
    <x v="18"/>
    <x v="0"/>
    <n v="1014417"/>
    <x v="0"/>
    <x v="0"/>
    <x v="0"/>
  </r>
  <r>
    <n v="13137"/>
    <x v="28"/>
    <x v="5"/>
    <x v="18"/>
    <x v="0"/>
    <n v="1014783"/>
    <x v="0"/>
    <x v="0"/>
    <x v="0"/>
  </r>
  <r>
    <n v="13138"/>
    <x v="0"/>
    <x v="5"/>
    <x v="18"/>
    <x v="1"/>
    <n v="1016625.2"/>
    <x v="0"/>
    <x v="0"/>
    <x v="0"/>
  </r>
  <r>
    <n v="13139"/>
    <x v="1"/>
    <x v="5"/>
    <x v="18"/>
    <x v="1"/>
    <n v="1016625.2"/>
    <x v="0"/>
    <x v="0"/>
    <x v="0"/>
  </r>
  <r>
    <n v="13140"/>
    <x v="2"/>
    <x v="5"/>
    <x v="18"/>
    <x v="1"/>
    <n v="1012380.2"/>
    <x v="0"/>
    <x v="0"/>
    <x v="0"/>
  </r>
  <r>
    <n v="13141"/>
    <x v="3"/>
    <x v="5"/>
    <x v="18"/>
    <x v="1"/>
    <n v="1011763.7"/>
    <x v="0"/>
    <x v="0"/>
    <x v="0"/>
  </r>
  <r>
    <n v="13142"/>
    <x v="4"/>
    <x v="5"/>
    <x v="18"/>
    <x v="1"/>
    <n v="1015696.7"/>
    <x v="0"/>
    <x v="0"/>
    <x v="0"/>
  </r>
  <r>
    <n v="13143"/>
    <x v="5"/>
    <x v="5"/>
    <x v="18"/>
    <x v="1"/>
    <n v="1013272.2"/>
    <x v="0"/>
    <x v="0"/>
    <x v="0"/>
  </r>
  <r>
    <n v="13144"/>
    <x v="6"/>
    <x v="5"/>
    <x v="18"/>
    <x v="1"/>
    <n v="1009457.7"/>
    <x v="0"/>
    <x v="0"/>
    <x v="0"/>
  </r>
  <r>
    <n v="13145"/>
    <x v="7"/>
    <x v="5"/>
    <x v="18"/>
    <x v="1"/>
    <n v="1009074.7"/>
    <x v="0"/>
    <x v="0"/>
    <x v="0"/>
  </r>
  <r>
    <n v="13146"/>
    <x v="8"/>
    <x v="5"/>
    <x v="18"/>
    <x v="1"/>
    <n v="1012366.2"/>
    <x v="0"/>
    <x v="0"/>
    <x v="0"/>
  </r>
  <r>
    <n v="13147"/>
    <x v="9"/>
    <x v="5"/>
    <x v="18"/>
    <x v="1"/>
    <n v="1010142.2"/>
    <x v="0"/>
    <x v="0"/>
    <x v="0"/>
  </r>
  <r>
    <n v="13148"/>
    <x v="10"/>
    <x v="5"/>
    <x v="18"/>
    <x v="1"/>
    <n v="1016183.2"/>
    <x v="0"/>
    <x v="0"/>
    <x v="0"/>
  </r>
  <r>
    <n v="13149"/>
    <x v="11"/>
    <x v="5"/>
    <x v="18"/>
    <x v="1"/>
    <n v="1019489.7"/>
    <x v="0"/>
    <x v="0"/>
    <x v="0"/>
  </r>
  <r>
    <n v="13150"/>
    <x v="12"/>
    <x v="5"/>
    <x v="18"/>
    <x v="1"/>
    <n v="1015132.7"/>
    <x v="0"/>
    <x v="0"/>
    <x v="0"/>
  </r>
  <r>
    <n v="13151"/>
    <x v="13"/>
    <x v="5"/>
    <x v="18"/>
    <x v="1"/>
    <n v="1017057.7"/>
    <x v="0"/>
    <x v="0"/>
    <x v="0"/>
  </r>
  <r>
    <n v="13152"/>
    <x v="14"/>
    <x v="5"/>
    <x v="18"/>
    <x v="1"/>
    <n v="1013339.2"/>
    <x v="0"/>
    <x v="0"/>
    <x v="0"/>
  </r>
  <r>
    <n v="13153"/>
    <x v="15"/>
    <x v="5"/>
    <x v="18"/>
    <x v="1"/>
    <n v="1013049.2"/>
    <x v="0"/>
    <x v="0"/>
    <x v="0"/>
  </r>
  <r>
    <n v="13154"/>
    <x v="16"/>
    <x v="5"/>
    <x v="18"/>
    <x v="1"/>
    <n v="1017736.7"/>
    <x v="0"/>
    <x v="0"/>
    <x v="0"/>
  </r>
  <r>
    <n v="13155"/>
    <x v="17"/>
    <x v="5"/>
    <x v="18"/>
    <x v="1"/>
    <n v="1020065.7"/>
    <x v="0"/>
    <x v="0"/>
    <x v="0"/>
  </r>
  <r>
    <n v="13156"/>
    <x v="18"/>
    <x v="5"/>
    <x v="18"/>
    <x v="1"/>
    <n v="1015459.2"/>
    <x v="0"/>
    <x v="0"/>
    <x v="0"/>
  </r>
  <r>
    <n v="13157"/>
    <x v="19"/>
    <x v="5"/>
    <x v="18"/>
    <x v="1"/>
    <n v="1018371.7"/>
    <x v="0"/>
    <x v="0"/>
    <x v="0"/>
  </r>
  <r>
    <n v="13158"/>
    <x v="20"/>
    <x v="5"/>
    <x v="18"/>
    <x v="1"/>
    <n v="1010419.7"/>
    <x v="0"/>
    <x v="0"/>
    <x v="0"/>
  </r>
  <r>
    <n v="13159"/>
    <x v="21"/>
    <x v="5"/>
    <x v="18"/>
    <x v="1"/>
    <n v="1009459.2"/>
    <x v="0"/>
    <x v="0"/>
    <x v="0"/>
  </r>
  <r>
    <n v="13160"/>
    <x v="22"/>
    <x v="5"/>
    <x v="18"/>
    <x v="1"/>
    <n v="1012957.2"/>
    <x v="0"/>
    <x v="0"/>
    <x v="0"/>
  </r>
  <r>
    <n v="13161"/>
    <x v="23"/>
    <x v="5"/>
    <x v="18"/>
    <x v="1"/>
    <n v="1011666.7"/>
    <x v="0"/>
    <x v="0"/>
    <x v="0"/>
  </r>
  <r>
    <n v="13162"/>
    <x v="24"/>
    <x v="5"/>
    <x v="18"/>
    <x v="1"/>
    <n v="1015867.7"/>
    <x v="0"/>
    <x v="0"/>
    <x v="0"/>
  </r>
  <r>
    <n v="13163"/>
    <x v="25"/>
    <x v="5"/>
    <x v="18"/>
    <x v="1"/>
    <n v="1019040.7"/>
    <x v="0"/>
    <x v="0"/>
    <x v="0"/>
  </r>
  <r>
    <n v="13164"/>
    <x v="26"/>
    <x v="5"/>
    <x v="18"/>
    <x v="1"/>
    <n v="1015181.2"/>
    <x v="0"/>
    <x v="0"/>
    <x v="0"/>
  </r>
  <r>
    <n v="13165"/>
    <x v="27"/>
    <x v="5"/>
    <x v="18"/>
    <x v="1"/>
    <n v="1014417.2"/>
    <x v="0"/>
    <x v="0"/>
    <x v="0"/>
  </r>
  <r>
    <n v="13166"/>
    <x v="28"/>
    <x v="5"/>
    <x v="18"/>
    <x v="1"/>
    <n v="1014783.2"/>
    <x v="0"/>
    <x v="0"/>
    <x v="0"/>
  </r>
  <r>
    <n v="13167"/>
    <x v="0"/>
    <x v="5"/>
    <x v="18"/>
    <x v="2"/>
    <n v="-0.2"/>
    <x v="0"/>
    <x v="0"/>
    <x v="0"/>
  </r>
  <r>
    <n v="13168"/>
    <x v="1"/>
    <x v="5"/>
    <x v="18"/>
    <x v="2"/>
    <n v="-0.2"/>
    <x v="0"/>
    <x v="0"/>
    <x v="0"/>
  </r>
  <r>
    <n v="13169"/>
    <x v="2"/>
    <x v="5"/>
    <x v="18"/>
    <x v="2"/>
    <n v="-0.2"/>
    <x v="0"/>
    <x v="0"/>
    <x v="0"/>
  </r>
  <r>
    <n v="13170"/>
    <x v="3"/>
    <x v="5"/>
    <x v="18"/>
    <x v="2"/>
    <n v="0.3"/>
    <x v="0"/>
    <x v="0"/>
    <x v="0"/>
  </r>
  <r>
    <n v="13171"/>
    <x v="4"/>
    <x v="5"/>
    <x v="18"/>
    <x v="2"/>
    <n v="0.3"/>
    <x v="0"/>
    <x v="0"/>
    <x v="0"/>
  </r>
  <r>
    <n v="13172"/>
    <x v="5"/>
    <x v="5"/>
    <x v="18"/>
    <x v="2"/>
    <n v="-0.2"/>
    <x v="0"/>
    <x v="0"/>
    <x v="0"/>
  </r>
  <r>
    <n v="13173"/>
    <x v="6"/>
    <x v="5"/>
    <x v="18"/>
    <x v="2"/>
    <n v="0.3"/>
    <x v="0"/>
    <x v="0"/>
    <x v="0"/>
  </r>
  <r>
    <n v="13174"/>
    <x v="7"/>
    <x v="5"/>
    <x v="18"/>
    <x v="2"/>
    <n v="0.3"/>
    <x v="0"/>
    <x v="0"/>
    <x v="0"/>
  </r>
  <r>
    <n v="13175"/>
    <x v="8"/>
    <x v="5"/>
    <x v="18"/>
    <x v="2"/>
    <n v="-0.2"/>
    <x v="0"/>
    <x v="0"/>
    <x v="0"/>
  </r>
  <r>
    <n v="13176"/>
    <x v="9"/>
    <x v="5"/>
    <x v="18"/>
    <x v="2"/>
    <n v="-0.2"/>
    <x v="0"/>
    <x v="0"/>
    <x v="0"/>
  </r>
  <r>
    <n v="13177"/>
    <x v="10"/>
    <x v="5"/>
    <x v="18"/>
    <x v="2"/>
    <n v="-0.2"/>
    <x v="0"/>
    <x v="0"/>
    <x v="0"/>
  </r>
  <r>
    <n v="13178"/>
    <x v="11"/>
    <x v="5"/>
    <x v="18"/>
    <x v="2"/>
    <n v="0.3"/>
    <x v="0"/>
    <x v="0"/>
    <x v="0"/>
  </r>
  <r>
    <n v="13179"/>
    <x v="12"/>
    <x v="5"/>
    <x v="18"/>
    <x v="2"/>
    <n v="0.3"/>
    <x v="0"/>
    <x v="0"/>
    <x v="0"/>
  </r>
  <r>
    <n v="13180"/>
    <x v="13"/>
    <x v="5"/>
    <x v="18"/>
    <x v="2"/>
    <n v="0.3"/>
    <x v="0"/>
    <x v="0"/>
    <x v="0"/>
  </r>
  <r>
    <n v="13181"/>
    <x v="14"/>
    <x v="5"/>
    <x v="18"/>
    <x v="2"/>
    <n v="-0.2"/>
    <x v="0"/>
    <x v="0"/>
    <x v="0"/>
  </r>
  <r>
    <n v="13182"/>
    <x v="15"/>
    <x v="5"/>
    <x v="18"/>
    <x v="2"/>
    <n v="-0.2"/>
    <x v="0"/>
    <x v="0"/>
    <x v="0"/>
  </r>
  <r>
    <n v="13183"/>
    <x v="16"/>
    <x v="5"/>
    <x v="18"/>
    <x v="2"/>
    <n v="0.3"/>
    <x v="0"/>
    <x v="0"/>
    <x v="0"/>
  </r>
  <r>
    <n v="13184"/>
    <x v="17"/>
    <x v="5"/>
    <x v="18"/>
    <x v="2"/>
    <n v="0.3"/>
    <x v="0"/>
    <x v="0"/>
    <x v="0"/>
  </r>
  <r>
    <n v="13185"/>
    <x v="18"/>
    <x v="5"/>
    <x v="18"/>
    <x v="2"/>
    <n v="-0.2"/>
    <x v="0"/>
    <x v="0"/>
    <x v="0"/>
  </r>
  <r>
    <n v="13186"/>
    <x v="19"/>
    <x v="5"/>
    <x v="18"/>
    <x v="2"/>
    <n v="0.3"/>
    <x v="0"/>
    <x v="0"/>
    <x v="0"/>
  </r>
  <r>
    <n v="13187"/>
    <x v="20"/>
    <x v="5"/>
    <x v="18"/>
    <x v="2"/>
    <n v="0.3"/>
    <x v="0"/>
    <x v="0"/>
    <x v="0"/>
  </r>
  <r>
    <n v="13188"/>
    <x v="21"/>
    <x v="5"/>
    <x v="18"/>
    <x v="2"/>
    <n v="-0.2"/>
    <x v="0"/>
    <x v="0"/>
    <x v="0"/>
  </r>
  <r>
    <n v="13189"/>
    <x v="22"/>
    <x v="5"/>
    <x v="18"/>
    <x v="2"/>
    <n v="-0.2"/>
    <x v="0"/>
    <x v="0"/>
    <x v="0"/>
  </r>
  <r>
    <n v="13190"/>
    <x v="23"/>
    <x v="5"/>
    <x v="18"/>
    <x v="2"/>
    <n v="0.3"/>
    <x v="0"/>
    <x v="0"/>
    <x v="0"/>
  </r>
  <r>
    <n v="13191"/>
    <x v="24"/>
    <x v="5"/>
    <x v="18"/>
    <x v="2"/>
    <n v="0.3"/>
    <x v="0"/>
    <x v="0"/>
    <x v="0"/>
  </r>
  <r>
    <n v="13192"/>
    <x v="25"/>
    <x v="5"/>
    <x v="18"/>
    <x v="2"/>
    <n v="0.3"/>
    <x v="0"/>
    <x v="0"/>
    <x v="0"/>
  </r>
  <r>
    <n v="13193"/>
    <x v="26"/>
    <x v="5"/>
    <x v="18"/>
    <x v="2"/>
    <n v="-0.2"/>
    <x v="0"/>
    <x v="0"/>
    <x v="0"/>
  </r>
  <r>
    <n v="13194"/>
    <x v="27"/>
    <x v="5"/>
    <x v="18"/>
    <x v="2"/>
    <n v="-0.2"/>
    <x v="0"/>
    <x v="0"/>
    <x v="0"/>
  </r>
  <r>
    <n v="13195"/>
    <x v="28"/>
    <x v="5"/>
    <x v="18"/>
    <x v="2"/>
    <n v="-0.2"/>
    <x v="0"/>
    <x v="0"/>
    <x v="0"/>
  </r>
  <r>
    <n v="13196"/>
    <x v="0"/>
    <x v="5"/>
    <x v="18"/>
    <x v="3"/>
    <n v="0"/>
    <x v="1"/>
    <x v="0"/>
    <x v="0"/>
  </r>
  <r>
    <n v="13197"/>
    <x v="1"/>
    <x v="5"/>
    <x v="18"/>
    <x v="3"/>
    <n v="0"/>
    <x v="1"/>
    <x v="0"/>
    <x v="0"/>
  </r>
  <r>
    <n v="13198"/>
    <x v="2"/>
    <x v="5"/>
    <x v="18"/>
    <x v="3"/>
    <n v="0"/>
    <x v="1"/>
    <x v="0"/>
    <x v="0"/>
  </r>
  <r>
    <n v="13199"/>
    <x v="3"/>
    <x v="5"/>
    <x v="18"/>
    <x v="3"/>
    <n v="0"/>
    <x v="1"/>
    <x v="0"/>
    <x v="0"/>
  </r>
  <r>
    <n v="13200"/>
    <x v="4"/>
    <x v="5"/>
    <x v="18"/>
    <x v="3"/>
    <n v="0"/>
    <x v="1"/>
    <x v="0"/>
    <x v="0"/>
  </r>
  <r>
    <n v="13201"/>
    <x v="5"/>
    <x v="5"/>
    <x v="18"/>
    <x v="3"/>
    <n v="0"/>
    <x v="1"/>
    <x v="0"/>
    <x v="0"/>
  </r>
  <r>
    <n v="13202"/>
    <x v="6"/>
    <x v="5"/>
    <x v="18"/>
    <x v="3"/>
    <n v="0"/>
    <x v="1"/>
    <x v="0"/>
    <x v="0"/>
  </r>
  <r>
    <n v="13203"/>
    <x v="7"/>
    <x v="5"/>
    <x v="18"/>
    <x v="3"/>
    <n v="0"/>
    <x v="1"/>
    <x v="0"/>
    <x v="0"/>
  </r>
  <r>
    <n v="13204"/>
    <x v="8"/>
    <x v="5"/>
    <x v="18"/>
    <x v="3"/>
    <n v="0"/>
    <x v="1"/>
    <x v="0"/>
    <x v="0"/>
  </r>
  <r>
    <n v="13205"/>
    <x v="9"/>
    <x v="5"/>
    <x v="18"/>
    <x v="3"/>
    <n v="0"/>
    <x v="1"/>
    <x v="0"/>
    <x v="0"/>
  </r>
  <r>
    <n v="13206"/>
    <x v="10"/>
    <x v="5"/>
    <x v="18"/>
    <x v="3"/>
    <n v="0"/>
    <x v="1"/>
    <x v="0"/>
    <x v="0"/>
  </r>
  <r>
    <n v="13207"/>
    <x v="11"/>
    <x v="5"/>
    <x v="18"/>
    <x v="3"/>
    <n v="0"/>
    <x v="1"/>
    <x v="0"/>
    <x v="0"/>
  </r>
  <r>
    <n v="13208"/>
    <x v="12"/>
    <x v="5"/>
    <x v="18"/>
    <x v="3"/>
    <n v="0"/>
    <x v="1"/>
    <x v="0"/>
    <x v="0"/>
  </r>
  <r>
    <n v="13209"/>
    <x v="13"/>
    <x v="5"/>
    <x v="18"/>
    <x v="3"/>
    <n v="0"/>
    <x v="1"/>
    <x v="0"/>
    <x v="0"/>
  </r>
  <r>
    <n v="13210"/>
    <x v="14"/>
    <x v="5"/>
    <x v="18"/>
    <x v="3"/>
    <n v="0"/>
    <x v="1"/>
    <x v="0"/>
    <x v="0"/>
  </r>
  <r>
    <n v="13211"/>
    <x v="15"/>
    <x v="5"/>
    <x v="18"/>
    <x v="3"/>
    <n v="0"/>
    <x v="1"/>
    <x v="0"/>
    <x v="0"/>
  </r>
  <r>
    <n v="13212"/>
    <x v="16"/>
    <x v="5"/>
    <x v="18"/>
    <x v="3"/>
    <n v="0"/>
    <x v="1"/>
    <x v="0"/>
    <x v="0"/>
  </r>
  <r>
    <n v="13213"/>
    <x v="17"/>
    <x v="5"/>
    <x v="18"/>
    <x v="3"/>
    <n v="0"/>
    <x v="1"/>
    <x v="0"/>
    <x v="0"/>
  </r>
  <r>
    <n v="13214"/>
    <x v="18"/>
    <x v="5"/>
    <x v="18"/>
    <x v="3"/>
    <n v="0"/>
    <x v="1"/>
    <x v="0"/>
    <x v="0"/>
  </r>
  <r>
    <n v="13215"/>
    <x v="19"/>
    <x v="5"/>
    <x v="18"/>
    <x v="3"/>
    <n v="0"/>
    <x v="1"/>
    <x v="0"/>
    <x v="0"/>
  </r>
  <r>
    <n v="13216"/>
    <x v="20"/>
    <x v="5"/>
    <x v="18"/>
    <x v="3"/>
    <n v="0"/>
    <x v="1"/>
    <x v="0"/>
    <x v="0"/>
  </r>
  <r>
    <n v="13217"/>
    <x v="21"/>
    <x v="5"/>
    <x v="18"/>
    <x v="3"/>
    <n v="0"/>
    <x v="1"/>
    <x v="0"/>
    <x v="0"/>
  </r>
  <r>
    <n v="13218"/>
    <x v="22"/>
    <x v="5"/>
    <x v="18"/>
    <x v="3"/>
    <n v="0"/>
    <x v="1"/>
    <x v="0"/>
    <x v="0"/>
  </r>
  <r>
    <n v="13219"/>
    <x v="23"/>
    <x v="5"/>
    <x v="18"/>
    <x v="3"/>
    <n v="0"/>
    <x v="1"/>
    <x v="0"/>
    <x v="0"/>
  </r>
  <r>
    <n v="13220"/>
    <x v="24"/>
    <x v="5"/>
    <x v="18"/>
    <x v="3"/>
    <n v="0"/>
    <x v="1"/>
    <x v="0"/>
    <x v="0"/>
  </r>
  <r>
    <n v="13221"/>
    <x v="25"/>
    <x v="5"/>
    <x v="18"/>
    <x v="3"/>
    <n v="0"/>
    <x v="1"/>
    <x v="0"/>
    <x v="0"/>
  </r>
  <r>
    <n v="13222"/>
    <x v="26"/>
    <x v="5"/>
    <x v="18"/>
    <x v="3"/>
    <n v="0"/>
    <x v="1"/>
    <x v="0"/>
    <x v="0"/>
  </r>
  <r>
    <n v="13223"/>
    <x v="27"/>
    <x v="5"/>
    <x v="18"/>
    <x v="3"/>
    <n v="0"/>
    <x v="1"/>
    <x v="0"/>
    <x v="0"/>
  </r>
  <r>
    <n v="13224"/>
    <x v="28"/>
    <x v="5"/>
    <x v="18"/>
    <x v="3"/>
    <n v="0"/>
    <x v="1"/>
    <x v="0"/>
    <x v="0"/>
  </r>
  <r>
    <n v="13225"/>
    <x v="0"/>
    <x v="0"/>
    <x v="19"/>
    <x v="0"/>
    <n v="1026051"/>
    <x v="0"/>
    <x v="0"/>
    <x v="0"/>
  </r>
  <r>
    <n v="13226"/>
    <x v="1"/>
    <x v="0"/>
    <x v="19"/>
    <x v="0"/>
    <n v="1026051"/>
    <x v="0"/>
    <x v="0"/>
    <x v="0"/>
  </r>
  <r>
    <n v="13227"/>
    <x v="2"/>
    <x v="0"/>
    <x v="19"/>
    <x v="0"/>
    <n v="1011608"/>
    <x v="0"/>
    <x v="0"/>
    <x v="0"/>
  </r>
  <r>
    <n v="13228"/>
    <x v="3"/>
    <x v="0"/>
    <x v="19"/>
    <x v="0"/>
    <n v="1019231"/>
    <x v="0"/>
    <x v="0"/>
    <x v="0"/>
  </r>
  <r>
    <n v="13229"/>
    <x v="4"/>
    <x v="0"/>
    <x v="19"/>
    <x v="0"/>
    <n v="1012010"/>
    <x v="0"/>
    <x v="0"/>
    <x v="0"/>
  </r>
  <r>
    <n v="13230"/>
    <x v="5"/>
    <x v="0"/>
    <x v="19"/>
    <x v="0"/>
    <n v="1013883"/>
    <x v="0"/>
    <x v="0"/>
    <x v="0"/>
  </r>
  <r>
    <n v="13231"/>
    <x v="6"/>
    <x v="0"/>
    <x v="19"/>
    <x v="0"/>
    <n v="1009829"/>
    <x v="0"/>
    <x v="0"/>
    <x v="0"/>
  </r>
  <r>
    <n v="13232"/>
    <x v="7"/>
    <x v="0"/>
    <x v="19"/>
    <x v="0"/>
    <n v="1011767"/>
    <x v="0"/>
    <x v="0"/>
    <x v="0"/>
  </r>
  <r>
    <n v="13233"/>
    <x v="8"/>
    <x v="0"/>
    <x v="19"/>
    <x v="0"/>
    <n v="1012687"/>
    <x v="0"/>
    <x v="0"/>
    <x v="0"/>
  </r>
  <r>
    <n v="13234"/>
    <x v="9"/>
    <x v="0"/>
    <x v="19"/>
    <x v="0"/>
    <n v="1011135"/>
    <x v="0"/>
    <x v="0"/>
    <x v="0"/>
  </r>
  <r>
    <n v="13235"/>
    <x v="10"/>
    <x v="0"/>
    <x v="19"/>
    <x v="0"/>
    <n v="1023168"/>
    <x v="0"/>
    <x v="0"/>
    <x v="0"/>
  </r>
  <r>
    <n v="13236"/>
    <x v="11"/>
    <x v="0"/>
    <x v="19"/>
    <x v="0"/>
    <n v="1018216"/>
    <x v="0"/>
    <x v="0"/>
    <x v="0"/>
  </r>
  <r>
    <n v="13237"/>
    <x v="12"/>
    <x v="0"/>
    <x v="19"/>
    <x v="0"/>
    <n v="1014658"/>
    <x v="0"/>
    <x v="0"/>
    <x v="0"/>
  </r>
  <r>
    <n v="13238"/>
    <x v="13"/>
    <x v="0"/>
    <x v="19"/>
    <x v="0"/>
    <n v="1019353"/>
    <x v="0"/>
    <x v="0"/>
    <x v="0"/>
  </r>
  <r>
    <n v="13239"/>
    <x v="14"/>
    <x v="0"/>
    <x v="19"/>
    <x v="0"/>
    <n v="1014651"/>
    <x v="0"/>
    <x v="0"/>
    <x v="0"/>
  </r>
  <r>
    <n v="13240"/>
    <x v="15"/>
    <x v="0"/>
    <x v="19"/>
    <x v="0"/>
    <n v="1015664"/>
    <x v="0"/>
    <x v="0"/>
    <x v="0"/>
  </r>
  <r>
    <n v="13241"/>
    <x v="16"/>
    <x v="0"/>
    <x v="19"/>
    <x v="0"/>
    <n v="1008592"/>
    <x v="0"/>
    <x v="0"/>
    <x v="0"/>
  </r>
  <r>
    <n v="13242"/>
    <x v="17"/>
    <x v="0"/>
    <x v="19"/>
    <x v="0"/>
    <n v="1013972"/>
    <x v="0"/>
    <x v="0"/>
    <x v="0"/>
  </r>
  <r>
    <n v="13243"/>
    <x v="18"/>
    <x v="0"/>
    <x v="19"/>
    <x v="0"/>
    <n v="1013550"/>
    <x v="0"/>
    <x v="0"/>
    <x v="0"/>
  </r>
  <r>
    <n v="13244"/>
    <x v="19"/>
    <x v="0"/>
    <x v="19"/>
    <x v="0"/>
    <n v="1015857"/>
    <x v="0"/>
    <x v="0"/>
    <x v="0"/>
  </r>
  <r>
    <n v="13245"/>
    <x v="20"/>
    <x v="0"/>
    <x v="19"/>
    <x v="0"/>
    <n v="1015151"/>
    <x v="0"/>
    <x v="0"/>
    <x v="0"/>
  </r>
  <r>
    <n v="13246"/>
    <x v="21"/>
    <x v="0"/>
    <x v="19"/>
    <x v="0"/>
    <n v="1012148"/>
    <x v="0"/>
    <x v="0"/>
    <x v="0"/>
  </r>
  <r>
    <n v="13247"/>
    <x v="22"/>
    <x v="0"/>
    <x v="19"/>
    <x v="0"/>
    <n v="1014266"/>
    <x v="0"/>
    <x v="0"/>
    <x v="0"/>
  </r>
  <r>
    <n v="13248"/>
    <x v="23"/>
    <x v="0"/>
    <x v="19"/>
    <x v="0"/>
    <n v="1019954"/>
    <x v="0"/>
    <x v="0"/>
    <x v="0"/>
  </r>
  <r>
    <n v="13249"/>
    <x v="24"/>
    <x v="0"/>
    <x v="19"/>
    <x v="0"/>
    <n v="1017534"/>
    <x v="0"/>
    <x v="0"/>
    <x v="0"/>
  </r>
  <r>
    <n v="13250"/>
    <x v="25"/>
    <x v="0"/>
    <x v="19"/>
    <x v="0"/>
    <n v="1024240"/>
    <x v="0"/>
    <x v="0"/>
    <x v="0"/>
  </r>
  <r>
    <n v="13251"/>
    <x v="26"/>
    <x v="0"/>
    <x v="19"/>
    <x v="0"/>
    <n v="1020655"/>
    <x v="0"/>
    <x v="0"/>
    <x v="0"/>
  </r>
  <r>
    <n v="13252"/>
    <x v="27"/>
    <x v="0"/>
    <x v="19"/>
    <x v="0"/>
    <n v="1016127"/>
    <x v="0"/>
    <x v="0"/>
    <x v="0"/>
  </r>
  <r>
    <n v="13253"/>
    <x v="28"/>
    <x v="0"/>
    <x v="19"/>
    <x v="0"/>
    <n v="1018689"/>
    <x v="0"/>
    <x v="0"/>
    <x v="0"/>
  </r>
  <r>
    <n v="13254"/>
    <x v="0"/>
    <x v="0"/>
    <x v="19"/>
    <x v="1"/>
    <n v="1026048.8"/>
    <x v="0"/>
    <x v="0"/>
    <x v="0"/>
  </r>
  <r>
    <n v="13255"/>
    <x v="1"/>
    <x v="0"/>
    <x v="19"/>
    <x v="1"/>
    <n v="1026048.8"/>
    <x v="0"/>
    <x v="0"/>
    <x v="0"/>
  </r>
  <r>
    <n v="13256"/>
    <x v="2"/>
    <x v="0"/>
    <x v="19"/>
    <x v="1"/>
    <n v="1011606.3"/>
    <x v="0"/>
    <x v="0"/>
    <x v="0"/>
  </r>
  <r>
    <n v="13257"/>
    <x v="3"/>
    <x v="0"/>
    <x v="19"/>
    <x v="1"/>
    <n v="1019228.3"/>
    <x v="0"/>
    <x v="0"/>
    <x v="0"/>
  </r>
  <r>
    <n v="13258"/>
    <x v="4"/>
    <x v="0"/>
    <x v="19"/>
    <x v="1"/>
    <n v="1012012.3"/>
    <x v="0"/>
    <x v="0"/>
    <x v="0"/>
  </r>
  <r>
    <n v="13259"/>
    <x v="5"/>
    <x v="0"/>
    <x v="19"/>
    <x v="1"/>
    <n v="1013880.8"/>
    <x v="0"/>
    <x v="0"/>
    <x v="0"/>
  </r>
  <r>
    <n v="13260"/>
    <x v="6"/>
    <x v="0"/>
    <x v="19"/>
    <x v="1"/>
    <n v="1009831.8"/>
    <x v="0"/>
    <x v="0"/>
    <x v="0"/>
  </r>
  <r>
    <n v="13261"/>
    <x v="7"/>
    <x v="0"/>
    <x v="19"/>
    <x v="1"/>
    <n v="1011769.8"/>
    <x v="0"/>
    <x v="0"/>
    <x v="0"/>
  </r>
  <r>
    <n v="13262"/>
    <x v="8"/>
    <x v="0"/>
    <x v="19"/>
    <x v="1"/>
    <n v="1012688.8"/>
    <x v="0"/>
    <x v="0"/>
    <x v="0"/>
  </r>
  <r>
    <n v="13263"/>
    <x v="9"/>
    <x v="0"/>
    <x v="19"/>
    <x v="1"/>
    <n v="1011136.3"/>
    <x v="0"/>
    <x v="0"/>
    <x v="0"/>
  </r>
  <r>
    <n v="13264"/>
    <x v="10"/>
    <x v="0"/>
    <x v="19"/>
    <x v="1"/>
    <n v="1023170.8"/>
    <x v="0"/>
    <x v="0"/>
    <x v="0"/>
  </r>
  <r>
    <n v="13265"/>
    <x v="11"/>
    <x v="0"/>
    <x v="19"/>
    <x v="1"/>
    <n v="1018214.3"/>
    <x v="0"/>
    <x v="0"/>
    <x v="0"/>
  </r>
  <r>
    <n v="13266"/>
    <x v="12"/>
    <x v="0"/>
    <x v="19"/>
    <x v="1"/>
    <n v="1014655.8"/>
    <x v="0"/>
    <x v="0"/>
    <x v="0"/>
  </r>
  <r>
    <n v="13267"/>
    <x v="13"/>
    <x v="0"/>
    <x v="19"/>
    <x v="1"/>
    <n v="1019351.3"/>
    <x v="0"/>
    <x v="0"/>
    <x v="0"/>
  </r>
  <r>
    <n v="13268"/>
    <x v="14"/>
    <x v="0"/>
    <x v="19"/>
    <x v="1"/>
    <n v="1014653.8"/>
    <x v="0"/>
    <x v="0"/>
    <x v="0"/>
  </r>
  <r>
    <n v="13269"/>
    <x v="15"/>
    <x v="0"/>
    <x v="19"/>
    <x v="1"/>
    <n v="1015661.8"/>
    <x v="0"/>
    <x v="0"/>
    <x v="0"/>
  </r>
  <r>
    <n v="13270"/>
    <x v="16"/>
    <x v="0"/>
    <x v="19"/>
    <x v="1"/>
    <n v="1008590.3"/>
    <x v="0"/>
    <x v="0"/>
    <x v="0"/>
  </r>
  <r>
    <n v="13271"/>
    <x v="17"/>
    <x v="0"/>
    <x v="19"/>
    <x v="1"/>
    <n v="1013973.8"/>
    <x v="0"/>
    <x v="0"/>
    <x v="0"/>
  </r>
  <r>
    <n v="13272"/>
    <x v="18"/>
    <x v="0"/>
    <x v="19"/>
    <x v="1"/>
    <n v="1013547.8"/>
    <x v="0"/>
    <x v="0"/>
    <x v="0"/>
  </r>
  <r>
    <n v="13273"/>
    <x v="19"/>
    <x v="0"/>
    <x v="19"/>
    <x v="1"/>
    <n v="1015859.8"/>
    <x v="0"/>
    <x v="0"/>
    <x v="0"/>
  </r>
  <r>
    <n v="13274"/>
    <x v="20"/>
    <x v="0"/>
    <x v="19"/>
    <x v="1"/>
    <n v="1015152.3"/>
    <x v="0"/>
    <x v="0"/>
    <x v="0"/>
  </r>
  <r>
    <n v="13275"/>
    <x v="21"/>
    <x v="0"/>
    <x v="19"/>
    <x v="1"/>
    <n v="1012149.8"/>
    <x v="0"/>
    <x v="0"/>
    <x v="0"/>
  </r>
  <r>
    <n v="13276"/>
    <x v="22"/>
    <x v="0"/>
    <x v="19"/>
    <x v="1"/>
    <n v="1014263.8"/>
    <x v="0"/>
    <x v="0"/>
    <x v="0"/>
  </r>
  <r>
    <n v="13277"/>
    <x v="23"/>
    <x v="0"/>
    <x v="19"/>
    <x v="1"/>
    <n v="1019957.3"/>
    <x v="0"/>
    <x v="0"/>
    <x v="0"/>
  </r>
  <r>
    <n v="13278"/>
    <x v="24"/>
    <x v="0"/>
    <x v="19"/>
    <x v="1"/>
    <n v="1017537.3"/>
    <x v="0"/>
    <x v="0"/>
    <x v="0"/>
  </r>
  <r>
    <n v="13279"/>
    <x v="25"/>
    <x v="0"/>
    <x v="19"/>
    <x v="1"/>
    <n v="1024241.3"/>
    <x v="0"/>
    <x v="0"/>
    <x v="0"/>
  </r>
  <r>
    <n v="13280"/>
    <x v="26"/>
    <x v="0"/>
    <x v="19"/>
    <x v="1"/>
    <n v="1020653.3"/>
    <x v="0"/>
    <x v="0"/>
    <x v="0"/>
  </r>
  <r>
    <n v="13281"/>
    <x v="27"/>
    <x v="0"/>
    <x v="19"/>
    <x v="1"/>
    <n v="1016124.8"/>
    <x v="0"/>
    <x v="0"/>
    <x v="0"/>
  </r>
  <r>
    <n v="13282"/>
    <x v="28"/>
    <x v="0"/>
    <x v="19"/>
    <x v="1"/>
    <n v="1018686.3"/>
    <x v="0"/>
    <x v="0"/>
    <x v="0"/>
  </r>
  <r>
    <n v="13283"/>
    <x v="0"/>
    <x v="0"/>
    <x v="19"/>
    <x v="2"/>
    <n v="2.2000000000000002"/>
    <x v="0"/>
    <x v="0"/>
    <x v="0"/>
  </r>
  <r>
    <n v="13284"/>
    <x v="1"/>
    <x v="0"/>
    <x v="19"/>
    <x v="2"/>
    <n v="2.2000000000000002"/>
    <x v="0"/>
    <x v="0"/>
    <x v="0"/>
  </r>
  <r>
    <n v="13285"/>
    <x v="2"/>
    <x v="0"/>
    <x v="19"/>
    <x v="2"/>
    <n v="1.7"/>
    <x v="0"/>
    <x v="0"/>
    <x v="0"/>
  </r>
  <r>
    <n v="13286"/>
    <x v="3"/>
    <x v="0"/>
    <x v="19"/>
    <x v="2"/>
    <n v="2.7"/>
    <x v="0"/>
    <x v="0"/>
    <x v="0"/>
  </r>
  <r>
    <n v="13287"/>
    <x v="4"/>
    <x v="0"/>
    <x v="19"/>
    <x v="2"/>
    <n v="-2.2999999999999998"/>
    <x v="0"/>
    <x v="0"/>
    <x v="0"/>
  </r>
  <r>
    <n v="13288"/>
    <x v="5"/>
    <x v="0"/>
    <x v="19"/>
    <x v="2"/>
    <n v="2.2000000000000002"/>
    <x v="0"/>
    <x v="0"/>
    <x v="0"/>
  </r>
  <r>
    <n v="13289"/>
    <x v="6"/>
    <x v="0"/>
    <x v="19"/>
    <x v="2"/>
    <n v="-2.8"/>
    <x v="0"/>
    <x v="0"/>
    <x v="0"/>
  </r>
  <r>
    <n v="13290"/>
    <x v="7"/>
    <x v="0"/>
    <x v="19"/>
    <x v="2"/>
    <n v="-2.8"/>
    <x v="0"/>
    <x v="0"/>
    <x v="0"/>
  </r>
  <r>
    <n v="13291"/>
    <x v="8"/>
    <x v="0"/>
    <x v="19"/>
    <x v="2"/>
    <n v="-1.8"/>
    <x v="0"/>
    <x v="0"/>
    <x v="0"/>
  </r>
  <r>
    <n v="13292"/>
    <x v="9"/>
    <x v="0"/>
    <x v="19"/>
    <x v="2"/>
    <n v="-1.3"/>
    <x v="0"/>
    <x v="0"/>
    <x v="0"/>
  </r>
  <r>
    <n v="13293"/>
    <x v="10"/>
    <x v="0"/>
    <x v="19"/>
    <x v="2"/>
    <n v="-2.8"/>
    <x v="0"/>
    <x v="0"/>
    <x v="0"/>
  </r>
  <r>
    <n v="13294"/>
    <x v="11"/>
    <x v="0"/>
    <x v="19"/>
    <x v="2"/>
    <n v="1.7"/>
    <x v="0"/>
    <x v="0"/>
    <x v="0"/>
  </r>
  <r>
    <n v="13295"/>
    <x v="12"/>
    <x v="0"/>
    <x v="19"/>
    <x v="2"/>
    <n v="2.2000000000000002"/>
    <x v="0"/>
    <x v="0"/>
    <x v="0"/>
  </r>
  <r>
    <n v="13296"/>
    <x v="13"/>
    <x v="0"/>
    <x v="19"/>
    <x v="2"/>
    <n v="1.7"/>
    <x v="0"/>
    <x v="0"/>
    <x v="0"/>
  </r>
  <r>
    <n v="13297"/>
    <x v="14"/>
    <x v="0"/>
    <x v="19"/>
    <x v="2"/>
    <n v="-2.8"/>
    <x v="0"/>
    <x v="0"/>
    <x v="0"/>
  </r>
  <r>
    <n v="13298"/>
    <x v="15"/>
    <x v="0"/>
    <x v="19"/>
    <x v="2"/>
    <n v="2.2000000000000002"/>
    <x v="0"/>
    <x v="0"/>
    <x v="0"/>
  </r>
  <r>
    <n v="13299"/>
    <x v="16"/>
    <x v="0"/>
    <x v="19"/>
    <x v="2"/>
    <n v="1.7"/>
    <x v="0"/>
    <x v="0"/>
    <x v="0"/>
  </r>
  <r>
    <n v="13300"/>
    <x v="17"/>
    <x v="0"/>
    <x v="19"/>
    <x v="2"/>
    <n v="-1.8"/>
    <x v="0"/>
    <x v="0"/>
    <x v="0"/>
  </r>
  <r>
    <n v="13301"/>
    <x v="18"/>
    <x v="0"/>
    <x v="19"/>
    <x v="2"/>
    <n v="2.2000000000000002"/>
    <x v="0"/>
    <x v="0"/>
    <x v="0"/>
  </r>
  <r>
    <n v="13302"/>
    <x v="19"/>
    <x v="0"/>
    <x v="19"/>
    <x v="2"/>
    <n v="-2.8"/>
    <x v="0"/>
    <x v="0"/>
    <x v="0"/>
  </r>
  <r>
    <n v="13303"/>
    <x v="20"/>
    <x v="0"/>
    <x v="19"/>
    <x v="2"/>
    <n v="-1.3"/>
    <x v="0"/>
    <x v="0"/>
    <x v="0"/>
  </r>
  <r>
    <n v="13304"/>
    <x v="21"/>
    <x v="0"/>
    <x v="19"/>
    <x v="2"/>
    <n v="-1.8"/>
    <x v="0"/>
    <x v="0"/>
    <x v="0"/>
  </r>
  <r>
    <n v="13305"/>
    <x v="22"/>
    <x v="0"/>
    <x v="19"/>
    <x v="2"/>
    <n v="2.2000000000000002"/>
    <x v="0"/>
    <x v="0"/>
    <x v="0"/>
  </r>
  <r>
    <n v="13306"/>
    <x v="23"/>
    <x v="0"/>
    <x v="19"/>
    <x v="2"/>
    <n v="-3.3"/>
    <x v="0"/>
    <x v="0"/>
    <x v="0"/>
  </r>
  <r>
    <n v="13307"/>
    <x v="24"/>
    <x v="0"/>
    <x v="19"/>
    <x v="2"/>
    <n v="-3.3"/>
    <x v="0"/>
    <x v="0"/>
    <x v="0"/>
  </r>
  <r>
    <n v="13308"/>
    <x v="25"/>
    <x v="0"/>
    <x v="19"/>
    <x v="2"/>
    <n v="-1.3"/>
    <x v="0"/>
    <x v="0"/>
    <x v="0"/>
  </r>
  <r>
    <n v="13309"/>
    <x v="26"/>
    <x v="0"/>
    <x v="19"/>
    <x v="2"/>
    <n v="1.7"/>
    <x v="0"/>
    <x v="0"/>
    <x v="0"/>
  </r>
  <r>
    <n v="13310"/>
    <x v="27"/>
    <x v="0"/>
    <x v="19"/>
    <x v="2"/>
    <n v="2.2000000000000002"/>
    <x v="0"/>
    <x v="0"/>
    <x v="0"/>
  </r>
  <r>
    <n v="13311"/>
    <x v="28"/>
    <x v="0"/>
    <x v="19"/>
    <x v="2"/>
    <n v="2.7"/>
    <x v="0"/>
    <x v="0"/>
    <x v="0"/>
  </r>
  <r>
    <n v="13312"/>
    <x v="0"/>
    <x v="0"/>
    <x v="19"/>
    <x v="3"/>
    <n v="0"/>
    <x v="1"/>
    <x v="0"/>
    <x v="0"/>
  </r>
  <r>
    <n v="13313"/>
    <x v="1"/>
    <x v="0"/>
    <x v="19"/>
    <x v="3"/>
    <n v="0"/>
    <x v="1"/>
    <x v="0"/>
    <x v="0"/>
  </r>
  <r>
    <n v="13314"/>
    <x v="2"/>
    <x v="0"/>
    <x v="19"/>
    <x v="3"/>
    <n v="0"/>
    <x v="1"/>
    <x v="0"/>
    <x v="0"/>
  </r>
  <r>
    <n v="13315"/>
    <x v="3"/>
    <x v="0"/>
    <x v="19"/>
    <x v="3"/>
    <n v="0"/>
    <x v="1"/>
    <x v="0"/>
    <x v="0"/>
  </r>
  <r>
    <n v="13316"/>
    <x v="4"/>
    <x v="0"/>
    <x v="19"/>
    <x v="3"/>
    <n v="0"/>
    <x v="1"/>
    <x v="0"/>
    <x v="0"/>
  </r>
  <r>
    <n v="13317"/>
    <x v="5"/>
    <x v="0"/>
    <x v="19"/>
    <x v="3"/>
    <n v="0"/>
    <x v="1"/>
    <x v="0"/>
    <x v="0"/>
  </r>
  <r>
    <n v="13318"/>
    <x v="6"/>
    <x v="0"/>
    <x v="19"/>
    <x v="3"/>
    <n v="0"/>
    <x v="1"/>
    <x v="0"/>
    <x v="0"/>
  </r>
  <r>
    <n v="13319"/>
    <x v="7"/>
    <x v="0"/>
    <x v="19"/>
    <x v="3"/>
    <n v="0"/>
    <x v="1"/>
    <x v="0"/>
    <x v="0"/>
  </r>
  <r>
    <n v="13320"/>
    <x v="8"/>
    <x v="0"/>
    <x v="19"/>
    <x v="3"/>
    <n v="0"/>
    <x v="1"/>
    <x v="0"/>
    <x v="0"/>
  </r>
  <r>
    <n v="13321"/>
    <x v="9"/>
    <x v="0"/>
    <x v="19"/>
    <x v="3"/>
    <n v="0"/>
    <x v="1"/>
    <x v="0"/>
    <x v="0"/>
  </r>
  <r>
    <n v="13322"/>
    <x v="10"/>
    <x v="0"/>
    <x v="19"/>
    <x v="3"/>
    <n v="0"/>
    <x v="1"/>
    <x v="0"/>
    <x v="0"/>
  </r>
  <r>
    <n v="13323"/>
    <x v="11"/>
    <x v="0"/>
    <x v="19"/>
    <x v="3"/>
    <n v="0"/>
    <x v="1"/>
    <x v="0"/>
    <x v="0"/>
  </r>
  <r>
    <n v="13324"/>
    <x v="12"/>
    <x v="0"/>
    <x v="19"/>
    <x v="3"/>
    <n v="0"/>
    <x v="1"/>
    <x v="0"/>
    <x v="0"/>
  </r>
  <r>
    <n v="13325"/>
    <x v="13"/>
    <x v="0"/>
    <x v="19"/>
    <x v="3"/>
    <n v="0"/>
    <x v="1"/>
    <x v="0"/>
    <x v="0"/>
  </r>
  <r>
    <n v="13326"/>
    <x v="14"/>
    <x v="0"/>
    <x v="19"/>
    <x v="3"/>
    <n v="0"/>
    <x v="1"/>
    <x v="0"/>
    <x v="0"/>
  </r>
  <r>
    <n v="13327"/>
    <x v="15"/>
    <x v="0"/>
    <x v="19"/>
    <x v="3"/>
    <n v="0"/>
    <x v="1"/>
    <x v="0"/>
    <x v="0"/>
  </r>
  <r>
    <n v="13328"/>
    <x v="16"/>
    <x v="0"/>
    <x v="19"/>
    <x v="3"/>
    <n v="0"/>
    <x v="1"/>
    <x v="0"/>
    <x v="0"/>
  </r>
  <r>
    <n v="13329"/>
    <x v="17"/>
    <x v="0"/>
    <x v="19"/>
    <x v="3"/>
    <n v="0"/>
    <x v="1"/>
    <x v="0"/>
    <x v="0"/>
  </r>
  <r>
    <n v="13330"/>
    <x v="18"/>
    <x v="0"/>
    <x v="19"/>
    <x v="3"/>
    <n v="0"/>
    <x v="1"/>
    <x v="0"/>
    <x v="0"/>
  </r>
  <r>
    <n v="13331"/>
    <x v="19"/>
    <x v="0"/>
    <x v="19"/>
    <x v="3"/>
    <n v="0"/>
    <x v="1"/>
    <x v="0"/>
    <x v="0"/>
  </r>
  <r>
    <n v="13332"/>
    <x v="20"/>
    <x v="0"/>
    <x v="19"/>
    <x v="3"/>
    <n v="0"/>
    <x v="1"/>
    <x v="0"/>
    <x v="0"/>
  </r>
  <r>
    <n v="13333"/>
    <x v="21"/>
    <x v="0"/>
    <x v="19"/>
    <x v="3"/>
    <n v="0"/>
    <x v="1"/>
    <x v="0"/>
    <x v="0"/>
  </r>
  <r>
    <n v="13334"/>
    <x v="22"/>
    <x v="0"/>
    <x v="19"/>
    <x v="3"/>
    <n v="0"/>
    <x v="1"/>
    <x v="0"/>
    <x v="0"/>
  </r>
  <r>
    <n v="13335"/>
    <x v="23"/>
    <x v="0"/>
    <x v="19"/>
    <x v="3"/>
    <n v="0"/>
    <x v="1"/>
    <x v="0"/>
    <x v="0"/>
  </r>
  <r>
    <n v="13336"/>
    <x v="24"/>
    <x v="0"/>
    <x v="19"/>
    <x v="3"/>
    <n v="0"/>
    <x v="1"/>
    <x v="0"/>
    <x v="0"/>
  </r>
  <r>
    <n v="13337"/>
    <x v="25"/>
    <x v="0"/>
    <x v="19"/>
    <x v="3"/>
    <n v="0"/>
    <x v="1"/>
    <x v="0"/>
    <x v="0"/>
  </r>
  <r>
    <n v="13338"/>
    <x v="26"/>
    <x v="0"/>
    <x v="19"/>
    <x v="3"/>
    <n v="0"/>
    <x v="1"/>
    <x v="0"/>
    <x v="0"/>
  </r>
  <r>
    <n v="13339"/>
    <x v="27"/>
    <x v="0"/>
    <x v="19"/>
    <x v="3"/>
    <n v="0"/>
    <x v="1"/>
    <x v="0"/>
    <x v="0"/>
  </r>
  <r>
    <n v="13340"/>
    <x v="28"/>
    <x v="0"/>
    <x v="19"/>
    <x v="3"/>
    <n v="0"/>
    <x v="1"/>
    <x v="0"/>
    <x v="0"/>
  </r>
  <r>
    <n v="13341"/>
    <x v="0"/>
    <x v="1"/>
    <x v="19"/>
    <x v="0"/>
    <n v="1024899"/>
    <x v="0"/>
    <x v="0"/>
    <x v="0"/>
  </r>
  <r>
    <n v="13342"/>
    <x v="1"/>
    <x v="1"/>
    <x v="19"/>
    <x v="0"/>
    <n v="1024899"/>
    <x v="0"/>
    <x v="0"/>
    <x v="0"/>
  </r>
  <r>
    <n v="13343"/>
    <x v="2"/>
    <x v="1"/>
    <x v="19"/>
    <x v="0"/>
    <n v="1011349"/>
    <x v="0"/>
    <x v="0"/>
    <x v="0"/>
  </r>
  <r>
    <n v="13344"/>
    <x v="3"/>
    <x v="1"/>
    <x v="19"/>
    <x v="0"/>
    <n v="1018863"/>
    <x v="0"/>
    <x v="0"/>
    <x v="0"/>
  </r>
  <r>
    <n v="13345"/>
    <x v="4"/>
    <x v="1"/>
    <x v="19"/>
    <x v="0"/>
    <n v="1011776"/>
    <x v="0"/>
    <x v="0"/>
    <x v="0"/>
  </r>
  <r>
    <n v="13346"/>
    <x v="5"/>
    <x v="1"/>
    <x v="19"/>
    <x v="0"/>
    <n v="1013598"/>
    <x v="0"/>
    <x v="0"/>
    <x v="0"/>
  </r>
  <r>
    <n v="13347"/>
    <x v="6"/>
    <x v="1"/>
    <x v="19"/>
    <x v="0"/>
    <n v="1009911"/>
    <x v="0"/>
    <x v="0"/>
    <x v="0"/>
  </r>
  <r>
    <n v="13348"/>
    <x v="7"/>
    <x v="1"/>
    <x v="19"/>
    <x v="0"/>
    <n v="1012648"/>
    <x v="0"/>
    <x v="0"/>
    <x v="0"/>
  </r>
  <r>
    <n v="13349"/>
    <x v="8"/>
    <x v="1"/>
    <x v="19"/>
    <x v="0"/>
    <n v="1011436"/>
    <x v="0"/>
    <x v="0"/>
    <x v="0"/>
  </r>
  <r>
    <n v="13350"/>
    <x v="9"/>
    <x v="1"/>
    <x v="19"/>
    <x v="0"/>
    <n v="1011043"/>
    <x v="0"/>
    <x v="0"/>
    <x v="0"/>
  </r>
  <r>
    <n v="13351"/>
    <x v="10"/>
    <x v="1"/>
    <x v="19"/>
    <x v="0"/>
    <n v="1021689"/>
    <x v="0"/>
    <x v="0"/>
    <x v="0"/>
  </r>
  <r>
    <n v="13352"/>
    <x v="11"/>
    <x v="1"/>
    <x v="19"/>
    <x v="0"/>
    <n v="1016935"/>
    <x v="0"/>
    <x v="0"/>
    <x v="0"/>
  </r>
  <r>
    <n v="13353"/>
    <x v="12"/>
    <x v="1"/>
    <x v="19"/>
    <x v="0"/>
    <n v="1015671"/>
    <x v="0"/>
    <x v="0"/>
    <x v="0"/>
  </r>
  <r>
    <n v="13354"/>
    <x v="13"/>
    <x v="1"/>
    <x v="19"/>
    <x v="0"/>
    <n v="1018564"/>
    <x v="0"/>
    <x v="0"/>
    <x v="0"/>
  </r>
  <r>
    <n v="13355"/>
    <x v="14"/>
    <x v="1"/>
    <x v="19"/>
    <x v="0"/>
    <n v="1014263"/>
    <x v="0"/>
    <x v="0"/>
    <x v="0"/>
  </r>
  <r>
    <n v="13356"/>
    <x v="15"/>
    <x v="1"/>
    <x v="19"/>
    <x v="0"/>
    <n v="1015747"/>
    <x v="0"/>
    <x v="0"/>
    <x v="0"/>
  </r>
  <r>
    <n v="13357"/>
    <x v="16"/>
    <x v="1"/>
    <x v="19"/>
    <x v="0"/>
    <n v="1009091"/>
    <x v="0"/>
    <x v="0"/>
    <x v="0"/>
  </r>
  <r>
    <n v="13358"/>
    <x v="17"/>
    <x v="1"/>
    <x v="19"/>
    <x v="0"/>
    <n v="1014140"/>
    <x v="0"/>
    <x v="0"/>
    <x v="0"/>
  </r>
  <r>
    <n v="13359"/>
    <x v="18"/>
    <x v="1"/>
    <x v="19"/>
    <x v="0"/>
    <n v="1013751"/>
    <x v="0"/>
    <x v="0"/>
    <x v="0"/>
  </r>
  <r>
    <n v="13360"/>
    <x v="19"/>
    <x v="1"/>
    <x v="19"/>
    <x v="0"/>
    <n v="1015077"/>
    <x v="0"/>
    <x v="0"/>
    <x v="0"/>
  </r>
  <r>
    <n v="13361"/>
    <x v="20"/>
    <x v="1"/>
    <x v="19"/>
    <x v="0"/>
    <n v="1016322"/>
    <x v="0"/>
    <x v="0"/>
    <x v="0"/>
  </r>
  <r>
    <n v="13362"/>
    <x v="21"/>
    <x v="1"/>
    <x v="19"/>
    <x v="0"/>
    <n v="1011762"/>
    <x v="0"/>
    <x v="0"/>
    <x v="0"/>
  </r>
  <r>
    <n v="13363"/>
    <x v="22"/>
    <x v="1"/>
    <x v="19"/>
    <x v="0"/>
    <n v="1014129"/>
    <x v="0"/>
    <x v="0"/>
    <x v="0"/>
  </r>
  <r>
    <n v="13364"/>
    <x v="23"/>
    <x v="1"/>
    <x v="19"/>
    <x v="0"/>
    <n v="1020267"/>
    <x v="0"/>
    <x v="0"/>
    <x v="0"/>
  </r>
  <r>
    <n v="13365"/>
    <x v="24"/>
    <x v="1"/>
    <x v="19"/>
    <x v="0"/>
    <n v="1016800"/>
    <x v="0"/>
    <x v="0"/>
    <x v="0"/>
  </r>
  <r>
    <n v="13366"/>
    <x v="25"/>
    <x v="1"/>
    <x v="19"/>
    <x v="0"/>
    <n v="1025151"/>
    <x v="0"/>
    <x v="0"/>
    <x v="0"/>
  </r>
  <r>
    <n v="13367"/>
    <x v="26"/>
    <x v="1"/>
    <x v="19"/>
    <x v="0"/>
    <n v="1020879"/>
    <x v="0"/>
    <x v="0"/>
    <x v="0"/>
  </r>
  <r>
    <n v="13368"/>
    <x v="27"/>
    <x v="1"/>
    <x v="19"/>
    <x v="0"/>
    <n v="1016207"/>
    <x v="0"/>
    <x v="0"/>
    <x v="0"/>
  </r>
  <r>
    <n v="13369"/>
    <x v="28"/>
    <x v="1"/>
    <x v="19"/>
    <x v="0"/>
    <n v="1018272"/>
    <x v="0"/>
    <x v="0"/>
    <x v="0"/>
  </r>
  <r>
    <n v="13370"/>
    <x v="0"/>
    <x v="1"/>
    <x v="19"/>
    <x v="1"/>
    <n v="1024900"/>
    <x v="0"/>
    <x v="0"/>
    <x v="0"/>
  </r>
  <r>
    <n v="13371"/>
    <x v="1"/>
    <x v="1"/>
    <x v="19"/>
    <x v="1"/>
    <n v="1024900"/>
    <x v="0"/>
    <x v="0"/>
    <x v="0"/>
  </r>
  <r>
    <n v="13372"/>
    <x v="2"/>
    <x v="1"/>
    <x v="19"/>
    <x v="1"/>
    <n v="1011350"/>
    <x v="0"/>
    <x v="0"/>
    <x v="0"/>
  </r>
  <r>
    <n v="13373"/>
    <x v="3"/>
    <x v="1"/>
    <x v="19"/>
    <x v="1"/>
    <n v="1018862"/>
    <x v="0"/>
    <x v="0"/>
    <x v="0"/>
  </r>
  <r>
    <n v="13374"/>
    <x v="4"/>
    <x v="1"/>
    <x v="19"/>
    <x v="1"/>
    <n v="1011776"/>
    <x v="0"/>
    <x v="0"/>
    <x v="0"/>
  </r>
  <r>
    <n v="13375"/>
    <x v="5"/>
    <x v="1"/>
    <x v="19"/>
    <x v="1"/>
    <n v="1013599"/>
    <x v="0"/>
    <x v="0"/>
    <x v="0"/>
  </r>
  <r>
    <n v="13376"/>
    <x v="6"/>
    <x v="1"/>
    <x v="19"/>
    <x v="1"/>
    <n v="1009911"/>
    <x v="0"/>
    <x v="0"/>
    <x v="0"/>
  </r>
  <r>
    <n v="13377"/>
    <x v="7"/>
    <x v="1"/>
    <x v="19"/>
    <x v="1"/>
    <n v="1012648"/>
    <x v="0"/>
    <x v="0"/>
    <x v="0"/>
  </r>
  <r>
    <n v="13378"/>
    <x v="8"/>
    <x v="1"/>
    <x v="19"/>
    <x v="1"/>
    <n v="1011435"/>
    <x v="0"/>
    <x v="0"/>
    <x v="0"/>
  </r>
  <r>
    <n v="13379"/>
    <x v="9"/>
    <x v="1"/>
    <x v="19"/>
    <x v="1"/>
    <n v="1011044"/>
    <x v="0"/>
    <x v="0"/>
    <x v="0"/>
  </r>
  <r>
    <n v="13380"/>
    <x v="10"/>
    <x v="1"/>
    <x v="19"/>
    <x v="1"/>
    <n v="1021690"/>
    <x v="0"/>
    <x v="0"/>
    <x v="0"/>
  </r>
  <r>
    <n v="13381"/>
    <x v="11"/>
    <x v="1"/>
    <x v="19"/>
    <x v="1"/>
    <n v="1016936"/>
    <x v="0"/>
    <x v="0"/>
    <x v="0"/>
  </r>
  <r>
    <n v="13382"/>
    <x v="12"/>
    <x v="1"/>
    <x v="19"/>
    <x v="1"/>
    <n v="1015671"/>
    <x v="0"/>
    <x v="0"/>
    <x v="0"/>
  </r>
  <r>
    <n v="13383"/>
    <x v="13"/>
    <x v="1"/>
    <x v="19"/>
    <x v="1"/>
    <n v="1018566"/>
    <x v="0"/>
    <x v="0"/>
    <x v="0"/>
  </r>
  <r>
    <n v="13384"/>
    <x v="14"/>
    <x v="1"/>
    <x v="19"/>
    <x v="1"/>
    <n v="1014264"/>
    <x v="0"/>
    <x v="0"/>
    <x v="0"/>
  </r>
  <r>
    <n v="13385"/>
    <x v="15"/>
    <x v="1"/>
    <x v="19"/>
    <x v="1"/>
    <n v="1015747"/>
    <x v="0"/>
    <x v="0"/>
    <x v="0"/>
  </r>
  <r>
    <n v="13386"/>
    <x v="16"/>
    <x v="1"/>
    <x v="19"/>
    <x v="1"/>
    <n v="1009092"/>
    <x v="0"/>
    <x v="0"/>
    <x v="0"/>
  </r>
  <r>
    <n v="13387"/>
    <x v="17"/>
    <x v="1"/>
    <x v="19"/>
    <x v="1"/>
    <n v="1014143"/>
    <x v="0"/>
    <x v="0"/>
    <x v="0"/>
  </r>
  <r>
    <n v="13388"/>
    <x v="18"/>
    <x v="1"/>
    <x v="19"/>
    <x v="1"/>
    <n v="1013753"/>
    <x v="0"/>
    <x v="0"/>
    <x v="0"/>
  </r>
  <r>
    <n v="13389"/>
    <x v="19"/>
    <x v="1"/>
    <x v="19"/>
    <x v="1"/>
    <n v="1015079"/>
    <x v="0"/>
    <x v="0"/>
    <x v="0"/>
  </r>
  <r>
    <n v="13390"/>
    <x v="20"/>
    <x v="1"/>
    <x v="19"/>
    <x v="1"/>
    <n v="1016322"/>
    <x v="0"/>
    <x v="0"/>
    <x v="0"/>
  </r>
  <r>
    <n v="13391"/>
    <x v="21"/>
    <x v="1"/>
    <x v="19"/>
    <x v="1"/>
    <n v="1011763"/>
    <x v="0"/>
    <x v="0"/>
    <x v="0"/>
  </r>
  <r>
    <n v="13392"/>
    <x v="22"/>
    <x v="1"/>
    <x v="19"/>
    <x v="1"/>
    <n v="1014130"/>
    <x v="0"/>
    <x v="0"/>
    <x v="0"/>
  </r>
  <r>
    <n v="13393"/>
    <x v="23"/>
    <x v="1"/>
    <x v="19"/>
    <x v="1"/>
    <n v="1020267"/>
    <x v="0"/>
    <x v="0"/>
    <x v="0"/>
  </r>
  <r>
    <n v="13394"/>
    <x v="24"/>
    <x v="1"/>
    <x v="19"/>
    <x v="1"/>
    <n v="1016801"/>
    <x v="0"/>
    <x v="0"/>
    <x v="0"/>
  </r>
  <r>
    <n v="13395"/>
    <x v="25"/>
    <x v="1"/>
    <x v="19"/>
    <x v="1"/>
    <n v="1025153"/>
    <x v="0"/>
    <x v="0"/>
    <x v="0"/>
  </r>
  <r>
    <n v="13396"/>
    <x v="26"/>
    <x v="1"/>
    <x v="19"/>
    <x v="1"/>
    <n v="1020880"/>
    <x v="0"/>
    <x v="0"/>
    <x v="0"/>
  </r>
  <r>
    <n v="13397"/>
    <x v="27"/>
    <x v="1"/>
    <x v="19"/>
    <x v="1"/>
    <n v="1016208"/>
    <x v="0"/>
    <x v="0"/>
    <x v="0"/>
  </r>
  <r>
    <n v="13398"/>
    <x v="28"/>
    <x v="1"/>
    <x v="19"/>
    <x v="1"/>
    <n v="1018273"/>
    <x v="0"/>
    <x v="0"/>
    <x v="0"/>
  </r>
  <r>
    <n v="13399"/>
    <x v="0"/>
    <x v="1"/>
    <x v="19"/>
    <x v="2"/>
    <n v="-1"/>
    <x v="0"/>
    <x v="0"/>
    <x v="0"/>
  </r>
  <r>
    <n v="13400"/>
    <x v="1"/>
    <x v="1"/>
    <x v="19"/>
    <x v="2"/>
    <n v="-1"/>
    <x v="0"/>
    <x v="0"/>
    <x v="0"/>
  </r>
  <r>
    <n v="13401"/>
    <x v="2"/>
    <x v="1"/>
    <x v="19"/>
    <x v="2"/>
    <n v="-1"/>
    <x v="0"/>
    <x v="0"/>
    <x v="0"/>
  </r>
  <r>
    <n v="13402"/>
    <x v="3"/>
    <x v="1"/>
    <x v="19"/>
    <x v="2"/>
    <n v="1"/>
    <x v="0"/>
    <x v="0"/>
    <x v="0"/>
  </r>
  <r>
    <n v="13403"/>
    <x v="4"/>
    <x v="1"/>
    <x v="19"/>
    <x v="2"/>
    <n v="0"/>
    <x v="0"/>
    <x v="0"/>
    <x v="0"/>
  </r>
  <r>
    <n v="13404"/>
    <x v="5"/>
    <x v="1"/>
    <x v="19"/>
    <x v="2"/>
    <n v="-1"/>
    <x v="0"/>
    <x v="0"/>
    <x v="0"/>
  </r>
  <r>
    <n v="13405"/>
    <x v="6"/>
    <x v="1"/>
    <x v="19"/>
    <x v="2"/>
    <n v="0"/>
    <x v="0"/>
    <x v="0"/>
    <x v="0"/>
  </r>
  <r>
    <n v="13406"/>
    <x v="7"/>
    <x v="1"/>
    <x v="19"/>
    <x v="2"/>
    <n v="0"/>
    <x v="0"/>
    <x v="0"/>
    <x v="0"/>
  </r>
  <r>
    <n v="13407"/>
    <x v="8"/>
    <x v="1"/>
    <x v="19"/>
    <x v="2"/>
    <n v="1"/>
    <x v="0"/>
    <x v="0"/>
    <x v="0"/>
  </r>
  <r>
    <n v="13408"/>
    <x v="9"/>
    <x v="1"/>
    <x v="19"/>
    <x v="2"/>
    <n v="-1"/>
    <x v="0"/>
    <x v="0"/>
    <x v="0"/>
  </r>
  <r>
    <n v="13409"/>
    <x v="10"/>
    <x v="1"/>
    <x v="19"/>
    <x v="2"/>
    <n v="-1"/>
    <x v="0"/>
    <x v="0"/>
    <x v="0"/>
  </r>
  <r>
    <n v="13410"/>
    <x v="11"/>
    <x v="1"/>
    <x v="19"/>
    <x v="2"/>
    <n v="-1"/>
    <x v="0"/>
    <x v="0"/>
    <x v="0"/>
  </r>
  <r>
    <n v="13411"/>
    <x v="12"/>
    <x v="1"/>
    <x v="19"/>
    <x v="2"/>
    <n v="0"/>
    <x v="0"/>
    <x v="0"/>
    <x v="0"/>
  </r>
  <r>
    <n v="13412"/>
    <x v="13"/>
    <x v="1"/>
    <x v="19"/>
    <x v="2"/>
    <n v="-2"/>
    <x v="0"/>
    <x v="0"/>
    <x v="0"/>
  </r>
  <r>
    <n v="13413"/>
    <x v="14"/>
    <x v="1"/>
    <x v="19"/>
    <x v="2"/>
    <n v="-1"/>
    <x v="0"/>
    <x v="0"/>
    <x v="0"/>
  </r>
  <r>
    <n v="13414"/>
    <x v="15"/>
    <x v="1"/>
    <x v="19"/>
    <x v="2"/>
    <n v="0"/>
    <x v="0"/>
    <x v="0"/>
    <x v="0"/>
  </r>
  <r>
    <n v="13415"/>
    <x v="16"/>
    <x v="1"/>
    <x v="19"/>
    <x v="2"/>
    <n v="-1"/>
    <x v="0"/>
    <x v="0"/>
    <x v="0"/>
  </r>
  <r>
    <n v="13416"/>
    <x v="17"/>
    <x v="1"/>
    <x v="19"/>
    <x v="2"/>
    <n v="-3"/>
    <x v="0"/>
    <x v="0"/>
    <x v="0"/>
  </r>
  <r>
    <n v="13417"/>
    <x v="18"/>
    <x v="1"/>
    <x v="19"/>
    <x v="2"/>
    <n v="-2"/>
    <x v="0"/>
    <x v="0"/>
    <x v="0"/>
  </r>
  <r>
    <n v="13418"/>
    <x v="19"/>
    <x v="1"/>
    <x v="19"/>
    <x v="2"/>
    <n v="-2"/>
    <x v="0"/>
    <x v="0"/>
    <x v="0"/>
  </r>
  <r>
    <n v="13419"/>
    <x v="20"/>
    <x v="1"/>
    <x v="19"/>
    <x v="2"/>
    <n v="0"/>
    <x v="0"/>
    <x v="0"/>
    <x v="0"/>
  </r>
  <r>
    <n v="13420"/>
    <x v="21"/>
    <x v="1"/>
    <x v="19"/>
    <x v="2"/>
    <n v="-1"/>
    <x v="0"/>
    <x v="0"/>
    <x v="0"/>
  </r>
  <r>
    <n v="13421"/>
    <x v="22"/>
    <x v="1"/>
    <x v="19"/>
    <x v="2"/>
    <n v="-1"/>
    <x v="0"/>
    <x v="0"/>
    <x v="0"/>
  </r>
  <r>
    <n v="13422"/>
    <x v="23"/>
    <x v="1"/>
    <x v="19"/>
    <x v="2"/>
    <n v="0"/>
    <x v="0"/>
    <x v="0"/>
    <x v="0"/>
  </r>
  <r>
    <n v="13423"/>
    <x v="24"/>
    <x v="1"/>
    <x v="19"/>
    <x v="2"/>
    <n v="-1"/>
    <x v="0"/>
    <x v="0"/>
    <x v="0"/>
  </r>
  <r>
    <n v="13424"/>
    <x v="25"/>
    <x v="1"/>
    <x v="19"/>
    <x v="2"/>
    <n v="-2"/>
    <x v="0"/>
    <x v="0"/>
    <x v="0"/>
  </r>
  <r>
    <n v="13425"/>
    <x v="26"/>
    <x v="1"/>
    <x v="19"/>
    <x v="2"/>
    <n v="-1"/>
    <x v="0"/>
    <x v="0"/>
    <x v="0"/>
  </r>
  <r>
    <n v="13426"/>
    <x v="27"/>
    <x v="1"/>
    <x v="19"/>
    <x v="2"/>
    <n v="-1"/>
    <x v="0"/>
    <x v="0"/>
    <x v="0"/>
  </r>
  <r>
    <n v="13427"/>
    <x v="28"/>
    <x v="1"/>
    <x v="19"/>
    <x v="2"/>
    <n v="-1"/>
    <x v="0"/>
    <x v="0"/>
    <x v="0"/>
  </r>
  <r>
    <n v="13428"/>
    <x v="0"/>
    <x v="1"/>
    <x v="19"/>
    <x v="3"/>
    <n v="0"/>
    <x v="1"/>
    <x v="0"/>
    <x v="0"/>
  </r>
  <r>
    <n v="13429"/>
    <x v="1"/>
    <x v="1"/>
    <x v="19"/>
    <x v="3"/>
    <n v="0"/>
    <x v="1"/>
    <x v="0"/>
    <x v="0"/>
  </r>
  <r>
    <n v="13430"/>
    <x v="2"/>
    <x v="1"/>
    <x v="19"/>
    <x v="3"/>
    <n v="0"/>
    <x v="1"/>
    <x v="0"/>
    <x v="0"/>
  </r>
  <r>
    <n v="13431"/>
    <x v="3"/>
    <x v="1"/>
    <x v="19"/>
    <x v="3"/>
    <n v="0"/>
    <x v="1"/>
    <x v="0"/>
    <x v="0"/>
  </r>
  <r>
    <n v="13432"/>
    <x v="4"/>
    <x v="1"/>
    <x v="19"/>
    <x v="3"/>
    <n v="0"/>
    <x v="1"/>
    <x v="0"/>
    <x v="0"/>
  </r>
  <r>
    <n v="13433"/>
    <x v="5"/>
    <x v="1"/>
    <x v="19"/>
    <x v="3"/>
    <n v="0"/>
    <x v="1"/>
    <x v="0"/>
    <x v="0"/>
  </r>
  <r>
    <n v="13434"/>
    <x v="6"/>
    <x v="1"/>
    <x v="19"/>
    <x v="3"/>
    <n v="0"/>
    <x v="1"/>
    <x v="0"/>
    <x v="0"/>
  </r>
  <r>
    <n v="13435"/>
    <x v="7"/>
    <x v="1"/>
    <x v="19"/>
    <x v="3"/>
    <n v="0"/>
    <x v="1"/>
    <x v="0"/>
    <x v="0"/>
  </r>
  <r>
    <n v="13436"/>
    <x v="8"/>
    <x v="1"/>
    <x v="19"/>
    <x v="3"/>
    <n v="0"/>
    <x v="1"/>
    <x v="0"/>
    <x v="0"/>
  </r>
  <r>
    <n v="13437"/>
    <x v="9"/>
    <x v="1"/>
    <x v="19"/>
    <x v="3"/>
    <n v="0"/>
    <x v="1"/>
    <x v="0"/>
    <x v="0"/>
  </r>
  <r>
    <n v="13438"/>
    <x v="10"/>
    <x v="1"/>
    <x v="19"/>
    <x v="3"/>
    <n v="0"/>
    <x v="1"/>
    <x v="0"/>
    <x v="0"/>
  </r>
  <r>
    <n v="13439"/>
    <x v="11"/>
    <x v="1"/>
    <x v="19"/>
    <x v="3"/>
    <n v="0"/>
    <x v="1"/>
    <x v="0"/>
    <x v="0"/>
  </r>
  <r>
    <n v="13440"/>
    <x v="12"/>
    <x v="1"/>
    <x v="19"/>
    <x v="3"/>
    <n v="0"/>
    <x v="1"/>
    <x v="0"/>
    <x v="0"/>
  </r>
  <r>
    <n v="13441"/>
    <x v="13"/>
    <x v="1"/>
    <x v="19"/>
    <x v="3"/>
    <n v="0"/>
    <x v="1"/>
    <x v="0"/>
    <x v="0"/>
  </r>
  <r>
    <n v="13442"/>
    <x v="14"/>
    <x v="1"/>
    <x v="19"/>
    <x v="3"/>
    <n v="0"/>
    <x v="1"/>
    <x v="0"/>
    <x v="0"/>
  </r>
  <r>
    <n v="13443"/>
    <x v="15"/>
    <x v="1"/>
    <x v="19"/>
    <x v="3"/>
    <n v="0"/>
    <x v="1"/>
    <x v="0"/>
    <x v="0"/>
  </r>
  <r>
    <n v="13444"/>
    <x v="16"/>
    <x v="1"/>
    <x v="19"/>
    <x v="3"/>
    <n v="0"/>
    <x v="1"/>
    <x v="0"/>
    <x v="0"/>
  </r>
  <r>
    <n v="13445"/>
    <x v="17"/>
    <x v="1"/>
    <x v="19"/>
    <x v="3"/>
    <n v="0"/>
    <x v="1"/>
    <x v="0"/>
    <x v="0"/>
  </r>
  <r>
    <n v="13446"/>
    <x v="18"/>
    <x v="1"/>
    <x v="19"/>
    <x v="3"/>
    <n v="0"/>
    <x v="1"/>
    <x v="0"/>
    <x v="0"/>
  </r>
  <r>
    <n v="13447"/>
    <x v="19"/>
    <x v="1"/>
    <x v="19"/>
    <x v="3"/>
    <n v="0"/>
    <x v="1"/>
    <x v="0"/>
    <x v="0"/>
  </r>
  <r>
    <n v="13448"/>
    <x v="20"/>
    <x v="1"/>
    <x v="19"/>
    <x v="3"/>
    <n v="0"/>
    <x v="1"/>
    <x v="0"/>
    <x v="0"/>
  </r>
  <r>
    <n v="13449"/>
    <x v="21"/>
    <x v="1"/>
    <x v="19"/>
    <x v="3"/>
    <n v="0"/>
    <x v="1"/>
    <x v="0"/>
    <x v="0"/>
  </r>
  <r>
    <n v="13450"/>
    <x v="22"/>
    <x v="1"/>
    <x v="19"/>
    <x v="3"/>
    <n v="0"/>
    <x v="1"/>
    <x v="0"/>
    <x v="0"/>
  </r>
  <r>
    <n v="13451"/>
    <x v="23"/>
    <x v="1"/>
    <x v="19"/>
    <x v="3"/>
    <n v="0"/>
    <x v="1"/>
    <x v="0"/>
    <x v="0"/>
  </r>
  <r>
    <n v="13452"/>
    <x v="24"/>
    <x v="1"/>
    <x v="19"/>
    <x v="3"/>
    <n v="0"/>
    <x v="1"/>
    <x v="0"/>
    <x v="0"/>
  </r>
  <r>
    <n v="13453"/>
    <x v="25"/>
    <x v="1"/>
    <x v="19"/>
    <x v="3"/>
    <n v="0"/>
    <x v="1"/>
    <x v="0"/>
    <x v="0"/>
  </r>
  <r>
    <n v="13454"/>
    <x v="26"/>
    <x v="1"/>
    <x v="19"/>
    <x v="3"/>
    <n v="0"/>
    <x v="1"/>
    <x v="0"/>
    <x v="0"/>
  </r>
  <r>
    <n v="13455"/>
    <x v="27"/>
    <x v="1"/>
    <x v="19"/>
    <x v="3"/>
    <n v="0"/>
    <x v="1"/>
    <x v="0"/>
    <x v="0"/>
  </r>
  <r>
    <n v="13456"/>
    <x v="28"/>
    <x v="1"/>
    <x v="19"/>
    <x v="3"/>
    <n v="0"/>
    <x v="1"/>
    <x v="0"/>
    <x v="0"/>
  </r>
  <r>
    <n v="13457"/>
    <x v="0"/>
    <x v="2"/>
    <x v="19"/>
    <x v="0"/>
    <n v="1022869"/>
    <x v="0"/>
    <x v="0"/>
    <x v="0"/>
  </r>
  <r>
    <n v="13458"/>
    <x v="1"/>
    <x v="2"/>
    <x v="19"/>
    <x v="0"/>
    <n v="1022869"/>
    <x v="0"/>
    <x v="0"/>
    <x v="0"/>
  </r>
  <r>
    <n v="13459"/>
    <x v="2"/>
    <x v="2"/>
    <x v="19"/>
    <x v="0"/>
    <n v="1010820"/>
    <x v="0"/>
    <x v="0"/>
    <x v="0"/>
  </r>
  <r>
    <n v="13460"/>
    <x v="3"/>
    <x v="2"/>
    <x v="19"/>
    <x v="0"/>
    <n v="1017756"/>
    <x v="0"/>
    <x v="0"/>
    <x v="0"/>
  </r>
  <r>
    <n v="13461"/>
    <x v="4"/>
    <x v="2"/>
    <x v="19"/>
    <x v="0"/>
    <n v="1011177"/>
    <x v="0"/>
    <x v="0"/>
    <x v="0"/>
  </r>
  <r>
    <n v="13462"/>
    <x v="5"/>
    <x v="2"/>
    <x v="19"/>
    <x v="0"/>
    <n v="1012889"/>
    <x v="0"/>
    <x v="0"/>
    <x v="0"/>
  </r>
  <r>
    <n v="13463"/>
    <x v="6"/>
    <x v="2"/>
    <x v="19"/>
    <x v="0"/>
    <n v="1009361"/>
    <x v="0"/>
    <x v="0"/>
    <x v="0"/>
  </r>
  <r>
    <n v="13464"/>
    <x v="7"/>
    <x v="2"/>
    <x v="19"/>
    <x v="0"/>
    <n v="1011901"/>
    <x v="0"/>
    <x v="0"/>
    <x v="0"/>
  </r>
  <r>
    <n v="13465"/>
    <x v="8"/>
    <x v="2"/>
    <x v="19"/>
    <x v="0"/>
    <n v="1010569"/>
    <x v="0"/>
    <x v="0"/>
    <x v="0"/>
  </r>
  <r>
    <n v="13466"/>
    <x v="9"/>
    <x v="2"/>
    <x v="19"/>
    <x v="0"/>
    <n v="1010350"/>
    <x v="0"/>
    <x v="0"/>
    <x v="0"/>
  </r>
  <r>
    <n v="13467"/>
    <x v="10"/>
    <x v="2"/>
    <x v="19"/>
    <x v="0"/>
    <n v="1020962"/>
    <x v="0"/>
    <x v="0"/>
    <x v="0"/>
  </r>
  <r>
    <n v="13468"/>
    <x v="11"/>
    <x v="2"/>
    <x v="19"/>
    <x v="0"/>
    <n v="1016766"/>
    <x v="0"/>
    <x v="0"/>
    <x v="0"/>
  </r>
  <r>
    <n v="13469"/>
    <x v="12"/>
    <x v="2"/>
    <x v="19"/>
    <x v="0"/>
    <n v="1016231"/>
    <x v="0"/>
    <x v="0"/>
    <x v="0"/>
  </r>
  <r>
    <n v="13470"/>
    <x v="13"/>
    <x v="2"/>
    <x v="19"/>
    <x v="0"/>
    <n v="1018349"/>
    <x v="0"/>
    <x v="0"/>
    <x v="0"/>
  </r>
  <r>
    <n v="13471"/>
    <x v="14"/>
    <x v="2"/>
    <x v="19"/>
    <x v="0"/>
    <n v="1013702"/>
    <x v="0"/>
    <x v="0"/>
    <x v="0"/>
  </r>
  <r>
    <n v="13472"/>
    <x v="15"/>
    <x v="2"/>
    <x v="19"/>
    <x v="0"/>
    <n v="1014104"/>
    <x v="0"/>
    <x v="0"/>
    <x v="0"/>
  </r>
  <r>
    <n v="13473"/>
    <x v="16"/>
    <x v="2"/>
    <x v="19"/>
    <x v="0"/>
    <n v="1008949"/>
    <x v="0"/>
    <x v="0"/>
    <x v="0"/>
  </r>
  <r>
    <n v="13474"/>
    <x v="17"/>
    <x v="2"/>
    <x v="19"/>
    <x v="0"/>
    <n v="1013145"/>
    <x v="0"/>
    <x v="0"/>
    <x v="0"/>
  </r>
  <r>
    <n v="13475"/>
    <x v="18"/>
    <x v="2"/>
    <x v="19"/>
    <x v="0"/>
    <n v="1012605"/>
    <x v="0"/>
    <x v="0"/>
    <x v="0"/>
  </r>
  <r>
    <n v="13476"/>
    <x v="19"/>
    <x v="2"/>
    <x v="19"/>
    <x v="0"/>
    <n v="1014403"/>
    <x v="0"/>
    <x v="0"/>
    <x v="0"/>
  </r>
  <r>
    <n v="13477"/>
    <x v="20"/>
    <x v="2"/>
    <x v="19"/>
    <x v="0"/>
    <n v="1015574"/>
    <x v="0"/>
    <x v="0"/>
    <x v="0"/>
  </r>
  <r>
    <n v="13478"/>
    <x v="21"/>
    <x v="2"/>
    <x v="19"/>
    <x v="0"/>
    <n v="1011381"/>
    <x v="0"/>
    <x v="0"/>
    <x v="0"/>
  </r>
  <r>
    <n v="13479"/>
    <x v="22"/>
    <x v="2"/>
    <x v="19"/>
    <x v="0"/>
    <n v="1013544"/>
    <x v="0"/>
    <x v="0"/>
    <x v="0"/>
  </r>
  <r>
    <n v="13480"/>
    <x v="23"/>
    <x v="2"/>
    <x v="19"/>
    <x v="0"/>
    <n v="1019126"/>
    <x v="0"/>
    <x v="0"/>
    <x v="0"/>
  </r>
  <r>
    <n v="13481"/>
    <x v="24"/>
    <x v="2"/>
    <x v="19"/>
    <x v="0"/>
    <n v="1016801"/>
    <x v="0"/>
    <x v="0"/>
    <x v="0"/>
  </r>
  <r>
    <n v="13482"/>
    <x v="25"/>
    <x v="2"/>
    <x v="19"/>
    <x v="0"/>
    <n v="1023741"/>
    <x v="0"/>
    <x v="0"/>
    <x v="0"/>
  </r>
  <r>
    <n v="13483"/>
    <x v="26"/>
    <x v="2"/>
    <x v="19"/>
    <x v="0"/>
    <n v="1019970"/>
    <x v="0"/>
    <x v="0"/>
    <x v="0"/>
  </r>
  <r>
    <n v="13484"/>
    <x v="27"/>
    <x v="2"/>
    <x v="19"/>
    <x v="0"/>
    <n v="1015348"/>
    <x v="0"/>
    <x v="0"/>
    <x v="0"/>
  </r>
  <r>
    <n v="13485"/>
    <x v="28"/>
    <x v="2"/>
    <x v="19"/>
    <x v="0"/>
    <n v="1017158"/>
    <x v="0"/>
    <x v="0"/>
    <x v="0"/>
  </r>
  <r>
    <n v="13486"/>
    <x v="0"/>
    <x v="2"/>
    <x v="19"/>
    <x v="1"/>
    <n v="1022866.8"/>
    <x v="0"/>
    <x v="0"/>
    <x v="0"/>
  </r>
  <r>
    <n v="13487"/>
    <x v="1"/>
    <x v="2"/>
    <x v="19"/>
    <x v="1"/>
    <n v="1022866.8"/>
    <x v="0"/>
    <x v="0"/>
    <x v="0"/>
  </r>
  <r>
    <n v="13488"/>
    <x v="2"/>
    <x v="2"/>
    <x v="19"/>
    <x v="1"/>
    <n v="1010818.3"/>
    <x v="0"/>
    <x v="0"/>
    <x v="0"/>
  </r>
  <r>
    <n v="13489"/>
    <x v="3"/>
    <x v="2"/>
    <x v="19"/>
    <x v="1"/>
    <n v="1017756.8"/>
    <x v="0"/>
    <x v="0"/>
    <x v="0"/>
  </r>
  <r>
    <n v="13490"/>
    <x v="4"/>
    <x v="2"/>
    <x v="19"/>
    <x v="1"/>
    <n v="1011178.3"/>
    <x v="0"/>
    <x v="0"/>
    <x v="0"/>
  </r>
  <r>
    <n v="13491"/>
    <x v="5"/>
    <x v="2"/>
    <x v="19"/>
    <x v="1"/>
    <n v="1012890.3"/>
    <x v="0"/>
    <x v="0"/>
    <x v="0"/>
  </r>
  <r>
    <n v="13492"/>
    <x v="6"/>
    <x v="2"/>
    <x v="19"/>
    <x v="1"/>
    <n v="1009363.3"/>
    <x v="0"/>
    <x v="0"/>
    <x v="0"/>
  </r>
  <r>
    <n v="13493"/>
    <x v="7"/>
    <x v="2"/>
    <x v="19"/>
    <x v="1"/>
    <n v="1011902.3"/>
    <x v="0"/>
    <x v="0"/>
    <x v="0"/>
  </r>
  <r>
    <n v="13494"/>
    <x v="8"/>
    <x v="2"/>
    <x v="19"/>
    <x v="1"/>
    <n v="1010570.3"/>
    <x v="0"/>
    <x v="0"/>
    <x v="0"/>
  </r>
  <r>
    <n v="13495"/>
    <x v="9"/>
    <x v="2"/>
    <x v="19"/>
    <x v="1"/>
    <n v="1010347.8"/>
    <x v="0"/>
    <x v="0"/>
    <x v="0"/>
  </r>
  <r>
    <n v="13496"/>
    <x v="10"/>
    <x v="2"/>
    <x v="19"/>
    <x v="1"/>
    <n v="1020963.8"/>
    <x v="0"/>
    <x v="0"/>
    <x v="0"/>
  </r>
  <r>
    <n v="13497"/>
    <x v="11"/>
    <x v="2"/>
    <x v="19"/>
    <x v="1"/>
    <n v="1016767.3"/>
    <x v="0"/>
    <x v="0"/>
    <x v="0"/>
  </r>
  <r>
    <n v="13498"/>
    <x v="12"/>
    <x v="2"/>
    <x v="19"/>
    <x v="1"/>
    <n v="1016232.8"/>
    <x v="0"/>
    <x v="0"/>
    <x v="0"/>
  </r>
  <r>
    <n v="13499"/>
    <x v="13"/>
    <x v="2"/>
    <x v="19"/>
    <x v="1"/>
    <n v="1018350.8"/>
    <x v="0"/>
    <x v="0"/>
    <x v="0"/>
  </r>
  <r>
    <n v="13500"/>
    <x v="14"/>
    <x v="2"/>
    <x v="19"/>
    <x v="1"/>
    <n v="1013702.8"/>
    <x v="0"/>
    <x v="0"/>
    <x v="0"/>
  </r>
  <r>
    <n v="13501"/>
    <x v="15"/>
    <x v="2"/>
    <x v="19"/>
    <x v="1"/>
    <n v="1014105.3"/>
    <x v="0"/>
    <x v="0"/>
    <x v="0"/>
  </r>
  <r>
    <n v="13502"/>
    <x v="16"/>
    <x v="2"/>
    <x v="19"/>
    <x v="1"/>
    <n v="1008946.8"/>
    <x v="0"/>
    <x v="0"/>
    <x v="0"/>
  </r>
  <r>
    <n v="13503"/>
    <x v="17"/>
    <x v="2"/>
    <x v="19"/>
    <x v="1"/>
    <n v="1013142.8"/>
    <x v="0"/>
    <x v="0"/>
    <x v="0"/>
  </r>
  <r>
    <n v="13504"/>
    <x v="18"/>
    <x v="2"/>
    <x v="19"/>
    <x v="1"/>
    <n v="1012606.3"/>
    <x v="0"/>
    <x v="0"/>
    <x v="0"/>
  </r>
  <r>
    <n v="13505"/>
    <x v="19"/>
    <x v="2"/>
    <x v="19"/>
    <x v="1"/>
    <n v="1014404.3"/>
    <x v="0"/>
    <x v="0"/>
    <x v="0"/>
  </r>
  <r>
    <n v="13506"/>
    <x v="20"/>
    <x v="2"/>
    <x v="19"/>
    <x v="1"/>
    <n v="1015573.8"/>
    <x v="0"/>
    <x v="0"/>
    <x v="0"/>
  </r>
  <r>
    <n v="13507"/>
    <x v="21"/>
    <x v="2"/>
    <x v="19"/>
    <x v="1"/>
    <n v="1011379.8"/>
    <x v="0"/>
    <x v="0"/>
    <x v="0"/>
  </r>
  <r>
    <n v="13508"/>
    <x v="22"/>
    <x v="2"/>
    <x v="19"/>
    <x v="1"/>
    <n v="1013542.3"/>
    <x v="0"/>
    <x v="0"/>
    <x v="0"/>
  </r>
  <r>
    <n v="13509"/>
    <x v="23"/>
    <x v="2"/>
    <x v="19"/>
    <x v="1"/>
    <n v="1019123.3"/>
    <x v="0"/>
    <x v="0"/>
    <x v="0"/>
  </r>
  <r>
    <n v="13510"/>
    <x v="24"/>
    <x v="2"/>
    <x v="19"/>
    <x v="1"/>
    <n v="1016798.8"/>
    <x v="0"/>
    <x v="0"/>
    <x v="0"/>
  </r>
  <r>
    <n v="13511"/>
    <x v="25"/>
    <x v="2"/>
    <x v="19"/>
    <x v="1"/>
    <n v="1023741.8"/>
    <x v="0"/>
    <x v="0"/>
    <x v="0"/>
  </r>
  <r>
    <n v="13512"/>
    <x v="26"/>
    <x v="2"/>
    <x v="19"/>
    <x v="1"/>
    <n v="1019970.8"/>
    <x v="0"/>
    <x v="0"/>
    <x v="0"/>
  </r>
  <r>
    <n v="13513"/>
    <x v="27"/>
    <x v="2"/>
    <x v="19"/>
    <x v="1"/>
    <n v="1015345.8"/>
    <x v="0"/>
    <x v="0"/>
    <x v="0"/>
  </r>
  <r>
    <n v="13514"/>
    <x v="28"/>
    <x v="2"/>
    <x v="19"/>
    <x v="1"/>
    <n v="1017159.8"/>
    <x v="0"/>
    <x v="0"/>
    <x v="0"/>
  </r>
  <r>
    <n v="13515"/>
    <x v="0"/>
    <x v="2"/>
    <x v="19"/>
    <x v="2"/>
    <n v="2.2000000000000002"/>
    <x v="0"/>
    <x v="0"/>
    <x v="0"/>
  </r>
  <r>
    <n v="13516"/>
    <x v="1"/>
    <x v="2"/>
    <x v="19"/>
    <x v="2"/>
    <n v="2.2000000000000002"/>
    <x v="0"/>
    <x v="0"/>
    <x v="0"/>
  </r>
  <r>
    <n v="13517"/>
    <x v="2"/>
    <x v="2"/>
    <x v="19"/>
    <x v="2"/>
    <n v="1.7"/>
    <x v="0"/>
    <x v="0"/>
    <x v="0"/>
  </r>
  <r>
    <n v="13518"/>
    <x v="3"/>
    <x v="2"/>
    <x v="19"/>
    <x v="2"/>
    <n v="-0.8"/>
    <x v="0"/>
    <x v="0"/>
    <x v="0"/>
  </r>
  <r>
    <n v="13519"/>
    <x v="4"/>
    <x v="2"/>
    <x v="19"/>
    <x v="2"/>
    <n v="-1.3"/>
    <x v="0"/>
    <x v="0"/>
    <x v="0"/>
  </r>
  <r>
    <n v="13520"/>
    <x v="5"/>
    <x v="2"/>
    <x v="19"/>
    <x v="2"/>
    <n v="-1.3"/>
    <x v="0"/>
    <x v="0"/>
    <x v="0"/>
  </r>
  <r>
    <n v="13521"/>
    <x v="6"/>
    <x v="2"/>
    <x v="19"/>
    <x v="2"/>
    <n v="-2.2999999999999998"/>
    <x v="0"/>
    <x v="0"/>
    <x v="0"/>
  </r>
  <r>
    <n v="13522"/>
    <x v="7"/>
    <x v="2"/>
    <x v="19"/>
    <x v="2"/>
    <n v="-1.3"/>
    <x v="0"/>
    <x v="0"/>
    <x v="0"/>
  </r>
  <r>
    <n v="13523"/>
    <x v="8"/>
    <x v="2"/>
    <x v="19"/>
    <x v="2"/>
    <n v="-1.3"/>
    <x v="0"/>
    <x v="0"/>
    <x v="0"/>
  </r>
  <r>
    <n v="13524"/>
    <x v="9"/>
    <x v="2"/>
    <x v="19"/>
    <x v="2"/>
    <n v="2.2000000000000002"/>
    <x v="0"/>
    <x v="0"/>
    <x v="0"/>
  </r>
  <r>
    <n v="13525"/>
    <x v="10"/>
    <x v="2"/>
    <x v="19"/>
    <x v="2"/>
    <n v="-1.8"/>
    <x v="0"/>
    <x v="0"/>
    <x v="0"/>
  </r>
  <r>
    <n v="13526"/>
    <x v="11"/>
    <x v="2"/>
    <x v="19"/>
    <x v="2"/>
    <n v="-1.3"/>
    <x v="0"/>
    <x v="0"/>
    <x v="0"/>
  </r>
  <r>
    <n v="13527"/>
    <x v="12"/>
    <x v="2"/>
    <x v="19"/>
    <x v="2"/>
    <n v="-1.8"/>
    <x v="0"/>
    <x v="0"/>
    <x v="0"/>
  </r>
  <r>
    <n v="13528"/>
    <x v="13"/>
    <x v="2"/>
    <x v="19"/>
    <x v="2"/>
    <n v="-1.8"/>
    <x v="0"/>
    <x v="0"/>
    <x v="0"/>
  </r>
  <r>
    <n v="13529"/>
    <x v="14"/>
    <x v="2"/>
    <x v="19"/>
    <x v="2"/>
    <n v="-0.8"/>
    <x v="0"/>
    <x v="0"/>
    <x v="0"/>
  </r>
  <r>
    <n v="13530"/>
    <x v="15"/>
    <x v="2"/>
    <x v="19"/>
    <x v="2"/>
    <n v="-1.3"/>
    <x v="0"/>
    <x v="0"/>
    <x v="0"/>
  </r>
  <r>
    <n v="13531"/>
    <x v="16"/>
    <x v="2"/>
    <x v="19"/>
    <x v="2"/>
    <n v="2.2000000000000002"/>
    <x v="0"/>
    <x v="0"/>
    <x v="0"/>
  </r>
  <r>
    <n v="13532"/>
    <x v="17"/>
    <x v="2"/>
    <x v="19"/>
    <x v="2"/>
    <n v="2.2000000000000002"/>
    <x v="0"/>
    <x v="0"/>
    <x v="0"/>
  </r>
  <r>
    <n v="13533"/>
    <x v="18"/>
    <x v="2"/>
    <x v="19"/>
    <x v="2"/>
    <n v="-1.3"/>
    <x v="0"/>
    <x v="0"/>
    <x v="0"/>
  </r>
  <r>
    <n v="13534"/>
    <x v="19"/>
    <x v="2"/>
    <x v="19"/>
    <x v="2"/>
    <n v="-1.3"/>
    <x v="0"/>
    <x v="0"/>
    <x v="0"/>
  </r>
  <r>
    <n v="13535"/>
    <x v="20"/>
    <x v="2"/>
    <x v="19"/>
    <x v="2"/>
    <n v="0.2"/>
    <x v="0"/>
    <x v="0"/>
    <x v="0"/>
  </r>
  <r>
    <n v="13536"/>
    <x v="21"/>
    <x v="2"/>
    <x v="19"/>
    <x v="2"/>
    <n v="1.2"/>
    <x v="0"/>
    <x v="0"/>
    <x v="0"/>
  </r>
  <r>
    <n v="13537"/>
    <x v="22"/>
    <x v="2"/>
    <x v="19"/>
    <x v="2"/>
    <n v="1.7"/>
    <x v="0"/>
    <x v="0"/>
    <x v="0"/>
  </r>
  <r>
    <n v="13538"/>
    <x v="23"/>
    <x v="2"/>
    <x v="19"/>
    <x v="2"/>
    <n v="2.7"/>
    <x v="0"/>
    <x v="0"/>
    <x v="0"/>
  </r>
  <r>
    <n v="13539"/>
    <x v="24"/>
    <x v="2"/>
    <x v="19"/>
    <x v="2"/>
    <n v="2.2000000000000002"/>
    <x v="0"/>
    <x v="0"/>
    <x v="0"/>
  </r>
  <r>
    <n v="13540"/>
    <x v="25"/>
    <x v="2"/>
    <x v="19"/>
    <x v="2"/>
    <n v="-0.8"/>
    <x v="0"/>
    <x v="0"/>
    <x v="0"/>
  </r>
  <r>
    <n v="13541"/>
    <x v="26"/>
    <x v="2"/>
    <x v="19"/>
    <x v="2"/>
    <n v="-0.8"/>
    <x v="0"/>
    <x v="0"/>
    <x v="0"/>
  </r>
  <r>
    <n v="13542"/>
    <x v="27"/>
    <x v="2"/>
    <x v="19"/>
    <x v="2"/>
    <n v="2.2000000000000002"/>
    <x v="0"/>
    <x v="0"/>
    <x v="0"/>
  </r>
  <r>
    <n v="13543"/>
    <x v="28"/>
    <x v="2"/>
    <x v="19"/>
    <x v="2"/>
    <n v="-1.8"/>
    <x v="0"/>
    <x v="0"/>
    <x v="0"/>
  </r>
  <r>
    <n v="13544"/>
    <x v="0"/>
    <x v="2"/>
    <x v="19"/>
    <x v="3"/>
    <n v="0"/>
    <x v="1"/>
    <x v="0"/>
    <x v="0"/>
  </r>
  <r>
    <n v="13545"/>
    <x v="1"/>
    <x v="2"/>
    <x v="19"/>
    <x v="3"/>
    <n v="0"/>
    <x v="1"/>
    <x v="0"/>
    <x v="0"/>
  </r>
  <r>
    <n v="13546"/>
    <x v="2"/>
    <x v="2"/>
    <x v="19"/>
    <x v="3"/>
    <n v="0"/>
    <x v="1"/>
    <x v="0"/>
    <x v="0"/>
  </r>
  <r>
    <n v="13547"/>
    <x v="3"/>
    <x v="2"/>
    <x v="19"/>
    <x v="3"/>
    <n v="0"/>
    <x v="1"/>
    <x v="0"/>
    <x v="0"/>
  </r>
  <r>
    <n v="13548"/>
    <x v="4"/>
    <x v="2"/>
    <x v="19"/>
    <x v="3"/>
    <n v="0"/>
    <x v="1"/>
    <x v="0"/>
    <x v="0"/>
  </r>
  <r>
    <n v="13549"/>
    <x v="5"/>
    <x v="2"/>
    <x v="19"/>
    <x v="3"/>
    <n v="0"/>
    <x v="1"/>
    <x v="0"/>
    <x v="0"/>
  </r>
  <r>
    <n v="13550"/>
    <x v="6"/>
    <x v="2"/>
    <x v="19"/>
    <x v="3"/>
    <n v="0"/>
    <x v="1"/>
    <x v="0"/>
    <x v="0"/>
  </r>
  <r>
    <n v="13551"/>
    <x v="7"/>
    <x v="2"/>
    <x v="19"/>
    <x v="3"/>
    <n v="0"/>
    <x v="1"/>
    <x v="0"/>
    <x v="0"/>
  </r>
  <r>
    <n v="13552"/>
    <x v="8"/>
    <x v="2"/>
    <x v="19"/>
    <x v="3"/>
    <n v="0"/>
    <x v="1"/>
    <x v="0"/>
    <x v="0"/>
  </r>
  <r>
    <n v="13553"/>
    <x v="9"/>
    <x v="2"/>
    <x v="19"/>
    <x v="3"/>
    <n v="0"/>
    <x v="1"/>
    <x v="0"/>
    <x v="0"/>
  </r>
  <r>
    <n v="13554"/>
    <x v="10"/>
    <x v="2"/>
    <x v="19"/>
    <x v="3"/>
    <n v="0"/>
    <x v="1"/>
    <x v="0"/>
    <x v="0"/>
  </r>
  <r>
    <n v="13555"/>
    <x v="11"/>
    <x v="2"/>
    <x v="19"/>
    <x v="3"/>
    <n v="0"/>
    <x v="1"/>
    <x v="0"/>
    <x v="0"/>
  </r>
  <r>
    <n v="13556"/>
    <x v="12"/>
    <x v="2"/>
    <x v="19"/>
    <x v="3"/>
    <n v="0"/>
    <x v="1"/>
    <x v="0"/>
    <x v="0"/>
  </r>
  <r>
    <n v="13557"/>
    <x v="13"/>
    <x v="2"/>
    <x v="19"/>
    <x v="3"/>
    <n v="0"/>
    <x v="1"/>
    <x v="0"/>
    <x v="0"/>
  </r>
  <r>
    <n v="13558"/>
    <x v="14"/>
    <x v="2"/>
    <x v="19"/>
    <x v="3"/>
    <n v="0"/>
    <x v="1"/>
    <x v="0"/>
    <x v="0"/>
  </r>
  <r>
    <n v="13559"/>
    <x v="15"/>
    <x v="2"/>
    <x v="19"/>
    <x v="3"/>
    <n v="0"/>
    <x v="1"/>
    <x v="0"/>
    <x v="0"/>
  </r>
  <r>
    <n v="13560"/>
    <x v="16"/>
    <x v="2"/>
    <x v="19"/>
    <x v="3"/>
    <n v="0"/>
    <x v="1"/>
    <x v="0"/>
    <x v="0"/>
  </r>
  <r>
    <n v="13561"/>
    <x v="17"/>
    <x v="2"/>
    <x v="19"/>
    <x v="3"/>
    <n v="0"/>
    <x v="1"/>
    <x v="0"/>
    <x v="0"/>
  </r>
  <r>
    <n v="13562"/>
    <x v="18"/>
    <x v="2"/>
    <x v="19"/>
    <x v="3"/>
    <n v="0"/>
    <x v="1"/>
    <x v="0"/>
    <x v="0"/>
  </r>
  <r>
    <n v="13563"/>
    <x v="19"/>
    <x v="2"/>
    <x v="19"/>
    <x v="3"/>
    <n v="0"/>
    <x v="1"/>
    <x v="0"/>
    <x v="0"/>
  </r>
  <r>
    <n v="13564"/>
    <x v="20"/>
    <x v="2"/>
    <x v="19"/>
    <x v="3"/>
    <n v="0"/>
    <x v="1"/>
    <x v="0"/>
    <x v="0"/>
  </r>
  <r>
    <n v="13565"/>
    <x v="21"/>
    <x v="2"/>
    <x v="19"/>
    <x v="3"/>
    <n v="0"/>
    <x v="1"/>
    <x v="0"/>
    <x v="0"/>
  </r>
  <r>
    <n v="13566"/>
    <x v="22"/>
    <x v="2"/>
    <x v="19"/>
    <x v="3"/>
    <n v="0"/>
    <x v="1"/>
    <x v="0"/>
    <x v="0"/>
  </r>
  <r>
    <n v="13567"/>
    <x v="23"/>
    <x v="2"/>
    <x v="19"/>
    <x v="3"/>
    <n v="0"/>
    <x v="1"/>
    <x v="0"/>
    <x v="0"/>
  </r>
  <r>
    <n v="13568"/>
    <x v="24"/>
    <x v="2"/>
    <x v="19"/>
    <x v="3"/>
    <n v="0"/>
    <x v="1"/>
    <x v="0"/>
    <x v="0"/>
  </r>
  <r>
    <n v="13569"/>
    <x v="25"/>
    <x v="2"/>
    <x v="19"/>
    <x v="3"/>
    <n v="0"/>
    <x v="1"/>
    <x v="0"/>
    <x v="0"/>
  </r>
  <r>
    <n v="13570"/>
    <x v="26"/>
    <x v="2"/>
    <x v="19"/>
    <x v="3"/>
    <n v="0"/>
    <x v="1"/>
    <x v="0"/>
    <x v="0"/>
  </r>
  <r>
    <n v="13571"/>
    <x v="27"/>
    <x v="2"/>
    <x v="19"/>
    <x v="3"/>
    <n v="0"/>
    <x v="1"/>
    <x v="0"/>
    <x v="0"/>
  </r>
  <r>
    <n v="13572"/>
    <x v="28"/>
    <x v="2"/>
    <x v="19"/>
    <x v="3"/>
    <n v="0"/>
    <x v="1"/>
    <x v="0"/>
    <x v="0"/>
  </r>
  <r>
    <n v="13573"/>
    <x v="0"/>
    <x v="3"/>
    <x v="19"/>
    <x v="0"/>
    <n v="1021795"/>
    <x v="0"/>
    <x v="0"/>
    <x v="0"/>
  </r>
  <r>
    <n v="13574"/>
    <x v="1"/>
    <x v="3"/>
    <x v="19"/>
    <x v="0"/>
    <n v="1021795"/>
    <x v="0"/>
    <x v="0"/>
    <x v="0"/>
  </r>
  <r>
    <n v="13575"/>
    <x v="2"/>
    <x v="3"/>
    <x v="19"/>
    <x v="0"/>
    <n v="1009599"/>
    <x v="0"/>
    <x v="0"/>
    <x v="0"/>
  </r>
  <r>
    <n v="13576"/>
    <x v="3"/>
    <x v="3"/>
    <x v="19"/>
    <x v="0"/>
    <n v="1017318"/>
    <x v="0"/>
    <x v="0"/>
    <x v="0"/>
  </r>
  <r>
    <n v="13577"/>
    <x v="4"/>
    <x v="3"/>
    <x v="19"/>
    <x v="0"/>
    <n v="1011155"/>
    <x v="0"/>
    <x v="0"/>
    <x v="0"/>
  </r>
  <r>
    <n v="13578"/>
    <x v="5"/>
    <x v="3"/>
    <x v="19"/>
    <x v="0"/>
    <n v="1012277"/>
    <x v="0"/>
    <x v="0"/>
    <x v="0"/>
  </r>
  <r>
    <n v="13579"/>
    <x v="6"/>
    <x v="3"/>
    <x v="19"/>
    <x v="0"/>
    <n v="1009594"/>
    <x v="0"/>
    <x v="0"/>
    <x v="0"/>
  </r>
  <r>
    <n v="13580"/>
    <x v="7"/>
    <x v="3"/>
    <x v="19"/>
    <x v="0"/>
    <n v="1010935"/>
    <x v="0"/>
    <x v="0"/>
    <x v="0"/>
  </r>
  <r>
    <n v="13581"/>
    <x v="8"/>
    <x v="3"/>
    <x v="19"/>
    <x v="0"/>
    <n v="1009885"/>
    <x v="0"/>
    <x v="0"/>
    <x v="0"/>
  </r>
  <r>
    <n v="13582"/>
    <x v="9"/>
    <x v="3"/>
    <x v="19"/>
    <x v="0"/>
    <n v="1010018"/>
    <x v="0"/>
    <x v="0"/>
    <x v="0"/>
  </r>
  <r>
    <n v="13583"/>
    <x v="10"/>
    <x v="3"/>
    <x v="19"/>
    <x v="0"/>
    <n v="1021118"/>
    <x v="0"/>
    <x v="0"/>
    <x v="0"/>
  </r>
  <r>
    <n v="13584"/>
    <x v="11"/>
    <x v="3"/>
    <x v="19"/>
    <x v="0"/>
    <n v="1016481"/>
    <x v="0"/>
    <x v="0"/>
    <x v="0"/>
  </r>
  <r>
    <n v="13585"/>
    <x v="12"/>
    <x v="3"/>
    <x v="19"/>
    <x v="0"/>
    <n v="1014969"/>
    <x v="0"/>
    <x v="0"/>
    <x v="0"/>
  </r>
  <r>
    <n v="13586"/>
    <x v="13"/>
    <x v="3"/>
    <x v="19"/>
    <x v="0"/>
    <n v="1018009"/>
    <x v="0"/>
    <x v="0"/>
    <x v="0"/>
  </r>
  <r>
    <n v="13587"/>
    <x v="14"/>
    <x v="3"/>
    <x v="19"/>
    <x v="0"/>
    <n v="1013253"/>
    <x v="0"/>
    <x v="0"/>
    <x v="0"/>
  </r>
  <r>
    <n v="13588"/>
    <x v="15"/>
    <x v="3"/>
    <x v="19"/>
    <x v="0"/>
    <n v="1012780"/>
    <x v="0"/>
    <x v="0"/>
    <x v="0"/>
  </r>
  <r>
    <n v="13589"/>
    <x v="16"/>
    <x v="3"/>
    <x v="19"/>
    <x v="0"/>
    <n v="1008786"/>
    <x v="0"/>
    <x v="0"/>
    <x v="0"/>
  </r>
  <r>
    <n v="13590"/>
    <x v="17"/>
    <x v="3"/>
    <x v="19"/>
    <x v="0"/>
    <n v="1012211"/>
    <x v="0"/>
    <x v="0"/>
    <x v="0"/>
  </r>
  <r>
    <n v="13591"/>
    <x v="18"/>
    <x v="3"/>
    <x v="19"/>
    <x v="0"/>
    <n v="1011643"/>
    <x v="0"/>
    <x v="0"/>
    <x v="0"/>
  </r>
  <r>
    <n v="13592"/>
    <x v="19"/>
    <x v="3"/>
    <x v="19"/>
    <x v="0"/>
    <n v="1013716"/>
    <x v="0"/>
    <x v="0"/>
    <x v="0"/>
  </r>
  <r>
    <n v="13593"/>
    <x v="20"/>
    <x v="3"/>
    <x v="19"/>
    <x v="0"/>
    <n v="1015231"/>
    <x v="0"/>
    <x v="0"/>
    <x v="0"/>
  </r>
  <r>
    <n v="13594"/>
    <x v="21"/>
    <x v="3"/>
    <x v="19"/>
    <x v="0"/>
    <n v="1011641"/>
    <x v="0"/>
    <x v="0"/>
    <x v="0"/>
  </r>
  <r>
    <n v="13595"/>
    <x v="22"/>
    <x v="3"/>
    <x v="19"/>
    <x v="0"/>
    <n v="1013308"/>
    <x v="0"/>
    <x v="0"/>
    <x v="0"/>
  </r>
  <r>
    <n v="13596"/>
    <x v="23"/>
    <x v="3"/>
    <x v="19"/>
    <x v="0"/>
    <n v="1018092"/>
    <x v="0"/>
    <x v="0"/>
    <x v="0"/>
  </r>
  <r>
    <n v="13597"/>
    <x v="24"/>
    <x v="3"/>
    <x v="19"/>
    <x v="0"/>
    <n v="1015164"/>
    <x v="0"/>
    <x v="0"/>
    <x v="0"/>
  </r>
  <r>
    <n v="13598"/>
    <x v="25"/>
    <x v="3"/>
    <x v="19"/>
    <x v="0"/>
    <n v="1021906"/>
    <x v="0"/>
    <x v="0"/>
    <x v="0"/>
  </r>
  <r>
    <n v="13599"/>
    <x v="26"/>
    <x v="3"/>
    <x v="19"/>
    <x v="0"/>
    <n v="1018524"/>
    <x v="0"/>
    <x v="0"/>
    <x v="0"/>
  </r>
  <r>
    <n v="13600"/>
    <x v="27"/>
    <x v="3"/>
    <x v="19"/>
    <x v="0"/>
    <n v="1014506"/>
    <x v="0"/>
    <x v="0"/>
    <x v="0"/>
  </r>
  <r>
    <n v="13601"/>
    <x v="28"/>
    <x v="3"/>
    <x v="19"/>
    <x v="0"/>
    <n v="1016376"/>
    <x v="0"/>
    <x v="0"/>
    <x v="0"/>
  </r>
  <r>
    <n v="13602"/>
    <x v="0"/>
    <x v="3"/>
    <x v="19"/>
    <x v="1"/>
    <n v="1021795.3"/>
    <x v="0"/>
    <x v="0"/>
    <x v="0"/>
  </r>
  <r>
    <n v="13603"/>
    <x v="1"/>
    <x v="3"/>
    <x v="19"/>
    <x v="1"/>
    <n v="1021795.3"/>
    <x v="0"/>
    <x v="0"/>
    <x v="0"/>
  </r>
  <r>
    <n v="13604"/>
    <x v="2"/>
    <x v="3"/>
    <x v="19"/>
    <x v="1"/>
    <n v="1009598.3"/>
    <x v="0"/>
    <x v="0"/>
    <x v="0"/>
  </r>
  <r>
    <n v="13605"/>
    <x v="3"/>
    <x v="3"/>
    <x v="19"/>
    <x v="1"/>
    <n v="1017317.3"/>
    <x v="0"/>
    <x v="0"/>
    <x v="0"/>
  </r>
  <r>
    <n v="13606"/>
    <x v="4"/>
    <x v="3"/>
    <x v="19"/>
    <x v="1"/>
    <n v="1011153.8"/>
    <x v="0"/>
    <x v="0"/>
    <x v="0"/>
  </r>
  <r>
    <n v="13607"/>
    <x v="5"/>
    <x v="3"/>
    <x v="19"/>
    <x v="1"/>
    <n v="1012276.3"/>
    <x v="0"/>
    <x v="0"/>
    <x v="0"/>
  </r>
  <r>
    <n v="13608"/>
    <x v="6"/>
    <x v="3"/>
    <x v="19"/>
    <x v="1"/>
    <n v="1009592.8"/>
    <x v="0"/>
    <x v="0"/>
    <x v="0"/>
  </r>
  <r>
    <n v="13609"/>
    <x v="7"/>
    <x v="3"/>
    <x v="19"/>
    <x v="1"/>
    <n v="1010934.3"/>
    <x v="0"/>
    <x v="0"/>
    <x v="0"/>
  </r>
  <r>
    <n v="13610"/>
    <x v="8"/>
    <x v="3"/>
    <x v="19"/>
    <x v="1"/>
    <n v="1009883.8"/>
    <x v="0"/>
    <x v="0"/>
    <x v="0"/>
  </r>
  <r>
    <n v="13611"/>
    <x v="9"/>
    <x v="3"/>
    <x v="19"/>
    <x v="1"/>
    <n v="1010018.3"/>
    <x v="0"/>
    <x v="0"/>
    <x v="0"/>
  </r>
  <r>
    <n v="13612"/>
    <x v="10"/>
    <x v="3"/>
    <x v="19"/>
    <x v="1"/>
    <n v="1021117.8"/>
    <x v="0"/>
    <x v="0"/>
    <x v="0"/>
  </r>
  <r>
    <n v="13613"/>
    <x v="11"/>
    <x v="3"/>
    <x v="19"/>
    <x v="1"/>
    <n v="1016481.8"/>
    <x v="0"/>
    <x v="0"/>
    <x v="0"/>
  </r>
  <r>
    <n v="13614"/>
    <x v="12"/>
    <x v="3"/>
    <x v="19"/>
    <x v="1"/>
    <n v="1014968.8"/>
    <x v="0"/>
    <x v="0"/>
    <x v="0"/>
  </r>
  <r>
    <n v="13615"/>
    <x v="13"/>
    <x v="3"/>
    <x v="19"/>
    <x v="1"/>
    <n v="1018009.3"/>
    <x v="0"/>
    <x v="0"/>
    <x v="0"/>
  </r>
  <r>
    <n v="13616"/>
    <x v="14"/>
    <x v="3"/>
    <x v="19"/>
    <x v="1"/>
    <n v="1013253.8"/>
    <x v="0"/>
    <x v="0"/>
    <x v="0"/>
  </r>
  <r>
    <n v="13617"/>
    <x v="15"/>
    <x v="3"/>
    <x v="19"/>
    <x v="1"/>
    <n v="1012781.3"/>
    <x v="0"/>
    <x v="0"/>
    <x v="0"/>
  </r>
  <r>
    <n v="13618"/>
    <x v="16"/>
    <x v="3"/>
    <x v="19"/>
    <x v="1"/>
    <n v="1008786.8"/>
    <x v="0"/>
    <x v="0"/>
    <x v="0"/>
  </r>
  <r>
    <n v="13619"/>
    <x v="17"/>
    <x v="3"/>
    <x v="19"/>
    <x v="1"/>
    <n v="1012210.3"/>
    <x v="0"/>
    <x v="0"/>
    <x v="0"/>
  </r>
  <r>
    <n v="13620"/>
    <x v="18"/>
    <x v="3"/>
    <x v="19"/>
    <x v="1"/>
    <n v="1011644.3"/>
    <x v="0"/>
    <x v="0"/>
    <x v="0"/>
  </r>
  <r>
    <n v="13621"/>
    <x v="19"/>
    <x v="3"/>
    <x v="19"/>
    <x v="1"/>
    <n v="1013716.3"/>
    <x v="0"/>
    <x v="0"/>
    <x v="0"/>
  </r>
  <r>
    <n v="13622"/>
    <x v="20"/>
    <x v="3"/>
    <x v="19"/>
    <x v="1"/>
    <n v="1015230.3"/>
    <x v="0"/>
    <x v="0"/>
    <x v="0"/>
  </r>
  <r>
    <n v="13623"/>
    <x v="21"/>
    <x v="3"/>
    <x v="19"/>
    <x v="1"/>
    <n v="1011640.3"/>
    <x v="0"/>
    <x v="0"/>
    <x v="0"/>
  </r>
  <r>
    <n v="13624"/>
    <x v="22"/>
    <x v="3"/>
    <x v="19"/>
    <x v="1"/>
    <n v="1013309.3"/>
    <x v="0"/>
    <x v="0"/>
    <x v="0"/>
  </r>
  <r>
    <n v="13625"/>
    <x v="23"/>
    <x v="3"/>
    <x v="19"/>
    <x v="1"/>
    <n v="1018091.3"/>
    <x v="0"/>
    <x v="0"/>
    <x v="0"/>
  </r>
  <r>
    <n v="13626"/>
    <x v="24"/>
    <x v="3"/>
    <x v="19"/>
    <x v="1"/>
    <n v="1015162.8"/>
    <x v="0"/>
    <x v="0"/>
    <x v="0"/>
  </r>
  <r>
    <n v="13627"/>
    <x v="25"/>
    <x v="3"/>
    <x v="19"/>
    <x v="1"/>
    <n v="1021906.8"/>
    <x v="0"/>
    <x v="0"/>
    <x v="0"/>
  </r>
  <r>
    <n v="13628"/>
    <x v="26"/>
    <x v="3"/>
    <x v="19"/>
    <x v="1"/>
    <n v="1018524.3"/>
    <x v="0"/>
    <x v="0"/>
    <x v="0"/>
  </r>
  <r>
    <n v="13629"/>
    <x v="27"/>
    <x v="3"/>
    <x v="19"/>
    <x v="1"/>
    <n v="1014506.8"/>
    <x v="0"/>
    <x v="0"/>
    <x v="0"/>
  </r>
  <r>
    <n v="13630"/>
    <x v="28"/>
    <x v="3"/>
    <x v="19"/>
    <x v="1"/>
    <n v="1016376.3"/>
    <x v="0"/>
    <x v="0"/>
    <x v="0"/>
  </r>
  <r>
    <n v="13631"/>
    <x v="0"/>
    <x v="3"/>
    <x v="19"/>
    <x v="2"/>
    <n v="-0.3"/>
    <x v="0"/>
    <x v="0"/>
    <x v="0"/>
  </r>
  <r>
    <n v="13632"/>
    <x v="1"/>
    <x v="3"/>
    <x v="19"/>
    <x v="2"/>
    <n v="-0.3"/>
    <x v="0"/>
    <x v="0"/>
    <x v="0"/>
  </r>
  <r>
    <n v="13633"/>
    <x v="2"/>
    <x v="3"/>
    <x v="19"/>
    <x v="2"/>
    <n v="0.7"/>
    <x v="0"/>
    <x v="0"/>
    <x v="0"/>
  </r>
  <r>
    <n v="13634"/>
    <x v="3"/>
    <x v="3"/>
    <x v="19"/>
    <x v="2"/>
    <n v="0.7"/>
    <x v="0"/>
    <x v="0"/>
    <x v="0"/>
  </r>
  <r>
    <n v="13635"/>
    <x v="4"/>
    <x v="3"/>
    <x v="19"/>
    <x v="2"/>
    <n v="1.2"/>
    <x v="0"/>
    <x v="0"/>
    <x v="0"/>
  </r>
  <r>
    <n v="13636"/>
    <x v="5"/>
    <x v="3"/>
    <x v="19"/>
    <x v="2"/>
    <n v="0.7"/>
    <x v="0"/>
    <x v="0"/>
    <x v="0"/>
  </r>
  <r>
    <n v="13637"/>
    <x v="6"/>
    <x v="3"/>
    <x v="19"/>
    <x v="2"/>
    <n v="1.2"/>
    <x v="0"/>
    <x v="0"/>
    <x v="0"/>
  </r>
  <r>
    <n v="13638"/>
    <x v="7"/>
    <x v="3"/>
    <x v="19"/>
    <x v="2"/>
    <n v="0.7"/>
    <x v="0"/>
    <x v="0"/>
    <x v="0"/>
  </r>
  <r>
    <n v="13639"/>
    <x v="8"/>
    <x v="3"/>
    <x v="19"/>
    <x v="2"/>
    <n v="1.2"/>
    <x v="0"/>
    <x v="0"/>
    <x v="0"/>
  </r>
  <r>
    <n v="13640"/>
    <x v="9"/>
    <x v="3"/>
    <x v="19"/>
    <x v="2"/>
    <n v="-0.3"/>
    <x v="0"/>
    <x v="0"/>
    <x v="0"/>
  </r>
  <r>
    <n v="13641"/>
    <x v="10"/>
    <x v="3"/>
    <x v="19"/>
    <x v="2"/>
    <n v="0.2"/>
    <x v="0"/>
    <x v="0"/>
    <x v="0"/>
  </r>
  <r>
    <n v="13642"/>
    <x v="11"/>
    <x v="3"/>
    <x v="19"/>
    <x v="2"/>
    <n v="-0.8"/>
    <x v="0"/>
    <x v="0"/>
    <x v="0"/>
  </r>
  <r>
    <n v="13643"/>
    <x v="12"/>
    <x v="3"/>
    <x v="19"/>
    <x v="2"/>
    <n v="0.2"/>
    <x v="0"/>
    <x v="0"/>
    <x v="0"/>
  </r>
  <r>
    <n v="13644"/>
    <x v="13"/>
    <x v="3"/>
    <x v="19"/>
    <x v="2"/>
    <n v="-0.3"/>
    <x v="0"/>
    <x v="0"/>
    <x v="0"/>
  </r>
  <r>
    <n v="13645"/>
    <x v="14"/>
    <x v="3"/>
    <x v="19"/>
    <x v="2"/>
    <n v="-0.8"/>
    <x v="0"/>
    <x v="0"/>
    <x v="0"/>
  </r>
  <r>
    <n v="13646"/>
    <x v="15"/>
    <x v="3"/>
    <x v="19"/>
    <x v="2"/>
    <n v="-1.3"/>
    <x v="0"/>
    <x v="0"/>
    <x v="0"/>
  </r>
  <r>
    <n v="13647"/>
    <x v="16"/>
    <x v="3"/>
    <x v="19"/>
    <x v="2"/>
    <n v="-0.8"/>
    <x v="0"/>
    <x v="0"/>
    <x v="0"/>
  </r>
  <r>
    <n v="13648"/>
    <x v="17"/>
    <x v="3"/>
    <x v="19"/>
    <x v="2"/>
    <n v="0.7"/>
    <x v="0"/>
    <x v="0"/>
    <x v="0"/>
  </r>
  <r>
    <n v="13649"/>
    <x v="18"/>
    <x v="3"/>
    <x v="19"/>
    <x v="2"/>
    <n v="-1.3"/>
    <x v="0"/>
    <x v="0"/>
    <x v="0"/>
  </r>
  <r>
    <n v="13650"/>
    <x v="19"/>
    <x v="3"/>
    <x v="19"/>
    <x v="2"/>
    <n v="-0.3"/>
    <x v="0"/>
    <x v="0"/>
    <x v="0"/>
  </r>
  <r>
    <n v="13651"/>
    <x v="20"/>
    <x v="3"/>
    <x v="19"/>
    <x v="2"/>
    <n v="0.7"/>
    <x v="0"/>
    <x v="0"/>
    <x v="0"/>
  </r>
  <r>
    <n v="13652"/>
    <x v="21"/>
    <x v="3"/>
    <x v="19"/>
    <x v="2"/>
    <n v="0.7"/>
    <x v="0"/>
    <x v="0"/>
    <x v="0"/>
  </r>
  <r>
    <n v="13653"/>
    <x v="22"/>
    <x v="3"/>
    <x v="19"/>
    <x v="2"/>
    <n v="-1.3"/>
    <x v="0"/>
    <x v="0"/>
    <x v="0"/>
  </r>
  <r>
    <n v="13654"/>
    <x v="23"/>
    <x v="3"/>
    <x v="19"/>
    <x v="2"/>
    <n v="0.7"/>
    <x v="0"/>
    <x v="0"/>
    <x v="0"/>
  </r>
  <r>
    <n v="13655"/>
    <x v="24"/>
    <x v="3"/>
    <x v="19"/>
    <x v="2"/>
    <n v="1.2"/>
    <x v="0"/>
    <x v="0"/>
    <x v="0"/>
  </r>
  <r>
    <n v="13656"/>
    <x v="25"/>
    <x v="3"/>
    <x v="19"/>
    <x v="2"/>
    <n v="-0.8"/>
    <x v="0"/>
    <x v="0"/>
    <x v="0"/>
  </r>
  <r>
    <n v="13657"/>
    <x v="26"/>
    <x v="3"/>
    <x v="19"/>
    <x v="2"/>
    <n v="-0.3"/>
    <x v="0"/>
    <x v="0"/>
    <x v="0"/>
  </r>
  <r>
    <n v="13658"/>
    <x v="27"/>
    <x v="3"/>
    <x v="19"/>
    <x v="2"/>
    <n v="-0.8"/>
    <x v="0"/>
    <x v="0"/>
    <x v="0"/>
  </r>
  <r>
    <n v="13659"/>
    <x v="28"/>
    <x v="3"/>
    <x v="19"/>
    <x v="2"/>
    <n v="-0.3"/>
    <x v="0"/>
    <x v="0"/>
    <x v="0"/>
  </r>
  <r>
    <n v="13660"/>
    <x v="0"/>
    <x v="3"/>
    <x v="19"/>
    <x v="3"/>
    <n v="0"/>
    <x v="1"/>
    <x v="0"/>
    <x v="0"/>
  </r>
  <r>
    <n v="13661"/>
    <x v="1"/>
    <x v="3"/>
    <x v="19"/>
    <x v="3"/>
    <n v="0"/>
    <x v="1"/>
    <x v="0"/>
    <x v="0"/>
  </r>
  <r>
    <n v="13662"/>
    <x v="2"/>
    <x v="3"/>
    <x v="19"/>
    <x v="3"/>
    <n v="0"/>
    <x v="1"/>
    <x v="0"/>
    <x v="0"/>
  </r>
  <r>
    <n v="13663"/>
    <x v="3"/>
    <x v="3"/>
    <x v="19"/>
    <x v="3"/>
    <n v="0"/>
    <x v="1"/>
    <x v="0"/>
    <x v="0"/>
  </r>
  <r>
    <n v="13664"/>
    <x v="4"/>
    <x v="3"/>
    <x v="19"/>
    <x v="3"/>
    <n v="0"/>
    <x v="1"/>
    <x v="0"/>
    <x v="0"/>
  </r>
  <r>
    <n v="13665"/>
    <x v="5"/>
    <x v="3"/>
    <x v="19"/>
    <x v="3"/>
    <n v="0"/>
    <x v="1"/>
    <x v="0"/>
    <x v="0"/>
  </r>
  <r>
    <n v="13666"/>
    <x v="6"/>
    <x v="3"/>
    <x v="19"/>
    <x v="3"/>
    <n v="0"/>
    <x v="1"/>
    <x v="0"/>
    <x v="0"/>
  </r>
  <r>
    <n v="13667"/>
    <x v="7"/>
    <x v="3"/>
    <x v="19"/>
    <x v="3"/>
    <n v="0"/>
    <x v="1"/>
    <x v="0"/>
    <x v="0"/>
  </r>
  <r>
    <n v="13668"/>
    <x v="8"/>
    <x v="3"/>
    <x v="19"/>
    <x v="3"/>
    <n v="0"/>
    <x v="1"/>
    <x v="0"/>
    <x v="0"/>
  </r>
  <r>
    <n v="13669"/>
    <x v="9"/>
    <x v="3"/>
    <x v="19"/>
    <x v="3"/>
    <n v="0"/>
    <x v="1"/>
    <x v="0"/>
    <x v="0"/>
  </r>
  <r>
    <n v="13670"/>
    <x v="10"/>
    <x v="3"/>
    <x v="19"/>
    <x v="3"/>
    <n v="0"/>
    <x v="1"/>
    <x v="0"/>
    <x v="0"/>
  </r>
  <r>
    <n v="13671"/>
    <x v="11"/>
    <x v="3"/>
    <x v="19"/>
    <x v="3"/>
    <n v="0"/>
    <x v="1"/>
    <x v="0"/>
    <x v="0"/>
  </r>
  <r>
    <n v="13672"/>
    <x v="12"/>
    <x v="3"/>
    <x v="19"/>
    <x v="3"/>
    <n v="0"/>
    <x v="1"/>
    <x v="0"/>
    <x v="0"/>
  </r>
  <r>
    <n v="13673"/>
    <x v="13"/>
    <x v="3"/>
    <x v="19"/>
    <x v="3"/>
    <n v="0"/>
    <x v="1"/>
    <x v="0"/>
    <x v="0"/>
  </r>
  <r>
    <n v="13674"/>
    <x v="14"/>
    <x v="3"/>
    <x v="19"/>
    <x v="3"/>
    <n v="0"/>
    <x v="1"/>
    <x v="0"/>
    <x v="0"/>
  </r>
  <r>
    <n v="13675"/>
    <x v="15"/>
    <x v="3"/>
    <x v="19"/>
    <x v="3"/>
    <n v="0"/>
    <x v="1"/>
    <x v="0"/>
    <x v="0"/>
  </r>
  <r>
    <n v="13676"/>
    <x v="16"/>
    <x v="3"/>
    <x v="19"/>
    <x v="3"/>
    <n v="0"/>
    <x v="1"/>
    <x v="0"/>
    <x v="0"/>
  </r>
  <r>
    <n v="13677"/>
    <x v="17"/>
    <x v="3"/>
    <x v="19"/>
    <x v="3"/>
    <n v="0"/>
    <x v="1"/>
    <x v="0"/>
    <x v="0"/>
  </r>
  <r>
    <n v="13678"/>
    <x v="18"/>
    <x v="3"/>
    <x v="19"/>
    <x v="3"/>
    <n v="0"/>
    <x v="1"/>
    <x v="0"/>
    <x v="0"/>
  </r>
  <r>
    <n v="13679"/>
    <x v="19"/>
    <x v="3"/>
    <x v="19"/>
    <x v="3"/>
    <n v="0"/>
    <x v="1"/>
    <x v="0"/>
    <x v="0"/>
  </r>
  <r>
    <n v="13680"/>
    <x v="20"/>
    <x v="3"/>
    <x v="19"/>
    <x v="3"/>
    <n v="0"/>
    <x v="1"/>
    <x v="0"/>
    <x v="0"/>
  </r>
  <r>
    <n v="13681"/>
    <x v="21"/>
    <x v="3"/>
    <x v="19"/>
    <x v="3"/>
    <n v="0"/>
    <x v="1"/>
    <x v="0"/>
    <x v="0"/>
  </r>
  <r>
    <n v="13682"/>
    <x v="22"/>
    <x v="3"/>
    <x v="19"/>
    <x v="3"/>
    <n v="0"/>
    <x v="1"/>
    <x v="0"/>
    <x v="0"/>
  </r>
  <r>
    <n v="13683"/>
    <x v="23"/>
    <x v="3"/>
    <x v="19"/>
    <x v="3"/>
    <n v="0"/>
    <x v="1"/>
    <x v="0"/>
    <x v="0"/>
  </r>
  <r>
    <n v="13684"/>
    <x v="24"/>
    <x v="3"/>
    <x v="19"/>
    <x v="3"/>
    <n v="0"/>
    <x v="1"/>
    <x v="0"/>
    <x v="0"/>
  </r>
  <r>
    <n v="13685"/>
    <x v="25"/>
    <x v="3"/>
    <x v="19"/>
    <x v="3"/>
    <n v="0"/>
    <x v="1"/>
    <x v="0"/>
    <x v="0"/>
  </r>
  <r>
    <n v="13686"/>
    <x v="26"/>
    <x v="3"/>
    <x v="19"/>
    <x v="3"/>
    <n v="0"/>
    <x v="1"/>
    <x v="0"/>
    <x v="0"/>
  </r>
  <r>
    <n v="13687"/>
    <x v="27"/>
    <x v="3"/>
    <x v="19"/>
    <x v="3"/>
    <n v="0"/>
    <x v="1"/>
    <x v="0"/>
    <x v="0"/>
  </r>
  <r>
    <n v="13688"/>
    <x v="28"/>
    <x v="3"/>
    <x v="19"/>
    <x v="3"/>
    <n v="0"/>
    <x v="1"/>
    <x v="0"/>
    <x v="0"/>
  </r>
  <r>
    <n v="13689"/>
    <x v="0"/>
    <x v="4"/>
    <x v="19"/>
    <x v="0"/>
    <n v="1021073"/>
    <x v="0"/>
    <x v="0"/>
    <x v="0"/>
  </r>
  <r>
    <n v="13690"/>
    <x v="1"/>
    <x v="4"/>
    <x v="19"/>
    <x v="0"/>
    <n v="1021073"/>
    <x v="0"/>
    <x v="0"/>
    <x v="0"/>
  </r>
  <r>
    <n v="13691"/>
    <x v="2"/>
    <x v="4"/>
    <x v="19"/>
    <x v="0"/>
    <n v="1008926"/>
    <x v="0"/>
    <x v="0"/>
    <x v="0"/>
  </r>
  <r>
    <n v="13692"/>
    <x v="3"/>
    <x v="4"/>
    <x v="19"/>
    <x v="0"/>
    <n v="1016834"/>
    <x v="0"/>
    <x v="0"/>
    <x v="0"/>
  </r>
  <r>
    <n v="13693"/>
    <x v="4"/>
    <x v="4"/>
    <x v="19"/>
    <x v="0"/>
    <n v="1010881"/>
    <x v="0"/>
    <x v="0"/>
    <x v="0"/>
  </r>
  <r>
    <n v="13694"/>
    <x v="5"/>
    <x v="4"/>
    <x v="19"/>
    <x v="0"/>
    <n v="1011792"/>
    <x v="0"/>
    <x v="0"/>
    <x v="0"/>
  </r>
  <r>
    <n v="13695"/>
    <x v="6"/>
    <x v="4"/>
    <x v="19"/>
    <x v="0"/>
    <n v="1009195"/>
    <x v="0"/>
    <x v="0"/>
    <x v="0"/>
  </r>
  <r>
    <n v="13696"/>
    <x v="7"/>
    <x v="4"/>
    <x v="19"/>
    <x v="0"/>
    <n v="1011969"/>
    <x v="0"/>
    <x v="0"/>
    <x v="0"/>
  </r>
  <r>
    <n v="13697"/>
    <x v="8"/>
    <x v="4"/>
    <x v="19"/>
    <x v="0"/>
    <n v="1009606"/>
    <x v="0"/>
    <x v="0"/>
    <x v="0"/>
  </r>
  <r>
    <n v="13698"/>
    <x v="9"/>
    <x v="4"/>
    <x v="19"/>
    <x v="0"/>
    <n v="1010018"/>
    <x v="0"/>
    <x v="0"/>
    <x v="0"/>
  </r>
  <r>
    <n v="13699"/>
    <x v="10"/>
    <x v="4"/>
    <x v="19"/>
    <x v="0"/>
    <n v="1021219"/>
    <x v="0"/>
    <x v="0"/>
    <x v="0"/>
  </r>
  <r>
    <n v="13700"/>
    <x v="11"/>
    <x v="4"/>
    <x v="19"/>
    <x v="0"/>
    <n v="1015703"/>
    <x v="0"/>
    <x v="0"/>
    <x v="0"/>
  </r>
  <r>
    <n v="13701"/>
    <x v="12"/>
    <x v="4"/>
    <x v="19"/>
    <x v="0"/>
    <n v="1015886"/>
    <x v="0"/>
    <x v="0"/>
    <x v="0"/>
  </r>
  <r>
    <n v="13702"/>
    <x v="13"/>
    <x v="4"/>
    <x v="19"/>
    <x v="0"/>
    <n v="1018010"/>
    <x v="0"/>
    <x v="0"/>
    <x v="0"/>
  </r>
  <r>
    <n v="13703"/>
    <x v="14"/>
    <x v="4"/>
    <x v="19"/>
    <x v="0"/>
    <n v="1013061"/>
    <x v="0"/>
    <x v="0"/>
    <x v="0"/>
  </r>
  <r>
    <n v="13704"/>
    <x v="15"/>
    <x v="4"/>
    <x v="19"/>
    <x v="0"/>
    <n v="1012167"/>
    <x v="0"/>
    <x v="0"/>
    <x v="0"/>
  </r>
  <r>
    <n v="13705"/>
    <x v="16"/>
    <x v="4"/>
    <x v="19"/>
    <x v="0"/>
    <n v="1008590"/>
    <x v="0"/>
    <x v="0"/>
    <x v="0"/>
  </r>
  <r>
    <n v="13706"/>
    <x v="17"/>
    <x v="4"/>
    <x v="19"/>
    <x v="0"/>
    <n v="1012226"/>
    <x v="0"/>
    <x v="0"/>
    <x v="0"/>
  </r>
  <r>
    <n v="13707"/>
    <x v="18"/>
    <x v="4"/>
    <x v="19"/>
    <x v="0"/>
    <n v="1011241"/>
    <x v="0"/>
    <x v="0"/>
    <x v="0"/>
  </r>
  <r>
    <n v="13708"/>
    <x v="19"/>
    <x v="4"/>
    <x v="19"/>
    <x v="0"/>
    <n v="1013929"/>
    <x v="0"/>
    <x v="0"/>
    <x v="0"/>
  </r>
  <r>
    <n v="13709"/>
    <x v="20"/>
    <x v="4"/>
    <x v="19"/>
    <x v="0"/>
    <n v="1013432"/>
    <x v="0"/>
    <x v="0"/>
    <x v="0"/>
  </r>
  <r>
    <n v="13710"/>
    <x v="21"/>
    <x v="4"/>
    <x v="19"/>
    <x v="0"/>
    <n v="1011594"/>
    <x v="0"/>
    <x v="0"/>
    <x v="0"/>
  </r>
  <r>
    <n v="13711"/>
    <x v="22"/>
    <x v="4"/>
    <x v="19"/>
    <x v="0"/>
    <n v="1012912"/>
    <x v="0"/>
    <x v="0"/>
    <x v="0"/>
  </r>
  <r>
    <n v="13712"/>
    <x v="23"/>
    <x v="4"/>
    <x v="19"/>
    <x v="0"/>
    <n v="1017722"/>
    <x v="0"/>
    <x v="0"/>
    <x v="0"/>
  </r>
  <r>
    <n v="13713"/>
    <x v="24"/>
    <x v="4"/>
    <x v="19"/>
    <x v="0"/>
    <n v="1013521"/>
    <x v="0"/>
    <x v="0"/>
    <x v="0"/>
  </r>
  <r>
    <n v="13714"/>
    <x v="25"/>
    <x v="4"/>
    <x v="19"/>
    <x v="0"/>
    <n v="1020599"/>
    <x v="0"/>
    <x v="0"/>
    <x v="0"/>
  </r>
  <r>
    <n v="13715"/>
    <x v="26"/>
    <x v="4"/>
    <x v="19"/>
    <x v="0"/>
    <n v="1017515"/>
    <x v="0"/>
    <x v="0"/>
    <x v="0"/>
  </r>
  <r>
    <n v="13716"/>
    <x v="27"/>
    <x v="4"/>
    <x v="19"/>
    <x v="0"/>
    <n v="1013911"/>
    <x v="0"/>
    <x v="0"/>
    <x v="0"/>
  </r>
  <r>
    <n v="13717"/>
    <x v="28"/>
    <x v="4"/>
    <x v="19"/>
    <x v="0"/>
    <n v="1015878"/>
    <x v="0"/>
    <x v="0"/>
    <x v="0"/>
  </r>
  <r>
    <n v="13718"/>
    <x v="0"/>
    <x v="4"/>
    <x v="19"/>
    <x v="1"/>
    <n v="1021073.1"/>
    <x v="0"/>
    <x v="0"/>
    <x v="0"/>
  </r>
  <r>
    <n v="13719"/>
    <x v="1"/>
    <x v="4"/>
    <x v="19"/>
    <x v="1"/>
    <n v="1021073.1"/>
    <x v="0"/>
    <x v="0"/>
    <x v="0"/>
  </r>
  <r>
    <n v="13720"/>
    <x v="2"/>
    <x v="4"/>
    <x v="19"/>
    <x v="1"/>
    <n v="1008926.1"/>
    <x v="0"/>
    <x v="0"/>
    <x v="0"/>
  </r>
  <r>
    <n v="13721"/>
    <x v="3"/>
    <x v="4"/>
    <x v="19"/>
    <x v="1"/>
    <n v="1016834.1"/>
    <x v="0"/>
    <x v="0"/>
    <x v="0"/>
  </r>
  <r>
    <n v="13722"/>
    <x v="4"/>
    <x v="4"/>
    <x v="19"/>
    <x v="1"/>
    <n v="1010880.1"/>
    <x v="0"/>
    <x v="0"/>
    <x v="0"/>
  </r>
  <r>
    <n v="13723"/>
    <x v="5"/>
    <x v="4"/>
    <x v="19"/>
    <x v="1"/>
    <n v="1011792.6"/>
    <x v="0"/>
    <x v="0"/>
    <x v="0"/>
  </r>
  <r>
    <n v="13724"/>
    <x v="6"/>
    <x v="4"/>
    <x v="19"/>
    <x v="1"/>
    <n v="1009195.1"/>
    <x v="0"/>
    <x v="0"/>
    <x v="0"/>
  </r>
  <r>
    <n v="13725"/>
    <x v="7"/>
    <x v="4"/>
    <x v="19"/>
    <x v="1"/>
    <n v="1011969.1"/>
    <x v="0"/>
    <x v="0"/>
    <x v="0"/>
  </r>
  <r>
    <n v="13726"/>
    <x v="8"/>
    <x v="4"/>
    <x v="19"/>
    <x v="1"/>
    <n v="1009605.1"/>
    <x v="0"/>
    <x v="0"/>
    <x v="0"/>
  </r>
  <r>
    <n v="13727"/>
    <x v="9"/>
    <x v="4"/>
    <x v="19"/>
    <x v="1"/>
    <n v="1010019.1"/>
    <x v="0"/>
    <x v="0"/>
    <x v="0"/>
  </r>
  <r>
    <n v="13728"/>
    <x v="10"/>
    <x v="4"/>
    <x v="19"/>
    <x v="1"/>
    <n v="1021219.6"/>
    <x v="0"/>
    <x v="0"/>
    <x v="0"/>
  </r>
  <r>
    <n v="13729"/>
    <x v="11"/>
    <x v="4"/>
    <x v="19"/>
    <x v="1"/>
    <n v="1015703.1"/>
    <x v="0"/>
    <x v="0"/>
    <x v="0"/>
  </r>
  <r>
    <n v="13730"/>
    <x v="12"/>
    <x v="4"/>
    <x v="19"/>
    <x v="1"/>
    <n v="1015886.1"/>
    <x v="0"/>
    <x v="0"/>
    <x v="0"/>
  </r>
  <r>
    <n v="13731"/>
    <x v="13"/>
    <x v="4"/>
    <x v="19"/>
    <x v="1"/>
    <n v="1018010.6"/>
    <x v="0"/>
    <x v="0"/>
    <x v="0"/>
  </r>
  <r>
    <n v="13732"/>
    <x v="14"/>
    <x v="4"/>
    <x v="19"/>
    <x v="1"/>
    <n v="1013061.6"/>
    <x v="0"/>
    <x v="0"/>
    <x v="0"/>
  </r>
  <r>
    <n v="13733"/>
    <x v="15"/>
    <x v="4"/>
    <x v="19"/>
    <x v="1"/>
    <n v="1012166.6"/>
    <x v="0"/>
    <x v="0"/>
    <x v="0"/>
  </r>
  <r>
    <n v="13734"/>
    <x v="16"/>
    <x v="4"/>
    <x v="19"/>
    <x v="1"/>
    <n v="1008590.1"/>
    <x v="0"/>
    <x v="0"/>
    <x v="0"/>
  </r>
  <r>
    <n v="13735"/>
    <x v="17"/>
    <x v="4"/>
    <x v="19"/>
    <x v="1"/>
    <n v="1012225.1"/>
    <x v="0"/>
    <x v="0"/>
    <x v="0"/>
  </r>
  <r>
    <n v="13736"/>
    <x v="18"/>
    <x v="4"/>
    <x v="19"/>
    <x v="1"/>
    <n v="1011241.1"/>
    <x v="0"/>
    <x v="0"/>
    <x v="0"/>
  </r>
  <r>
    <n v="13737"/>
    <x v="19"/>
    <x v="4"/>
    <x v="19"/>
    <x v="1"/>
    <n v="1013929.1"/>
    <x v="0"/>
    <x v="0"/>
    <x v="0"/>
  </r>
  <r>
    <n v="13738"/>
    <x v="20"/>
    <x v="4"/>
    <x v="19"/>
    <x v="1"/>
    <n v="1013431.1"/>
    <x v="0"/>
    <x v="0"/>
    <x v="0"/>
  </r>
  <r>
    <n v="13739"/>
    <x v="21"/>
    <x v="4"/>
    <x v="19"/>
    <x v="1"/>
    <n v="1011593.1"/>
    <x v="0"/>
    <x v="0"/>
    <x v="0"/>
  </r>
  <r>
    <n v="13740"/>
    <x v="22"/>
    <x v="4"/>
    <x v="19"/>
    <x v="1"/>
    <n v="1012912.1"/>
    <x v="0"/>
    <x v="0"/>
    <x v="0"/>
  </r>
  <r>
    <n v="13741"/>
    <x v="23"/>
    <x v="4"/>
    <x v="19"/>
    <x v="1"/>
    <n v="1017722.1"/>
    <x v="0"/>
    <x v="0"/>
    <x v="0"/>
  </r>
  <r>
    <n v="13742"/>
    <x v="24"/>
    <x v="4"/>
    <x v="19"/>
    <x v="1"/>
    <n v="1013520.6"/>
    <x v="0"/>
    <x v="0"/>
    <x v="0"/>
  </r>
  <r>
    <n v="13743"/>
    <x v="25"/>
    <x v="4"/>
    <x v="19"/>
    <x v="1"/>
    <n v="1020599.6"/>
    <x v="0"/>
    <x v="0"/>
    <x v="0"/>
  </r>
  <r>
    <n v="13744"/>
    <x v="26"/>
    <x v="4"/>
    <x v="19"/>
    <x v="1"/>
    <n v="1017515.1"/>
    <x v="0"/>
    <x v="0"/>
    <x v="0"/>
  </r>
  <r>
    <n v="13745"/>
    <x v="27"/>
    <x v="4"/>
    <x v="19"/>
    <x v="1"/>
    <n v="1013911.6"/>
    <x v="0"/>
    <x v="0"/>
    <x v="0"/>
  </r>
  <r>
    <n v="13746"/>
    <x v="28"/>
    <x v="4"/>
    <x v="19"/>
    <x v="1"/>
    <n v="1015878.1"/>
    <x v="0"/>
    <x v="0"/>
    <x v="0"/>
  </r>
  <r>
    <n v="13747"/>
    <x v="0"/>
    <x v="4"/>
    <x v="19"/>
    <x v="2"/>
    <n v="-0.1"/>
    <x v="0"/>
    <x v="0"/>
    <x v="0"/>
  </r>
  <r>
    <n v="13748"/>
    <x v="1"/>
    <x v="4"/>
    <x v="19"/>
    <x v="2"/>
    <n v="-0.1"/>
    <x v="0"/>
    <x v="0"/>
    <x v="0"/>
  </r>
  <r>
    <n v="13749"/>
    <x v="2"/>
    <x v="4"/>
    <x v="19"/>
    <x v="2"/>
    <n v="-0.1"/>
    <x v="0"/>
    <x v="0"/>
    <x v="0"/>
  </r>
  <r>
    <n v="13750"/>
    <x v="3"/>
    <x v="4"/>
    <x v="19"/>
    <x v="2"/>
    <n v="-0.1"/>
    <x v="0"/>
    <x v="0"/>
    <x v="0"/>
  </r>
  <r>
    <n v="13751"/>
    <x v="4"/>
    <x v="4"/>
    <x v="19"/>
    <x v="2"/>
    <n v="0.9"/>
    <x v="0"/>
    <x v="0"/>
    <x v="0"/>
  </r>
  <r>
    <n v="13752"/>
    <x v="5"/>
    <x v="4"/>
    <x v="19"/>
    <x v="2"/>
    <n v="-0.6"/>
    <x v="0"/>
    <x v="0"/>
    <x v="0"/>
  </r>
  <r>
    <n v="13753"/>
    <x v="6"/>
    <x v="4"/>
    <x v="19"/>
    <x v="2"/>
    <n v="-0.1"/>
    <x v="0"/>
    <x v="0"/>
    <x v="0"/>
  </r>
  <r>
    <n v="13754"/>
    <x v="7"/>
    <x v="4"/>
    <x v="19"/>
    <x v="2"/>
    <n v="-0.1"/>
    <x v="0"/>
    <x v="0"/>
    <x v="0"/>
  </r>
  <r>
    <n v="13755"/>
    <x v="8"/>
    <x v="4"/>
    <x v="19"/>
    <x v="2"/>
    <n v="0.9"/>
    <x v="0"/>
    <x v="0"/>
    <x v="0"/>
  </r>
  <r>
    <n v="13756"/>
    <x v="9"/>
    <x v="4"/>
    <x v="19"/>
    <x v="2"/>
    <n v="-1.1000000000000001"/>
    <x v="0"/>
    <x v="0"/>
    <x v="0"/>
  </r>
  <r>
    <n v="13757"/>
    <x v="10"/>
    <x v="4"/>
    <x v="19"/>
    <x v="2"/>
    <n v="-0.6"/>
    <x v="0"/>
    <x v="0"/>
    <x v="0"/>
  </r>
  <r>
    <n v="13758"/>
    <x v="11"/>
    <x v="4"/>
    <x v="19"/>
    <x v="2"/>
    <n v="-0.1"/>
    <x v="0"/>
    <x v="0"/>
    <x v="0"/>
  </r>
  <r>
    <n v="13759"/>
    <x v="12"/>
    <x v="4"/>
    <x v="19"/>
    <x v="2"/>
    <n v="-0.1"/>
    <x v="0"/>
    <x v="0"/>
    <x v="0"/>
  </r>
  <r>
    <n v="13760"/>
    <x v="13"/>
    <x v="4"/>
    <x v="19"/>
    <x v="2"/>
    <n v="-0.6"/>
    <x v="0"/>
    <x v="0"/>
    <x v="0"/>
  </r>
  <r>
    <n v="13761"/>
    <x v="14"/>
    <x v="4"/>
    <x v="19"/>
    <x v="2"/>
    <n v="-0.6"/>
    <x v="0"/>
    <x v="0"/>
    <x v="0"/>
  </r>
  <r>
    <n v="13762"/>
    <x v="15"/>
    <x v="4"/>
    <x v="19"/>
    <x v="2"/>
    <n v="0.4"/>
    <x v="0"/>
    <x v="0"/>
    <x v="0"/>
  </r>
  <r>
    <n v="13763"/>
    <x v="16"/>
    <x v="4"/>
    <x v="19"/>
    <x v="2"/>
    <n v="-0.1"/>
    <x v="0"/>
    <x v="0"/>
    <x v="0"/>
  </r>
  <r>
    <n v="13764"/>
    <x v="17"/>
    <x v="4"/>
    <x v="19"/>
    <x v="2"/>
    <n v="0.9"/>
    <x v="0"/>
    <x v="0"/>
    <x v="0"/>
  </r>
  <r>
    <n v="13765"/>
    <x v="18"/>
    <x v="4"/>
    <x v="19"/>
    <x v="2"/>
    <n v="-0.1"/>
    <x v="0"/>
    <x v="0"/>
    <x v="0"/>
  </r>
  <r>
    <n v="13766"/>
    <x v="19"/>
    <x v="4"/>
    <x v="19"/>
    <x v="2"/>
    <n v="-0.1"/>
    <x v="0"/>
    <x v="0"/>
    <x v="0"/>
  </r>
  <r>
    <n v="13767"/>
    <x v="20"/>
    <x v="4"/>
    <x v="19"/>
    <x v="2"/>
    <n v="0.9"/>
    <x v="0"/>
    <x v="0"/>
    <x v="0"/>
  </r>
  <r>
    <n v="13768"/>
    <x v="21"/>
    <x v="4"/>
    <x v="19"/>
    <x v="2"/>
    <n v="0.9"/>
    <x v="0"/>
    <x v="0"/>
    <x v="0"/>
  </r>
  <r>
    <n v="13769"/>
    <x v="22"/>
    <x v="4"/>
    <x v="19"/>
    <x v="2"/>
    <n v="-0.1"/>
    <x v="0"/>
    <x v="0"/>
    <x v="0"/>
  </r>
  <r>
    <n v="13770"/>
    <x v="23"/>
    <x v="4"/>
    <x v="19"/>
    <x v="2"/>
    <n v="-0.1"/>
    <x v="0"/>
    <x v="0"/>
    <x v="0"/>
  </r>
  <r>
    <n v="13771"/>
    <x v="24"/>
    <x v="4"/>
    <x v="19"/>
    <x v="2"/>
    <n v="0.4"/>
    <x v="0"/>
    <x v="0"/>
    <x v="0"/>
  </r>
  <r>
    <n v="13772"/>
    <x v="25"/>
    <x v="4"/>
    <x v="19"/>
    <x v="2"/>
    <n v="-0.6"/>
    <x v="0"/>
    <x v="0"/>
    <x v="0"/>
  </r>
  <r>
    <n v="13773"/>
    <x v="26"/>
    <x v="4"/>
    <x v="19"/>
    <x v="2"/>
    <n v="-0.1"/>
    <x v="0"/>
    <x v="0"/>
    <x v="0"/>
  </r>
  <r>
    <n v="13774"/>
    <x v="27"/>
    <x v="4"/>
    <x v="19"/>
    <x v="2"/>
    <n v="-0.6"/>
    <x v="0"/>
    <x v="0"/>
    <x v="0"/>
  </r>
  <r>
    <n v="13775"/>
    <x v="28"/>
    <x v="4"/>
    <x v="19"/>
    <x v="2"/>
    <n v="-0.1"/>
    <x v="0"/>
    <x v="0"/>
    <x v="0"/>
  </r>
  <r>
    <n v="13776"/>
    <x v="0"/>
    <x v="4"/>
    <x v="19"/>
    <x v="3"/>
    <n v="0"/>
    <x v="1"/>
    <x v="0"/>
    <x v="0"/>
  </r>
  <r>
    <n v="13777"/>
    <x v="1"/>
    <x v="4"/>
    <x v="19"/>
    <x v="3"/>
    <n v="0"/>
    <x v="1"/>
    <x v="0"/>
    <x v="0"/>
  </r>
  <r>
    <n v="13778"/>
    <x v="2"/>
    <x v="4"/>
    <x v="19"/>
    <x v="3"/>
    <n v="0"/>
    <x v="1"/>
    <x v="0"/>
    <x v="0"/>
  </r>
  <r>
    <n v="13779"/>
    <x v="3"/>
    <x v="4"/>
    <x v="19"/>
    <x v="3"/>
    <n v="0"/>
    <x v="1"/>
    <x v="0"/>
    <x v="0"/>
  </r>
  <r>
    <n v="13780"/>
    <x v="4"/>
    <x v="4"/>
    <x v="19"/>
    <x v="3"/>
    <n v="0"/>
    <x v="1"/>
    <x v="0"/>
    <x v="0"/>
  </r>
  <r>
    <n v="13781"/>
    <x v="5"/>
    <x v="4"/>
    <x v="19"/>
    <x v="3"/>
    <n v="0"/>
    <x v="1"/>
    <x v="0"/>
    <x v="0"/>
  </r>
  <r>
    <n v="13782"/>
    <x v="6"/>
    <x v="4"/>
    <x v="19"/>
    <x v="3"/>
    <n v="0"/>
    <x v="1"/>
    <x v="0"/>
    <x v="0"/>
  </r>
  <r>
    <n v="13783"/>
    <x v="7"/>
    <x v="4"/>
    <x v="19"/>
    <x v="3"/>
    <n v="0"/>
    <x v="1"/>
    <x v="0"/>
    <x v="0"/>
  </r>
  <r>
    <n v="13784"/>
    <x v="8"/>
    <x v="4"/>
    <x v="19"/>
    <x v="3"/>
    <n v="0"/>
    <x v="1"/>
    <x v="0"/>
    <x v="0"/>
  </r>
  <r>
    <n v="13785"/>
    <x v="9"/>
    <x v="4"/>
    <x v="19"/>
    <x v="3"/>
    <n v="0"/>
    <x v="1"/>
    <x v="0"/>
    <x v="0"/>
  </r>
  <r>
    <n v="13786"/>
    <x v="10"/>
    <x v="4"/>
    <x v="19"/>
    <x v="3"/>
    <n v="0"/>
    <x v="1"/>
    <x v="0"/>
    <x v="0"/>
  </r>
  <r>
    <n v="13787"/>
    <x v="11"/>
    <x v="4"/>
    <x v="19"/>
    <x v="3"/>
    <n v="0"/>
    <x v="1"/>
    <x v="0"/>
    <x v="0"/>
  </r>
  <r>
    <n v="13788"/>
    <x v="12"/>
    <x v="4"/>
    <x v="19"/>
    <x v="3"/>
    <n v="0"/>
    <x v="1"/>
    <x v="0"/>
    <x v="0"/>
  </r>
  <r>
    <n v="13789"/>
    <x v="13"/>
    <x v="4"/>
    <x v="19"/>
    <x v="3"/>
    <n v="0"/>
    <x v="1"/>
    <x v="0"/>
    <x v="0"/>
  </r>
  <r>
    <n v="13790"/>
    <x v="14"/>
    <x v="4"/>
    <x v="19"/>
    <x v="3"/>
    <n v="0"/>
    <x v="1"/>
    <x v="0"/>
    <x v="0"/>
  </r>
  <r>
    <n v="13791"/>
    <x v="15"/>
    <x v="4"/>
    <x v="19"/>
    <x v="3"/>
    <n v="0"/>
    <x v="1"/>
    <x v="0"/>
    <x v="0"/>
  </r>
  <r>
    <n v="13792"/>
    <x v="16"/>
    <x v="4"/>
    <x v="19"/>
    <x v="3"/>
    <n v="0"/>
    <x v="1"/>
    <x v="0"/>
    <x v="0"/>
  </r>
  <r>
    <n v="13793"/>
    <x v="17"/>
    <x v="4"/>
    <x v="19"/>
    <x v="3"/>
    <n v="0"/>
    <x v="1"/>
    <x v="0"/>
    <x v="0"/>
  </r>
  <r>
    <n v="13794"/>
    <x v="18"/>
    <x v="4"/>
    <x v="19"/>
    <x v="3"/>
    <n v="0"/>
    <x v="1"/>
    <x v="0"/>
    <x v="0"/>
  </r>
  <r>
    <n v="13795"/>
    <x v="19"/>
    <x v="4"/>
    <x v="19"/>
    <x v="3"/>
    <n v="0"/>
    <x v="1"/>
    <x v="0"/>
    <x v="0"/>
  </r>
  <r>
    <n v="13796"/>
    <x v="20"/>
    <x v="4"/>
    <x v="19"/>
    <x v="3"/>
    <n v="0"/>
    <x v="1"/>
    <x v="0"/>
    <x v="0"/>
  </r>
  <r>
    <n v="13797"/>
    <x v="21"/>
    <x v="4"/>
    <x v="19"/>
    <x v="3"/>
    <n v="0"/>
    <x v="1"/>
    <x v="0"/>
    <x v="0"/>
  </r>
  <r>
    <n v="13798"/>
    <x v="22"/>
    <x v="4"/>
    <x v="19"/>
    <x v="3"/>
    <n v="0"/>
    <x v="1"/>
    <x v="0"/>
    <x v="0"/>
  </r>
  <r>
    <n v="13799"/>
    <x v="23"/>
    <x v="4"/>
    <x v="19"/>
    <x v="3"/>
    <n v="0"/>
    <x v="1"/>
    <x v="0"/>
    <x v="0"/>
  </r>
  <r>
    <n v="13800"/>
    <x v="24"/>
    <x v="4"/>
    <x v="19"/>
    <x v="3"/>
    <n v="0"/>
    <x v="1"/>
    <x v="0"/>
    <x v="0"/>
  </r>
  <r>
    <n v="13801"/>
    <x v="25"/>
    <x v="4"/>
    <x v="19"/>
    <x v="3"/>
    <n v="0"/>
    <x v="1"/>
    <x v="0"/>
    <x v="0"/>
  </r>
  <r>
    <n v="13802"/>
    <x v="26"/>
    <x v="4"/>
    <x v="19"/>
    <x v="3"/>
    <n v="0"/>
    <x v="1"/>
    <x v="0"/>
    <x v="0"/>
  </r>
  <r>
    <n v="13803"/>
    <x v="27"/>
    <x v="4"/>
    <x v="19"/>
    <x v="3"/>
    <n v="0"/>
    <x v="1"/>
    <x v="0"/>
    <x v="0"/>
  </r>
  <r>
    <n v="13804"/>
    <x v="28"/>
    <x v="4"/>
    <x v="19"/>
    <x v="3"/>
    <n v="0"/>
    <x v="1"/>
    <x v="0"/>
    <x v="0"/>
  </r>
  <r>
    <n v="13805"/>
    <x v="0"/>
    <x v="5"/>
    <x v="19"/>
    <x v="0"/>
    <n v="1015465"/>
    <x v="0"/>
    <x v="0"/>
    <x v="0"/>
  </r>
  <r>
    <n v="13806"/>
    <x v="1"/>
    <x v="5"/>
    <x v="19"/>
    <x v="0"/>
    <n v="1015465"/>
    <x v="0"/>
    <x v="0"/>
    <x v="0"/>
  </r>
  <r>
    <n v="13807"/>
    <x v="2"/>
    <x v="5"/>
    <x v="19"/>
    <x v="0"/>
    <n v="1006176"/>
    <x v="0"/>
    <x v="0"/>
    <x v="0"/>
  </r>
  <r>
    <n v="13808"/>
    <x v="3"/>
    <x v="5"/>
    <x v="19"/>
    <x v="0"/>
    <n v="1010644"/>
    <x v="0"/>
    <x v="0"/>
    <x v="0"/>
  </r>
  <r>
    <n v="13809"/>
    <x v="4"/>
    <x v="5"/>
    <x v="19"/>
    <x v="0"/>
    <n v="1008137"/>
    <x v="0"/>
    <x v="0"/>
    <x v="0"/>
  </r>
  <r>
    <n v="13810"/>
    <x v="5"/>
    <x v="5"/>
    <x v="19"/>
    <x v="0"/>
    <n v="1008075"/>
    <x v="0"/>
    <x v="0"/>
    <x v="0"/>
  </r>
  <r>
    <n v="13811"/>
    <x v="6"/>
    <x v="5"/>
    <x v="19"/>
    <x v="0"/>
    <n v="1006124"/>
    <x v="0"/>
    <x v="0"/>
    <x v="0"/>
  </r>
  <r>
    <n v="13812"/>
    <x v="7"/>
    <x v="5"/>
    <x v="19"/>
    <x v="0"/>
    <n v="1007900"/>
    <x v="0"/>
    <x v="0"/>
    <x v="0"/>
  </r>
  <r>
    <n v="13813"/>
    <x v="8"/>
    <x v="5"/>
    <x v="19"/>
    <x v="0"/>
    <n v="1005443"/>
    <x v="0"/>
    <x v="0"/>
    <x v="0"/>
  </r>
  <r>
    <n v="13814"/>
    <x v="9"/>
    <x v="5"/>
    <x v="19"/>
    <x v="0"/>
    <n v="1006394"/>
    <x v="0"/>
    <x v="0"/>
    <x v="0"/>
  </r>
  <r>
    <n v="13815"/>
    <x v="10"/>
    <x v="5"/>
    <x v="19"/>
    <x v="0"/>
    <n v="1014464"/>
    <x v="0"/>
    <x v="0"/>
    <x v="0"/>
  </r>
  <r>
    <n v="13816"/>
    <x v="11"/>
    <x v="5"/>
    <x v="19"/>
    <x v="0"/>
    <n v="1011539"/>
    <x v="0"/>
    <x v="0"/>
    <x v="0"/>
  </r>
  <r>
    <n v="13817"/>
    <x v="12"/>
    <x v="5"/>
    <x v="19"/>
    <x v="0"/>
    <n v="1011301"/>
    <x v="0"/>
    <x v="0"/>
    <x v="0"/>
  </r>
  <r>
    <n v="13818"/>
    <x v="13"/>
    <x v="5"/>
    <x v="19"/>
    <x v="0"/>
    <n v="1012682"/>
    <x v="0"/>
    <x v="0"/>
    <x v="0"/>
  </r>
  <r>
    <n v="13819"/>
    <x v="14"/>
    <x v="5"/>
    <x v="19"/>
    <x v="0"/>
    <n v="1008879"/>
    <x v="0"/>
    <x v="0"/>
    <x v="0"/>
  </r>
  <r>
    <n v="13820"/>
    <x v="15"/>
    <x v="5"/>
    <x v="19"/>
    <x v="0"/>
    <n v="1009095"/>
    <x v="0"/>
    <x v="0"/>
    <x v="0"/>
  </r>
  <r>
    <n v="13821"/>
    <x v="16"/>
    <x v="5"/>
    <x v="19"/>
    <x v="0"/>
    <n v="1005134"/>
    <x v="0"/>
    <x v="0"/>
    <x v="0"/>
  </r>
  <r>
    <n v="13822"/>
    <x v="17"/>
    <x v="5"/>
    <x v="19"/>
    <x v="0"/>
    <n v="1008554"/>
    <x v="0"/>
    <x v="0"/>
    <x v="0"/>
  </r>
  <r>
    <n v="13823"/>
    <x v="18"/>
    <x v="5"/>
    <x v="19"/>
    <x v="0"/>
    <n v="1007965"/>
    <x v="0"/>
    <x v="0"/>
    <x v="0"/>
  </r>
  <r>
    <n v="13824"/>
    <x v="19"/>
    <x v="5"/>
    <x v="19"/>
    <x v="0"/>
    <n v="1009673"/>
    <x v="0"/>
    <x v="0"/>
    <x v="0"/>
  </r>
  <r>
    <n v="13825"/>
    <x v="20"/>
    <x v="5"/>
    <x v="19"/>
    <x v="0"/>
    <n v="1009263"/>
    <x v="0"/>
    <x v="0"/>
    <x v="0"/>
  </r>
  <r>
    <n v="13826"/>
    <x v="21"/>
    <x v="5"/>
    <x v="19"/>
    <x v="0"/>
    <n v="1007373"/>
    <x v="0"/>
    <x v="0"/>
    <x v="0"/>
  </r>
  <r>
    <n v="13827"/>
    <x v="22"/>
    <x v="5"/>
    <x v="19"/>
    <x v="0"/>
    <n v="1008693"/>
    <x v="0"/>
    <x v="0"/>
    <x v="0"/>
  </r>
  <r>
    <n v="13828"/>
    <x v="23"/>
    <x v="5"/>
    <x v="19"/>
    <x v="0"/>
    <n v="1011337"/>
    <x v="0"/>
    <x v="0"/>
    <x v="0"/>
  </r>
  <r>
    <n v="13829"/>
    <x v="24"/>
    <x v="5"/>
    <x v="19"/>
    <x v="0"/>
    <n v="1009328"/>
    <x v="0"/>
    <x v="0"/>
    <x v="0"/>
  </r>
  <r>
    <n v="13830"/>
    <x v="25"/>
    <x v="5"/>
    <x v="19"/>
    <x v="0"/>
    <n v="1014885"/>
    <x v="0"/>
    <x v="0"/>
    <x v="0"/>
  </r>
  <r>
    <n v="13831"/>
    <x v="26"/>
    <x v="5"/>
    <x v="19"/>
    <x v="0"/>
    <n v="1011946"/>
    <x v="0"/>
    <x v="0"/>
    <x v="0"/>
  </r>
  <r>
    <n v="13832"/>
    <x v="27"/>
    <x v="5"/>
    <x v="19"/>
    <x v="0"/>
    <n v="1009534"/>
    <x v="0"/>
    <x v="0"/>
    <x v="0"/>
  </r>
  <r>
    <n v="13833"/>
    <x v="28"/>
    <x v="5"/>
    <x v="19"/>
    <x v="0"/>
    <n v="1011188"/>
    <x v="0"/>
    <x v="0"/>
    <x v="0"/>
  </r>
  <r>
    <n v="13834"/>
    <x v="0"/>
    <x v="5"/>
    <x v="19"/>
    <x v="1"/>
    <n v="1015464.6"/>
    <x v="0"/>
    <x v="0"/>
    <x v="0"/>
  </r>
  <r>
    <n v="13835"/>
    <x v="1"/>
    <x v="5"/>
    <x v="19"/>
    <x v="1"/>
    <n v="1015464.6"/>
    <x v="0"/>
    <x v="0"/>
    <x v="0"/>
  </r>
  <r>
    <n v="13836"/>
    <x v="2"/>
    <x v="5"/>
    <x v="19"/>
    <x v="1"/>
    <n v="1006176.1"/>
    <x v="0"/>
    <x v="0"/>
    <x v="0"/>
  </r>
  <r>
    <n v="13837"/>
    <x v="3"/>
    <x v="5"/>
    <x v="19"/>
    <x v="1"/>
    <n v="1010644.1"/>
    <x v="0"/>
    <x v="0"/>
    <x v="0"/>
  </r>
  <r>
    <n v="13838"/>
    <x v="4"/>
    <x v="5"/>
    <x v="19"/>
    <x v="1"/>
    <n v="1008137.1"/>
    <x v="0"/>
    <x v="0"/>
    <x v="0"/>
  </r>
  <r>
    <n v="13839"/>
    <x v="5"/>
    <x v="5"/>
    <x v="19"/>
    <x v="1"/>
    <n v="1008075.1"/>
    <x v="0"/>
    <x v="0"/>
    <x v="0"/>
  </r>
  <r>
    <n v="13840"/>
    <x v="6"/>
    <x v="5"/>
    <x v="19"/>
    <x v="1"/>
    <n v="1006124.1"/>
    <x v="0"/>
    <x v="0"/>
    <x v="0"/>
  </r>
  <r>
    <n v="13841"/>
    <x v="7"/>
    <x v="5"/>
    <x v="19"/>
    <x v="1"/>
    <n v="1007900.1"/>
    <x v="0"/>
    <x v="0"/>
    <x v="0"/>
  </r>
  <r>
    <n v="13842"/>
    <x v="8"/>
    <x v="5"/>
    <x v="19"/>
    <x v="1"/>
    <n v="1005443.1"/>
    <x v="0"/>
    <x v="0"/>
    <x v="0"/>
  </r>
  <r>
    <n v="13843"/>
    <x v="9"/>
    <x v="5"/>
    <x v="19"/>
    <x v="1"/>
    <n v="1006394.1"/>
    <x v="0"/>
    <x v="0"/>
    <x v="0"/>
  </r>
  <r>
    <n v="13844"/>
    <x v="10"/>
    <x v="5"/>
    <x v="19"/>
    <x v="1"/>
    <n v="1014464.1"/>
    <x v="0"/>
    <x v="0"/>
    <x v="0"/>
  </r>
  <r>
    <n v="13845"/>
    <x v="11"/>
    <x v="5"/>
    <x v="19"/>
    <x v="1"/>
    <n v="1011539.1"/>
    <x v="0"/>
    <x v="0"/>
    <x v="0"/>
  </r>
  <r>
    <n v="13846"/>
    <x v="12"/>
    <x v="5"/>
    <x v="19"/>
    <x v="1"/>
    <n v="1011300.6"/>
    <x v="0"/>
    <x v="0"/>
    <x v="0"/>
  </r>
  <r>
    <n v="13847"/>
    <x v="13"/>
    <x v="5"/>
    <x v="19"/>
    <x v="1"/>
    <n v="1012682.1"/>
    <x v="0"/>
    <x v="0"/>
    <x v="0"/>
  </r>
  <r>
    <n v="13848"/>
    <x v="14"/>
    <x v="5"/>
    <x v="19"/>
    <x v="1"/>
    <n v="1008879.1"/>
    <x v="0"/>
    <x v="0"/>
    <x v="0"/>
  </r>
  <r>
    <n v="13849"/>
    <x v="15"/>
    <x v="5"/>
    <x v="19"/>
    <x v="1"/>
    <n v="1009095.1"/>
    <x v="0"/>
    <x v="0"/>
    <x v="0"/>
  </r>
  <r>
    <n v="13850"/>
    <x v="16"/>
    <x v="5"/>
    <x v="19"/>
    <x v="1"/>
    <n v="1005133.6"/>
    <x v="0"/>
    <x v="0"/>
    <x v="0"/>
  </r>
  <r>
    <n v="13851"/>
    <x v="17"/>
    <x v="5"/>
    <x v="19"/>
    <x v="1"/>
    <n v="1008553.6"/>
    <x v="0"/>
    <x v="0"/>
    <x v="0"/>
  </r>
  <r>
    <n v="13852"/>
    <x v="18"/>
    <x v="5"/>
    <x v="19"/>
    <x v="1"/>
    <n v="1007965.1"/>
    <x v="0"/>
    <x v="0"/>
    <x v="0"/>
  </r>
  <r>
    <n v="13853"/>
    <x v="19"/>
    <x v="5"/>
    <x v="19"/>
    <x v="1"/>
    <n v="1009672.6"/>
    <x v="0"/>
    <x v="0"/>
    <x v="0"/>
  </r>
  <r>
    <n v="13854"/>
    <x v="20"/>
    <x v="5"/>
    <x v="19"/>
    <x v="1"/>
    <n v="1009263.1"/>
    <x v="0"/>
    <x v="0"/>
    <x v="0"/>
  </r>
  <r>
    <n v="13855"/>
    <x v="21"/>
    <x v="5"/>
    <x v="19"/>
    <x v="1"/>
    <n v="1007372.6"/>
    <x v="0"/>
    <x v="0"/>
    <x v="0"/>
  </r>
  <r>
    <n v="13856"/>
    <x v="22"/>
    <x v="5"/>
    <x v="19"/>
    <x v="1"/>
    <n v="1008693.1"/>
    <x v="0"/>
    <x v="0"/>
    <x v="0"/>
  </r>
  <r>
    <n v="13857"/>
    <x v="23"/>
    <x v="5"/>
    <x v="19"/>
    <x v="1"/>
    <n v="1011337.1"/>
    <x v="0"/>
    <x v="0"/>
    <x v="0"/>
  </r>
  <r>
    <n v="13858"/>
    <x v="24"/>
    <x v="5"/>
    <x v="19"/>
    <x v="1"/>
    <n v="1009328.6"/>
    <x v="0"/>
    <x v="0"/>
    <x v="0"/>
  </r>
  <r>
    <n v="13859"/>
    <x v="25"/>
    <x v="5"/>
    <x v="19"/>
    <x v="1"/>
    <n v="1014885.6"/>
    <x v="0"/>
    <x v="0"/>
    <x v="0"/>
  </r>
  <r>
    <n v="13860"/>
    <x v="26"/>
    <x v="5"/>
    <x v="19"/>
    <x v="1"/>
    <n v="1011946.1"/>
    <x v="0"/>
    <x v="0"/>
    <x v="0"/>
  </r>
  <r>
    <n v="13861"/>
    <x v="27"/>
    <x v="5"/>
    <x v="19"/>
    <x v="1"/>
    <n v="1009534.1"/>
    <x v="0"/>
    <x v="0"/>
    <x v="0"/>
  </r>
  <r>
    <n v="13862"/>
    <x v="28"/>
    <x v="5"/>
    <x v="19"/>
    <x v="1"/>
    <n v="1011188.1"/>
    <x v="0"/>
    <x v="0"/>
    <x v="0"/>
  </r>
  <r>
    <n v="13863"/>
    <x v="0"/>
    <x v="5"/>
    <x v="19"/>
    <x v="2"/>
    <n v="0.4"/>
    <x v="0"/>
    <x v="0"/>
    <x v="0"/>
  </r>
  <r>
    <n v="13864"/>
    <x v="1"/>
    <x v="5"/>
    <x v="19"/>
    <x v="2"/>
    <n v="0.4"/>
    <x v="0"/>
    <x v="0"/>
    <x v="0"/>
  </r>
  <r>
    <n v="13865"/>
    <x v="2"/>
    <x v="5"/>
    <x v="19"/>
    <x v="2"/>
    <n v="-0.1"/>
    <x v="0"/>
    <x v="0"/>
    <x v="0"/>
  </r>
  <r>
    <n v="13866"/>
    <x v="3"/>
    <x v="5"/>
    <x v="19"/>
    <x v="2"/>
    <n v="-0.1"/>
    <x v="0"/>
    <x v="0"/>
    <x v="0"/>
  </r>
  <r>
    <n v="13867"/>
    <x v="4"/>
    <x v="5"/>
    <x v="19"/>
    <x v="2"/>
    <n v="-0.1"/>
    <x v="0"/>
    <x v="0"/>
    <x v="0"/>
  </r>
  <r>
    <n v="13868"/>
    <x v="5"/>
    <x v="5"/>
    <x v="19"/>
    <x v="2"/>
    <n v="-0.1"/>
    <x v="0"/>
    <x v="0"/>
    <x v="0"/>
  </r>
  <r>
    <n v="13869"/>
    <x v="6"/>
    <x v="5"/>
    <x v="19"/>
    <x v="2"/>
    <n v="-0.1"/>
    <x v="0"/>
    <x v="0"/>
    <x v="0"/>
  </r>
  <r>
    <n v="13870"/>
    <x v="7"/>
    <x v="5"/>
    <x v="19"/>
    <x v="2"/>
    <n v="-0.1"/>
    <x v="0"/>
    <x v="0"/>
    <x v="0"/>
  </r>
  <r>
    <n v="13871"/>
    <x v="8"/>
    <x v="5"/>
    <x v="19"/>
    <x v="2"/>
    <n v="-0.1"/>
    <x v="0"/>
    <x v="0"/>
    <x v="0"/>
  </r>
  <r>
    <n v="13872"/>
    <x v="9"/>
    <x v="5"/>
    <x v="19"/>
    <x v="2"/>
    <n v="-0.1"/>
    <x v="0"/>
    <x v="0"/>
    <x v="0"/>
  </r>
  <r>
    <n v="13873"/>
    <x v="10"/>
    <x v="5"/>
    <x v="19"/>
    <x v="2"/>
    <n v="-0.1"/>
    <x v="0"/>
    <x v="0"/>
    <x v="0"/>
  </r>
  <r>
    <n v="13874"/>
    <x v="11"/>
    <x v="5"/>
    <x v="19"/>
    <x v="2"/>
    <n v="-0.1"/>
    <x v="0"/>
    <x v="0"/>
    <x v="0"/>
  </r>
  <r>
    <n v="13875"/>
    <x v="12"/>
    <x v="5"/>
    <x v="19"/>
    <x v="2"/>
    <n v="0.4"/>
    <x v="0"/>
    <x v="0"/>
    <x v="0"/>
  </r>
  <r>
    <n v="13876"/>
    <x v="13"/>
    <x v="5"/>
    <x v="19"/>
    <x v="2"/>
    <n v="-0.1"/>
    <x v="0"/>
    <x v="0"/>
    <x v="0"/>
  </r>
  <r>
    <n v="13877"/>
    <x v="14"/>
    <x v="5"/>
    <x v="19"/>
    <x v="2"/>
    <n v="-0.1"/>
    <x v="0"/>
    <x v="0"/>
    <x v="0"/>
  </r>
  <r>
    <n v="13878"/>
    <x v="15"/>
    <x v="5"/>
    <x v="19"/>
    <x v="2"/>
    <n v="-0.1"/>
    <x v="0"/>
    <x v="0"/>
    <x v="0"/>
  </r>
  <r>
    <n v="13879"/>
    <x v="16"/>
    <x v="5"/>
    <x v="19"/>
    <x v="2"/>
    <n v="0.4"/>
    <x v="0"/>
    <x v="0"/>
    <x v="0"/>
  </r>
  <r>
    <n v="13880"/>
    <x v="17"/>
    <x v="5"/>
    <x v="19"/>
    <x v="2"/>
    <n v="0.4"/>
    <x v="0"/>
    <x v="0"/>
    <x v="0"/>
  </r>
  <r>
    <n v="13881"/>
    <x v="18"/>
    <x v="5"/>
    <x v="19"/>
    <x v="2"/>
    <n v="-0.1"/>
    <x v="0"/>
    <x v="0"/>
    <x v="0"/>
  </r>
  <r>
    <n v="13882"/>
    <x v="19"/>
    <x v="5"/>
    <x v="19"/>
    <x v="2"/>
    <n v="0.4"/>
    <x v="0"/>
    <x v="0"/>
    <x v="0"/>
  </r>
  <r>
    <n v="13883"/>
    <x v="20"/>
    <x v="5"/>
    <x v="19"/>
    <x v="2"/>
    <n v="-0.1"/>
    <x v="0"/>
    <x v="0"/>
    <x v="0"/>
  </r>
  <r>
    <n v="13884"/>
    <x v="21"/>
    <x v="5"/>
    <x v="19"/>
    <x v="2"/>
    <n v="0.4"/>
    <x v="0"/>
    <x v="0"/>
    <x v="0"/>
  </r>
  <r>
    <n v="13885"/>
    <x v="22"/>
    <x v="5"/>
    <x v="19"/>
    <x v="2"/>
    <n v="-0.1"/>
    <x v="0"/>
    <x v="0"/>
    <x v="0"/>
  </r>
  <r>
    <n v="13886"/>
    <x v="23"/>
    <x v="5"/>
    <x v="19"/>
    <x v="2"/>
    <n v="-0.1"/>
    <x v="0"/>
    <x v="0"/>
    <x v="0"/>
  </r>
  <r>
    <n v="13887"/>
    <x v="24"/>
    <x v="5"/>
    <x v="19"/>
    <x v="2"/>
    <n v="-0.6"/>
    <x v="0"/>
    <x v="0"/>
    <x v="0"/>
  </r>
  <r>
    <n v="13888"/>
    <x v="25"/>
    <x v="5"/>
    <x v="19"/>
    <x v="2"/>
    <n v="-0.6"/>
    <x v="0"/>
    <x v="0"/>
    <x v="0"/>
  </r>
  <r>
    <n v="13889"/>
    <x v="26"/>
    <x v="5"/>
    <x v="19"/>
    <x v="2"/>
    <n v="-0.1"/>
    <x v="0"/>
    <x v="0"/>
    <x v="0"/>
  </r>
  <r>
    <n v="13890"/>
    <x v="27"/>
    <x v="5"/>
    <x v="19"/>
    <x v="2"/>
    <n v="-0.1"/>
    <x v="0"/>
    <x v="0"/>
    <x v="0"/>
  </r>
  <r>
    <n v="13891"/>
    <x v="28"/>
    <x v="5"/>
    <x v="19"/>
    <x v="2"/>
    <n v="-0.1"/>
    <x v="0"/>
    <x v="0"/>
    <x v="0"/>
  </r>
  <r>
    <n v="13892"/>
    <x v="0"/>
    <x v="5"/>
    <x v="19"/>
    <x v="3"/>
    <n v="0"/>
    <x v="1"/>
    <x v="0"/>
    <x v="0"/>
  </r>
  <r>
    <n v="13893"/>
    <x v="1"/>
    <x v="5"/>
    <x v="19"/>
    <x v="3"/>
    <n v="0"/>
    <x v="1"/>
    <x v="0"/>
    <x v="0"/>
  </r>
  <r>
    <n v="13894"/>
    <x v="2"/>
    <x v="5"/>
    <x v="19"/>
    <x v="3"/>
    <n v="0"/>
    <x v="1"/>
    <x v="0"/>
    <x v="0"/>
  </r>
  <r>
    <n v="13895"/>
    <x v="3"/>
    <x v="5"/>
    <x v="19"/>
    <x v="3"/>
    <n v="0"/>
    <x v="1"/>
    <x v="0"/>
    <x v="0"/>
  </r>
  <r>
    <n v="13896"/>
    <x v="4"/>
    <x v="5"/>
    <x v="19"/>
    <x v="3"/>
    <n v="0"/>
    <x v="1"/>
    <x v="0"/>
    <x v="0"/>
  </r>
  <r>
    <n v="13897"/>
    <x v="5"/>
    <x v="5"/>
    <x v="19"/>
    <x v="3"/>
    <n v="0"/>
    <x v="1"/>
    <x v="0"/>
    <x v="0"/>
  </r>
  <r>
    <n v="13898"/>
    <x v="6"/>
    <x v="5"/>
    <x v="19"/>
    <x v="3"/>
    <n v="0"/>
    <x v="1"/>
    <x v="0"/>
    <x v="0"/>
  </r>
  <r>
    <n v="13899"/>
    <x v="7"/>
    <x v="5"/>
    <x v="19"/>
    <x v="3"/>
    <n v="0"/>
    <x v="1"/>
    <x v="0"/>
    <x v="0"/>
  </r>
  <r>
    <n v="13900"/>
    <x v="8"/>
    <x v="5"/>
    <x v="19"/>
    <x v="3"/>
    <n v="0"/>
    <x v="1"/>
    <x v="0"/>
    <x v="0"/>
  </r>
  <r>
    <n v="13901"/>
    <x v="9"/>
    <x v="5"/>
    <x v="19"/>
    <x v="3"/>
    <n v="0"/>
    <x v="1"/>
    <x v="0"/>
    <x v="0"/>
  </r>
  <r>
    <n v="13902"/>
    <x v="10"/>
    <x v="5"/>
    <x v="19"/>
    <x v="3"/>
    <n v="0"/>
    <x v="1"/>
    <x v="0"/>
    <x v="0"/>
  </r>
  <r>
    <n v="13903"/>
    <x v="11"/>
    <x v="5"/>
    <x v="19"/>
    <x v="3"/>
    <n v="0"/>
    <x v="1"/>
    <x v="0"/>
    <x v="0"/>
  </r>
  <r>
    <n v="13904"/>
    <x v="12"/>
    <x v="5"/>
    <x v="19"/>
    <x v="3"/>
    <n v="0"/>
    <x v="1"/>
    <x v="0"/>
    <x v="0"/>
  </r>
  <r>
    <n v="13905"/>
    <x v="13"/>
    <x v="5"/>
    <x v="19"/>
    <x v="3"/>
    <n v="0"/>
    <x v="1"/>
    <x v="0"/>
    <x v="0"/>
  </r>
  <r>
    <n v="13906"/>
    <x v="14"/>
    <x v="5"/>
    <x v="19"/>
    <x v="3"/>
    <n v="0"/>
    <x v="1"/>
    <x v="0"/>
    <x v="0"/>
  </r>
  <r>
    <n v="13907"/>
    <x v="15"/>
    <x v="5"/>
    <x v="19"/>
    <x v="3"/>
    <n v="0"/>
    <x v="1"/>
    <x v="0"/>
    <x v="0"/>
  </r>
  <r>
    <n v="13908"/>
    <x v="16"/>
    <x v="5"/>
    <x v="19"/>
    <x v="3"/>
    <n v="0"/>
    <x v="1"/>
    <x v="0"/>
    <x v="0"/>
  </r>
  <r>
    <n v="13909"/>
    <x v="17"/>
    <x v="5"/>
    <x v="19"/>
    <x v="3"/>
    <n v="0"/>
    <x v="1"/>
    <x v="0"/>
    <x v="0"/>
  </r>
  <r>
    <n v="13910"/>
    <x v="18"/>
    <x v="5"/>
    <x v="19"/>
    <x v="3"/>
    <n v="0"/>
    <x v="1"/>
    <x v="0"/>
    <x v="0"/>
  </r>
  <r>
    <n v="13911"/>
    <x v="19"/>
    <x v="5"/>
    <x v="19"/>
    <x v="3"/>
    <n v="0"/>
    <x v="1"/>
    <x v="0"/>
    <x v="0"/>
  </r>
  <r>
    <n v="13912"/>
    <x v="20"/>
    <x v="5"/>
    <x v="19"/>
    <x v="3"/>
    <n v="0"/>
    <x v="1"/>
    <x v="0"/>
    <x v="0"/>
  </r>
  <r>
    <n v="13913"/>
    <x v="21"/>
    <x v="5"/>
    <x v="19"/>
    <x v="3"/>
    <n v="0"/>
    <x v="1"/>
    <x v="0"/>
    <x v="0"/>
  </r>
  <r>
    <n v="13914"/>
    <x v="22"/>
    <x v="5"/>
    <x v="19"/>
    <x v="3"/>
    <n v="0"/>
    <x v="1"/>
    <x v="0"/>
    <x v="0"/>
  </r>
  <r>
    <n v="13915"/>
    <x v="23"/>
    <x v="5"/>
    <x v="19"/>
    <x v="3"/>
    <n v="0"/>
    <x v="1"/>
    <x v="0"/>
    <x v="0"/>
  </r>
  <r>
    <n v="13916"/>
    <x v="24"/>
    <x v="5"/>
    <x v="19"/>
    <x v="3"/>
    <n v="0"/>
    <x v="1"/>
    <x v="0"/>
    <x v="0"/>
  </r>
  <r>
    <n v="13917"/>
    <x v="25"/>
    <x v="5"/>
    <x v="19"/>
    <x v="3"/>
    <n v="0"/>
    <x v="1"/>
    <x v="0"/>
    <x v="0"/>
  </r>
  <r>
    <n v="13918"/>
    <x v="26"/>
    <x v="5"/>
    <x v="19"/>
    <x v="3"/>
    <n v="0"/>
    <x v="1"/>
    <x v="0"/>
    <x v="0"/>
  </r>
  <r>
    <n v="13919"/>
    <x v="27"/>
    <x v="5"/>
    <x v="19"/>
    <x v="3"/>
    <n v="0"/>
    <x v="1"/>
    <x v="0"/>
    <x v="0"/>
  </r>
  <r>
    <n v="13920"/>
    <x v="28"/>
    <x v="5"/>
    <x v="19"/>
    <x v="3"/>
    <n v="0"/>
    <x v="1"/>
    <x v="0"/>
    <x v="0"/>
  </r>
  <r>
    <n v="13921"/>
    <x v="0"/>
    <x v="0"/>
    <x v="20"/>
    <x v="0"/>
    <n v="1031244"/>
    <x v="0"/>
    <x v="0"/>
    <x v="0"/>
  </r>
  <r>
    <n v="13922"/>
    <x v="1"/>
    <x v="0"/>
    <x v="20"/>
    <x v="0"/>
    <n v="1031244"/>
    <x v="0"/>
    <x v="0"/>
    <x v="0"/>
  </r>
  <r>
    <n v="13923"/>
    <x v="2"/>
    <x v="0"/>
    <x v="20"/>
    <x v="0"/>
    <n v="1019638"/>
    <x v="0"/>
    <x v="0"/>
    <x v="0"/>
  </r>
  <r>
    <n v="13924"/>
    <x v="3"/>
    <x v="0"/>
    <x v="20"/>
    <x v="0"/>
    <n v="1020036"/>
    <x v="0"/>
    <x v="0"/>
    <x v="0"/>
  </r>
  <r>
    <n v="13925"/>
    <x v="4"/>
    <x v="0"/>
    <x v="20"/>
    <x v="0"/>
    <n v="1021291"/>
    <x v="0"/>
    <x v="0"/>
    <x v="0"/>
  </r>
  <r>
    <n v="13926"/>
    <x v="5"/>
    <x v="0"/>
    <x v="20"/>
    <x v="0"/>
    <n v="1020289"/>
    <x v="0"/>
    <x v="0"/>
    <x v="0"/>
  </r>
  <r>
    <n v="13927"/>
    <x v="6"/>
    <x v="0"/>
    <x v="20"/>
    <x v="0"/>
    <n v="1016389"/>
    <x v="0"/>
    <x v="0"/>
    <x v="0"/>
  </r>
  <r>
    <n v="13928"/>
    <x v="7"/>
    <x v="0"/>
    <x v="20"/>
    <x v="0"/>
    <n v="1018985"/>
    <x v="0"/>
    <x v="0"/>
    <x v="0"/>
  </r>
  <r>
    <n v="13929"/>
    <x v="8"/>
    <x v="0"/>
    <x v="20"/>
    <x v="0"/>
    <n v="1021349"/>
    <x v="0"/>
    <x v="0"/>
    <x v="0"/>
  </r>
  <r>
    <n v="13930"/>
    <x v="9"/>
    <x v="0"/>
    <x v="20"/>
    <x v="0"/>
    <n v="1018457"/>
    <x v="0"/>
    <x v="0"/>
    <x v="0"/>
  </r>
  <r>
    <n v="13931"/>
    <x v="10"/>
    <x v="0"/>
    <x v="20"/>
    <x v="0"/>
    <n v="1025338"/>
    <x v="0"/>
    <x v="0"/>
    <x v="0"/>
  </r>
  <r>
    <n v="13932"/>
    <x v="11"/>
    <x v="0"/>
    <x v="20"/>
    <x v="0"/>
    <n v="1020862"/>
    <x v="0"/>
    <x v="0"/>
    <x v="0"/>
  </r>
  <r>
    <n v="13933"/>
    <x v="12"/>
    <x v="0"/>
    <x v="20"/>
    <x v="0"/>
    <n v="1019700"/>
    <x v="0"/>
    <x v="0"/>
    <x v="0"/>
  </r>
  <r>
    <n v="13934"/>
    <x v="13"/>
    <x v="0"/>
    <x v="20"/>
    <x v="0"/>
    <n v="1022400"/>
    <x v="0"/>
    <x v="0"/>
    <x v="0"/>
  </r>
  <r>
    <n v="13935"/>
    <x v="14"/>
    <x v="0"/>
    <x v="20"/>
    <x v="0"/>
    <n v="1020329"/>
    <x v="0"/>
    <x v="0"/>
    <x v="0"/>
  </r>
  <r>
    <n v="13936"/>
    <x v="15"/>
    <x v="0"/>
    <x v="20"/>
    <x v="0"/>
    <n v="1022807"/>
    <x v="0"/>
    <x v="0"/>
    <x v="0"/>
  </r>
  <r>
    <n v="13937"/>
    <x v="16"/>
    <x v="0"/>
    <x v="20"/>
    <x v="0"/>
    <n v="1017452"/>
    <x v="0"/>
    <x v="0"/>
    <x v="0"/>
  </r>
  <r>
    <n v="13938"/>
    <x v="17"/>
    <x v="0"/>
    <x v="20"/>
    <x v="0"/>
    <n v="1018261"/>
    <x v="0"/>
    <x v="0"/>
    <x v="0"/>
  </r>
  <r>
    <n v="13939"/>
    <x v="18"/>
    <x v="0"/>
    <x v="20"/>
    <x v="0"/>
    <n v="1020657"/>
    <x v="0"/>
    <x v="0"/>
    <x v="0"/>
  </r>
  <r>
    <n v="13940"/>
    <x v="19"/>
    <x v="0"/>
    <x v="20"/>
    <x v="0"/>
    <n v="1026204"/>
    <x v="0"/>
    <x v="0"/>
    <x v="0"/>
  </r>
  <r>
    <n v="13941"/>
    <x v="20"/>
    <x v="0"/>
    <x v="20"/>
    <x v="0"/>
    <n v="1012387"/>
    <x v="0"/>
    <x v="0"/>
    <x v="0"/>
  </r>
  <r>
    <n v="13942"/>
    <x v="21"/>
    <x v="0"/>
    <x v="20"/>
    <x v="0"/>
    <n v="1017099"/>
    <x v="0"/>
    <x v="0"/>
    <x v="0"/>
  </r>
  <r>
    <n v="13943"/>
    <x v="22"/>
    <x v="0"/>
    <x v="20"/>
    <x v="0"/>
    <n v="1019196"/>
    <x v="0"/>
    <x v="0"/>
    <x v="0"/>
  </r>
  <r>
    <n v="13944"/>
    <x v="23"/>
    <x v="0"/>
    <x v="20"/>
    <x v="0"/>
    <n v="1017985"/>
    <x v="0"/>
    <x v="0"/>
    <x v="0"/>
  </r>
  <r>
    <n v="13945"/>
    <x v="24"/>
    <x v="0"/>
    <x v="20"/>
    <x v="0"/>
    <n v="1018365"/>
    <x v="0"/>
    <x v="0"/>
    <x v="0"/>
  </r>
  <r>
    <n v="13946"/>
    <x v="25"/>
    <x v="0"/>
    <x v="20"/>
    <x v="0"/>
    <n v="1026183"/>
    <x v="0"/>
    <x v="0"/>
    <x v="0"/>
  </r>
  <r>
    <n v="13947"/>
    <x v="26"/>
    <x v="0"/>
    <x v="20"/>
    <x v="0"/>
    <n v="1020710"/>
    <x v="0"/>
    <x v="0"/>
    <x v="0"/>
  </r>
  <r>
    <n v="13948"/>
    <x v="27"/>
    <x v="0"/>
    <x v="20"/>
    <x v="0"/>
    <n v="1020122"/>
    <x v="0"/>
    <x v="0"/>
    <x v="0"/>
  </r>
  <r>
    <n v="13949"/>
    <x v="28"/>
    <x v="0"/>
    <x v="20"/>
    <x v="0"/>
    <n v="1023551"/>
    <x v="0"/>
    <x v="0"/>
    <x v="0"/>
  </r>
  <r>
    <n v="13950"/>
    <x v="0"/>
    <x v="0"/>
    <x v="20"/>
    <x v="1"/>
    <n v="1031242.3"/>
    <x v="0"/>
    <x v="0"/>
    <x v="0"/>
  </r>
  <r>
    <n v="13951"/>
    <x v="1"/>
    <x v="0"/>
    <x v="20"/>
    <x v="1"/>
    <n v="1031242.3"/>
    <x v="0"/>
    <x v="0"/>
    <x v="0"/>
  </r>
  <r>
    <n v="13952"/>
    <x v="2"/>
    <x v="0"/>
    <x v="20"/>
    <x v="1"/>
    <n v="1019638.3"/>
    <x v="0"/>
    <x v="0"/>
    <x v="0"/>
  </r>
  <r>
    <n v="13953"/>
    <x v="3"/>
    <x v="0"/>
    <x v="20"/>
    <x v="1"/>
    <n v="1020034.3"/>
    <x v="0"/>
    <x v="0"/>
    <x v="0"/>
  </r>
  <r>
    <n v="13954"/>
    <x v="4"/>
    <x v="0"/>
    <x v="20"/>
    <x v="1"/>
    <n v="1021290.3"/>
    <x v="0"/>
    <x v="0"/>
    <x v="0"/>
  </r>
  <r>
    <n v="13955"/>
    <x v="5"/>
    <x v="0"/>
    <x v="20"/>
    <x v="1"/>
    <n v="1020287.3"/>
    <x v="0"/>
    <x v="0"/>
    <x v="0"/>
  </r>
  <r>
    <n v="13956"/>
    <x v="6"/>
    <x v="0"/>
    <x v="20"/>
    <x v="1"/>
    <n v="1016391.3"/>
    <x v="0"/>
    <x v="0"/>
    <x v="0"/>
  </r>
  <r>
    <n v="13957"/>
    <x v="7"/>
    <x v="0"/>
    <x v="20"/>
    <x v="1"/>
    <n v="1018986.3"/>
    <x v="0"/>
    <x v="0"/>
    <x v="0"/>
  </r>
  <r>
    <n v="13958"/>
    <x v="8"/>
    <x v="0"/>
    <x v="20"/>
    <x v="1"/>
    <n v="1021348.3"/>
    <x v="0"/>
    <x v="0"/>
    <x v="0"/>
  </r>
  <r>
    <n v="13959"/>
    <x v="9"/>
    <x v="0"/>
    <x v="20"/>
    <x v="1"/>
    <n v="1018454.8"/>
    <x v="0"/>
    <x v="0"/>
    <x v="0"/>
  </r>
  <r>
    <n v="13960"/>
    <x v="10"/>
    <x v="0"/>
    <x v="20"/>
    <x v="1"/>
    <n v="1025339.8"/>
    <x v="0"/>
    <x v="0"/>
    <x v="0"/>
  </r>
  <r>
    <n v="13961"/>
    <x v="11"/>
    <x v="0"/>
    <x v="20"/>
    <x v="1"/>
    <n v="1020863.8"/>
    <x v="0"/>
    <x v="0"/>
    <x v="0"/>
  </r>
  <r>
    <n v="13962"/>
    <x v="12"/>
    <x v="0"/>
    <x v="20"/>
    <x v="1"/>
    <n v="1019701.3"/>
    <x v="0"/>
    <x v="0"/>
    <x v="0"/>
  </r>
  <r>
    <n v="13963"/>
    <x v="13"/>
    <x v="0"/>
    <x v="20"/>
    <x v="1"/>
    <n v="1022400.8"/>
    <x v="0"/>
    <x v="0"/>
    <x v="0"/>
  </r>
  <r>
    <n v="13964"/>
    <x v="14"/>
    <x v="0"/>
    <x v="20"/>
    <x v="1"/>
    <n v="1020329.8"/>
    <x v="0"/>
    <x v="0"/>
    <x v="0"/>
  </r>
  <r>
    <n v="13965"/>
    <x v="15"/>
    <x v="0"/>
    <x v="20"/>
    <x v="1"/>
    <n v="1022806.3"/>
    <x v="0"/>
    <x v="0"/>
    <x v="0"/>
  </r>
  <r>
    <n v="13966"/>
    <x v="16"/>
    <x v="0"/>
    <x v="20"/>
    <x v="1"/>
    <n v="1017451.8"/>
    <x v="0"/>
    <x v="0"/>
    <x v="0"/>
  </r>
  <r>
    <n v="13967"/>
    <x v="17"/>
    <x v="0"/>
    <x v="20"/>
    <x v="1"/>
    <n v="1018262.3"/>
    <x v="0"/>
    <x v="0"/>
    <x v="0"/>
  </r>
  <r>
    <n v="13968"/>
    <x v="18"/>
    <x v="0"/>
    <x v="20"/>
    <x v="1"/>
    <n v="1020655.8"/>
    <x v="0"/>
    <x v="0"/>
    <x v="0"/>
  </r>
  <r>
    <n v="13969"/>
    <x v="19"/>
    <x v="0"/>
    <x v="20"/>
    <x v="1"/>
    <n v="1026201.3"/>
    <x v="0"/>
    <x v="0"/>
    <x v="0"/>
  </r>
  <r>
    <n v="13970"/>
    <x v="20"/>
    <x v="0"/>
    <x v="20"/>
    <x v="1"/>
    <n v="1012388.3"/>
    <x v="0"/>
    <x v="0"/>
    <x v="0"/>
  </r>
  <r>
    <n v="13971"/>
    <x v="21"/>
    <x v="0"/>
    <x v="20"/>
    <x v="1"/>
    <n v="1017100.8"/>
    <x v="0"/>
    <x v="0"/>
    <x v="0"/>
  </r>
  <r>
    <n v="13972"/>
    <x v="22"/>
    <x v="0"/>
    <x v="20"/>
    <x v="1"/>
    <n v="1019196.8"/>
    <x v="0"/>
    <x v="0"/>
    <x v="0"/>
  </r>
  <r>
    <n v="13973"/>
    <x v="23"/>
    <x v="0"/>
    <x v="20"/>
    <x v="1"/>
    <n v="1017986.3"/>
    <x v="0"/>
    <x v="0"/>
    <x v="0"/>
  </r>
  <r>
    <n v="13974"/>
    <x v="24"/>
    <x v="0"/>
    <x v="20"/>
    <x v="1"/>
    <n v="1018366.3"/>
    <x v="0"/>
    <x v="0"/>
    <x v="0"/>
  </r>
  <r>
    <n v="13975"/>
    <x v="25"/>
    <x v="0"/>
    <x v="20"/>
    <x v="1"/>
    <n v="1026180.8"/>
    <x v="0"/>
    <x v="0"/>
    <x v="0"/>
  </r>
  <r>
    <n v="13976"/>
    <x v="26"/>
    <x v="0"/>
    <x v="20"/>
    <x v="1"/>
    <n v="1020711.3"/>
    <x v="0"/>
    <x v="0"/>
    <x v="0"/>
  </r>
  <r>
    <n v="13977"/>
    <x v="27"/>
    <x v="0"/>
    <x v="20"/>
    <x v="1"/>
    <n v="1020122.8"/>
    <x v="0"/>
    <x v="0"/>
    <x v="0"/>
  </r>
  <r>
    <n v="13978"/>
    <x v="28"/>
    <x v="0"/>
    <x v="20"/>
    <x v="1"/>
    <n v="1023549.3"/>
    <x v="0"/>
    <x v="0"/>
    <x v="0"/>
  </r>
  <r>
    <n v="13979"/>
    <x v="0"/>
    <x v="0"/>
    <x v="20"/>
    <x v="2"/>
    <n v="1.7"/>
    <x v="0"/>
    <x v="0"/>
    <x v="0"/>
  </r>
  <r>
    <n v="13980"/>
    <x v="1"/>
    <x v="0"/>
    <x v="20"/>
    <x v="2"/>
    <n v="1.7"/>
    <x v="0"/>
    <x v="0"/>
    <x v="0"/>
  </r>
  <r>
    <n v="13981"/>
    <x v="2"/>
    <x v="0"/>
    <x v="20"/>
    <x v="2"/>
    <n v="-0.3"/>
    <x v="0"/>
    <x v="0"/>
    <x v="0"/>
  </r>
  <r>
    <n v="13982"/>
    <x v="3"/>
    <x v="0"/>
    <x v="20"/>
    <x v="2"/>
    <n v="1.7"/>
    <x v="0"/>
    <x v="0"/>
    <x v="0"/>
  </r>
  <r>
    <n v="13983"/>
    <x v="4"/>
    <x v="0"/>
    <x v="20"/>
    <x v="2"/>
    <n v="0.7"/>
    <x v="0"/>
    <x v="0"/>
    <x v="0"/>
  </r>
  <r>
    <n v="13984"/>
    <x v="5"/>
    <x v="0"/>
    <x v="20"/>
    <x v="2"/>
    <n v="1.7"/>
    <x v="0"/>
    <x v="0"/>
    <x v="0"/>
  </r>
  <r>
    <n v="13985"/>
    <x v="6"/>
    <x v="0"/>
    <x v="20"/>
    <x v="2"/>
    <n v="-2.2999999999999998"/>
    <x v="0"/>
    <x v="0"/>
    <x v="0"/>
  </r>
  <r>
    <n v="13986"/>
    <x v="7"/>
    <x v="0"/>
    <x v="20"/>
    <x v="2"/>
    <n v="-1.3"/>
    <x v="0"/>
    <x v="0"/>
    <x v="0"/>
  </r>
  <r>
    <n v="13987"/>
    <x v="8"/>
    <x v="0"/>
    <x v="20"/>
    <x v="2"/>
    <n v="0.7"/>
    <x v="0"/>
    <x v="0"/>
    <x v="0"/>
  </r>
  <r>
    <n v="13988"/>
    <x v="9"/>
    <x v="0"/>
    <x v="20"/>
    <x v="2"/>
    <n v="2.2000000000000002"/>
    <x v="0"/>
    <x v="0"/>
    <x v="0"/>
  </r>
  <r>
    <n v="13989"/>
    <x v="10"/>
    <x v="0"/>
    <x v="20"/>
    <x v="2"/>
    <n v="-1.8"/>
    <x v="0"/>
    <x v="0"/>
    <x v="0"/>
  </r>
  <r>
    <n v="13990"/>
    <x v="11"/>
    <x v="0"/>
    <x v="20"/>
    <x v="2"/>
    <n v="-1.8"/>
    <x v="0"/>
    <x v="0"/>
    <x v="0"/>
  </r>
  <r>
    <n v="13991"/>
    <x v="12"/>
    <x v="0"/>
    <x v="20"/>
    <x v="2"/>
    <n v="-1.3"/>
    <x v="0"/>
    <x v="0"/>
    <x v="0"/>
  </r>
  <r>
    <n v="13992"/>
    <x v="13"/>
    <x v="0"/>
    <x v="20"/>
    <x v="2"/>
    <n v="-0.8"/>
    <x v="0"/>
    <x v="0"/>
    <x v="0"/>
  </r>
  <r>
    <n v="13993"/>
    <x v="14"/>
    <x v="0"/>
    <x v="20"/>
    <x v="2"/>
    <n v="-0.8"/>
    <x v="0"/>
    <x v="0"/>
    <x v="0"/>
  </r>
  <r>
    <n v="13994"/>
    <x v="15"/>
    <x v="0"/>
    <x v="20"/>
    <x v="2"/>
    <n v="0.7"/>
    <x v="0"/>
    <x v="0"/>
    <x v="0"/>
  </r>
  <r>
    <n v="13995"/>
    <x v="16"/>
    <x v="0"/>
    <x v="20"/>
    <x v="2"/>
    <n v="0.2"/>
    <x v="0"/>
    <x v="0"/>
    <x v="0"/>
  </r>
  <r>
    <n v="13996"/>
    <x v="17"/>
    <x v="0"/>
    <x v="20"/>
    <x v="2"/>
    <n v="-1.3"/>
    <x v="0"/>
    <x v="0"/>
    <x v="0"/>
  </r>
  <r>
    <n v="13997"/>
    <x v="18"/>
    <x v="0"/>
    <x v="20"/>
    <x v="2"/>
    <n v="1.2"/>
    <x v="0"/>
    <x v="0"/>
    <x v="0"/>
  </r>
  <r>
    <n v="13998"/>
    <x v="19"/>
    <x v="0"/>
    <x v="20"/>
    <x v="2"/>
    <n v="2.7"/>
    <x v="0"/>
    <x v="0"/>
    <x v="0"/>
  </r>
  <r>
    <n v="13999"/>
    <x v="20"/>
    <x v="0"/>
    <x v="20"/>
    <x v="2"/>
    <n v="-1.3"/>
    <x v="0"/>
    <x v="0"/>
    <x v="0"/>
  </r>
  <r>
    <n v="14000"/>
    <x v="21"/>
    <x v="0"/>
    <x v="20"/>
    <x v="2"/>
    <n v="-1.8"/>
    <x v="0"/>
    <x v="0"/>
    <x v="0"/>
  </r>
  <r>
    <n v="14001"/>
    <x v="22"/>
    <x v="0"/>
    <x v="20"/>
    <x v="2"/>
    <n v="-0.8"/>
    <x v="0"/>
    <x v="0"/>
    <x v="0"/>
  </r>
  <r>
    <n v="14002"/>
    <x v="23"/>
    <x v="0"/>
    <x v="20"/>
    <x v="2"/>
    <n v="-1.3"/>
    <x v="0"/>
    <x v="0"/>
    <x v="0"/>
  </r>
  <r>
    <n v="14003"/>
    <x v="24"/>
    <x v="0"/>
    <x v="20"/>
    <x v="2"/>
    <n v="-1.3"/>
    <x v="0"/>
    <x v="0"/>
    <x v="0"/>
  </r>
  <r>
    <n v="14004"/>
    <x v="25"/>
    <x v="0"/>
    <x v="20"/>
    <x v="2"/>
    <n v="2.2000000000000002"/>
    <x v="0"/>
    <x v="0"/>
    <x v="0"/>
  </r>
  <r>
    <n v="14005"/>
    <x v="26"/>
    <x v="0"/>
    <x v="20"/>
    <x v="2"/>
    <n v="-1.3"/>
    <x v="0"/>
    <x v="0"/>
    <x v="0"/>
  </r>
  <r>
    <n v="14006"/>
    <x v="27"/>
    <x v="0"/>
    <x v="20"/>
    <x v="2"/>
    <n v="-0.8"/>
    <x v="0"/>
    <x v="0"/>
    <x v="0"/>
  </r>
  <r>
    <n v="14007"/>
    <x v="28"/>
    <x v="0"/>
    <x v="20"/>
    <x v="2"/>
    <n v="1.7"/>
    <x v="0"/>
    <x v="0"/>
    <x v="0"/>
  </r>
  <r>
    <n v="14008"/>
    <x v="0"/>
    <x v="0"/>
    <x v="20"/>
    <x v="3"/>
    <n v="0"/>
    <x v="1"/>
    <x v="0"/>
    <x v="0"/>
  </r>
  <r>
    <n v="14009"/>
    <x v="1"/>
    <x v="0"/>
    <x v="20"/>
    <x v="3"/>
    <n v="0"/>
    <x v="1"/>
    <x v="0"/>
    <x v="0"/>
  </r>
  <r>
    <n v="14010"/>
    <x v="2"/>
    <x v="0"/>
    <x v="20"/>
    <x v="3"/>
    <n v="0"/>
    <x v="1"/>
    <x v="0"/>
    <x v="0"/>
  </r>
  <r>
    <n v="14011"/>
    <x v="3"/>
    <x v="0"/>
    <x v="20"/>
    <x v="3"/>
    <n v="0"/>
    <x v="1"/>
    <x v="0"/>
    <x v="0"/>
  </r>
  <r>
    <n v="14012"/>
    <x v="4"/>
    <x v="0"/>
    <x v="20"/>
    <x v="3"/>
    <n v="0"/>
    <x v="1"/>
    <x v="0"/>
    <x v="0"/>
  </r>
  <r>
    <n v="14013"/>
    <x v="5"/>
    <x v="0"/>
    <x v="20"/>
    <x v="3"/>
    <n v="0"/>
    <x v="1"/>
    <x v="0"/>
    <x v="0"/>
  </r>
  <r>
    <n v="14014"/>
    <x v="6"/>
    <x v="0"/>
    <x v="20"/>
    <x v="3"/>
    <n v="0"/>
    <x v="1"/>
    <x v="0"/>
    <x v="0"/>
  </r>
  <r>
    <n v="14015"/>
    <x v="7"/>
    <x v="0"/>
    <x v="20"/>
    <x v="3"/>
    <n v="0"/>
    <x v="1"/>
    <x v="0"/>
    <x v="0"/>
  </r>
  <r>
    <n v="14016"/>
    <x v="8"/>
    <x v="0"/>
    <x v="20"/>
    <x v="3"/>
    <n v="0"/>
    <x v="1"/>
    <x v="0"/>
    <x v="0"/>
  </r>
  <r>
    <n v="14017"/>
    <x v="9"/>
    <x v="0"/>
    <x v="20"/>
    <x v="3"/>
    <n v="0"/>
    <x v="1"/>
    <x v="0"/>
    <x v="0"/>
  </r>
  <r>
    <n v="14018"/>
    <x v="10"/>
    <x v="0"/>
    <x v="20"/>
    <x v="3"/>
    <n v="0"/>
    <x v="1"/>
    <x v="0"/>
    <x v="0"/>
  </r>
  <r>
    <n v="14019"/>
    <x v="11"/>
    <x v="0"/>
    <x v="20"/>
    <x v="3"/>
    <n v="0"/>
    <x v="1"/>
    <x v="0"/>
    <x v="0"/>
  </r>
  <r>
    <n v="14020"/>
    <x v="12"/>
    <x v="0"/>
    <x v="20"/>
    <x v="3"/>
    <n v="0"/>
    <x v="1"/>
    <x v="0"/>
    <x v="0"/>
  </r>
  <r>
    <n v="14021"/>
    <x v="13"/>
    <x v="0"/>
    <x v="20"/>
    <x v="3"/>
    <n v="0"/>
    <x v="1"/>
    <x v="0"/>
    <x v="0"/>
  </r>
  <r>
    <n v="14022"/>
    <x v="14"/>
    <x v="0"/>
    <x v="20"/>
    <x v="3"/>
    <n v="0"/>
    <x v="1"/>
    <x v="0"/>
    <x v="0"/>
  </r>
  <r>
    <n v="14023"/>
    <x v="15"/>
    <x v="0"/>
    <x v="20"/>
    <x v="3"/>
    <n v="0"/>
    <x v="1"/>
    <x v="0"/>
    <x v="0"/>
  </r>
  <r>
    <n v="14024"/>
    <x v="16"/>
    <x v="0"/>
    <x v="20"/>
    <x v="3"/>
    <n v="0"/>
    <x v="1"/>
    <x v="0"/>
    <x v="0"/>
  </r>
  <r>
    <n v="14025"/>
    <x v="17"/>
    <x v="0"/>
    <x v="20"/>
    <x v="3"/>
    <n v="0"/>
    <x v="1"/>
    <x v="0"/>
    <x v="0"/>
  </r>
  <r>
    <n v="14026"/>
    <x v="18"/>
    <x v="0"/>
    <x v="20"/>
    <x v="3"/>
    <n v="0"/>
    <x v="1"/>
    <x v="0"/>
    <x v="0"/>
  </r>
  <r>
    <n v="14027"/>
    <x v="19"/>
    <x v="0"/>
    <x v="20"/>
    <x v="3"/>
    <n v="0"/>
    <x v="1"/>
    <x v="0"/>
    <x v="0"/>
  </r>
  <r>
    <n v="14028"/>
    <x v="20"/>
    <x v="0"/>
    <x v="20"/>
    <x v="3"/>
    <n v="0"/>
    <x v="1"/>
    <x v="0"/>
    <x v="0"/>
  </r>
  <r>
    <n v="14029"/>
    <x v="21"/>
    <x v="0"/>
    <x v="20"/>
    <x v="3"/>
    <n v="0"/>
    <x v="1"/>
    <x v="0"/>
    <x v="0"/>
  </r>
  <r>
    <n v="14030"/>
    <x v="22"/>
    <x v="0"/>
    <x v="20"/>
    <x v="3"/>
    <n v="0"/>
    <x v="1"/>
    <x v="0"/>
    <x v="0"/>
  </r>
  <r>
    <n v="14031"/>
    <x v="23"/>
    <x v="0"/>
    <x v="20"/>
    <x v="3"/>
    <n v="0"/>
    <x v="1"/>
    <x v="0"/>
    <x v="0"/>
  </r>
  <r>
    <n v="14032"/>
    <x v="24"/>
    <x v="0"/>
    <x v="20"/>
    <x v="3"/>
    <n v="0"/>
    <x v="1"/>
    <x v="0"/>
    <x v="0"/>
  </r>
  <r>
    <n v="14033"/>
    <x v="25"/>
    <x v="0"/>
    <x v="20"/>
    <x v="3"/>
    <n v="0"/>
    <x v="1"/>
    <x v="0"/>
    <x v="0"/>
  </r>
  <r>
    <n v="14034"/>
    <x v="26"/>
    <x v="0"/>
    <x v="20"/>
    <x v="3"/>
    <n v="0"/>
    <x v="1"/>
    <x v="0"/>
    <x v="0"/>
  </r>
  <r>
    <n v="14035"/>
    <x v="27"/>
    <x v="0"/>
    <x v="20"/>
    <x v="3"/>
    <n v="0"/>
    <x v="1"/>
    <x v="0"/>
    <x v="0"/>
  </r>
  <r>
    <n v="14036"/>
    <x v="28"/>
    <x v="0"/>
    <x v="20"/>
    <x v="3"/>
    <n v="0"/>
    <x v="1"/>
    <x v="0"/>
    <x v="0"/>
  </r>
  <r>
    <n v="14037"/>
    <x v="0"/>
    <x v="1"/>
    <x v="20"/>
    <x v="0"/>
    <n v="1031284"/>
    <x v="0"/>
    <x v="0"/>
    <x v="0"/>
  </r>
  <r>
    <n v="14038"/>
    <x v="1"/>
    <x v="1"/>
    <x v="20"/>
    <x v="0"/>
    <n v="1031284"/>
    <x v="0"/>
    <x v="0"/>
    <x v="0"/>
  </r>
  <r>
    <n v="14039"/>
    <x v="2"/>
    <x v="1"/>
    <x v="20"/>
    <x v="0"/>
    <n v="1019435"/>
    <x v="0"/>
    <x v="0"/>
    <x v="0"/>
  </r>
  <r>
    <n v="14040"/>
    <x v="3"/>
    <x v="1"/>
    <x v="20"/>
    <x v="0"/>
    <n v="1020019"/>
    <x v="0"/>
    <x v="0"/>
    <x v="0"/>
  </r>
  <r>
    <n v="14041"/>
    <x v="4"/>
    <x v="1"/>
    <x v="20"/>
    <x v="0"/>
    <n v="1020445"/>
    <x v="0"/>
    <x v="0"/>
    <x v="0"/>
  </r>
  <r>
    <n v="14042"/>
    <x v="5"/>
    <x v="1"/>
    <x v="20"/>
    <x v="0"/>
    <n v="1019927"/>
    <x v="0"/>
    <x v="0"/>
    <x v="0"/>
  </r>
  <r>
    <n v="14043"/>
    <x v="6"/>
    <x v="1"/>
    <x v="20"/>
    <x v="0"/>
    <n v="1016280"/>
    <x v="0"/>
    <x v="0"/>
    <x v="0"/>
  </r>
  <r>
    <n v="14044"/>
    <x v="7"/>
    <x v="1"/>
    <x v="20"/>
    <x v="0"/>
    <n v="1019784"/>
    <x v="0"/>
    <x v="0"/>
    <x v="0"/>
  </r>
  <r>
    <n v="14045"/>
    <x v="8"/>
    <x v="1"/>
    <x v="20"/>
    <x v="0"/>
    <n v="1021835"/>
    <x v="0"/>
    <x v="0"/>
    <x v="0"/>
  </r>
  <r>
    <n v="14046"/>
    <x v="9"/>
    <x v="1"/>
    <x v="20"/>
    <x v="0"/>
    <n v="1018736"/>
    <x v="0"/>
    <x v="0"/>
    <x v="0"/>
  </r>
  <r>
    <n v="14047"/>
    <x v="10"/>
    <x v="1"/>
    <x v="20"/>
    <x v="0"/>
    <n v="1023881"/>
    <x v="0"/>
    <x v="0"/>
    <x v="0"/>
  </r>
  <r>
    <n v="14048"/>
    <x v="11"/>
    <x v="1"/>
    <x v="20"/>
    <x v="0"/>
    <n v="1020701"/>
    <x v="0"/>
    <x v="0"/>
    <x v="0"/>
  </r>
  <r>
    <n v="14049"/>
    <x v="12"/>
    <x v="1"/>
    <x v="20"/>
    <x v="0"/>
    <n v="1020196"/>
    <x v="0"/>
    <x v="0"/>
    <x v="0"/>
  </r>
  <r>
    <n v="14050"/>
    <x v="13"/>
    <x v="1"/>
    <x v="20"/>
    <x v="0"/>
    <n v="1021875"/>
    <x v="0"/>
    <x v="0"/>
    <x v="0"/>
  </r>
  <r>
    <n v="14051"/>
    <x v="14"/>
    <x v="1"/>
    <x v="20"/>
    <x v="0"/>
    <n v="1020125"/>
    <x v="0"/>
    <x v="0"/>
    <x v="0"/>
  </r>
  <r>
    <n v="14052"/>
    <x v="15"/>
    <x v="1"/>
    <x v="20"/>
    <x v="0"/>
    <n v="1022221"/>
    <x v="0"/>
    <x v="0"/>
    <x v="0"/>
  </r>
  <r>
    <n v="14053"/>
    <x v="16"/>
    <x v="1"/>
    <x v="20"/>
    <x v="0"/>
    <n v="1017061"/>
    <x v="0"/>
    <x v="0"/>
    <x v="0"/>
  </r>
  <r>
    <n v="14054"/>
    <x v="17"/>
    <x v="1"/>
    <x v="20"/>
    <x v="0"/>
    <n v="1018077"/>
    <x v="0"/>
    <x v="0"/>
    <x v="0"/>
  </r>
  <r>
    <n v="14055"/>
    <x v="18"/>
    <x v="1"/>
    <x v="20"/>
    <x v="0"/>
    <n v="1020186"/>
    <x v="0"/>
    <x v="0"/>
    <x v="0"/>
  </r>
  <r>
    <n v="14056"/>
    <x v="19"/>
    <x v="1"/>
    <x v="20"/>
    <x v="0"/>
    <n v="1025178"/>
    <x v="0"/>
    <x v="0"/>
    <x v="0"/>
  </r>
  <r>
    <n v="14057"/>
    <x v="20"/>
    <x v="1"/>
    <x v="20"/>
    <x v="0"/>
    <n v="1012878"/>
    <x v="0"/>
    <x v="0"/>
    <x v="0"/>
  </r>
  <r>
    <n v="14058"/>
    <x v="21"/>
    <x v="1"/>
    <x v="20"/>
    <x v="0"/>
    <n v="1016757"/>
    <x v="0"/>
    <x v="0"/>
    <x v="0"/>
  </r>
  <r>
    <n v="14059"/>
    <x v="22"/>
    <x v="1"/>
    <x v="20"/>
    <x v="0"/>
    <n v="1018822"/>
    <x v="0"/>
    <x v="0"/>
    <x v="0"/>
  </r>
  <r>
    <n v="14060"/>
    <x v="23"/>
    <x v="1"/>
    <x v="20"/>
    <x v="0"/>
    <n v="1017061"/>
    <x v="0"/>
    <x v="0"/>
    <x v="0"/>
  </r>
  <r>
    <n v="14061"/>
    <x v="24"/>
    <x v="1"/>
    <x v="20"/>
    <x v="0"/>
    <n v="1018344"/>
    <x v="0"/>
    <x v="0"/>
    <x v="0"/>
  </r>
  <r>
    <n v="14062"/>
    <x v="25"/>
    <x v="1"/>
    <x v="20"/>
    <x v="0"/>
    <n v="1026248"/>
    <x v="0"/>
    <x v="0"/>
    <x v="0"/>
  </r>
  <r>
    <n v="14063"/>
    <x v="26"/>
    <x v="1"/>
    <x v="20"/>
    <x v="0"/>
    <n v="1020356"/>
    <x v="0"/>
    <x v="0"/>
    <x v="0"/>
  </r>
  <r>
    <n v="14064"/>
    <x v="27"/>
    <x v="1"/>
    <x v="20"/>
    <x v="0"/>
    <n v="1019724"/>
    <x v="0"/>
    <x v="0"/>
    <x v="0"/>
  </r>
  <r>
    <n v="14065"/>
    <x v="28"/>
    <x v="1"/>
    <x v="20"/>
    <x v="0"/>
    <n v="1023365"/>
    <x v="0"/>
    <x v="0"/>
    <x v="0"/>
  </r>
  <r>
    <n v="14066"/>
    <x v="0"/>
    <x v="1"/>
    <x v="20"/>
    <x v="1"/>
    <n v="1031284.5"/>
    <x v="0"/>
    <x v="0"/>
    <x v="0"/>
  </r>
  <r>
    <n v="14067"/>
    <x v="1"/>
    <x v="1"/>
    <x v="20"/>
    <x v="1"/>
    <n v="1031284.5"/>
    <x v="0"/>
    <x v="0"/>
    <x v="0"/>
  </r>
  <r>
    <n v="14068"/>
    <x v="2"/>
    <x v="1"/>
    <x v="20"/>
    <x v="1"/>
    <n v="1019434.4"/>
    <x v="0"/>
    <x v="0"/>
    <x v="0"/>
  </r>
  <r>
    <n v="14069"/>
    <x v="3"/>
    <x v="1"/>
    <x v="20"/>
    <x v="1"/>
    <n v="1020018.4"/>
    <x v="0"/>
    <x v="0"/>
    <x v="0"/>
  </r>
  <r>
    <n v="14070"/>
    <x v="4"/>
    <x v="1"/>
    <x v="20"/>
    <x v="1"/>
    <n v="1020444.9"/>
    <x v="0"/>
    <x v="0"/>
    <x v="0"/>
  </r>
  <r>
    <n v="14071"/>
    <x v="5"/>
    <x v="1"/>
    <x v="20"/>
    <x v="1"/>
    <n v="1019926.9"/>
    <x v="0"/>
    <x v="0"/>
    <x v="0"/>
  </r>
  <r>
    <n v="14072"/>
    <x v="6"/>
    <x v="1"/>
    <x v="20"/>
    <x v="1"/>
    <n v="1016279.9"/>
    <x v="0"/>
    <x v="0"/>
    <x v="0"/>
  </r>
  <r>
    <n v="14073"/>
    <x v="7"/>
    <x v="1"/>
    <x v="20"/>
    <x v="1"/>
    <n v="1019784.4"/>
    <x v="0"/>
    <x v="0"/>
    <x v="0"/>
  </r>
  <r>
    <n v="14074"/>
    <x v="8"/>
    <x v="1"/>
    <x v="20"/>
    <x v="1"/>
    <n v="1021835.5"/>
    <x v="0"/>
    <x v="0"/>
    <x v="0"/>
  </r>
  <r>
    <n v="14075"/>
    <x v="9"/>
    <x v="1"/>
    <x v="20"/>
    <x v="1"/>
    <n v="1018736.4"/>
    <x v="0"/>
    <x v="0"/>
    <x v="0"/>
  </r>
  <r>
    <n v="14076"/>
    <x v="10"/>
    <x v="1"/>
    <x v="20"/>
    <x v="1"/>
    <n v="1023880.5"/>
    <x v="0"/>
    <x v="0"/>
    <x v="0"/>
  </r>
  <r>
    <n v="14077"/>
    <x v="11"/>
    <x v="1"/>
    <x v="20"/>
    <x v="1"/>
    <n v="1020700.4"/>
    <x v="0"/>
    <x v="0"/>
    <x v="0"/>
  </r>
  <r>
    <n v="14078"/>
    <x v="12"/>
    <x v="1"/>
    <x v="20"/>
    <x v="1"/>
    <n v="1020195.9"/>
    <x v="0"/>
    <x v="0"/>
    <x v="0"/>
  </r>
  <r>
    <n v="14079"/>
    <x v="13"/>
    <x v="1"/>
    <x v="20"/>
    <x v="1"/>
    <n v="1021875"/>
    <x v="0"/>
    <x v="0"/>
    <x v="0"/>
  </r>
  <r>
    <n v="14080"/>
    <x v="14"/>
    <x v="1"/>
    <x v="20"/>
    <x v="1"/>
    <n v="1020124.9"/>
    <x v="0"/>
    <x v="0"/>
    <x v="0"/>
  </r>
  <r>
    <n v="14081"/>
    <x v="15"/>
    <x v="1"/>
    <x v="20"/>
    <x v="1"/>
    <n v="1022221.5"/>
    <x v="0"/>
    <x v="0"/>
    <x v="0"/>
  </r>
  <r>
    <n v="14082"/>
    <x v="16"/>
    <x v="1"/>
    <x v="20"/>
    <x v="1"/>
    <n v="1017060.9"/>
    <x v="0"/>
    <x v="0"/>
    <x v="0"/>
  </r>
  <r>
    <n v="14083"/>
    <x v="17"/>
    <x v="1"/>
    <x v="20"/>
    <x v="1"/>
    <n v="1018076.4"/>
    <x v="0"/>
    <x v="0"/>
    <x v="0"/>
  </r>
  <r>
    <n v="14084"/>
    <x v="18"/>
    <x v="1"/>
    <x v="20"/>
    <x v="1"/>
    <n v="1020185.9"/>
    <x v="0"/>
    <x v="0"/>
    <x v="0"/>
  </r>
  <r>
    <n v="14085"/>
    <x v="19"/>
    <x v="1"/>
    <x v="20"/>
    <x v="1"/>
    <n v="1025177.5"/>
    <x v="0"/>
    <x v="0"/>
    <x v="0"/>
  </r>
  <r>
    <n v="14086"/>
    <x v="20"/>
    <x v="1"/>
    <x v="20"/>
    <x v="1"/>
    <n v="1012878.4"/>
    <x v="0"/>
    <x v="0"/>
    <x v="0"/>
  </r>
  <r>
    <n v="14087"/>
    <x v="21"/>
    <x v="1"/>
    <x v="20"/>
    <x v="1"/>
    <n v="1016757.4"/>
    <x v="0"/>
    <x v="0"/>
    <x v="0"/>
  </r>
  <r>
    <n v="14088"/>
    <x v="22"/>
    <x v="1"/>
    <x v="20"/>
    <x v="1"/>
    <n v="1018821.9"/>
    <x v="0"/>
    <x v="0"/>
    <x v="0"/>
  </r>
  <r>
    <n v="14089"/>
    <x v="23"/>
    <x v="1"/>
    <x v="20"/>
    <x v="1"/>
    <n v="1017061.4"/>
    <x v="0"/>
    <x v="0"/>
    <x v="0"/>
  </r>
  <r>
    <n v="14090"/>
    <x v="24"/>
    <x v="1"/>
    <x v="20"/>
    <x v="1"/>
    <n v="1018343.4"/>
    <x v="0"/>
    <x v="0"/>
    <x v="0"/>
  </r>
  <r>
    <n v="14091"/>
    <x v="25"/>
    <x v="1"/>
    <x v="20"/>
    <x v="1"/>
    <n v="1026247.5"/>
    <x v="0"/>
    <x v="0"/>
    <x v="0"/>
  </r>
  <r>
    <n v="14092"/>
    <x v="26"/>
    <x v="1"/>
    <x v="20"/>
    <x v="1"/>
    <n v="1020355.9"/>
    <x v="0"/>
    <x v="0"/>
    <x v="0"/>
  </r>
  <r>
    <n v="14093"/>
    <x v="27"/>
    <x v="1"/>
    <x v="20"/>
    <x v="1"/>
    <n v="1019724.4"/>
    <x v="0"/>
    <x v="0"/>
    <x v="0"/>
  </r>
  <r>
    <n v="14094"/>
    <x v="28"/>
    <x v="1"/>
    <x v="20"/>
    <x v="1"/>
    <n v="1023365.5"/>
    <x v="0"/>
    <x v="0"/>
    <x v="0"/>
  </r>
  <r>
    <n v="14095"/>
    <x v="0"/>
    <x v="1"/>
    <x v="20"/>
    <x v="2"/>
    <n v="-0.5"/>
    <x v="0"/>
    <x v="0"/>
    <x v="0"/>
  </r>
  <r>
    <n v="14096"/>
    <x v="1"/>
    <x v="1"/>
    <x v="20"/>
    <x v="2"/>
    <n v="-0.5"/>
    <x v="0"/>
    <x v="0"/>
    <x v="0"/>
  </r>
  <r>
    <n v="14097"/>
    <x v="2"/>
    <x v="1"/>
    <x v="20"/>
    <x v="2"/>
    <n v="0.6"/>
    <x v="0"/>
    <x v="0"/>
    <x v="0"/>
  </r>
  <r>
    <n v="14098"/>
    <x v="3"/>
    <x v="1"/>
    <x v="20"/>
    <x v="2"/>
    <n v="0.6"/>
    <x v="0"/>
    <x v="0"/>
    <x v="0"/>
  </r>
  <r>
    <n v="14099"/>
    <x v="4"/>
    <x v="1"/>
    <x v="20"/>
    <x v="2"/>
    <n v="0.1"/>
    <x v="0"/>
    <x v="0"/>
    <x v="0"/>
  </r>
  <r>
    <n v="14100"/>
    <x v="5"/>
    <x v="1"/>
    <x v="20"/>
    <x v="2"/>
    <n v="0.1"/>
    <x v="0"/>
    <x v="0"/>
    <x v="0"/>
  </r>
  <r>
    <n v="14101"/>
    <x v="6"/>
    <x v="1"/>
    <x v="20"/>
    <x v="2"/>
    <n v="0.1"/>
    <x v="0"/>
    <x v="0"/>
    <x v="0"/>
  </r>
  <r>
    <n v="14102"/>
    <x v="7"/>
    <x v="1"/>
    <x v="20"/>
    <x v="2"/>
    <n v="-0.4"/>
    <x v="0"/>
    <x v="0"/>
    <x v="0"/>
  </r>
  <r>
    <n v="14103"/>
    <x v="8"/>
    <x v="1"/>
    <x v="20"/>
    <x v="2"/>
    <n v="-0.5"/>
    <x v="0"/>
    <x v="0"/>
    <x v="0"/>
  </r>
  <r>
    <n v="14104"/>
    <x v="9"/>
    <x v="1"/>
    <x v="20"/>
    <x v="2"/>
    <n v="-0.4"/>
    <x v="0"/>
    <x v="0"/>
    <x v="0"/>
  </r>
  <r>
    <n v="14105"/>
    <x v="10"/>
    <x v="1"/>
    <x v="20"/>
    <x v="2"/>
    <n v="0.5"/>
    <x v="0"/>
    <x v="0"/>
    <x v="0"/>
  </r>
  <r>
    <n v="14106"/>
    <x v="11"/>
    <x v="1"/>
    <x v="20"/>
    <x v="2"/>
    <n v="0.6"/>
    <x v="0"/>
    <x v="0"/>
    <x v="0"/>
  </r>
  <r>
    <n v="14107"/>
    <x v="12"/>
    <x v="1"/>
    <x v="20"/>
    <x v="2"/>
    <n v="0.1"/>
    <x v="0"/>
    <x v="0"/>
    <x v="0"/>
  </r>
  <r>
    <n v="14108"/>
    <x v="13"/>
    <x v="1"/>
    <x v="20"/>
    <x v="2"/>
    <n v="0"/>
    <x v="0"/>
    <x v="0"/>
    <x v="0"/>
  </r>
  <r>
    <n v="14109"/>
    <x v="14"/>
    <x v="1"/>
    <x v="20"/>
    <x v="2"/>
    <n v="0.1"/>
    <x v="0"/>
    <x v="0"/>
    <x v="0"/>
  </r>
  <r>
    <n v="14110"/>
    <x v="15"/>
    <x v="1"/>
    <x v="20"/>
    <x v="2"/>
    <n v="-0.5"/>
    <x v="0"/>
    <x v="0"/>
    <x v="0"/>
  </r>
  <r>
    <n v="14111"/>
    <x v="16"/>
    <x v="1"/>
    <x v="20"/>
    <x v="2"/>
    <n v="0.1"/>
    <x v="0"/>
    <x v="0"/>
    <x v="0"/>
  </r>
  <r>
    <n v="14112"/>
    <x v="17"/>
    <x v="1"/>
    <x v="20"/>
    <x v="2"/>
    <n v="0.6"/>
    <x v="0"/>
    <x v="0"/>
    <x v="0"/>
  </r>
  <r>
    <n v="14113"/>
    <x v="18"/>
    <x v="1"/>
    <x v="20"/>
    <x v="2"/>
    <n v="0.1"/>
    <x v="0"/>
    <x v="0"/>
    <x v="0"/>
  </r>
  <r>
    <n v="14114"/>
    <x v="19"/>
    <x v="1"/>
    <x v="20"/>
    <x v="2"/>
    <n v="0.5"/>
    <x v="0"/>
    <x v="0"/>
    <x v="0"/>
  </r>
  <r>
    <n v="14115"/>
    <x v="20"/>
    <x v="1"/>
    <x v="20"/>
    <x v="2"/>
    <n v="-0.4"/>
    <x v="0"/>
    <x v="0"/>
    <x v="0"/>
  </r>
  <r>
    <n v="14116"/>
    <x v="21"/>
    <x v="1"/>
    <x v="20"/>
    <x v="2"/>
    <n v="-0.4"/>
    <x v="0"/>
    <x v="0"/>
    <x v="0"/>
  </r>
  <r>
    <n v="14117"/>
    <x v="22"/>
    <x v="1"/>
    <x v="20"/>
    <x v="2"/>
    <n v="0.1"/>
    <x v="0"/>
    <x v="0"/>
    <x v="0"/>
  </r>
  <r>
    <n v="14118"/>
    <x v="23"/>
    <x v="1"/>
    <x v="20"/>
    <x v="2"/>
    <n v="-0.4"/>
    <x v="0"/>
    <x v="0"/>
    <x v="0"/>
  </r>
  <r>
    <n v="14119"/>
    <x v="24"/>
    <x v="1"/>
    <x v="20"/>
    <x v="2"/>
    <n v="0.6"/>
    <x v="0"/>
    <x v="0"/>
    <x v="0"/>
  </r>
  <r>
    <n v="14120"/>
    <x v="25"/>
    <x v="1"/>
    <x v="20"/>
    <x v="2"/>
    <n v="0.5"/>
    <x v="0"/>
    <x v="0"/>
    <x v="0"/>
  </r>
  <r>
    <n v="14121"/>
    <x v="26"/>
    <x v="1"/>
    <x v="20"/>
    <x v="2"/>
    <n v="0.1"/>
    <x v="0"/>
    <x v="0"/>
    <x v="0"/>
  </r>
  <r>
    <n v="14122"/>
    <x v="27"/>
    <x v="1"/>
    <x v="20"/>
    <x v="2"/>
    <n v="-0.4"/>
    <x v="0"/>
    <x v="0"/>
    <x v="0"/>
  </r>
  <r>
    <n v="14123"/>
    <x v="28"/>
    <x v="1"/>
    <x v="20"/>
    <x v="2"/>
    <n v="-0.5"/>
    <x v="0"/>
    <x v="0"/>
    <x v="0"/>
  </r>
  <r>
    <n v="14124"/>
    <x v="0"/>
    <x v="1"/>
    <x v="20"/>
    <x v="3"/>
    <n v="0"/>
    <x v="1"/>
    <x v="0"/>
    <x v="0"/>
  </r>
  <r>
    <n v="14125"/>
    <x v="1"/>
    <x v="1"/>
    <x v="20"/>
    <x v="3"/>
    <n v="0"/>
    <x v="1"/>
    <x v="0"/>
    <x v="0"/>
  </r>
  <r>
    <n v="14126"/>
    <x v="2"/>
    <x v="1"/>
    <x v="20"/>
    <x v="3"/>
    <n v="0"/>
    <x v="1"/>
    <x v="0"/>
    <x v="0"/>
  </r>
  <r>
    <n v="14127"/>
    <x v="3"/>
    <x v="1"/>
    <x v="20"/>
    <x v="3"/>
    <n v="0"/>
    <x v="1"/>
    <x v="0"/>
    <x v="0"/>
  </r>
  <r>
    <n v="14128"/>
    <x v="4"/>
    <x v="1"/>
    <x v="20"/>
    <x v="3"/>
    <n v="0"/>
    <x v="1"/>
    <x v="0"/>
    <x v="0"/>
  </r>
  <r>
    <n v="14129"/>
    <x v="5"/>
    <x v="1"/>
    <x v="20"/>
    <x v="3"/>
    <n v="0"/>
    <x v="1"/>
    <x v="0"/>
    <x v="0"/>
  </r>
  <r>
    <n v="14130"/>
    <x v="6"/>
    <x v="1"/>
    <x v="20"/>
    <x v="3"/>
    <n v="0"/>
    <x v="1"/>
    <x v="0"/>
    <x v="0"/>
  </r>
  <r>
    <n v="14131"/>
    <x v="7"/>
    <x v="1"/>
    <x v="20"/>
    <x v="3"/>
    <n v="0"/>
    <x v="1"/>
    <x v="0"/>
    <x v="0"/>
  </r>
  <r>
    <n v="14132"/>
    <x v="8"/>
    <x v="1"/>
    <x v="20"/>
    <x v="3"/>
    <n v="0"/>
    <x v="1"/>
    <x v="0"/>
    <x v="0"/>
  </r>
  <r>
    <n v="14133"/>
    <x v="9"/>
    <x v="1"/>
    <x v="20"/>
    <x v="3"/>
    <n v="0"/>
    <x v="1"/>
    <x v="0"/>
    <x v="0"/>
  </r>
  <r>
    <n v="14134"/>
    <x v="10"/>
    <x v="1"/>
    <x v="20"/>
    <x v="3"/>
    <n v="0"/>
    <x v="1"/>
    <x v="0"/>
    <x v="0"/>
  </r>
  <r>
    <n v="14135"/>
    <x v="11"/>
    <x v="1"/>
    <x v="20"/>
    <x v="3"/>
    <n v="0"/>
    <x v="1"/>
    <x v="0"/>
    <x v="0"/>
  </r>
  <r>
    <n v="14136"/>
    <x v="12"/>
    <x v="1"/>
    <x v="20"/>
    <x v="3"/>
    <n v="0"/>
    <x v="1"/>
    <x v="0"/>
    <x v="0"/>
  </r>
  <r>
    <n v="14137"/>
    <x v="13"/>
    <x v="1"/>
    <x v="20"/>
    <x v="3"/>
    <n v="0"/>
    <x v="1"/>
    <x v="0"/>
    <x v="0"/>
  </r>
  <r>
    <n v="14138"/>
    <x v="14"/>
    <x v="1"/>
    <x v="20"/>
    <x v="3"/>
    <n v="0"/>
    <x v="1"/>
    <x v="0"/>
    <x v="0"/>
  </r>
  <r>
    <n v="14139"/>
    <x v="15"/>
    <x v="1"/>
    <x v="20"/>
    <x v="3"/>
    <n v="0"/>
    <x v="1"/>
    <x v="0"/>
    <x v="0"/>
  </r>
  <r>
    <n v="14140"/>
    <x v="16"/>
    <x v="1"/>
    <x v="20"/>
    <x v="3"/>
    <n v="0"/>
    <x v="1"/>
    <x v="0"/>
    <x v="0"/>
  </r>
  <r>
    <n v="14141"/>
    <x v="17"/>
    <x v="1"/>
    <x v="20"/>
    <x v="3"/>
    <n v="0"/>
    <x v="1"/>
    <x v="0"/>
    <x v="0"/>
  </r>
  <r>
    <n v="14142"/>
    <x v="18"/>
    <x v="1"/>
    <x v="20"/>
    <x v="3"/>
    <n v="0"/>
    <x v="1"/>
    <x v="0"/>
    <x v="0"/>
  </r>
  <r>
    <n v="14143"/>
    <x v="19"/>
    <x v="1"/>
    <x v="20"/>
    <x v="3"/>
    <n v="0"/>
    <x v="1"/>
    <x v="0"/>
    <x v="0"/>
  </r>
  <r>
    <n v="14144"/>
    <x v="20"/>
    <x v="1"/>
    <x v="20"/>
    <x v="3"/>
    <n v="0"/>
    <x v="1"/>
    <x v="0"/>
    <x v="0"/>
  </r>
  <r>
    <n v="14145"/>
    <x v="21"/>
    <x v="1"/>
    <x v="20"/>
    <x v="3"/>
    <n v="0"/>
    <x v="1"/>
    <x v="0"/>
    <x v="0"/>
  </r>
  <r>
    <n v="14146"/>
    <x v="22"/>
    <x v="1"/>
    <x v="20"/>
    <x v="3"/>
    <n v="0"/>
    <x v="1"/>
    <x v="0"/>
    <x v="0"/>
  </r>
  <r>
    <n v="14147"/>
    <x v="23"/>
    <x v="1"/>
    <x v="20"/>
    <x v="3"/>
    <n v="0"/>
    <x v="1"/>
    <x v="0"/>
    <x v="0"/>
  </r>
  <r>
    <n v="14148"/>
    <x v="24"/>
    <x v="1"/>
    <x v="20"/>
    <x v="3"/>
    <n v="0"/>
    <x v="1"/>
    <x v="0"/>
    <x v="0"/>
  </r>
  <r>
    <n v="14149"/>
    <x v="25"/>
    <x v="1"/>
    <x v="20"/>
    <x v="3"/>
    <n v="0"/>
    <x v="1"/>
    <x v="0"/>
    <x v="0"/>
  </r>
  <r>
    <n v="14150"/>
    <x v="26"/>
    <x v="1"/>
    <x v="20"/>
    <x v="3"/>
    <n v="0"/>
    <x v="1"/>
    <x v="0"/>
    <x v="0"/>
  </r>
  <r>
    <n v="14151"/>
    <x v="27"/>
    <x v="1"/>
    <x v="20"/>
    <x v="3"/>
    <n v="0"/>
    <x v="1"/>
    <x v="0"/>
    <x v="0"/>
  </r>
  <r>
    <n v="14152"/>
    <x v="28"/>
    <x v="1"/>
    <x v="20"/>
    <x v="3"/>
    <n v="0"/>
    <x v="1"/>
    <x v="0"/>
    <x v="0"/>
  </r>
  <r>
    <n v="14153"/>
    <x v="0"/>
    <x v="2"/>
    <x v="20"/>
    <x v="0"/>
    <n v="1030003"/>
    <x v="0"/>
    <x v="0"/>
    <x v="0"/>
  </r>
  <r>
    <n v="14154"/>
    <x v="1"/>
    <x v="2"/>
    <x v="20"/>
    <x v="0"/>
    <n v="1030003"/>
    <x v="0"/>
    <x v="0"/>
    <x v="0"/>
  </r>
  <r>
    <n v="14155"/>
    <x v="2"/>
    <x v="2"/>
    <x v="20"/>
    <x v="0"/>
    <n v="1019540"/>
    <x v="0"/>
    <x v="0"/>
    <x v="0"/>
  </r>
  <r>
    <n v="14156"/>
    <x v="3"/>
    <x v="2"/>
    <x v="20"/>
    <x v="0"/>
    <n v="1019649"/>
    <x v="0"/>
    <x v="0"/>
    <x v="0"/>
  </r>
  <r>
    <n v="14157"/>
    <x v="4"/>
    <x v="2"/>
    <x v="20"/>
    <x v="0"/>
    <n v="1019970"/>
    <x v="0"/>
    <x v="0"/>
    <x v="0"/>
  </r>
  <r>
    <n v="14158"/>
    <x v="5"/>
    <x v="2"/>
    <x v="20"/>
    <x v="0"/>
    <n v="1019710"/>
    <x v="0"/>
    <x v="0"/>
    <x v="0"/>
  </r>
  <r>
    <n v="14159"/>
    <x v="6"/>
    <x v="2"/>
    <x v="20"/>
    <x v="0"/>
    <n v="1015920"/>
    <x v="0"/>
    <x v="0"/>
    <x v="0"/>
  </r>
  <r>
    <n v="14160"/>
    <x v="7"/>
    <x v="2"/>
    <x v="20"/>
    <x v="0"/>
    <n v="1020171"/>
    <x v="0"/>
    <x v="0"/>
    <x v="0"/>
  </r>
  <r>
    <n v="14161"/>
    <x v="8"/>
    <x v="2"/>
    <x v="20"/>
    <x v="0"/>
    <n v="1021229"/>
    <x v="0"/>
    <x v="0"/>
    <x v="0"/>
  </r>
  <r>
    <n v="14162"/>
    <x v="9"/>
    <x v="2"/>
    <x v="20"/>
    <x v="0"/>
    <n v="1018487"/>
    <x v="0"/>
    <x v="0"/>
    <x v="0"/>
  </r>
  <r>
    <n v="14163"/>
    <x v="10"/>
    <x v="2"/>
    <x v="20"/>
    <x v="0"/>
    <n v="1022659"/>
    <x v="0"/>
    <x v="0"/>
    <x v="0"/>
  </r>
  <r>
    <n v="14164"/>
    <x v="11"/>
    <x v="2"/>
    <x v="20"/>
    <x v="0"/>
    <n v="1019980"/>
    <x v="0"/>
    <x v="0"/>
    <x v="0"/>
  </r>
  <r>
    <n v="14165"/>
    <x v="12"/>
    <x v="2"/>
    <x v="20"/>
    <x v="0"/>
    <n v="1020566"/>
    <x v="0"/>
    <x v="0"/>
    <x v="0"/>
  </r>
  <r>
    <n v="14166"/>
    <x v="13"/>
    <x v="2"/>
    <x v="20"/>
    <x v="0"/>
    <n v="1021221"/>
    <x v="0"/>
    <x v="0"/>
    <x v="0"/>
  </r>
  <r>
    <n v="14167"/>
    <x v="14"/>
    <x v="2"/>
    <x v="20"/>
    <x v="0"/>
    <n v="1019761"/>
    <x v="0"/>
    <x v="0"/>
    <x v="0"/>
  </r>
  <r>
    <n v="14168"/>
    <x v="15"/>
    <x v="2"/>
    <x v="20"/>
    <x v="0"/>
    <n v="1021582"/>
    <x v="0"/>
    <x v="0"/>
    <x v="0"/>
  </r>
  <r>
    <n v="14169"/>
    <x v="16"/>
    <x v="2"/>
    <x v="20"/>
    <x v="0"/>
    <n v="1017050"/>
    <x v="0"/>
    <x v="0"/>
    <x v="0"/>
  </r>
  <r>
    <n v="14170"/>
    <x v="17"/>
    <x v="2"/>
    <x v="20"/>
    <x v="0"/>
    <n v="1017370"/>
    <x v="0"/>
    <x v="0"/>
    <x v="0"/>
  </r>
  <r>
    <n v="14171"/>
    <x v="18"/>
    <x v="2"/>
    <x v="20"/>
    <x v="0"/>
    <n v="1019697"/>
    <x v="0"/>
    <x v="0"/>
    <x v="0"/>
  </r>
  <r>
    <n v="14172"/>
    <x v="19"/>
    <x v="2"/>
    <x v="20"/>
    <x v="0"/>
    <n v="1024658"/>
    <x v="0"/>
    <x v="0"/>
    <x v="0"/>
  </r>
  <r>
    <n v="14173"/>
    <x v="20"/>
    <x v="2"/>
    <x v="20"/>
    <x v="0"/>
    <n v="1013047"/>
    <x v="0"/>
    <x v="0"/>
    <x v="0"/>
  </r>
  <r>
    <n v="14174"/>
    <x v="21"/>
    <x v="2"/>
    <x v="20"/>
    <x v="0"/>
    <n v="1015872"/>
    <x v="0"/>
    <x v="0"/>
    <x v="0"/>
  </r>
  <r>
    <n v="14175"/>
    <x v="22"/>
    <x v="2"/>
    <x v="20"/>
    <x v="0"/>
    <n v="1018339"/>
    <x v="0"/>
    <x v="0"/>
    <x v="0"/>
  </r>
  <r>
    <n v="14176"/>
    <x v="23"/>
    <x v="2"/>
    <x v="20"/>
    <x v="0"/>
    <n v="1016553"/>
    <x v="0"/>
    <x v="0"/>
    <x v="0"/>
  </r>
  <r>
    <n v="14177"/>
    <x v="24"/>
    <x v="2"/>
    <x v="20"/>
    <x v="0"/>
    <n v="1018184"/>
    <x v="0"/>
    <x v="0"/>
    <x v="0"/>
  </r>
  <r>
    <n v="14178"/>
    <x v="25"/>
    <x v="2"/>
    <x v="20"/>
    <x v="0"/>
    <n v="1025639"/>
    <x v="0"/>
    <x v="0"/>
    <x v="0"/>
  </r>
  <r>
    <n v="14179"/>
    <x v="26"/>
    <x v="2"/>
    <x v="20"/>
    <x v="0"/>
    <n v="1019913"/>
    <x v="0"/>
    <x v="0"/>
    <x v="0"/>
  </r>
  <r>
    <n v="14180"/>
    <x v="27"/>
    <x v="2"/>
    <x v="20"/>
    <x v="0"/>
    <n v="1019251"/>
    <x v="0"/>
    <x v="0"/>
    <x v="0"/>
  </r>
  <r>
    <n v="14181"/>
    <x v="28"/>
    <x v="2"/>
    <x v="20"/>
    <x v="0"/>
    <n v="1022696"/>
    <x v="0"/>
    <x v="0"/>
    <x v="0"/>
  </r>
  <r>
    <n v="14182"/>
    <x v="0"/>
    <x v="2"/>
    <x v="20"/>
    <x v="1"/>
    <n v="1030004.1"/>
    <x v="0"/>
    <x v="0"/>
    <x v="0"/>
  </r>
  <r>
    <n v="14183"/>
    <x v="1"/>
    <x v="2"/>
    <x v="20"/>
    <x v="1"/>
    <n v="1030004.1"/>
    <x v="0"/>
    <x v="0"/>
    <x v="0"/>
  </r>
  <r>
    <n v="14184"/>
    <x v="2"/>
    <x v="2"/>
    <x v="20"/>
    <x v="1"/>
    <n v="1019540.6"/>
    <x v="0"/>
    <x v="0"/>
    <x v="0"/>
  </r>
  <r>
    <n v="14185"/>
    <x v="3"/>
    <x v="2"/>
    <x v="20"/>
    <x v="1"/>
    <n v="1019647.1"/>
    <x v="0"/>
    <x v="0"/>
    <x v="0"/>
  </r>
  <r>
    <n v="14186"/>
    <x v="4"/>
    <x v="2"/>
    <x v="20"/>
    <x v="1"/>
    <n v="1019971.6"/>
    <x v="0"/>
    <x v="0"/>
    <x v="0"/>
  </r>
  <r>
    <n v="14187"/>
    <x v="5"/>
    <x v="2"/>
    <x v="20"/>
    <x v="1"/>
    <n v="1019711.6"/>
    <x v="0"/>
    <x v="0"/>
    <x v="0"/>
  </r>
  <r>
    <n v="14188"/>
    <x v="6"/>
    <x v="2"/>
    <x v="20"/>
    <x v="1"/>
    <n v="1015917.6"/>
    <x v="0"/>
    <x v="0"/>
    <x v="0"/>
  </r>
  <r>
    <n v="14189"/>
    <x v="7"/>
    <x v="2"/>
    <x v="20"/>
    <x v="1"/>
    <n v="1020169.6"/>
    <x v="0"/>
    <x v="0"/>
    <x v="0"/>
  </r>
  <r>
    <n v="14190"/>
    <x v="8"/>
    <x v="2"/>
    <x v="20"/>
    <x v="1"/>
    <n v="1021231.1"/>
    <x v="0"/>
    <x v="0"/>
    <x v="0"/>
  </r>
  <r>
    <n v="14191"/>
    <x v="9"/>
    <x v="2"/>
    <x v="20"/>
    <x v="1"/>
    <n v="1018485.1"/>
    <x v="0"/>
    <x v="0"/>
    <x v="0"/>
  </r>
  <r>
    <n v="14192"/>
    <x v="10"/>
    <x v="2"/>
    <x v="20"/>
    <x v="1"/>
    <n v="1022659.1"/>
    <x v="0"/>
    <x v="0"/>
    <x v="0"/>
  </r>
  <r>
    <n v="14193"/>
    <x v="11"/>
    <x v="2"/>
    <x v="20"/>
    <x v="1"/>
    <n v="1019977.6"/>
    <x v="0"/>
    <x v="0"/>
    <x v="0"/>
  </r>
  <r>
    <n v="14194"/>
    <x v="12"/>
    <x v="2"/>
    <x v="20"/>
    <x v="1"/>
    <n v="1020567.1"/>
    <x v="0"/>
    <x v="0"/>
    <x v="0"/>
  </r>
  <r>
    <n v="14195"/>
    <x v="13"/>
    <x v="2"/>
    <x v="20"/>
    <x v="1"/>
    <n v="1021221.6"/>
    <x v="0"/>
    <x v="0"/>
    <x v="0"/>
  </r>
  <r>
    <n v="14196"/>
    <x v="14"/>
    <x v="2"/>
    <x v="20"/>
    <x v="1"/>
    <n v="1019762.1"/>
    <x v="0"/>
    <x v="0"/>
    <x v="0"/>
  </r>
  <r>
    <n v="14197"/>
    <x v="15"/>
    <x v="2"/>
    <x v="20"/>
    <x v="1"/>
    <n v="1021583.1"/>
    <x v="0"/>
    <x v="0"/>
    <x v="0"/>
  </r>
  <r>
    <n v="14198"/>
    <x v="16"/>
    <x v="2"/>
    <x v="20"/>
    <x v="1"/>
    <n v="1017050.1"/>
    <x v="0"/>
    <x v="0"/>
    <x v="0"/>
  </r>
  <r>
    <n v="14199"/>
    <x v="17"/>
    <x v="2"/>
    <x v="20"/>
    <x v="1"/>
    <n v="1017367.6"/>
    <x v="0"/>
    <x v="0"/>
    <x v="0"/>
  </r>
  <r>
    <n v="14200"/>
    <x v="18"/>
    <x v="2"/>
    <x v="20"/>
    <x v="1"/>
    <n v="1019697.6"/>
    <x v="0"/>
    <x v="0"/>
    <x v="0"/>
  </r>
  <r>
    <n v="14201"/>
    <x v="19"/>
    <x v="2"/>
    <x v="20"/>
    <x v="1"/>
    <n v="1024655.6"/>
    <x v="0"/>
    <x v="0"/>
    <x v="0"/>
  </r>
  <r>
    <n v="14202"/>
    <x v="20"/>
    <x v="2"/>
    <x v="20"/>
    <x v="1"/>
    <n v="1013048.1"/>
    <x v="0"/>
    <x v="0"/>
    <x v="0"/>
  </r>
  <r>
    <n v="14203"/>
    <x v="21"/>
    <x v="2"/>
    <x v="20"/>
    <x v="1"/>
    <n v="1015874.1"/>
    <x v="0"/>
    <x v="0"/>
    <x v="0"/>
  </r>
  <r>
    <n v="14204"/>
    <x v="22"/>
    <x v="2"/>
    <x v="20"/>
    <x v="1"/>
    <n v="1018341.1"/>
    <x v="0"/>
    <x v="0"/>
    <x v="0"/>
  </r>
  <r>
    <n v="14205"/>
    <x v="23"/>
    <x v="2"/>
    <x v="20"/>
    <x v="1"/>
    <n v="1016550.6"/>
    <x v="0"/>
    <x v="0"/>
    <x v="0"/>
  </r>
  <r>
    <n v="14206"/>
    <x v="24"/>
    <x v="2"/>
    <x v="20"/>
    <x v="1"/>
    <n v="1018184.6"/>
    <x v="0"/>
    <x v="0"/>
    <x v="0"/>
  </r>
  <r>
    <n v="14207"/>
    <x v="25"/>
    <x v="2"/>
    <x v="20"/>
    <x v="1"/>
    <n v="1025636.1"/>
    <x v="0"/>
    <x v="0"/>
    <x v="0"/>
  </r>
  <r>
    <n v="14208"/>
    <x v="26"/>
    <x v="2"/>
    <x v="20"/>
    <x v="1"/>
    <n v="1019910.6"/>
    <x v="0"/>
    <x v="0"/>
    <x v="0"/>
  </r>
  <r>
    <n v="14209"/>
    <x v="27"/>
    <x v="2"/>
    <x v="20"/>
    <x v="1"/>
    <n v="1019252.6"/>
    <x v="0"/>
    <x v="0"/>
    <x v="0"/>
  </r>
  <r>
    <n v="14210"/>
    <x v="28"/>
    <x v="2"/>
    <x v="20"/>
    <x v="1"/>
    <n v="1022697.1"/>
    <x v="0"/>
    <x v="0"/>
    <x v="0"/>
  </r>
  <r>
    <n v="14211"/>
    <x v="0"/>
    <x v="2"/>
    <x v="20"/>
    <x v="2"/>
    <n v="-1.1000000000000001"/>
    <x v="0"/>
    <x v="0"/>
    <x v="0"/>
  </r>
  <r>
    <n v="14212"/>
    <x v="1"/>
    <x v="2"/>
    <x v="20"/>
    <x v="2"/>
    <n v="-1.1000000000000001"/>
    <x v="0"/>
    <x v="0"/>
    <x v="0"/>
  </r>
  <r>
    <n v="14213"/>
    <x v="2"/>
    <x v="2"/>
    <x v="20"/>
    <x v="2"/>
    <n v="-0.6"/>
    <x v="0"/>
    <x v="0"/>
    <x v="0"/>
  </r>
  <r>
    <n v="14214"/>
    <x v="3"/>
    <x v="2"/>
    <x v="20"/>
    <x v="2"/>
    <n v="1.9"/>
    <x v="0"/>
    <x v="0"/>
    <x v="0"/>
  </r>
  <r>
    <n v="14215"/>
    <x v="4"/>
    <x v="2"/>
    <x v="20"/>
    <x v="2"/>
    <n v="-1.6"/>
    <x v="0"/>
    <x v="0"/>
    <x v="0"/>
  </r>
  <r>
    <n v="14216"/>
    <x v="5"/>
    <x v="2"/>
    <x v="20"/>
    <x v="2"/>
    <n v="-1.6"/>
    <x v="0"/>
    <x v="0"/>
    <x v="0"/>
  </r>
  <r>
    <n v="14217"/>
    <x v="6"/>
    <x v="2"/>
    <x v="20"/>
    <x v="2"/>
    <n v="2.4"/>
    <x v="0"/>
    <x v="0"/>
    <x v="0"/>
  </r>
  <r>
    <n v="14218"/>
    <x v="7"/>
    <x v="2"/>
    <x v="20"/>
    <x v="2"/>
    <n v="1.4"/>
    <x v="0"/>
    <x v="0"/>
    <x v="0"/>
  </r>
  <r>
    <n v="14219"/>
    <x v="8"/>
    <x v="2"/>
    <x v="20"/>
    <x v="2"/>
    <n v="-2.1"/>
    <x v="0"/>
    <x v="0"/>
    <x v="0"/>
  </r>
  <r>
    <n v="14220"/>
    <x v="9"/>
    <x v="2"/>
    <x v="20"/>
    <x v="2"/>
    <n v="1.9"/>
    <x v="0"/>
    <x v="0"/>
    <x v="0"/>
  </r>
  <r>
    <n v="14221"/>
    <x v="10"/>
    <x v="2"/>
    <x v="20"/>
    <x v="2"/>
    <n v="-0.1"/>
    <x v="0"/>
    <x v="0"/>
    <x v="0"/>
  </r>
  <r>
    <n v="14222"/>
    <x v="11"/>
    <x v="2"/>
    <x v="20"/>
    <x v="2"/>
    <n v="2.4"/>
    <x v="0"/>
    <x v="0"/>
    <x v="0"/>
  </r>
  <r>
    <n v="14223"/>
    <x v="12"/>
    <x v="2"/>
    <x v="20"/>
    <x v="2"/>
    <n v="-1.1000000000000001"/>
    <x v="0"/>
    <x v="0"/>
    <x v="0"/>
  </r>
  <r>
    <n v="14224"/>
    <x v="13"/>
    <x v="2"/>
    <x v="20"/>
    <x v="2"/>
    <n v="-0.6"/>
    <x v="0"/>
    <x v="0"/>
    <x v="0"/>
  </r>
  <r>
    <n v="14225"/>
    <x v="14"/>
    <x v="2"/>
    <x v="20"/>
    <x v="2"/>
    <n v="-1.1000000000000001"/>
    <x v="0"/>
    <x v="0"/>
    <x v="0"/>
  </r>
  <r>
    <n v="14226"/>
    <x v="15"/>
    <x v="2"/>
    <x v="20"/>
    <x v="2"/>
    <n v="-1.1000000000000001"/>
    <x v="0"/>
    <x v="0"/>
    <x v="0"/>
  </r>
  <r>
    <n v="14227"/>
    <x v="16"/>
    <x v="2"/>
    <x v="20"/>
    <x v="2"/>
    <n v="-0.1"/>
    <x v="0"/>
    <x v="0"/>
    <x v="0"/>
  </r>
  <r>
    <n v="14228"/>
    <x v="17"/>
    <x v="2"/>
    <x v="20"/>
    <x v="2"/>
    <n v="2.4"/>
    <x v="0"/>
    <x v="0"/>
    <x v="0"/>
  </r>
  <r>
    <n v="14229"/>
    <x v="18"/>
    <x v="2"/>
    <x v="20"/>
    <x v="2"/>
    <n v="-0.6"/>
    <x v="0"/>
    <x v="0"/>
    <x v="0"/>
  </r>
  <r>
    <n v="14230"/>
    <x v="19"/>
    <x v="2"/>
    <x v="20"/>
    <x v="2"/>
    <n v="2.4"/>
    <x v="0"/>
    <x v="0"/>
    <x v="0"/>
  </r>
  <r>
    <n v="14231"/>
    <x v="20"/>
    <x v="2"/>
    <x v="20"/>
    <x v="2"/>
    <n v="-1.1000000000000001"/>
    <x v="0"/>
    <x v="0"/>
    <x v="0"/>
  </r>
  <r>
    <n v="14232"/>
    <x v="21"/>
    <x v="2"/>
    <x v="20"/>
    <x v="2"/>
    <n v="-2.1"/>
    <x v="0"/>
    <x v="0"/>
    <x v="0"/>
  </r>
  <r>
    <n v="14233"/>
    <x v="22"/>
    <x v="2"/>
    <x v="20"/>
    <x v="2"/>
    <n v="-2.1"/>
    <x v="0"/>
    <x v="0"/>
    <x v="0"/>
  </r>
  <r>
    <n v="14234"/>
    <x v="23"/>
    <x v="2"/>
    <x v="20"/>
    <x v="2"/>
    <n v="2.4"/>
    <x v="0"/>
    <x v="0"/>
    <x v="0"/>
  </r>
  <r>
    <n v="14235"/>
    <x v="24"/>
    <x v="2"/>
    <x v="20"/>
    <x v="2"/>
    <n v="-0.6"/>
    <x v="0"/>
    <x v="0"/>
    <x v="0"/>
  </r>
  <r>
    <n v="14236"/>
    <x v="25"/>
    <x v="2"/>
    <x v="20"/>
    <x v="2"/>
    <n v="2.9"/>
    <x v="0"/>
    <x v="0"/>
    <x v="0"/>
  </r>
  <r>
    <n v="14237"/>
    <x v="26"/>
    <x v="2"/>
    <x v="20"/>
    <x v="2"/>
    <n v="2.4"/>
    <x v="0"/>
    <x v="0"/>
    <x v="0"/>
  </r>
  <r>
    <n v="14238"/>
    <x v="27"/>
    <x v="2"/>
    <x v="20"/>
    <x v="2"/>
    <n v="-1.6"/>
    <x v="0"/>
    <x v="0"/>
    <x v="0"/>
  </r>
  <r>
    <n v="14239"/>
    <x v="28"/>
    <x v="2"/>
    <x v="20"/>
    <x v="2"/>
    <n v="-1.1000000000000001"/>
    <x v="0"/>
    <x v="0"/>
    <x v="0"/>
  </r>
  <r>
    <n v="14240"/>
    <x v="0"/>
    <x v="2"/>
    <x v="20"/>
    <x v="3"/>
    <n v="0"/>
    <x v="1"/>
    <x v="0"/>
    <x v="0"/>
  </r>
  <r>
    <n v="14241"/>
    <x v="1"/>
    <x v="2"/>
    <x v="20"/>
    <x v="3"/>
    <n v="0"/>
    <x v="1"/>
    <x v="0"/>
    <x v="0"/>
  </r>
  <r>
    <n v="14242"/>
    <x v="2"/>
    <x v="2"/>
    <x v="20"/>
    <x v="3"/>
    <n v="0"/>
    <x v="1"/>
    <x v="0"/>
    <x v="0"/>
  </r>
  <r>
    <n v="14243"/>
    <x v="3"/>
    <x v="2"/>
    <x v="20"/>
    <x v="3"/>
    <n v="0"/>
    <x v="1"/>
    <x v="0"/>
    <x v="0"/>
  </r>
  <r>
    <n v="14244"/>
    <x v="4"/>
    <x v="2"/>
    <x v="20"/>
    <x v="3"/>
    <n v="0"/>
    <x v="1"/>
    <x v="0"/>
    <x v="0"/>
  </r>
  <r>
    <n v="14245"/>
    <x v="5"/>
    <x v="2"/>
    <x v="20"/>
    <x v="3"/>
    <n v="0"/>
    <x v="1"/>
    <x v="0"/>
    <x v="0"/>
  </r>
  <r>
    <n v="14246"/>
    <x v="6"/>
    <x v="2"/>
    <x v="20"/>
    <x v="3"/>
    <n v="0"/>
    <x v="1"/>
    <x v="0"/>
    <x v="0"/>
  </r>
  <r>
    <n v="14247"/>
    <x v="7"/>
    <x v="2"/>
    <x v="20"/>
    <x v="3"/>
    <n v="0"/>
    <x v="1"/>
    <x v="0"/>
    <x v="0"/>
  </r>
  <r>
    <n v="14248"/>
    <x v="8"/>
    <x v="2"/>
    <x v="20"/>
    <x v="3"/>
    <n v="0"/>
    <x v="1"/>
    <x v="0"/>
    <x v="0"/>
  </r>
  <r>
    <n v="14249"/>
    <x v="9"/>
    <x v="2"/>
    <x v="20"/>
    <x v="3"/>
    <n v="0"/>
    <x v="1"/>
    <x v="0"/>
    <x v="0"/>
  </r>
  <r>
    <n v="14250"/>
    <x v="10"/>
    <x v="2"/>
    <x v="20"/>
    <x v="3"/>
    <n v="0"/>
    <x v="1"/>
    <x v="0"/>
    <x v="0"/>
  </r>
  <r>
    <n v="14251"/>
    <x v="11"/>
    <x v="2"/>
    <x v="20"/>
    <x v="3"/>
    <n v="0"/>
    <x v="1"/>
    <x v="0"/>
    <x v="0"/>
  </r>
  <r>
    <n v="14252"/>
    <x v="12"/>
    <x v="2"/>
    <x v="20"/>
    <x v="3"/>
    <n v="0"/>
    <x v="1"/>
    <x v="0"/>
    <x v="0"/>
  </r>
  <r>
    <n v="14253"/>
    <x v="13"/>
    <x v="2"/>
    <x v="20"/>
    <x v="3"/>
    <n v="0"/>
    <x v="1"/>
    <x v="0"/>
    <x v="0"/>
  </r>
  <r>
    <n v="14254"/>
    <x v="14"/>
    <x v="2"/>
    <x v="20"/>
    <x v="3"/>
    <n v="0"/>
    <x v="1"/>
    <x v="0"/>
    <x v="0"/>
  </r>
  <r>
    <n v="14255"/>
    <x v="15"/>
    <x v="2"/>
    <x v="20"/>
    <x v="3"/>
    <n v="0"/>
    <x v="1"/>
    <x v="0"/>
    <x v="0"/>
  </r>
  <r>
    <n v="14256"/>
    <x v="16"/>
    <x v="2"/>
    <x v="20"/>
    <x v="3"/>
    <n v="0"/>
    <x v="1"/>
    <x v="0"/>
    <x v="0"/>
  </r>
  <r>
    <n v="14257"/>
    <x v="17"/>
    <x v="2"/>
    <x v="20"/>
    <x v="3"/>
    <n v="0"/>
    <x v="1"/>
    <x v="0"/>
    <x v="0"/>
  </r>
  <r>
    <n v="14258"/>
    <x v="18"/>
    <x v="2"/>
    <x v="20"/>
    <x v="3"/>
    <n v="0"/>
    <x v="1"/>
    <x v="0"/>
    <x v="0"/>
  </r>
  <r>
    <n v="14259"/>
    <x v="19"/>
    <x v="2"/>
    <x v="20"/>
    <x v="3"/>
    <n v="0"/>
    <x v="1"/>
    <x v="0"/>
    <x v="0"/>
  </r>
  <r>
    <n v="14260"/>
    <x v="20"/>
    <x v="2"/>
    <x v="20"/>
    <x v="3"/>
    <n v="0"/>
    <x v="1"/>
    <x v="0"/>
    <x v="0"/>
  </r>
  <r>
    <n v="14261"/>
    <x v="21"/>
    <x v="2"/>
    <x v="20"/>
    <x v="3"/>
    <n v="0"/>
    <x v="1"/>
    <x v="0"/>
    <x v="0"/>
  </r>
  <r>
    <n v="14262"/>
    <x v="22"/>
    <x v="2"/>
    <x v="20"/>
    <x v="3"/>
    <n v="0"/>
    <x v="1"/>
    <x v="0"/>
    <x v="0"/>
  </r>
  <r>
    <n v="14263"/>
    <x v="23"/>
    <x v="2"/>
    <x v="20"/>
    <x v="3"/>
    <n v="0"/>
    <x v="1"/>
    <x v="0"/>
    <x v="0"/>
  </r>
  <r>
    <n v="14264"/>
    <x v="24"/>
    <x v="2"/>
    <x v="20"/>
    <x v="3"/>
    <n v="0"/>
    <x v="1"/>
    <x v="0"/>
    <x v="0"/>
  </r>
  <r>
    <n v="14265"/>
    <x v="25"/>
    <x v="2"/>
    <x v="20"/>
    <x v="3"/>
    <n v="0"/>
    <x v="1"/>
    <x v="0"/>
    <x v="0"/>
  </r>
  <r>
    <n v="14266"/>
    <x v="26"/>
    <x v="2"/>
    <x v="20"/>
    <x v="3"/>
    <n v="0"/>
    <x v="1"/>
    <x v="0"/>
    <x v="0"/>
  </r>
  <r>
    <n v="14267"/>
    <x v="27"/>
    <x v="2"/>
    <x v="20"/>
    <x v="3"/>
    <n v="0"/>
    <x v="1"/>
    <x v="0"/>
    <x v="0"/>
  </r>
  <r>
    <n v="14268"/>
    <x v="28"/>
    <x v="2"/>
    <x v="20"/>
    <x v="3"/>
    <n v="0"/>
    <x v="1"/>
    <x v="0"/>
    <x v="0"/>
  </r>
  <r>
    <n v="14269"/>
    <x v="0"/>
    <x v="3"/>
    <x v="20"/>
    <x v="0"/>
    <n v="1029242"/>
    <x v="0"/>
    <x v="0"/>
    <x v="0"/>
  </r>
  <r>
    <n v="14270"/>
    <x v="1"/>
    <x v="3"/>
    <x v="20"/>
    <x v="0"/>
    <n v="1029242"/>
    <x v="0"/>
    <x v="0"/>
    <x v="0"/>
  </r>
  <r>
    <n v="14271"/>
    <x v="2"/>
    <x v="3"/>
    <x v="20"/>
    <x v="0"/>
    <n v="1019706"/>
    <x v="0"/>
    <x v="0"/>
    <x v="0"/>
  </r>
  <r>
    <n v="14272"/>
    <x v="3"/>
    <x v="3"/>
    <x v="20"/>
    <x v="0"/>
    <n v="1018128"/>
    <x v="0"/>
    <x v="0"/>
    <x v="0"/>
  </r>
  <r>
    <n v="14273"/>
    <x v="4"/>
    <x v="3"/>
    <x v="20"/>
    <x v="0"/>
    <n v="1019678"/>
    <x v="0"/>
    <x v="0"/>
    <x v="0"/>
  </r>
  <r>
    <n v="14274"/>
    <x v="5"/>
    <x v="3"/>
    <x v="20"/>
    <x v="0"/>
    <n v="1019252"/>
    <x v="0"/>
    <x v="0"/>
    <x v="0"/>
  </r>
  <r>
    <n v="14275"/>
    <x v="6"/>
    <x v="3"/>
    <x v="20"/>
    <x v="0"/>
    <n v="1015529"/>
    <x v="0"/>
    <x v="0"/>
    <x v="0"/>
  </r>
  <r>
    <n v="14276"/>
    <x v="7"/>
    <x v="3"/>
    <x v="20"/>
    <x v="0"/>
    <n v="1019439"/>
    <x v="0"/>
    <x v="0"/>
    <x v="0"/>
  </r>
  <r>
    <n v="14277"/>
    <x v="8"/>
    <x v="3"/>
    <x v="20"/>
    <x v="0"/>
    <n v="1020767"/>
    <x v="0"/>
    <x v="0"/>
    <x v="0"/>
  </r>
  <r>
    <n v="14278"/>
    <x v="9"/>
    <x v="3"/>
    <x v="20"/>
    <x v="0"/>
    <n v="1017973"/>
    <x v="0"/>
    <x v="0"/>
    <x v="0"/>
  </r>
  <r>
    <n v="14279"/>
    <x v="10"/>
    <x v="3"/>
    <x v="20"/>
    <x v="0"/>
    <n v="1022797"/>
    <x v="0"/>
    <x v="0"/>
    <x v="0"/>
  </r>
  <r>
    <n v="14280"/>
    <x v="11"/>
    <x v="3"/>
    <x v="20"/>
    <x v="0"/>
    <n v="1018884"/>
    <x v="0"/>
    <x v="0"/>
    <x v="0"/>
  </r>
  <r>
    <n v="14281"/>
    <x v="12"/>
    <x v="3"/>
    <x v="20"/>
    <x v="0"/>
    <n v="1021324"/>
    <x v="0"/>
    <x v="0"/>
    <x v="0"/>
  </r>
  <r>
    <n v="14282"/>
    <x v="13"/>
    <x v="3"/>
    <x v="20"/>
    <x v="0"/>
    <n v="1021092"/>
    <x v="0"/>
    <x v="0"/>
    <x v="0"/>
  </r>
  <r>
    <n v="14283"/>
    <x v="14"/>
    <x v="3"/>
    <x v="20"/>
    <x v="0"/>
    <n v="1019379"/>
    <x v="0"/>
    <x v="0"/>
    <x v="0"/>
  </r>
  <r>
    <n v="14284"/>
    <x v="15"/>
    <x v="3"/>
    <x v="20"/>
    <x v="0"/>
    <n v="1020913"/>
    <x v="0"/>
    <x v="0"/>
    <x v="0"/>
  </r>
  <r>
    <n v="14285"/>
    <x v="16"/>
    <x v="3"/>
    <x v="20"/>
    <x v="0"/>
    <n v="1016095"/>
    <x v="0"/>
    <x v="0"/>
    <x v="0"/>
  </r>
  <r>
    <n v="14286"/>
    <x v="17"/>
    <x v="3"/>
    <x v="20"/>
    <x v="0"/>
    <n v="1017425"/>
    <x v="0"/>
    <x v="0"/>
    <x v="0"/>
  </r>
  <r>
    <n v="14287"/>
    <x v="18"/>
    <x v="3"/>
    <x v="20"/>
    <x v="0"/>
    <n v="1019070"/>
    <x v="0"/>
    <x v="0"/>
    <x v="0"/>
  </r>
  <r>
    <n v="14288"/>
    <x v="19"/>
    <x v="3"/>
    <x v="20"/>
    <x v="0"/>
    <n v="1023573"/>
    <x v="0"/>
    <x v="0"/>
    <x v="0"/>
  </r>
  <r>
    <n v="14289"/>
    <x v="20"/>
    <x v="3"/>
    <x v="20"/>
    <x v="0"/>
    <n v="1012593"/>
    <x v="0"/>
    <x v="0"/>
    <x v="0"/>
  </r>
  <r>
    <n v="14290"/>
    <x v="21"/>
    <x v="3"/>
    <x v="20"/>
    <x v="0"/>
    <n v="1015579"/>
    <x v="0"/>
    <x v="0"/>
    <x v="0"/>
  </r>
  <r>
    <n v="14291"/>
    <x v="22"/>
    <x v="3"/>
    <x v="20"/>
    <x v="0"/>
    <n v="1017724"/>
    <x v="0"/>
    <x v="0"/>
    <x v="0"/>
  </r>
  <r>
    <n v="14292"/>
    <x v="23"/>
    <x v="3"/>
    <x v="20"/>
    <x v="0"/>
    <n v="1015568"/>
    <x v="0"/>
    <x v="0"/>
    <x v="0"/>
  </r>
  <r>
    <n v="14293"/>
    <x v="24"/>
    <x v="3"/>
    <x v="20"/>
    <x v="0"/>
    <n v="1017696"/>
    <x v="0"/>
    <x v="0"/>
    <x v="0"/>
  </r>
  <r>
    <n v="14294"/>
    <x v="25"/>
    <x v="3"/>
    <x v="20"/>
    <x v="0"/>
    <n v="1025204"/>
    <x v="0"/>
    <x v="0"/>
    <x v="0"/>
  </r>
  <r>
    <n v="14295"/>
    <x v="26"/>
    <x v="3"/>
    <x v="20"/>
    <x v="0"/>
    <n v="1019247"/>
    <x v="0"/>
    <x v="0"/>
    <x v="0"/>
  </r>
  <r>
    <n v="14296"/>
    <x v="27"/>
    <x v="3"/>
    <x v="20"/>
    <x v="0"/>
    <n v="1018616"/>
    <x v="0"/>
    <x v="0"/>
    <x v="0"/>
  </r>
  <r>
    <n v="14297"/>
    <x v="28"/>
    <x v="3"/>
    <x v="20"/>
    <x v="0"/>
    <n v="1022117"/>
    <x v="0"/>
    <x v="0"/>
    <x v="0"/>
  </r>
  <r>
    <n v="14298"/>
    <x v="0"/>
    <x v="3"/>
    <x v="20"/>
    <x v="1"/>
    <n v="1029242.6"/>
    <x v="0"/>
    <x v="0"/>
    <x v="0"/>
  </r>
  <r>
    <n v="14299"/>
    <x v="1"/>
    <x v="3"/>
    <x v="20"/>
    <x v="1"/>
    <n v="1029242.6"/>
    <x v="0"/>
    <x v="0"/>
    <x v="0"/>
  </r>
  <r>
    <n v="14300"/>
    <x v="2"/>
    <x v="3"/>
    <x v="20"/>
    <x v="1"/>
    <n v="1019706.6"/>
    <x v="0"/>
    <x v="0"/>
    <x v="0"/>
  </r>
  <r>
    <n v="14301"/>
    <x v="3"/>
    <x v="3"/>
    <x v="20"/>
    <x v="1"/>
    <n v="1018126.6"/>
    <x v="0"/>
    <x v="0"/>
    <x v="0"/>
  </r>
  <r>
    <n v="14302"/>
    <x v="4"/>
    <x v="3"/>
    <x v="20"/>
    <x v="1"/>
    <n v="1019676.1"/>
    <x v="0"/>
    <x v="0"/>
    <x v="0"/>
  </r>
  <r>
    <n v="14303"/>
    <x v="5"/>
    <x v="3"/>
    <x v="20"/>
    <x v="1"/>
    <n v="1019252.6"/>
    <x v="0"/>
    <x v="0"/>
    <x v="0"/>
  </r>
  <r>
    <n v="14304"/>
    <x v="6"/>
    <x v="3"/>
    <x v="20"/>
    <x v="1"/>
    <n v="1015529.6"/>
    <x v="0"/>
    <x v="0"/>
    <x v="0"/>
  </r>
  <r>
    <n v="14305"/>
    <x v="7"/>
    <x v="3"/>
    <x v="20"/>
    <x v="1"/>
    <n v="1019439.6"/>
    <x v="0"/>
    <x v="0"/>
    <x v="0"/>
  </r>
  <r>
    <n v="14306"/>
    <x v="8"/>
    <x v="3"/>
    <x v="20"/>
    <x v="1"/>
    <n v="1020765.6"/>
    <x v="0"/>
    <x v="0"/>
    <x v="0"/>
  </r>
  <r>
    <n v="14307"/>
    <x v="9"/>
    <x v="3"/>
    <x v="20"/>
    <x v="1"/>
    <n v="1017973.6"/>
    <x v="0"/>
    <x v="0"/>
    <x v="0"/>
  </r>
  <r>
    <n v="14308"/>
    <x v="10"/>
    <x v="3"/>
    <x v="20"/>
    <x v="1"/>
    <n v="1022797.6"/>
    <x v="0"/>
    <x v="0"/>
    <x v="0"/>
  </r>
  <r>
    <n v="14309"/>
    <x v="11"/>
    <x v="3"/>
    <x v="20"/>
    <x v="1"/>
    <n v="1018884.6"/>
    <x v="0"/>
    <x v="0"/>
    <x v="0"/>
  </r>
  <r>
    <n v="14310"/>
    <x v="12"/>
    <x v="3"/>
    <x v="20"/>
    <x v="1"/>
    <n v="1021324.1"/>
    <x v="0"/>
    <x v="0"/>
    <x v="0"/>
  </r>
  <r>
    <n v="14311"/>
    <x v="13"/>
    <x v="3"/>
    <x v="20"/>
    <x v="1"/>
    <n v="1021090.1"/>
    <x v="0"/>
    <x v="0"/>
    <x v="0"/>
  </r>
  <r>
    <n v="14312"/>
    <x v="14"/>
    <x v="3"/>
    <x v="20"/>
    <x v="1"/>
    <n v="1019379.6"/>
    <x v="0"/>
    <x v="0"/>
    <x v="0"/>
  </r>
  <r>
    <n v="14313"/>
    <x v="15"/>
    <x v="3"/>
    <x v="20"/>
    <x v="1"/>
    <n v="1020913.6"/>
    <x v="0"/>
    <x v="0"/>
    <x v="0"/>
  </r>
  <r>
    <n v="14314"/>
    <x v="16"/>
    <x v="3"/>
    <x v="20"/>
    <x v="1"/>
    <n v="1016095.6"/>
    <x v="0"/>
    <x v="0"/>
    <x v="0"/>
  </r>
  <r>
    <n v="14315"/>
    <x v="17"/>
    <x v="3"/>
    <x v="20"/>
    <x v="1"/>
    <n v="1017423.6"/>
    <x v="0"/>
    <x v="0"/>
    <x v="0"/>
  </r>
  <r>
    <n v="14316"/>
    <x v="18"/>
    <x v="3"/>
    <x v="20"/>
    <x v="1"/>
    <n v="1019071.1"/>
    <x v="0"/>
    <x v="0"/>
    <x v="0"/>
  </r>
  <r>
    <n v="14317"/>
    <x v="19"/>
    <x v="3"/>
    <x v="20"/>
    <x v="1"/>
    <n v="1023573.6"/>
    <x v="0"/>
    <x v="0"/>
    <x v="0"/>
  </r>
  <r>
    <n v="14318"/>
    <x v="20"/>
    <x v="3"/>
    <x v="20"/>
    <x v="1"/>
    <n v="1012592.1"/>
    <x v="0"/>
    <x v="0"/>
    <x v="0"/>
  </r>
  <r>
    <n v="14319"/>
    <x v="21"/>
    <x v="3"/>
    <x v="20"/>
    <x v="1"/>
    <n v="1015578.6"/>
    <x v="0"/>
    <x v="0"/>
    <x v="0"/>
  </r>
  <r>
    <n v="14320"/>
    <x v="22"/>
    <x v="3"/>
    <x v="20"/>
    <x v="1"/>
    <n v="1017725.1"/>
    <x v="0"/>
    <x v="0"/>
    <x v="0"/>
  </r>
  <r>
    <n v="14321"/>
    <x v="23"/>
    <x v="3"/>
    <x v="20"/>
    <x v="1"/>
    <n v="1015568.1"/>
    <x v="0"/>
    <x v="0"/>
    <x v="0"/>
  </r>
  <r>
    <n v="14322"/>
    <x v="24"/>
    <x v="3"/>
    <x v="20"/>
    <x v="1"/>
    <n v="1017696.6"/>
    <x v="0"/>
    <x v="0"/>
    <x v="0"/>
  </r>
  <r>
    <n v="14323"/>
    <x v="25"/>
    <x v="3"/>
    <x v="20"/>
    <x v="1"/>
    <n v="1025203.6"/>
    <x v="0"/>
    <x v="0"/>
    <x v="0"/>
  </r>
  <r>
    <n v="14324"/>
    <x v="26"/>
    <x v="3"/>
    <x v="20"/>
    <x v="1"/>
    <n v="1019247.1"/>
    <x v="0"/>
    <x v="0"/>
    <x v="0"/>
  </r>
  <r>
    <n v="14325"/>
    <x v="27"/>
    <x v="3"/>
    <x v="20"/>
    <x v="1"/>
    <n v="1018616.6"/>
    <x v="0"/>
    <x v="0"/>
    <x v="0"/>
  </r>
  <r>
    <n v="14326"/>
    <x v="28"/>
    <x v="3"/>
    <x v="20"/>
    <x v="1"/>
    <n v="1022115.1"/>
    <x v="0"/>
    <x v="0"/>
    <x v="0"/>
  </r>
  <r>
    <n v="14327"/>
    <x v="0"/>
    <x v="3"/>
    <x v="20"/>
    <x v="2"/>
    <n v="-0.6"/>
    <x v="0"/>
    <x v="0"/>
    <x v="0"/>
  </r>
  <r>
    <n v="14328"/>
    <x v="1"/>
    <x v="3"/>
    <x v="20"/>
    <x v="2"/>
    <n v="-0.6"/>
    <x v="0"/>
    <x v="0"/>
    <x v="0"/>
  </r>
  <r>
    <n v="14329"/>
    <x v="2"/>
    <x v="3"/>
    <x v="20"/>
    <x v="2"/>
    <n v="-0.6"/>
    <x v="0"/>
    <x v="0"/>
    <x v="0"/>
  </r>
  <r>
    <n v="14330"/>
    <x v="3"/>
    <x v="3"/>
    <x v="20"/>
    <x v="2"/>
    <n v="1.4"/>
    <x v="0"/>
    <x v="0"/>
    <x v="0"/>
  </r>
  <r>
    <n v="14331"/>
    <x v="4"/>
    <x v="3"/>
    <x v="20"/>
    <x v="2"/>
    <n v="1.9"/>
    <x v="0"/>
    <x v="0"/>
    <x v="0"/>
  </r>
  <r>
    <n v="14332"/>
    <x v="5"/>
    <x v="3"/>
    <x v="20"/>
    <x v="2"/>
    <n v="-0.6"/>
    <x v="0"/>
    <x v="0"/>
    <x v="0"/>
  </r>
  <r>
    <n v="14333"/>
    <x v="6"/>
    <x v="3"/>
    <x v="20"/>
    <x v="2"/>
    <n v="-0.6"/>
    <x v="0"/>
    <x v="0"/>
    <x v="0"/>
  </r>
  <r>
    <n v="14334"/>
    <x v="7"/>
    <x v="3"/>
    <x v="20"/>
    <x v="2"/>
    <n v="-0.6"/>
    <x v="0"/>
    <x v="0"/>
    <x v="0"/>
  </r>
  <r>
    <n v="14335"/>
    <x v="8"/>
    <x v="3"/>
    <x v="20"/>
    <x v="2"/>
    <n v="1.4"/>
    <x v="0"/>
    <x v="0"/>
    <x v="0"/>
  </r>
  <r>
    <n v="14336"/>
    <x v="9"/>
    <x v="3"/>
    <x v="20"/>
    <x v="2"/>
    <n v="-0.6"/>
    <x v="0"/>
    <x v="0"/>
    <x v="0"/>
  </r>
  <r>
    <n v="14337"/>
    <x v="10"/>
    <x v="3"/>
    <x v="20"/>
    <x v="2"/>
    <n v="-0.6"/>
    <x v="0"/>
    <x v="0"/>
    <x v="0"/>
  </r>
  <r>
    <n v="14338"/>
    <x v="11"/>
    <x v="3"/>
    <x v="20"/>
    <x v="2"/>
    <n v="-0.6"/>
    <x v="0"/>
    <x v="0"/>
    <x v="0"/>
  </r>
  <r>
    <n v="14339"/>
    <x v="12"/>
    <x v="3"/>
    <x v="20"/>
    <x v="2"/>
    <n v="-0.1"/>
    <x v="0"/>
    <x v="0"/>
    <x v="0"/>
  </r>
  <r>
    <n v="14340"/>
    <x v="13"/>
    <x v="3"/>
    <x v="20"/>
    <x v="2"/>
    <n v="1.9"/>
    <x v="0"/>
    <x v="0"/>
    <x v="0"/>
  </r>
  <r>
    <n v="14341"/>
    <x v="14"/>
    <x v="3"/>
    <x v="20"/>
    <x v="2"/>
    <n v="-0.6"/>
    <x v="0"/>
    <x v="0"/>
    <x v="0"/>
  </r>
  <r>
    <n v="14342"/>
    <x v="15"/>
    <x v="3"/>
    <x v="20"/>
    <x v="2"/>
    <n v="-0.6"/>
    <x v="0"/>
    <x v="0"/>
    <x v="0"/>
  </r>
  <r>
    <n v="14343"/>
    <x v="16"/>
    <x v="3"/>
    <x v="20"/>
    <x v="2"/>
    <n v="-0.6"/>
    <x v="0"/>
    <x v="0"/>
    <x v="0"/>
  </r>
  <r>
    <n v="14344"/>
    <x v="17"/>
    <x v="3"/>
    <x v="20"/>
    <x v="2"/>
    <n v="1.4"/>
    <x v="0"/>
    <x v="0"/>
    <x v="0"/>
  </r>
  <r>
    <n v="14345"/>
    <x v="18"/>
    <x v="3"/>
    <x v="20"/>
    <x v="2"/>
    <n v="-1.1000000000000001"/>
    <x v="0"/>
    <x v="0"/>
    <x v="0"/>
  </r>
  <r>
    <n v="14346"/>
    <x v="19"/>
    <x v="3"/>
    <x v="20"/>
    <x v="2"/>
    <n v="-0.6"/>
    <x v="0"/>
    <x v="0"/>
    <x v="0"/>
  </r>
  <r>
    <n v="14347"/>
    <x v="20"/>
    <x v="3"/>
    <x v="20"/>
    <x v="2"/>
    <n v="0.9"/>
    <x v="0"/>
    <x v="0"/>
    <x v="0"/>
  </r>
  <r>
    <n v="14348"/>
    <x v="21"/>
    <x v="3"/>
    <x v="20"/>
    <x v="2"/>
    <n v="0.4"/>
    <x v="0"/>
    <x v="0"/>
    <x v="0"/>
  </r>
  <r>
    <n v="14349"/>
    <x v="22"/>
    <x v="3"/>
    <x v="20"/>
    <x v="2"/>
    <n v="-1.1000000000000001"/>
    <x v="0"/>
    <x v="0"/>
    <x v="0"/>
  </r>
  <r>
    <n v="14350"/>
    <x v="23"/>
    <x v="3"/>
    <x v="20"/>
    <x v="2"/>
    <n v="-0.1"/>
    <x v="0"/>
    <x v="0"/>
    <x v="0"/>
  </r>
  <r>
    <n v="14351"/>
    <x v="24"/>
    <x v="3"/>
    <x v="20"/>
    <x v="2"/>
    <n v="-0.6"/>
    <x v="0"/>
    <x v="0"/>
    <x v="0"/>
  </r>
  <r>
    <n v="14352"/>
    <x v="25"/>
    <x v="3"/>
    <x v="20"/>
    <x v="2"/>
    <n v="0.4"/>
    <x v="0"/>
    <x v="0"/>
    <x v="0"/>
  </r>
  <r>
    <n v="14353"/>
    <x v="26"/>
    <x v="3"/>
    <x v="20"/>
    <x v="2"/>
    <n v="-0.1"/>
    <x v="0"/>
    <x v="0"/>
    <x v="0"/>
  </r>
  <r>
    <n v="14354"/>
    <x v="27"/>
    <x v="3"/>
    <x v="20"/>
    <x v="2"/>
    <n v="-0.6"/>
    <x v="0"/>
    <x v="0"/>
    <x v="0"/>
  </r>
  <r>
    <n v="14355"/>
    <x v="28"/>
    <x v="3"/>
    <x v="20"/>
    <x v="2"/>
    <n v="1.9"/>
    <x v="0"/>
    <x v="0"/>
    <x v="0"/>
  </r>
  <r>
    <n v="14356"/>
    <x v="0"/>
    <x v="3"/>
    <x v="20"/>
    <x v="3"/>
    <n v="0"/>
    <x v="1"/>
    <x v="0"/>
    <x v="0"/>
  </r>
  <r>
    <n v="14357"/>
    <x v="1"/>
    <x v="3"/>
    <x v="20"/>
    <x v="3"/>
    <n v="0"/>
    <x v="1"/>
    <x v="0"/>
    <x v="0"/>
  </r>
  <r>
    <n v="14358"/>
    <x v="2"/>
    <x v="3"/>
    <x v="20"/>
    <x v="3"/>
    <n v="0"/>
    <x v="1"/>
    <x v="0"/>
    <x v="0"/>
  </r>
  <r>
    <n v="14359"/>
    <x v="3"/>
    <x v="3"/>
    <x v="20"/>
    <x v="3"/>
    <n v="0"/>
    <x v="1"/>
    <x v="0"/>
    <x v="0"/>
  </r>
  <r>
    <n v="14360"/>
    <x v="4"/>
    <x v="3"/>
    <x v="20"/>
    <x v="3"/>
    <n v="0"/>
    <x v="1"/>
    <x v="0"/>
    <x v="0"/>
  </r>
  <r>
    <n v="14361"/>
    <x v="5"/>
    <x v="3"/>
    <x v="20"/>
    <x v="3"/>
    <n v="0"/>
    <x v="1"/>
    <x v="0"/>
    <x v="0"/>
  </r>
  <r>
    <n v="14362"/>
    <x v="6"/>
    <x v="3"/>
    <x v="20"/>
    <x v="3"/>
    <n v="0"/>
    <x v="1"/>
    <x v="0"/>
    <x v="0"/>
  </r>
  <r>
    <n v="14363"/>
    <x v="7"/>
    <x v="3"/>
    <x v="20"/>
    <x v="3"/>
    <n v="0"/>
    <x v="1"/>
    <x v="0"/>
    <x v="0"/>
  </r>
  <r>
    <n v="14364"/>
    <x v="8"/>
    <x v="3"/>
    <x v="20"/>
    <x v="3"/>
    <n v="0"/>
    <x v="1"/>
    <x v="0"/>
    <x v="0"/>
  </r>
  <r>
    <n v="14365"/>
    <x v="9"/>
    <x v="3"/>
    <x v="20"/>
    <x v="3"/>
    <n v="0"/>
    <x v="1"/>
    <x v="0"/>
    <x v="0"/>
  </r>
  <r>
    <n v="14366"/>
    <x v="10"/>
    <x v="3"/>
    <x v="20"/>
    <x v="3"/>
    <n v="0"/>
    <x v="1"/>
    <x v="0"/>
    <x v="0"/>
  </r>
  <r>
    <n v="14367"/>
    <x v="11"/>
    <x v="3"/>
    <x v="20"/>
    <x v="3"/>
    <n v="0"/>
    <x v="1"/>
    <x v="0"/>
    <x v="0"/>
  </r>
  <r>
    <n v="14368"/>
    <x v="12"/>
    <x v="3"/>
    <x v="20"/>
    <x v="3"/>
    <n v="0"/>
    <x v="1"/>
    <x v="0"/>
    <x v="0"/>
  </r>
  <r>
    <n v="14369"/>
    <x v="13"/>
    <x v="3"/>
    <x v="20"/>
    <x v="3"/>
    <n v="0"/>
    <x v="1"/>
    <x v="0"/>
    <x v="0"/>
  </r>
  <r>
    <n v="14370"/>
    <x v="14"/>
    <x v="3"/>
    <x v="20"/>
    <x v="3"/>
    <n v="0"/>
    <x v="1"/>
    <x v="0"/>
    <x v="0"/>
  </r>
  <r>
    <n v="14371"/>
    <x v="15"/>
    <x v="3"/>
    <x v="20"/>
    <x v="3"/>
    <n v="0"/>
    <x v="1"/>
    <x v="0"/>
    <x v="0"/>
  </r>
  <r>
    <n v="14372"/>
    <x v="16"/>
    <x v="3"/>
    <x v="20"/>
    <x v="3"/>
    <n v="0"/>
    <x v="1"/>
    <x v="0"/>
    <x v="0"/>
  </r>
  <r>
    <n v="14373"/>
    <x v="17"/>
    <x v="3"/>
    <x v="20"/>
    <x v="3"/>
    <n v="0"/>
    <x v="1"/>
    <x v="0"/>
    <x v="0"/>
  </r>
  <r>
    <n v="14374"/>
    <x v="18"/>
    <x v="3"/>
    <x v="20"/>
    <x v="3"/>
    <n v="0"/>
    <x v="1"/>
    <x v="0"/>
    <x v="0"/>
  </r>
  <r>
    <n v="14375"/>
    <x v="19"/>
    <x v="3"/>
    <x v="20"/>
    <x v="3"/>
    <n v="0"/>
    <x v="1"/>
    <x v="0"/>
    <x v="0"/>
  </r>
  <r>
    <n v="14376"/>
    <x v="20"/>
    <x v="3"/>
    <x v="20"/>
    <x v="3"/>
    <n v="0"/>
    <x v="1"/>
    <x v="0"/>
    <x v="0"/>
  </r>
  <r>
    <n v="14377"/>
    <x v="21"/>
    <x v="3"/>
    <x v="20"/>
    <x v="3"/>
    <n v="0"/>
    <x v="1"/>
    <x v="0"/>
    <x v="0"/>
  </r>
  <r>
    <n v="14378"/>
    <x v="22"/>
    <x v="3"/>
    <x v="20"/>
    <x v="3"/>
    <n v="0"/>
    <x v="1"/>
    <x v="0"/>
    <x v="0"/>
  </r>
  <r>
    <n v="14379"/>
    <x v="23"/>
    <x v="3"/>
    <x v="20"/>
    <x v="3"/>
    <n v="0"/>
    <x v="1"/>
    <x v="0"/>
    <x v="0"/>
  </r>
  <r>
    <n v="14380"/>
    <x v="24"/>
    <x v="3"/>
    <x v="20"/>
    <x v="3"/>
    <n v="0"/>
    <x v="1"/>
    <x v="0"/>
    <x v="0"/>
  </r>
  <r>
    <n v="14381"/>
    <x v="25"/>
    <x v="3"/>
    <x v="20"/>
    <x v="3"/>
    <n v="0"/>
    <x v="1"/>
    <x v="0"/>
    <x v="0"/>
  </r>
  <r>
    <n v="14382"/>
    <x v="26"/>
    <x v="3"/>
    <x v="20"/>
    <x v="3"/>
    <n v="0"/>
    <x v="1"/>
    <x v="0"/>
    <x v="0"/>
  </r>
  <r>
    <n v="14383"/>
    <x v="27"/>
    <x v="3"/>
    <x v="20"/>
    <x v="3"/>
    <n v="0"/>
    <x v="1"/>
    <x v="0"/>
    <x v="0"/>
  </r>
  <r>
    <n v="14384"/>
    <x v="28"/>
    <x v="3"/>
    <x v="20"/>
    <x v="3"/>
    <n v="0"/>
    <x v="1"/>
    <x v="0"/>
    <x v="0"/>
  </r>
  <r>
    <n v="14385"/>
    <x v="0"/>
    <x v="4"/>
    <x v="20"/>
    <x v="0"/>
    <n v="1028516"/>
    <x v="0"/>
    <x v="0"/>
    <x v="0"/>
  </r>
  <r>
    <n v="14386"/>
    <x v="1"/>
    <x v="4"/>
    <x v="20"/>
    <x v="0"/>
    <n v="1028516"/>
    <x v="0"/>
    <x v="0"/>
    <x v="0"/>
  </r>
  <r>
    <n v="14387"/>
    <x v="2"/>
    <x v="4"/>
    <x v="20"/>
    <x v="0"/>
    <n v="1019219"/>
    <x v="0"/>
    <x v="0"/>
    <x v="0"/>
  </r>
  <r>
    <n v="14388"/>
    <x v="3"/>
    <x v="4"/>
    <x v="20"/>
    <x v="0"/>
    <n v="1017725"/>
    <x v="0"/>
    <x v="0"/>
    <x v="0"/>
  </r>
  <r>
    <n v="14389"/>
    <x v="4"/>
    <x v="4"/>
    <x v="20"/>
    <x v="0"/>
    <n v="1019734"/>
    <x v="0"/>
    <x v="0"/>
    <x v="0"/>
  </r>
  <r>
    <n v="14390"/>
    <x v="5"/>
    <x v="4"/>
    <x v="20"/>
    <x v="0"/>
    <n v="1018963"/>
    <x v="0"/>
    <x v="0"/>
    <x v="0"/>
  </r>
  <r>
    <n v="14391"/>
    <x v="6"/>
    <x v="4"/>
    <x v="20"/>
    <x v="0"/>
    <n v="1015447"/>
    <x v="0"/>
    <x v="0"/>
    <x v="0"/>
  </r>
  <r>
    <n v="14392"/>
    <x v="7"/>
    <x v="4"/>
    <x v="20"/>
    <x v="0"/>
    <n v="1020995"/>
    <x v="0"/>
    <x v="0"/>
    <x v="0"/>
  </r>
  <r>
    <n v="14393"/>
    <x v="8"/>
    <x v="4"/>
    <x v="20"/>
    <x v="0"/>
    <n v="1020078"/>
    <x v="0"/>
    <x v="0"/>
    <x v="0"/>
  </r>
  <r>
    <n v="14394"/>
    <x v="9"/>
    <x v="4"/>
    <x v="20"/>
    <x v="0"/>
    <n v="1018126"/>
    <x v="0"/>
    <x v="0"/>
    <x v="0"/>
  </r>
  <r>
    <n v="14395"/>
    <x v="10"/>
    <x v="4"/>
    <x v="20"/>
    <x v="0"/>
    <n v="1022247"/>
    <x v="0"/>
    <x v="0"/>
    <x v="0"/>
  </r>
  <r>
    <n v="14396"/>
    <x v="11"/>
    <x v="4"/>
    <x v="20"/>
    <x v="0"/>
    <n v="1018924"/>
    <x v="0"/>
    <x v="0"/>
    <x v="0"/>
  </r>
  <r>
    <n v="14397"/>
    <x v="12"/>
    <x v="4"/>
    <x v="20"/>
    <x v="0"/>
    <n v="1021136"/>
    <x v="0"/>
    <x v="0"/>
    <x v="0"/>
  </r>
  <r>
    <n v="14398"/>
    <x v="13"/>
    <x v="4"/>
    <x v="20"/>
    <x v="0"/>
    <n v="1020834"/>
    <x v="0"/>
    <x v="0"/>
    <x v="0"/>
  </r>
  <r>
    <n v="14399"/>
    <x v="14"/>
    <x v="4"/>
    <x v="20"/>
    <x v="0"/>
    <n v="1019242"/>
    <x v="0"/>
    <x v="0"/>
    <x v="0"/>
  </r>
  <r>
    <n v="14400"/>
    <x v="15"/>
    <x v="4"/>
    <x v="20"/>
    <x v="0"/>
    <n v="1020734"/>
    <x v="0"/>
    <x v="0"/>
    <x v="0"/>
  </r>
  <r>
    <n v="14401"/>
    <x v="16"/>
    <x v="4"/>
    <x v="20"/>
    <x v="0"/>
    <n v="1015570"/>
    <x v="0"/>
    <x v="0"/>
    <x v="0"/>
  </r>
  <r>
    <n v="14402"/>
    <x v="17"/>
    <x v="4"/>
    <x v="20"/>
    <x v="0"/>
    <n v="1017647"/>
    <x v="0"/>
    <x v="0"/>
    <x v="0"/>
  </r>
  <r>
    <n v="14403"/>
    <x v="18"/>
    <x v="4"/>
    <x v="20"/>
    <x v="0"/>
    <n v="1018864"/>
    <x v="0"/>
    <x v="0"/>
    <x v="0"/>
  </r>
  <r>
    <n v="14404"/>
    <x v="19"/>
    <x v="4"/>
    <x v="20"/>
    <x v="0"/>
    <n v="1022191"/>
    <x v="0"/>
    <x v="0"/>
    <x v="0"/>
  </r>
  <r>
    <n v="14405"/>
    <x v="20"/>
    <x v="4"/>
    <x v="20"/>
    <x v="0"/>
    <n v="1012601"/>
    <x v="0"/>
    <x v="0"/>
    <x v="0"/>
  </r>
  <r>
    <n v="14406"/>
    <x v="21"/>
    <x v="4"/>
    <x v="20"/>
    <x v="0"/>
    <n v="1015317"/>
    <x v="0"/>
    <x v="0"/>
    <x v="0"/>
  </r>
  <r>
    <n v="14407"/>
    <x v="22"/>
    <x v="4"/>
    <x v="20"/>
    <x v="0"/>
    <n v="1017126"/>
    <x v="0"/>
    <x v="0"/>
    <x v="0"/>
  </r>
  <r>
    <n v="14408"/>
    <x v="23"/>
    <x v="4"/>
    <x v="20"/>
    <x v="0"/>
    <n v="1016088"/>
    <x v="0"/>
    <x v="0"/>
    <x v="0"/>
  </r>
  <r>
    <n v="14409"/>
    <x v="24"/>
    <x v="4"/>
    <x v="20"/>
    <x v="0"/>
    <n v="1016795"/>
    <x v="0"/>
    <x v="0"/>
    <x v="0"/>
  </r>
  <r>
    <n v="14410"/>
    <x v="25"/>
    <x v="4"/>
    <x v="20"/>
    <x v="0"/>
    <n v="1025208"/>
    <x v="0"/>
    <x v="0"/>
    <x v="0"/>
  </r>
  <r>
    <n v="14411"/>
    <x v="26"/>
    <x v="4"/>
    <x v="20"/>
    <x v="0"/>
    <n v="1019221"/>
    <x v="0"/>
    <x v="0"/>
    <x v="0"/>
  </r>
  <r>
    <n v="14412"/>
    <x v="27"/>
    <x v="4"/>
    <x v="20"/>
    <x v="0"/>
    <n v="1018318"/>
    <x v="0"/>
    <x v="0"/>
    <x v="0"/>
  </r>
  <r>
    <n v="14413"/>
    <x v="28"/>
    <x v="4"/>
    <x v="20"/>
    <x v="0"/>
    <n v="1021758"/>
    <x v="0"/>
    <x v="0"/>
    <x v="0"/>
  </r>
  <r>
    <n v="14414"/>
    <x v="0"/>
    <x v="4"/>
    <x v="20"/>
    <x v="1"/>
    <n v="1028516.1"/>
    <x v="0"/>
    <x v="0"/>
    <x v="0"/>
  </r>
  <r>
    <n v="14415"/>
    <x v="1"/>
    <x v="4"/>
    <x v="20"/>
    <x v="1"/>
    <n v="1028516.1"/>
    <x v="0"/>
    <x v="0"/>
    <x v="0"/>
  </r>
  <r>
    <n v="14416"/>
    <x v="2"/>
    <x v="4"/>
    <x v="20"/>
    <x v="1"/>
    <n v="1019218.6"/>
    <x v="0"/>
    <x v="0"/>
    <x v="0"/>
  </r>
  <r>
    <n v="14417"/>
    <x v="3"/>
    <x v="4"/>
    <x v="20"/>
    <x v="1"/>
    <n v="1017725.1"/>
    <x v="0"/>
    <x v="0"/>
    <x v="0"/>
  </r>
  <r>
    <n v="14418"/>
    <x v="4"/>
    <x v="4"/>
    <x v="20"/>
    <x v="1"/>
    <n v="1019734.6"/>
    <x v="0"/>
    <x v="0"/>
    <x v="0"/>
  </r>
  <r>
    <n v="14419"/>
    <x v="5"/>
    <x v="4"/>
    <x v="20"/>
    <x v="1"/>
    <n v="1018962.6"/>
    <x v="0"/>
    <x v="0"/>
    <x v="0"/>
  </r>
  <r>
    <n v="14420"/>
    <x v="6"/>
    <x v="4"/>
    <x v="20"/>
    <x v="1"/>
    <n v="1015447.1"/>
    <x v="0"/>
    <x v="0"/>
    <x v="0"/>
  </r>
  <r>
    <n v="14421"/>
    <x v="7"/>
    <x v="4"/>
    <x v="20"/>
    <x v="1"/>
    <n v="1020995.1"/>
    <x v="0"/>
    <x v="0"/>
    <x v="0"/>
  </r>
  <r>
    <n v="14422"/>
    <x v="8"/>
    <x v="4"/>
    <x v="20"/>
    <x v="1"/>
    <n v="1020078.1"/>
    <x v="0"/>
    <x v="0"/>
    <x v="0"/>
  </r>
  <r>
    <n v="14423"/>
    <x v="9"/>
    <x v="4"/>
    <x v="20"/>
    <x v="1"/>
    <n v="1018126.1"/>
    <x v="0"/>
    <x v="0"/>
    <x v="0"/>
  </r>
  <r>
    <n v="14424"/>
    <x v="10"/>
    <x v="4"/>
    <x v="20"/>
    <x v="1"/>
    <n v="1022246.6"/>
    <x v="0"/>
    <x v="0"/>
    <x v="0"/>
  </r>
  <r>
    <n v="14425"/>
    <x v="11"/>
    <x v="4"/>
    <x v="20"/>
    <x v="1"/>
    <n v="1018923.6"/>
    <x v="0"/>
    <x v="0"/>
    <x v="0"/>
  </r>
  <r>
    <n v="14426"/>
    <x v="12"/>
    <x v="4"/>
    <x v="20"/>
    <x v="1"/>
    <n v="1021135.1"/>
    <x v="0"/>
    <x v="0"/>
    <x v="0"/>
  </r>
  <r>
    <n v="14427"/>
    <x v="13"/>
    <x v="4"/>
    <x v="20"/>
    <x v="1"/>
    <n v="1020833.6"/>
    <x v="0"/>
    <x v="0"/>
    <x v="0"/>
  </r>
  <r>
    <n v="14428"/>
    <x v="14"/>
    <x v="4"/>
    <x v="20"/>
    <x v="1"/>
    <n v="1019241.6"/>
    <x v="0"/>
    <x v="0"/>
    <x v="0"/>
  </r>
  <r>
    <n v="14429"/>
    <x v="15"/>
    <x v="4"/>
    <x v="20"/>
    <x v="1"/>
    <n v="1020734.1"/>
    <x v="0"/>
    <x v="0"/>
    <x v="0"/>
  </r>
  <r>
    <n v="14430"/>
    <x v="16"/>
    <x v="4"/>
    <x v="20"/>
    <x v="1"/>
    <n v="1015569.6"/>
    <x v="0"/>
    <x v="0"/>
    <x v="0"/>
  </r>
  <r>
    <n v="14431"/>
    <x v="17"/>
    <x v="4"/>
    <x v="20"/>
    <x v="1"/>
    <n v="1017647.6"/>
    <x v="0"/>
    <x v="0"/>
    <x v="0"/>
  </r>
  <r>
    <n v="14432"/>
    <x v="18"/>
    <x v="4"/>
    <x v="20"/>
    <x v="1"/>
    <n v="1018864.1"/>
    <x v="0"/>
    <x v="0"/>
    <x v="0"/>
  </r>
  <r>
    <n v="14433"/>
    <x v="19"/>
    <x v="4"/>
    <x v="20"/>
    <x v="1"/>
    <n v="1022191.1"/>
    <x v="0"/>
    <x v="0"/>
    <x v="0"/>
  </r>
  <r>
    <n v="14434"/>
    <x v="20"/>
    <x v="4"/>
    <x v="20"/>
    <x v="1"/>
    <n v="1012601.6"/>
    <x v="0"/>
    <x v="0"/>
    <x v="0"/>
  </r>
  <r>
    <n v="14435"/>
    <x v="21"/>
    <x v="4"/>
    <x v="20"/>
    <x v="1"/>
    <n v="1015318.1"/>
    <x v="0"/>
    <x v="0"/>
    <x v="0"/>
  </r>
  <r>
    <n v="14436"/>
    <x v="22"/>
    <x v="4"/>
    <x v="20"/>
    <x v="1"/>
    <n v="1017126.1"/>
    <x v="0"/>
    <x v="0"/>
    <x v="0"/>
  </r>
  <r>
    <n v="14437"/>
    <x v="23"/>
    <x v="4"/>
    <x v="20"/>
    <x v="1"/>
    <n v="1016087.6"/>
    <x v="0"/>
    <x v="0"/>
    <x v="0"/>
  </r>
  <r>
    <n v="14438"/>
    <x v="24"/>
    <x v="4"/>
    <x v="20"/>
    <x v="1"/>
    <n v="1016795.1"/>
    <x v="0"/>
    <x v="0"/>
    <x v="0"/>
  </r>
  <r>
    <n v="14439"/>
    <x v="25"/>
    <x v="4"/>
    <x v="20"/>
    <x v="1"/>
    <n v="1025208.1"/>
    <x v="0"/>
    <x v="0"/>
    <x v="0"/>
  </r>
  <r>
    <n v="14440"/>
    <x v="26"/>
    <x v="4"/>
    <x v="20"/>
    <x v="1"/>
    <n v="1019221.6"/>
    <x v="0"/>
    <x v="0"/>
    <x v="0"/>
  </r>
  <r>
    <n v="14441"/>
    <x v="27"/>
    <x v="4"/>
    <x v="20"/>
    <x v="1"/>
    <n v="1018318.1"/>
    <x v="0"/>
    <x v="0"/>
    <x v="0"/>
  </r>
  <r>
    <n v="14442"/>
    <x v="28"/>
    <x v="4"/>
    <x v="20"/>
    <x v="1"/>
    <n v="1021758.1"/>
    <x v="0"/>
    <x v="0"/>
    <x v="0"/>
  </r>
  <r>
    <n v="14443"/>
    <x v="0"/>
    <x v="4"/>
    <x v="20"/>
    <x v="2"/>
    <n v="-0.1"/>
    <x v="0"/>
    <x v="0"/>
    <x v="0"/>
  </r>
  <r>
    <n v="14444"/>
    <x v="1"/>
    <x v="4"/>
    <x v="20"/>
    <x v="2"/>
    <n v="-0.1"/>
    <x v="0"/>
    <x v="0"/>
    <x v="0"/>
  </r>
  <r>
    <n v="14445"/>
    <x v="2"/>
    <x v="4"/>
    <x v="20"/>
    <x v="2"/>
    <n v="0.4"/>
    <x v="0"/>
    <x v="0"/>
    <x v="0"/>
  </r>
  <r>
    <n v="14446"/>
    <x v="3"/>
    <x v="4"/>
    <x v="20"/>
    <x v="2"/>
    <n v="-0.1"/>
    <x v="0"/>
    <x v="0"/>
    <x v="0"/>
  </r>
  <r>
    <n v="14447"/>
    <x v="4"/>
    <x v="4"/>
    <x v="20"/>
    <x v="2"/>
    <n v="-0.6"/>
    <x v="0"/>
    <x v="0"/>
    <x v="0"/>
  </r>
  <r>
    <n v="14448"/>
    <x v="5"/>
    <x v="4"/>
    <x v="20"/>
    <x v="2"/>
    <n v="0.4"/>
    <x v="0"/>
    <x v="0"/>
    <x v="0"/>
  </r>
  <r>
    <n v="14449"/>
    <x v="6"/>
    <x v="4"/>
    <x v="20"/>
    <x v="2"/>
    <n v="-0.1"/>
    <x v="0"/>
    <x v="0"/>
    <x v="0"/>
  </r>
  <r>
    <n v="14450"/>
    <x v="7"/>
    <x v="4"/>
    <x v="20"/>
    <x v="2"/>
    <n v="-0.1"/>
    <x v="0"/>
    <x v="0"/>
    <x v="0"/>
  </r>
  <r>
    <n v="14451"/>
    <x v="8"/>
    <x v="4"/>
    <x v="20"/>
    <x v="2"/>
    <n v="-0.1"/>
    <x v="0"/>
    <x v="0"/>
    <x v="0"/>
  </r>
  <r>
    <n v="14452"/>
    <x v="9"/>
    <x v="4"/>
    <x v="20"/>
    <x v="2"/>
    <n v="-0.1"/>
    <x v="0"/>
    <x v="0"/>
    <x v="0"/>
  </r>
  <r>
    <n v="14453"/>
    <x v="10"/>
    <x v="4"/>
    <x v="20"/>
    <x v="2"/>
    <n v="0.4"/>
    <x v="0"/>
    <x v="0"/>
    <x v="0"/>
  </r>
  <r>
    <n v="14454"/>
    <x v="11"/>
    <x v="4"/>
    <x v="20"/>
    <x v="2"/>
    <n v="0.4"/>
    <x v="0"/>
    <x v="0"/>
    <x v="0"/>
  </r>
  <r>
    <n v="14455"/>
    <x v="12"/>
    <x v="4"/>
    <x v="20"/>
    <x v="2"/>
    <n v="0.9"/>
    <x v="0"/>
    <x v="0"/>
    <x v="0"/>
  </r>
  <r>
    <n v="14456"/>
    <x v="13"/>
    <x v="4"/>
    <x v="20"/>
    <x v="2"/>
    <n v="0.4"/>
    <x v="0"/>
    <x v="0"/>
    <x v="0"/>
  </r>
  <r>
    <n v="14457"/>
    <x v="14"/>
    <x v="4"/>
    <x v="20"/>
    <x v="2"/>
    <n v="0.4"/>
    <x v="0"/>
    <x v="0"/>
    <x v="0"/>
  </r>
  <r>
    <n v="14458"/>
    <x v="15"/>
    <x v="4"/>
    <x v="20"/>
    <x v="2"/>
    <n v="-0.1"/>
    <x v="0"/>
    <x v="0"/>
    <x v="0"/>
  </r>
  <r>
    <n v="14459"/>
    <x v="16"/>
    <x v="4"/>
    <x v="20"/>
    <x v="2"/>
    <n v="0.4"/>
    <x v="0"/>
    <x v="0"/>
    <x v="0"/>
  </r>
  <r>
    <n v="14460"/>
    <x v="17"/>
    <x v="4"/>
    <x v="20"/>
    <x v="2"/>
    <n v="-0.6"/>
    <x v="0"/>
    <x v="0"/>
    <x v="0"/>
  </r>
  <r>
    <n v="14461"/>
    <x v="18"/>
    <x v="4"/>
    <x v="20"/>
    <x v="2"/>
    <n v="-0.1"/>
    <x v="0"/>
    <x v="0"/>
    <x v="0"/>
  </r>
  <r>
    <n v="14462"/>
    <x v="19"/>
    <x v="4"/>
    <x v="20"/>
    <x v="2"/>
    <n v="-0.1"/>
    <x v="0"/>
    <x v="0"/>
    <x v="0"/>
  </r>
  <r>
    <n v="14463"/>
    <x v="20"/>
    <x v="4"/>
    <x v="20"/>
    <x v="2"/>
    <n v="-0.6"/>
    <x v="0"/>
    <x v="0"/>
    <x v="0"/>
  </r>
  <r>
    <n v="14464"/>
    <x v="21"/>
    <x v="4"/>
    <x v="20"/>
    <x v="2"/>
    <n v="-1.1000000000000001"/>
    <x v="0"/>
    <x v="0"/>
    <x v="0"/>
  </r>
  <r>
    <n v="14465"/>
    <x v="22"/>
    <x v="4"/>
    <x v="20"/>
    <x v="2"/>
    <n v="-0.1"/>
    <x v="0"/>
    <x v="0"/>
    <x v="0"/>
  </r>
  <r>
    <n v="14466"/>
    <x v="23"/>
    <x v="4"/>
    <x v="20"/>
    <x v="2"/>
    <n v="0.4"/>
    <x v="0"/>
    <x v="0"/>
    <x v="0"/>
  </r>
  <r>
    <n v="14467"/>
    <x v="24"/>
    <x v="4"/>
    <x v="20"/>
    <x v="2"/>
    <n v="-0.1"/>
    <x v="0"/>
    <x v="0"/>
    <x v="0"/>
  </r>
  <r>
    <n v="14468"/>
    <x v="25"/>
    <x v="4"/>
    <x v="20"/>
    <x v="2"/>
    <n v="-0.1"/>
    <x v="0"/>
    <x v="0"/>
    <x v="0"/>
  </r>
  <r>
    <n v="14469"/>
    <x v="26"/>
    <x v="4"/>
    <x v="20"/>
    <x v="2"/>
    <n v="-0.6"/>
    <x v="0"/>
    <x v="0"/>
    <x v="0"/>
  </r>
  <r>
    <n v="14470"/>
    <x v="27"/>
    <x v="4"/>
    <x v="20"/>
    <x v="2"/>
    <n v="-0.1"/>
    <x v="0"/>
    <x v="0"/>
    <x v="0"/>
  </r>
  <r>
    <n v="14471"/>
    <x v="28"/>
    <x v="4"/>
    <x v="20"/>
    <x v="2"/>
    <n v="-0.1"/>
    <x v="0"/>
    <x v="0"/>
    <x v="0"/>
  </r>
  <r>
    <n v="14472"/>
    <x v="0"/>
    <x v="4"/>
    <x v="20"/>
    <x v="3"/>
    <n v="0"/>
    <x v="1"/>
    <x v="0"/>
    <x v="0"/>
  </r>
  <r>
    <n v="14473"/>
    <x v="1"/>
    <x v="4"/>
    <x v="20"/>
    <x v="3"/>
    <n v="0"/>
    <x v="1"/>
    <x v="0"/>
    <x v="0"/>
  </r>
  <r>
    <n v="14474"/>
    <x v="2"/>
    <x v="4"/>
    <x v="20"/>
    <x v="3"/>
    <n v="0"/>
    <x v="1"/>
    <x v="0"/>
    <x v="0"/>
  </r>
  <r>
    <n v="14475"/>
    <x v="3"/>
    <x v="4"/>
    <x v="20"/>
    <x v="3"/>
    <n v="0"/>
    <x v="1"/>
    <x v="0"/>
    <x v="0"/>
  </r>
  <r>
    <n v="14476"/>
    <x v="4"/>
    <x v="4"/>
    <x v="20"/>
    <x v="3"/>
    <n v="0"/>
    <x v="1"/>
    <x v="0"/>
    <x v="0"/>
  </r>
  <r>
    <n v="14477"/>
    <x v="5"/>
    <x v="4"/>
    <x v="20"/>
    <x v="3"/>
    <n v="0"/>
    <x v="1"/>
    <x v="0"/>
    <x v="0"/>
  </r>
  <r>
    <n v="14478"/>
    <x v="6"/>
    <x v="4"/>
    <x v="20"/>
    <x v="3"/>
    <n v="0"/>
    <x v="1"/>
    <x v="0"/>
    <x v="0"/>
  </r>
  <r>
    <n v="14479"/>
    <x v="7"/>
    <x v="4"/>
    <x v="20"/>
    <x v="3"/>
    <n v="0"/>
    <x v="1"/>
    <x v="0"/>
    <x v="0"/>
  </r>
  <r>
    <n v="14480"/>
    <x v="8"/>
    <x v="4"/>
    <x v="20"/>
    <x v="3"/>
    <n v="0"/>
    <x v="1"/>
    <x v="0"/>
    <x v="0"/>
  </r>
  <r>
    <n v="14481"/>
    <x v="9"/>
    <x v="4"/>
    <x v="20"/>
    <x v="3"/>
    <n v="0"/>
    <x v="1"/>
    <x v="0"/>
    <x v="0"/>
  </r>
  <r>
    <n v="14482"/>
    <x v="10"/>
    <x v="4"/>
    <x v="20"/>
    <x v="3"/>
    <n v="0"/>
    <x v="1"/>
    <x v="0"/>
    <x v="0"/>
  </r>
  <r>
    <n v="14483"/>
    <x v="11"/>
    <x v="4"/>
    <x v="20"/>
    <x v="3"/>
    <n v="0"/>
    <x v="1"/>
    <x v="0"/>
    <x v="0"/>
  </r>
  <r>
    <n v="14484"/>
    <x v="12"/>
    <x v="4"/>
    <x v="20"/>
    <x v="3"/>
    <n v="0"/>
    <x v="1"/>
    <x v="0"/>
    <x v="0"/>
  </r>
  <r>
    <n v="14485"/>
    <x v="13"/>
    <x v="4"/>
    <x v="20"/>
    <x v="3"/>
    <n v="0"/>
    <x v="1"/>
    <x v="0"/>
    <x v="0"/>
  </r>
  <r>
    <n v="14486"/>
    <x v="14"/>
    <x v="4"/>
    <x v="20"/>
    <x v="3"/>
    <n v="0"/>
    <x v="1"/>
    <x v="0"/>
    <x v="0"/>
  </r>
  <r>
    <n v="14487"/>
    <x v="15"/>
    <x v="4"/>
    <x v="20"/>
    <x v="3"/>
    <n v="0"/>
    <x v="1"/>
    <x v="0"/>
    <x v="0"/>
  </r>
  <r>
    <n v="14488"/>
    <x v="16"/>
    <x v="4"/>
    <x v="20"/>
    <x v="3"/>
    <n v="0"/>
    <x v="1"/>
    <x v="0"/>
    <x v="0"/>
  </r>
  <r>
    <n v="14489"/>
    <x v="17"/>
    <x v="4"/>
    <x v="20"/>
    <x v="3"/>
    <n v="0"/>
    <x v="1"/>
    <x v="0"/>
    <x v="0"/>
  </r>
  <r>
    <n v="14490"/>
    <x v="18"/>
    <x v="4"/>
    <x v="20"/>
    <x v="3"/>
    <n v="0"/>
    <x v="1"/>
    <x v="0"/>
    <x v="0"/>
  </r>
  <r>
    <n v="14491"/>
    <x v="19"/>
    <x v="4"/>
    <x v="20"/>
    <x v="3"/>
    <n v="0"/>
    <x v="1"/>
    <x v="0"/>
    <x v="0"/>
  </r>
  <r>
    <n v="14492"/>
    <x v="20"/>
    <x v="4"/>
    <x v="20"/>
    <x v="3"/>
    <n v="0"/>
    <x v="1"/>
    <x v="0"/>
    <x v="0"/>
  </r>
  <r>
    <n v="14493"/>
    <x v="21"/>
    <x v="4"/>
    <x v="20"/>
    <x v="3"/>
    <n v="0"/>
    <x v="1"/>
    <x v="0"/>
    <x v="0"/>
  </r>
  <r>
    <n v="14494"/>
    <x v="22"/>
    <x v="4"/>
    <x v="20"/>
    <x v="3"/>
    <n v="0"/>
    <x v="1"/>
    <x v="0"/>
    <x v="0"/>
  </r>
  <r>
    <n v="14495"/>
    <x v="23"/>
    <x v="4"/>
    <x v="20"/>
    <x v="3"/>
    <n v="0"/>
    <x v="1"/>
    <x v="0"/>
    <x v="0"/>
  </r>
  <r>
    <n v="14496"/>
    <x v="24"/>
    <x v="4"/>
    <x v="20"/>
    <x v="3"/>
    <n v="0"/>
    <x v="1"/>
    <x v="0"/>
    <x v="0"/>
  </r>
  <r>
    <n v="14497"/>
    <x v="25"/>
    <x v="4"/>
    <x v="20"/>
    <x v="3"/>
    <n v="0"/>
    <x v="1"/>
    <x v="0"/>
    <x v="0"/>
  </r>
  <r>
    <n v="14498"/>
    <x v="26"/>
    <x v="4"/>
    <x v="20"/>
    <x v="3"/>
    <n v="0"/>
    <x v="1"/>
    <x v="0"/>
    <x v="0"/>
  </r>
  <r>
    <n v="14499"/>
    <x v="27"/>
    <x v="4"/>
    <x v="20"/>
    <x v="3"/>
    <n v="0"/>
    <x v="1"/>
    <x v="0"/>
    <x v="0"/>
  </r>
  <r>
    <n v="14500"/>
    <x v="28"/>
    <x v="4"/>
    <x v="20"/>
    <x v="3"/>
    <n v="0"/>
    <x v="1"/>
    <x v="0"/>
    <x v="0"/>
  </r>
  <r>
    <n v="14501"/>
    <x v="0"/>
    <x v="5"/>
    <x v="20"/>
    <x v="0"/>
    <n v="1021155"/>
    <x v="0"/>
    <x v="0"/>
    <x v="0"/>
  </r>
  <r>
    <n v="14502"/>
    <x v="1"/>
    <x v="5"/>
    <x v="20"/>
    <x v="0"/>
    <n v="1021155"/>
    <x v="0"/>
    <x v="0"/>
    <x v="0"/>
  </r>
  <r>
    <n v="14503"/>
    <x v="2"/>
    <x v="5"/>
    <x v="20"/>
    <x v="0"/>
    <n v="1014444"/>
    <x v="0"/>
    <x v="0"/>
    <x v="0"/>
  </r>
  <r>
    <n v="14504"/>
    <x v="3"/>
    <x v="5"/>
    <x v="20"/>
    <x v="0"/>
    <n v="1013772"/>
    <x v="0"/>
    <x v="0"/>
    <x v="0"/>
  </r>
  <r>
    <n v="14505"/>
    <x v="4"/>
    <x v="5"/>
    <x v="20"/>
    <x v="0"/>
    <n v="1013462"/>
    <x v="0"/>
    <x v="0"/>
    <x v="0"/>
  </r>
  <r>
    <n v="14506"/>
    <x v="5"/>
    <x v="5"/>
    <x v="20"/>
    <x v="0"/>
    <n v="1013938"/>
    <x v="0"/>
    <x v="0"/>
    <x v="0"/>
  </r>
  <r>
    <n v="14507"/>
    <x v="6"/>
    <x v="5"/>
    <x v="20"/>
    <x v="0"/>
    <n v="1010512"/>
    <x v="0"/>
    <x v="0"/>
    <x v="0"/>
  </r>
  <r>
    <n v="14508"/>
    <x v="7"/>
    <x v="5"/>
    <x v="20"/>
    <x v="0"/>
    <n v="1016299"/>
    <x v="0"/>
    <x v="0"/>
    <x v="0"/>
  </r>
  <r>
    <n v="14509"/>
    <x v="8"/>
    <x v="5"/>
    <x v="20"/>
    <x v="0"/>
    <n v="1014330"/>
    <x v="0"/>
    <x v="0"/>
    <x v="0"/>
  </r>
  <r>
    <n v="14510"/>
    <x v="9"/>
    <x v="5"/>
    <x v="20"/>
    <x v="0"/>
    <n v="1013017"/>
    <x v="0"/>
    <x v="0"/>
    <x v="0"/>
  </r>
  <r>
    <n v="14511"/>
    <x v="10"/>
    <x v="5"/>
    <x v="20"/>
    <x v="0"/>
    <n v="1016059"/>
    <x v="0"/>
    <x v="0"/>
    <x v="0"/>
  </r>
  <r>
    <n v="14512"/>
    <x v="11"/>
    <x v="5"/>
    <x v="20"/>
    <x v="0"/>
    <n v="1015073"/>
    <x v="0"/>
    <x v="0"/>
    <x v="0"/>
  </r>
  <r>
    <n v="14513"/>
    <x v="12"/>
    <x v="5"/>
    <x v="20"/>
    <x v="0"/>
    <n v="1015719"/>
    <x v="0"/>
    <x v="0"/>
    <x v="0"/>
  </r>
  <r>
    <n v="14514"/>
    <x v="13"/>
    <x v="5"/>
    <x v="20"/>
    <x v="0"/>
    <n v="1015637"/>
    <x v="0"/>
    <x v="0"/>
    <x v="0"/>
  </r>
  <r>
    <n v="14515"/>
    <x v="14"/>
    <x v="5"/>
    <x v="20"/>
    <x v="0"/>
    <n v="1014132"/>
    <x v="0"/>
    <x v="0"/>
    <x v="0"/>
  </r>
  <r>
    <n v="14516"/>
    <x v="15"/>
    <x v="5"/>
    <x v="20"/>
    <x v="0"/>
    <n v="1015054"/>
    <x v="0"/>
    <x v="0"/>
    <x v="0"/>
  </r>
  <r>
    <n v="14517"/>
    <x v="16"/>
    <x v="5"/>
    <x v="20"/>
    <x v="0"/>
    <n v="1011571"/>
    <x v="0"/>
    <x v="0"/>
    <x v="0"/>
  </r>
  <r>
    <n v="14518"/>
    <x v="17"/>
    <x v="5"/>
    <x v="20"/>
    <x v="0"/>
    <n v="1012393"/>
    <x v="0"/>
    <x v="0"/>
    <x v="0"/>
  </r>
  <r>
    <n v="14519"/>
    <x v="18"/>
    <x v="5"/>
    <x v="20"/>
    <x v="0"/>
    <n v="1013693"/>
    <x v="0"/>
    <x v="0"/>
    <x v="0"/>
  </r>
  <r>
    <n v="14520"/>
    <x v="19"/>
    <x v="5"/>
    <x v="20"/>
    <x v="0"/>
    <n v="1016631"/>
    <x v="0"/>
    <x v="0"/>
    <x v="0"/>
  </r>
  <r>
    <n v="14521"/>
    <x v="20"/>
    <x v="5"/>
    <x v="20"/>
    <x v="0"/>
    <n v="1009303"/>
    <x v="0"/>
    <x v="0"/>
    <x v="0"/>
  </r>
  <r>
    <n v="14522"/>
    <x v="21"/>
    <x v="5"/>
    <x v="20"/>
    <x v="0"/>
    <n v="1011300"/>
    <x v="0"/>
    <x v="0"/>
    <x v="0"/>
  </r>
  <r>
    <n v="14523"/>
    <x v="22"/>
    <x v="5"/>
    <x v="20"/>
    <x v="0"/>
    <n v="1012739"/>
    <x v="0"/>
    <x v="0"/>
    <x v="0"/>
  </r>
  <r>
    <n v="14524"/>
    <x v="23"/>
    <x v="5"/>
    <x v="20"/>
    <x v="0"/>
    <n v="1011528"/>
    <x v="0"/>
    <x v="0"/>
    <x v="0"/>
  </r>
  <r>
    <n v="14525"/>
    <x v="24"/>
    <x v="5"/>
    <x v="20"/>
    <x v="0"/>
    <n v="1013414"/>
    <x v="0"/>
    <x v="0"/>
    <x v="0"/>
  </r>
  <r>
    <n v="14526"/>
    <x v="25"/>
    <x v="5"/>
    <x v="20"/>
    <x v="0"/>
    <n v="1018392"/>
    <x v="0"/>
    <x v="0"/>
    <x v="0"/>
  </r>
  <r>
    <n v="14527"/>
    <x v="26"/>
    <x v="5"/>
    <x v="20"/>
    <x v="0"/>
    <n v="1014255"/>
    <x v="0"/>
    <x v="0"/>
    <x v="0"/>
  </r>
  <r>
    <n v="14528"/>
    <x v="27"/>
    <x v="5"/>
    <x v="20"/>
    <x v="0"/>
    <n v="1013512"/>
    <x v="0"/>
    <x v="0"/>
    <x v="0"/>
  </r>
  <r>
    <n v="14529"/>
    <x v="28"/>
    <x v="5"/>
    <x v="20"/>
    <x v="0"/>
    <n v="1016082"/>
    <x v="0"/>
    <x v="0"/>
    <x v="0"/>
  </r>
  <r>
    <n v="14530"/>
    <x v="0"/>
    <x v="5"/>
    <x v="20"/>
    <x v="1"/>
    <n v="1021155.6"/>
    <x v="0"/>
    <x v="0"/>
    <x v="0"/>
  </r>
  <r>
    <n v="14531"/>
    <x v="1"/>
    <x v="5"/>
    <x v="20"/>
    <x v="1"/>
    <n v="1021155.6"/>
    <x v="0"/>
    <x v="0"/>
    <x v="0"/>
  </r>
  <r>
    <n v="14532"/>
    <x v="2"/>
    <x v="5"/>
    <x v="20"/>
    <x v="1"/>
    <n v="1014444.6"/>
    <x v="0"/>
    <x v="0"/>
    <x v="0"/>
  </r>
  <r>
    <n v="14533"/>
    <x v="3"/>
    <x v="5"/>
    <x v="20"/>
    <x v="1"/>
    <n v="1013771.1"/>
    <x v="0"/>
    <x v="0"/>
    <x v="0"/>
  </r>
  <r>
    <n v="14534"/>
    <x v="4"/>
    <x v="5"/>
    <x v="20"/>
    <x v="1"/>
    <n v="1013462.1"/>
    <x v="0"/>
    <x v="0"/>
    <x v="0"/>
  </r>
  <r>
    <n v="14535"/>
    <x v="5"/>
    <x v="5"/>
    <x v="20"/>
    <x v="1"/>
    <n v="1013938.1"/>
    <x v="0"/>
    <x v="0"/>
    <x v="0"/>
  </r>
  <r>
    <n v="14536"/>
    <x v="6"/>
    <x v="5"/>
    <x v="20"/>
    <x v="1"/>
    <n v="1010511.6"/>
    <x v="0"/>
    <x v="0"/>
    <x v="0"/>
  </r>
  <r>
    <n v="14537"/>
    <x v="7"/>
    <x v="5"/>
    <x v="20"/>
    <x v="1"/>
    <n v="1016299.1"/>
    <x v="0"/>
    <x v="0"/>
    <x v="0"/>
  </r>
  <r>
    <n v="14538"/>
    <x v="8"/>
    <x v="5"/>
    <x v="20"/>
    <x v="1"/>
    <n v="1014329.6"/>
    <x v="0"/>
    <x v="0"/>
    <x v="0"/>
  </r>
  <r>
    <n v="14539"/>
    <x v="9"/>
    <x v="5"/>
    <x v="20"/>
    <x v="1"/>
    <n v="1013017.1"/>
    <x v="0"/>
    <x v="0"/>
    <x v="0"/>
  </r>
  <r>
    <n v="14540"/>
    <x v="10"/>
    <x v="5"/>
    <x v="20"/>
    <x v="1"/>
    <n v="1016059.1"/>
    <x v="0"/>
    <x v="0"/>
    <x v="0"/>
  </r>
  <r>
    <n v="14541"/>
    <x v="11"/>
    <x v="5"/>
    <x v="20"/>
    <x v="1"/>
    <n v="1015073.1"/>
    <x v="0"/>
    <x v="0"/>
    <x v="0"/>
  </r>
  <r>
    <n v="14542"/>
    <x v="12"/>
    <x v="5"/>
    <x v="20"/>
    <x v="1"/>
    <n v="1015718.1"/>
    <x v="0"/>
    <x v="0"/>
    <x v="0"/>
  </r>
  <r>
    <n v="14543"/>
    <x v="13"/>
    <x v="5"/>
    <x v="20"/>
    <x v="1"/>
    <n v="1015637.1"/>
    <x v="0"/>
    <x v="0"/>
    <x v="0"/>
  </r>
  <r>
    <n v="14544"/>
    <x v="14"/>
    <x v="5"/>
    <x v="20"/>
    <x v="1"/>
    <n v="1014132.1"/>
    <x v="0"/>
    <x v="0"/>
    <x v="0"/>
  </r>
  <r>
    <n v="14545"/>
    <x v="15"/>
    <x v="5"/>
    <x v="20"/>
    <x v="1"/>
    <n v="1015053.6"/>
    <x v="0"/>
    <x v="0"/>
    <x v="0"/>
  </r>
  <r>
    <n v="14546"/>
    <x v="16"/>
    <x v="5"/>
    <x v="20"/>
    <x v="1"/>
    <n v="1011572.1"/>
    <x v="0"/>
    <x v="0"/>
    <x v="0"/>
  </r>
  <r>
    <n v="14547"/>
    <x v="17"/>
    <x v="5"/>
    <x v="20"/>
    <x v="1"/>
    <n v="1012392.1"/>
    <x v="0"/>
    <x v="0"/>
    <x v="0"/>
  </r>
  <r>
    <n v="14548"/>
    <x v="18"/>
    <x v="5"/>
    <x v="20"/>
    <x v="1"/>
    <n v="1013692.6"/>
    <x v="0"/>
    <x v="0"/>
    <x v="0"/>
  </r>
  <r>
    <n v="14549"/>
    <x v="19"/>
    <x v="5"/>
    <x v="20"/>
    <x v="1"/>
    <n v="1016631.6"/>
    <x v="0"/>
    <x v="0"/>
    <x v="0"/>
  </r>
  <r>
    <n v="14550"/>
    <x v="20"/>
    <x v="5"/>
    <x v="20"/>
    <x v="1"/>
    <n v="1009302.6"/>
    <x v="0"/>
    <x v="0"/>
    <x v="0"/>
  </r>
  <r>
    <n v="14551"/>
    <x v="21"/>
    <x v="5"/>
    <x v="20"/>
    <x v="1"/>
    <n v="1011299.6"/>
    <x v="0"/>
    <x v="0"/>
    <x v="0"/>
  </r>
  <r>
    <n v="14552"/>
    <x v="22"/>
    <x v="5"/>
    <x v="20"/>
    <x v="1"/>
    <n v="1012738.6"/>
    <x v="0"/>
    <x v="0"/>
    <x v="0"/>
  </r>
  <r>
    <n v="14553"/>
    <x v="23"/>
    <x v="5"/>
    <x v="20"/>
    <x v="1"/>
    <n v="1011527.1"/>
    <x v="0"/>
    <x v="0"/>
    <x v="0"/>
  </r>
  <r>
    <n v="14554"/>
    <x v="24"/>
    <x v="5"/>
    <x v="20"/>
    <x v="1"/>
    <n v="1013414.6"/>
    <x v="0"/>
    <x v="0"/>
    <x v="0"/>
  </r>
  <r>
    <n v="14555"/>
    <x v="25"/>
    <x v="5"/>
    <x v="20"/>
    <x v="1"/>
    <n v="1018392.1"/>
    <x v="0"/>
    <x v="0"/>
    <x v="0"/>
  </r>
  <r>
    <n v="14556"/>
    <x v="26"/>
    <x v="5"/>
    <x v="20"/>
    <x v="1"/>
    <n v="1014255.1"/>
    <x v="0"/>
    <x v="0"/>
    <x v="0"/>
  </r>
  <r>
    <n v="14557"/>
    <x v="27"/>
    <x v="5"/>
    <x v="20"/>
    <x v="1"/>
    <n v="1013511.6"/>
    <x v="0"/>
    <x v="0"/>
    <x v="0"/>
  </r>
  <r>
    <n v="14558"/>
    <x v="28"/>
    <x v="5"/>
    <x v="20"/>
    <x v="1"/>
    <n v="1016082.6"/>
    <x v="0"/>
    <x v="0"/>
    <x v="0"/>
  </r>
  <r>
    <n v="14559"/>
    <x v="0"/>
    <x v="5"/>
    <x v="20"/>
    <x v="2"/>
    <n v="-0.6"/>
    <x v="0"/>
    <x v="0"/>
    <x v="0"/>
  </r>
  <r>
    <n v="14560"/>
    <x v="1"/>
    <x v="5"/>
    <x v="20"/>
    <x v="2"/>
    <n v="-0.6"/>
    <x v="0"/>
    <x v="0"/>
    <x v="0"/>
  </r>
  <r>
    <n v="14561"/>
    <x v="2"/>
    <x v="5"/>
    <x v="20"/>
    <x v="2"/>
    <n v="-0.6"/>
    <x v="0"/>
    <x v="0"/>
    <x v="0"/>
  </r>
  <r>
    <n v="14562"/>
    <x v="3"/>
    <x v="5"/>
    <x v="20"/>
    <x v="2"/>
    <n v="0.9"/>
    <x v="0"/>
    <x v="0"/>
    <x v="0"/>
  </r>
  <r>
    <n v="14563"/>
    <x v="4"/>
    <x v="5"/>
    <x v="20"/>
    <x v="2"/>
    <n v="-0.1"/>
    <x v="0"/>
    <x v="0"/>
    <x v="0"/>
  </r>
  <r>
    <n v="14564"/>
    <x v="5"/>
    <x v="5"/>
    <x v="20"/>
    <x v="2"/>
    <n v="-0.1"/>
    <x v="0"/>
    <x v="0"/>
    <x v="0"/>
  </r>
  <r>
    <n v="14565"/>
    <x v="6"/>
    <x v="5"/>
    <x v="20"/>
    <x v="2"/>
    <n v="0.4"/>
    <x v="0"/>
    <x v="0"/>
    <x v="0"/>
  </r>
  <r>
    <n v="14566"/>
    <x v="7"/>
    <x v="5"/>
    <x v="20"/>
    <x v="2"/>
    <n v="-0.1"/>
    <x v="0"/>
    <x v="0"/>
    <x v="0"/>
  </r>
  <r>
    <n v="14567"/>
    <x v="8"/>
    <x v="5"/>
    <x v="20"/>
    <x v="2"/>
    <n v="0.4"/>
    <x v="0"/>
    <x v="0"/>
    <x v="0"/>
  </r>
  <r>
    <n v="14568"/>
    <x v="9"/>
    <x v="5"/>
    <x v="20"/>
    <x v="2"/>
    <n v="-0.1"/>
    <x v="0"/>
    <x v="0"/>
    <x v="0"/>
  </r>
  <r>
    <n v="14569"/>
    <x v="10"/>
    <x v="5"/>
    <x v="20"/>
    <x v="2"/>
    <n v="-0.1"/>
    <x v="0"/>
    <x v="0"/>
    <x v="0"/>
  </r>
  <r>
    <n v="14570"/>
    <x v="11"/>
    <x v="5"/>
    <x v="20"/>
    <x v="2"/>
    <n v="-0.1"/>
    <x v="0"/>
    <x v="0"/>
    <x v="0"/>
  </r>
  <r>
    <n v="14571"/>
    <x v="12"/>
    <x v="5"/>
    <x v="20"/>
    <x v="2"/>
    <n v="0.9"/>
    <x v="0"/>
    <x v="0"/>
    <x v="0"/>
  </r>
  <r>
    <n v="14572"/>
    <x v="13"/>
    <x v="5"/>
    <x v="20"/>
    <x v="2"/>
    <n v="-0.1"/>
    <x v="0"/>
    <x v="0"/>
    <x v="0"/>
  </r>
  <r>
    <n v="14573"/>
    <x v="14"/>
    <x v="5"/>
    <x v="20"/>
    <x v="2"/>
    <n v="-0.1"/>
    <x v="0"/>
    <x v="0"/>
    <x v="0"/>
  </r>
  <r>
    <n v="14574"/>
    <x v="15"/>
    <x v="5"/>
    <x v="20"/>
    <x v="2"/>
    <n v="0.4"/>
    <x v="0"/>
    <x v="0"/>
    <x v="0"/>
  </r>
  <r>
    <n v="14575"/>
    <x v="16"/>
    <x v="5"/>
    <x v="20"/>
    <x v="2"/>
    <n v="-1.1000000000000001"/>
    <x v="0"/>
    <x v="0"/>
    <x v="0"/>
  </r>
  <r>
    <n v="14576"/>
    <x v="17"/>
    <x v="5"/>
    <x v="20"/>
    <x v="2"/>
    <n v="0.9"/>
    <x v="0"/>
    <x v="0"/>
    <x v="0"/>
  </r>
  <r>
    <n v="14577"/>
    <x v="18"/>
    <x v="5"/>
    <x v="20"/>
    <x v="2"/>
    <n v="0.4"/>
    <x v="0"/>
    <x v="0"/>
    <x v="0"/>
  </r>
  <r>
    <n v="14578"/>
    <x v="19"/>
    <x v="5"/>
    <x v="20"/>
    <x v="2"/>
    <n v="-0.6"/>
    <x v="0"/>
    <x v="0"/>
    <x v="0"/>
  </r>
  <r>
    <n v="14579"/>
    <x v="20"/>
    <x v="5"/>
    <x v="20"/>
    <x v="2"/>
    <n v="0.4"/>
    <x v="0"/>
    <x v="0"/>
    <x v="0"/>
  </r>
  <r>
    <n v="14580"/>
    <x v="21"/>
    <x v="5"/>
    <x v="20"/>
    <x v="2"/>
    <n v="0.4"/>
    <x v="0"/>
    <x v="0"/>
    <x v="0"/>
  </r>
  <r>
    <n v="14581"/>
    <x v="22"/>
    <x v="5"/>
    <x v="20"/>
    <x v="2"/>
    <n v="0.4"/>
    <x v="0"/>
    <x v="0"/>
    <x v="0"/>
  </r>
  <r>
    <n v="14582"/>
    <x v="23"/>
    <x v="5"/>
    <x v="20"/>
    <x v="2"/>
    <n v="0.9"/>
    <x v="0"/>
    <x v="0"/>
    <x v="0"/>
  </r>
  <r>
    <n v="14583"/>
    <x v="24"/>
    <x v="5"/>
    <x v="20"/>
    <x v="2"/>
    <n v="-0.6"/>
    <x v="0"/>
    <x v="0"/>
    <x v="0"/>
  </r>
  <r>
    <n v="14584"/>
    <x v="25"/>
    <x v="5"/>
    <x v="20"/>
    <x v="2"/>
    <n v="-0.1"/>
    <x v="0"/>
    <x v="0"/>
    <x v="0"/>
  </r>
  <r>
    <n v="14585"/>
    <x v="26"/>
    <x v="5"/>
    <x v="20"/>
    <x v="2"/>
    <n v="-0.1"/>
    <x v="0"/>
    <x v="0"/>
    <x v="0"/>
  </r>
  <r>
    <n v="14586"/>
    <x v="27"/>
    <x v="5"/>
    <x v="20"/>
    <x v="2"/>
    <n v="0.4"/>
    <x v="0"/>
    <x v="0"/>
    <x v="0"/>
  </r>
  <r>
    <n v="14587"/>
    <x v="28"/>
    <x v="5"/>
    <x v="20"/>
    <x v="2"/>
    <n v="-0.6"/>
    <x v="0"/>
    <x v="0"/>
    <x v="0"/>
  </r>
  <r>
    <n v="14588"/>
    <x v="0"/>
    <x v="5"/>
    <x v="20"/>
    <x v="3"/>
    <n v="0"/>
    <x v="1"/>
    <x v="0"/>
    <x v="0"/>
  </r>
  <r>
    <n v="14589"/>
    <x v="1"/>
    <x v="5"/>
    <x v="20"/>
    <x v="3"/>
    <n v="0"/>
    <x v="1"/>
    <x v="0"/>
    <x v="0"/>
  </r>
  <r>
    <n v="14590"/>
    <x v="2"/>
    <x v="5"/>
    <x v="20"/>
    <x v="3"/>
    <n v="0"/>
    <x v="1"/>
    <x v="0"/>
    <x v="0"/>
  </r>
  <r>
    <n v="14591"/>
    <x v="3"/>
    <x v="5"/>
    <x v="20"/>
    <x v="3"/>
    <n v="0"/>
    <x v="1"/>
    <x v="0"/>
    <x v="0"/>
  </r>
  <r>
    <n v="14592"/>
    <x v="4"/>
    <x v="5"/>
    <x v="20"/>
    <x v="3"/>
    <n v="0"/>
    <x v="1"/>
    <x v="0"/>
    <x v="0"/>
  </r>
  <r>
    <n v="14593"/>
    <x v="5"/>
    <x v="5"/>
    <x v="20"/>
    <x v="3"/>
    <n v="0"/>
    <x v="1"/>
    <x v="0"/>
    <x v="0"/>
  </r>
  <r>
    <n v="14594"/>
    <x v="6"/>
    <x v="5"/>
    <x v="20"/>
    <x v="3"/>
    <n v="0"/>
    <x v="1"/>
    <x v="0"/>
    <x v="0"/>
  </r>
  <r>
    <n v="14595"/>
    <x v="7"/>
    <x v="5"/>
    <x v="20"/>
    <x v="3"/>
    <n v="0"/>
    <x v="1"/>
    <x v="0"/>
    <x v="0"/>
  </r>
  <r>
    <n v="14596"/>
    <x v="8"/>
    <x v="5"/>
    <x v="20"/>
    <x v="3"/>
    <n v="0"/>
    <x v="1"/>
    <x v="0"/>
    <x v="0"/>
  </r>
  <r>
    <n v="14597"/>
    <x v="9"/>
    <x v="5"/>
    <x v="20"/>
    <x v="3"/>
    <n v="0"/>
    <x v="1"/>
    <x v="0"/>
    <x v="0"/>
  </r>
  <r>
    <n v="14598"/>
    <x v="10"/>
    <x v="5"/>
    <x v="20"/>
    <x v="3"/>
    <n v="0"/>
    <x v="1"/>
    <x v="0"/>
    <x v="0"/>
  </r>
  <r>
    <n v="14599"/>
    <x v="11"/>
    <x v="5"/>
    <x v="20"/>
    <x v="3"/>
    <n v="0"/>
    <x v="1"/>
    <x v="0"/>
    <x v="0"/>
  </r>
  <r>
    <n v="14600"/>
    <x v="12"/>
    <x v="5"/>
    <x v="20"/>
    <x v="3"/>
    <n v="0"/>
    <x v="1"/>
    <x v="0"/>
    <x v="0"/>
  </r>
  <r>
    <n v="14601"/>
    <x v="13"/>
    <x v="5"/>
    <x v="20"/>
    <x v="3"/>
    <n v="0"/>
    <x v="1"/>
    <x v="0"/>
    <x v="0"/>
  </r>
  <r>
    <n v="14602"/>
    <x v="14"/>
    <x v="5"/>
    <x v="20"/>
    <x v="3"/>
    <n v="0"/>
    <x v="1"/>
    <x v="0"/>
    <x v="0"/>
  </r>
  <r>
    <n v="14603"/>
    <x v="15"/>
    <x v="5"/>
    <x v="20"/>
    <x v="3"/>
    <n v="0"/>
    <x v="1"/>
    <x v="0"/>
    <x v="0"/>
  </r>
  <r>
    <n v="14604"/>
    <x v="16"/>
    <x v="5"/>
    <x v="20"/>
    <x v="3"/>
    <n v="0"/>
    <x v="1"/>
    <x v="0"/>
    <x v="0"/>
  </r>
  <r>
    <n v="14605"/>
    <x v="17"/>
    <x v="5"/>
    <x v="20"/>
    <x v="3"/>
    <n v="0"/>
    <x v="1"/>
    <x v="0"/>
    <x v="0"/>
  </r>
  <r>
    <n v="14606"/>
    <x v="18"/>
    <x v="5"/>
    <x v="20"/>
    <x v="3"/>
    <n v="0"/>
    <x v="1"/>
    <x v="0"/>
    <x v="0"/>
  </r>
  <r>
    <n v="14607"/>
    <x v="19"/>
    <x v="5"/>
    <x v="20"/>
    <x v="3"/>
    <n v="0"/>
    <x v="1"/>
    <x v="0"/>
    <x v="0"/>
  </r>
  <r>
    <n v="14608"/>
    <x v="20"/>
    <x v="5"/>
    <x v="20"/>
    <x v="3"/>
    <n v="0"/>
    <x v="1"/>
    <x v="0"/>
    <x v="0"/>
  </r>
  <r>
    <n v="14609"/>
    <x v="21"/>
    <x v="5"/>
    <x v="20"/>
    <x v="3"/>
    <n v="0"/>
    <x v="1"/>
    <x v="0"/>
    <x v="0"/>
  </r>
  <r>
    <n v="14610"/>
    <x v="22"/>
    <x v="5"/>
    <x v="20"/>
    <x v="3"/>
    <n v="0"/>
    <x v="1"/>
    <x v="0"/>
    <x v="0"/>
  </r>
  <r>
    <n v="14611"/>
    <x v="23"/>
    <x v="5"/>
    <x v="20"/>
    <x v="3"/>
    <n v="0"/>
    <x v="1"/>
    <x v="0"/>
    <x v="0"/>
  </r>
  <r>
    <n v="14612"/>
    <x v="24"/>
    <x v="5"/>
    <x v="20"/>
    <x v="3"/>
    <n v="0"/>
    <x v="1"/>
    <x v="0"/>
    <x v="0"/>
  </r>
  <r>
    <n v="14613"/>
    <x v="25"/>
    <x v="5"/>
    <x v="20"/>
    <x v="3"/>
    <n v="0"/>
    <x v="1"/>
    <x v="0"/>
    <x v="0"/>
  </r>
  <r>
    <n v="14614"/>
    <x v="26"/>
    <x v="5"/>
    <x v="20"/>
    <x v="3"/>
    <n v="0"/>
    <x v="1"/>
    <x v="0"/>
    <x v="0"/>
  </r>
  <r>
    <n v="14615"/>
    <x v="27"/>
    <x v="5"/>
    <x v="20"/>
    <x v="3"/>
    <n v="0"/>
    <x v="1"/>
    <x v="0"/>
    <x v="0"/>
  </r>
  <r>
    <n v="14616"/>
    <x v="28"/>
    <x v="5"/>
    <x v="20"/>
    <x v="3"/>
    <n v="0"/>
    <x v="1"/>
    <x v="0"/>
    <x v="0"/>
  </r>
  <r>
    <n v="14617"/>
    <x v="0"/>
    <x v="0"/>
    <x v="21"/>
    <x v="0"/>
    <n v="1029399"/>
    <x v="0"/>
    <x v="0"/>
    <x v="0"/>
  </r>
  <r>
    <n v="14618"/>
    <x v="1"/>
    <x v="0"/>
    <x v="21"/>
    <x v="0"/>
    <n v="1029399"/>
    <x v="0"/>
    <x v="0"/>
    <x v="0"/>
  </r>
  <r>
    <n v="14619"/>
    <x v="2"/>
    <x v="0"/>
    <x v="21"/>
    <x v="0"/>
    <n v="1020871"/>
    <x v="0"/>
    <x v="0"/>
    <x v="0"/>
  </r>
  <r>
    <n v="14620"/>
    <x v="3"/>
    <x v="0"/>
    <x v="21"/>
    <x v="0"/>
    <n v="1017447"/>
    <x v="0"/>
    <x v="0"/>
    <x v="0"/>
  </r>
  <r>
    <n v="14621"/>
    <x v="4"/>
    <x v="0"/>
    <x v="21"/>
    <x v="0"/>
    <n v="1020316"/>
    <x v="0"/>
    <x v="0"/>
    <x v="0"/>
  </r>
  <r>
    <n v="14622"/>
    <x v="5"/>
    <x v="0"/>
    <x v="21"/>
    <x v="0"/>
    <n v="1019727"/>
    <x v="0"/>
    <x v="0"/>
    <x v="0"/>
  </r>
  <r>
    <n v="14623"/>
    <x v="6"/>
    <x v="0"/>
    <x v="21"/>
    <x v="0"/>
    <n v="1014539"/>
    <x v="0"/>
    <x v="0"/>
    <x v="0"/>
  </r>
  <r>
    <n v="14624"/>
    <x v="7"/>
    <x v="0"/>
    <x v="21"/>
    <x v="0"/>
    <n v="1016193"/>
    <x v="0"/>
    <x v="0"/>
    <x v="0"/>
  </r>
  <r>
    <n v="14625"/>
    <x v="8"/>
    <x v="0"/>
    <x v="21"/>
    <x v="0"/>
    <n v="1017692"/>
    <x v="0"/>
    <x v="0"/>
    <x v="0"/>
  </r>
  <r>
    <n v="14626"/>
    <x v="9"/>
    <x v="0"/>
    <x v="21"/>
    <x v="0"/>
    <n v="1015855"/>
    <x v="0"/>
    <x v="0"/>
    <x v="0"/>
  </r>
  <r>
    <n v="14627"/>
    <x v="10"/>
    <x v="0"/>
    <x v="21"/>
    <x v="0"/>
    <n v="1022488"/>
    <x v="0"/>
    <x v="0"/>
    <x v="0"/>
  </r>
  <r>
    <n v="14628"/>
    <x v="11"/>
    <x v="0"/>
    <x v="21"/>
    <x v="0"/>
    <n v="1018177"/>
    <x v="0"/>
    <x v="0"/>
    <x v="0"/>
  </r>
  <r>
    <n v="14629"/>
    <x v="12"/>
    <x v="0"/>
    <x v="21"/>
    <x v="0"/>
    <n v="1020716"/>
    <x v="0"/>
    <x v="0"/>
    <x v="0"/>
  </r>
  <r>
    <n v="14630"/>
    <x v="13"/>
    <x v="0"/>
    <x v="21"/>
    <x v="0"/>
    <n v="1020568"/>
    <x v="0"/>
    <x v="0"/>
    <x v="0"/>
  </r>
  <r>
    <n v="14631"/>
    <x v="14"/>
    <x v="0"/>
    <x v="21"/>
    <x v="0"/>
    <n v="1018697"/>
    <x v="0"/>
    <x v="0"/>
    <x v="0"/>
  </r>
  <r>
    <n v="14632"/>
    <x v="15"/>
    <x v="0"/>
    <x v="21"/>
    <x v="0"/>
    <n v="1017013"/>
    <x v="0"/>
    <x v="0"/>
    <x v="0"/>
  </r>
  <r>
    <n v="14633"/>
    <x v="16"/>
    <x v="0"/>
    <x v="21"/>
    <x v="0"/>
    <n v="1013132"/>
    <x v="0"/>
    <x v="0"/>
    <x v="0"/>
  </r>
  <r>
    <n v="14634"/>
    <x v="17"/>
    <x v="0"/>
    <x v="21"/>
    <x v="0"/>
    <n v="1013130"/>
    <x v="0"/>
    <x v="0"/>
    <x v="0"/>
  </r>
  <r>
    <n v="14635"/>
    <x v="18"/>
    <x v="0"/>
    <x v="21"/>
    <x v="0"/>
    <n v="1015356"/>
    <x v="0"/>
    <x v="0"/>
    <x v="0"/>
  </r>
  <r>
    <n v="14636"/>
    <x v="19"/>
    <x v="0"/>
    <x v="21"/>
    <x v="0"/>
    <n v="1024435"/>
    <x v="0"/>
    <x v="0"/>
    <x v="0"/>
  </r>
  <r>
    <n v="14637"/>
    <x v="20"/>
    <x v="0"/>
    <x v="21"/>
    <x v="0"/>
    <n v="1018445"/>
    <x v="0"/>
    <x v="0"/>
    <x v="0"/>
  </r>
  <r>
    <n v="14638"/>
    <x v="21"/>
    <x v="0"/>
    <x v="21"/>
    <x v="0"/>
    <n v="1019165"/>
    <x v="0"/>
    <x v="0"/>
    <x v="0"/>
  </r>
  <r>
    <n v="14639"/>
    <x v="22"/>
    <x v="0"/>
    <x v="21"/>
    <x v="0"/>
    <n v="1020894"/>
    <x v="0"/>
    <x v="0"/>
    <x v="0"/>
  </r>
  <r>
    <n v="14640"/>
    <x v="23"/>
    <x v="0"/>
    <x v="21"/>
    <x v="0"/>
    <n v="1015833"/>
    <x v="0"/>
    <x v="0"/>
    <x v="0"/>
  </r>
  <r>
    <n v="14641"/>
    <x v="24"/>
    <x v="0"/>
    <x v="21"/>
    <x v="0"/>
    <n v="1026858"/>
    <x v="0"/>
    <x v="0"/>
    <x v="0"/>
  </r>
  <r>
    <n v="14642"/>
    <x v="25"/>
    <x v="0"/>
    <x v="21"/>
    <x v="0"/>
    <n v="1021069"/>
    <x v="0"/>
    <x v="0"/>
    <x v="0"/>
  </r>
  <r>
    <n v="14643"/>
    <x v="26"/>
    <x v="0"/>
    <x v="21"/>
    <x v="0"/>
    <n v="1020552"/>
    <x v="0"/>
    <x v="0"/>
    <x v="0"/>
  </r>
  <r>
    <n v="14644"/>
    <x v="27"/>
    <x v="0"/>
    <x v="21"/>
    <x v="0"/>
    <n v="1019135"/>
    <x v="0"/>
    <x v="0"/>
    <x v="0"/>
  </r>
  <r>
    <n v="14645"/>
    <x v="28"/>
    <x v="0"/>
    <x v="21"/>
    <x v="0"/>
    <n v="1022111"/>
    <x v="0"/>
    <x v="0"/>
    <x v="0"/>
  </r>
  <r>
    <n v="14646"/>
    <x v="0"/>
    <x v="0"/>
    <x v="21"/>
    <x v="1"/>
    <n v="1029398.8"/>
    <x v="0"/>
    <x v="0"/>
    <x v="0"/>
  </r>
  <r>
    <n v="14647"/>
    <x v="1"/>
    <x v="0"/>
    <x v="21"/>
    <x v="1"/>
    <n v="1029398.8"/>
    <x v="0"/>
    <x v="0"/>
    <x v="0"/>
  </r>
  <r>
    <n v="14648"/>
    <x v="2"/>
    <x v="0"/>
    <x v="21"/>
    <x v="1"/>
    <n v="1020871.3"/>
    <x v="0"/>
    <x v="0"/>
    <x v="0"/>
  </r>
  <r>
    <n v="14649"/>
    <x v="3"/>
    <x v="0"/>
    <x v="21"/>
    <x v="1"/>
    <n v="1017447.3"/>
    <x v="0"/>
    <x v="0"/>
    <x v="0"/>
  </r>
  <r>
    <n v="14650"/>
    <x v="4"/>
    <x v="0"/>
    <x v="21"/>
    <x v="1"/>
    <n v="1020315.8"/>
    <x v="0"/>
    <x v="0"/>
    <x v="0"/>
  </r>
  <r>
    <n v="14651"/>
    <x v="5"/>
    <x v="0"/>
    <x v="21"/>
    <x v="1"/>
    <n v="1019726.8"/>
    <x v="0"/>
    <x v="0"/>
    <x v="0"/>
  </r>
  <r>
    <n v="14652"/>
    <x v="6"/>
    <x v="0"/>
    <x v="21"/>
    <x v="1"/>
    <n v="1014538.8"/>
    <x v="0"/>
    <x v="0"/>
    <x v="0"/>
  </r>
  <r>
    <n v="14653"/>
    <x v="7"/>
    <x v="0"/>
    <x v="21"/>
    <x v="1"/>
    <n v="1016193.3"/>
    <x v="0"/>
    <x v="0"/>
    <x v="0"/>
  </r>
  <r>
    <n v="14654"/>
    <x v="8"/>
    <x v="0"/>
    <x v="21"/>
    <x v="1"/>
    <n v="1017692.3"/>
    <x v="0"/>
    <x v="0"/>
    <x v="0"/>
  </r>
  <r>
    <n v="14655"/>
    <x v="9"/>
    <x v="0"/>
    <x v="21"/>
    <x v="1"/>
    <n v="1015856.3"/>
    <x v="0"/>
    <x v="0"/>
    <x v="0"/>
  </r>
  <r>
    <n v="14656"/>
    <x v="10"/>
    <x v="0"/>
    <x v="21"/>
    <x v="1"/>
    <n v="1022488.3"/>
    <x v="0"/>
    <x v="0"/>
    <x v="0"/>
  </r>
  <r>
    <n v="14657"/>
    <x v="11"/>
    <x v="0"/>
    <x v="21"/>
    <x v="1"/>
    <n v="1018177.3"/>
    <x v="0"/>
    <x v="0"/>
    <x v="0"/>
  </r>
  <r>
    <n v="14658"/>
    <x v="12"/>
    <x v="0"/>
    <x v="21"/>
    <x v="1"/>
    <n v="1020716.3"/>
    <x v="0"/>
    <x v="0"/>
    <x v="0"/>
  </r>
  <r>
    <n v="14659"/>
    <x v="13"/>
    <x v="0"/>
    <x v="21"/>
    <x v="1"/>
    <n v="1020568.8"/>
    <x v="0"/>
    <x v="0"/>
    <x v="0"/>
  </r>
  <r>
    <n v="14660"/>
    <x v="14"/>
    <x v="0"/>
    <x v="21"/>
    <x v="1"/>
    <n v="1018697.3"/>
    <x v="0"/>
    <x v="0"/>
    <x v="0"/>
  </r>
  <r>
    <n v="14661"/>
    <x v="15"/>
    <x v="0"/>
    <x v="21"/>
    <x v="1"/>
    <n v="1017013.3"/>
    <x v="0"/>
    <x v="0"/>
    <x v="0"/>
  </r>
  <r>
    <n v="14662"/>
    <x v="16"/>
    <x v="0"/>
    <x v="21"/>
    <x v="1"/>
    <n v="1013130.3"/>
    <x v="0"/>
    <x v="0"/>
    <x v="0"/>
  </r>
  <r>
    <n v="14663"/>
    <x v="17"/>
    <x v="0"/>
    <x v="21"/>
    <x v="1"/>
    <n v="1013128.3"/>
    <x v="0"/>
    <x v="0"/>
    <x v="0"/>
  </r>
  <r>
    <n v="14664"/>
    <x v="18"/>
    <x v="0"/>
    <x v="21"/>
    <x v="1"/>
    <n v="1015356.3"/>
    <x v="0"/>
    <x v="0"/>
    <x v="0"/>
  </r>
  <r>
    <n v="14665"/>
    <x v="19"/>
    <x v="0"/>
    <x v="21"/>
    <x v="1"/>
    <n v="1024434.8"/>
    <x v="0"/>
    <x v="0"/>
    <x v="0"/>
  </r>
  <r>
    <n v="14666"/>
    <x v="20"/>
    <x v="0"/>
    <x v="21"/>
    <x v="1"/>
    <n v="1018443.3"/>
    <x v="0"/>
    <x v="0"/>
    <x v="0"/>
  </r>
  <r>
    <n v="14667"/>
    <x v="21"/>
    <x v="0"/>
    <x v="21"/>
    <x v="1"/>
    <n v="1019163.8"/>
    <x v="0"/>
    <x v="0"/>
    <x v="0"/>
  </r>
  <r>
    <n v="14668"/>
    <x v="22"/>
    <x v="0"/>
    <x v="21"/>
    <x v="1"/>
    <n v="1020894.3"/>
    <x v="0"/>
    <x v="0"/>
    <x v="0"/>
  </r>
  <r>
    <n v="14669"/>
    <x v="23"/>
    <x v="0"/>
    <x v="21"/>
    <x v="1"/>
    <n v="1015832.3"/>
    <x v="0"/>
    <x v="0"/>
    <x v="0"/>
  </r>
  <r>
    <n v="14670"/>
    <x v="24"/>
    <x v="0"/>
    <x v="21"/>
    <x v="1"/>
    <n v="1026857.8"/>
    <x v="0"/>
    <x v="0"/>
    <x v="0"/>
  </r>
  <r>
    <n v="14671"/>
    <x v="25"/>
    <x v="0"/>
    <x v="21"/>
    <x v="1"/>
    <n v="1021069.8"/>
    <x v="0"/>
    <x v="0"/>
    <x v="0"/>
  </r>
  <r>
    <n v="14672"/>
    <x v="26"/>
    <x v="0"/>
    <x v="21"/>
    <x v="1"/>
    <n v="1020552.8"/>
    <x v="0"/>
    <x v="0"/>
    <x v="0"/>
  </r>
  <r>
    <n v="14673"/>
    <x v="27"/>
    <x v="0"/>
    <x v="21"/>
    <x v="1"/>
    <n v="1019135.3"/>
    <x v="0"/>
    <x v="0"/>
    <x v="0"/>
  </r>
  <r>
    <n v="14674"/>
    <x v="28"/>
    <x v="0"/>
    <x v="21"/>
    <x v="1"/>
    <n v="1022110.8"/>
    <x v="0"/>
    <x v="0"/>
    <x v="0"/>
  </r>
  <r>
    <n v="14675"/>
    <x v="0"/>
    <x v="0"/>
    <x v="21"/>
    <x v="2"/>
    <n v="0.2"/>
    <x v="0"/>
    <x v="0"/>
    <x v="0"/>
  </r>
  <r>
    <n v="14676"/>
    <x v="1"/>
    <x v="0"/>
    <x v="21"/>
    <x v="2"/>
    <n v="0.2"/>
    <x v="0"/>
    <x v="0"/>
    <x v="0"/>
  </r>
  <r>
    <n v="14677"/>
    <x v="2"/>
    <x v="0"/>
    <x v="21"/>
    <x v="2"/>
    <n v="-0.3"/>
    <x v="0"/>
    <x v="0"/>
    <x v="0"/>
  </r>
  <r>
    <n v="14678"/>
    <x v="3"/>
    <x v="0"/>
    <x v="21"/>
    <x v="2"/>
    <n v="-0.3"/>
    <x v="0"/>
    <x v="0"/>
    <x v="0"/>
  </r>
  <r>
    <n v="14679"/>
    <x v="4"/>
    <x v="0"/>
    <x v="21"/>
    <x v="2"/>
    <n v="0.2"/>
    <x v="0"/>
    <x v="0"/>
    <x v="0"/>
  </r>
  <r>
    <n v="14680"/>
    <x v="5"/>
    <x v="0"/>
    <x v="21"/>
    <x v="2"/>
    <n v="0.2"/>
    <x v="0"/>
    <x v="0"/>
    <x v="0"/>
  </r>
  <r>
    <n v="14681"/>
    <x v="6"/>
    <x v="0"/>
    <x v="21"/>
    <x v="2"/>
    <n v="0.2"/>
    <x v="0"/>
    <x v="0"/>
    <x v="0"/>
  </r>
  <r>
    <n v="14682"/>
    <x v="7"/>
    <x v="0"/>
    <x v="21"/>
    <x v="2"/>
    <n v="-0.3"/>
    <x v="0"/>
    <x v="0"/>
    <x v="0"/>
  </r>
  <r>
    <n v="14683"/>
    <x v="8"/>
    <x v="0"/>
    <x v="21"/>
    <x v="2"/>
    <n v="-0.3"/>
    <x v="0"/>
    <x v="0"/>
    <x v="0"/>
  </r>
  <r>
    <n v="14684"/>
    <x v="9"/>
    <x v="0"/>
    <x v="21"/>
    <x v="2"/>
    <n v="-1.3"/>
    <x v="0"/>
    <x v="0"/>
    <x v="0"/>
  </r>
  <r>
    <n v="14685"/>
    <x v="10"/>
    <x v="0"/>
    <x v="21"/>
    <x v="2"/>
    <n v="-0.3"/>
    <x v="0"/>
    <x v="0"/>
    <x v="0"/>
  </r>
  <r>
    <n v="14686"/>
    <x v="11"/>
    <x v="0"/>
    <x v="21"/>
    <x v="2"/>
    <n v="-0.3"/>
    <x v="0"/>
    <x v="0"/>
    <x v="0"/>
  </r>
  <r>
    <n v="14687"/>
    <x v="12"/>
    <x v="0"/>
    <x v="21"/>
    <x v="2"/>
    <n v="-0.3"/>
    <x v="0"/>
    <x v="0"/>
    <x v="0"/>
  </r>
  <r>
    <n v="14688"/>
    <x v="13"/>
    <x v="0"/>
    <x v="21"/>
    <x v="2"/>
    <n v="-0.8"/>
    <x v="0"/>
    <x v="0"/>
    <x v="0"/>
  </r>
  <r>
    <n v="14689"/>
    <x v="14"/>
    <x v="0"/>
    <x v="21"/>
    <x v="2"/>
    <n v="-0.3"/>
    <x v="0"/>
    <x v="0"/>
    <x v="0"/>
  </r>
  <r>
    <n v="14690"/>
    <x v="15"/>
    <x v="0"/>
    <x v="21"/>
    <x v="2"/>
    <n v="-0.3"/>
    <x v="0"/>
    <x v="0"/>
    <x v="0"/>
  </r>
  <r>
    <n v="14691"/>
    <x v="16"/>
    <x v="0"/>
    <x v="21"/>
    <x v="2"/>
    <n v="1.7"/>
    <x v="0"/>
    <x v="0"/>
    <x v="0"/>
  </r>
  <r>
    <n v="14692"/>
    <x v="17"/>
    <x v="0"/>
    <x v="21"/>
    <x v="2"/>
    <n v="1.7"/>
    <x v="0"/>
    <x v="0"/>
    <x v="0"/>
  </r>
  <r>
    <n v="14693"/>
    <x v="18"/>
    <x v="0"/>
    <x v="21"/>
    <x v="2"/>
    <n v="-0.3"/>
    <x v="0"/>
    <x v="0"/>
    <x v="0"/>
  </r>
  <r>
    <n v="14694"/>
    <x v="19"/>
    <x v="0"/>
    <x v="21"/>
    <x v="2"/>
    <n v="0.2"/>
    <x v="0"/>
    <x v="0"/>
    <x v="0"/>
  </r>
  <r>
    <n v="14695"/>
    <x v="20"/>
    <x v="0"/>
    <x v="21"/>
    <x v="2"/>
    <n v="1.7"/>
    <x v="0"/>
    <x v="0"/>
    <x v="0"/>
  </r>
  <r>
    <n v="14696"/>
    <x v="21"/>
    <x v="0"/>
    <x v="21"/>
    <x v="2"/>
    <n v="1.2"/>
    <x v="0"/>
    <x v="0"/>
    <x v="0"/>
  </r>
  <r>
    <n v="14697"/>
    <x v="22"/>
    <x v="0"/>
    <x v="21"/>
    <x v="2"/>
    <n v="-0.3"/>
    <x v="0"/>
    <x v="0"/>
    <x v="0"/>
  </r>
  <r>
    <n v="14698"/>
    <x v="23"/>
    <x v="0"/>
    <x v="21"/>
    <x v="2"/>
    <n v="0.7"/>
    <x v="0"/>
    <x v="0"/>
    <x v="0"/>
  </r>
  <r>
    <n v="14699"/>
    <x v="24"/>
    <x v="0"/>
    <x v="21"/>
    <x v="2"/>
    <n v="0.2"/>
    <x v="0"/>
    <x v="0"/>
    <x v="0"/>
  </r>
  <r>
    <n v="14700"/>
    <x v="25"/>
    <x v="0"/>
    <x v="21"/>
    <x v="2"/>
    <n v="-0.8"/>
    <x v="0"/>
    <x v="0"/>
    <x v="0"/>
  </r>
  <r>
    <n v="14701"/>
    <x v="26"/>
    <x v="0"/>
    <x v="21"/>
    <x v="2"/>
    <n v="-0.8"/>
    <x v="0"/>
    <x v="0"/>
    <x v="0"/>
  </r>
  <r>
    <n v="14702"/>
    <x v="27"/>
    <x v="0"/>
    <x v="21"/>
    <x v="2"/>
    <n v="-0.3"/>
    <x v="0"/>
    <x v="0"/>
    <x v="0"/>
  </r>
  <r>
    <n v="14703"/>
    <x v="28"/>
    <x v="0"/>
    <x v="21"/>
    <x v="2"/>
    <n v="0.2"/>
    <x v="0"/>
    <x v="0"/>
    <x v="0"/>
  </r>
  <r>
    <n v="14704"/>
    <x v="0"/>
    <x v="0"/>
    <x v="21"/>
    <x v="3"/>
    <n v="0"/>
    <x v="1"/>
    <x v="0"/>
    <x v="0"/>
  </r>
  <r>
    <n v="14705"/>
    <x v="1"/>
    <x v="0"/>
    <x v="21"/>
    <x v="3"/>
    <n v="0"/>
    <x v="1"/>
    <x v="0"/>
    <x v="0"/>
  </r>
  <r>
    <n v="14706"/>
    <x v="2"/>
    <x v="0"/>
    <x v="21"/>
    <x v="3"/>
    <n v="0"/>
    <x v="1"/>
    <x v="0"/>
    <x v="0"/>
  </r>
  <r>
    <n v="14707"/>
    <x v="3"/>
    <x v="0"/>
    <x v="21"/>
    <x v="3"/>
    <n v="0"/>
    <x v="1"/>
    <x v="0"/>
    <x v="0"/>
  </r>
  <r>
    <n v="14708"/>
    <x v="4"/>
    <x v="0"/>
    <x v="21"/>
    <x v="3"/>
    <n v="0"/>
    <x v="1"/>
    <x v="0"/>
    <x v="0"/>
  </r>
  <r>
    <n v="14709"/>
    <x v="5"/>
    <x v="0"/>
    <x v="21"/>
    <x v="3"/>
    <n v="0"/>
    <x v="1"/>
    <x v="0"/>
    <x v="0"/>
  </r>
  <r>
    <n v="14710"/>
    <x v="6"/>
    <x v="0"/>
    <x v="21"/>
    <x v="3"/>
    <n v="0"/>
    <x v="1"/>
    <x v="0"/>
    <x v="0"/>
  </r>
  <r>
    <n v="14711"/>
    <x v="7"/>
    <x v="0"/>
    <x v="21"/>
    <x v="3"/>
    <n v="0"/>
    <x v="1"/>
    <x v="0"/>
    <x v="0"/>
  </r>
  <r>
    <n v="14712"/>
    <x v="8"/>
    <x v="0"/>
    <x v="21"/>
    <x v="3"/>
    <n v="0"/>
    <x v="1"/>
    <x v="0"/>
    <x v="0"/>
  </r>
  <r>
    <n v="14713"/>
    <x v="9"/>
    <x v="0"/>
    <x v="21"/>
    <x v="3"/>
    <n v="0"/>
    <x v="1"/>
    <x v="0"/>
    <x v="0"/>
  </r>
  <r>
    <n v="14714"/>
    <x v="10"/>
    <x v="0"/>
    <x v="21"/>
    <x v="3"/>
    <n v="0"/>
    <x v="1"/>
    <x v="0"/>
    <x v="0"/>
  </r>
  <r>
    <n v="14715"/>
    <x v="11"/>
    <x v="0"/>
    <x v="21"/>
    <x v="3"/>
    <n v="0"/>
    <x v="1"/>
    <x v="0"/>
    <x v="0"/>
  </r>
  <r>
    <n v="14716"/>
    <x v="12"/>
    <x v="0"/>
    <x v="21"/>
    <x v="3"/>
    <n v="0"/>
    <x v="1"/>
    <x v="0"/>
    <x v="0"/>
  </r>
  <r>
    <n v="14717"/>
    <x v="13"/>
    <x v="0"/>
    <x v="21"/>
    <x v="3"/>
    <n v="0"/>
    <x v="1"/>
    <x v="0"/>
    <x v="0"/>
  </r>
  <r>
    <n v="14718"/>
    <x v="14"/>
    <x v="0"/>
    <x v="21"/>
    <x v="3"/>
    <n v="0"/>
    <x v="1"/>
    <x v="0"/>
    <x v="0"/>
  </r>
  <r>
    <n v="14719"/>
    <x v="15"/>
    <x v="0"/>
    <x v="21"/>
    <x v="3"/>
    <n v="0"/>
    <x v="1"/>
    <x v="0"/>
    <x v="0"/>
  </r>
  <r>
    <n v="14720"/>
    <x v="16"/>
    <x v="0"/>
    <x v="21"/>
    <x v="3"/>
    <n v="0"/>
    <x v="1"/>
    <x v="0"/>
    <x v="0"/>
  </r>
  <r>
    <n v="14721"/>
    <x v="17"/>
    <x v="0"/>
    <x v="21"/>
    <x v="3"/>
    <n v="0"/>
    <x v="1"/>
    <x v="0"/>
    <x v="0"/>
  </r>
  <r>
    <n v="14722"/>
    <x v="18"/>
    <x v="0"/>
    <x v="21"/>
    <x v="3"/>
    <n v="0"/>
    <x v="1"/>
    <x v="0"/>
    <x v="0"/>
  </r>
  <r>
    <n v="14723"/>
    <x v="19"/>
    <x v="0"/>
    <x v="21"/>
    <x v="3"/>
    <n v="0"/>
    <x v="1"/>
    <x v="0"/>
    <x v="0"/>
  </r>
  <r>
    <n v="14724"/>
    <x v="20"/>
    <x v="0"/>
    <x v="21"/>
    <x v="3"/>
    <n v="0"/>
    <x v="1"/>
    <x v="0"/>
    <x v="0"/>
  </r>
  <r>
    <n v="14725"/>
    <x v="21"/>
    <x v="0"/>
    <x v="21"/>
    <x v="3"/>
    <n v="0"/>
    <x v="1"/>
    <x v="0"/>
    <x v="0"/>
  </r>
  <r>
    <n v="14726"/>
    <x v="22"/>
    <x v="0"/>
    <x v="21"/>
    <x v="3"/>
    <n v="0"/>
    <x v="1"/>
    <x v="0"/>
    <x v="0"/>
  </r>
  <r>
    <n v="14727"/>
    <x v="23"/>
    <x v="0"/>
    <x v="21"/>
    <x v="3"/>
    <n v="0"/>
    <x v="1"/>
    <x v="0"/>
    <x v="0"/>
  </r>
  <r>
    <n v="14728"/>
    <x v="24"/>
    <x v="0"/>
    <x v="21"/>
    <x v="3"/>
    <n v="0"/>
    <x v="1"/>
    <x v="0"/>
    <x v="0"/>
  </r>
  <r>
    <n v="14729"/>
    <x v="25"/>
    <x v="0"/>
    <x v="21"/>
    <x v="3"/>
    <n v="0"/>
    <x v="1"/>
    <x v="0"/>
    <x v="0"/>
  </r>
  <r>
    <n v="14730"/>
    <x v="26"/>
    <x v="0"/>
    <x v="21"/>
    <x v="3"/>
    <n v="0"/>
    <x v="1"/>
    <x v="0"/>
    <x v="0"/>
  </r>
  <r>
    <n v="14731"/>
    <x v="27"/>
    <x v="0"/>
    <x v="21"/>
    <x v="3"/>
    <n v="0"/>
    <x v="1"/>
    <x v="0"/>
    <x v="0"/>
  </r>
  <r>
    <n v="14732"/>
    <x v="28"/>
    <x v="0"/>
    <x v="21"/>
    <x v="3"/>
    <n v="0"/>
    <x v="1"/>
    <x v="0"/>
    <x v="0"/>
  </r>
  <r>
    <n v="14733"/>
    <x v="0"/>
    <x v="1"/>
    <x v="21"/>
    <x v="0"/>
    <n v="1028192"/>
    <x v="0"/>
    <x v="0"/>
    <x v="0"/>
  </r>
  <r>
    <n v="14734"/>
    <x v="1"/>
    <x v="1"/>
    <x v="21"/>
    <x v="0"/>
    <n v="1028192"/>
    <x v="0"/>
    <x v="0"/>
    <x v="0"/>
  </r>
  <r>
    <n v="14735"/>
    <x v="2"/>
    <x v="1"/>
    <x v="21"/>
    <x v="0"/>
    <n v="1020201"/>
    <x v="0"/>
    <x v="0"/>
    <x v="0"/>
  </r>
  <r>
    <n v="14736"/>
    <x v="3"/>
    <x v="1"/>
    <x v="21"/>
    <x v="0"/>
    <n v="1017063"/>
    <x v="0"/>
    <x v="0"/>
    <x v="0"/>
  </r>
  <r>
    <n v="14737"/>
    <x v="4"/>
    <x v="1"/>
    <x v="21"/>
    <x v="0"/>
    <n v="1019882"/>
    <x v="0"/>
    <x v="0"/>
    <x v="0"/>
  </r>
  <r>
    <n v="14738"/>
    <x v="5"/>
    <x v="1"/>
    <x v="21"/>
    <x v="0"/>
    <n v="1019216"/>
    <x v="0"/>
    <x v="0"/>
    <x v="0"/>
  </r>
  <r>
    <n v="14739"/>
    <x v="6"/>
    <x v="1"/>
    <x v="21"/>
    <x v="0"/>
    <n v="1014722"/>
    <x v="0"/>
    <x v="0"/>
    <x v="0"/>
  </r>
  <r>
    <n v="14740"/>
    <x v="7"/>
    <x v="1"/>
    <x v="21"/>
    <x v="0"/>
    <n v="1013999"/>
    <x v="0"/>
    <x v="0"/>
    <x v="0"/>
  </r>
  <r>
    <n v="14741"/>
    <x v="8"/>
    <x v="1"/>
    <x v="21"/>
    <x v="0"/>
    <n v="1017629"/>
    <x v="0"/>
    <x v="0"/>
    <x v="0"/>
  </r>
  <r>
    <n v="14742"/>
    <x v="9"/>
    <x v="1"/>
    <x v="21"/>
    <x v="0"/>
    <n v="1015348"/>
    <x v="0"/>
    <x v="0"/>
    <x v="0"/>
  </r>
  <r>
    <n v="14743"/>
    <x v="10"/>
    <x v="1"/>
    <x v="21"/>
    <x v="0"/>
    <n v="1022524"/>
    <x v="0"/>
    <x v="0"/>
    <x v="0"/>
  </r>
  <r>
    <n v="14744"/>
    <x v="11"/>
    <x v="1"/>
    <x v="21"/>
    <x v="0"/>
    <n v="1017570"/>
    <x v="0"/>
    <x v="0"/>
    <x v="0"/>
  </r>
  <r>
    <n v="14745"/>
    <x v="12"/>
    <x v="1"/>
    <x v="21"/>
    <x v="0"/>
    <n v="1019623"/>
    <x v="0"/>
    <x v="0"/>
    <x v="0"/>
  </r>
  <r>
    <n v="14746"/>
    <x v="13"/>
    <x v="1"/>
    <x v="21"/>
    <x v="0"/>
    <n v="1020104"/>
    <x v="0"/>
    <x v="0"/>
    <x v="0"/>
  </r>
  <r>
    <n v="14747"/>
    <x v="14"/>
    <x v="1"/>
    <x v="21"/>
    <x v="0"/>
    <n v="1018195"/>
    <x v="0"/>
    <x v="0"/>
    <x v="0"/>
  </r>
  <r>
    <n v="14748"/>
    <x v="15"/>
    <x v="1"/>
    <x v="21"/>
    <x v="0"/>
    <n v="1016549"/>
    <x v="0"/>
    <x v="0"/>
    <x v="0"/>
  </r>
  <r>
    <n v="14749"/>
    <x v="16"/>
    <x v="1"/>
    <x v="21"/>
    <x v="0"/>
    <n v="1012645"/>
    <x v="0"/>
    <x v="0"/>
    <x v="0"/>
  </r>
  <r>
    <n v="14750"/>
    <x v="17"/>
    <x v="1"/>
    <x v="21"/>
    <x v="0"/>
    <n v="1013209"/>
    <x v="0"/>
    <x v="0"/>
    <x v="0"/>
  </r>
  <r>
    <n v="14751"/>
    <x v="18"/>
    <x v="1"/>
    <x v="21"/>
    <x v="0"/>
    <n v="1014975"/>
    <x v="0"/>
    <x v="0"/>
    <x v="0"/>
  </r>
  <r>
    <n v="14752"/>
    <x v="19"/>
    <x v="1"/>
    <x v="21"/>
    <x v="0"/>
    <n v="1024176"/>
    <x v="0"/>
    <x v="0"/>
    <x v="0"/>
  </r>
  <r>
    <n v="14753"/>
    <x v="20"/>
    <x v="1"/>
    <x v="21"/>
    <x v="0"/>
    <n v="1019066"/>
    <x v="0"/>
    <x v="0"/>
    <x v="0"/>
  </r>
  <r>
    <n v="14754"/>
    <x v="21"/>
    <x v="1"/>
    <x v="21"/>
    <x v="0"/>
    <n v="1019083"/>
    <x v="0"/>
    <x v="0"/>
    <x v="0"/>
  </r>
  <r>
    <n v="14755"/>
    <x v="22"/>
    <x v="1"/>
    <x v="21"/>
    <x v="0"/>
    <n v="1020927"/>
    <x v="0"/>
    <x v="0"/>
    <x v="0"/>
  </r>
  <r>
    <n v="14756"/>
    <x v="23"/>
    <x v="1"/>
    <x v="21"/>
    <x v="0"/>
    <n v="1014794"/>
    <x v="0"/>
    <x v="0"/>
    <x v="0"/>
  </r>
  <r>
    <n v="14757"/>
    <x v="24"/>
    <x v="1"/>
    <x v="21"/>
    <x v="0"/>
    <n v="1026876"/>
    <x v="0"/>
    <x v="0"/>
    <x v="0"/>
  </r>
  <r>
    <n v="14758"/>
    <x v="25"/>
    <x v="1"/>
    <x v="21"/>
    <x v="0"/>
    <n v="1021117"/>
    <x v="0"/>
    <x v="0"/>
    <x v="0"/>
  </r>
  <r>
    <n v="14759"/>
    <x v="26"/>
    <x v="1"/>
    <x v="21"/>
    <x v="0"/>
    <n v="1020139"/>
    <x v="0"/>
    <x v="0"/>
    <x v="0"/>
  </r>
  <r>
    <n v="14760"/>
    <x v="27"/>
    <x v="1"/>
    <x v="21"/>
    <x v="0"/>
    <n v="1018906"/>
    <x v="0"/>
    <x v="0"/>
    <x v="0"/>
  </r>
  <r>
    <n v="14761"/>
    <x v="28"/>
    <x v="1"/>
    <x v="21"/>
    <x v="0"/>
    <n v="1021522"/>
    <x v="0"/>
    <x v="0"/>
    <x v="0"/>
  </r>
  <r>
    <n v="14762"/>
    <x v="0"/>
    <x v="1"/>
    <x v="21"/>
    <x v="1"/>
    <n v="1028193.1"/>
    <x v="0"/>
    <x v="0"/>
    <x v="0"/>
  </r>
  <r>
    <n v="14763"/>
    <x v="1"/>
    <x v="1"/>
    <x v="21"/>
    <x v="1"/>
    <n v="1028193.1"/>
    <x v="0"/>
    <x v="0"/>
    <x v="0"/>
  </r>
  <r>
    <n v="14764"/>
    <x v="2"/>
    <x v="1"/>
    <x v="21"/>
    <x v="1"/>
    <n v="1020201.1"/>
    <x v="0"/>
    <x v="0"/>
    <x v="0"/>
  </r>
  <r>
    <n v="14765"/>
    <x v="3"/>
    <x v="1"/>
    <x v="21"/>
    <x v="1"/>
    <n v="1017063.1"/>
    <x v="0"/>
    <x v="0"/>
    <x v="0"/>
  </r>
  <r>
    <n v="14766"/>
    <x v="4"/>
    <x v="1"/>
    <x v="21"/>
    <x v="1"/>
    <n v="1019882.6"/>
    <x v="0"/>
    <x v="0"/>
    <x v="0"/>
  </r>
  <r>
    <n v="14767"/>
    <x v="5"/>
    <x v="1"/>
    <x v="21"/>
    <x v="1"/>
    <n v="1019216.6"/>
    <x v="0"/>
    <x v="0"/>
    <x v="0"/>
  </r>
  <r>
    <n v="14768"/>
    <x v="6"/>
    <x v="1"/>
    <x v="21"/>
    <x v="1"/>
    <n v="1014722.1"/>
    <x v="0"/>
    <x v="0"/>
    <x v="0"/>
  </r>
  <r>
    <n v="14769"/>
    <x v="7"/>
    <x v="1"/>
    <x v="21"/>
    <x v="1"/>
    <n v="1013998.6"/>
    <x v="0"/>
    <x v="0"/>
    <x v="0"/>
  </r>
  <r>
    <n v="14770"/>
    <x v="8"/>
    <x v="1"/>
    <x v="21"/>
    <x v="1"/>
    <n v="1017627.1"/>
    <x v="0"/>
    <x v="0"/>
    <x v="0"/>
  </r>
  <r>
    <n v="14771"/>
    <x v="9"/>
    <x v="1"/>
    <x v="21"/>
    <x v="1"/>
    <n v="1015347.6"/>
    <x v="0"/>
    <x v="0"/>
    <x v="0"/>
  </r>
  <r>
    <n v="14772"/>
    <x v="10"/>
    <x v="1"/>
    <x v="21"/>
    <x v="1"/>
    <n v="1022524.6"/>
    <x v="0"/>
    <x v="0"/>
    <x v="0"/>
  </r>
  <r>
    <n v="14773"/>
    <x v="11"/>
    <x v="1"/>
    <x v="21"/>
    <x v="1"/>
    <n v="1017569.6"/>
    <x v="0"/>
    <x v="0"/>
    <x v="0"/>
  </r>
  <r>
    <n v="14774"/>
    <x v="12"/>
    <x v="1"/>
    <x v="21"/>
    <x v="1"/>
    <n v="1019624.1"/>
    <x v="0"/>
    <x v="0"/>
    <x v="0"/>
  </r>
  <r>
    <n v="14775"/>
    <x v="13"/>
    <x v="1"/>
    <x v="21"/>
    <x v="1"/>
    <n v="1020105.1"/>
    <x v="0"/>
    <x v="0"/>
    <x v="0"/>
  </r>
  <r>
    <n v="14776"/>
    <x v="14"/>
    <x v="1"/>
    <x v="21"/>
    <x v="1"/>
    <n v="1018195.1"/>
    <x v="0"/>
    <x v="0"/>
    <x v="0"/>
  </r>
  <r>
    <n v="14777"/>
    <x v="15"/>
    <x v="1"/>
    <x v="21"/>
    <x v="1"/>
    <n v="1016548.6"/>
    <x v="0"/>
    <x v="0"/>
    <x v="0"/>
  </r>
  <r>
    <n v="14778"/>
    <x v="16"/>
    <x v="1"/>
    <x v="21"/>
    <x v="1"/>
    <n v="1012646.6"/>
    <x v="0"/>
    <x v="0"/>
    <x v="0"/>
  </r>
  <r>
    <n v="14779"/>
    <x v="17"/>
    <x v="1"/>
    <x v="21"/>
    <x v="1"/>
    <n v="1013208.6"/>
    <x v="0"/>
    <x v="0"/>
    <x v="0"/>
  </r>
  <r>
    <n v="14780"/>
    <x v="18"/>
    <x v="1"/>
    <x v="21"/>
    <x v="1"/>
    <n v="1014974.6"/>
    <x v="0"/>
    <x v="0"/>
    <x v="0"/>
  </r>
  <r>
    <n v="14781"/>
    <x v="19"/>
    <x v="1"/>
    <x v="21"/>
    <x v="1"/>
    <n v="1024175.1"/>
    <x v="0"/>
    <x v="0"/>
    <x v="0"/>
  </r>
  <r>
    <n v="14782"/>
    <x v="20"/>
    <x v="1"/>
    <x v="21"/>
    <x v="1"/>
    <n v="1019064.1"/>
    <x v="0"/>
    <x v="0"/>
    <x v="0"/>
  </r>
  <r>
    <n v="14783"/>
    <x v="21"/>
    <x v="1"/>
    <x v="21"/>
    <x v="1"/>
    <n v="1019082.1"/>
    <x v="0"/>
    <x v="0"/>
    <x v="0"/>
  </r>
  <r>
    <n v="14784"/>
    <x v="22"/>
    <x v="1"/>
    <x v="21"/>
    <x v="1"/>
    <n v="1020926.6"/>
    <x v="0"/>
    <x v="0"/>
    <x v="0"/>
  </r>
  <r>
    <n v="14785"/>
    <x v="23"/>
    <x v="1"/>
    <x v="21"/>
    <x v="1"/>
    <n v="1014795.1"/>
    <x v="0"/>
    <x v="0"/>
    <x v="0"/>
  </r>
  <r>
    <n v="14786"/>
    <x v="24"/>
    <x v="1"/>
    <x v="21"/>
    <x v="1"/>
    <n v="1026875.6"/>
    <x v="0"/>
    <x v="0"/>
    <x v="0"/>
  </r>
  <r>
    <n v="14787"/>
    <x v="25"/>
    <x v="1"/>
    <x v="21"/>
    <x v="1"/>
    <n v="1021117.6"/>
    <x v="0"/>
    <x v="0"/>
    <x v="0"/>
  </r>
  <r>
    <n v="14788"/>
    <x v="26"/>
    <x v="1"/>
    <x v="21"/>
    <x v="1"/>
    <n v="1020138.6"/>
    <x v="0"/>
    <x v="0"/>
    <x v="0"/>
  </r>
  <r>
    <n v="14789"/>
    <x v="27"/>
    <x v="1"/>
    <x v="21"/>
    <x v="1"/>
    <n v="1018906.1"/>
    <x v="0"/>
    <x v="0"/>
    <x v="0"/>
  </r>
  <r>
    <n v="14790"/>
    <x v="28"/>
    <x v="1"/>
    <x v="21"/>
    <x v="1"/>
    <n v="1021522.1"/>
    <x v="0"/>
    <x v="0"/>
    <x v="0"/>
  </r>
  <r>
    <n v="14791"/>
    <x v="0"/>
    <x v="1"/>
    <x v="21"/>
    <x v="2"/>
    <n v="-1.1000000000000001"/>
    <x v="0"/>
    <x v="0"/>
    <x v="0"/>
  </r>
  <r>
    <n v="14792"/>
    <x v="1"/>
    <x v="1"/>
    <x v="21"/>
    <x v="2"/>
    <n v="-1.1000000000000001"/>
    <x v="0"/>
    <x v="0"/>
    <x v="0"/>
  </r>
  <r>
    <n v="14793"/>
    <x v="2"/>
    <x v="1"/>
    <x v="21"/>
    <x v="2"/>
    <n v="-0.1"/>
    <x v="0"/>
    <x v="0"/>
    <x v="0"/>
  </r>
  <r>
    <n v="14794"/>
    <x v="3"/>
    <x v="1"/>
    <x v="21"/>
    <x v="2"/>
    <n v="-0.1"/>
    <x v="0"/>
    <x v="0"/>
    <x v="0"/>
  </r>
  <r>
    <n v="14795"/>
    <x v="4"/>
    <x v="1"/>
    <x v="21"/>
    <x v="2"/>
    <n v="-0.6"/>
    <x v="0"/>
    <x v="0"/>
    <x v="0"/>
  </r>
  <r>
    <n v="14796"/>
    <x v="5"/>
    <x v="1"/>
    <x v="21"/>
    <x v="2"/>
    <n v="-0.6"/>
    <x v="0"/>
    <x v="0"/>
    <x v="0"/>
  </r>
  <r>
    <n v="14797"/>
    <x v="6"/>
    <x v="1"/>
    <x v="21"/>
    <x v="2"/>
    <n v="-0.1"/>
    <x v="0"/>
    <x v="0"/>
    <x v="0"/>
  </r>
  <r>
    <n v="14798"/>
    <x v="7"/>
    <x v="1"/>
    <x v="21"/>
    <x v="2"/>
    <n v="0.4"/>
    <x v="0"/>
    <x v="0"/>
    <x v="0"/>
  </r>
  <r>
    <n v="14799"/>
    <x v="8"/>
    <x v="1"/>
    <x v="21"/>
    <x v="2"/>
    <n v="1.9"/>
    <x v="0"/>
    <x v="0"/>
    <x v="0"/>
  </r>
  <r>
    <n v="14800"/>
    <x v="9"/>
    <x v="1"/>
    <x v="21"/>
    <x v="2"/>
    <n v="0.4"/>
    <x v="0"/>
    <x v="0"/>
    <x v="0"/>
  </r>
  <r>
    <n v="14801"/>
    <x v="10"/>
    <x v="1"/>
    <x v="21"/>
    <x v="2"/>
    <n v="-0.6"/>
    <x v="0"/>
    <x v="0"/>
    <x v="0"/>
  </r>
  <r>
    <n v="14802"/>
    <x v="11"/>
    <x v="1"/>
    <x v="21"/>
    <x v="2"/>
    <n v="0.4"/>
    <x v="0"/>
    <x v="0"/>
    <x v="0"/>
  </r>
  <r>
    <n v="14803"/>
    <x v="12"/>
    <x v="1"/>
    <x v="21"/>
    <x v="2"/>
    <n v="-1.1000000000000001"/>
    <x v="0"/>
    <x v="0"/>
    <x v="0"/>
  </r>
  <r>
    <n v="14804"/>
    <x v="13"/>
    <x v="1"/>
    <x v="21"/>
    <x v="2"/>
    <n v="-1.1000000000000001"/>
    <x v="0"/>
    <x v="0"/>
    <x v="0"/>
  </r>
  <r>
    <n v="14805"/>
    <x v="14"/>
    <x v="1"/>
    <x v="21"/>
    <x v="2"/>
    <n v="-0.1"/>
    <x v="0"/>
    <x v="0"/>
    <x v="0"/>
  </r>
  <r>
    <n v="14806"/>
    <x v="15"/>
    <x v="1"/>
    <x v="21"/>
    <x v="2"/>
    <n v="0.4"/>
    <x v="0"/>
    <x v="0"/>
    <x v="0"/>
  </r>
  <r>
    <n v="14807"/>
    <x v="16"/>
    <x v="1"/>
    <x v="21"/>
    <x v="2"/>
    <n v="-1.6"/>
    <x v="0"/>
    <x v="0"/>
    <x v="0"/>
  </r>
  <r>
    <n v="14808"/>
    <x v="17"/>
    <x v="1"/>
    <x v="21"/>
    <x v="2"/>
    <n v="0.4"/>
    <x v="0"/>
    <x v="0"/>
    <x v="0"/>
  </r>
  <r>
    <n v="14809"/>
    <x v="18"/>
    <x v="1"/>
    <x v="21"/>
    <x v="2"/>
    <n v="0.4"/>
    <x v="0"/>
    <x v="0"/>
    <x v="0"/>
  </r>
  <r>
    <n v="14810"/>
    <x v="19"/>
    <x v="1"/>
    <x v="21"/>
    <x v="2"/>
    <n v="0.9"/>
    <x v="0"/>
    <x v="0"/>
    <x v="0"/>
  </r>
  <r>
    <n v="14811"/>
    <x v="20"/>
    <x v="1"/>
    <x v="21"/>
    <x v="2"/>
    <n v="1.9"/>
    <x v="0"/>
    <x v="0"/>
    <x v="0"/>
  </r>
  <r>
    <n v="14812"/>
    <x v="21"/>
    <x v="1"/>
    <x v="21"/>
    <x v="2"/>
    <n v="0.9"/>
    <x v="0"/>
    <x v="0"/>
    <x v="0"/>
  </r>
  <r>
    <n v="14813"/>
    <x v="22"/>
    <x v="1"/>
    <x v="21"/>
    <x v="2"/>
    <n v="0.4"/>
    <x v="0"/>
    <x v="0"/>
    <x v="0"/>
  </r>
  <r>
    <n v="14814"/>
    <x v="23"/>
    <x v="1"/>
    <x v="21"/>
    <x v="2"/>
    <n v="-1.1000000000000001"/>
    <x v="0"/>
    <x v="0"/>
    <x v="0"/>
  </r>
  <r>
    <n v="14815"/>
    <x v="24"/>
    <x v="1"/>
    <x v="21"/>
    <x v="2"/>
    <n v="0.4"/>
    <x v="0"/>
    <x v="0"/>
    <x v="0"/>
  </r>
  <r>
    <n v="14816"/>
    <x v="25"/>
    <x v="1"/>
    <x v="21"/>
    <x v="2"/>
    <n v="-0.6"/>
    <x v="0"/>
    <x v="0"/>
    <x v="0"/>
  </r>
  <r>
    <n v="14817"/>
    <x v="26"/>
    <x v="1"/>
    <x v="21"/>
    <x v="2"/>
    <n v="0.4"/>
    <x v="0"/>
    <x v="0"/>
    <x v="0"/>
  </r>
  <r>
    <n v="14818"/>
    <x v="27"/>
    <x v="1"/>
    <x v="21"/>
    <x v="2"/>
    <n v="-0.1"/>
    <x v="0"/>
    <x v="0"/>
    <x v="0"/>
  </r>
  <r>
    <n v="14819"/>
    <x v="28"/>
    <x v="1"/>
    <x v="21"/>
    <x v="2"/>
    <n v="-0.1"/>
    <x v="0"/>
    <x v="0"/>
    <x v="0"/>
  </r>
  <r>
    <n v="14820"/>
    <x v="0"/>
    <x v="1"/>
    <x v="21"/>
    <x v="3"/>
    <n v="0"/>
    <x v="1"/>
    <x v="0"/>
    <x v="0"/>
  </r>
  <r>
    <n v="14821"/>
    <x v="1"/>
    <x v="1"/>
    <x v="21"/>
    <x v="3"/>
    <n v="0"/>
    <x v="1"/>
    <x v="0"/>
    <x v="0"/>
  </r>
  <r>
    <n v="14822"/>
    <x v="2"/>
    <x v="1"/>
    <x v="21"/>
    <x v="3"/>
    <n v="0"/>
    <x v="1"/>
    <x v="0"/>
    <x v="0"/>
  </r>
  <r>
    <n v="14823"/>
    <x v="3"/>
    <x v="1"/>
    <x v="21"/>
    <x v="3"/>
    <n v="0"/>
    <x v="1"/>
    <x v="0"/>
    <x v="0"/>
  </r>
  <r>
    <n v="14824"/>
    <x v="4"/>
    <x v="1"/>
    <x v="21"/>
    <x v="3"/>
    <n v="0"/>
    <x v="1"/>
    <x v="0"/>
    <x v="0"/>
  </r>
  <r>
    <n v="14825"/>
    <x v="5"/>
    <x v="1"/>
    <x v="21"/>
    <x v="3"/>
    <n v="0"/>
    <x v="1"/>
    <x v="0"/>
    <x v="0"/>
  </r>
  <r>
    <n v="14826"/>
    <x v="6"/>
    <x v="1"/>
    <x v="21"/>
    <x v="3"/>
    <n v="0"/>
    <x v="1"/>
    <x v="0"/>
    <x v="0"/>
  </r>
  <r>
    <n v="14827"/>
    <x v="7"/>
    <x v="1"/>
    <x v="21"/>
    <x v="3"/>
    <n v="0"/>
    <x v="1"/>
    <x v="0"/>
    <x v="0"/>
  </r>
  <r>
    <n v="14828"/>
    <x v="8"/>
    <x v="1"/>
    <x v="21"/>
    <x v="3"/>
    <n v="0"/>
    <x v="1"/>
    <x v="0"/>
    <x v="0"/>
  </r>
  <r>
    <n v="14829"/>
    <x v="9"/>
    <x v="1"/>
    <x v="21"/>
    <x v="3"/>
    <n v="0"/>
    <x v="1"/>
    <x v="0"/>
    <x v="0"/>
  </r>
  <r>
    <n v="14830"/>
    <x v="10"/>
    <x v="1"/>
    <x v="21"/>
    <x v="3"/>
    <n v="0"/>
    <x v="1"/>
    <x v="0"/>
    <x v="0"/>
  </r>
  <r>
    <n v="14831"/>
    <x v="11"/>
    <x v="1"/>
    <x v="21"/>
    <x v="3"/>
    <n v="0"/>
    <x v="1"/>
    <x v="0"/>
    <x v="0"/>
  </r>
  <r>
    <n v="14832"/>
    <x v="12"/>
    <x v="1"/>
    <x v="21"/>
    <x v="3"/>
    <n v="0"/>
    <x v="1"/>
    <x v="0"/>
    <x v="0"/>
  </r>
  <r>
    <n v="14833"/>
    <x v="13"/>
    <x v="1"/>
    <x v="21"/>
    <x v="3"/>
    <n v="0"/>
    <x v="1"/>
    <x v="0"/>
    <x v="0"/>
  </r>
  <r>
    <n v="14834"/>
    <x v="14"/>
    <x v="1"/>
    <x v="21"/>
    <x v="3"/>
    <n v="0"/>
    <x v="1"/>
    <x v="0"/>
    <x v="0"/>
  </r>
  <r>
    <n v="14835"/>
    <x v="15"/>
    <x v="1"/>
    <x v="21"/>
    <x v="3"/>
    <n v="0"/>
    <x v="1"/>
    <x v="0"/>
    <x v="0"/>
  </r>
  <r>
    <n v="14836"/>
    <x v="16"/>
    <x v="1"/>
    <x v="21"/>
    <x v="3"/>
    <n v="0"/>
    <x v="1"/>
    <x v="0"/>
    <x v="0"/>
  </r>
  <r>
    <n v="14837"/>
    <x v="17"/>
    <x v="1"/>
    <x v="21"/>
    <x v="3"/>
    <n v="0"/>
    <x v="1"/>
    <x v="0"/>
    <x v="0"/>
  </r>
  <r>
    <n v="14838"/>
    <x v="18"/>
    <x v="1"/>
    <x v="21"/>
    <x v="3"/>
    <n v="0"/>
    <x v="1"/>
    <x v="0"/>
    <x v="0"/>
  </r>
  <r>
    <n v="14839"/>
    <x v="19"/>
    <x v="1"/>
    <x v="21"/>
    <x v="3"/>
    <n v="0"/>
    <x v="1"/>
    <x v="0"/>
    <x v="0"/>
  </r>
  <r>
    <n v="14840"/>
    <x v="20"/>
    <x v="1"/>
    <x v="21"/>
    <x v="3"/>
    <n v="0"/>
    <x v="1"/>
    <x v="0"/>
    <x v="0"/>
  </r>
  <r>
    <n v="14841"/>
    <x v="21"/>
    <x v="1"/>
    <x v="21"/>
    <x v="3"/>
    <n v="0"/>
    <x v="1"/>
    <x v="0"/>
    <x v="0"/>
  </r>
  <r>
    <n v="14842"/>
    <x v="22"/>
    <x v="1"/>
    <x v="21"/>
    <x v="3"/>
    <n v="0"/>
    <x v="1"/>
    <x v="0"/>
    <x v="0"/>
  </r>
  <r>
    <n v="14843"/>
    <x v="23"/>
    <x v="1"/>
    <x v="21"/>
    <x v="3"/>
    <n v="0"/>
    <x v="1"/>
    <x v="0"/>
    <x v="0"/>
  </r>
  <r>
    <n v="14844"/>
    <x v="24"/>
    <x v="1"/>
    <x v="21"/>
    <x v="3"/>
    <n v="0"/>
    <x v="1"/>
    <x v="0"/>
    <x v="0"/>
  </r>
  <r>
    <n v="14845"/>
    <x v="25"/>
    <x v="1"/>
    <x v="21"/>
    <x v="3"/>
    <n v="0"/>
    <x v="1"/>
    <x v="0"/>
    <x v="0"/>
  </r>
  <r>
    <n v="14846"/>
    <x v="26"/>
    <x v="1"/>
    <x v="21"/>
    <x v="3"/>
    <n v="0"/>
    <x v="1"/>
    <x v="0"/>
    <x v="0"/>
  </r>
  <r>
    <n v="14847"/>
    <x v="27"/>
    <x v="1"/>
    <x v="21"/>
    <x v="3"/>
    <n v="0"/>
    <x v="1"/>
    <x v="0"/>
    <x v="0"/>
  </r>
  <r>
    <n v="14848"/>
    <x v="28"/>
    <x v="1"/>
    <x v="21"/>
    <x v="3"/>
    <n v="0"/>
    <x v="1"/>
    <x v="0"/>
    <x v="0"/>
  </r>
  <r>
    <n v="14849"/>
    <x v="0"/>
    <x v="2"/>
    <x v="21"/>
    <x v="0"/>
    <n v="1026618"/>
    <x v="0"/>
    <x v="0"/>
    <x v="0"/>
  </r>
  <r>
    <n v="14850"/>
    <x v="1"/>
    <x v="2"/>
    <x v="21"/>
    <x v="0"/>
    <n v="1026618"/>
    <x v="0"/>
    <x v="0"/>
    <x v="0"/>
  </r>
  <r>
    <n v="14851"/>
    <x v="2"/>
    <x v="2"/>
    <x v="21"/>
    <x v="0"/>
    <n v="1020365"/>
    <x v="0"/>
    <x v="0"/>
    <x v="0"/>
  </r>
  <r>
    <n v="14852"/>
    <x v="3"/>
    <x v="2"/>
    <x v="21"/>
    <x v="0"/>
    <n v="1016953"/>
    <x v="0"/>
    <x v="0"/>
    <x v="0"/>
  </r>
  <r>
    <n v="14853"/>
    <x v="4"/>
    <x v="2"/>
    <x v="21"/>
    <x v="0"/>
    <n v="1019834"/>
    <x v="0"/>
    <x v="0"/>
    <x v="0"/>
  </r>
  <r>
    <n v="14854"/>
    <x v="5"/>
    <x v="2"/>
    <x v="21"/>
    <x v="0"/>
    <n v="1019232"/>
    <x v="0"/>
    <x v="0"/>
    <x v="0"/>
  </r>
  <r>
    <n v="14855"/>
    <x v="6"/>
    <x v="2"/>
    <x v="21"/>
    <x v="0"/>
    <n v="1014664"/>
    <x v="0"/>
    <x v="0"/>
    <x v="0"/>
  </r>
  <r>
    <n v="14856"/>
    <x v="7"/>
    <x v="2"/>
    <x v="21"/>
    <x v="0"/>
    <n v="1013792"/>
    <x v="0"/>
    <x v="0"/>
    <x v="0"/>
  </r>
  <r>
    <n v="14857"/>
    <x v="8"/>
    <x v="2"/>
    <x v="21"/>
    <x v="0"/>
    <n v="1016965"/>
    <x v="0"/>
    <x v="0"/>
    <x v="0"/>
  </r>
  <r>
    <n v="14858"/>
    <x v="9"/>
    <x v="2"/>
    <x v="21"/>
    <x v="0"/>
    <n v="1015078"/>
    <x v="0"/>
    <x v="0"/>
    <x v="0"/>
  </r>
  <r>
    <n v="14859"/>
    <x v="10"/>
    <x v="2"/>
    <x v="21"/>
    <x v="0"/>
    <n v="1022350"/>
    <x v="0"/>
    <x v="0"/>
    <x v="0"/>
  </r>
  <r>
    <n v="14860"/>
    <x v="11"/>
    <x v="2"/>
    <x v="21"/>
    <x v="0"/>
    <n v="1016813"/>
    <x v="0"/>
    <x v="0"/>
    <x v="0"/>
  </r>
  <r>
    <n v="14861"/>
    <x v="12"/>
    <x v="2"/>
    <x v="21"/>
    <x v="0"/>
    <n v="1018982"/>
    <x v="0"/>
    <x v="0"/>
    <x v="0"/>
  </r>
  <r>
    <n v="14862"/>
    <x v="13"/>
    <x v="2"/>
    <x v="21"/>
    <x v="0"/>
    <n v="1019615"/>
    <x v="0"/>
    <x v="0"/>
    <x v="0"/>
  </r>
  <r>
    <n v="14863"/>
    <x v="14"/>
    <x v="2"/>
    <x v="21"/>
    <x v="0"/>
    <n v="1017956"/>
    <x v="0"/>
    <x v="0"/>
    <x v="0"/>
  </r>
  <r>
    <n v="14864"/>
    <x v="15"/>
    <x v="2"/>
    <x v="21"/>
    <x v="0"/>
    <n v="1015744"/>
    <x v="0"/>
    <x v="0"/>
    <x v="0"/>
  </r>
  <r>
    <n v="14865"/>
    <x v="16"/>
    <x v="2"/>
    <x v="21"/>
    <x v="0"/>
    <n v="1011985"/>
    <x v="0"/>
    <x v="0"/>
    <x v="0"/>
  </r>
  <r>
    <n v="14866"/>
    <x v="17"/>
    <x v="2"/>
    <x v="21"/>
    <x v="0"/>
    <n v="1012846"/>
    <x v="0"/>
    <x v="0"/>
    <x v="0"/>
  </r>
  <r>
    <n v="14867"/>
    <x v="18"/>
    <x v="2"/>
    <x v="21"/>
    <x v="0"/>
    <n v="1014280"/>
    <x v="0"/>
    <x v="0"/>
    <x v="0"/>
  </r>
  <r>
    <n v="14868"/>
    <x v="19"/>
    <x v="2"/>
    <x v="21"/>
    <x v="0"/>
    <n v="1023024"/>
    <x v="0"/>
    <x v="0"/>
    <x v="0"/>
  </r>
  <r>
    <n v="14869"/>
    <x v="20"/>
    <x v="2"/>
    <x v="21"/>
    <x v="0"/>
    <n v="1019684"/>
    <x v="0"/>
    <x v="0"/>
    <x v="0"/>
  </r>
  <r>
    <n v="14870"/>
    <x v="21"/>
    <x v="2"/>
    <x v="21"/>
    <x v="0"/>
    <n v="1018373"/>
    <x v="0"/>
    <x v="0"/>
    <x v="0"/>
  </r>
  <r>
    <n v="14871"/>
    <x v="22"/>
    <x v="2"/>
    <x v="21"/>
    <x v="0"/>
    <n v="1020393"/>
    <x v="0"/>
    <x v="0"/>
    <x v="0"/>
  </r>
  <r>
    <n v="14872"/>
    <x v="23"/>
    <x v="2"/>
    <x v="21"/>
    <x v="0"/>
    <n v="1014103"/>
    <x v="0"/>
    <x v="0"/>
    <x v="0"/>
  </r>
  <r>
    <n v="14873"/>
    <x v="24"/>
    <x v="2"/>
    <x v="21"/>
    <x v="0"/>
    <n v="1026615"/>
    <x v="0"/>
    <x v="0"/>
    <x v="0"/>
  </r>
  <r>
    <n v="14874"/>
    <x v="25"/>
    <x v="2"/>
    <x v="21"/>
    <x v="0"/>
    <n v="1020686"/>
    <x v="0"/>
    <x v="0"/>
    <x v="0"/>
  </r>
  <r>
    <n v="14875"/>
    <x v="26"/>
    <x v="2"/>
    <x v="21"/>
    <x v="0"/>
    <n v="1019636"/>
    <x v="0"/>
    <x v="0"/>
    <x v="0"/>
  </r>
  <r>
    <n v="14876"/>
    <x v="27"/>
    <x v="2"/>
    <x v="21"/>
    <x v="0"/>
    <n v="1018338"/>
    <x v="0"/>
    <x v="0"/>
    <x v="0"/>
  </r>
  <r>
    <n v="14877"/>
    <x v="28"/>
    <x v="2"/>
    <x v="21"/>
    <x v="0"/>
    <n v="1020759"/>
    <x v="0"/>
    <x v="0"/>
    <x v="0"/>
  </r>
  <r>
    <n v="14878"/>
    <x v="0"/>
    <x v="2"/>
    <x v="21"/>
    <x v="1"/>
    <n v="1026617.2"/>
    <x v="0"/>
    <x v="0"/>
    <x v="0"/>
  </r>
  <r>
    <n v="14879"/>
    <x v="1"/>
    <x v="2"/>
    <x v="21"/>
    <x v="1"/>
    <n v="1026617.2"/>
    <x v="0"/>
    <x v="0"/>
    <x v="0"/>
  </r>
  <r>
    <n v="14880"/>
    <x v="2"/>
    <x v="2"/>
    <x v="21"/>
    <x v="1"/>
    <n v="1020366.2"/>
    <x v="0"/>
    <x v="0"/>
    <x v="0"/>
  </r>
  <r>
    <n v="14881"/>
    <x v="3"/>
    <x v="2"/>
    <x v="21"/>
    <x v="1"/>
    <n v="1016954.7"/>
    <x v="0"/>
    <x v="0"/>
    <x v="0"/>
  </r>
  <r>
    <n v="14882"/>
    <x v="4"/>
    <x v="2"/>
    <x v="21"/>
    <x v="1"/>
    <n v="1019833.7"/>
    <x v="0"/>
    <x v="0"/>
    <x v="0"/>
  </r>
  <r>
    <n v="14883"/>
    <x v="5"/>
    <x v="2"/>
    <x v="21"/>
    <x v="1"/>
    <n v="1019231.7"/>
    <x v="0"/>
    <x v="0"/>
    <x v="0"/>
  </r>
  <r>
    <n v="14884"/>
    <x v="6"/>
    <x v="2"/>
    <x v="21"/>
    <x v="1"/>
    <n v="1014662.7"/>
    <x v="0"/>
    <x v="0"/>
    <x v="0"/>
  </r>
  <r>
    <n v="14885"/>
    <x v="7"/>
    <x v="2"/>
    <x v="21"/>
    <x v="1"/>
    <n v="1013791.7"/>
    <x v="0"/>
    <x v="0"/>
    <x v="0"/>
  </r>
  <r>
    <n v="14886"/>
    <x v="8"/>
    <x v="2"/>
    <x v="21"/>
    <x v="1"/>
    <n v="1016964.7"/>
    <x v="0"/>
    <x v="0"/>
    <x v="0"/>
  </r>
  <r>
    <n v="14887"/>
    <x v="9"/>
    <x v="2"/>
    <x v="21"/>
    <x v="1"/>
    <n v="1015079.7"/>
    <x v="0"/>
    <x v="0"/>
    <x v="0"/>
  </r>
  <r>
    <n v="14888"/>
    <x v="10"/>
    <x v="2"/>
    <x v="21"/>
    <x v="1"/>
    <n v="1022350.2"/>
    <x v="0"/>
    <x v="0"/>
    <x v="0"/>
  </r>
  <r>
    <n v="14889"/>
    <x v="11"/>
    <x v="2"/>
    <x v="21"/>
    <x v="1"/>
    <n v="1016812.7"/>
    <x v="0"/>
    <x v="0"/>
    <x v="0"/>
  </r>
  <r>
    <n v="14890"/>
    <x v="12"/>
    <x v="2"/>
    <x v="21"/>
    <x v="1"/>
    <n v="1018982.2"/>
    <x v="0"/>
    <x v="0"/>
    <x v="0"/>
  </r>
  <r>
    <n v="14891"/>
    <x v="13"/>
    <x v="2"/>
    <x v="21"/>
    <x v="1"/>
    <n v="1019615.2"/>
    <x v="0"/>
    <x v="0"/>
    <x v="0"/>
  </r>
  <r>
    <n v="14892"/>
    <x v="14"/>
    <x v="2"/>
    <x v="21"/>
    <x v="1"/>
    <n v="1017955.7"/>
    <x v="0"/>
    <x v="0"/>
    <x v="0"/>
  </r>
  <r>
    <n v="14893"/>
    <x v="15"/>
    <x v="2"/>
    <x v="21"/>
    <x v="1"/>
    <n v="1015743.2"/>
    <x v="0"/>
    <x v="0"/>
    <x v="0"/>
  </r>
  <r>
    <n v="14894"/>
    <x v="16"/>
    <x v="2"/>
    <x v="21"/>
    <x v="1"/>
    <n v="1011983.7"/>
    <x v="0"/>
    <x v="0"/>
    <x v="0"/>
  </r>
  <r>
    <n v="14895"/>
    <x v="17"/>
    <x v="2"/>
    <x v="21"/>
    <x v="1"/>
    <n v="1012847.7"/>
    <x v="0"/>
    <x v="0"/>
    <x v="0"/>
  </r>
  <r>
    <n v="14896"/>
    <x v="18"/>
    <x v="2"/>
    <x v="21"/>
    <x v="1"/>
    <n v="1014279.7"/>
    <x v="0"/>
    <x v="0"/>
    <x v="0"/>
  </r>
  <r>
    <n v="14897"/>
    <x v="19"/>
    <x v="2"/>
    <x v="21"/>
    <x v="1"/>
    <n v="1023024.7"/>
    <x v="0"/>
    <x v="0"/>
    <x v="0"/>
  </r>
  <r>
    <n v="14898"/>
    <x v="20"/>
    <x v="2"/>
    <x v="21"/>
    <x v="1"/>
    <n v="1019682.2"/>
    <x v="0"/>
    <x v="0"/>
    <x v="0"/>
  </r>
  <r>
    <n v="14899"/>
    <x v="21"/>
    <x v="2"/>
    <x v="21"/>
    <x v="1"/>
    <n v="1018372.2"/>
    <x v="0"/>
    <x v="0"/>
    <x v="0"/>
  </r>
  <r>
    <n v="14900"/>
    <x v="22"/>
    <x v="2"/>
    <x v="21"/>
    <x v="1"/>
    <n v="1020394.7"/>
    <x v="0"/>
    <x v="0"/>
    <x v="0"/>
  </r>
  <r>
    <n v="14901"/>
    <x v="23"/>
    <x v="2"/>
    <x v="21"/>
    <x v="1"/>
    <n v="1014101.7"/>
    <x v="0"/>
    <x v="0"/>
    <x v="0"/>
  </r>
  <r>
    <n v="14902"/>
    <x v="24"/>
    <x v="2"/>
    <x v="21"/>
    <x v="1"/>
    <n v="1026616.7"/>
    <x v="0"/>
    <x v="0"/>
    <x v="0"/>
  </r>
  <r>
    <n v="14903"/>
    <x v="25"/>
    <x v="2"/>
    <x v="21"/>
    <x v="1"/>
    <n v="1020685.7"/>
    <x v="0"/>
    <x v="0"/>
    <x v="0"/>
  </r>
  <r>
    <n v="14904"/>
    <x v="26"/>
    <x v="2"/>
    <x v="21"/>
    <x v="1"/>
    <n v="1019635.7"/>
    <x v="0"/>
    <x v="0"/>
    <x v="0"/>
  </r>
  <r>
    <n v="14905"/>
    <x v="27"/>
    <x v="2"/>
    <x v="21"/>
    <x v="1"/>
    <n v="1018340.2"/>
    <x v="0"/>
    <x v="0"/>
    <x v="0"/>
  </r>
  <r>
    <n v="14906"/>
    <x v="28"/>
    <x v="2"/>
    <x v="21"/>
    <x v="1"/>
    <n v="1020758.7"/>
    <x v="0"/>
    <x v="0"/>
    <x v="0"/>
  </r>
  <r>
    <n v="14907"/>
    <x v="0"/>
    <x v="2"/>
    <x v="21"/>
    <x v="2"/>
    <n v="0.8"/>
    <x v="0"/>
    <x v="0"/>
    <x v="0"/>
  </r>
  <r>
    <n v="14908"/>
    <x v="1"/>
    <x v="2"/>
    <x v="21"/>
    <x v="2"/>
    <n v="0.8"/>
    <x v="0"/>
    <x v="0"/>
    <x v="0"/>
  </r>
  <r>
    <n v="14909"/>
    <x v="2"/>
    <x v="2"/>
    <x v="21"/>
    <x v="2"/>
    <n v="-1.2"/>
    <x v="0"/>
    <x v="0"/>
    <x v="0"/>
  </r>
  <r>
    <n v="14910"/>
    <x v="3"/>
    <x v="2"/>
    <x v="21"/>
    <x v="2"/>
    <n v="-1.7"/>
    <x v="0"/>
    <x v="0"/>
    <x v="0"/>
  </r>
  <r>
    <n v="14911"/>
    <x v="4"/>
    <x v="2"/>
    <x v="21"/>
    <x v="2"/>
    <n v="0.3"/>
    <x v="0"/>
    <x v="0"/>
    <x v="0"/>
  </r>
  <r>
    <n v="14912"/>
    <x v="5"/>
    <x v="2"/>
    <x v="21"/>
    <x v="2"/>
    <n v="0.3"/>
    <x v="0"/>
    <x v="0"/>
    <x v="0"/>
  </r>
  <r>
    <n v="14913"/>
    <x v="6"/>
    <x v="2"/>
    <x v="21"/>
    <x v="2"/>
    <n v="1.3"/>
    <x v="0"/>
    <x v="0"/>
    <x v="0"/>
  </r>
  <r>
    <n v="14914"/>
    <x v="7"/>
    <x v="2"/>
    <x v="21"/>
    <x v="2"/>
    <n v="0.3"/>
    <x v="0"/>
    <x v="0"/>
    <x v="0"/>
  </r>
  <r>
    <n v="14915"/>
    <x v="8"/>
    <x v="2"/>
    <x v="21"/>
    <x v="2"/>
    <n v="0.3"/>
    <x v="0"/>
    <x v="0"/>
    <x v="0"/>
  </r>
  <r>
    <n v="14916"/>
    <x v="9"/>
    <x v="2"/>
    <x v="21"/>
    <x v="2"/>
    <n v="-1.7"/>
    <x v="0"/>
    <x v="0"/>
    <x v="0"/>
  </r>
  <r>
    <n v="14917"/>
    <x v="10"/>
    <x v="2"/>
    <x v="21"/>
    <x v="2"/>
    <n v="-0.2"/>
    <x v="0"/>
    <x v="0"/>
    <x v="0"/>
  </r>
  <r>
    <n v="14918"/>
    <x v="11"/>
    <x v="2"/>
    <x v="21"/>
    <x v="2"/>
    <n v="0.3"/>
    <x v="0"/>
    <x v="0"/>
    <x v="0"/>
  </r>
  <r>
    <n v="14919"/>
    <x v="12"/>
    <x v="2"/>
    <x v="21"/>
    <x v="2"/>
    <n v="-0.2"/>
    <x v="0"/>
    <x v="0"/>
    <x v="0"/>
  </r>
  <r>
    <n v="14920"/>
    <x v="13"/>
    <x v="2"/>
    <x v="21"/>
    <x v="2"/>
    <n v="-0.2"/>
    <x v="0"/>
    <x v="0"/>
    <x v="0"/>
  </r>
  <r>
    <n v="14921"/>
    <x v="14"/>
    <x v="2"/>
    <x v="21"/>
    <x v="2"/>
    <n v="0.3"/>
    <x v="0"/>
    <x v="0"/>
    <x v="0"/>
  </r>
  <r>
    <n v="14922"/>
    <x v="15"/>
    <x v="2"/>
    <x v="21"/>
    <x v="2"/>
    <n v="0.8"/>
    <x v="0"/>
    <x v="0"/>
    <x v="0"/>
  </r>
  <r>
    <n v="14923"/>
    <x v="16"/>
    <x v="2"/>
    <x v="21"/>
    <x v="2"/>
    <n v="1.3"/>
    <x v="0"/>
    <x v="0"/>
    <x v="0"/>
  </r>
  <r>
    <n v="14924"/>
    <x v="17"/>
    <x v="2"/>
    <x v="21"/>
    <x v="2"/>
    <n v="-1.7"/>
    <x v="0"/>
    <x v="0"/>
    <x v="0"/>
  </r>
  <r>
    <n v="14925"/>
    <x v="18"/>
    <x v="2"/>
    <x v="21"/>
    <x v="2"/>
    <n v="0.3"/>
    <x v="0"/>
    <x v="0"/>
    <x v="0"/>
  </r>
  <r>
    <n v="14926"/>
    <x v="19"/>
    <x v="2"/>
    <x v="21"/>
    <x v="2"/>
    <n v="-0.7"/>
    <x v="0"/>
    <x v="0"/>
    <x v="0"/>
  </r>
  <r>
    <n v="14927"/>
    <x v="20"/>
    <x v="2"/>
    <x v="21"/>
    <x v="2"/>
    <n v="1.8"/>
    <x v="0"/>
    <x v="0"/>
    <x v="0"/>
  </r>
  <r>
    <n v="14928"/>
    <x v="21"/>
    <x v="2"/>
    <x v="21"/>
    <x v="2"/>
    <n v="0.8"/>
    <x v="0"/>
    <x v="0"/>
    <x v="0"/>
  </r>
  <r>
    <n v="14929"/>
    <x v="22"/>
    <x v="2"/>
    <x v="21"/>
    <x v="2"/>
    <n v="-1.7"/>
    <x v="0"/>
    <x v="0"/>
    <x v="0"/>
  </r>
  <r>
    <n v="14930"/>
    <x v="23"/>
    <x v="2"/>
    <x v="21"/>
    <x v="2"/>
    <n v="1.3"/>
    <x v="0"/>
    <x v="0"/>
    <x v="0"/>
  </r>
  <r>
    <n v="14931"/>
    <x v="24"/>
    <x v="2"/>
    <x v="21"/>
    <x v="2"/>
    <n v="-1.7"/>
    <x v="0"/>
    <x v="0"/>
    <x v="0"/>
  </r>
  <r>
    <n v="14932"/>
    <x v="25"/>
    <x v="2"/>
    <x v="21"/>
    <x v="2"/>
    <n v="0.3"/>
    <x v="0"/>
    <x v="0"/>
    <x v="0"/>
  </r>
  <r>
    <n v="14933"/>
    <x v="26"/>
    <x v="2"/>
    <x v="21"/>
    <x v="2"/>
    <n v="0.3"/>
    <x v="0"/>
    <x v="0"/>
    <x v="0"/>
  </r>
  <r>
    <n v="14934"/>
    <x v="27"/>
    <x v="2"/>
    <x v="21"/>
    <x v="2"/>
    <n v="-2.2000000000000002"/>
    <x v="0"/>
    <x v="0"/>
    <x v="0"/>
  </r>
  <r>
    <n v="14935"/>
    <x v="28"/>
    <x v="2"/>
    <x v="21"/>
    <x v="2"/>
    <n v="0.3"/>
    <x v="0"/>
    <x v="0"/>
    <x v="0"/>
  </r>
  <r>
    <n v="14936"/>
    <x v="0"/>
    <x v="2"/>
    <x v="21"/>
    <x v="3"/>
    <n v="0"/>
    <x v="1"/>
    <x v="0"/>
    <x v="0"/>
  </r>
  <r>
    <n v="14937"/>
    <x v="1"/>
    <x v="2"/>
    <x v="21"/>
    <x v="3"/>
    <n v="0"/>
    <x v="1"/>
    <x v="0"/>
    <x v="0"/>
  </r>
  <r>
    <n v="14938"/>
    <x v="2"/>
    <x v="2"/>
    <x v="21"/>
    <x v="3"/>
    <n v="0"/>
    <x v="1"/>
    <x v="0"/>
    <x v="0"/>
  </r>
  <r>
    <n v="14939"/>
    <x v="3"/>
    <x v="2"/>
    <x v="21"/>
    <x v="3"/>
    <n v="0"/>
    <x v="1"/>
    <x v="0"/>
    <x v="0"/>
  </r>
  <r>
    <n v="14940"/>
    <x v="4"/>
    <x v="2"/>
    <x v="21"/>
    <x v="3"/>
    <n v="0"/>
    <x v="1"/>
    <x v="0"/>
    <x v="0"/>
  </r>
  <r>
    <n v="14941"/>
    <x v="5"/>
    <x v="2"/>
    <x v="21"/>
    <x v="3"/>
    <n v="0"/>
    <x v="1"/>
    <x v="0"/>
    <x v="0"/>
  </r>
  <r>
    <n v="14942"/>
    <x v="6"/>
    <x v="2"/>
    <x v="21"/>
    <x v="3"/>
    <n v="0"/>
    <x v="1"/>
    <x v="0"/>
    <x v="0"/>
  </r>
  <r>
    <n v="14943"/>
    <x v="7"/>
    <x v="2"/>
    <x v="21"/>
    <x v="3"/>
    <n v="0"/>
    <x v="1"/>
    <x v="0"/>
    <x v="0"/>
  </r>
  <r>
    <n v="14944"/>
    <x v="8"/>
    <x v="2"/>
    <x v="21"/>
    <x v="3"/>
    <n v="0"/>
    <x v="1"/>
    <x v="0"/>
    <x v="0"/>
  </r>
  <r>
    <n v="14945"/>
    <x v="9"/>
    <x v="2"/>
    <x v="21"/>
    <x v="3"/>
    <n v="0"/>
    <x v="1"/>
    <x v="0"/>
    <x v="0"/>
  </r>
  <r>
    <n v="14946"/>
    <x v="10"/>
    <x v="2"/>
    <x v="21"/>
    <x v="3"/>
    <n v="0"/>
    <x v="1"/>
    <x v="0"/>
    <x v="0"/>
  </r>
  <r>
    <n v="14947"/>
    <x v="11"/>
    <x v="2"/>
    <x v="21"/>
    <x v="3"/>
    <n v="0"/>
    <x v="1"/>
    <x v="0"/>
    <x v="0"/>
  </r>
  <r>
    <n v="14948"/>
    <x v="12"/>
    <x v="2"/>
    <x v="21"/>
    <x v="3"/>
    <n v="0"/>
    <x v="1"/>
    <x v="0"/>
    <x v="0"/>
  </r>
  <r>
    <n v="14949"/>
    <x v="13"/>
    <x v="2"/>
    <x v="21"/>
    <x v="3"/>
    <n v="0"/>
    <x v="1"/>
    <x v="0"/>
    <x v="0"/>
  </r>
  <r>
    <n v="14950"/>
    <x v="14"/>
    <x v="2"/>
    <x v="21"/>
    <x v="3"/>
    <n v="0"/>
    <x v="1"/>
    <x v="0"/>
    <x v="0"/>
  </r>
  <r>
    <n v="14951"/>
    <x v="15"/>
    <x v="2"/>
    <x v="21"/>
    <x v="3"/>
    <n v="0"/>
    <x v="1"/>
    <x v="0"/>
    <x v="0"/>
  </r>
  <r>
    <n v="14952"/>
    <x v="16"/>
    <x v="2"/>
    <x v="21"/>
    <x v="3"/>
    <n v="0"/>
    <x v="1"/>
    <x v="0"/>
    <x v="0"/>
  </r>
  <r>
    <n v="14953"/>
    <x v="17"/>
    <x v="2"/>
    <x v="21"/>
    <x v="3"/>
    <n v="0"/>
    <x v="1"/>
    <x v="0"/>
    <x v="0"/>
  </r>
  <r>
    <n v="14954"/>
    <x v="18"/>
    <x v="2"/>
    <x v="21"/>
    <x v="3"/>
    <n v="0"/>
    <x v="1"/>
    <x v="0"/>
    <x v="0"/>
  </r>
  <r>
    <n v="14955"/>
    <x v="19"/>
    <x v="2"/>
    <x v="21"/>
    <x v="3"/>
    <n v="0"/>
    <x v="1"/>
    <x v="0"/>
    <x v="0"/>
  </r>
  <r>
    <n v="14956"/>
    <x v="20"/>
    <x v="2"/>
    <x v="21"/>
    <x v="3"/>
    <n v="0"/>
    <x v="1"/>
    <x v="0"/>
    <x v="0"/>
  </r>
  <r>
    <n v="14957"/>
    <x v="21"/>
    <x v="2"/>
    <x v="21"/>
    <x v="3"/>
    <n v="0"/>
    <x v="1"/>
    <x v="0"/>
    <x v="0"/>
  </r>
  <r>
    <n v="14958"/>
    <x v="22"/>
    <x v="2"/>
    <x v="21"/>
    <x v="3"/>
    <n v="0"/>
    <x v="1"/>
    <x v="0"/>
    <x v="0"/>
  </r>
  <r>
    <n v="14959"/>
    <x v="23"/>
    <x v="2"/>
    <x v="21"/>
    <x v="3"/>
    <n v="0"/>
    <x v="1"/>
    <x v="0"/>
    <x v="0"/>
  </r>
  <r>
    <n v="14960"/>
    <x v="24"/>
    <x v="2"/>
    <x v="21"/>
    <x v="3"/>
    <n v="0"/>
    <x v="1"/>
    <x v="0"/>
    <x v="0"/>
  </r>
  <r>
    <n v="14961"/>
    <x v="25"/>
    <x v="2"/>
    <x v="21"/>
    <x v="3"/>
    <n v="0"/>
    <x v="1"/>
    <x v="0"/>
    <x v="0"/>
  </r>
  <r>
    <n v="14962"/>
    <x v="26"/>
    <x v="2"/>
    <x v="21"/>
    <x v="3"/>
    <n v="0"/>
    <x v="1"/>
    <x v="0"/>
    <x v="0"/>
  </r>
  <r>
    <n v="14963"/>
    <x v="27"/>
    <x v="2"/>
    <x v="21"/>
    <x v="3"/>
    <n v="0"/>
    <x v="1"/>
    <x v="0"/>
    <x v="0"/>
  </r>
  <r>
    <n v="14964"/>
    <x v="28"/>
    <x v="2"/>
    <x v="21"/>
    <x v="3"/>
    <n v="0"/>
    <x v="1"/>
    <x v="0"/>
    <x v="0"/>
  </r>
  <r>
    <n v="14965"/>
    <x v="0"/>
    <x v="3"/>
    <x v="21"/>
    <x v="0"/>
    <n v="1025713"/>
    <x v="0"/>
    <x v="0"/>
    <x v="0"/>
  </r>
  <r>
    <n v="14966"/>
    <x v="1"/>
    <x v="3"/>
    <x v="21"/>
    <x v="0"/>
    <n v="1025713"/>
    <x v="0"/>
    <x v="0"/>
    <x v="0"/>
  </r>
  <r>
    <n v="14967"/>
    <x v="2"/>
    <x v="3"/>
    <x v="21"/>
    <x v="0"/>
    <n v="1019783"/>
    <x v="0"/>
    <x v="0"/>
    <x v="0"/>
  </r>
  <r>
    <n v="14968"/>
    <x v="3"/>
    <x v="3"/>
    <x v="21"/>
    <x v="0"/>
    <n v="1015647"/>
    <x v="0"/>
    <x v="0"/>
    <x v="0"/>
  </r>
  <r>
    <n v="14969"/>
    <x v="4"/>
    <x v="3"/>
    <x v="21"/>
    <x v="0"/>
    <n v="1019320"/>
    <x v="0"/>
    <x v="0"/>
    <x v="0"/>
  </r>
  <r>
    <n v="14970"/>
    <x v="5"/>
    <x v="3"/>
    <x v="21"/>
    <x v="0"/>
    <n v="1018468"/>
    <x v="0"/>
    <x v="0"/>
    <x v="0"/>
  </r>
  <r>
    <n v="14971"/>
    <x v="6"/>
    <x v="3"/>
    <x v="21"/>
    <x v="0"/>
    <n v="1013785"/>
    <x v="0"/>
    <x v="0"/>
    <x v="0"/>
  </r>
  <r>
    <n v="14972"/>
    <x v="7"/>
    <x v="3"/>
    <x v="21"/>
    <x v="0"/>
    <n v="1013745"/>
    <x v="0"/>
    <x v="0"/>
    <x v="0"/>
  </r>
  <r>
    <n v="14973"/>
    <x v="8"/>
    <x v="3"/>
    <x v="21"/>
    <x v="0"/>
    <n v="1016723"/>
    <x v="0"/>
    <x v="0"/>
    <x v="0"/>
  </r>
  <r>
    <n v="14974"/>
    <x v="9"/>
    <x v="3"/>
    <x v="21"/>
    <x v="0"/>
    <n v="1014581"/>
    <x v="0"/>
    <x v="0"/>
    <x v="0"/>
  </r>
  <r>
    <n v="14975"/>
    <x v="10"/>
    <x v="3"/>
    <x v="21"/>
    <x v="0"/>
    <n v="1021083"/>
    <x v="0"/>
    <x v="0"/>
    <x v="0"/>
  </r>
  <r>
    <n v="14976"/>
    <x v="11"/>
    <x v="3"/>
    <x v="21"/>
    <x v="0"/>
    <n v="1015933"/>
    <x v="0"/>
    <x v="0"/>
    <x v="0"/>
  </r>
  <r>
    <n v="14977"/>
    <x v="12"/>
    <x v="3"/>
    <x v="21"/>
    <x v="0"/>
    <n v="1018699"/>
    <x v="0"/>
    <x v="0"/>
    <x v="0"/>
  </r>
  <r>
    <n v="14978"/>
    <x v="13"/>
    <x v="3"/>
    <x v="21"/>
    <x v="0"/>
    <n v="1018729"/>
    <x v="0"/>
    <x v="0"/>
    <x v="0"/>
  </r>
  <r>
    <n v="14979"/>
    <x v="14"/>
    <x v="3"/>
    <x v="21"/>
    <x v="0"/>
    <n v="1017239"/>
    <x v="0"/>
    <x v="0"/>
    <x v="0"/>
  </r>
  <r>
    <n v="14980"/>
    <x v="15"/>
    <x v="3"/>
    <x v="21"/>
    <x v="0"/>
    <n v="1015890"/>
    <x v="0"/>
    <x v="0"/>
    <x v="0"/>
  </r>
  <r>
    <n v="14981"/>
    <x v="16"/>
    <x v="3"/>
    <x v="21"/>
    <x v="0"/>
    <n v="1011872"/>
    <x v="0"/>
    <x v="0"/>
    <x v="0"/>
  </r>
  <r>
    <n v="14982"/>
    <x v="17"/>
    <x v="3"/>
    <x v="21"/>
    <x v="0"/>
    <n v="1012719"/>
    <x v="0"/>
    <x v="0"/>
    <x v="0"/>
  </r>
  <r>
    <n v="14983"/>
    <x v="18"/>
    <x v="3"/>
    <x v="21"/>
    <x v="0"/>
    <n v="1014310"/>
    <x v="0"/>
    <x v="0"/>
    <x v="0"/>
  </r>
  <r>
    <n v="14984"/>
    <x v="19"/>
    <x v="3"/>
    <x v="21"/>
    <x v="0"/>
    <n v="1022576"/>
    <x v="0"/>
    <x v="0"/>
    <x v="0"/>
  </r>
  <r>
    <n v="14985"/>
    <x v="20"/>
    <x v="3"/>
    <x v="21"/>
    <x v="0"/>
    <n v="1018541"/>
    <x v="0"/>
    <x v="0"/>
    <x v="0"/>
  </r>
  <r>
    <n v="14986"/>
    <x v="21"/>
    <x v="3"/>
    <x v="21"/>
    <x v="0"/>
    <n v="1017422"/>
    <x v="0"/>
    <x v="0"/>
    <x v="0"/>
  </r>
  <r>
    <n v="14987"/>
    <x v="22"/>
    <x v="3"/>
    <x v="21"/>
    <x v="0"/>
    <n v="1019579"/>
    <x v="0"/>
    <x v="0"/>
    <x v="0"/>
  </r>
  <r>
    <n v="14988"/>
    <x v="23"/>
    <x v="3"/>
    <x v="21"/>
    <x v="0"/>
    <n v="1013763"/>
    <x v="0"/>
    <x v="0"/>
    <x v="0"/>
  </r>
  <r>
    <n v="14989"/>
    <x v="24"/>
    <x v="3"/>
    <x v="21"/>
    <x v="0"/>
    <n v="1026994"/>
    <x v="0"/>
    <x v="0"/>
    <x v="0"/>
  </r>
  <r>
    <n v="14990"/>
    <x v="25"/>
    <x v="3"/>
    <x v="21"/>
    <x v="0"/>
    <n v="1020698"/>
    <x v="0"/>
    <x v="0"/>
    <x v="0"/>
  </r>
  <r>
    <n v="14991"/>
    <x v="26"/>
    <x v="3"/>
    <x v="21"/>
    <x v="0"/>
    <n v="1019590"/>
    <x v="0"/>
    <x v="0"/>
    <x v="0"/>
  </r>
  <r>
    <n v="14992"/>
    <x v="27"/>
    <x v="3"/>
    <x v="21"/>
    <x v="0"/>
    <n v="1018025"/>
    <x v="0"/>
    <x v="0"/>
    <x v="0"/>
  </r>
  <r>
    <n v="14993"/>
    <x v="28"/>
    <x v="3"/>
    <x v="21"/>
    <x v="0"/>
    <n v="1020157"/>
    <x v="0"/>
    <x v="0"/>
    <x v="0"/>
  </r>
  <r>
    <n v="14994"/>
    <x v="0"/>
    <x v="3"/>
    <x v="21"/>
    <x v="1"/>
    <n v="1025712.8"/>
    <x v="0"/>
    <x v="0"/>
    <x v="0"/>
  </r>
  <r>
    <n v="14995"/>
    <x v="1"/>
    <x v="3"/>
    <x v="21"/>
    <x v="1"/>
    <n v="1025712.8"/>
    <x v="0"/>
    <x v="0"/>
    <x v="0"/>
  </r>
  <r>
    <n v="14996"/>
    <x v="2"/>
    <x v="3"/>
    <x v="21"/>
    <x v="1"/>
    <n v="1019782.2"/>
    <x v="0"/>
    <x v="0"/>
    <x v="0"/>
  </r>
  <r>
    <n v="14997"/>
    <x v="3"/>
    <x v="3"/>
    <x v="21"/>
    <x v="1"/>
    <n v="1015648.2"/>
    <x v="0"/>
    <x v="0"/>
    <x v="0"/>
  </r>
  <r>
    <n v="14998"/>
    <x v="4"/>
    <x v="3"/>
    <x v="21"/>
    <x v="1"/>
    <n v="1019320.7"/>
    <x v="0"/>
    <x v="0"/>
    <x v="0"/>
  </r>
  <r>
    <n v="14999"/>
    <x v="5"/>
    <x v="3"/>
    <x v="21"/>
    <x v="1"/>
    <n v="1018467.7"/>
    <x v="0"/>
    <x v="0"/>
    <x v="0"/>
  </r>
  <r>
    <n v="15000"/>
    <x v="6"/>
    <x v="3"/>
    <x v="21"/>
    <x v="1"/>
    <n v="1013784.7"/>
    <x v="0"/>
    <x v="0"/>
    <x v="0"/>
  </r>
  <r>
    <n v="15001"/>
    <x v="7"/>
    <x v="3"/>
    <x v="21"/>
    <x v="1"/>
    <n v="1013744.7"/>
    <x v="0"/>
    <x v="0"/>
    <x v="0"/>
  </r>
  <r>
    <n v="15002"/>
    <x v="8"/>
    <x v="3"/>
    <x v="21"/>
    <x v="1"/>
    <n v="1016724.2"/>
    <x v="0"/>
    <x v="0"/>
    <x v="0"/>
  </r>
  <r>
    <n v="15003"/>
    <x v="9"/>
    <x v="3"/>
    <x v="21"/>
    <x v="1"/>
    <n v="1014580.7"/>
    <x v="0"/>
    <x v="0"/>
    <x v="0"/>
  </r>
  <r>
    <n v="15004"/>
    <x v="10"/>
    <x v="3"/>
    <x v="21"/>
    <x v="1"/>
    <n v="1021082.7"/>
    <x v="0"/>
    <x v="0"/>
    <x v="0"/>
  </r>
  <r>
    <n v="15005"/>
    <x v="11"/>
    <x v="3"/>
    <x v="21"/>
    <x v="1"/>
    <n v="1015932.7"/>
    <x v="0"/>
    <x v="0"/>
    <x v="0"/>
  </r>
  <r>
    <n v="15006"/>
    <x v="12"/>
    <x v="3"/>
    <x v="21"/>
    <x v="1"/>
    <n v="1018699.2"/>
    <x v="0"/>
    <x v="0"/>
    <x v="0"/>
  </r>
  <r>
    <n v="15007"/>
    <x v="13"/>
    <x v="3"/>
    <x v="21"/>
    <x v="1"/>
    <n v="1018728.7"/>
    <x v="0"/>
    <x v="0"/>
    <x v="0"/>
  </r>
  <r>
    <n v="15008"/>
    <x v="14"/>
    <x v="3"/>
    <x v="21"/>
    <x v="1"/>
    <n v="1017238.2"/>
    <x v="0"/>
    <x v="0"/>
    <x v="0"/>
  </r>
  <r>
    <n v="15009"/>
    <x v="15"/>
    <x v="3"/>
    <x v="21"/>
    <x v="1"/>
    <n v="1015889.2"/>
    <x v="0"/>
    <x v="0"/>
    <x v="0"/>
  </r>
  <r>
    <n v="15010"/>
    <x v="16"/>
    <x v="3"/>
    <x v="21"/>
    <x v="1"/>
    <n v="1011871.2"/>
    <x v="0"/>
    <x v="0"/>
    <x v="0"/>
  </r>
  <r>
    <n v="15011"/>
    <x v="17"/>
    <x v="3"/>
    <x v="21"/>
    <x v="1"/>
    <n v="1012720.7"/>
    <x v="0"/>
    <x v="0"/>
    <x v="0"/>
  </r>
  <r>
    <n v="15012"/>
    <x v="18"/>
    <x v="3"/>
    <x v="21"/>
    <x v="1"/>
    <n v="1014310.2"/>
    <x v="0"/>
    <x v="0"/>
    <x v="0"/>
  </r>
  <r>
    <n v="15013"/>
    <x v="19"/>
    <x v="3"/>
    <x v="21"/>
    <x v="1"/>
    <n v="1022575.2"/>
    <x v="0"/>
    <x v="0"/>
    <x v="0"/>
  </r>
  <r>
    <n v="15014"/>
    <x v="20"/>
    <x v="3"/>
    <x v="21"/>
    <x v="1"/>
    <n v="1018542.2"/>
    <x v="0"/>
    <x v="0"/>
    <x v="0"/>
  </r>
  <r>
    <n v="15015"/>
    <x v="21"/>
    <x v="3"/>
    <x v="21"/>
    <x v="1"/>
    <n v="1017422.7"/>
    <x v="0"/>
    <x v="0"/>
    <x v="0"/>
  </r>
  <r>
    <n v="15016"/>
    <x v="22"/>
    <x v="3"/>
    <x v="21"/>
    <x v="1"/>
    <n v="1019578.7"/>
    <x v="0"/>
    <x v="0"/>
    <x v="0"/>
  </r>
  <r>
    <n v="15017"/>
    <x v="23"/>
    <x v="3"/>
    <x v="21"/>
    <x v="1"/>
    <n v="1013762.7"/>
    <x v="0"/>
    <x v="0"/>
    <x v="0"/>
  </r>
  <r>
    <n v="15018"/>
    <x v="24"/>
    <x v="3"/>
    <x v="21"/>
    <x v="1"/>
    <n v="1026993.8"/>
    <x v="0"/>
    <x v="0"/>
    <x v="0"/>
  </r>
  <r>
    <n v="15019"/>
    <x v="25"/>
    <x v="3"/>
    <x v="21"/>
    <x v="1"/>
    <n v="1020697.7"/>
    <x v="0"/>
    <x v="0"/>
    <x v="0"/>
  </r>
  <r>
    <n v="15020"/>
    <x v="26"/>
    <x v="3"/>
    <x v="21"/>
    <x v="1"/>
    <n v="1019590.2"/>
    <x v="0"/>
    <x v="0"/>
    <x v="0"/>
  </r>
  <r>
    <n v="15021"/>
    <x v="27"/>
    <x v="3"/>
    <x v="21"/>
    <x v="1"/>
    <n v="1018024.7"/>
    <x v="0"/>
    <x v="0"/>
    <x v="0"/>
  </r>
  <r>
    <n v="15022"/>
    <x v="28"/>
    <x v="3"/>
    <x v="21"/>
    <x v="1"/>
    <n v="1020156.7"/>
    <x v="0"/>
    <x v="0"/>
    <x v="0"/>
  </r>
  <r>
    <n v="15023"/>
    <x v="0"/>
    <x v="3"/>
    <x v="21"/>
    <x v="2"/>
    <n v="0.2"/>
    <x v="0"/>
    <x v="0"/>
    <x v="0"/>
  </r>
  <r>
    <n v="15024"/>
    <x v="1"/>
    <x v="3"/>
    <x v="21"/>
    <x v="2"/>
    <n v="0.2"/>
    <x v="0"/>
    <x v="0"/>
    <x v="0"/>
  </r>
  <r>
    <n v="15025"/>
    <x v="2"/>
    <x v="3"/>
    <x v="21"/>
    <x v="2"/>
    <n v="0.8"/>
    <x v="0"/>
    <x v="0"/>
    <x v="0"/>
  </r>
  <r>
    <n v="15026"/>
    <x v="3"/>
    <x v="3"/>
    <x v="21"/>
    <x v="2"/>
    <n v="-1.2"/>
    <x v="0"/>
    <x v="0"/>
    <x v="0"/>
  </r>
  <r>
    <n v="15027"/>
    <x v="4"/>
    <x v="3"/>
    <x v="21"/>
    <x v="2"/>
    <n v="-0.7"/>
    <x v="0"/>
    <x v="0"/>
    <x v="0"/>
  </r>
  <r>
    <n v="15028"/>
    <x v="5"/>
    <x v="3"/>
    <x v="21"/>
    <x v="2"/>
    <n v="0.3"/>
    <x v="0"/>
    <x v="0"/>
    <x v="0"/>
  </r>
  <r>
    <n v="15029"/>
    <x v="6"/>
    <x v="3"/>
    <x v="21"/>
    <x v="2"/>
    <n v="0.3"/>
    <x v="0"/>
    <x v="0"/>
    <x v="0"/>
  </r>
  <r>
    <n v="15030"/>
    <x v="7"/>
    <x v="3"/>
    <x v="21"/>
    <x v="2"/>
    <n v="0.3"/>
    <x v="0"/>
    <x v="0"/>
    <x v="0"/>
  </r>
  <r>
    <n v="15031"/>
    <x v="8"/>
    <x v="3"/>
    <x v="21"/>
    <x v="2"/>
    <n v="-1.2"/>
    <x v="0"/>
    <x v="0"/>
    <x v="0"/>
  </r>
  <r>
    <n v="15032"/>
    <x v="9"/>
    <x v="3"/>
    <x v="21"/>
    <x v="2"/>
    <n v="0.3"/>
    <x v="0"/>
    <x v="0"/>
    <x v="0"/>
  </r>
  <r>
    <n v="15033"/>
    <x v="10"/>
    <x v="3"/>
    <x v="21"/>
    <x v="2"/>
    <n v="0.3"/>
    <x v="0"/>
    <x v="0"/>
    <x v="0"/>
  </r>
  <r>
    <n v="15034"/>
    <x v="11"/>
    <x v="3"/>
    <x v="21"/>
    <x v="2"/>
    <n v="0.3"/>
    <x v="0"/>
    <x v="0"/>
    <x v="0"/>
  </r>
  <r>
    <n v="15035"/>
    <x v="12"/>
    <x v="3"/>
    <x v="21"/>
    <x v="2"/>
    <n v="-0.2"/>
    <x v="0"/>
    <x v="0"/>
    <x v="0"/>
  </r>
  <r>
    <n v="15036"/>
    <x v="13"/>
    <x v="3"/>
    <x v="21"/>
    <x v="2"/>
    <n v="0.3"/>
    <x v="0"/>
    <x v="0"/>
    <x v="0"/>
  </r>
  <r>
    <n v="15037"/>
    <x v="14"/>
    <x v="3"/>
    <x v="21"/>
    <x v="2"/>
    <n v="0.8"/>
    <x v="0"/>
    <x v="0"/>
    <x v="0"/>
  </r>
  <r>
    <n v="15038"/>
    <x v="15"/>
    <x v="3"/>
    <x v="21"/>
    <x v="2"/>
    <n v="0.8"/>
    <x v="0"/>
    <x v="0"/>
    <x v="0"/>
  </r>
  <r>
    <n v="15039"/>
    <x v="16"/>
    <x v="3"/>
    <x v="21"/>
    <x v="2"/>
    <n v="0.8"/>
    <x v="0"/>
    <x v="0"/>
    <x v="0"/>
  </r>
  <r>
    <n v="15040"/>
    <x v="17"/>
    <x v="3"/>
    <x v="21"/>
    <x v="2"/>
    <n v="-1.7"/>
    <x v="0"/>
    <x v="0"/>
    <x v="0"/>
  </r>
  <r>
    <n v="15041"/>
    <x v="18"/>
    <x v="3"/>
    <x v="21"/>
    <x v="2"/>
    <n v="-0.2"/>
    <x v="0"/>
    <x v="0"/>
    <x v="0"/>
  </r>
  <r>
    <n v="15042"/>
    <x v="19"/>
    <x v="3"/>
    <x v="21"/>
    <x v="2"/>
    <n v="0.8"/>
    <x v="0"/>
    <x v="0"/>
    <x v="0"/>
  </r>
  <r>
    <n v="15043"/>
    <x v="20"/>
    <x v="3"/>
    <x v="21"/>
    <x v="2"/>
    <n v="-1.2"/>
    <x v="0"/>
    <x v="0"/>
    <x v="0"/>
  </r>
  <r>
    <n v="15044"/>
    <x v="21"/>
    <x v="3"/>
    <x v="21"/>
    <x v="2"/>
    <n v="-0.7"/>
    <x v="0"/>
    <x v="0"/>
    <x v="0"/>
  </r>
  <r>
    <n v="15045"/>
    <x v="22"/>
    <x v="3"/>
    <x v="21"/>
    <x v="2"/>
    <n v="0.3"/>
    <x v="0"/>
    <x v="0"/>
    <x v="0"/>
  </r>
  <r>
    <n v="15046"/>
    <x v="23"/>
    <x v="3"/>
    <x v="21"/>
    <x v="2"/>
    <n v="0.3"/>
    <x v="0"/>
    <x v="0"/>
    <x v="0"/>
  </r>
  <r>
    <n v="15047"/>
    <x v="24"/>
    <x v="3"/>
    <x v="21"/>
    <x v="2"/>
    <n v="0.2"/>
    <x v="0"/>
    <x v="0"/>
    <x v="0"/>
  </r>
  <r>
    <n v="15048"/>
    <x v="25"/>
    <x v="3"/>
    <x v="21"/>
    <x v="2"/>
    <n v="0.3"/>
    <x v="0"/>
    <x v="0"/>
    <x v="0"/>
  </r>
  <r>
    <n v="15049"/>
    <x v="26"/>
    <x v="3"/>
    <x v="21"/>
    <x v="2"/>
    <n v="-0.2"/>
    <x v="0"/>
    <x v="0"/>
    <x v="0"/>
  </r>
  <r>
    <n v="15050"/>
    <x v="27"/>
    <x v="3"/>
    <x v="21"/>
    <x v="2"/>
    <n v="0.3"/>
    <x v="0"/>
    <x v="0"/>
    <x v="0"/>
  </r>
  <r>
    <n v="15051"/>
    <x v="28"/>
    <x v="3"/>
    <x v="21"/>
    <x v="2"/>
    <n v="0.3"/>
    <x v="0"/>
    <x v="0"/>
    <x v="0"/>
  </r>
  <r>
    <n v="15052"/>
    <x v="0"/>
    <x v="3"/>
    <x v="21"/>
    <x v="3"/>
    <n v="0"/>
    <x v="1"/>
    <x v="0"/>
    <x v="0"/>
  </r>
  <r>
    <n v="15053"/>
    <x v="1"/>
    <x v="3"/>
    <x v="21"/>
    <x v="3"/>
    <n v="0"/>
    <x v="1"/>
    <x v="0"/>
    <x v="0"/>
  </r>
  <r>
    <n v="15054"/>
    <x v="2"/>
    <x v="3"/>
    <x v="21"/>
    <x v="3"/>
    <n v="0"/>
    <x v="1"/>
    <x v="0"/>
    <x v="0"/>
  </r>
  <r>
    <n v="15055"/>
    <x v="3"/>
    <x v="3"/>
    <x v="21"/>
    <x v="3"/>
    <n v="0"/>
    <x v="1"/>
    <x v="0"/>
    <x v="0"/>
  </r>
  <r>
    <n v="15056"/>
    <x v="4"/>
    <x v="3"/>
    <x v="21"/>
    <x v="3"/>
    <n v="0"/>
    <x v="1"/>
    <x v="0"/>
    <x v="0"/>
  </r>
  <r>
    <n v="15057"/>
    <x v="5"/>
    <x v="3"/>
    <x v="21"/>
    <x v="3"/>
    <n v="0"/>
    <x v="1"/>
    <x v="0"/>
    <x v="0"/>
  </r>
  <r>
    <n v="15058"/>
    <x v="6"/>
    <x v="3"/>
    <x v="21"/>
    <x v="3"/>
    <n v="0"/>
    <x v="1"/>
    <x v="0"/>
    <x v="0"/>
  </r>
  <r>
    <n v="15059"/>
    <x v="7"/>
    <x v="3"/>
    <x v="21"/>
    <x v="3"/>
    <n v="0"/>
    <x v="1"/>
    <x v="0"/>
    <x v="0"/>
  </r>
  <r>
    <n v="15060"/>
    <x v="8"/>
    <x v="3"/>
    <x v="21"/>
    <x v="3"/>
    <n v="0"/>
    <x v="1"/>
    <x v="0"/>
    <x v="0"/>
  </r>
  <r>
    <n v="15061"/>
    <x v="9"/>
    <x v="3"/>
    <x v="21"/>
    <x v="3"/>
    <n v="0"/>
    <x v="1"/>
    <x v="0"/>
    <x v="0"/>
  </r>
  <r>
    <n v="15062"/>
    <x v="10"/>
    <x v="3"/>
    <x v="21"/>
    <x v="3"/>
    <n v="0"/>
    <x v="1"/>
    <x v="0"/>
    <x v="0"/>
  </r>
  <r>
    <n v="15063"/>
    <x v="11"/>
    <x v="3"/>
    <x v="21"/>
    <x v="3"/>
    <n v="0"/>
    <x v="1"/>
    <x v="0"/>
    <x v="0"/>
  </r>
  <r>
    <n v="15064"/>
    <x v="12"/>
    <x v="3"/>
    <x v="21"/>
    <x v="3"/>
    <n v="0"/>
    <x v="1"/>
    <x v="0"/>
    <x v="0"/>
  </r>
  <r>
    <n v="15065"/>
    <x v="13"/>
    <x v="3"/>
    <x v="21"/>
    <x v="3"/>
    <n v="0"/>
    <x v="1"/>
    <x v="0"/>
    <x v="0"/>
  </r>
  <r>
    <n v="15066"/>
    <x v="14"/>
    <x v="3"/>
    <x v="21"/>
    <x v="3"/>
    <n v="0"/>
    <x v="1"/>
    <x v="0"/>
    <x v="0"/>
  </r>
  <r>
    <n v="15067"/>
    <x v="15"/>
    <x v="3"/>
    <x v="21"/>
    <x v="3"/>
    <n v="0"/>
    <x v="1"/>
    <x v="0"/>
    <x v="0"/>
  </r>
  <r>
    <n v="15068"/>
    <x v="16"/>
    <x v="3"/>
    <x v="21"/>
    <x v="3"/>
    <n v="0"/>
    <x v="1"/>
    <x v="0"/>
    <x v="0"/>
  </r>
  <r>
    <n v="15069"/>
    <x v="17"/>
    <x v="3"/>
    <x v="21"/>
    <x v="3"/>
    <n v="0"/>
    <x v="1"/>
    <x v="0"/>
    <x v="0"/>
  </r>
  <r>
    <n v="15070"/>
    <x v="18"/>
    <x v="3"/>
    <x v="21"/>
    <x v="3"/>
    <n v="0"/>
    <x v="1"/>
    <x v="0"/>
    <x v="0"/>
  </r>
  <r>
    <n v="15071"/>
    <x v="19"/>
    <x v="3"/>
    <x v="21"/>
    <x v="3"/>
    <n v="0"/>
    <x v="1"/>
    <x v="0"/>
    <x v="0"/>
  </r>
  <r>
    <n v="15072"/>
    <x v="20"/>
    <x v="3"/>
    <x v="21"/>
    <x v="3"/>
    <n v="0"/>
    <x v="1"/>
    <x v="0"/>
    <x v="0"/>
  </r>
  <r>
    <n v="15073"/>
    <x v="21"/>
    <x v="3"/>
    <x v="21"/>
    <x v="3"/>
    <n v="0"/>
    <x v="1"/>
    <x v="0"/>
    <x v="0"/>
  </r>
  <r>
    <n v="15074"/>
    <x v="22"/>
    <x v="3"/>
    <x v="21"/>
    <x v="3"/>
    <n v="0"/>
    <x v="1"/>
    <x v="0"/>
    <x v="0"/>
  </r>
  <r>
    <n v="15075"/>
    <x v="23"/>
    <x v="3"/>
    <x v="21"/>
    <x v="3"/>
    <n v="0"/>
    <x v="1"/>
    <x v="0"/>
    <x v="0"/>
  </r>
  <r>
    <n v="15076"/>
    <x v="24"/>
    <x v="3"/>
    <x v="21"/>
    <x v="3"/>
    <n v="0"/>
    <x v="1"/>
    <x v="0"/>
    <x v="0"/>
  </r>
  <r>
    <n v="15077"/>
    <x v="25"/>
    <x v="3"/>
    <x v="21"/>
    <x v="3"/>
    <n v="0"/>
    <x v="1"/>
    <x v="0"/>
    <x v="0"/>
  </r>
  <r>
    <n v="15078"/>
    <x v="26"/>
    <x v="3"/>
    <x v="21"/>
    <x v="3"/>
    <n v="0"/>
    <x v="1"/>
    <x v="0"/>
    <x v="0"/>
  </r>
  <r>
    <n v="15079"/>
    <x v="27"/>
    <x v="3"/>
    <x v="21"/>
    <x v="3"/>
    <n v="0"/>
    <x v="1"/>
    <x v="0"/>
    <x v="0"/>
  </r>
  <r>
    <n v="15080"/>
    <x v="28"/>
    <x v="3"/>
    <x v="21"/>
    <x v="3"/>
    <n v="0"/>
    <x v="1"/>
    <x v="0"/>
    <x v="0"/>
  </r>
  <r>
    <n v="15081"/>
    <x v="0"/>
    <x v="4"/>
    <x v="21"/>
    <x v="0"/>
    <n v="1025111"/>
    <x v="0"/>
    <x v="0"/>
    <x v="0"/>
  </r>
  <r>
    <n v="15082"/>
    <x v="1"/>
    <x v="4"/>
    <x v="21"/>
    <x v="0"/>
    <n v="1025111"/>
    <x v="0"/>
    <x v="0"/>
    <x v="0"/>
  </r>
  <r>
    <n v="15083"/>
    <x v="2"/>
    <x v="4"/>
    <x v="21"/>
    <x v="0"/>
    <n v="1018791"/>
    <x v="0"/>
    <x v="0"/>
    <x v="0"/>
  </r>
  <r>
    <n v="15084"/>
    <x v="3"/>
    <x v="4"/>
    <x v="21"/>
    <x v="0"/>
    <n v="1016274"/>
    <x v="0"/>
    <x v="0"/>
    <x v="0"/>
  </r>
  <r>
    <n v="15085"/>
    <x v="4"/>
    <x v="4"/>
    <x v="21"/>
    <x v="0"/>
    <n v="1019490"/>
    <x v="0"/>
    <x v="0"/>
    <x v="0"/>
  </r>
  <r>
    <n v="15086"/>
    <x v="5"/>
    <x v="4"/>
    <x v="21"/>
    <x v="0"/>
    <n v="1018305"/>
    <x v="0"/>
    <x v="0"/>
    <x v="0"/>
  </r>
  <r>
    <n v="15087"/>
    <x v="6"/>
    <x v="4"/>
    <x v="21"/>
    <x v="0"/>
    <n v="1013398"/>
    <x v="0"/>
    <x v="0"/>
    <x v="0"/>
  </r>
  <r>
    <n v="15088"/>
    <x v="7"/>
    <x v="4"/>
    <x v="21"/>
    <x v="0"/>
    <n v="1012766"/>
    <x v="0"/>
    <x v="0"/>
    <x v="0"/>
  </r>
  <r>
    <n v="15089"/>
    <x v="8"/>
    <x v="4"/>
    <x v="21"/>
    <x v="0"/>
    <n v="1016346"/>
    <x v="0"/>
    <x v="0"/>
    <x v="0"/>
  </r>
  <r>
    <n v="15090"/>
    <x v="9"/>
    <x v="4"/>
    <x v="21"/>
    <x v="0"/>
    <n v="1014036"/>
    <x v="0"/>
    <x v="0"/>
    <x v="0"/>
  </r>
  <r>
    <n v="15091"/>
    <x v="10"/>
    <x v="4"/>
    <x v="21"/>
    <x v="0"/>
    <n v="1019977"/>
    <x v="0"/>
    <x v="0"/>
    <x v="0"/>
  </r>
  <r>
    <n v="15092"/>
    <x v="11"/>
    <x v="4"/>
    <x v="21"/>
    <x v="0"/>
    <n v="1015425"/>
    <x v="0"/>
    <x v="0"/>
    <x v="0"/>
  </r>
  <r>
    <n v="15093"/>
    <x v="12"/>
    <x v="4"/>
    <x v="21"/>
    <x v="0"/>
    <n v="1018414"/>
    <x v="0"/>
    <x v="0"/>
    <x v="0"/>
  </r>
  <r>
    <n v="15094"/>
    <x v="13"/>
    <x v="4"/>
    <x v="21"/>
    <x v="0"/>
    <n v="1018031"/>
    <x v="0"/>
    <x v="0"/>
    <x v="0"/>
  </r>
  <r>
    <n v="15095"/>
    <x v="14"/>
    <x v="4"/>
    <x v="21"/>
    <x v="0"/>
    <n v="1016780"/>
    <x v="0"/>
    <x v="0"/>
    <x v="0"/>
  </r>
  <r>
    <n v="15096"/>
    <x v="15"/>
    <x v="4"/>
    <x v="21"/>
    <x v="0"/>
    <n v="1016451"/>
    <x v="0"/>
    <x v="0"/>
    <x v="0"/>
  </r>
  <r>
    <n v="15097"/>
    <x v="16"/>
    <x v="4"/>
    <x v="21"/>
    <x v="0"/>
    <n v="1011655"/>
    <x v="0"/>
    <x v="0"/>
    <x v="0"/>
  </r>
  <r>
    <n v="15098"/>
    <x v="17"/>
    <x v="4"/>
    <x v="21"/>
    <x v="0"/>
    <n v="1012981"/>
    <x v="0"/>
    <x v="0"/>
    <x v="0"/>
  </r>
  <r>
    <n v="15099"/>
    <x v="18"/>
    <x v="4"/>
    <x v="21"/>
    <x v="0"/>
    <n v="1014614"/>
    <x v="0"/>
    <x v="0"/>
    <x v="0"/>
  </r>
  <r>
    <n v="15100"/>
    <x v="19"/>
    <x v="4"/>
    <x v="21"/>
    <x v="0"/>
    <n v="1022065"/>
    <x v="0"/>
    <x v="0"/>
    <x v="0"/>
  </r>
  <r>
    <n v="15101"/>
    <x v="20"/>
    <x v="4"/>
    <x v="21"/>
    <x v="0"/>
    <n v="1017838"/>
    <x v="0"/>
    <x v="0"/>
    <x v="0"/>
  </r>
  <r>
    <n v="15102"/>
    <x v="21"/>
    <x v="4"/>
    <x v="21"/>
    <x v="0"/>
    <n v="1017135"/>
    <x v="0"/>
    <x v="0"/>
    <x v="0"/>
  </r>
  <r>
    <n v="15103"/>
    <x v="22"/>
    <x v="4"/>
    <x v="21"/>
    <x v="0"/>
    <n v="1019108"/>
    <x v="0"/>
    <x v="0"/>
    <x v="0"/>
  </r>
  <r>
    <n v="15104"/>
    <x v="23"/>
    <x v="4"/>
    <x v="21"/>
    <x v="0"/>
    <n v="1013513"/>
    <x v="0"/>
    <x v="0"/>
    <x v="0"/>
  </r>
  <r>
    <n v="15105"/>
    <x v="24"/>
    <x v="4"/>
    <x v="21"/>
    <x v="0"/>
    <n v="1026396"/>
    <x v="0"/>
    <x v="0"/>
    <x v="0"/>
  </r>
  <r>
    <n v="15106"/>
    <x v="25"/>
    <x v="4"/>
    <x v="21"/>
    <x v="0"/>
    <n v="1020066"/>
    <x v="0"/>
    <x v="0"/>
    <x v="0"/>
  </r>
  <r>
    <n v="15107"/>
    <x v="26"/>
    <x v="4"/>
    <x v="21"/>
    <x v="0"/>
    <n v="1019107"/>
    <x v="0"/>
    <x v="0"/>
    <x v="0"/>
  </r>
  <r>
    <n v="15108"/>
    <x v="27"/>
    <x v="4"/>
    <x v="21"/>
    <x v="0"/>
    <n v="1017781"/>
    <x v="0"/>
    <x v="0"/>
    <x v="0"/>
  </r>
  <r>
    <n v="15109"/>
    <x v="28"/>
    <x v="4"/>
    <x v="21"/>
    <x v="0"/>
    <n v="1019755"/>
    <x v="0"/>
    <x v="0"/>
    <x v="0"/>
  </r>
  <r>
    <n v="15110"/>
    <x v="0"/>
    <x v="4"/>
    <x v="21"/>
    <x v="1"/>
    <n v="1025110.5"/>
    <x v="0"/>
    <x v="0"/>
    <x v="0"/>
  </r>
  <r>
    <n v="15111"/>
    <x v="1"/>
    <x v="4"/>
    <x v="21"/>
    <x v="1"/>
    <n v="1025110.5"/>
    <x v="0"/>
    <x v="0"/>
    <x v="0"/>
  </r>
  <r>
    <n v="15112"/>
    <x v="2"/>
    <x v="4"/>
    <x v="21"/>
    <x v="1"/>
    <n v="1018790.4"/>
    <x v="0"/>
    <x v="0"/>
    <x v="0"/>
  </r>
  <r>
    <n v="15113"/>
    <x v="3"/>
    <x v="4"/>
    <x v="21"/>
    <x v="1"/>
    <n v="1016273.4"/>
    <x v="0"/>
    <x v="0"/>
    <x v="0"/>
  </r>
  <r>
    <n v="15114"/>
    <x v="4"/>
    <x v="4"/>
    <x v="21"/>
    <x v="1"/>
    <n v="1019493"/>
    <x v="0"/>
    <x v="0"/>
    <x v="0"/>
  </r>
  <r>
    <n v="15115"/>
    <x v="5"/>
    <x v="4"/>
    <x v="21"/>
    <x v="1"/>
    <n v="1018304.4"/>
    <x v="0"/>
    <x v="0"/>
    <x v="0"/>
  </r>
  <r>
    <n v="15116"/>
    <x v="6"/>
    <x v="4"/>
    <x v="21"/>
    <x v="1"/>
    <n v="1013397.4"/>
    <x v="0"/>
    <x v="0"/>
    <x v="0"/>
  </r>
  <r>
    <n v="15117"/>
    <x v="7"/>
    <x v="4"/>
    <x v="21"/>
    <x v="1"/>
    <n v="1012764.9"/>
    <x v="0"/>
    <x v="0"/>
    <x v="0"/>
  </r>
  <r>
    <n v="15118"/>
    <x v="8"/>
    <x v="4"/>
    <x v="21"/>
    <x v="1"/>
    <n v="1016349.9"/>
    <x v="0"/>
    <x v="0"/>
    <x v="0"/>
  </r>
  <r>
    <n v="15119"/>
    <x v="9"/>
    <x v="4"/>
    <x v="21"/>
    <x v="1"/>
    <n v="1014035.9"/>
    <x v="0"/>
    <x v="0"/>
    <x v="0"/>
  </r>
  <r>
    <n v="15120"/>
    <x v="10"/>
    <x v="4"/>
    <x v="21"/>
    <x v="1"/>
    <n v="1019976.5"/>
    <x v="0"/>
    <x v="0"/>
    <x v="0"/>
  </r>
  <r>
    <n v="15121"/>
    <x v="11"/>
    <x v="4"/>
    <x v="21"/>
    <x v="1"/>
    <n v="1015423.9"/>
    <x v="0"/>
    <x v="0"/>
    <x v="0"/>
  </r>
  <r>
    <n v="15122"/>
    <x v="12"/>
    <x v="4"/>
    <x v="21"/>
    <x v="1"/>
    <n v="1018412.9"/>
    <x v="0"/>
    <x v="0"/>
    <x v="0"/>
  </r>
  <r>
    <n v="15123"/>
    <x v="13"/>
    <x v="4"/>
    <x v="21"/>
    <x v="1"/>
    <n v="1018030.4"/>
    <x v="0"/>
    <x v="0"/>
    <x v="0"/>
  </r>
  <r>
    <n v="15124"/>
    <x v="14"/>
    <x v="4"/>
    <x v="21"/>
    <x v="1"/>
    <n v="1016779.4"/>
    <x v="0"/>
    <x v="0"/>
    <x v="0"/>
  </r>
  <r>
    <n v="15125"/>
    <x v="15"/>
    <x v="4"/>
    <x v="21"/>
    <x v="1"/>
    <n v="1016450.4"/>
    <x v="0"/>
    <x v="0"/>
    <x v="0"/>
  </r>
  <r>
    <n v="15126"/>
    <x v="16"/>
    <x v="4"/>
    <x v="21"/>
    <x v="1"/>
    <n v="1011654.4"/>
    <x v="0"/>
    <x v="0"/>
    <x v="0"/>
  </r>
  <r>
    <n v="15127"/>
    <x v="17"/>
    <x v="4"/>
    <x v="21"/>
    <x v="1"/>
    <n v="1012983.9"/>
    <x v="0"/>
    <x v="0"/>
    <x v="0"/>
  </r>
  <r>
    <n v="15128"/>
    <x v="18"/>
    <x v="4"/>
    <x v="21"/>
    <x v="1"/>
    <n v="1014612.9"/>
    <x v="0"/>
    <x v="0"/>
    <x v="0"/>
  </r>
  <r>
    <n v="15129"/>
    <x v="19"/>
    <x v="4"/>
    <x v="21"/>
    <x v="1"/>
    <n v="1022064.5"/>
    <x v="0"/>
    <x v="0"/>
    <x v="0"/>
  </r>
  <r>
    <n v="15130"/>
    <x v="20"/>
    <x v="4"/>
    <x v="21"/>
    <x v="1"/>
    <n v="1017840.9"/>
    <x v="0"/>
    <x v="0"/>
    <x v="0"/>
  </r>
  <r>
    <n v="15131"/>
    <x v="21"/>
    <x v="4"/>
    <x v="21"/>
    <x v="1"/>
    <n v="1017137.9"/>
    <x v="0"/>
    <x v="0"/>
    <x v="0"/>
  </r>
  <r>
    <n v="15132"/>
    <x v="22"/>
    <x v="4"/>
    <x v="21"/>
    <x v="1"/>
    <n v="1019107.5"/>
    <x v="0"/>
    <x v="0"/>
    <x v="0"/>
  </r>
  <r>
    <n v="15133"/>
    <x v="23"/>
    <x v="4"/>
    <x v="21"/>
    <x v="1"/>
    <n v="1013512.4"/>
    <x v="0"/>
    <x v="0"/>
    <x v="0"/>
  </r>
  <r>
    <n v="15134"/>
    <x v="24"/>
    <x v="4"/>
    <x v="21"/>
    <x v="1"/>
    <n v="1026395"/>
    <x v="0"/>
    <x v="0"/>
    <x v="0"/>
  </r>
  <r>
    <n v="15135"/>
    <x v="25"/>
    <x v="4"/>
    <x v="21"/>
    <x v="1"/>
    <n v="1020065.5"/>
    <x v="0"/>
    <x v="0"/>
    <x v="0"/>
  </r>
  <r>
    <n v="15136"/>
    <x v="26"/>
    <x v="4"/>
    <x v="21"/>
    <x v="1"/>
    <n v="1019106"/>
    <x v="0"/>
    <x v="0"/>
    <x v="0"/>
  </r>
  <r>
    <n v="15137"/>
    <x v="27"/>
    <x v="4"/>
    <x v="21"/>
    <x v="1"/>
    <n v="1017780.4"/>
    <x v="0"/>
    <x v="0"/>
    <x v="0"/>
  </r>
  <r>
    <n v="15138"/>
    <x v="28"/>
    <x v="4"/>
    <x v="21"/>
    <x v="1"/>
    <n v="1019754.5"/>
    <x v="0"/>
    <x v="0"/>
    <x v="0"/>
  </r>
  <r>
    <n v="15139"/>
    <x v="0"/>
    <x v="4"/>
    <x v="21"/>
    <x v="2"/>
    <n v="0.5"/>
    <x v="0"/>
    <x v="0"/>
    <x v="0"/>
  </r>
  <r>
    <n v="15140"/>
    <x v="1"/>
    <x v="4"/>
    <x v="21"/>
    <x v="2"/>
    <n v="0.5"/>
    <x v="0"/>
    <x v="0"/>
    <x v="0"/>
  </r>
  <r>
    <n v="15141"/>
    <x v="2"/>
    <x v="4"/>
    <x v="21"/>
    <x v="2"/>
    <n v="0.6"/>
    <x v="0"/>
    <x v="0"/>
    <x v="0"/>
  </r>
  <r>
    <n v="15142"/>
    <x v="3"/>
    <x v="4"/>
    <x v="21"/>
    <x v="2"/>
    <n v="0.6"/>
    <x v="0"/>
    <x v="0"/>
    <x v="0"/>
  </r>
  <r>
    <n v="15143"/>
    <x v="4"/>
    <x v="4"/>
    <x v="21"/>
    <x v="2"/>
    <n v="-3"/>
    <x v="0"/>
    <x v="0"/>
    <x v="0"/>
  </r>
  <r>
    <n v="15144"/>
    <x v="5"/>
    <x v="4"/>
    <x v="21"/>
    <x v="2"/>
    <n v="0.6"/>
    <x v="0"/>
    <x v="0"/>
    <x v="0"/>
  </r>
  <r>
    <n v="15145"/>
    <x v="6"/>
    <x v="4"/>
    <x v="21"/>
    <x v="2"/>
    <n v="0.6"/>
    <x v="0"/>
    <x v="0"/>
    <x v="0"/>
  </r>
  <r>
    <n v="15146"/>
    <x v="7"/>
    <x v="4"/>
    <x v="21"/>
    <x v="2"/>
    <n v="1.1000000000000001"/>
    <x v="0"/>
    <x v="0"/>
    <x v="0"/>
  </r>
  <r>
    <n v="15147"/>
    <x v="8"/>
    <x v="4"/>
    <x v="21"/>
    <x v="2"/>
    <n v="-3.9"/>
    <x v="0"/>
    <x v="0"/>
    <x v="0"/>
  </r>
  <r>
    <n v="15148"/>
    <x v="9"/>
    <x v="4"/>
    <x v="21"/>
    <x v="2"/>
    <n v="0.1"/>
    <x v="0"/>
    <x v="0"/>
    <x v="0"/>
  </r>
  <r>
    <n v="15149"/>
    <x v="10"/>
    <x v="4"/>
    <x v="21"/>
    <x v="2"/>
    <n v="0.5"/>
    <x v="0"/>
    <x v="0"/>
    <x v="0"/>
  </r>
  <r>
    <n v="15150"/>
    <x v="11"/>
    <x v="4"/>
    <x v="21"/>
    <x v="2"/>
    <n v="1.1000000000000001"/>
    <x v="0"/>
    <x v="0"/>
    <x v="0"/>
  </r>
  <r>
    <n v="15151"/>
    <x v="12"/>
    <x v="4"/>
    <x v="21"/>
    <x v="2"/>
    <n v="1.1000000000000001"/>
    <x v="0"/>
    <x v="0"/>
    <x v="0"/>
  </r>
  <r>
    <n v="15152"/>
    <x v="13"/>
    <x v="4"/>
    <x v="21"/>
    <x v="2"/>
    <n v="0.6"/>
    <x v="0"/>
    <x v="0"/>
    <x v="0"/>
  </r>
  <r>
    <n v="15153"/>
    <x v="14"/>
    <x v="4"/>
    <x v="21"/>
    <x v="2"/>
    <n v="0.6"/>
    <x v="0"/>
    <x v="0"/>
    <x v="0"/>
  </r>
  <r>
    <n v="15154"/>
    <x v="15"/>
    <x v="4"/>
    <x v="21"/>
    <x v="2"/>
    <n v="0.6"/>
    <x v="0"/>
    <x v="0"/>
    <x v="0"/>
  </r>
  <r>
    <n v="15155"/>
    <x v="16"/>
    <x v="4"/>
    <x v="21"/>
    <x v="2"/>
    <n v="0.6"/>
    <x v="0"/>
    <x v="0"/>
    <x v="0"/>
  </r>
  <r>
    <n v="15156"/>
    <x v="17"/>
    <x v="4"/>
    <x v="21"/>
    <x v="2"/>
    <n v="-2.9"/>
    <x v="0"/>
    <x v="0"/>
    <x v="0"/>
  </r>
  <r>
    <n v="15157"/>
    <x v="18"/>
    <x v="4"/>
    <x v="21"/>
    <x v="2"/>
    <n v="1.1000000000000001"/>
    <x v="0"/>
    <x v="0"/>
    <x v="0"/>
  </r>
  <r>
    <n v="15158"/>
    <x v="19"/>
    <x v="4"/>
    <x v="21"/>
    <x v="2"/>
    <n v="0.5"/>
    <x v="0"/>
    <x v="0"/>
    <x v="0"/>
  </r>
  <r>
    <n v="15159"/>
    <x v="20"/>
    <x v="4"/>
    <x v="21"/>
    <x v="2"/>
    <n v="-2.9"/>
    <x v="0"/>
    <x v="0"/>
    <x v="0"/>
  </r>
  <r>
    <n v="15160"/>
    <x v="21"/>
    <x v="4"/>
    <x v="21"/>
    <x v="2"/>
    <n v="-2.9"/>
    <x v="0"/>
    <x v="0"/>
    <x v="0"/>
  </r>
  <r>
    <n v="15161"/>
    <x v="22"/>
    <x v="4"/>
    <x v="21"/>
    <x v="2"/>
    <n v="0.5"/>
    <x v="0"/>
    <x v="0"/>
    <x v="0"/>
  </r>
  <r>
    <n v="15162"/>
    <x v="23"/>
    <x v="4"/>
    <x v="21"/>
    <x v="2"/>
    <n v="0.6"/>
    <x v="0"/>
    <x v="0"/>
    <x v="0"/>
  </r>
  <r>
    <n v="15163"/>
    <x v="24"/>
    <x v="4"/>
    <x v="21"/>
    <x v="2"/>
    <n v="1"/>
    <x v="0"/>
    <x v="0"/>
    <x v="0"/>
  </r>
  <r>
    <n v="15164"/>
    <x v="25"/>
    <x v="4"/>
    <x v="21"/>
    <x v="2"/>
    <n v="0.5"/>
    <x v="0"/>
    <x v="0"/>
    <x v="0"/>
  </r>
  <r>
    <n v="15165"/>
    <x v="26"/>
    <x v="4"/>
    <x v="21"/>
    <x v="2"/>
    <n v="1"/>
    <x v="0"/>
    <x v="0"/>
    <x v="0"/>
  </r>
  <r>
    <n v="15166"/>
    <x v="27"/>
    <x v="4"/>
    <x v="21"/>
    <x v="2"/>
    <n v="0.6"/>
    <x v="0"/>
    <x v="0"/>
    <x v="0"/>
  </r>
  <r>
    <n v="15167"/>
    <x v="28"/>
    <x v="4"/>
    <x v="21"/>
    <x v="2"/>
    <n v="0.5"/>
    <x v="0"/>
    <x v="0"/>
    <x v="0"/>
  </r>
  <r>
    <n v="15168"/>
    <x v="0"/>
    <x v="4"/>
    <x v="21"/>
    <x v="3"/>
    <n v="0"/>
    <x v="1"/>
    <x v="0"/>
    <x v="0"/>
  </r>
  <r>
    <n v="15169"/>
    <x v="1"/>
    <x v="4"/>
    <x v="21"/>
    <x v="3"/>
    <n v="0"/>
    <x v="1"/>
    <x v="0"/>
    <x v="0"/>
  </r>
  <r>
    <n v="15170"/>
    <x v="2"/>
    <x v="4"/>
    <x v="21"/>
    <x v="3"/>
    <n v="0"/>
    <x v="1"/>
    <x v="0"/>
    <x v="0"/>
  </r>
  <r>
    <n v="15171"/>
    <x v="3"/>
    <x v="4"/>
    <x v="21"/>
    <x v="3"/>
    <n v="0"/>
    <x v="1"/>
    <x v="0"/>
    <x v="0"/>
  </r>
  <r>
    <n v="15172"/>
    <x v="4"/>
    <x v="4"/>
    <x v="21"/>
    <x v="3"/>
    <n v="0"/>
    <x v="1"/>
    <x v="0"/>
    <x v="0"/>
  </r>
  <r>
    <n v="15173"/>
    <x v="5"/>
    <x v="4"/>
    <x v="21"/>
    <x v="3"/>
    <n v="0"/>
    <x v="1"/>
    <x v="0"/>
    <x v="0"/>
  </r>
  <r>
    <n v="15174"/>
    <x v="6"/>
    <x v="4"/>
    <x v="21"/>
    <x v="3"/>
    <n v="0"/>
    <x v="1"/>
    <x v="0"/>
    <x v="0"/>
  </r>
  <r>
    <n v="15175"/>
    <x v="7"/>
    <x v="4"/>
    <x v="21"/>
    <x v="3"/>
    <n v="0"/>
    <x v="1"/>
    <x v="0"/>
    <x v="0"/>
  </r>
  <r>
    <n v="15176"/>
    <x v="8"/>
    <x v="4"/>
    <x v="21"/>
    <x v="3"/>
    <n v="0"/>
    <x v="1"/>
    <x v="0"/>
    <x v="0"/>
  </r>
  <r>
    <n v="15177"/>
    <x v="9"/>
    <x v="4"/>
    <x v="21"/>
    <x v="3"/>
    <n v="0"/>
    <x v="1"/>
    <x v="0"/>
    <x v="0"/>
  </r>
  <r>
    <n v="15178"/>
    <x v="10"/>
    <x v="4"/>
    <x v="21"/>
    <x v="3"/>
    <n v="0"/>
    <x v="1"/>
    <x v="0"/>
    <x v="0"/>
  </r>
  <r>
    <n v="15179"/>
    <x v="11"/>
    <x v="4"/>
    <x v="21"/>
    <x v="3"/>
    <n v="0"/>
    <x v="1"/>
    <x v="0"/>
    <x v="0"/>
  </r>
  <r>
    <n v="15180"/>
    <x v="12"/>
    <x v="4"/>
    <x v="21"/>
    <x v="3"/>
    <n v="0"/>
    <x v="1"/>
    <x v="0"/>
    <x v="0"/>
  </r>
  <r>
    <n v="15181"/>
    <x v="13"/>
    <x v="4"/>
    <x v="21"/>
    <x v="3"/>
    <n v="0"/>
    <x v="1"/>
    <x v="0"/>
    <x v="0"/>
  </r>
  <r>
    <n v="15182"/>
    <x v="14"/>
    <x v="4"/>
    <x v="21"/>
    <x v="3"/>
    <n v="0"/>
    <x v="1"/>
    <x v="0"/>
    <x v="0"/>
  </r>
  <r>
    <n v="15183"/>
    <x v="15"/>
    <x v="4"/>
    <x v="21"/>
    <x v="3"/>
    <n v="0"/>
    <x v="1"/>
    <x v="0"/>
    <x v="0"/>
  </r>
  <r>
    <n v="15184"/>
    <x v="16"/>
    <x v="4"/>
    <x v="21"/>
    <x v="3"/>
    <n v="0"/>
    <x v="1"/>
    <x v="0"/>
    <x v="0"/>
  </r>
  <r>
    <n v="15185"/>
    <x v="17"/>
    <x v="4"/>
    <x v="21"/>
    <x v="3"/>
    <n v="0"/>
    <x v="1"/>
    <x v="0"/>
    <x v="0"/>
  </r>
  <r>
    <n v="15186"/>
    <x v="18"/>
    <x v="4"/>
    <x v="21"/>
    <x v="3"/>
    <n v="0"/>
    <x v="1"/>
    <x v="0"/>
    <x v="0"/>
  </r>
  <r>
    <n v="15187"/>
    <x v="19"/>
    <x v="4"/>
    <x v="21"/>
    <x v="3"/>
    <n v="0"/>
    <x v="1"/>
    <x v="0"/>
    <x v="0"/>
  </r>
  <r>
    <n v="15188"/>
    <x v="20"/>
    <x v="4"/>
    <x v="21"/>
    <x v="3"/>
    <n v="0"/>
    <x v="1"/>
    <x v="0"/>
    <x v="0"/>
  </r>
  <r>
    <n v="15189"/>
    <x v="21"/>
    <x v="4"/>
    <x v="21"/>
    <x v="3"/>
    <n v="0"/>
    <x v="1"/>
    <x v="0"/>
    <x v="0"/>
  </r>
  <r>
    <n v="15190"/>
    <x v="22"/>
    <x v="4"/>
    <x v="21"/>
    <x v="3"/>
    <n v="0"/>
    <x v="1"/>
    <x v="0"/>
    <x v="0"/>
  </r>
  <r>
    <n v="15191"/>
    <x v="23"/>
    <x v="4"/>
    <x v="21"/>
    <x v="3"/>
    <n v="0"/>
    <x v="1"/>
    <x v="0"/>
    <x v="0"/>
  </r>
  <r>
    <n v="15192"/>
    <x v="24"/>
    <x v="4"/>
    <x v="21"/>
    <x v="3"/>
    <n v="0"/>
    <x v="1"/>
    <x v="0"/>
    <x v="0"/>
  </r>
  <r>
    <n v="15193"/>
    <x v="25"/>
    <x v="4"/>
    <x v="21"/>
    <x v="3"/>
    <n v="0"/>
    <x v="1"/>
    <x v="0"/>
    <x v="0"/>
  </r>
  <r>
    <n v="15194"/>
    <x v="26"/>
    <x v="4"/>
    <x v="21"/>
    <x v="3"/>
    <n v="0"/>
    <x v="1"/>
    <x v="0"/>
    <x v="0"/>
  </r>
  <r>
    <n v="15195"/>
    <x v="27"/>
    <x v="4"/>
    <x v="21"/>
    <x v="3"/>
    <n v="0"/>
    <x v="1"/>
    <x v="0"/>
    <x v="0"/>
  </r>
  <r>
    <n v="15196"/>
    <x v="28"/>
    <x v="4"/>
    <x v="21"/>
    <x v="3"/>
    <n v="0"/>
    <x v="1"/>
    <x v="0"/>
    <x v="0"/>
  </r>
  <r>
    <n v="15197"/>
    <x v="0"/>
    <x v="5"/>
    <x v="21"/>
    <x v="0"/>
    <n v="1017126"/>
    <x v="0"/>
    <x v="0"/>
    <x v="0"/>
  </r>
  <r>
    <n v="15198"/>
    <x v="1"/>
    <x v="5"/>
    <x v="21"/>
    <x v="0"/>
    <n v="1017126"/>
    <x v="0"/>
    <x v="0"/>
    <x v="0"/>
  </r>
  <r>
    <n v="15199"/>
    <x v="2"/>
    <x v="5"/>
    <x v="21"/>
    <x v="0"/>
    <n v="1013627"/>
    <x v="0"/>
    <x v="0"/>
    <x v="0"/>
  </r>
  <r>
    <n v="15200"/>
    <x v="3"/>
    <x v="5"/>
    <x v="21"/>
    <x v="0"/>
    <n v="1012383"/>
    <x v="0"/>
    <x v="0"/>
    <x v="0"/>
  </r>
  <r>
    <n v="15201"/>
    <x v="4"/>
    <x v="5"/>
    <x v="21"/>
    <x v="0"/>
    <n v="1013615"/>
    <x v="0"/>
    <x v="0"/>
    <x v="0"/>
  </r>
  <r>
    <n v="15202"/>
    <x v="5"/>
    <x v="5"/>
    <x v="21"/>
    <x v="0"/>
    <n v="1013270"/>
    <x v="0"/>
    <x v="0"/>
    <x v="0"/>
  </r>
  <r>
    <n v="15203"/>
    <x v="6"/>
    <x v="5"/>
    <x v="21"/>
    <x v="0"/>
    <n v="1009073"/>
    <x v="0"/>
    <x v="0"/>
    <x v="0"/>
  </r>
  <r>
    <n v="15204"/>
    <x v="7"/>
    <x v="5"/>
    <x v="21"/>
    <x v="0"/>
    <n v="1008565"/>
    <x v="0"/>
    <x v="0"/>
    <x v="0"/>
  </r>
  <r>
    <n v="15205"/>
    <x v="8"/>
    <x v="5"/>
    <x v="21"/>
    <x v="0"/>
    <n v="1010290"/>
    <x v="0"/>
    <x v="0"/>
    <x v="0"/>
  </r>
  <r>
    <n v="15206"/>
    <x v="9"/>
    <x v="5"/>
    <x v="21"/>
    <x v="0"/>
    <n v="1009270"/>
    <x v="0"/>
    <x v="0"/>
    <x v="0"/>
  </r>
  <r>
    <n v="15207"/>
    <x v="10"/>
    <x v="5"/>
    <x v="21"/>
    <x v="0"/>
    <n v="1012807"/>
    <x v="0"/>
    <x v="0"/>
    <x v="0"/>
  </r>
  <r>
    <n v="15208"/>
    <x v="11"/>
    <x v="5"/>
    <x v="21"/>
    <x v="0"/>
    <n v="1010295"/>
    <x v="0"/>
    <x v="0"/>
    <x v="0"/>
  </r>
  <r>
    <n v="15209"/>
    <x v="12"/>
    <x v="5"/>
    <x v="21"/>
    <x v="0"/>
    <n v="1011902"/>
    <x v="0"/>
    <x v="0"/>
    <x v="0"/>
  </r>
  <r>
    <n v="15210"/>
    <x v="13"/>
    <x v="5"/>
    <x v="21"/>
    <x v="0"/>
    <n v="1011723"/>
    <x v="0"/>
    <x v="0"/>
    <x v="0"/>
  </r>
  <r>
    <n v="15211"/>
    <x v="14"/>
    <x v="5"/>
    <x v="21"/>
    <x v="0"/>
    <n v="1011450"/>
    <x v="0"/>
    <x v="0"/>
    <x v="0"/>
  </r>
  <r>
    <n v="15212"/>
    <x v="15"/>
    <x v="5"/>
    <x v="21"/>
    <x v="0"/>
    <n v="1010641"/>
    <x v="0"/>
    <x v="0"/>
    <x v="0"/>
  </r>
  <r>
    <n v="15213"/>
    <x v="16"/>
    <x v="5"/>
    <x v="21"/>
    <x v="0"/>
    <n v="1007704"/>
    <x v="0"/>
    <x v="0"/>
    <x v="0"/>
  </r>
  <r>
    <n v="15214"/>
    <x v="17"/>
    <x v="5"/>
    <x v="21"/>
    <x v="0"/>
    <n v="1008934"/>
    <x v="0"/>
    <x v="0"/>
    <x v="0"/>
  </r>
  <r>
    <n v="15215"/>
    <x v="18"/>
    <x v="5"/>
    <x v="21"/>
    <x v="0"/>
    <n v="1009584"/>
    <x v="0"/>
    <x v="0"/>
    <x v="0"/>
  </r>
  <r>
    <n v="15216"/>
    <x v="19"/>
    <x v="5"/>
    <x v="21"/>
    <x v="0"/>
    <n v="1015111"/>
    <x v="0"/>
    <x v="0"/>
    <x v="0"/>
  </r>
  <r>
    <n v="15217"/>
    <x v="20"/>
    <x v="5"/>
    <x v="21"/>
    <x v="0"/>
    <n v="1011955"/>
    <x v="0"/>
    <x v="0"/>
    <x v="0"/>
  </r>
  <r>
    <n v="15218"/>
    <x v="21"/>
    <x v="5"/>
    <x v="21"/>
    <x v="0"/>
    <n v="1011907"/>
    <x v="0"/>
    <x v="0"/>
    <x v="0"/>
  </r>
  <r>
    <n v="15219"/>
    <x v="22"/>
    <x v="5"/>
    <x v="21"/>
    <x v="0"/>
    <n v="1013089"/>
    <x v="0"/>
    <x v="0"/>
    <x v="0"/>
  </r>
  <r>
    <n v="15220"/>
    <x v="23"/>
    <x v="5"/>
    <x v="21"/>
    <x v="0"/>
    <n v="1008897"/>
    <x v="0"/>
    <x v="0"/>
    <x v="0"/>
  </r>
  <r>
    <n v="15221"/>
    <x v="24"/>
    <x v="5"/>
    <x v="21"/>
    <x v="0"/>
    <n v="1017982"/>
    <x v="0"/>
    <x v="0"/>
    <x v="0"/>
  </r>
  <r>
    <n v="15222"/>
    <x v="25"/>
    <x v="5"/>
    <x v="21"/>
    <x v="0"/>
    <n v="1012760"/>
    <x v="0"/>
    <x v="0"/>
    <x v="0"/>
  </r>
  <r>
    <n v="15223"/>
    <x v="26"/>
    <x v="5"/>
    <x v="21"/>
    <x v="0"/>
    <n v="1012586"/>
    <x v="0"/>
    <x v="0"/>
    <x v="0"/>
  </r>
  <r>
    <n v="15224"/>
    <x v="27"/>
    <x v="5"/>
    <x v="21"/>
    <x v="0"/>
    <n v="1011892"/>
    <x v="0"/>
    <x v="0"/>
    <x v="0"/>
  </r>
  <r>
    <n v="15225"/>
    <x v="28"/>
    <x v="5"/>
    <x v="21"/>
    <x v="0"/>
    <n v="1013392"/>
    <x v="0"/>
    <x v="0"/>
    <x v="0"/>
  </r>
  <r>
    <n v="15226"/>
    <x v="0"/>
    <x v="5"/>
    <x v="21"/>
    <x v="1"/>
    <n v="1017126.6"/>
    <x v="0"/>
    <x v="0"/>
    <x v="0"/>
  </r>
  <r>
    <n v="15227"/>
    <x v="1"/>
    <x v="5"/>
    <x v="21"/>
    <x v="1"/>
    <n v="1017126.6"/>
    <x v="0"/>
    <x v="0"/>
    <x v="0"/>
  </r>
  <r>
    <n v="15228"/>
    <x v="2"/>
    <x v="5"/>
    <x v="21"/>
    <x v="1"/>
    <n v="1013627.1"/>
    <x v="0"/>
    <x v="0"/>
    <x v="0"/>
  </r>
  <r>
    <n v="15229"/>
    <x v="3"/>
    <x v="5"/>
    <x v="21"/>
    <x v="1"/>
    <n v="1012383.1"/>
    <x v="0"/>
    <x v="0"/>
    <x v="0"/>
  </r>
  <r>
    <n v="15230"/>
    <x v="4"/>
    <x v="5"/>
    <x v="21"/>
    <x v="1"/>
    <n v="1013615.1"/>
    <x v="0"/>
    <x v="0"/>
    <x v="0"/>
  </r>
  <r>
    <n v="15231"/>
    <x v="5"/>
    <x v="5"/>
    <x v="21"/>
    <x v="1"/>
    <n v="1013270.6"/>
    <x v="0"/>
    <x v="0"/>
    <x v="0"/>
  </r>
  <r>
    <n v="15232"/>
    <x v="6"/>
    <x v="5"/>
    <x v="21"/>
    <x v="1"/>
    <n v="1009073.1"/>
    <x v="0"/>
    <x v="0"/>
    <x v="0"/>
  </r>
  <r>
    <n v="15233"/>
    <x v="7"/>
    <x v="5"/>
    <x v="21"/>
    <x v="1"/>
    <n v="1008565.1"/>
    <x v="0"/>
    <x v="0"/>
    <x v="0"/>
  </r>
  <r>
    <n v="15234"/>
    <x v="8"/>
    <x v="5"/>
    <x v="21"/>
    <x v="1"/>
    <n v="1010289.6"/>
    <x v="0"/>
    <x v="0"/>
    <x v="0"/>
  </r>
  <r>
    <n v="15235"/>
    <x v="9"/>
    <x v="5"/>
    <x v="21"/>
    <x v="1"/>
    <n v="1009270.1"/>
    <x v="0"/>
    <x v="0"/>
    <x v="0"/>
  </r>
  <r>
    <n v="15236"/>
    <x v="10"/>
    <x v="5"/>
    <x v="21"/>
    <x v="1"/>
    <n v="1012807.1"/>
    <x v="0"/>
    <x v="0"/>
    <x v="0"/>
  </r>
  <r>
    <n v="15237"/>
    <x v="11"/>
    <x v="5"/>
    <x v="21"/>
    <x v="1"/>
    <n v="1010294.6"/>
    <x v="0"/>
    <x v="0"/>
    <x v="0"/>
  </r>
  <r>
    <n v="15238"/>
    <x v="12"/>
    <x v="5"/>
    <x v="21"/>
    <x v="1"/>
    <n v="1011902.6"/>
    <x v="0"/>
    <x v="0"/>
    <x v="0"/>
  </r>
  <r>
    <n v="15239"/>
    <x v="13"/>
    <x v="5"/>
    <x v="21"/>
    <x v="1"/>
    <n v="1011723.1"/>
    <x v="0"/>
    <x v="0"/>
    <x v="0"/>
  </r>
  <r>
    <n v="15240"/>
    <x v="14"/>
    <x v="5"/>
    <x v="21"/>
    <x v="1"/>
    <n v="1011450.1"/>
    <x v="0"/>
    <x v="0"/>
    <x v="0"/>
  </r>
  <r>
    <n v="15241"/>
    <x v="15"/>
    <x v="5"/>
    <x v="21"/>
    <x v="1"/>
    <n v="1010641.1"/>
    <x v="0"/>
    <x v="0"/>
    <x v="0"/>
  </r>
  <r>
    <n v="15242"/>
    <x v="16"/>
    <x v="5"/>
    <x v="21"/>
    <x v="1"/>
    <n v="1007704.1"/>
    <x v="0"/>
    <x v="0"/>
    <x v="0"/>
  </r>
  <r>
    <n v="15243"/>
    <x v="17"/>
    <x v="5"/>
    <x v="21"/>
    <x v="1"/>
    <n v="1008933.6"/>
    <x v="0"/>
    <x v="0"/>
    <x v="0"/>
  </r>
  <r>
    <n v="15244"/>
    <x v="18"/>
    <x v="5"/>
    <x v="21"/>
    <x v="1"/>
    <n v="1009584.1"/>
    <x v="0"/>
    <x v="0"/>
    <x v="0"/>
  </r>
  <r>
    <n v="15245"/>
    <x v="19"/>
    <x v="5"/>
    <x v="21"/>
    <x v="1"/>
    <n v="1015111.1"/>
    <x v="0"/>
    <x v="0"/>
    <x v="0"/>
  </r>
  <r>
    <n v="15246"/>
    <x v="20"/>
    <x v="5"/>
    <x v="21"/>
    <x v="1"/>
    <n v="1011953.1"/>
    <x v="0"/>
    <x v="0"/>
    <x v="0"/>
  </r>
  <r>
    <n v="15247"/>
    <x v="21"/>
    <x v="5"/>
    <x v="21"/>
    <x v="1"/>
    <n v="1011906.6"/>
    <x v="0"/>
    <x v="0"/>
    <x v="0"/>
  </r>
  <r>
    <n v="15248"/>
    <x v="22"/>
    <x v="5"/>
    <x v="21"/>
    <x v="1"/>
    <n v="1013089.1"/>
    <x v="0"/>
    <x v="0"/>
    <x v="0"/>
  </r>
  <r>
    <n v="15249"/>
    <x v="23"/>
    <x v="5"/>
    <x v="21"/>
    <x v="1"/>
    <n v="1008896.1"/>
    <x v="0"/>
    <x v="0"/>
    <x v="0"/>
  </r>
  <r>
    <n v="15250"/>
    <x v="24"/>
    <x v="5"/>
    <x v="21"/>
    <x v="1"/>
    <n v="1017982.1"/>
    <x v="0"/>
    <x v="0"/>
    <x v="0"/>
  </r>
  <r>
    <n v="15251"/>
    <x v="25"/>
    <x v="5"/>
    <x v="21"/>
    <x v="1"/>
    <n v="1012760.1"/>
    <x v="0"/>
    <x v="0"/>
    <x v="0"/>
  </r>
  <r>
    <n v="15252"/>
    <x v="26"/>
    <x v="5"/>
    <x v="21"/>
    <x v="1"/>
    <n v="1012586.1"/>
    <x v="0"/>
    <x v="0"/>
    <x v="0"/>
  </r>
  <r>
    <n v="15253"/>
    <x v="27"/>
    <x v="5"/>
    <x v="21"/>
    <x v="1"/>
    <n v="1011892.1"/>
    <x v="0"/>
    <x v="0"/>
    <x v="0"/>
  </r>
  <r>
    <n v="15254"/>
    <x v="28"/>
    <x v="5"/>
    <x v="21"/>
    <x v="1"/>
    <n v="1013392.1"/>
    <x v="0"/>
    <x v="0"/>
    <x v="0"/>
  </r>
  <r>
    <n v="15255"/>
    <x v="0"/>
    <x v="5"/>
    <x v="21"/>
    <x v="2"/>
    <n v="-0.6"/>
    <x v="0"/>
    <x v="0"/>
    <x v="0"/>
  </r>
  <r>
    <n v="15256"/>
    <x v="1"/>
    <x v="5"/>
    <x v="21"/>
    <x v="2"/>
    <n v="-0.6"/>
    <x v="0"/>
    <x v="0"/>
    <x v="0"/>
  </r>
  <r>
    <n v="15257"/>
    <x v="2"/>
    <x v="5"/>
    <x v="21"/>
    <x v="2"/>
    <n v="-0.1"/>
    <x v="0"/>
    <x v="0"/>
    <x v="0"/>
  </r>
  <r>
    <n v="15258"/>
    <x v="3"/>
    <x v="5"/>
    <x v="21"/>
    <x v="2"/>
    <n v="-0.1"/>
    <x v="0"/>
    <x v="0"/>
    <x v="0"/>
  </r>
  <r>
    <n v="15259"/>
    <x v="4"/>
    <x v="5"/>
    <x v="21"/>
    <x v="2"/>
    <n v="-0.1"/>
    <x v="0"/>
    <x v="0"/>
    <x v="0"/>
  </r>
  <r>
    <n v="15260"/>
    <x v="5"/>
    <x v="5"/>
    <x v="21"/>
    <x v="2"/>
    <n v="-0.6"/>
    <x v="0"/>
    <x v="0"/>
    <x v="0"/>
  </r>
  <r>
    <n v="15261"/>
    <x v="6"/>
    <x v="5"/>
    <x v="21"/>
    <x v="2"/>
    <n v="-0.1"/>
    <x v="0"/>
    <x v="0"/>
    <x v="0"/>
  </r>
  <r>
    <n v="15262"/>
    <x v="7"/>
    <x v="5"/>
    <x v="21"/>
    <x v="2"/>
    <n v="-0.1"/>
    <x v="0"/>
    <x v="0"/>
    <x v="0"/>
  </r>
  <r>
    <n v="15263"/>
    <x v="8"/>
    <x v="5"/>
    <x v="21"/>
    <x v="2"/>
    <n v="0.4"/>
    <x v="0"/>
    <x v="0"/>
    <x v="0"/>
  </r>
  <r>
    <n v="15264"/>
    <x v="9"/>
    <x v="5"/>
    <x v="21"/>
    <x v="2"/>
    <n v="-0.1"/>
    <x v="0"/>
    <x v="0"/>
    <x v="0"/>
  </r>
  <r>
    <n v="15265"/>
    <x v="10"/>
    <x v="5"/>
    <x v="21"/>
    <x v="2"/>
    <n v="-0.1"/>
    <x v="0"/>
    <x v="0"/>
    <x v="0"/>
  </r>
  <r>
    <n v="15266"/>
    <x v="11"/>
    <x v="5"/>
    <x v="21"/>
    <x v="2"/>
    <n v="0.4"/>
    <x v="0"/>
    <x v="0"/>
    <x v="0"/>
  </r>
  <r>
    <n v="15267"/>
    <x v="12"/>
    <x v="5"/>
    <x v="21"/>
    <x v="2"/>
    <n v="-0.6"/>
    <x v="0"/>
    <x v="0"/>
    <x v="0"/>
  </r>
  <r>
    <n v="15268"/>
    <x v="13"/>
    <x v="5"/>
    <x v="21"/>
    <x v="2"/>
    <n v="-0.1"/>
    <x v="0"/>
    <x v="0"/>
    <x v="0"/>
  </r>
  <r>
    <n v="15269"/>
    <x v="14"/>
    <x v="5"/>
    <x v="21"/>
    <x v="2"/>
    <n v="-0.1"/>
    <x v="0"/>
    <x v="0"/>
    <x v="0"/>
  </r>
  <r>
    <n v="15270"/>
    <x v="15"/>
    <x v="5"/>
    <x v="21"/>
    <x v="2"/>
    <n v="-0.1"/>
    <x v="0"/>
    <x v="0"/>
    <x v="0"/>
  </r>
  <r>
    <n v="15271"/>
    <x v="16"/>
    <x v="5"/>
    <x v="21"/>
    <x v="2"/>
    <n v="-0.1"/>
    <x v="0"/>
    <x v="0"/>
    <x v="0"/>
  </r>
  <r>
    <n v="15272"/>
    <x v="17"/>
    <x v="5"/>
    <x v="21"/>
    <x v="2"/>
    <n v="0.4"/>
    <x v="0"/>
    <x v="0"/>
    <x v="0"/>
  </r>
  <r>
    <n v="15273"/>
    <x v="18"/>
    <x v="5"/>
    <x v="21"/>
    <x v="2"/>
    <n v="-0.1"/>
    <x v="0"/>
    <x v="0"/>
    <x v="0"/>
  </r>
  <r>
    <n v="15274"/>
    <x v="19"/>
    <x v="5"/>
    <x v="21"/>
    <x v="2"/>
    <n v="-0.1"/>
    <x v="0"/>
    <x v="0"/>
    <x v="0"/>
  </r>
  <r>
    <n v="15275"/>
    <x v="20"/>
    <x v="5"/>
    <x v="21"/>
    <x v="2"/>
    <n v="1.9"/>
    <x v="0"/>
    <x v="0"/>
    <x v="0"/>
  </r>
  <r>
    <n v="15276"/>
    <x v="21"/>
    <x v="5"/>
    <x v="21"/>
    <x v="2"/>
    <n v="0.4"/>
    <x v="0"/>
    <x v="0"/>
    <x v="0"/>
  </r>
  <r>
    <n v="15277"/>
    <x v="22"/>
    <x v="5"/>
    <x v="21"/>
    <x v="2"/>
    <n v="-0.1"/>
    <x v="0"/>
    <x v="0"/>
    <x v="0"/>
  </r>
  <r>
    <n v="15278"/>
    <x v="23"/>
    <x v="5"/>
    <x v="21"/>
    <x v="2"/>
    <n v="0.9"/>
    <x v="0"/>
    <x v="0"/>
    <x v="0"/>
  </r>
  <r>
    <n v="15279"/>
    <x v="24"/>
    <x v="5"/>
    <x v="21"/>
    <x v="2"/>
    <n v="-0.1"/>
    <x v="0"/>
    <x v="0"/>
    <x v="0"/>
  </r>
  <r>
    <n v="15280"/>
    <x v="25"/>
    <x v="5"/>
    <x v="21"/>
    <x v="2"/>
    <n v="-0.1"/>
    <x v="0"/>
    <x v="0"/>
    <x v="0"/>
  </r>
  <r>
    <n v="15281"/>
    <x v="26"/>
    <x v="5"/>
    <x v="21"/>
    <x v="2"/>
    <n v="-0.1"/>
    <x v="0"/>
    <x v="0"/>
    <x v="0"/>
  </r>
  <r>
    <n v="15282"/>
    <x v="27"/>
    <x v="5"/>
    <x v="21"/>
    <x v="2"/>
    <n v="-0.1"/>
    <x v="0"/>
    <x v="0"/>
    <x v="0"/>
  </r>
  <r>
    <n v="15283"/>
    <x v="28"/>
    <x v="5"/>
    <x v="21"/>
    <x v="2"/>
    <n v="-0.1"/>
    <x v="0"/>
    <x v="0"/>
    <x v="0"/>
  </r>
  <r>
    <n v="15284"/>
    <x v="0"/>
    <x v="5"/>
    <x v="21"/>
    <x v="3"/>
    <n v="0"/>
    <x v="1"/>
    <x v="0"/>
    <x v="0"/>
  </r>
  <r>
    <n v="15285"/>
    <x v="1"/>
    <x v="5"/>
    <x v="21"/>
    <x v="3"/>
    <n v="0"/>
    <x v="1"/>
    <x v="0"/>
    <x v="0"/>
  </r>
  <r>
    <n v="15286"/>
    <x v="2"/>
    <x v="5"/>
    <x v="21"/>
    <x v="3"/>
    <n v="0"/>
    <x v="1"/>
    <x v="0"/>
    <x v="0"/>
  </r>
  <r>
    <n v="15287"/>
    <x v="3"/>
    <x v="5"/>
    <x v="21"/>
    <x v="3"/>
    <n v="0"/>
    <x v="1"/>
    <x v="0"/>
    <x v="0"/>
  </r>
  <r>
    <n v="15288"/>
    <x v="4"/>
    <x v="5"/>
    <x v="21"/>
    <x v="3"/>
    <n v="0"/>
    <x v="1"/>
    <x v="0"/>
    <x v="0"/>
  </r>
  <r>
    <n v="15289"/>
    <x v="5"/>
    <x v="5"/>
    <x v="21"/>
    <x v="3"/>
    <n v="0"/>
    <x v="1"/>
    <x v="0"/>
    <x v="0"/>
  </r>
  <r>
    <n v="15290"/>
    <x v="6"/>
    <x v="5"/>
    <x v="21"/>
    <x v="3"/>
    <n v="0"/>
    <x v="1"/>
    <x v="0"/>
    <x v="0"/>
  </r>
  <r>
    <n v="15291"/>
    <x v="7"/>
    <x v="5"/>
    <x v="21"/>
    <x v="3"/>
    <n v="0"/>
    <x v="1"/>
    <x v="0"/>
    <x v="0"/>
  </r>
  <r>
    <n v="15292"/>
    <x v="8"/>
    <x v="5"/>
    <x v="21"/>
    <x v="3"/>
    <n v="0"/>
    <x v="1"/>
    <x v="0"/>
    <x v="0"/>
  </r>
  <r>
    <n v="15293"/>
    <x v="9"/>
    <x v="5"/>
    <x v="21"/>
    <x v="3"/>
    <n v="0"/>
    <x v="1"/>
    <x v="0"/>
    <x v="0"/>
  </r>
  <r>
    <n v="15294"/>
    <x v="10"/>
    <x v="5"/>
    <x v="21"/>
    <x v="3"/>
    <n v="0"/>
    <x v="1"/>
    <x v="0"/>
    <x v="0"/>
  </r>
  <r>
    <n v="15295"/>
    <x v="11"/>
    <x v="5"/>
    <x v="21"/>
    <x v="3"/>
    <n v="0"/>
    <x v="1"/>
    <x v="0"/>
    <x v="0"/>
  </r>
  <r>
    <n v="15296"/>
    <x v="12"/>
    <x v="5"/>
    <x v="21"/>
    <x v="3"/>
    <n v="0"/>
    <x v="1"/>
    <x v="0"/>
    <x v="0"/>
  </r>
  <r>
    <n v="15297"/>
    <x v="13"/>
    <x v="5"/>
    <x v="21"/>
    <x v="3"/>
    <n v="0"/>
    <x v="1"/>
    <x v="0"/>
    <x v="0"/>
  </r>
  <r>
    <n v="15298"/>
    <x v="14"/>
    <x v="5"/>
    <x v="21"/>
    <x v="3"/>
    <n v="0"/>
    <x v="1"/>
    <x v="0"/>
    <x v="0"/>
  </r>
  <r>
    <n v="15299"/>
    <x v="15"/>
    <x v="5"/>
    <x v="21"/>
    <x v="3"/>
    <n v="0"/>
    <x v="1"/>
    <x v="0"/>
    <x v="0"/>
  </r>
  <r>
    <n v="15300"/>
    <x v="16"/>
    <x v="5"/>
    <x v="21"/>
    <x v="3"/>
    <n v="0"/>
    <x v="1"/>
    <x v="0"/>
    <x v="0"/>
  </r>
  <r>
    <n v="15301"/>
    <x v="17"/>
    <x v="5"/>
    <x v="21"/>
    <x v="3"/>
    <n v="0"/>
    <x v="1"/>
    <x v="0"/>
    <x v="0"/>
  </r>
  <r>
    <n v="15302"/>
    <x v="18"/>
    <x v="5"/>
    <x v="21"/>
    <x v="3"/>
    <n v="0"/>
    <x v="1"/>
    <x v="0"/>
    <x v="0"/>
  </r>
  <r>
    <n v="15303"/>
    <x v="19"/>
    <x v="5"/>
    <x v="21"/>
    <x v="3"/>
    <n v="0"/>
    <x v="1"/>
    <x v="0"/>
    <x v="0"/>
  </r>
  <r>
    <n v="15304"/>
    <x v="20"/>
    <x v="5"/>
    <x v="21"/>
    <x v="3"/>
    <n v="0"/>
    <x v="1"/>
    <x v="0"/>
    <x v="0"/>
  </r>
  <r>
    <n v="15305"/>
    <x v="21"/>
    <x v="5"/>
    <x v="21"/>
    <x v="3"/>
    <n v="0"/>
    <x v="1"/>
    <x v="0"/>
    <x v="0"/>
  </r>
  <r>
    <n v="15306"/>
    <x v="22"/>
    <x v="5"/>
    <x v="21"/>
    <x v="3"/>
    <n v="0"/>
    <x v="1"/>
    <x v="0"/>
    <x v="0"/>
  </r>
  <r>
    <n v="15307"/>
    <x v="23"/>
    <x v="5"/>
    <x v="21"/>
    <x v="3"/>
    <n v="0"/>
    <x v="1"/>
    <x v="0"/>
    <x v="0"/>
  </r>
  <r>
    <n v="15308"/>
    <x v="24"/>
    <x v="5"/>
    <x v="21"/>
    <x v="3"/>
    <n v="0"/>
    <x v="1"/>
    <x v="0"/>
    <x v="0"/>
  </r>
  <r>
    <n v="15309"/>
    <x v="25"/>
    <x v="5"/>
    <x v="21"/>
    <x v="3"/>
    <n v="0"/>
    <x v="1"/>
    <x v="0"/>
    <x v="0"/>
  </r>
  <r>
    <n v="15310"/>
    <x v="26"/>
    <x v="5"/>
    <x v="21"/>
    <x v="3"/>
    <n v="0"/>
    <x v="1"/>
    <x v="0"/>
    <x v="0"/>
  </r>
  <r>
    <n v="15311"/>
    <x v="27"/>
    <x v="5"/>
    <x v="21"/>
    <x v="3"/>
    <n v="0"/>
    <x v="1"/>
    <x v="0"/>
    <x v="0"/>
  </r>
  <r>
    <n v="15312"/>
    <x v="28"/>
    <x v="5"/>
    <x v="21"/>
    <x v="3"/>
    <n v="0"/>
    <x v="1"/>
    <x v="0"/>
    <x v="0"/>
  </r>
  <r>
    <n v="15313"/>
    <x v="0"/>
    <x v="0"/>
    <x v="22"/>
    <x v="0"/>
    <n v="1019464"/>
    <x v="0"/>
    <x v="0"/>
    <x v="0"/>
  </r>
  <r>
    <n v="15314"/>
    <x v="1"/>
    <x v="0"/>
    <x v="22"/>
    <x v="0"/>
    <n v="1019464"/>
    <x v="0"/>
    <x v="0"/>
    <x v="0"/>
  </r>
  <r>
    <n v="15315"/>
    <x v="2"/>
    <x v="0"/>
    <x v="22"/>
    <x v="0"/>
    <n v="1013385"/>
    <x v="0"/>
    <x v="0"/>
    <x v="0"/>
  </r>
  <r>
    <n v="15316"/>
    <x v="3"/>
    <x v="0"/>
    <x v="22"/>
    <x v="0"/>
    <n v="1010911"/>
    <x v="0"/>
    <x v="0"/>
    <x v="0"/>
  </r>
  <r>
    <n v="15317"/>
    <x v="4"/>
    <x v="0"/>
    <x v="22"/>
    <x v="0"/>
    <n v="1009630"/>
    <x v="0"/>
    <x v="0"/>
    <x v="0"/>
  </r>
  <r>
    <n v="15318"/>
    <x v="5"/>
    <x v="0"/>
    <x v="22"/>
    <x v="0"/>
    <n v="1011465"/>
    <x v="0"/>
    <x v="0"/>
    <x v="0"/>
  </r>
  <r>
    <n v="15319"/>
    <x v="6"/>
    <x v="0"/>
    <x v="22"/>
    <x v="0"/>
    <n v="1011144"/>
    <x v="0"/>
    <x v="0"/>
    <x v="0"/>
  </r>
  <r>
    <n v="15320"/>
    <x v="7"/>
    <x v="0"/>
    <x v="22"/>
    <x v="0"/>
    <n v="1007730"/>
    <x v="0"/>
    <x v="0"/>
    <x v="0"/>
  </r>
  <r>
    <n v="15321"/>
    <x v="8"/>
    <x v="0"/>
    <x v="22"/>
    <x v="0"/>
    <n v="1009523"/>
    <x v="0"/>
    <x v="0"/>
    <x v="0"/>
  </r>
  <r>
    <n v="15322"/>
    <x v="9"/>
    <x v="0"/>
    <x v="22"/>
    <x v="0"/>
    <n v="1009806"/>
    <x v="0"/>
    <x v="0"/>
    <x v="0"/>
  </r>
  <r>
    <n v="15323"/>
    <x v="10"/>
    <x v="0"/>
    <x v="22"/>
    <x v="0"/>
    <n v="1027356"/>
    <x v="0"/>
    <x v="0"/>
    <x v="0"/>
  </r>
  <r>
    <n v="15324"/>
    <x v="11"/>
    <x v="0"/>
    <x v="22"/>
    <x v="0"/>
    <n v="1011736"/>
    <x v="0"/>
    <x v="0"/>
    <x v="0"/>
  </r>
  <r>
    <n v="15325"/>
    <x v="12"/>
    <x v="0"/>
    <x v="22"/>
    <x v="0"/>
    <n v="1018134"/>
    <x v="0"/>
    <x v="0"/>
    <x v="0"/>
  </r>
  <r>
    <n v="15326"/>
    <x v="13"/>
    <x v="0"/>
    <x v="22"/>
    <x v="0"/>
    <n v="1019702"/>
    <x v="0"/>
    <x v="0"/>
    <x v="0"/>
  </r>
  <r>
    <n v="15327"/>
    <x v="14"/>
    <x v="0"/>
    <x v="22"/>
    <x v="0"/>
    <n v="1013446"/>
    <x v="0"/>
    <x v="0"/>
    <x v="0"/>
  </r>
  <r>
    <n v="15328"/>
    <x v="15"/>
    <x v="0"/>
    <x v="22"/>
    <x v="0"/>
    <n v="1014680"/>
    <x v="0"/>
    <x v="0"/>
    <x v="0"/>
  </r>
  <r>
    <n v="15329"/>
    <x v="16"/>
    <x v="0"/>
    <x v="22"/>
    <x v="0"/>
    <n v="1006300"/>
    <x v="0"/>
    <x v="0"/>
    <x v="0"/>
  </r>
  <r>
    <n v="15330"/>
    <x v="17"/>
    <x v="0"/>
    <x v="22"/>
    <x v="0"/>
    <n v="1010237"/>
    <x v="0"/>
    <x v="0"/>
    <x v="0"/>
  </r>
  <r>
    <n v="15331"/>
    <x v="18"/>
    <x v="0"/>
    <x v="22"/>
    <x v="0"/>
    <n v="1011765"/>
    <x v="0"/>
    <x v="0"/>
    <x v="0"/>
  </r>
  <r>
    <n v="15332"/>
    <x v="19"/>
    <x v="0"/>
    <x v="22"/>
    <x v="0"/>
    <n v="1015886"/>
    <x v="0"/>
    <x v="0"/>
    <x v="0"/>
  </r>
  <r>
    <n v="15333"/>
    <x v="20"/>
    <x v="0"/>
    <x v="22"/>
    <x v="0"/>
    <n v="1007014"/>
    <x v="0"/>
    <x v="0"/>
    <x v="0"/>
  </r>
  <r>
    <n v="15334"/>
    <x v="21"/>
    <x v="0"/>
    <x v="22"/>
    <x v="0"/>
    <n v="1014348"/>
    <x v="0"/>
    <x v="0"/>
    <x v="0"/>
  </r>
  <r>
    <n v="15335"/>
    <x v="22"/>
    <x v="0"/>
    <x v="22"/>
    <x v="0"/>
    <n v="1013024"/>
    <x v="0"/>
    <x v="0"/>
    <x v="0"/>
  </r>
  <r>
    <n v="15336"/>
    <x v="23"/>
    <x v="0"/>
    <x v="22"/>
    <x v="0"/>
    <n v="1006217"/>
    <x v="0"/>
    <x v="0"/>
    <x v="0"/>
  </r>
  <r>
    <n v="15337"/>
    <x v="24"/>
    <x v="0"/>
    <x v="22"/>
    <x v="0"/>
    <n v="1011260"/>
    <x v="0"/>
    <x v="0"/>
    <x v="0"/>
  </r>
  <r>
    <n v="15338"/>
    <x v="25"/>
    <x v="0"/>
    <x v="22"/>
    <x v="0"/>
    <n v="1025703"/>
    <x v="0"/>
    <x v="0"/>
    <x v="0"/>
  </r>
  <r>
    <n v="15339"/>
    <x v="26"/>
    <x v="0"/>
    <x v="22"/>
    <x v="0"/>
    <n v="1013838"/>
    <x v="0"/>
    <x v="0"/>
    <x v="0"/>
  </r>
  <r>
    <n v="15340"/>
    <x v="27"/>
    <x v="0"/>
    <x v="22"/>
    <x v="0"/>
    <n v="1012913"/>
    <x v="0"/>
    <x v="0"/>
    <x v="0"/>
  </r>
  <r>
    <n v="15341"/>
    <x v="28"/>
    <x v="0"/>
    <x v="22"/>
    <x v="0"/>
    <n v="1015056"/>
    <x v="0"/>
    <x v="0"/>
    <x v="0"/>
  </r>
  <r>
    <n v="15342"/>
    <x v="0"/>
    <x v="0"/>
    <x v="22"/>
    <x v="1"/>
    <n v="1019464.5"/>
    <x v="0"/>
    <x v="0"/>
    <x v="0"/>
  </r>
  <r>
    <n v="15343"/>
    <x v="1"/>
    <x v="0"/>
    <x v="22"/>
    <x v="1"/>
    <n v="1019464.5"/>
    <x v="0"/>
    <x v="0"/>
    <x v="0"/>
  </r>
  <r>
    <n v="15344"/>
    <x v="2"/>
    <x v="0"/>
    <x v="22"/>
    <x v="1"/>
    <n v="1013385.5"/>
    <x v="0"/>
    <x v="0"/>
    <x v="0"/>
  </r>
  <r>
    <n v="15345"/>
    <x v="3"/>
    <x v="0"/>
    <x v="22"/>
    <x v="1"/>
    <n v="1010911.5"/>
    <x v="0"/>
    <x v="0"/>
    <x v="0"/>
  </r>
  <r>
    <n v="15346"/>
    <x v="4"/>
    <x v="0"/>
    <x v="22"/>
    <x v="1"/>
    <n v="1009629.5"/>
    <x v="0"/>
    <x v="0"/>
    <x v="0"/>
  </r>
  <r>
    <n v="15347"/>
    <x v="5"/>
    <x v="0"/>
    <x v="22"/>
    <x v="1"/>
    <n v="1011465"/>
    <x v="0"/>
    <x v="0"/>
    <x v="0"/>
  </r>
  <r>
    <n v="15348"/>
    <x v="6"/>
    <x v="0"/>
    <x v="22"/>
    <x v="1"/>
    <n v="1011143.5"/>
    <x v="0"/>
    <x v="0"/>
    <x v="0"/>
  </r>
  <r>
    <n v="15349"/>
    <x v="7"/>
    <x v="0"/>
    <x v="22"/>
    <x v="1"/>
    <n v="1007729"/>
    <x v="0"/>
    <x v="0"/>
    <x v="0"/>
  </r>
  <r>
    <n v="15350"/>
    <x v="8"/>
    <x v="0"/>
    <x v="22"/>
    <x v="1"/>
    <n v="1009522.5"/>
    <x v="0"/>
    <x v="0"/>
    <x v="0"/>
  </r>
  <r>
    <n v="15351"/>
    <x v="9"/>
    <x v="0"/>
    <x v="22"/>
    <x v="1"/>
    <n v="1009805.5"/>
    <x v="0"/>
    <x v="0"/>
    <x v="0"/>
  </r>
  <r>
    <n v="15352"/>
    <x v="10"/>
    <x v="0"/>
    <x v="22"/>
    <x v="1"/>
    <n v="1027356.5"/>
    <x v="0"/>
    <x v="0"/>
    <x v="0"/>
  </r>
  <r>
    <n v="15353"/>
    <x v="11"/>
    <x v="0"/>
    <x v="22"/>
    <x v="1"/>
    <n v="1011735"/>
    <x v="0"/>
    <x v="0"/>
    <x v="0"/>
  </r>
  <r>
    <n v="15354"/>
    <x v="12"/>
    <x v="0"/>
    <x v="22"/>
    <x v="1"/>
    <n v="1017995.5"/>
    <x v="0"/>
    <x v="0"/>
    <x v="0"/>
  </r>
  <r>
    <n v="15355"/>
    <x v="13"/>
    <x v="0"/>
    <x v="22"/>
    <x v="1"/>
    <n v="1019702.5"/>
    <x v="0"/>
    <x v="0"/>
    <x v="0"/>
  </r>
  <r>
    <n v="15356"/>
    <x v="14"/>
    <x v="0"/>
    <x v="22"/>
    <x v="1"/>
    <n v="1013445.5"/>
    <x v="0"/>
    <x v="0"/>
    <x v="0"/>
  </r>
  <r>
    <n v="15357"/>
    <x v="15"/>
    <x v="0"/>
    <x v="22"/>
    <x v="1"/>
    <n v="1014680"/>
    <x v="0"/>
    <x v="0"/>
    <x v="0"/>
  </r>
  <r>
    <n v="15358"/>
    <x v="16"/>
    <x v="0"/>
    <x v="22"/>
    <x v="1"/>
    <n v="1006299.5"/>
    <x v="0"/>
    <x v="0"/>
    <x v="0"/>
  </r>
  <r>
    <n v="15359"/>
    <x v="17"/>
    <x v="0"/>
    <x v="22"/>
    <x v="1"/>
    <n v="1010237"/>
    <x v="0"/>
    <x v="0"/>
    <x v="0"/>
  </r>
  <r>
    <n v="15360"/>
    <x v="18"/>
    <x v="0"/>
    <x v="22"/>
    <x v="1"/>
    <n v="1011765"/>
    <x v="0"/>
    <x v="0"/>
    <x v="0"/>
  </r>
  <r>
    <n v="15361"/>
    <x v="19"/>
    <x v="0"/>
    <x v="22"/>
    <x v="1"/>
    <n v="1016025.5"/>
    <x v="0"/>
    <x v="0"/>
    <x v="0"/>
  </r>
  <r>
    <n v="15362"/>
    <x v="20"/>
    <x v="0"/>
    <x v="22"/>
    <x v="1"/>
    <n v="1007014"/>
    <x v="0"/>
    <x v="0"/>
    <x v="0"/>
  </r>
  <r>
    <n v="15363"/>
    <x v="21"/>
    <x v="0"/>
    <x v="22"/>
    <x v="1"/>
    <n v="1014348.5"/>
    <x v="0"/>
    <x v="0"/>
    <x v="0"/>
  </r>
  <r>
    <n v="15364"/>
    <x v="22"/>
    <x v="0"/>
    <x v="22"/>
    <x v="1"/>
    <n v="1013023"/>
    <x v="0"/>
    <x v="0"/>
    <x v="0"/>
  </r>
  <r>
    <n v="15365"/>
    <x v="23"/>
    <x v="0"/>
    <x v="22"/>
    <x v="1"/>
    <n v="1006216.5"/>
    <x v="0"/>
    <x v="0"/>
    <x v="0"/>
  </r>
  <r>
    <n v="15366"/>
    <x v="24"/>
    <x v="0"/>
    <x v="22"/>
    <x v="1"/>
    <n v="1011259.5"/>
    <x v="0"/>
    <x v="0"/>
    <x v="0"/>
  </r>
  <r>
    <n v="15367"/>
    <x v="25"/>
    <x v="0"/>
    <x v="22"/>
    <x v="1"/>
    <n v="1025703.5"/>
    <x v="0"/>
    <x v="0"/>
    <x v="0"/>
  </r>
  <r>
    <n v="15368"/>
    <x v="26"/>
    <x v="0"/>
    <x v="22"/>
    <x v="1"/>
    <n v="1013838.5"/>
    <x v="0"/>
    <x v="0"/>
    <x v="0"/>
  </r>
  <r>
    <n v="15369"/>
    <x v="27"/>
    <x v="0"/>
    <x v="22"/>
    <x v="1"/>
    <n v="1012913"/>
    <x v="0"/>
    <x v="0"/>
    <x v="0"/>
  </r>
  <r>
    <n v="15370"/>
    <x v="28"/>
    <x v="0"/>
    <x v="22"/>
    <x v="1"/>
    <n v="1015056.5"/>
    <x v="0"/>
    <x v="0"/>
    <x v="0"/>
  </r>
  <r>
    <n v="15371"/>
    <x v="0"/>
    <x v="0"/>
    <x v="22"/>
    <x v="2"/>
    <n v="-0.5"/>
    <x v="0"/>
    <x v="0"/>
    <x v="0"/>
  </r>
  <r>
    <n v="15372"/>
    <x v="1"/>
    <x v="0"/>
    <x v="22"/>
    <x v="2"/>
    <n v="-0.5"/>
    <x v="0"/>
    <x v="0"/>
    <x v="0"/>
  </r>
  <r>
    <n v="15373"/>
    <x v="2"/>
    <x v="0"/>
    <x v="22"/>
    <x v="2"/>
    <n v="-0.5"/>
    <x v="0"/>
    <x v="0"/>
    <x v="0"/>
  </r>
  <r>
    <n v="15374"/>
    <x v="3"/>
    <x v="0"/>
    <x v="22"/>
    <x v="2"/>
    <n v="-0.5"/>
    <x v="0"/>
    <x v="0"/>
    <x v="0"/>
  </r>
  <r>
    <n v="15375"/>
    <x v="4"/>
    <x v="0"/>
    <x v="22"/>
    <x v="2"/>
    <n v="0.5"/>
    <x v="0"/>
    <x v="0"/>
    <x v="0"/>
  </r>
  <r>
    <n v="15376"/>
    <x v="5"/>
    <x v="0"/>
    <x v="22"/>
    <x v="2"/>
    <n v="0"/>
    <x v="0"/>
    <x v="0"/>
    <x v="0"/>
  </r>
  <r>
    <n v="15377"/>
    <x v="6"/>
    <x v="0"/>
    <x v="22"/>
    <x v="2"/>
    <n v="0.5"/>
    <x v="0"/>
    <x v="0"/>
    <x v="0"/>
  </r>
  <r>
    <n v="15378"/>
    <x v="7"/>
    <x v="0"/>
    <x v="22"/>
    <x v="2"/>
    <n v="1"/>
    <x v="0"/>
    <x v="0"/>
    <x v="0"/>
  </r>
  <r>
    <n v="15379"/>
    <x v="8"/>
    <x v="0"/>
    <x v="22"/>
    <x v="2"/>
    <n v="0.5"/>
    <x v="0"/>
    <x v="0"/>
    <x v="0"/>
  </r>
  <r>
    <n v="15380"/>
    <x v="9"/>
    <x v="0"/>
    <x v="22"/>
    <x v="2"/>
    <n v="0.5"/>
    <x v="0"/>
    <x v="0"/>
    <x v="0"/>
  </r>
  <r>
    <n v="15381"/>
    <x v="10"/>
    <x v="0"/>
    <x v="22"/>
    <x v="2"/>
    <n v="-0.5"/>
    <x v="0"/>
    <x v="0"/>
    <x v="0"/>
  </r>
  <r>
    <n v="15382"/>
    <x v="11"/>
    <x v="0"/>
    <x v="22"/>
    <x v="2"/>
    <n v="1"/>
    <x v="0"/>
    <x v="0"/>
    <x v="0"/>
  </r>
  <r>
    <n v="15383"/>
    <x v="12"/>
    <x v="0"/>
    <x v="22"/>
    <x v="2"/>
    <n v="138.5"/>
    <x v="0"/>
    <x v="0"/>
    <x v="0"/>
  </r>
  <r>
    <n v="15384"/>
    <x v="13"/>
    <x v="0"/>
    <x v="22"/>
    <x v="2"/>
    <n v="-0.5"/>
    <x v="0"/>
    <x v="0"/>
    <x v="0"/>
  </r>
  <r>
    <n v="15385"/>
    <x v="14"/>
    <x v="0"/>
    <x v="22"/>
    <x v="2"/>
    <n v="0.5"/>
    <x v="0"/>
    <x v="0"/>
    <x v="0"/>
  </r>
  <r>
    <n v="15386"/>
    <x v="15"/>
    <x v="0"/>
    <x v="22"/>
    <x v="2"/>
    <n v="0"/>
    <x v="0"/>
    <x v="0"/>
    <x v="0"/>
  </r>
  <r>
    <n v="15387"/>
    <x v="16"/>
    <x v="0"/>
    <x v="22"/>
    <x v="2"/>
    <n v="0.5"/>
    <x v="0"/>
    <x v="0"/>
    <x v="0"/>
  </r>
  <r>
    <n v="15388"/>
    <x v="17"/>
    <x v="0"/>
    <x v="22"/>
    <x v="2"/>
    <n v="0"/>
    <x v="0"/>
    <x v="0"/>
    <x v="0"/>
  </r>
  <r>
    <n v="15389"/>
    <x v="18"/>
    <x v="0"/>
    <x v="22"/>
    <x v="2"/>
    <n v="0"/>
    <x v="0"/>
    <x v="0"/>
    <x v="0"/>
  </r>
  <r>
    <n v="15390"/>
    <x v="19"/>
    <x v="0"/>
    <x v="22"/>
    <x v="2"/>
    <n v="-139.5"/>
    <x v="0"/>
    <x v="0"/>
    <x v="0"/>
  </r>
  <r>
    <n v="15391"/>
    <x v="20"/>
    <x v="0"/>
    <x v="22"/>
    <x v="2"/>
    <n v="0"/>
    <x v="0"/>
    <x v="0"/>
    <x v="0"/>
  </r>
  <r>
    <n v="15392"/>
    <x v="21"/>
    <x v="0"/>
    <x v="22"/>
    <x v="2"/>
    <n v="-0.5"/>
    <x v="0"/>
    <x v="0"/>
    <x v="0"/>
  </r>
  <r>
    <n v="15393"/>
    <x v="22"/>
    <x v="0"/>
    <x v="22"/>
    <x v="2"/>
    <n v="1"/>
    <x v="0"/>
    <x v="0"/>
    <x v="0"/>
  </r>
  <r>
    <n v="15394"/>
    <x v="23"/>
    <x v="0"/>
    <x v="22"/>
    <x v="2"/>
    <n v="0.5"/>
    <x v="0"/>
    <x v="0"/>
    <x v="0"/>
  </r>
  <r>
    <n v="15395"/>
    <x v="24"/>
    <x v="0"/>
    <x v="22"/>
    <x v="2"/>
    <n v="0.5"/>
    <x v="0"/>
    <x v="0"/>
    <x v="0"/>
  </r>
  <r>
    <n v="15396"/>
    <x v="25"/>
    <x v="0"/>
    <x v="22"/>
    <x v="2"/>
    <n v="-0.5"/>
    <x v="0"/>
    <x v="0"/>
    <x v="0"/>
  </r>
  <r>
    <n v="15397"/>
    <x v="26"/>
    <x v="0"/>
    <x v="22"/>
    <x v="2"/>
    <n v="-0.5"/>
    <x v="0"/>
    <x v="0"/>
    <x v="0"/>
  </r>
  <r>
    <n v="15398"/>
    <x v="27"/>
    <x v="0"/>
    <x v="22"/>
    <x v="2"/>
    <n v="0"/>
    <x v="0"/>
    <x v="0"/>
    <x v="0"/>
  </r>
  <r>
    <n v="15399"/>
    <x v="28"/>
    <x v="0"/>
    <x v="22"/>
    <x v="2"/>
    <n v="-0.5"/>
    <x v="0"/>
    <x v="0"/>
    <x v="0"/>
  </r>
  <r>
    <n v="15400"/>
    <x v="0"/>
    <x v="0"/>
    <x v="22"/>
    <x v="3"/>
    <n v="0"/>
    <x v="1"/>
    <x v="0"/>
    <x v="0"/>
  </r>
  <r>
    <n v="15401"/>
    <x v="1"/>
    <x v="0"/>
    <x v="22"/>
    <x v="3"/>
    <n v="0"/>
    <x v="1"/>
    <x v="0"/>
    <x v="0"/>
  </r>
  <r>
    <n v="15402"/>
    <x v="2"/>
    <x v="0"/>
    <x v="22"/>
    <x v="3"/>
    <n v="0"/>
    <x v="1"/>
    <x v="0"/>
    <x v="0"/>
  </r>
  <r>
    <n v="15403"/>
    <x v="3"/>
    <x v="0"/>
    <x v="22"/>
    <x v="3"/>
    <n v="0"/>
    <x v="1"/>
    <x v="0"/>
    <x v="0"/>
  </r>
  <r>
    <n v="15404"/>
    <x v="4"/>
    <x v="0"/>
    <x v="22"/>
    <x v="3"/>
    <n v="0"/>
    <x v="1"/>
    <x v="0"/>
    <x v="0"/>
  </r>
  <r>
    <n v="15405"/>
    <x v="5"/>
    <x v="0"/>
    <x v="22"/>
    <x v="3"/>
    <n v="0"/>
    <x v="1"/>
    <x v="0"/>
    <x v="0"/>
  </r>
  <r>
    <n v="15406"/>
    <x v="6"/>
    <x v="0"/>
    <x v="22"/>
    <x v="3"/>
    <n v="0"/>
    <x v="1"/>
    <x v="0"/>
    <x v="0"/>
  </r>
  <r>
    <n v="15407"/>
    <x v="7"/>
    <x v="0"/>
    <x v="22"/>
    <x v="3"/>
    <n v="0"/>
    <x v="1"/>
    <x v="0"/>
    <x v="0"/>
  </r>
  <r>
    <n v="15408"/>
    <x v="8"/>
    <x v="0"/>
    <x v="22"/>
    <x v="3"/>
    <n v="0"/>
    <x v="1"/>
    <x v="0"/>
    <x v="0"/>
  </r>
  <r>
    <n v="15409"/>
    <x v="9"/>
    <x v="0"/>
    <x v="22"/>
    <x v="3"/>
    <n v="0"/>
    <x v="1"/>
    <x v="0"/>
    <x v="0"/>
  </r>
  <r>
    <n v="15410"/>
    <x v="10"/>
    <x v="0"/>
    <x v="22"/>
    <x v="3"/>
    <n v="0"/>
    <x v="1"/>
    <x v="0"/>
    <x v="0"/>
  </r>
  <r>
    <n v="15411"/>
    <x v="11"/>
    <x v="0"/>
    <x v="22"/>
    <x v="3"/>
    <n v="0"/>
    <x v="1"/>
    <x v="0"/>
    <x v="0"/>
  </r>
  <r>
    <n v="15412"/>
    <x v="12"/>
    <x v="0"/>
    <x v="22"/>
    <x v="3"/>
    <n v="0.01"/>
    <x v="1"/>
    <x v="0"/>
    <x v="0"/>
  </r>
  <r>
    <n v="15413"/>
    <x v="13"/>
    <x v="0"/>
    <x v="22"/>
    <x v="3"/>
    <n v="0"/>
    <x v="1"/>
    <x v="0"/>
    <x v="0"/>
  </r>
  <r>
    <n v="15414"/>
    <x v="14"/>
    <x v="0"/>
    <x v="22"/>
    <x v="3"/>
    <n v="0"/>
    <x v="1"/>
    <x v="0"/>
    <x v="0"/>
  </r>
  <r>
    <n v="15415"/>
    <x v="15"/>
    <x v="0"/>
    <x v="22"/>
    <x v="3"/>
    <n v="0"/>
    <x v="1"/>
    <x v="0"/>
    <x v="0"/>
  </r>
  <r>
    <n v="15416"/>
    <x v="16"/>
    <x v="0"/>
    <x v="22"/>
    <x v="3"/>
    <n v="0"/>
    <x v="1"/>
    <x v="0"/>
    <x v="0"/>
  </r>
  <r>
    <n v="15417"/>
    <x v="17"/>
    <x v="0"/>
    <x v="22"/>
    <x v="3"/>
    <n v="0"/>
    <x v="1"/>
    <x v="0"/>
    <x v="0"/>
  </r>
  <r>
    <n v="15418"/>
    <x v="18"/>
    <x v="0"/>
    <x v="22"/>
    <x v="3"/>
    <n v="0"/>
    <x v="1"/>
    <x v="0"/>
    <x v="0"/>
  </r>
  <r>
    <n v="15419"/>
    <x v="19"/>
    <x v="0"/>
    <x v="22"/>
    <x v="3"/>
    <n v="-0.01"/>
    <x v="1"/>
    <x v="0"/>
    <x v="0"/>
  </r>
  <r>
    <n v="15420"/>
    <x v="20"/>
    <x v="0"/>
    <x v="22"/>
    <x v="3"/>
    <n v="0"/>
    <x v="1"/>
    <x v="0"/>
    <x v="0"/>
  </r>
  <r>
    <n v="15421"/>
    <x v="21"/>
    <x v="0"/>
    <x v="22"/>
    <x v="3"/>
    <n v="0"/>
    <x v="1"/>
    <x v="0"/>
    <x v="0"/>
  </r>
  <r>
    <n v="15422"/>
    <x v="22"/>
    <x v="0"/>
    <x v="22"/>
    <x v="3"/>
    <n v="0"/>
    <x v="1"/>
    <x v="0"/>
    <x v="0"/>
  </r>
  <r>
    <n v="15423"/>
    <x v="23"/>
    <x v="0"/>
    <x v="22"/>
    <x v="3"/>
    <n v="0"/>
    <x v="1"/>
    <x v="0"/>
    <x v="0"/>
  </r>
  <r>
    <n v="15424"/>
    <x v="24"/>
    <x v="0"/>
    <x v="22"/>
    <x v="3"/>
    <n v="0"/>
    <x v="1"/>
    <x v="0"/>
    <x v="0"/>
  </r>
  <r>
    <n v="15425"/>
    <x v="25"/>
    <x v="0"/>
    <x v="22"/>
    <x v="3"/>
    <n v="0"/>
    <x v="1"/>
    <x v="0"/>
    <x v="0"/>
  </r>
  <r>
    <n v="15426"/>
    <x v="26"/>
    <x v="0"/>
    <x v="22"/>
    <x v="3"/>
    <n v="0"/>
    <x v="1"/>
    <x v="0"/>
    <x v="0"/>
  </r>
  <r>
    <n v="15427"/>
    <x v="27"/>
    <x v="0"/>
    <x v="22"/>
    <x v="3"/>
    <n v="0"/>
    <x v="1"/>
    <x v="0"/>
    <x v="0"/>
  </r>
  <r>
    <n v="15428"/>
    <x v="28"/>
    <x v="0"/>
    <x v="22"/>
    <x v="3"/>
    <n v="0"/>
    <x v="1"/>
    <x v="0"/>
    <x v="0"/>
  </r>
  <r>
    <n v="15429"/>
    <x v="0"/>
    <x v="1"/>
    <x v="22"/>
    <x v="0"/>
    <n v="1019434"/>
    <x v="0"/>
    <x v="0"/>
    <x v="0"/>
  </r>
  <r>
    <n v="15430"/>
    <x v="1"/>
    <x v="1"/>
    <x v="22"/>
    <x v="0"/>
    <n v="1019434"/>
    <x v="0"/>
    <x v="0"/>
    <x v="0"/>
  </r>
  <r>
    <n v="15431"/>
    <x v="2"/>
    <x v="1"/>
    <x v="22"/>
    <x v="0"/>
    <n v="1013669"/>
    <x v="0"/>
    <x v="0"/>
    <x v="0"/>
  </r>
  <r>
    <n v="15432"/>
    <x v="3"/>
    <x v="1"/>
    <x v="22"/>
    <x v="0"/>
    <n v="1011244"/>
    <x v="0"/>
    <x v="0"/>
    <x v="0"/>
  </r>
  <r>
    <n v="15433"/>
    <x v="4"/>
    <x v="1"/>
    <x v="22"/>
    <x v="0"/>
    <n v="1009616"/>
    <x v="0"/>
    <x v="0"/>
    <x v="0"/>
  </r>
  <r>
    <n v="15434"/>
    <x v="5"/>
    <x v="1"/>
    <x v="22"/>
    <x v="0"/>
    <n v="1011672"/>
    <x v="0"/>
    <x v="0"/>
    <x v="0"/>
  </r>
  <r>
    <n v="15435"/>
    <x v="6"/>
    <x v="1"/>
    <x v="22"/>
    <x v="0"/>
    <n v="1010793"/>
    <x v="0"/>
    <x v="0"/>
    <x v="0"/>
  </r>
  <r>
    <n v="15436"/>
    <x v="7"/>
    <x v="1"/>
    <x v="22"/>
    <x v="0"/>
    <n v="1009485"/>
    <x v="0"/>
    <x v="0"/>
    <x v="0"/>
  </r>
  <r>
    <n v="15437"/>
    <x v="8"/>
    <x v="1"/>
    <x v="22"/>
    <x v="0"/>
    <n v="1008868"/>
    <x v="0"/>
    <x v="0"/>
    <x v="0"/>
  </r>
  <r>
    <n v="15438"/>
    <x v="9"/>
    <x v="1"/>
    <x v="22"/>
    <x v="0"/>
    <n v="1009918"/>
    <x v="0"/>
    <x v="0"/>
    <x v="0"/>
  </r>
  <r>
    <n v="15439"/>
    <x v="10"/>
    <x v="1"/>
    <x v="22"/>
    <x v="0"/>
    <n v="1025038"/>
    <x v="0"/>
    <x v="0"/>
    <x v="0"/>
  </r>
  <r>
    <n v="15440"/>
    <x v="11"/>
    <x v="1"/>
    <x v="22"/>
    <x v="0"/>
    <n v="1011658"/>
    <x v="0"/>
    <x v="0"/>
    <x v="0"/>
  </r>
  <r>
    <n v="15441"/>
    <x v="12"/>
    <x v="1"/>
    <x v="22"/>
    <x v="0"/>
    <n v="1017943"/>
    <x v="0"/>
    <x v="0"/>
    <x v="0"/>
  </r>
  <r>
    <n v="15442"/>
    <x v="13"/>
    <x v="1"/>
    <x v="22"/>
    <x v="0"/>
    <n v="1018686"/>
    <x v="0"/>
    <x v="0"/>
    <x v="0"/>
  </r>
  <r>
    <n v="15443"/>
    <x v="14"/>
    <x v="1"/>
    <x v="22"/>
    <x v="0"/>
    <n v="1013231"/>
    <x v="0"/>
    <x v="0"/>
    <x v="0"/>
  </r>
  <r>
    <n v="15444"/>
    <x v="15"/>
    <x v="1"/>
    <x v="22"/>
    <x v="0"/>
    <n v="1015495"/>
    <x v="0"/>
    <x v="0"/>
    <x v="0"/>
  </r>
  <r>
    <n v="15445"/>
    <x v="16"/>
    <x v="1"/>
    <x v="22"/>
    <x v="0"/>
    <n v="1006519"/>
    <x v="0"/>
    <x v="0"/>
    <x v="0"/>
  </r>
  <r>
    <n v="15446"/>
    <x v="17"/>
    <x v="1"/>
    <x v="22"/>
    <x v="0"/>
    <n v="1010412"/>
    <x v="0"/>
    <x v="0"/>
    <x v="0"/>
  </r>
  <r>
    <n v="15447"/>
    <x v="18"/>
    <x v="1"/>
    <x v="22"/>
    <x v="0"/>
    <n v="1012313"/>
    <x v="0"/>
    <x v="0"/>
    <x v="0"/>
  </r>
  <r>
    <n v="15448"/>
    <x v="19"/>
    <x v="1"/>
    <x v="22"/>
    <x v="0"/>
    <n v="1014482"/>
    <x v="0"/>
    <x v="0"/>
    <x v="0"/>
  </r>
  <r>
    <n v="15449"/>
    <x v="20"/>
    <x v="1"/>
    <x v="22"/>
    <x v="0"/>
    <n v="1006925"/>
    <x v="0"/>
    <x v="0"/>
    <x v="0"/>
  </r>
  <r>
    <n v="15450"/>
    <x v="21"/>
    <x v="1"/>
    <x v="22"/>
    <x v="0"/>
    <n v="1014741"/>
    <x v="0"/>
    <x v="0"/>
    <x v="0"/>
  </r>
  <r>
    <n v="15451"/>
    <x v="22"/>
    <x v="1"/>
    <x v="22"/>
    <x v="0"/>
    <n v="1012652"/>
    <x v="0"/>
    <x v="0"/>
    <x v="0"/>
  </r>
  <r>
    <n v="15452"/>
    <x v="23"/>
    <x v="1"/>
    <x v="22"/>
    <x v="0"/>
    <n v="1006119"/>
    <x v="0"/>
    <x v="0"/>
    <x v="0"/>
  </r>
  <r>
    <n v="15453"/>
    <x v="24"/>
    <x v="1"/>
    <x v="22"/>
    <x v="0"/>
    <n v="1011156"/>
    <x v="0"/>
    <x v="0"/>
    <x v="0"/>
  </r>
  <r>
    <n v="15454"/>
    <x v="25"/>
    <x v="1"/>
    <x v="22"/>
    <x v="0"/>
    <n v="1025046"/>
    <x v="0"/>
    <x v="0"/>
    <x v="0"/>
  </r>
  <r>
    <n v="15455"/>
    <x v="26"/>
    <x v="1"/>
    <x v="22"/>
    <x v="0"/>
    <n v="1013565"/>
    <x v="0"/>
    <x v="0"/>
    <x v="0"/>
  </r>
  <r>
    <n v="15456"/>
    <x v="27"/>
    <x v="1"/>
    <x v="22"/>
    <x v="0"/>
    <n v="1012848"/>
    <x v="0"/>
    <x v="0"/>
    <x v="0"/>
  </r>
  <r>
    <n v="15457"/>
    <x v="28"/>
    <x v="1"/>
    <x v="22"/>
    <x v="0"/>
    <n v="1014969"/>
    <x v="0"/>
    <x v="0"/>
    <x v="0"/>
  </r>
  <r>
    <n v="15458"/>
    <x v="0"/>
    <x v="1"/>
    <x v="22"/>
    <x v="1"/>
    <n v="1019434.7"/>
    <x v="0"/>
    <x v="0"/>
    <x v="0"/>
  </r>
  <r>
    <n v="15459"/>
    <x v="1"/>
    <x v="1"/>
    <x v="22"/>
    <x v="1"/>
    <n v="1019434.7"/>
    <x v="0"/>
    <x v="0"/>
    <x v="0"/>
  </r>
  <r>
    <n v="15460"/>
    <x v="2"/>
    <x v="1"/>
    <x v="22"/>
    <x v="1"/>
    <n v="1013668.7"/>
    <x v="0"/>
    <x v="0"/>
    <x v="0"/>
  </r>
  <r>
    <n v="15461"/>
    <x v="3"/>
    <x v="1"/>
    <x v="22"/>
    <x v="1"/>
    <n v="1011244.7"/>
    <x v="0"/>
    <x v="0"/>
    <x v="0"/>
  </r>
  <r>
    <n v="15462"/>
    <x v="4"/>
    <x v="1"/>
    <x v="22"/>
    <x v="1"/>
    <n v="1009616.2"/>
    <x v="0"/>
    <x v="0"/>
    <x v="0"/>
  </r>
  <r>
    <n v="15463"/>
    <x v="5"/>
    <x v="1"/>
    <x v="22"/>
    <x v="1"/>
    <n v="1011672.2"/>
    <x v="0"/>
    <x v="0"/>
    <x v="0"/>
  </r>
  <r>
    <n v="15464"/>
    <x v="6"/>
    <x v="1"/>
    <x v="22"/>
    <x v="1"/>
    <n v="1010792.7"/>
    <x v="0"/>
    <x v="0"/>
    <x v="0"/>
  </r>
  <r>
    <n v="15465"/>
    <x v="7"/>
    <x v="1"/>
    <x v="22"/>
    <x v="1"/>
    <n v="1009484.7"/>
    <x v="0"/>
    <x v="0"/>
    <x v="0"/>
  </r>
  <r>
    <n v="15466"/>
    <x v="8"/>
    <x v="1"/>
    <x v="22"/>
    <x v="1"/>
    <n v="1008868.2"/>
    <x v="0"/>
    <x v="0"/>
    <x v="0"/>
  </r>
  <r>
    <n v="15467"/>
    <x v="9"/>
    <x v="1"/>
    <x v="22"/>
    <x v="1"/>
    <n v="1009917.7"/>
    <x v="0"/>
    <x v="0"/>
    <x v="0"/>
  </r>
  <r>
    <n v="15468"/>
    <x v="10"/>
    <x v="1"/>
    <x v="22"/>
    <x v="1"/>
    <n v="1025038.2"/>
    <x v="0"/>
    <x v="0"/>
    <x v="0"/>
  </r>
  <r>
    <n v="15469"/>
    <x v="11"/>
    <x v="1"/>
    <x v="22"/>
    <x v="1"/>
    <n v="1011657.2"/>
    <x v="0"/>
    <x v="0"/>
    <x v="0"/>
  </r>
  <r>
    <n v="15470"/>
    <x v="12"/>
    <x v="1"/>
    <x v="22"/>
    <x v="1"/>
    <n v="1017942.7"/>
    <x v="0"/>
    <x v="0"/>
    <x v="0"/>
  </r>
  <r>
    <n v="15471"/>
    <x v="13"/>
    <x v="1"/>
    <x v="22"/>
    <x v="1"/>
    <n v="1018686.2"/>
    <x v="0"/>
    <x v="0"/>
    <x v="0"/>
  </r>
  <r>
    <n v="15472"/>
    <x v="14"/>
    <x v="1"/>
    <x v="22"/>
    <x v="1"/>
    <n v="1013230.7"/>
    <x v="0"/>
    <x v="0"/>
    <x v="0"/>
  </r>
  <r>
    <n v="15473"/>
    <x v="15"/>
    <x v="1"/>
    <x v="22"/>
    <x v="1"/>
    <n v="1015495.2"/>
    <x v="0"/>
    <x v="0"/>
    <x v="0"/>
  </r>
  <r>
    <n v="15474"/>
    <x v="16"/>
    <x v="1"/>
    <x v="22"/>
    <x v="1"/>
    <n v="1006518.7"/>
    <x v="0"/>
    <x v="0"/>
    <x v="0"/>
  </r>
  <r>
    <n v="15475"/>
    <x v="17"/>
    <x v="1"/>
    <x v="22"/>
    <x v="1"/>
    <n v="1010411.7"/>
    <x v="0"/>
    <x v="0"/>
    <x v="0"/>
  </r>
  <r>
    <n v="15476"/>
    <x v="18"/>
    <x v="1"/>
    <x v="22"/>
    <x v="1"/>
    <n v="1012313.2"/>
    <x v="0"/>
    <x v="0"/>
    <x v="0"/>
  </r>
  <r>
    <n v="15477"/>
    <x v="19"/>
    <x v="1"/>
    <x v="22"/>
    <x v="1"/>
    <n v="1014481.2"/>
    <x v="0"/>
    <x v="0"/>
    <x v="0"/>
  </r>
  <r>
    <n v="15478"/>
    <x v="20"/>
    <x v="1"/>
    <x v="22"/>
    <x v="1"/>
    <n v="1006924.7"/>
    <x v="0"/>
    <x v="0"/>
    <x v="0"/>
  </r>
  <r>
    <n v="15479"/>
    <x v="21"/>
    <x v="1"/>
    <x v="22"/>
    <x v="1"/>
    <n v="1014740.7"/>
    <x v="0"/>
    <x v="0"/>
    <x v="0"/>
  </r>
  <r>
    <n v="15480"/>
    <x v="22"/>
    <x v="1"/>
    <x v="22"/>
    <x v="1"/>
    <n v="1012652.2"/>
    <x v="0"/>
    <x v="0"/>
    <x v="0"/>
  </r>
  <r>
    <n v="15481"/>
    <x v="23"/>
    <x v="1"/>
    <x v="22"/>
    <x v="1"/>
    <n v="1006119.2"/>
    <x v="0"/>
    <x v="0"/>
    <x v="0"/>
  </r>
  <r>
    <n v="15482"/>
    <x v="24"/>
    <x v="1"/>
    <x v="22"/>
    <x v="1"/>
    <n v="1011156.2"/>
    <x v="0"/>
    <x v="0"/>
    <x v="0"/>
  </r>
  <r>
    <n v="15483"/>
    <x v="25"/>
    <x v="1"/>
    <x v="22"/>
    <x v="1"/>
    <n v="1025046.2"/>
    <x v="0"/>
    <x v="0"/>
    <x v="0"/>
  </r>
  <r>
    <n v="15484"/>
    <x v="26"/>
    <x v="1"/>
    <x v="22"/>
    <x v="1"/>
    <n v="1013565.2"/>
    <x v="0"/>
    <x v="0"/>
    <x v="0"/>
  </r>
  <r>
    <n v="15485"/>
    <x v="27"/>
    <x v="1"/>
    <x v="22"/>
    <x v="1"/>
    <n v="1012848.2"/>
    <x v="0"/>
    <x v="0"/>
    <x v="0"/>
  </r>
  <r>
    <n v="15486"/>
    <x v="28"/>
    <x v="1"/>
    <x v="22"/>
    <x v="1"/>
    <n v="1014969.7"/>
    <x v="0"/>
    <x v="0"/>
    <x v="0"/>
  </r>
  <r>
    <n v="15487"/>
    <x v="0"/>
    <x v="1"/>
    <x v="22"/>
    <x v="2"/>
    <n v="-0.7"/>
    <x v="0"/>
    <x v="0"/>
    <x v="0"/>
  </r>
  <r>
    <n v="15488"/>
    <x v="1"/>
    <x v="1"/>
    <x v="22"/>
    <x v="2"/>
    <n v="-0.7"/>
    <x v="0"/>
    <x v="0"/>
    <x v="0"/>
  </r>
  <r>
    <n v="15489"/>
    <x v="2"/>
    <x v="1"/>
    <x v="22"/>
    <x v="2"/>
    <n v="0.3"/>
    <x v="0"/>
    <x v="0"/>
    <x v="0"/>
  </r>
  <r>
    <n v="15490"/>
    <x v="3"/>
    <x v="1"/>
    <x v="22"/>
    <x v="2"/>
    <n v="-0.7"/>
    <x v="0"/>
    <x v="0"/>
    <x v="0"/>
  </r>
  <r>
    <n v="15491"/>
    <x v="4"/>
    <x v="1"/>
    <x v="22"/>
    <x v="2"/>
    <n v="-0.2"/>
    <x v="0"/>
    <x v="0"/>
    <x v="0"/>
  </r>
  <r>
    <n v="15492"/>
    <x v="5"/>
    <x v="1"/>
    <x v="22"/>
    <x v="2"/>
    <n v="-0.2"/>
    <x v="0"/>
    <x v="0"/>
    <x v="0"/>
  </r>
  <r>
    <n v="15493"/>
    <x v="6"/>
    <x v="1"/>
    <x v="22"/>
    <x v="2"/>
    <n v="0.3"/>
    <x v="0"/>
    <x v="0"/>
    <x v="0"/>
  </r>
  <r>
    <n v="15494"/>
    <x v="7"/>
    <x v="1"/>
    <x v="22"/>
    <x v="2"/>
    <n v="0.3"/>
    <x v="0"/>
    <x v="0"/>
    <x v="0"/>
  </r>
  <r>
    <n v="15495"/>
    <x v="8"/>
    <x v="1"/>
    <x v="22"/>
    <x v="2"/>
    <n v="-0.2"/>
    <x v="0"/>
    <x v="0"/>
    <x v="0"/>
  </r>
  <r>
    <n v="15496"/>
    <x v="9"/>
    <x v="1"/>
    <x v="22"/>
    <x v="2"/>
    <n v="0.3"/>
    <x v="0"/>
    <x v="0"/>
    <x v="0"/>
  </r>
  <r>
    <n v="15497"/>
    <x v="10"/>
    <x v="1"/>
    <x v="22"/>
    <x v="2"/>
    <n v="-0.2"/>
    <x v="0"/>
    <x v="0"/>
    <x v="0"/>
  </r>
  <r>
    <n v="15498"/>
    <x v="11"/>
    <x v="1"/>
    <x v="22"/>
    <x v="2"/>
    <n v="0.8"/>
    <x v="0"/>
    <x v="0"/>
    <x v="0"/>
  </r>
  <r>
    <n v="15499"/>
    <x v="12"/>
    <x v="1"/>
    <x v="22"/>
    <x v="2"/>
    <n v="0.3"/>
    <x v="0"/>
    <x v="0"/>
    <x v="0"/>
  </r>
  <r>
    <n v="15500"/>
    <x v="13"/>
    <x v="1"/>
    <x v="22"/>
    <x v="2"/>
    <n v="-0.2"/>
    <x v="0"/>
    <x v="0"/>
    <x v="0"/>
  </r>
  <r>
    <n v="15501"/>
    <x v="14"/>
    <x v="1"/>
    <x v="22"/>
    <x v="2"/>
    <n v="0.3"/>
    <x v="0"/>
    <x v="0"/>
    <x v="0"/>
  </r>
  <r>
    <n v="15502"/>
    <x v="15"/>
    <x v="1"/>
    <x v="22"/>
    <x v="2"/>
    <n v="-0.2"/>
    <x v="0"/>
    <x v="0"/>
    <x v="0"/>
  </r>
  <r>
    <n v="15503"/>
    <x v="16"/>
    <x v="1"/>
    <x v="22"/>
    <x v="2"/>
    <n v="0.3"/>
    <x v="0"/>
    <x v="0"/>
    <x v="0"/>
  </r>
  <r>
    <n v="15504"/>
    <x v="17"/>
    <x v="1"/>
    <x v="22"/>
    <x v="2"/>
    <n v="0.3"/>
    <x v="0"/>
    <x v="0"/>
    <x v="0"/>
  </r>
  <r>
    <n v="15505"/>
    <x v="18"/>
    <x v="1"/>
    <x v="22"/>
    <x v="2"/>
    <n v="-0.2"/>
    <x v="0"/>
    <x v="0"/>
    <x v="0"/>
  </r>
  <r>
    <n v="15506"/>
    <x v="19"/>
    <x v="1"/>
    <x v="22"/>
    <x v="2"/>
    <n v="0.8"/>
    <x v="0"/>
    <x v="0"/>
    <x v="0"/>
  </r>
  <r>
    <n v="15507"/>
    <x v="20"/>
    <x v="1"/>
    <x v="22"/>
    <x v="2"/>
    <n v="0.3"/>
    <x v="0"/>
    <x v="0"/>
    <x v="0"/>
  </r>
  <r>
    <n v="15508"/>
    <x v="21"/>
    <x v="1"/>
    <x v="22"/>
    <x v="2"/>
    <n v="0.3"/>
    <x v="0"/>
    <x v="0"/>
    <x v="0"/>
  </r>
  <r>
    <n v="15509"/>
    <x v="22"/>
    <x v="1"/>
    <x v="22"/>
    <x v="2"/>
    <n v="-0.2"/>
    <x v="0"/>
    <x v="0"/>
    <x v="0"/>
  </r>
  <r>
    <n v="15510"/>
    <x v="23"/>
    <x v="1"/>
    <x v="22"/>
    <x v="2"/>
    <n v="-0.2"/>
    <x v="0"/>
    <x v="0"/>
    <x v="0"/>
  </r>
  <r>
    <n v="15511"/>
    <x v="24"/>
    <x v="1"/>
    <x v="22"/>
    <x v="2"/>
    <n v="-0.2"/>
    <x v="0"/>
    <x v="0"/>
    <x v="0"/>
  </r>
  <r>
    <n v="15512"/>
    <x v="25"/>
    <x v="1"/>
    <x v="22"/>
    <x v="2"/>
    <n v="-0.2"/>
    <x v="0"/>
    <x v="0"/>
    <x v="0"/>
  </r>
  <r>
    <n v="15513"/>
    <x v="26"/>
    <x v="1"/>
    <x v="22"/>
    <x v="2"/>
    <n v="-0.2"/>
    <x v="0"/>
    <x v="0"/>
    <x v="0"/>
  </r>
  <r>
    <n v="15514"/>
    <x v="27"/>
    <x v="1"/>
    <x v="22"/>
    <x v="2"/>
    <n v="-0.2"/>
    <x v="0"/>
    <x v="0"/>
    <x v="0"/>
  </r>
  <r>
    <n v="15515"/>
    <x v="28"/>
    <x v="1"/>
    <x v="22"/>
    <x v="2"/>
    <n v="-0.7"/>
    <x v="0"/>
    <x v="0"/>
    <x v="0"/>
  </r>
  <r>
    <n v="15516"/>
    <x v="0"/>
    <x v="1"/>
    <x v="22"/>
    <x v="3"/>
    <n v="0"/>
    <x v="1"/>
    <x v="0"/>
    <x v="0"/>
  </r>
  <r>
    <n v="15517"/>
    <x v="1"/>
    <x v="1"/>
    <x v="22"/>
    <x v="3"/>
    <n v="0"/>
    <x v="1"/>
    <x v="0"/>
    <x v="0"/>
  </r>
  <r>
    <n v="15518"/>
    <x v="2"/>
    <x v="1"/>
    <x v="22"/>
    <x v="3"/>
    <n v="0"/>
    <x v="1"/>
    <x v="0"/>
    <x v="0"/>
  </r>
  <r>
    <n v="15519"/>
    <x v="3"/>
    <x v="1"/>
    <x v="22"/>
    <x v="3"/>
    <n v="0"/>
    <x v="1"/>
    <x v="0"/>
    <x v="0"/>
  </r>
  <r>
    <n v="15520"/>
    <x v="4"/>
    <x v="1"/>
    <x v="22"/>
    <x v="3"/>
    <n v="0"/>
    <x v="1"/>
    <x v="0"/>
    <x v="0"/>
  </r>
  <r>
    <n v="15521"/>
    <x v="5"/>
    <x v="1"/>
    <x v="22"/>
    <x v="3"/>
    <n v="0"/>
    <x v="1"/>
    <x v="0"/>
    <x v="0"/>
  </r>
  <r>
    <n v="15522"/>
    <x v="6"/>
    <x v="1"/>
    <x v="22"/>
    <x v="3"/>
    <n v="0"/>
    <x v="1"/>
    <x v="0"/>
    <x v="0"/>
  </r>
  <r>
    <n v="15523"/>
    <x v="7"/>
    <x v="1"/>
    <x v="22"/>
    <x v="3"/>
    <n v="0"/>
    <x v="1"/>
    <x v="0"/>
    <x v="0"/>
  </r>
  <r>
    <n v="15524"/>
    <x v="8"/>
    <x v="1"/>
    <x v="22"/>
    <x v="3"/>
    <n v="0"/>
    <x v="1"/>
    <x v="0"/>
    <x v="0"/>
  </r>
  <r>
    <n v="15525"/>
    <x v="9"/>
    <x v="1"/>
    <x v="22"/>
    <x v="3"/>
    <n v="0"/>
    <x v="1"/>
    <x v="0"/>
    <x v="0"/>
  </r>
  <r>
    <n v="15526"/>
    <x v="10"/>
    <x v="1"/>
    <x v="22"/>
    <x v="3"/>
    <n v="0"/>
    <x v="1"/>
    <x v="0"/>
    <x v="0"/>
  </r>
  <r>
    <n v="15527"/>
    <x v="11"/>
    <x v="1"/>
    <x v="22"/>
    <x v="3"/>
    <n v="0"/>
    <x v="1"/>
    <x v="0"/>
    <x v="0"/>
  </r>
  <r>
    <n v="15528"/>
    <x v="12"/>
    <x v="1"/>
    <x v="22"/>
    <x v="3"/>
    <n v="0"/>
    <x v="1"/>
    <x v="0"/>
    <x v="0"/>
  </r>
  <r>
    <n v="15529"/>
    <x v="13"/>
    <x v="1"/>
    <x v="22"/>
    <x v="3"/>
    <n v="0"/>
    <x v="1"/>
    <x v="0"/>
    <x v="0"/>
  </r>
  <r>
    <n v="15530"/>
    <x v="14"/>
    <x v="1"/>
    <x v="22"/>
    <x v="3"/>
    <n v="0"/>
    <x v="1"/>
    <x v="0"/>
    <x v="0"/>
  </r>
  <r>
    <n v="15531"/>
    <x v="15"/>
    <x v="1"/>
    <x v="22"/>
    <x v="3"/>
    <n v="0"/>
    <x v="1"/>
    <x v="0"/>
    <x v="0"/>
  </r>
  <r>
    <n v="15532"/>
    <x v="16"/>
    <x v="1"/>
    <x v="22"/>
    <x v="3"/>
    <n v="0"/>
    <x v="1"/>
    <x v="0"/>
    <x v="0"/>
  </r>
  <r>
    <n v="15533"/>
    <x v="17"/>
    <x v="1"/>
    <x v="22"/>
    <x v="3"/>
    <n v="0"/>
    <x v="1"/>
    <x v="0"/>
    <x v="0"/>
  </r>
  <r>
    <n v="15534"/>
    <x v="18"/>
    <x v="1"/>
    <x v="22"/>
    <x v="3"/>
    <n v="0"/>
    <x v="1"/>
    <x v="0"/>
    <x v="0"/>
  </r>
  <r>
    <n v="15535"/>
    <x v="19"/>
    <x v="1"/>
    <x v="22"/>
    <x v="3"/>
    <n v="0"/>
    <x v="1"/>
    <x v="0"/>
    <x v="0"/>
  </r>
  <r>
    <n v="15536"/>
    <x v="20"/>
    <x v="1"/>
    <x v="22"/>
    <x v="3"/>
    <n v="0"/>
    <x v="1"/>
    <x v="0"/>
    <x v="0"/>
  </r>
  <r>
    <n v="15537"/>
    <x v="21"/>
    <x v="1"/>
    <x v="22"/>
    <x v="3"/>
    <n v="0"/>
    <x v="1"/>
    <x v="0"/>
    <x v="0"/>
  </r>
  <r>
    <n v="15538"/>
    <x v="22"/>
    <x v="1"/>
    <x v="22"/>
    <x v="3"/>
    <n v="0"/>
    <x v="1"/>
    <x v="0"/>
    <x v="0"/>
  </r>
  <r>
    <n v="15539"/>
    <x v="23"/>
    <x v="1"/>
    <x v="22"/>
    <x v="3"/>
    <n v="0"/>
    <x v="1"/>
    <x v="0"/>
    <x v="0"/>
  </r>
  <r>
    <n v="15540"/>
    <x v="24"/>
    <x v="1"/>
    <x v="22"/>
    <x v="3"/>
    <n v="0"/>
    <x v="1"/>
    <x v="0"/>
    <x v="0"/>
  </r>
  <r>
    <n v="15541"/>
    <x v="25"/>
    <x v="1"/>
    <x v="22"/>
    <x v="3"/>
    <n v="0"/>
    <x v="1"/>
    <x v="0"/>
    <x v="0"/>
  </r>
  <r>
    <n v="15542"/>
    <x v="26"/>
    <x v="1"/>
    <x v="22"/>
    <x v="3"/>
    <n v="0"/>
    <x v="1"/>
    <x v="0"/>
    <x v="0"/>
  </r>
  <r>
    <n v="15543"/>
    <x v="27"/>
    <x v="1"/>
    <x v="22"/>
    <x v="3"/>
    <n v="0"/>
    <x v="1"/>
    <x v="0"/>
    <x v="0"/>
  </r>
  <r>
    <n v="15544"/>
    <x v="28"/>
    <x v="1"/>
    <x v="22"/>
    <x v="3"/>
    <n v="0"/>
    <x v="1"/>
    <x v="0"/>
    <x v="0"/>
  </r>
  <r>
    <n v="15545"/>
    <x v="0"/>
    <x v="2"/>
    <x v="22"/>
    <x v="0"/>
    <n v="1019050"/>
    <x v="0"/>
    <x v="0"/>
    <x v="0"/>
  </r>
  <r>
    <n v="15546"/>
    <x v="1"/>
    <x v="2"/>
    <x v="22"/>
    <x v="0"/>
    <n v="1019050"/>
    <x v="0"/>
    <x v="0"/>
    <x v="0"/>
  </r>
  <r>
    <n v="15547"/>
    <x v="2"/>
    <x v="2"/>
    <x v="22"/>
    <x v="0"/>
    <n v="1013930"/>
    <x v="0"/>
    <x v="0"/>
    <x v="0"/>
  </r>
  <r>
    <n v="15548"/>
    <x v="3"/>
    <x v="2"/>
    <x v="22"/>
    <x v="0"/>
    <n v="1011575"/>
    <x v="0"/>
    <x v="0"/>
    <x v="0"/>
  </r>
  <r>
    <n v="15549"/>
    <x v="4"/>
    <x v="2"/>
    <x v="22"/>
    <x v="0"/>
    <n v="1009646"/>
    <x v="0"/>
    <x v="0"/>
    <x v="0"/>
  </r>
  <r>
    <n v="15550"/>
    <x v="5"/>
    <x v="2"/>
    <x v="22"/>
    <x v="0"/>
    <n v="1011878"/>
    <x v="0"/>
    <x v="0"/>
    <x v="0"/>
  </r>
  <r>
    <n v="15551"/>
    <x v="6"/>
    <x v="2"/>
    <x v="22"/>
    <x v="0"/>
    <n v="1010077"/>
    <x v="0"/>
    <x v="0"/>
    <x v="0"/>
  </r>
  <r>
    <n v="15552"/>
    <x v="7"/>
    <x v="2"/>
    <x v="22"/>
    <x v="0"/>
    <n v="1009438"/>
    <x v="0"/>
    <x v="0"/>
    <x v="0"/>
  </r>
  <r>
    <n v="15553"/>
    <x v="8"/>
    <x v="2"/>
    <x v="22"/>
    <x v="0"/>
    <n v="1009032"/>
    <x v="0"/>
    <x v="0"/>
    <x v="0"/>
  </r>
  <r>
    <n v="15554"/>
    <x v="9"/>
    <x v="2"/>
    <x v="22"/>
    <x v="0"/>
    <n v="1009623"/>
    <x v="0"/>
    <x v="0"/>
    <x v="0"/>
  </r>
  <r>
    <n v="15555"/>
    <x v="10"/>
    <x v="2"/>
    <x v="22"/>
    <x v="0"/>
    <n v="1024498"/>
    <x v="0"/>
    <x v="0"/>
    <x v="0"/>
  </r>
  <r>
    <n v="15556"/>
    <x v="11"/>
    <x v="2"/>
    <x v="22"/>
    <x v="0"/>
    <n v="1011825"/>
    <x v="0"/>
    <x v="0"/>
    <x v="0"/>
  </r>
  <r>
    <n v="15557"/>
    <x v="12"/>
    <x v="2"/>
    <x v="22"/>
    <x v="0"/>
    <n v="1017307"/>
    <x v="0"/>
    <x v="0"/>
    <x v="0"/>
  </r>
  <r>
    <n v="15558"/>
    <x v="13"/>
    <x v="2"/>
    <x v="22"/>
    <x v="0"/>
    <n v="1018368"/>
    <x v="0"/>
    <x v="0"/>
    <x v="0"/>
  </r>
  <r>
    <n v="15559"/>
    <x v="14"/>
    <x v="2"/>
    <x v="22"/>
    <x v="0"/>
    <n v="1013100"/>
    <x v="0"/>
    <x v="0"/>
    <x v="0"/>
  </r>
  <r>
    <n v="15560"/>
    <x v="15"/>
    <x v="2"/>
    <x v="22"/>
    <x v="0"/>
    <n v="1015244"/>
    <x v="0"/>
    <x v="0"/>
    <x v="0"/>
  </r>
  <r>
    <n v="15561"/>
    <x v="16"/>
    <x v="2"/>
    <x v="22"/>
    <x v="0"/>
    <n v="1006516"/>
    <x v="0"/>
    <x v="0"/>
    <x v="0"/>
  </r>
  <r>
    <n v="15562"/>
    <x v="17"/>
    <x v="2"/>
    <x v="22"/>
    <x v="0"/>
    <n v="1010488"/>
    <x v="0"/>
    <x v="0"/>
    <x v="0"/>
  </r>
  <r>
    <n v="15563"/>
    <x v="18"/>
    <x v="2"/>
    <x v="22"/>
    <x v="0"/>
    <n v="1012178"/>
    <x v="0"/>
    <x v="0"/>
    <x v="0"/>
  </r>
  <r>
    <n v="15564"/>
    <x v="19"/>
    <x v="2"/>
    <x v="22"/>
    <x v="0"/>
    <n v="1014883"/>
    <x v="0"/>
    <x v="0"/>
    <x v="0"/>
  </r>
  <r>
    <n v="15565"/>
    <x v="20"/>
    <x v="2"/>
    <x v="22"/>
    <x v="0"/>
    <n v="1006856"/>
    <x v="0"/>
    <x v="0"/>
    <x v="0"/>
  </r>
  <r>
    <n v="15566"/>
    <x v="21"/>
    <x v="2"/>
    <x v="22"/>
    <x v="0"/>
    <n v="1014215"/>
    <x v="0"/>
    <x v="0"/>
    <x v="0"/>
  </r>
  <r>
    <n v="15567"/>
    <x v="22"/>
    <x v="2"/>
    <x v="22"/>
    <x v="0"/>
    <n v="1012585"/>
    <x v="0"/>
    <x v="0"/>
    <x v="0"/>
  </r>
  <r>
    <n v="15568"/>
    <x v="23"/>
    <x v="2"/>
    <x v="22"/>
    <x v="0"/>
    <n v="1006274"/>
    <x v="0"/>
    <x v="0"/>
    <x v="0"/>
  </r>
  <r>
    <n v="15569"/>
    <x v="24"/>
    <x v="2"/>
    <x v="22"/>
    <x v="0"/>
    <n v="1010722"/>
    <x v="0"/>
    <x v="0"/>
    <x v="0"/>
  </r>
  <r>
    <n v="15570"/>
    <x v="25"/>
    <x v="2"/>
    <x v="22"/>
    <x v="0"/>
    <n v="1024873"/>
    <x v="0"/>
    <x v="0"/>
    <x v="0"/>
  </r>
  <r>
    <n v="15571"/>
    <x v="26"/>
    <x v="2"/>
    <x v="22"/>
    <x v="0"/>
    <n v="1013455"/>
    <x v="0"/>
    <x v="0"/>
    <x v="0"/>
  </r>
  <r>
    <n v="15572"/>
    <x v="27"/>
    <x v="2"/>
    <x v="22"/>
    <x v="0"/>
    <n v="1012746"/>
    <x v="0"/>
    <x v="0"/>
    <x v="0"/>
  </r>
  <r>
    <n v="15573"/>
    <x v="28"/>
    <x v="2"/>
    <x v="22"/>
    <x v="0"/>
    <n v="1014783"/>
    <x v="0"/>
    <x v="0"/>
    <x v="0"/>
  </r>
  <r>
    <n v="15574"/>
    <x v="0"/>
    <x v="2"/>
    <x v="22"/>
    <x v="1"/>
    <n v="1019049.5"/>
    <x v="0"/>
    <x v="0"/>
    <x v="0"/>
  </r>
  <r>
    <n v="15575"/>
    <x v="1"/>
    <x v="2"/>
    <x v="22"/>
    <x v="1"/>
    <n v="1019049.5"/>
    <x v="0"/>
    <x v="0"/>
    <x v="0"/>
  </r>
  <r>
    <n v="15576"/>
    <x v="2"/>
    <x v="2"/>
    <x v="22"/>
    <x v="1"/>
    <n v="1013929"/>
    <x v="0"/>
    <x v="0"/>
    <x v="0"/>
  </r>
  <r>
    <n v="15577"/>
    <x v="3"/>
    <x v="2"/>
    <x v="22"/>
    <x v="1"/>
    <n v="1011575"/>
    <x v="0"/>
    <x v="0"/>
    <x v="0"/>
  </r>
  <r>
    <n v="15578"/>
    <x v="4"/>
    <x v="2"/>
    <x v="22"/>
    <x v="1"/>
    <n v="1009645"/>
    <x v="0"/>
    <x v="0"/>
    <x v="0"/>
  </r>
  <r>
    <n v="15579"/>
    <x v="5"/>
    <x v="2"/>
    <x v="22"/>
    <x v="1"/>
    <n v="1011877"/>
    <x v="0"/>
    <x v="0"/>
    <x v="0"/>
  </r>
  <r>
    <n v="15580"/>
    <x v="6"/>
    <x v="2"/>
    <x v="22"/>
    <x v="1"/>
    <n v="1010078"/>
    <x v="0"/>
    <x v="0"/>
    <x v="0"/>
  </r>
  <r>
    <n v="15581"/>
    <x v="7"/>
    <x v="2"/>
    <x v="22"/>
    <x v="1"/>
    <n v="1009437.5"/>
    <x v="0"/>
    <x v="0"/>
    <x v="0"/>
  </r>
  <r>
    <n v="15582"/>
    <x v="8"/>
    <x v="2"/>
    <x v="22"/>
    <x v="1"/>
    <n v="1009032"/>
    <x v="0"/>
    <x v="0"/>
    <x v="0"/>
  </r>
  <r>
    <n v="15583"/>
    <x v="9"/>
    <x v="2"/>
    <x v="22"/>
    <x v="1"/>
    <n v="1009623"/>
    <x v="0"/>
    <x v="0"/>
    <x v="0"/>
  </r>
  <r>
    <n v="15584"/>
    <x v="10"/>
    <x v="2"/>
    <x v="22"/>
    <x v="1"/>
    <n v="1024498.1"/>
    <x v="0"/>
    <x v="0"/>
    <x v="0"/>
  </r>
  <r>
    <n v="15585"/>
    <x v="11"/>
    <x v="2"/>
    <x v="22"/>
    <x v="1"/>
    <n v="1011824"/>
    <x v="0"/>
    <x v="0"/>
    <x v="0"/>
  </r>
  <r>
    <n v="15586"/>
    <x v="12"/>
    <x v="2"/>
    <x v="22"/>
    <x v="1"/>
    <n v="1017306.5"/>
    <x v="0"/>
    <x v="0"/>
    <x v="0"/>
  </r>
  <r>
    <n v="15587"/>
    <x v="13"/>
    <x v="2"/>
    <x v="22"/>
    <x v="1"/>
    <n v="1018367.5"/>
    <x v="0"/>
    <x v="0"/>
    <x v="0"/>
  </r>
  <r>
    <n v="15588"/>
    <x v="14"/>
    <x v="2"/>
    <x v="22"/>
    <x v="1"/>
    <n v="1013099"/>
    <x v="0"/>
    <x v="0"/>
    <x v="0"/>
  </r>
  <r>
    <n v="15589"/>
    <x v="15"/>
    <x v="2"/>
    <x v="22"/>
    <x v="1"/>
    <n v="1015243.5"/>
    <x v="0"/>
    <x v="0"/>
    <x v="0"/>
  </r>
  <r>
    <n v="15590"/>
    <x v="16"/>
    <x v="2"/>
    <x v="22"/>
    <x v="1"/>
    <n v="1006517"/>
    <x v="0"/>
    <x v="0"/>
    <x v="0"/>
  </r>
  <r>
    <n v="15591"/>
    <x v="17"/>
    <x v="2"/>
    <x v="22"/>
    <x v="1"/>
    <n v="1010488.5"/>
    <x v="0"/>
    <x v="0"/>
    <x v="0"/>
  </r>
  <r>
    <n v="15592"/>
    <x v="18"/>
    <x v="2"/>
    <x v="22"/>
    <x v="1"/>
    <n v="1012177.5"/>
    <x v="0"/>
    <x v="0"/>
    <x v="0"/>
  </r>
  <r>
    <n v="15593"/>
    <x v="19"/>
    <x v="2"/>
    <x v="22"/>
    <x v="1"/>
    <n v="1014882"/>
    <x v="0"/>
    <x v="0"/>
    <x v="0"/>
  </r>
  <r>
    <n v="15594"/>
    <x v="20"/>
    <x v="2"/>
    <x v="22"/>
    <x v="1"/>
    <n v="1006857.5"/>
    <x v="0"/>
    <x v="0"/>
    <x v="0"/>
  </r>
  <r>
    <n v="15595"/>
    <x v="21"/>
    <x v="2"/>
    <x v="22"/>
    <x v="1"/>
    <n v="1014217"/>
    <x v="0"/>
    <x v="0"/>
    <x v="0"/>
  </r>
  <r>
    <n v="15596"/>
    <x v="22"/>
    <x v="2"/>
    <x v="22"/>
    <x v="1"/>
    <n v="1012586.5"/>
    <x v="0"/>
    <x v="0"/>
    <x v="0"/>
  </r>
  <r>
    <n v="15597"/>
    <x v="23"/>
    <x v="2"/>
    <x v="22"/>
    <x v="1"/>
    <n v="1006275.5"/>
    <x v="0"/>
    <x v="0"/>
    <x v="0"/>
  </r>
  <r>
    <n v="15598"/>
    <x v="24"/>
    <x v="2"/>
    <x v="22"/>
    <x v="1"/>
    <n v="1010722.5"/>
    <x v="0"/>
    <x v="0"/>
    <x v="0"/>
  </r>
  <r>
    <n v="15599"/>
    <x v="25"/>
    <x v="2"/>
    <x v="22"/>
    <x v="1"/>
    <n v="1024872.6"/>
    <x v="0"/>
    <x v="0"/>
    <x v="0"/>
  </r>
  <r>
    <n v="15600"/>
    <x v="26"/>
    <x v="2"/>
    <x v="22"/>
    <x v="1"/>
    <n v="1013454"/>
    <x v="0"/>
    <x v="0"/>
    <x v="0"/>
  </r>
  <r>
    <n v="15601"/>
    <x v="27"/>
    <x v="2"/>
    <x v="22"/>
    <x v="1"/>
    <n v="1012747"/>
    <x v="0"/>
    <x v="0"/>
    <x v="0"/>
  </r>
  <r>
    <n v="15602"/>
    <x v="28"/>
    <x v="2"/>
    <x v="22"/>
    <x v="1"/>
    <n v="1014782.5"/>
    <x v="0"/>
    <x v="0"/>
    <x v="0"/>
  </r>
  <r>
    <n v="15603"/>
    <x v="0"/>
    <x v="2"/>
    <x v="22"/>
    <x v="2"/>
    <n v="0.5"/>
    <x v="0"/>
    <x v="0"/>
    <x v="0"/>
  </r>
  <r>
    <n v="15604"/>
    <x v="1"/>
    <x v="2"/>
    <x v="22"/>
    <x v="2"/>
    <n v="0.5"/>
    <x v="0"/>
    <x v="0"/>
    <x v="0"/>
  </r>
  <r>
    <n v="15605"/>
    <x v="2"/>
    <x v="2"/>
    <x v="22"/>
    <x v="2"/>
    <n v="1"/>
    <x v="0"/>
    <x v="0"/>
    <x v="0"/>
  </r>
  <r>
    <n v="15606"/>
    <x v="3"/>
    <x v="2"/>
    <x v="22"/>
    <x v="2"/>
    <n v="0"/>
    <x v="0"/>
    <x v="0"/>
    <x v="0"/>
  </r>
  <r>
    <n v="15607"/>
    <x v="4"/>
    <x v="2"/>
    <x v="22"/>
    <x v="2"/>
    <n v="1"/>
    <x v="0"/>
    <x v="0"/>
    <x v="0"/>
  </r>
  <r>
    <n v="15608"/>
    <x v="5"/>
    <x v="2"/>
    <x v="22"/>
    <x v="2"/>
    <n v="1"/>
    <x v="0"/>
    <x v="0"/>
    <x v="0"/>
  </r>
  <r>
    <n v="15609"/>
    <x v="6"/>
    <x v="2"/>
    <x v="22"/>
    <x v="2"/>
    <n v="-1"/>
    <x v="0"/>
    <x v="0"/>
    <x v="0"/>
  </r>
  <r>
    <n v="15610"/>
    <x v="7"/>
    <x v="2"/>
    <x v="22"/>
    <x v="2"/>
    <n v="0.5"/>
    <x v="0"/>
    <x v="0"/>
    <x v="0"/>
  </r>
  <r>
    <n v="15611"/>
    <x v="8"/>
    <x v="2"/>
    <x v="22"/>
    <x v="2"/>
    <n v="0"/>
    <x v="0"/>
    <x v="0"/>
    <x v="0"/>
  </r>
  <r>
    <n v="15612"/>
    <x v="9"/>
    <x v="2"/>
    <x v="22"/>
    <x v="2"/>
    <n v="0"/>
    <x v="0"/>
    <x v="0"/>
    <x v="0"/>
  </r>
  <r>
    <n v="15613"/>
    <x v="10"/>
    <x v="2"/>
    <x v="22"/>
    <x v="2"/>
    <n v="-0.1"/>
    <x v="0"/>
    <x v="0"/>
    <x v="0"/>
  </r>
  <r>
    <n v="15614"/>
    <x v="11"/>
    <x v="2"/>
    <x v="22"/>
    <x v="2"/>
    <n v="1"/>
    <x v="0"/>
    <x v="0"/>
    <x v="0"/>
  </r>
  <r>
    <n v="15615"/>
    <x v="12"/>
    <x v="2"/>
    <x v="22"/>
    <x v="2"/>
    <n v="0.5"/>
    <x v="0"/>
    <x v="0"/>
    <x v="0"/>
  </r>
  <r>
    <n v="15616"/>
    <x v="13"/>
    <x v="2"/>
    <x v="22"/>
    <x v="2"/>
    <n v="0.5"/>
    <x v="0"/>
    <x v="0"/>
    <x v="0"/>
  </r>
  <r>
    <n v="15617"/>
    <x v="14"/>
    <x v="2"/>
    <x v="22"/>
    <x v="2"/>
    <n v="1"/>
    <x v="0"/>
    <x v="0"/>
    <x v="0"/>
  </r>
  <r>
    <n v="15618"/>
    <x v="15"/>
    <x v="2"/>
    <x v="22"/>
    <x v="2"/>
    <n v="0.5"/>
    <x v="0"/>
    <x v="0"/>
    <x v="0"/>
  </r>
  <r>
    <n v="15619"/>
    <x v="16"/>
    <x v="2"/>
    <x v="22"/>
    <x v="2"/>
    <n v="-1"/>
    <x v="0"/>
    <x v="0"/>
    <x v="0"/>
  </r>
  <r>
    <n v="15620"/>
    <x v="17"/>
    <x v="2"/>
    <x v="22"/>
    <x v="2"/>
    <n v="-0.5"/>
    <x v="0"/>
    <x v="0"/>
    <x v="0"/>
  </r>
  <r>
    <n v="15621"/>
    <x v="18"/>
    <x v="2"/>
    <x v="22"/>
    <x v="2"/>
    <n v="0.5"/>
    <x v="0"/>
    <x v="0"/>
    <x v="0"/>
  </r>
  <r>
    <n v="15622"/>
    <x v="19"/>
    <x v="2"/>
    <x v="22"/>
    <x v="2"/>
    <n v="1"/>
    <x v="0"/>
    <x v="0"/>
    <x v="0"/>
  </r>
  <r>
    <n v="15623"/>
    <x v="20"/>
    <x v="2"/>
    <x v="22"/>
    <x v="2"/>
    <n v="-1.5"/>
    <x v="0"/>
    <x v="0"/>
    <x v="0"/>
  </r>
  <r>
    <n v="15624"/>
    <x v="21"/>
    <x v="2"/>
    <x v="22"/>
    <x v="2"/>
    <n v="-2"/>
    <x v="0"/>
    <x v="0"/>
    <x v="0"/>
  </r>
  <r>
    <n v="15625"/>
    <x v="22"/>
    <x v="2"/>
    <x v="22"/>
    <x v="2"/>
    <n v="-1.5"/>
    <x v="0"/>
    <x v="0"/>
    <x v="0"/>
  </r>
  <r>
    <n v="15626"/>
    <x v="23"/>
    <x v="2"/>
    <x v="22"/>
    <x v="2"/>
    <n v="-1.5"/>
    <x v="0"/>
    <x v="0"/>
    <x v="0"/>
  </r>
  <r>
    <n v="15627"/>
    <x v="24"/>
    <x v="2"/>
    <x v="22"/>
    <x v="2"/>
    <n v="-0.5"/>
    <x v="0"/>
    <x v="0"/>
    <x v="0"/>
  </r>
  <r>
    <n v="15628"/>
    <x v="25"/>
    <x v="2"/>
    <x v="22"/>
    <x v="2"/>
    <n v="0.4"/>
    <x v="0"/>
    <x v="0"/>
    <x v="0"/>
  </r>
  <r>
    <n v="15629"/>
    <x v="26"/>
    <x v="2"/>
    <x v="22"/>
    <x v="2"/>
    <n v="1"/>
    <x v="0"/>
    <x v="0"/>
    <x v="0"/>
  </r>
  <r>
    <n v="15630"/>
    <x v="27"/>
    <x v="2"/>
    <x v="22"/>
    <x v="2"/>
    <n v="-1"/>
    <x v="0"/>
    <x v="0"/>
    <x v="0"/>
  </r>
  <r>
    <n v="15631"/>
    <x v="28"/>
    <x v="2"/>
    <x v="22"/>
    <x v="2"/>
    <n v="0.5"/>
    <x v="0"/>
    <x v="0"/>
    <x v="0"/>
  </r>
  <r>
    <n v="15632"/>
    <x v="0"/>
    <x v="2"/>
    <x v="22"/>
    <x v="3"/>
    <n v="0"/>
    <x v="1"/>
    <x v="0"/>
    <x v="0"/>
  </r>
  <r>
    <n v="15633"/>
    <x v="1"/>
    <x v="2"/>
    <x v="22"/>
    <x v="3"/>
    <n v="0"/>
    <x v="1"/>
    <x v="0"/>
    <x v="0"/>
  </r>
  <r>
    <n v="15634"/>
    <x v="2"/>
    <x v="2"/>
    <x v="22"/>
    <x v="3"/>
    <n v="0"/>
    <x v="1"/>
    <x v="0"/>
    <x v="0"/>
  </r>
  <r>
    <n v="15635"/>
    <x v="3"/>
    <x v="2"/>
    <x v="22"/>
    <x v="3"/>
    <n v="0"/>
    <x v="1"/>
    <x v="0"/>
    <x v="0"/>
  </r>
  <r>
    <n v="15636"/>
    <x v="4"/>
    <x v="2"/>
    <x v="22"/>
    <x v="3"/>
    <n v="0"/>
    <x v="1"/>
    <x v="0"/>
    <x v="0"/>
  </r>
  <r>
    <n v="15637"/>
    <x v="5"/>
    <x v="2"/>
    <x v="22"/>
    <x v="3"/>
    <n v="0"/>
    <x v="1"/>
    <x v="0"/>
    <x v="0"/>
  </r>
  <r>
    <n v="15638"/>
    <x v="6"/>
    <x v="2"/>
    <x v="22"/>
    <x v="3"/>
    <n v="0"/>
    <x v="1"/>
    <x v="0"/>
    <x v="0"/>
  </r>
  <r>
    <n v="15639"/>
    <x v="7"/>
    <x v="2"/>
    <x v="22"/>
    <x v="3"/>
    <n v="0"/>
    <x v="1"/>
    <x v="0"/>
    <x v="0"/>
  </r>
  <r>
    <n v="15640"/>
    <x v="8"/>
    <x v="2"/>
    <x v="22"/>
    <x v="3"/>
    <n v="0"/>
    <x v="1"/>
    <x v="0"/>
    <x v="0"/>
  </r>
  <r>
    <n v="15641"/>
    <x v="9"/>
    <x v="2"/>
    <x v="22"/>
    <x v="3"/>
    <n v="0"/>
    <x v="1"/>
    <x v="0"/>
    <x v="0"/>
  </r>
  <r>
    <n v="15642"/>
    <x v="10"/>
    <x v="2"/>
    <x v="22"/>
    <x v="3"/>
    <n v="0"/>
    <x v="1"/>
    <x v="0"/>
    <x v="0"/>
  </r>
  <r>
    <n v="15643"/>
    <x v="11"/>
    <x v="2"/>
    <x v="22"/>
    <x v="3"/>
    <n v="0"/>
    <x v="1"/>
    <x v="0"/>
    <x v="0"/>
  </r>
  <r>
    <n v="15644"/>
    <x v="12"/>
    <x v="2"/>
    <x v="22"/>
    <x v="3"/>
    <n v="0"/>
    <x v="1"/>
    <x v="0"/>
    <x v="0"/>
  </r>
  <r>
    <n v="15645"/>
    <x v="13"/>
    <x v="2"/>
    <x v="22"/>
    <x v="3"/>
    <n v="0"/>
    <x v="1"/>
    <x v="0"/>
    <x v="0"/>
  </r>
  <r>
    <n v="15646"/>
    <x v="14"/>
    <x v="2"/>
    <x v="22"/>
    <x v="3"/>
    <n v="0"/>
    <x v="1"/>
    <x v="0"/>
    <x v="0"/>
  </r>
  <r>
    <n v="15647"/>
    <x v="15"/>
    <x v="2"/>
    <x v="22"/>
    <x v="3"/>
    <n v="0"/>
    <x v="1"/>
    <x v="0"/>
    <x v="0"/>
  </r>
  <r>
    <n v="15648"/>
    <x v="16"/>
    <x v="2"/>
    <x v="22"/>
    <x v="3"/>
    <n v="0"/>
    <x v="1"/>
    <x v="0"/>
    <x v="0"/>
  </r>
  <r>
    <n v="15649"/>
    <x v="17"/>
    <x v="2"/>
    <x v="22"/>
    <x v="3"/>
    <n v="0"/>
    <x v="1"/>
    <x v="0"/>
    <x v="0"/>
  </r>
  <r>
    <n v="15650"/>
    <x v="18"/>
    <x v="2"/>
    <x v="22"/>
    <x v="3"/>
    <n v="0"/>
    <x v="1"/>
    <x v="0"/>
    <x v="0"/>
  </r>
  <r>
    <n v="15651"/>
    <x v="19"/>
    <x v="2"/>
    <x v="22"/>
    <x v="3"/>
    <n v="0"/>
    <x v="1"/>
    <x v="0"/>
    <x v="0"/>
  </r>
  <r>
    <n v="15652"/>
    <x v="20"/>
    <x v="2"/>
    <x v="22"/>
    <x v="3"/>
    <n v="0"/>
    <x v="1"/>
    <x v="0"/>
    <x v="0"/>
  </r>
  <r>
    <n v="15653"/>
    <x v="21"/>
    <x v="2"/>
    <x v="22"/>
    <x v="3"/>
    <n v="0"/>
    <x v="1"/>
    <x v="0"/>
    <x v="0"/>
  </r>
  <r>
    <n v="15654"/>
    <x v="22"/>
    <x v="2"/>
    <x v="22"/>
    <x v="3"/>
    <n v="0"/>
    <x v="1"/>
    <x v="0"/>
    <x v="0"/>
  </r>
  <r>
    <n v="15655"/>
    <x v="23"/>
    <x v="2"/>
    <x v="22"/>
    <x v="3"/>
    <n v="0"/>
    <x v="1"/>
    <x v="0"/>
    <x v="0"/>
  </r>
  <r>
    <n v="15656"/>
    <x v="24"/>
    <x v="2"/>
    <x v="22"/>
    <x v="3"/>
    <n v="0"/>
    <x v="1"/>
    <x v="0"/>
    <x v="0"/>
  </r>
  <r>
    <n v="15657"/>
    <x v="25"/>
    <x v="2"/>
    <x v="22"/>
    <x v="3"/>
    <n v="0"/>
    <x v="1"/>
    <x v="0"/>
    <x v="0"/>
  </r>
  <r>
    <n v="15658"/>
    <x v="26"/>
    <x v="2"/>
    <x v="22"/>
    <x v="3"/>
    <n v="0"/>
    <x v="1"/>
    <x v="0"/>
    <x v="0"/>
  </r>
  <r>
    <n v="15659"/>
    <x v="27"/>
    <x v="2"/>
    <x v="22"/>
    <x v="3"/>
    <n v="0"/>
    <x v="1"/>
    <x v="0"/>
    <x v="0"/>
  </r>
  <r>
    <n v="15660"/>
    <x v="28"/>
    <x v="2"/>
    <x v="22"/>
    <x v="3"/>
    <n v="0"/>
    <x v="1"/>
    <x v="0"/>
    <x v="0"/>
  </r>
  <r>
    <n v="15661"/>
    <x v="0"/>
    <x v="3"/>
    <x v="22"/>
    <x v="0"/>
    <n v="1018374"/>
    <x v="0"/>
    <x v="0"/>
    <x v="0"/>
  </r>
  <r>
    <n v="15662"/>
    <x v="1"/>
    <x v="3"/>
    <x v="22"/>
    <x v="0"/>
    <n v="1018374"/>
    <x v="0"/>
    <x v="0"/>
    <x v="0"/>
  </r>
  <r>
    <n v="15663"/>
    <x v="2"/>
    <x v="3"/>
    <x v="22"/>
    <x v="0"/>
    <n v="1013226"/>
    <x v="0"/>
    <x v="0"/>
    <x v="0"/>
  </r>
  <r>
    <n v="15664"/>
    <x v="3"/>
    <x v="3"/>
    <x v="22"/>
    <x v="0"/>
    <n v="1011886"/>
    <x v="0"/>
    <x v="0"/>
    <x v="0"/>
  </r>
  <r>
    <n v="15665"/>
    <x v="4"/>
    <x v="3"/>
    <x v="22"/>
    <x v="0"/>
    <n v="1009496"/>
    <x v="0"/>
    <x v="0"/>
    <x v="0"/>
  </r>
  <r>
    <n v="15666"/>
    <x v="5"/>
    <x v="3"/>
    <x v="22"/>
    <x v="0"/>
    <n v="1011642"/>
    <x v="0"/>
    <x v="0"/>
    <x v="0"/>
  </r>
  <r>
    <n v="15667"/>
    <x v="6"/>
    <x v="3"/>
    <x v="22"/>
    <x v="0"/>
    <n v="1009438"/>
    <x v="0"/>
    <x v="0"/>
    <x v="0"/>
  </r>
  <r>
    <n v="15668"/>
    <x v="7"/>
    <x v="3"/>
    <x v="22"/>
    <x v="0"/>
    <n v="1009743"/>
    <x v="0"/>
    <x v="0"/>
    <x v="0"/>
  </r>
  <r>
    <n v="15669"/>
    <x v="8"/>
    <x v="3"/>
    <x v="22"/>
    <x v="0"/>
    <n v="1008937"/>
    <x v="0"/>
    <x v="0"/>
    <x v="0"/>
  </r>
  <r>
    <n v="15670"/>
    <x v="9"/>
    <x v="3"/>
    <x v="22"/>
    <x v="0"/>
    <n v="1009379"/>
    <x v="0"/>
    <x v="0"/>
    <x v="0"/>
  </r>
  <r>
    <n v="15671"/>
    <x v="10"/>
    <x v="3"/>
    <x v="22"/>
    <x v="0"/>
    <n v="1024238"/>
    <x v="0"/>
    <x v="0"/>
    <x v="0"/>
  </r>
  <r>
    <n v="15672"/>
    <x v="11"/>
    <x v="3"/>
    <x v="22"/>
    <x v="0"/>
    <n v="1011637"/>
    <x v="0"/>
    <x v="0"/>
    <x v="0"/>
  </r>
  <r>
    <n v="15673"/>
    <x v="12"/>
    <x v="3"/>
    <x v="22"/>
    <x v="0"/>
    <n v="1016117"/>
    <x v="0"/>
    <x v="0"/>
    <x v="0"/>
  </r>
  <r>
    <n v="15674"/>
    <x v="13"/>
    <x v="3"/>
    <x v="22"/>
    <x v="0"/>
    <n v="1017913"/>
    <x v="0"/>
    <x v="0"/>
    <x v="0"/>
  </r>
  <r>
    <n v="15675"/>
    <x v="14"/>
    <x v="3"/>
    <x v="22"/>
    <x v="0"/>
    <n v="1012780"/>
    <x v="0"/>
    <x v="0"/>
    <x v="0"/>
  </r>
  <r>
    <n v="15676"/>
    <x v="15"/>
    <x v="3"/>
    <x v="22"/>
    <x v="0"/>
    <n v="1014869"/>
    <x v="0"/>
    <x v="0"/>
    <x v="0"/>
  </r>
  <r>
    <n v="15677"/>
    <x v="16"/>
    <x v="3"/>
    <x v="22"/>
    <x v="0"/>
    <n v="1007151"/>
    <x v="0"/>
    <x v="0"/>
    <x v="0"/>
  </r>
  <r>
    <n v="15678"/>
    <x v="17"/>
    <x v="3"/>
    <x v="22"/>
    <x v="0"/>
    <n v="1010348"/>
    <x v="0"/>
    <x v="0"/>
    <x v="0"/>
  </r>
  <r>
    <n v="15679"/>
    <x v="18"/>
    <x v="3"/>
    <x v="22"/>
    <x v="0"/>
    <n v="1012097"/>
    <x v="0"/>
    <x v="0"/>
    <x v="0"/>
  </r>
  <r>
    <n v="15680"/>
    <x v="19"/>
    <x v="3"/>
    <x v="22"/>
    <x v="0"/>
    <n v="1014391"/>
    <x v="0"/>
    <x v="0"/>
    <x v="0"/>
  </r>
  <r>
    <n v="15681"/>
    <x v="20"/>
    <x v="3"/>
    <x v="22"/>
    <x v="0"/>
    <n v="1006816"/>
    <x v="0"/>
    <x v="0"/>
    <x v="0"/>
  </r>
  <r>
    <n v="15682"/>
    <x v="21"/>
    <x v="3"/>
    <x v="22"/>
    <x v="0"/>
    <n v="1014457"/>
    <x v="0"/>
    <x v="0"/>
    <x v="0"/>
  </r>
  <r>
    <n v="15683"/>
    <x v="22"/>
    <x v="3"/>
    <x v="22"/>
    <x v="0"/>
    <n v="1012490"/>
    <x v="0"/>
    <x v="0"/>
    <x v="0"/>
  </r>
  <r>
    <n v="15684"/>
    <x v="23"/>
    <x v="3"/>
    <x v="22"/>
    <x v="0"/>
    <n v="1006270"/>
    <x v="0"/>
    <x v="0"/>
    <x v="0"/>
  </r>
  <r>
    <n v="15685"/>
    <x v="24"/>
    <x v="3"/>
    <x v="22"/>
    <x v="0"/>
    <n v="1010472"/>
    <x v="0"/>
    <x v="0"/>
    <x v="0"/>
  </r>
  <r>
    <n v="15686"/>
    <x v="25"/>
    <x v="3"/>
    <x v="22"/>
    <x v="0"/>
    <n v="1023255"/>
    <x v="0"/>
    <x v="0"/>
    <x v="0"/>
  </r>
  <r>
    <n v="15687"/>
    <x v="26"/>
    <x v="3"/>
    <x v="22"/>
    <x v="0"/>
    <n v="1012877"/>
    <x v="0"/>
    <x v="0"/>
    <x v="0"/>
  </r>
  <r>
    <n v="15688"/>
    <x v="27"/>
    <x v="3"/>
    <x v="22"/>
    <x v="0"/>
    <n v="1012499"/>
    <x v="0"/>
    <x v="0"/>
    <x v="0"/>
  </r>
  <r>
    <n v="15689"/>
    <x v="28"/>
    <x v="3"/>
    <x v="22"/>
    <x v="0"/>
    <n v="1014392"/>
    <x v="0"/>
    <x v="0"/>
    <x v="0"/>
  </r>
  <r>
    <n v="15690"/>
    <x v="0"/>
    <x v="3"/>
    <x v="22"/>
    <x v="1"/>
    <n v="1018373.6"/>
    <x v="0"/>
    <x v="0"/>
    <x v="0"/>
  </r>
  <r>
    <n v="15691"/>
    <x v="1"/>
    <x v="3"/>
    <x v="22"/>
    <x v="1"/>
    <n v="1018373.6"/>
    <x v="0"/>
    <x v="0"/>
    <x v="0"/>
  </r>
  <r>
    <n v="15692"/>
    <x v="2"/>
    <x v="3"/>
    <x v="22"/>
    <x v="1"/>
    <n v="1013225.6"/>
    <x v="0"/>
    <x v="0"/>
    <x v="0"/>
  </r>
  <r>
    <n v="15693"/>
    <x v="3"/>
    <x v="3"/>
    <x v="22"/>
    <x v="1"/>
    <n v="1011885.6"/>
    <x v="0"/>
    <x v="0"/>
    <x v="0"/>
  </r>
  <r>
    <n v="15694"/>
    <x v="4"/>
    <x v="3"/>
    <x v="22"/>
    <x v="1"/>
    <n v="1009495.1"/>
    <x v="0"/>
    <x v="0"/>
    <x v="0"/>
  </r>
  <r>
    <n v="15695"/>
    <x v="5"/>
    <x v="3"/>
    <x v="22"/>
    <x v="1"/>
    <n v="1011642.1"/>
    <x v="0"/>
    <x v="0"/>
    <x v="0"/>
  </r>
  <r>
    <n v="15696"/>
    <x v="6"/>
    <x v="3"/>
    <x v="22"/>
    <x v="1"/>
    <n v="1009438.1"/>
    <x v="0"/>
    <x v="0"/>
    <x v="0"/>
  </r>
  <r>
    <n v="15697"/>
    <x v="7"/>
    <x v="3"/>
    <x v="22"/>
    <x v="1"/>
    <n v="1009742.6"/>
    <x v="0"/>
    <x v="0"/>
    <x v="0"/>
  </r>
  <r>
    <n v="15698"/>
    <x v="8"/>
    <x v="3"/>
    <x v="22"/>
    <x v="1"/>
    <n v="1008936.6"/>
    <x v="0"/>
    <x v="0"/>
    <x v="0"/>
  </r>
  <r>
    <n v="15699"/>
    <x v="9"/>
    <x v="3"/>
    <x v="22"/>
    <x v="1"/>
    <n v="1009379.1"/>
    <x v="0"/>
    <x v="0"/>
    <x v="0"/>
  </r>
  <r>
    <n v="15700"/>
    <x v="10"/>
    <x v="3"/>
    <x v="22"/>
    <x v="1"/>
    <n v="1024238.1"/>
    <x v="0"/>
    <x v="0"/>
    <x v="0"/>
  </r>
  <r>
    <n v="15701"/>
    <x v="11"/>
    <x v="3"/>
    <x v="22"/>
    <x v="1"/>
    <n v="1011636.6"/>
    <x v="0"/>
    <x v="0"/>
    <x v="0"/>
  </r>
  <r>
    <n v="15702"/>
    <x v="12"/>
    <x v="3"/>
    <x v="22"/>
    <x v="1"/>
    <n v="1016117.1"/>
    <x v="0"/>
    <x v="0"/>
    <x v="0"/>
  </r>
  <r>
    <n v="15703"/>
    <x v="13"/>
    <x v="3"/>
    <x v="22"/>
    <x v="1"/>
    <n v="1017913.6"/>
    <x v="0"/>
    <x v="0"/>
    <x v="0"/>
  </r>
  <r>
    <n v="15704"/>
    <x v="14"/>
    <x v="3"/>
    <x v="22"/>
    <x v="1"/>
    <n v="1012780.1"/>
    <x v="0"/>
    <x v="0"/>
    <x v="0"/>
  </r>
  <r>
    <n v="15705"/>
    <x v="15"/>
    <x v="3"/>
    <x v="22"/>
    <x v="1"/>
    <n v="1014869.6"/>
    <x v="0"/>
    <x v="0"/>
    <x v="0"/>
  </r>
  <r>
    <n v="15706"/>
    <x v="16"/>
    <x v="3"/>
    <x v="22"/>
    <x v="1"/>
    <n v="1007150.6"/>
    <x v="0"/>
    <x v="0"/>
    <x v="0"/>
  </r>
  <r>
    <n v="15707"/>
    <x v="17"/>
    <x v="3"/>
    <x v="22"/>
    <x v="1"/>
    <n v="1010348.1"/>
    <x v="0"/>
    <x v="0"/>
    <x v="0"/>
  </r>
  <r>
    <n v="15708"/>
    <x v="18"/>
    <x v="3"/>
    <x v="22"/>
    <x v="1"/>
    <n v="1012097.6"/>
    <x v="0"/>
    <x v="0"/>
    <x v="0"/>
  </r>
  <r>
    <n v="15709"/>
    <x v="19"/>
    <x v="3"/>
    <x v="22"/>
    <x v="1"/>
    <n v="1014391.1"/>
    <x v="0"/>
    <x v="0"/>
    <x v="0"/>
  </r>
  <r>
    <n v="15710"/>
    <x v="20"/>
    <x v="3"/>
    <x v="22"/>
    <x v="1"/>
    <n v="1006816.1"/>
    <x v="0"/>
    <x v="0"/>
    <x v="0"/>
  </r>
  <r>
    <n v="15711"/>
    <x v="21"/>
    <x v="3"/>
    <x v="22"/>
    <x v="1"/>
    <n v="1014457.6"/>
    <x v="0"/>
    <x v="0"/>
    <x v="0"/>
  </r>
  <r>
    <n v="15712"/>
    <x v="22"/>
    <x v="3"/>
    <x v="22"/>
    <x v="1"/>
    <n v="1012490.1"/>
    <x v="0"/>
    <x v="0"/>
    <x v="0"/>
  </r>
  <r>
    <n v="15713"/>
    <x v="23"/>
    <x v="3"/>
    <x v="22"/>
    <x v="1"/>
    <n v="1006270.1"/>
    <x v="0"/>
    <x v="0"/>
    <x v="0"/>
  </r>
  <r>
    <n v="15714"/>
    <x v="24"/>
    <x v="3"/>
    <x v="22"/>
    <x v="1"/>
    <n v="1010472.1"/>
    <x v="0"/>
    <x v="0"/>
    <x v="0"/>
  </r>
  <r>
    <n v="15715"/>
    <x v="25"/>
    <x v="3"/>
    <x v="22"/>
    <x v="1"/>
    <n v="1023255.6"/>
    <x v="0"/>
    <x v="0"/>
    <x v="0"/>
  </r>
  <r>
    <n v="15716"/>
    <x v="26"/>
    <x v="3"/>
    <x v="22"/>
    <x v="1"/>
    <n v="1012877.6"/>
    <x v="0"/>
    <x v="0"/>
    <x v="0"/>
  </r>
  <r>
    <n v="15717"/>
    <x v="27"/>
    <x v="3"/>
    <x v="22"/>
    <x v="1"/>
    <n v="1012499.1"/>
    <x v="0"/>
    <x v="0"/>
    <x v="0"/>
  </r>
  <r>
    <n v="15718"/>
    <x v="28"/>
    <x v="3"/>
    <x v="22"/>
    <x v="1"/>
    <n v="1014392.1"/>
    <x v="0"/>
    <x v="0"/>
    <x v="0"/>
  </r>
  <r>
    <n v="15719"/>
    <x v="0"/>
    <x v="3"/>
    <x v="22"/>
    <x v="2"/>
    <n v="0.4"/>
    <x v="0"/>
    <x v="0"/>
    <x v="0"/>
  </r>
  <r>
    <n v="15720"/>
    <x v="1"/>
    <x v="3"/>
    <x v="22"/>
    <x v="2"/>
    <n v="0.4"/>
    <x v="0"/>
    <x v="0"/>
    <x v="0"/>
  </r>
  <r>
    <n v="15721"/>
    <x v="2"/>
    <x v="3"/>
    <x v="22"/>
    <x v="2"/>
    <n v="0.4"/>
    <x v="0"/>
    <x v="0"/>
    <x v="0"/>
  </r>
  <r>
    <n v="15722"/>
    <x v="3"/>
    <x v="3"/>
    <x v="22"/>
    <x v="2"/>
    <n v="0.4"/>
    <x v="0"/>
    <x v="0"/>
    <x v="0"/>
  </r>
  <r>
    <n v="15723"/>
    <x v="4"/>
    <x v="3"/>
    <x v="22"/>
    <x v="2"/>
    <n v="0.9"/>
    <x v="0"/>
    <x v="0"/>
    <x v="0"/>
  </r>
  <r>
    <n v="15724"/>
    <x v="5"/>
    <x v="3"/>
    <x v="22"/>
    <x v="2"/>
    <n v="-0.1"/>
    <x v="0"/>
    <x v="0"/>
    <x v="0"/>
  </r>
  <r>
    <n v="15725"/>
    <x v="6"/>
    <x v="3"/>
    <x v="22"/>
    <x v="2"/>
    <n v="-0.1"/>
    <x v="0"/>
    <x v="0"/>
    <x v="0"/>
  </r>
  <r>
    <n v="15726"/>
    <x v="7"/>
    <x v="3"/>
    <x v="22"/>
    <x v="2"/>
    <n v="0.4"/>
    <x v="0"/>
    <x v="0"/>
    <x v="0"/>
  </r>
  <r>
    <n v="15727"/>
    <x v="8"/>
    <x v="3"/>
    <x v="22"/>
    <x v="2"/>
    <n v="0.4"/>
    <x v="0"/>
    <x v="0"/>
    <x v="0"/>
  </r>
  <r>
    <n v="15728"/>
    <x v="9"/>
    <x v="3"/>
    <x v="22"/>
    <x v="2"/>
    <n v="-0.1"/>
    <x v="0"/>
    <x v="0"/>
    <x v="0"/>
  </r>
  <r>
    <n v="15729"/>
    <x v="10"/>
    <x v="3"/>
    <x v="22"/>
    <x v="2"/>
    <n v="-0.1"/>
    <x v="0"/>
    <x v="0"/>
    <x v="0"/>
  </r>
  <r>
    <n v="15730"/>
    <x v="11"/>
    <x v="3"/>
    <x v="22"/>
    <x v="2"/>
    <n v="0.4"/>
    <x v="0"/>
    <x v="0"/>
    <x v="0"/>
  </r>
  <r>
    <n v="15731"/>
    <x v="12"/>
    <x v="3"/>
    <x v="22"/>
    <x v="2"/>
    <n v="-0.1"/>
    <x v="0"/>
    <x v="0"/>
    <x v="0"/>
  </r>
  <r>
    <n v="15732"/>
    <x v="13"/>
    <x v="3"/>
    <x v="22"/>
    <x v="2"/>
    <n v="-0.6"/>
    <x v="0"/>
    <x v="0"/>
    <x v="0"/>
  </r>
  <r>
    <n v="15733"/>
    <x v="14"/>
    <x v="3"/>
    <x v="22"/>
    <x v="2"/>
    <n v="-0.1"/>
    <x v="0"/>
    <x v="0"/>
    <x v="0"/>
  </r>
  <r>
    <n v="15734"/>
    <x v="15"/>
    <x v="3"/>
    <x v="22"/>
    <x v="2"/>
    <n v="-0.6"/>
    <x v="0"/>
    <x v="0"/>
    <x v="0"/>
  </r>
  <r>
    <n v="15735"/>
    <x v="16"/>
    <x v="3"/>
    <x v="22"/>
    <x v="2"/>
    <n v="0.4"/>
    <x v="0"/>
    <x v="0"/>
    <x v="0"/>
  </r>
  <r>
    <n v="15736"/>
    <x v="17"/>
    <x v="3"/>
    <x v="22"/>
    <x v="2"/>
    <n v="-0.1"/>
    <x v="0"/>
    <x v="0"/>
    <x v="0"/>
  </r>
  <r>
    <n v="15737"/>
    <x v="18"/>
    <x v="3"/>
    <x v="22"/>
    <x v="2"/>
    <n v="-0.6"/>
    <x v="0"/>
    <x v="0"/>
    <x v="0"/>
  </r>
  <r>
    <n v="15738"/>
    <x v="19"/>
    <x v="3"/>
    <x v="22"/>
    <x v="2"/>
    <n v="-0.1"/>
    <x v="0"/>
    <x v="0"/>
    <x v="0"/>
  </r>
  <r>
    <n v="15739"/>
    <x v="20"/>
    <x v="3"/>
    <x v="22"/>
    <x v="2"/>
    <n v="-0.1"/>
    <x v="0"/>
    <x v="0"/>
    <x v="0"/>
  </r>
  <r>
    <n v="15740"/>
    <x v="21"/>
    <x v="3"/>
    <x v="22"/>
    <x v="2"/>
    <n v="-0.6"/>
    <x v="0"/>
    <x v="0"/>
    <x v="0"/>
  </r>
  <r>
    <n v="15741"/>
    <x v="22"/>
    <x v="3"/>
    <x v="22"/>
    <x v="2"/>
    <n v="-0.1"/>
    <x v="0"/>
    <x v="0"/>
    <x v="0"/>
  </r>
  <r>
    <n v="15742"/>
    <x v="23"/>
    <x v="3"/>
    <x v="22"/>
    <x v="2"/>
    <n v="-0.1"/>
    <x v="0"/>
    <x v="0"/>
    <x v="0"/>
  </r>
  <r>
    <n v="15743"/>
    <x v="24"/>
    <x v="3"/>
    <x v="22"/>
    <x v="2"/>
    <n v="-0.1"/>
    <x v="0"/>
    <x v="0"/>
    <x v="0"/>
  </r>
  <r>
    <n v="15744"/>
    <x v="25"/>
    <x v="3"/>
    <x v="22"/>
    <x v="2"/>
    <n v="-0.6"/>
    <x v="0"/>
    <x v="0"/>
    <x v="0"/>
  </r>
  <r>
    <n v="15745"/>
    <x v="26"/>
    <x v="3"/>
    <x v="22"/>
    <x v="2"/>
    <n v="-0.6"/>
    <x v="0"/>
    <x v="0"/>
    <x v="0"/>
  </r>
  <r>
    <n v="15746"/>
    <x v="27"/>
    <x v="3"/>
    <x v="22"/>
    <x v="2"/>
    <n v="-0.1"/>
    <x v="0"/>
    <x v="0"/>
    <x v="0"/>
  </r>
  <r>
    <n v="15747"/>
    <x v="28"/>
    <x v="3"/>
    <x v="22"/>
    <x v="2"/>
    <n v="-0.1"/>
    <x v="0"/>
    <x v="0"/>
    <x v="0"/>
  </r>
  <r>
    <n v="15748"/>
    <x v="0"/>
    <x v="3"/>
    <x v="22"/>
    <x v="3"/>
    <n v="0"/>
    <x v="1"/>
    <x v="0"/>
    <x v="0"/>
  </r>
  <r>
    <n v="15749"/>
    <x v="1"/>
    <x v="3"/>
    <x v="22"/>
    <x v="3"/>
    <n v="0"/>
    <x v="1"/>
    <x v="0"/>
    <x v="0"/>
  </r>
  <r>
    <n v="15750"/>
    <x v="2"/>
    <x v="3"/>
    <x v="22"/>
    <x v="3"/>
    <n v="0"/>
    <x v="1"/>
    <x v="0"/>
    <x v="0"/>
  </r>
  <r>
    <n v="15751"/>
    <x v="3"/>
    <x v="3"/>
    <x v="22"/>
    <x v="3"/>
    <n v="0"/>
    <x v="1"/>
    <x v="0"/>
    <x v="0"/>
  </r>
  <r>
    <n v="15752"/>
    <x v="4"/>
    <x v="3"/>
    <x v="22"/>
    <x v="3"/>
    <n v="0"/>
    <x v="1"/>
    <x v="0"/>
    <x v="0"/>
  </r>
  <r>
    <n v="15753"/>
    <x v="5"/>
    <x v="3"/>
    <x v="22"/>
    <x v="3"/>
    <n v="0"/>
    <x v="1"/>
    <x v="0"/>
    <x v="0"/>
  </r>
  <r>
    <n v="15754"/>
    <x v="6"/>
    <x v="3"/>
    <x v="22"/>
    <x v="3"/>
    <n v="0"/>
    <x v="1"/>
    <x v="0"/>
    <x v="0"/>
  </r>
  <r>
    <n v="15755"/>
    <x v="7"/>
    <x v="3"/>
    <x v="22"/>
    <x v="3"/>
    <n v="0"/>
    <x v="1"/>
    <x v="0"/>
    <x v="0"/>
  </r>
  <r>
    <n v="15756"/>
    <x v="8"/>
    <x v="3"/>
    <x v="22"/>
    <x v="3"/>
    <n v="0"/>
    <x v="1"/>
    <x v="0"/>
    <x v="0"/>
  </r>
  <r>
    <n v="15757"/>
    <x v="9"/>
    <x v="3"/>
    <x v="22"/>
    <x v="3"/>
    <n v="0"/>
    <x v="1"/>
    <x v="0"/>
    <x v="0"/>
  </r>
  <r>
    <n v="15758"/>
    <x v="10"/>
    <x v="3"/>
    <x v="22"/>
    <x v="3"/>
    <n v="0"/>
    <x v="1"/>
    <x v="0"/>
    <x v="0"/>
  </r>
  <r>
    <n v="15759"/>
    <x v="11"/>
    <x v="3"/>
    <x v="22"/>
    <x v="3"/>
    <n v="0"/>
    <x v="1"/>
    <x v="0"/>
    <x v="0"/>
  </r>
  <r>
    <n v="15760"/>
    <x v="12"/>
    <x v="3"/>
    <x v="22"/>
    <x v="3"/>
    <n v="0"/>
    <x v="1"/>
    <x v="0"/>
    <x v="0"/>
  </r>
  <r>
    <n v="15761"/>
    <x v="13"/>
    <x v="3"/>
    <x v="22"/>
    <x v="3"/>
    <n v="0"/>
    <x v="1"/>
    <x v="0"/>
    <x v="0"/>
  </r>
  <r>
    <n v="15762"/>
    <x v="14"/>
    <x v="3"/>
    <x v="22"/>
    <x v="3"/>
    <n v="0"/>
    <x v="1"/>
    <x v="0"/>
    <x v="0"/>
  </r>
  <r>
    <n v="15763"/>
    <x v="15"/>
    <x v="3"/>
    <x v="22"/>
    <x v="3"/>
    <n v="0"/>
    <x v="1"/>
    <x v="0"/>
    <x v="0"/>
  </r>
  <r>
    <n v="15764"/>
    <x v="16"/>
    <x v="3"/>
    <x v="22"/>
    <x v="3"/>
    <n v="0"/>
    <x v="1"/>
    <x v="0"/>
    <x v="0"/>
  </r>
  <r>
    <n v="15765"/>
    <x v="17"/>
    <x v="3"/>
    <x v="22"/>
    <x v="3"/>
    <n v="0"/>
    <x v="1"/>
    <x v="0"/>
    <x v="0"/>
  </r>
  <r>
    <n v="15766"/>
    <x v="18"/>
    <x v="3"/>
    <x v="22"/>
    <x v="3"/>
    <n v="0"/>
    <x v="1"/>
    <x v="0"/>
    <x v="0"/>
  </r>
  <r>
    <n v="15767"/>
    <x v="19"/>
    <x v="3"/>
    <x v="22"/>
    <x v="3"/>
    <n v="0"/>
    <x v="1"/>
    <x v="0"/>
    <x v="0"/>
  </r>
  <r>
    <n v="15768"/>
    <x v="20"/>
    <x v="3"/>
    <x v="22"/>
    <x v="3"/>
    <n v="0"/>
    <x v="1"/>
    <x v="0"/>
    <x v="0"/>
  </r>
  <r>
    <n v="15769"/>
    <x v="21"/>
    <x v="3"/>
    <x v="22"/>
    <x v="3"/>
    <n v="0"/>
    <x v="1"/>
    <x v="0"/>
    <x v="0"/>
  </r>
  <r>
    <n v="15770"/>
    <x v="22"/>
    <x v="3"/>
    <x v="22"/>
    <x v="3"/>
    <n v="0"/>
    <x v="1"/>
    <x v="0"/>
    <x v="0"/>
  </r>
  <r>
    <n v="15771"/>
    <x v="23"/>
    <x v="3"/>
    <x v="22"/>
    <x v="3"/>
    <n v="0"/>
    <x v="1"/>
    <x v="0"/>
    <x v="0"/>
  </r>
  <r>
    <n v="15772"/>
    <x v="24"/>
    <x v="3"/>
    <x v="22"/>
    <x v="3"/>
    <n v="0"/>
    <x v="1"/>
    <x v="0"/>
    <x v="0"/>
  </r>
  <r>
    <n v="15773"/>
    <x v="25"/>
    <x v="3"/>
    <x v="22"/>
    <x v="3"/>
    <n v="0"/>
    <x v="1"/>
    <x v="0"/>
    <x v="0"/>
  </r>
  <r>
    <n v="15774"/>
    <x v="26"/>
    <x v="3"/>
    <x v="22"/>
    <x v="3"/>
    <n v="0"/>
    <x v="1"/>
    <x v="0"/>
    <x v="0"/>
  </r>
  <r>
    <n v="15775"/>
    <x v="27"/>
    <x v="3"/>
    <x v="22"/>
    <x v="3"/>
    <n v="0"/>
    <x v="1"/>
    <x v="0"/>
    <x v="0"/>
  </r>
  <r>
    <n v="15776"/>
    <x v="28"/>
    <x v="3"/>
    <x v="22"/>
    <x v="3"/>
    <n v="0"/>
    <x v="1"/>
    <x v="0"/>
    <x v="0"/>
  </r>
  <r>
    <n v="15777"/>
    <x v="0"/>
    <x v="4"/>
    <x v="22"/>
    <x v="0"/>
    <n v="1018101"/>
    <x v="0"/>
    <x v="0"/>
    <x v="0"/>
  </r>
  <r>
    <n v="15778"/>
    <x v="1"/>
    <x v="4"/>
    <x v="22"/>
    <x v="0"/>
    <n v="1018101"/>
    <x v="0"/>
    <x v="0"/>
    <x v="0"/>
  </r>
  <r>
    <n v="15779"/>
    <x v="2"/>
    <x v="4"/>
    <x v="22"/>
    <x v="0"/>
    <n v="1012291"/>
    <x v="0"/>
    <x v="0"/>
    <x v="0"/>
  </r>
  <r>
    <n v="15780"/>
    <x v="3"/>
    <x v="4"/>
    <x v="22"/>
    <x v="0"/>
    <n v="1012179"/>
    <x v="0"/>
    <x v="0"/>
    <x v="0"/>
  </r>
  <r>
    <n v="15781"/>
    <x v="4"/>
    <x v="4"/>
    <x v="22"/>
    <x v="0"/>
    <n v="1008920"/>
    <x v="0"/>
    <x v="0"/>
    <x v="0"/>
  </r>
  <r>
    <n v="15782"/>
    <x v="5"/>
    <x v="4"/>
    <x v="22"/>
    <x v="0"/>
    <n v="1011172"/>
    <x v="0"/>
    <x v="0"/>
    <x v="0"/>
  </r>
  <r>
    <n v="15783"/>
    <x v="6"/>
    <x v="4"/>
    <x v="22"/>
    <x v="0"/>
    <n v="1009489"/>
    <x v="0"/>
    <x v="0"/>
    <x v="0"/>
  </r>
  <r>
    <n v="15784"/>
    <x v="7"/>
    <x v="4"/>
    <x v="22"/>
    <x v="0"/>
    <n v="1009501"/>
    <x v="0"/>
    <x v="0"/>
    <x v="0"/>
  </r>
  <r>
    <n v="15785"/>
    <x v="8"/>
    <x v="4"/>
    <x v="22"/>
    <x v="0"/>
    <n v="1009549"/>
    <x v="0"/>
    <x v="0"/>
    <x v="0"/>
  </r>
  <r>
    <n v="15786"/>
    <x v="9"/>
    <x v="4"/>
    <x v="22"/>
    <x v="0"/>
    <n v="1009508"/>
    <x v="0"/>
    <x v="0"/>
    <x v="0"/>
  </r>
  <r>
    <n v="15787"/>
    <x v="10"/>
    <x v="4"/>
    <x v="22"/>
    <x v="0"/>
    <n v="1024029"/>
    <x v="0"/>
    <x v="0"/>
    <x v="0"/>
  </r>
  <r>
    <n v="15788"/>
    <x v="11"/>
    <x v="4"/>
    <x v="22"/>
    <x v="0"/>
    <n v="1011441"/>
    <x v="0"/>
    <x v="0"/>
    <x v="0"/>
  </r>
  <r>
    <n v="15789"/>
    <x v="12"/>
    <x v="4"/>
    <x v="22"/>
    <x v="0"/>
    <n v="1016858"/>
    <x v="0"/>
    <x v="0"/>
    <x v="0"/>
  </r>
  <r>
    <n v="15790"/>
    <x v="13"/>
    <x v="4"/>
    <x v="22"/>
    <x v="0"/>
    <n v="1017942"/>
    <x v="0"/>
    <x v="0"/>
    <x v="0"/>
  </r>
  <r>
    <n v="15791"/>
    <x v="14"/>
    <x v="4"/>
    <x v="22"/>
    <x v="0"/>
    <n v="1012644"/>
    <x v="0"/>
    <x v="0"/>
    <x v="0"/>
  </r>
  <r>
    <n v="15792"/>
    <x v="15"/>
    <x v="4"/>
    <x v="22"/>
    <x v="0"/>
    <n v="1014647"/>
    <x v="0"/>
    <x v="0"/>
    <x v="0"/>
  </r>
  <r>
    <n v="15793"/>
    <x v="16"/>
    <x v="4"/>
    <x v="22"/>
    <x v="0"/>
    <n v="1007171"/>
    <x v="0"/>
    <x v="0"/>
    <x v="0"/>
  </r>
  <r>
    <n v="15794"/>
    <x v="17"/>
    <x v="4"/>
    <x v="22"/>
    <x v="0"/>
    <n v="1009970"/>
    <x v="0"/>
    <x v="0"/>
    <x v="0"/>
  </r>
  <r>
    <n v="15795"/>
    <x v="18"/>
    <x v="4"/>
    <x v="22"/>
    <x v="0"/>
    <n v="1011906"/>
    <x v="0"/>
    <x v="0"/>
    <x v="0"/>
  </r>
  <r>
    <n v="15796"/>
    <x v="19"/>
    <x v="4"/>
    <x v="22"/>
    <x v="0"/>
    <n v="1014005"/>
    <x v="0"/>
    <x v="0"/>
    <x v="0"/>
  </r>
  <r>
    <n v="15797"/>
    <x v="20"/>
    <x v="4"/>
    <x v="22"/>
    <x v="0"/>
    <n v="1006861"/>
    <x v="0"/>
    <x v="0"/>
    <x v="0"/>
  </r>
  <r>
    <n v="15798"/>
    <x v="21"/>
    <x v="4"/>
    <x v="22"/>
    <x v="0"/>
    <n v="1014323"/>
    <x v="0"/>
    <x v="0"/>
    <x v="0"/>
  </r>
  <r>
    <n v="15799"/>
    <x v="22"/>
    <x v="4"/>
    <x v="22"/>
    <x v="0"/>
    <n v="1012304"/>
    <x v="0"/>
    <x v="0"/>
    <x v="0"/>
  </r>
  <r>
    <n v="15800"/>
    <x v="23"/>
    <x v="4"/>
    <x v="22"/>
    <x v="0"/>
    <n v="1006462"/>
    <x v="0"/>
    <x v="0"/>
    <x v="0"/>
  </r>
  <r>
    <n v="15801"/>
    <x v="24"/>
    <x v="4"/>
    <x v="22"/>
    <x v="0"/>
    <n v="1010366"/>
    <x v="0"/>
    <x v="0"/>
    <x v="0"/>
  </r>
  <r>
    <n v="15802"/>
    <x v="25"/>
    <x v="4"/>
    <x v="22"/>
    <x v="0"/>
    <n v="1022194"/>
    <x v="0"/>
    <x v="0"/>
    <x v="0"/>
  </r>
  <r>
    <n v="15803"/>
    <x v="26"/>
    <x v="4"/>
    <x v="22"/>
    <x v="0"/>
    <n v="1012591"/>
    <x v="0"/>
    <x v="0"/>
    <x v="0"/>
  </r>
  <r>
    <n v="15804"/>
    <x v="27"/>
    <x v="4"/>
    <x v="22"/>
    <x v="0"/>
    <n v="1012280"/>
    <x v="0"/>
    <x v="0"/>
    <x v="0"/>
  </r>
  <r>
    <n v="15805"/>
    <x v="28"/>
    <x v="4"/>
    <x v="22"/>
    <x v="0"/>
    <n v="1014194"/>
    <x v="0"/>
    <x v="0"/>
    <x v="0"/>
  </r>
  <r>
    <n v="15806"/>
    <x v="0"/>
    <x v="4"/>
    <x v="22"/>
    <x v="1"/>
    <n v="1018100.9"/>
    <x v="0"/>
    <x v="0"/>
    <x v="0"/>
  </r>
  <r>
    <n v="15807"/>
    <x v="1"/>
    <x v="4"/>
    <x v="22"/>
    <x v="1"/>
    <n v="1018100.9"/>
    <x v="0"/>
    <x v="0"/>
    <x v="0"/>
  </r>
  <r>
    <n v="15808"/>
    <x v="2"/>
    <x v="4"/>
    <x v="22"/>
    <x v="1"/>
    <n v="1012290.9"/>
    <x v="0"/>
    <x v="0"/>
    <x v="0"/>
  </r>
  <r>
    <n v="15809"/>
    <x v="3"/>
    <x v="4"/>
    <x v="22"/>
    <x v="1"/>
    <n v="1012179.4"/>
    <x v="0"/>
    <x v="0"/>
    <x v="0"/>
  </r>
  <r>
    <n v="15810"/>
    <x v="4"/>
    <x v="4"/>
    <x v="22"/>
    <x v="1"/>
    <n v="1008919.9"/>
    <x v="0"/>
    <x v="0"/>
    <x v="0"/>
  </r>
  <r>
    <n v="15811"/>
    <x v="5"/>
    <x v="4"/>
    <x v="22"/>
    <x v="1"/>
    <n v="1011171.9"/>
    <x v="0"/>
    <x v="0"/>
    <x v="0"/>
  </r>
  <r>
    <n v="15812"/>
    <x v="6"/>
    <x v="4"/>
    <x v="22"/>
    <x v="1"/>
    <n v="1009489.4"/>
    <x v="0"/>
    <x v="0"/>
    <x v="0"/>
  </r>
  <r>
    <n v="15813"/>
    <x v="7"/>
    <x v="4"/>
    <x v="22"/>
    <x v="1"/>
    <n v="1009500.9"/>
    <x v="0"/>
    <x v="0"/>
    <x v="0"/>
  </r>
  <r>
    <n v="15814"/>
    <x v="8"/>
    <x v="4"/>
    <x v="22"/>
    <x v="1"/>
    <n v="1009548.4"/>
    <x v="0"/>
    <x v="0"/>
    <x v="0"/>
  </r>
  <r>
    <n v="15815"/>
    <x v="9"/>
    <x v="4"/>
    <x v="22"/>
    <x v="1"/>
    <n v="1009507.9"/>
    <x v="0"/>
    <x v="0"/>
    <x v="0"/>
  </r>
  <r>
    <n v="15816"/>
    <x v="10"/>
    <x v="4"/>
    <x v="22"/>
    <x v="1"/>
    <n v="1024029.4"/>
    <x v="0"/>
    <x v="0"/>
    <x v="0"/>
  </r>
  <r>
    <n v="15817"/>
    <x v="11"/>
    <x v="4"/>
    <x v="22"/>
    <x v="1"/>
    <n v="1011440.9"/>
    <x v="0"/>
    <x v="0"/>
    <x v="0"/>
  </r>
  <r>
    <n v="15818"/>
    <x v="12"/>
    <x v="4"/>
    <x v="22"/>
    <x v="1"/>
    <n v="1016857.9"/>
    <x v="0"/>
    <x v="0"/>
    <x v="0"/>
  </r>
  <r>
    <n v="15819"/>
    <x v="13"/>
    <x v="4"/>
    <x v="22"/>
    <x v="1"/>
    <n v="1017942.4"/>
    <x v="0"/>
    <x v="0"/>
    <x v="0"/>
  </r>
  <r>
    <n v="15820"/>
    <x v="14"/>
    <x v="4"/>
    <x v="22"/>
    <x v="1"/>
    <n v="1012643.9"/>
    <x v="0"/>
    <x v="0"/>
    <x v="0"/>
  </r>
  <r>
    <n v="15821"/>
    <x v="15"/>
    <x v="4"/>
    <x v="22"/>
    <x v="1"/>
    <n v="1014646.9"/>
    <x v="0"/>
    <x v="0"/>
    <x v="0"/>
  </r>
  <r>
    <n v="15822"/>
    <x v="16"/>
    <x v="4"/>
    <x v="22"/>
    <x v="1"/>
    <n v="1007170.9"/>
    <x v="0"/>
    <x v="0"/>
    <x v="0"/>
  </r>
  <r>
    <n v="15823"/>
    <x v="17"/>
    <x v="4"/>
    <x v="22"/>
    <x v="1"/>
    <n v="1009969.4"/>
    <x v="0"/>
    <x v="0"/>
    <x v="0"/>
  </r>
  <r>
    <n v="15824"/>
    <x v="18"/>
    <x v="4"/>
    <x v="22"/>
    <x v="1"/>
    <n v="1011905.9"/>
    <x v="0"/>
    <x v="0"/>
    <x v="0"/>
  </r>
  <r>
    <n v="15825"/>
    <x v="19"/>
    <x v="4"/>
    <x v="22"/>
    <x v="1"/>
    <n v="1014005.4"/>
    <x v="0"/>
    <x v="0"/>
    <x v="0"/>
  </r>
  <r>
    <n v="15826"/>
    <x v="20"/>
    <x v="4"/>
    <x v="22"/>
    <x v="1"/>
    <n v="1006860.4"/>
    <x v="0"/>
    <x v="0"/>
    <x v="0"/>
  </r>
  <r>
    <n v="15827"/>
    <x v="21"/>
    <x v="4"/>
    <x v="22"/>
    <x v="1"/>
    <n v="1014322.9"/>
    <x v="0"/>
    <x v="0"/>
    <x v="0"/>
  </r>
  <r>
    <n v="15828"/>
    <x v="22"/>
    <x v="4"/>
    <x v="22"/>
    <x v="1"/>
    <n v="1012303.9"/>
    <x v="0"/>
    <x v="0"/>
    <x v="0"/>
  </r>
  <r>
    <n v="15829"/>
    <x v="23"/>
    <x v="4"/>
    <x v="22"/>
    <x v="1"/>
    <n v="1006462.4"/>
    <x v="0"/>
    <x v="0"/>
    <x v="0"/>
  </r>
  <r>
    <n v="15830"/>
    <x v="24"/>
    <x v="4"/>
    <x v="22"/>
    <x v="1"/>
    <n v="1010365.9"/>
    <x v="0"/>
    <x v="0"/>
    <x v="0"/>
  </r>
  <r>
    <n v="15831"/>
    <x v="25"/>
    <x v="4"/>
    <x v="22"/>
    <x v="1"/>
    <n v="1022193.9"/>
    <x v="0"/>
    <x v="0"/>
    <x v="0"/>
  </r>
  <r>
    <n v="15832"/>
    <x v="26"/>
    <x v="4"/>
    <x v="22"/>
    <x v="1"/>
    <n v="1012591.4"/>
    <x v="0"/>
    <x v="0"/>
    <x v="0"/>
  </r>
  <r>
    <n v="15833"/>
    <x v="27"/>
    <x v="4"/>
    <x v="22"/>
    <x v="1"/>
    <n v="1012279.9"/>
    <x v="0"/>
    <x v="0"/>
    <x v="0"/>
  </r>
  <r>
    <n v="15834"/>
    <x v="28"/>
    <x v="4"/>
    <x v="22"/>
    <x v="1"/>
    <n v="1014193.9"/>
    <x v="0"/>
    <x v="0"/>
    <x v="0"/>
  </r>
  <r>
    <n v="15835"/>
    <x v="0"/>
    <x v="4"/>
    <x v="22"/>
    <x v="2"/>
    <n v="0.1"/>
    <x v="0"/>
    <x v="0"/>
    <x v="0"/>
  </r>
  <r>
    <n v="15836"/>
    <x v="1"/>
    <x v="4"/>
    <x v="22"/>
    <x v="2"/>
    <n v="0.1"/>
    <x v="0"/>
    <x v="0"/>
    <x v="0"/>
  </r>
  <r>
    <n v="15837"/>
    <x v="2"/>
    <x v="4"/>
    <x v="22"/>
    <x v="2"/>
    <n v="0.1"/>
    <x v="0"/>
    <x v="0"/>
    <x v="0"/>
  </r>
  <r>
    <n v="15838"/>
    <x v="3"/>
    <x v="4"/>
    <x v="22"/>
    <x v="2"/>
    <n v="-0.4"/>
    <x v="0"/>
    <x v="0"/>
    <x v="0"/>
  </r>
  <r>
    <n v="15839"/>
    <x v="4"/>
    <x v="4"/>
    <x v="22"/>
    <x v="2"/>
    <n v="0.1"/>
    <x v="0"/>
    <x v="0"/>
    <x v="0"/>
  </r>
  <r>
    <n v="15840"/>
    <x v="5"/>
    <x v="4"/>
    <x v="22"/>
    <x v="2"/>
    <n v="0.1"/>
    <x v="0"/>
    <x v="0"/>
    <x v="0"/>
  </r>
  <r>
    <n v="15841"/>
    <x v="6"/>
    <x v="4"/>
    <x v="22"/>
    <x v="2"/>
    <n v="-0.4"/>
    <x v="0"/>
    <x v="0"/>
    <x v="0"/>
  </r>
  <r>
    <n v="15842"/>
    <x v="7"/>
    <x v="4"/>
    <x v="22"/>
    <x v="2"/>
    <n v="0.1"/>
    <x v="0"/>
    <x v="0"/>
    <x v="0"/>
  </r>
  <r>
    <n v="15843"/>
    <x v="8"/>
    <x v="4"/>
    <x v="22"/>
    <x v="2"/>
    <n v="0.6"/>
    <x v="0"/>
    <x v="0"/>
    <x v="0"/>
  </r>
  <r>
    <n v="15844"/>
    <x v="9"/>
    <x v="4"/>
    <x v="22"/>
    <x v="2"/>
    <n v="0.1"/>
    <x v="0"/>
    <x v="0"/>
    <x v="0"/>
  </r>
  <r>
    <n v="15845"/>
    <x v="10"/>
    <x v="4"/>
    <x v="22"/>
    <x v="2"/>
    <n v="-0.4"/>
    <x v="0"/>
    <x v="0"/>
    <x v="0"/>
  </r>
  <r>
    <n v="15846"/>
    <x v="11"/>
    <x v="4"/>
    <x v="22"/>
    <x v="2"/>
    <n v="0.1"/>
    <x v="0"/>
    <x v="0"/>
    <x v="0"/>
  </r>
  <r>
    <n v="15847"/>
    <x v="12"/>
    <x v="4"/>
    <x v="22"/>
    <x v="2"/>
    <n v="0.1"/>
    <x v="0"/>
    <x v="0"/>
    <x v="0"/>
  </r>
  <r>
    <n v="15848"/>
    <x v="13"/>
    <x v="4"/>
    <x v="22"/>
    <x v="2"/>
    <n v="-0.4"/>
    <x v="0"/>
    <x v="0"/>
    <x v="0"/>
  </r>
  <r>
    <n v="15849"/>
    <x v="14"/>
    <x v="4"/>
    <x v="22"/>
    <x v="2"/>
    <n v="0.1"/>
    <x v="0"/>
    <x v="0"/>
    <x v="0"/>
  </r>
  <r>
    <n v="15850"/>
    <x v="15"/>
    <x v="4"/>
    <x v="22"/>
    <x v="2"/>
    <n v="0.1"/>
    <x v="0"/>
    <x v="0"/>
    <x v="0"/>
  </r>
  <r>
    <n v="15851"/>
    <x v="16"/>
    <x v="4"/>
    <x v="22"/>
    <x v="2"/>
    <n v="0.1"/>
    <x v="0"/>
    <x v="0"/>
    <x v="0"/>
  </r>
  <r>
    <n v="15852"/>
    <x v="17"/>
    <x v="4"/>
    <x v="22"/>
    <x v="2"/>
    <n v="0.6"/>
    <x v="0"/>
    <x v="0"/>
    <x v="0"/>
  </r>
  <r>
    <n v="15853"/>
    <x v="18"/>
    <x v="4"/>
    <x v="22"/>
    <x v="2"/>
    <n v="0.1"/>
    <x v="0"/>
    <x v="0"/>
    <x v="0"/>
  </r>
  <r>
    <n v="15854"/>
    <x v="19"/>
    <x v="4"/>
    <x v="22"/>
    <x v="2"/>
    <n v="-0.4"/>
    <x v="0"/>
    <x v="0"/>
    <x v="0"/>
  </r>
  <r>
    <n v="15855"/>
    <x v="20"/>
    <x v="4"/>
    <x v="22"/>
    <x v="2"/>
    <n v="0.6"/>
    <x v="0"/>
    <x v="0"/>
    <x v="0"/>
  </r>
  <r>
    <n v="15856"/>
    <x v="21"/>
    <x v="4"/>
    <x v="22"/>
    <x v="2"/>
    <n v="0.1"/>
    <x v="0"/>
    <x v="0"/>
    <x v="0"/>
  </r>
  <r>
    <n v="15857"/>
    <x v="22"/>
    <x v="4"/>
    <x v="22"/>
    <x v="2"/>
    <n v="0.1"/>
    <x v="0"/>
    <x v="0"/>
    <x v="0"/>
  </r>
  <r>
    <n v="15858"/>
    <x v="23"/>
    <x v="4"/>
    <x v="22"/>
    <x v="2"/>
    <n v="-0.4"/>
    <x v="0"/>
    <x v="0"/>
    <x v="0"/>
  </r>
  <r>
    <n v="15859"/>
    <x v="24"/>
    <x v="4"/>
    <x v="22"/>
    <x v="2"/>
    <n v="0.1"/>
    <x v="0"/>
    <x v="0"/>
    <x v="0"/>
  </r>
  <r>
    <n v="15860"/>
    <x v="25"/>
    <x v="4"/>
    <x v="22"/>
    <x v="2"/>
    <n v="0.1"/>
    <x v="0"/>
    <x v="0"/>
    <x v="0"/>
  </r>
  <r>
    <n v="15861"/>
    <x v="26"/>
    <x v="4"/>
    <x v="22"/>
    <x v="2"/>
    <n v="-0.4"/>
    <x v="0"/>
    <x v="0"/>
    <x v="0"/>
  </r>
  <r>
    <n v="15862"/>
    <x v="27"/>
    <x v="4"/>
    <x v="22"/>
    <x v="2"/>
    <n v="0.1"/>
    <x v="0"/>
    <x v="0"/>
    <x v="0"/>
  </r>
  <r>
    <n v="15863"/>
    <x v="28"/>
    <x v="4"/>
    <x v="22"/>
    <x v="2"/>
    <n v="0.1"/>
    <x v="0"/>
    <x v="0"/>
    <x v="0"/>
  </r>
  <r>
    <n v="15864"/>
    <x v="0"/>
    <x v="4"/>
    <x v="22"/>
    <x v="3"/>
    <n v="0"/>
    <x v="1"/>
    <x v="0"/>
    <x v="0"/>
  </r>
  <r>
    <n v="15865"/>
    <x v="1"/>
    <x v="4"/>
    <x v="22"/>
    <x v="3"/>
    <n v="0"/>
    <x v="1"/>
    <x v="0"/>
    <x v="0"/>
  </r>
  <r>
    <n v="15866"/>
    <x v="2"/>
    <x v="4"/>
    <x v="22"/>
    <x v="3"/>
    <n v="0"/>
    <x v="1"/>
    <x v="0"/>
    <x v="0"/>
  </r>
  <r>
    <n v="15867"/>
    <x v="3"/>
    <x v="4"/>
    <x v="22"/>
    <x v="3"/>
    <n v="0"/>
    <x v="1"/>
    <x v="0"/>
    <x v="0"/>
  </r>
  <r>
    <n v="15868"/>
    <x v="4"/>
    <x v="4"/>
    <x v="22"/>
    <x v="3"/>
    <n v="0"/>
    <x v="1"/>
    <x v="0"/>
    <x v="0"/>
  </r>
  <r>
    <n v="15869"/>
    <x v="5"/>
    <x v="4"/>
    <x v="22"/>
    <x v="3"/>
    <n v="0"/>
    <x v="1"/>
    <x v="0"/>
    <x v="0"/>
  </r>
  <r>
    <n v="15870"/>
    <x v="6"/>
    <x v="4"/>
    <x v="22"/>
    <x v="3"/>
    <n v="0"/>
    <x v="1"/>
    <x v="0"/>
    <x v="0"/>
  </r>
  <r>
    <n v="15871"/>
    <x v="7"/>
    <x v="4"/>
    <x v="22"/>
    <x v="3"/>
    <n v="0"/>
    <x v="1"/>
    <x v="0"/>
    <x v="0"/>
  </r>
  <r>
    <n v="15872"/>
    <x v="8"/>
    <x v="4"/>
    <x v="22"/>
    <x v="3"/>
    <n v="0"/>
    <x v="1"/>
    <x v="0"/>
    <x v="0"/>
  </r>
  <r>
    <n v="15873"/>
    <x v="9"/>
    <x v="4"/>
    <x v="22"/>
    <x v="3"/>
    <n v="0"/>
    <x v="1"/>
    <x v="0"/>
    <x v="0"/>
  </r>
  <r>
    <n v="15874"/>
    <x v="10"/>
    <x v="4"/>
    <x v="22"/>
    <x v="3"/>
    <n v="0"/>
    <x v="1"/>
    <x v="0"/>
    <x v="0"/>
  </r>
  <r>
    <n v="15875"/>
    <x v="11"/>
    <x v="4"/>
    <x v="22"/>
    <x v="3"/>
    <n v="0"/>
    <x v="1"/>
    <x v="0"/>
    <x v="0"/>
  </r>
  <r>
    <n v="15876"/>
    <x v="12"/>
    <x v="4"/>
    <x v="22"/>
    <x v="3"/>
    <n v="0"/>
    <x v="1"/>
    <x v="0"/>
    <x v="0"/>
  </r>
  <r>
    <n v="15877"/>
    <x v="13"/>
    <x v="4"/>
    <x v="22"/>
    <x v="3"/>
    <n v="0"/>
    <x v="1"/>
    <x v="0"/>
    <x v="0"/>
  </r>
  <r>
    <n v="15878"/>
    <x v="14"/>
    <x v="4"/>
    <x v="22"/>
    <x v="3"/>
    <n v="0"/>
    <x v="1"/>
    <x v="0"/>
    <x v="0"/>
  </r>
  <r>
    <n v="15879"/>
    <x v="15"/>
    <x v="4"/>
    <x v="22"/>
    <x v="3"/>
    <n v="0"/>
    <x v="1"/>
    <x v="0"/>
    <x v="0"/>
  </r>
  <r>
    <n v="15880"/>
    <x v="16"/>
    <x v="4"/>
    <x v="22"/>
    <x v="3"/>
    <n v="0"/>
    <x v="1"/>
    <x v="0"/>
    <x v="0"/>
  </r>
  <r>
    <n v="15881"/>
    <x v="17"/>
    <x v="4"/>
    <x v="22"/>
    <x v="3"/>
    <n v="0"/>
    <x v="1"/>
    <x v="0"/>
    <x v="0"/>
  </r>
  <r>
    <n v="15882"/>
    <x v="18"/>
    <x v="4"/>
    <x v="22"/>
    <x v="3"/>
    <n v="0"/>
    <x v="1"/>
    <x v="0"/>
    <x v="0"/>
  </r>
  <r>
    <n v="15883"/>
    <x v="19"/>
    <x v="4"/>
    <x v="22"/>
    <x v="3"/>
    <n v="0"/>
    <x v="1"/>
    <x v="0"/>
    <x v="0"/>
  </r>
  <r>
    <n v="15884"/>
    <x v="20"/>
    <x v="4"/>
    <x v="22"/>
    <x v="3"/>
    <n v="0"/>
    <x v="1"/>
    <x v="0"/>
    <x v="0"/>
  </r>
  <r>
    <n v="15885"/>
    <x v="21"/>
    <x v="4"/>
    <x v="22"/>
    <x v="3"/>
    <n v="0"/>
    <x v="1"/>
    <x v="0"/>
    <x v="0"/>
  </r>
  <r>
    <n v="15886"/>
    <x v="22"/>
    <x v="4"/>
    <x v="22"/>
    <x v="3"/>
    <n v="0"/>
    <x v="1"/>
    <x v="0"/>
    <x v="0"/>
  </r>
  <r>
    <n v="15887"/>
    <x v="23"/>
    <x v="4"/>
    <x v="22"/>
    <x v="3"/>
    <n v="0"/>
    <x v="1"/>
    <x v="0"/>
    <x v="0"/>
  </r>
  <r>
    <n v="15888"/>
    <x v="24"/>
    <x v="4"/>
    <x v="22"/>
    <x v="3"/>
    <n v="0"/>
    <x v="1"/>
    <x v="0"/>
    <x v="0"/>
  </r>
  <r>
    <n v="15889"/>
    <x v="25"/>
    <x v="4"/>
    <x v="22"/>
    <x v="3"/>
    <n v="0"/>
    <x v="1"/>
    <x v="0"/>
    <x v="0"/>
  </r>
  <r>
    <n v="15890"/>
    <x v="26"/>
    <x v="4"/>
    <x v="22"/>
    <x v="3"/>
    <n v="0"/>
    <x v="1"/>
    <x v="0"/>
    <x v="0"/>
  </r>
  <r>
    <n v="15891"/>
    <x v="27"/>
    <x v="4"/>
    <x v="22"/>
    <x v="3"/>
    <n v="0"/>
    <x v="1"/>
    <x v="0"/>
    <x v="0"/>
  </r>
  <r>
    <n v="15892"/>
    <x v="28"/>
    <x v="4"/>
    <x v="22"/>
    <x v="3"/>
    <n v="0"/>
    <x v="1"/>
    <x v="0"/>
    <x v="0"/>
  </r>
  <r>
    <n v="15893"/>
    <x v="0"/>
    <x v="5"/>
    <x v="22"/>
    <x v="0"/>
    <n v="1013212"/>
    <x v="0"/>
    <x v="0"/>
    <x v="0"/>
  </r>
  <r>
    <n v="15894"/>
    <x v="1"/>
    <x v="5"/>
    <x v="22"/>
    <x v="0"/>
    <n v="1013212"/>
    <x v="0"/>
    <x v="0"/>
    <x v="0"/>
  </r>
  <r>
    <n v="15895"/>
    <x v="2"/>
    <x v="5"/>
    <x v="22"/>
    <x v="0"/>
    <n v="1008207"/>
    <x v="0"/>
    <x v="0"/>
    <x v="0"/>
  </r>
  <r>
    <n v="15896"/>
    <x v="3"/>
    <x v="5"/>
    <x v="22"/>
    <x v="0"/>
    <n v="1007751"/>
    <x v="0"/>
    <x v="0"/>
    <x v="0"/>
  </r>
  <r>
    <n v="15897"/>
    <x v="4"/>
    <x v="5"/>
    <x v="22"/>
    <x v="0"/>
    <n v="1006216"/>
    <x v="0"/>
    <x v="0"/>
    <x v="0"/>
  </r>
  <r>
    <n v="15898"/>
    <x v="5"/>
    <x v="5"/>
    <x v="22"/>
    <x v="0"/>
    <n v="1007437"/>
    <x v="0"/>
    <x v="0"/>
    <x v="0"/>
  </r>
  <r>
    <n v="15899"/>
    <x v="6"/>
    <x v="5"/>
    <x v="22"/>
    <x v="0"/>
    <n v="1006321"/>
    <x v="0"/>
    <x v="0"/>
    <x v="0"/>
  </r>
  <r>
    <n v="15900"/>
    <x v="7"/>
    <x v="5"/>
    <x v="22"/>
    <x v="0"/>
    <n v="1006935"/>
    <x v="0"/>
    <x v="0"/>
    <x v="0"/>
  </r>
  <r>
    <n v="15901"/>
    <x v="8"/>
    <x v="5"/>
    <x v="22"/>
    <x v="0"/>
    <n v="1006929"/>
    <x v="0"/>
    <x v="0"/>
    <x v="0"/>
  </r>
  <r>
    <n v="15902"/>
    <x v="9"/>
    <x v="5"/>
    <x v="22"/>
    <x v="0"/>
    <n v="1006641"/>
    <x v="0"/>
    <x v="0"/>
    <x v="0"/>
  </r>
  <r>
    <n v="15903"/>
    <x v="10"/>
    <x v="5"/>
    <x v="22"/>
    <x v="0"/>
    <n v="1016894"/>
    <x v="0"/>
    <x v="0"/>
    <x v="0"/>
  </r>
  <r>
    <n v="15904"/>
    <x v="11"/>
    <x v="5"/>
    <x v="22"/>
    <x v="0"/>
    <n v="1008539"/>
    <x v="0"/>
    <x v="0"/>
    <x v="0"/>
  </r>
  <r>
    <n v="15905"/>
    <x v="12"/>
    <x v="5"/>
    <x v="22"/>
    <x v="0"/>
    <n v="1011890"/>
    <x v="0"/>
    <x v="0"/>
    <x v="0"/>
  </r>
  <r>
    <n v="15906"/>
    <x v="13"/>
    <x v="5"/>
    <x v="22"/>
    <x v="0"/>
    <n v="1012796"/>
    <x v="0"/>
    <x v="0"/>
    <x v="0"/>
  </r>
  <r>
    <n v="15907"/>
    <x v="14"/>
    <x v="5"/>
    <x v="22"/>
    <x v="0"/>
    <n v="1008767"/>
    <x v="0"/>
    <x v="0"/>
    <x v="0"/>
  </r>
  <r>
    <n v="15908"/>
    <x v="15"/>
    <x v="5"/>
    <x v="22"/>
    <x v="0"/>
    <n v="1010222"/>
    <x v="0"/>
    <x v="0"/>
    <x v="0"/>
  </r>
  <r>
    <n v="15909"/>
    <x v="16"/>
    <x v="5"/>
    <x v="22"/>
    <x v="0"/>
    <n v="1005062"/>
    <x v="0"/>
    <x v="0"/>
    <x v="0"/>
  </r>
  <r>
    <n v="15910"/>
    <x v="17"/>
    <x v="5"/>
    <x v="22"/>
    <x v="0"/>
    <n v="1006112"/>
    <x v="0"/>
    <x v="0"/>
    <x v="0"/>
  </r>
  <r>
    <n v="15911"/>
    <x v="18"/>
    <x v="5"/>
    <x v="22"/>
    <x v="0"/>
    <n v="1008177"/>
    <x v="0"/>
    <x v="0"/>
    <x v="0"/>
  </r>
  <r>
    <n v="15912"/>
    <x v="19"/>
    <x v="5"/>
    <x v="22"/>
    <x v="0"/>
    <n v="1009779"/>
    <x v="0"/>
    <x v="0"/>
    <x v="0"/>
  </r>
  <r>
    <n v="15913"/>
    <x v="20"/>
    <x v="5"/>
    <x v="22"/>
    <x v="0"/>
    <n v="1005076"/>
    <x v="0"/>
    <x v="0"/>
    <x v="0"/>
  </r>
  <r>
    <n v="15914"/>
    <x v="21"/>
    <x v="5"/>
    <x v="22"/>
    <x v="0"/>
    <n v="1008254"/>
    <x v="0"/>
    <x v="0"/>
    <x v="0"/>
  </r>
  <r>
    <n v="15915"/>
    <x v="22"/>
    <x v="5"/>
    <x v="22"/>
    <x v="0"/>
    <n v="1008002"/>
    <x v="0"/>
    <x v="0"/>
    <x v="0"/>
  </r>
  <r>
    <n v="15916"/>
    <x v="23"/>
    <x v="5"/>
    <x v="22"/>
    <x v="0"/>
    <n v="1004483"/>
    <x v="0"/>
    <x v="0"/>
    <x v="0"/>
  </r>
  <r>
    <n v="15917"/>
    <x v="24"/>
    <x v="5"/>
    <x v="22"/>
    <x v="0"/>
    <n v="1007594"/>
    <x v="0"/>
    <x v="0"/>
    <x v="0"/>
  </r>
  <r>
    <n v="15918"/>
    <x v="25"/>
    <x v="5"/>
    <x v="22"/>
    <x v="0"/>
    <n v="1016292"/>
    <x v="0"/>
    <x v="0"/>
    <x v="0"/>
  </r>
  <r>
    <n v="15919"/>
    <x v="26"/>
    <x v="5"/>
    <x v="22"/>
    <x v="0"/>
    <n v="1009140"/>
    <x v="0"/>
    <x v="0"/>
    <x v="0"/>
  </r>
  <r>
    <n v="15920"/>
    <x v="27"/>
    <x v="5"/>
    <x v="22"/>
    <x v="0"/>
    <n v="1008423"/>
    <x v="0"/>
    <x v="0"/>
    <x v="0"/>
  </r>
  <r>
    <n v="15921"/>
    <x v="28"/>
    <x v="5"/>
    <x v="22"/>
    <x v="0"/>
    <n v="1010020"/>
    <x v="0"/>
    <x v="0"/>
    <x v="0"/>
  </r>
  <r>
    <n v="15922"/>
    <x v="0"/>
    <x v="5"/>
    <x v="22"/>
    <x v="1"/>
    <n v="1013212.1"/>
    <x v="0"/>
    <x v="0"/>
    <x v="0"/>
  </r>
  <r>
    <n v="15923"/>
    <x v="1"/>
    <x v="5"/>
    <x v="22"/>
    <x v="1"/>
    <n v="1013212.1"/>
    <x v="0"/>
    <x v="0"/>
    <x v="0"/>
  </r>
  <r>
    <n v="15924"/>
    <x v="2"/>
    <x v="5"/>
    <x v="22"/>
    <x v="1"/>
    <n v="1008206.6"/>
    <x v="0"/>
    <x v="0"/>
    <x v="0"/>
  </r>
  <r>
    <n v="15925"/>
    <x v="3"/>
    <x v="5"/>
    <x v="22"/>
    <x v="1"/>
    <n v="1007750.6"/>
    <x v="0"/>
    <x v="0"/>
    <x v="0"/>
  </r>
  <r>
    <n v="15926"/>
    <x v="4"/>
    <x v="5"/>
    <x v="22"/>
    <x v="1"/>
    <n v="1006216.1"/>
    <x v="0"/>
    <x v="0"/>
    <x v="0"/>
  </r>
  <r>
    <n v="15927"/>
    <x v="5"/>
    <x v="5"/>
    <x v="22"/>
    <x v="1"/>
    <n v="1007437.1"/>
    <x v="0"/>
    <x v="0"/>
    <x v="0"/>
  </r>
  <r>
    <n v="15928"/>
    <x v="6"/>
    <x v="5"/>
    <x v="22"/>
    <x v="1"/>
    <n v="1006320.6"/>
    <x v="0"/>
    <x v="0"/>
    <x v="0"/>
  </r>
  <r>
    <n v="15929"/>
    <x v="7"/>
    <x v="5"/>
    <x v="22"/>
    <x v="1"/>
    <n v="1006935.1"/>
    <x v="0"/>
    <x v="0"/>
    <x v="0"/>
  </r>
  <r>
    <n v="15930"/>
    <x v="8"/>
    <x v="5"/>
    <x v="22"/>
    <x v="1"/>
    <n v="1006928.6"/>
    <x v="0"/>
    <x v="0"/>
    <x v="0"/>
  </r>
  <r>
    <n v="15931"/>
    <x v="9"/>
    <x v="5"/>
    <x v="22"/>
    <x v="1"/>
    <n v="1006640.6"/>
    <x v="0"/>
    <x v="0"/>
    <x v="0"/>
  </r>
  <r>
    <n v="15932"/>
    <x v="10"/>
    <x v="5"/>
    <x v="22"/>
    <x v="1"/>
    <n v="1016896.1"/>
    <x v="0"/>
    <x v="0"/>
    <x v="0"/>
  </r>
  <r>
    <n v="15933"/>
    <x v="11"/>
    <x v="5"/>
    <x v="22"/>
    <x v="1"/>
    <n v="1008539.1"/>
    <x v="0"/>
    <x v="0"/>
    <x v="0"/>
  </r>
  <r>
    <n v="15934"/>
    <x v="12"/>
    <x v="5"/>
    <x v="22"/>
    <x v="1"/>
    <n v="1011889.6"/>
    <x v="0"/>
    <x v="0"/>
    <x v="0"/>
  </r>
  <r>
    <n v="15935"/>
    <x v="13"/>
    <x v="5"/>
    <x v="22"/>
    <x v="1"/>
    <n v="1012796.1"/>
    <x v="0"/>
    <x v="0"/>
    <x v="0"/>
  </r>
  <r>
    <n v="15936"/>
    <x v="14"/>
    <x v="5"/>
    <x v="22"/>
    <x v="1"/>
    <n v="1008767.1"/>
    <x v="0"/>
    <x v="0"/>
    <x v="0"/>
  </r>
  <r>
    <n v="15937"/>
    <x v="15"/>
    <x v="5"/>
    <x v="22"/>
    <x v="1"/>
    <n v="1010222.1"/>
    <x v="0"/>
    <x v="0"/>
    <x v="0"/>
  </r>
  <r>
    <n v="15938"/>
    <x v="16"/>
    <x v="5"/>
    <x v="22"/>
    <x v="1"/>
    <n v="1005062.1"/>
    <x v="0"/>
    <x v="0"/>
    <x v="0"/>
  </r>
  <r>
    <n v="15939"/>
    <x v="17"/>
    <x v="5"/>
    <x v="22"/>
    <x v="1"/>
    <n v="1006111.6"/>
    <x v="0"/>
    <x v="0"/>
    <x v="0"/>
  </r>
  <r>
    <n v="15940"/>
    <x v="18"/>
    <x v="5"/>
    <x v="22"/>
    <x v="1"/>
    <n v="1008177.1"/>
    <x v="0"/>
    <x v="0"/>
    <x v="0"/>
  </r>
  <r>
    <n v="15941"/>
    <x v="19"/>
    <x v="5"/>
    <x v="22"/>
    <x v="1"/>
    <n v="1009779.1"/>
    <x v="0"/>
    <x v="0"/>
    <x v="0"/>
  </r>
  <r>
    <n v="15942"/>
    <x v="20"/>
    <x v="5"/>
    <x v="22"/>
    <x v="1"/>
    <n v="1005076.1"/>
    <x v="0"/>
    <x v="0"/>
    <x v="0"/>
  </r>
  <r>
    <n v="15943"/>
    <x v="21"/>
    <x v="5"/>
    <x v="22"/>
    <x v="1"/>
    <n v="1008254.1"/>
    <x v="0"/>
    <x v="0"/>
    <x v="0"/>
  </r>
  <r>
    <n v="15944"/>
    <x v="22"/>
    <x v="5"/>
    <x v="22"/>
    <x v="1"/>
    <n v="1008002.1"/>
    <x v="0"/>
    <x v="0"/>
    <x v="0"/>
  </r>
  <r>
    <n v="15945"/>
    <x v="23"/>
    <x v="5"/>
    <x v="22"/>
    <x v="1"/>
    <n v="1004482.1"/>
    <x v="0"/>
    <x v="0"/>
    <x v="0"/>
  </r>
  <r>
    <n v="15946"/>
    <x v="24"/>
    <x v="5"/>
    <x v="22"/>
    <x v="1"/>
    <n v="1007594.1"/>
    <x v="0"/>
    <x v="0"/>
    <x v="0"/>
  </r>
  <r>
    <n v="15947"/>
    <x v="25"/>
    <x v="5"/>
    <x v="22"/>
    <x v="1"/>
    <n v="1016292.1"/>
    <x v="0"/>
    <x v="0"/>
    <x v="0"/>
  </r>
  <r>
    <n v="15948"/>
    <x v="26"/>
    <x v="5"/>
    <x v="22"/>
    <x v="1"/>
    <n v="1009139.6"/>
    <x v="0"/>
    <x v="0"/>
    <x v="0"/>
  </r>
  <r>
    <n v="15949"/>
    <x v="27"/>
    <x v="5"/>
    <x v="22"/>
    <x v="1"/>
    <n v="1008423.1"/>
    <x v="0"/>
    <x v="0"/>
    <x v="0"/>
  </r>
  <r>
    <n v="15950"/>
    <x v="28"/>
    <x v="5"/>
    <x v="22"/>
    <x v="1"/>
    <n v="1010020.1"/>
    <x v="0"/>
    <x v="0"/>
    <x v="0"/>
  </r>
  <r>
    <n v="15951"/>
    <x v="0"/>
    <x v="5"/>
    <x v="22"/>
    <x v="2"/>
    <n v="-0.1"/>
    <x v="0"/>
    <x v="0"/>
    <x v="0"/>
  </r>
  <r>
    <n v="15952"/>
    <x v="1"/>
    <x v="5"/>
    <x v="22"/>
    <x v="2"/>
    <n v="-0.1"/>
    <x v="0"/>
    <x v="0"/>
    <x v="0"/>
  </r>
  <r>
    <n v="15953"/>
    <x v="2"/>
    <x v="5"/>
    <x v="22"/>
    <x v="2"/>
    <n v="0.4"/>
    <x v="0"/>
    <x v="0"/>
    <x v="0"/>
  </r>
  <r>
    <n v="15954"/>
    <x v="3"/>
    <x v="5"/>
    <x v="22"/>
    <x v="2"/>
    <n v="0.4"/>
    <x v="0"/>
    <x v="0"/>
    <x v="0"/>
  </r>
  <r>
    <n v="15955"/>
    <x v="4"/>
    <x v="5"/>
    <x v="22"/>
    <x v="2"/>
    <n v="-0.1"/>
    <x v="0"/>
    <x v="0"/>
    <x v="0"/>
  </r>
  <r>
    <n v="15956"/>
    <x v="5"/>
    <x v="5"/>
    <x v="22"/>
    <x v="2"/>
    <n v="-0.1"/>
    <x v="0"/>
    <x v="0"/>
    <x v="0"/>
  </r>
  <r>
    <n v="15957"/>
    <x v="6"/>
    <x v="5"/>
    <x v="22"/>
    <x v="2"/>
    <n v="0.4"/>
    <x v="0"/>
    <x v="0"/>
    <x v="0"/>
  </r>
  <r>
    <n v="15958"/>
    <x v="7"/>
    <x v="5"/>
    <x v="22"/>
    <x v="2"/>
    <n v="-0.1"/>
    <x v="0"/>
    <x v="0"/>
    <x v="0"/>
  </r>
  <r>
    <n v="15959"/>
    <x v="8"/>
    <x v="5"/>
    <x v="22"/>
    <x v="2"/>
    <n v="0.4"/>
    <x v="0"/>
    <x v="0"/>
    <x v="0"/>
  </r>
  <r>
    <n v="15960"/>
    <x v="9"/>
    <x v="5"/>
    <x v="22"/>
    <x v="2"/>
    <n v="0.4"/>
    <x v="0"/>
    <x v="0"/>
    <x v="0"/>
  </r>
  <r>
    <n v="15961"/>
    <x v="10"/>
    <x v="5"/>
    <x v="22"/>
    <x v="2"/>
    <n v="-2.1"/>
    <x v="0"/>
    <x v="0"/>
    <x v="0"/>
  </r>
  <r>
    <n v="15962"/>
    <x v="11"/>
    <x v="5"/>
    <x v="22"/>
    <x v="2"/>
    <n v="-0.1"/>
    <x v="0"/>
    <x v="0"/>
    <x v="0"/>
  </r>
  <r>
    <n v="15963"/>
    <x v="12"/>
    <x v="5"/>
    <x v="22"/>
    <x v="2"/>
    <n v="0.4"/>
    <x v="0"/>
    <x v="0"/>
    <x v="0"/>
  </r>
  <r>
    <n v="15964"/>
    <x v="13"/>
    <x v="5"/>
    <x v="22"/>
    <x v="2"/>
    <n v="-0.1"/>
    <x v="0"/>
    <x v="0"/>
    <x v="0"/>
  </r>
  <r>
    <n v="15965"/>
    <x v="14"/>
    <x v="5"/>
    <x v="22"/>
    <x v="2"/>
    <n v="-0.1"/>
    <x v="0"/>
    <x v="0"/>
    <x v="0"/>
  </r>
  <r>
    <n v="15966"/>
    <x v="15"/>
    <x v="5"/>
    <x v="22"/>
    <x v="2"/>
    <n v="-0.1"/>
    <x v="0"/>
    <x v="0"/>
    <x v="0"/>
  </r>
  <r>
    <n v="15967"/>
    <x v="16"/>
    <x v="5"/>
    <x v="22"/>
    <x v="2"/>
    <n v="-0.1"/>
    <x v="0"/>
    <x v="0"/>
    <x v="0"/>
  </r>
  <r>
    <n v="15968"/>
    <x v="17"/>
    <x v="5"/>
    <x v="22"/>
    <x v="2"/>
    <n v="0.4"/>
    <x v="0"/>
    <x v="0"/>
    <x v="0"/>
  </r>
  <r>
    <n v="15969"/>
    <x v="18"/>
    <x v="5"/>
    <x v="22"/>
    <x v="2"/>
    <n v="-0.1"/>
    <x v="0"/>
    <x v="0"/>
    <x v="0"/>
  </r>
  <r>
    <n v="15970"/>
    <x v="19"/>
    <x v="5"/>
    <x v="22"/>
    <x v="2"/>
    <n v="-0.1"/>
    <x v="0"/>
    <x v="0"/>
    <x v="0"/>
  </r>
  <r>
    <n v="15971"/>
    <x v="20"/>
    <x v="5"/>
    <x v="22"/>
    <x v="2"/>
    <n v="-0.1"/>
    <x v="0"/>
    <x v="0"/>
    <x v="0"/>
  </r>
  <r>
    <n v="15972"/>
    <x v="21"/>
    <x v="5"/>
    <x v="22"/>
    <x v="2"/>
    <n v="-0.1"/>
    <x v="0"/>
    <x v="0"/>
    <x v="0"/>
  </r>
  <r>
    <n v="15973"/>
    <x v="22"/>
    <x v="5"/>
    <x v="22"/>
    <x v="2"/>
    <n v="-0.1"/>
    <x v="0"/>
    <x v="0"/>
    <x v="0"/>
  </r>
  <r>
    <n v="15974"/>
    <x v="23"/>
    <x v="5"/>
    <x v="22"/>
    <x v="2"/>
    <n v="0.9"/>
    <x v="0"/>
    <x v="0"/>
    <x v="0"/>
  </r>
  <r>
    <n v="15975"/>
    <x v="24"/>
    <x v="5"/>
    <x v="22"/>
    <x v="2"/>
    <n v="-0.1"/>
    <x v="0"/>
    <x v="0"/>
    <x v="0"/>
  </r>
  <r>
    <n v="15976"/>
    <x v="25"/>
    <x v="5"/>
    <x v="22"/>
    <x v="2"/>
    <n v="-0.1"/>
    <x v="0"/>
    <x v="0"/>
    <x v="0"/>
  </r>
  <r>
    <n v="15977"/>
    <x v="26"/>
    <x v="5"/>
    <x v="22"/>
    <x v="2"/>
    <n v="0.4"/>
    <x v="0"/>
    <x v="0"/>
    <x v="0"/>
  </r>
  <r>
    <n v="15978"/>
    <x v="27"/>
    <x v="5"/>
    <x v="22"/>
    <x v="2"/>
    <n v="-0.1"/>
    <x v="0"/>
    <x v="0"/>
    <x v="0"/>
  </r>
  <r>
    <n v="15979"/>
    <x v="28"/>
    <x v="5"/>
    <x v="22"/>
    <x v="2"/>
    <n v="-0.1"/>
    <x v="0"/>
    <x v="0"/>
    <x v="0"/>
  </r>
  <r>
    <n v="15980"/>
    <x v="0"/>
    <x v="5"/>
    <x v="22"/>
    <x v="3"/>
    <n v="0"/>
    <x v="1"/>
    <x v="0"/>
    <x v="0"/>
  </r>
  <r>
    <n v="15981"/>
    <x v="1"/>
    <x v="5"/>
    <x v="22"/>
    <x v="3"/>
    <n v="0"/>
    <x v="1"/>
    <x v="0"/>
    <x v="0"/>
  </r>
  <r>
    <n v="15982"/>
    <x v="2"/>
    <x v="5"/>
    <x v="22"/>
    <x v="3"/>
    <n v="0"/>
    <x v="1"/>
    <x v="0"/>
    <x v="0"/>
  </r>
  <r>
    <n v="15983"/>
    <x v="3"/>
    <x v="5"/>
    <x v="22"/>
    <x v="3"/>
    <n v="0"/>
    <x v="1"/>
    <x v="0"/>
    <x v="0"/>
  </r>
  <r>
    <n v="15984"/>
    <x v="4"/>
    <x v="5"/>
    <x v="22"/>
    <x v="3"/>
    <n v="0"/>
    <x v="1"/>
    <x v="0"/>
    <x v="0"/>
  </r>
  <r>
    <n v="15985"/>
    <x v="5"/>
    <x v="5"/>
    <x v="22"/>
    <x v="3"/>
    <n v="0"/>
    <x v="1"/>
    <x v="0"/>
    <x v="0"/>
  </r>
  <r>
    <n v="15986"/>
    <x v="6"/>
    <x v="5"/>
    <x v="22"/>
    <x v="3"/>
    <n v="0"/>
    <x v="1"/>
    <x v="0"/>
    <x v="0"/>
  </r>
  <r>
    <n v="15987"/>
    <x v="7"/>
    <x v="5"/>
    <x v="22"/>
    <x v="3"/>
    <n v="0"/>
    <x v="1"/>
    <x v="0"/>
    <x v="0"/>
  </r>
  <r>
    <n v="15988"/>
    <x v="8"/>
    <x v="5"/>
    <x v="22"/>
    <x v="3"/>
    <n v="0"/>
    <x v="1"/>
    <x v="0"/>
    <x v="0"/>
  </r>
  <r>
    <n v="15989"/>
    <x v="9"/>
    <x v="5"/>
    <x v="22"/>
    <x v="3"/>
    <n v="0"/>
    <x v="1"/>
    <x v="0"/>
    <x v="0"/>
  </r>
  <r>
    <n v="15990"/>
    <x v="10"/>
    <x v="5"/>
    <x v="22"/>
    <x v="3"/>
    <n v="0"/>
    <x v="1"/>
    <x v="0"/>
    <x v="0"/>
  </r>
  <r>
    <n v="15991"/>
    <x v="11"/>
    <x v="5"/>
    <x v="22"/>
    <x v="3"/>
    <n v="0"/>
    <x v="1"/>
    <x v="0"/>
    <x v="0"/>
  </r>
  <r>
    <n v="15992"/>
    <x v="12"/>
    <x v="5"/>
    <x v="22"/>
    <x v="3"/>
    <n v="0"/>
    <x v="1"/>
    <x v="0"/>
    <x v="0"/>
  </r>
  <r>
    <n v="15993"/>
    <x v="13"/>
    <x v="5"/>
    <x v="22"/>
    <x v="3"/>
    <n v="0"/>
    <x v="1"/>
    <x v="0"/>
    <x v="0"/>
  </r>
  <r>
    <n v="15994"/>
    <x v="14"/>
    <x v="5"/>
    <x v="22"/>
    <x v="3"/>
    <n v="0"/>
    <x v="1"/>
    <x v="0"/>
    <x v="0"/>
  </r>
  <r>
    <n v="15995"/>
    <x v="15"/>
    <x v="5"/>
    <x v="22"/>
    <x v="3"/>
    <n v="0"/>
    <x v="1"/>
    <x v="0"/>
    <x v="0"/>
  </r>
  <r>
    <n v="15996"/>
    <x v="16"/>
    <x v="5"/>
    <x v="22"/>
    <x v="3"/>
    <n v="0"/>
    <x v="1"/>
    <x v="0"/>
    <x v="0"/>
  </r>
  <r>
    <n v="15997"/>
    <x v="17"/>
    <x v="5"/>
    <x v="22"/>
    <x v="3"/>
    <n v="0"/>
    <x v="1"/>
    <x v="0"/>
    <x v="0"/>
  </r>
  <r>
    <n v="15998"/>
    <x v="18"/>
    <x v="5"/>
    <x v="22"/>
    <x v="3"/>
    <n v="0"/>
    <x v="1"/>
    <x v="0"/>
    <x v="0"/>
  </r>
  <r>
    <n v="15999"/>
    <x v="19"/>
    <x v="5"/>
    <x v="22"/>
    <x v="3"/>
    <n v="0"/>
    <x v="1"/>
    <x v="0"/>
    <x v="0"/>
  </r>
  <r>
    <n v="16000"/>
    <x v="20"/>
    <x v="5"/>
    <x v="22"/>
    <x v="3"/>
    <n v="0"/>
    <x v="1"/>
    <x v="0"/>
    <x v="0"/>
  </r>
  <r>
    <n v="16001"/>
    <x v="21"/>
    <x v="5"/>
    <x v="22"/>
    <x v="3"/>
    <n v="0"/>
    <x v="1"/>
    <x v="0"/>
    <x v="0"/>
  </r>
  <r>
    <n v="16002"/>
    <x v="22"/>
    <x v="5"/>
    <x v="22"/>
    <x v="3"/>
    <n v="0"/>
    <x v="1"/>
    <x v="0"/>
    <x v="0"/>
  </r>
  <r>
    <n v="16003"/>
    <x v="23"/>
    <x v="5"/>
    <x v="22"/>
    <x v="3"/>
    <n v="0"/>
    <x v="1"/>
    <x v="0"/>
    <x v="0"/>
  </r>
  <r>
    <n v="16004"/>
    <x v="24"/>
    <x v="5"/>
    <x v="22"/>
    <x v="3"/>
    <n v="0"/>
    <x v="1"/>
    <x v="0"/>
    <x v="0"/>
  </r>
  <r>
    <n v="16005"/>
    <x v="25"/>
    <x v="5"/>
    <x v="22"/>
    <x v="3"/>
    <n v="0"/>
    <x v="1"/>
    <x v="0"/>
    <x v="0"/>
  </r>
  <r>
    <n v="16006"/>
    <x v="26"/>
    <x v="5"/>
    <x v="22"/>
    <x v="3"/>
    <n v="0"/>
    <x v="1"/>
    <x v="0"/>
    <x v="0"/>
  </r>
  <r>
    <n v="16007"/>
    <x v="27"/>
    <x v="5"/>
    <x v="22"/>
    <x v="3"/>
    <n v="0"/>
    <x v="1"/>
    <x v="0"/>
    <x v="0"/>
  </r>
  <r>
    <n v="16008"/>
    <x v="28"/>
    <x v="5"/>
    <x v="22"/>
    <x v="3"/>
    <n v="0"/>
    <x v="1"/>
    <x v="0"/>
    <x v="0"/>
  </r>
  <r>
    <n v="16009"/>
    <x v="0"/>
    <x v="0"/>
    <x v="23"/>
    <x v="0"/>
    <n v="1035782"/>
    <x v="0"/>
    <x v="0"/>
    <x v="0"/>
  </r>
  <r>
    <n v="16010"/>
    <x v="1"/>
    <x v="0"/>
    <x v="23"/>
    <x v="0"/>
    <n v="1035782"/>
    <x v="0"/>
    <x v="0"/>
    <x v="0"/>
  </r>
  <r>
    <n v="16011"/>
    <x v="2"/>
    <x v="0"/>
    <x v="23"/>
    <x v="0"/>
    <n v="1027460"/>
    <x v="0"/>
    <x v="0"/>
    <x v="0"/>
  </r>
  <r>
    <n v="16012"/>
    <x v="3"/>
    <x v="0"/>
    <x v="23"/>
    <x v="0"/>
    <n v="1027836"/>
    <x v="0"/>
    <x v="0"/>
    <x v="0"/>
  </r>
  <r>
    <n v="16013"/>
    <x v="4"/>
    <x v="0"/>
    <x v="23"/>
    <x v="0"/>
    <n v="1024855"/>
    <x v="0"/>
    <x v="0"/>
    <x v="0"/>
  </r>
  <r>
    <n v="16014"/>
    <x v="5"/>
    <x v="0"/>
    <x v="23"/>
    <x v="0"/>
    <n v="1026716"/>
    <x v="0"/>
    <x v="0"/>
    <x v="0"/>
  </r>
  <r>
    <n v="16015"/>
    <x v="6"/>
    <x v="0"/>
    <x v="23"/>
    <x v="0"/>
    <n v="1024910"/>
    <x v="0"/>
    <x v="0"/>
    <x v="0"/>
  </r>
  <r>
    <n v="16016"/>
    <x v="7"/>
    <x v="0"/>
    <x v="23"/>
    <x v="0"/>
    <n v="1024596"/>
    <x v="0"/>
    <x v="0"/>
    <x v="0"/>
  </r>
  <r>
    <n v="16017"/>
    <x v="8"/>
    <x v="0"/>
    <x v="23"/>
    <x v="0"/>
    <n v="1023675"/>
    <x v="0"/>
    <x v="0"/>
    <x v="0"/>
  </r>
  <r>
    <n v="16018"/>
    <x v="9"/>
    <x v="0"/>
    <x v="23"/>
    <x v="0"/>
    <n v="1024481"/>
    <x v="0"/>
    <x v="0"/>
    <x v="0"/>
  </r>
  <r>
    <n v="16019"/>
    <x v="10"/>
    <x v="0"/>
    <x v="23"/>
    <x v="0"/>
    <n v="1033823"/>
    <x v="0"/>
    <x v="0"/>
    <x v="0"/>
  </r>
  <r>
    <n v="16020"/>
    <x v="11"/>
    <x v="0"/>
    <x v="23"/>
    <x v="0"/>
    <n v="1026010"/>
    <x v="0"/>
    <x v="0"/>
    <x v="0"/>
  </r>
  <r>
    <n v="16021"/>
    <x v="12"/>
    <x v="0"/>
    <x v="23"/>
    <x v="0"/>
    <n v="1031098"/>
    <x v="0"/>
    <x v="0"/>
    <x v="0"/>
  </r>
  <r>
    <n v="16022"/>
    <x v="13"/>
    <x v="0"/>
    <x v="23"/>
    <x v="0"/>
    <n v="1030464"/>
    <x v="0"/>
    <x v="0"/>
    <x v="0"/>
  </r>
  <r>
    <n v="16023"/>
    <x v="14"/>
    <x v="0"/>
    <x v="23"/>
    <x v="0"/>
    <n v="1027125"/>
    <x v="0"/>
    <x v="0"/>
    <x v="0"/>
  </r>
  <r>
    <n v="16024"/>
    <x v="15"/>
    <x v="0"/>
    <x v="23"/>
    <x v="0"/>
    <n v="1029341"/>
    <x v="0"/>
    <x v="0"/>
    <x v="0"/>
  </r>
  <r>
    <n v="16025"/>
    <x v="16"/>
    <x v="0"/>
    <x v="23"/>
    <x v="0"/>
    <n v="1032754"/>
    <x v="0"/>
    <x v="0"/>
    <x v="0"/>
  </r>
  <r>
    <n v="16026"/>
    <x v="17"/>
    <x v="0"/>
    <x v="23"/>
    <x v="0"/>
    <n v="1021059"/>
    <x v="0"/>
    <x v="0"/>
    <x v="0"/>
  </r>
  <r>
    <n v="16027"/>
    <x v="18"/>
    <x v="0"/>
    <x v="23"/>
    <x v="0"/>
    <n v="1028831"/>
    <x v="0"/>
    <x v="0"/>
    <x v="0"/>
  </r>
  <r>
    <n v="16028"/>
    <x v="19"/>
    <x v="0"/>
    <x v="23"/>
    <x v="0"/>
    <n v="1038680"/>
    <x v="0"/>
    <x v="0"/>
    <x v="0"/>
  </r>
  <r>
    <n v="16029"/>
    <x v="20"/>
    <x v="0"/>
    <x v="23"/>
    <x v="0"/>
    <n v="1022827"/>
    <x v="0"/>
    <x v="0"/>
    <x v="0"/>
  </r>
  <r>
    <n v="16030"/>
    <x v="21"/>
    <x v="0"/>
    <x v="23"/>
    <x v="0"/>
    <n v="1021990"/>
    <x v="0"/>
    <x v="0"/>
    <x v="0"/>
  </r>
  <r>
    <n v="16031"/>
    <x v="22"/>
    <x v="0"/>
    <x v="23"/>
    <x v="0"/>
    <n v="1028266"/>
    <x v="0"/>
    <x v="0"/>
    <x v="0"/>
  </r>
  <r>
    <n v="16032"/>
    <x v="23"/>
    <x v="0"/>
    <x v="23"/>
    <x v="0"/>
    <n v="1025633"/>
    <x v="0"/>
    <x v="0"/>
    <x v="0"/>
  </r>
  <r>
    <n v="16033"/>
    <x v="24"/>
    <x v="0"/>
    <x v="23"/>
    <x v="0"/>
    <n v="1025022"/>
    <x v="0"/>
    <x v="0"/>
    <x v="0"/>
  </r>
  <r>
    <n v="16034"/>
    <x v="25"/>
    <x v="0"/>
    <x v="23"/>
    <x v="0"/>
    <n v="1040117"/>
    <x v="0"/>
    <x v="0"/>
    <x v="0"/>
  </r>
  <r>
    <n v="16035"/>
    <x v="26"/>
    <x v="0"/>
    <x v="23"/>
    <x v="0"/>
    <n v="1030093"/>
    <x v="0"/>
    <x v="0"/>
    <x v="0"/>
  </r>
  <r>
    <n v="16036"/>
    <x v="27"/>
    <x v="0"/>
    <x v="23"/>
    <x v="0"/>
    <n v="1029027"/>
    <x v="0"/>
    <x v="0"/>
    <x v="0"/>
  </r>
  <r>
    <n v="16037"/>
    <x v="28"/>
    <x v="0"/>
    <x v="23"/>
    <x v="0"/>
    <n v="1030502"/>
    <x v="0"/>
    <x v="0"/>
    <x v="0"/>
  </r>
  <r>
    <n v="16038"/>
    <x v="0"/>
    <x v="0"/>
    <x v="23"/>
    <x v="1"/>
    <n v="1035783"/>
    <x v="0"/>
    <x v="0"/>
    <x v="0"/>
  </r>
  <r>
    <n v="16039"/>
    <x v="1"/>
    <x v="0"/>
    <x v="23"/>
    <x v="1"/>
    <n v="1035783"/>
    <x v="0"/>
    <x v="0"/>
    <x v="0"/>
  </r>
  <r>
    <n v="16040"/>
    <x v="2"/>
    <x v="0"/>
    <x v="23"/>
    <x v="1"/>
    <n v="1027458"/>
    <x v="0"/>
    <x v="0"/>
    <x v="0"/>
  </r>
  <r>
    <n v="16041"/>
    <x v="3"/>
    <x v="0"/>
    <x v="23"/>
    <x v="1"/>
    <n v="1027834.5"/>
    <x v="0"/>
    <x v="0"/>
    <x v="0"/>
  </r>
  <r>
    <n v="16042"/>
    <x v="4"/>
    <x v="0"/>
    <x v="23"/>
    <x v="1"/>
    <n v="1024855"/>
    <x v="0"/>
    <x v="0"/>
    <x v="0"/>
  </r>
  <r>
    <n v="16043"/>
    <x v="5"/>
    <x v="0"/>
    <x v="23"/>
    <x v="1"/>
    <n v="1026717"/>
    <x v="0"/>
    <x v="0"/>
    <x v="0"/>
  </r>
  <r>
    <n v="16044"/>
    <x v="6"/>
    <x v="0"/>
    <x v="23"/>
    <x v="1"/>
    <n v="1024910.5"/>
    <x v="0"/>
    <x v="0"/>
    <x v="0"/>
  </r>
  <r>
    <n v="16045"/>
    <x v="7"/>
    <x v="0"/>
    <x v="23"/>
    <x v="1"/>
    <n v="1024596.5"/>
    <x v="0"/>
    <x v="0"/>
    <x v="0"/>
  </r>
  <r>
    <n v="16046"/>
    <x v="8"/>
    <x v="0"/>
    <x v="23"/>
    <x v="1"/>
    <n v="1023675"/>
    <x v="0"/>
    <x v="0"/>
    <x v="0"/>
  </r>
  <r>
    <n v="16047"/>
    <x v="9"/>
    <x v="0"/>
    <x v="23"/>
    <x v="1"/>
    <n v="1024481.5"/>
    <x v="0"/>
    <x v="0"/>
    <x v="0"/>
  </r>
  <r>
    <n v="16048"/>
    <x v="10"/>
    <x v="0"/>
    <x v="23"/>
    <x v="1"/>
    <n v="1033824"/>
    <x v="0"/>
    <x v="0"/>
    <x v="0"/>
  </r>
  <r>
    <n v="16049"/>
    <x v="11"/>
    <x v="0"/>
    <x v="23"/>
    <x v="1"/>
    <n v="1026006.5"/>
    <x v="0"/>
    <x v="0"/>
    <x v="0"/>
  </r>
  <r>
    <n v="16050"/>
    <x v="12"/>
    <x v="0"/>
    <x v="23"/>
    <x v="1"/>
    <n v="1031098.5"/>
    <x v="0"/>
    <x v="0"/>
    <x v="0"/>
  </r>
  <r>
    <n v="16051"/>
    <x v="13"/>
    <x v="0"/>
    <x v="23"/>
    <x v="1"/>
    <n v="1030465"/>
    <x v="0"/>
    <x v="0"/>
    <x v="0"/>
  </r>
  <r>
    <n v="16052"/>
    <x v="14"/>
    <x v="0"/>
    <x v="23"/>
    <x v="1"/>
    <n v="1027125.5"/>
    <x v="0"/>
    <x v="0"/>
    <x v="0"/>
  </r>
  <r>
    <n v="16053"/>
    <x v="15"/>
    <x v="0"/>
    <x v="23"/>
    <x v="1"/>
    <n v="1029341"/>
    <x v="0"/>
    <x v="0"/>
    <x v="0"/>
  </r>
  <r>
    <n v="16054"/>
    <x v="16"/>
    <x v="0"/>
    <x v="23"/>
    <x v="1"/>
    <n v="1032754.5"/>
    <x v="0"/>
    <x v="0"/>
    <x v="0"/>
  </r>
  <r>
    <n v="16055"/>
    <x v="17"/>
    <x v="0"/>
    <x v="23"/>
    <x v="1"/>
    <n v="1021055.1"/>
    <x v="0"/>
    <x v="0"/>
    <x v="0"/>
  </r>
  <r>
    <n v="16056"/>
    <x v="18"/>
    <x v="0"/>
    <x v="23"/>
    <x v="1"/>
    <n v="1028831"/>
    <x v="0"/>
    <x v="0"/>
    <x v="0"/>
  </r>
  <r>
    <n v="16057"/>
    <x v="19"/>
    <x v="0"/>
    <x v="23"/>
    <x v="1"/>
    <n v="1038681.5"/>
    <x v="0"/>
    <x v="0"/>
    <x v="0"/>
  </r>
  <r>
    <n v="16058"/>
    <x v="20"/>
    <x v="0"/>
    <x v="23"/>
    <x v="1"/>
    <n v="1022827"/>
    <x v="0"/>
    <x v="0"/>
    <x v="0"/>
  </r>
  <r>
    <n v="16059"/>
    <x v="21"/>
    <x v="0"/>
    <x v="23"/>
    <x v="1"/>
    <n v="1021990.6"/>
    <x v="0"/>
    <x v="0"/>
    <x v="0"/>
  </r>
  <r>
    <n v="16060"/>
    <x v="22"/>
    <x v="0"/>
    <x v="23"/>
    <x v="1"/>
    <n v="1028266.5"/>
    <x v="0"/>
    <x v="0"/>
    <x v="0"/>
  </r>
  <r>
    <n v="16061"/>
    <x v="23"/>
    <x v="0"/>
    <x v="23"/>
    <x v="1"/>
    <n v="1025631.5"/>
    <x v="0"/>
    <x v="0"/>
    <x v="0"/>
  </r>
  <r>
    <n v="16062"/>
    <x v="24"/>
    <x v="0"/>
    <x v="23"/>
    <x v="1"/>
    <n v="1025020.5"/>
    <x v="0"/>
    <x v="0"/>
    <x v="0"/>
  </r>
  <r>
    <n v="16063"/>
    <x v="25"/>
    <x v="0"/>
    <x v="23"/>
    <x v="1"/>
    <n v="1040118"/>
    <x v="0"/>
    <x v="0"/>
    <x v="0"/>
  </r>
  <r>
    <n v="16064"/>
    <x v="26"/>
    <x v="0"/>
    <x v="23"/>
    <x v="1"/>
    <n v="1030093.5"/>
    <x v="0"/>
    <x v="0"/>
    <x v="0"/>
  </r>
  <r>
    <n v="16065"/>
    <x v="27"/>
    <x v="0"/>
    <x v="23"/>
    <x v="1"/>
    <n v="1029027.5"/>
    <x v="0"/>
    <x v="0"/>
    <x v="0"/>
  </r>
  <r>
    <n v="16066"/>
    <x v="28"/>
    <x v="0"/>
    <x v="23"/>
    <x v="1"/>
    <n v="1030502.5"/>
    <x v="0"/>
    <x v="0"/>
    <x v="0"/>
  </r>
  <r>
    <n v="16067"/>
    <x v="0"/>
    <x v="0"/>
    <x v="23"/>
    <x v="2"/>
    <n v="-1"/>
    <x v="0"/>
    <x v="0"/>
    <x v="0"/>
  </r>
  <r>
    <n v="16068"/>
    <x v="1"/>
    <x v="0"/>
    <x v="23"/>
    <x v="2"/>
    <n v="-1"/>
    <x v="0"/>
    <x v="0"/>
    <x v="0"/>
  </r>
  <r>
    <n v="16069"/>
    <x v="2"/>
    <x v="0"/>
    <x v="23"/>
    <x v="2"/>
    <n v="2"/>
    <x v="0"/>
    <x v="0"/>
    <x v="0"/>
  </r>
  <r>
    <n v="16070"/>
    <x v="3"/>
    <x v="0"/>
    <x v="23"/>
    <x v="2"/>
    <n v="1.5"/>
    <x v="0"/>
    <x v="0"/>
    <x v="0"/>
  </r>
  <r>
    <n v="16071"/>
    <x v="4"/>
    <x v="0"/>
    <x v="23"/>
    <x v="2"/>
    <n v="0"/>
    <x v="0"/>
    <x v="0"/>
    <x v="0"/>
  </r>
  <r>
    <n v="16072"/>
    <x v="5"/>
    <x v="0"/>
    <x v="23"/>
    <x v="2"/>
    <n v="-1"/>
    <x v="0"/>
    <x v="0"/>
    <x v="0"/>
  </r>
  <r>
    <n v="16073"/>
    <x v="6"/>
    <x v="0"/>
    <x v="23"/>
    <x v="2"/>
    <n v="-0.5"/>
    <x v="0"/>
    <x v="0"/>
    <x v="0"/>
  </r>
  <r>
    <n v="16074"/>
    <x v="7"/>
    <x v="0"/>
    <x v="23"/>
    <x v="2"/>
    <n v="-0.5"/>
    <x v="0"/>
    <x v="0"/>
    <x v="0"/>
  </r>
  <r>
    <n v="16075"/>
    <x v="8"/>
    <x v="0"/>
    <x v="23"/>
    <x v="2"/>
    <n v="0"/>
    <x v="0"/>
    <x v="0"/>
    <x v="0"/>
  </r>
  <r>
    <n v="16076"/>
    <x v="9"/>
    <x v="0"/>
    <x v="23"/>
    <x v="2"/>
    <n v="-0.5"/>
    <x v="0"/>
    <x v="0"/>
    <x v="0"/>
  </r>
  <r>
    <n v="16077"/>
    <x v="10"/>
    <x v="0"/>
    <x v="23"/>
    <x v="2"/>
    <n v="-1"/>
    <x v="0"/>
    <x v="0"/>
    <x v="0"/>
  </r>
  <r>
    <n v="16078"/>
    <x v="11"/>
    <x v="0"/>
    <x v="23"/>
    <x v="2"/>
    <n v="3.5"/>
    <x v="0"/>
    <x v="0"/>
    <x v="0"/>
  </r>
  <r>
    <n v="16079"/>
    <x v="12"/>
    <x v="0"/>
    <x v="23"/>
    <x v="2"/>
    <n v="-0.5"/>
    <x v="0"/>
    <x v="0"/>
    <x v="0"/>
  </r>
  <r>
    <n v="16080"/>
    <x v="13"/>
    <x v="0"/>
    <x v="23"/>
    <x v="2"/>
    <n v="-1"/>
    <x v="0"/>
    <x v="0"/>
    <x v="0"/>
  </r>
  <r>
    <n v="16081"/>
    <x v="14"/>
    <x v="0"/>
    <x v="23"/>
    <x v="2"/>
    <n v="-0.5"/>
    <x v="0"/>
    <x v="0"/>
    <x v="0"/>
  </r>
  <r>
    <n v="16082"/>
    <x v="15"/>
    <x v="0"/>
    <x v="23"/>
    <x v="2"/>
    <n v="0"/>
    <x v="0"/>
    <x v="0"/>
    <x v="0"/>
  </r>
  <r>
    <n v="16083"/>
    <x v="16"/>
    <x v="0"/>
    <x v="23"/>
    <x v="2"/>
    <n v="-0.5"/>
    <x v="0"/>
    <x v="0"/>
    <x v="0"/>
  </r>
  <r>
    <n v="16084"/>
    <x v="17"/>
    <x v="0"/>
    <x v="23"/>
    <x v="2"/>
    <n v="3.9"/>
    <x v="0"/>
    <x v="0"/>
    <x v="0"/>
  </r>
  <r>
    <n v="16085"/>
    <x v="18"/>
    <x v="0"/>
    <x v="23"/>
    <x v="2"/>
    <n v="0"/>
    <x v="0"/>
    <x v="0"/>
    <x v="0"/>
  </r>
  <r>
    <n v="16086"/>
    <x v="19"/>
    <x v="0"/>
    <x v="23"/>
    <x v="2"/>
    <n v="-1.5"/>
    <x v="0"/>
    <x v="0"/>
    <x v="0"/>
  </r>
  <r>
    <n v="16087"/>
    <x v="20"/>
    <x v="0"/>
    <x v="23"/>
    <x v="2"/>
    <n v="0"/>
    <x v="0"/>
    <x v="0"/>
    <x v="0"/>
  </r>
  <r>
    <n v="16088"/>
    <x v="21"/>
    <x v="0"/>
    <x v="23"/>
    <x v="2"/>
    <n v="-0.6"/>
    <x v="0"/>
    <x v="0"/>
    <x v="0"/>
  </r>
  <r>
    <n v="16089"/>
    <x v="22"/>
    <x v="0"/>
    <x v="23"/>
    <x v="2"/>
    <n v="-0.5"/>
    <x v="0"/>
    <x v="0"/>
    <x v="0"/>
  </r>
  <r>
    <n v="16090"/>
    <x v="23"/>
    <x v="0"/>
    <x v="23"/>
    <x v="2"/>
    <n v="1.5"/>
    <x v="0"/>
    <x v="0"/>
    <x v="0"/>
  </r>
  <r>
    <n v="16091"/>
    <x v="24"/>
    <x v="0"/>
    <x v="23"/>
    <x v="2"/>
    <n v="1.5"/>
    <x v="0"/>
    <x v="0"/>
    <x v="0"/>
  </r>
  <r>
    <n v="16092"/>
    <x v="25"/>
    <x v="0"/>
    <x v="23"/>
    <x v="2"/>
    <n v="-1"/>
    <x v="0"/>
    <x v="0"/>
    <x v="0"/>
  </r>
  <r>
    <n v="16093"/>
    <x v="26"/>
    <x v="0"/>
    <x v="23"/>
    <x v="2"/>
    <n v="-0.5"/>
    <x v="0"/>
    <x v="0"/>
    <x v="0"/>
  </r>
  <r>
    <n v="16094"/>
    <x v="27"/>
    <x v="0"/>
    <x v="23"/>
    <x v="2"/>
    <n v="-0.5"/>
    <x v="0"/>
    <x v="0"/>
    <x v="0"/>
  </r>
  <r>
    <n v="16095"/>
    <x v="28"/>
    <x v="0"/>
    <x v="23"/>
    <x v="2"/>
    <n v="-0.5"/>
    <x v="0"/>
    <x v="0"/>
    <x v="0"/>
  </r>
  <r>
    <n v="16096"/>
    <x v="0"/>
    <x v="0"/>
    <x v="23"/>
    <x v="3"/>
    <n v="0"/>
    <x v="1"/>
    <x v="0"/>
    <x v="0"/>
  </r>
  <r>
    <n v="16097"/>
    <x v="1"/>
    <x v="0"/>
    <x v="23"/>
    <x v="3"/>
    <n v="0"/>
    <x v="1"/>
    <x v="0"/>
    <x v="0"/>
  </r>
  <r>
    <n v="16098"/>
    <x v="2"/>
    <x v="0"/>
    <x v="23"/>
    <x v="3"/>
    <n v="0"/>
    <x v="1"/>
    <x v="0"/>
    <x v="0"/>
  </r>
  <r>
    <n v="16099"/>
    <x v="3"/>
    <x v="0"/>
    <x v="23"/>
    <x v="3"/>
    <n v="0"/>
    <x v="1"/>
    <x v="0"/>
    <x v="0"/>
  </r>
  <r>
    <n v="16100"/>
    <x v="4"/>
    <x v="0"/>
    <x v="23"/>
    <x v="3"/>
    <n v="0"/>
    <x v="1"/>
    <x v="0"/>
    <x v="0"/>
  </r>
  <r>
    <n v="16101"/>
    <x v="5"/>
    <x v="0"/>
    <x v="23"/>
    <x v="3"/>
    <n v="0"/>
    <x v="1"/>
    <x v="0"/>
    <x v="0"/>
  </r>
  <r>
    <n v="16102"/>
    <x v="6"/>
    <x v="0"/>
    <x v="23"/>
    <x v="3"/>
    <n v="0"/>
    <x v="1"/>
    <x v="0"/>
    <x v="0"/>
  </r>
  <r>
    <n v="16103"/>
    <x v="7"/>
    <x v="0"/>
    <x v="23"/>
    <x v="3"/>
    <n v="0"/>
    <x v="1"/>
    <x v="0"/>
    <x v="0"/>
  </r>
  <r>
    <n v="16104"/>
    <x v="8"/>
    <x v="0"/>
    <x v="23"/>
    <x v="3"/>
    <n v="0"/>
    <x v="1"/>
    <x v="0"/>
    <x v="0"/>
  </r>
  <r>
    <n v="16105"/>
    <x v="9"/>
    <x v="0"/>
    <x v="23"/>
    <x v="3"/>
    <n v="0"/>
    <x v="1"/>
    <x v="0"/>
    <x v="0"/>
  </r>
  <r>
    <n v="16106"/>
    <x v="10"/>
    <x v="0"/>
    <x v="23"/>
    <x v="3"/>
    <n v="0"/>
    <x v="1"/>
    <x v="0"/>
    <x v="0"/>
  </r>
  <r>
    <n v="16107"/>
    <x v="11"/>
    <x v="0"/>
    <x v="23"/>
    <x v="3"/>
    <n v="0"/>
    <x v="1"/>
    <x v="0"/>
    <x v="0"/>
  </r>
  <r>
    <n v="16108"/>
    <x v="12"/>
    <x v="0"/>
    <x v="23"/>
    <x v="3"/>
    <n v="0"/>
    <x v="1"/>
    <x v="0"/>
    <x v="0"/>
  </r>
  <r>
    <n v="16109"/>
    <x v="13"/>
    <x v="0"/>
    <x v="23"/>
    <x v="3"/>
    <n v="0"/>
    <x v="1"/>
    <x v="0"/>
    <x v="0"/>
  </r>
  <r>
    <n v="16110"/>
    <x v="14"/>
    <x v="0"/>
    <x v="23"/>
    <x v="3"/>
    <n v="0"/>
    <x v="1"/>
    <x v="0"/>
    <x v="0"/>
  </r>
  <r>
    <n v="16111"/>
    <x v="15"/>
    <x v="0"/>
    <x v="23"/>
    <x v="3"/>
    <n v="0"/>
    <x v="1"/>
    <x v="0"/>
    <x v="0"/>
  </r>
  <r>
    <n v="16112"/>
    <x v="16"/>
    <x v="0"/>
    <x v="23"/>
    <x v="3"/>
    <n v="0"/>
    <x v="1"/>
    <x v="0"/>
    <x v="0"/>
  </r>
  <r>
    <n v="16113"/>
    <x v="17"/>
    <x v="0"/>
    <x v="23"/>
    <x v="3"/>
    <n v="0"/>
    <x v="1"/>
    <x v="0"/>
    <x v="0"/>
  </r>
  <r>
    <n v="16114"/>
    <x v="18"/>
    <x v="0"/>
    <x v="23"/>
    <x v="3"/>
    <n v="0"/>
    <x v="1"/>
    <x v="0"/>
    <x v="0"/>
  </r>
  <r>
    <n v="16115"/>
    <x v="19"/>
    <x v="0"/>
    <x v="23"/>
    <x v="3"/>
    <n v="0"/>
    <x v="1"/>
    <x v="0"/>
    <x v="0"/>
  </r>
  <r>
    <n v="16116"/>
    <x v="20"/>
    <x v="0"/>
    <x v="23"/>
    <x v="3"/>
    <n v="0"/>
    <x v="1"/>
    <x v="0"/>
    <x v="0"/>
  </r>
  <r>
    <n v="16117"/>
    <x v="21"/>
    <x v="0"/>
    <x v="23"/>
    <x v="3"/>
    <n v="0"/>
    <x v="1"/>
    <x v="0"/>
    <x v="0"/>
  </r>
  <r>
    <n v="16118"/>
    <x v="22"/>
    <x v="0"/>
    <x v="23"/>
    <x v="3"/>
    <n v="0"/>
    <x v="1"/>
    <x v="0"/>
    <x v="0"/>
  </r>
  <r>
    <n v="16119"/>
    <x v="23"/>
    <x v="0"/>
    <x v="23"/>
    <x v="3"/>
    <n v="0"/>
    <x v="1"/>
    <x v="0"/>
    <x v="0"/>
  </r>
  <r>
    <n v="16120"/>
    <x v="24"/>
    <x v="0"/>
    <x v="23"/>
    <x v="3"/>
    <n v="0"/>
    <x v="1"/>
    <x v="0"/>
    <x v="0"/>
  </r>
  <r>
    <n v="16121"/>
    <x v="25"/>
    <x v="0"/>
    <x v="23"/>
    <x v="3"/>
    <n v="0"/>
    <x v="1"/>
    <x v="0"/>
    <x v="0"/>
  </r>
  <r>
    <n v="16122"/>
    <x v="26"/>
    <x v="0"/>
    <x v="23"/>
    <x v="3"/>
    <n v="0"/>
    <x v="1"/>
    <x v="0"/>
    <x v="0"/>
  </r>
  <r>
    <n v="16123"/>
    <x v="27"/>
    <x v="0"/>
    <x v="23"/>
    <x v="3"/>
    <n v="0"/>
    <x v="1"/>
    <x v="0"/>
    <x v="0"/>
  </r>
  <r>
    <n v="16124"/>
    <x v="28"/>
    <x v="0"/>
    <x v="23"/>
    <x v="3"/>
    <n v="0"/>
    <x v="1"/>
    <x v="0"/>
    <x v="0"/>
  </r>
  <r>
    <n v="16125"/>
    <x v="0"/>
    <x v="1"/>
    <x v="23"/>
    <x v="0"/>
    <n v="1034013"/>
    <x v="0"/>
    <x v="0"/>
    <x v="0"/>
  </r>
  <r>
    <n v="16126"/>
    <x v="1"/>
    <x v="1"/>
    <x v="23"/>
    <x v="0"/>
    <n v="1034013"/>
    <x v="0"/>
    <x v="0"/>
    <x v="0"/>
  </r>
  <r>
    <n v="16127"/>
    <x v="2"/>
    <x v="1"/>
    <x v="23"/>
    <x v="0"/>
    <n v="1027544"/>
    <x v="0"/>
    <x v="0"/>
    <x v="0"/>
  </r>
  <r>
    <n v="16128"/>
    <x v="3"/>
    <x v="1"/>
    <x v="23"/>
    <x v="0"/>
    <n v="1025852"/>
    <x v="0"/>
    <x v="0"/>
    <x v="0"/>
  </r>
  <r>
    <n v="16129"/>
    <x v="4"/>
    <x v="1"/>
    <x v="23"/>
    <x v="0"/>
    <n v="1024881"/>
    <x v="0"/>
    <x v="0"/>
    <x v="0"/>
  </r>
  <r>
    <n v="16130"/>
    <x v="5"/>
    <x v="1"/>
    <x v="23"/>
    <x v="0"/>
    <n v="1026204"/>
    <x v="0"/>
    <x v="0"/>
    <x v="0"/>
  </r>
  <r>
    <n v="16131"/>
    <x v="6"/>
    <x v="1"/>
    <x v="23"/>
    <x v="0"/>
    <n v="1026190"/>
    <x v="0"/>
    <x v="0"/>
    <x v="0"/>
  </r>
  <r>
    <n v="16132"/>
    <x v="7"/>
    <x v="1"/>
    <x v="23"/>
    <x v="0"/>
    <n v="1025353"/>
    <x v="0"/>
    <x v="0"/>
    <x v="0"/>
  </r>
  <r>
    <n v="16133"/>
    <x v="8"/>
    <x v="1"/>
    <x v="23"/>
    <x v="0"/>
    <n v="1025066"/>
    <x v="0"/>
    <x v="0"/>
    <x v="0"/>
  </r>
  <r>
    <n v="16134"/>
    <x v="9"/>
    <x v="1"/>
    <x v="23"/>
    <x v="0"/>
    <n v="1025660"/>
    <x v="0"/>
    <x v="0"/>
    <x v="0"/>
  </r>
  <r>
    <n v="16135"/>
    <x v="10"/>
    <x v="1"/>
    <x v="23"/>
    <x v="0"/>
    <n v="1033544"/>
    <x v="0"/>
    <x v="0"/>
    <x v="0"/>
  </r>
  <r>
    <n v="16136"/>
    <x v="11"/>
    <x v="1"/>
    <x v="23"/>
    <x v="0"/>
    <n v="1025928"/>
    <x v="0"/>
    <x v="0"/>
    <x v="0"/>
  </r>
  <r>
    <n v="16137"/>
    <x v="12"/>
    <x v="1"/>
    <x v="23"/>
    <x v="0"/>
    <n v="1031076"/>
    <x v="0"/>
    <x v="0"/>
    <x v="0"/>
  </r>
  <r>
    <n v="16138"/>
    <x v="13"/>
    <x v="1"/>
    <x v="23"/>
    <x v="0"/>
    <n v="1030318"/>
    <x v="0"/>
    <x v="0"/>
    <x v="0"/>
  </r>
  <r>
    <n v="16139"/>
    <x v="14"/>
    <x v="1"/>
    <x v="23"/>
    <x v="0"/>
    <n v="1027281"/>
    <x v="0"/>
    <x v="0"/>
    <x v="0"/>
  </r>
  <r>
    <n v="16140"/>
    <x v="15"/>
    <x v="1"/>
    <x v="23"/>
    <x v="0"/>
    <n v="1028904"/>
    <x v="0"/>
    <x v="0"/>
    <x v="0"/>
  </r>
  <r>
    <n v="16141"/>
    <x v="16"/>
    <x v="1"/>
    <x v="23"/>
    <x v="0"/>
    <n v="1032462"/>
    <x v="0"/>
    <x v="0"/>
    <x v="0"/>
  </r>
  <r>
    <n v="16142"/>
    <x v="17"/>
    <x v="1"/>
    <x v="23"/>
    <x v="0"/>
    <n v="1021223"/>
    <x v="0"/>
    <x v="0"/>
    <x v="0"/>
  </r>
  <r>
    <n v="16143"/>
    <x v="18"/>
    <x v="1"/>
    <x v="23"/>
    <x v="0"/>
    <n v="1028536"/>
    <x v="0"/>
    <x v="0"/>
    <x v="0"/>
  </r>
  <r>
    <n v="16144"/>
    <x v="19"/>
    <x v="1"/>
    <x v="23"/>
    <x v="0"/>
    <n v="1039261"/>
    <x v="0"/>
    <x v="0"/>
    <x v="0"/>
  </r>
  <r>
    <n v="16145"/>
    <x v="20"/>
    <x v="1"/>
    <x v="23"/>
    <x v="0"/>
    <n v="1024249"/>
    <x v="0"/>
    <x v="0"/>
    <x v="0"/>
  </r>
  <r>
    <n v="16146"/>
    <x v="21"/>
    <x v="1"/>
    <x v="23"/>
    <x v="0"/>
    <n v="1021579"/>
    <x v="0"/>
    <x v="0"/>
    <x v="0"/>
  </r>
  <r>
    <n v="16147"/>
    <x v="22"/>
    <x v="1"/>
    <x v="23"/>
    <x v="0"/>
    <n v="1028677"/>
    <x v="0"/>
    <x v="0"/>
    <x v="0"/>
  </r>
  <r>
    <n v="16148"/>
    <x v="23"/>
    <x v="1"/>
    <x v="23"/>
    <x v="0"/>
    <n v="1025814"/>
    <x v="0"/>
    <x v="0"/>
    <x v="0"/>
  </r>
  <r>
    <n v="16149"/>
    <x v="24"/>
    <x v="1"/>
    <x v="23"/>
    <x v="0"/>
    <n v="1024648"/>
    <x v="0"/>
    <x v="0"/>
    <x v="0"/>
  </r>
  <r>
    <n v="16150"/>
    <x v="25"/>
    <x v="1"/>
    <x v="23"/>
    <x v="0"/>
    <n v="1039292"/>
    <x v="0"/>
    <x v="0"/>
    <x v="0"/>
  </r>
  <r>
    <n v="16151"/>
    <x v="26"/>
    <x v="1"/>
    <x v="23"/>
    <x v="0"/>
    <n v="1029810"/>
    <x v="0"/>
    <x v="0"/>
    <x v="0"/>
  </r>
  <r>
    <n v="16152"/>
    <x v="27"/>
    <x v="1"/>
    <x v="23"/>
    <x v="0"/>
    <n v="1029003"/>
    <x v="0"/>
    <x v="0"/>
    <x v="0"/>
  </r>
  <r>
    <n v="16153"/>
    <x v="28"/>
    <x v="1"/>
    <x v="23"/>
    <x v="0"/>
    <n v="1030013"/>
    <x v="0"/>
    <x v="0"/>
    <x v="0"/>
  </r>
  <r>
    <n v="16154"/>
    <x v="0"/>
    <x v="1"/>
    <x v="23"/>
    <x v="1"/>
    <n v="1034013"/>
    <x v="0"/>
    <x v="0"/>
    <x v="0"/>
  </r>
  <r>
    <n v="16155"/>
    <x v="1"/>
    <x v="1"/>
    <x v="23"/>
    <x v="1"/>
    <n v="1034013"/>
    <x v="0"/>
    <x v="0"/>
    <x v="0"/>
  </r>
  <r>
    <n v="16156"/>
    <x v="2"/>
    <x v="1"/>
    <x v="23"/>
    <x v="1"/>
    <n v="1027544"/>
    <x v="0"/>
    <x v="0"/>
    <x v="0"/>
  </r>
  <r>
    <n v="16157"/>
    <x v="3"/>
    <x v="1"/>
    <x v="23"/>
    <x v="1"/>
    <n v="1025851.5"/>
    <x v="0"/>
    <x v="0"/>
    <x v="0"/>
  </r>
  <r>
    <n v="16158"/>
    <x v="4"/>
    <x v="1"/>
    <x v="23"/>
    <x v="1"/>
    <n v="1024880.5"/>
    <x v="0"/>
    <x v="0"/>
    <x v="0"/>
  </r>
  <r>
    <n v="16159"/>
    <x v="5"/>
    <x v="1"/>
    <x v="23"/>
    <x v="1"/>
    <n v="1026204"/>
    <x v="0"/>
    <x v="0"/>
    <x v="0"/>
  </r>
  <r>
    <n v="16160"/>
    <x v="6"/>
    <x v="1"/>
    <x v="23"/>
    <x v="1"/>
    <n v="1026190"/>
    <x v="0"/>
    <x v="0"/>
    <x v="0"/>
  </r>
  <r>
    <n v="16161"/>
    <x v="7"/>
    <x v="1"/>
    <x v="23"/>
    <x v="1"/>
    <n v="1025353"/>
    <x v="0"/>
    <x v="0"/>
    <x v="0"/>
  </r>
  <r>
    <n v="16162"/>
    <x v="8"/>
    <x v="1"/>
    <x v="23"/>
    <x v="1"/>
    <n v="1025065.5"/>
    <x v="0"/>
    <x v="0"/>
    <x v="0"/>
  </r>
  <r>
    <n v="16163"/>
    <x v="9"/>
    <x v="1"/>
    <x v="23"/>
    <x v="1"/>
    <n v="1025660"/>
    <x v="0"/>
    <x v="0"/>
    <x v="0"/>
  </r>
  <r>
    <n v="16164"/>
    <x v="10"/>
    <x v="1"/>
    <x v="23"/>
    <x v="1"/>
    <n v="1033544"/>
    <x v="0"/>
    <x v="0"/>
    <x v="0"/>
  </r>
  <r>
    <n v="16165"/>
    <x v="11"/>
    <x v="1"/>
    <x v="23"/>
    <x v="1"/>
    <n v="1025928"/>
    <x v="0"/>
    <x v="0"/>
    <x v="0"/>
  </r>
  <r>
    <n v="16166"/>
    <x v="12"/>
    <x v="1"/>
    <x v="23"/>
    <x v="1"/>
    <n v="1031076"/>
    <x v="0"/>
    <x v="0"/>
    <x v="0"/>
  </r>
  <r>
    <n v="16167"/>
    <x v="13"/>
    <x v="1"/>
    <x v="23"/>
    <x v="1"/>
    <n v="1030318"/>
    <x v="0"/>
    <x v="0"/>
    <x v="0"/>
  </r>
  <r>
    <n v="16168"/>
    <x v="14"/>
    <x v="1"/>
    <x v="23"/>
    <x v="1"/>
    <n v="1027281"/>
    <x v="0"/>
    <x v="0"/>
    <x v="0"/>
  </r>
  <r>
    <n v="16169"/>
    <x v="15"/>
    <x v="1"/>
    <x v="23"/>
    <x v="1"/>
    <n v="1028904"/>
    <x v="0"/>
    <x v="0"/>
    <x v="0"/>
  </r>
  <r>
    <n v="16170"/>
    <x v="16"/>
    <x v="1"/>
    <x v="23"/>
    <x v="1"/>
    <n v="1032462"/>
    <x v="0"/>
    <x v="0"/>
    <x v="0"/>
  </r>
  <r>
    <n v="16171"/>
    <x v="17"/>
    <x v="1"/>
    <x v="23"/>
    <x v="1"/>
    <n v="1021223"/>
    <x v="0"/>
    <x v="0"/>
    <x v="0"/>
  </r>
  <r>
    <n v="16172"/>
    <x v="18"/>
    <x v="1"/>
    <x v="23"/>
    <x v="1"/>
    <n v="1028536"/>
    <x v="0"/>
    <x v="0"/>
    <x v="0"/>
  </r>
  <r>
    <n v="16173"/>
    <x v="19"/>
    <x v="1"/>
    <x v="23"/>
    <x v="1"/>
    <n v="1039260.5"/>
    <x v="0"/>
    <x v="0"/>
    <x v="0"/>
  </r>
  <r>
    <n v="16174"/>
    <x v="20"/>
    <x v="1"/>
    <x v="23"/>
    <x v="1"/>
    <n v="1024249"/>
    <x v="0"/>
    <x v="0"/>
    <x v="0"/>
  </r>
  <r>
    <n v="16175"/>
    <x v="21"/>
    <x v="1"/>
    <x v="23"/>
    <x v="1"/>
    <n v="1021580"/>
    <x v="0"/>
    <x v="0"/>
    <x v="0"/>
  </r>
  <r>
    <n v="16176"/>
    <x v="22"/>
    <x v="1"/>
    <x v="23"/>
    <x v="1"/>
    <n v="1028677.5"/>
    <x v="0"/>
    <x v="0"/>
    <x v="0"/>
  </r>
  <r>
    <n v="16177"/>
    <x v="23"/>
    <x v="1"/>
    <x v="23"/>
    <x v="1"/>
    <n v="1025814"/>
    <x v="0"/>
    <x v="0"/>
    <x v="0"/>
  </r>
  <r>
    <n v="16178"/>
    <x v="24"/>
    <x v="1"/>
    <x v="23"/>
    <x v="1"/>
    <n v="1024647.5"/>
    <x v="0"/>
    <x v="0"/>
    <x v="0"/>
  </r>
  <r>
    <n v="16179"/>
    <x v="25"/>
    <x v="1"/>
    <x v="23"/>
    <x v="1"/>
    <n v="1039292"/>
    <x v="0"/>
    <x v="0"/>
    <x v="0"/>
  </r>
  <r>
    <n v="16180"/>
    <x v="26"/>
    <x v="1"/>
    <x v="23"/>
    <x v="1"/>
    <n v="1029810"/>
    <x v="0"/>
    <x v="0"/>
    <x v="0"/>
  </r>
  <r>
    <n v="16181"/>
    <x v="27"/>
    <x v="1"/>
    <x v="23"/>
    <x v="1"/>
    <n v="1029003"/>
    <x v="0"/>
    <x v="0"/>
    <x v="0"/>
  </r>
  <r>
    <n v="16182"/>
    <x v="28"/>
    <x v="1"/>
    <x v="23"/>
    <x v="1"/>
    <n v="1030013"/>
    <x v="0"/>
    <x v="0"/>
    <x v="0"/>
  </r>
  <r>
    <n v="16183"/>
    <x v="0"/>
    <x v="1"/>
    <x v="23"/>
    <x v="2"/>
    <n v="0"/>
    <x v="0"/>
    <x v="0"/>
    <x v="0"/>
  </r>
  <r>
    <n v="16184"/>
    <x v="1"/>
    <x v="1"/>
    <x v="23"/>
    <x v="2"/>
    <n v="0"/>
    <x v="0"/>
    <x v="0"/>
    <x v="0"/>
  </r>
  <r>
    <n v="16185"/>
    <x v="2"/>
    <x v="1"/>
    <x v="23"/>
    <x v="2"/>
    <n v="0"/>
    <x v="0"/>
    <x v="0"/>
    <x v="0"/>
  </r>
  <r>
    <n v="16186"/>
    <x v="3"/>
    <x v="1"/>
    <x v="23"/>
    <x v="2"/>
    <n v="0.5"/>
    <x v="0"/>
    <x v="0"/>
    <x v="0"/>
  </r>
  <r>
    <n v="16187"/>
    <x v="4"/>
    <x v="1"/>
    <x v="23"/>
    <x v="2"/>
    <n v="0.5"/>
    <x v="0"/>
    <x v="0"/>
    <x v="0"/>
  </r>
  <r>
    <n v="16188"/>
    <x v="5"/>
    <x v="1"/>
    <x v="23"/>
    <x v="2"/>
    <n v="0"/>
    <x v="0"/>
    <x v="0"/>
    <x v="0"/>
  </r>
  <r>
    <n v="16189"/>
    <x v="6"/>
    <x v="1"/>
    <x v="23"/>
    <x v="2"/>
    <n v="0"/>
    <x v="0"/>
    <x v="0"/>
    <x v="0"/>
  </r>
  <r>
    <n v="16190"/>
    <x v="7"/>
    <x v="1"/>
    <x v="23"/>
    <x v="2"/>
    <n v="0"/>
    <x v="0"/>
    <x v="0"/>
    <x v="0"/>
  </r>
  <r>
    <n v="16191"/>
    <x v="8"/>
    <x v="1"/>
    <x v="23"/>
    <x v="2"/>
    <n v="0.5"/>
    <x v="0"/>
    <x v="0"/>
    <x v="0"/>
  </r>
  <r>
    <n v="16192"/>
    <x v="9"/>
    <x v="1"/>
    <x v="23"/>
    <x v="2"/>
    <n v="0"/>
    <x v="0"/>
    <x v="0"/>
    <x v="0"/>
  </r>
  <r>
    <n v="16193"/>
    <x v="10"/>
    <x v="1"/>
    <x v="23"/>
    <x v="2"/>
    <n v="0"/>
    <x v="0"/>
    <x v="0"/>
    <x v="0"/>
  </r>
  <r>
    <n v="16194"/>
    <x v="11"/>
    <x v="1"/>
    <x v="23"/>
    <x v="2"/>
    <n v="0"/>
    <x v="0"/>
    <x v="0"/>
    <x v="0"/>
  </r>
  <r>
    <n v="16195"/>
    <x v="12"/>
    <x v="1"/>
    <x v="23"/>
    <x v="2"/>
    <n v="0"/>
    <x v="0"/>
    <x v="0"/>
    <x v="0"/>
  </r>
  <r>
    <n v="16196"/>
    <x v="13"/>
    <x v="1"/>
    <x v="23"/>
    <x v="2"/>
    <n v="0"/>
    <x v="0"/>
    <x v="0"/>
    <x v="0"/>
  </r>
  <r>
    <n v="16197"/>
    <x v="14"/>
    <x v="1"/>
    <x v="23"/>
    <x v="2"/>
    <n v="0"/>
    <x v="0"/>
    <x v="0"/>
    <x v="0"/>
  </r>
  <r>
    <n v="16198"/>
    <x v="15"/>
    <x v="1"/>
    <x v="23"/>
    <x v="2"/>
    <n v="0"/>
    <x v="0"/>
    <x v="0"/>
    <x v="0"/>
  </r>
  <r>
    <n v="16199"/>
    <x v="16"/>
    <x v="1"/>
    <x v="23"/>
    <x v="2"/>
    <n v="0"/>
    <x v="0"/>
    <x v="0"/>
    <x v="0"/>
  </r>
  <r>
    <n v="16200"/>
    <x v="17"/>
    <x v="1"/>
    <x v="23"/>
    <x v="2"/>
    <n v="0"/>
    <x v="0"/>
    <x v="0"/>
    <x v="0"/>
  </r>
  <r>
    <n v="16201"/>
    <x v="18"/>
    <x v="1"/>
    <x v="23"/>
    <x v="2"/>
    <n v="0"/>
    <x v="0"/>
    <x v="0"/>
    <x v="0"/>
  </r>
  <r>
    <n v="16202"/>
    <x v="19"/>
    <x v="1"/>
    <x v="23"/>
    <x v="2"/>
    <n v="0.5"/>
    <x v="0"/>
    <x v="0"/>
    <x v="0"/>
  </r>
  <r>
    <n v="16203"/>
    <x v="20"/>
    <x v="1"/>
    <x v="23"/>
    <x v="2"/>
    <n v="0"/>
    <x v="0"/>
    <x v="0"/>
    <x v="0"/>
  </r>
  <r>
    <n v="16204"/>
    <x v="21"/>
    <x v="1"/>
    <x v="23"/>
    <x v="2"/>
    <n v="-1"/>
    <x v="0"/>
    <x v="0"/>
    <x v="0"/>
  </r>
  <r>
    <n v="16205"/>
    <x v="22"/>
    <x v="1"/>
    <x v="23"/>
    <x v="2"/>
    <n v="-0.5"/>
    <x v="0"/>
    <x v="0"/>
    <x v="0"/>
  </r>
  <r>
    <n v="16206"/>
    <x v="23"/>
    <x v="1"/>
    <x v="23"/>
    <x v="2"/>
    <n v="0"/>
    <x v="0"/>
    <x v="0"/>
    <x v="0"/>
  </r>
  <r>
    <n v="16207"/>
    <x v="24"/>
    <x v="1"/>
    <x v="23"/>
    <x v="2"/>
    <n v="0.5"/>
    <x v="0"/>
    <x v="0"/>
    <x v="0"/>
  </r>
  <r>
    <n v="16208"/>
    <x v="25"/>
    <x v="1"/>
    <x v="23"/>
    <x v="2"/>
    <n v="0"/>
    <x v="0"/>
    <x v="0"/>
    <x v="0"/>
  </r>
  <r>
    <n v="16209"/>
    <x v="26"/>
    <x v="1"/>
    <x v="23"/>
    <x v="2"/>
    <n v="0"/>
    <x v="0"/>
    <x v="0"/>
    <x v="0"/>
  </r>
  <r>
    <n v="16210"/>
    <x v="27"/>
    <x v="1"/>
    <x v="23"/>
    <x v="2"/>
    <n v="0"/>
    <x v="0"/>
    <x v="0"/>
    <x v="0"/>
  </r>
  <r>
    <n v="16211"/>
    <x v="28"/>
    <x v="1"/>
    <x v="23"/>
    <x v="2"/>
    <n v="0"/>
    <x v="0"/>
    <x v="0"/>
    <x v="0"/>
  </r>
  <r>
    <n v="16212"/>
    <x v="0"/>
    <x v="1"/>
    <x v="23"/>
    <x v="3"/>
    <n v="0"/>
    <x v="1"/>
    <x v="0"/>
    <x v="0"/>
  </r>
  <r>
    <n v="16213"/>
    <x v="1"/>
    <x v="1"/>
    <x v="23"/>
    <x v="3"/>
    <n v="0"/>
    <x v="1"/>
    <x v="0"/>
    <x v="0"/>
  </r>
  <r>
    <n v="16214"/>
    <x v="2"/>
    <x v="1"/>
    <x v="23"/>
    <x v="3"/>
    <n v="0"/>
    <x v="1"/>
    <x v="0"/>
    <x v="0"/>
  </r>
  <r>
    <n v="16215"/>
    <x v="3"/>
    <x v="1"/>
    <x v="23"/>
    <x v="3"/>
    <n v="0"/>
    <x v="1"/>
    <x v="0"/>
    <x v="0"/>
  </r>
  <r>
    <n v="16216"/>
    <x v="4"/>
    <x v="1"/>
    <x v="23"/>
    <x v="3"/>
    <n v="0"/>
    <x v="1"/>
    <x v="0"/>
    <x v="0"/>
  </r>
  <r>
    <n v="16217"/>
    <x v="5"/>
    <x v="1"/>
    <x v="23"/>
    <x v="3"/>
    <n v="0"/>
    <x v="1"/>
    <x v="0"/>
    <x v="0"/>
  </r>
  <r>
    <n v="16218"/>
    <x v="6"/>
    <x v="1"/>
    <x v="23"/>
    <x v="3"/>
    <n v="0"/>
    <x v="1"/>
    <x v="0"/>
    <x v="0"/>
  </r>
  <r>
    <n v="16219"/>
    <x v="7"/>
    <x v="1"/>
    <x v="23"/>
    <x v="3"/>
    <n v="0"/>
    <x v="1"/>
    <x v="0"/>
    <x v="0"/>
  </r>
  <r>
    <n v="16220"/>
    <x v="8"/>
    <x v="1"/>
    <x v="23"/>
    <x v="3"/>
    <n v="0"/>
    <x v="1"/>
    <x v="0"/>
    <x v="0"/>
  </r>
  <r>
    <n v="16221"/>
    <x v="9"/>
    <x v="1"/>
    <x v="23"/>
    <x v="3"/>
    <n v="0"/>
    <x v="1"/>
    <x v="0"/>
    <x v="0"/>
  </r>
  <r>
    <n v="16222"/>
    <x v="10"/>
    <x v="1"/>
    <x v="23"/>
    <x v="3"/>
    <n v="0"/>
    <x v="1"/>
    <x v="0"/>
    <x v="0"/>
  </r>
  <r>
    <n v="16223"/>
    <x v="11"/>
    <x v="1"/>
    <x v="23"/>
    <x v="3"/>
    <n v="0"/>
    <x v="1"/>
    <x v="0"/>
    <x v="0"/>
  </r>
  <r>
    <n v="16224"/>
    <x v="12"/>
    <x v="1"/>
    <x v="23"/>
    <x v="3"/>
    <n v="0"/>
    <x v="1"/>
    <x v="0"/>
    <x v="0"/>
  </r>
  <r>
    <n v="16225"/>
    <x v="13"/>
    <x v="1"/>
    <x v="23"/>
    <x v="3"/>
    <n v="0"/>
    <x v="1"/>
    <x v="0"/>
    <x v="0"/>
  </r>
  <r>
    <n v="16226"/>
    <x v="14"/>
    <x v="1"/>
    <x v="23"/>
    <x v="3"/>
    <n v="0"/>
    <x v="1"/>
    <x v="0"/>
    <x v="0"/>
  </r>
  <r>
    <n v="16227"/>
    <x v="15"/>
    <x v="1"/>
    <x v="23"/>
    <x v="3"/>
    <n v="0"/>
    <x v="1"/>
    <x v="0"/>
    <x v="0"/>
  </r>
  <r>
    <n v="16228"/>
    <x v="16"/>
    <x v="1"/>
    <x v="23"/>
    <x v="3"/>
    <n v="0"/>
    <x v="1"/>
    <x v="0"/>
    <x v="0"/>
  </r>
  <r>
    <n v="16229"/>
    <x v="17"/>
    <x v="1"/>
    <x v="23"/>
    <x v="3"/>
    <n v="0"/>
    <x v="1"/>
    <x v="0"/>
    <x v="0"/>
  </r>
  <r>
    <n v="16230"/>
    <x v="18"/>
    <x v="1"/>
    <x v="23"/>
    <x v="3"/>
    <n v="0"/>
    <x v="1"/>
    <x v="0"/>
    <x v="0"/>
  </r>
  <r>
    <n v="16231"/>
    <x v="19"/>
    <x v="1"/>
    <x v="23"/>
    <x v="3"/>
    <n v="0"/>
    <x v="1"/>
    <x v="0"/>
    <x v="0"/>
  </r>
  <r>
    <n v="16232"/>
    <x v="20"/>
    <x v="1"/>
    <x v="23"/>
    <x v="3"/>
    <n v="0"/>
    <x v="1"/>
    <x v="0"/>
    <x v="0"/>
  </r>
  <r>
    <n v="16233"/>
    <x v="21"/>
    <x v="1"/>
    <x v="23"/>
    <x v="3"/>
    <n v="0"/>
    <x v="1"/>
    <x v="0"/>
    <x v="0"/>
  </r>
  <r>
    <n v="16234"/>
    <x v="22"/>
    <x v="1"/>
    <x v="23"/>
    <x v="3"/>
    <n v="0"/>
    <x v="1"/>
    <x v="0"/>
    <x v="0"/>
  </r>
  <r>
    <n v="16235"/>
    <x v="23"/>
    <x v="1"/>
    <x v="23"/>
    <x v="3"/>
    <n v="0"/>
    <x v="1"/>
    <x v="0"/>
    <x v="0"/>
  </r>
  <r>
    <n v="16236"/>
    <x v="24"/>
    <x v="1"/>
    <x v="23"/>
    <x v="3"/>
    <n v="0"/>
    <x v="1"/>
    <x v="0"/>
    <x v="0"/>
  </r>
  <r>
    <n v="16237"/>
    <x v="25"/>
    <x v="1"/>
    <x v="23"/>
    <x v="3"/>
    <n v="0"/>
    <x v="1"/>
    <x v="0"/>
    <x v="0"/>
  </r>
  <r>
    <n v="16238"/>
    <x v="26"/>
    <x v="1"/>
    <x v="23"/>
    <x v="3"/>
    <n v="0"/>
    <x v="1"/>
    <x v="0"/>
    <x v="0"/>
  </r>
  <r>
    <n v="16239"/>
    <x v="27"/>
    <x v="1"/>
    <x v="23"/>
    <x v="3"/>
    <n v="0"/>
    <x v="1"/>
    <x v="0"/>
    <x v="0"/>
  </r>
  <r>
    <n v="16240"/>
    <x v="28"/>
    <x v="1"/>
    <x v="23"/>
    <x v="3"/>
    <n v="0"/>
    <x v="1"/>
    <x v="0"/>
    <x v="0"/>
  </r>
  <r>
    <n v="16241"/>
    <x v="0"/>
    <x v="2"/>
    <x v="23"/>
    <x v="0"/>
    <n v="1031998"/>
    <x v="0"/>
    <x v="0"/>
    <x v="0"/>
  </r>
  <r>
    <n v="16242"/>
    <x v="1"/>
    <x v="2"/>
    <x v="23"/>
    <x v="0"/>
    <n v="1031998"/>
    <x v="0"/>
    <x v="0"/>
    <x v="0"/>
  </r>
  <r>
    <n v="16243"/>
    <x v="2"/>
    <x v="2"/>
    <x v="23"/>
    <x v="0"/>
    <n v="1025298"/>
    <x v="0"/>
    <x v="0"/>
    <x v="0"/>
  </r>
  <r>
    <n v="16244"/>
    <x v="3"/>
    <x v="2"/>
    <x v="23"/>
    <x v="0"/>
    <n v="1024533"/>
    <x v="0"/>
    <x v="0"/>
    <x v="0"/>
  </r>
  <r>
    <n v="16245"/>
    <x v="4"/>
    <x v="2"/>
    <x v="23"/>
    <x v="0"/>
    <n v="1023759"/>
    <x v="0"/>
    <x v="0"/>
    <x v="0"/>
  </r>
  <r>
    <n v="16246"/>
    <x v="5"/>
    <x v="2"/>
    <x v="23"/>
    <x v="0"/>
    <n v="1024583"/>
    <x v="0"/>
    <x v="0"/>
    <x v="0"/>
  </r>
  <r>
    <n v="16247"/>
    <x v="6"/>
    <x v="2"/>
    <x v="23"/>
    <x v="0"/>
    <n v="1025747"/>
    <x v="0"/>
    <x v="0"/>
    <x v="0"/>
  </r>
  <r>
    <n v="16248"/>
    <x v="7"/>
    <x v="2"/>
    <x v="23"/>
    <x v="0"/>
    <n v="1024960"/>
    <x v="0"/>
    <x v="0"/>
    <x v="0"/>
  </r>
  <r>
    <n v="16249"/>
    <x v="8"/>
    <x v="2"/>
    <x v="23"/>
    <x v="0"/>
    <n v="1023054"/>
    <x v="0"/>
    <x v="0"/>
    <x v="0"/>
  </r>
  <r>
    <n v="16250"/>
    <x v="9"/>
    <x v="2"/>
    <x v="23"/>
    <x v="0"/>
    <n v="1024797"/>
    <x v="0"/>
    <x v="0"/>
    <x v="0"/>
  </r>
  <r>
    <n v="16251"/>
    <x v="10"/>
    <x v="2"/>
    <x v="23"/>
    <x v="0"/>
    <n v="1032432"/>
    <x v="0"/>
    <x v="0"/>
    <x v="0"/>
  </r>
  <r>
    <n v="16252"/>
    <x v="11"/>
    <x v="2"/>
    <x v="23"/>
    <x v="0"/>
    <n v="1024304"/>
    <x v="0"/>
    <x v="0"/>
    <x v="0"/>
  </r>
  <r>
    <n v="16253"/>
    <x v="12"/>
    <x v="2"/>
    <x v="23"/>
    <x v="0"/>
    <n v="1030602"/>
    <x v="0"/>
    <x v="0"/>
    <x v="0"/>
  </r>
  <r>
    <n v="16254"/>
    <x v="13"/>
    <x v="2"/>
    <x v="23"/>
    <x v="0"/>
    <n v="1029191"/>
    <x v="0"/>
    <x v="0"/>
    <x v="0"/>
  </r>
  <r>
    <n v="16255"/>
    <x v="14"/>
    <x v="2"/>
    <x v="23"/>
    <x v="0"/>
    <n v="1026060"/>
    <x v="0"/>
    <x v="0"/>
    <x v="0"/>
  </r>
  <r>
    <n v="16256"/>
    <x v="15"/>
    <x v="2"/>
    <x v="23"/>
    <x v="0"/>
    <n v="1028043"/>
    <x v="0"/>
    <x v="0"/>
    <x v="0"/>
  </r>
  <r>
    <n v="16257"/>
    <x v="16"/>
    <x v="2"/>
    <x v="23"/>
    <x v="0"/>
    <n v="1032139"/>
    <x v="0"/>
    <x v="0"/>
    <x v="0"/>
  </r>
  <r>
    <n v="16258"/>
    <x v="17"/>
    <x v="2"/>
    <x v="23"/>
    <x v="0"/>
    <n v="1020218"/>
    <x v="0"/>
    <x v="0"/>
    <x v="0"/>
  </r>
  <r>
    <n v="16259"/>
    <x v="18"/>
    <x v="2"/>
    <x v="23"/>
    <x v="0"/>
    <n v="1027789"/>
    <x v="0"/>
    <x v="0"/>
    <x v="0"/>
  </r>
  <r>
    <n v="16260"/>
    <x v="19"/>
    <x v="2"/>
    <x v="23"/>
    <x v="0"/>
    <n v="1036715"/>
    <x v="0"/>
    <x v="0"/>
    <x v="0"/>
  </r>
  <r>
    <n v="16261"/>
    <x v="20"/>
    <x v="2"/>
    <x v="23"/>
    <x v="0"/>
    <n v="1023252"/>
    <x v="0"/>
    <x v="0"/>
    <x v="0"/>
  </r>
  <r>
    <n v="16262"/>
    <x v="21"/>
    <x v="2"/>
    <x v="23"/>
    <x v="0"/>
    <n v="1020409"/>
    <x v="0"/>
    <x v="0"/>
    <x v="0"/>
  </r>
  <r>
    <n v="16263"/>
    <x v="22"/>
    <x v="2"/>
    <x v="23"/>
    <x v="0"/>
    <n v="1027046"/>
    <x v="0"/>
    <x v="0"/>
    <x v="0"/>
  </r>
  <r>
    <n v="16264"/>
    <x v="23"/>
    <x v="2"/>
    <x v="23"/>
    <x v="0"/>
    <n v="1025307"/>
    <x v="0"/>
    <x v="0"/>
    <x v="0"/>
  </r>
  <r>
    <n v="16265"/>
    <x v="24"/>
    <x v="2"/>
    <x v="23"/>
    <x v="0"/>
    <n v="1023549"/>
    <x v="0"/>
    <x v="0"/>
    <x v="0"/>
  </r>
  <r>
    <n v="16266"/>
    <x v="25"/>
    <x v="2"/>
    <x v="23"/>
    <x v="0"/>
    <n v="1039589"/>
    <x v="0"/>
    <x v="0"/>
    <x v="0"/>
  </r>
  <r>
    <n v="16267"/>
    <x v="26"/>
    <x v="2"/>
    <x v="23"/>
    <x v="0"/>
    <n v="1029406"/>
    <x v="0"/>
    <x v="0"/>
    <x v="0"/>
  </r>
  <r>
    <n v="16268"/>
    <x v="27"/>
    <x v="2"/>
    <x v="23"/>
    <x v="0"/>
    <n v="1028031"/>
    <x v="0"/>
    <x v="0"/>
    <x v="0"/>
  </r>
  <r>
    <n v="16269"/>
    <x v="28"/>
    <x v="2"/>
    <x v="23"/>
    <x v="0"/>
    <n v="1028655"/>
    <x v="0"/>
    <x v="0"/>
    <x v="0"/>
  </r>
  <r>
    <n v="16270"/>
    <x v="0"/>
    <x v="2"/>
    <x v="23"/>
    <x v="1"/>
    <n v="1031999.3"/>
    <x v="0"/>
    <x v="0"/>
    <x v="0"/>
  </r>
  <r>
    <n v="16271"/>
    <x v="1"/>
    <x v="2"/>
    <x v="23"/>
    <x v="1"/>
    <n v="1031999.3"/>
    <x v="0"/>
    <x v="0"/>
    <x v="0"/>
  </r>
  <r>
    <n v="16272"/>
    <x v="2"/>
    <x v="2"/>
    <x v="23"/>
    <x v="1"/>
    <n v="1025296.8"/>
    <x v="0"/>
    <x v="0"/>
    <x v="0"/>
  </r>
  <r>
    <n v="16273"/>
    <x v="3"/>
    <x v="2"/>
    <x v="23"/>
    <x v="1"/>
    <n v="1024531.3"/>
    <x v="0"/>
    <x v="0"/>
    <x v="0"/>
  </r>
  <r>
    <n v="16274"/>
    <x v="4"/>
    <x v="2"/>
    <x v="23"/>
    <x v="1"/>
    <n v="1023758.3"/>
    <x v="0"/>
    <x v="0"/>
    <x v="0"/>
  </r>
  <r>
    <n v="16275"/>
    <x v="5"/>
    <x v="2"/>
    <x v="23"/>
    <x v="1"/>
    <n v="1024581.3"/>
    <x v="0"/>
    <x v="0"/>
    <x v="0"/>
  </r>
  <r>
    <n v="16276"/>
    <x v="6"/>
    <x v="2"/>
    <x v="23"/>
    <x v="1"/>
    <n v="1025747.8"/>
    <x v="0"/>
    <x v="0"/>
    <x v="0"/>
  </r>
  <r>
    <n v="16277"/>
    <x v="7"/>
    <x v="2"/>
    <x v="23"/>
    <x v="1"/>
    <n v="1024960.8"/>
    <x v="0"/>
    <x v="0"/>
    <x v="0"/>
  </r>
  <r>
    <n v="16278"/>
    <x v="8"/>
    <x v="2"/>
    <x v="23"/>
    <x v="1"/>
    <n v="1023054.8"/>
    <x v="0"/>
    <x v="0"/>
    <x v="0"/>
  </r>
  <r>
    <n v="16279"/>
    <x v="9"/>
    <x v="2"/>
    <x v="23"/>
    <x v="1"/>
    <n v="1024795.3"/>
    <x v="0"/>
    <x v="0"/>
    <x v="0"/>
  </r>
  <r>
    <n v="16280"/>
    <x v="10"/>
    <x v="2"/>
    <x v="23"/>
    <x v="1"/>
    <n v="1032432.8"/>
    <x v="0"/>
    <x v="0"/>
    <x v="0"/>
  </r>
  <r>
    <n v="16281"/>
    <x v="11"/>
    <x v="2"/>
    <x v="23"/>
    <x v="1"/>
    <n v="1024304.3"/>
    <x v="0"/>
    <x v="0"/>
    <x v="0"/>
  </r>
  <r>
    <n v="16282"/>
    <x v="12"/>
    <x v="2"/>
    <x v="23"/>
    <x v="1"/>
    <n v="1030603.3"/>
    <x v="0"/>
    <x v="0"/>
    <x v="0"/>
  </r>
  <r>
    <n v="16283"/>
    <x v="13"/>
    <x v="2"/>
    <x v="23"/>
    <x v="1"/>
    <n v="1029192.3"/>
    <x v="0"/>
    <x v="0"/>
    <x v="0"/>
  </r>
  <r>
    <n v="16284"/>
    <x v="14"/>
    <x v="2"/>
    <x v="23"/>
    <x v="1"/>
    <n v="1026057.8"/>
    <x v="0"/>
    <x v="0"/>
    <x v="0"/>
  </r>
  <r>
    <n v="16285"/>
    <x v="15"/>
    <x v="2"/>
    <x v="23"/>
    <x v="1"/>
    <n v="1028044.3"/>
    <x v="0"/>
    <x v="0"/>
    <x v="0"/>
  </r>
  <r>
    <n v="16286"/>
    <x v="16"/>
    <x v="2"/>
    <x v="23"/>
    <x v="1"/>
    <n v="1032139.3"/>
    <x v="0"/>
    <x v="0"/>
    <x v="0"/>
  </r>
  <r>
    <n v="16287"/>
    <x v="17"/>
    <x v="2"/>
    <x v="23"/>
    <x v="1"/>
    <n v="1020217.8"/>
    <x v="0"/>
    <x v="0"/>
    <x v="0"/>
  </r>
  <r>
    <n v="16288"/>
    <x v="18"/>
    <x v="2"/>
    <x v="23"/>
    <x v="1"/>
    <n v="1027787.8"/>
    <x v="0"/>
    <x v="0"/>
    <x v="0"/>
  </r>
  <r>
    <n v="16289"/>
    <x v="19"/>
    <x v="2"/>
    <x v="23"/>
    <x v="1"/>
    <n v="1036716.8"/>
    <x v="0"/>
    <x v="0"/>
    <x v="0"/>
  </r>
  <r>
    <n v="16290"/>
    <x v="20"/>
    <x v="2"/>
    <x v="23"/>
    <x v="1"/>
    <n v="1023250.8"/>
    <x v="0"/>
    <x v="0"/>
    <x v="0"/>
  </r>
  <r>
    <n v="16291"/>
    <x v="21"/>
    <x v="2"/>
    <x v="23"/>
    <x v="1"/>
    <n v="1020407.8"/>
    <x v="0"/>
    <x v="0"/>
    <x v="0"/>
  </r>
  <r>
    <n v="16292"/>
    <x v="22"/>
    <x v="2"/>
    <x v="23"/>
    <x v="1"/>
    <n v="1027046.8"/>
    <x v="0"/>
    <x v="0"/>
    <x v="0"/>
  </r>
  <r>
    <n v="16293"/>
    <x v="23"/>
    <x v="2"/>
    <x v="23"/>
    <x v="1"/>
    <n v="1025307.3"/>
    <x v="0"/>
    <x v="0"/>
    <x v="0"/>
  </r>
  <r>
    <n v="16294"/>
    <x v="24"/>
    <x v="2"/>
    <x v="23"/>
    <x v="1"/>
    <n v="1023549.3"/>
    <x v="0"/>
    <x v="0"/>
    <x v="0"/>
  </r>
  <r>
    <n v="16295"/>
    <x v="25"/>
    <x v="2"/>
    <x v="23"/>
    <x v="1"/>
    <n v="1039589.8"/>
    <x v="0"/>
    <x v="0"/>
    <x v="0"/>
  </r>
  <r>
    <n v="16296"/>
    <x v="26"/>
    <x v="2"/>
    <x v="23"/>
    <x v="1"/>
    <n v="1029404.8"/>
    <x v="0"/>
    <x v="0"/>
    <x v="0"/>
  </r>
  <r>
    <n v="16297"/>
    <x v="27"/>
    <x v="2"/>
    <x v="23"/>
    <x v="1"/>
    <n v="1028029.3"/>
    <x v="0"/>
    <x v="0"/>
    <x v="0"/>
  </r>
  <r>
    <n v="16298"/>
    <x v="28"/>
    <x v="2"/>
    <x v="23"/>
    <x v="1"/>
    <n v="1028656.3"/>
    <x v="0"/>
    <x v="0"/>
    <x v="0"/>
  </r>
  <r>
    <n v="16299"/>
    <x v="0"/>
    <x v="2"/>
    <x v="23"/>
    <x v="2"/>
    <n v="-1.3"/>
    <x v="0"/>
    <x v="0"/>
    <x v="0"/>
  </r>
  <r>
    <n v="16300"/>
    <x v="1"/>
    <x v="2"/>
    <x v="23"/>
    <x v="2"/>
    <n v="-1.3"/>
    <x v="0"/>
    <x v="0"/>
    <x v="0"/>
  </r>
  <r>
    <n v="16301"/>
    <x v="2"/>
    <x v="2"/>
    <x v="23"/>
    <x v="2"/>
    <n v="1.2"/>
    <x v="0"/>
    <x v="0"/>
    <x v="0"/>
  </r>
  <r>
    <n v="16302"/>
    <x v="3"/>
    <x v="2"/>
    <x v="23"/>
    <x v="2"/>
    <n v="1.7"/>
    <x v="0"/>
    <x v="0"/>
    <x v="0"/>
  </r>
  <r>
    <n v="16303"/>
    <x v="4"/>
    <x v="2"/>
    <x v="23"/>
    <x v="2"/>
    <n v="0.7"/>
    <x v="0"/>
    <x v="0"/>
    <x v="0"/>
  </r>
  <r>
    <n v="16304"/>
    <x v="5"/>
    <x v="2"/>
    <x v="23"/>
    <x v="2"/>
    <n v="1.7"/>
    <x v="0"/>
    <x v="0"/>
    <x v="0"/>
  </r>
  <r>
    <n v="16305"/>
    <x v="6"/>
    <x v="2"/>
    <x v="23"/>
    <x v="2"/>
    <n v="-0.8"/>
    <x v="0"/>
    <x v="0"/>
    <x v="0"/>
  </r>
  <r>
    <n v="16306"/>
    <x v="7"/>
    <x v="2"/>
    <x v="23"/>
    <x v="2"/>
    <n v="-0.8"/>
    <x v="0"/>
    <x v="0"/>
    <x v="0"/>
  </r>
  <r>
    <n v="16307"/>
    <x v="8"/>
    <x v="2"/>
    <x v="23"/>
    <x v="2"/>
    <n v="-0.8"/>
    <x v="0"/>
    <x v="0"/>
    <x v="0"/>
  </r>
  <r>
    <n v="16308"/>
    <x v="9"/>
    <x v="2"/>
    <x v="23"/>
    <x v="2"/>
    <n v="1.7"/>
    <x v="0"/>
    <x v="0"/>
    <x v="0"/>
  </r>
  <r>
    <n v="16309"/>
    <x v="10"/>
    <x v="2"/>
    <x v="23"/>
    <x v="2"/>
    <n v="-0.8"/>
    <x v="0"/>
    <x v="0"/>
    <x v="0"/>
  </r>
  <r>
    <n v="16310"/>
    <x v="11"/>
    <x v="2"/>
    <x v="23"/>
    <x v="2"/>
    <n v="-0.3"/>
    <x v="0"/>
    <x v="0"/>
    <x v="0"/>
  </r>
  <r>
    <n v="16311"/>
    <x v="12"/>
    <x v="2"/>
    <x v="23"/>
    <x v="2"/>
    <n v="-1.3"/>
    <x v="0"/>
    <x v="0"/>
    <x v="0"/>
  </r>
  <r>
    <n v="16312"/>
    <x v="13"/>
    <x v="2"/>
    <x v="23"/>
    <x v="2"/>
    <n v="-1.3"/>
    <x v="0"/>
    <x v="0"/>
    <x v="0"/>
  </r>
  <r>
    <n v="16313"/>
    <x v="14"/>
    <x v="2"/>
    <x v="23"/>
    <x v="2"/>
    <n v="2.2000000000000002"/>
    <x v="0"/>
    <x v="0"/>
    <x v="0"/>
  </r>
  <r>
    <n v="16314"/>
    <x v="15"/>
    <x v="2"/>
    <x v="23"/>
    <x v="2"/>
    <n v="-1.3"/>
    <x v="0"/>
    <x v="0"/>
    <x v="0"/>
  </r>
  <r>
    <n v="16315"/>
    <x v="16"/>
    <x v="2"/>
    <x v="23"/>
    <x v="2"/>
    <n v="-0.3"/>
    <x v="0"/>
    <x v="0"/>
    <x v="0"/>
  </r>
  <r>
    <n v="16316"/>
    <x v="17"/>
    <x v="2"/>
    <x v="23"/>
    <x v="2"/>
    <n v="0.2"/>
    <x v="0"/>
    <x v="0"/>
    <x v="0"/>
  </r>
  <r>
    <n v="16317"/>
    <x v="18"/>
    <x v="2"/>
    <x v="23"/>
    <x v="2"/>
    <n v="1.2"/>
    <x v="0"/>
    <x v="0"/>
    <x v="0"/>
  </r>
  <r>
    <n v="16318"/>
    <x v="19"/>
    <x v="2"/>
    <x v="23"/>
    <x v="2"/>
    <n v="-1.8"/>
    <x v="0"/>
    <x v="0"/>
    <x v="0"/>
  </r>
  <r>
    <n v="16319"/>
    <x v="20"/>
    <x v="2"/>
    <x v="23"/>
    <x v="2"/>
    <n v="1.2"/>
    <x v="0"/>
    <x v="0"/>
    <x v="0"/>
  </r>
  <r>
    <n v="16320"/>
    <x v="21"/>
    <x v="2"/>
    <x v="23"/>
    <x v="2"/>
    <n v="1.2"/>
    <x v="0"/>
    <x v="0"/>
    <x v="0"/>
  </r>
  <r>
    <n v="16321"/>
    <x v="22"/>
    <x v="2"/>
    <x v="23"/>
    <x v="2"/>
    <n v="-0.8"/>
    <x v="0"/>
    <x v="0"/>
    <x v="0"/>
  </r>
  <r>
    <n v="16322"/>
    <x v="23"/>
    <x v="2"/>
    <x v="23"/>
    <x v="2"/>
    <n v="-0.3"/>
    <x v="0"/>
    <x v="0"/>
    <x v="0"/>
  </r>
  <r>
    <n v="16323"/>
    <x v="24"/>
    <x v="2"/>
    <x v="23"/>
    <x v="2"/>
    <n v="-0.3"/>
    <x v="0"/>
    <x v="0"/>
    <x v="0"/>
  </r>
  <r>
    <n v="16324"/>
    <x v="25"/>
    <x v="2"/>
    <x v="23"/>
    <x v="2"/>
    <n v="-0.8"/>
    <x v="0"/>
    <x v="0"/>
    <x v="0"/>
  </r>
  <r>
    <n v="16325"/>
    <x v="26"/>
    <x v="2"/>
    <x v="23"/>
    <x v="2"/>
    <n v="1.2"/>
    <x v="0"/>
    <x v="0"/>
    <x v="0"/>
  </r>
  <r>
    <n v="16326"/>
    <x v="27"/>
    <x v="2"/>
    <x v="23"/>
    <x v="2"/>
    <n v="1.7"/>
    <x v="0"/>
    <x v="0"/>
    <x v="0"/>
  </r>
  <r>
    <n v="16327"/>
    <x v="28"/>
    <x v="2"/>
    <x v="23"/>
    <x v="2"/>
    <n v="-1.3"/>
    <x v="0"/>
    <x v="0"/>
    <x v="0"/>
  </r>
  <r>
    <n v="16328"/>
    <x v="0"/>
    <x v="2"/>
    <x v="23"/>
    <x v="3"/>
    <n v="0"/>
    <x v="1"/>
    <x v="0"/>
    <x v="0"/>
  </r>
  <r>
    <n v="16329"/>
    <x v="1"/>
    <x v="2"/>
    <x v="23"/>
    <x v="3"/>
    <n v="0"/>
    <x v="1"/>
    <x v="0"/>
    <x v="0"/>
  </r>
  <r>
    <n v="16330"/>
    <x v="2"/>
    <x v="2"/>
    <x v="23"/>
    <x v="3"/>
    <n v="0"/>
    <x v="1"/>
    <x v="0"/>
    <x v="0"/>
  </r>
  <r>
    <n v="16331"/>
    <x v="3"/>
    <x v="2"/>
    <x v="23"/>
    <x v="3"/>
    <n v="0"/>
    <x v="1"/>
    <x v="0"/>
    <x v="0"/>
  </r>
  <r>
    <n v="16332"/>
    <x v="4"/>
    <x v="2"/>
    <x v="23"/>
    <x v="3"/>
    <n v="0"/>
    <x v="1"/>
    <x v="0"/>
    <x v="0"/>
  </r>
  <r>
    <n v="16333"/>
    <x v="5"/>
    <x v="2"/>
    <x v="23"/>
    <x v="3"/>
    <n v="0"/>
    <x v="1"/>
    <x v="0"/>
    <x v="0"/>
  </r>
  <r>
    <n v="16334"/>
    <x v="6"/>
    <x v="2"/>
    <x v="23"/>
    <x v="3"/>
    <n v="0"/>
    <x v="1"/>
    <x v="0"/>
    <x v="0"/>
  </r>
  <r>
    <n v="16335"/>
    <x v="7"/>
    <x v="2"/>
    <x v="23"/>
    <x v="3"/>
    <n v="0"/>
    <x v="1"/>
    <x v="0"/>
    <x v="0"/>
  </r>
  <r>
    <n v="16336"/>
    <x v="8"/>
    <x v="2"/>
    <x v="23"/>
    <x v="3"/>
    <n v="0"/>
    <x v="1"/>
    <x v="0"/>
    <x v="0"/>
  </r>
  <r>
    <n v="16337"/>
    <x v="9"/>
    <x v="2"/>
    <x v="23"/>
    <x v="3"/>
    <n v="0"/>
    <x v="1"/>
    <x v="0"/>
    <x v="0"/>
  </r>
  <r>
    <n v="16338"/>
    <x v="10"/>
    <x v="2"/>
    <x v="23"/>
    <x v="3"/>
    <n v="0"/>
    <x v="1"/>
    <x v="0"/>
    <x v="0"/>
  </r>
  <r>
    <n v="16339"/>
    <x v="11"/>
    <x v="2"/>
    <x v="23"/>
    <x v="3"/>
    <n v="0"/>
    <x v="1"/>
    <x v="0"/>
    <x v="0"/>
  </r>
  <r>
    <n v="16340"/>
    <x v="12"/>
    <x v="2"/>
    <x v="23"/>
    <x v="3"/>
    <n v="0"/>
    <x v="1"/>
    <x v="0"/>
    <x v="0"/>
  </r>
  <r>
    <n v="16341"/>
    <x v="13"/>
    <x v="2"/>
    <x v="23"/>
    <x v="3"/>
    <n v="0"/>
    <x v="1"/>
    <x v="0"/>
    <x v="0"/>
  </r>
  <r>
    <n v="16342"/>
    <x v="14"/>
    <x v="2"/>
    <x v="23"/>
    <x v="3"/>
    <n v="0"/>
    <x v="1"/>
    <x v="0"/>
    <x v="0"/>
  </r>
  <r>
    <n v="16343"/>
    <x v="15"/>
    <x v="2"/>
    <x v="23"/>
    <x v="3"/>
    <n v="0"/>
    <x v="1"/>
    <x v="0"/>
    <x v="0"/>
  </r>
  <r>
    <n v="16344"/>
    <x v="16"/>
    <x v="2"/>
    <x v="23"/>
    <x v="3"/>
    <n v="0"/>
    <x v="1"/>
    <x v="0"/>
    <x v="0"/>
  </r>
  <r>
    <n v="16345"/>
    <x v="17"/>
    <x v="2"/>
    <x v="23"/>
    <x v="3"/>
    <n v="0"/>
    <x v="1"/>
    <x v="0"/>
    <x v="0"/>
  </r>
  <r>
    <n v="16346"/>
    <x v="18"/>
    <x v="2"/>
    <x v="23"/>
    <x v="3"/>
    <n v="0"/>
    <x v="1"/>
    <x v="0"/>
    <x v="0"/>
  </r>
  <r>
    <n v="16347"/>
    <x v="19"/>
    <x v="2"/>
    <x v="23"/>
    <x v="3"/>
    <n v="0"/>
    <x v="1"/>
    <x v="0"/>
    <x v="0"/>
  </r>
  <r>
    <n v="16348"/>
    <x v="20"/>
    <x v="2"/>
    <x v="23"/>
    <x v="3"/>
    <n v="0"/>
    <x v="1"/>
    <x v="0"/>
    <x v="0"/>
  </r>
  <r>
    <n v="16349"/>
    <x v="21"/>
    <x v="2"/>
    <x v="23"/>
    <x v="3"/>
    <n v="0"/>
    <x v="1"/>
    <x v="0"/>
    <x v="0"/>
  </r>
  <r>
    <n v="16350"/>
    <x v="22"/>
    <x v="2"/>
    <x v="23"/>
    <x v="3"/>
    <n v="0"/>
    <x v="1"/>
    <x v="0"/>
    <x v="0"/>
  </r>
  <r>
    <n v="16351"/>
    <x v="23"/>
    <x v="2"/>
    <x v="23"/>
    <x v="3"/>
    <n v="0"/>
    <x v="1"/>
    <x v="0"/>
    <x v="0"/>
  </r>
  <r>
    <n v="16352"/>
    <x v="24"/>
    <x v="2"/>
    <x v="23"/>
    <x v="3"/>
    <n v="0"/>
    <x v="1"/>
    <x v="0"/>
    <x v="0"/>
  </r>
  <r>
    <n v="16353"/>
    <x v="25"/>
    <x v="2"/>
    <x v="23"/>
    <x v="3"/>
    <n v="0"/>
    <x v="1"/>
    <x v="0"/>
    <x v="0"/>
  </r>
  <r>
    <n v="16354"/>
    <x v="26"/>
    <x v="2"/>
    <x v="23"/>
    <x v="3"/>
    <n v="0"/>
    <x v="1"/>
    <x v="0"/>
    <x v="0"/>
  </r>
  <r>
    <n v="16355"/>
    <x v="27"/>
    <x v="2"/>
    <x v="23"/>
    <x v="3"/>
    <n v="0"/>
    <x v="1"/>
    <x v="0"/>
    <x v="0"/>
  </r>
  <r>
    <n v="16356"/>
    <x v="28"/>
    <x v="2"/>
    <x v="23"/>
    <x v="3"/>
    <n v="0"/>
    <x v="1"/>
    <x v="0"/>
    <x v="0"/>
  </r>
  <r>
    <n v="16357"/>
    <x v="0"/>
    <x v="3"/>
    <x v="23"/>
    <x v="0"/>
    <n v="1029870"/>
    <x v="0"/>
    <x v="0"/>
    <x v="0"/>
  </r>
  <r>
    <n v="16358"/>
    <x v="1"/>
    <x v="3"/>
    <x v="23"/>
    <x v="0"/>
    <n v="1029870"/>
    <x v="0"/>
    <x v="0"/>
    <x v="0"/>
  </r>
  <r>
    <n v="16359"/>
    <x v="2"/>
    <x v="3"/>
    <x v="23"/>
    <x v="0"/>
    <n v="1023815"/>
    <x v="0"/>
    <x v="0"/>
    <x v="0"/>
  </r>
  <r>
    <n v="16360"/>
    <x v="3"/>
    <x v="3"/>
    <x v="23"/>
    <x v="0"/>
    <n v="1022337"/>
    <x v="0"/>
    <x v="0"/>
    <x v="0"/>
  </r>
  <r>
    <n v="16361"/>
    <x v="4"/>
    <x v="3"/>
    <x v="23"/>
    <x v="0"/>
    <n v="1022439"/>
    <x v="0"/>
    <x v="0"/>
    <x v="0"/>
  </r>
  <r>
    <n v="16362"/>
    <x v="5"/>
    <x v="3"/>
    <x v="23"/>
    <x v="0"/>
    <n v="1022954"/>
    <x v="0"/>
    <x v="0"/>
    <x v="0"/>
  </r>
  <r>
    <n v="16363"/>
    <x v="6"/>
    <x v="3"/>
    <x v="23"/>
    <x v="0"/>
    <n v="1024742"/>
    <x v="0"/>
    <x v="0"/>
    <x v="0"/>
  </r>
  <r>
    <n v="16364"/>
    <x v="7"/>
    <x v="3"/>
    <x v="23"/>
    <x v="0"/>
    <n v="1023810"/>
    <x v="0"/>
    <x v="0"/>
    <x v="0"/>
  </r>
  <r>
    <n v="16365"/>
    <x v="8"/>
    <x v="3"/>
    <x v="23"/>
    <x v="0"/>
    <n v="1021835"/>
    <x v="0"/>
    <x v="0"/>
    <x v="0"/>
  </r>
  <r>
    <n v="16366"/>
    <x v="9"/>
    <x v="3"/>
    <x v="23"/>
    <x v="0"/>
    <n v="1023704"/>
    <x v="0"/>
    <x v="0"/>
    <x v="0"/>
  </r>
  <r>
    <n v="16367"/>
    <x v="10"/>
    <x v="3"/>
    <x v="23"/>
    <x v="0"/>
    <n v="1029439"/>
    <x v="0"/>
    <x v="0"/>
    <x v="0"/>
  </r>
  <r>
    <n v="16368"/>
    <x v="11"/>
    <x v="3"/>
    <x v="23"/>
    <x v="0"/>
    <n v="1024922"/>
    <x v="0"/>
    <x v="0"/>
    <x v="0"/>
  </r>
  <r>
    <n v="16369"/>
    <x v="12"/>
    <x v="3"/>
    <x v="23"/>
    <x v="0"/>
    <n v="1030173"/>
    <x v="0"/>
    <x v="0"/>
    <x v="0"/>
  </r>
  <r>
    <n v="16370"/>
    <x v="13"/>
    <x v="3"/>
    <x v="23"/>
    <x v="0"/>
    <n v="1028073"/>
    <x v="0"/>
    <x v="0"/>
    <x v="0"/>
  </r>
  <r>
    <n v="16371"/>
    <x v="14"/>
    <x v="3"/>
    <x v="23"/>
    <x v="0"/>
    <n v="1024757"/>
    <x v="0"/>
    <x v="0"/>
    <x v="0"/>
  </r>
  <r>
    <n v="16372"/>
    <x v="15"/>
    <x v="3"/>
    <x v="23"/>
    <x v="0"/>
    <n v="1027133"/>
    <x v="0"/>
    <x v="0"/>
    <x v="0"/>
  </r>
  <r>
    <n v="16373"/>
    <x v="16"/>
    <x v="3"/>
    <x v="23"/>
    <x v="0"/>
    <n v="1029873"/>
    <x v="0"/>
    <x v="0"/>
    <x v="0"/>
  </r>
  <r>
    <n v="16374"/>
    <x v="17"/>
    <x v="3"/>
    <x v="23"/>
    <x v="0"/>
    <n v="1019628"/>
    <x v="0"/>
    <x v="0"/>
    <x v="0"/>
  </r>
  <r>
    <n v="16375"/>
    <x v="18"/>
    <x v="3"/>
    <x v="23"/>
    <x v="0"/>
    <n v="1026585"/>
    <x v="0"/>
    <x v="0"/>
    <x v="0"/>
  </r>
  <r>
    <n v="16376"/>
    <x v="19"/>
    <x v="3"/>
    <x v="23"/>
    <x v="0"/>
    <n v="1035761"/>
    <x v="0"/>
    <x v="0"/>
    <x v="0"/>
  </r>
  <r>
    <n v="16377"/>
    <x v="20"/>
    <x v="3"/>
    <x v="23"/>
    <x v="0"/>
    <n v="1022160"/>
    <x v="0"/>
    <x v="0"/>
    <x v="0"/>
  </r>
  <r>
    <n v="16378"/>
    <x v="21"/>
    <x v="3"/>
    <x v="23"/>
    <x v="0"/>
    <n v="1019718"/>
    <x v="0"/>
    <x v="0"/>
    <x v="0"/>
  </r>
  <r>
    <n v="16379"/>
    <x v="22"/>
    <x v="3"/>
    <x v="23"/>
    <x v="0"/>
    <n v="1026167"/>
    <x v="0"/>
    <x v="0"/>
    <x v="0"/>
  </r>
  <r>
    <n v="16380"/>
    <x v="23"/>
    <x v="3"/>
    <x v="23"/>
    <x v="0"/>
    <n v="1023833"/>
    <x v="0"/>
    <x v="0"/>
    <x v="0"/>
  </r>
  <r>
    <n v="16381"/>
    <x v="24"/>
    <x v="3"/>
    <x v="23"/>
    <x v="0"/>
    <n v="1023650"/>
    <x v="0"/>
    <x v="0"/>
    <x v="0"/>
  </r>
  <r>
    <n v="16382"/>
    <x v="25"/>
    <x v="3"/>
    <x v="23"/>
    <x v="0"/>
    <n v="1037746"/>
    <x v="0"/>
    <x v="0"/>
    <x v="0"/>
  </r>
  <r>
    <n v="16383"/>
    <x v="26"/>
    <x v="3"/>
    <x v="23"/>
    <x v="0"/>
    <n v="1028260"/>
    <x v="0"/>
    <x v="0"/>
    <x v="0"/>
  </r>
  <r>
    <n v="16384"/>
    <x v="27"/>
    <x v="3"/>
    <x v="23"/>
    <x v="0"/>
    <n v="1026969"/>
    <x v="0"/>
    <x v="0"/>
    <x v="0"/>
  </r>
  <r>
    <n v="16385"/>
    <x v="28"/>
    <x v="3"/>
    <x v="23"/>
    <x v="0"/>
    <n v="1027200"/>
    <x v="0"/>
    <x v="0"/>
    <x v="0"/>
  </r>
  <r>
    <n v="16386"/>
    <x v="0"/>
    <x v="3"/>
    <x v="23"/>
    <x v="1"/>
    <n v="1029870"/>
    <x v="0"/>
    <x v="0"/>
    <x v="0"/>
  </r>
  <r>
    <n v="16387"/>
    <x v="1"/>
    <x v="3"/>
    <x v="23"/>
    <x v="1"/>
    <n v="1029870"/>
    <x v="0"/>
    <x v="0"/>
    <x v="0"/>
  </r>
  <r>
    <n v="16388"/>
    <x v="2"/>
    <x v="3"/>
    <x v="23"/>
    <x v="1"/>
    <n v="1023813.9"/>
    <x v="0"/>
    <x v="0"/>
    <x v="0"/>
  </r>
  <r>
    <n v="16389"/>
    <x v="3"/>
    <x v="3"/>
    <x v="23"/>
    <x v="1"/>
    <n v="1022336.9"/>
    <x v="0"/>
    <x v="0"/>
    <x v="0"/>
  </r>
  <r>
    <n v="16390"/>
    <x v="4"/>
    <x v="3"/>
    <x v="23"/>
    <x v="1"/>
    <n v="1022439.4"/>
    <x v="0"/>
    <x v="0"/>
    <x v="0"/>
  </r>
  <r>
    <n v="16391"/>
    <x v="5"/>
    <x v="3"/>
    <x v="23"/>
    <x v="1"/>
    <n v="1022953.9"/>
    <x v="0"/>
    <x v="0"/>
    <x v="0"/>
  </r>
  <r>
    <n v="16392"/>
    <x v="6"/>
    <x v="3"/>
    <x v="23"/>
    <x v="1"/>
    <n v="1024741.9"/>
    <x v="0"/>
    <x v="0"/>
    <x v="0"/>
  </r>
  <r>
    <n v="16393"/>
    <x v="7"/>
    <x v="3"/>
    <x v="23"/>
    <x v="1"/>
    <n v="1023809.9"/>
    <x v="0"/>
    <x v="0"/>
    <x v="0"/>
  </r>
  <r>
    <n v="16394"/>
    <x v="8"/>
    <x v="3"/>
    <x v="23"/>
    <x v="1"/>
    <n v="1021834.9"/>
    <x v="0"/>
    <x v="0"/>
    <x v="0"/>
  </r>
  <r>
    <n v="16395"/>
    <x v="9"/>
    <x v="3"/>
    <x v="23"/>
    <x v="1"/>
    <n v="1023703.9"/>
    <x v="0"/>
    <x v="0"/>
    <x v="0"/>
  </r>
  <r>
    <n v="16396"/>
    <x v="10"/>
    <x v="3"/>
    <x v="23"/>
    <x v="1"/>
    <n v="1029439"/>
    <x v="0"/>
    <x v="0"/>
    <x v="0"/>
  </r>
  <r>
    <n v="16397"/>
    <x v="11"/>
    <x v="3"/>
    <x v="23"/>
    <x v="1"/>
    <n v="1024921.9"/>
    <x v="0"/>
    <x v="0"/>
    <x v="0"/>
  </r>
  <r>
    <n v="16398"/>
    <x v="12"/>
    <x v="3"/>
    <x v="23"/>
    <x v="1"/>
    <n v="1030173"/>
    <x v="0"/>
    <x v="0"/>
    <x v="0"/>
  </r>
  <r>
    <n v="16399"/>
    <x v="13"/>
    <x v="3"/>
    <x v="23"/>
    <x v="1"/>
    <n v="1028073"/>
    <x v="0"/>
    <x v="0"/>
    <x v="0"/>
  </r>
  <r>
    <n v="16400"/>
    <x v="14"/>
    <x v="3"/>
    <x v="23"/>
    <x v="1"/>
    <n v="1024756.9"/>
    <x v="0"/>
    <x v="0"/>
    <x v="0"/>
  </r>
  <r>
    <n v="16401"/>
    <x v="15"/>
    <x v="3"/>
    <x v="23"/>
    <x v="1"/>
    <n v="1027132.4"/>
    <x v="0"/>
    <x v="0"/>
    <x v="0"/>
  </r>
  <r>
    <n v="16402"/>
    <x v="16"/>
    <x v="3"/>
    <x v="23"/>
    <x v="1"/>
    <n v="1029873"/>
    <x v="0"/>
    <x v="0"/>
    <x v="0"/>
  </r>
  <r>
    <n v="16403"/>
    <x v="17"/>
    <x v="3"/>
    <x v="23"/>
    <x v="1"/>
    <n v="1019627.4"/>
    <x v="0"/>
    <x v="0"/>
    <x v="0"/>
  </r>
  <r>
    <n v="16404"/>
    <x v="18"/>
    <x v="3"/>
    <x v="23"/>
    <x v="1"/>
    <n v="1026584.9"/>
    <x v="0"/>
    <x v="0"/>
    <x v="0"/>
  </r>
  <r>
    <n v="16405"/>
    <x v="19"/>
    <x v="3"/>
    <x v="23"/>
    <x v="1"/>
    <n v="1035761"/>
    <x v="0"/>
    <x v="0"/>
    <x v="0"/>
  </r>
  <r>
    <n v="16406"/>
    <x v="20"/>
    <x v="3"/>
    <x v="23"/>
    <x v="1"/>
    <n v="1022162.4"/>
    <x v="0"/>
    <x v="0"/>
    <x v="0"/>
  </r>
  <r>
    <n v="16407"/>
    <x v="21"/>
    <x v="3"/>
    <x v="23"/>
    <x v="1"/>
    <n v="1019717.9"/>
    <x v="0"/>
    <x v="0"/>
    <x v="0"/>
  </r>
  <r>
    <n v="16408"/>
    <x v="22"/>
    <x v="3"/>
    <x v="23"/>
    <x v="1"/>
    <n v="1026166.9"/>
    <x v="0"/>
    <x v="0"/>
    <x v="0"/>
  </r>
  <r>
    <n v="16409"/>
    <x v="23"/>
    <x v="3"/>
    <x v="23"/>
    <x v="1"/>
    <n v="1023833.4"/>
    <x v="0"/>
    <x v="0"/>
    <x v="0"/>
  </r>
  <r>
    <n v="16410"/>
    <x v="24"/>
    <x v="3"/>
    <x v="23"/>
    <x v="1"/>
    <n v="1023649.9"/>
    <x v="0"/>
    <x v="0"/>
    <x v="0"/>
  </r>
  <r>
    <n v="16411"/>
    <x v="25"/>
    <x v="3"/>
    <x v="23"/>
    <x v="1"/>
    <n v="1037745.5"/>
    <x v="0"/>
    <x v="0"/>
    <x v="0"/>
  </r>
  <r>
    <n v="16412"/>
    <x v="26"/>
    <x v="3"/>
    <x v="23"/>
    <x v="1"/>
    <n v="1028260"/>
    <x v="0"/>
    <x v="0"/>
    <x v="0"/>
  </r>
  <r>
    <n v="16413"/>
    <x v="27"/>
    <x v="3"/>
    <x v="23"/>
    <x v="1"/>
    <n v="1026968.9"/>
    <x v="0"/>
    <x v="0"/>
    <x v="0"/>
  </r>
  <r>
    <n v="16414"/>
    <x v="28"/>
    <x v="3"/>
    <x v="23"/>
    <x v="1"/>
    <n v="1027200.4"/>
    <x v="0"/>
    <x v="0"/>
    <x v="0"/>
  </r>
  <r>
    <n v="16415"/>
    <x v="0"/>
    <x v="3"/>
    <x v="23"/>
    <x v="2"/>
    <n v="0"/>
    <x v="0"/>
    <x v="0"/>
    <x v="0"/>
  </r>
  <r>
    <n v="16416"/>
    <x v="1"/>
    <x v="3"/>
    <x v="23"/>
    <x v="2"/>
    <n v="0"/>
    <x v="0"/>
    <x v="0"/>
    <x v="0"/>
  </r>
  <r>
    <n v="16417"/>
    <x v="2"/>
    <x v="3"/>
    <x v="23"/>
    <x v="2"/>
    <n v="1.1000000000000001"/>
    <x v="0"/>
    <x v="0"/>
    <x v="0"/>
  </r>
  <r>
    <n v="16418"/>
    <x v="3"/>
    <x v="3"/>
    <x v="23"/>
    <x v="2"/>
    <n v="0.1"/>
    <x v="0"/>
    <x v="0"/>
    <x v="0"/>
  </r>
  <r>
    <n v="16419"/>
    <x v="4"/>
    <x v="3"/>
    <x v="23"/>
    <x v="2"/>
    <n v="-0.4"/>
    <x v="0"/>
    <x v="0"/>
    <x v="0"/>
  </r>
  <r>
    <n v="16420"/>
    <x v="5"/>
    <x v="3"/>
    <x v="23"/>
    <x v="2"/>
    <n v="0.1"/>
    <x v="0"/>
    <x v="0"/>
    <x v="0"/>
  </r>
  <r>
    <n v="16421"/>
    <x v="6"/>
    <x v="3"/>
    <x v="23"/>
    <x v="2"/>
    <n v="0.1"/>
    <x v="0"/>
    <x v="0"/>
    <x v="0"/>
  </r>
  <r>
    <n v="16422"/>
    <x v="7"/>
    <x v="3"/>
    <x v="23"/>
    <x v="2"/>
    <n v="0.1"/>
    <x v="0"/>
    <x v="0"/>
    <x v="0"/>
  </r>
  <r>
    <n v="16423"/>
    <x v="8"/>
    <x v="3"/>
    <x v="23"/>
    <x v="2"/>
    <n v="0.1"/>
    <x v="0"/>
    <x v="0"/>
    <x v="0"/>
  </r>
  <r>
    <n v="16424"/>
    <x v="9"/>
    <x v="3"/>
    <x v="23"/>
    <x v="2"/>
    <n v="0.1"/>
    <x v="0"/>
    <x v="0"/>
    <x v="0"/>
  </r>
  <r>
    <n v="16425"/>
    <x v="10"/>
    <x v="3"/>
    <x v="23"/>
    <x v="2"/>
    <n v="0"/>
    <x v="0"/>
    <x v="0"/>
    <x v="0"/>
  </r>
  <r>
    <n v="16426"/>
    <x v="11"/>
    <x v="3"/>
    <x v="23"/>
    <x v="2"/>
    <n v="0.1"/>
    <x v="0"/>
    <x v="0"/>
    <x v="0"/>
  </r>
  <r>
    <n v="16427"/>
    <x v="12"/>
    <x v="3"/>
    <x v="23"/>
    <x v="2"/>
    <n v="0"/>
    <x v="0"/>
    <x v="0"/>
    <x v="0"/>
  </r>
  <r>
    <n v="16428"/>
    <x v="13"/>
    <x v="3"/>
    <x v="23"/>
    <x v="2"/>
    <n v="0"/>
    <x v="0"/>
    <x v="0"/>
    <x v="0"/>
  </r>
  <r>
    <n v="16429"/>
    <x v="14"/>
    <x v="3"/>
    <x v="23"/>
    <x v="2"/>
    <n v="0.1"/>
    <x v="0"/>
    <x v="0"/>
    <x v="0"/>
  </r>
  <r>
    <n v="16430"/>
    <x v="15"/>
    <x v="3"/>
    <x v="23"/>
    <x v="2"/>
    <n v="0.6"/>
    <x v="0"/>
    <x v="0"/>
    <x v="0"/>
  </r>
  <r>
    <n v="16431"/>
    <x v="16"/>
    <x v="3"/>
    <x v="23"/>
    <x v="2"/>
    <n v="0"/>
    <x v="0"/>
    <x v="0"/>
    <x v="0"/>
  </r>
  <r>
    <n v="16432"/>
    <x v="17"/>
    <x v="3"/>
    <x v="23"/>
    <x v="2"/>
    <n v="0.6"/>
    <x v="0"/>
    <x v="0"/>
    <x v="0"/>
  </r>
  <r>
    <n v="16433"/>
    <x v="18"/>
    <x v="3"/>
    <x v="23"/>
    <x v="2"/>
    <n v="0.1"/>
    <x v="0"/>
    <x v="0"/>
    <x v="0"/>
  </r>
  <r>
    <n v="16434"/>
    <x v="19"/>
    <x v="3"/>
    <x v="23"/>
    <x v="2"/>
    <n v="0"/>
    <x v="0"/>
    <x v="0"/>
    <x v="0"/>
  </r>
  <r>
    <n v="16435"/>
    <x v="20"/>
    <x v="3"/>
    <x v="23"/>
    <x v="2"/>
    <n v="-2.4"/>
    <x v="0"/>
    <x v="0"/>
    <x v="0"/>
  </r>
  <r>
    <n v="16436"/>
    <x v="21"/>
    <x v="3"/>
    <x v="23"/>
    <x v="2"/>
    <n v="0.1"/>
    <x v="0"/>
    <x v="0"/>
    <x v="0"/>
  </r>
  <r>
    <n v="16437"/>
    <x v="22"/>
    <x v="3"/>
    <x v="23"/>
    <x v="2"/>
    <n v="0.1"/>
    <x v="0"/>
    <x v="0"/>
    <x v="0"/>
  </r>
  <r>
    <n v="16438"/>
    <x v="23"/>
    <x v="3"/>
    <x v="23"/>
    <x v="2"/>
    <n v="-0.4"/>
    <x v="0"/>
    <x v="0"/>
    <x v="0"/>
  </r>
  <r>
    <n v="16439"/>
    <x v="24"/>
    <x v="3"/>
    <x v="23"/>
    <x v="2"/>
    <n v="0.1"/>
    <x v="0"/>
    <x v="0"/>
    <x v="0"/>
  </r>
  <r>
    <n v="16440"/>
    <x v="25"/>
    <x v="3"/>
    <x v="23"/>
    <x v="2"/>
    <n v="0.5"/>
    <x v="0"/>
    <x v="0"/>
    <x v="0"/>
  </r>
  <r>
    <n v="16441"/>
    <x v="26"/>
    <x v="3"/>
    <x v="23"/>
    <x v="2"/>
    <n v="0"/>
    <x v="0"/>
    <x v="0"/>
    <x v="0"/>
  </r>
  <r>
    <n v="16442"/>
    <x v="27"/>
    <x v="3"/>
    <x v="23"/>
    <x v="2"/>
    <n v="0.1"/>
    <x v="0"/>
    <x v="0"/>
    <x v="0"/>
  </r>
  <r>
    <n v="16443"/>
    <x v="28"/>
    <x v="3"/>
    <x v="23"/>
    <x v="2"/>
    <n v="-0.4"/>
    <x v="0"/>
    <x v="0"/>
    <x v="0"/>
  </r>
  <r>
    <n v="16444"/>
    <x v="0"/>
    <x v="3"/>
    <x v="23"/>
    <x v="3"/>
    <n v="0"/>
    <x v="1"/>
    <x v="0"/>
    <x v="0"/>
  </r>
  <r>
    <n v="16445"/>
    <x v="1"/>
    <x v="3"/>
    <x v="23"/>
    <x v="3"/>
    <n v="0"/>
    <x v="1"/>
    <x v="0"/>
    <x v="0"/>
  </r>
  <r>
    <n v="16446"/>
    <x v="2"/>
    <x v="3"/>
    <x v="23"/>
    <x v="3"/>
    <n v="0"/>
    <x v="1"/>
    <x v="0"/>
    <x v="0"/>
  </r>
  <r>
    <n v="16447"/>
    <x v="3"/>
    <x v="3"/>
    <x v="23"/>
    <x v="3"/>
    <n v="0"/>
    <x v="1"/>
    <x v="0"/>
    <x v="0"/>
  </r>
  <r>
    <n v="16448"/>
    <x v="4"/>
    <x v="3"/>
    <x v="23"/>
    <x v="3"/>
    <n v="0"/>
    <x v="1"/>
    <x v="0"/>
    <x v="0"/>
  </r>
  <r>
    <n v="16449"/>
    <x v="5"/>
    <x v="3"/>
    <x v="23"/>
    <x v="3"/>
    <n v="0"/>
    <x v="1"/>
    <x v="0"/>
    <x v="0"/>
  </r>
  <r>
    <n v="16450"/>
    <x v="6"/>
    <x v="3"/>
    <x v="23"/>
    <x v="3"/>
    <n v="0"/>
    <x v="1"/>
    <x v="0"/>
    <x v="0"/>
  </r>
  <r>
    <n v="16451"/>
    <x v="7"/>
    <x v="3"/>
    <x v="23"/>
    <x v="3"/>
    <n v="0"/>
    <x v="1"/>
    <x v="0"/>
    <x v="0"/>
  </r>
  <r>
    <n v="16452"/>
    <x v="8"/>
    <x v="3"/>
    <x v="23"/>
    <x v="3"/>
    <n v="0"/>
    <x v="1"/>
    <x v="0"/>
    <x v="0"/>
  </r>
  <r>
    <n v="16453"/>
    <x v="9"/>
    <x v="3"/>
    <x v="23"/>
    <x v="3"/>
    <n v="0"/>
    <x v="1"/>
    <x v="0"/>
    <x v="0"/>
  </r>
  <r>
    <n v="16454"/>
    <x v="10"/>
    <x v="3"/>
    <x v="23"/>
    <x v="3"/>
    <n v="0"/>
    <x v="1"/>
    <x v="0"/>
    <x v="0"/>
  </r>
  <r>
    <n v="16455"/>
    <x v="11"/>
    <x v="3"/>
    <x v="23"/>
    <x v="3"/>
    <n v="0"/>
    <x v="1"/>
    <x v="0"/>
    <x v="0"/>
  </r>
  <r>
    <n v="16456"/>
    <x v="12"/>
    <x v="3"/>
    <x v="23"/>
    <x v="3"/>
    <n v="0"/>
    <x v="1"/>
    <x v="0"/>
    <x v="0"/>
  </r>
  <r>
    <n v="16457"/>
    <x v="13"/>
    <x v="3"/>
    <x v="23"/>
    <x v="3"/>
    <n v="0"/>
    <x v="1"/>
    <x v="0"/>
    <x v="0"/>
  </r>
  <r>
    <n v="16458"/>
    <x v="14"/>
    <x v="3"/>
    <x v="23"/>
    <x v="3"/>
    <n v="0"/>
    <x v="1"/>
    <x v="0"/>
    <x v="0"/>
  </r>
  <r>
    <n v="16459"/>
    <x v="15"/>
    <x v="3"/>
    <x v="23"/>
    <x v="3"/>
    <n v="0"/>
    <x v="1"/>
    <x v="0"/>
    <x v="0"/>
  </r>
  <r>
    <n v="16460"/>
    <x v="16"/>
    <x v="3"/>
    <x v="23"/>
    <x v="3"/>
    <n v="0"/>
    <x v="1"/>
    <x v="0"/>
    <x v="0"/>
  </r>
  <r>
    <n v="16461"/>
    <x v="17"/>
    <x v="3"/>
    <x v="23"/>
    <x v="3"/>
    <n v="0"/>
    <x v="1"/>
    <x v="0"/>
    <x v="0"/>
  </r>
  <r>
    <n v="16462"/>
    <x v="18"/>
    <x v="3"/>
    <x v="23"/>
    <x v="3"/>
    <n v="0"/>
    <x v="1"/>
    <x v="0"/>
    <x v="0"/>
  </r>
  <r>
    <n v="16463"/>
    <x v="19"/>
    <x v="3"/>
    <x v="23"/>
    <x v="3"/>
    <n v="0"/>
    <x v="1"/>
    <x v="0"/>
    <x v="0"/>
  </r>
  <r>
    <n v="16464"/>
    <x v="20"/>
    <x v="3"/>
    <x v="23"/>
    <x v="3"/>
    <n v="0"/>
    <x v="1"/>
    <x v="0"/>
    <x v="0"/>
  </r>
  <r>
    <n v="16465"/>
    <x v="21"/>
    <x v="3"/>
    <x v="23"/>
    <x v="3"/>
    <n v="0"/>
    <x v="1"/>
    <x v="0"/>
    <x v="0"/>
  </r>
  <r>
    <n v="16466"/>
    <x v="22"/>
    <x v="3"/>
    <x v="23"/>
    <x v="3"/>
    <n v="0"/>
    <x v="1"/>
    <x v="0"/>
    <x v="0"/>
  </r>
  <r>
    <n v="16467"/>
    <x v="23"/>
    <x v="3"/>
    <x v="23"/>
    <x v="3"/>
    <n v="0"/>
    <x v="1"/>
    <x v="0"/>
    <x v="0"/>
  </r>
  <r>
    <n v="16468"/>
    <x v="24"/>
    <x v="3"/>
    <x v="23"/>
    <x v="3"/>
    <n v="0"/>
    <x v="1"/>
    <x v="0"/>
    <x v="0"/>
  </r>
  <r>
    <n v="16469"/>
    <x v="25"/>
    <x v="3"/>
    <x v="23"/>
    <x v="3"/>
    <n v="0"/>
    <x v="1"/>
    <x v="0"/>
    <x v="0"/>
  </r>
  <r>
    <n v="16470"/>
    <x v="26"/>
    <x v="3"/>
    <x v="23"/>
    <x v="3"/>
    <n v="0"/>
    <x v="1"/>
    <x v="0"/>
    <x v="0"/>
  </r>
  <r>
    <n v="16471"/>
    <x v="27"/>
    <x v="3"/>
    <x v="23"/>
    <x v="3"/>
    <n v="0"/>
    <x v="1"/>
    <x v="0"/>
    <x v="0"/>
  </r>
  <r>
    <n v="16472"/>
    <x v="28"/>
    <x v="3"/>
    <x v="23"/>
    <x v="3"/>
    <n v="0"/>
    <x v="1"/>
    <x v="0"/>
    <x v="0"/>
  </r>
  <r>
    <n v="16473"/>
    <x v="0"/>
    <x v="4"/>
    <x v="23"/>
    <x v="0"/>
    <n v="1028944"/>
    <x v="0"/>
    <x v="0"/>
    <x v="0"/>
  </r>
  <r>
    <n v="16474"/>
    <x v="1"/>
    <x v="4"/>
    <x v="23"/>
    <x v="0"/>
    <n v="1028944"/>
    <x v="0"/>
    <x v="0"/>
    <x v="0"/>
  </r>
  <r>
    <n v="16475"/>
    <x v="2"/>
    <x v="4"/>
    <x v="23"/>
    <x v="0"/>
    <n v="1023046"/>
    <x v="0"/>
    <x v="0"/>
    <x v="0"/>
  </r>
  <r>
    <n v="16476"/>
    <x v="3"/>
    <x v="4"/>
    <x v="23"/>
    <x v="0"/>
    <n v="1022463"/>
    <x v="0"/>
    <x v="0"/>
    <x v="0"/>
  </r>
  <r>
    <n v="16477"/>
    <x v="4"/>
    <x v="4"/>
    <x v="23"/>
    <x v="0"/>
    <n v="1021216"/>
    <x v="0"/>
    <x v="0"/>
    <x v="0"/>
  </r>
  <r>
    <n v="16478"/>
    <x v="5"/>
    <x v="4"/>
    <x v="23"/>
    <x v="0"/>
    <n v="1022291"/>
    <x v="0"/>
    <x v="0"/>
    <x v="0"/>
  </r>
  <r>
    <n v="16479"/>
    <x v="6"/>
    <x v="4"/>
    <x v="23"/>
    <x v="0"/>
    <n v="1024079"/>
    <x v="0"/>
    <x v="0"/>
    <x v="0"/>
  </r>
  <r>
    <n v="16480"/>
    <x v="7"/>
    <x v="4"/>
    <x v="23"/>
    <x v="0"/>
    <n v="1022383"/>
    <x v="0"/>
    <x v="0"/>
    <x v="0"/>
  </r>
  <r>
    <n v="16481"/>
    <x v="8"/>
    <x v="4"/>
    <x v="23"/>
    <x v="0"/>
    <n v="1021619"/>
    <x v="0"/>
    <x v="0"/>
    <x v="0"/>
  </r>
  <r>
    <n v="16482"/>
    <x v="9"/>
    <x v="4"/>
    <x v="23"/>
    <x v="0"/>
    <n v="1022976"/>
    <x v="0"/>
    <x v="0"/>
    <x v="0"/>
  </r>
  <r>
    <n v="16483"/>
    <x v="10"/>
    <x v="4"/>
    <x v="23"/>
    <x v="0"/>
    <n v="1029281"/>
    <x v="0"/>
    <x v="0"/>
    <x v="0"/>
  </r>
  <r>
    <n v="16484"/>
    <x v="11"/>
    <x v="4"/>
    <x v="23"/>
    <x v="0"/>
    <n v="1025779"/>
    <x v="0"/>
    <x v="0"/>
    <x v="0"/>
  </r>
  <r>
    <n v="16485"/>
    <x v="12"/>
    <x v="4"/>
    <x v="23"/>
    <x v="0"/>
    <n v="1029395"/>
    <x v="0"/>
    <x v="0"/>
    <x v="0"/>
  </r>
  <r>
    <n v="16486"/>
    <x v="13"/>
    <x v="4"/>
    <x v="23"/>
    <x v="0"/>
    <n v="1028109"/>
    <x v="0"/>
    <x v="0"/>
    <x v="0"/>
  </r>
  <r>
    <n v="16487"/>
    <x v="14"/>
    <x v="4"/>
    <x v="23"/>
    <x v="0"/>
    <n v="1024271"/>
    <x v="0"/>
    <x v="0"/>
    <x v="0"/>
  </r>
  <r>
    <n v="16488"/>
    <x v="15"/>
    <x v="4"/>
    <x v="23"/>
    <x v="0"/>
    <n v="1026702"/>
    <x v="0"/>
    <x v="0"/>
    <x v="0"/>
  </r>
  <r>
    <n v="16489"/>
    <x v="16"/>
    <x v="4"/>
    <x v="23"/>
    <x v="0"/>
    <n v="1029648"/>
    <x v="0"/>
    <x v="0"/>
    <x v="0"/>
  </r>
  <r>
    <n v="16490"/>
    <x v="17"/>
    <x v="4"/>
    <x v="23"/>
    <x v="0"/>
    <n v="1019849"/>
    <x v="0"/>
    <x v="0"/>
    <x v="0"/>
  </r>
  <r>
    <n v="16491"/>
    <x v="18"/>
    <x v="4"/>
    <x v="23"/>
    <x v="0"/>
    <n v="1026320"/>
    <x v="0"/>
    <x v="0"/>
    <x v="0"/>
  </r>
  <r>
    <n v="16492"/>
    <x v="19"/>
    <x v="4"/>
    <x v="23"/>
    <x v="0"/>
    <n v="1035604"/>
    <x v="0"/>
    <x v="0"/>
    <x v="0"/>
  </r>
  <r>
    <n v="16493"/>
    <x v="20"/>
    <x v="4"/>
    <x v="23"/>
    <x v="0"/>
    <n v="1021478"/>
    <x v="0"/>
    <x v="0"/>
    <x v="0"/>
  </r>
  <r>
    <n v="16494"/>
    <x v="21"/>
    <x v="4"/>
    <x v="23"/>
    <x v="0"/>
    <n v="1019967"/>
    <x v="0"/>
    <x v="0"/>
    <x v="0"/>
  </r>
  <r>
    <n v="16495"/>
    <x v="22"/>
    <x v="4"/>
    <x v="23"/>
    <x v="0"/>
    <n v="1026042"/>
    <x v="0"/>
    <x v="0"/>
    <x v="0"/>
  </r>
  <r>
    <n v="16496"/>
    <x v="23"/>
    <x v="4"/>
    <x v="23"/>
    <x v="0"/>
    <n v="1023271"/>
    <x v="0"/>
    <x v="0"/>
    <x v="0"/>
  </r>
  <r>
    <n v="16497"/>
    <x v="24"/>
    <x v="4"/>
    <x v="23"/>
    <x v="0"/>
    <n v="1022812"/>
    <x v="0"/>
    <x v="0"/>
    <x v="0"/>
  </r>
  <r>
    <n v="16498"/>
    <x v="25"/>
    <x v="4"/>
    <x v="23"/>
    <x v="0"/>
    <n v="1037497"/>
    <x v="0"/>
    <x v="0"/>
    <x v="0"/>
  </r>
  <r>
    <n v="16499"/>
    <x v="26"/>
    <x v="4"/>
    <x v="23"/>
    <x v="0"/>
    <n v="1027735"/>
    <x v="0"/>
    <x v="0"/>
    <x v="0"/>
  </r>
  <r>
    <n v="16500"/>
    <x v="27"/>
    <x v="4"/>
    <x v="23"/>
    <x v="0"/>
    <n v="1026674"/>
    <x v="0"/>
    <x v="0"/>
    <x v="0"/>
  </r>
  <r>
    <n v="16501"/>
    <x v="28"/>
    <x v="4"/>
    <x v="23"/>
    <x v="0"/>
    <n v="1026658"/>
    <x v="0"/>
    <x v="0"/>
    <x v="0"/>
  </r>
  <r>
    <n v="16502"/>
    <x v="0"/>
    <x v="4"/>
    <x v="23"/>
    <x v="1"/>
    <n v="1028945.1"/>
    <x v="0"/>
    <x v="0"/>
    <x v="0"/>
  </r>
  <r>
    <n v="16503"/>
    <x v="1"/>
    <x v="4"/>
    <x v="23"/>
    <x v="1"/>
    <n v="1028945.1"/>
    <x v="0"/>
    <x v="0"/>
    <x v="0"/>
  </r>
  <r>
    <n v="16504"/>
    <x v="2"/>
    <x v="4"/>
    <x v="23"/>
    <x v="1"/>
    <n v="1023046.1"/>
    <x v="0"/>
    <x v="0"/>
    <x v="0"/>
  </r>
  <r>
    <n v="16505"/>
    <x v="3"/>
    <x v="4"/>
    <x v="23"/>
    <x v="1"/>
    <n v="1022462.6"/>
    <x v="0"/>
    <x v="0"/>
    <x v="0"/>
  </r>
  <r>
    <n v="16506"/>
    <x v="4"/>
    <x v="4"/>
    <x v="23"/>
    <x v="1"/>
    <n v="1021215.6"/>
    <x v="0"/>
    <x v="0"/>
    <x v="0"/>
  </r>
  <r>
    <n v="16507"/>
    <x v="5"/>
    <x v="4"/>
    <x v="23"/>
    <x v="1"/>
    <n v="1022290.6"/>
    <x v="0"/>
    <x v="0"/>
    <x v="0"/>
  </r>
  <r>
    <n v="16508"/>
    <x v="6"/>
    <x v="4"/>
    <x v="23"/>
    <x v="1"/>
    <n v="1024076.6"/>
    <x v="0"/>
    <x v="0"/>
    <x v="0"/>
  </r>
  <r>
    <n v="16509"/>
    <x v="7"/>
    <x v="4"/>
    <x v="23"/>
    <x v="1"/>
    <n v="1022382.6"/>
    <x v="0"/>
    <x v="0"/>
    <x v="0"/>
  </r>
  <r>
    <n v="16510"/>
    <x v="8"/>
    <x v="4"/>
    <x v="23"/>
    <x v="1"/>
    <n v="1021619.1"/>
    <x v="0"/>
    <x v="0"/>
    <x v="0"/>
  </r>
  <r>
    <n v="16511"/>
    <x v="9"/>
    <x v="4"/>
    <x v="23"/>
    <x v="1"/>
    <n v="1022975.6"/>
    <x v="0"/>
    <x v="0"/>
    <x v="0"/>
  </r>
  <r>
    <n v="16512"/>
    <x v="10"/>
    <x v="4"/>
    <x v="23"/>
    <x v="1"/>
    <n v="1029282.6"/>
    <x v="0"/>
    <x v="0"/>
    <x v="0"/>
  </r>
  <r>
    <n v="16513"/>
    <x v="11"/>
    <x v="4"/>
    <x v="23"/>
    <x v="1"/>
    <n v="1025780.1"/>
    <x v="0"/>
    <x v="0"/>
    <x v="0"/>
  </r>
  <r>
    <n v="16514"/>
    <x v="12"/>
    <x v="4"/>
    <x v="23"/>
    <x v="1"/>
    <n v="1029393.1"/>
    <x v="0"/>
    <x v="0"/>
    <x v="0"/>
  </r>
  <r>
    <n v="16515"/>
    <x v="13"/>
    <x v="4"/>
    <x v="23"/>
    <x v="1"/>
    <n v="1028110.6"/>
    <x v="0"/>
    <x v="0"/>
    <x v="0"/>
  </r>
  <r>
    <n v="16516"/>
    <x v="14"/>
    <x v="4"/>
    <x v="23"/>
    <x v="1"/>
    <n v="1024270.6"/>
    <x v="0"/>
    <x v="0"/>
    <x v="0"/>
  </r>
  <r>
    <n v="16517"/>
    <x v="15"/>
    <x v="4"/>
    <x v="23"/>
    <x v="1"/>
    <n v="1026703.1"/>
    <x v="0"/>
    <x v="0"/>
    <x v="0"/>
  </r>
  <r>
    <n v="16518"/>
    <x v="16"/>
    <x v="4"/>
    <x v="23"/>
    <x v="1"/>
    <n v="1029647.6"/>
    <x v="0"/>
    <x v="0"/>
    <x v="0"/>
  </r>
  <r>
    <n v="16519"/>
    <x v="17"/>
    <x v="4"/>
    <x v="23"/>
    <x v="1"/>
    <n v="1019848.6"/>
    <x v="0"/>
    <x v="0"/>
    <x v="0"/>
  </r>
  <r>
    <n v="16520"/>
    <x v="18"/>
    <x v="4"/>
    <x v="23"/>
    <x v="1"/>
    <n v="1026321.1"/>
    <x v="0"/>
    <x v="0"/>
    <x v="0"/>
  </r>
  <r>
    <n v="16521"/>
    <x v="19"/>
    <x v="4"/>
    <x v="23"/>
    <x v="1"/>
    <n v="1035605.1"/>
    <x v="0"/>
    <x v="0"/>
    <x v="0"/>
  </r>
  <r>
    <n v="16522"/>
    <x v="20"/>
    <x v="4"/>
    <x v="23"/>
    <x v="1"/>
    <n v="1021476.1"/>
    <x v="0"/>
    <x v="0"/>
    <x v="0"/>
  </r>
  <r>
    <n v="16523"/>
    <x v="21"/>
    <x v="4"/>
    <x v="23"/>
    <x v="1"/>
    <n v="1019967.6"/>
    <x v="0"/>
    <x v="0"/>
    <x v="0"/>
  </r>
  <r>
    <n v="16524"/>
    <x v="22"/>
    <x v="4"/>
    <x v="23"/>
    <x v="1"/>
    <n v="1026042.6"/>
    <x v="0"/>
    <x v="0"/>
    <x v="0"/>
  </r>
  <r>
    <n v="16525"/>
    <x v="23"/>
    <x v="4"/>
    <x v="23"/>
    <x v="1"/>
    <n v="1023268.6"/>
    <x v="0"/>
    <x v="0"/>
    <x v="0"/>
  </r>
  <r>
    <n v="16526"/>
    <x v="24"/>
    <x v="4"/>
    <x v="23"/>
    <x v="1"/>
    <n v="1022811.6"/>
    <x v="0"/>
    <x v="0"/>
    <x v="0"/>
  </r>
  <r>
    <n v="16527"/>
    <x v="25"/>
    <x v="4"/>
    <x v="23"/>
    <x v="1"/>
    <n v="1037497.6"/>
    <x v="0"/>
    <x v="0"/>
    <x v="0"/>
  </r>
  <r>
    <n v="16528"/>
    <x v="26"/>
    <x v="4"/>
    <x v="23"/>
    <x v="1"/>
    <n v="1027735.1"/>
    <x v="0"/>
    <x v="0"/>
    <x v="0"/>
  </r>
  <r>
    <n v="16529"/>
    <x v="27"/>
    <x v="4"/>
    <x v="23"/>
    <x v="1"/>
    <n v="1026674.1"/>
    <x v="0"/>
    <x v="0"/>
    <x v="0"/>
  </r>
  <r>
    <n v="16530"/>
    <x v="28"/>
    <x v="4"/>
    <x v="23"/>
    <x v="1"/>
    <n v="1026658.1"/>
    <x v="0"/>
    <x v="0"/>
    <x v="0"/>
  </r>
  <r>
    <n v="16531"/>
    <x v="0"/>
    <x v="4"/>
    <x v="23"/>
    <x v="2"/>
    <n v="-1.1000000000000001"/>
    <x v="0"/>
    <x v="0"/>
    <x v="0"/>
  </r>
  <r>
    <n v="16532"/>
    <x v="1"/>
    <x v="4"/>
    <x v="23"/>
    <x v="2"/>
    <n v="-1.1000000000000001"/>
    <x v="0"/>
    <x v="0"/>
    <x v="0"/>
  </r>
  <r>
    <n v="16533"/>
    <x v="2"/>
    <x v="4"/>
    <x v="23"/>
    <x v="2"/>
    <n v="-0.1"/>
    <x v="0"/>
    <x v="0"/>
    <x v="0"/>
  </r>
  <r>
    <n v="16534"/>
    <x v="3"/>
    <x v="4"/>
    <x v="23"/>
    <x v="2"/>
    <n v="0.4"/>
    <x v="0"/>
    <x v="0"/>
    <x v="0"/>
  </r>
  <r>
    <n v="16535"/>
    <x v="4"/>
    <x v="4"/>
    <x v="23"/>
    <x v="2"/>
    <n v="0.4"/>
    <x v="0"/>
    <x v="0"/>
    <x v="0"/>
  </r>
  <r>
    <n v="16536"/>
    <x v="5"/>
    <x v="4"/>
    <x v="23"/>
    <x v="2"/>
    <n v="0.4"/>
    <x v="0"/>
    <x v="0"/>
    <x v="0"/>
  </r>
  <r>
    <n v="16537"/>
    <x v="6"/>
    <x v="4"/>
    <x v="23"/>
    <x v="2"/>
    <n v="2.4"/>
    <x v="0"/>
    <x v="0"/>
    <x v="0"/>
  </r>
  <r>
    <n v="16538"/>
    <x v="7"/>
    <x v="4"/>
    <x v="23"/>
    <x v="2"/>
    <n v="0.4"/>
    <x v="0"/>
    <x v="0"/>
    <x v="0"/>
  </r>
  <r>
    <n v="16539"/>
    <x v="8"/>
    <x v="4"/>
    <x v="23"/>
    <x v="2"/>
    <n v="-0.1"/>
    <x v="0"/>
    <x v="0"/>
    <x v="0"/>
  </r>
  <r>
    <n v="16540"/>
    <x v="9"/>
    <x v="4"/>
    <x v="23"/>
    <x v="2"/>
    <n v="0.4"/>
    <x v="0"/>
    <x v="0"/>
    <x v="0"/>
  </r>
  <r>
    <n v="16541"/>
    <x v="10"/>
    <x v="4"/>
    <x v="23"/>
    <x v="2"/>
    <n v="-1.6"/>
    <x v="0"/>
    <x v="0"/>
    <x v="0"/>
  </r>
  <r>
    <n v="16542"/>
    <x v="11"/>
    <x v="4"/>
    <x v="23"/>
    <x v="2"/>
    <n v="-1.1000000000000001"/>
    <x v="0"/>
    <x v="0"/>
    <x v="0"/>
  </r>
  <r>
    <n v="16543"/>
    <x v="12"/>
    <x v="4"/>
    <x v="23"/>
    <x v="2"/>
    <n v="1.9"/>
    <x v="0"/>
    <x v="0"/>
    <x v="0"/>
  </r>
  <r>
    <n v="16544"/>
    <x v="13"/>
    <x v="4"/>
    <x v="23"/>
    <x v="2"/>
    <n v="-1.6"/>
    <x v="0"/>
    <x v="0"/>
    <x v="0"/>
  </r>
  <r>
    <n v="16545"/>
    <x v="14"/>
    <x v="4"/>
    <x v="23"/>
    <x v="2"/>
    <n v="0.4"/>
    <x v="0"/>
    <x v="0"/>
    <x v="0"/>
  </r>
  <r>
    <n v="16546"/>
    <x v="15"/>
    <x v="4"/>
    <x v="23"/>
    <x v="2"/>
    <n v="-1.1000000000000001"/>
    <x v="0"/>
    <x v="0"/>
    <x v="0"/>
  </r>
  <r>
    <n v="16547"/>
    <x v="16"/>
    <x v="4"/>
    <x v="23"/>
    <x v="2"/>
    <n v="0.4"/>
    <x v="0"/>
    <x v="0"/>
    <x v="0"/>
  </r>
  <r>
    <n v="16548"/>
    <x v="17"/>
    <x v="4"/>
    <x v="23"/>
    <x v="2"/>
    <n v="0.4"/>
    <x v="0"/>
    <x v="0"/>
    <x v="0"/>
  </r>
  <r>
    <n v="16549"/>
    <x v="18"/>
    <x v="4"/>
    <x v="23"/>
    <x v="2"/>
    <n v="-1.1000000000000001"/>
    <x v="0"/>
    <x v="0"/>
    <x v="0"/>
  </r>
  <r>
    <n v="16550"/>
    <x v="19"/>
    <x v="4"/>
    <x v="23"/>
    <x v="2"/>
    <n v="-1.1000000000000001"/>
    <x v="0"/>
    <x v="0"/>
    <x v="0"/>
  </r>
  <r>
    <n v="16551"/>
    <x v="20"/>
    <x v="4"/>
    <x v="23"/>
    <x v="2"/>
    <n v="1.9"/>
    <x v="0"/>
    <x v="0"/>
    <x v="0"/>
  </r>
  <r>
    <n v="16552"/>
    <x v="21"/>
    <x v="4"/>
    <x v="23"/>
    <x v="2"/>
    <n v="-0.6"/>
    <x v="0"/>
    <x v="0"/>
    <x v="0"/>
  </r>
  <r>
    <n v="16553"/>
    <x v="22"/>
    <x v="4"/>
    <x v="23"/>
    <x v="2"/>
    <n v="-0.6"/>
    <x v="0"/>
    <x v="0"/>
    <x v="0"/>
  </r>
  <r>
    <n v="16554"/>
    <x v="23"/>
    <x v="4"/>
    <x v="23"/>
    <x v="2"/>
    <n v="2.4"/>
    <x v="0"/>
    <x v="0"/>
    <x v="0"/>
  </r>
  <r>
    <n v="16555"/>
    <x v="24"/>
    <x v="4"/>
    <x v="23"/>
    <x v="2"/>
    <n v="0.4"/>
    <x v="0"/>
    <x v="0"/>
    <x v="0"/>
  </r>
  <r>
    <n v="16556"/>
    <x v="25"/>
    <x v="4"/>
    <x v="23"/>
    <x v="2"/>
    <n v="-0.6"/>
    <x v="0"/>
    <x v="0"/>
    <x v="0"/>
  </r>
  <r>
    <n v="16557"/>
    <x v="26"/>
    <x v="4"/>
    <x v="23"/>
    <x v="2"/>
    <n v="-0.1"/>
    <x v="0"/>
    <x v="0"/>
    <x v="0"/>
  </r>
  <r>
    <n v="16558"/>
    <x v="27"/>
    <x v="4"/>
    <x v="23"/>
    <x v="2"/>
    <n v="-0.1"/>
    <x v="0"/>
    <x v="0"/>
    <x v="0"/>
  </r>
  <r>
    <n v="16559"/>
    <x v="28"/>
    <x v="4"/>
    <x v="23"/>
    <x v="2"/>
    <n v="-0.1"/>
    <x v="0"/>
    <x v="0"/>
    <x v="0"/>
  </r>
  <r>
    <n v="16560"/>
    <x v="0"/>
    <x v="4"/>
    <x v="23"/>
    <x v="3"/>
    <n v="0"/>
    <x v="1"/>
    <x v="0"/>
    <x v="0"/>
  </r>
  <r>
    <n v="16561"/>
    <x v="1"/>
    <x v="4"/>
    <x v="23"/>
    <x v="3"/>
    <n v="0"/>
    <x v="1"/>
    <x v="0"/>
    <x v="0"/>
  </r>
  <r>
    <n v="16562"/>
    <x v="2"/>
    <x v="4"/>
    <x v="23"/>
    <x v="3"/>
    <n v="0"/>
    <x v="1"/>
    <x v="0"/>
    <x v="0"/>
  </r>
  <r>
    <n v="16563"/>
    <x v="3"/>
    <x v="4"/>
    <x v="23"/>
    <x v="3"/>
    <n v="0"/>
    <x v="1"/>
    <x v="0"/>
    <x v="0"/>
  </r>
  <r>
    <n v="16564"/>
    <x v="4"/>
    <x v="4"/>
    <x v="23"/>
    <x v="3"/>
    <n v="0"/>
    <x v="1"/>
    <x v="0"/>
    <x v="0"/>
  </r>
  <r>
    <n v="16565"/>
    <x v="5"/>
    <x v="4"/>
    <x v="23"/>
    <x v="3"/>
    <n v="0"/>
    <x v="1"/>
    <x v="0"/>
    <x v="0"/>
  </r>
  <r>
    <n v="16566"/>
    <x v="6"/>
    <x v="4"/>
    <x v="23"/>
    <x v="3"/>
    <n v="0"/>
    <x v="1"/>
    <x v="0"/>
    <x v="0"/>
  </r>
  <r>
    <n v="16567"/>
    <x v="7"/>
    <x v="4"/>
    <x v="23"/>
    <x v="3"/>
    <n v="0"/>
    <x v="1"/>
    <x v="0"/>
    <x v="0"/>
  </r>
  <r>
    <n v="16568"/>
    <x v="8"/>
    <x v="4"/>
    <x v="23"/>
    <x v="3"/>
    <n v="0"/>
    <x v="1"/>
    <x v="0"/>
    <x v="0"/>
  </r>
  <r>
    <n v="16569"/>
    <x v="9"/>
    <x v="4"/>
    <x v="23"/>
    <x v="3"/>
    <n v="0"/>
    <x v="1"/>
    <x v="0"/>
    <x v="0"/>
  </r>
  <r>
    <n v="16570"/>
    <x v="10"/>
    <x v="4"/>
    <x v="23"/>
    <x v="3"/>
    <n v="0"/>
    <x v="1"/>
    <x v="0"/>
    <x v="0"/>
  </r>
  <r>
    <n v="16571"/>
    <x v="11"/>
    <x v="4"/>
    <x v="23"/>
    <x v="3"/>
    <n v="0"/>
    <x v="1"/>
    <x v="0"/>
    <x v="0"/>
  </r>
  <r>
    <n v="16572"/>
    <x v="12"/>
    <x v="4"/>
    <x v="23"/>
    <x v="3"/>
    <n v="0"/>
    <x v="1"/>
    <x v="0"/>
    <x v="0"/>
  </r>
  <r>
    <n v="16573"/>
    <x v="13"/>
    <x v="4"/>
    <x v="23"/>
    <x v="3"/>
    <n v="0"/>
    <x v="1"/>
    <x v="0"/>
    <x v="0"/>
  </r>
  <r>
    <n v="16574"/>
    <x v="14"/>
    <x v="4"/>
    <x v="23"/>
    <x v="3"/>
    <n v="0"/>
    <x v="1"/>
    <x v="0"/>
    <x v="0"/>
  </r>
  <r>
    <n v="16575"/>
    <x v="15"/>
    <x v="4"/>
    <x v="23"/>
    <x v="3"/>
    <n v="0"/>
    <x v="1"/>
    <x v="0"/>
    <x v="0"/>
  </r>
  <r>
    <n v="16576"/>
    <x v="16"/>
    <x v="4"/>
    <x v="23"/>
    <x v="3"/>
    <n v="0"/>
    <x v="1"/>
    <x v="0"/>
    <x v="0"/>
  </r>
  <r>
    <n v="16577"/>
    <x v="17"/>
    <x v="4"/>
    <x v="23"/>
    <x v="3"/>
    <n v="0"/>
    <x v="1"/>
    <x v="0"/>
    <x v="0"/>
  </r>
  <r>
    <n v="16578"/>
    <x v="18"/>
    <x v="4"/>
    <x v="23"/>
    <x v="3"/>
    <n v="0"/>
    <x v="1"/>
    <x v="0"/>
    <x v="0"/>
  </r>
  <r>
    <n v="16579"/>
    <x v="19"/>
    <x v="4"/>
    <x v="23"/>
    <x v="3"/>
    <n v="0"/>
    <x v="1"/>
    <x v="0"/>
    <x v="0"/>
  </r>
  <r>
    <n v="16580"/>
    <x v="20"/>
    <x v="4"/>
    <x v="23"/>
    <x v="3"/>
    <n v="0"/>
    <x v="1"/>
    <x v="0"/>
    <x v="0"/>
  </r>
  <r>
    <n v="16581"/>
    <x v="21"/>
    <x v="4"/>
    <x v="23"/>
    <x v="3"/>
    <n v="0"/>
    <x v="1"/>
    <x v="0"/>
    <x v="0"/>
  </r>
  <r>
    <n v="16582"/>
    <x v="22"/>
    <x v="4"/>
    <x v="23"/>
    <x v="3"/>
    <n v="0"/>
    <x v="1"/>
    <x v="0"/>
    <x v="0"/>
  </r>
  <r>
    <n v="16583"/>
    <x v="23"/>
    <x v="4"/>
    <x v="23"/>
    <x v="3"/>
    <n v="0"/>
    <x v="1"/>
    <x v="0"/>
    <x v="0"/>
  </r>
  <r>
    <n v="16584"/>
    <x v="24"/>
    <x v="4"/>
    <x v="23"/>
    <x v="3"/>
    <n v="0"/>
    <x v="1"/>
    <x v="0"/>
    <x v="0"/>
  </r>
  <r>
    <n v="16585"/>
    <x v="25"/>
    <x v="4"/>
    <x v="23"/>
    <x v="3"/>
    <n v="0"/>
    <x v="1"/>
    <x v="0"/>
    <x v="0"/>
  </r>
  <r>
    <n v="16586"/>
    <x v="26"/>
    <x v="4"/>
    <x v="23"/>
    <x v="3"/>
    <n v="0"/>
    <x v="1"/>
    <x v="0"/>
    <x v="0"/>
  </r>
  <r>
    <n v="16587"/>
    <x v="27"/>
    <x v="4"/>
    <x v="23"/>
    <x v="3"/>
    <n v="0"/>
    <x v="1"/>
    <x v="0"/>
    <x v="0"/>
  </r>
  <r>
    <n v="16588"/>
    <x v="28"/>
    <x v="4"/>
    <x v="23"/>
    <x v="3"/>
    <n v="0"/>
    <x v="1"/>
    <x v="0"/>
    <x v="0"/>
  </r>
  <r>
    <n v="16589"/>
    <x v="0"/>
    <x v="5"/>
    <x v="23"/>
    <x v="0"/>
    <n v="1023622"/>
    <x v="0"/>
    <x v="0"/>
    <x v="0"/>
  </r>
  <r>
    <n v="16590"/>
    <x v="1"/>
    <x v="5"/>
    <x v="23"/>
    <x v="0"/>
    <n v="1023622"/>
    <x v="0"/>
    <x v="0"/>
    <x v="0"/>
  </r>
  <r>
    <n v="16591"/>
    <x v="2"/>
    <x v="5"/>
    <x v="23"/>
    <x v="0"/>
    <n v="1018791"/>
    <x v="0"/>
    <x v="0"/>
    <x v="0"/>
  </r>
  <r>
    <n v="16592"/>
    <x v="3"/>
    <x v="5"/>
    <x v="23"/>
    <x v="0"/>
    <n v="1018008"/>
    <x v="0"/>
    <x v="0"/>
    <x v="0"/>
  </r>
  <r>
    <n v="16593"/>
    <x v="4"/>
    <x v="5"/>
    <x v="23"/>
    <x v="0"/>
    <n v="1016142"/>
    <x v="0"/>
    <x v="0"/>
    <x v="0"/>
  </r>
  <r>
    <n v="16594"/>
    <x v="5"/>
    <x v="5"/>
    <x v="23"/>
    <x v="0"/>
    <n v="1017717"/>
    <x v="0"/>
    <x v="0"/>
    <x v="0"/>
  </r>
  <r>
    <n v="16595"/>
    <x v="6"/>
    <x v="5"/>
    <x v="23"/>
    <x v="0"/>
    <n v="1020992"/>
    <x v="0"/>
    <x v="0"/>
    <x v="0"/>
  </r>
  <r>
    <n v="16596"/>
    <x v="7"/>
    <x v="5"/>
    <x v="23"/>
    <x v="0"/>
    <n v="1019299"/>
    <x v="0"/>
    <x v="0"/>
    <x v="0"/>
  </r>
  <r>
    <n v="16597"/>
    <x v="8"/>
    <x v="5"/>
    <x v="23"/>
    <x v="0"/>
    <n v="1018524"/>
    <x v="0"/>
    <x v="0"/>
    <x v="0"/>
  </r>
  <r>
    <n v="16598"/>
    <x v="9"/>
    <x v="5"/>
    <x v="23"/>
    <x v="0"/>
    <n v="1019896"/>
    <x v="0"/>
    <x v="0"/>
    <x v="0"/>
  </r>
  <r>
    <n v="16599"/>
    <x v="10"/>
    <x v="5"/>
    <x v="23"/>
    <x v="0"/>
    <n v="1024245"/>
    <x v="0"/>
    <x v="0"/>
    <x v="0"/>
  </r>
  <r>
    <n v="16600"/>
    <x v="11"/>
    <x v="5"/>
    <x v="23"/>
    <x v="0"/>
    <n v="1022502"/>
    <x v="0"/>
    <x v="0"/>
    <x v="0"/>
  </r>
  <r>
    <n v="16601"/>
    <x v="12"/>
    <x v="5"/>
    <x v="23"/>
    <x v="0"/>
    <n v="1022688"/>
    <x v="0"/>
    <x v="0"/>
    <x v="0"/>
  </r>
  <r>
    <n v="16602"/>
    <x v="13"/>
    <x v="5"/>
    <x v="23"/>
    <x v="0"/>
    <n v="1023264"/>
    <x v="0"/>
    <x v="0"/>
    <x v="0"/>
  </r>
  <r>
    <n v="16603"/>
    <x v="14"/>
    <x v="5"/>
    <x v="23"/>
    <x v="0"/>
    <n v="1020112"/>
    <x v="0"/>
    <x v="0"/>
    <x v="0"/>
  </r>
  <r>
    <n v="16604"/>
    <x v="15"/>
    <x v="5"/>
    <x v="23"/>
    <x v="0"/>
    <n v="1023422"/>
    <x v="0"/>
    <x v="0"/>
    <x v="0"/>
  </r>
  <r>
    <n v="16605"/>
    <x v="16"/>
    <x v="5"/>
    <x v="23"/>
    <x v="0"/>
    <n v="1024733"/>
    <x v="0"/>
    <x v="0"/>
    <x v="0"/>
  </r>
  <r>
    <n v="16606"/>
    <x v="17"/>
    <x v="5"/>
    <x v="23"/>
    <x v="0"/>
    <n v="1016965"/>
    <x v="0"/>
    <x v="0"/>
    <x v="0"/>
  </r>
  <r>
    <n v="16607"/>
    <x v="18"/>
    <x v="5"/>
    <x v="23"/>
    <x v="0"/>
    <n v="1022680"/>
    <x v="0"/>
    <x v="0"/>
    <x v="0"/>
  </r>
  <r>
    <n v="16608"/>
    <x v="19"/>
    <x v="5"/>
    <x v="23"/>
    <x v="0"/>
    <n v="1026746"/>
    <x v="0"/>
    <x v="0"/>
    <x v="0"/>
  </r>
  <r>
    <n v="16609"/>
    <x v="20"/>
    <x v="5"/>
    <x v="23"/>
    <x v="0"/>
    <n v="1017694"/>
    <x v="0"/>
    <x v="0"/>
    <x v="0"/>
  </r>
  <r>
    <n v="16610"/>
    <x v="21"/>
    <x v="5"/>
    <x v="23"/>
    <x v="0"/>
    <n v="1016523"/>
    <x v="0"/>
    <x v="0"/>
    <x v="0"/>
  </r>
  <r>
    <n v="16611"/>
    <x v="22"/>
    <x v="5"/>
    <x v="23"/>
    <x v="0"/>
    <n v="1020554"/>
    <x v="0"/>
    <x v="0"/>
    <x v="0"/>
  </r>
  <r>
    <n v="16612"/>
    <x v="23"/>
    <x v="5"/>
    <x v="23"/>
    <x v="0"/>
    <n v="1019726"/>
    <x v="0"/>
    <x v="0"/>
    <x v="0"/>
  </r>
  <r>
    <n v="16613"/>
    <x v="24"/>
    <x v="5"/>
    <x v="23"/>
    <x v="0"/>
    <n v="1019876"/>
    <x v="0"/>
    <x v="0"/>
    <x v="0"/>
  </r>
  <r>
    <n v="16614"/>
    <x v="25"/>
    <x v="5"/>
    <x v="23"/>
    <x v="0"/>
    <n v="1031937"/>
    <x v="0"/>
    <x v="0"/>
    <x v="0"/>
  </r>
  <r>
    <n v="16615"/>
    <x v="26"/>
    <x v="5"/>
    <x v="23"/>
    <x v="0"/>
    <n v="1023717"/>
    <x v="0"/>
    <x v="0"/>
    <x v="0"/>
  </r>
  <r>
    <n v="16616"/>
    <x v="27"/>
    <x v="5"/>
    <x v="23"/>
    <x v="0"/>
    <n v="1022208"/>
    <x v="0"/>
    <x v="0"/>
    <x v="0"/>
  </r>
  <r>
    <n v="16617"/>
    <x v="28"/>
    <x v="5"/>
    <x v="23"/>
    <x v="0"/>
    <n v="1022021"/>
    <x v="0"/>
    <x v="0"/>
    <x v="0"/>
  </r>
  <r>
    <n v="16618"/>
    <x v="0"/>
    <x v="5"/>
    <x v="23"/>
    <x v="1"/>
    <n v="1023625.4"/>
    <x v="0"/>
    <x v="0"/>
    <x v="0"/>
  </r>
  <r>
    <n v="16619"/>
    <x v="1"/>
    <x v="5"/>
    <x v="23"/>
    <x v="1"/>
    <n v="1023625.4"/>
    <x v="0"/>
    <x v="0"/>
    <x v="0"/>
  </r>
  <r>
    <n v="16620"/>
    <x v="2"/>
    <x v="5"/>
    <x v="23"/>
    <x v="1"/>
    <n v="1018790.9"/>
    <x v="0"/>
    <x v="0"/>
    <x v="0"/>
  </r>
  <r>
    <n v="16621"/>
    <x v="3"/>
    <x v="5"/>
    <x v="23"/>
    <x v="1"/>
    <n v="1018009.4"/>
    <x v="0"/>
    <x v="0"/>
    <x v="0"/>
  </r>
  <r>
    <n v="16622"/>
    <x v="4"/>
    <x v="5"/>
    <x v="23"/>
    <x v="1"/>
    <n v="1016142.9"/>
    <x v="0"/>
    <x v="0"/>
    <x v="0"/>
  </r>
  <r>
    <n v="16623"/>
    <x v="5"/>
    <x v="5"/>
    <x v="23"/>
    <x v="1"/>
    <n v="1017718.4"/>
    <x v="0"/>
    <x v="0"/>
    <x v="0"/>
  </r>
  <r>
    <n v="16624"/>
    <x v="6"/>
    <x v="5"/>
    <x v="23"/>
    <x v="1"/>
    <n v="1020992.9"/>
    <x v="0"/>
    <x v="0"/>
    <x v="0"/>
  </r>
  <r>
    <n v="16625"/>
    <x v="7"/>
    <x v="5"/>
    <x v="23"/>
    <x v="1"/>
    <n v="1019300.4"/>
    <x v="0"/>
    <x v="0"/>
    <x v="0"/>
  </r>
  <r>
    <n v="16626"/>
    <x v="8"/>
    <x v="5"/>
    <x v="23"/>
    <x v="1"/>
    <n v="1018524.4"/>
    <x v="0"/>
    <x v="0"/>
    <x v="0"/>
  </r>
  <r>
    <n v="16627"/>
    <x v="9"/>
    <x v="5"/>
    <x v="23"/>
    <x v="1"/>
    <n v="1019896.9"/>
    <x v="0"/>
    <x v="0"/>
    <x v="0"/>
  </r>
  <r>
    <n v="16628"/>
    <x v="10"/>
    <x v="5"/>
    <x v="23"/>
    <x v="1"/>
    <n v="1024243.9"/>
    <x v="0"/>
    <x v="0"/>
    <x v="0"/>
  </r>
  <r>
    <n v="16629"/>
    <x v="11"/>
    <x v="5"/>
    <x v="23"/>
    <x v="1"/>
    <n v="1022499.4"/>
    <x v="0"/>
    <x v="0"/>
    <x v="0"/>
  </r>
  <r>
    <n v="16630"/>
    <x v="12"/>
    <x v="5"/>
    <x v="23"/>
    <x v="1"/>
    <n v="1022687.9"/>
    <x v="0"/>
    <x v="0"/>
    <x v="0"/>
  </r>
  <r>
    <n v="16631"/>
    <x v="13"/>
    <x v="5"/>
    <x v="23"/>
    <x v="1"/>
    <n v="1023262.9"/>
    <x v="0"/>
    <x v="0"/>
    <x v="0"/>
  </r>
  <r>
    <n v="16632"/>
    <x v="14"/>
    <x v="5"/>
    <x v="23"/>
    <x v="1"/>
    <n v="1020109.9"/>
    <x v="0"/>
    <x v="0"/>
    <x v="0"/>
  </r>
  <r>
    <n v="16633"/>
    <x v="15"/>
    <x v="5"/>
    <x v="23"/>
    <x v="1"/>
    <n v="1023419.9"/>
    <x v="0"/>
    <x v="0"/>
    <x v="0"/>
  </r>
  <r>
    <n v="16634"/>
    <x v="16"/>
    <x v="5"/>
    <x v="23"/>
    <x v="1"/>
    <n v="1024734.9"/>
    <x v="0"/>
    <x v="0"/>
    <x v="0"/>
  </r>
  <r>
    <n v="16635"/>
    <x v="17"/>
    <x v="5"/>
    <x v="23"/>
    <x v="1"/>
    <n v="1016965.9"/>
    <x v="0"/>
    <x v="0"/>
    <x v="0"/>
  </r>
  <r>
    <n v="16636"/>
    <x v="18"/>
    <x v="5"/>
    <x v="23"/>
    <x v="1"/>
    <n v="1022677.9"/>
    <x v="0"/>
    <x v="0"/>
    <x v="0"/>
  </r>
  <r>
    <n v="16637"/>
    <x v="19"/>
    <x v="5"/>
    <x v="23"/>
    <x v="1"/>
    <n v="1026744.4"/>
    <x v="0"/>
    <x v="0"/>
    <x v="0"/>
  </r>
  <r>
    <n v="16638"/>
    <x v="20"/>
    <x v="5"/>
    <x v="23"/>
    <x v="1"/>
    <n v="1017692.4"/>
    <x v="0"/>
    <x v="0"/>
    <x v="0"/>
  </r>
  <r>
    <n v="16639"/>
    <x v="21"/>
    <x v="5"/>
    <x v="23"/>
    <x v="1"/>
    <n v="1016520.9"/>
    <x v="0"/>
    <x v="0"/>
    <x v="0"/>
  </r>
  <r>
    <n v="16640"/>
    <x v="22"/>
    <x v="5"/>
    <x v="23"/>
    <x v="1"/>
    <n v="1020552.4"/>
    <x v="0"/>
    <x v="0"/>
    <x v="0"/>
  </r>
  <r>
    <n v="16641"/>
    <x v="23"/>
    <x v="5"/>
    <x v="23"/>
    <x v="1"/>
    <n v="1019728.4"/>
    <x v="0"/>
    <x v="0"/>
    <x v="0"/>
  </r>
  <r>
    <n v="16642"/>
    <x v="24"/>
    <x v="5"/>
    <x v="23"/>
    <x v="1"/>
    <n v="1019878.4"/>
    <x v="0"/>
    <x v="0"/>
    <x v="0"/>
  </r>
  <r>
    <n v="16643"/>
    <x v="25"/>
    <x v="5"/>
    <x v="23"/>
    <x v="1"/>
    <n v="1031936.4"/>
    <x v="0"/>
    <x v="0"/>
    <x v="0"/>
  </r>
  <r>
    <n v="16644"/>
    <x v="26"/>
    <x v="5"/>
    <x v="23"/>
    <x v="1"/>
    <n v="1023714.4"/>
    <x v="0"/>
    <x v="0"/>
    <x v="0"/>
  </r>
  <r>
    <n v="16645"/>
    <x v="27"/>
    <x v="5"/>
    <x v="23"/>
    <x v="1"/>
    <n v="1022205.4"/>
    <x v="0"/>
    <x v="0"/>
    <x v="0"/>
  </r>
  <r>
    <n v="16646"/>
    <x v="28"/>
    <x v="5"/>
    <x v="23"/>
    <x v="1"/>
    <n v="1022023.9"/>
    <x v="0"/>
    <x v="0"/>
    <x v="0"/>
  </r>
  <r>
    <n v="16647"/>
    <x v="0"/>
    <x v="5"/>
    <x v="23"/>
    <x v="2"/>
    <n v="-3.4"/>
    <x v="0"/>
    <x v="0"/>
    <x v="0"/>
  </r>
  <r>
    <n v="16648"/>
    <x v="1"/>
    <x v="5"/>
    <x v="23"/>
    <x v="2"/>
    <n v="-3.4"/>
    <x v="0"/>
    <x v="0"/>
    <x v="0"/>
  </r>
  <r>
    <n v="16649"/>
    <x v="2"/>
    <x v="5"/>
    <x v="23"/>
    <x v="2"/>
    <n v="0.1"/>
    <x v="0"/>
    <x v="0"/>
    <x v="0"/>
  </r>
  <r>
    <n v="16650"/>
    <x v="3"/>
    <x v="5"/>
    <x v="23"/>
    <x v="2"/>
    <n v="-1.4"/>
    <x v="0"/>
    <x v="0"/>
    <x v="0"/>
  </r>
  <r>
    <n v="16651"/>
    <x v="4"/>
    <x v="5"/>
    <x v="23"/>
    <x v="2"/>
    <n v="-0.9"/>
    <x v="0"/>
    <x v="0"/>
    <x v="0"/>
  </r>
  <r>
    <n v="16652"/>
    <x v="5"/>
    <x v="5"/>
    <x v="23"/>
    <x v="2"/>
    <n v="-1.4"/>
    <x v="0"/>
    <x v="0"/>
    <x v="0"/>
  </r>
  <r>
    <n v="16653"/>
    <x v="6"/>
    <x v="5"/>
    <x v="23"/>
    <x v="2"/>
    <n v="-0.9"/>
    <x v="0"/>
    <x v="0"/>
    <x v="0"/>
  </r>
  <r>
    <n v="16654"/>
    <x v="7"/>
    <x v="5"/>
    <x v="23"/>
    <x v="2"/>
    <n v="-1.4"/>
    <x v="0"/>
    <x v="0"/>
    <x v="0"/>
  </r>
  <r>
    <n v="16655"/>
    <x v="8"/>
    <x v="5"/>
    <x v="23"/>
    <x v="2"/>
    <n v="-0.4"/>
    <x v="0"/>
    <x v="0"/>
    <x v="0"/>
  </r>
  <r>
    <n v="16656"/>
    <x v="9"/>
    <x v="5"/>
    <x v="23"/>
    <x v="2"/>
    <n v="-0.9"/>
    <x v="0"/>
    <x v="0"/>
    <x v="0"/>
  </r>
  <r>
    <n v="16657"/>
    <x v="10"/>
    <x v="5"/>
    <x v="23"/>
    <x v="2"/>
    <n v="1.1000000000000001"/>
    <x v="0"/>
    <x v="0"/>
    <x v="0"/>
  </r>
  <r>
    <n v="16658"/>
    <x v="11"/>
    <x v="5"/>
    <x v="23"/>
    <x v="2"/>
    <n v="2.6"/>
    <x v="0"/>
    <x v="0"/>
    <x v="0"/>
  </r>
  <r>
    <n v="16659"/>
    <x v="12"/>
    <x v="5"/>
    <x v="23"/>
    <x v="2"/>
    <n v="0.1"/>
    <x v="0"/>
    <x v="0"/>
    <x v="0"/>
  </r>
  <r>
    <n v="16660"/>
    <x v="13"/>
    <x v="5"/>
    <x v="23"/>
    <x v="2"/>
    <n v="1.1000000000000001"/>
    <x v="0"/>
    <x v="0"/>
    <x v="0"/>
  </r>
  <r>
    <n v="16661"/>
    <x v="14"/>
    <x v="5"/>
    <x v="23"/>
    <x v="2"/>
    <n v="2.1"/>
    <x v="0"/>
    <x v="0"/>
    <x v="0"/>
  </r>
  <r>
    <n v="16662"/>
    <x v="15"/>
    <x v="5"/>
    <x v="23"/>
    <x v="2"/>
    <n v="2.1"/>
    <x v="0"/>
    <x v="0"/>
    <x v="0"/>
  </r>
  <r>
    <n v="16663"/>
    <x v="16"/>
    <x v="5"/>
    <x v="23"/>
    <x v="2"/>
    <n v="-1.9"/>
    <x v="0"/>
    <x v="0"/>
    <x v="0"/>
  </r>
  <r>
    <n v="16664"/>
    <x v="17"/>
    <x v="5"/>
    <x v="23"/>
    <x v="2"/>
    <n v="-0.9"/>
    <x v="0"/>
    <x v="0"/>
    <x v="0"/>
  </r>
  <r>
    <n v="16665"/>
    <x v="18"/>
    <x v="5"/>
    <x v="23"/>
    <x v="2"/>
    <n v="2.1"/>
    <x v="0"/>
    <x v="0"/>
    <x v="0"/>
  </r>
  <r>
    <n v="16666"/>
    <x v="19"/>
    <x v="5"/>
    <x v="23"/>
    <x v="2"/>
    <n v="1.6"/>
    <x v="0"/>
    <x v="0"/>
    <x v="0"/>
  </r>
  <r>
    <n v="16667"/>
    <x v="20"/>
    <x v="5"/>
    <x v="23"/>
    <x v="2"/>
    <n v="1.6"/>
    <x v="0"/>
    <x v="0"/>
    <x v="0"/>
  </r>
  <r>
    <n v="16668"/>
    <x v="21"/>
    <x v="5"/>
    <x v="23"/>
    <x v="2"/>
    <n v="2.1"/>
    <x v="0"/>
    <x v="0"/>
    <x v="0"/>
  </r>
  <r>
    <n v="16669"/>
    <x v="22"/>
    <x v="5"/>
    <x v="23"/>
    <x v="2"/>
    <n v="1.6"/>
    <x v="0"/>
    <x v="0"/>
    <x v="0"/>
  </r>
  <r>
    <n v="16670"/>
    <x v="23"/>
    <x v="5"/>
    <x v="23"/>
    <x v="2"/>
    <n v="-2.4"/>
    <x v="0"/>
    <x v="0"/>
    <x v="0"/>
  </r>
  <r>
    <n v="16671"/>
    <x v="24"/>
    <x v="5"/>
    <x v="23"/>
    <x v="2"/>
    <n v="-2.4"/>
    <x v="0"/>
    <x v="0"/>
    <x v="0"/>
  </r>
  <r>
    <n v="16672"/>
    <x v="25"/>
    <x v="5"/>
    <x v="23"/>
    <x v="2"/>
    <n v="0.6"/>
    <x v="0"/>
    <x v="0"/>
    <x v="0"/>
  </r>
  <r>
    <n v="16673"/>
    <x v="26"/>
    <x v="5"/>
    <x v="23"/>
    <x v="2"/>
    <n v="2.6"/>
    <x v="0"/>
    <x v="0"/>
    <x v="0"/>
  </r>
  <r>
    <n v="16674"/>
    <x v="27"/>
    <x v="5"/>
    <x v="23"/>
    <x v="2"/>
    <n v="2.6"/>
    <x v="0"/>
    <x v="0"/>
    <x v="0"/>
  </r>
  <r>
    <n v="16675"/>
    <x v="28"/>
    <x v="5"/>
    <x v="23"/>
    <x v="2"/>
    <n v="-2.9"/>
    <x v="0"/>
    <x v="0"/>
    <x v="0"/>
  </r>
  <r>
    <n v="16676"/>
    <x v="0"/>
    <x v="5"/>
    <x v="23"/>
    <x v="3"/>
    <n v="0"/>
    <x v="1"/>
    <x v="0"/>
    <x v="0"/>
  </r>
  <r>
    <n v="16677"/>
    <x v="1"/>
    <x v="5"/>
    <x v="23"/>
    <x v="3"/>
    <n v="0"/>
    <x v="1"/>
    <x v="0"/>
    <x v="0"/>
  </r>
  <r>
    <n v="16678"/>
    <x v="2"/>
    <x v="5"/>
    <x v="23"/>
    <x v="3"/>
    <n v="0"/>
    <x v="1"/>
    <x v="0"/>
    <x v="0"/>
  </r>
  <r>
    <n v="16679"/>
    <x v="3"/>
    <x v="5"/>
    <x v="23"/>
    <x v="3"/>
    <n v="0"/>
    <x v="1"/>
    <x v="0"/>
    <x v="0"/>
  </r>
  <r>
    <n v="16680"/>
    <x v="4"/>
    <x v="5"/>
    <x v="23"/>
    <x v="3"/>
    <n v="0"/>
    <x v="1"/>
    <x v="0"/>
    <x v="0"/>
  </r>
  <r>
    <n v="16681"/>
    <x v="5"/>
    <x v="5"/>
    <x v="23"/>
    <x v="3"/>
    <n v="0"/>
    <x v="1"/>
    <x v="0"/>
    <x v="0"/>
  </r>
  <r>
    <n v="16682"/>
    <x v="6"/>
    <x v="5"/>
    <x v="23"/>
    <x v="3"/>
    <n v="0"/>
    <x v="1"/>
    <x v="0"/>
    <x v="0"/>
  </r>
  <r>
    <n v="16683"/>
    <x v="7"/>
    <x v="5"/>
    <x v="23"/>
    <x v="3"/>
    <n v="0"/>
    <x v="1"/>
    <x v="0"/>
    <x v="0"/>
  </r>
  <r>
    <n v="16684"/>
    <x v="8"/>
    <x v="5"/>
    <x v="23"/>
    <x v="3"/>
    <n v="0"/>
    <x v="1"/>
    <x v="0"/>
    <x v="0"/>
  </r>
  <r>
    <n v="16685"/>
    <x v="9"/>
    <x v="5"/>
    <x v="23"/>
    <x v="3"/>
    <n v="0"/>
    <x v="1"/>
    <x v="0"/>
    <x v="0"/>
  </r>
  <r>
    <n v="16686"/>
    <x v="10"/>
    <x v="5"/>
    <x v="23"/>
    <x v="3"/>
    <n v="0"/>
    <x v="1"/>
    <x v="0"/>
    <x v="0"/>
  </r>
  <r>
    <n v="16687"/>
    <x v="11"/>
    <x v="5"/>
    <x v="23"/>
    <x v="3"/>
    <n v="0"/>
    <x v="1"/>
    <x v="0"/>
    <x v="0"/>
  </r>
  <r>
    <n v="16688"/>
    <x v="12"/>
    <x v="5"/>
    <x v="23"/>
    <x v="3"/>
    <n v="0"/>
    <x v="1"/>
    <x v="0"/>
    <x v="0"/>
  </r>
  <r>
    <n v="16689"/>
    <x v="13"/>
    <x v="5"/>
    <x v="23"/>
    <x v="3"/>
    <n v="0"/>
    <x v="1"/>
    <x v="0"/>
    <x v="0"/>
  </r>
  <r>
    <n v="16690"/>
    <x v="14"/>
    <x v="5"/>
    <x v="23"/>
    <x v="3"/>
    <n v="0"/>
    <x v="1"/>
    <x v="0"/>
    <x v="0"/>
  </r>
  <r>
    <n v="16691"/>
    <x v="15"/>
    <x v="5"/>
    <x v="23"/>
    <x v="3"/>
    <n v="0"/>
    <x v="1"/>
    <x v="0"/>
    <x v="0"/>
  </r>
  <r>
    <n v="16692"/>
    <x v="16"/>
    <x v="5"/>
    <x v="23"/>
    <x v="3"/>
    <n v="0"/>
    <x v="1"/>
    <x v="0"/>
    <x v="0"/>
  </r>
  <r>
    <n v="16693"/>
    <x v="17"/>
    <x v="5"/>
    <x v="23"/>
    <x v="3"/>
    <n v="0"/>
    <x v="1"/>
    <x v="0"/>
    <x v="0"/>
  </r>
  <r>
    <n v="16694"/>
    <x v="18"/>
    <x v="5"/>
    <x v="23"/>
    <x v="3"/>
    <n v="0"/>
    <x v="1"/>
    <x v="0"/>
    <x v="0"/>
  </r>
  <r>
    <n v="16695"/>
    <x v="19"/>
    <x v="5"/>
    <x v="23"/>
    <x v="3"/>
    <n v="0"/>
    <x v="1"/>
    <x v="0"/>
    <x v="0"/>
  </r>
  <r>
    <n v="16696"/>
    <x v="20"/>
    <x v="5"/>
    <x v="23"/>
    <x v="3"/>
    <n v="0"/>
    <x v="1"/>
    <x v="0"/>
    <x v="0"/>
  </r>
  <r>
    <n v="16697"/>
    <x v="21"/>
    <x v="5"/>
    <x v="23"/>
    <x v="3"/>
    <n v="0"/>
    <x v="1"/>
    <x v="0"/>
    <x v="0"/>
  </r>
  <r>
    <n v="16698"/>
    <x v="22"/>
    <x v="5"/>
    <x v="23"/>
    <x v="3"/>
    <n v="0"/>
    <x v="1"/>
    <x v="0"/>
    <x v="0"/>
  </r>
  <r>
    <n v="16699"/>
    <x v="23"/>
    <x v="5"/>
    <x v="23"/>
    <x v="3"/>
    <n v="0"/>
    <x v="1"/>
    <x v="0"/>
    <x v="0"/>
  </r>
  <r>
    <n v="16700"/>
    <x v="24"/>
    <x v="5"/>
    <x v="23"/>
    <x v="3"/>
    <n v="0"/>
    <x v="1"/>
    <x v="0"/>
    <x v="0"/>
  </r>
  <r>
    <n v="16701"/>
    <x v="25"/>
    <x v="5"/>
    <x v="23"/>
    <x v="3"/>
    <n v="0"/>
    <x v="1"/>
    <x v="0"/>
    <x v="0"/>
  </r>
  <r>
    <n v="16702"/>
    <x v="26"/>
    <x v="5"/>
    <x v="23"/>
    <x v="3"/>
    <n v="0"/>
    <x v="1"/>
    <x v="0"/>
    <x v="0"/>
  </r>
  <r>
    <n v="16703"/>
    <x v="27"/>
    <x v="5"/>
    <x v="23"/>
    <x v="3"/>
    <n v="0"/>
    <x v="1"/>
    <x v="0"/>
    <x v="0"/>
  </r>
  <r>
    <n v="16704"/>
    <x v="28"/>
    <x v="5"/>
    <x v="23"/>
    <x v="3"/>
    <n v="0"/>
    <x v="1"/>
    <x v="0"/>
    <x v="0"/>
  </r>
  <r>
    <n v="16705"/>
    <x v="0"/>
    <x v="0"/>
    <x v="24"/>
    <x v="0"/>
    <n v="1017021"/>
    <x v="0"/>
    <x v="0"/>
    <x v="0"/>
  </r>
  <r>
    <n v="16706"/>
    <x v="1"/>
    <x v="0"/>
    <x v="24"/>
    <x v="0"/>
    <n v="1017021"/>
    <x v="0"/>
    <x v="0"/>
    <x v="0"/>
  </r>
  <r>
    <n v="16707"/>
    <x v="2"/>
    <x v="0"/>
    <x v="24"/>
    <x v="0"/>
    <n v="1015852"/>
    <x v="0"/>
    <x v="0"/>
    <x v="0"/>
  </r>
  <r>
    <n v="16708"/>
    <x v="3"/>
    <x v="0"/>
    <x v="24"/>
    <x v="0"/>
    <n v="1013524"/>
    <x v="0"/>
    <x v="0"/>
    <x v="0"/>
  </r>
  <r>
    <n v="16709"/>
    <x v="4"/>
    <x v="0"/>
    <x v="24"/>
    <x v="0"/>
    <n v="1022099"/>
    <x v="0"/>
    <x v="0"/>
    <x v="0"/>
  </r>
  <r>
    <n v="16710"/>
    <x v="5"/>
    <x v="0"/>
    <x v="24"/>
    <x v="0"/>
    <n v="1017234"/>
    <x v="0"/>
    <x v="0"/>
    <x v="0"/>
  </r>
  <r>
    <n v="16711"/>
    <x v="6"/>
    <x v="0"/>
    <x v="24"/>
    <x v="0"/>
    <n v="1019857"/>
    <x v="0"/>
    <x v="0"/>
    <x v="0"/>
  </r>
  <r>
    <n v="16712"/>
    <x v="7"/>
    <x v="0"/>
    <x v="24"/>
    <x v="0"/>
    <n v="1009352"/>
    <x v="0"/>
    <x v="0"/>
    <x v="0"/>
  </r>
  <r>
    <n v="16713"/>
    <x v="8"/>
    <x v="0"/>
    <x v="24"/>
    <x v="0"/>
    <n v="1023307"/>
    <x v="0"/>
    <x v="0"/>
    <x v="0"/>
  </r>
  <r>
    <n v="16714"/>
    <x v="9"/>
    <x v="0"/>
    <x v="24"/>
    <x v="0"/>
    <n v="1018118"/>
    <x v="0"/>
    <x v="0"/>
    <x v="0"/>
  </r>
  <r>
    <n v="16715"/>
    <x v="10"/>
    <x v="0"/>
    <x v="24"/>
    <x v="0"/>
    <n v="1016730"/>
    <x v="0"/>
    <x v="0"/>
    <x v="0"/>
  </r>
  <r>
    <n v="16716"/>
    <x v="11"/>
    <x v="0"/>
    <x v="24"/>
    <x v="0"/>
    <n v="1010031"/>
    <x v="0"/>
    <x v="0"/>
    <x v="0"/>
  </r>
  <r>
    <n v="16717"/>
    <x v="12"/>
    <x v="0"/>
    <x v="24"/>
    <x v="0"/>
    <n v="1018839"/>
    <x v="0"/>
    <x v="0"/>
    <x v="0"/>
  </r>
  <r>
    <n v="16718"/>
    <x v="13"/>
    <x v="0"/>
    <x v="24"/>
    <x v="0"/>
    <n v="1014955"/>
    <x v="0"/>
    <x v="0"/>
    <x v="0"/>
  </r>
  <r>
    <n v="16719"/>
    <x v="14"/>
    <x v="0"/>
    <x v="24"/>
    <x v="0"/>
    <n v="1016827"/>
    <x v="0"/>
    <x v="0"/>
    <x v="0"/>
  </r>
  <r>
    <n v="16720"/>
    <x v="15"/>
    <x v="0"/>
    <x v="24"/>
    <x v="0"/>
    <n v="1014194"/>
    <x v="0"/>
    <x v="0"/>
    <x v="0"/>
  </r>
  <r>
    <n v="16721"/>
    <x v="16"/>
    <x v="0"/>
    <x v="24"/>
    <x v="0"/>
    <n v="1013697"/>
    <x v="0"/>
    <x v="0"/>
    <x v="0"/>
  </r>
  <r>
    <n v="16722"/>
    <x v="17"/>
    <x v="0"/>
    <x v="24"/>
    <x v="0"/>
    <n v="1013290"/>
    <x v="0"/>
    <x v="0"/>
    <x v="0"/>
  </r>
  <r>
    <n v="16723"/>
    <x v="18"/>
    <x v="0"/>
    <x v="24"/>
    <x v="0"/>
    <n v="1013913"/>
    <x v="0"/>
    <x v="0"/>
    <x v="0"/>
  </r>
  <r>
    <n v="16724"/>
    <x v="19"/>
    <x v="0"/>
    <x v="24"/>
    <x v="0"/>
    <n v="1019980"/>
    <x v="0"/>
    <x v="0"/>
    <x v="0"/>
  </r>
  <r>
    <n v="16725"/>
    <x v="20"/>
    <x v="0"/>
    <x v="24"/>
    <x v="0"/>
    <n v="1015231"/>
    <x v="0"/>
    <x v="0"/>
    <x v="0"/>
  </r>
  <r>
    <n v="16726"/>
    <x v="21"/>
    <x v="0"/>
    <x v="24"/>
    <x v="0"/>
    <n v="1019663"/>
    <x v="0"/>
    <x v="0"/>
    <x v="0"/>
  </r>
  <r>
    <n v="16727"/>
    <x v="22"/>
    <x v="0"/>
    <x v="24"/>
    <x v="0"/>
    <n v="1018641"/>
    <x v="0"/>
    <x v="0"/>
    <x v="0"/>
  </r>
  <r>
    <n v="16728"/>
    <x v="23"/>
    <x v="0"/>
    <x v="24"/>
    <x v="0"/>
    <n v="1022404"/>
    <x v="0"/>
    <x v="0"/>
    <x v="0"/>
  </r>
  <r>
    <n v="16729"/>
    <x v="24"/>
    <x v="0"/>
    <x v="24"/>
    <x v="0"/>
    <n v="1011453"/>
    <x v="0"/>
    <x v="0"/>
    <x v="0"/>
  </r>
  <r>
    <n v="16730"/>
    <x v="25"/>
    <x v="0"/>
    <x v="24"/>
    <x v="0"/>
    <n v="1017357"/>
    <x v="0"/>
    <x v="0"/>
    <x v="0"/>
  </r>
  <r>
    <n v="16731"/>
    <x v="26"/>
    <x v="0"/>
    <x v="24"/>
    <x v="0"/>
    <n v="1017765"/>
    <x v="0"/>
    <x v="0"/>
    <x v="0"/>
  </r>
  <r>
    <n v="16732"/>
    <x v="27"/>
    <x v="0"/>
    <x v="24"/>
    <x v="0"/>
    <n v="1016950"/>
    <x v="0"/>
    <x v="0"/>
    <x v="0"/>
  </r>
  <r>
    <n v="16733"/>
    <x v="28"/>
    <x v="0"/>
    <x v="24"/>
    <x v="0"/>
    <n v="1016935"/>
    <x v="0"/>
    <x v="0"/>
    <x v="0"/>
  </r>
  <r>
    <n v="16734"/>
    <x v="0"/>
    <x v="0"/>
    <x v="24"/>
    <x v="1"/>
    <n v="1017028.4"/>
    <x v="0"/>
    <x v="0"/>
    <x v="0"/>
  </r>
  <r>
    <n v="16735"/>
    <x v="1"/>
    <x v="0"/>
    <x v="24"/>
    <x v="1"/>
    <n v="1017028.4"/>
    <x v="0"/>
    <x v="0"/>
    <x v="0"/>
  </r>
  <r>
    <n v="16736"/>
    <x v="2"/>
    <x v="0"/>
    <x v="24"/>
    <x v="1"/>
    <n v="1015858.4"/>
    <x v="0"/>
    <x v="0"/>
    <x v="0"/>
  </r>
  <r>
    <n v="16737"/>
    <x v="3"/>
    <x v="0"/>
    <x v="24"/>
    <x v="1"/>
    <n v="1013530.9"/>
    <x v="0"/>
    <x v="0"/>
    <x v="0"/>
  </r>
  <r>
    <n v="16738"/>
    <x v="4"/>
    <x v="0"/>
    <x v="24"/>
    <x v="1"/>
    <n v="1022106.5"/>
    <x v="0"/>
    <x v="0"/>
    <x v="0"/>
  </r>
  <r>
    <n v="16739"/>
    <x v="5"/>
    <x v="0"/>
    <x v="24"/>
    <x v="1"/>
    <n v="1017241.4"/>
    <x v="0"/>
    <x v="0"/>
    <x v="0"/>
  </r>
  <r>
    <n v="16740"/>
    <x v="6"/>
    <x v="0"/>
    <x v="24"/>
    <x v="1"/>
    <n v="1019864"/>
    <x v="0"/>
    <x v="0"/>
    <x v="0"/>
  </r>
  <r>
    <n v="16741"/>
    <x v="7"/>
    <x v="0"/>
    <x v="24"/>
    <x v="1"/>
    <n v="1009358.4"/>
    <x v="0"/>
    <x v="0"/>
    <x v="0"/>
  </r>
  <r>
    <n v="16742"/>
    <x v="8"/>
    <x v="0"/>
    <x v="24"/>
    <x v="1"/>
    <n v="1023314.5"/>
    <x v="0"/>
    <x v="0"/>
    <x v="0"/>
  </r>
  <r>
    <n v="16743"/>
    <x v="9"/>
    <x v="0"/>
    <x v="24"/>
    <x v="1"/>
    <n v="1017609.9"/>
    <x v="0"/>
    <x v="0"/>
    <x v="0"/>
  </r>
  <r>
    <n v="16744"/>
    <x v="10"/>
    <x v="0"/>
    <x v="24"/>
    <x v="1"/>
    <n v="1016737.9"/>
    <x v="0"/>
    <x v="0"/>
    <x v="0"/>
  </r>
  <r>
    <n v="16745"/>
    <x v="11"/>
    <x v="0"/>
    <x v="24"/>
    <x v="1"/>
    <n v="1010037.9"/>
    <x v="0"/>
    <x v="0"/>
    <x v="0"/>
  </r>
  <r>
    <n v="16746"/>
    <x v="12"/>
    <x v="0"/>
    <x v="24"/>
    <x v="1"/>
    <n v="1018277.4"/>
    <x v="0"/>
    <x v="0"/>
    <x v="0"/>
  </r>
  <r>
    <n v="16747"/>
    <x v="13"/>
    <x v="0"/>
    <x v="24"/>
    <x v="1"/>
    <n v="1014962.4"/>
    <x v="0"/>
    <x v="0"/>
    <x v="0"/>
  </r>
  <r>
    <n v="16748"/>
    <x v="14"/>
    <x v="0"/>
    <x v="24"/>
    <x v="1"/>
    <n v="1016834.4"/>
    <x v="0"/>
    <x v="0"/>
    <x v="0"/>
  </r>
  <r>
    <n v="16749"/>
    <x v="15"/>
    <x v="0"/>
    <x v="24"/>
    <x v="1"/>
    <n v="1014200.4"/>
    <x v="0"/>
    <x v="0"/>
    <x v="0"/>
  </r>
  <r>
    <n v="16750"/>
    <x v="16"/>
    <x v="0"/>
    <x v="24"/>
    <x v="1"/>
    <n v="1013704.4"/>
    <x v="0"/>
    <x v="0"/>
    <x v="0"/>
  </r>
  <r>
    <n v="16751"/>
    <x v="17"/>
    <x v="0"/>
    <x v="24"/>
    <x v="1"/>
    <n v="1013296.9"/>
    <x v="0"/>
    <x v="0"/>
    <x v="0"/>
  </r>
  <r>
    <n v="16752"/>
    <x v="18"/>
    <x v="0"/>
    <x v="24"/>
    <x v="1"/>
    <n v="1013919.9"/>
    <x v="0"/>
    <x v="0"/>
    <x v="0"/>
  </r>
  <r>
    <n v="16753"/>
    <x v="19"/>
    <x v="0"/>
    <x v="24"/>
    <x v="1"/>
    <n v="1020348.5"/>
    <x v="0"/>
    <x v="0"/>
    <x v="0"/>
  </r>
  <r>
    <n v="16754"/>
    <x v="20"/>
    <x v="0"/>
    <x v="24"/>
    <x v="1"/>
    <n v="1015237.4"/>
    <x v="0"/>
    <x v="0"/>
    <x v="0"/>
  </r>
  <r>
    <n v="16755"/>
    <x v="21"/>
    <x v="0"/>
    <x v="24"/>
    <x v="1"/>
    <n v="1019670"/>
    <x v="0"/>
    <x v="0"/>
    <x v="0"/>
  </r>
  <r>
    <n v="16756"/>
    <x v="22"/>
    <x v="0"/>
    <x v="24"/>
    <x v="1"/>
    <n v="1018647.9"/>
    <x v="0"/>
    <x v="0"/>
    <x v="0"/>
  </r>
  <r>
    <n v="16757"/>
    <x v="23"/>
    <x v="0"/>
    <x v="24"/>
    <x v="1"/>
    <n v="1022410.5"/>
    <x v="0"/>
    <x v="0"/>
    <x v="0"/>
  </r>
  <r>
    <n v="16758"/>
    <x v="24"/>
    <x v="0"/>
    <x v="24"/>
    <x v="1"/>
    <n v="1011976.9"/>
    <x v="0"/>
    <x v="0"/>
    <x v="0"/>
  </r>
  <r>
    <n v="16759"/>
    <x v="25"/>
    <x v="0"/>
    <x v="24"/>
    <x v="1"/>
    <n v="1017364.4"/>
    <x v="0"/>
    <x v="0"/>
    <x v="0"/>
  </r>
  <r>
    <n v="16760"/>
    <x v="26"/>
    <x v="0"/>
    <x v="24"/>
    <x v="1"/>
    <n v="1017771.9"/>
    <x v="0"/>
    <x v="0"/>
    <x v="0"/>
  </r>
  <r>
    <n v="16761"/>
    <x v="27"/>
    <x v="0"/>
    <x v="24"/>
    <x v="1"/>
    <n v="1016957.4"/>
    <x v="0"/>
    <x v="0"/>
    <x v="0"/>
  </r>
  <r>
    <n v="16762"/>
    <x v="28"/>
    <x v="0"/>
    <x v="24"/>
    <x v="1"/>
    <n v="1016942.4"/>
    <x v="0"/>
    <x v="0"/>
    <x v="0"/>
  </r>
  <r>
    <n v="16763"/>
    <x v="0"/>
    <x v="0"/>
    <x v="24"/>
    <x v="2"/>
    <n v="-7.4"/>
    <x v="0"/>
    <x v="0"/>
    <x v="0"/>
  </r>
  <r>
    <n v="16764"/>
    <x v="1"/>
    <x v="0"/>
    <x v="24"/>
    <x v="2"/>
    <n v="-7.4"/>
    <x v="0"/>
    <x v="0"/>
    <x v="0"/>
  </r>
  <r>
    <n v="16765"/>
    <x v="2"/>
    <x v="0"/>
    <x v="24"/>
    <x v="2"/>
    <n v="-6.4"/>
    <x v="0"/>
    <x v="0"/>
    <x v="0"/>
  </r>
  <r>
    <n v="16766"/>
    <x v="3"/>
    <x v="0"/>
    <x v="24"/>
    <x v="2"/>
    <n v="-6.9"/>
    <x v="0"/>
    <x v="0"/>
    <x v="0"/>
  </r>
  <r>
    <n v="16767"/>
    <x v="4"/>
    <x v="0"/>
    <x v="24"/>
    <x v="2"/>
    <n v="-7.5"/>
    <x v="0"/>
    <x v="0"/>
    <x v="0"/>
  </r>
  <r>
    <n v="16768"/>
    <x v="5"/>
    <x v="0"/>
    <x v="24"/>
    <x v="2"/>
    <n v="-7.4"/>
    <x v="0"/>
    <x v="0"/>
    <x v="0"/>
  </r>
  <r>
    <n v="16769"/>
    <x v="6"/>
    <x v="0"/>
    <x v="24"/>
    <x v="2"/>
    <n v="-7"/>
    <x v="0"/>
    <x v="0"/>
    <x v="0"/>
  </r>
  <r>
    <n v="16770"/>
    <x v="7"/>
    <x v="0"/>
    <x v="24"/>
    <x v="2"/>
    <n v="-6.4"/>
    <x v="0"/>
    <x v="0"/>
    <x v="0"/>
  </r>
  <r>
    <n v="16771"/>
    <x v="8"/>
    <x v="0"/>
    <x v="24"/>
    <x v="2"/>
    <n v="-7.5"/>
    <x v="0"/>
    <x v="0"/>
    <x v="0"/>
  </r>
  <r>
    <n v="16772"/>
    <x v="9"/>
    <x v="0"/>
    <x v="24"/>
    <x v="2"/>
    <n v="508.1"/>
    <x v="0"/>
    <x v="0"/>
    <x v="0"/>
  </r>
  <r>
    <n v="16773"/>
    <x v="10"/>
    <x v="0"/>
    <x v="24"/>
    <x v="2"/>
    <n v="-7.9"/>
    <x v="0"/>
    <x v="0"/>
    <x v="0"/>
  </r>
  <r>
    <n v="16774"/>
    <x v="11"/>
    <x v="0"/>
    <x v="24"/>
    <x v="2"/>
    <n v="-6.9"/>
    <x v="0"/>
    <x v="0"/>
    <x v="0"/>
  </r>
  <r>
    <n v="16775"/>
    <x v="12"/>
    <x v="0"/>
    <x v="24"/>
    <x v="2"/>
    <n v="561.6"/>
    <x v="0"/>
    <x v="0"/>
    <x v="0"/>
  </r>
  <r>
    <n v="16776"/>
    <x v="13"/>
    <x v="0"/>
    <x v="24"/>
    <x v="2"/>
    <n v="-7.4"/>
    <x v="0"/>
    <x v="0"/>
    <x v="0"/>
  </r>
  <r>
    <n v="16777"/>
    <x v="14"/>
    <x v="0"/>
    <x v="24"/>
    <x v="2"/>
    <n v="-7.4"/>
    <x v="0"/>
    <x v="0"/>
    <x v="0"/>
  </r>
  <r>
    <n v="16778"/>
    <x v="15"/>
    <x v="0"/>
    <x v="24"/>
    <x v="2"/>
    <n v="-6.4"/>
    <x v="0"/>
    <x v="0"/>
    <x v="0"/>
  </r>
  <r>
    <n v="16779"/>
    <x v="16"/>
    <x v="0"/>
    <x v="24"/>
    <x v="2"/>
    <n v="-7.4"/>
    <x v="0"/>
    <x v="0"/>
    <x v="0"/>
  </r>
  <r>
    <n v="16780"/>
    <x v="17"/>
    <x v="0"/>
    <x v="24"/>
    <x v="2"/>
    <n v="-6.9"/>
    <x v="0"/>
    <x v="0"/>
    <x v="0"/>
  </r>
  <r>
    <n v="16781"/>
    <x v="18"/>
    <x v="0"/>
    <x v="24"/>
    <x v="2"/>
    <n v="-6.9"/>
    <x v="0"/>
    <x v="0"/>
    <x v="0"/>
  </r>
  <r>
    <n v="16782"/>
    <x v="19"/>
    <x v="0"/>
    <x v="24"/>
    <x v="2"/>
    <n v="-368.5"/>
    <x v="0"/>
    <x v="0"/>
    <x v="0"/>
  </r>
  <r>
    <n v="16783"/>
    <x v="20"/>
    <x v="0"/>
    <x v="24"/>
    <x v="2"/>
    <n v="-6.4"/>
    <x v="0"/>
    <x v="0"/>
    <x v="0"/>
  </r>
  <r>
    <n v="16784"/>
    <x v="21"/>
    <x v="0"/>
    <x v="24"/>
    <x v="2"/>
    <n v="-7"/>
    <x v="0"/>
    <x v="0"/>
    <x v="0"/>
  </r>
  <r>
    <n v="16785"/>
    <x v="22"/>
    <x v="0"/>
    <x v="24"/>
    <x v="2"/>
    <n v="-6.9"/>
    <x v="0"/>
    <x v="0"/>
    <x v="0"/>
  </r>
  <r>
    <n v="16786"/>
    <x v="23"/>
    <x v="0"/>
    <x v="24"/>
    <x v="2"/>
    <n v="-6.5"/>
    <x v="0"/>
    <x v="0"/>
    <x v="0"/>
  </r>
  <r>
    <n v="16787"/>
    <x v="24"/>
    <x v="0"/>
    <x v="24"/>
    <x v="2"/>
    <n v="-523.9"/>
    <x v="0"/>
    <x v="0"/>
    <x v="0"/>
  </r>
  <r>
    <n v="16788"/>
    <x v="25"/>
    <x v="0"/>
    <x v="24"/>
    <x v="2"/>
    <n v="-7.4"/>
    <x v="0"/>
    <x v="0"/>
    <x v="0"/>
  </r>
  <r>
    <n v="16789"/>
    <x v="26"/>
    <x v="0"/>
    <x v="24"/>
    <x v="2"/>
    <n v="-6.9"/>
    <x v="0"/>
    <x v="0"/>
    <x v="0"/>
  </r>
  <r>
    <n v="16790"/>
    <x v="27"/>
    <x v="0"/>
    <x v="24"/>
    <x v="2"/>
    <n v="-7.4"/>
    <x v="0"/>
    <x v="0"/>
    <x v="0"/>
  </r>
  <r>
    <n v="16791"/>
    <x v="28"/>
    <x v="0"/>
    <x v="24"/>
    <x v="2"/>
    <n v="-7.4"/>
    <x v="0"/>
    <x v="0"/>
    <x v="0"/>
  </r>
  <r>
    <n v="16792"/>
    <x v="0"/>
    <x v="0"/>
    <x v="24"/>
    <x v="3"/>
    <n v="0"/>
    <x v="1"/>
    <x v="0"/>
    <x v="0"/>
  </r>
  <r>
    <n v="16793"/>
    <x v="1"/>
    <x v="0"/>
    <x v="24"/>
    <x v="3"/>
    <n v="0"/>
    <x v="1"/>
    <x v="0"/>
    <x v="0"/>
  </r>
  <r>
    <n v="16794"/>
    <x v="2"/>
    <x v="0"/>
    <x v="24"/>
    <x v="3"/>
    <n v="0"/>
    <x v="1"/>
    <x v="0"/>
    <x v="0"/>
  </r>
  <r>
    <n v="16795"/>
    <x v="3"/>
    <x v="0"/>
    <x v="24"/>
    <x v="3"/>
    <n v="0"/>
    <x v="1"/>
    <x v="0"/>
    <x v="0"/>
  </r>
  <r>
    <n v="16796"/>
    <x v="4"/>
    <x v="0"/>
    <x v="24"/>
    <x v="3"/>
    <n v="0"/>
    <x v="1"/>
    <x v="0"/>
    <x v="0"/>
  </r>
  <r>
    <n v="16797"/>
    <x v="5"/>
    <x v="0"/>
    <x v="24"/>
    <x v="3"/>
    <n v="0"/>
    <x v="1"/>
    <x v="0"/>
    <x v="0"/>
  </r>
  <r>
    <n v="16798"/>
    <x v="6"/>
    <x v="0"/>
    <x v="24"/>
    <x v="3"/>
    <n v="0"/>
    <x v="1"/>
    <x v="0"/>
    <x v="0"/>
  </r>
  <r>
    <n v="16799"/>
    <x v="7"/>
    <x v="0"/>
    <x v="24"/>
    <x v="3"/>
    <n v="0"/>
    <x v="1"/>
    <x v="0"/>
    <x v="0"/>
  </r>
  <r>
    <n v="16800"/>
    <x v="8"/>
    <x v="0"/>
    <x v="24"/>
    <x v="3"/>
    <n v="0"/>
    <x v="1"/>
    <x v="0"/>
    <x v="0"/>
  </r>
  <r>
    <n v="16801"/>
    <x v="9"/>
    <x v="0"/>
    <x v="24"/>
    <x v="3"/>
    <n v="0.05"/>
    <x v="1"/>
    <x v="0"/>
    <x v="0"/>
  </r>
  <r>
    <n v="16802"/>
    <x v="10"/>
    <x v="0"/>
    <x v="24"/>
    <x v="3"/>
    <n v="0"/>
    <x v="1"/>
    <x v="0"/>
    <x v="0"/>
  </r>
  <r>
    <n v="16803"/>
    <x v="11"/>
    <x v="0"/>
    <x v="24"/>
    <x v="3"/>
    <n v="0"/>
    <x v="1"/>
    <x v="0"/>
    <x v="0"/>
  </r>
  <r>
    <n v="16804"/>
    <x v="12"/>
    <x v="0"/>
    <x v="24"/>
    <x v="3"/>
    <n v="0.06"/>
    <x v="1"/>
    <x v="0"/>
    <x v="0"/>
  </r>
  <r>
    <n v="16805"/>
    <x v="13"/>
    <x v="0"/>
    <x v="24"/>
    <x v="3"/>
    <n v="0"/>
    <x v="1"/>
    <x v="0"/>
    <x v="0"/>
  </r>
  <r>
    <n v="16806"/>
    <x v="14"/>
    <x v="0"/>
    <x v="24"/>
    <x v="3"/>
    <n v="0"/>
    <x v="1"/>
    <x v="0"/>
    <x v="0"/>
  </r>
  <r>
    <n v="16807"/>
    <x v="15"/>
    <x v="0"/>
    <x v="24"/>
    <x v="3"/>
    <n v="0"/>
    <x v="1"/>
    <x v="0"/>
    <x v="0"/>
  </r>
  <r>
    <n v="16808"/>
    <x v="16"/>
    <x v="0"/>
    <x v="24"/>
    <x v="3"/>
    <n v="0"/>
    <x v="1"/>
    <x v="0"/>
    <x v="0"/>
  </r>
  <r>
    <n v="16809"/>
    <x v="17"/>
    <x v="0"/>
    <x v="24"/>
    <x v="3"/>
    <n v="0"/>
    <x v="1"/>
    <x v="0"/>
    <x v="0"/>
  </r>
  <r>
    <n v="16810"/>
    <x v="18"/>
    <x v="0"/>
    <x v="24"/>
    <x v="3"/>
    <n v="0"/>
    <x v="1"/>
    <x v="0"/>
    <x v="0"/>
  </r>
  <r>
    <n v="16811"/>
    <x v="19"/>
    <x v="0"/>
    <x v="24"/>
    <x v="3"/>
    <n v="-0.04"/>
    <x v="1"/>
    <x v="0"/>
    <x v="0"/>
  </r>
  <r>
    <n v="16812"/>
    <x v="20"/>
    <x v="0"/>
    <x v="24"/>
    <x v="3"/>
    <n v="0"/>
    <x v="1"/>
    <x v="0"/>
    <x v="0"/>
  </r>
  <r>
    <n v="16813"/>
    <x v="21"/>
    <x v="0"/>
    <x v="24"/>
    <x v="3"/>
    <n v="0"/>
    <x v="1"/>
    <x v="0"/>
    <x v="0"/>
  </r>
  <r>
    <n v="16814"/>
    <x v="22"/>
    <x v="0"/>
    <x v="24"/>
    <x v="3"/>
    <n v="0"/>
    <x v="1"/>
    <x v="0"/>
    <x v="0"/>
  </r>
  <r>
    <n v="16815"/>
    <x v="23"/>
    <x v="0"/>
    <x v="24"/>
    <x v="3"/>
    <n v="0"/>
    <x v="1"/>
    <x v="0"/>
    <x v="0"/>
  </r>
  <r>
    <n v="16816"/>
    <x v="24"/>
    <x v="0"/>
    <x v="24"/>
    <x v="3"/>
    <n v="-0.05"/>
    <x v="1"/>
    <x v="0"/>
    <x v="0"/>
  </r>
  <r>
    <n v="16817"/>
    <x v="25"/>
    <x v="0"/>
    <x v="24"/>
    <x v="3"/>
    <n v="0"/>
    <x v="1"/>
    <x v="0"/>
    <x v="0"/>
  </r>
  <r>
    <n v="16818"/>
    <x v="26"/>
    <x v="0"/>
    <x v="24"/>
    <x v="3"/>
    <n v="0"/>
    <x v="1"/>
    <x v="0"/>
    <x v="0"/>
  </r>
  <r>
    <n v="16819"/>
    <x v="27"/>
    <x v="0"/>
    <x v="24"/>
    <x v="3"/>
    <n v="0"/>
    <x v="1"/>
    <x v="0"/>
    <x v="0"/>
  </r>
  <r>
    <n v="16820"/>
    <x v="28"/>
    <x v="0"/>
    <x v="24"/>
    <x v="3"/>
    <n v="0"/>
    <x v="1"/>
    <x v="0"/>
    <x v="0"/>
  </r>
  <r>
    <n v="16821"/>
    <x v="0"/>
    <x v="1"/>
    <x v="24"/>
    <x v="0"/>
    <n v="1017352"/>
    <x v="0"/>
    <x v="0"/>
    <x v="0"/>
  </r>
  <r>
    <n v="16822"/>
    <x v="1"/>
    <x v="1"/>
    <x v="24"/>
    <x v="0"/>
    <n v="1017352"/>
    <x v="0"/>
    <x v="0"/>
    <x v="0"/>
  </r>
  <r>
    <n v="16823"/>
    <x v="2"/>
    <x v="1"/>
    <x v="24"/>
    <x v="0"/>
    <n v="1015739"/>
    <x v="0"/>
    <x v="0"/>
    <x v="0"/>
  </r>
  <r>
    <n v="16824"/>
    <x v="3"/>
    <x v="1"/>
    <x v="24"/>
    <x v="0"/>
    <n v="1010233"/>
    <x v="0"/>
    <x v="0"/>
    <x v="0"/>
  </r>
  <r>
    <n v="16825"/>
    <x v="4"/>
    <x v="1"/>
    <x v="24"/>
    <x v="0"/>
    <n v="1022950"/>
    <x v="0"/>
    <x v="0"/>
    <x v="0"/>
  </r>
  <r>
    <n v="16826"/>
    <x v="5"/>
    <x v="1"/>
    <x v="24"/>
    <x v="0"/>
    <n v="1016533"/>
    <x v="0"/>
    <x v="0"/>
    <x v="0"/>
  </r>
  <r>
    <n v="16827"/>
    <x v="6"/>
    <x v="1"/>
    <x v="24"/>
    <x v="0"/>
    <n v="1021499"/>
    <x v="0"/>
    <x v="0"/>
    <x v="0"/>
  </r>
  <r>
    <n v="16828"/>
    <x v="7"/>
    <x v="1"/>
    <x v="24"/>
    <x v="0"/>
    <n v="1010477"/>
    <x v="0"/>
    <x v="0"/>
    <x v="0"/>
  </r>
  <r>
    <n v="16829"/>
    <x v="8"/>
    <x v="1"/>
    <x v="24"/>
    <x v="0"/>
    <n v="1024388"/>
    <x v="0"/>
    <x v="0"/>
    <x v="0"/>
  </r>
  <r>
    <n v="16830"/>
    <x v="9"/>
    <x v="1"/>
    <x v="24"/>
    <x v="0"/>
    <n v="1019464"/>
    <x v="0"/>
    <x v="0"/>
    <x v="0"/>
  </r>
  <r>
    <n v="16831"/>
    <x v="10"/>
    <x v="1"/>
    <x v="24"/>
    <x v="0"/>
    <n v="1014818"/>
    <x v="0"/>
    <x v="0"/>
    <x v="0"/>
  </r>
  <r>
    <n v="16832"/>
    <x v="11"/>
    <x v="1"/>
    <x v="24"/>
    <x v="0"/>
    <n v="1010110"/>
    <x v="0"/>
    <x v="0"/>
    <x v="0"/>
  </r>
  <r>
    <n v="16833"/>
    <x v="12"/>
    <x v="1"/>
    <x v="24"/>
    <x v="0"/>
    <n v="1020138"/>
    <x v="0"/>
    <x v="0"/>
    <x v="0"/>
  </r>
  <r>
    <n v="16834"/>
    <x v="13"/>
    <x v="1"/>
    <x v="24"/>
    <x v="0"/>
    <n v="1014523"/>
    <x v="0"/>
    <x v="0"/>
    <x v="0"/>
  </r>
  <r>
    <n v="16835"/>
    <x v="14"/>
    <x v="1"/>
    <x v="24"/>
    <x v="0"/>
    <n v="1016898"/>
    <x v="0"/>
    <x v="0"/>
    <x v="0"/>
  </r>
  <r>
    <n v="16836"/>
    <x v="15"/>
    <x v="1"/>
    <x v="24"/>
    <x v="0"/>
    <n v="1015580"/>
    <x v="0"/>
    <x v="0"/>
    <x v="0"/>
  </r>
  <r>
    <n v="16837"/>
    <x v="16"/>
    <x v="1"/>
    <x v="24"/>
    <x v="0"/>
    <n v="1012279"/>
    <x v="0"/>
    <x v="0"/>
    <x v="0"/>
  </r>
  <r>
    <n v="16838"/>
    <x v="17"/>
    <x v="1"/>
    <x v="24"/>
    <x v="0"/>
    <n v="1013967"/>
    <x v="0"/>
    <x v="0"/>
    <x v="0"/>
  </r>
  <r>
    <n v="16839"/>
    <x v="18"/>
    <x v="1"/>
    <x v="24"/>
    <x v="0"/>
    <n v="1014453"/>
    <x v="0"/>
    <x v="0"/>
    <x v="0"/>
  </r>
  <r>
    <n v="16840"/>
    <x v="19"/>
    <x v="1"/>
    <x v="24"/>
    <x v="0"/>
    <n v="1020686"/>
    <x v="0"/>
    <x v="0"/>
    <x v="0"/>
  </r>
  <r>
    <n v="16841"/>
    <x v="20"/>
    <x v="1"/>
    <x v="24"/>
    <x v="0"/>
    <n v="1015274"/>
    <x v="0"/>
    <x v="0"/>
    <x v="0"/>
  </r>
  <r>
    <n v="16842"/>
    <x v="21"/>
    <x v="1"/>
    <x v="24"/>
    <x v="0"/>
    <n v="1020077"/>
    <x v="0"/>
    <x v="0"/>
    <x v="0"/>
  </r>
  <r>
    <n v="16843"/>
    <x v="22"/>
    <x v="1"/>
    <x v="24"/>
    <x v="0"/>
    <n v="1019072"/>
    <x v="0"/>
    <x v="0"/>
    <x v="0"/>
  </r>
  <r>
    <n v="16844"/>
    <x v="23"/>
    <x v="1"/>
    <x v="24"/>
    <x v="0"/>
    <n v="1022209"/>
    <x v="0"/>
    <x v="0"/>
    <x v="0"/>
  </r>
  <r>
    <n v="16845"/>
    <x v="24"/>
    <x v="1"/>
    <x v="24"/>
    <x v="0"/>
    <n v="1012561"/>
    <x v="0"/>
    <x v="0"/>
    <x v="0"/>
  </r>
  <r>
    <n v="16846"/>
    <x v="25"/>
    <x v="1"/>
    <x v="24"/>
    <x v="0"/>
    <n v="1017972"/>
    <x v="0"/>
    <x v="0"/>
    <x v="0"/>
  </r>
  <r>
    <n v="16847"/>
    <x v="26"/>
    <x v="1"/>
    <x v="24"/>
    <x v="0"/>
    <n v="1018201"/>
    <x v="0"/>
    <x v="0"/>
    <x v="0"/>
  </r>
  <r>
    <n v="16848"/>
    <x v="27"/>
    <x v="1"/>
    <x v="24"/>
    <x v="0"/>
    <n v="1017420"/>
    <x v="0"/>
    <x v="0"/>
    <x v="0"/>
  </r>
  <r>
    <n v="16849"/>
    <x v="28"/>
    <x v="1"/>
    <x v="24"/>
    <x v="0"/>
    <n v="1017243"/>
    <x v="0"/>
    <x v="0"/>
    <x v="0"/>
  </r>
  <r>
    <n v="16850"/>
    <x v="0"/>
    <x v="1"/>
    <x v="24"/>
    <x v="1"/>
    <n v="1017352"/>
    <x v="0"/>
    <x v="0"/>
    <x v="0"/>
  </r>
  <r>
    <n v="16851"/>
    <x v="1"/>
    <x v="1"/>
    <x v="24"/>
    <x v="1"/>
    <n v="1017352"/>
    <x v="0"/>
    <x v="0"/>
    <x v="0"/>
  </r>
  <r>
    <n v="16852"/>
    <x v="2"/>
    <x v="1"/>
    <x v="24"/>
    <x v="1"/>
    <n v="1015738.5"/>
    <x v="0"/>
    <x v="0"/>
    <x v="0"/>
  </r>
  <r>
    <n v="16853"/>
    <x v="3"/>
    <x v="1"/>
    <x v="24"/>
    <x v="1"/>
    <n v="1010233"/>
    <x v="0"/>
    <x v="0"/>
    <x v="0"/>
  </r>
  <r>
    <n v="16854"/>
    <x v="4"/>
    <x v="1"/>
    <x v="24"/>
    <x v="1"/>
    <n v="1021973"/>
    <x v="0"/>
    <x v="0"/>
    <x v="0"/>
  </r>
  <r>
    <n v="16855"/>
    <x v="5"/>
    <x v="1"/>
    <x v="24"/>
    <x v="1"/>
    <n v="1016533"/>
    <x v="0"/>
    <x v="0"/>
    <x v="0"/>
  </r>
  <r>
    <n v="16856"/>
    <x v="6"/>
    <x v="1"/>
    <x v="24"/>
    <x v="1"/>
    <n v="1021499"/>
    <x v="0"/>
    <x v="0"/>
    <x v="0"/>
  </r>
  <r>
    <n v="16857"/>
    <x v="7"/>
    <x v="1"/>
    <x v="24"/>
    <x v="1"/>
    <n v="1010477"/>
    <x v="0"/>
    <x v="0"/>
    <x v="0"/>
  </r>
  <r>
    <n v="16858"/>
    <x v="8"/>
    <x v="1"/>
    <x v="24"/>
    <x v="1"/>
    <n v="1024388"/>
    <x v="0"/>
    <x v="0"/>
    <x v="0"/>
  </r>
  <r>
    <n v="16859"/>
    <x v="9"/>
    <x v="1"/>
    <x v="24"/>
    <x v="1"/>
    <n v="1019464"/>
    <x v="0"/>
    <x v="0"/>
    <x v="0"/>
  </r>
  <r>
    <n v="16860"/>
    <x v="10"/>
    <x v="1"/>
    <x v="24"/>
    <x v="1"/>
    <n v="1014818"/>
    <x v="0"/>
    <x v="0"/>
    <x v="0"/>
  </r>
  <r>
    <n v="16861"/>
    <x v="11"/>
    <x v="1"/>
    <x v="24"/>
    <x v="1"/>
    <n v="1010110"/>
    <x v="0"/>
    <x v="0"/>
    <x v="0"/>
  </r>
  <r>
    <n v="16862"/>
    <x v="12"/>
    <x v="1"/>
    <x v="24"/>
    <x v="1"/>
    <n v="1017603.5"/>
    <x v="0"/>
    <x v="0"/>
    <x v="0"/>
  </r>
  <r>
    <n v="16863"/>
    <x v="13"/>
    <x v="1"/>
    <x v="24"/>
    <x v="1"/>
    <n v="1014523"/>
    <x v="0"/>
    <x v="0"/>
    <x v="0"/>
  </r>
  <r>
    <n v="16864"/>
    <x v="14"/>
    <x v="1"/>
    <x v="24"/>
    <x v="1"/>
    <n v="1016898"/>
    <x v="0"/>
    <x v="0"/>
    <x v="0"/>
  </r>
  <r>
    <n v="16865"/>
    <x v="15"/>
    <x v="1"/>
    <x v="24"/>
    <x v="1"/>
    <n v="1015580"/>
    <x v="0"/>
    <x v="0"/>
    <x v="0"/>
  </r>
  <r>
    <n v="16866"/>
    <x v="16"/>
    <x v="1"/>
    <x v="24"/>
    <x v="1"/>
    <n v="1012278.5"/>
    <x v="0"/>
    <x v="0"/>
    <x v="0"/>
  </r>
  <r>
    <n v="16867"/>
    <x v="17"/>
    <x v="1"/>
    <x v="24"/>
    <x v="1"/>
    <n v="1013251"/>
    <x v="0"/>
    <x v="0"/>
    <x v="0"/>
  </r>
  <r>
    <n v="16868"/>
    <x v="18"/>
    <x v="1"/>
    <x v="24"/>
    <x v="1"/>
    <n v="1014453"/>
    <x v="0"/>
    <x v="0"/>
    <x v="0"/>
  </r>
  <r>
    <n v="16869"/>
    <x v="19"/>
    <x v="1"/>
    <x v="24"/>
    <x v="1"/>
    <n v="1021040.5"/>
    <x v="0"/>
    <x v="0"/>
    <x v="0"/>
  </r>
  <r>
    <n v="16870"/>
    <x v="20"/>
    <x v="1"/>
    <x v="24"/>
    <x v="1"/>
    <n v="1015274"/>
    <x v="0"/>
    <x v="0"/>
    <x v="0"/>
  </r>
  <r>
    <n v="16871"/>
    <x v="21"/>
    <x v="1"/>
    <x v="24"/>
    <x v="1"/>
    <n v="1020077"/>
    <x v="0"/>
    <x v="0"/>
    <x v="0"/>
  </r>
  <r>
    <n v="16872"/>
    <x v="22"/>
    <x v="1"/>
    <x v="24"/>
    <x v="1"/>
    <n v="1019072"/>
    <x v="0"/>
    <x v="0"/>
    <x v="0"/>
  </r>
  <r>
    <n v="16873"/>
    <x v="23"/>
    <x v="1"/>
    <x v="24"/>
    <x v="1"/>
    <n v="1022209"/>
    <x v="0"/>
    <x v="0"/>
    <x v="0"/>
  </r>
  <r>
    <n v="16874"/>
    <x v="24"/>
    <x v="1"/>
    <x v="24"/>
    <x v="1"/>
    <n v="1016434"/>
    <x v="0"/>
    <x v="0"/>
    <x v="0"/>
  </r>
  <r>
    <n v="16875"/>
    <x v="25"/>
    <x v="1"/>
    <x v="24"/>
    <x v="1"/>
    <n v="1017972"/>
    <x v="0"/>
    <x v="0"/>
    <x v="0"/>
  </r>
  <r>
    <n v="16876"/>
    <x v="26"/>
    <x v="1"/>
    <x v="24"/>
    <x v="1"/>
    <n v="1018201"/>
    <x v="0"/>
    <x v="0"/>
    <x v="0"/>
  </r>
  <r>
    <n v="16877"/>
    <x v="27"/>
    <x v="1"/>
    <x v="24"/>
    <x v="1"/>
    <n v="1017420"/>
    <x v="0"/>
    <x v="0"/>
    <x v="0"/>
  </r>
  <r>
    <n v="16878"/>
    <x v="28"/>
    <x v="1"/>
    <x v="24"/>
    <x v="1"/>
    <n v="1017243"/>
    <x v="0"/>
    <x v="0"/>
    <x v="0"/>
  </r>
  <r>
    <n v="16879"/>
    <x v="0"/>
    <x v="1"/>
    <x v="24"/>
    <x v="2"/>
    <n v="0"/>
    <x v="0"/>
    <x v="0"/>
    <x v="0"/>
  </r>
  <r>
    <n v="16880"/>
    <x v="1"/>
    <x v="1"/>
    <x v="24"/>
    <x v="2"/>
    <n v="0"/>
    <x v="0"/>
    <x v="0"/>
    <x v="0"/>
  </r>
  <r>
    <n v="16881"/>
    <x v="2"/>
    <x v="1"/>
    <x v="24"/>
    <x v="2"/>
    <n v="0.5"/>
    <x v="0"/>
    <x v="0"/>
    <x v="0"/>
  </r>
  <r>
    <n v="16882"/>
    <x v="3"/>
    <x v="1"/>
    <x v="24"/>
    <x v="2"/>
    <n v="0"/>
    <x v="0"/>
    <x v="0"/>
    <x v="0"/>
  </r>
  <r>
    <n v="16883"/>
    <x v="4"/>
    <x v="1"/>
    <x v="24"/>
    <x v="2"/>
    <n v="977"/>
    <x v="0"/>
    <x v="0"/>
    <x v="0"/>
  </r>
  <r>
    <n v="16884"/>
    <x v="5"/>
    <x v="1"/>
    <x v="24"/>
    <x v="2"/>
    <n v="0"/>
    <x v="0"/>
    <x v="0"/>
    <x v="0"/>
  </r>
  <r>
    <n v="16885"/>
    <x v="6"/>
    <x v="1"/>
    <x v="24"/>
    <x v="2"/>
    <n v="0"/>
    <x v="0"/>
    <x v="0"/>
    <x v="0"/>
  </r>
  <r>
    <n v="16886"/>
    <x v="7"/>
    <x v="1"/>
    <x v="24"/>
    <x v="2"/>
    <n v="0"/>
    <x v="0"/>
    <x v="0"/>
    <x v="0"/>
  </r>
  <r>
    <n v="16887"/>
    <x v="8"/>
    <x v="1"/>
    <x v="24"/>
    <x v="2"/>
    <n v="0"/>
    <x v="0"/>
    <x v="0"/>
    <x v="0"/>
  </r>
  <r>
    <n v="16888"/>
    <x v="9"/>
    <x v="1"/>
    <x v="24"/>
    <x v="2"/>
    <n v="0"/>
    <x v="0"/>
    <x v="0"/>
    <x v="0"/>
  </r>
  <r>
    <n v="16889"/>
    <x v="10"/>
    <x v="1"/>
    <x v="24"/>
    <x v="2"/>
    <n v="0"/>
    <x v="0"/>
    <x v="0"/>
    <x v="0"/>
  </r>
  <r>
    <n v="16890"/>
    <x v="11"/>
    <x v="1"/>
    <x v="24"/>
    <x v="2"/>
    <n v="0"/>
    <x v="0"/>
    <x v="0"/>
    <x v="0"/>
  </r>
  <r>
    <n v="16891"/>
    <x v="12"/>
    <x v="1"/>
    <x v="24"/>
    <x v="2"/>
    <n v="2534.5"/>
    <x v="0"/>
    <x v="0"/>
    <x v="0"/>
  </r>
  <r>
    <n v="16892"/>
    <x v="13"/>
    <x v="1"/>
    <x v="24"/>
    <x v="2"/>
    <n v="0"/>
    <x v="0"/>
    <x v="0"/>
    <x v="0"/>
  </r>
  <r>
    <n v="16893"/>
    <x v="14"/>
    <x v="1"/>
    <x v="24"/>
    <x v="2"/>
    <n v="0"/>
    <x v="0"/>
    <x v="0"/>
    <x v="0"/>
  </r>
  <r>
    <n v="16894"/>
    <x v="15"/>
    <x v="1"/>
    <x v="24"/>
    <x v="2"/>
    <n v="0"/>
    <x v="0"/>
    <x v="0"/>
    <x v="0"/>
  </r>
  <r>
    <n v="16895"/>
    <x v="16"/>
    <x v="1"/>
    <x v="24"/>
    <x v="2"/>
    <n v="0.5"/>
    <x v="0"/>
    <x v="0"/>
    <x v="0"/>
  </r>
  <r>
    <n v="16896"/>
    <x v="17"/>
    <x v="1"/>
    <x v="24"/>
    <x v="2"/>
    <n v="716"/>
    <x v="0"/>
    <x v="0"/>
    <x v="0"/>
  </r>
  <r>
    <n v="16897"/>
    <x v="18"/>
    <x v="1"/>
    <x v="24"/>
    <x v="2"/>
    <n v="0"/>
    <x v="0"/>
    <x v="0"/>
    <x v="0"/>
  </r>
  <r>
    <n v="16898"/>
    <x v="19"/>
    <x v="1"/>
    <x v="24"/>
    <x v="2"/>
    <n v="-354.5"/>
    <x v="0"/>
    <x v="0"/>
    <x v="0"/>
  </r>
  <r>
    <n v="16899"/>
    <x v="20"/>
    <x v="1"/>
    <x v="24"/>
    <x v="2"/>
    <n v="0"/>
    <x v="0"/>
    <x v="0"/>
    <x v="0"/>
  </r>
  <r>
    <n v="16900"/>
    <x v="21"/>
    <x v="1"/>
    <x v="24"/>
    <x v="2"/>
    <n v="0"/>
    <x v="0"/>
    <x v="0"/>
    <x v="0"/>
  </r>
  <r>
    <n v="16901"/>
    <x v="22"/>
    <x v="1"/>
    <x v="24"/>
    <x v="2"/>
    <n v="0"/>
    <x v="0"/>
    <x v="0"/>
    <x v="0"/>
  </r>
  <r>
    <n v="16902"/>
    <x v="23"/>
    <x v="1"/>
    <x v="24"/>
    <x v="2"/>
    <n v="0"/>
    <x v="0"/>
    <x v="0"/>
    <x v="0"/>
  </r>
  <r>
    <n v="16903"/>
    <x v="24"/>
    <x v="1"/>
    <x v="24"/>
    <x v="2"/>
    <n v="-3873"/>
    <x v="0"/>
    <x v="0"/>
    <x v="0"/>
  </r>
  <r>
    <n v="16904"/>
    <x v="25"/>
    <x v="1"/>
    <x v="24"/>
    <x v="2"/>
    <n v="0"/>
    <x v="0"/>
    <x v="0"/>
    <x v="0"/>
  </r>
  <r>
    <n v="16905"/>
    <x v="26"/>
    <x v="1"/>
    <x v="24"/>
    <x v="2"/>
    <n v="0"/>
    <x v="0"/>
    <x v="0"/>
    <x v="0"/>
  </r>
  <r>
    <n v="16906"/>
    <x v="27"/>
    <x v="1"/>
    <x v="24"/>
    <x v="2"/>
    <n v="0"/>
    <x v="0"/>
    <x v="0"/>
    <x v="0"/>
  </r>
  <r>
    <n v="16907"/>
    <x v="28"/>
    <x v="1"/>
    <x v="24"/>
    <x v="2"/>
    <n v="0"/>
    <x v="0"/>
    <x v="0"/>
    <x v="0"/>
  </r>
  <r>
    <n v="16908"/>
    <x v="0"/>
    <x v="1"/>
    <x v="24"/>
    <x v="3"/>
    <n v="0"/>
    <x v="1"/>
    <x v="0"/>
    <x v="0"/>
  </r>
  <r>
    <n v="16909"/>
    <x v="1"/>
    <x v="1"/>
    <x v="24"/>
    <x v="3"/>
    <n v="0"/>
    <x v="1"/>
    <x v="0"/>
    <x v="0"/>
  </r>
  <r>
    <n v="16910"/>
    <x v="2"/>
    <x v="1"/>
    <x v="24"/>
    <x v="3"/>
    <n v="0"/>
    <x v="1"/>
    <x v="0"/>
    <x v="0"/>
  </r>
  <r>
    <n v="16911"/>
    <x v="3"/>
    <x v="1"/>
    <x v="24"/>
    <x v="3"/>
    <n v="0"/>
    <x v="1"/>
    <x v="0"/>
    <x v="0"/>
  </r>
  <r>
    <n v="16912"/>
    <x v="4"/>
    <x v="1"/>
    <x v="24"/>
    <x v="3"/>
    <n v="0.1"/>
    <x v="1"/>
    <x v="0"/>
    <x v="0"/>
  </r>
  <r>
    <n v="16913"/>
    <x v="5"/>
    <x v="1"/>
    <x v="24"/>
    <x v="3"/>
    <n v="0"/>
    <x v="1"/>
    <x v="0"/>
    <x v="0"/>
  </r>
  <r>
    <n v="16914"/>
    <x v="6"/>
    <x v="1"/>
    <x v="24"/>
    <x v="3"/>
    <n v="0"/>
    <x v="1"/>
    <x v="0"/>
    <x v="0"/>
  </r>
  <r>
    <n v="16915"/>
    <x v="7"/>
    <x v="1"/>
    <x v="24"/>
    <x v="3"/>
    <n v="0"/>
    <x v="1"/>
    <x v="0"/>
    <x v="0"/>
  </r>
  <r>
    <n v="16916"/>
    <x v="8"/>
    <x v="1"/>
    <x v="24"/>
    <x v="3"/>
    <n v="0"/>
    <x v="1"/>
    <x v="0"/>
    <x v="0"/>
  </r>
  <r>
    <n v="16917"/>
    <x v="9"/>
    <x v="1"/>
    <x v="24"/>
    <x v="3"/>
    <n v="0"/>
    <x v="1"/>
    <x v="0"/>
    <x v="0"/>
  </r>
  <r>
    <n v="16918"/>
    <x v="10"/>
    <x v="1"/>
    <x v="24"/>
    <x v="3"/>
    <n v="0"/>
    <x v="1"/>
    <x v="0"/>
    <x v="0"/>
  </r>
  <r>
    <n v="16919"/>
    <x v="11"/>
    <x v="1"/>
    <x v="24"/>
    <x v="3"/>
    <n v="0"/>
    <x v="1"/>
    <x v="0"/>
    <x v="0"/>
  </r>
  <r>
    <n v="16920"/>
    <x v="12"/>
    <x v="1"/>
    <x v="24"/>
    <x v="3"/>
    <n v="0.25"/>
    <x v="1"/>
    <x v="0"/>
    <x v="0"/>
  </r>
  <r>
    <n v="16921"/>
    <x v="13"/>
    <x v="1"/>
    <x v="24"/>
    <x v="3"/>
    <n v="0"/>
    <x v="1"/>
    <x v="0"/>
    <x v="0"/>
  </r>
  <r>
    <n v="16922"/>
    <x v="14"/>
    <x v="1"/>
    <x v="24"/>
    <x v="3"/>
    <n v="0"/>
    <x v="1"/>
    <x v="0"/>
    <x v="0"/>
  </r>
  <r>
    <n v="16923"/>
    <x v="15"/>
    <x v="1"/>
    <x v="24"/>
    <x v="3"/>
    <n v="0"/>
    <x v="1"/>
    <x v="0"/>
    <x v="0"/>
  </r>
  <r>
    <n v="16924"/>
    <x v="16"/>
    <x v="1"/>
    <x v="24"/>
    <x v="3"/>
    <n v="0"/>
    <x v="1"/>
    <x v="0"/>
    <x v="0"/>
  </r>
  <r>
    <n v="16925"/>
    <x v="17"/>
    <x v="1"/>
    <x v="24"/>
    <x v="3"/>
    <n v="7.0000000000000007E-2"/>
    <x v="1"/>
    <x v="0"/>
    <x v="0"/>
  </r>
  <r>
    <n v="16926"/>
    <x v="18"/>
    <x v="1"/>
    <x v="24"/>
    <x v="3"/>
    <n v="0"/>
    <x v="1"/>
    <x v="0"/>
    <x v="0"/>
  </r>
  <r>
    <n v="16927"/>
    <x v="19"/>
    <x v="1"/>
    <x v="24"/>
    <x v="3"/>
    <n v="-0.03"/>
    <x v="1"/>
    <x v="0"/>
    <x v="0"/>
  </r>
  <r>
    <n v="16928"/>
    <x v="20"/>
    <x v="1"/>
    <x v="24"/>
    <x v="3"/>
    <n v="0"/>
    <x v="1"/>
    <x v="0"/>
    <x v="0"/>
  </r>
  <r>
    <n v="16929"/>
    <x v="21"/>
    <x v="1"/>
    <x v="24"/>
    <x v="3"/>
    <n v="0"/>
    <x v="1"/>
    <x v="0"/>
    <x v="0"/>
  </r>
  <r>
    <n v="16930"/>
    <x v="22"/>
    <x v="1"/>
    <x v="24"/>
    <x v="3"/>
    <n v="0"/>
    <x v="1"/>
    <x v="0"/>
    <x v="0"/>
  </r>
  <r>
    <n v="16931"/>
    <x v="23"/>
    <x v="1"/>
    <x v="24"/>
    <x v="3"/>
    <n v="0"/>
    <x v="1"/>
    <x v="0"/>
    <x v="0"/>
  </r>
  <r>
    <n v="16932"/>
    <x v="24"/>
    <x v="1"/>
    <x v="24"/>
    <x v="3"/>
    <n v="-0.38"/>
    <x v="1"/>
    <x v="0"/>
    <x v="0"/>
  </r>
  <r>
    <n v="16933"/>
    <x v="25"/>
    <x v="1"/>
    <x v="24"/>
    <x v="3"/>
    <n v="0"/>
    <x v="1"/>
    <x v="0"/>
    <x v="0"/>
  </r>
  <r>
    <n v="16934"/>
    <x v="26"/>
    <x v="1"/>
    <x v="24"/>
    <x v="3"/>
    <n v="0"/>
    <x v="1"/>
    <x v="0"/>
    <x v="0"/>
  </r>
  <r>
    <n v="16935"/>
    <x v="27"/>
    <x v="1"/>
    <x v="24"/>
    <x v="3"/>
    <n v="0"/>
    <x v="1"/>
    <x v="0"/>
    <x v="0"/>
  </r>
  <r>
    <n v="16936"/>
    <x v="28"/>
    <x v="1"/>
    <x v="24"/>
    <x v="3"/>
    <n v="0"/>
    <x v="1"/>
    <x v="0"/>
    <x v="0"/>
  </r>
  <r>
    <n v="16937"/>
    <x v="0"/>
    <x v="2"/>
    <x v="24"/>
    <x v="0"/>
    <n v="1017325"/>
    <x v="0"/>
    <x v="0"/>
    <x v="0"/>
  </r>
  <r>
    <n v="16938"/>
    <x v="1"/>
    <x v="2"/>
    <x v="24"/>
    <x v="0"/>
    <n v="1017325"/>
    <x v="0"/>
    <x v="0"/>
    <x v="0"/>
  </r>
  <r>
    <n v="16939"/>
    <x v="2"/>
    <x v="2"/>
    <x v="24"/>
    <x v="0"/>
    <n v="1015713"/>
    <x v="0"/>
    <x v="0"/>
    <x v="0"/>
  </r>
  <r>
    <n v="16940"/>
    <x v="3"/>
    <x v="2"/>
    <x v="24"/>
    <x v="0"/>
    <n v="1011938"/>
    <x v="0"/>
    <x v="0"/>
    <x v="0"/>
  </r>
  <r>
    <n v="16941"/>
    <x v="4"/>
    <x v="2"/>
    <x v="24"/>
    <x v="0"/>
    <n v="1023536"/>
    <x v="0"/>
    <x v="0"/>
    <x v="0"/>
  </r>
  <r>
    <n v="16942"/>
    <x v="5"/>
    <x v="2"/>
    <x v="24"/>
    <x v="0"/>
    <n v="1017187"/>
    <x v="0"/>
    <x v="0"/>
    <x v="0"/>
  </r>
  <r>
    <n v="16943"/>
    <x v="6"/>
    <x v="2"/>
    <x v="24"/>
    <x v="0"/>
    <n v="1021231"/>
    <x v="0"/>
    <x v="0"/>
    <x v="0"/>
  </r>
  <r>
    <n v="16944"/>
    <x v="7"/>
    <x v="2"/>
    <x v="24"/>
    <x v="0"/>
    <n v="1011024"/>
    <x v="0"/>
    <x v="0"/>
    <x v="0"/>
  </r>
  <r>
    <n v="16945"/>
    <x v="8"/>
    <x v="2"/>
    <x v="24"/>
    <x v="0"/>
    <n v="1024332"/>
    <x v="0"/>
    <x v="0"/>
    <x v="0"/>
  </r>
  <r>
    <n v="16946"/>
    <x v="9"/>
    <x v="2"/>
    <x v="24"/>
    <x v="0"/>
    <n v="1019464"/>
    <x v="0"/>
    <x v="0"/>
    <x v="0"/>
  </r>
  <r>
    <n v="16947"/>
    <x v="10"/>
    <x v="2"/>
    <x v="24"/>
    <x v="0"/>
    <n v="1015167"/>
    <x v="0"/>
    <x v="0"/>
    <x v="0"/>
  </r>
  <r>
    <n v="16948"/>
    <x v="11"/>
    <x v="2"/>
    <x v="24"/>
    <x v="0"/>
    <n v="1009821"/>
    <x v="0"/>
    <x v="0"/>
    <x v="0"/>
  </r>
  <r>
    <n v="16949"/>
    <x v="12"/>
    <x v="2"/>
    <x v="24"/>
    <x v="0"/>
    <n v="1023478"/>
    <x v="0"/>
    <x v="0"/>
    <x v="0"/>
  </r>
  <r>
    <n v="16950"/>
    <x v="13"/>
    <x v="2"/>
    <x v="24"/>
    <x v="0"/>
    <n v="1015395"/>
    <x v="0"/>
    <x v="0"/>
    <x v="0"/>
  </r>
  <r>
    <n v="16951"/>
    <x v="14"/>
    <x v="2"/>
    <x v="24"/>
    <x v="0"/>
    <n v="1017404"/>
    <x v="0"/>
    <x v="0"/>
    <x v="0"/>
  </r>
  <r>
    <n v="16952"/>
    <x v="15"/>
    <x v="2"/>
    <x v="24"/>
    <x v="0"/>
    <n v="1014827"/>
    <x v="0"/>
    <x v="0"/>
    <x v="0"/>
  </r>
  <r>
    <n v="16953"/>
    <x v="16"/>
    <x v="2"/>
    <x v="24"/>
    <x v="0"/>
    <n v="1012413"/>
    <x v="0"/>
    <x v="0"/>
    <x v="0"/>
  </r>
  <r>
    <n v="16954"/>
    <x v="17"/>
    <x v="2"/>
    <x v="24"/>
    <x v="0"/>
    <n v="1014195"/>
    <x v="0"/>
    <x v="0"/>
    <x v="0"/>
  </r>
  <r>
    <n v="16955"/>
    <x v="18"/>
    <x v="2"/>
    <x v="24"/>
    <x v="0"/>
    <n v="1014094"/>
    <x v="0"/>
    <x v="0"/>
    <x v="0"/>
  </r>
  <r>
    <n v="16956"/>
    <x v="19"/>
    <x v="2"/>
    <x v="24"/>
    <x v="0"/>
    <n v="1021201"/>
    <x v="0"/>
    <x v="0"/>
    <x v="0"/>
  </r>
  <r>
    <n v="16957"/>
    <x v="20"/>
    <x v="2"/>
    <x v="24"/>
    <x v="0"/>
    <n v="1016782"/>
    <x v="0"/>
    <x v="0"/>
    <x v="0"/>
  </r>
  <r>
    <n v="16958"/>
    <x v="21"/>
    <x v="2"/>
    <x v="24"/>
    <x v="0"/>
    <n v="1020142"/>
    <x v="0"/>
    <x v="0"/>
    <x v="0"/>
  </r>
  <r>
    <n v="16959"/>
    <x v="22"/>
    <x v="2"/>
    <x v="24"/>
    <x v="0"/>
    <n v="1019671"/>
    <x v="0"/>
    <x v="0"/>
    <x v="0"/>
  </r>
  <r>
    <n v="16960"/>
    <x v="23"/>
    <x v="2"/>
    <x v="24"/>
    <x v="0"/>
    <n v="1021896"/>
    <x v="0"/>
    <x v="0"/>
    <x v="0"/>
  </r>
  <r>
    <n v="16961"/>
    <x v="24"/>
    <x v="2"/>
    <x v="24"/>
    <x v="0"/>
    <n v="1012288"/>
    <x v="0"/>
    <x v="0"/>
    <x v="0"/>
  </r>
  <r>
    <n v="16962"/>
    <x v="25"/>
    <x v="2"/>
    <x v="24"/>
    <x v="0"/>
    <n v="1018142"/>
    <x v="0"/>
    <x v="0"/>
    <x v="0"/>
  </r>
  <r>
    <n v="16963"/>
    <x v="26"/>
    <x v="2"/>
    <x v="24"/>
    <x v="0"/>
    <n v="1018064"/>
    <x v="0"/>
    <x v="0"/>
    <x v="0"/>
  </r>
  <r>
    <n v="16964"/>
    <x v="27"/>
    <x v="2"/>
    <x v="24"/>
    <x v="0"/>
    <n v="1017499"/>
    <x v="0"/>
    <x v="0"/>
    <x v="0"/>
  </r>
  <r>
    <n v="16965"/>
    <x v="28"/>
    <x v="2"/>
    <x v="24"/>
    <x v="0"/>
    <n v="1017417"/>
    <x v="0"/>
    <x v="0"/>
    <x v="0"/>
  </r>
  <r>
    <n v="16966"/>
    <x v="0"/>
    <x v="2"/>
    <x v="24"/>
    <x v="1"/>
    <n v="1017325.4"/>
    <x v="0"/>
    <x v="0"/>
    <x v="0"/>
  </r>
  <r>
    <n v="16967"/>
    <x v="1"/>
    <x v="2"/>
    <x v="24"/>
    <x v="1"/>
    <n v="1017325.4"/>
    <x v="0"/>
    <x v="0"/>
    <x v="0"/>
  </r>
  <r>
    <n v="16968"/>
    <x v="2"/>
    <x v="2"/>
    <x v="24"/>
    <x v="1"/>
    <n v="1015713.4"/>
    <x v="0"/>
    <x v="0"/>
    <x v="0"/>
  </r>
  <r>
    <n v="16969"/>
    <x v="3"/>
    <x v="2"/>
    <x v="24"/>
    <x v="1"/>
    <n v="1011938.4"/>
    <x v="0"/>
    <x v="0"/>
    <x v="0"/>
  </r>
  <r>
    <n v="16970"/>
    <x v="4"/>
    <x v="2"/>
    <x v="24"/>
    <x v="1"/>
    <n v="1023535.9"/>
    <x v="0"/>
    <x v="0"/>
    <x v="0"/>
  </r>
  <r>
    <n v="16971"/>
    <x v="5"/>
    <x v="2"/>
    <x v="24"/>
    <x v="1"/>
    <n v="1017186.9"/>
    <x v="0"/>
    <x v="0"/>
    <x v="0"/>
  </r>
  <r>
    <n v="16972"/>
    <x v="6"/>
    <x v="2"/>
    <x v="24"/>
    <x v="1"/>
    <n v="1021230.4"/>
    <x v="0"/>
    <x v="0"/>
    <x v="0"/>
  </r>
  <r>
    <n v="16973"/>
    <x v="7"/>
    <x v="2"/>
    <x v="24"/>
    <x v="1"/>
    <n v="1011023.9"/>
    <x v="0"/>
    <x v="0"/>
    <x v="0"/>
  </r>
  <r>
    <n v="16974"/>
    <x v="8"/>
    <x v="2"/>
    <x v="24"/>
    <x v="1"/>
    <n v="1024332.4"/>
    <x v="0"/>
    <x v="0"/>
    <x v="0"/>
  </r>
  <r>
    <n v="16975"/>
    <x v="9"/>
    <x v="2"/>
    <x v="24"/>
    <x v="1"/>
    <n v="1019463.4"/>
    <x v="0"/>
    <x v="0"/>
    <x v="0"/>
  </r>
  <r>
    <n v="16976"/>
    <x v="10"/>
    <x v="2"/>
    <x v="24"/>
    <x v="1"/>
    <n v="1015166.9"/>
    <x v="0"/>
    <x v="0"/>
    <x v="0"/>
  </r>
  <r>
    <n v="16977"/>
    <x v="11"/>
    <x v="2"/>
    <x v="24"/>
    <x v="1"/>
    <n v="1009821.4"/>
    <x v="0"/>
    <x v="0"/>
    <x v="0"/>
  </r>
  <r>
    <n v="16978"/>
    <x v="12"/>
    <x v="2"/>
    <x v="24"/>
    <x v="1"/>
    <n v="1021804.9"/>
    <x v="0"/>
    <x v="0"/>
    <x v="0"/>
  </r>
  <r>
    <n v="16979"/>
    <x v="13"/>
    <x v="2"/>
    <x v="24"/>
    <x v="1"/>
    <n v="1015394.9"/>
    <x v="0"/>
    <x v="0"/>
    <x v="0"/>
  </r>
  <r>
    <n v="16980"/>
    <x v="14"/>
    <x v="2"/>
    <x v="24"/>
    <x v="1"/>
    <n v="1017403.9"/>
    <x v="0"/>
    <x v="0"/>
    <x v="0"/>
  </r>
  <r>
    <n v="16981"/>
    <x v="15"/>
    <x v="2"/>
    <x v="24"/>
    <x v="1"/>
    <n v="1014826.9"/>
    <x v="0"/>
    <x v="0"/>
    <x v="0"/>
  </r>
  <r>
    <n v="16982"/>
    <x v="16"/>
    <x v="2"/>
    <x v="24"/>
    <x v="1"/>
    <n v="1012412.9"/>
    <x v="0"/>
    <x v="0"/>
    <x v="0"/>
  </r>
  <r>
    <n v="16983"/>
    <x v="17"/>
    <x v="2"/>
    <x v="24"/>
    <x v="1"/>
    <n v="1013115.4"/>
    <x v="0"/>
    <x v="0"/>
    <x v="0"/>
  </r>
  <r>
    <n v="16984"/>
    <x v="18"/>
    <x v="2"/>
    <x v="24"/>
    <x v="1"/>
    <n v="1014093.9"/>
    <x v="0"/>
    <x v="0"/>
    <x v="0"/>
  </r>
  <r>
    <n v="16985"/>
    <x v="19"/>
    <x v="2"/>
    <x v="24"/>
    <x v="1"/>
    <n v="1021200.9"/>
    <x v="0"/>
    <x v="0"/>
    <x v="0"/>
  </r>
  <r>
    <n v="16986"/>
    <x v="20"/>
    <x v="2"/>
    <x v="24"/>
    <x v="1"/>
    <n v="1016781.4"/>
    <x v="0"/>
    <x v="0"/>
    <x v="0"/>
  </r>
  <r>
    <n v="16987"/>
    <x v="21"/>
    <x v="2"/>
    <x v="24"/>
    <x v="1"/>
    <n v="1020141.9"/>
    <x v="0"/>
    <x v="0"/>
    <x v="0"/>
  </r>
  <r>
    <n v="16988"/>
    <x v="22"/>
    <x v="2"/>
    <x v="24"/>
    <x v="1"/>
    <n v="1019670.9"/>
    <x v="0"/>
    <x v="0"/>
    <x v="0"/>
  </r>
  <r>
    <n v="16989"/>
    <x v="23"/>
    <x v="2"/>
    <x v="24"/>
    <x v="1"/>
    <n v="1021895.9"/>
    <x v="0"/>
    <x v="0"/>
    <x v="0"/>
  </r>
  <r>
    <n v="16990"/>
    <x v="24"/>
    <x v="2"/>
    <x v="24"/>
    <x v="1"/>
    <n v="1012449.9"/>
    <x v="0"/>
    <x v="0"/>
    <x v="0"/>
  </r>
  <r>
    <n v="16991"/>
    <x v="25"/>
    <x v="2"/>
    <x v="24"/>
    <x v="1"/>
    <n v="1020732.9"/>
    <x v="0"/>
    <x v="0"/>
    <x v="0"/>
  </r>
  <r>
    <n v="16992"/>
    <x v="26"/>
    <x v="2"/>
    <x v="24"/>
    <x v="1"/>
    <n v="1018063.4"/>
    <x v="0"/>
    <x v="0"/>
    <x v="0"/>
  </r>
  <r>
    <n v="16993"/>
    <x v="27"/>
    <x v="2"/>
    <x v="24"/>
    <x v="1"/>
    <n v="1017498.9"/>
    <x v="0"/>
    <x v="0"/>
    <x v="0"/>
  </r>
  <r>
    <n v="16994"/>
    <x v="28"/>
    <x v="2"/>
    <x v="24"/>
    <x v="1"/>
    <n v="1017417.4"/>
    <x v="0"/>
    <x v="0"/>
    <x v="0"/>
  </r>
  <r>
    <n v="16995"/>
    <x v="0"/>
    <x v="2"/>
    <x v="24"/>
    <x v="2"/>
    <n v="-0.4"/>
    <x v="0"/>
    <x v="0"/>
    <x v="0"/>
  </r>
  <r>
    <n v="16996"/>
    <x v="1"/>
    <x v="2"/>
    <x v="24"/>
    <x v="2"/>
    <n v="-0.4"/>
    <x v="0"/>
    <x v="0"/>
    <x v="0"/>
  </r>
  <r>
    <n v="16997"/>
    <x v="2"/>
    <x v="2"/>
    <x v="24"/>
    <x v="2"/>
    <n v="-0.4"/>
    <x v="0"/>
    <x v="0"/>
    <x v="0"/>
  </r>
  <r>
    <n v="16998"/>
    <x v="3"/>
    <x v="2"/>
    <x v="24"/>
    <x v="2"/>
    <n v="-0.4"/>
    <x v="0"/>
    <x v="0"/>
    <x v="0"/>
  </r>
  <r>
    <n v="16999"/>
    <x v="4"/>
    <x v="2"/>
    <x v="24"/>
    <x v="2"/>
    <n v="0.1"/>
    <x v="0"/>
    <x v="0"/>
    <x v="0"/>
  </r>
  <r>
    <n v="17000"/>
    <x v="5"/>
    <x v="2"/>
    <x v="24"/>
    <x v="2"/>
    <n v="0.1"/>
    <x v="0"/>
    <x v="0"/>
    <x v="0"/>
  </r>
  <r>
    <n v="17001"/>
    <x v="6"/>
    <x v="2"/>
    <x v="24"/>
    <x v="2"/>
    <n v="0.6"/>
    <x v="0"/>
    <x v="0"/>
    <x v="0"/>
  </r>
  <r>
    <n v="17002"/>
    <x v="7"/>
    <x v="2"/>
    <x v="24"/>
    <x v="2"/>
    <n v="0.1"/>
    <x v="0"/>
    <x v="0"/>
    <x v="0"/>
  </r>
  <r>
    <n v="17003"/>
    <x v="8"/>
    <x v="2"/>
    <x v="24"/>
    <x v="2"/>
    <n v="-0.4"/>
    <x v="0"/>
    <x v="0"/>
    <x v="0"/>
  </r>
  <r>
    <n v="17004"/>
    <x v="9"/>
    <x v="2"/>
    <x v="24"/>
    <x v="2"/>
    <n v="0.6"/>
    <x v="0"/>
    <x v="0"/>
    <x v="0"/>
  </r>
  <r>
    <n v="17005"/>
    <x v="10"/>
    <x v="2"/>
    <x v="24"/>
    <x v="2"/>
    <n v="0.1"/>
    <x v="0"/>
    <x v="0"/>
    <x v="0"/>
  </r>
  <r>
    <n v="17006"/>
    <x v="11"/>
    <x v="2"/>
    <x v="24"/>
    <x v="2"/>
    <n v="-0.4"/>
    <x v="0"/>
    <x v="0"/>
    <x v="0"/>
  </r>
  <r>
    <n v="17007"/>
    <x v="12"/>
    <x v="2"/>
    <x v="24"/>
    <x v="2"/>
    <n v="1673.1"/>
    <x v="0"/>
    <x v="0"/>
    <x v="0"/>
  </r>
  <r>
    <n v="17008"/>
    <x v="13"/>
    <x v="2"/>
    <x v="24"/>
    <x v="2"/>
    <n v="0.1"/>
    <x v="0"/>
    <x v="0"/>
    <x v="0"/>
  </r>
  <r>
    <n v="17009"/>
    <x v="14"/>
    <x v="2"/>
    <x v="24"/>
    <x v="2"/>
    <n v="0.1"/>
    <x v="0"/>
    <x v="0"/>
    <x v="0"/>
  </r>
  <r>
    <n v="17010"/>
    <x v="15"/>
    <x v="2"/>
    <x v="24"/>
    <x v="2"/>
    <n v="0.1"/>
    <x v="0"/>
    <x v="0"/>
    <x v="0"/>
  </r>
  <r>
    <n v="17011"/>
    <x v="16"/>
    <x v="2"/>
    <x v="24"/>
    <x v="2"/>
    <n v="0.1"/>
    <x v="0"/>
    <x v="0"/>
    <x v="0"/>
  </r>
  <r>
    <n v="17012"/>
    <x v="17"/>
    <x v="2"/>
    <x v="24"/>
    <x v="2"/>
    <n v="1079.5999999999999"/>
    <x v="0"/>
    <x v="0"/>
    <x v="0"/>
  </r>
  <r>
    <n v="17013"/>
    <x v="18"/>
    <x v="2"/>
    <x v="24"/>
    <x v="2"/>
    <n v="0.1"/>
    <x v="0"/>
    <x v="0"/>
    <x v="0"/>
  </r>
  <r>
    <n v="17014"/>
    <x v="19"/>
    <x v="2"/>
    <x v="24"/>
    <x v="2"/>
    <n v="0.1"/>
    <x v="0"/>
    <x v="0"/>
    <x v="0"/>
  </r>
  <r>
    <n v="17015"/>
    <x v="20"/>
    <x v="2"/>
    <x v="24"/>
    <x v="2"/>
    <n v="0.6"/>
    <x v="0"/>
    <x v="0"/>
    <x v="0"/>
  </r>
  <r>
    <n v="17016"/>
    <x v="21"/>
    <x v="2"/>
    <x v="24"/>
    <x v="2"/>
    <n v="0.1"/>
    <x v="0"/>
    <x v="0"/>
    <x v="0"/>
  </r>
  <r>
    <n v="17017"/>
    <x v="22"/>
    <x v="2"/>
    <x v="24"/>
    <x v="2"/>
    <n v="0.1"/>
    <x v="0"/>
    <x v="0"/>
    <x v="0"/>
  </r>
  <r>
    <n v="17018"/>
    <x v="23"/>
    <x v="2"/>
    <x v="24"/>
    <x v="2"/>
    <n v="0.1"/>
    <x v="0"/>
    <x v="0"/>
    <x v="0"/>
  </r>
  <r>
    <n v="17019"/>
    <x v="24"/>
    <x v="2"/>
    <x v="24"/>
    <x v="2"/>
    <n v="-161.9"/>
    <x v="0"/>
    <x v="0"/>
    <x v="0"/>
  </r>
  <r>
    <n v="17020"/>
    <x v="25"/>
    <x v="2"/>
    <x v="24"/>
    <x v="2"/>
    <n v="-2590.9"/>
    <x v="0"/>
    <x v="0"/>
    <x v="0"/>
  </r>
  <r>
    <n v="17021"/>
    <x v="26"/>
    <x v="2"/>
    <x v="24"/>
    <x v="2"/>
    <n v="0.6"/>
    <x v="0"/>
    <x v="0"/>
    <x v="0"/>
  </r>
  <r>
    <n v="17022"/>
    <x v="27"/>
    <x v="2"/>
    <x v="24"/>
    <x v="2"/>
    <n v="0.1"/>
    <x v="0"/>
    <x v="0"/>
    <x v="0"/>
  </r>
  <r>
    <n v="17023"/>
    <x v="28"/>
    <x v="2"/>
    <x v="24"/>
    <x v="2"/>
    <n v="-0.4"/>
    <x v="0"/>
    <x v="0"/>
    <x v="0"/>
  </r>
  <r>
    <n v="17024"/>
    <x v="0"/>
    <x v="2"/>
    <x v="24"/>
    <x v="3"/>
    <n v="0"/>
    <x v="1"/>
    <x v="0"/>
    <x v="0"/>
  </r>
  <r>
    <n v="17025"/>
    <x v="1"/>
    <x v="2"/>
    <x v="24"/>
    <x v="3"/>
    <n v="0"/>
    <x v="1"/>
    <x v="0"/>
    <x v="0"/>
  </r>
  <r>
    <n v="17026"/>
    <x v="2"/>
    <x v="2"/>
    <x v="24"/>
    <x v="3"/>
    <n v="0"/>
    <x v="1"/>
    <x v="0"/>
    <x v="0"/>
  </r>
  <r>
    <n v="17027"/>
    <x v="3"/>
    <x v="2"/>
    <x v="24"/>
    <x v="3"/>
    <n v="0"/>
    <x v="1"/>
    <x v="0"/>
    <x v="0"/>
  </r>
  <r>
    <n v="17028"/>
    <x v="4"/>
    <x v="2"/>
    <x v="24"/>
    <x v="3"/>
    <n v="0"/>
    <x v="1"/>
    <x v="0"/>
    <x v="0"/>
  </r>
  <r>
    <n v="17029"/>
    <x v="5"/>
    <x v="2"/>
    <x v="24"/>
    <x v="3"/>
    <n v="0"/>
    <x v="1"/>
    <x v="0"/>
    <x v="0"/>
  </r>
  <r>
    <n v="17030"/>
    <x v="6"/>
    <x v="2"/>
    <x v="24"/>
    <x v="3"/>
    <n v="0"/>
    <x v="1"/>
    <x v="0"/>
    <x v="0"/>
  </r>
  <r>
    <n v="17031"/>
    <x v="7"/>
    <x v="2"/>
    <x v="24"/>
    <x v="3"/>
    <n v="0"/>
    <x v="1"/>
    <x v="0"/>
    <x v="0"/>
  </r>
  <r>
    <n v="17032"/>
    <x v="8"/>
    <x v="2"/>
    <x v="24"/>
    <x v="3"/>
    <n v="0"/>
    <x v="1"/>
    <x v="0"/>
    <x v="0"/>
  </r>
  <r>
    <n v="17033"/>
    <x v="9"/>
    <x v="2"/>
    <x v="24"/>
    <x v="3"/>
    <n v="0"/>
    <x v="1"/>
    <x v="0"/>
    <x v="0"/>
  </r>
  <r>
    <n v="17034"/>
    <x v="10"/>
    <x v="2"/>
    <x v="24"/>
    <x v="3"/>
    <n v="0"/>
    <x v="1"/>
    <x v="0"/>
    <x v="0"/>
  </r>
  <r>
    <n v="17035"/>
    <x v="11"/>
    <x v="2"/>
    <x v="24"/>
    <x v="3"/>
    <n v="0"/>
    <x v="1"/>
    <x v="0"/>
    <x v="0"/>
  </r>
  <r>
    <n v="17036"/>
    <x v="12"/>
    <x v="2"/>
    <x v="24"/>
    <x v="3"/>
    <n v="0.16"/>
    <x v="1"/>
    <x v="0"/>
    <x v="0"/>
  </r>
  <r>
    <n v="17037"/>
    <x v="13"/>
    <x v="2"/>
    <x v="24"/>
    <x v="3"/>
    <n v="0"/>
    <x v="1"/>
    <x v="0"/>
    <x v="0"/>
  </r>
  <r>
    <n v="17038"/>
    <x v="14"/>
    <x v="2"/>
    <x v="24"/>
    <x v="3"/>
    <n v="0"/>
    <x v="1"/>
    <x v="0"/>
    <x v="0"/>
  </r>
  <r>
    <n v="17039"/>
    <x v="15"/>
    <x v="2"/>
    <x v="24"/>
    <x v="3"/>
    <n v="0"/>
    <x v="1"/>
    <x v="0"/>
    <x v="0"/>
  </r>
  <r>
    <n v="17040"/>
    <x v="16"/>
    <x v="2"/>
    <x v="24"/>
    <x v="3"/>
    <n v="0"/>
    <x v="1"/>
    <x v="0"/>
    <x v="0"/>
  </r>
  <r>
    <n v="17041"/>
    <x v="17"/>
    <x v="2"/>
    <x v="24"/>
    <x v="3"/>
    <n v="0.11"/>
    <x v="1"/>
    <x v="0"/>
    <x v="0"/>
  </r>
  <r>
    <n v="17042"/>
    <x v="18"/>
    <x v="2"/>
    <x v="24"/>
    <x v="3"/>
    <n v="0"/>
    <x v="1"/>
    <x v="0"/>
    <x v="0"/>
  </r>
  <r>
    <n v="17043"/>
    <x v="19"/>
    <x v="2"/>
    <x v="24"/>
    <x v="3"/>
    <n v="0"/>
    <x v="1"/>
    <x v="0"/>
    <x v="0"/>
  </r>
  <r>
    <n v="17044"/>
    <x v="20"/>
    <x v="2"/>
    <x v="24"/>
    <x v="3"/>
    <n v="0"/>
    <x v="1"/>
    <x v="0"/>
    <x v="0"/>
  </r>
  <r>
    <n v="17045"/>
    <x v="21"/>
    <x v="2"/>
    <x v="24"/>
    <x v="3"/>
    <n v="0"/>
    <x v="1"/>
    <x v="0"/>
    <x v="0"/>
  </r>
  <r>
    <n v="17046"/>
    <x v="22"/>
    <x v="2"/>
    <x v="24"/>
    <x v="3"/>
    <n v="0"/>
    <x v="1"/>
    <x v="0"/>
    <x v="0"/>
  </r>
  <r>
    <n v="17047"/>
    <x v="23"/>
    <x v="2"/>
    <x v="24"/>
    <x v="3"/>
    <n v="0"/>
    <x v="1"/>
    <x v="0"/>
    <x v="0"/>
  </r>
  <r>
    <n v="17048"/>
    <x v="24"/>
    <x v="2"/>
    <x v="24"/>
    <x v="3"/>
    <n v="-0.02"/>
    <x v="1"/>
    <x v="0"/>
    <x v="0"/>
  </r>
  <r>
    <n v="17049"/>
    <x v="25"/>
    <x v="2"/>
    <x v="24"/>
    <x v="3"/>
    <n v="-0.25"/>
    <x v="1"/>
    <x v="0"/>
    <x v="0"/>
  </r>
  <r>
    <n v="17050"/>
    <x v="26"/>
    <x v="2"/>
    <x v="24"/>
    <x v="3"/>
    <n v="0"/>
    <x v="1"/>
    <x v="0"/>
    <x v="0"/>
  </r>
  <r>
    <n v="17051"/>
    <x v="27"/>
    <x v="2"/>
    <x v="24"/>
    <x v="3"/>
    <n v="0"/>
    <x v="1"/>
    <x v="0"/>
    <x v="0"/>
  </r>
  <r>
    <n v="17052"/>
    <x v="28"/>
    <x v="2"/>
    <x v="24"/>
    <x v="3"/>
    <n v="0"/>
    <x v="1"/>
    <x v="0"/>
    <x v="0"/>
  </r>
  <r>
    <n v="17053"/>
    <x v="0"/>
    <x v="3"/>
    <x v="24"/>
    <x v="0"/>
    <n v="1016492"/>
    <x v="0"/>
    <x v="0"/>
    <x v="0"/>
  </r>
  <r>
    <n v="17054"/>
    <x v="1"/>
    <x v="3"/>
    <x v="24"/>
    <x v="0"/>
    <n v="1016492"/>
    <x v="0"/>
    <x v="0"/>
    <x v="0"/>
  </r>
  <r>
    <n v="17055"/>
    <x v="2"/>
    <x v="3"/>
    <x v="24"/>
    <x v="0"/>
    <n v="1014908"/>
    <x v="0"/>
    <x v="0"/>
    <x v="0"/>
  </r>
  <r>
    <n v="17056"/>
    <x v="3"/>
    <x v="3"/>
    <x v="24"/>
    <x v="0"/>
    <n v="1012871"/>
    <x v="0"/>
    <x v="0"/>
    <x v="0"/>
  </r>
  <r>
    <n v="17057"/>
    <x v="4"/>
    <x v="3"/>
    <x v="24"/>
    <x v="0"/>
    <n v="1022445"/>
    <x v="0"/>
    <x v="0"/>
    <x v="0"/>
  </r>
  <r>
    <n v="17058"/>
    <x v="5"/>
    <x v="3"/>
    <x v="24"/>
    <x v="0"/>
    <n v="1016772"/>
    <x v="0"/>
    <x v="0"/>
    <x v="0"/>
  </r>
  <r>
    <n v="17059"/>
    <x v="6"/>
    <x v="3"/>
    <x v="24"/>
    <x v="0"/>
    <n v="1020593"/>
    <x v="0"/>
    <x v="0"/>
    <x v="0"/>
  </r>
  <r>
    <n v="17060"/>
    <x v="7"/>
    <x v="3"/>
    <x v="24"/>
    <x v="0"/>
    <n v="1011927"/>
    <x v="0"/>
    <x v="0"/>
    <x v="0"/>
  </r>
  <r>
    <n v="17061"/>
    <x v="8"/>
    <x v="3"/>
    <x v="24"/>
    <x v="0"/>
    <n v="1022879"/>
    <x v="0"/>
    <x v="0"/>
    <x v="0"/>
  </r>
  <r>
    <n v="17062"/>
    <x v="9"/>
    <x v="3"/>
    <x v="24"/>
    <x v="0"/>
    <n v="1018994"/>
    <x v="0"/>
    <x v="0"/>
    <x v="0"/>
  </r>
  <r>
    <n v="17063"/>
    <x v="10"/>
    <x v="3"/>
    <x v="24"/>
    <x v="0"/>
    <n v="1015243"/>
    <x v="0"/>
    <x v="0"/>
    <x v="0"/>
  </r>
  <r>
    <n v="17064"/>
    <x v="11"/>
    <x v="3"/>
    <x v="24"/>
    <x v="0"/>
    <n v="1009988"/>
    <x v="0"/>
    <x v="0"/>
    <x v="0"/>
  </r>
  <r>
    <n v="17065"/>
    <x v="12"/>
    <x v="3"/>
    <x v="24"/>
    <x v="0"/>
    <n v="1022844"/>
    <x v="0"/>
    <x v="0"/>
    <x v="0"/>
  </r>
  <r>
    <n v="17066"/>
    <x v="13"/>
    <x v="3"/>
    <x v="24"/>
    <x v="0"/>
    <n v="1015322"/>
    <x v="0"/>
    <x v="0"/>
    <x v="0"/>
  </r>
  <r>
    <n v="17067"/>
    <x v="14"/>
    <x v="3"/>
    <x v="24"/>
    <x v="0"/>
    <n v="1017081"/>
    <x v="0"/>
    <x v="0"/>
    <x v="0"/>
  </r>
  <r>
    <n v="17068"/>
    <x v="15"/>
    <x v="3"/>
    <x v="24"/>
    <x v="0"/>
    <n v="1014525"/>
    <x v="0"/>
    <x v="0"/>
    <x v="0"/>
  </r>
  <r>
    <n v="17069"/>
    <x v="16"/>
    <x v="3"/>
    <x v="24"/>
    <x v="0"/>
    <n v="1011294"/>
    <x v="0"/>
    <x v="0"/>
    <x v="0"/>
  </r>
  <r>
    <n v="17070"/>
    <x v="17"/>
    <x v="3"/>
    <x v="24"/>
    <x v="0"/>
    <n v="1014298"/>
    <x v="0"/>
    <x v="0"/>
    <x v="0"/>
  </r>
  <r>
    <n v="17071"/>
    <x v="18"/>
    <x v="3"/>
    <x v="24"/>
    <x v="0"/>
    <n v="1013645"/>
    <x v="0"/>
    <x v="0"/>
    <x v="0"/>
  </r>
  <r>
    <n v="17072"/>
    <x v="19"/>
    <x v="3"/>
    <x v="24"/>
    <x v="0"/>
    <n v="1021062"/>
    <x v="0"/>
    <x v="0"/>
    <x v="0"/>
  </r>
  <r>
    <n v="17073"/>
    <x v="20"/>
    <x v="3"/>
    <x v="24"/>
    <x v="0"/>
    <n v="1016511"/>
    <x v="0"/>
    <x v="0"/>
    <x v="0"/>
  </r>
  <r>
    <n v="17074"/>
    <x v="21"/>
    <x v="3"/>
    <x v="24"/>
    <x v="0"/>
    <n v="1019718"/>
    <x v="0"/>
    <x v="0"/>
    <x v="0"/>
  </r>
  <r>
    <n v="17075"/>
    <x v="22"/>
    <x v="3"/>
    <x v="24"/>
    <x v="0"/>
    <n v="1019391"/>
    <x v="0"/>
    <x v="0"/>
    <x v="0"/>
  </r>
  <r>
    <n v="17076"/>
    <x v="23"/>
    <x v="3"/>
    <x v="24"/>
    <x v="0"/>
    <n v="1021282"/>
    <x v="0"/>
    <x v="0"/>
    <x v="0"/>
  </r>
  <r>
    <n v="17077"/>
    <x v="24"/>
    <x v="3"/>
    <x v="24"/>
    <x v="0"/>
    <n v="1012445"/>
    <x v="0"/>
    <x v="0"/>
    <x v="0"/>
  </r>
  <r>
    <n v="17078"/>
    <x v="25"/>
    <x v="3"/>
    <x v="24"/>
    <x v="0"/>
    <n v="1017525"/>
    <x v="0"/>
    <x v="0"/>
    <x v="0"/>
  </r>
  <r>
    <n v="17079"/>
    <x v="26"/>
    <x v="3"/>
    <x v="24"/>
    <x v="0"/>
    <n v="1017672"/>
    <x v="0"/>
    <x v="0"/>
    <x v="0"/>
  </r>
  <r>
    <n v="17080"/>
    <x v="27"/>
    <x v="3"/>
    <x v="24"/>
    <x v="0"/>
    <n v="1017135"/>
    <x v="0"/>
    <x v="0"/>
    <x v="0"/>
  </r>
  <r>
    <n v="17081"/>
    <x v="28"/>
    <x v="3"/>
    <x v="24"/>
    <x v="0"/>
    <n v="1016921"/>
    <x v="0"/>
    <x v="0"/>
    <x v="0"/>
  </r>
  <r>
    <n v="17082"/>
    <x v="0"/>
    <x v="3"/>
    <x v="24"/>
    <x v="1"/>
    <n v="1016492.2"/>
    <x v="0"/>
    <x v="0"/>
    <x v="0"/>
  </r>
  <r>
    <n v="17083"/>
    <x v="1"/>
    <x v="3"/>
    <x v="24"/>
    <x v="1"/>
    <n v="1016492.2"/>
    <x v="0"/>
    <x v="0"/>
    <x v="0"/>
  </r>
  <r>
    <n v="17084"/>
    <x v="2"/>
    <x v="3"/>
    <x v="24"/>
    <x v="1"/>
    <n v="1014907.7"/>
    <x v="0"/>
    <x v="0"/>
    <x v="0"/>
  </r>
  <r>
    <n v="17085"/>
    <x v="3"/>
    <x v="3"/>
    <x v="24"/>
    <x v="1"/>
    <n v="1012871.2"/>
    <x v="0"/>
    <x v="0"/>
    <x v="0"/>
  </r>
  <r>
    <n v="17086"/>
    <x v="4"/>
    <x v="3"/>
    <x v="24"/>
    <x v="1"/>
    <n v="1022445.2"/>
    <x v="0"/>
    <x v="0"/>
    <x v="0"/>
  </r>
  <r>
    <n v="17087"/>
    <x v="5"/>
    <x v="3"/>
    <x v="24"/>
    <x v="1"/>
    <n v="1016772.2"/>
    <x v="0"/>
    <x v="0"/>
    <x v="0"/>
  </r>
  <r>
    <n v="17088"/>
    <x v="6"/>
    <x v="3"/>
    <x v="24"/>
    <x v="1"/>
    <n v="1020592.7"/>
    <x v="0"/>
    <x v="0"/>
    <x v="0"/>
  </r>
  <r>
    <n v="17089"/>
    <x v="7"/>
    <x v="3"/>
    <x v="24"/>
    <x v="1"/>
    <n v="1011927.2"/>
    <x v="0"/>
    <x v="0"/>
    <x v="0"/>
  </r>
  <r>
    <n v="17090"/>
    <x v="8"/>
    <x v="3"/>
    <x v="24"/>
    <x v="1"/>
    <n v="1022879.2"/>
    <x v="0"/>
    <x v="0"/>
    <x v="0"/>
  </r>
  <r>
    <n v="17091"/>
    <x v="9"/>
    <x v="3"/>
    <x v="24"/>
    <x v="1"/>
    <n v="1018181.2"/>
    <x v="0"/>
    <x v="0"/>
    <x v="0"/>
  </r>
  <r>
    <n v="17092"/>
    <x v="10"/>
    <x v="3"/>
    <x v="24"/>
    <x v="1"/>
    <n v="1015243.2"/>
    <x v="0"/>
    <x v="0"/>
    <x v="0"/>
  </r>
  <r>
    <n v="17093"/>
    <x v="11"/>
    <x v="3"/>
    <x v="24"/>
    <x v="1"/>
    <n v="1009987.7"/>
    <x v="0"/>
    <x v="0"/>
    <x v="0"/>
  </r>
  <r>
    <n v="17094"/>
    <x v="12"/>
    <x v="3"/>
    <x v="24"/>
    <x v="1"/>
    <n v="1021112.7"/>
    <x v="0"/>
    <x v="0"/>
    <x v="0"/>
  </r>
  <r>
    <n v="17095"/>
    <x v="13"/>
    <x v="3"/>
    <x v="24"/>
    <x v="1"/>
    <n v="1015322.2"/>
    <x v="0"/>
    <x v="0"/>
    <x v="0"/>
  </r>
  <r>
    <n v="17096"/>
    <x v="14"/>
    <x v="3"/>
    <x v="24"/>
    <x v="1"/>
    <n v="1017081.2"/>
    <x v="0"/>
    <x v="0"/>
    <x v="0"/>
  </r>
  <r>
    <n v="17097"/>
    <x v="15"/>
    <x v="3"/>
    <x v="24"/>
    <x v="1"/>
    <n v="1014524.7"/>
    <x v="0"/>
    <x v="0"/>
    <x v="0"/>
  </r>
  <r>
    <n v="17098"/>
    <x v="16"/>
    <x v="3"/>
    <x v="24"/>
    <x v="1"/>
    <n v="1011293.7"/>
    <x v="0"/>
    <x v="0"/>
    <x v="0"/>
  </r>
  <r>
    <n v="17099"/>
    <x v="17"/>
    <x v="3"/>
    <x v="24"/>
    <x v="1"/>
    <n v="1014297.7"/>
    <x v="0"/>
    <x v="0"/>
    <x v="0"/>
  </r>
  <r>
    <n v="17100"/>
    <x v="18"/>
    <x v="3"/>
    <x v="24"/>
    <x v="1"/>
    <n v="1013645.2"/>
    <x v="0"/>
    <x v="0"/>
    <x v="0"/>
  </r>
  <r>
    <n v="17101"/>
    <x v="19"/>
    <x v="3"/>
    <x v="24"/>
    <x v="1"/>
    <n v="1023606.7"/>
    <x v="0"/>
    <x v="0"/>
    <x v="0"/>
  </r>
  <r>
    <n v="17102"/>
    <x v="20"/>
    <x v="3"/>
    <x v="24"/>
    <x v="1"/>
    <n v="1016510.7"/>
    <x v="0"/>
    <x v="0"/>
    <x v="0"/>
  </r>
  <r>
    <n v="17103"/>
    <x v="21"/>
    <x v="3"/>
    <x v="24"/>
    <x v="1"/>
    <n v="1019717.7"/>
    <x v="0"/>
    <x v="0"/>
    <x v="0"/>
  </r>
  <r>
    <n v="17104"/>
    <x v="22"/>
    <x v="3"/>
    <x v="24"/>
    <x v="1"/>
    <n v="1019391.2"/>
    <x v="0"/>
    <x v="0"/>
    <x v="0"/>
  </r>
  <r>
    <n v="17105"/>
    <x v="23"/>
    <x v="3"/>
    <x v="24"/>
    <x v="1"/>
    <n v="1021282.2"/>
    <x v="0"/>
    <x v="0"/>
    <x v="0"/>
  </r>
  <r>
    <n v="17106"/>
    <x v="24"/>
    <x v="3"/>
    <x v="24"/>
    <x v="1"/>
    <n v="1012444.7"/>
    <x v="0"/>
    <x v="0"/>
    <x v="0"/>
  </r>
  <r>
    <n v="17107"/>
    <x v="25"/>
    <x v="3"/>
    <x v="24"/>
    <x v="1"/>
    <n v="1017525.2"/>
    <x v="0"/>
    <x v="0"/>
    <x v="0"/>
  </r>
  <r>
    <n v="17108"/>
    <x v="26"/>
    <x v="3"/>
    <x v="24"/>
    <x v="1"/>
    <n v="1017672.2"/>
    <x v="0"/>
    <x v="0"/>
    <x v="0"/>
  </r>
  <r>
    <n v="17109"/>
    <x v="27"/>
    <x v="3"/>
    <x v="24"/>
    <x v="1"/>
    <n v="1017135.2"/>
    <x v="0"/>
    <x v="0"/>
    <x v="0"/>
  </r>
  <r>
    <n v="17110"/>
    <x v="28"/>
    <x v="3"/>
    <x v="24"/>
    <x v="1"/>
    <n v="1016921.2"/>
    <x v="0"/>
    <x v="0"/>
    <x v="0"/>
  </r>
  <r>
    <n v="17111"/>
    <x v="0"/>
    <x v="3"/>
    <x v="24"/>
    <x v="2"/>
    <n v="-0.2"/>
    <x v="0"/>
    <x v="0"/>
    <x v="0"/>
  </r>
  <r>
    <n v="17112"/>
    <x v="1"/>
    <x v="3"/>
    <x v="24"/>
    <x v="2"/>
    <n v="-0.2"/>
    <x v="0"/>
    <x v="0"/>
    <x v="0"/>
  </r>
  <r>
    <n v="17113"/>
    <x v="2"/>
    <x v="3"/>
    <x v="24"/>
    <x v="2"/>
    <n v="0.3"/>
    <x v="0"/>
    <x v="0"/>
    <x v="0"/>
  </r>
  <r>
    <n v="17114"/>
    <x v="3"/>
    <x v="3"/>
    <x v="24"/>
    <x v="2"/>
    <n v="-0.2"/>
    <x v="0"/>
    <x v="0"/>
    <x v="0"/>
  </r>
  <r>
    <n v="17115"/>
    <x v="4"/>
    <x v="3"/>
    <x v="24"/>
    <x v="2"/>
    <n v="-0.2"/>
    <x v="0"/>
    <x v="0"/>
    <x v="0"/>
  </r>
  <r>
    <n v="17116"/>
    <x v="5"/>
    <x v="3"/>
    <x v="24"/>
    <x v="2"/>
    <n v="-0.2"/>
    <x v="0"/>
    <x v="0"/>
    <x v="0"/>
  </r>
  <r>
    <n v="17117"/>
    <x v="6"/>
    <x v="3"/>
    <x v="24"/>
    <x v="2"/>
    <n v="0.3"/>
    <x v="0"/>
    <x v="0"/>
    <x v="0"/>
  </r>
  <r>
    <n v="17118"/>
    <x v="7"/>
    <x v="3"/>
    <x v="24"/>
    <x v="2"/>
    <n v="-0.2"/>
    <x v="0"/>
    <x v="0"/>
    <x v="0"/>
  </r>
  <r>
    <n v="17119"/>
    <x v="8"/>
    <x v="3"/>
    <x v="24"/>
    <x v="2"/>
    <n v="-0.2"/>
    <x v="0"/>
    <x v="0"/>
    <x v="0"/>
  </r>
  <r>
    <n v="17120"/>
    <x v="9"/>
    <x v="3"/>
    <x v="24"/>
    <x v="2"/>
    <n v="812.8"/>
    <x v="0"/>
    <x v="0"/>
    <x v="0"/>
  </r>
  <r>
    <n v="17121"/>
    <x v="10"/>
    <x v="3"/>
    <x v="24"/>
    <x v="2"/>
    <n v="-0.2"/>
    <x v="0"/>
    <x v="0"/>
    <x v="0"/>
  </r>
  <r>
    <n v="17122"/>
    <x v="11"/>
    <x v="3"/>
    <x v="24"/>
    <x v="2"/>
    <n v="0.3"/>
    <x v="0"/>
    <x v="0"/>
    <x v="0"/>
  </r>
  <r>
    <n v="17123"/>
    <x v="12"/>
    <x v="3"/>
    <x v="24"/>
    <x v="2"/>
    <n v="1731.3"/>
    <x v="0"/>
    <x v="0"/>
    <x v="0"/>
  </r>
  <r>
    <n v="17124"/>
    <x v="13"/>
    <x v="3"/>
    <x v="24"/>
    <x v="2"/>
    <n v="-0.2"/>
    <x v="0"/>
    <x v="0"/>
    <x v="0"/>
  </r>
  <r>
    <n v="17125"/>
    <x v="14"/>
    <x v="3"/>
    <x v="24"/>
    <x v="2"/>
    <n v="-0.2"/>
    <x v="0"/>
    <x v="0"/>
    <x v="0"/>
  </r>
  <r>
    <n v="17126"/>
    <x v="15"/>
    <x v="3"/>
    <x v="24"/>
    <x v="2"/>
    <n v="0.3"/>
    <x v="0"/>
    <x v="0"/>
    <x v="0"/>
  </r>
  <r>
    <n v="17127"/>
    <x v="16"/>
    <x v="3"/>
    <x v="24"/>
    <x v="2"/>
    <n v="0.3"/>
    <x v="0"/>
    <x v="0"/>
    <x v="0"/>
  </r>
  <r>
    <n v="17128"/>
    <x v="17"/>
    <x v="3"/>
    <x v="24"/>
    <x v="2"/>
    <n v="0.3"/>
    <x v="0"/>
    <x v="0"/>
    <x v="0"/>
  </r>
  <r>
    <n v="17129"/>
    <x v="18"/>
    <x v="3"/>
    <x v="24"/>
    <x v="2"/>
    <n v="-0.2"/>
    <x v="0"/>
    <x v="0"/>
    <x v="0"/>
  </r>
  <r>
    <n v="17130"/>
    <x v="19"/>
    <x v="3"/>
    <x v="24"/>
    <x v="2"/>
    <n v="-2544.6999999999998"/>
    <x v="0"/>
    <x v="0"/>
    <x v="0"/>
  </r>
  <r>
    <n v="17131"/>
    <x v="20"/>
    <x v="3"/>
    <x v="24"/>
    <x v="2"/>
    <n v="0.3"/>
    <x v="0"/>
    <x v="0"/>
    <x v="0"/>
  </r>
  <r>
    <n v="17132"/>
    <x v="21"/>
    <x v="3"/>
    <x v="24"/>
    <x v="2"/>
    <n v="0.3"/>
    <x v="0"/>
    <x v="0"/>
    <x v="0"/>
  </r>
  <r>
    <n v="17133"/>
    <x v="22"/>
    <x v="3"/>
    <x v="24"/>
    <x v="2"/>
    <n v="-0.2"/>
    <x v="0"/>
    <x v="0"/>
    <x v="0"/>
  </r>
  <r>
    <n v="17134"/>
    <x v="23"/>
    <x v="3"/>
    <x v="24"/>
    <x v="2"/>
    <n v="-0.2"/>
    <x v="0"/>
    <x v="0"/>
    <x v="0"/>
  </r>
  <r>
    <n v="17135"/>
    <x v="24"/>
    <x v="3"/>
    <x v="24"/>
    <x v="2"/>
    <n v="0.3"/>
    <x v="0"/>
    <x v="0"/>
    <x v="0"/>
  </r>
  <r>
    <n v="17136"/>
    <x v="25"/>
    <x v="3"/>
    <x v="24"/>
    <x v="2"/>
    <n v="-0.2"/>
    <x v="0"/>
    <x v="0"/>
    <x v="0"/>
  </r>
  <r>
    <n v="17137"/>
    <x v="26"/>
    <x v="3"/>
    <x v="24"/>
    <x v="2"/>
    <n v="-0.2"/>
    <x v="0"/>
    <x v="0"/>
    <x v="0"/>
  </r>
  <r>
    <n v="17138"/>
    <x v="27"/>
    <x v="3"/>
    <x v="24"/>
    <x v="2"/>
    <n v="-0.2"/>
    <x v="0"/>
    <x v="0"/>
    <x v="0"/>
  </r>
  <r>
    <n v="17139"/>
    <x v="28"/>
    <x v="3"/>
    <x v="24"/>
    <x v="2"/>
    <n v="-0.2"/>
    <x v="0"/>
    <x v="0"/>
    <x v="0"/>
  </r>
  <r>
    <n v="17140"/>
    <x v="0"/>
    <x v="3"/>
    <x v="24"/>
    <x v="3"/>
    <n v="0"/>
    <x v="1"/>
    <x v="0"/>
    <x v="0"/>
  </r>
  <r>
    <n v="17141"/>
    <x v="1"/>
    <x v="3"/>
    <x v="24"/>
    <x v="3"/>
    <n v="0"/>
    <x v="1"/>
    <x v="0"/>
    <x v="0"/>
  </r>
  <r>
    <n v="17142"/>
    <x v="2"/>
    <x v="3"/>
    <x v="24"/>
    <x v="3"/>
    <n v="0"/>
    <x v="1"/>
    <x v="0"/>
    <x v="0"/>
  </r>
  <r>
    <n v="17143"/>
    <x v="3"/>
    <x v="3"/>
    <x v="24"/>
    <x v="3"/>
    <n v="0"/>
    <x v="1"/>
    <x v="0"/>
    <x v="0"/>
  </r>
  <r>
    <n v="17144"/>
    <x v="4"/>
    <x v="3"/>
    <x v="24"/>
    <x v="3"/>
    <n v="0"/>
    <x v="1"/>
    <x v="0"/>
    <x v="0"/>
  </r>
  <r>
    <n v="17145"/>
    <x v="5"/>
    <x v="3"/>
    <x v="24"/>
    <x v="3"/>
    <n v="0"/>
    <x v="1"/>
    <x v="0"/>
    <x v="0"/>
  </r>
  <r>
    <n v="17146"/>
    <x v="6"/>
    <x v="3"/>
    <x v="24"/>
    <x v="3"/>
    <n v="0"/>
    <x v="1"/>
    <x v="0"/>
    <x v="0"/>
  </r>
  <r>
    <n v="17147"/>
    <x v="7"/>
    <x v="3"/>
    <x v="24"/>
    <x v="3"/>
    <n v="0"/>
    <x v="1"/>
    <x v="0"/>
    <x v="0"/>
  </r>
  <r>
    <n v="17148"/>
    <x v="8"/>
    <x v="3"/>
    <x v="24"/>
    <x v="3"/>
    <n v="0"/>
    <x v="1"/>
    <x v="0"/>
    <x v="0"/>
  </r>
  <r>
    <n v="17149"/>
    <x v="9"/>
    <x v="3"/>
    <x v="24"/>
    <x v="3"/>
    <n v="0.08"/>
    <x v="1"/>
    <x v="0"/>
    <x v="0"/>
  </r>
  <r>
    <n v="17150"/>
    <x v="10"/>
    <x v="3"/>
    <x v="24"/>
    <x v="3"/>
    <n v="0"/>
    <x v="1"/>
    <x v="0"/>
    <x v="0"/>
  </r>
  <r>
    <n v="17151"/>
    <x v="11"/>
    <x v="3"/>
    <x v="24"/>
    <x v="3"/>
    <n v="0"/>
    <x v="1"/>
    <x v="0"/>
    <x v="0"/>
  </r>
  <r>
    <n v="17152"/>
    <x v="12"/>
    <x v="3"/>
    <x v="24"/>
    <x v="3"/>
    <n v="0.17"/>
    <x v="1"/>
    <x v="0"/>
    <x v="0"/>
  </r>
  <r>
    <n v="17153"/>
    <x v="13"/>
    <x v="3"/>
    <x v="24"/>
    <x v="3"/>
    <n v="0"/>
    <x v="1"/>
    <x v="0"/>
    <x v="0"/>
  </r>
  <r>
    <n v="17154"/>
    <x v="14"/>
    <x v="3"/>
    <x v="24"/>
    <x v="3"/>
    <n v="0"/>
    <x v="1"/>
    <x v="0"/>
    <x v="0"/>
  </r>
  <r>
    <n v="17155"/>
    <x v="15"/>
    <x v="3"/>
    <x v="24"/>
    <x v="3"/>
    <n v="0"/>
    <x v="1"/>
    <x v="0"/>
    <x v="0"/>
  </r>
  <r>
    <n v="17156"/>
    <x v="16"/>
    <x v="3"/>
    <x v="24"/>
    <x v="3"/>
    <n v="0"/>
    <x v="1"/>
    <x v="0"/>
    <x v="0"/>
  </r>
  <r>
    <n v="17157"/>
    <x v="17"/>
    <x v="3"/>
    <x v="24"/>
    <x v="3"/>
    <n v="0"/>
    <x v="1"/>
    <x v="0"/>
    <x v="0"/>
  </r>
  <r>
    <n v="17158"/>
    <x v="18"/>
    <x v="3"/>
    <x v="24"/>
    <x v="3"/>
    <n v="0"/>
    <x v="1"/>
    <x v="0"/>
    <x v="0"/>
  </r>
  <r>
    <n v="17159"/>
    <x v="19"/>
    <x v="3"/>
    <x v="24"/>
    <x v="3"/>
    <n v="-0.25"/>
    <x v="1"/>
    <x v="0"/>
    <x v="0"/>
  </r>
  <r>
    <n v="17160"/>
    <x v="20"/>
    <x v="3"/>
    <x v="24"/>
    <x v="3"/>
    <n v="0"/>
    <x v="1"/>
    <x v="0"/>
    <x v="0"/>
  </r>
  <r>
    <n v="17161"/>
    <x v="21"/>
    <x v="3"/>
    <x v="24"/>
    <x v="3"/>
    <n v="0"/>
    <x v="1"/>
    <x v="0"/>
    <x v="0"/>
  </r>
  <r>
    <n v="17162"/>
    <x v="22"/>
    <x v="3"/>
    <x v="24"/>
    <x v="3"/>
    <n v="0"/>
    <x v="1"/>
    <x v="0"/>
    <x v="0"/>
  </r>
  <r>
    <n v="17163"/>
    <x v="23"/>
    <x v="3"/>
    <x v="24"/>
    <x v="3"/>
    <n v="0"/>
    <x v="1"/>
    <x v="0"/>
    <x v="0"/>
  </r>
  <r>
    <n v="17164"/>
    <x v="24"/>
    <x v="3"/>
    <x v="24"/>
    <x v="3"/>
    <n v="0"/>
    <x v="1"/>
    <x v="0"/>
    <x v="0"/>
  </r>
  <r>
    <n v="17165"/>
    <x v="25"/>
    <x v="3"/>
    <x v="24"/>
    <x v="3"/>
    <n v="0"/>
    <x v="1"/>
    <x v="0"/>
    <x v="0"/>
  </r>
  <r>
    <n v="17166"/>
    <x v="26"/>
    <x v="3"/>
    <x v="24"/>
    <x v="3"/>
    <n v="0"/>
    <x v="1"/>
    <x v="0"/>
    <x v="0"/>
  </r>
  <r>
    <n v="17167"/>
    <x v="27"/>
    <x v="3"/>
    <x v="24"/>
    <x v="3"/>
    <n v="0"/>
    <x v="1"/>
    <x v="0"/>
    <x v="0"/>
  </r>
  <r>
    <n v="17168"/>
    <x v="28"/>
    <x v="3"/>
    <x v="24"/>
    <x v="3"/>
    <n v="0"/>
    <x v="1"/>
    <x v="0"/>
    <x v="0"/>
  </r>
  <r>
    <n v="17169"/>
    <x v="0"/>
    <x v="4"/>
    <x v="24"/>
    <x v="0"/>
    <n v="1016142"/>
    <x v="0"/>
    <x v="0"/>
    <x v="0"/>
  </r>
  <r>
    <n v="17170"/>
    <x v="1"/>
    <x v="4"/>
    <x v="24"/>
    <x v="0"/>
    <n v="1016142"/>
    <x v="0"/>
    <x v="0"/>
    <x v="0"/>
  </r>
  <r>
    <n v="17171"/>
    <x v="2"/>
    <x v="4"/>
    <x v="24"/>
    <x v="0"/>
    <n v="1016520"/>
    <x v="0"/>
    <x v="0"/>
    <x v="0"/>
  </r>
  <r>
    <n v="17172"/>
    <x v="3"/>
    <x v="4"/>
    <x v="24"/>
    <x v="0"/>
    <n v="1013293"/>
    <x v="0"/>
    <x v="0"/>
    <x v="0"/>
  </r>
  <r>
    <n v="17173"/>
    <x v="4"/>
    <x v="4"/>
    <x v="24"/>
    <x v="0"/>
    <n v="1020419"/>
    <x v="0"/>
    <x v="0"/>
    <x v="0"/>
  </r>
  <r>
    <n v="17174"/>
    <x v="5"/>
    <x v="4"/>
    <x v="24"/>
    <x v="0"/>
    <n v="1016865"/>
    <x v="0"/>
    <x v="0"/>
    <x v="0"/>
  </r>
  <r>
    <n v="17175"/>
    <x v="6"/>
    <x v="4"/>
    <x v="24"/>
    <x v="0"/>
    <n v="1020337"/>
    <x v="0"/>
    <x v="0"/>
    <x v="0"/>
  </r>
  <r>
    <n v="17176"/>
    <x v="7"/>
    <x v="4"/>
    <x v="24"/>
    <x v="0"/>
    <n v="1013956"/>
    <x v="0"/>
    <x v="0"/>
    <x v="0"/>
  </r>
  <r>
    <n v="17177"/>
    <x v="8"/>
    <x v="4"/>
    <x v="24"/>
    <x v="0"/>
    <n v="1019903"/>
    <x v="0"/>
    <x v="0"/>
    <x v="0"/>
  </r>
  <r>
    <n v="17178"/>
    <x v="9"/>
    <x v="4"/>
    <x v="24"/>
    <x v="0"/>
    <n v="1018584"/>
    <x v="0"/>
    <x v="0"/>
    <x v="0"/>
  </r>
  <r>
    <n v="17179"/>
    <x v="10"/>
    <x v="4"/>
    <x v="24"/>
    <x v="0"/>
    <n v="1014422"/>
    <x v="0"/>
    <x v="0"/>
    <x v="0"/>
  </r>
  <r>
    <n v="17180"/>
    <x v="11"/>
    <x v="4"/>
    <x v="24"/>
    <x v="0"/>
    <n v="1009736"/>
    <x v="0"/>
    <x v="0"/>
    <x v="0"/>
  </r>
  <r>
    <n v="17181"/>
    <x v="12"/>
    <x v="4"/>
    <x v="24"/>
    <x v="0"/>
    <n v="1026690"/>
    <x v="0"/>
    <x v="0"/>
    <x v="0"/>
  </r>
  <r>
    <n v="17182"/>
    <x v="13"/>
    <x v="4"/>
    <x v="24"/>
    <x v="0"/>
    <n v="1015849"/>
    <x v="0"/>
    <x v="0"/>
    <x v="0"/>
  </r>
  <r>
    <n v="17183"/>
    <x v="14"/>
    <x v="4"/>
    <x v="24"/>
    <x v="0"/>
    <n v="1017141"/>
    <x v="0"/>
    <x v="0"/>
    <x v="0"/>
  </r>
  <r>
    <n v="17184"/>
    <x v="15"/>
    <x v="4"/>
    <x v="24"/>
    <x v="0"/>
    <n v="1014567"/>
    <x v="0"/>
    <x v="0"/>
    <x v="0"/>
  </r>
  <r>
    <n v="17185"/>
    <x v="16"/>
    <x v="4"/>
    <x v="24"/>
    <x v="0"/>
    <n v="1013582"/>
    <x v="0"/>
    <x v="0"/>
    <x v="0"/>
  </r>
  <r>
    <n v="17186"/>
    <x v="17"/>
    <x v="4"/>
    <x v="24"/>
    <x v="0"/>
    <n v="1014500"/>
    <x v="0"/>
    <x v="0"/>
    <x v="0"/>
  </r>
  <r>
    <n v="17187"/>
    <x v="18"/>
    <x v="4"/>
    <x v="24"/>
    <x v="0"/>
    <n v="1014298"/>
    <x v="0"/>
    <x v="0"/>
    <x v="0"/>
  </r>
  <r>
    <n v="17188"/>
    <x v="19"/>
    <x v="4"/>
    <x v="24"/>
    <x v="0"/>
    <n v="1021527"/>
    <x v="0"/>
    <x v="0"/>
    <x v="0"/>
  </r>
  <r>
    <n v="17189"/>
    <x v="20"/>
    <x v="4"/>
    <x v="24"/>
    <x v="0"/>
    <n v="1017126"/>
    <x v="0"/>
    <x v="0"/>
    <x v="0"/>
  </r>
  <r>
    <n v="17190"/>
    <x v="21"/>
    <x v="4"/>
    <x v="24"/>
    <x v="0"/>
    <n v="1020521"/>
    <x v="0"/>
    <x v="0"/>
    <x v="0"/>
  </r>
  <r>
    <n v="17191"/>
    <x v="22"/>
    <x v="4"/>
    <x v="24"/>
    <x v="0"/>
    <n v="1020021"/>
    <x v="0"/>
    <x v="0"/>
    <x v="0"/>
  </r>
  <r>
    <n v="17192"/>
    <x v="23"/>
    <x v="4"/>
    <x v="24"/>
    <x v="0"/>
    <n v="1022736"/>
    <x v="0"/>
    <x v="0"/>
    <x v="0"/>
  </r>
  <r>
    <n v="17193"/>
    <x v="24"/>
    <x v="4"/>
    <x v="24"/>
    <x v="0"/>
    <n v="1012454"/>
    <x v="0"/>
    <x v="0"/>
    <x v="0"/>
  </r>
  <r>
    <n v="17194"/>
    <x v="25"/>
    <x v="4"/>
    <x v="24"/>
    <x v="0"/>
    <n v="1016795"/>
    <x v="0"/>
    <x v="0"/>
    <x v="0"/>
  </r>
  <r>
    <n v="17195"/>
    <x v="26"/>
    <x v="4"/>
    <x v="24"/>
    <x v="0"/>
    <n v="1018042"/>
    <x v="0"/>
    <x v="0"/>
    <x v="0"/>
  </r>
  <r>
    <n v="17196"/>
    <x v="27"/>
    <x v="4"/>
    <x v="24"/>
    <x v="0"/>
    <n v="1017689"/>
    <x v="0"/>
    <x v="0"/>
    <x v="0"/>
  </r>
  <r>
    <n v="17197"/>
    <x v="28"/>
    <x v="4"/>
    <x v="24"/>
    <x v="0"/>
    <n v="1017045"/>
    <x v="0"/>
    <x v="0"/>
    <x v="0"/>
  </r>
  <r>
    <n v="17198"/>
    <x v="0"/>
    <x v="4"/>
    <x v="24"/>
    <x v="1"/>
    <n v="1015964"/>
    <x v="0"/>
    <x v="0"/>
    <x v="0"/>
  </r>
  <r>
    <n v="17199"/>
    <x v="1"/>
    <x v="4"/>
    <x v="24"/>
    <x v="1"/>
    <n v="1015964"/>
    <x v="0"/>
    <x v="0"/>
    <x v="0"/>
  </r>
  <r>
    <n v="17200"/>
    <x v="2"/>
    <x v="4"/>
    <x v="24"/>
    <x v="1"/>
    <n v="1016341.9"/>
    <x v="0"/>
    <x v="0"/>
    <x v="0"/>
  </r>
  <r>
    <n v="17201"/>
    <x v="3"/>
    <x v="4"/>
    <x v="24"/>
    <x v="1"/>
    <n v="1013116"/>
    <x v="0"/>
    <x v="0"/>
    <x v="0"/>
  </r>
  <r>
    <n v="17202"/>
    <x v="4"/>
    <x v="4"/>
    <x v="24"/>
    <x v="1"/>
    <n v="1020240.2"/>
    <x v="0"/>
    <x v="0"/>
    <x v="0"/>
  </r>
  <r>
    <n v="17203"/>
    <x v="5"/>
    <x v="4"/>
    <x v="24"/>
    <x v="1"/>
    <n v="1016686.9"/>
    <x v="0"/>
    <x v="0"/>
    <x v="0"/>
  </r>
  <r>
    <n v="17204"/>
    <x v="6"/>
    <x v="4"/>
    <x v="24"/>
    <x v="1"/>
    <n v="1020158.3"/>
    <x v="0"/>
    <x v="0"/>
    <x v="0"/>
  </r>
  <r>
    <n v="17205"/>
    <x v="7"/>
    <x v="4"/>
    <x v="24"/>
    <x v="1"/>
    <n v="1013778.4"/>
    <x v="0"/>
    <x v="0"/>
    <x v="0"/>
  </r>
  <r>
    <n v="17206"/>
    <x v="8"/>
    <x v="4"/>
    <x v="24"/>
    <x v="1"/>
    <n v="1019724.8"/>
    <x v="0"/>
    <x v="0"/>
    <x v="0"/>
  </r>
  <r>
    <n v="17207"/>
    <x v="9"/>
    <x v="4"/>
    <x v="24"/>
    <x v="1"/>
    <n v="1017142.8"/>
    <x v="0"/>
    <x v="0"/>
    <x v="0"/>
  </r>
  <r>
    <n v="17208"/>
    <x v="10"/>
    <x v="4"/>
    <x v="24"/>
    <x v="1"/>
    <n v="1017409.2"/>
    <x v="0"/>
    <x v="0"/>
    <x v="0"/>
  </r>
  <r>
    <n v="17209"/>
    <x v="11"/>
    <x v="4"/>
    <x v="24"/>
    <x v="1"/>
    <n v="1009559.1"/>
    <x v="0"/>
    <x v="0"/>
    <x v="0"/>
  </r>
  <r>
    <n v="17210"/>
    <x v="12"/>
    <x v="4"/>
    <x v="24"/>
    <x v="1"/>
    <n v="1020294.2"/>
    <x v="0"/>
    <x v="0"/>
    <x v="0"/>
  </r>
  <r>
    <n v="17211"/>
    <x v="13"/>
    <x v="4"/>
    <x v="24"/>
    <x v="1"/>
    <n v="1015671"/>
    <x v="0"/>
    <x v="0"/>
    <x v="0"/>
  </r>
  <r>
    <n v="17212"/>
    <x v="14"/>
    <x v="4"/>
    <x v="24"/>
    <x v="1"/>
    <n v="1016962.8"/>
    <x v="0"/>
    <x v="0"/>
    <x v="0"/>
  </r>
  <r>
    <n v="17213"/>
    <x v="15"/>
    <x v="4"/>
    <x v="24"/>
    <x v="1"/>
    <n v="1014389.3"/>
    <x v="0"/>
    <x v="0"/>
    <x v="0"/>
  </r>
  <r>
    <n v="17214"/>
    <x v="16"/>
    <x v="4"/>
    <x v="24"/>
    <x v="1"/>
    <n v="1013404.4"/>
    <x v="0"/>
    <x v="0"/>
    <x v="0"/>
  </r>
  <r>
    <n v="17215"/>
    <x v="17"/>
    <x v="4"/>
    <x v="24"/>
    <x v="1"/>
    <n v="1014322.8"/>
    <x v="0"/>
    <x v="0"/>
    <x v="0"/>
  </r>
  <r>
    <n v="17216"/>
    <x v="18"/>
    <x v="4"/>
    <x v="24"/>
    <x v="1"/>
    <n v="1014120.3"/>
    <x v="0"/>
    <x v="0"/>
    <x v="0"/>
  </r>
  <r>
    <n v="17217"/>
    <x v="19"/>
    <x v="4"/>
    <x v="24"/>
    <x v="1"/>
    <n v="1024523"/>
    <x v="0"/>
    <x v="0"/>
    <x v="0"/>
  </r>
  <r>
    <n v="17218"/>
    <x v="20"/>
    <x v="4"/>
    <x v="24"/>
    <x v="1"/>
    <n v="1016947.8"/>
    <x v="0"/>
    <x v="0"/>
    <x v="0"/>
  </r>
  <r>
    <n v="17219"/>
    <x v="21"/>
    <x v="4"/>
    <x v="24"/>
    <x v="1"/>
    <n v="1020342.2"/>
    <x v="0"/>
    <x v="0"/>
    <x v="0"/>
  </r>
  <r>
    <n v="17220"/>
    <x v="22"/>
    <x v="4"/>
    <x v="24"/>
    <x v="1"/>
    <n v="1019842.3"/>
    <x v="0"/>
    <x v="0"/>
    <x v="0"/>
  </r>
  <r>
    <n v="17221"/>
    <x v="23"/>
    <x v="4"/>
    <x v="24"/>
    <x v="1"/>
    <n v="1022556.8"/>
    <x v="0"/>
    <x v="0"/>
    <x v="0"/>
  </r>
  <r>
    <n v="17222"/>
    <x v="24"/>
    <x v="4"/>
    <x v="24"/>
    <x v="1"/>
    <n v="1012276.6"/>
    <x v="0"/>
    <x v="0"/>
    <x v="0"/>
  </r>
  <r>
    <n v="17223"/>
    <x v="25"/>
    <x v="4"/>
    <x v="24"/>
    <x v="1"/>
    <n v="1022922.3"/>
    <x v="0"/>
    <x v="0"/>
    <x v="0"/>
  </r>
  <r>
    <n v="17224"/>
    <x v="26"/>
    <x v="4"/>
    <x v="24"/>
    <x v="1"/>
    <n v="1017863.7"/>
    <x v="0"/>
    <x v="0"/>
    <x v="0"/>
  </r>
  <r>
    <n v="17225"/>
    <x v="27"/>
    <x v="4"/>
    <x v="24"/>
    <x v="1"/>
    <n v="1017510.7"/>
    <x v="0"/>
    <x v="0"/>
    <x v="0"/>
  </r>
  <r>
    <n v="17226"/>
    <x v="28"/>
    <x v="4"/>
    <x v="24"/>
    <x v="1"/>
    <n v="1016866.8"/>
    <x v="0"/>
    <x v="0"/>
    <x v="0"/>
  </r>
  <r>
    <n v="17227"/>
    <x v="0"/>
    <x v="4"/>
    <x v="24"/>
    <x v="2"/>
    <n v="178"/>
    <x v="0"/>
    <x v="0"/>
    <x v="0"/>
  </r>
  <r>
    <n v="17228"/>
    <x v="1"/>
    <x v="4"/>
    <x v="24"/>
    <x v="2"/>
    <n v="178"/>
    <x v="0"/>
    <x v="0"/>
    <x v="0"/>
  </r>
  <r>
    <n v="17229"/>
    <x v="2"/>
    <x v="4"/>
    <x v="24"/>
    <x v="2"/>
    <n v="178.1"/>
    <x v="0"/>
    <x v="0"/>
    <x v="0"/>
  </r>
  <r>
    <n v="17230"/>
    <x v="3"/>
    <x v="4"/>
    <x v="24"/>
    <x v="2"/>
    <n v="177"/>
    <x v="0"/>
    <x v="0"/>
    <x v="0"/>
  </r>
  <r>
    <n v="17231"/>
    <x v="4"/>
    <x v="4"/>
    <x v="24"/>
    <x v="2"/>
    <n v="178.8"/>
    <x v="0"/>
    <x v="0"/>
    <x v="0"/>
  </r>
  <r>
    <n v="17232"/>
    <x v="5"/>
    <x v="4"/>
    <x v="24"/>
    <x v="2"/>
    <n v="178.1"/>
    <x v="0"/>
    <x v="0"/>
    <x v="0"/>
  </r>
  <r>
    <n v="17233"/>
    <x v="6"/>
    <x v="4"/>
    <x v="24"/>
    <x v="2"/>
    <n v="178.7"/>
    <x v="0"/>
    <x v="0"/>
    <x v="0"/>
  </r>
  <r>
    <n v="17234"/>
    <x v="7"/>
    <x v="4"/>
    <x v="24"/>
    <x v="2"/>
    <n v="177.6"/>
    <x v="0"/>
    <x v="0"/>
    <x v="0"/>
  </r>
  <r>
    <n v="17235"/>
    <x v="8"/>
    <x v="4"/>
    <x v="24"/>
    <x v="2"/>
    <n v="178.2"/>
    <x v="0"/>
    <x v="0"/>
    <x v="0"/>
  </r>
  <r>
    <n v="17236"/>
    <x v="9"/>
    <x v="4"/>
    <x v="24"/>
    <x v="2"/>
    <n v="1441.2"/>
    <x v="0"/>
    <x v="0"/>
    <x v="0"/>
  </r>
  <r>
    <n v="17237"/>
    <x v="10"/>
    <x v="4"/>
    <x v="24"/>
    <x v="2"/>
    <n v="-2987.2"/>
    <x v="0"/>
    <x v="0"/>
    <x v="0"/>
  </r>
  <r>
    <n v="17238"/>
    <x v="11"/>
    <x v="4"/>
    <x v="24"/>
    <x v="2"/>
    <n v="176.9"/>
    <x v="0"/>
    <x v="0"/>
    <x v="0"/>
  </r>
  <r>
    <n v="17239"/>
    <x v="12"/>
    <x v="4"/>
    <x v="24"/>
    <x v="2"/>
    <n v="6395.8"/>
    <x v="0"/>
    <x v="0"/>
    <x v="0"/>
  </r>
  <r>
    <n v="17240"/>
    <x v="13"/>
    <x v="4"/>
    <x v="24"/>
    <x v="2"/>
    <n v="178"/>
    <x v="0"/>
    <x v="0"/>
    <x v="0"/>
  </r>
  <r>
    <n v="17241"/>
    <x v="14"/>
    <x v="4"/>
    <x v="24"/>
    <x v="2"/>
    <n v="178.2"/>
    <x v="0"/>
    <x v="0"/>
    <x v="0"/>
  </r>
  <r>
    <n v="17242"/>
    <x v="15"/>
    <x v="4"/>
    <x v="24"/>
    <x v="2"/>
    <n v="177.7"/>
    <x v="0"/>
    <x v="0"/>
    <x v="0"/>
  </r>
  <r>
    <n v="17243"/>
    <x v="16"/>
    <x v="4"/>
    <x v="24"/>
    <x v="2"/>
    <n v="177.6"/>
    <x v="0"/>
    <x v="0"/>
    <x v="0"/>
  </r>
  <r>
    <n v="17244"/>
    <x v="17"/>
    <x v="4"/>
    <x v="24"/>
    <x v="2"/>
    <n v="177.2"/>
    <x v="0"/>
    <x v="0"/>
    <x v="0"/>
  </r>
  <r>
    <n v="17245"/>
    <x v="18"/>
    <x v="4"/>
    <x v="24"/>
    <x v="2"/>
    <n v="177.7"/>
    <x v="0"/>
    <x v="0"/>
    <x v="0"/>
  </r>
  <r>
    <n v="17246"/>
    <x v="19"/>
    <x v="4"/>
    <x v="24"/>
    <x v="2"/>
    <n v="-2996"/>
    <x v="0"/>
    <x v="0"/>
    <x v="0"/>
  </r>
  <r>
    <n v="17247"/>
    <x v="20"/>
    <x v="4"/>
    <x v="24"/>
    <x v="2"/>
    <n v="178.2"/>
    <x v="0"/>
    <x v="0"/>
    <x v="0"/>
  </r>
  <r>
    <n v="17248"/>
    <x v="21"/>
    <x v="4"/>
    <x v="24"/>
    <x v="2"/>
    <n v="178.8"/>
    <x v="0"/>
    <x v="0"/>
    <x v="0"/>
  </r>
  <r>
    <n v="17249"/>
    <x v="22"/>
    <x v="4"/>
    <x v="24"/>
    <x v="2"/>
    <n v="178.7"/>
    <x v="0"/>
    <x v="0"/>
    <x v="0"/>
  </r>
  <r>
    <n v="17250"/>
    <x v="23"/>
    <x v="4"/>
    <x v="24"/>
    <x v="2"/>
    <n v="179.2"/>
    <x v="0"/>
    <x v="0"/>
    <x v="0"/>
  </r>
  <r>
    <n v="17251"/>
    <x v="24"/>
    <x v="4"/>
    <x v="24"/>
    <x v="2"/>
    <n v="177.4"/>
    <x v="0"/>
    <x v="0"/>
    <x v="0"/>
  </r>
  <r>
    <n v="17252"/>
    <x v="25"/>
    <x v="4"/>
    <x v="24"/>
    <x v="2"/>
    <n v="-6127.3"/>
    <x v="0"/>
    <x v="0"/>
    <x v="0"/>
  </r>
  <r>
    <n v="17253"/>
    <x v="26"/>
    <x v="4"/>
    <x v="24"/>
    <x v="2"/>
    <n v="178.3"/>
    <x v="0"/>
    <x v="0"/>
    <x v="0"/>
  </r>
  <r>
    <n v="17254"/>
    <x v="27"/>
    <x v="4"/>
    <x v="24"/>
    <x v="2"/>
    <n v="178.3"/>
    <x v="0"/>
    <x v="0"/>
    <x v="0"/>
  </r>
  <r>
    <n v="17255"/>
    <x v="28"/>
    <x v="4"/>
    <x v="24"/>
    <x v="2"/>
    <n v="178.2"/>
    <x v="0"/>
    <x v="0"/>
    <x v="0"/>
  </r>
  <r>
    <n v="17256"/>
    <x v="0"/>
    <x v="4"/>
    <x v="24"/>
    <x v="3"/>
    <n v="0.02"/>
    <x v="1"/>
    <x v="0"/>
    <x v="0"/>
  </r>
  <r>
    <n v="17257"/>
    <x v="1"/>
    <x v="4"/>
    <x v="24"/>
    <x v="3"/>
    <n v="0.02"/>
    <x v="1"/>
    <x v="0"/>
    <x v="0"/>
  </r>
  <r>
    <n v="17258"/>
    <x v="2"/>
    <x v="4"/>
    <x v="24"/>
    <x v="3"/>
    <n v="0.02"/>
    <x v="1"/>
    <x v="0"/>
    <x v="0"/>
  </r>
  <r>
    <n v="17259"/>
    <x v="3"/>
    <x v="4"/>
    <x v="24"/>
    <x v="3"/>
    <n v="0.02"/>
    <x v="1"/>
    <x v="0"/>
    <x v="0"/>
  </r>
  <r>
    <n v="17260"/>
    <x v="4"/>
    <x v="4"/>
    <x v="24"/>
    <x v="3"/>
    <n v="0.02"/>
    <x v="1"/>
    <x v="0"/>
    <x v="0"/>
  </r>
  <r>
    <n v="17261"/>
    <x v="5"/>
    <x v="4"/>
    <x v="24"/>
    <x v="3"/>
    <n v="0.02"/>
    <x v="1"/>
    <x v="0"/>
    <x v="0"/>
  </r>
  <r>
    <n v="17262"/>
    <x v="6"/>
    <x v="4"/>
    <x v="24"/>
    <x v="3"/>
    <n v="0.02"/>
    <x v="1"/>
    <x v="0"/>
    <x v="0"/>
  </r>
  <r>
    <n v="17263"/>
    <x v="7"/>
    <x v="4"/>
    <x v="24"/>
    <x v="3"/>
    <n v="0.02"/>
    <x v="1"/>
    <x v="0"/>
    <x v="0"/>
  </r>
  <r>
    <n v="17264"/>
    <x v="8"/>
    <x v="4"/>
    <x v="24"/>
    <x v="3"/>
    <n v="0.02"/>
    <x v="1"/>
    <x v="0"/>
    <x v="0"/>
  </r>
  <r>
    <n v="17265"/>
    <x v="9"/>
    <x v="4"/>
    <x v="24"/>
    <x v="3"/>
    <n v="0.14000000000000001"/>
    <x v="1"/>
    <x v="0"/>
    <x v="0"/>
  </r>
  <r>
    <n v="17266"/>
    <x v="10"/>
    <x v="4"/>
    <x v="24"/>
    <x v="3"/>
    <n v="-0.28999999999999998"/>
    <x v="1"/>
    <x v="0"/>
    <x v="0"/>
  </r>
  <r>
    <n v="17267"/>
    <x v="11"/>
    <x v="4"/>
    <x v="24"/>
    <x v="3"/>
    <n v="0.02"/>
    <x v="1"/>
    <x v="0"/>
    <x v="0"/>
  </r>
  <r>
    <n v="17268"/>
    <x v="12"/>
    <x v="4"/>
    <x v="24"/>
    <x v="3"/>
    <n v="0.62"/>
    <x v="1"/>
    <x v="0"/>
    <x v="0"/>
  </r>
  <r>
    <n v="17269"/>
    <x v="13"/>
    <x v="4"/>
    <x v="24"/>
    <x v="3"/>
    <n v="0.02"/>
    <x v="1"/>
    <x v="0"/>
    <x v="0"/>
  </r>
  <r>
    <n v="17270"/>
    <x v="14"/>
    <x v="4"/>
    <x v="24"/>
    <x v="3"/>
    <n v="0.02"/>
    <x v="1"/>
    <x v="0"/>
    <x v="0"/>
  </r>
  <r>
    <n v="17271"/>
    <x v="15"/>
    <x v="4"/>
    <x v="24"/>
    <x v="3"/>
    <n v="0.02"/>
    <x v="1"/>
    <x v="0"/>
    <x v="0"/>
  </r>
  <r>
    <n v="17272"/>
    <x v="16"/>
    <x v="4"/>
    <x v="24"/>
    <x v="3"/>
    <n v="0.02"/>
    <x v="1"/>
    <x v="0"/>
    <x v="0"/>
  </r>
  <r>
    <n v="17273"/>
    <x v="17"/>
    <x v="4"/>
    <x v="24"/>
    <x v="3"/>
    <n v="0.02"/>
    <x v="1"/>
    <x v="0"/>
    <x v="0"/>
  </r>
  <r>
    <n v="17274"/>
    <x v="18"/>
    <x v="4"/>
    <x v="24"/>
    <x v="3"/>
    <n v="0.02"/>
    <x v="1"/>
    <x v="0"/>
    <x v="0"/>
  </r>
  <r>
    <n v="17275"/>
    <x v="19"/>
    <x v="4"/>
    <x v="24"/>
    <x v="3"/>
    <n v="-0.28999999999999998"/>
    <x v="1"/>
    <x v="0"/>
    <x v="0"/>
  </r>
  <r>
    <n v="17276"/>
    <x v="20"/>
    <x v="4"/>
    <x v="24"/>
    <x v="3"/>
    <n v="0.02"/>
    <x v="1"/>
    <x v="0"/>
    <x v="0"/>
  </r>
  <r>
    <n v="17277"/>
    <x v="21"/>
    <x v="4"/>
    <x v="24"/>
    <x v="3"/>
    <n v="0.02"/>
    <x v="1"/>
    <x v="0"/>
    <x v="0"/>
  </r>
  <r>
    <n v="17278"/>
    <x v="22"/>
    <x v="4"/>
    <x v="24"/>
    <x v="3"/>
    <n v="0.02"/>
    <x v="1"/>
    <x v="0"/>
    <x v="0"/>
  </r>
  <r>
    <n v="17279"/>
    <x v="23"/>
    <x v="4"/>
    <x v="24"/>
    <x v="3"/>
    <n v="0.02"/>
    <x v="1"/>
    <x v="0"/>
    <x v="0"/>
  </r>
  <r>
    <n v="17280"/>
    <x v="24"/>
    <x v="4"/>
    <x v="24"/>
    <x v="3"/>
    <n v="0.02"/>
    <x v="1"/>
    <x v="0"/>
    <x v="0"/>
  </r>
  <r>
    <n v="17281"/>
    <x v="25"/>
    <x v="4"/>
    <x v="24"/>
    <x v="3"/>
    <n v="-0.6"/>
    <x v="1"/>
    <x v="0"/>
    <x v="0"/>
  </r>
  <r>
    <n v="17282"/>
    <x v="26"/>
    <x v="4"/>
    <x v="24"/>
    <x v="3"/>
    <n v="0.02"/>
    <x v="1"/>
    <x v="0"/>
    <x v="0"/>
  </r>
  <r>
    <n v="17283"/>
    <x v="27"/>
    <x v="4"/>
    <x v="24"/>
    <x v="3"/>
    <n v="0.02"/>
    <x v="1"/>
    <x v="0"/>
    <x v="0"/>
  </r>
  <r>
    <n v="17284"/>
    <x v="28"/>
    <x v="4"/>
    <x v="24"/>
    <x v="3"/>
    <n v="0.02"/>
    <x v="1"/>
    <x v="0"/>
    <x v="0"/>
  </r>
  <r>
    <n v="17285"/>
    <x v="0"/>
    <x v="5"/>
    <x v="24"/>
    <x v="0"/>
    <n v="1012410"/>
    <x v="0"/>
    <x v="0"/>
    <x v="0"/>
  </r>
  <r>
    <n v="17286"/>
    <x v="1"/>
    <x v="5"/>
    <x v="24"/>
    <x v="0"/>
    <n v="1012410"/>
    <x v="0"/>
    <x v="0"/>
    <x v="0"/>
  </r>
  <r>
    <n v="17287"/>
    <x v="2"/>
    <x v="5"/>
    <x v="24"/>
    <x v="0"/>
    <n v="1013926"/>
    <x v="0"/>
    <x v="0"/>
    <x v="0"/>
  </r>
  <r>
    <n v="17288"/>
    <x v="3"/>
    <x v="5"/>
    <x v="24"/>
    <x v="0"/>
    <n v="1010217"/>
    <x v="0"/>
    <x v="0"/>
    <x v="0"/>
  </r>
  <r>
    <n v="17289"/>
    <x v="4"/>
    <x v="5"/>
    <x v="24"/>
    <x v="0"/>
    <n v="1014339"/>
    <x v="0"/>
    <x v="0"/>
    <x v="0"/>
  </r>
  <r>
    <n v="17290"/>
    <x v="5"/>
    <x v="5"/>
    <x v="24"/>
    <x v="0"/>
    <n v="1013006"/>
    <x v="0"/>
    <x v="0"/>
    <x v="0"/>
  </r>
  <r>
    <n v="17291"/>
    <x v="6"/>
    <x v="5"/>
    <x v="24"/>
    <x v="0"/>
    <n v="1015890"/>
    <x v="0"/>
    <x v="0"/>
    <x v="0"/>
  </r>
  <r>
    <n v="17292"/>
    <x v="7"/>
    <x v="5"/>
    <x v="24"/>
    <x v="0"/>
    <n v="1010810"/>
    <x v="0"/>
    <x v="0"/>
    <x v="0"/>
  </r>
  <r>
    <n v="17293"/>
    <x v="8"/>
    <x v="5"/>
    <x v="24"/>
    <x v="0"/>
    <n v="1013999"/>
    <x v="0"/>
    <x v="0"/>
    <x v="0"/>
  </r>
  <r>
    <n v="17294"/>
    <x v="9"/>
    <x v="5"/>
    <x v="24"/>
    <x v="0"/>
    <n v="1014084"/>
    <x v="0"/>
    <x v="0"/>
    <x v="0"/>
  </r>
  <r>
    <n v="17295"/>
    <x v="10"/>
    <x v="5"/>
    <x v="24"/>
    <x v="0"/>
    <n v="1010469"/>
    <x v="0"/>
    <x v="0"/>
    <x v="0"/>
  </r>
  <r>
    <n v="17296"/>
    <x v="11"/>
    <x v="5"/>
    <x v="24"/>
    <x v="0"/>
    <n v="1007664"/>
    <x v="0"/>
    <x v="0"/>
    <x v="0"/>
  </r>
  <r>
    <n v="17297"/>
    <x v="12"/>
    <x v="5"/>
    <x v="24"/>
    <x v="0"/>
    <n v="1021449"/>
    <x v="0"/>
    <x v="0"/>
    <x v="0"/>
  </r>
  <r>
    <n v="17298"/>
    <x v="13"/>
    <x v="5"/>
    <x v="24"/>
    <x v="0"/>
    <n v="1012213"/>
    <x v="0"/>
    <x v="0"/>
    <x v="0"/>
  </r>
  <r>
    <n v="17299"/>
    <x v="14"/>
    <x v="5"/>
    <x v="24"/>
    <x v="0"/>
    <n v="1013135"/>
    <x v="0"/>
    <x v="0"/>
    <x v="0"/>
  </r>
  <r>
    <n v="17300"/>
    <x v="15"/>
    <x v="5"/>
    <x v="24"/>
    <x v="0"/>
    <n v="1011802"/>
    <x v="0"/>
    <x v="0"/>
    <x v="0"/>
  </r>
  <r>
    <n v="17301"/>
    <x v="16"/>
    <x v="5"/>
    <x v="24"/>
    <x v="0"/>
    <n v="1009351"/>
    <x v="0"/>
    <x v="0"/>
    <x v="0"/>
  </r>
  <r>
    <n v="17302"/>
    <x v="17"/>
    <x v="5"/>
    <x v="24"/>
    <x v="0"/>
    <n v="1012230"/>
    <x v="0"/>
    <x v="0"/>
    <x v="0"/>
  </r>
  <r>
    <n v="17303"/>
    <x v="18"/>
    <x v="5"/>
    <x v="24"/>
    <x v="0"/>
    <n v="1011231"/>
    <x v="0"/>
    <x v="0"/>
    <x v="0"/>
  </r>
  <r>
    <n v="17304"/>
    <x v="19"/>
    <x v="5"/>
    <x v="24"/>
    <x v="0"/>
    <n v="1016369"/>
    <x v="0"/>
    <x v="0"/>
    <x v="0"/>
  </r>
  <r>
    <n v="17305"/>
    <x v="20"/>
    <x v="5"/>
    <x v="24"/>
    <x v="0"/>
    <n v="1012897"/>
    <x v="0"/>
    <x v="0"/>
    <x v="0"/>
  </r>
  <r>
    <n v="17306"/>
    <x v="21"/>
    <x v="5"/>
    <x v="24"/>
    <x v="0"/>
    <n v="1015934"/>
    <x v="0"/>
    <x v="0"/>
    <x v="0"/>
  </r>
  <r>
    <n v="17307"/>
    <x v="22"/>
    <x v="5"/>
    <x v="24"/>
    <x v="0"/>
    <n v="1015320"/>
    <x v="0"/>
    <x v="0"/>
    <x v="0"/>
  </r>
  <r>
    <n v="17308"/>
    <x v="23"/>
    <x v="5"/>
    <x v="24"/>
    <x v="0"/>
    <n v="1017250"/>
    <x v="0"/>
    <x v="0"/>
    <x v="0"/>
  </r>
  <r>
    <n v="17309"/>
    <x v="24"/>
    <x v="5"/>
    <x v="24"/>
    <x v="0"/>
    <n v="1009438"/>
    <x v="0"/>
    <x v="0"/>
    <x v="0"/>
  </r>
  <r>
    <n v="17310"/>
    <x v="25"/>
    <x v="5"/>
    <x v="24"/>
    <x v="0"/>
    <n v="1012000"/>
    <x v="0"/>
    <x v="0"/>
    <x v="0"/>
  </r>
  <r>
    <n v="17311"/>
    <x v="26"/>
    <x v="5"/>
    <x v="24"/>
    <x v="0"/>
    <n v="1013454"/>
    <x v="0"/>
    <x v="0"/>
    <x v="0"/>
  </r>
  <r>
    <n v="17312"/>
    <x v="27"/>
    <x v="5"/>
    <x v="24"/>
    <x v="0"/>
    <n v="1013508"/>
    <x v="0"/>
    <x v="0"/>
    <x v="0"/>
  </r>
  <r>
    <n v="17313"/>
    <x v="28"/>
    <x v="5"/>
    <x v="24"/>
    <x v="0"/>
    <n v="1013054"/>
    <x v="0"/>
    <x v="0"/>
    <x v="0"/>
  </r>
  <r>
    <n v="17314"/>
    <x v="0"/>
    <x v="5"/>
    <x v="24"/>
    <x v="1"/>
    <n v="1016428.4"/>
    <x v="0"/>
    <x v="0"/>
    <x v="0"/>
  </r>
  <r>
    <n v="17315"/>
    <x v="1"/>
    <x v="5"/>
    <x v="24"/>
    <x v="1"/>
    <n v="1016428.4"/>
    <x v="0"/>
    <x v="0"/>
    <x v="0"/>
  </r>
  <r>
    <n v="17316"/>
    <x v="2"/>
    <x v="5"/>
    <x v="24"/>
    <x v="1"/>
    <n v="1011971.1"/>
    <x v="0"/>
    <x v="0"/>
    <x v="0"/>
  </r>
  <r>
    <n v="17317"/>
    <x v="3"/>
    <x v="5"/>
    <x v="24"/>
    <x v="1"/>
    <n v="1009719.2"/>
    <x v="0"/>
    <x v="0"/>
    <x v="0"/>
  </r>
  <r>
    <n v="17318"/>
    <x v="4"/>
    <x v="5"/>
    <x v="24"/>
    <x v="1"/>
    <n v="1013839.2"/>
    <x v="0"/>
    <x v="0"/>
    <x v="0"/>
  </r>
  <r>
    <n v="17319"/>
    <x v="5"/>
    <x v="5"/>
    <x v="24"/>
    <x v="1"/>
    <n v="1012506.9"/>
    <x v="0"/>
    <x v="0"/>
    <x v="0"/>
  </r>
  <r>
    <n v="17320"/>
    <x v="6"/>
    <x v="5"/>
    <x v="24"/>
    <x v="1"/>
    <n v="1013420.9"/>
    <x v="0"/>
    <x v="0"/>
    <x v="0"/>
  </r>
  <r>
    <n v="17321"/>
    <x v="7"/>
    <x v="5"/>
    <x v="24"/>
    <x v="1"/>
    <n v="1010311"/>
    <x v="0"/>
    <x v="0"/>
    <x v="0"/>
  </r>
  <r>
    <n v="17322"/>
    <x v="8"/>
    <x v="5"/>
    <x v="24"/>
    <x v="1"/>
    <n v="1013498.9"/>
    <x v="0"/>
    <x v="0"/>
    <x v="0"/>
  </r>
  <r>
    <n v="17323"/>
    <x v="9"/>
    <x v="5"/>
    <x v="24"/>
    <x v="1"/>
    <n v="1013272.5"/>
    <x v="0"/>
    <x v="0"/>
    <x v="0"/>
  </r>
  <r>
    <n v="17324"/>
    <x v="10"/>
    <x v="5"/>
    <x v="24"/>
    <x v="1"/>
    <n v="1011406.9"/>
    <x v="0"/>
    <x v="0"/>
    <x v="0"/>
  </r>
  <r>
    <n v="17325"/>
    <x v="11"/>
    <x v="5"/>
    <x v="24"/>
    <x v="1"/>
    <n v="1007167.5"/>
    <x v="0"/>
    <x v="0"/>
    <x v="0"/>
  </r>
  <r>
    <n v="17326"/>
    <x v="12"/>
    <x v="5"/>
    <x v="24"/>
    <x v="1"/>
    <n v="1014470.4"/>
    <x v="0"/>
    <x v="0"/>
    <x v="0"/>
  </r>
  <r>
    <n v="17327"/>
    <x v="13"/>
    <x v="5"/>
    <x v="24"/>
    <x v="1"/>
    <n v="1010842.2"/>
    <x v="0"/>
    <x v="0"/>
    <x v="0"/>
  </r>
  <r>
    <n v="17328"/>
    <x v="14"/>
    <x v="5"/>
    <x v="24"/>
    <x v="1"/>
    <n v="1012595.3"/>
    <x v="0"/>
    <x v="0"/>
    <x v="0"/>
  </r>
  <r>
    <n v="17329"/>
    <x v="15"/>
    <x v="5"/>
    <x v="24"/>
    <x v="1"/>
    <n v="1011303.5"/>
    <x v="0"/>
    <x v="0"/>
    <x v="0"/>
  </r>
  <r>
    <n v="17330"/>
    <x v="16"/>
    <x v="5"/>
    <x v="24"/>
    <x v="1"/>
    <n v="1008853.2"/>
    <x v="0"/>
    <x v="0"/>
    <x v="0"/>
  </r>
  <r>
    <n v="17331"/>
    <x v="17"/>
    <x v="5"/>
    <x v="24"/>
    <x v="1"/>
    <n v="1011729.8"/>
    <x v="0"/>
    <x v="0"/>
    <x v="0"/>
  </r>
  <r>
    <n v="17332"/>
    <x v="18"/>
    <x v="5"/>
    <x v="24"/>
    <x v="1"/>
    <n v="1012005.6"/>
    <x v="0"/>
    <x v="0"/>
    <x v="0"/>
  </r>
  <r>
    <n v="17333"/>
    <x v="19"/>
    <x v="5"/>
    <x v="24"/>
    <x v="1"/>
    <n v="1019379.5"/>
    <x v="0"/>
    <x v="0"/>
    <x v="0"/>
  </r>
  <r>
    <n v="17334"/>
    <x v="20"/>
    <x v="5"/>
    <x v="24"/>
    <x v="1"/>
    <n v="1012397.4"/>
    <x v="0"/>
    <x v="0"/>
    <x v="0"/>
  </r>
  <r>
    <n v="17335"/>
    <x v="21"/>
    <x v="5"/>
    <x v="24"/>
    <x v="1"/>
    <n v="1013773.7"/>
    <x v="0"/>
    <x v="0"/>
    <x v="0"/>
  </r>
  <r>
    <n v="17336"/>
    <x v="22"/>
    <x v="5"/>
    <x v="24"/>
    <x v="1"/>
    <n v="1018818.2"/>
    <x v="0"/>
    <x v="0"/>
    <x v="0"/>
  </r>
  <r>
    <n v="17337"/>
    <x v="23"/>
    <x v="5"/>
    <x v="24"/>
    <x v="1"/>
    <n v="1016748.3"/>
    <x v="0"/>
    <x v="0"/>
    <x v="0"/>
  </r>
  <r>
    <n v="17338"/>
    <x v="24"/>
    <x v="5"/>
    <x v="24"/>
    <x v="1"/>
    <n v="1008940.6"/>
    <x v="0"/>
    <x v="0"/>
    <x v="0"/>
  </r>
  <r>
    <n v="17339"/>
    <x v="25"/>
    <x v="5"/>
    <x v="24"/>
    <x v="1"/>
    <n v="1018113.1"/>
    <x v="0"/>
    <x v="0"/>
    <x v="0"/>
  </r>
  <r>
    <n v="17340"/>
    <x v="26"/>
    <x v="5"/>
    <x v="24"/>
    <x v="1"/>
    <n v="1012954.6"/>
    <x v="0"/>
    <x v="0"/>
    <x v="0"/>
  </r>
  <r>
    <n v="17341"/>
    <x v="27"/>
    <x v="5"/>
    <x v="24"/>
    <x v="1"/>
    <n v="1013809.7"/>
    <x v="0"/>
    <x v="0"/>
    <x v="0"/>
  </r>
  <r>
    <n v="17342"/>
    <x v="28"/>
    <x v="5"/>
    <x v="24"/>
    <x v="1"/>
    <n v="1013160"/>
    <x v="0"/>
    <x v="0"/>
    <x v="0"/>
  </r>
  <r>
    <n v="17343"/>
    <x v="0"/>
    <x v="5"/>
    <x v="24"/>
    <x v="2"/>
    <n v="-4018.4"/>
    <x v="0"/>
    <x v="0"/>
    <x v="0"/>
  </r>
  <r>
    <n v="17344"/>
    <x v="1"/>
    <x v="5"/>
    <x v="24"/>
    <x v="2"/>
    <n v="-4018.4"/>
    <x v="0"/>
    <x v="0"/>
    <x v="0"/>
  </r>
  <r>
    <n v="17345"/>
    <x v="2"/>
    <x v="5"/>
    <x v="24"/>
    <x v="2"/>
    <n v="1954.9"/>
    <x v="0"/>
    <x v="0"/>
    <x v="0"/>
  </r>
  <r>
    <n v="17346"/>
    <x v="3"/>
    <x v="5"/>
    <x v="24"/>
    <x v="2"/>
    <n v="497.8"/>
    <x v="0"/>
    <x v="0"/>
    <x v="0"/>
  </r>
  <r>
    <n v="17347"/>
    <x v="4"/>
    <x v="5"/>
    <x v="24"/>
    <x v="2"/>
    <n v="499.8"/>
    <x v="0"/>
    <x v="0"/>
    <x v="0"/>
  </r>
  <r>
    <n v="17348"/>
    <x v="5"/>
    <x v="5"/>
    <x v="24"/>
    <x v="2"/>
    <n v="499.1"/>
    <x v="0"/>
    <x v="0"/>
    <x v="0"/>
  </r>
  <r>
    <n v="17349"/>
    <x v="6"/>
    <x v="5"/>
    <x v="24"/>
    <x v="2"/>
    <n v="2469.1"/>
    <x v="0"/>
    <x v="0"/>
    <x v="0"/>
  </r>
  <r>
    <n v="17350"/>
    <x v="7"/>
    <x v="5"/>
    <x v="24"/>
    <x v="2"/>
    <n v="499"/>
    <x v="0"/>
    <x v="0"/>
    <x v="0"/>
  </r>
  <r>
    <n v="17351"/>
    <x v="8"/>
    <x v="5"/>
    <x v="24"/>
    <x v="2"/>
    <n v="500.1"/>
    <x v="0"/>
    <x v="0"/>
    <x v="0"/>
  </r>
  <r>
    <n v="17352"/>
    <x v="9"/>
    <x v="5"/>
    <x v="24"/>
    <x v="2"/>
    <n v="811.5"/>
    <x v="0"/>
    <x v="0"/>
    <x v="0"/>
  </r>
  <r>
    <n v="17353"/>
    <x v="10"/>
    <x v="5"/>
    <x v="24"/>
    <x v="2"/>
    <n v="-937.9"/>
    <x v="0"/>
    <x v="0"/>
    <x v="0"/>
  </r>
  <r>
    <n v="17354"/>
    <x v="11"/>
    <x v="5"/>
    <x v="24"/>
    <x v="2"/>
    <n v="496.5"/>
    <x v="0"/>
    <x v="0"/>
    <x v="0"/>
  </r>
  <r>
    <n v="17355"/>
    <x v="12"/>
    <x v="5"/>
    <x v="24"/>
    <x v="2"/>
    <n v="6978.6"/>
    <x v="0"/>
    <x v="0"/>
    <x v="0"/>
  </r>
  <r>
    <n v="17356"/>
    <x v="13"/>
    <x v="5"/>
    <x v="24"/>
    <x v="2"/>
    <n v="1370.8"/>
    <x v="0"/>
    <x v="0"/>
    <x v="0"/>
  </r>
  <r>
    <n v="17357"/>
    <x v="14"/>
    <x v="5"/>
    <x v="24"/>
    <x v="2"/>
    <n v="539.70000000000005"/>
    <x v="0"/>
    <x v="0"/>
    <x v="0"/>
  </r>
  <r>
    <n v="17358"/>
    <x v="15"/>
    <x v="5"/>
    <x v="24"/>
    <x v="2"/>
    <n v="498.5"/>
    <x v="0"/>
    <x v="0"/>
    <x v="0"/>
  </r>
  <r>
    <n v="17359"/>
    <x v="16"/>
    <x v="5"/>
    <x v="24"/>
    <x v="2"/>
    <n v="497.8"/>
    <x v="0"/>
    <x v="0"/>
    <x v="0"/>
  </r>
  <r>
    <n v="17360"/>
    <x v="17"/>
    <x v="5"/>
    <x v="24"/>
    <x v="2"/>
    <n v="500.2"/>
    <x v="0"/>
    <x v="0"/>
    <x v="0"/>
  </r>
  <r>
    <n v="17361"/>
    <x v="18"/>
    <x v="5"/>
    <x v="24"/>
    <x v="2"/>
    <n v="-774.6"/>
    <x v="0"/>
    <x v="0"/>
    <x v="0"/>
  </r>
  <r>
    <n v="17362"/>
    <x v="19"/>
    <x v="5"/>
    <x v="24"/>
    <x v="2"/>
    <n v="-3010.5"/>
    <x v="0"/>
    <x v="0"/>
    <x v="0"/>
  </r>
  <r>
    <n v="17363"/>
    <x v="20"/>
    <x v="5"/>
    <x v="24"/>
    <x v="2"/>
    <n v="499.6"/>
    <x v="0"/>
    <x v="0"/>
    <x v="0"/>
  </r>
  <r>
    <n v="17364"/>
    <x v="21"/>
    <x v="5"/>
    <x v="24"/>
    <x v="2"/>
    <n v="2160.3000000000002"/>
    <x v="0"/>
    <x v="0"/>
    <x v="0"/>
  </r>
  <r>
    <n v="17365"/>
    <x v="22"/>
    <x v="5"/>
    <x v="24"/>
    <x v="2"/>
    <n v="-3498.2"/>
    <x v="0"/>
    <x v="0"/>
    <x v="0"/>
  </r>
  <r>
    <n v="17366"/>
    <x v="23"/>
    <x v="5"/>
    <x v="24"/>
    <x v="2"/>
    <n v="501.7"/>
    <x v="0"/>
    <x v="0"/>
    <x v="0"/>
  </r>
  <r>
    <n v="17367"/>
    <x v="24"/>
    <x v="5"/>
    <x v="24"/>
    <x v="2"/>
    <n v="497.4"/>
    <x v="0"/>
    <x v="0"/>
    <x v="0"/>
  </r>
  <r>
    <n v="17368"/>
    <x v="25"/>
    <x v="5"/>
    <x v="24"/>
    <x v="2"/>
    <n v="-6113.1"/>
    <x v="0"/>
    <x v="0"/>
    <x v="0"/>
  </r>
  <r>
    <n v="17369"/>
    <x v="26"/>
    <x v="5"/>
    <x v="24"/>
    <x v="2"/>
    <n v="499.4"/>
    <x v="0"/>
    <x v="0"/>
    <x v="0"/>
  </r>
  <r>
    <n v="17370"/>
    <x v="27"/>
    <x v="5"/>
    <x v="24"/>
    <x v="2"/>
    <n v="-301.7"/>
    <x v="0"/>
    <x v="0"/>
    <x v="0"/>
  </r>
  <r>
    <n v="17371"/>
    <x v="28"/>
    <x v="5"/>
    <x v="24"/>
    <x v="2"/>
    <n v="-106"/>
    <x v="0"/>
    <x v="0"/>
    <x v="0"/>
  </r>
  <r>
    <n v="17372"/>
    <x v="0"/>
    <x v="5"/>
    <x v="24"/>
    <x v="3"/>
    <n v="-0.4"/>
    <x v="1"/>
    <x v="0"/>
    <x v="0"/>
  </r>
  <r>
    <n v="17373"/>
    <x v="1"/>
    <x v="5"/>
    <x v="24"/>
    <x v="3"/>
    <n v="-0.4"/>
    <x v="1"/>
    <x v="0"/>
    <x v="0"/>
  </r>
  <r>
    <n v="17374"/>
    <x v="2"/>
    <x v="5"/>
    <x v="24"/>
    <x v="3"/>
    <n v="0.19"/>
    <x v="1"/>
    <x v="0"/>
    <x v="0"/>
  </r>
  <r>
    <n v="17375"/>
    <x v="3"/>
    <x v="5"/>
    <x v="24"/>
    <x v="3"/>
    <n v="0.05"/>
    <x v="1"/>
    <x v="0"/>
    <x v="0"/>
  </r>
  <r>
    <n v="17376"/>
    <x v="4"/>
    <x v="5"/>
    <x v="24"/>
    <x v="3"/>
    <n v="0.05"/>
    <x v="1"/>
    <x v="0"/>
    <x v="0"/>
  </r>
  <r>
    <n v="17377"/>
    <x v="5"/>
    <x v="5"/>
    <x v="24"/>
    <x v="3"/>
    <n v="0.05"/>
    <x v="1"/>
    <x v="0"/>
    <x v="0"/>
  </r>
  <r>
    <n v="17378"/>
    <x v="6"/>
    <x v="5"/>
    <x v="24"/>
    <x v="3"/>
    <n v="0.24"/>
    <x v="1"/>
    <x v="0"/>
    <x v="0"/>
  </r>
  <r>
    <n v="17379"/>
    <x v="7"/>
    <x v="5"/>
    <x v="24"/>
    <x v="3"/>
    <n v="0.05"/>
    <x v="1"/>
    <x v="0"/>
    <x v="0"/>
  </r>
  <r>
    <n v="17380"/>
    <x v="8"/>
    <x v="5"/>
    <x v="24"/>
    <x v="3"/>
    <n v="0.05"/>
    <x v="1"/>
    <x v="0"/>
    <x v="0"/>
  </r>
  <r>
    <n v="17381"/>
    <x v="9"/>
    <x v="5"/>
    <x v="24"/>
    <x v="3"/>
    <n v="0.08"/>
    <x v="1"/>
    <x v="0"/>
    <x v="0"/>
  </r>
  <r>
    <n v="17382"/>
    <x v="10"/>
    <x v="5"/>
    <x v="24"/>
    <x v="3"/>
    <n v="-0.09"/>
    <x v="1"/>
    <x v="0"/>
    <x v="0"/>
  </r>
  <r>
    <n v="17383"/>
    <x v="11"/>
    <x v="5"/>
    <x v="24"/>
    <x v="3"/>
    <n v="0.05"/>
    <x v="1"/>
    <x v="0"/>
    <x v="0"/>
  </r>
  <r>
    <n v="17384"/>
    <x v="12"/>
    <x v="5"/>
    <x v="24"/>
    <x v="3"/>
    <n v="0.68"/>
    <x v="1"/>
    <x v="0"/>
    <x v="0"/>
  </r>
  <r>
    <n v="17385"/>
    <x v="13"/>
    <x v="5"/>
    <x v="24"/>
    <x v="3"/>
    <n v="0.14000000000000001"/>
    <x v="1"/>
    <x v="0"/>
    <x v="0"/>
  </r>
  <r>
    <n v="17386"/>
    <x v="14"/>
    <x v="5"/>
    <x v="24"/>
    <x v="3"/>
    <n v="0.05"/>
    <x v="1"/>
    <x v="0"/>
    <x v="0"/>
  </r>
  <r>
    <n v="17387"/>
    <x v="15"/>
    <x v="5"/>
    <x v="24"/>
    <x v="3"/>
    <n v="0.05"/>
    <x v="1"/>
    <x v="0"/>
    <x v="0"/>
  </r>
  <r>
    <n v="17388"/>
    <x v="16"/>
    <x v="5"/>
    <x v="24"/>
    <x v="3"/>
    <n v="0.05"/>
    <x v="1"/>
    <x v="0"/>
    <x v="0"/>
  </r>
  <r>
    <n v="17389"/>
    <x v="17"/>
    <x v="5"/>
    <x v="24"/>
    <x v="3"/>
    <n v="0.05"/>
    <x v="1"/>
    <x v="0"/>
    <x v="0"/>
  </r>
  <r>
    <n v="17390"/>
    <x v="18"/>
    <x v="5"/>
    <x v="24"/>
    <x v="3"/>
    <n v="-0.08"/>
    <x v="1"/>
    <x v="0"/>
    <x v="0"/>
  </r>
  <r>
    <n v="17391"/>
    <x v="19"/>
    <x v="5"/>
    <x v="24"/>
    <x v="3"/>
    <n v="-0.3"/>
    <x v="1"/>
    <x v="0"/>
    <x v="0"/>
  </r>
  <r>
    <n v="17392"/>
    <x v="20"/>
    <x v="5"/>
    <x v="24"/>
    <x v="3"/>
    <n v="0.05"/>
    <x v="1"/>
    <x v="0"/>
    <x v="0"/>
  </r>
  <r>
    <n v="17393"/>
    <x v="21"/>
    <x v="5"/>
    <x v="24"/>
    <x v="3"/>
    <n v="0.21"/>
    <x v="1"/>
    <x v="0"/>
    <x v="0"/>
  </r>
  <r>
    <n v="17394"/>
    <x v="22"/>
    <x v="5"/>
    <x v="24"/>
    <x v="3"/>
    <n v="-0.34"/>
    <x v="1"/>
    <x v="0"/>
    <x v="0"/>
  </r>
  <r>
    <n v="17395"/>
    <x v="23"/>
    <x v="5"/>
    <x v="24"/>
    <x v="3"/>
    <n v="0.05"/>
    <x v="1"/>
    <x v="0"/>
    <x v="0"/>
  </r>
  <r>
    <n v="17396"/>
    <x v="24"/>
    <x v="5"/>
    <x v="24"/>
    <x v="3"/>
    <n v="0.05"/>
    <x v="1"/>
    <x v="0"/>
    <x v="0"/>
  </r>
  <r>
    <n v="17397"/>
    <x v="25"/>
    <x v="5"/>
    <x v="24"/>
    <x v="3"/>
    <n v="-0.6"/>
    <x v="1"/>
    <x v="0"/>
    <x v="0"/>
  </r>
  <r>
    <n v="17398"/>
    <x v="26"/>
    <x v="5"/>
    <x v="24"/>
    <x v="3"/>
    <n v="0.05"/>
    <x v="1"/>
    <x v="0"/>
    <x v="0"/>
  </r>
  <r>
    <n v="17399"/>
    <x v="27"/>
    <x v="5"/>
    <x v="24"/>
    <x v="3"/>
    <n v="-0.03"/>
    <x v="1"/>
    <x v="0"/>
    <x v="0"/>
  </r>
  <r>
    <n v="17400"/>
    <x v="28"/>
    <x v="5"/>
    <x v="24"/>
    <x v="3"/>
    <n v="-0.01"/>
    <x v="1"/>
    <x v="0"/>
    <x v="0"/>
  </r>
  <r>
    <n v="17401"/>
    <x v="0"/>
    <x v="0"/>
    <x v="25"/>
    <x v="0"/>
    <n v="1036296"/>
    <x v="0"/>
    <x v="0"/>
    <x v="0"/>
  </r>
  <r>
    <n v="17402"/>
    <x v="1"/>
    <x v="0"/>
    <x v="25"/>
    <x v="0"/>
    <n v="1036296"/>
    <x v="0"/>
    <x v="0"/>
    <x v="0"/>
  </r>
  <r>
    <n v="17403"/>
    <x v="2"/>
    <x v="0"/>
    <x v="25"/>
    <x v="0"/>
    <n v="1020419"/>
    <x v="0"/>
    <x v="0"/>
    <x v="0"/>
  </r>
  <r>
    <n v="17404"/>
    <x v="3"/>
    <x v="0"/>
    <x v="25"/>
    <x v="0"/>
    <n v="1026025"/>
    <x v="0"/>
    <x v="0"/>
    <x v="0"/>
  </r>
  <r>
    <n v="17405"/>
    <x v="4"/>
    <x v="0"/>
    <x v="25"/>
    <x v="0"/>
    <n v="1021674"/>
    <x v="0"/>
    <x v="0"/>
    <x v="0"/>
  </r>
  <r>
    <n v="17406"/>
    <x v="5"/>
    <x v="0"/>
    <x v="25"/>
    <x v="0"/>
    <n v="1022405"/>
    <x v="0"/>
    <x v="0"/>
    <x v="0"/>
  </r>
  <r>
    <n v="17407"/>
    <x v="6"/>
    <x v="0"/>
    <x v="25"/>
    <x v="0"/>
    <n v="1021309"/>
    <x v="0"/>
    <x v="0"/>
    <x v="0"/>
  </r>
  <r>
    <n v="17408"/>
    <x v="7"/>
    <x v="0"/>
    <x v="25"/>
    <x v="0"/>
    <n v="1020515"/>
    <x v="0"/>
    <x v="0"/>
    <x v="0"/>
  </r>
  <r>
    <n v="17409"/>
    <x v="8"/>
    <x v="0"/>
    <x v="25"/>
    <x v="0"/>
    <n v="1015977"/>
    <x v="0"/>
    <x v="0"/>
    <x v="0"/>
  </r>
  <r>
    <n v="17410"/>
    <x v="9"/>
    <x v="0"/>
    <x v="25"/>
    <x v="0"/>
    <n v="1019601"/>
    <x v="0"/>
    <x v="0"/>
    <x v="0"/>
  </r>
  <r>
    <n v="17411"/>
    <x v="10"/>
    <x v="0"/>
    <x v="25"/>
    <x v="0"/>
    <n v="1030132"/>
    <x v="0"/>
    <x v="0"/>
    <x v="0"/>
  </r>
  <r>
    <n v="17412"/>
    <x v="11"/>
    <x v="0"/>
    <x v="25"/>
    <x v="0"/>
    <n v="1034513"/>
    <x v="0"/>
    <x v="0"/>
    <x v="0"/>
  </r>
  <r>
    <n v="17413"/>
    <x v="12"/>
    <x v="0"/>
    <x v="25"/>
    <x v="0"/>
    <n v="1020268"/>
    <x v="0"/>
    <x v="0"/>
    <x v="0"/>
  </r>
  <r>
    <n v="17414"/>
    <x v="13"/>
    <x v="0"/>
    <x v="25"/>
    <x v="0"/>
    <n v="1029185"/>
    <x v="0"/>
    <x v="0"/>
    <x v="0"/>
  </r>
  <r>
    <n v="17415"/>
    <x v="14"/>
    <x v="0"/>
    <x v="25"/>
    <x v="0"/>
    <n v="1023557"/>
    <x v="0"/>
    <x v="0"/>
    <x v="0"/>
  </r>
  <r>
    <n v="17416"/>
    <x v="15"/>
    <x v="0"/>
    <x v="25"/>
    <x v="0"/>
    <n v="1026460"/>
    <x v="0"/>
    <x v="0"/>
    <x v="0"/>
  </r>
  <r>
    <n v="17417"/>
    <x v="16"/>
    <x v="0"/>
    <x v="25"/>
    <x v="0"/>
    <n v="1023265"/>
    <x v="0"/>
    <x v="0"/>
    <x v="0"/>
  </r>
  <r>
    <n v="17418"/>
    <x v="17"/>
    <x v="0"/>
    <x v="25"/>
    <x v="0"/>
    <n v="1019331"/>
    <x v="0"/>
    <x v="0"/>
    <x v="0"/>
  </r>
  <r>
    <n v="17419"/>
    <x v="18"/>
    <x v="0"/>
    <x v="25"/>
    <x v="0"/>
    <n v="1024435"/>
    <x v="0"/>
    <x v="0"/>
    <x v="0"/>
  </r>
  <r>
    <n v="17420"/>
    <x v="19"/>
    <x v="0"/>
    <x v="25"/>
    <x v="0"/>
    <n v="1030382"/>
    <x v="0"/>
    <x v="0"/>
    <x v="0"/>
  </r>
  <r>
    <n v="17421"/>
    <x v="20"/>
    <x v="0"/>
    <x v="25"/>
    <x v="0"/>
    <n v="1019415"/>
    <x v="0"/>
    <x v="0"/>
    <x v="0"/>
  </r>
  <r>
    <n v="17422"/>
    <x v="21"/>
    <x v="0"/>
    <x v="25"/>
    <x v="0"/>
    <n v="1013005"/>
    <x v="0"/>
    <x v="0"/>
    <x v="0"/>
  </r>
  <r>
    <n v="17423"/>
    <x v="22"/>
    <x v="0"/>
    <x v="25"/>
    <x v="0"/>
    <n v="1020961"/>
    <x v="0"/>
    <x v="0"/>
    <x v="0"/>
  </r>
  <r>
    <n v="17424"/>
    <x v="23"/>
    <x v="0"/>
    <x v="25"/>
    <x v="0"/>
    <n v="1017111"/>
    <x v="0"/>
    <x v="0"/>
    <x v="0"/>
  </r>
  <r>
    <n v="17425"/>
    <x v="24"/>
    <x v="0"/>
    <x v="25"/>
    <x v="0"/>
    <n v="1020002"/>
    <x v="0"/>
    <x v="0"/>
    <x v="0"/>
  </r>
  <r>
    <n v="17426"/>
    <x v="25"/>
    <x v="0"/>
    <x v="25"/>
    <x v="0"/>
    <n v="1031002"/>
    <x v="0"/>
    <x v="0"/>
    <x v="0"/>
  </r>
  <r>
    <n v="17427"/>
    <x v="26"/>
    <x v="0"/>
    <x v="25"/>
    <x v="0"/>
    <n v="1022349"/>
    <x v="0"/>
    <x v="0"/>
    <x v="0"/>
  </r>
  <r>
    <n v="17428"/>
    <x v="27"/>
    <x v="0"/>
    <x v="25"/>
    <x v="0"/>
    <n v="1022445"/>
    <x v="0"/>
    <x v="0"/>
    <x v="0"/>
  </r>
  <r>
    <n v="17429"/>
    <x v="28"/>
    <x v="0"/>
    <x v="25"/>
    <x v="0"/>
    <n v="1026972"/>
    <x v="0"/>
    <x v="0"/>
    <x v="0"/>
  </r>
  <r>
    <n v="17430"/>
    <x v="0"/>
    <x v="0"/>
    <x v="25"/>
    <x v="1"/>
    <n v="1036295.8"/>
    <x v="0"/>
    <x v="0"/>
    <x v="0"/>
  </r>
  <r>
    <n v="17431"/>
    <x v="1"/>
    <x v="0"/>
    <x v="25"/>
    <x v="1"/>
    <n v="1036295.8"/>
    <x v="0"/>
    <x v="0"/>
    <x v="0"/>
  </r>
  <r>
    <n v="17432"/>
    <x v="2"/>
    <x v="0"/>
    <x v="25"/>
    <x v="1"/>
    <n v="1020418.8"/>
    <x v="0"/>
    <x v="0"/>
    <x v="0"/>
  </r>
  <r>
    <n v="17433"/>
    <x v="3"/>
    <x v="0"/>
    <x v="25"/>
    <x v="1"/>
    <n v="1026024.8"/>
    <x v="0"/>
    <x v="0"/>
    <x v="0"/>
  </r>
  <r>
    <n v="17434"/>
    <x v="4"/>
    <x v="0"/>
    <x v="25"/>
    <x v="1"/>
    <n v="1021673.3"/>
    <x v="0"/>
    <x v="0"/>
    <x v="0"/>
  </r>
  <r>
    <n v="17435"/>
    <x v="5"/>
    <x v="0"/>
    <x v="25"/>
    <x v="1"/>
    <n v="1022404.8"/>
    <x v="0"/>
    <x v="0"/>
    <x v="0"/>
  </r>
  <r>
    <n v="17436"/>
    <x v="6"/>
    <x v="0"/>
    <x v="25"/>
    <x v="1"/>
    <n v="1021309.3"/>
    <x v="0"/>
    <x v="0"/>
    <x v="0"/>
  </r>
  <r>
    <n v="17437"/>
    <x v="7"/>
    <x v="0"/>
    <x v="25"/>
    <x v="1"/>
    <n v="1020514.8"/>
    <x v="0"/>
    <x v="0"/>
    <x v="0"/>
  </r>
  <r>
    <n v="17438"/>
    <x v="8"/>
    <x v="0"/>
    <x v="25"/>
    <x v="1"/>
    <n v="1015976.8"/>
    <x v="0"/>
    <x v="0"/>
    <x v="0"/>
  </r>
  <r>
    <n v="17439"/>
    <x v="9"/>
    <x v="0"/>
    <x v="25"/>
    <x v="1"/>
    <n v="1019600.8"/>
    <x v="0"/>
    <x v="0"/>
    <x v="0"/>
  </r>
  <r>
    <n v="17440"/>
    <x v="10"/>
    <x v="0"/>
    <x v="25"/>
    <x v="1"/>
    <n v="1030131.8"/>
    <x v="0"/>
    <x v="0"/>
    <x v="0"/>
  </r>
  <r>
    <n v="17441"/>
    <x v="11"/>
    <x v="0"/>
    <x v="25"/>
    <x v="1"/>
    <n v="1034513.3"/>
    <x v="0"/>
    <x v="0"/>
    <x v="0"/>
  </r>
  <r>
    <n v="17442"/>
    <x v="12"/>
    <x v="0"/>
    <x v="25"/>
    <x v="1"/>
    <n v="1020268.3"/>
    <x v="0"/>
    <x v="0"/>
    <x v="0"/>
  </r>
  <r>
    <n v="17443"/>
    <x v="13"/>
    <x v="0"/>
    <x v="25"/>
    <x v="1"/>
    <n v="1029185.3"/>
    <x v="0"/>
    <x v="0"/>
    <x v="0"/>
  </r>
  <r>
    <n v="17444"/>
    <x v="14"/>
    <x v="0"/>
    <x v="25"/>
    <x v="1"/>
    <n v="1023556.8"/>
    <x v="0"/>
    <x v="0"/>
    <x v="0"/>
  </r>
  <r>
    <n v="17445"/>
    <x v="15"/>
    <x v="0"/>
    <x v="25"/>
    <x v="1"/>
    <n v="1026459.8"/>
    <x v="0"/>
    <x v="0"/>
    <x v="0"/>
  </r>
  <r>
    <n v="17446"/>
    <x v="16"/>
    <x v="0"/>
    <x v="25"/>
    <x v="1"/>
    <n v="1023265.3"/>
    <x v="0"/>
    <x v="0"/>
    <x v="0"/>
  </r>
  <r>
    <n v="17447"/>
    <x v="17"/>
    <x v="0"/>
    <x v="25"/>
    <x v="1"/>
    <n v="1019331.3"/>
    <x v="0"/>
    <x v="0"/>
    <x v="0"/>
  </r>
  <r>
    <n v="17448"/>
    <x v="18"/>
    <x v="0"/>
    <x v="25"/>
    <x v="1"/>
    <n v="1024435.3"/>
    <x v="0"/>
    <x v="0"/>
    <x v="0"/>
  </r>
  <r>
    <n v="17449"/>
    <x v="19"/>
    <x v="0"/>
    <x v="25"/>
    <x v="1"/>
    <n v="1030381.8"/>
    <x v="0"/>
    <x v="0"/>
    <x v="0"/>
  </r>
  <r>
    <n v="17450"/>
    <x v="20"/>
    <x v="0"/>
    <x v="25"/>
    <x v="1"/>
    <n v="1019414.8"/>
    <x v="0"/>
    <x v="0"/>
    <x v="0"/>
  </r>
  <r>
    <n v="17451"/>
    <x v="21"/>
    <x v="0"/>
    <x v="25"/>
    <x v="1"/>
    <n v="1013005.3"/>
    <x v="0"/>
    <x v="0"/>
    <x v="0"/>
  </r>
  <r>
    <n v="17452"/>
    <x v="22"/>
    <x v="0"/>
    <x v="25"/>
    <x v="1"/>
    <n v="1020960.8"/>
    <x v="0"/>
    <x v="0"/>
    <x v="0"/>
  </r>
  <r>
    <n v="17453"/>
    <x v="23"/>
    <x v="0"/>
    <x v="25"/>
    <x v="1"/>
    <n v="1017111.3"/>
    <x v="0"/>
    <x v="0"/>
    <x v="0"/>
  </r>
  <r>
    <n v="17454"/>
    <x v="24"/>
    <x v="0"/>
    <x v="25"/>
    <x v="1"/>
    <n v="1020002.3"/>
    <x v="0"/>
    <x v="0"/>
    <x v="0"/>
  </r>
  <r>
    <n v="17455"/>
    <x v="25"/>
    <x v="0"/>
    <x v="25"/>
    <x v="1"/>
    <n v="1031002.3"/>
    <x v="0"/>
    <x v="0"/>
    <x v="0"/>
  </r>
  <r>
    <n v="17456"/>
    <x v="26"/>
    <x v="0"/>
    <x v="25"/>
    <x v="1"/>
    <n v="1022349.3"/>
    <x v="0"/>
    <x v="0"/>
    <x v="0"/>
  </r>
  <r>
    <n v="17457"/>
    <x v="27"/>
    <x v="0"/>
    <x v="25"/>
    <x v="1"/>
    <n v="1022445.3"/>
    <x v="0"/>
    <x v="0"/>
    <x v="0"/>
  </r>
  <r>
    <n v="17458"/>
    <x v="28"/>
    <x v="0"/>
    <x v="25"/>
    <x v="1"/>
    <n v="1026971.8"/>
    <x v="0"/>
    <x v="0"/>
    <x v="0"/>
  </r>
  <r>
    <n v="17459"/>
    <x v="0"/>
    <x v="0"/>
    <x v="25"/>
    <x v="2"/>
    <n v="0.2"/>
    <x v="0"/>
    <x v="0"/>
    <x v="0"/>
  </r>
  <r>
    <n v="17460"/>
    <x v="1"/>
    <x v="0"/>
    <x v="25"/>
    <x v="2"/>
    <n v="0.2"/>
    <x v="0"/>
    <x v="0"/>
    <x v="0"/>
  </r>
  <r>
    <n v="17461"/>
    <x v="2"/>
    <x v="0"/>
    <x v="25"/>
    <x v="2"/>
    <n v="0.2"/>
    <x v="0"/>
    <x v="0"/>
    <x v="0"/>
  </r>
  <r>
    <n v="17462"/>
    <x v="3"/>
    <x v="0"/>
    <x v="25"/>
    <x v="2"/>
    <n v="0.2"/>
    <x v="0"/>
    <x v="0"/>
    <x v="0"/>
  </r>
  <r>
    <n v="17463"/>
    <x v="4"/>
    <x v="0"/>
    <x v="25"/>
    <x v="2"/>
    <n v="0.7"/>
    <x v="0"/>
    <x v="0"/>
    <x v="0"/>
  </r>
  <r>
    <n v="17464"/>
    <x v="5"/>
    <x v="0"/>
    <x v="25"/>
    <x v="2"/>
    <n v="0.2"/>
    <x v="0"/>
    <x v="0"/>
    <x v="0"/>
  </r>
  <r>
    <n v="17465"/>
    <x v="6"/>
    <x v="0"/>
    <x v="25"/>
    <x v="2"/>
    <n v="-0.3"/>
    <x v="0"/>
    <x v="0"/>
    <x v="0"/>
  </r>
  <r>
    <n v="17466"/>
    <x v="7"/>
    <x v="0"/>
    <x v="25"/>
    <x v="2"/>
    <n v="0.2"/>
    <x v="0"/>
    <x v="0"/>
    <x v="0"/>
  </r>
  <r>
    <n v="17467"/>
    <x v="8"/>
    <x v="0"/>
    <x v="25"/>
    <x v="2"/>
    <n v="0.2"/>
    <x v="0"/>
    <x v="0"/>
    <x v="0"/>
  </r>
  <r>
    <n v="17468"/>
    <x v="9"/>
    <x v="0"/>
    <x v="25"/>
    <x v="2"/>
    <n v="0.2"/>
    <x v="0"/>
    <x v="0"/>
    <x v="0"/>
  </r>
  <r>
    <n v="17469"/>
    <x v="10"/>
    <x v="0"/>
    <x v="25"/>
    <x v="2"/>
    <n v="0.2"/>
    <x v="0"/>
    <x v="0"/>
    <x v="0"/>
  </r>
  <r>
    <n v="17470"/>
    <x v="11"/>
    <x v="0"/>
    <x v="25"/>
    <x v="2"/>
    <n v="-0.3"/>
    <x v="0"/>
    <x v="0"/>
    <x v="0"/>
  </r>
  <r>
    <n v="17471"/>
    <x v="12"/>
    <x v="0"/>
    <x v="25"/>
    <x v="2"/>
    <n v="-0.3"/>
    <x v="0"/>
    <x v="0"/>
    <x v="0"/>
  </r>
  <r>
    <n v="17472"/>
    <x v="13"/>
    <x v="0"/>
    <x v="25"/>
    <x v="2"/>
    <n v="-0.3"/>
    <x v="0"/>
    <x v="0"/>
    <x v="0"/>
  </r>
  <r>
    <n v="17473"/>
    <x v="14"/>
    <x v="0"/>
    <x v="25"/>
    <x v="2"/>
    <n v="0.2"/>
    <x v="0"/>
    <x v="0"/>
    <x v="0"/>
  </r>
  <r>
    <n v="17474"/>
    <x v="15"/>
    <x v="0"/>
    <x v="25"/>
    <x v="2"/>
    <n v="0.2"/>
    <x v="0"/>
    <x v="0"/>
    <x v="0"/>
  </r>
  <r>
    <n v="17475"/>
    <x v="16"/>
    <x v="0"/>
    <x v="25"/>
    <x v="2"/>
    <n v="-0.3"/>
    <x v="0"/>
    <x v="0"/>
    <x v="0"/>
  </r>
  <r>
    <n v="17476"/>
    <x v="17"/>
    <x v="0"/>
    <x v="25"/>
    <x v="2"/>
    <n v="-0.3"/>
    <x v="0"/>
    <x v="0"/>
    <x v="0"/>
  </r>
  <r>
    <n v="17477"/>
    <x v="18"/>
    <x v="0"/>
    <x v="25"/>
    <x v="2"/>
    <n v="-0.3"/>
    <x v="0"/>
    <x v="0"/>
    <x v="0"/>
  </r>
  <r>
    <n v="17478"/>
    <x v="19"/>
    <x v="0"/>
    <x v="25"/>
    <x v="2"/>
    <n v="0.2"/>
    <x v="0"/>
    <x v="0"/>
    <x v="0"/>
  </r>
  <r>
    <n v="17479"/>
    <x v="20"/>
    <x v="0"/>
    <x v="25"/>
    <x v="2"/>
    <n v="0.2"/>
    <x v="0"/>
    <x v="0"/>
    <x v="0"/>
  </r>
  <r>
    <n v="17480"/>
    <x v="21"/>
    <x v="0"/>
    <x v="25"/>
    <x v="2"/>
    <n v="-0.3"/>
    <x v="0"/>
    <x v="0"/>
    <x v="0"/>
  </r>
  <r>
    <n v="17481"/>
    <x v="22"/>
    <x v="0"/>
    <x v="25"/>
    <x v="2"/>
    <n v="0.2"/>
    <x v="0"/>
    <x v="0"/>
    <x v="0"/>
  </r>
  <r>
    <n v="17482"/>
    <x v="23"/>
    <x v="0"/>
    <x v="25"/>
    <x v="2"/>
    <n v="-0.3"/>
    <x v="0"/>
    <x v="0"/>
    <x v="0"/>
  </r>
  <r>
    <n v="17483"/>
    <x v="24"/>
    <x v="0"/>
    <x v="25"/>
    <x v="2"/>
    <n v="-0.3"/>
    <x v="0"/>
    <x v="0"/>
    <x v="0"/>
  </r>
  <r>
    <n v="17484"/>
    <x v="25"/>
    <x v="0"/>
    <x v="25"/>
    <x v="2"/>
    <n v="-0.3"/>
    <x v="0"/>
    <x v="0"/>
    <x v="0"/>
  </r>
  <r>
    <n v="17485"/>
    <x v="26"/>
    <x v="0"/>
    <x v="25"/>
    <x v="2"/>
    <n v="-0.3"/>
    <x v="0"/>
    <x v="0"/>
    <x v="0"/>
  </r>
  <r>
    <n v="17486"/>
    <x v="27"/>
    <x v="0"/>
    <x v="25"/>
    <x v="2"/>
    <n v="-0.3"/>
    <x v="0"/>
    <x v="0"/>
    <x v="0"/>
  </r>
  <r>
    <n v="17487"/>
    <x v="28"/>
    <x v="0"/>
    <x v="25"/>
    <x v="2"/>
    <n v="0.2"/>
    <x v="0"/>
    <x v="0"/>
    <x v="0"/>
  </r>
  <r>
    <n v="17488"/>
    <x v="0"/>
    <x v="0"/>
    <x v="25"/>
    <x v="3"/>
    <n v="0"/>
    <x v="1"/>
    <x v="0"/>
    <x v="0"/>
  </r>
  <r>
    <n v="17489"/>
    <x v="1"/>
    <x v="0"/>
    <x v="25"/>
    <x v="3"/>
    <n v="0"/>
    <x v="1"/>
    <x v="0"/>
    <x v="0"/>
  </r>
  <r>
    <n v="17490"/>
    <x v="2"/>
    <x v="0"/>
    <x v="25"/>
    <x v="3"/>
    <n v="0"/>
    <x v="1"/>
    <x v="0"/>
    <x v="0"/>
  </r>
  <r>
    <n v="17491"/>
    <x v="3"/>
    <x v="0"/>
    <x v="25"/>
    <x v="3"/>
    <n v="0"/>
    <x v="1"/>
    <x v="0"/>
    <x v="0"/>
  </r>
  <r>
    <n v="17492"/>
    <x v="4"/>
    <x v="0"/>
    <x v="25"/>
    <x v="3"/>
    <n v="0"/>
    <x v="1"/>
    <x v="0"/>
    <x v="0"/>
  </r>
  <r>
    <n v="17493"/>
    <x v="5"/>
    <x v="0"/>
    <x v="25"/>
    <x v="3"/>
    <n v="0"/>
    <x v="1"/>
    <x v="0"/>
    <x v="0"/>
  </r>
  <r>
    <n v="17494"/>
    <x v="6"/>
    <x v="0"/>
    <x v="25"/>
    <x v="3"/>
    <n v="0"/>
    <x v="1"/>
    <x v="0"/>
    <x v="0"/>
  </r>
  <r>
    <n v="17495"/>
    <x v="7"/>
    <x v="0"/>
    <x v="25"/>
    <x v="3"/>
    <n v="0"/>
    <x v="1"/>
    <x v="0"/>
    <x v="0"/>
  </r>
  <r>
    <n v="17496"/>
    <x v="8"/>
    <x v="0"/>
    <x v="25"/>
    <x v="3"/>
    <n v="0"/>
    <x v="1"/>
    <x v="0"/>
    <x v="0"/>
  </r>
  <r>
    <n v="17497"/>
    <x v="9"/>
    <x v="0"/>
    <x v="25"/>
    <x v="3"/>
    <n v="0"/>
    <x v="1"/>
    <x v="0"/>
    <x v="0"/>
  </r>
  <r>
    <n v="17498"/>
    <x v="10"/>
    <x v="0"/>
    <x v="25"/>
    <x v="3"/>
    <n v="0"/>
    <x v="1"/>
    <x v="0"/>
    <x v="0"/>
  </r>
  <r>
    <n v="17499"/>
    <x v="11"/>
    <x v="0"/>
    <x v="25"/>
    <x v="3"/>
    <n v="0"/>
    <x v="1"/>
    <x v="0"/>
    <x v="0"/>
  </r>
  <r>
    <n v="17500"/>
    <x v="12"/>
    <x v="0"/>
    <x v="25"/>
    <x v="3"/>
    <n v="0"/>
    <x v="1"/>
    <x v="0"/>
    <x v="0"/>
  </r>
  <r>
    <n v="17501"/>
    <x v="13"/>
    <x v="0"/>
    <x v="25"/>
    <x v="3"/>
    <n v="0"/>
    <x v="1"/>
    <x v="0"/>
    <x v="0"/>
  </r>
  <r>
    <n v="17502"/>
    <x v="14"/>
    <x v="0"/>
    <x v="25"/>
    <x v="3"/>
    <n v="0"/>
    <x v="1"/>
    <x v="0"/>
    <x v="0"/>
  </r>
  <r>
    <n v="17503"/>
    <x v="15"/>
    <x v="0"/>
    <x v="25"/>
    <x v="3"/>
    <n v="0"/>
    <x v="1"/>
    <x v="0"/>
    <x v="0"/>
  </r>
  <r>
    <n v="17504"/>
    <x v="16"/>
    <x v="0"/>
    <x v="25"/>
    <x v="3"/>
    <n v="0"/>
    <x v="1"/>
    <x v="0"/>
    <x v="0"/>
  </r>
  <r>
    <n v="17505"/>
    <x v="17"/>
    <x v="0"/>
    <x v="25"/>
    <x v="3"/>
    <n v="0"/>
    <x v="1"/>
    <x v="0"/>
    <x v="0"/>
  </r>
  <r>
    <n v="17506"/>
    <x v="18"/>
    <x v="0"/>
    <x v="25"/>
    <x v="3"/>
    <n v="0"/>
    <x v="1"/>
    <x v="0"/>
    <x v="0"/>
  </r>
  <r>
    <n v="17507"/>
    <x v="19"/>
    <x v="0"/>
    <x v="25"/>
    <x v="3"/>
    <n v="0"/>
    <x v="1"/>
    <x v="0"/>
    <x v="0"/>
  </r>
  <r>
    <n v="17508"/>
    <x v="20"/>
    <x v="0"/>
    <x v="25"/>
    <x v="3"/>
    <n v="0"/>
    <x v="1"/>
    <x v="0"/>
    <x v="0"/>
  </r>
  <r>
    <n v="17509"/>
    <x v="21"/>
    <x v="0"/>
    <x v="25"/>
    <x v="3"/>
    <n v="0"/>
    <x v="1"/>
    <x v="0"/>
    <x v="0"/>
  </r>
  <r>
    <n v="17510"/>
    <x v="22"/>
    <x v="0"/>
    <x v="25"/>
    <x v="3"/>
    <n v="0"/>
    <x v="1"/>
    <x v="0"/>
    <x v="0"/>
  </r>
  <r>
    <n v="17511"/>
    <x v="23"/>
    <x v="0"/>
    <x v="25"/>
    <x v="3"/>
    <n v="0"/>
    <x v="1"/>
    <x v="0"/>
    <x v="0"/>
  </r>
  <r>
    <n v="17512"/>
    <x v="24"/>
    <x v="0"/>
    <x v="25"/>
    <x v="3"/>
    <n v="0"/>
    <x v="1"/>
    <x v="0"/>
    <x v="0"/>
  </r>
  <r>
    <n v="17513"/>
    <x v="25"/>
    <x v="0"/>
    <x v="25"/>
    <x v="3"/>
    <n v="0"/>
    <x v="1"/>
    <x v="0"/>
    <x v="0"/>
  </r>
  <r>
    <n v="17514"/>
    <x v="26"/>
    <x v="0"/>
    <x v="25"/>
    <x v="3"/>
    <n v="0"/>
    <x v="1"/>
    <x v="0"/>
    <x v="0"/>
  </r>
  <r>
    <n v="17515"/>
    <x v="27"/>
    <x v="0"/>
    <x v="25"/>
    <x v="3"/>
    <n v="0"/>
    <x v="1"/>
    <x v="0"/>
    <x v="0"/>
  </r>
  <r>
    <n v="17516"/>
    <x v="28"/>
    <x v="0"/>
    <x v="25"/>
    <x v="3"/>
    <n v="0"/>
    <x v="1"/>
    <x v="0"/>
    <x v="0"/>
  </r>
  <r>
    <n v="17517"/>
    <x v="0"/>
    <x v="1"/>
    <x v="25"/>
    <x v="0"/>
    <n v="1035461"/>
    <x v="0"/>
    <x v="0"/>
    <x v="0"/>
  </r>
  <r>
    <n v="17518"/>
    <x v="1"/>
    <x v="1"/>
    <x v="25"/>
    <x v="0"/>
    <n v="1035461"/>
    <x v="0"/>
    <x v="0"/>
    <x v="0"/>
  </r>
  <r>
    <n v="17519"/>
    <x v="2"/>
    <x v="1"/>
    <x v="25"/>
    <x v="0"/>
    <n v="1020343"/>
    <x v="0"/>
    <x v="0"/>
    <x v="0"/>
  </r>
  <r>
    <n v="17520"/>
    <x v="3"/>
    <x v="1"/>
    <x v="25"/>
    <x v="0"/>
    <n v="1024762"/>
    <x v="0"/>
    <x v="0"/>
    <x v="0"/>
  </r>
  <r>
    <n v="17521"/>
    <x v="4"/>
    <x v="1"/>
    <x v="25"/>
    <x v="0"/>
    <n v="1022773"/>
    <x v="0"/>
    <x v="0"/>
    <x v="0"/>
  </r>
  <r>
    <n v="17522"/>
    <x v="5"/>
    <x v="1"/>
    <x v="25"/>
    <x v="0"/>
    <n v="1022373"/>
    <x v="0"/>
    <x v="0"/>
    <x v="0"/>
  </r>
  <r>
    <n v="17523"/>
    <x v="6"/>
    <x v="1"/>
    <x v="25"/>
    <x v="0"/>
    <n v="1022059"/>
    <x v="0"/>
    <x v="0"/>
    <x v="0"/>
  </r>
  <r>
    <n v="17524"/>
    <x v="7"/>
    <x v="1"/>
    <x v="25"/>
    <x v="0"/>
    <n v="1020463"/>
    <x v="0"/>
    <x v="0"/>
    <x v="0"/>
  </r>
  <r>
    <n v="17525"/>
    <x v="8"/>
    <x v="1"/>
    <x v="25"/>
    <x v="0"/>
    <n v="1016110"/>
    <x v="0"/>
    <x v="0"/>
    <x v="0"/>
  </r>
  <r>
    <n v="17526"/>
    <x v="9"/>
    <x v="1"/>
    <x v="25"/>
    <x v="0"/>
    <n v="1019985"/>
    <x v="0"/>
    <x v="0"/>
    <x v="0"/>
  </r>
  <r>
    <n v="17527"/>
    <x v="10"/>
    <x v="1"/>
    <x v="25"/>
    <x v="0"/>
    <n v="1030598"/>
    <x v="0"/>
    <x v="0"/>
    <x v="0"/>
  </r>
  <r>
    <n v="17528"/>
    <x v="11"/>
    <x v="1"/>
    <x v="25"/>
    <x v="0"/>
    <n v="1036968"/>
    <x v="0"/>
    <x v="0"/>
    <x v="0"/>
  </r>
  <r>
    <n v="17529"/>
    <x v="12"/>
    <x v="1"/>
    <x v="25"/>
    <x v="0"/>
    <n v="1019214"/>
    <x v="0"/>
    <x v="0"/>
    <x v="0"/>
  </r>
  <r>
    <n v="17530"/>
    <x v="13"/>
    <x v="1"/>
    <x v="25"/>
    <x v="0"/>
    <n v="1029958"/>
    <x v="0"/>
    <x v="0"/>
    <x v="0"/>
  </r>
  <r>
    <n v="17531"/>
    <x v="14"/>
    <x v="1"/>
    <x v="25"/>
    <x v="0"/>
    <n v="1023895"/>
    <x v="0"/>
    <x v="0"/>
    <x v="0"/>
  </r>
  <r>
    <n v="17532"/>
    <x v="15"/>
    <x v="1"/>
    <x v="25"/>
    <x v="0"/>
    <n v="1026356"/>
    <x v="0"/>
    <x v="0"/>
    <x v="0"/>
  </r>
  <r>
    <n v="17533"/>
    <x v="16"/>
    <x v="1"/>
    <x v="25"/>
    <x v="0"/>
    <n v="1023149"/>
    <x v="0"/>
    <x v="0"/>
    <x v="0"/>
  </r>
  <r>
    <n v="17534"/>
    <x v="17"/>
    <x v="1"/>
    <x v="25"/>
    <x v="0"/>
    <n v="1019728"/>
    <x v="0"/>
    <x v="0"/>
    <x v="0"/>
  </r>
  <r>
    <n v="17535"/>
    <x v="18"/>
    <x v="1"/>
    <x v="25"/>
    <x v="0"/>
    <n v="1024410"/>
    <x v="0"/>
    <x v="0"/>
    <x v="0"/>
  </r>
  <r>
    <n v="17536"/>
    <x v="19"/>
    <x v="1"/>
    <x v="25"/>
    <x v="0"/>
    <n v="1029705"/>
    <x v="0"/>
    <x v="0"/>
    <x v="0"/>
  </r>
  <r>
    <n v="17537"/>
    <x v="20"/>
    <x v="1"/>
    <x v="25"/>
    <x v="0"/>
    <n v="1022288"/>
    <x v="0"/>
    <x v="0"/>
    <x v="0"/>
  </r>
  <r>
    <n v="17538"/>
    <x v="21"/>
    <x v="1"/>
    <x v="25"/>
    <x v="0"/>
    <n v="1012973"/>
    <x v="0"/>
    <x v="0"/>
    <x v="0"/>
  </r>
  <r>
    <n v="17539"/>
    <x v="22"/>
    <x v="1"/>
    <x v="25"/>
    <x v="0"/>
    <n v="1021422"/>
    <x v="0"/>
    <x v="0"/>
    <x v="0"/>
  </r>
  <r>
    <n v="17540"/>
    <x v="23"/>
    <x v="1"/>
    <x v="25"/>
    <x v="0"/>
    <n v="1017405"/>
    <x v="0"/>
    <x v="0"/>
    <x v="0"/>
  </r>
  <r>
    <n v="17541"/>
    <x v="24"/>
    <x v="1"/>
    <x v="25"/>
    <x v="0"/>
    <n v="1020506"/>
    <x v="0"/>
    <x v="0"/>
    <x v="0"/>
  </r>
  <r>
    <n v="17542"/>
    <x v="25"/>
    <x v="1"/>
    <x v="25"/>
    <x v="0"/>
    <n v="1032863"/>
    <x v="0"/>
    <x v="0"/>
    <x v="0"/>
  </r>
  <r>
    <n v="17543"/>
    <x v="26"/>
    <x v="1"/>
    <x v="25"/>
    <x v="0"/>
    <n v="1023208"/>
    <x v="0"/>
    <x v="0"/>
    <x v="0"/>
  </r>
  <r>
    <n v="17544"/>
    <x v="27"/>
    <x v="1"/>
    <x v="25"/>
    <x v="0"/>
    <n v="1022888"/>
    <x v="0"/>
    <x v="0"/>
    <x v="0"/>
  </r>
  <r>
    <n v="17545"/>
    <x v="28"/>
    <x v="1"/>
    <x v="25"/>
    <x v="0"/>
    <n v="1027019"/>
    <x v="0"/>
    <x v="0"/>
    <x v="0"/>
  </r>
  <r>
    <n v="17546"/>
    <x v="0"/>
    <x v="1"/>
    <x v="25"/>
    <x v="1"/>
    <n v="1035460.5"/>
    <x v="0"/>
    <x v="0"/>
    <x v="0"/>
  </r>
  <r>
    <n v="17547"/>
    <x v="1"/>
    <x v="1"/>
    <x v="25"/>
    <x v="1"/>
    <n v="1035460.5"/>
    <x v="0"/>
    <x v="0"/>
    <x v="0"/>
  </r>
  <r>
    <n v="17548"/>
    <x v="2"/>
    <x v="1"/>
    <x v="25"/>
    <x v="1"/>
    <n v="1020342.6"/>
    <x v="0"/>
    <x v="0"/>
    <x v="0"/>
  </r>
  <r>
    <n v="17549"/>
    <x v="3"/>
    <x v="1"/>
    <x v="25"/>
    <x v="1"/>
    <n v="1024762.1"/>
    <x v="0"/>
    <x v="0"/>
    <x v="0"/>
  </r>
  <r>
    <n v="17550"/>
    <x v="4"/>
    <x v="1"/>
    <x v="25"/>
    <x v="1"/>
    <n v="1022772.6"/>
    <x v="0"/>
    <x v="0"/>
    <x v="0"/>
  </r>
  <r>
    <n v="17551"/>
    <x v="5"/>
    <x v="1"/>
    <x v="25"/>
    <x v="1"/>
    <n v="1022372.1"/>
    <x v="0"/>
    <x v="0"/>
    <x v="0"/>
  </r>
  <r>
    <n v="17552"/>
    <x v="6"/>
    <x v="1"/>
    <x v="25"/>
    <x v="1"/>
    <n v="1022060.1"/>
    <x v="0"/>
    <x v="0"/>
    <x v="0"/>
  </r>
  <r>
    <n v="17553"/>
    <x v="7"/>
    <x v="1"/>
    <x v="25"/>
    <x v="1"/>
    <n v="1020464.1"/>
    <x v="0"/>
    <x v="0"/>
    <x v="0"/>
  </r>
  <r>
    <n v="17554"/>
    <x v="8"/>
    <x v="1"/>
    <x v="25"/>
    <x v="1"/>
    <n v="1016110.1"/>
    <x v="0"/>
    <x v="0"/>
    <x v="0"/>
  </r>
  <r>
    <n v="17555"/>
    <x v="9"/>
    <x v="1"/>
    <x v="25"/>
    <x v="1"/>
    <n v="1019986.1"/>
    <x v="0"/>
    <x v="0"/>
    <x v="0"/>
  </r>
  <r>
    <n v="17556"/>
    <x v="10"/>
    <x v="1"/>
    <x v="25"/>
    <x v="1"/>
    <n v="1030597.5"/>
    <x v="0"/>
    <x v="0"/>
    <x v="0"/>
  </r>
  <r>
    <n v="17557"/>
    <x v="11"/>
    <x v="1"/>
    <x v="25"/>
    <x v="1"/>
    <n v="1036968"/>
    <x v="0"/>
    <x v="0"/>
    <x v="0"/>
  </r>
  <r>
    <n v="17558"/>
    <x v="12"/>
    <x v="1"/>
    <x v="25"/>
    <x v="1"/>
    <n v="1019213.1"/>
    <x v="0"/>
    <x v="0"/>
    <x v="0"/>
  </r>
  <r>
    <n v="17559"/>
    <x v="13"/>
    <x v="1"/>
    <x v="25"/>
    <x v="1"/>
    <n v="1029958"/>
    <x v="0"/>
    <x v="0"/>
    <x v="0"/>
  </r>
  <r>
    <n v="17560"/>
    <x v="14"/>
    <x v="1"/>
    <x v="25"/>
    <x v="1"/>
    <n v="1023895.1"/>
    <x v="0"/>
    <x v="0"/>
    <x v="0"/>
  </r>
  <r>
    <n v="17561"/>
    <x v="15"/>
    <x v="1"/>
    <x v="25"/>
    <x v="1"/>
    <n v="1026356.5"/>
    <x v="0"/>
    <x v="0"/>
    <x v="0"/>
  </r>
  <r>
    <n v="17562"/>
    <x v="16"/>
    <x v="1"/>
    <x v="25"/>
    <x v="1"/>
    <n v="1023149.1"/>
    <x v="0"/>
    <x v="0"/>
    <x v="0"/>
  </r>
  <r>
    <n v="17563"/>
    <x v="17"/>
    <x v="1"/>
    <x v="25"/>
    <x v="1"/>
    <n v="1019728.1"/>
    <x v="0"/>
    <x v="0"/>
    <x v="0"/>
  </r>
  <r>
    <n v="17564"/>
    <x v="18"/>
    <x v="1"/>
    <x v="25"/>
    <x v="1"/>
    <n v="1024409.6"/>
    <x v="0"/>
    <x v="0"/>
    <x v="0"/>
  </r>
  <r>
    <n v="17565"/>
    <x v="19"/>
    <x v="1"/>
    <x v="25"/>
    <x v="1"/>
    <n v="1029704.5"/>
    <x v="0"/>
    <x v="0"/>
    <x v="0"/>
  </r>
  <r>
    <n v="17566"/>
    <x v="20"/>
    <x v="1"/>
    <x v="25"/>
    <x v="1"/>
    <n v="1022289.1"/>
    <x v="0"/>
    <x v="0"/>
    <x v="0"/>
  </r>
  <r>
    <n v="17567"/>
    <x v="21"/>
    <x v="1"/>
    <x v="25"/>
    <x v="1"/>
    <n v="1012972.1"/>
    <x v="0"/>
    <x v="0"/>
    <x v="0"/>
  </r>
  <r>
    <n v="17568"/>
    <x v="22"/>
    <x v="1"/>
    <x v="25"/>
    <x v="1"/>
    <n v="1021422.1"/>
    <x v="0"/>
    <x v="0"/>
    <x v="0"/>
  </r>
  <r>
    <n v="17569"/>
    <x v="23"/>
    <x v="1"/>
    <x v="25"/>
    <x v="1"/>
    <n v="1017405.6"/>
    <x v="0"/>
    <x v="0"/>
    <x v="0"/>
  </r>
  <r>
    <n v="17570"/>
    <x v="24"/>
    <x v="1"/>
    <x v="25"/>
    <x v="1"/>
    <n v="1020506.1"/>
    <x v="0"/>
    <x v="0"/>
    <x v="0"/>
  </r>
  <r>
    <n v="17571"/>
    <x v="25"/>
    <x v="1"/>
    <x v="25"/>
    <x v="1"/>
    <n v="1032863"/>
    <x v="0"/>
    <x v="0"/>
    <x v="0"/>
  </r>
  <r>
    <n v="17572"/>
    <x v="26"/>
    <x v="1"/>
    <x v="25"/>
    <x v="1"/>
    <n v="1023208.6"/>
    <x v="0"/>
    <x v="0"/>
    <x v="0"/>
  </r>
  <r>
    <n v="17573"/>
    <x v="27"/>
    <x v="1"/>
    <x v="25"/>
    <x v="1"/>
    <n v="1022888.1"/>
    <x v="0"/>
    <x v="0"/>
    <x v="0"/>
  </r>
  <r>
    <n v="17574"/>
    <x v="28"/>
    <x v="1"/>
    <x v="25"/>
    <x v="1"/>
    <n v="1027018.5"/>
    <x v="0"/>
    <x v="0"/>
    <x v="0"/>
  </r>
  <r>
    <n v="17575"/>
    <x v="0"/>
    <x v="1"/>
    <x v="25"/>
    <x v="2"/>
    <n v="0.5"/>
    <x v="0"/>
    <x v="0"/>
    <x v="0"/>
  </r>
  <r>
    <n v="17576"/>
    <x v="1"/>
    <x v="1"/>
    <x v="25"/>
    <x v="2"/>
    <n v="0.5"/>
    <x v="0"/>
    <x v="0"/>
    <x v="0"/>
  </r>
  <r>
    <n v="17577"/>
    <x v="2"/>
    <x v="1"/>
    <x v="25"/>
    <x v="2"/>
    <n v="0.4"/>
    <x v="0"/>
    <x v="0"/>
    <x v="0"/>
  </r>
  <r>
    <n v="17578"/>
    <x v="3"/>
    <x v="1"/>
    <x v="25"/>
    <x v="2"/>
    <n v="-0.1"/>
    <x v="0"/>
    <x v="0"/>
    <x v="0"/>
  </r>
  <r>
    <n v="17579"/>
    <x v="4"/>
    <x v="1"/>
    <x v="25"/>
    <x v="2"/>
    <n v="0.4"/>
    <x v="0"/>
    <x v="0"/>
    <x v="0"/>
  </r>
  <r>
    <n v="17580"/>
    <x v="5"/>
    <x v="1"/>
    <x v="25"/>
    <x v="2"/>
    <n v="0.9"/>
    <x v="0"/>
    <x v="0"/>
    <x v="0"/>
  </r>
  <r>
    <n v="17581"/>
    <x v="6"/>
    <x v="1"/>
    <x v="25"/>
    <x v="2"/>
    <n v="-1.1000000000000001"/>
    <x v="0"/>
    <x v="0"/>
    <x v="0"/>
  </r>
  <r>
    <n v="17582"/>
    <x v="7"/>
    <x v="1"/>
    <x v="25"/>
    <x v="2"/>
    <n v="-1.1000000000000001"/>
    <x v="0"/>
    <x v="0"/>
    <x v="0"/>
  </r>
  <r>
    <n v="17583"/>
    <x v="8"/>
    <x v="1"/>
    <x v="25"/>
    <x v="2"/>
    <n v="-0.1"/>
    <x v="0"/>
    <x v="0"/>
    <x v="0"/>
  </r>
  <r>
    <n v="17584"/>
    <x v="9"/>
    <x v="1"/>
    <x v="25"/>
    <x v="2"/>
    <n v="-1.1000000000000001"/>
    <x v="0"/>
    <x v="0"/>
    <x v="0"/>
  </r>
  <r>
    <n v="17585"/>
    <x v="10"/>
    <x v="1"/>
    <x v="25"/>
    <x v="2"/>
    <n v="0.5"/>
    <x v="0"/>
    <x v="0"/>
    <x v="0"/>
  </r>
  <r>
    <n v="17586"/>
    <x v="11"/>
    <x v="1"/>
    <x v="25"/>
    <x v="2"/>
    <n v="0"/>
    <x v="0"/>
    <x v="0"/>
    <x v="0"/>
  </r>
  <r>
    <n v="17587"/>
    <x v="12"/>
    <x v="1"/>
    <x v="25"/>
    <x v="2"/>
    <n v="0.9"/>
    <x v="0"/>
    <x v="0"/>
    <x v="0"/>
  </r>
  <r>
    <n v="17588"/>
    <x v="13"/>
    <x v="1"/>
    <x v="25"/>
    <x v="2"/>
    <n v="0"/>
    <x v="0"/>
    <x v="0"/>
    <x v="0"/>
  </r>
  <r>
    <n v="17589"/>
    <x v="14"/>
    <x v="1"/>
    <x v="25"/>
    <x v="2"/>
    <n v="-0.1"/>
    <x v="0"/>
    <x v="0"/>
    <x v="0"/>
  </r>
  <r>
    <n v="17590"/>
    <x v="15"/>
    <x v="1"/>
    <x v="25"/>
    <x v="2"/>
    <n v="-0.5"/>
    <x v="0"/>
    <x v="0"/>
    <x v="0"/>
  </r>
  <r>
    <n v="17591"/>
    <x v="16"/>
    <x v="1"/>
    <x v="25"/>
    <x v="2"/>
    <n v="-0.1"/>
    <x v="0"/>
    <x v="0"/>
    <x v="0"/>
  </r>
  <r>
    <n v="17592"/>
    <x v="17"/>
    <x v="1"/>
    <x v="25"/>
    <x v="2"/>
    <n v="-0.1"/>
    <x v="0"/>
    <x v="0"/>
    <x v="0"/>
  </r>
  <r>
    <n v="17593"/>
    <x v="18"/>
    <x v="1"/>
    <x v="25"/>
    <x v="2"/>
    <n v="0.4"/>
    <x v="0"/>
    <x v="0"/>
    <x v="0"/>
  </r>
  <r>
    <n v="17594"/>
    <x v="19"/>
    <x v="1"/>
    <x v="25"/>
    <x v="2"/>
    <n v="0.5"/>
    <x v="0"/>
    <x v="0"/>
    <x v="0"/>
  </r>
  <r>
    <n v="17595"/>
    <x v="20"/>
    <x v="1"/>
    <x v="25"/>
    <x v="2"/>
    <n v="-1.1000000000000001"/>
    <x v="0"/>
    <x v="0"/>
    <x v="0"/>
  </r>
  <r>
    <n v="17596"/>
    <x v="21"/>
    <x v="1"/>
    <x v="25"/>
    <x v="2"/>
    <n v="0.9"/>
    <x v="0"/>
    <x v="0"/>
    <x v="0"/>
  </r>
  <r>
    <n v="17597"/>
    <x v="22"/>
    <x v="1"/>
    <x v="25"/>
    <x v="2"/>
    <n v="-0.1"/>
    <x v="0"/>
    <x v="0"/>
    <x v="0"/>
  </r>
  <r>
    <n v="17598"/>
    <x v="23"/>
    <x v="1"/>
    <x v="25"/>
    <x v="2"/>
    <n v="-0.6"/>
    <x v="0"/>
    <x v="0"/>
    <x v="0"/>
  </r>
  <r>
    <n v="17599"/>
    <x v="24"/>
    <x v="1"/>
    <x v="25"/>
    <x v="2"/>
    <n v="-0.1"/>
    <x v="0"/>
    <x v="0"/>
    <x v="0"/>
  </r>
  <r>
    <n v="17600"/>
    <x v="25"/>
    <x v="1"/>
    <x v="25"/>
    <x v="2"/>
    <n v="0"/>
    <x v="0"/>
    <x v="0"/>
    <x v="0"/>
  </r>
  <r>
    <n v="17601"/>
    <x v="26"/>
    <x v="1"/>
    <x v="25"/>
    <x v="2"/>
    <n v="-0.6"/>
    <x v="0"/>
    <x v="0"/>
    <x v="0"/>
  </r>
  <r>
    <n v="17602"/>
    <x v="27"/>
    <x v="1"/>
    <x v="25"/>
    <x v="2"/>
    <n v="-0.1"/>
    <x v="0"/>
    <x v="0"/>
    <x v="0"/>
  </r>
  <r>
    <n v="17603"/>
    <x v="28"/>
    <x v="1"/>
    <x v="25"/>
    <x v="2"/>
    <n v="0.5"/>
    <x v="0"/>
    <x v="0"/>
    <x v="0"/>
  </r>
  <r>
    <n v="17604"/>
    <x v="0"/>
    <x v="1"/>
    <x v="25"/>
    <x v="3"/>
    <n v="0"/>
    <x v="1"/>
    <x v="0"/>
    <x v="0"/>
  </r>
  <r>
    <n v="17605"/>
    <x v="1"/>
    <x v="1"/>
    <x v="25"/>
    <x v="3"/>
    <n v="0"/>
    <x v="1"/>
    <x v="0"/>
    <x v="0"/>
  </r>
  <r>
    <n v="17606"/>
    <x v="2"/>
    <x v="1"/>
    <x v="25"/>
    <x v="3"/>
    <n v="0"/>
    <x v="1"/>
    <x v="0"/>
    <x v="0"/>
  </r>
  <r>
    <n v="17607"/>
    <x v="3"/>
    <x v="1"/>
    <x v="25"/>
    <x v="3"/>
    <n v="0"/>
    <x v="1"/>
    <x v="0"/>
    <x v="0"/>
  </r>
  <r>
    <n v="17608"/>
    <x v="4"/>
    <x v="1"/>
    <x v="25"/>
    <x v="3"/>
    <n v="0"/>
    <x v="1"/>
    <x v="0"/>
    <x v="0"/>
  </r>
  <r>
    <n v="17609"/>
    <x v="5"/>
    <x v="1"/>
    <x v="25"/>
    <x v="3"/>
    <n v="0"/>
    <x v="1"/>
    <x v="0"/>
    <x v="0"/>
  </r>
  <r>
    <n v="17610"/>
    <x v="6"/>
    <x v="1"/>
    <x v="25"/>
    <x v="3"/>
    <n v="0"/>
    <x v="1"/>
    <x v="0"/>
    <x v="0"/>
  </r>
  <r>
    <n v="17611"/>
    <x v="7"/>
    <x v="1"/>
    <x v="25"/>
    <x v="3"/>
    <n v="0"/>
    <x v="1"/>
    <x v="0"/>
    <x v="0"/>
  </r>
  <r>
    <n v="17612"/>
    <x v="8"/>
    <x v="1"/>
    <x v="25"/>
    <x v="3"/>
    <n v="0"/>
    <x v="1"/>
    <x v="0"/>
    <x v="0"/>
  </r>
  <r>
    <n v="17613"/>
    <x v="9"/>
    <x v="1"/>
    <x v="25"/>
    <x v="3"/>
    <n v="0"/>
    <x v="1"/>
    <x v="0"/>
    <x v="0"/>
  </r>
  <r>
    <n v="17614"/>
    <x v="10"/>
    <x v="1"/>
    <x v="25"/>
    <x v="3"/>
    <n v="0"/>
    <x v="1"/>
    <x v="0"/>
    <x v="0"/>
  </r>
  <r>
    <n v="17615"/>
    <x v="11"/>
    <x v="1"/>
    <x v="25"/>
    <x v="3"/>
    <n v="0"/>
    <x v="1"/>
    <x v="0"/>
    <x v="0"/>
  </r>
  <r>
    <n v="17616"/>
    <x v="12"/>
    <x v="1"/>
    <x v="25"/>
    <x v="3"/>
    <n v="0"/>
    <x v="1"/>
    <x v="0"/>
    <x v="0"/>
  </r>
  <r>
    <n v="17617"/>
    <x v="13"/>
    <x v="1"/>
    <x v="25"/>
    <x v="3"/>
    <n v="0"/>
    <x v="1"/>
    <x v="0"/>
    <x v="0"/>
  </r>
  <r>
    <n v="17618"/>
    <x v="14"/>
    <x v="1"/>
    <x v="25"/>
    <x v="3"/>
    <n v="0"/>
    <x v="1"/>
    <x v="0"/>
    <x v="0"/>
  </r>
  <r>
    <n v="17619"/>
    <x v="15"/>
    <x v="1"/>
    <x v="25"/>
    <x v="3"/>
    <n v="0"/>
    <x v="1"/>
    <x v="0"/>
    <x v="0"/>
  </r>
  <r>
    <n v="17620"/>
    <x v="16"/>
    <x v="1"/>
    <x v="25"/>
    <x v="3"/>
    <n v="0"/>
    <x v="1"/>
    <x v="0"/>
    <x v="0"/>
  </r>
  <r>
    <n v="17621"/>
    <x v="17"/>
    <x v="1"/>
    <x v="25"/>
    <x v="3"/>
    <n v="0"/>
    <x v="1"/>
    <x v="0"/>
    <x v="0"/>
  </r>
  <r>
    <n v="17622"/>
    <x v="18"/>
    <x v="1"/>
    <x v="25"/>
    <x v="3"/>
    <n v="0"/>
    <x v="1"/>
    <x v="0"/>
    <x v="0"/>
  </r>
  <r>
    <n v="17623"/>
    <x v="19"/>
    <x v="1"/>
    <x v="25"/>
    <x v="3"/>
    <n v="0"/>
    <x v="1"/>
    <x v="0"/>
    <x v="0"/>
  </r>
  <r>
    <n v="17624"/>
    <x v="20"/>
    <x v="1"/>
    <x v="25"/>
    <x v="3"/>
    <n v="0"/>
    <x v="1"/>
    <x v="0"/>
    <x v="0"/>
  </r>
  <r>
    <n v="17625"/>
    <x v="21"/>
    <x v="1"/>
    <x v="25"/>
    <x v="3"/>
    <n v="0"/>
    <x v="1"/>
    <x v="0"/>
    <x v="0"/>
  </r>
  <r>
    <n v="17626"/>
    <x v="22"/>
    <x v="1"/>
    <x v="25"/>
    <x v="3"/>
    <n v="0"/>
    <x v="1"/>
    <x v="0"/>
    <x v="0"/>
  </r>
  <r>
    <n v="17627"/>
    <x v="23"/>
    <x v="1"/>
    <x v="25"/>
    <x v="3"/>
    <n v="0"/>
    <x v="1"/>
    <x v="0"/>
    <x v="0"/>
  </r>
  <r>
    <n v="17628"/>
    <x v="24"/>
    <x v="1"/>
    <x v="25"/>
    <x v="3"/>
    <n v="0"/>
    <x v="1"/>
    <x v="0"/>
    <x v="0"/>
  </r>
  <r>
    <n v="17629"/>
    <x v="25"/>
    <x v="1"/>
    <x v="25"/>
    <x v="3"/>
    <n v="0"/>
    <x v="1"/>
    <x v="0"/>
    <x v="0"/>
  </r>
  <r>
    <n v="17630"/>
    <x v="26"/>
    <x v="1"/>
    <x v="25"/>
    <x v="3"/>
    <n v="0"/>
    <x v="1"/>
    <x v="0"/>
    <x v="0"/>
  </r>
  <r>
    <n v="17631"/>
    <x v="27"/>
    <x v="1"/>
    <x v="25"/>
    <x v="3"/>
    <n v="0"/>
    <x v="1"/>
    <x v="0"/>
    <x v="0"/>
  </r>
  <r>
    <n v="17632"/>
    <x v="28"/>
    <x v="1"/>
    <x v="25"/>
    <x v="3"/>
    <n v="0"/>
    <x v="1"/>
    <x v="0"/>
    <x v="0"/>
  </r>
  <r>
    <n v="17633"/>
    <x v="0"/>
    <x v="2"/>
    <x v="25"/>
    <x v="0"/>
    <n v="1034106"/>
    <x v="0"/>
    <x v="0"/>
    <x v="0"/>
  </r>
  <r>
    <n v="17634"/>
    <x v="1"/>
    <x v="2"/>
    <x v="25"/>
    <x v="0"/>
    <n v="1034106"/>
    <x v="0"/>
    <x v="0"/>
    <x v="0"/>
  </r>
  <r>
    <n v="17635"/>
    <x v="2"/>
    <x v="2"/>
    <x v="25"/>
    <x v="0"/>
    <n v="1020186"/>
    <x v="0"/>
    <x v="0"/>
    <x v="0"/>
  </r>
  <r>
    <n v="17636"/>
    <x v="3"/>
    <x v="2"/>
    <x v="25"/>
    <x v="0"/>
    <n v="1024012"/>
    <x v="0"/>
    <x v="0"/>
    <x v="0"/>
  </r>
  <r>
    <n v="17637"/>
    <x v="4"/>
    <x v="2"/>
    <x v="25"/>
    <x v="0"/>
    <n v="1022692"/>
    <x v="0"/>
    <x v="0"/>
    <x v="0"/>
  </r>
  <r>
    <n v="17638"/>
    <x v="5"/>
    <x v="2"/>
    <x v="25"/>
    <x v="0"/>
    <n v="1022076"/>
    <x v="0"/>
    <x v="0"/>
    <x v="0"/>
  </r>
  <r>
    <n v="17639"/>
    <x v="6"/>
    <x v="2"/>
    <x v="25"/>
    <x v="0"/>
    <n v="1021826"/>
    <x v="0"/>
    <x v="0"/>
    <x v="0"/>
  </r>
  <r>
    <n v="17640"/>
    <x v="7"/>
    <x v="2"/>
    <x v="25"/>
    <x v="0"/>
    <n v="1021660"/>
    <x v="0"/>
    <x v="0"/>
    <x v="0"/>
  </r>
  <r>
    <n v="17641"/>
    <x v="8"/>
    <x v="2"/>
    <x v="25"/>
    <x v="0"/>
    <n v="1016752"/>
    <x v="0"/>
    <x v="0"/>
    <x v="0"/>
  </r>
  <r>
    <n v="17642"/>
    <x v="9"/>
    <x v="2"/>
    <x v="25"/>
    <x v="0"/>
    <n v="1020375"/>
    <x v="0"/>
    <x v="0"/>
    <x v="0"/>
  </r>
  <r>
    <n v="17643"/>
    <x v="10"/>
    <x v="2"/>
    <x v="25"/>
    <x v="0"/>
    <n v="1030158"/>
    <x v="0"/>
    <x v="0"/>
    <x v="0"/>
  </r>
  <r>
    <n v="17644"/>
    <x v="11"/>
    <x v="2"/>
    <x v="25"/>
    <x v="0"/>
    <n v="1036635"/>
    <x v="0"/>
    <x v="0"/>
    <x v="0"/>
  </r>
  <r>
    <n v="17645"/>
    <x v="12"/>
    <x v="2"/>
    <x v="25"/>
    <x v="0"/>
    <n v="1016246"/>
    <x v="0"/>
    <x v="0"/>
    <x v="0"/>
  </r>
  <r>
    <n v="17646"/>
    <x v="13"/>
    <x v="2"/>
    <x v="25"/>
    <x v="0"/>
    <n v="1028929"/>
    <x v="0"/>
    <x v="0"/>
    <x v="0"/>
  </r>
  <r>
    <n v="17647"/>
    <x v="14"/>
    <x v="2"/>
    <x v="25"/>
    <x v="0"/>
    <n v="1023595"/>
    <x v="0"/>
    <x v="0"/>
    <x v="0"/>
  </r>
  <r>
    <n v="17648"/>
    <x v="15"/>
    <x v="2"/>
    <x v="25"/>
    <x v="0"/>
    <n v="1025983"/>
    <x v="0"/>
    <x v="0"/>
    <x v="0"/>
  </r>
  <r>
    <n v="17649"/>
    <x v="16"/>
    <x v="2"/>
    <x v="25"/>
    <x v="0"/>
    <n v="1022809"/>
    <x v="0"/>
    <x v="0"/>
    <x v="0"/>
  </r>
  <r>
    <n v="17650"/>
    <x v="17"/>
    <x v="2"/>
    <x v="25"/>
    <x v="0"/>
    <n v="1019371"/>
    <x v="0"/>
    <x v="0"/>
    <x v="0"/>
  </r>
  <r>
    <n v="17651"/>
    <x v="18"/>
    <x v="2"/>
    <x v="25"/>
    <x v="0"/>
    <n v="1024046"/>
    <x v="0"/>
    <x v="0"/>
    <x v="0"/>
  </r>
  <r>
    <n v="17652"/>
    <x v="19"/>
    <x v="2"/>
    <x v="25"/>
    <x v="0"/>
    <n v="1027100"/>
    <x v="0"/>
    <x v="0"/>
    <x v="0"/>
  </r>
  <r>
    <n v="17653"/>
    <x v="20"/>
    <x v="2"/>
    <x v="25"/>
    <x v="0"/>
    <n v="1022762"/>
    <x v="0"/>
    <x v="0"/>
    <x v="0"/>
  </r>
  <r>
    <n v="17654"/>
    <x v="21"/>
    <x v="2"/>
    <x v="25"/>
    <x v="0"/>
    <n v="1012797"/>
    <x v="0"/>
    <x v="0"/>
    <x v="0"/>
  </r>
  <r>
    <n v="17655"/>
    <x v="22"/>
    <x v="2"/>
    <x v="25"/>
    <x v="0"/>
    <n v="1020520"/>
    <x v="0"/>
    <x v="0"/>
    <x v="0"/>
  </r>
  <r>
    <n v="17656"/>
    <x v="23"/>
    <x v="2"/>
    <x v="25"/>
    <x v="0"/>
    <n v="1017023"/>
    <x v="0"/>
    <x v="0"/>
    <x v="0"/>
  </r>
  <r>
    <n v="17657"/>
    <x v="24"/>
    <x v="2"/>
    <x v="25"/>
    <x v="0"/>
    <n v="1021505"/>
    <x v="0"/>
    <x v="0"/>
    <x v="0"/>
  </r>
  <r>
    <n v="17658"/>
    <x v="25"/>
    <x v="2"/>
    <x v="25"/>
    <x v="0"/>
    <n v="1032789"/>
    <x v="0"/>
    <x v="0"/>
    <x v="0"/>
  </r>
  <r>
    <n v="17659"/>
    <x v="26"/>
    <x v="2"/>
    <x v="25"/>
    <x v="0"/>
    <n v="1023305"/>
    <x v="0"/>
    <x v="0"/>
    <x v="0"/>
  </r>
  <r>
    <n v="17660"/>
    <x v="27"/>
    <x v="2"/>
    <x v="25"/>
    <x v="0"/>
    <n v="1022466"/>
    <x v="0"/>
    <x v="0"/>
    <x v="0"/>
  </r>
  <r>
    <n v="17661"/>
    <x v="28"/>
    <x v="2"/>
    <x v="25"/>
    <x v="0"/>
    <n v="1026368"/>
    <x v="0"/>
    <x v="0"/>
    <x v="0"/>
  </r>
  <r>
    <n v="17662"/>
    <x v="0"/>
    <x v="2"/>
    <x v="25"/>
    <x v="1"/>
    <n v="1034107"/>
    <x v="0"/>
    <x v="0"/>
    <x v="0"/>
  </r>
  <r>
    <n v="17663"/>
    <x v="1"/>
    <x v="2"/>
    <x v="25"/>
    <x v="1"/>
    <n v="1034107"/>
    <x v="0"/>
    <x v="0"/>
    <x v="0"/>
  </r>
  <r>
    <n v="17664"/>
    <x v="2"/>
    <x v="2"/>
    <x v="25"/>
    <x v="1"/>
    <n v="1020186"/>
    <x v="0"/>
    <x v="0"/>
    <x v="0"/>
  </r>
  <r>
    <n v="17665"/>
    <x v="3"/>
    <x v="2"/>
    <x v="25"/>
    <x v="1"/>
    <n v="1024013"/>
    <x v="0"/>
    <x v="0"/>
    <x v="0"/>
  </r>
  <r>
    <n v="17666"/>
    <x v="4"/>
    <x v="2"/>
    <x v="25"/>
    <x v="1"/>
    <n v="1022693"/>
    <x v="0"/>
    <x v="0"/>
    <x v="0"/>
  </r>
  <r>
    <n v="17667"/>
    <x v="5"/>
    <x v="2"/>
    <x v="25"/>
    <x v="1"/>
    <n v="1022076"/>
    <x v="0"/>
    <x v="0"/>
    <x v="0"/>
  </r>
  <r>
    <n v="17668"/>
    <x v="6"/>
    <x v="2"/>
    <x v="25"/>
    <x v="1"/>
    <n v="1021826"/>
    <x v="0"/>
    <x v="0"/>
    <x v="0"/>
  </r>
  <r>
    <n v="17669"/>
    <x v="7"/>
    <x v="2"/>
    <x v="25"/>
    <x v="1"/>
    <n v="1021660"/>
    <x v="0"/>
    <x v="0"/>
    <x v="0"/>
  </r>
  <r>
    <n v="17670"/>
    <x v="8"/>
    <x v="2"/>
    <x v="25"/>
    <x v="1"/>
    <n v="1016753"/>
    <x v="0"/>
    <x v="0"/>
    <x v="0"/>
  </r>
  <r>
    <n v="17671"/>
    <x v="9"/>
    <x v="2"/>
    <x v="25"/>
    <x v="1"/>
    <n v="1020376"/>
    <x v="0"/>
    <x v="0"/>
    <x v="0"/>
  </r>
  <r>
    <n v="17672"/>
    <x v="10"/>
    <x v="2"/>
    <x v="25"/>
    <x v="1"/>
    <n v="1030158"/>
    <x v="0"/>
    <x v="0"/>
    <x v="0"/>
  </r>
  <r>
    <n v="17673"/>
    <x v="11"/>
    <x v="2"/>
    <x v="25"/>
    <x v="1"/>
    <n v="1036636"/>
    <x v="0"/>
    <x v="0"/>
    <x v="0"/>
  </r>
  <r>
    <n v="17674"/>
    <x v="12"/>
    <x v="2"/>
    <x v="25"/>
    <x v="1"/>
    <n v="1016247"/>
    <x v="0"/>
    <x v="0"/>
    <x v="0"/>
  </r>
  <r>
    <n v="17675"/>
    <x v="13"/>
    <x v="2"/>
    <x v="25"/>
    <x v="1"/>
    <n v="1028929"/>
    <x v="0"/>
    <x v="0"/>
    <x v="0"/>
  </r>
  <r>
    <n v="17676"/>
    <x v="14"/>
    <x v="2"/>
    <x v="25"/>
    <x v="1"/>
    <n v="1023595"/>
    <x v="0"/>
    <x v="0"/>
    <x v="0"/>
  </r>
  <r>
    <n v="17677"/>
    <x v="15"/>
    <x v="2"/>
    <x v="25"/>
    <x v="1"/>
    <n v="1025984"/>
    <x v="0"/>
    <x v="0"/>
    <x v="0"/>
  </r>
  <r>
    <n v="17678"/>
    <x v="16"/>
    <x v="2"/>
    <x v="25"/>
    <x v="1"/>
    <n v="1022810"/>
    <x v="0"/>
    <x v="0"/>
    <x v="0"/>
  </r>
  <r>
    <n v="17679"/>
    <x v="17"/>
    <x v="2"/>
    <x v="25"/>
    <x v="1"/>
    <n v="1019373"/>
    <x v="0"/>
    <x v="0"/>
    <x v="0"/>
  </r>
  <r>
    <n v="17680"/>
    <x v="18"/>
    <x v="2"/>
    <x v="25"/>
    <x v="1"/>
    <n v="1024047"/>
    <x v="0"/>
    <x v="0"/>
    <x v="0"/>
  </r>
  <r>
    <n v="17681"/>
    <x v="19"/>
    <x v="2"/>
    <x v="25"/>
    <x v="1"/>
    <n v="1027102"/>
    <x v="0"/>
    <x v="0"/>
    <x v="0"/>
  </r>
  <r>
    <n v="17682"/>
    <x v="20"/>
    <x v="2"/>
    <x v="25"/>
    <x v="1"/>
    <n v="1022762"/>
    <x v="0"/>
    <x v="0"/>
    <x v="0"/>
  </r>
  <r>
    <n v="17683"/>
    <x v="21"/>
    <x v="2"/>
    <x v="25"/>
    <x v="1"/>
    <n v="1012798"/>
    <x v="0"/>
    <x v="0"/>
    <x v="0"/>
  </r>
  <r>
    <n v="17684"/>
    <x v="22"/>
    <x v="2"/>
    <x v="25"/>
    <x v="1"/>
    <n v="1020520"/>
    <x v="0"/>
    <x v="0"/>
    <x v="0"/>
  </r>
  <r>
    <n v="17685"/>
    <x v="23"/>
    <x v="2"/>
    <x v="25"/>
    <x v="1"/>
    <n v="1017023"/>
    <x v="0"/>
    <x v="0"/>
    <x v="0"/>
  </r>
  <r>
    <n v="17686"/>
    <x v="24"/>
    <x v="2"/>
    <x v="25"/>
    <x v="1"/>
    <n v="1021506"/>
    <x v="0"/>
    <x v="0"/>
    <x v="0"/>
  </r>
  <r>
    <n v="17687"/>
    <x v="25"/>
    <x v="2"/>
    <x v="25"/>
    <x v="1"/>
    <n v="1032791"/>
    <x v="0"/>
    <x v="0"/>
    <x v="0"/>
  </r>
  <r>
    <n v="17688"/>
    <x v="26"/>
    <x v="2"/>
    <x v="25"/>
    <x v="1"/>
    <n v="1023307"/>
    <x v="0"/>
    <x v="0"/>
    <x v="0"/>
  </r>
  <r>
    <n v="17689"/>
    <x v="27"/>
    <x v="2"/>
    <x v="25"/>
    <x v="1"/>
    <n v="1022466"/>
    <x v="0"/>
    <x v="0"/>
    <x v="0"/>
  </r>
  <r>
    <n v="17690"/>
    <x v="28"/>
    <x v="2"/>
    <x v="25"/>
    <x v="1"/>
    <n v="1026369"/>
    <x v="0"/>
    <x v="0"/>
    <x v="0"/>
  </r>
  <r>
    <n v="17691"/>
    <x v="0"/>
    <x v="2"/>
    <x v="25"/>
    <x v="2"/>
    <n v="-1"/>
    <x v="0"/>
    <x v="0"/>
    <x v="0"/>
  </r>
  <r>
    <n v="17692"/>
    <x v="1"/>
    <x v="2"/>
    <x v="25"/>
    <x v="2"/>
    <n v="-1"/>
    <x v="0"/>
    <x v="0"/>
    <x v="0"/>
  </r>
  <r>
    <n v="17693"/>
    <x v="2"/>
    <x v="2"/>
    <x v="25"/>
    <x v="2"/>
    <n v="0"/>
    <x v="0"/>
    <x v="0"/>
    <x v="0"/>
  </r>
  <r>
    <n v="17694"/>
    <x v="3"/>
    <x v="2"/>
    <x v="25"/>
    <x v="2"/>
    <n v="-1"/>
    <x v="0"/>
    <x v="0"/>
    <x v="0"/>
  </r>
  <r>
    <n v="17695"/>
    <x v="4"/>
    <x v="2"/>
    <x v="25"/>
    <x v="2"/>
    <n v="-1"/>
    <x v="0"/>
    <x v="0"/>
    <x v="0"/>
  </r>
  <r>
    <n v="17696"/>
    <x v="5"/>
    <x v="2"/>
    <x v="25"/>
    <x v="2"/>
    <n v="0"/>
    <x v="0"/>
    <x v="0"/>
    <x v="0"/>
  </r>
  <r>
    <n v="17697"/>
    <x v="6"/>
    <x v="2"/>
    <x v="25"/>
    <x v="2"/>
    <n v="0"/>
    <x v="0"/>
    <x v="0"/>
    <x v="0"/>
  </r>
  <r>
    <n v="17698"/>
    <x v="7"/>
    <x v="2"/>
    <x v="25"/>
    <x v="2"/>
    <n v="0"/>
    <x v="0"/>
    <x v="0"/>
    <x v="0"/>
  </r>
  <r>
    <n v="17699"/>
    <x v="8"/>
    <x v="2"/>
    <x v="25"/>
    <x v="2"/>
    <n v="-1"/>
    <x v="0"/>
    <x v="0"/>
    <x v="0"/>
  </r>
  <r>
    <n v="17700"/>
    <x v="9"/>
    <x v="2"/>
    <x v="25"/>
    <x v="2"/>
    <n v="-1"/>
    <x v="0"/>
    <x v="0"/>
    <x v="0"/>
  </r>
  <r>
    <n v="17701"/>
    <x v="10"/>
    <x v="2"/>
    <x v="25"/>
    <x v="2"/>
    <n v="0"/>
    <x v="0"/>
    <x v="0"/>
    <x v="0"/>
  </r>
  <r>
    <n v="17702"/>
    <x v="11"/>
    <x v="2"/>
    <x v="25"/>
    <x v="2"/>
    <n v="-1"/>
    <x v="0"/>
    <x v="0"/>
    <x v="0"/>
  </r>
  <r>
    <n v="17703"/>
    <x v="12"/>
    <x v="2"/>
    <x v="25"/>
    <x v="2"/>
    <n v="-1"/>
    <x v="0"/>
    <x v="0"/>
    <x v="0"/>
  </r>
  <r>
    <n v="17704"/>
    <x v="13"/>
    <x v="2"/>
    <x v="25"/>
    <x v="2"/>
    <n v="0"/>
    <x v="0"/>
    <x v="0"/>
    <x v="0"/>
  </r>
  <r>
    <n v="17705"/>
    <x v="14"/>
    <x v="2"/>
    <x v="25"/>
    <x v="2"/>
    <n v="0"/>
    <x v="0"/>
    <x v="0"/>
    <x v="0"/>
  </r>
  <r>
    <n v="17706"/>
    <x v="15"/>
    <x v="2"/>
    <x v="25"/>
    <x v="2"/>
    <n v="-1"/>
    <x v="0"/>
    <x v="0"/>
    <x v="0"/>
  </r>
  <r>
    <n v="17707"/>
    <x v="16"/>
    <x v="2"/>
    <x v="25"/>
    <x v="2"/>
    <n v="-1"/>
    <x v="0"/>
    <x v="0"/>
    <x v="0"/>
  </r>
  <r>
    <n v="17708"/>
    <x v="17"/>
    <x v="2"/>
    <x v="25"/>
    <x v="2"/>
    <n v="-2"/>
    <x v="0"/>
    <x v="0"/>
    <x v="0"/>
  </r>
  <r>
    <n v="17709"/>
    <x v="18"/>
    <x v="2"/>
    <x v="25"/>
    <x v="2"/>
    <n v="-1"/>
    <x v="0"/>
    <x v="0"/>
    <x v="0"/>
  </r>
  <r>
    <n v="17710"/>
    <x v="19"/>
    <x v="2"/>
    <x v="25"/>
    <x v="2"/>
    <n v="-2"/>
    <x v="0"/>
    <x v="0"/>
    <x v="0"/>
  </r>
  <r>
    <n v="17711"/>
    <x v="20"/>
    <x v="2"/>
    <x v="25"/>
    <x v="2"/>
    <n v="0"/>
    <x v="0"/>
    <x v="0"/>
    <x v="0"/>
  </r>
  <r>
    <n v="17712"/>
    <x v="21"/>
    <x v="2"/>
    <x v="25"/>
    <x v="2"/>
    <n v="-1"/>
    <x v="0"/>
    <x v="0"/>
    <x v="0"/>
  </r>
  <r>
    <n v="17713"/>
    <x v="22"/>
    <x v="2"/>
    <x v="25"/>
    <x v="2"/>
    <n v="0"/>
    <x v="0"/>
    <x v="0"/>
    <x v="0"/>
  </r>
  <r>
    <n v="17714"/>
    <x v="23"/>
    <x v="2"/>
    <x v="25"/>
    <x v="2"/>
    <n v="0"/>
    <x v="0"/>
    <x v="0"/>
    <x v="0"/>
  </r>
  <r>
    <n v="17715"/>
    <x v="24"/>
    <x v="2"/>
    <x v="25"/>
    <x v="2"/>
    <n v="-1"/>
    <x v="0"/>
    <x v="0"/>
    <x v="0"/>
  </r>
  <r>
    <n v="17716"/>
    <x v="25"/>
    <x v="2"/>
    <x v="25"/>
    <x v="2"/>
    <n v="-2"/>
    <x v="0"/>
    <x v="0"/>
    <x v="0"/>
  </r>
  <r>
    <n v="17717"/>
    <x v="26"/>
    <x v="2"/>
    <x v="25"/>
    <x v="2"/>
    <n v="-2"/>
    <x v="0"/>
    <x v="0"/>
    <x v="0"/>
  </r>
  <r>
    <n v="17718"/>
    <x v="27"/>
    <x v="2"/>
    <x v="25"/>
    <x v="2"/>
    <n v="0"/>
    <x v="0"/>
    <x v="0"/>
    <x v="0"/>
  </r>
  <r>
    <n v="17719"/>
    <x v="28"/>
    <x v="2"/>
    <x v="25"/>
    <x v="2"/>
    <n v="-1"/>
    <x v="0"/>
    <x v="0"/>
    <x v="0"/>
  </r>
  <r>
    <n v="17720"/>
    <x v="0"/>
    <x v="2"/>
    <x v="25"/>
    <x v="3"/>
    <n v="0"/>
    <x v="1"/>
    <x v="0"/>
    <x v="0"/>
  </r>
  <r>
    <n v="17721"/>
    <x v="1"/>
    <x v="2"/>
    <x v="25"/>
    <x v="3"/>
    <n v="0"/>
    <x v="1"/>
    <x v="0"/>
    <x v="0"/>
  </r>
  <r>
    <n v="17722"/>
    <x v="2"/>
    <x v="2"/>
    <x v="25"/>
    <x v="3"/>
    <n v="0"/>
    <x v="1"/>
    <x v="0"/>
    <x v="0"/>
  </r>
  <r>
    <n v="17723"/>
    <x v="3"/>
    <x v="2"/>
    <x v="25"/>
    <x v="3"/>
    <n v="0"/>
    <x v="1"/>
    <x v="0"/>
    <x v="0"/>
  </r>
  <r>
    <n v="17724"/>
    <x v="4"/>
    <x v="2"/>
    <x v="25"/>
    <x v="3"/>
    <n v="0"/>
    <x v="1"/>
    <x v="0"/>
    <x v="0"/>
  </r>
  <r>
    <n v="17725"/>
    <x v="5"/>
    <x v="2"/>
    <x v="25"/>
    <x v="3"/>
    <n v="0"/>
    <x v="1"/>
    <x v="0"/>
    <x v="0"/>
  </r>
  <r>
    <n v="17726"/>
    <x v="6"/>
    <x v="2"/>
    <x v="25"/>
    <x v="3"/>
    <n v="0"/>
    <x v="1"/>
    <x v="0"/>
    <x v="0"/>
  </r>
  <r>
    <n v="17727"/>
    <x v="7"/>
    <x v="2"/>
    <x v="25"/>
    <x v="3"/>
    <n v="0"/>
    <x v="1"/>
    <x v="0"/>
    <x v="0"/>
  </r>
  <r>
    <n v="17728"/>
    <x v="8"/>
    <x v="2"/>
    <x v="25"/>
    <x v="3"/>
    <n v="0"/>
    <x v="1"/>
    <x v="0"/>
    <x v="0"/>
  </r>
  <r>
    <n v="17729"/>
    <x v="9"/>
    <x v="2"/>
    <x v="25"/>
    <x v="3"/>
    <n v="0"/>
    <x v="1"/>
    <x v="0"/>
    <x v="0"/>
  </r>
  <r>
    <n v="17730"/>
    <x v="10"/>
    <x v="2"/>
    <x v="25"/>
    <x v="3"/>
    <n v="0"/>
    <x v="1"/>
    <x v="0"/>
    <x v="0"/>
  </r>
  <r>
    <n v="17731"/>
    <x v="11"/>
    <x v="2"/>
    <x v="25"/>
    <x v="3"/>
    <n v="0"/>
    <x v="1"/>
    <x v="0"/>
    <x v="0"/>
  </r>
  <r>
    <n v="17732"/>
    <x v="12"/>
    <x v="2"/>
    <x v="25"/>
    <x v="3"/>
    <n v="0"/>
    <x v="1"/>
    <x v="0"/>
    <x v="0"/>
  </r>
  <r>
    <n v="17733"/>
    <x v="13"/>
    <x v="2"/>
    <x v="25"/>
    <x v="3"/>
    <n v="0"/>
    <x v="1"/>
    <x v="0"/>
    <x v="0"/>
  </r>
  <r>
    <n v="17734"/>
    <x v="14"/>
    <x v="2"/>
    <x v="25"/>
    <x v="3"/>
    <n v="0"/>
    <x v="1"/>
    <x v="0"/>
    <x v="0"/>
  </r>
  <r>
    <n v="17735"/>
    <x v="15"/>
    <x v="2"/>
    <x v="25"/>
    <x v="3"/>
    <n v="0"/>
    <x v="1"/>
    <x v="0"/>
    <x v="0"/>
  </r>
  <r>
    <n v="17736"/>
    <x v="16"/>
    <x v="2"/>
    <x v="25"/>
    <x v="3"/>
    <n v="0"/>
    <x v="1"/>
    <x v="0"/>
    <x v="0"/>
  </r>
  <r>
    <n v="17737"/>
    <x v="17"/>
    <x v="2"/>
    <x v="25"/>
    <x v="3"/>
    <n v="0"/>
    <x v="1"/>
    <x v="0"/>
    <x v="0"/>
  </r>
  <r>
    <n v="17738"/>
    <x v="18"/>
    <x v="2"/>
    <x v="25"/>
    <x v="3"/>
    <n v="0"/>
    <x v="1"/>
    <x v="0"/>
    <x v="0"/>
  </r>
  <r>
    <n v="17739"/>
    <x v="19"/>
    <x v="2"/>
    <x v="25"/>
    <x v="3"/>
    <n v="0"/>
    <x v="1"/>
    <x v="0"/>
    <x v="0"/>
  </r>
  <r>
    <n v="17740"/>
    <x v="20"/>
    <x v="2"/>
    <x v="25"/>
    <x v="3"/>
    <n v="0"/>
    <x v="1"/>
    <x v="0"/>
    <x v="0"/>
  </r>
  <r>
    <n v="17741"/>
    <x v="21"/>
    <x v="2"/>
    <x v="25"/>
    <x v="3"/>
    <n v="0"/>
    <x v="1"/>
    <x v="0"/>
    <x v="0"/>
  </r>
  <r>
    <n v="17742"/>
    <x v="22"/>
    <x v="2"/>
    <x v="25"/>
    <x v="3"/>
    <n v="0"/>
    <x v="1"/>
    <x v="0"/>
    <x v="0"/>
  </r>
  <r>
    <n v="17743"/>
    <x v="23"/>
    <x v="2"/>
    <x v="25"/>
    <x v="3"/>
    <n v="0"/>
    <x v="1"/>
    <x v="0"/>
    <x v="0"/>
  </r>
  <r>
    <n v="17744"/>
    <x v="24"/>
    <x v="2"/>
    <x v="25"/>
    <x v="3"/>
    <n v="0"/>
    <x v="1"/>
    <x v="0"/>
    <x v="0"/>
  </r>
  <r>
    <n v="17745"/>
    <x v="25"/>
    <x v="2"/>
    <x v="25"/>
    <x v="3"/>
    <n v="0"/>
    <x v="1"/>
    <x v="0"/>
    <x v="0"/>
  </r>
  <r>
    <n v="17746"/>
    <x v="26"/>
    <x v="2"/>
    <x v="25"/>
    <x v="3"/>
    <n v="0"/>
    <x v="1"/>
    <x v="0"/>
    <x v="0"/>
  </r>
  <r>
    <n v="17747"/>
    <x v="27"/>
    <x v="2"/>
    <x v="25"/>
    <x v="3"/>
    <n v="0"/>
    <x v="1"/>
    <x v="0"/>
    <x v="0"/>
  </r>
  <r>
    <n v="17748"/>
    <x v="28"/>
    <x v="2"/>
    <x v="25"/>
    <x v="3"/>
    <n v="0"/>
    <x v="1"/>
    <x v="0"/>
    <x v="0"/>
  </r>
  <r>
    <n v="17749"/>
    <x v="0"/>
    <x v="3"/>
    <x v="25"/>
    <x v="0"/>
    <n v="1034103"/>
    <x v="0"/>
    <x v="0"/>
    <x v="0"/>
  </r>
  <r>
    <n v="17750"/>
    <x v="1"/>
    <x v="3"/>
    <x v="25"/>
    <x v="0"/>
    <n v="1034103"/>
    <x v="0"/>
    <x v="0"/>
    <x v="0"/>
  </r>
  <r>
    <n v="17751"/>
    <x v="2"/>
    <x v="3"/>
    <x v="25"/>
    <x v="0"/>
    <n v="1020078"/>
    <x v="0"/>
    <x v="0"/>
    <x v="0"/>
  </r>
  <r>
    <n v="17752"/>
    <x v="3"/>
    <x v="3"/>
    <x v="25"/>
    <x v="0"/>
    <n v="1023812"/>
    <x v="0"/>
    <x v="0"/>
    <x v="0"/>
  </r>
  <r>
    <n v="17753"/>
    <x v="4"/>
    <x v="3"/>
    <x v="25"/>
    <x v="0"/>
    <n v="1024047"/>
    <x v="0"/>
    <x v="0"/>
    <x v="0"/>
  </r>
  <r>
    <n v="17754"/>
    <x v="5"/>
    <x v="3"/>
    <x v="25"/>
    <x v="0"/>
    <n v="1022414"/>
    <x v="0"/>
    <x v="0"/>
    <x v="0"/>
  </r>
  <r>
    <n v="17755"/>
    <x v="6"/>
    <x v="3"/>
    <x v="25"/>
    <x v="0"/>
    <n v="1021948"/>
    <x v="0"/>
    <x v="0"/>
    <x v="0"/>
  </r>
  <r>
    <n v="17756"/>
    <x v="7"/>
    <x v="3"/>
    <x v="25"/>
    <x v="0"/>
    <n v="1021403"/>
    <x v="0"/>
    <x v="0"/>
    <x v="0"/>
  </r>
  <r>
    <n v="17757"/>
    <x v="8"/>
    <x v="3"/>
    <x v="25"/>
    <x v="0"/>
    <n v="1016223"/>
    <x v="0"/>
    <x v="0"/>
    <x v="0"/>
  </r>
  <r>
    <n v="17758"/>
    <x v="9"/>
    <x v="3"/>
    <x v="25"/>
    <x v="0"/>
    <n v="1020236"/>
    <x v="0"/>
    <x v="0"/>
    <x v="0"/>
  </r>
  <r>
    <n v="17759"/>
    <x v="10"/>
    <x v="3"/>
    <x v="25"/>
    <x v="0"/>
    <n v="1030420"/>
    <x v="0"/>
    <x v="0"/>
    <x v="0"/>
  </r>
  <r>
    <n v="17760"/>
    <x v="11"/>
    <x v="3"/>
    <x v="25"/>
    <x v="0"/>
    <n v="1036564"/>
    <x v="0"/>
    <x v="0"/>
    <x v="0"/>
  </r>
  <r>
    <n v="17761"/>
    <x v="12"/>
    <x v="3"/>
    <x v="25"/>
    <x v="0"/>
    <n v="1017019"/>
    <x v="0"/>
    <x v="0"/>
    <x v="0"/>
  </r>
  <r>
    <n v="17762"/>
    <x v="13"/>
    <x v="3"/>
    <x v="25"/>
    <x v="0"/>
    <n v="1029210"/>
    <x v="0"/>
    <x v="0"/>
    <x v="0"/>
  </r>
  <r>
    <n v="17763"/>
    <x v="14"/>
    <x v="3"/>
    <x v="25"/>
    <x v="0"/>
    <n v="1023740"/>
    <x v="0"/>
    <x v="0"/>
    <x v="0"/>
  </r>
  <r>
    <n v="17764"/>
    <x v="15"/>
    <x v="3"/>
    <x v="25"/>
    <x v="0"/>
    <n v="1025627"/>
    <x v="0"/>
    <x v="0"/>
    <x v="0"/>
  </r>
  <r>
    <n v="17765"/>
    <x v="16"/>
    <x v="3"/>
    <x v="25"/>
    <x v="0"/>
    <n v="1022605"/>
    <x v="0"/>
    <x v="0"/>
    <x v="0"/>
  </r>
  <r>
    <n v="17766"/>
    <x v="17"/>
    <x v="3"/>
    <x v="25"/>
    <x v="0"/>
    <n v="1018579"/>
    <x v="0"/>
    <x v="0"/>
    <x v="0"/>
  </r>
  <r>
    <n v="17767"/>
    <x v="18"/>
    <x v="3"/>
    <x v="25"/>
    <x v="0"/>
    <n v="1023654"/>
    <x v="0"/>
    <x v="0"/>
    <x v="0"/>
  </r>
  <r>
    <n v="17768"/>
    <x v="19"/>
    <x v="3"/>
    <x v="25"/>
    <x v="0"/>
    <n v="1026814"/>
    <x v="0"/>
    <x v="0"/>
    <x v="0"/>
  </r>
  <r>
    <n v="17769"/>
    <x v="20"/>
    <x v="3"/>
    <x v="25"/>
    <x v="0"/>
    <n v="1022543"/>
    <x v="0"/>
    <x v="0"/>
    <x v="0"/>
  </r>
  <r>
    <n v="17770"/>
    <x v="21"/>
    <x v="3"/>
    <x v="25"/>
    <x v="0"/>
    <n v="1013130"/>
    <x v="0"/>
    <x v="0"/>
    <x v="0"/>
  </r>
  <r>
    <n v="17771"/>
    <x v="22"/>
    <x v="3"/>
    <x v="25"/>
    <x v="0"/>
    <n v="1020495"/>
    <x v="0"/>
    <x v="0"/>
    <x v="0"/>
  </r>
  <r>
    <n v="17772"/>
    <x v="23"/>
    <x v="3"/>
    <x v="25"/>
    <x v="0"/>
    <n v="1016531"/>
    <x v="0"/>
    <x v="0"/>
    <x v="0"/>
  </r>
  <r>
    <n v="17773"/>
    <x v="24"/>
    <x v="3"/>
    <x v="25"/>
    <x v="0"/>
    <n v="1021926"/>
    <x v="0"/>
    <x v="0"/>
    <x v="0"/>
  </r>
  <r>
    <n v="17774"/>
    <x v="25"/>
    <x v="3"/>
    <x v="25"/>
    <x v="0"/>
    <n v="1033743"/>
    <x v="0"/>
    <x v="0"/>
    <x v="0"/>
  </r>
  <r>
    <n v="17775"/>
    <x v="26"/>
    <x v="3"/>
    <x v="25"/>
    <x v="0"/>
    <n v="1023535"/>
    <x v="0"/>
    <x v="0"/>
    <x v="0"/>
  </r>
  <r>
    <n v="17776"/>
    <x v="27"/>
    <x v="3"/>
    <x v="25"/>
    <x v="0"/>
    <n v="1022414"/>
    <x v="0"/>
    <x v="0"/>
    <x v="0"/>
  </r>
  <r>
    <n v="17777"/>
    <x v="28"/>
    <x v="3"/>
    <x v="25"/>
    <x v="0"/>
    <n v="1026411"/>
    <x v="0"/>
    <x v="0"/>
    <x v="0"/>
  </r>
  <r>
    <n v="17778"/>
    <x v="0"/>
    <x v="3"/>
    <x v="25"/>
    <x v="1"/>
    <n v="1034104.1"/>
    <x v="0"/>
    <x v="0"/>
    <x v="0"/>
  </r>
  <r>
    <n v="17779"/>
    <x v="1"/>
    <x v="3"/>
    <x v="25"/>
    <x v="1"/>
    <n v="1034104.1"/>
    <x v="0"/>
    <x v="0"/>
    <x v="0"/>
  </r>
  <r>
    <n v="17780"/>
    <x v="2"/>
    <x v="3"/>
    <x v="25"/>
    <x v="1"/>
    <n v="1020076.1"/>
    <x v="0"/>
    <x v="0"/>
    <x v="0"/>
  </r>
  <r>
    <n v="17781"/>
    <x v="3"/>
    <x v="3"/>
    <x v="25"/>
    <x v="1"/>
    <n v="1023810.1"/>
    <x v="0"/>
    <x v="0"/>
    <x v="0"/>
  </r>
  <r>
    <n v="17782"/>
    <x v="4"/>
    <x v="3"/>
    <x v="25"/>
    <x v="1"/>
    <n v="1024045.1"/>
    <x v="0"/>
    <x v="0"/>
    <x v="0"/>
  </r>
  <r>
    <n v="17783"/>
    <x v="5"/>
    <x v="3"/>
    <x v="25"/>
    <x v="1"/>
    <n v="1022412.6"/>
    <x v="0"/>
    <x v="0"/>
    <x v="0"/>
  </r>
  <r>
    <n v="17784"/>
    <x v="6"/>
    <x v="3"/>
    <x v="25"/>
    <x v="1"/>
    <n v="1021948.6"/>
    <x v="0"/>
    <x v="0"/>
    <x v="0"/>
  </r>
  <r>
    <n v="17785"/>
    <x v="7"/>
    <x v="3"/>
    <x v="25"/>
    <x v="1"/>
    <n v="1021401.1"/>
    <x v="0"/>
    <x v="0"/>
    <x v="0"/>
  </r>
  <r>
    <n v="17786"/>
    <x v="8"/>
    <x v="3"/>
    <x v="25"/>
    <x v="1"/>
    <n v="1016222.6"/>
    <x v="0"/>
    <x v="0"/>
    <x v="0"/>
  </r>
  <r>
    <n v="17787"/>
    <x v="9"/>
    <x v="3"/>
    <x v="25"/>
    <x v="1"/>
    <n v="1020234.1"/>
    <x v="0"/>
    <x v="0"/>
    <x v="0"/>
  </r>
  <r>
    <n v="17788"/>
    <x v="10"/>
    <x v="3"/>
    <x v="25"/>
    <x v="1"/>
    <n v="1030421.1"/>
    <x v="0"/>
    <x v="0"/>
    <x v="0"/>
  </r>
  <r>
    <n v="17789"/>
    <x v="11"/>
    <x v="3"/>
    <x v="25"/>
    <x v="1"/>
    <n v="1036564.6"/>
    <x v="0"/>
    <x v="0"/>
    <x v="0"/>
  </r>
  <r>
    <n v="17790"/>
    <x v="12"/>
    <x v="3"/>
    <x v="25"/>
    <x v="1"/>
    <n v="1017020.1"/>
    <x v="0"/>
    <x v="0"/>
    <x v="0"/>
  </r>
  <r>
    <n v="17791"/>
    <x v="13"/>
    <x v="3"/>
    <x v="25"/>
    <x v="1"/>
    <n v="1029211.6"/>
    <x v="0"/>
    <x v="0"/>
    <x v="0"/>
  </r>
  <r>
    <n v="17792"/>
    <x v="14"/>
    <x v="3"/>
    <x v="25"/>
    <x v="1"/>
    <n v="1023741.1"/>
    <x v="0"/>
    <x v="0"/>
    <x v="0"/>
  </r>
  <r>
    <n v="17793"/>
    <x v="15"/>
    <x v="3"/>
    <x v="25"/>
    <x v="1"/>
    <n v="1025627.1"/>
    <x v="0"/>
    <x v="0"/>
    <x v="0"/>
  </r>
  <r>
    <n v="17794"/>
    <x v="16"/>
    <x v="3"/>
    <x v="25"/>
    <x v="1"/>
    <n v="1022605.1"/>
    <x v="0"/>
    <x v="0"/>
    <x v="0"/>
  </r>
  <r>
    <n v="17795"/>
    <x v="17"/>
    <x v="3"/>
    <x v="25"/>
    <x v="1"/>
    <n v="1018578.6"/>
    <x v="0"/>
    <x v="0"/>
    <x v="0"/>
  </r>
  <r>
    <n v="17796"/>
    <x v="18"/>
    <x v="3"/>
    <x v="25"/>
    <x v="1"/>
    <n v="1023654.1"/>
    <x v="0"/>
    <x v="0"/>
    <x v="0"/>
  </r>
  <r>
    <n v="17797"/>
    <x v="19"/>
    <x v="3"/>
    <x v="25"/>
    <x v="1"/>
    <n v="1026815.1"/>
    <x v="0"/>
    <x v="0"/>
    <x v="0"/>
  </r>
  <r>
    <n v="17798"/>
    <x v="20"/>
    <x v="3"/>
    <x v="25"/>
    <x v="1"/>
    <n v="1022540.6"/>
    <x v="0"/>
    <x v="0"/>
    <x v="0"/>
  </r>
  <r>
    <n v="17799"/>
    <x v="21"/>
    <x v="3"/>
    <x v="25"/>
    <x v="1"/>
    <n v="1013130.6"/>
    <x v="0"/>
    <x v="0"/>
    <x v="0"/>
  </r>
  <r>
    <n v="17800"/>
    <x v="22"/>
    <x v="3"/>
    <x v="25"/>
    <x v="1"/>
    <n v="1020495.6"/>
    <x v="0"/>
    <x v="0"/>
    <x v="0"/>
  </r>
  <r>
    <n v="17801"/>
    <x v="23"/>
    <x v="3"/>
    <x v="25"/>
    <x v="1"/>
    <n v="1016532.1"/>
    <x v="0"/>
    <x v="0"/>
    <x v="0"/>
  </r>
  <r>
    <n v="17802"/>
    <x v="24"/>
    <x v="3"/>
    <x v="25"/>
    <x v="1"/>
    <n v="1021924.1"/>
    <x v="0"/>
    <x v="0"/>
    <x v="0"/>
  </r>
  <r>
    <n v="17803"/>
    <x v="25"/>
    <x v="3"/>
    <x v="25"/>
    <x v="1"/>
    <n v="1033743.6"/>
    <x v="0"/>
    <x v="0"/>
    <x v="0"/>
  </r>
  <r>
    <n v="17804"/>
    <x v="26"/>
    <x v="3"/>
    <x v="25"/>
    <x v="1"/>
    <n v="1023536.1"/>
    <x v="0"/>
    <x v="0"/>
    <x v="0"/>
  </r>
  <r>
    <n v="17805"/>
    <x v="27"/>
    <x v="3"/>
    <x v="25"/>
    <x v="1"/>
    <n v="1022415.1"/>
    <x v="0"/>
    <x v="0"/>
    <x v="0"/>
  </r>
  <r>
    <n v="17806"/>
    <x v="28"/>
    <x v="3"/>
    <x v="25"/>
    <x v="1"/>
    <n v="1026412.1"/>
    <x v="0"/>
    <x v="0"/>
    <x v="0"/>
  </r>
  <r>
    <n v="17807"/>
    <x v="0"/>
    <x v="3"/>
    <x v="25"/>
    <x v="2"/>
    <n v="-1.1000000000000001"/>
    <x v="0"/>
    <x v="0"/>
    <x v="0"/>
  </r>
  <r>
    <n v="17808"/>
    <x v="1"/>
    <x v="3"/>
    <x v="25"/>
    <x v="2"/>
    <n v="-1.1000000000000001"/>
    <x v="0"/>
    <x v="0"/>
    <x v="0"/>
  </r>
  <r>
    <n v="17809"/>
    <x v="2"/>
    <x v="3"/>
    <x v="25"/>
    <x v="2"/>
    <n v="1.9"/>
    <x v="0"/>
    <x v="0"/>
    <x v="0"/>
  </r>
  <r>
    <n v="17810"/>
    <x v="3"/>
    <x v="3"/>
    <x v="25"/>
    <x v="2"/>
    <n v="1.9"/>
    <x v="0"/>
    <x v="0"/>
    <x v="0"/>
  </r>
  <r>
    <n v="17811"/>
    <x v="4"/>
    <x v="3"/>
    <x v="25"/>
    <x v="2"/>
    <n v="1.9"/>
    <x v="0"/>
    <x v="0"/>
    <x v="0"/>
  </r>
  <r>
    <n v="17812"/>
    <x v="5"/>
    <x v="3"/>
    <x v="25"/>
    <x v="2"/>
    <n v="1.4"/>
    <x v="0"/>
    <x v="0"/>
    <x v="0"/>
  </r>
  <r>
    <n v="17813"/>
    <x v="6"/>
    <x v="3"/>
    <x v="25"/>
    <x v="2"/>
    <n v="-0.6"/>
    <x v="0"/>
    <x v="0"/>
    <x v="0"/>
  </r>
  <r>
    <n v="17814"/>
    <x v="7"/>
    <x v="3"/>
    <x v="25"/>
    <x v="2"/>
    <n v="1.9"/>
    <x v="0"/>
    <x v="0"/>
    <x v="0"/>
  </r>
  <r>
    <n v="17815"/>
    <x v="8"/>
    <x v="3"/>
    <x v="25"/>
    <x v="2"/>
    <n v="0.4"/>
    <x v="0"/>
    <x v="0"/>
    <x v="0"/>
  </r>
  <r>
    <n v="17816"/>
    <x v="9"/>
    <x v="3"/>
    <x v="25"/>
    <x v="2"/>
    <n v="1.9"/>
    <x v="0"/>
    <x v="0"/>
    <x v="0"/>
  </r>
  <r>
    <n v="17817"/>
    <x v="10"/>
    <x v="3"/>
    <x v="25"/>
    <x v="2"/>
    <n v="-1.1000000000000001"/>
    <x v="0"/>
    <x v="0"/>
    <x v="0"/>
  </r>
  <r>
    <n v="17818"/>
    <x v="11"/>
    <x v="3"/>
    <x v="25"/>
    <x v="2"/>
    <n v="-0.6"/>
    <x v="0"/>
    <x v="0"/>
    <x v="0"/>
  </r>
  <r>
    <n v="17819"/>
    <x v="12"/>
    <x v="3"/>
    <x v="25"/>
    <x v="2"/>
    <n v="-1.1000000000000001"/>
    <x v="0"/>
    <x v="0"/>
    <x v="0"/>
  </r>
  <r>
    <n v="17820"/>
    <x v="13"/>
    <x v="3"/>
    <x v="25"/>
    <x v="2"/>
    <n v="-1.6"/>
    <x v="0"/>
    <x v="0"/>
    <x v="0"/>
  </r>
  <r>
    <n v="17821"/>
    <x v="14"/>
    <x v="3"/>
    <x v="25"/>
    <x v="2"/>
    <n v="-1.1000000000000001"/>
    <x v="0"/>
    <x v="0"/>
    <x v="0"/>
  </r>
  <r>
    <n v="17822"/>
    <x v="15"/>
    <x v="3"/>
    <x v="25"/>
    <x v="2"/>
    <n v="-0.1"/>
    <x v="0"/>
    <x v="0"/>
    <x v="0"/>
  </r>
  <r>
    <n v="17823"/>
    <x v="16"/>
    <x v="3"/>
    <x v="25"/>
    <x v="2"/>
    <n v="-0.1"/>
    <x v="0"/>
    <x v="0"/>
    <x v="0"/>
  </r>
  <r>
    <n v="17824"/>
    <x v="17"/>
    <x v="3"/>
    <x v="25"/>
    <x v="2"/>
    <n v="0.4"/>
    <x v="0"/>
    <x v="0"/>
    <x v="0"/>
  </r>
  <r>
    <n v="17825"/>
    <x v="18"/>
    <x v="3"/>
    <x v="25"/>
    <x v="2"/>
    <n v="-0.1"/>
    <x v="0"/>
    <x v="0"/>
    <x v="0"/>
  </r>
  <r>
    <n v="17826"/>
    <x v="19"/>
    <x v="3"/>
    <x v="25"/>
    <x v="2"/>
    <n v="-1.1000000000000001"/>
    <x v="0"/>
    <x v="0"/>
    <x v="0"/>
  </r>
  <r>
    <n v="17827"/>
    <x v="20"/>
    <x v="3"/>
    <x v="25"/>
    <x v="2"/>
    <n v="2.4"/>
    <x v="0"/>
    <x v="0"/>
    <x v="0"/>
  </r>
  <r>
    <n v="17828"/>
    <x v="21"/>
    <x v="3"/>
    <x v="25"/>
    <x v="2"/>
    <n v="-0.6"/>
    <x v="0"/>
    <x v="0"/>
    <x v="0"/>
  </r>
  <r>
    <n v="17829"/>
    <x v="22"/>
    <x v="3"/>
    <x v="25"/>
    <x v="2"/>
    <n v="-0.6"/>
    <x v="0"/>
    <x v="0"/>
    <x v="0"/>
  </r>
  <r>
    <n v="17830"/>
    <x v="23"/>
    <x v="3"/>
    <x v="25"/>
    <x v="2"/>
    <n v="-1.1000000000000001"/>
    <x v="0"/>
    <x v="0"/>
    <x v="0"/>
  </r>
  <r>
    <n v="17831"/>
    <x v="24"/>
    <x v="3"/>
    <x v="25"/>
    <x v="2"/>
    <n v="1.9"/>
    <x v="0"/>
    <x v="0"/>
    <x v="0"/>
  </r>
  <r>
    <n v="17832"/>
    <x v="25"/>
    <x v="3"/>
    <x v="25"/>
    <x v="2"/>
    <n v="-0.6"/>
    <x v="0"/>
    <x v="0"/>
    <x v="0"/>
  </r>
  <r>
    <n v="17833"/>
    <x v="26"/>
    <x v="3"/>
    <x v="25"/>
    <x v="2"/>
    <n v="-1.1000000000000001"/>
    <x v="0"/>
    <x v="0"/>
    <x v="0"/>
  </r>
  <r>
    <n v="17834"/>
    <x v="27"/>
    <x v="3"/>
    <x v="25"/>
    <x v="2"/>
    <n v="-1.1000000000000001"/>
    <x v="0"/>
    <x v="0"/>
    <x v="0"/>
  </r>
  <r>
    <n v="17835"/>
    <x v="28"/>
    <x v="3"/>
    <x v="25"/>
    <x v="2"/>
    <n v="-1.1000000000000001"/>
    <x v="0"/>
    <x v="0"/>
    <x v="0"/>
  </r>
  <r>
    <n v="17836"/>
    <x v="0"/>
    <x v="3"/>
    <x v="25"/>
    <x v="3"/>
    <n v="0"/>
    <x v="1"/>
    <x v="0"/>
    <x v="0"/>
  </r>
  <r>
    <n v="17837"/>
    <x v="1"/>
    <x v="3"/>
    <x v="25"/>
    <x v="3"/>
    <n v="0"/>
    <x v="1"/>
    <x v="0"/>
    <x v="0"/>
  </r>
  <r>
    <n v="17838"/>
    <x v="2"/>
    <x v="3"/>
    <x v="25"/>
    <x v="3"/>
    <n v="0"/>
    <x v="1"/>
    <x v="0"/>
    <x v="0"/>
  </r>
  <r>
    <n v="17839"/>
    <x v="3"/>
    <x v="3"/>
    <x v="25"/>
    <x v="3"/>
    <n v="0"/>
    <x v="1"/>
    <x v="0"/>
    <x v="0"/>
  </r>
  <r>
    <n v="17840"/>
    <x v="4"/>
    <x v="3"/>
    <x v="25"/>
    <x v="3"/>
    <n v="0"/>
    <x v="1"/>
    <x v="0"/>
    <x v="0"/>
  </r>
  <r>
    <n v="17841"/>
    <x v="5"/>
    <x v="3"/>
    <x v="25"/>
    <x v="3"/>
    <n v="0"/>
    <x v="1"/>
    <x v="0"/>
    <x v="0"/>
  </r>
  <r>
    <n v="17842"/>
    <x v="6"/>
    <x v="3"/>
    <x v="25"/>
    <x v="3"/>
    <n v="0"/>
    <x v="1"/>
    <x v="0"/>
    <x v="0"/>
  </r>
  <r>
    <n v="17843"/>
    <x v="7"/>
    <x v="3"/>
    <x v="25"/>
    <x v="3"/>
    <n v="0"/>
    <x v="1"/>
    <x v="0"/>
    <x v="0"/>
  </r>
  <r>
    <n v="17844"/>
    <x v="8"/>
    <x v="3"/>
    <x v="25"/>
    <x v="3"/>
    <n v="0"/>
    <x v="1"/>
    <x v="0"/>
    <x v="0"/>
  </r>
  <r>
    <n v="17845"/>
    <x v="9"/>
    <x v="3"/>
    <x v="25"/>
    <x v="3"/>
    <n v="0"/>
    <x v="1"/>
    <x v="0"/>
    <x v="0"/>
  </r>
  <r>
    <n v="17846"/>
    <x v="10"/>
    <x v="3"/>
    <x v="25"/>
    <x v="3"/>
    <n v="0"/>
    <x v="1"/>
    <x v="0"/>
    <x v="0"/>
  </r>
  <r>
    <n v="17847"/>
    <x v="11"/>
    <x v="3"/>
    <x v="25"/>
    <x v="3"/>
    <n v="0"/>
    <x v="1"/>
    <x v="0"/>
    <x v="0"/>
  </r>
  <r>
    <n v="17848"/>
    <x v="12"/>
    <x v="3"/>
    <x v="25"/>
    <x v="3"/>
    <n v="0"/>
    <x v="1"/>
    <x v="0"/>
    <x v="0"/>
  </r>
  <r>
    <n v="17849"/>
    <x v="13"/>
    <x v="3"/>
    <x v="25"/>
    <x v="3"/>
    <n v="0"/>
    <x v="1"/>
    <x v="0"/>
    <x v="0"/>
  </r>
  <r>
    <n v="17850"/>
    <x v="14"/>
    <x v="3"/>
    <x v="25"/>
    <x v="3"/>
    <n v="0"/>
    <x v="1"/>
    <x v="0"/>
    <x v="0"/>
  </r>
  <r>
    <n v="17851"/>
    <x v="15"/>
    <x v="3"/>
    <x v="25"/>
    <x v="3"/>
    <n v="0"/>
    <x v="1"/>
    <x v="0"/>
    <x v="0"/>
  </r>
  <r>
    <n v="17852"/>
    <x v="16"/>
    <x v="3"/>
    <x v="25"/>
    <x v="3"/>
    <n v="0"/>
    <x v="1"/>
    <x v="0"/>
    <x v="0"/>
  </r>
  <r>
    <n v="17853"/>
    <x v="17"/>
    <x v="3"/>
    <x v="25"/>
    <x v="3"/>
    <n v="0"/>
    <x v="1"/>
    <x v="0"/>
    <x v="0"/>
  </r>
  <r>
    <n v="17854"/>
    <x v="18"/>
    <x v="3"/>
    <x v="25"/>
    <x v="3"/>
    <n v="0"/>
    <x v="1"/>
    <x v="0"/>
    <x v="0"/>
  </r>
  <r>
    <n v="17855"/>
    <x v="19"/>
    <x v="3"/>
    <x v="25"/>
    <x v="3"/>
    <n v="0"/>
    <x v="1"/>
    <x v="0"/>
    <x v="0"/>
  </r>
  <r>
    <n v="17856"/>
    <x v="20"/>
    <x v="3"/>
    <x v="25"/>
    <x v="3"/>
    <n v="0"/>
    <x v="1"/>
    <x v="0"/>
    <x v="0"/>
  </r>
  <r>
    <n v="17857"/>
    <x v="21"/>
    <x v="3"/>
    <x v="25"/>
    <x v="3"/>
    <n v="0"/>
    <x v="1"/>
    <x v="0"/>
    <x v="0"/>
  </r>
  <r>
    <n v="17858"/>
    <x v="22"/>
    <x v="3"/>
    <x v="25"/>
    <x v="3"/>
    <n v="0"/>
    <x v="1"/>
    <x v="0"/>
    <x v="0"/>
  </r>
  <r>
    <n v="17859"/>
    <x v="23"/>
    <x v="3"/>
    <x v="25"/>
    <x v="3"/>
    <n v="0"/>
    <x v="1"/>
    <x v="0"/>
    <x v="0"/>
  </r>
  <r>
    <n v="17860"/>
    <x v="24"/>
    <x v="3"/>
    <x v="25"/>
    <x v="3"/>
    <n v="0"/>
    <x v="1"/>
    <x v="0"/>
    <x v="0"/>
  </r>
  <r>
    <n v="17861"/>
    <x v="25"/>
    <x v="3"/>
    <x v="25"/>
    <x v="3"/>
    <n v="0"/>
    <x v="1"/>
    <x v="0"/>
    <x v="0"/>
  </r>
  <r>
    <n v="17862"/>
    <x v="26"/>
    <x v="3"/>
    <x v="25"/>
    <x v="3"/>
    <n v="0"/>
    <x v="1"/>
    <x v="0"/>
    <x v="0"/>
  </r>
  <r>
    <n v="17863"/>
    <x v="27"/>
    <x v="3"/>
    <x v="25"/>
    <x v="3"/>
    <n v="0"/>
    <x v="1"/>
    <x v="0"/>
    <x v="0"/>
  </r>
  <r>
    <n v="17864"/>
    <x v="28"/>
    <x v="3"/>
    <x v="25"/>
    <x v="3"/>
    <n v="0"/>
    <x v="1"/>
    <x v="0"/>
    <x v="0"/>
  </r>
  <r>
    <n v="17865"/>
    <x v="0"/>
    <x v="4"/>
    <x v="25"/>
    <x v="0"/>
    <n v="1033529"/>
    <x v="0"/>
    <x v="0"/>
    <x v="0"/>
  </r>
  <r>
    <n v="17866"/>
    <x v="1"/>
    <x v="4"/>
    <x v="25"/>
    <x v="0"/>
    <n v="1033529"/>
    <x v="0"/>
    <x v="0"/>
    <x v="0"/>
  </r>
  <r>
    <n v="17867"/>
    <x v="2"/>
    <x v="4"/>
    <x v="25"/>
    <x v="0"/>
    <n v="1019523"/>
    <x v="0"/>
    <x v="0"/>
    <x v="0"/>
  </r>
  <r>
    <n v="17868"/>
    <x v="3"/>
    <x v="4"/>
    <x v="25"/>
    <x v="0"/>
    <n v="1023257"/>
    <x v="0"/>
    <x v="0"/>
    <x v="0"/>
  </r>
  <r>
    <n v="17869"/>
    <x v="4"/>
    <x v="4"/>
    <x v="25"/>
    <x v="0"/>
    <n v="1025146"/>
    <x v="0"/>
    <x v="0"/>
    <x v="0"/>
  </r>
  <r>
    <n v="17870"/>
    <x v="5"/>
    <x v="4"/>
    <x v="25"/>
    <x v="0"/>
    <n v="1022393"/>
    <x v="0"/>
    <x v="0"/>
    <x v="0"/>
  </r>
  <r>
    <n v="17871"/>
    <x v="6"/>
    <x v="4"/>
    <x v="25"/>
    <x v="0"/>
    <n v="1021759"/>
    <x v="0"/>
    <x v="0"/>
    <x v="0"/>
  </r>
  <r>
    <n v="17872"/>
    <x v="7"/>
    <x v="4"/>
    <x v="25"/>
    <x v="0"/>
    <n v="1022172"/>
    <x v="0"/>
    <x v="0"/>
    <x v="0"/>
  </r>
  <r>
    <n v="17873"/>
    <x v="8"/>
    <x v="4"/>
    <x v="25"/>
    <x v="0"/>
    <n v="1016911"/>
    <x v="0"/>
    <x v="0"/>
    <x v="0"/>
  </r>
  <r>
    <n v="17874"/>
    <x v="9"/>
    <x v="4"/>
    <x v="25"/>
    <x v="0"/>
    <n v="1020549"/>
    <x v="0"/>
    <x v="0"/>
    <x v="0"/>
  </r>
  <r>
    <n v="17875"/>
    <x v="10"/>
    <x v="4"/>
    <x v="25"/>
    <x v="0"/>
    <n v="1031708"/>
    <x v="0"/>
    <x v="0"/>
    <x v="0"/>
  </r>
  <r>
    <n v="17876"/>
    <x v="11"/>
    <x v="4"/>
    <x v="25"/>
    <x v="0"/>
    <n v="1037289"/>
    <x v="0"/>
    <x v="0"/>
    <x v="0"/>
  </r>
  <r>
    <n v="17877"/>
    <x v="12"/>
    <x v="4"/>
    <x v="25"/>
    <x v="0"/>
    <n v="1018719"/>
    <x v="0"/>
    <x v="0"/>
    <x v="0"/>
  </r>
  <r>
    <n v="17878"/>
    <x v="13"/>
    <x v="4"/>
    <x v="25"/>
    <x v="0"/>
    <n v="1030409"/>
    <x v="0"/>
    <x v="0"/>
    <x v="0"/>
  </r>
  <r>
    <n v="17879"/>
    <x v="14"/>
    <x v="4"/>
    <x v="25"/>
    <x v="0"/>
    <n v="1024178"/>
    <x v="0"/>
    <x v="0"/>
    <x v="0"/>
  </r>
  <r>
    <n v="17880"/>
    <x v="15"/>
    <x v="4"/>
    <x v="25"/>
    <x v="0"/>
    <n v="1025761"/>
    <x v="0"/>
    <x v="0"/>
    <x v="0"/>
  </r>
  <r>
    <n v="17881"/>
    <x v="16"/>
    <x v="4"/>
    <x v="25"/>
    <x v="0"/>
    <n v="1021814"/>
    <x v="0"/>
    <x v="0"/>
    <x v="0"/>
  </r>
  <r>
    <n v="17882"/>
    <x v="17"/>
    <x v="4"/>
    <x v="25"/>
    <x v="0"/>
    <n v="1018397"/>
    <x v="0"/>
    <x v="0"/>
    <x v="0"/>
  </r>
  <r>
    <n v="17883"/>
    <x v="18"/>
    <x v="4"/>
    <x v="25"/>
    <x v="0"/>
    <n v="1023491"/>
    <x v="0"/>
    <x v="0"/>
    <x v="0"/>
  </r>
  <r>
    <n v="17884"/>
    <x v="19"/>
    <x v="4"/>
    <x v="25"/>
    <x v="0"/>
    <n v="1026210"/>
    <x v="0"/>
    <x v="0"/>
    <x v="0"/>
  </r>
  <r>
    <n v="17885"/>
    <x v="20"/>
    <x v="4"/>
    <x v="25"/>
    <x v="0"/>
    <n v="1021894"/>
    <x v="0"/>
    <x v="0"/>
    <x v="0"/>
  </r>
  <r>
    <n v="17886"/>
    <x v="21"/>
    <x v="4"/>
    <x v="25"/>
    <x v="0"/>
    <n v="1013540"/>
    <x v="0"/>
    <x v="0"/>
    <x v="0"/>
  </r>
  <r>
    <n v="17887"/>
    <x v="22"/>
    <x v="4"/>
    <x v="25"/>
    <x v="0"/>
    <n v="1020281"/>
    <x v="0"/>
    <x v="0"/>
    <x v="0"/>
  </r>
  <r>
    <n v="17888"/>
    <x v="23"/>
    <x v="4"/>
    <x v="25"/>
    <x v="0"/>
    <n v="1016195"/>
    <x v="0"/>
    <x v="0"/>
    <x v="0"/>
  </r>
  <r>
    <n v="17889"/>
    <x v="24"/>
    <x v="4"/>
    <x v="25"/>
    <x v="0"/>
    <n v="1022275"/>
    <x v="0"/>
    <x v="0"/>
    <x v="0"/>
  </r>
  <r>
    <n v="17890"/>
    <x v="25"/>
    <x v="4"/>
    <x v="25"/>
    <x v="0"/>
    <n v="1034173"/>
    <x v="0"/>
    <x v="0"/>
    <x v="0"/>
  </r>
  <r>
    <n v="17891"/>
    <x v="26"/>
    <x v="4"/>
    <x v="25"/>
    <x v="0"/>
    <n v="1023636"/>
    <x v="0"/>
    <x v="0"/>
    <x v="0"/>
  </r>
  <r>
    <n v="17892"/>
    <x v="27"/>
    <x v="4"/>
    <x v="25"/>
    <x v="0"/>
    <n v="1022317"/>
    <x v="0"/>
    <x v="0"/>
    <x v="0"/>
  </r>
  <r>
    <n v="17893"/>
    <x v="28"/>
    <x v="4"/>
    <x v="25"/>
    <x v="0"/>
    <n v="1026352"/>
    <x v="0"/>
    <x v="0"/>
    <x v="0"/>
  </r>
  <r>
    <n v="17894"/>
    <x v="0"/>
    <x v="4"/>
    <x v="25"/>
    <x v="1"/>
    <n v="1033528.2"/>
    <x v="0"/>
    <x v="0"/>
    <x v="0"/>
  </r>
  <r>
    <n v="17895"/>
    <x v="1"/>
    <x v="4"/>
    <x v="25"/>
    <x v="1"/>
    <n v="1033528.2"/>
    <x v="0"/>
    <x v="0"/>
    <x v="0"/>
  </r>
  <r>
    <n v="17896"/>
    <x v="2"/>
    <x v="4"/>
    <x v="25"/>
    <x v="1"/>
    <n v="1019521.7"/>
    <x v="0"/>
    <x v="0"/>
    <x v="0"/>
  </r>
  <r>
    <n v="17897"/>
    <x v="3"/>
    <x v="4"/>
    <x v="25"/>
    <x v="1"/>
    <n v="1023256.2"/>
    <x v="0"/>
    <x v="0"/>
    <x v="0"/>
  </r>
  <r>
    <n v="17898"/>
    <x v="4"/>
    <x v="4"/>
    <x v="25"/>
    <x v="1"/>
    <n v="1025149.7"/>
    <x v="0"/>
    <x v="0"/>
    <x v="0"/>
  </r>
  <r>
    <n v="17899"/>
    <x v="5"/>
    <x v="4"/>
    <x v="25"/>
    <x v="1"/>
    <n v="1022391.2"/>
    <x v="0"/>
    <x v="0"/>
    <x v="0"/>
  </r>
  <r>
    <n v="17900"/>
    <x v="6"/>
    <x v="4"/>
    <x v="25"/>
    <x v="1"/>
    <n v="1021758.7"/>
    <x v="0"/>
    <x v="0"/>
    <x v="0"/>
  </r>
  <r>
    <n v="17901"/>
    <x v="7"/>
    <x v="4"/>
    <x v="25"/>
    <x v="1"/>
    <n v="1022170.7"/>
    <x v="0"/>
    <x v="0"/>
    <x v="0"/>
  </r>
  <r>
    <n v="17902"/>
    <x v="8"/>
    <x v="4"/>
    <x v="25"/>
    <x v="1"/>
    <n v="1016914.7"/>
    <x v="0"/>
    <x v="0"/>
    <x v="0"/>
  </r>
  <r>
    <n v="17903"/>
    <x v="9"/>
    <x v="4"/>
    <x v="25"/>
    <x v="1"/>
    <n v="1020547.2"/>
    <x v="0"/>
    <x v="0"/>
    <x v="0"/>
  </r>
  <r>
    <n v="17904"/>
    <x v="10"/>
    <x v="4"/>
    <x v="25"/>
    <x v="1"/>
    <n v="1031707.2"/>
    <x v="0"/>
    <x v="0"/>
    <x v="0"/>
  </r>
  <r>
    <n v="17905"/>
    <x v="11"/>
    <x v="4"/>
    <x v="25"/>
    <x v="1"/>
    <n v="1037288.7"/>
    <x v="0"/>
    <x v="0"/>
    <x v="0"/>
  </r>
  <r>
    <n v="17906"/>
    <x v="12"/>
    <x v="4"/>
    <x v="25"/>
    <x v="1"/>
    <n v="1018718.2"/>
    <x v="0"/>
    <x v="0"/>
    <x v="0"/>
  </r>
  <r>
    <n v="17907"/>
    <x v="13"/>
    <x v="4"/>
    <x v="25"/>
    <x v="1"/>
    <n v="1030408.2"/>
    <x v="0"/>
    <x v="0"/>
    <x v="0"/>
  </r>
  <r>
    <n v="17908"/>
    <x v="14"/>
    <x v="4"/>
    <x v="25"/>
    <x v="1"/>
    <n v="1024178.2"/>
    <x v="0"/>
    <x v="0"/>
    <x v="0"/>
  </r>
  <r>
    <n v="17909"/>
    <x v="15"/>
    <x v="4"/>
    <x v="25"/>
    <x v="1"/>
    <n v="1025760.2"/>
    <x v="0"/>
    <x v="0"/>
    <x v="0"/>
  </r>
  <r>
    <n v="17910"/>
    <x v="16"/>
    <x v="4"/>
    <x v="25"/>
    <x v="1"/>
    <n v="1021813.2"/>
    <x v="0"/>
    <x v="0"/>
    <x v="0"/>
  </r>
  <r>
    <n v="17911"/>
    <x v="17"/>
    <x v="4"/>
    <x v="25"/>
    <x v="1"/>
    <n v="1018400.7"/>
    <x v="0"/>
    <x v="0"/>
    <x v="0"/>
  </r>
  <r>
    <n v="17912"/>
    <x v="18"/>
    <x v="4"/>
    <x v="25"/>
    <x v="1"/>
    <n v="1023490.7"/>
    <x v="0"/>
    <x v="0"/>
    <x v="0"/>
  </r>
  <r>
    <n v="17913"/>
    <x v="19"/>
    <x v="4"/>
    <x v="25"/>
    <x v="1"/>
    <n v="1026209.2"/>
    <x v="0"/>
    <x v="0"/>
    <x v="0"/>
  </r>
  <r>
    <n v="17914"/>
    <x v="20"/>
    <x v="4"/>
    <x v="25"/>
    <x v="1"/>
    <n v="1021897.7"/>
    <x v="0"/>
    <x v="0"/>
    <x v="0"/>
  </r>
  <r>
    <n v="17915"/>
    <x v="21"/>
    <x v="4"/>
    <x v="25"/>
    <x v="1"/>
    <n v="1013543.2"/>
    <x v="0"/>
    <x v="0"/>
    <x v="0"/>
  </r>
  <r>
    <n v="17916"/>
    <x v="22"/>
    <x v="4"/>
    <x v="25"/>
    <x v="1"/>
    <n v="1020280.2"/>
    <x v="0"/>
    <x v="0"/>
    <x v="0"/>
  </r>
  <r>
    <n v="17917"/>
    <x v="23"/>
    <x v="4"/>
    <x v="25"/>
    <x v="1"/>
    <n v="1016193.7"/>
    <x v="0"/>
    <x v="0"/>
    <x v="0"/>
  </r>
  <r>
    <n v="17918"/>
    <x v="24"/>
    <x v="4"/>
    <x v="25"/>
    <x v="1"/>
    <n v="1022274.2"/>
    <x v="0"/>
    <x v="0"/>
    <x v="0"/>
  </r>
  <r>
    <n v="17919"/>
    <x v="25"/>
    <x v="4"/>
    <x v="25"/>
    <x v="1"/>
    <n v="1034172.7"/>
    <x v="0"/>
    <x v="0"/>
    <x v="0"/>
  </r>
  <r>
    <n v="17920"/>
    <x v="26"/>
    <x v="4"/>
    <x v="25"/>
    <x v="1"/>
    <n v="1023635.7"/>
    <x v="0"/>
    <x v="0"/>
    <x v="0"/>
  </r>
  <r>
    <n v="17921"/>
    <x v="27"/>
    <x v="4"/>
    <x v="25"/>
    <x v="1"/>
    <n v="1022316.7"/>
    <x v="0"/>
    <x v="0"/>
    <x v="0"/>
  </r>
  <r>
    <n v="17922"/>
    <x v="28"/>
    <x v="4"/>
    <x v="25"/>
    <x v="1"/>
    <n v="1026351.7"/>
    <x v="0"/>
    <x v="0"/>
    <x v="0"/>
  </r>
  <r>
    <n v="17923"/>
    <x v="0"/>
    <x v="4"/>
    <x v="25"/>
    <x v="2"/>
    <n v="0.8"/>
    <x v="0"/>
    <x v="0"/>
    <x v="0"/>
  </r>
  <r>
    <n v="17924"/>
    <x v="1"/>
    <x v="4"/>
    <x v="25"/>
    <x v="2"/>
    <n v="0.8"/>
    <x v="0"/>
    <x v="0"/>
    <x v="0"/>
  </r>
  <r>
    <n v="17925"/>
    <x v="2"/>
    <x v="4"/>
    <x v="25"/>
    <x v="2"/>
    <n v="1.3"/>
    <x v="0"/>
    <x v="0"/>
    <x v="0"/>
  </r>
  <r>
    <n v="17926"/>
    <x v="3"/>
    <x v="4"/>
    <x v="25"/>
    <x v="2"/>
    <n v="0.8"/>
    <x v="0"/>
    <x v="0"/>
    <x v="0"/>
  </r>
  <r>
    <n v="17927"/>
    <x v="4"/>
    <x v="4"/>
    <x v="25"/>
    <x v="2"/>
    <n v="-3.7"/>
    <x v="0"/>
    <x v="0"/>
    <x v="0"/>
  </r>
  <r>
    <n v="17928"/>
    <x v="5"/>
    <x v="4"/>
    <x v="25"/>
    <x v="2"/>
    <n v="1.8"/>
    <x v="0"/>
    <x v="0"/>
    <x v="0"/>
  </r>
  <r>
    <n v="17929"/>
    <x v="6"/>
    <x v="4"/>
    <x v="25"/>
    <x v="2"/>
    <n v="0.3"/>
    <x v="0"/>
    <x v="0"/>
    <x v="0"/>
  </r>
  <r>
    <n v="17930"/>
    <x v="7"/>
    <x v="4"/>
    <x v="25"/>
    <x v="2"/>
    <n v="1.3"/>
    <x v="0"/>
    <x v="0"/>
    <x v="0"/>
  </r>
  <r>
    <n v="17931"/>
    <x v="8"/>
    <x v="4"/>
    <x v="25"/>
    <x v="2"/>
    <n v="-3.7"/>
    <x v="0"/>
    <x v="0"/>
    <x v="0"/>
  </r>
  <r>
    <n v="17932"/>
    <x v="9"/>
    <x v="4"/>
    <x v="25"/>
    <x v="2"/>
    <n v="1.8"/>
    <x v="0"/>
    <x v="0"/>
    <x v="0"/>
  </r>
  <r>
    <n v="17933"/>
    <x v="10"/>
    <x v="4"/>
    <x v="25"/>
    <x v="2"/>
    <n v="0.8"/>
    <x v="0"/>
    <x v="0"/>
    <x v="0"/>
  </r>
  <r>
    <n v="17934"/>
    <x v="11"/>
    <x v="4"/>
    <x v="25"/>
    <x v="2"/>
    <n v="0.3"/>
    <x v="0"/>
    <x v="0"/>
    <x v="0"/>
  </r>
  <r>
    <n v="17935"/>
    <x v="12"/>
    <x v="4"/>
    <x v="25"/>
    <x v="2"/>
    <n v="0.8"/>
    <x v="0"/>
    <x v="0"/>
    <x v="0"/>
  </r>
  <r>
    <n v="17936"/>
    <x v="13"/>
    <x v="4"/>
    <x v="25"/>
    <x v="2"/>
    <n v="0.8"/>
    <x v="0"/>
    <x v="0"/>
    <x v="0"/>
  </r>
  <r>
    <n v="17937"/>
    <x v="14"/>
    <x v="4"/>
    <x v="25"/>
    <x v="2"/>
    <n v="-0.2"/>
    <x v="0"/>
    <x v="0"/>
    <x v="0"/>
  </r>
  <r>
    <n v="17938"/>
    <x v="15"/>
    <x v="4"/>
    <x v="25"/>
    <x v="2"/>
    <n v="0.8"/>
    <x v="0"/>
    <x v="0"/>
    <x v="0"/>
  </r>
  <r>
    <n v="17939"/>
    <x v="16"/>
    <x v="4"/>
    <x v="25"/>
    <x v="2"/>
    <n v="0.8"/>
    <x v="0"/>
    <x v="0"/>
    <x v="0"/>
  </r>
  <r>
    <n v="17940"/>
    <x v="17"/>
    <x v="4"/>
    <x v="25"/>
    <x v="2"/>
    <n v="-3.7"/>
    <x v="0"/>
    <x v="0"/>
    <x v="0"/>
  </r>
  <r>
    <n v="17941"/>
    <x v="18"/>
    <x v="4"/>
    <x v="25"/>
    <x v="2"/>
    <n v="0.3"/>
    <x v="0"/>
    <x v="0"/>
    <x v="0"/>
  </r>
  <r>
    <n v="17942"/>
    <x v="19"/>
    <x v="4"/>
    <x v="25"/>
    <x v="2"/>
    <n v="0.8"/>
    <x v="0"/>
    <x v="0"/>
    <x v="0"/>
  </r>
  <r>
    <n v="17943"/>
    <x v="20"/>
    <x v="4"/>
    <x v="25"/>
    <x v="2"/>
    <n v="-3.7"/>
    <x v="0"/>
    <x v="0"/>
    <x v="0"/>
  </r>
  <r>
    <n v="17944"/>
    <x v="21"/>
    <x v="4"/>
    <x v="25"/>
    <x v="2"/>
    <n v="-3.2"/>
    <x v="0"/>
    <x v="0"/>
    <x v="0"/>
  </r>
  <r>
    <n v="17945"/>
    <x v="22"/>
    <x v="4"/>
    <x v="25"/>
    <x v="2"/>
    <n v="0.8"/>
    <x v="0"/>
    <x v="0"/>
    <x v="0"/>
  </r>
  <r>
    <n v="17946"/>
    <x v="23"/>
    <x v="4"/>
    <x v="25"/>
    <x v="2"/>
    <n v="1.3"/>
    <x v="0"/>
    <x v="0"/>
    <x v="0"/>
  </r>
  <r>
    <n v="17947"/>
    <x v="24"/>
    <x v="4"/>
    <x v="25"/>
    <x v="2"/>
    <n v="0.8"/>
    <x v="0"/>
    <x v="0"/>
    <x v="0"/>
  </r>
  <r>
    <n v="17948"/>
    <x v="25"/>
    <x v="4"/>
    <x v="25"/>
    <x v="2"/>
    <n v="0.3"/>
    <x v="0"/>
    <x v="0"/>
    <x v="0"/>
  </r>
  <r>
    <n v="17949"/>
    <x v="26"/>
    <x v="4"/>
    <x v="25"/>
    <x v="2"/>
    <n v="0.3"/>
    <x v="0"/>
    <x v="0"/>
    <x v="0"/>
  </r>
  <r>
    <n v="17950"/>
    <x v="27"/>
    <x v="4"/>
    <x v="25"/>
    <x v="2"/>
    <n v="0.3"/>
    <x v="0"/>
    <x v="0"/>
    <x v="0"/>
  </r>
  <r>
    <n v="17951"/>
    <x v="28"/>
    <x v="4"/>
    <x v="25"/>
    <x v="2"/>
    <n v="0.3"/>
    <x v="0"/>
    <x v="0"/>
    <x v="0"/>
  </r>
  <r>
    <n v="17952"/>
    <x v="0"/>
    <x v="4"/>
    <x v="25"/>
    <x v="3"/>
    <n v="0"/>
    <x v="1"/>
    <x v="0"/>
    <x v="0"/>
  </r>
  <r>
    <n v="17953"/>
    <x v="1"/>
    <x v="4"/>
    <x v="25"/>
    <x v="3"/>
    <n v="0"/>
    <x v="1"/>
    <x v="0"/>
    <x v="0"/>
  </r>
  <r>
    <n v="17954"/>
    <x v="2"/>
    <x v="4"/>
    <x v="25"/>
    <x v="3"/>
    <n v="0"/>
    <x v="1"/>
    <x v="0"/>
    <x v="0"/>
  </r>
  <r>
    <n v="17955"/>
    <x v="3"/>
    <x v="4"/>
    <x v="25"/>
    <x v="3"/>
    <n v="0"/>
    <x v="1"/>
    <x v="0"/>
    <x v="0"/>
  </r>
  <r>
    <n v="17956"/>
    <x v="4"/>
    <x v="4"/>
    <x v="25"/>
    <x v="3"/>
    <n v="0"/>
    <x v="1"/>
    <x v="0"/>
    <x v="0"/>
  </r>
  <r>
    <n v="17957"/>
    <x v="5"/>
    <x v="4"/>
    <x v="25"/>
    <x v="3"/>
    <n v="0"/>
    <x v="1"/>
    <x v="0"/>
    <x v="0"/>
  </r>
  <r>
    <n v="17958"/>
    <x v="6"/>
    <x v="4"/>
    <x v="25"/>
    <x v="3"/>
    <n v="0"/>
    <x v="1"/>
    <x v="0"/>
    <x v="0"/>
  </r>
  <r>
    <n v="17959"/>
    <x v="7"/>
    <x v="4"/>
    <x v="25"/>
    <x v="3"/>
    <n v="0"/>
    <x v="1"/>
    <x v="0"/>
    <x v="0"/>
  </r>
  <r>
    <n v="17960"/>
    <x v="8"/>
    <x v="4"/>
    <x v="25"/>
    <x v="3"/>
    <n v="0"/>
    <x v="1"/>
    <x v="0"/>
    <x v="0"/>
  </r>
  <r>
    <n v="17961"/>
    <x v="9"/>
    <x v="4"/>
    <x v="25"/>
    <x v="3"/>
    <n v="0"/>
    <x v="1"/>
    <x v="0"/>
    <x v="0"/>
  </r>
  <r>
    <n v="17962"/>
    <x v="10"/>
    <x v="4"/>
    <x v="25"/>
    <x v="3"/>
    <n v="0"/>
    <x v="1"/>
    <x v="0"/>
    <x v="0"/>
  </r>
  <r>
    <n v="17963"/>
    <x v="11"/>
    <x v="4"/>
    <x v="25"/>
    <x v="3"/>
    <n v="0"/>
    <x v="1"/>
    <x v="0"/>
    <x v="0"/>
  </r>
  <r>
    <n v="17964"/>
    <x v="12"/>
    <x v="4"/>
    <x v="25"/>
    <x v="3"/>
    <n v="0"/>
    <x v="1"/>
    <x v="0"/>
    <x v="0"/>
  </r>
  <r>
    <n v="17965"/>
    <x v="13"/>
    <x v="4"/>
    <x v="25"/>
    <x v="3"/>
    <n v="0"/>
    <x v="1"/>
    <x v="0"/>
    <x v="0"/>
  </r>
  <r>
    <n v="17966"/>
    <x v="14"/>
    <x v="4"/>
    <x v="25"/>
    <x v="3"/>
    <n v="0"/>
    <x v="1"/>
    <x v="0"/>
    <x v="0"/>
  </r>
  <r>
    <n v="17967"/>
    <x v="15"/>
    <x v="4"/>
    <x v="25"/>
    <x v="3"/>
    <n v="0"/>
    <x v="1"/>
    <x v="0"/>
    <x v="0"/>
  </r>
  <r>
    <n v="17968"/>
    <x v="16"/>
    <x v="4"/>
    <x v="25"/>
    <x v="3"/>
    <n v="0"/>
    <x v="1"/>
    <x v="0"/>
    <x v="0"/>
  </r>
  <r>
    <n v="17969"/>
    <x v="17"/>
    <x v="4"/>
    <x v="25"/>
    <x v="3"/>
    <n v="0"/>
    <x v="1"/>
    <x v="0"/>
    <x v="0"/>
  </r>
  <r>
    <n v="17970"/>
    <x v="18"/>
    <x v="4"/>
    <x v="25"/>
    <x v="3"/>
    <n v="0"/>
    <x v="1"/>
    <x v="0"/>
    <x v="0"/>
  </r>
  <r>
    <n v="17971"/>
    <x v="19"/>
    <x v="4"/>
    <x v="25"/>
    <x v="3"/>
    <n v="0"/>
    <x v="1"/>
    <x v="0"/>
    <x v="0"/>
  </r>
  <r>
    <n v="17972"/>
    <x v="20"/>
    <x v="4"/>
    <x v="25"/>
    <x v="3"/>
    <n v="0"/>
    <x v="1"/>
    <x v="0"/>
    <x v="0"/>
  </r>
  <r>
    <n v="17973"/>
    <x v="21"/>
    <x v="4"/>
    <x v="25"/>
    <x v="3"/>
    <n v="0"/>
    <x v="1"/>
    <x v="0"/>
    <x v="0"/>
  </r>
  <r>
    <n v="17974"/>
    <x v="22"/>
    <x v="4"/>
    <x v="25"/>
    <x v="3"/>
    <n v="0"/>
    <x v="1"/>
    <x v="0"/>
    <x v="0"/>
  </r>
  <r>
    <n v="17975"/>
    <x v="23"/>
    <x v="4"/>
    <x v="25"/>
    <x v="3"/>
    <n v="0"/>
    <x v="1"/>
    <x v="0"/>
    <x v="0"/>
  </r>
  <r>
    <n v="17976"/>
    <x v="24"/>
    <x v="4"/>
    <x v="25"/>
    <x v="3"/>
    <n v="0"/>
    <x v="1"/>
    <x v="0"/>
    <x v="0"/>
  </r>
  <r>
    <n v="17977"/>
    <x v="25"/>
    <x v="4"/>
    <x v="25"/>
    <x v="3"/>
    <n v="0"/>
    <x v="1"/>
    <x v="0"/>
    <x v="0"/>
  </r>
  <r>
    <n v="17978"/>
    <x v="26"/>
    <x v="4"/>
    <x v="25"/>
    <x v="3"/>
    <n v="0"/>
    <x v="1"/>
    <x v="0"/>
    <x v="0"/>
  </r>
  <r>
    <n v="17979"/>
    <x v="27"/>
    <x v="4"/>
    <x v="25"/>
    <x v="3"/>
    <n v="0"/>
    <x v="1"/>
    <x v="0"/>
    <x v="0"/>
  </r>
  <r>
    <n v="17980"/>
    <x v="28"/>
    <x v="4"/>
    <x v="25"/>
    <x v="3"/>
    <n v="0"/>
    <x v="1"/>
    <x v="0"/>
    <x v="0"/>
  </r>
  <r>
    <n v="17981"/>
    <x v="0"/>
    <x v="5"/>
    <x v="25"/>
    <x v="0"/>
    <n v="1024950"/>
    <x v="0"/>
    <x v="0"/>
    <x v="0"/>
  </r>
  <r>
    <n v="17982"/>
    <x v="1"/>
    <x v="5"/>
    <x v="25"/>
    <x v="0"/>
    <n v="1024950"/>
    <x v="0"/>
    <x v="0"/>
    <x v="0"/>
  </r>
  <r>
    <n v="17983"/>
    <x v="2"/>
    <x v="5"/>
    <x v="25"/>
    <x v="0"/>
    <n v="1014499"/>
    <x v="0"/>
    <x v="0"/>
    <x v="0"/>
  </r>
  <r>
    <n v="17984"/>
    <x v="3"/>
    <x v="5"/>
    <x v="25"/>
    <x v="0"/>
    <n v="1017117"/>
    <x v="0"/>
    <x v="0"/>
    <x v="0"/>
  </r>
  <r>
    <n v="17985"/>
    <x v="4"/>
    <x v="5"/>
    <x v="25"/>
    <x v="0"/>
    <n v="1018908"/>
    <x v="0"/>
    <x v="0"/>
    <x v="0"/>
  </r>
  <r>
    <n v="17986"/>
    <x v="5"/>
    <x v="5"/>
    <x v="25"/>
    <x v="0"/>
    <n v="1016660"/>
    <x v="0"/>
    <x v="0"/>
    <x v="0"/>
  </r>
  <r>
    <n v="17987"/>
    <x v="6"/>
    <x v="5"/>
    <x v="25"/>
    <x v="0"/>
    <n v="1015726"/>
    <x v="0"/>
    <x v="0"/>
    <x v="0"/>
  </r>
  <r>
    <n v="17988"/>
    <x v="7"/>
    <x v="5"/>
    <x v="25"/>
    <x v="0"/>
    <n v="1017014"/>
    <x v="0"/>
    <x v="0"/>
    <x v="0"/>
  </r>
  <r>
    <n v="17989"/>
    <x v="8"/>
    <x v="5"/>
    <x v="25"/>
    <x v="0"/>
    <n v="1011836"/>
    <x v="0"/>
    <x v="0"/>
    <x v="0"/>
  </r>
  <r>
    <n v="17990"/>
    <x v="9"/>
    <x v="5"/>
    <x v="25"/>
    <x v="0"/>
    <n v="1015010"/>
    <x v="0"/>
    <x v="0"/>
    <x v="0"/>
  </r>
  <r>
    <n v="17991"/>
    <x v="10"/>
    <x v="5"/>
    <x v="25"/>
    <x v="0"/>
    <n v="1023593"/>
    <x v="0"/>
    <x v="0"/>
    <x v="0"/>
  </r>
  <r>
    <n v="17992"/>
    <x v="11"/>
    <x v="5"/>
    <x v="25"/>
    <x v="0"/>
    <n v="1028705"/>
    <x v="0"/>
    <x v="0"/>
    <x v="0"/>
  </r>
  <r>
    <n v="17993"/>
    <x v="12"/>
    <x v="5"/>
    <x v="25"/>
    <x v="0"/>
    <n v="1013945"/>
    <x v="0"/>
    <x v="0"/>
    <x v="0"/>
  </r>
  <r>
    <n v="17994"/>
    <x v="13"/>
    <x v="5"/>
    <x v="25"/>
    <x v="0"/>
    <n v="1022969"/>
    <x v="0"/>
    <x v="0"/>
    <x v="0"/>
  </r>
  <r>
    <n v="17995"/>
    <x v="14"/>
    <x v="5"/>
    <x v="25"/>
    <x v="0"/>
    <n v="1017983"/>
    <x v="0"/>
    <x v="0"/>
    <x v="0"/>
  </r>
  <r>
    <n v="17996"/>
    <x v="15"/>
    <x v="5"/>
    <x v="25"/>
    <x v="0"/>
    <n v="1018901"/>
    <x v="0"/>
    <x v="0"/>
    <x v="0"/>
  </r>
  <r>
    <n v="17997"/>
    <x v="16"/>
    <x v="5"/>
    <x v="25"/>
    <x v="0"/>
    <n v="1015763"/>
    <x v="0"/>
    <x v="0"/>
    <x v="0"/>
  </r>
  <r>
    <n v="17998"/>
    <x v="17"/>
    <x v="5"/>
    <x v="25"/>
    <x v="0"/>
    <n v="1014053"/>
    <x v="0"/>
    <x v="0"/>
    <x v="0"/>
  </r>
  <r>
    <n v="17999"/>
    <x v="18"/>
    <x v="5"/>
    <x v="25"/>
    <x v="0"/>
    <n v="1017262"/>
    <x v="0"/>
    <x v="0"/>
    <x v="0"/>
  </r>
  <r>
    <n v="18000"/>
    <x v="19"/>
    <x v="5"/>
    <x v="25"/>
    <x v="0"/>
    <n v="1018976"/>
    <x v="0"/>
    <x v="0"/>
    <x v="0"/>
  </r>
  <r>
    <n v="18001"/>
    <x v="20"/>
    <x v="5"/>
    <x v="25"/>
    <x v="0"/>
    <n v="1015899"/>
    <x v="0"/>
    <x v="0"/>
    <x v="0"/>
  </r>
  <r>
    <n v="18002"/>
    <x v="21"/>
    <x v="5"/>
    <x v="25"/>
    <x v="0"/>
    <n v="1010277"/>
    <x v="0"/>
    <x v="0"/>
    <x v="0"/>
  </r>
  <r>
    <n v="18003"/>
    <x v="22"/>
    <x v="5"/>
    <x v="25"/>
    <x v="0"/>
    <n v="1014883"/>
    <x v="0"/>
    <x v="0"/>
    <x v="0"/>
  </r>
  <r>
    <n v="18004"/>
    <x v="23"/>
    <x v="5"/>
    <x v="25"/>
    <x v="0"/>
    <n v="1012409"/>
    <x v="0"/>
    <x v="0"/>
    <x v="0"/>
  </r>
  <r>
    <n v="18005"/>
    <x v="24"/>
    <x v="5"/>
    <x v="25"/>
    <x v="0"/>
    <n v="1017692"/>
    <x v="0"/>
    <x v="0"/>
    <x v="0"/>
  </r>
  <r>
    <n v="18006"/>
    <x v="25"/>
    <x v="5"/>
    <x v="25"/>
    <x v="0"/>
    <n v="1027156"/>
    <x v="0"/>
    <x v="0"/>
    <x v="0"/>
  </r>
  <r>
    <n v="18007"/>
    <x v="26"/>
    <x v="5"/>
    <x v="25"/>
    <x v="0"/>
    <n v="1018599"/>
    <x v="0"/>
    <x v="0"/>
    <x v="0"/>
  </r>
  <r>
    <n v="18008"/>
    <x v="27"/>
    <x v="5"/>
    <x v="25"/>
    <x v="0"/>
    <n v="1016791"/>
    <x v="0"/>
    <x v="0"/>
    <x v="0"/>
  </r>
  <r>
    <n v="18009"/>
    <x v="28"/>
    <x v="5"/>
    <x v="25"/>
    <x v="0"/>
    <n v="1019693"/>
    <x v="0"/>
    <x v="0"/>
    <x v="0"/>
  </r>
  <r>
    <n v="18010"/>
    <x v="0"/>
    <x v="5"/>
    <x v="25"/>
    <x v="1"/>
    <n v="1024947.8"/>
    <x v="0"/>
    <x v="0"/>
    <x v="0"/>
  </r>
  <r>
    <n v="18011"/>
    <x v="1"/>
    <x v="5"/>
    <x v="25"/>
    <x v="1"/>
    <n v="1024947.8"/>
    <x v="0"/>
    <x v="0"/>
    <x v="0"/>
  </r>
  <r>
    <n v="18012"/>
    <x v="2"/>
    <x v="5"/>
    <x v="25"/>
    <x v="1"/>
    <n v="1014500.3"/>
    <x v="0"/>
    <x v="0"/>
    <x v="0"/>
  </r>
  <r>
    <n v="18013"/>
    <x v="3"/>
    <x v="5"/>
    <x v="25"/>
    <x v="1"/>
    <n v="1017117.8"/>
    <x v="0"/>
    <x v="0"/>
    <x v="0"/>
  </r>
  <r>
    <n v="18014"/>
    <x v="4"/>
    <x v="5"/>
    <x v="25"/>
    <x v="1"/>
    <n v="1018908.8"/>
    <x v="0"/>
    <x v="0"/>
    <x v="0"/>
  </r>
  <r>
    <n v="18015"/>
    <x v="5"/>
    <x v="5"/>
    <x v="25"/>
    <x v="1"/>
    <n v="1016661.3"/>
    <x v="0"/>
    <x v="0"/>
    <x v="0"/>
  </r>
  <r>
    <n v="18016"/>
    <x v="6"/>
    <x v="5"/>
    <x v="25"/>
    <x v="1"/>
    <n v="1015726.3"/>
    <x v="0"/>
    <x v="0"/>
    <x v="0"/>
  </r>
  <r>
    <n v="18017"/>
    <x v="7"/>
    <x v="5"/>
    <x v="25"/>
    <x v="1"/>
    <n v="1017016.3"/>
    <x v="0"/>
    <x v="0"/>
    <x v="0"/>
  </r>
  <r>
    <n v="18018"/>
    <x v="8"/>
    <x v="5"/>
    <x v="25"/>
    <x v="1"/>
    <n v="1011836.3"/>
    <x v="0"/>
    <x v="0"/>
    <x v="0"/>
  </r>
  <r>
    <n v="18019"/>
    <x v="9"/>
    <x v="5"/>
    <x v="25"/>
    <x v="1"/>
    <n v="1015009.8"/>
    <x v="0"/>
    <x v="0"/>
    <x v="0"/>
  </r>
  <r>
    <n v="18020"/>
    <x v="10"/>
    <x v="5"/>
    <x v="25"/>
    <x v="1"/>
    <n v="1023590.8"/>
    <x v="0"/>
    <x v="0"/>
    <x v="0"/>
  </r>
  <r>
    <n v="18021"/>
    <x v="11"/>
    <x v="5"/>
    <x v="25"/>
    <x v="1"/>
    <n v="1028706.3"/>
    <x v="0"/>
    <x v="0"/>
    <x v="0"/>
  </r>
  <r>
    <n v="18022"/>
    <x v="12"/>
    <x v="5"/>
    <x v="25"/>
    <x v="1"/>
    <n v="1013942.3"/>
    <x v="0"/>
    <x v="0"/>
    <x v="0"/>
  </r>
  <r>
    <n v="18023"/>
    <x v="13"/>
    <x v="5"/>
    <x v="25"/>
    <x v="1"/>
    <n v="1022966.8"/>
    <x v="0"/>
    <x v="0"/>
    <x v="0"/>
  </r>
  <r>
    <n v="18024"/>
    <x v="14"/>
    <x v="5"/>
    <x v="25"/>
    <x v="1"/>
    <n v="1017984.3"/>
    <x v="0"/>
    <x v="0"/>
    <x v="0"/>
  </r>
  <r>
    <n v="18025"/>
    <x v="15"/>
    <x v="5"/>
    <x v="25"/>
    <x v="1"/>
    <n v="1018898.3"/>
    <x v="0"/>
    <x v="0"/>
    <x v="0"/>
  </r>
  <r>
    <n v="18026"/>
    <x v="16"/>
    <x v="5"/>
    <x v="25"/>
    <x v="1"/>
    <n v="1015762.3"/>
    <x v="0"/>
    <x v="0"/>
    <x v="0"/>
  </r>
  <r>
    <n v="18027"/>
    <x v="17"/>
    <x v="5"/>
    <x v="25"/>
    <x v="1"/>
    <n v="1014053.3"/>
    <x v="0"/>
    <x v="0"/>
    <x v="0"/>
  </r>
  <r>
    <n v="18028"/>
    <x v="18"/>
    <x v="5"/>
    <x v="25"/>
    <x v="1"/>
    <n v="1017263.3"/>
    <x v="0"/>
    <x v="0"/>
    <x v="0"/>
  </r>
  <r>
    <n v="18029"/>
    <x v="19"/>
    <x v="5"/>
    <x v="25"/>
    <x v="1"/>
    <n v="1018977.8"/>
    <x v="0"/>
    <x v="0"/>
    <x v="0"/>
  </r>
  <r>
    <n v="18030"/>
    <x v="20"/>
    <x v="5"/>
    <x v="25"/>
    <x v="1"/>
    <n v="1015899.3"/>
    <x v="0"/>
    <x v="0"/>
    <x v="0"/>
  </r>
  <r>
    <n v="18031"/>
    <x v="21"/>
    <x v="5"/>
    <x v="25"/>
    <x v="1"/>
    <n v="1010278.8"/>
    <x v="0"/>
    <x v="0"/>
    <x v="0"/>
  </r>
  <r>
    <n v="18032"/>
    <x v="22"/>
    <x v="5"/>
    <x v="25"/>
    <x v="1"/>
    <n v="1014884.8"/>
    <x v="0"/>
    <x v="0"/>
    <x v="0"/>
  </r>
  <r>
    <n v="18033"/>
    <x v="23"/>
    <x v="5"/>
    <x v="25"/>
    <x v="1"/>
    <n v="1012406.3"/>
    <x v="0"/>
    <x v="0"/>
    <x v="0"/>
  </r>
  <r>
    <n v="18034"/>
    <x v="24"/>
    <x v="5"/>
    <x v="25"/>
    <x v="1"/>
    <n v="1017692.8"/>
    <x v="0"/>
    <x v="0"/>
    <x v="0"/>
  </r>
  <r>
    <n v="18035"/>
    <x v="25"/>
    <x v="5"/>
    <x v="25"/>
    <x v="1"/>
    <n v="1027153.3"/>
    <x v="0"/>
    <x v="0"/>
    <x v="0"/>
  </r>
  <r>
    <n v="18036"/>
    <x v="26"/>
    <x v="5"/>
    <x v="25"/>
    <x v="1"/>
    <n v="1018599.3"/>
    <x v="0"/>
    <x v="0"/>
    <x v="0"/>
  </r>
  <r>
    <n v="18037"/>
    <x v="27"/>
    <x v="5"/>
    <x v="25"/>
    <x v="1"/>
    <n v="1016792.3"/>
    <x v="0"/>
    <x v="0"/>
    <x v="0"/>
  </r>
  <r>
    <n v="18038"/>
    <x v="28"/>
    <x v="5"/>
    <x v="25"/>
    <x v="1"/>
    <n v="1019693.8"/>
    <x v="0"/>
    <x v="0"/>
    <x v="0"/>
  </r>
  <r>
    <n v="18039"/>
    <x v="0"/>
    <x v="5"/>
    <x v="25"/>
    <x v="2"/>
    <n v="2.2000000000000002"/>
    <x v="0"/>
    <x v="0"/>
    <x v="0"/>
  </r>
  <r>
    <n v="18040"/>
    <x v="1"/>
    <x v="5"/>
    <x v="25"/>
    <x v="2"/>
    <n v="2.2000000000000002"/>
    <x v="0"/>
    <x v="0"/>
    <x v="0"/>
  </r>
  <r>
    <n v="18041"/>
    <x v="2"/>
    <x v="5"/>
    <x v="25"/>
    <x v="2"/>
    <n v="-1.3"/>
    <x v="0"/>
    <x v="0"/>
    <x v="0"/>
  </r>
  <r>
    <n v="18042"/>
    <x v="3"/>
    <x v="5"/>
    <x v="25"/>
    <x v="2"/>
    <n v="-0.8"/>
    <x v="0"/>
    <x v="0"/>
    <x v="0"/>
  </r>
  <r>
    <n v="18043"/>
    <x v="4"/>
    <x v="5"/>
    <x v="25"/>
    <x v="2"/>
    <n v="-0.8"/>
    <x v="0"/>
    <x v="0"/>
    <x v="0"/>
  </r>
  <r>
    <n v="18044"/>
    <x v="5"/>
    <x v="5"/>
    <x v="25"/>
    <x v="2"/>
    <n v="-1.3"/>
    <x v="0"/>
    <x v="0"/>
    <x v="0"/>
  </r>
  <r>
    <n v="18045"/>
    <x v="6"/>
    <x v="5"/>
    <x v="25"/>
    <x v="2"/>
    <n v="-0.3"/>
    <x v="0"/>
    <x v="0"/>
    <x v="0"/>
  </r>
  <r>
    <n v="18046"/>
    <x v="7"/>
    <x v="5"/>
    <x v="25"/>
    <x v="2"/>
    <n v="-2.2999999999999998"/>
    <x v="0"/>
    <x v="0"/>
    <x v="0"/>
  </r>
  <r>
    <n v="18047"/>
    <x v="8"/>
    <x v="5"/>
    <x v="25"/>
    <x v="2"/>
    <n v="-0.3"/>
    <x v="0"/>
    <x v="0"/>
    <x v="0"/>
  </r>
  <r>
    <n v="18048"/>
    <x v="9"/>
    <x v="5"/>
    <x v="25"/>
    <x v="2"/>
    <n v="0.2"/>
    <x v="0"/>
    <x v="0"/>
    <x v="0"/>
  </r>
  <r>
    <n v="18049"/>
    <x v="10"/>
    <x v="5"/>
    <x v="25"/>
    <x v="2"/>
    <n v="2.2000000000000002"/>
    <x v="0"/>
    <x v="0"/>
    <x v="0"/>
  </r>
  <r>
    <n v="18050"/>
    <x v="11"/>
    <x v="5"/>
    <x v="25"/>
    <x v="2"/>
    <n v="-1.3"/>
    <x v="0"/>
    <x v="0"/>
    <x v="0"/>
  </r>
  <r>
    <n v="18051"/>
    <x v="12"/>
    <x v="5"/>
    <x v="25"/>
    <x v="2"/>
    <n v="2.7"/>
    <x v="0"/>
    <x v="0"/>
    <x v="0"/>
  </r>
  <r>
    <n v="18052"/>
    <x v="13"/>
    <x v="5"/>
    <x v="25"/>
    <x v="2"/>
    <n v="2.2000000000000002"/>
    <x v="0"/>
    <x v="0"/>
    <x v="0"/>
  </r>
  <r>
    <n v="18053"/>
    <x v="14"/>
    <x v="5"/>
    <x v="25"/>
    <x v="2"/>
    <n v="-1.3"/>
    <x v="0"/>
    <x v="0"/>
    <x v="0"/>
  </r>
  <r>
    <n v="18054"/>
    <x v="15"/>
    <x v="5"/>
    <x v="25"/>
    <x v="2"/>
    <n v="2.7"/>
    <x v="0"/>
    <x v="0"/>
    <x v="0"/>
  </r>
  <r>
    <n v="18055"/>
    <x v="16"/>
    <x v="5"/>
    <x v="25"/>
    <x v="2"/>
    <n v="0.7"/>
    <x v="0"/>
    <x v="0"/>
    <x v="0"/>
  </r>
  <r>
    <n v="18056"/>
    <x v="17"/>
    <x v="5"/>
    <x v="25"/>
    <x v="2"/>
    <n v="-0.3"/>
    <x v="0"/>
    <x v="0"/>
    <x v="0"/>
  </r>
  <r>
    <n v="18057"/>
    <x v="18"/>
    <x v="5"/>
    <x v="25"/>
    <x v="2"/>
    <n v="-1.3"/>
    <x v="0"/>
    <x v="0"/>
    <x v="0"/>
  </r>
  <r>
    <n v="18058"/>
    <x v="19"/>
    <x v="5"/>
    <x v="25"/>
    <x v="2"/>
    <n v="-1.8"/>
    <x v="0"/>
    <x v="0"/>
    <x v="0"/>
  </r>
  <r>
    <n v="18059"/>
    <x v="20"/>
    <x v="5"/>
    <x v="25"/>
    <x v="2"/>
    <n v="-0.3"/>
    <x v="0"/>
    <x v="0"/>
    <x v="0"/>
  </r>
  <r>
    <n v="18060"/>
    <x v="21"/>
    <x v="5"/>
    <x v="25"/>
    <x v="2"/>
    <n v="-1.8"/>
    <x v="0"/>
    <x v="0"/>
    <x v="0"/>
  </r>
  <r>
    <n v="18061"/>
    <x v="22"/>
    <x v="5"/>
    <x v="25"/>
    <x v="2"/>
    <n v="-1.8"/>
    <x v="0"/>
    <x v="0"/>
    <x v="0"/>
  </r>
  <r>
    <n v="18062"/>
    <x v="23"/>
    <x v="5"/>
    <x v="25"/>
    <x v="2"/>
    <n v="2.7"/>
    <x v="0"/>
    <x v="0"/>
    <x v="0"/>
  </r>
  <r>
    <n v="18063"/>
    <x v="24"/>
    <x v="5"/>
    <x v="25"/>
    <x v="2"/>
    <n v="-0.8"/>
    <x v="0"/>
    <x v="0"/>
    <x v="0"/>
  </r>
  <r>
    <n v="18064"/>
    <x v="25"/>
    <x v="5"/>
    <x v="25"/>
    <x v="2"/>
    <n v="2.7"/>
    <x v="0"/>
    <x v="0"/>
    <x v="0"/>
  </r>
  <r>
    <n v="18065"/>
    <x v="26"/>
    <x v="5"/>
    <x v="25"/>
    <x v="2"/>
    <n v="-0.3"/>
    <x v="0"/>
    <x v="0"/>
    <x v="0"/>
  </r>
  <r>
    <n v="18066"/>
    <x v="27"/>
    <x v="5"/>
    <x v="25"/>
    <x v="2"/>
    <n v="-1.3"/>
    <x v="0"/>
    <x v="0"/>
    <x v="0"/>
  </r>
  <r>
    <n v="18067"/>
    <x v="28"/>
    <x v="5"/>
    <x v="25"/>
    <x v="2"/>
    <n v="-0.8"/>
    <x v="0"/>
    <x v="0"/>
    <x v="0"/>
  </r>
  <r>
    <n v="18068"/>
    <x v="0"/>
    <x v="5"/>
    <x v="25"/>
    <x v="3"/>
    <n v="0"/>
    <x v="1"/>
    <x v="0"/>
    <x v="0"/>
  </r>
  <r>
    <n v="18069"/>
    <x v="1"/>
    <x v="5"/>
    <x v="25"/>
    <x v="3"/>
    <n v="0"/>
    <x v="1"/>
    <x v="0"/>
    <x v="0"/>
  </r>
  <r>
    <n v="18070"/>
    <x v="2"/>
    <x v="5"/>
    <x v="25"/>
    <x v="3"/>
    <n v="0"/>
    <x v="1"/>
    <x v="0"/>
    <x v="0"/>
  </r>
  <r>
    <n v="18071"/>
    <x v="3"/>
    <x v="5"/>
    <x v="25"/>
    <x v="3"/>
    <n v="0"/>
    <x v="1"/>
    <x v="0"/>
    <x v="0"/>
  </r>
  <r>
    <n v="18072"/>
    <x v="4"/>
    <x v="5"/>
    <x v="25"/>
    <x v="3"/>
    <n v="0"/>
    <x v="1"/>
    <x v="0"/>
    <x v="0"/>
  </r>
  <r>
    <n v="18073"/>
    <x v="5"/>
    <x v="5"/>
    <x v="25"/>
    <x v="3"/>
    <n v="0"/>
    <x v="1"/>
    <x v="0"/>
    <x v="0"/>
  </r>
  <r>
    <n v="18074"/>
    <x v="6"/>
    <x v="5"/>
    <x v="25"/>
    <x v="3"/>
    <n v="0"/>
    <x v="1"/>
    <x v="0"/>
    <x v="0"/>
  </r>
  <r>
    <n v="18075"/>
    <x v="7"/>
    <x v="5"/>
    <x v="25"/>
    <x v="3"/>
    <n v="0"/>
    <x v="1"/>
    <x v="0"/>
    <x v="0"/>
  </r>
  <r>
    <n v="18076"/>
    <x v="8"/>
    <x v="5"/>
    <x v="25"/>
    <x v="3"/>
    <n v="0"/>
    <x v="1"/>
    <x v="0"/>
    <x v="0"/>
  </r>
  <r>
    <n v="18077"/>
    <x v="9"/>
    <x v="5"/>
    <x v="25"/>
    <x v="3"/>
    <n v="0"/>
    <x v="1"/>
    <x v="0"/>
    <x v="0"/>
  </r>
  <r>
    <n v="18078"/>
    <x v="10"/>
    <x v="5"/>
    <x v="25"/>
    <x v="3"/>
    <n v="0"/>
    <x v="1"/>
    <x v="0"/>
    <x v="0"/>
  </r>
  <r>
    <n v="18079"/>
    <x v="11"/>
    <x v="5"/>
    <x v="25"/>
    <x v="3"/>
    <n v="0"/>
    <x v="1"/>
    <x v="0"/>
    <x v="0"/>
  </r>
  <r>
    <n v="18080"/>
    <x v="12"/>
    <x v="5"/>
    <x v="25"/>
    <x v="3"/>
    <n v="0"/>
    <x v="1"/>
    <x v="0"/>
    <x v="0"/>
  </r>
  <r>
    <n v="18081"/>
    <x v="13"/>
    <x v="5"/>
    <x v="25"/>
    <x v="3"/>
    <n v="0"/>
    <x v="1"/>
    <x v="0"/>
    <x v="0"/>
  </r>
  <r>
    <n v="18082"/>
    <x v="14"/>
    <x v="5"/>
    <x v="25"/>
    <x v="3"/>
    <n v="0"/>
    <x v="1"/>
    <x v="0"/>
    <x v="0"/>
  </r>
  <r>
    <n v="18083"/>
    <x v="15"/>
    <x v="5"/>
    <x v="25"/>
    <x v="3"/>
    <n v="0"/>
    <x v="1"/>
    <x v="0"/>
    <x v="0"/>
  </r>
  <r>
    <n v="18084"/>
    <x v="16"/>
    <x v="5"/>
    <x v="25"/>
    <x v="3"/>
    <n v="0"/>
    <x v="1"/>
    <x v="0"/>
    <x v="0"/>
  </r>
  <r>
    <n v="18085"/>
    <x v="17"/>
    <x v="5"/>
    <x v="25"/>
    <x v="3"/>
    <n v="0"/>
    <x v="1"/>
    <x v="0"/>
    <x v="0"/>
  </r>
  <r>
    <n v="18086"/>
    <x v="18"/>
    <x v="5"/>
    <x v="25"/>
    <x v="3"/>
    <n v="0"/>
    <x v="1"/>
    <x v="0"/>
    <x v="0"/>
  </r>
  <r>
    <n v="18087"/>
    <x v="19"/>
    <x v="5"/>
    <x v="25"/>
    <x v="3"/>
    <n v="0"/>
    <x v="1"/>
    <x v="0"/>
    <x v="0"/>
  </r>
  <r>
    <n v="18088"/>
    <x v="20"/>
    <x v="5"/>
    <x v="25"/>
    <x v="3"/>
    <n v="0"/>
    <x v="1"/>
    <x v="0"/>
    <x v="0"/>
  </r>
  <r>
    <n v="18089"/>
    <x v="21"/>
    <x v="5"/>
    <x v="25"/>
    <x v="3"/>
    <n v="0"/>
    <x v="1"/>
    <x v="0"/>
    <x v="0"/>
  </r>
  <r>
    <n v="18090"/>
    <x v="22"/>
    <x v="5"/>
    <x v="25"/>
    <x v="3"/>
    <n v="0"/>
    <x v="1"/>
    <x v="0"/>
    <x v="0"/>
  </r>
  <r>
    <n v="18091"/>
    <x v="23"/>
    <x v="5"/>
    <x v="25"/>
    <x v="3"/>
    <n v="0"/>
    <x v="1"/>
    <x v="0"/>
    <x v="0"/>
  </r>
  <r>
    <n v="18092"/>
    <x v="24"/>
    <x v="5"/>
    <x v="25"/>
    <x v="3"/>
    <n v="0"/>
    <x v="1"/>
    <x v="0"/>
    <x v="0"/>
  </r>
  <r>
    <n v="18093"/>
    <x v="25"/>
    <x v="5"/>
    <x v="25"/>
    <x v="3"/>
    <n v="0"/>
    <x v="1"/>
    <x v="0"/>
    <x v="0"/>
  </r>
  <r>
    <n v="18094"/>
    <x v="26"/>
    <x v="5"/>
    <x v="25"/>
    <x v="3"/>
    <n v="0"/>
    <x v="1"/>
    <x v="0"/>
    <x v="0"/>
  </r>
  <r>
    <n v="18095"/>
    <x v="27"/>
    <x v="5"/>
    <x v="25"/>
    <x v="3"/>
    <n v="0"/>
    <x v="1"/>
    <x v="0"/>
    <x v="0"/>
  </r>
  <r>
    <n v="18096"/>
    <x v="28"/>
    <x v="5"/>
    <x v="25"/>
    <x v="3"/>
    <n v="0"/>
    <x v="1"/>
    <x v="0"/>
    <x v="0"/>
  </r>
  <r>
    <n v="18097"/>
    <x v="0"/>
    <x v="0"/>
    <x v="26"/>
    <x v="0"/>
    <n v="1048598"/>
    <x v="0"/>
    <x v="0"/>
    <x v="0"/>
  </r>
  <r>
    <n v="18098"/>
    <x v="1"/>
    <x v="0"/>
    <x v="26"/>
    <x v="0"/>
    <n v="1048598"/>
    <x v="0"/>
    <x v="0"/>
    <x v="0"/>
  </r>
  <r>
    <n v="18099"/>
    <x v="2"/>
    <x v="0"/>
    <x v="26"/>
    <x v="0"/>
    <n v="1031840"/>
    <x v="0"/>
    <x v="0"/>
    <x v="0"/>
  </r>
  <r>
    <n v="18100"/>
    <x v="3"/>
    <x v="0"/>
    <x v="26"/>
    <x v="0"/>
    <n v="1031552"/>
    <x v="0"/>
    <x v="0"/>
    <x v="0"/>
  </r>
  <r>
    <n v="18101"/>
    <x v="4"/>
    <x v="0"/>
    <x v="26"/>
    <x v="0"/>
    <n v="1028370"/>
    <x v="0"/>
    <x v="0"/>
    <x v="0"/>
  </r>
  <r>
    <n v="18102"/>
    <x v="5"/>
    <x v="0"/>
    <x v="26"/>
    <x v="0"/>
    <n v="1030628"/>
    <x v="0"/>
    <x v="0"/>
    <x v="0"/>
  </r>
  <r>
    <n v="18103"/>
    <x v="6"/>
    <x v="0"/>
    <x v="26"/>
    <x v="0"/>
    <n v="1023930"/>
    <x v="0"/>
    <x v="0"/>
    <x v="0"/>
  </r>
  <r>
    <n v="18104"/>
    <x v="7"/>
    <x v="0"/>
    <x v="26"/>
    <x v="0"/>
    <n v="1029112"/>
    <x v="0"/>
    <x v="0"/>
    <x v="0"/>
  </r>
  <r>
    <n v="18105"/>
    <x v="8"/>
    <x v="0"/>
    <x v="26"/>
    <x v="0"/>
    <n v="1031735"/>
    <x v="0"/>
    <x v="0"/>
    <x v="0"/>
  </r>
  <r>
    <n v="18106"/>
    <x v="9"/>
    <x v="0"/>
    <x v="26"/>
    <x v="0"/>
    <n v="1027467"/>
    <x v="0"/>
    <x v="0"/>
    <x v="0"/>
  </r>
  <r>
    <n v="18107"/>
    <x v="10"/>
    <x v="0"/>
    <x v="26"/>
    <x v="0"/>
    <n v="1043121"/>
    <x v="0"/>
    <x v="0"/>
    <x v="0"/>
  </r>
  <r>
    <n v="18108"/>
    <x v="11"/>
    <x v="0"/>
    <x v="26"/>
    <x v="0"/>
    <n v="1034029"/>
    <x v="0"/>
    <x v="0"/>
    <x v="0"/>
  </r>
  <r>
    <n v="18109"/>
    <x v="12"/>
    <x v="0"/>
    <x v="26"/>
    <x v="0"/>
    <n v="1038492"/>
    <x v="0"/>
    <x v="0"/>
    <x v="0"/>
  </r>
  <r>
    <n v="18110"/>
    <x v="13"/>
    <x v="0"/>
    <x v="26"/>
    <x v="0"/>
    <n v="1038850"/>
    <x v="0"/>
    <x v="0"/>
    <x v="0"/>
  </r>
  <r>
    <n v="18111"/>
    <x v="14"/>
    <x v="0"/>
    <x v="26"/>
    <x v="0"/>
    <n v="1032104"/>
    <x v="0"/>
    <x v="0"/>
    <x v="0"/>
  </r>
  <r>
    <n v="18112"/>
    <x v="15"/>
    <x v="0"/>
    <x v="26"/>
    <x v="0"/>
    <n v="1037119"/>
    <x v="0"/>
    <x v="0"/>
    <x v="0"/>
  </r>
  <r>
    <n v="18113"/>
    <x v="16"/>
    <x v="0"/>
    <x v="26"/>
    <x v="0"/>
    <n v="1036711"/>
    <x v="0"/>
    <x v="0"/>
    <x v="0"/>
  </r>
  <r>
    <n v="18114"/>
    <x v="17"/>
    <x v="0"/>
    <x v="26"/>
    <x v="0"/>
    <n v="1031981"/>
    <x v="0"/>
    <x v="0"/>
    <x v="0"/>
  </r>
  <r>
    <n v="18115"/>
    <x v="18"/>
    <x v="0"/>
    <x v="26"/>
    <x v="0"/>
    <n v="1036149"/>
    <x v="0"/>
    <x v="0"/>
    <x v="0"/>
  </r>
  <r>
    <n v="18116"/>
    <x v="19"/>
    <x v="0"/>
    <x v="26"/>
    <x v="0"/>
    <n v="1062091"/>
    <x v="0"/>
    <x v="0"/>
    <x v="0"/>
  </r>
  <r>
    <n v="18117"/>
    <x v="20"/>
    <x v="0"/>
    <x v="26"/>
    <x v="0"/>
    <n v="1038283"/>
    <x v="0"/>
    <x v="0"/>
    <x v="0"/>
  </r>
  <r>
    <n v="18118"/>
    <x v="21"/>
    <x v="0"/>
    <x v="26"/>
    <x v="0"/>
    <n v="1041471"/>
    <x v="0"/>
    <x v="0"/>
    <x v="0"/>
  </r>
  <r>
    <n v="18119"/>
    <x v="22"/>
    <x v="0"/>
    <x v="26"/>
    <x v="0"/>
    <n v="1048140"/>
    <x v="0"/>
    <x v="0"/>
    <x v="0"/>
  </r>
  <r>
    <n v="18120"/>
    <x v="23"/>
    <x v="0"/>
    <x v="26"/>
    <x v="0"/>
    <n v="1038921"/>
    <x v="0"/>
    <x v="0"/>
    <x v="0"/>
  </r>
  <r>
    <n v="18121"/>
    <x v="24"/>
    <x v="0"/>
    <x v="26"/>
    <x v="0"/>
    <n v="1033572"/>
    <x v="0"/>
    <x v="0"/>
    <x v="0"/>
  </r>
  <r>
    <n v="18122"/>
    <x v="25"/>
    <x v="0"/>
    <x v="26"/>
    <x v="0"/>
    <n v="1059201"/>
    <x v="0"/>
    <x v="0"/>
    <x v="0"/>
  </r>
  <r>
    <n v="18123"/>
    <x v="26"/>
    <x v="0"/>
    <x v="26"/>
    <x v="0"/>
    <n v="1043925"/>
    <x v="0"/>
    <x v="0"/>
    <x v="0"/>
  </r>
  <r>
    <n v="18124"/>
    <x v="27"/>
    <x v="0"/>
    <x v="26"/>
    <x v="0"/>
    <n v="1043204"/>
    <x v="0"/>
    <x v="0"/>
    <x v="0"/>
  </r>
  <r>
    <n v="18125"/>
    <x v="28"/>
    <x v="0"/>
    <x v="26"/>
    <x v="0"/>
    <n v="1041507"/>
    <x v="0"/>
    <x v="0"/>
    <x v="0"/>
  </r>
  <r>
    <n v="18126"/>
    <x v="0"/>
    <x v="0"/>
    <x v="26"/>
    <x v="1"/>
    <n v="1048598.8999999999"/>
    <x v="0"/>
    <x v="0"/>
    <x v="0"/>
  </r>
  <r>
    <n v="18127"/>
    <x v="1"/>
    <x v="0"/>
    <x v="26"/>
    <x v="1"/>
    <n v="1048598.8999999999"/>
    <x v="0"/>
    <x v="0"/>
    <x v="0"/>
  </r>
  <r>
    <n v="18128"/>
    <x v="2"/>
    <x v="0"/>
    <x v="26"/>
    <x v="1"/>
    <n v="1031840.8"/>
    <x v="0"/>
    <x v="0"/>
    <x v="0"/>
  </r>
  <r>
    <n v="18129"/>
    <x v="3"/>
    <x v="0"/>
    <x v="26"/>
    <x v="1"/>
    <n v="1031550.8"/>
    <x v="0"/>
    <x v="0"/>
    <x v="0"/>
  </r>
  <r>
    <n v="18130"/>
    <x v="4"/>
    <x v="0"/>
    <x v="26"/>
    <x v="1"/>
    <n v="1028368.3"/>
    <x v="0"/>
    <x v="0"/>
    <x v="0"/>
  </r>
  <r>
    <n v="18131"/>
    <x v="5"/>
    <x v="0"/>
    <x v="26"/>
    <x v="1"/>
    <n v="1030629.3"/>
    <x v="0"/>
    <x v="0"/>
    <x v="0"/>
  </r>
  <r>
    <n v="18132"/>
    <x v="6"/>
    <x v="0"/>
    <x v="26"/>
    <x v="1"/>
    <n v="1023931.8"/>
    <x v="0"/>
    <x v="0"/>
    <x v="0"/>
  </r>
  <r>
    <n v="18133"/>
    <x v="7"/>
    <x v="0"/>
    <x v="26"/>
    <x v="1"/>
    <n v="1029110.8"/>
    <x v="0"/>
    <x v="0"/>
    <x v="0"/>
  </r>
  <r>
    <n v="18134"/>
    <x v="8"/>
    <x v="0"/>
    <x v="26"/>
    <x v="1"/>
    <n v="1031733.3"/>
    <x v="0"/>
    <x v="0"/>
    <x v="0"/>
  </r>
  <r>
    <n v="18135"/>
    <x v="9"/>
    <x v="0"/>
    <x v="26"/>
    <x v="1"/>
    <n v="1027466.3"/>
    <x v="0"/>
    <x v="0"/>
    <x v="0"/>
  </r>
  <r>
    <n v="18136"/>
    <x v="10"/>
    <x v="0"/>
    <x v="26"/>
    <x v="1"/>
    <n v="1043122.3"/>
    <x v="0"/>
    <x v="0"/>
    <x v="0"/>
  </r>
  <r>
    <n v="18137"/>
    <x v="11"/>
    <x v="0"/>
    <x v="26"/>
    <x v="1"/>
    <n v="1034029.3"/>
    <x v="0"/>
    <x v="0"/>
    <x v="0"/>
  </r>
  <r>
    <n v="18138"/>
    <x v="12"/>
    <x v="0"/>
    <x v="26"/>
    <x v="1"/>
    <n v="1038492.3"/>
    <x v="0"/>
    <x v="0"/>
    <x v="0"/>
  </r>
  <r>
    <n v="18139"/>
    <x v="13"/>
    <x v="0"/>
    <x v="26"/>
    <x v="1"/>
    <n v="1038852.3"/>
    <x v="0"/>
    <x v="0"/>
    <x v="0"/>
  </r>
  <r>
    <n v="18140"/>
    <x v="14"/>
    <x v="0"/>
    <x v="26"/>
    <x v="1"/>
    <n v="1032104.3"/>
    <x v="0"/>
    <x v="0"/>
    <x v="0"/>
  </r>
  <r>
    <n v="18141"/>
    <x v="15"/>
    <x v="0"/>
    <x v="26"/>
    <x v="1"/>
    <n v="1037118.8"/>
    <x v="0"/>
    <x v="0"/>
    <x v="0"/>
  </r>
  <r>
    <n v="18142"/>
    <x v="16"/>
    <x v="0"/>
    <x v="26"/>
    <x v="1"/>
    <n v="1036709.3"/>
    <x v="0"/>
    <x v="0"/>
    <x v="0"/>
  </r>
  <r>
    <n v="18143"/>
    <x v="17"/>
    <x v="0"/>
    <x v="26"/>
    <x v="1"/>
    <n v="1031979.3"/>
    <x v="0"/>
    <x v="0"/>
    <x v="0"/>
  </r>
  <r>
    <n v="18144"/>
    <x v="18"/>
    <x v="0"/>
    <x v="26"/>
    <x v="1"/>
    <n v="1036148.8"/>
    <x v="0"/>
    <x v="0"/>
    <x v="0"/>
  </r>
  <r>
    <n v="18145"/>
    <x v="19"/>
    <x v="0"/>
    <x v="26"/>
    <x v="1"/>
    <n v="1062091.8999999999"/>
    <x v="0"/>
    <x v="0"/>
    <x v="0"/>
  </r>
  <r>
    <n v="18146"/>
    <x v="20"/>
    <x v="0"/>
    <x v="26"/>
    <x v="1"/>
    <n v="1038282.8"/>
    <x v="0"/>
    <x v="0"/>
    <x v="0"/>
  </r>
  <r>
    <n v="18147"/>
    <x v="21"/>
    <x v="0"/>
    <x v="26"/>
    <x v="1"/>
    <n v="1041468.8"/>
    <x v="0"/>
    <x v="0"/>
    <x v="0"/>
  </r>
  <r>
    <n v="18148"/>
    <x v="22"/>
    <x v="0"/>
    <x v="26"/>
    <x v="1"/>
    <n v="1048141.4"/>
    <x v="0"/>
    <x v="0"/>
    <x v="0"/>
  </r>
  <r>
    <n v="18149"/>
    <x v="23"/>
    <x v="0"/>
    <x v="26"/>
    <x v="1"/>
    <n v="1038921.8"/>
    <x v="0"/>
    <x v="0"/>
    <x v="0"/>
  </r>
  <r>
    <n v="18150"/>
    <x v="24"/>
    <x v="0"/>
    <x v="26"/>
    <x v="1"/>
    <n v="1033570.3"/>
    <x v="0"/>
    <x v="0"/>
    <x v="0"/>
  </r>
  <r>
    <n v="18151"/>
    <x v="25"/>
    <x v="0"/>
    <x v="26"/>
    <x v="1"/>
    <n v="1059203.3999999999"/>
    <x v="0"/>
    <x v="0"/>
    <x v="0"/>
  </r>
  <r>
    <n v="18152"/>
    <x v="26"/>
    <x v="0"/>
    <x v="26"/>
    <x v="1"/>
    <n v="1043923.3"/>
    <x v="0"/>
    <x v="0"/>
    <x v="0"/>
  </r>
  <r>
    <n v="18153"/>
    <x v="27"/>
    <x v="0"/>
    <x v="26"/>
    <x v="1"/>
    <n v="1043202.3"/>
    <x v="0"/>
    <x v="0"/>
    <x v="0"/>
  </r>
  <r>
    <n v="18154"/>
    <x v="28"/>
    <x v="0"/>
    <x v="26"/>
    <x v="1"/>
    <n v="1041508.3"/>
    <x v="0"/>
    <x v="0"/>
    <x v="0"/>
  </r>
  <r>
    <n v="18155"/>
    <x v="0"/>
    <x v="0"/>
    <x v="26"/>
    <x v="2"/>
    <n v="-0.9"/>
    <x v="0"/>
    <x v="0"/>
    <x v="0"/>
  </r>
  <r>
    <n v="18156"/>
    <x v="1"/>
    <x v="0"/>
    <x v="26"/>
    <x v="2"/>
    <n v="-0.9"/>
    <x v="0"/>
    <x v="0"/>
    <x v="0"/>
  </r>
  <r>
    <n v="18157"/>
    <x v="2"/>
    <x v="0"/>
    <x v="26"/>
    <x v="2"/>
    <n v="-0.8"/>
    <x v="0"/>
    <x v="0"/>
    <x v="0"/>
  </r>
  <r>
    <n v="18158"/>
    <x v="3"/>
    <x v="0"/>
    <x v="26"/>
    <x v="2"/>
    <n v="1.2"/>
    <x v="0"/>
    <x v="0"/>
    <x v="0"/>
  </r>
  <r>
    <n v="18159"/>
    <x v="4"/>
    <x v="0"/>
    <x v="26"/>
    <x v="2"/>
    <n v="1.7"/>
    <x v="0"/>
    <x v="0"/>
    <x v="0"/>
  </r>
  <r>
    <n v="18160"/>
    <x v="5"/>
    <x v="0"/>
    <x v="26"/>
    <x v="2"/>
    <n v="-1.3"/>
    <x v="0"/>
    <x v="0"/>
    <x v="0"/>
  </r>
  <r>
    <n v="18161"/>
    <x v="6"/>
    <x v="0"/>
    <x v="26"/>
    <x v="2"/>
    <n v="-1.8"/>
    <x v="0"/>
    <x v="0"/>
    <x v="0"/>
  </r>
  <r>
    <n v="18162"/>
    <x v="7"/>
    <x v="0"/>
    <x v="26"/>
    <x v="2"/>
    <n v="1.2"/>
    <x v="0"/>
    <x v="0"/>
    <x v="0"/>
  </r>
  <r>
    <n v="18163"/>
    <x v="8"/>
    <x v="0"/>
    <x v="26"/>
    <x v="2"/>
    <n v="1.7"/>
    <x v="0"/>
    <x v="0"/>
    <x v="0"/>
  </r>
  <r>
    <n v="18164"/>
    <x v="9"/>
    <x v="0"/>
    <x v="26"/>
    <x v="2"/>
    <n v="0.7"/>
    <x v="0"/>
    <x v="0"/>
    <x v="0"/>
  </r>
  <r>
    <n v="18165"/>
    <x v="10"/>
    <x v="0"/>
    <x v="26"/>
    <x v="2"/>
    <n v="-1.3"/>
    <x v="0"/>
    <x v="0"/>
    <x v="0"/>
  </r>
  <r>
    <n v="18166"/>
    <x v="11"/>
    <x v="0"/>
    <x v="26"/>
    <x v="2"/>
    <n v="-0.3"/>
    <x v="0"/>
    <x v="0"/>
    <x v="0"/>
  </r>
  <r>
    <n v="18167"/>
    <x v="12"/>
    <x v="0"/>
    <x v="26"/>
    <x v="2"/>
    <n v="-0.3"/>
    <x v="0"/>
    <x v="0"/>
    <x v="0"/>
  </r>
  <r>
    <n v="18168"/>
    <x v="13"/>
    <x v="0"/>
    <x v="26"/>
    <x v="2"/>
    <n v="-2.2999999999999998"/>
    <x v="0"/>
    <x v="0"/>
    <x v="0"/>
  </r>
  <r>
    <n v="18169"/>
    <x v="14"/>
    <x v="0"/>
    <x v="26"/>
    <x v="2"/>
    <n v="-0.3"/>
    <x v="0"/>
    <x v="0"/>
    <x v="0"/>
  </r>
  <r>
    <n v="18170"/>
    <x v="15"/>
    <x v="0"/>
    <x v="26"/>
    <x v="2"/>
    <n v="0.2"/>
    <x v="0"/>
    <x v="0"/>
    <x v="0"/>
  </r>
  <r>
    <n v="18171"/>
    <x v="16"/>
    <x v="0"/>
    <x v="26"/>
    <x v="2"/>
    <n v="1.7"/>
    <x v="0"/>
    <x v="0"/>
    <x v="0"/>
  </r>
  <r>
    <n v="18172"/>
    <x v="17"/>
    <x v="0"/>
    <x v="26"/>
    <x v="2"/>
    <n v="1.7"/>
    <x v="0"/>
    <x v="0"/>
    <x v="0"/>
  </r>
  <r>
    <n v="18173"/>
    <x v="18"/>
    <x v="0"/>
    <x v="26"/>
    <x v="2"/>
    <n v="0.2"/>
    <x v="0"/>
    <x v="0"/>
    <x v="0"/>
  </r>
  <r>
    <n v="18174"/>
    <x v="19"/>
    <x v="0"/>
    <x v="26"/>
    <x v="2"/>
    <n v="-0.9"/>
    <x v="0"/>
    <x v="0"/>
    <x v="0"/>
  </r>
  <r>
    <n v="18175"/>
    <x v="20"/>
    <x v="0"/>
    <x v="26"/>
    <x v="2"/>
    <n v="0.2"/>
    <x v="0"/>
    <x v="0"/>
    <x v="0"/>
  </r>
  <r>
    <n v="18176"/>
    <x v="21"/>
    <x v="0"/>
    <x v="26"/>
    <x v="2"/>
    <n v="2.2000000000000002"/>
    <x v="0"/>
    <x v="0"/>
    <x v="0"/>
  </r>
  <r>
    <n v="18177"/>
    <x v="22"/>
    <x v="0"/>
    <x v="26"/>
    <x v="2"/>
    <n v="-1.4"/>
    <x v="0"/>
    <x v="0"/>
    <x v="0"/>
  </r>
  <r>
    <n v="18178"/>
    <x v="23"/>
    <x v="0"/>
    <x v="26"/>
    <x v="2"/>
    <n v="-0.8"/>
    <x v="0"/>
    <x v="0"/>
    <x v="0"/>
  </r>
  <r>
    <n v="18179"/>
    <x v="24"/>
    <x v="0"/>
    <x v="26"/>
    <x v="2"/>
    <n v="1.7"/>
    <x v="0"/>
    <x v="0"/>
    <x v="0"/>
  </r>
  <r>
    <n v="18180"/>
    <x v="25"/>
    <x v="0"/>
    <x v="26"/>
    <x v="2"/>
    <n v="-2.4"/>
    <x v="0"/>
    <x v="0"/>
    <x v="0"/>
  </r>
  <r>
    <n v="18181"/>
    <x v="26"/>
    <x v="0"/>
    <x v="26"/>
    <x v="2"/>
    <n v="1.7"/>
    <x v="0"/>
    <x v="0"/>
    <x v="0"/>
  </r>
  <r>
    <n v="18182"/>
    <x v="27"/>
    <x v="0"/>
    <x v="26"/>
    <x v="2"/>
    <n v="1.7"/>
    <x v="0"/>
    <x v="0"/>
    <x v="0"/>
  </r>
  <r>
    <n v="18183"/>
    <x v="28"/>
    <x v="0"/>
    <x v="26"/>
    <x v="2"/>
    <n v="-1.3"/>
    <x v="0"/>
    <x v="0"/>
    <x v="0"/>
  </r>
  <r>
    <n v="18184"/>
    <x v="0"/>
    <x v="0"/>
    <x v="26"/>
    <x v="3"/>
    <n v="0"/>
    <x v="1"/>
    <x v="0"/>
    <x v="0"/>
  </r>
  <r>
    <n v="18185"/>
    <x v="1"/>
    <x v="0"/>
    <x v="26"/>
    <x v="3"/>
    <n v="0"/>
    <x v="1"/>
    <x v="0"/>
    <x v="0"/>
  </r>
  <r>
    <n v="18186"/>
    <x v="2"/>
    <x v="0"/>
    <x v="26"/>
    <x v="3"/>
    <n v="0"/>
    <x v="1"/>
    <x v="0"/>
    <x v="0"/>
  </r>
  <r>
    <n v="18187"/>
    <x v="3"/>
    <x v="0"/>
    <x v="26"/>
    <x v="3"/>
    <n v="0"/>
    <x v="1"/>
    <x v="0"/>
    <x v="0"/>
  </r>
  <r>
    <n v="18188"/>
    <x v="4"/>
    <x v="0"/>
    <x v="26"/>
    <x v="3"/>
    <n v="0"/>
    <x v="1"/>
    <x v="0"/>
    <x v="0"/>
  </r>
  <r>
    <n v="18189"/>
    <x v="5"/>
    <x v="0"/>
    <x v="26"/>
    <x v="3"/>
    <n v="0"/>
    <x v="1"/>
    <x v="0"/>
    <x v="0"/>
  </r>
  <r>
    <n v="18190"/>
    <x v="6"/>
    <x v="0"/>
    <x v="26"/>
    <x v="3"/>
    <n v="0"/>
    <x v="1"/>
    <x v="0"/>
    <x v="0"/>
  </r>
  <r>
    <n v="18191"/>
    <x v="7"/>
    <x v="0"/>
    <x v="26"/>
    <x v="3"/>
    <n v="0"/>
    <x v="1"/>
    <x v="0"/>
    <x v="0"/>
  </r>
  <r>
    <n v="18192"/>
    <x v="8"/>
    <x v="0"/>
    <x v="26"/>
    <x v="3"/>
    <n v="0"/>
    <x v="1"/>
    <x v="0"/>
    <x v="0"/>
  </r>
  <r>
    <n v="18193"/>
    <x v="9"/>
    <x v="0"/>
    <x v="26"/>
    <x v="3"/>
    <n v="0"/>
    <x v="1"/>
    <x v="0"/>
    <x v="0"/>
  </r>
  <r>
    <n v="18194"/>
    <x v="10"/>
    <x v="0"/>
    <x v="26"/>
    <x v="3"/>
    <n v="0"/>
    <x v="1"/>
    <x v="0"/>
    <x v="0"/>
  </r>
  <r>
    <n v="18195"/>
    <x v="11"/>
    <x v="0"/>
    <x v="26"/>
    <x v="3"/>
    <n v="0"/>
    <x v="1"/>
    <x v="0"/>
    <x v="0"/>
  </r>
  <r>
    <n v="18196"/>
    <x v="12"/>
    <x v="0"/>
    <x v="26"/>
    <x v="3"/>
    <n v="0"/>
    <x v="1"/>
    <x v="0"/>
    <x v="0"/>
  </r>
  <r>
    <n v="18197"/>
    <x v="13"/>
    <x v="0"/>
    <x v="26"/>
    <x v="3"/>
    <n v="0"/>
    <x v="1"/>
    <x v="0"/>
    <x v="0"/>
  </r>
  <r>
    <n v="18198"/>
    <x v="14"/>
    <x v="0"/>
    <x v="26"/>
    <x v="3"/>
    <n v="0"/>
    <x v="1"/>
    <x v="0"/>
    <x v="0"/>
  </r>
  <r>
    <n v="18199"/>
    <x v="15"/>
    <x v="0"/>
    <x v="26"/>
    <x v="3"/>
    <n v="0"/>
    <x v="1"/>
    <x v="0"/>
    <x v="0"/>
  </r>
  <r>
    <n v="18200"/>
    <x v="16"/>
    <x v="0"/>
    <x v="26"/>
    <x v="3"/>
    <n v="0"/>
    <x v="1"/>
    <x v="0"/>
    <x v="0"/>
  </r>
  <r>
    <n v="18201"/>
    <x v="17"/>
    <x v="0"/>
    <x v="26"/>
    <x v="3"/>
    <n v="0"/>
    <x v="1"/>
    <x v="0"/>
    <x v="0"/>
  </r>
  <r>
    <n v="18202"/>
    <x v="18"/>
    <x v="0"/>
    <x v="26"/>
    <x v="3"/>
    <n v="0"/>
    <x v="1"/>
    <x v="0"/>
    <x v="0"/>
  </r>
  <r>
    <n v="18203"/>
    <x v="19"/>
    <x v="0"/>
    <x v="26"/>
    <x v="3"/>
    <n v="0"/>
    <x v="1"/>
    <x v="0"/>
    <x v="0"/>
  </r>
  <r>
    <n v="18204"/>
    <x v="20"/>
    <x v="0"/>
    <x v="26"/>
    <x v="3"/>
    <n v="0"/>
    <x v="1"/>
    <x v="0"/>
    <x v="0"/>
  </r>
  <r>
    <n v="18205"/>
    <x v="21"/>
    <x v="0"/>
    <x v="26"/>
    <x v="3"/>
    <n v="0"/>
    <x v="1"/>
    <x v="0"/>
    <x v="0"/>
  </r>
  <r>
    <n v="18206"/>
    <x v="22"/>
    <x v="0"/>
    <x v="26"/>
    <x v="3"/>
    <n v="0"/>
    <x v="1"/>
    <x v="0"/>
    <x v="0"/>
  </r>
  <r>
    <n v="18207"/>
    <x v="23"/>
    <x v="0"/>
    <x v="26"/>
    <x v="3"/>
    <n v="0"/>
    <x v="1"/>
    <x v="0"/>
    <x v="0"/>
  </r>
  <r>
    <n v="18208"/>
    <x v="24"/>
    <x v="0"/>
    <x v="26"/>
    <x v="3"/>
    <n v="0"/>
    <x v="1"/>
    <x v="0"/>
    <x v="0"/>
  </r>
  <r>
    <n v="18209"/>
    <x v="25"/>
    <x v="0"/>
    <x v="26"/>
    <x v="3"/>
    <n v="0"/>
    <x v="1"/>
    <x v="0"/>
    <x v="0"/>
  </r>
  <r>
    <n v="18210"/>
    <x v="26"/>
    <x v="0"/>
    <x v="26"/>
    <x v="3"/>
    <n v="0"/>
    <x v="1"/>
    <x v="0"/>
    <x v="0"/>
  </r>
  <r>
    <n v="18211"/>
    <x v="27"/>
    <x v="0"/>
    <x v="26"/>
    <x v="3"/>
    <n v="0"/>
    <x v="1"/>
    <x v="0"/>
    <x v="0"/>
  </r>
  <r>
    <n v="18212"/>
    <x v="28"/>
    <x v="0"/>
    <x v="26"/>
    <x v="3"/>
    <n v="0"/>
    <x v="1"/>
    <x v="0"/>
    <x v="0"/>
  </r>
  <r>
    <n v="18213"/>
    <x v="0"/>
    <x v="1"/>
    <x v="26"/>
    <x v="0"/>
    <n v="1049863"/>
    <x v="0"/>
    <x v="0"/>
    <x v="0"/>
  </r>
  <r>
    <n v="18214"/>
    <x v="1"/>
    <x v="1"/>
    <x v="26"/>
    <x v="0"/>
    <n v="1049863"/>
    <x v="0"/>
    <x v="0"/>
    <x v="0"/>
  </r>
  <r>
    <n v="18215"/>
    <x v="2"/>
    <x v="1"/>
    <x v="26"/>
    <x v="0"/>
    <n v="1032382"/>
    <x v="0"/>
    <x v="0"/>
    <x v="0"/>
  </r>
  <r>
    <n v="18216"/>
    <x v="3"/>
    <x v="1"/>
    <x v="26"/>
    <x v="0"/>
    <n v="1030649"/>
    <x v="0"/>
    <x v="0"/>
    <x v="0"/>
  </r>
  <r>
    <n v="18217"/>
    <x v="4"/>
    <x v="1"/>
    <x v="26"/>
    <x v="0"/>
    <n v="1028372"/>
    <x v="0"/>
    <x v="0"/>
    <x v="0"/>
  </r>
  <r>
    <n v="18218"/>
    <x v="5"/>
    <x v="1"/>
    <x v="26"/>
    <x v="0"/>
    <n v="1030593"/>
    <x v="0"/>
    <x v="0"/>
    <x v="0"/>
  </r>
  <r>
    <n v="18219"/>
    <x v="6"/>
    <x v="1"/>
    <x v="26"/>
    <x v="0"/>
    <n v="1024622"/>
    <x v="0"/>
    <x v="0"/>
    <x v="0"/>
  </r>
  <r>
    <n v="18220"/>
    <x v="7"/>
    <x v="1"/>
    <x v="26"/>
    <x v="0"/>
    <n v="1030616"/>
    <x v="0"/>
    <x v="0"/>
    <x v="0"/>
  </r>
  <r>
    <n v="18221"/>
    <x v="8"/>
    <x v="1"/>
    <x v="26"/>
    <x v="0"/>
    <n v="1032995"/>
    <x v="0"/>
    <x v="0"/>
    <x v="0"/>
  </r>
  <r>
    <n v="18222"/>
    <x v="9"/>
    <x v="1"/>
    <x v="26"/>
    <x v="0"/>
    <n v="1028508"/>
    <x v="0"/>
    <x v="0"/>
    <x v="0"/>
  </r>
  <r>
    <n v="18223"/>
    <x v="10"/>
    <x v="1"/>
    <x v="26"/>
    <x v="0"/>
    <n v="1043966"/>
    <x v="0"/>
    <x v="0"/>
    <x v="0"/>
  </r>
  <r>
    <n v="18224"/>
    <x v="11"/>
    <x v="1"/>
    <x v="26"/>
    <x v="0"/>
    <n v="1034642"/>
    <x v="0"/>
    <x v="0"/>
    <x v="0"/>
  </r>
  <r>
    <n v="18225"/>
    <x v="12"/>
    <x v="1"/>
    <x v="26"/>
    <x v="0"/>
    <n v="1037576"/>
    <x v="0"/>
    <x v="0"/>
    <x v="0"/>
  </r>
  <r>
    <n v="18226"/>
    <x v="13"/>
    <x v="1"/>
    <x v="26"/>
    <x v="0"/>
    <n v="1039181"/>
    <x v="0"/>
    <x v="0"/>
    <x v="0"/>
  </r>
  <r>
    <n v="18227"/>
    <x v="14"/>
    <x v="1"/>
    <x v="26"/>
    <x v="0"/>
    <n v="1032523"/>
    <x v="0"/>
    <x v="0"/>
    <x v="0"/>
  </r>
  <r>
    <n v="18228"/>
    <x v="15"/>
    <x v="1"/>
    <x v="26"/>
    <x v="0"/>
    <n v="1036135"/>
    <x v="0"/>
    <x v="0"/>
    <x v="0"/>
  </r>
  <r>
    <n v="18229"/>
    <x v="16"/>
    <x v="1"/>
    <x v="26"/>
    <x v="0"/>
    <n v="1034335"/>
    <x v="0"/>
    <x v="0"/>
    <x v="0"/>
  </r>
  <r>
    <n v="18230"/>
    <x v="17"/>
    <x v="1"/>
    <x v="26"/>
    <x v="0"/>
    <n v="1033906"/>
    <x v="0"/>
    <x v="0"/>
    <x v="0"/>
  </r>
  <r>
    <n v="18231"/>
    <x v="18"/>
    <x v="1"/>
    <x v="26"/>
    <x v="0"/>
    <n v="1035294"/>
    <x v="0"/>
    <x v="0"/>
    <x v="0"/>
  </r>
  <r>
    <n v="18232"/>
    <x v="19"/>
    <x v="1"/>
    <x v="26"/>
    <x v="0"/>
    <n v="1061806"/>
    <x v="0"/>
    <x v="0"/>
    <x v="0"/>
  </r>
  <r>
    <n v="18233"/>
    <x v="20"/>
    <x v="1"/>
    <x v="26"/>
    <x v="0"/>
    <n v="1039022"/>
    <x v="0"/>
    <x v="0"/>
    <x v="0"/>
  </r>
  <r>
    <n v="18234"/>
    <x v="21"/>
    <x v="1"/>
    <x v="26"/>
    <x v="0"/>
    <n v="1041057"/>
    <x v="0"/>
    <x v="0"/>
    <x v="0"/>
  </r>
  <r>
    <n v="18235"/>
    <x v="22"/>
    <x v="1"/>
    <x v="26"/>
    <x v="0"/>
    <n v="1048066"/>
    <x v="0"/>
    <x v="0"/>
    <x v="0"/>
  </r>
  <r>
    <n v="18236"/>
    <x v="23"/>
    <x v="1"/>
    <x v="26"/>
    <x v="0"/>
    <n v="1038505"/>
    <x v="0"/>
    <x v="0"/>
    <x v="0"/>
  </r>
  <r>
    <n v="18237"/>
    <x v="24"/>
    <x v="1"/>
    <x v="26"/>
    <x v="0"/>
    <n v="1034572"/>
    <x v="0"/>
    <x v="0"/>
    <x v="0"/>
  </r>
  <r>
    <n v="18238"/>
    <x v="25"/>
    <x v="1"/>
    <x v="26"/>
    <x v="0"/>
    <n v="1057407"/>
    <x v="0"/>
    <x v="0"/>
    <x v="0"/>
  </r>
  <r>
    <n v="18239"/>
    <x v="26"/>
    <x v="1"/>
    <x v="26"/>
    <x v="0"/>
    <n v="1043478"/>
    <x v="0"/>
    <x v="0"/>
    <x v="0"/>
  </r>
  <r>
    <n v="18240"/>
    <x v="27"/>
    <x v="1"/>
    <x v="26"/>
    <x v="0"/>
    <n v="1042790"/>
    <x v="0"/>
    <x v="0"/>
    <x v="0"/>
  </r>
  <r>
    <n v="18241"/>
    <x v="28"/>
    <x v="1"/>
    <x v="26"/>
    <x v="0"/>
    <n v="1041868"/>
    <x v="0"/>
    <x v="0"/>
    <x v="0"/>
  </r>
  <r>
    <n v="18242"/>
    <x v="0"/>
    <x v="1"/>
    <x v="26"/>
    <x v="1"/>
    <n v="1049861.3"/>
    <x v="0"/>
    <x v="0"/>
    <x v="0"/>
  </r>
  <r>
    <n v="18243"/>
    <x v="1"/>
    <x v="1"/>
    <x v="26"/>
    <x v="1"/>
    <n v="1049861.3"/>
    <x v="0"/>
    <x v="0"/>
    <x v="0"/>
  </r>
  <r>
    <n v="18244"/>
    <x v="2"/>
    <x v="1"/>
    <x v="26"/>
    <x v="1"/>
    <n v="1032382.8"/>
    <x v="0"/>
    <x v="0"/>
    <x v="0"/>
  </r>
  <r>
    <n v="18245"/>
    <x v="3"/>
    <x v="1"/>
    <x v="26"/>
    <x v="1"/>
    <n v="1030649.8"/>
    <x v="0"/>
    <x v="0"/>
    <x v="0"/>
  </r>
  <r>
    <n v="18246"/>
    <x v="4"/>
    <x v="1"/>
    <x v="26"/>
    <x v="1"/>
    <n v="1028372.8"/>
    <x v="0"/>
    <x v="0"/>
    <x v="0"/>
  </r>
  <r>
    <n v="18247"/>
    <x v="5"/>
    <x v="1"/>
    <x v="26"/>
    <x v="1"/>
    <n v="1030593.8"/>
    <x v="0"/>
    <x v="0"/>
    <x v="0"/>
  </r>
  <r>
    <n v="18248"/>
    <x v="6"/>
    <x v="1"/>
    <x v="26"/>
    <x v="1"/>
    <n v="1024618.8"/>
    <x v="0"/>
    <x v="0"/>
    <x v="0"/>
  </r>
  <r>
    <n v="18249"/>
    <x v="7"/>
    <x v="1"/>
    <x v="26"/>
    <x v="1"/>
    <n v="1030616.3"/>
    <x v="0"/>
    <x v="0"/>
    <x v="0"/>
  </r>
  <r>
    <n v="18250"/>
    <x v="8"/>
    <x v="1"/>
    <x v="26"/>
    <x v="1"/>
    <n v="1032995.8"/>
    <x v="0"/>
    <x v="0"/>
    <x v="0"/>
  </r>
  <r>
    <n v="18251"/>
    <x v="9"/>
    <x v="1"/>
    <x v="26"/>
    <x v="1"/>
    <n v="1028508.3"/>
    <x v="0"/>
    <x v="0"/>
    <x v="0"/>
  </r>
  <r>
    <n v="18252"/>
    <x v="10"/>
    <x v="1"/>
    <x v="26"/>
    <x v="1"/>
    <n v="1043964.8"/>
    <x v="0"/>
    <x v="0"/>
    <x v="0"/>
  </r>
  <r>
    <n v="18253"/>
    <x v="11"/>
    <x v="1"/>
    <x v="26"/>
    <x v="1"/>
    <n v="1034642.8"/>
    <x v="0"/>
    <x v="0"/>
    <x v="0"/>
  </r>
  <r>
    <n v="18254"/>
    <x v="12"/>
    <x v="1"/>
    <x v="26"/>
    <x v="1"/>
    <n v="1037576.3"/>
    <x v="0"/>
    <x v="0"/>
    <x v="0"/>
  </r>
  <r>
    <n v="18255"/>
    <x v="13"/>
    <x v="1"/>
    <x v="26"/>
    <x v="1"/>
    <n v="1039181.8"/>
    <x v="0"/>
    <x v="0"/>
    <x v="0"/>
  </r>
  <r>
    <n v="18256"/>
    <x v="14"/>
    <x v="1"/>
    <x v="26"/>
    <x v="1"/>
    <n v="1032524.3"/>
    <x v="0"/>
    <x v="0"/>
    <x v="0"/>
  </r>
  <r>
    <n v="18257"/>
    <x v="15"/>
    <x v="1"/>
    <x v="26"/>
    <x v="1"/>
    <n v="1036135.3"/>
    <x v="0"/>
    <x v="0"/>
    <x v="0"/>
  </r>
  <r>
    <n v="18258"/>
    <x v="16"/>
    <x v="1"/>
    <x v="26"/>
    <x v="1"/>
    <n v="1034335.3"/>
    <x v="0"/>
    <x v="0"/>
    <x v="0"/>
  </r>
  <r>
    <n v="18259"/>
    <x v="17"/>
    <x v="1"/>
    <x v="26"/>
    <x v="1"/>
    <n v="1033906.8"/>
    <x v="0"/>
    <x v="0"/>
    <x v="0"/>
  </r>
  <r>
    <n v="18260"/>
    <x v="18"/>
    <x v="1"/>
    <x v="26"/>
    <x v="1"/>
    <n v="1035292.8"/>
    <x v="0"/>
    <x v="0"/>
    <x v="0"/>
  </r>
  <r>
    <n v="18261"/>
    <x v="19"/>
    <x v="1"/>
    <x v="26"/>
    <x v="1"/>
    <n v="1061806.8"/>
    <x v="0"/>
    <x v="0"/>
    <x v="0"/>
  </r>
  <r>
    <n v="18262"/>
    <x v="20"/>
    <x v="1"/>
    <x v="26"/>
    <x v="1"/>
    <n v="1039022.3"/>
    <x v="0"/>
    <x v="0"/>
    <x v="0"/>
  </r>
  <r>
    <n v="18263"/>
    <x v="21"/>
    <x v="1"/>
    <x v="26"/>
    <x v="1"/>
    <n v="1041056.8"/>
    <x v="0"/>
    <x v="0"/>
    <x v="0"/>
  </r>
  <r>
    <n v="18264"/>
    <x v="22"/>
    <x v="1"/>
    <x v="26"/>
    <x v="1"/>
    <n v="1048065.8"/>
    <x v="0"/>
    <x v="0"/>
    <x v="0"/>
  </r>
  <r>
    <n v="18265"/>
    <x v="23"/>
    <x v="1"/>
    <x v="26"/>
    <x v="1"/>
    <n v="1038500.8"/>
    <x v="0"/>
    <x v="0"/>
    <x v="0"/>
  </r>
  <r>
    <n v="18266"/>
    <x v="24"/>
    <x v="1"/>
    <x v="26"/>
    <x v="1"/>
    <n v="1034573.3"/>
    <x v="0"/>
    <x v="0"/>
    <x v="0"/>
  </r>
  <r>
    <n v="18267"/>
    <x v="25"/>
    <x v="1"/>
    <x v="26"/>
    <x v="1"/>
    <n v="1057407.8"/>
    <x v="0"/>
    <x v="0"/>
    <x v="0"/>
  </r>
  <r>
    <n v="18268"/>
    <x v="26"/>
    <x v="1"/>
    <x v="26"/>
    <x v="1"/>
    <n v="1043478.8"/>
    <x v="0"/>
    <x v="0"/>
    <x v="0"/>
  </r>
  <r>
    <n v="18269"/>
    <x v="27"/>
    <x v="1"/>
    <x v="26"/>
    <x v="1"/>
    <n v="1042788.8"/>
    <x v="0"/>
    <x v="0"/>
    <x v="0"/>
  </r>
  <r>
    <n v="18270"/>
    <x v="28"/>
    <x v="1"/>
    <x v="26"/>
    <x v="1"/>
    <n v="1041868.8"/>
    <x v="0"/>
    <x v="0"/>
    <x v="0"/>
  </r>
  <r>
    <n v="18271"/>
    <x v="0"/>
    <x v="1"/>
    <x v="26"/>
    <x v="2"/>
    <n v="1.7"/>
    <x v="0"/>
    <x v="0"/>
    <x v="0"/>
  </r>
  <r>
    <n v="18272"/>
    <x v="1"/>
    <x v="1"/>
    <x v="26"/>
    <x v="2"/>
    <n v="1.7"/>
    <x v="0"/>
    <x v="0"/>
    <x v="0"/>
  </r>
  <r>
    <n v="18273"/>
    <x v="2"/>
    <x v="1"/>
    <x v="26"/>
    <x v="2"/>
    <n v="-0.8"/>
    <x v="0"/>
    <x v="0"/>
    <x v="0"/>
  </r>
  <r>
    <n v="18274"/>
    <x v="3"/>
    <x v="1"/>
    <x v="26"/>
    <x v="2"/>
    <n v="-0.8"/>
    <x v="0"/>
    <x v="0"/>
    <x v="0"/>
  </r>
  <r>
    <n v="18275"/>
    <x v="4"/>
    <x v="1"/>
    <x v="26"/>
    <x v="2"/>
    <n v="-0.8"/>
    <x v="0"/>
    <x v="0"/>
    <x v="0"/>
  </r>
  <r>
    <n v="18276"/>
    <x v="5"/>
    <x v="1"/>
    <x v="26"/>
    <x v="2"/>
    <n v="-0.8"/>
    <x v="0"/>
    <x v="0"/>
    <x v="0"/>
  </r>
  <r>
    <n v="18277"/>
    <x v="6"/>
    <x v="1"/>
    <x v="26"/>
    <x v="2"/>
    <n v="3.2"/>
    <x v="0"/>
    <x v="0"/>
    <x v="0"/>
  </r>
  <r>
    <n v="18278"/>
    <x v="7"/>
    <x v="1"/>
    <x v="26"/>
    <x v="2"/>
    <n v="-0.3"/>
    <x v="0"/>
    <x v="0"/>
    <x v="0"/>
  </r>
  <r>
    <n v="18279"/>
    <x v="8"/>
    <x v="1"/>
    <x v="26"/>
    <x v="2"/>
    <n v="-0.8"/>
    <x v="0"/>
    <x v="0"/>
    <x v="0"/>
  </r>
  <r>
    <n v="18280"/>
    <x v="9"/>
    <x v="1"/>
    <x v="26"/>
    <x v="2"/>
    <n v="-0.3"/>
    <x v="0"/>
    <x v="0"/>
    <x v="0"/>
  </r>
  <r>
    <n v="18281"/>
    <x v="10"/>
    <x v="1"/>
    <x v="26"/>
    <x v="2"/>
    <n v="1.2"/>
    <x v="0"/>
    <x v="0"/>
    <x v="0"/>
  </r>
  <r>
    <n v="18282"/>
    <x v="11"/>
    <x v="1"/>
    <x v="26"/>
    <x v="2"/>
    <n v="-0.8"/>
    <x v="0"/>
    <x v="0"/>
    <x v="0"/>
  </r>
  <r>
    <n v="18283"/>
    <x v="12"/>
    <x v="1"/>
    <x v="26"/>
    <x v="2"/>
    <n v="-0.3"/>
    <x v="0"/>
    <x v="0"/>
    <x v="0"/>
  </r>
  <r>
    <n v="18284"/>
    <x v="13"/>
    <x v="1"/>
    <x v="26"/>
    <x v="2"/>
    <n v="-0.8"/>
    <x v="0"/>
    <x v="0"/>
    <x v="0"/>
  </r>
  <r>
    <n v="18285"/>
    <x v="14"/>
    <x v="1"/>
    <x v="26"/>
    <x v="2"/>
    <n v="-1.3"/>
    <x v="0"/>
    <x v="0"/>
    <x v="0"/>
  </r>
  <r>
    <n v="18286"/>
    <x v="15"/>
    <x v="1"/>
    <x v="26"/>
    <x v="2"/>
    <n v="-0.3"/>
    <x v="0"/>
    <x v="0"/>
    <x v="0"/>
  </r>
  <r>
    <n v="18287"/>
    <x v="16"/>
    <x v="1"/>
    <x v="26"/>
    <x v="2"/>
    <n v="-0.3"/>
    <x v="0"/>
    <x v="0"/>
    <x v="0"/>
  </r>
  <r>
    <n v="18288"/>
    <x v="17"/>
    <x v="1"/>
    <x v="26"/>
    <x v="2"/>
    <n v="-0.8"/>
    <x v="0"/>
    <x v="0"/>
    <x v="0"/>
  </r>
  <r>
    <n v="18289"/>
    <x v="18"/>
    <x v="1"/>
    <x v="26"/>
    <x v="2"/>
    <n v="1.2"/>
    <x v="0"/>
    <x v="0"/>
    <x v="0"/>
  </r>
  <r>
    <n v="18290"/>
    <x v="19"/>
    <x v="1"/>
    <x v="26"/>
    <x v="2"/>
    <n v="-0.8"/>
    <x v="0"/>
    <x v="0"/>
    <x v="0"/>
  </r>
  <r>
    <n v="18291"/>
    <x v="20"/>
    <x v="1"/>
    <x v="26"/>
    <x v="2"/>
    <n v="-0.3"/>
    <x v="0"/>
    <x v="0"/>
    <x v="0"/>
  </r>
  <r>
    <n v="18292"/>
    <x v="21"/>
    <x v="1"/>
    <x v="26"/>
    <x v="2"/>
    <n v="0.2"/>
    <x v="0"/>
    <x v="0"/>
    <x v="0"/>
  </r>
  <r>
    <n v="18293"/>
    <x v="22"/>
    <x v="1"/>
    <x v="26"/>
    <x v="2"/>
    <n v="0.2"/>
    <x v="0"/>
    <x v="0"/>
    <x v="0"/>
  </r>
  <r>
    <n v="18294"/>
    <x v="23"/>
    <x v="1"/>
    <x v="26"/>
    <x v="2"/>
    <n v="4.2"/>
    <x v="0"/>
    <x v="0"/>
    <x v="0"/>
  </r>
  <r>
    <n v="18295"/>
    <x v="24"/>
    <x v="1"/>
    <x v="26"/>
    <x v="2"/>
    <n v="-1.3"/>
    <x v="0"/>
    <x v="0"/>
    <x v="0"/>
  </r>
  <r>
    <n v="18296"/>
    <x v="25"/>
    <x v="1"/>
    <x v="26"/>
    <x v="2"/>
    <n v="-0.8"/>
    <x v="0"/>
    <x v="0"/>
    <x v="0"/>
  </r>
  <r>
    <n v="18297"/>
    <x v="26"/>
    <x v="1"/>
    <x v="26"/>
    <x v="2"/>
    <n v="-0.8"/>
    <x v="0"/>
    <x v="0"/>
    <x v="0"/>
  </r>
  <r>
    <n v="18298"/>
    <x v="27"/>
    <x v="1"/>
    <x v="26"/>
    <x v="2"/>
    <n v="1.2"/>
    <x v="0"/>
    <x v="0"/>
    <x v="0"/>
  </r>
  <r>
    <n v="18299"/>
    <x v="28"/>
    <x v="1"/>
    <x v="26"/>
    <x v="2"/>
    <n v="-0.8"/>
    <x v="0"/>
    <x v="0"/>
    <x v="0"/>
  </r>
  <r>
    <n v="18300"/>
    <x v="0"/>
    <x v="1"/>
    <x v="26"/>
    <x v="3"/>
    <n v="0"/>
    <x v="1"/>
    <x v="0"/>
    <x v="0"/>
  </r>
  <r>
    <n v="18301"/>
    <x v="1"/>
    <x v="1"/>
    <x v="26"/>
    <x v="3"/>
    <n v="0"/>
    <x v="1"/>
    <x v="0"/>
    <x v="0"/>
  </r>
  <r>
    <n v="18302"/>
    <x v="2"/>
    <x v="1"/>
    <x v="26"/>
    <x v="3"/>
    <n v="0"/>
    <x v="1"/>
    <x v="0"/>
    <x v="0"/>
  </r>
  <r>
    <n v="18303"/>
    <x v="3"/>
    <x v="1"/>
    <x v="26"/>
    <x v="3"/>
    <n v="0"/>
    <x v="1"/>
    <x v="0"/>
    <x v="0"/>
  </r>
  <r>
    <n v="18304"/>
    <x v="4"/>
    <x v="1"/>
    <x v="26"/>
    <x v="3"/>
    <n v="0"/>
    <x v="1"/>
    <x v="0"/>
    <x v="0"/>
  </r>
  <r>
    <n v="18305"/>
    <x v="5"/>
    <x v="1"/>
    <x v="26"/>
    <x v="3"/>
    <n v="0"/>
    <x v="1"/>
    <x v="0"/>
    <x v="0"/>
  </r>
  <r>
    <n v="18306"/>
    <x v="6"/>
    <x v="1"/>
    <x v="26"/>
    <x v="3"/>
    <n v="0"/>
    <x v="1"/>
    <x v="0"/>
    <x v="0"/>
  </r>
  <r>
    <n v="18307"/>
    <x v="7"/>
    <x v="1"/>
    <x v="26"/>
    <x v="3"/>
    <n v="0"/>
    <x v="1"/>
    <x v="0"/>
    <x v="0"/>
  </r>
  <r>
    <n v="18308"/>
    <x v="8"/>
    <x v="1"/>
    <x v="26"/>
    <x v="3"/>
    <n v="0"/>
    <x v="1"/>
    <x v="0"/>
    <x v="0"/>
  </r>
  <r>
    <n v="18309"/>
    <x v="9"/>
    <x v="1"/>
    <x v="26"/>
    <x v="3"/>
    <n v="0"/>
    <x v="1"/>
    <x v="0"/>
    <x v="0"/>
  </r>
  <r>
    <n v="18310"/>
    <x v="10"/>
    <x v="1"/>
    <x v="26"/>
    <x v="3"/>
    <n v="0"/>
    <x v="1"/>
    <x v="0"/>
    <x v="0"/>
  </r>
  <r>
    <n v="18311"/>
    <x v="11"/>
    <x v="1"/>
    <x v="26"/>
    <x v="3"/>
    <n v="0"/>
    <x v="1"/>
    <x v="0"/>
    <x v="0"/>
  </r>
  <r>
    <n v="18312"/>
    <x v="12"/>
    <x v="1"/>
    <x v="26"/>
    <x v="3"/>
    <n v="0"/>
    <x v="1"/>
    <x v="0"/>
    <x v="0"/>
  </r>
  <r>
    <n v="18313"/>
    <x v="13"/>
    <x v="1"/>
    <x v="26"/>
    <x v="3"/>
    <n v="0"/>
    <x v="1"/>
    <x v="0"/>
    <x v="0"/>
  </r>
  <r>
    <n v="18314"/>
    <x v="14"/>
    <x v="1"/>
    <x v="26"/>
    <x v="3"/>
    <n v="0"/>
    <x v="1"/>
    <x v="0"/>
    <x v="0"/>
  </r>
  <r>
    <n v="18315"/>
    <x v="15"/>
    <x v="1"/>
    <x v="26"/>
    <x v="3"/>
    <n v="0"/>
    <x v="1"/>
    <x v="0"/>
    <x v="0"/>
  </r>
  <r>
    <n v="18316"/>
    <x v="16"/>
    <x v="1"/>
    <x v="26"/>
    <x v="3"/>
    <n v="0"/>
    <x v="1"/>
    <x v="0"/>
    <x v="0"/>
  </r>
  <r>
    <n v="18317"/>
    <x v="17"/>
    <x v="1"/>
    <x v="26"/>
    <x v="3"/>
    <n v="0"/>
    <x v="1"/>
    <x v="0"/>
    <x v="0"/>
  </r>
  <r>
    <n v="18318"/>
    <x v="18"/>
    <x v="1"/>
    <x v="26"/>
    <x v="3"/>
    <n v="0"/>
    <x v="1"/>
    <x v="0"/>
    <x v="0"/>
  </r>
  <r>
    <n v="18319"/>
    <x v="19"/>
    <x v="1"/>
    <x v="26"/>
    <x v="3"/>
    <n v="0"/>
    <x v="1"/>
    <x v="0"/>
    <x v="0"/>
  </r>
  <r>
    <n v="18320"/>
    <x v="20"/>
    <x v="1"/>
    <x v="26"/>
    <x v="3"/>
    <n v="0"/>
    <x v="1"/>
    <x v="0"/>
    <x v="0"/>
  </r>
  <r>
    <n v="18321"/>
    <x v="21"/>
    <x v="1"/>
    <x v="26"/>
    <x v="3"/>
    <n v="0"/>
    <x v="1"/>
    <x v="0"/>
    <x v="0"/>
  </r>
  <r>
    <n v="18322"/>
    <x v="22"/>
    <x v="1"/>
    <x v="26"/>
    <x v="3"/>
    <n v="0"/>
    <x v="1"/>
    <x v="0"/>
    <x v="0"/>
  </r>
  <r>
    <n v="18323"/>
    <x v="23"/>
    <x v="1"/>
    <x v="26"/>
    <x v="3"/>
    <n v="0"/>
    <x v="1"/>
    <x v="0"/>
    <x v="0"/>
  </r>
  <r>
    <n v="18324"/>
    <x v="24"/>
    <x v="1"/>
    <x v="26"/>
    <x v="3"/>
    <n v="0"/>
    <x v="1"/>
    <x v="0"/>
    <x v="0"/>
  </r>
  <r>
    <n v="18325"/>
    <x v="25"/>
    <x v="1"/>
    <x v="26"/>
    <x v="3"/>
    <n v="0"/>
    <x v="1"/>
    <x v="0"/>
    <x v="0"/>
  </r>
  <r>
    <n v="18326"/>
    <x v="26"/>
    <x v="1"/>
    <x v="26"/>
    <x v="3"/>
    <n v="0"/>
    <x v="1"/>
    <x v="0"/>
    <x v="0"/>
  </r>
  <r>
    <n v="18327"/>
    <x v="27"/>
    <x v="1"/>
    <x v="26"/>
    <x v="3"/>
    <n v="0"/>
    <x v="1"/>
    <x v="0"/>
    <x v="0"/>
  </r>
  <r>
    <n v="18328"/>
    <x v="28"/>
    <x v="1"/>
    <x v="26"/>
    <x v="3"/>
    <n v="0"/>
    <x v="1"/>
    <x v="0"/>
    <x v="0"/>
  </r>
  <r>
    <n v="18329"/>
    <x v="0"/>
    <x v="2"/>
    <x v="26"/>
    <x v="0"/>
    <n v="1049377"/>
    <x v="0"/>
    <x v="0"/>
    <x v="0"/>
  </r>
  <r>
    <n v="18330"/>
    <x v="1"/>
    <x v="2"/>
    <x v="26"/>
    <x v="0"/>
    <n v="1049377"/>
    <x v="0"/>
    <x v="0"/>
    <x v="0"/>
  </r>
  <r>
    <n v="18331"/>
    <x v="2"/>
    <x v="2"/>
    <x v="26"/>
    <x v="0"/>
    <n v="1032160"/>
    <x v="0"/>
    <x v="0"/>
    <x v="0"/>
  </r>
  <r>
    <n v="18332"/>
    <x v="3"/>
    <x v="2"/>
    <x v="26"/>
    <x v="0"/>
    <n v="1029934"/>
    <x v="0"/>
    <x v="0"/>
    <x v="0"/>
  </r>
  <r>
    <n v="18333"/>
    <x v="4"/>
    <x v="2"/>
    <x v="26"/>
    <x v="0"/>
    <n v="1027955"/>
    <x v="0"/>
    <x v="0"/>
    <x v="0"/>
  </r>
  <r>
    <n v="18334"/>
    <x v="5"/>
    <x v="2"/>
    <x v="26"/>
    <x v="0"/>
    <n v="1030169"/>
    <x v="0"/>
    <x v="0"/>
    <x v="0"/>
  </r>
  <r>
    <n v="18335"/>
    <x v="6"/>
    <x v="2"/>
    <x v="26"/>
    <x v="0"/>
    <n v="1025405"/>
    <x v="0"/>
    <x v="0"/>
    <x v="0"/>
  </r>
  <r>
    <n v="18336"/>
    <x v="7"/>
    <x v="2"/>
    <x v="26"/>
    <x v="0"/>
    <n v="1031366"/>
    <x v="0"/>
    <x v="0"/>
    <x v="0"/>
  </r>
  <r>
    <n v="18337"/>
    <x v="8"/>
    <x v="2"/>
    <x v="26"/>
    <x v="0"/>
    <n v="1033449"/>
    <x v="0"/>
    <x v="0"/>
    <x v="0"/>
  </r>
  <r>
    <n v="18338"/>
    <x v="9"/>
    <x v="2"/>
    <x v="26"/>
    <x v="0"/>
    <n v="1029171"/>
    <x v="0"/>
    <x v="0"/>
    <x v="0"/>
  </r>
  <r>
    <n v="18339"/>
    <x v="10"/>
    <x v="2"/>
    <x v="26"/>
    <x v="0"/>
    <n v="1044321"/>
    <x v="0"/>
    <x v="0"/>
    <x v="0"/>
  </r>
  <r>
    <n v="18340"/>
    <x v="11"/>
    <x v="2"/>
    <x v="26"/>
    <x v="0"/>
    <n v="1033923"/>
    <x v="0"/>
    <x v="0"/>
    <x v="0"/>
  </r>
  <r>
    <n v="18341"/>
    <x v="12"/>
    <x v="2"/>
    <x v="26"/>
    <x v="0"/>
    <n v="1038420"/>
    <x v="0"/>
    <x v="0"/>
    <x v="0"/>
  </r>
  <r>
    <n v="18342"/>
    <x v="13"/>
    <x v="2"/>
    <x v="26"/>
    <x v="0"/>
    <n v="1039291"/>
    <x v="0"/>
    <x v="0"/>
    <x v="0"/>
  </r>
  <r>
    <n v="18343"/>
    <x v="14"/>
    <x v="2"/>
    <x v="26"/>
    <x v="0"/>
    <n v="1032615"/>
    <x v="0"/>
    <x v="0"/>
    <x v="0"/>
  </r>
  <r>
    <n v="18344"/>
    <x v="15"/>
    <x v="2"/>
    <x v="26"/>
    <x v="0"/>
    <n v="1036132"/>
    <x v="0"/>
    <x v="0"/>
    <x v="0"/>
  </r>
  <r>
    <n v="18345"/>
    <x v="16"/>
    <x v="2"/>
    <x v="26"/>
    <x v="0"/>
    <n v="1033594"/>
    <x v="0"/>
    <x v="0"/>
    <x v="0"/>
  </r>
  <r>
    <n v="18346"/>
    <x v="17"/>
    <x v="2"/>
    <x v="26"/>
    <x v="0"/>
    <n v="1035132"/>
    <x v="0"/>
    <x v="0"/>
    <x v="0"/>
  </r>
  <r>
    <n v="18347"/>
    <x v="18"/>
    <x v="2"/>
    <x v="26"/>
    <x v="0"/>
    <n v="1035305"/>
    <x v="0"/>
    <x v="0"/>
    <x v="0"/>
  </r>
  <r>
    <n v="18348"/>
    <x v="19"/>
    <x v="2"/>
    <x v="26"/>
    <x v="0"/>
    <n v="1058916"/>
    <x v="0"/>
    <x v="0"/>
    <x v="0"/>
  </r>
  <r>
    <n v="18349"/>
    <x v="20"/>
    <x v="2"/>
    <x v="26"/>
    <x v="0"/>
    <n v="1038973"/>
    <x v="0"/>
    <x v="0"/>
    <x v="0"/>
  </r>
  <r>
    <n v="18350"/>
    <x v="21"/>
    <x v="2"/>
    <x v="26"/>
    <x v="0"/>
    <n v="1040092"/>
    <x v="0"/>
    <x v="0"/>
    <x v="0"/>
  </r>
  <r>
    <n v="18351"/>
    <x v="22"/>
    <x v="2"/>
    <x v="26"/>
    <x v="0"/>
    <n v="1046634"/>
    <x v="0"/>
    <x v="0"/>
    <x v="0"/>
  </r>
  <r>
    <n v="18352"/>
    <x v="23"/>
    <x v="2"/>
    <x v="26"/>
    <x v="0"/>
    <n v="1038178"/>
    <x v="0"/>
    <x v="0"/>
    <x v="0"/>
  </r>
  <r>
    <n v="18353"/>
    <x v="24"/>
    <x v="2"/>
    <x v="26"/>
    <x v="0"/>
    <n v="1034771"/>
    <x v="0"/>
    <x v="0"/>
    <x v="0"/>
  </r>
  <r>
    <n v="18354"/>
    <x v="25"/>
    <x v="2"/>
    <x v="26"/>
    <x v="0"/>
    <n v="1058104"/>
    <x v="0"/>
    <x v="0"/>
    <x v="0"/>
  </r>
  <r>
    <n v="18355"/>
    <x v="26"/>
    <x v="2"/>
    <x v="26"/>
    <x v="0"/>
    <n v="1043636"/>
    <x v="0"/>
    <x v="0"/>
    <x v="0"/>
  </r>
  <r>
    <n v="18356"/>
    <x v="27"/>
    <x v="2"/>
    <x v="26"/>
    <x v="0"/>
    <n v="1042309"/>
    <x v="0"/>
    <x v="0"/>
    <x v="0"/>
  </r>
  <r>
    <n v="18357"/>
    <x v="28"/>
    <x v="2"/>
    <x v="26"/>
    <x v="0"/>
    <n v="1041571"/>
    <x v="0"/>
    <x v="0"/>
    <x v="0"/>
  </r>
  <r>
    <n v="18358"/>
    <x v="0"/>
    <x v="2"/>
    <x v="26"/>
    <x v="1"/>
    <n v="1049378.8"/>
    <x v="0"/>
    <x v="0"/>
    <x v="0"/>
  </r>
  <r>
    <n v="18359"/>
    <x v="1"/>
    <x v="2"/>
    <x v="26"/>
    <x v="1"/>
    <n v="1049378.8"/>
    <x v="0"/>
    <x v="0"/>
    <x v="0"/>
  </r>
  <r>
    <n v="18360"/>
    <x v="2"/>
    <x v="2"/>
    <x v="26"/>
    <x v="1"/>
    <n v="1032158.8"/>
    <x v="0"/>
    <x v="0"/>
    <x v="0"/>
  </r>
  <r>
    <n v="18361"/>
    <x v="3"/>
    <x v="2"/>
    <x v="26"/>
    <x v="1"/>
    <n v="1029933.3"/>
    <x v="0"/>
    <x v="0"/>
    <x v="0"/>
  </r>
  <r>
    <n v="18362"/>
    <x v="4"/>
    <x v="2"/>
    <x v="26"/>
    <x v="1"/>
    <n v="1027953.8"/>
    <x v="0"/>
    <x v="0"/>
    <x v="0"/>
  </r>
  <r>
    <n v="18363"/>
    <x v="5"/>
    <x v="2"/>
    <x v="26"/>
    <x v="1"/>
    <n v="1030168.3"/>
    <x v="0"/>
    <x v="0"/>
    <x v="0"/>
  </r>
  <r>
    <n v="18364"/>
    <x v="6"/>
    <x v="2"/>
    <x v="26"/>
    <x v="1"/>
    <n v="1025404.3"/>
    <x v="0"/>
    <x v="0"/>
    <x v="0"/>
  </r>
  <r>
    <n v="18365"/>
    <x v="7"/>
    <x v="2"/>
    <x v="26"/>
    <x v="1"/>
    <n v="1031366.3"/>
    <x v="0"/>
    <x v="0"/>
    <x v="0"/>
  </r>
  <r>
    <n v="18366"/>
    <x v="8"/>
    <x v="2"/>
    <x v="26"/>
    <x v="1"/>
    <n v="1033449.3"/>
    <x v="0"/>
    <x v="0"/>
    <x v="0"/>
  </r>
  <r>
    <n v="18367"/>
    <x v="9"/>
    <x v="2"/>
    <x v="26"/>
    <x v="1"/>
    <n v="1029170.3"/>
    <x v="0"/>
    <x v="0"/>
    <x v="0"/>
  </r>
  <r>
    <n v="18368"/>
    <x v="10"/>
    <x v="2"/>
    <x v="26"/>
    <x v="1"/>
    <n v="1044321.3"/>
    <x v="0"/>
    <x v="0"/>
    <x v="0"/>
  </r>
  <r>
    <n v="18369"/>
    <x v="11"/>
    <x v="2"/>
    <x v="26"/>
    <x v="1"/>
    <n v="1033925.8"/>
    <x v="0"/>
    <x v="0"/>
    <x v="0"/>
  </r>
  <r>
    <n v="18370"/>
    <x v="12"/>
    <x v="2"/>
    <x v="26"/>
    <x v="1"/>
    <n v="1038420.3"/>
    <x v="0"/>
    <x v="0"/>
    <x v="0"/>
  </r>
  <r>
    <n v="18371"/>
    <x v="13"/>
    <x v="2"/>
    <x v="26"/>
    <x v="1"/>
    <n v="1039291.3"/>
    <x v="0"/>
    <x v="0"/>
    <x v="0"/>
  </r>
  <r>
    <n v="18372"/>
    <x v="14"/>
    <x v="2"/>
    <x v="26"/>
    <x v="1"/>
    <n v="1032614.8"/>
    <x v="0"/>
    <x v="0"/>
    <x v="0"/>
  </r>
  <r>
    <n v="18373"/>
    <x v="15"/>
    <x v="2"/>
    <x v="26"/>
    <x v="1"/>
    <n v="1036132.3"/>
    <x v="0"/>
    <x v="0"/>
    <x v="0"/>
  </r>
  <r>
    <n v="18374"/>
    <x v="16"/>
    <x v="2"/>
    <x v="26"/>
    <x v="1"/>
    <n v="1033591.8"/>
    <x v="0"/>
    <x v="0"/>
    <x v="0"/>
  </r>
  <r>
    <n v="18375"/>
    <x v="17"/>
    <x v="2"/>
    <x v="26"/>
    <x v="1"/>
    <n v="1035130.8"/>
    <x v="0"/>
    <x v="0"/>
    <x v="0"/>
  </r>
  <r>
    <n v="18376"/>
    <x v="18"/>
    <x v="2"/>
    <x v="26"/>
    <x v="1"/>
    <n v="1035303.3"/>
    <x v="0"/>
    <x v="0"/>
    <x v="0"/>
  </r>
  <r>
    <n v="18377"/>
    <x v="19"/>
    <x v="2"/>
    <x v="26"/>
    <x v="1"/>
    <n v="1058917.8"/>
    <x v="0"/>
    <x v="0"/>
    <x v="0"/>
  </r>
  <r>
    <n v="18378"/>
    <x v="20"/>
    <x v="2"/>
    <x v="26"/>
    <x v="1"/>
    <n v="1038975.3"/>
    <x v="0"/>
    <x v="0"/>
    <x v="0"/>
  </r>
  <r>
    <n v="18379"/>
    <x v="21"/>
    <x v="2"/>
    <x v="26"/>
    <x v="1"/>
    <n v="1040090.8"/>
    <x v="0"/>
    <x v="0"/>
    <x v="0"/>
  </r>
  <r>
    <n v="18380"/>
    <x v="22"/>
    <x v="2"/>
    <x v="26"/>
    <x v="1"/>
    <n v="1046632.8"/>
    <x v="0"/>
    <x v="0"/>
    <x v="0"/>
  </r>
  <r>
    <n v="18381"/>
    <x v="23"/>
    <x v="2"/>
    <x v="26"/>
    <x v="1"/>
    <n v="1038177.3"/>
    <x v="0"/>
    <x v="0"/>
    <x v="0"/>
  </r>
  <r>
    <n v="18382"/>
    <x v="24"/>
    <x v="2"/>
    <x v="26"/>
    <x v="1"/>
    <n v="1034770.3"/>
    <x v="0"/>
    <x v="0"/>
    <x v="0"/>
  </r>
  <r>
    <n v="18383"/>
    <x v="25"/>
    <x v="2"/>
    <x v="26"/>
    <x v="1"/>
    <n v="1058106.8"/>
    <x v="0"/>
    <x v="0"/>
    <x v="0"/>
  </r>
  <r>
    <n v="18384"/>
    <x v="26"/>
    <x v="2"/>
    <x v="26"/>
    <x v="1"/>
    <n v="1043635.3"/>
    <x v="0"/>
    <x v="0"/>
    <x v="0"/>
  </r>
  <r>
    <n v="18385"/>
    <x v="27"/>
    <x v="2"/>
    <x v="26"/>
    <x v="1"/>
    <n v="1042308.3"/>
    <x v="0"/>
    <x v="0"/>
    <x v="0"/>
  </r>
  <r>
    <n v="18386"/>
    <x v="28"/>
    <x v="2"/>
    <x v="26"/>
    <x v="1"/>
    <n v="1041571.3"/>
    <x v="0"/>
    <x v="0"/>
    <x v="0"/>
  </r>
  <r>
    <n v="18387"/>
    <x v="0"/>
    <x v="2"/>
    <x v="26"/>
    <x v="2"/>
    <n v="-1.8"/>
    <x v="0"/>
    <x v="0"/>
    <x v="0"/>
  </r>
  <r>
    <n v="18388"/>
    <x v="1"/>
    <x v="2"/>
    <x v="26"/>
    <x v="2"/>
    <n v="-1.8"/>
    <x v="0"/>
    <x v="0"/>
    <x v="0"/>
  </r>
  <r>
    <n v="18389"/>
    <x v="2"/>
    <x v="2"/>
    <x v="26"/>
    <x v="2"/>
    <n v="1.2"/>
    <x v="0"/>
    <x v="0"/>
    <x v="0"/>
  </r>
  <r>
    <n v="18390"/>
    <x v="3"/>
    <x v="2"/>
    <x v="26"/>
    <x v="2"/>
    <n v="0.7"/>
    <x v="0"/>
    <x v="0"/>
    <x v="0"/>
  </r>
  <r>
    <n v="18391"/>
    <x v="4"/>
    <x v="2"/>
    <x v="26"/>
    <x v="2"/>
    <n v="1.2"/>
    <x v="0"/>
    <x v="0"/>
    <x v="0"/>
  </r>
  <r>
    <n v="18392"/>
    <x v="5"/>
    <x v="2"/>
    <x v="26"/>
    <x v="2"/>
    <n v="0.7"/>
    <x v="0"/>
    <x v="0"/>
    <x v="0"/>
  </r>
  <r>
    <n v="18393"/>
    <x v="6"/>
    <x v="2"/>
    <x v="26"/>
    <x v="2"/>
    <n v="0.7"/>
    <x v="0"/>
    <x v="0"/>
    <x v="0"/>
  </r>
  <r>
    <n v="18394"/>
    <x v="7"/>
    <x v="2"/>
    <x v="26"/>
    <x v="2"/>
    <n v="-0.3"/>
    <x v="0"/>
    <x v="0"/>
    <x v="0"/>
  </r>
  <r>
    <n v="18395"/>
    <x v="8"/>
    <x v="2"/>
    <x v="26"/>
    <x v="2"/>
    <n v="-0.3"/>
    <x v="0"/>
    <x v="0"/>
    <x v="0"/>
  </r>
  <r>
    <n v="18396"/>
    <x v="9"/>
    <x v="2"/>
    <x v="26"/>
    <x v="2"/>
    <n v="0.7"/>
    <x v="0"/>
    <x v="0"/>
    <x v="0"/>
  </r>
  <r>
    <n v="18397"/>
    <x v="10"/>
    <x v="2"/>
    <x v="26"/>
    <x v="2"/>
    <n v="-0.3"/>
    <x v="0"/>
    <x v="0"/>
    <x v="0"/>
  </r>
  <r>
    <n v="18398"/>
    <x v="11"/>
    <x v="2"/>
    <x v="26"/>
    <x v="2"/>
    <n v="-2.8"/>
    <x v="0"/>
    <x v="0"/>
    <x v="0"/>
  </r>
  <r>
    <n v="18399"/>
    <x v="12"/>
    <x v="2"/>
    <x v="26"/>
    <x v="2"/>
    <n v="-0.3"/>
    <x v="0"/>
    <x v="0"/>
    <x v="0"/>
  </r>
  <r>
    <n v="18400"/>
    <x v="13"/>
    <x v="2"/>
    <x v="26"/>
    <x v="2"/>
    <n v="-0.3"/>
    <x v="0"/>
    <x v="0"/>
    <x v="0"/>
  </r>
  <r>
    <n v="18401"/>
    <x v="14"/>
    <x v="2"/>
    <x v="26"/>
    <x v="2"/>
    <n v="0.2"/>
    <x v="0"/>
    <x v="0"/>
    <x v="0"/>
  </r>
  <r>
    <n v="18402"/>
    <x v="15"/>
    <x v="2"/>
    <x v="26"/>
    <x v="2"/>
    <n v="-0.3"/>
    <x v="0"/>
    <x v="0"/>
    <x v="0"/>
  </r>
  <r>
    <n v="18403"/>
    <x v="16"/>
    <x v="2"/>
    <x v="26"/>
    <x v="2"/>
    <n v="2.2000000000000002"/>
    <x v="0"/>
    <x v="0"/>
    <x v="0"/>
  </r>
  <r>
    <n v="18404"/>
    <x v="17"/>
    <x v="2"/>
    <x v="26"/>
    <x v="2"/>
    <n v="1.2"/>
    <x v="0"/>
    <x v="0"/>
    <x v="0"/>
  </r>
  <r>
    <n v="18405"/>
    <x v="18"/>
    <x v="2"/>
    <x v="26"/>
    <x v="2"/>
    <n v="1.7"/>
    <x v="0"/>
    <x v="0"/>
    <x v="0"/>
  </r>
  <r>
    <n v="18406"/>
    <x v="19"/>
    <x v="2"/>
    <x v="26"/>
    <x v="2"/>
    <n v="-1.8"/>
    <x v="0"/>
    <x v="0"/>
    <x v="0"/>
  </r>
  <r>
    <n v="18407"/>
    <x v="20"/>
    <x v="2"/>
    <x v="26"/>
    <x v="2"/>
    <n v="-2.2999999999999998"/>
    <x v="0"/>
    <x v="0"/>
    <x v="0"/>
  </r>
  <r>
    <n v="18408"/>
    <x v="21"/>
    <x v="2"/>
    <x v="26"/>
    <x v="2"/>
    <n v="1.2"/>
    <x v="0"/>
    <x v="0"/>
    <x v="0"/>
  </r>
  <r>
    <n v="18409"/>
    <x v="22"/>
    <x v="2"/>
    <x v="26"/>
    <x v="2"/>
    <n v="1.2"/>
    <x v="0"/>
    <x v="0"/>
    <x v="0"/>
  </r>
  <r>
    <n v="18410"/>
    <x v="23"/>
    <x v="2"/>
    <x v="26"/>
    <x v="2"/>
    <n v="0.7"/>
    <x v="0"/>
    <x v="0"/>
    <x v="0"/>
  </r>
  <r>
    <n v="18411"/>
    <x v="24"/>
    <x v="2"/>
    <x v="26"/>
    <x v="2"/>
    <n v="0.7"/>
    <x v="0"/>
    <x v="0"/>
    <x v="0"/>
  </r>
  <r>
    <n v="18412"/>
    <x v="25"/>
    <x v="2"/>
    <x v="26"/>
    <x v="2"/>
    <n v="-2.8"/>
    <x v="0"/>
    <x v="0"/>
    <x v="0"/>
  </r>
  <r>
    <n v="18413"/>
    <x v="26"/>
    <x v="2"/>
    <x v="26"/>
    <x v="2"/>
    <n v="0.7"/>
    <x v="0"/>
    <x v="0"/>
    <x v="0"/>
  </r>
  <r>
    <n v="18414"/>
    <x v="27"/>
    <x v="2"/>
    <x v="26"/>
    <x v="2"/>
    <n v="0.7"/>
    <x v="0"/>
    <x v="0"/>
    <x v="0"/>
  </r>
  <r>
    <n v="18415"/>
    <x v="28"/>
    <x v="2"/>
    <x v="26"/>
    <x v="2"/>
    <n v="-0.3"/>
    <x v="0"/>
    <x v="0"/>
    <x v="0"/>
  </r>
  <r>
    <n v="18416"/>
    <x v="0"/>
    <x v="2"/>
    <x v="26"/>
    <x v="3"/>
    <n v="0"/>
    <x v="1"/>
    <x v="0"/>
    <x v="0"/>
  </r>
  <r>
    <n v="18417"/>
    <x v="1"/>
    <x v="2"/>
    <x v="26"/>
    <x v="3"/>
    <n v="0"/>
    <x v="1"/>
    <x v="0"/>
    <x v="0"/>
  </r>
  <r>
    <n v="18418"/>
    <x v="2"/>
    <x v="2"/>
    <x v="26"/>
    <x v="3"/>
    <n v="0"/>
    <x v="1"/>
    <x v="0"/>
    <x v="0"/>
  </r>
  <r>
    <n v="18419"/>
    <x v="3"/>
    <x v="2"/>
    <x v="26"/>
    <x v="3"/>
    <n v="0"/>
    <x v="1"/>
    <x v="0"/>
    <x v="0"/>
  </r>
  <r>
    <n v="18420"/>
    <x v="4"/>
    <x v="2"/>
    <x v="26"/>
    <x v="3"/>
    <n v="0"/>
    <x v="1"/>
    <x v="0"/>
    <x v="0"/>
  </r>
  <r>
    <n v="18421"/>
    <x v="5"/>
    <x v="2"/>
    <x v="26"/>
    <x v="3"/>
    <n v="0"/>
    <x v="1"/>
    <x v="0"/>
    <x v="0"/>
  </r>
  <r>
    <n v="18422"/>
    <x v="6"/>
    <x v="2"/>
    <x v="26"/>
    <x v="3"/>
    <n v="0"/>
    <x v="1"/>
    <x v="0"/>
    <x v="0"/>
  </r>
  <r>
    <n v="18423"/>
    <x v="7"/>
    <x v="2"/>
    <x v="26"/>
    <x v="3"/>
    <n v="0"/>
    <x v="1"/>
    <x v="0"/>
    <x v="0"/>
  </r>
  <r>
    <n v="18424"/>
    <x v="8"/>
    <x v="2"/>
    <x v="26"/>
    <x v="3"/>
    <n v="0"/>
    <x v="1"/>
    <x v="0"/>
    <x v="0"/>
  </r>
  <r>
    <n v="18425"/>
    <x v="9"/>
    <x v="2"/>
    <x v="26"/>
    <x v="3"/>
    <n v="0"/>
    <x v="1"/>
    <x v="0"/>
    <x v="0"/>
  </r>
  <r>
    <n v="18426"/>
    <x v="10"/>
    <x v="2"/>
    <x v="26"/>
    <x v="3"/>
    <n v="0"/>
    <x v="1"/>
    <x v="0"/>
    <x v="0"/>
  </r>
  <r>
    <n v="18427"/>
    <x v="11"/>
    <x v="2"/>
    <x v="26"/>
    <x v="3"/>
    <n v="0"/>
    <x v="1"/>
    <x v="0"/>
    <x v="0"/>
  </r>
  <r>
    <n v="18428"/>
    <x v="12"/>
    <x v="2"/>
    <x v="26"/>
    <x v="3"/>
    <n v="0"/>
    <x v="1"/>
    <x v="0"/>
    <x v="0"/>
  </r>
  <r>
    <n v="18429"/>
    <x v="13"/>
    <x v="2"/>
    <x v="26"/>
    <x v="3"/>
    <n v="0"/>
    <x v="1"/>
    <x v="0"/>
    <x v="0"/>
  </r>
  <r>
    <n v="18430"/>
    <x v="14"/>
    <x v="2"/>
    <x v="26"/>
    <x v="3"/>
    <n v="0"/>
    <x v="1"/>
    <x v="0"/>
    <x v="0"/>
  </r>
  <r>
    <n v="18431"/>
    <x v="15"/>
    <x v="2"/>
    <x v="26"/>
    <x v="3"/>
    <n v="0"/>
    <x v="1"/>
    <x v="0"/>
    <x v="0"/>
  </r>
  <r>
    <n v="18432"/>
    <x v="16"/>
    <x v="2"/>
    <x v="26"/>
    <x v="3"/>
    <n v="0"/>
    <x v="1"/>
    <x v="0"/>
    <x v="0"/>
  </r>
  <r>
    <n v="18433"/>
    <x v="17"/>
    <x v="2"/>
    <x v="26"/>
    <x v="3"/>
    <n v="0"/>
    <x v="1"/>
    <x v="0"/>
    <x v="0"/>
  </r>
  <r>
    <n v="18434"/>
    <x v="18"/>
    <x v="2"/>
    <x v="26"/>
    <x v="3"/>
    <n v="0"/>
    <x v="1"/>
    <x v="0"/>
    <x v="0"/>
  </r>
  <r>
    <n v="18435"/>
    <x v="19"/>
    <x v="2"/>
    <x v="26"/>
    <x v="3"/>
    <n v="0"/>
    <x v="1"/>
    <x v="0"/>
    <x v="0"/>
  </r>
  <r>
    <n v="18436"/>
    <x v="20"/>
    <x v="2"/>
    <x v="26"/>
    <x v="3"/>
    <n v="0"/>
    <x v="1"/>
    <x v="0"/>
    <x v="0"/>
  </r>
  <r>
    <n v="18437"/>
    <x v="21"/>
    <x v="2"/>
    <x v="26"/>
    <x v="3"/>
    <n v="0"/>
    <x v="1"/>
    <x v="0"/>
    <x v="0"/>
  </r>
  <r>
    <n v="18438"/>
    <x v="22"/>
    <x v="2"/>
    <x v="26"/>
    <x v="3"/>
    <n v="0"/>
    <x v="1"/>
    <x v="0"/>
    <x v="0"/>
  </r>
  <r>
    <n v="18439"/>
    <x v="23"/>
    <x v="2"/>
    <x v="26"/>
    <x v="3"/>
    <n v="0"/>
    <x v="1"/>
    <x v="0"/>
    <x v="0"/>
  </r>
  <r>
    <n v="18440"/>
    <x v="24"/>
    <x v="2"/>
    <x v="26"/>
    <x v="3"/>
    <n v="0"/>
    <x v="1"/>
    <x v="0"/>
    <x v="0"/>
  </r>
  <r>
    <n v="18441"/>
    <x v="25"/>
    <x v="2"/>
    <x v="26"/>
    <x v="3"/>
    <n v="0"/>
    <x v="1"/>
    <x v="0"/>
    <x v="0"/>
  </r>
  <r>
    <n v="18442"/>
    <x v="26"/>
    <x v="2"/>
    <x v="26"/>
    <x v="3"/>
    <n v="0"/>
    <x v="1"/>
    <x v="0"/>
    <x v="0"/>
  </r>
  <r>
    <n v="18443"/>
    <x v="27"/>
    <x v="2"/>
    <x v="26"/>
    <x v="3"/>
    <n v="0"/>
    <x v="1"/>
    <x v="0"/>
    <x v="0"/>
  </r>
  <r>
    <n v="18444"/>
    <x v="28"/>
    <x v="2"/>
    <x v="26"/>
    <x v="3"/>
    <n v="0"/>
    <x v="1"/>
    <x v="0"/>
    <x v="0"/>
  </r>
  <r>
    <n v="18445"/>
    <x v="0"/>
    <x v="3"/>
    <x v="26"/>
    <x v="0"/>
    <n v="1048755"/>
    <x v="0"/>
    <x v="0"/>
    <x v="0"/>
  </r>
  <r>
    <n v="18446"/>
    <x v="1"/>
    <x v="3"/>
    <x v="26"/>
    <x v="0"/>
    <n v="1048755"/>
    <x v="0"/>
    <x v="0"/>
    <x v="0"/>
  </r>
  <r>
    <n v="18447"/>
    <x v="2"/>
    <x v="3"/>
    <x v="26"/>
    <x v="0"/>
    <n v="1031075"/>
    <x v="0"/>
    <x v="0"/>
    <x v="0"/>
  </r>
  <r>
    <n v="18448"/>
    <x v="3"/>
    <x v="3"/>
    <x v="26"/>
    <x v="0"/>
    <n v="1029363"/>
    <x v="0"/>
    <x v="0"/>
    <x v="0"/>
  </r>
  <r>
    <n v="18449"/>
    <x v="4"/>
    <x v="3"/>
    <x v="26"/>
    <x v="0"/>
    <n v="1028397"/>
    <x v="0"/>
    <x v="0"/>
    <x v="0"/>
  </r>
  <r>
    <n v="18450"/>
    <x v="5"/>
    <x v="3"/>
    <x v="26"/>
    <x v="0"/>
    <n v="1029726"/>
    <x v="0"/>
    <x v="0"/>
    <x v="0"/>
  </r>
  <r>
    <n v="18451"/>
    <x v="6"/>
    <x v="3"/>
    <x v="26"/>
    <x v="0"/>
    <n v="1025509"/>
    <x v="0"/>
    <x v="0"/>
    <x v="0"/>
  </r>
  <r>
    <n v="18452"/>
    <x v="7"/>
    <x v="3"/>
    <x v="26"/>
    <x v="0"/>
    <n v="1031372"/>
    <x v="0"/>
    <x v="0"/>
    <x v="0"/>
  </r>
  <r>
    <n v="18453"/>
    <x v="8"/>
    <x v="3"/>
    <x v="26"/>
    <x v="0"/>
    <n v="1032666"/>
    <x v="0"/>
    <x v="0"/>
    <x v="0"/>
  </r>
  <r>
    <n v="18454"/>
    <x v="9"/>
    <x v="3"/>
    <x v="26"/>
    <x v="0"/>
    <n v="1028982"/>
    <x v="0"/>
    <x v="0"/>
    <x v="0"/>
  </r>
  <r>
    <n v="18455"/>
    <x v="10"/>
    <x v="3"/>
    <x v="26"/>
    <x v="0"/>
    <n v="1044914"/>
    <x v="0"/>
    <x v="0"/>
    <x v="0"/>
  </r>
  <r>
    <n v="18456"/>
    <x v="11"/>
    <x v="3"/>
    <x v="26"/>
    <x v="0"/>
    <n v="1034111"/>
    <x v="0"/>
    <x v="0"/>
    <x v="0"/>
  </r>
  <r>
    <n v="18457"/>
    <x v="12"/>
    <x v="3"/>
    <x v="26"/>
    <x v="0"/>
    <n v="1039826"/>
    <x v="0"/>
    <x v="0"/>
    <x v="0"/>
  </r>
  <r>
    <n v="18458"/>
    <x v="13"/>
    <x v="3"/>
    <x v="26"/>
    <x v="0"/>
    <n v="1039955"/>
    <x v="0"/>
    <x v="0"/>
    <x v="0"/>
  </r>
  <r>
    <n v="18459"/>
    <x v="14"/>
    <x v="3"/>
    <x v="26"/>
    <x v="0"/>
    <n v="1032574"/>
    <x v="0"/>
    <x v="0"/>
    <x v="0"/>
  </r>
  <r>
    <n v="18460"/>
    <x v="15"/>
    <x v="3"/>
    <x v="26"/>
    <x v="0"/>
    <n v="1036373"/>
    <x v="0"/>
    <x v="0"/>
    <x v="0"/>
  </r>
  <r>
    <n v="18461"/>
    <x v="16"/>
    <x v="3"/>
    <x v="26"/>
    <x v="0"/>
    <n v="1033318"/>
    <x v="0"/>
    <x v="0"/>
    <x v="0"/>
  </r>
  <r>
    <n v="18462"/>
    <x v="17"/>
    <x v="3"/>
    <x v="26"/>
    <x v="0"/>
    <n v="1036165"/>
    <x v="0"/>
    <x v="0"/>
    <x v="0"/>
  </r>
  <r>
    <n v="18463"/>
    <x v="18"/>
    <x v="3"/>
    <x v="26"/>
    <x v="0"/>
    <n v="1035542"/>
    <x v="0"/>
    <x v="0"/>
    <x v="0"/>
  </r>
  <r>
    <n v="18464"/>
    <x v="19"/>
    <x v="3"/>
    <x v="26"/>
    <x v="0"/>
    <n v="1058268"/>
    <x v="0"/>
    <x v="0"/>
    <x v="0"/>
  </r>
  <r>
    <n v="18465"/>
    <x v="20"/>
    <x v="3"/>
    <x v="26"/>
    <x v="0"/>
    <n v="1038639"/>
    <x v="0"/>
    <x v="0"/>
    <x v="0"/>
  </r>
  <r>
    <n v="18466"/>
    <x v="21"/>
    <x v="3"/>
    <x v="26"/>
    <x v="0"/>
    <n v="1040015"/>
    <x v="0"/>
    <x v="0"/>
    <x v="0"/>
  </r>
  <r>
    <n v="18467"/>
    <x v="22"/>
    <x v="3"/>
    <x v="26"/>
    <x v="0"/>
    <n v="1046297"/>
    <x v="0"/>
    <x v="0"/>
    <x v="0"/>
  </r>
  <r>
    <n v="18468"/>
    <x v="23"/>
    <x v="3"/>
    <x v="26"/>
    <x v="0"/>
    <n v="1035944"/>
    <x v="0"/>
    <x v="0"/>
    <x v="0"/>
  </r>
  <r>
    <n v="18469"/>
    <x v="24"/>
    <x v="3"/>
    <x v="26"/>
    <x v="0"/>
    <n v="1034784"/>
    <x v="0"/>
    <x v="0"/>
    <x v="0"/>
  </r>
  <r>
    <n v="18470"/>
    <x v="25"/>
    <x v="3"/>
    <x v="26"/>
    <x v="0"/>
    <n v="1057147"/>
    <x v="0"/>
    <x v="0"/>
    <x v="0"/>
  </r>
  <r>
    <n v="18471"/>
    <x v="26"/>
    <x v="3"/>
    <x v="26"/>
    <x v="0"/>
    <n v="1042451"/>
    <x v="0"/>
    <x v="0"/>
    <x v="0"/>
  </r>
  <r>
    <n v="18472"/>
    <x v="27"/>
    <x v="3"/>
    <x v="26"/>
    <x v="0"/>
    <n v="1041871"/>
    <x v="0"/>
    <x v="0"/>
    <x v="0"/>
  </r>
  <r>
    <n v="18473"/>
    <x v="28"/>
    <x v="3"/>
    <x v="26"/>
    <x v="0"/>
    <n v="1041207"/>
    <x v="0"/>
    <x v="0"/>
    <x v="0"/>
  </r>
  <r>
    <n v="18474"/>
    <x v="0"/>
    <x v="3"/>
    <x v="26"/>
    <x v="1"/>
    <n v="1048754.5"/>
    <x v="0"/>
    <x v="0"/>
    <x v="0"/>
  </r>
  <r>
    <n v="18475"/>
    <x v="1"/>
    <x v="3"/>
    <x v="26"/>
    <x v="1"/>
    <n v="1048754.5"/>
    <x v="0"/>
    <x v="0"/>
    <x v="0"/>
  </r>
  <r>
    <n v="18476"/>
    <x v="2"/>
    <x v="3"/>
    <x v="26"/>
    <x v="1"/>
    <n v="1031076.5"/>
    <x v="0"/>
    <x v="0"/>
    <x v="0"/>
  </r>
  <r>
    <n v="18477"/>
    <x v="3"/>
    <x v="3"/>
    <x v="26"/>
    <x v="1"/>
    <n v="1029361.5"/>
    <x v="0"/>
    <x v="0"/>
    <x v="0"/>
  </r>
  <r>
    <n v="18478"/>
    <x v="4"/>
    <x v="3"/>
    <x v="26"/>
    <x v="1"/>
    <n v="1028395"/>
    <x v="0"/>
    <x v="0"/>
    <x v="0"/>
  </r>
  <r>
    <n v="18479"/>
    <x v="5"/>
    <x v="3"/>
    <x v="26"/>
    <x v="1"/>
    <n v="1029724.5"/>
    <x v="0"/>
    <x v="0"/>
    <x v="0"/>
  </r>
  <r>
    <n v="18480"/>
    <x v="6"/>
    <x v="3"/>
    <x v="26"/>
    <x v="1"/>
    <n v="1025510.5"/>
    <x v="0"/>
    <x v="0"/>
    <x v="0"/>
  </r>
  <r>
    <n v="18481"/>
    <x v="7"/>
    <x v="3"/>
    <x v="26"/>
    <x v="1"/>
    <n v="1031372.5"/>
    <x v="0"/>
    <x v="0"/>
    <x v="0"/>
  </r>
  <r>
    <n v="18482"/>
    <x v="8"/>
    <x v="3"/>
    <x v="26"/>
    <x v="1"/>
    <n v="1032665"/>
    <x v="0"/>
    <x v="0"/>
    <x v="0"/>
  </r>
  <r>
    <n v="18483"/>
    <x v="9"/>
    <x v="3"/>
    <x v="26"/>
    <x v="1"/>
    <n v="1028983"/>
    <x v="0"/>
    <x v="0"/>
    <x v="0"/>
  </r>
  <r>
    <n v="18484"/>
    <x v="10"/>
    <x v="3"/>
    <x v="26"/>
    <x v="1"/>
    <n v="1044913.5"/>
    <x v="0"/>
    <x v="0"/>
    <x v="0"/>
  </r>
  <r>
    <n v="18485"/>
    <x v="11"/>
    <x v="3"/>
    <x v="26"/>
    <x v="1"/>
    <n v="1034112"/>
    <x v="0"/>
    <x v="0"/>
    <x v="0"/>
  </r>
  <r>
    <n v="18486"/>
    <x v="12"/>
    <x v="3"/>
    <x v="26"/>
    <x v="1"/>
    <n v="1039826"/>
    <x v="0"/>
    <x v="0"/>
    <x v="0"/>
  </r>
  <r>
    <n v="18487"/>
    <x v="13"/>
    <x v="3"/>
    <x v="26"/>
    <x v="1"/>
    <n v="1039956"/>
    <x v="0"/>
    <x v="0"/>
    <x v="0"/>
  </r>
  <r>
    <n v="18488"/>
    <x v="14"/>
    <x v="3"/>
    <x v="26"/>
    <x v="1"/>
    <n v="1032575.5"/>
    <x v="0"/>
    <x v="0"/>
    <x v="0"/>
  </r>
  <r>
    <n v="18489"/>
    <x v="15"/>
    <x v="3"/>
    <x v="26"/>
    <x v="1"/>
    <n v="1036374.5"/>
    <x v="0"/>
    <x v="0"/>
    <x v="0"/>
  </r>
  <r>
    <n v="18490"/>
    <x v="16"/>
    <x v="3"/>
    <x v="26"/>
    <x v="1"/>
    <n v="1033318"/>
    <x v="0"/>
    <x v="0"/>
    <x v="0"/>
  </r>
  <r>
    <n v="18491"/>
    <x v="17"/>
    <x v="3"/>
    <x v="26"/>
    <x v="1"/>
    <n v="1036163.5"/>
    <x v="0"/>
    <x v="0"/>
    <x v="0"/>
  </r>
  <r>
    <n v="18492"/>
    <x v="18"/>
    <x v="3"/>
    <x v="26"/>
    <x v="1"/>
    <n v="1035543.5"/>
    <x v="0"/>
    <x v="0"/>
    <x v="0"/>
  </r>
  <r>
    <n v="18493"/>
    <x v="19"/>
    <x v="3"/>
    <x v="26"/>
    <x v="1"/>
    <n v="1058266.3999999999"/>
    <x v="0"/>
    <x v="0"/>
    <x v="0"/>
  </r>
  <r>
    <n v="18494"/>
    <x v="20"/>
    <x v="3"/>
    <x v="26"/>
    <x v="1"/>
    <n v="1038637"/>
    <x v="0"/>
    <x v="0"/>
    <x v="0"/>
  </r>
  <r>
    <n v="18495"/>
    <x v="21"/>
    <x v="3"/>
    <x v="26"/>
    <x v="1"/>
    <n v="1040014"/>
    <x v="0"/>
    <x v="0"/>
    <x v="0"/>
  </r>
  <r>
    <n v="18496"/>
    <x v="22"/>
    <x v="3"/>
    <x v="26"/>
    <x v="1"/>
    <n v="1046298.5"/>
    <x v="0"/>
    <x v="0"/>
    <x v="0"/>
  </r>
  <r>
    <n v="18497"/>
    <x v="23"/>
    <x v="3"/>
    <x v="26"/>
    <x v="1"/>
    <n v="1035945"/>
    <x v="0"/>
    <x v="0"/>
    <x v="0"/>
  </r>
  <r>
    <n v="18498"/>
    <x v="24"/>
    <x v="3"/>
    <x v="26"/>
    <x v="1"/>
    <n v="1034785.5"/>
    <x v="0"/>
    <x v="0"/>
    <x v="0"/>
  </r>
  <r>
    <n v="18499"/>
    <x v="25"/>
    <x v="3"/>
    <x v="26"/>
    <x v="1"/>
    <n v="1057144.8999999999"/>
    <x v="0"/>
    <x v="0"/>
    <x v="0"/>
  </r>
  <r>
    <n v="18500"/>
    <x v="26"/>
    <x v="3"/>
    <x v="26"/>
    <x v="1"/>
    <n v="1042450.5"/>
    <x v="0"/>
    <x v="0"/>
    <x v="0"/>
  </r>
  <r>
    <n v="18501"/>
    <x v="27"/>
    <x v="3"/>
    <x v="26"/>
    <x v="1"/>
    <n v="1041872"/>
    <x v="0"/>
    <x v="0"/>
    <x v="0"/>
  </r>
  <r>
    <n v="18502"/>
    <x v="28"/>
    <x v="3"/>
    <x v="26"/>
    <x v="1"/>
    <n v="1041208"/>
    <x v="0"/>
    <x v="0"/>
    <x v="0"/>
  </r>
  <r>
    <n v="18503"/>
    <x v="0"/>
    <x v="3"/>
    <x v="26"/>
    <x v="2"/>
    <n v="0.5"/>
    <x v="0"/>
    <x v="0"/>
    <x v="0"/>
  </r>
  <r>
    <n v="18504"/>
    <x v="1"/>
    <x v="3"/>
    <x v="26"/>
    <x v="2"/>
    <n v="0.5"/>
    <x v="0"/>
    <x v="0"/>
    <x v="0"/>
  </r>
  <r>
    <n v="18505"/>
    <x v="2"/>
    <x v="3"/>
    <x v="26"/>
    <x v="2"/>
    <n v="-1.5"/>
    <x v="0"/>
    <x v="0"/>
    <x v="0"/>
  </r>
  <r>
    <n v="18506"/>
    <x v="3"/>
    <x v="3"/>
    <x v="26"/>
    <x v="2"/>
    <n v="1.5"/>
    <x v="0"/>
    <x v="0"/>
    <x v="0"/>
  </r>
  <r>
    <n v="18507"/>
    <x v="4"/>
    <x v="3"/>
    <x v="26"/>
    <x v="2"/>
    <n v="2"/>
    <x v="0"/>
    <x v="0"/>
    <x v="0"/>
  </r>
  <r>
    <n v="18508"/>
    <x v="5"/>
    <x v="3"/>
    <x v="26"/>
    <x v="2"/>
    <n v="1.5"/>
    <x v="0"/>
    <x v="0"/>
    <x v="0"/>
  </r>
  <r>
    <n v="18509"/>
    <x v="6"/>
    <x v="3"/>
    <x v="26"/>
    <x v="2"/>
    <n v="-1.5"/>
    <x v="0"/>
    <x v="0"/>
    <x v="0"/>
  </r>
  <r>
    <n v="18510"/>
    <x v="7"/>
    <x v="3"/>
    <x v="26"/>
    <x v="2"/>
    <n v="-0.5"/>
    <x v="0"/>
    <x v="0"/>
    <x v="0"/>
  </r>
  <r>
    <n v="18511"/>
    <x v="8"/>
    <x v="3"/>
    <x v="26"/>
    <x v="2"/>
    <n v="1"/>
    <x v="0"/>
    <x v="0"/>
    <x v="0"/>
  </r>
  <r>
    <n v="18512"/>
    <x v="9"/>
    <x v="3"/>
    <x v="26"/>
    <x v="2"/>
    <n v="-1"/>
    <x v="0"/>
    <x v="0"/>
    <x v="0"/>
  </r>
  <r>
    <n v="18513"/>
    <x v="10"/>
    <x v="3"/>
    <x v="26"/>
    <x v="2"/>
    <n v="0.5"/>
    <x v="0"/>
    <x v="0"/>
    <x v="0"/>
  </r>
  <r>
    <n v="18514"/>
    <x v="11"/>
    <x v="3"/>
    <x v="26"/>
    <x v="2"/>
    <n v="-1"/>
    <x v="0"/>
    <x v="0"/>
    <x v="0"/>
  </r>
  <r>
    <n v="18515"/>
    <x v="12"/>
    <x v="3"/>
    <x v="26"/>
    <x v="2"/>
    <n v="0"/>
    <x v="0"/>
    <x v="0"/>
    <x v="0"/>
  </r>
  <r>
    <n v="18516"/>
    <x v="13"/>
    <x v="3"/>
    <x v="26"/>
    <x v="2"/>
    <n v="-1"/>
    <x v="0"/>
    <x v="0"/>
    <x v="0"/>
  </r>
  <r>
    <n v="18517"/>
    <x v="14"/>
    <x v="3"/>
    <x v="26"/>
    <x v="2"/>
    <n v="-1.5"/>
    <x v="0"/>
    <x v="0"/>
    <x v="0"/>
  </r>
  <r>
    <n v="18518"/>
    <x v="15"/>
    <x v="3"/>
    <x v="26"/>
    <x v="2"/>
    <n v="-1.5"/>
    <x v="0"/>
    <x v="0"/>
    <x v="0"/>
  </r>
  <r>
    <n v="18519"/>
    <x v="16"/>
    <x v="3"/>
    <x v="26"/>
    <x v="2"/>
    <n v="0"/>
    <x v="0"/>
    <x v="0"/>
    <x v="0"/>
  </r>
  <r>
    <n v="18520"/>
    <x v="17"/>
    <x v="3"/>
    <x v="26"/>
    <x v="2"/>
    <n v="1.5"/>
    <x v="0"/>
    <x v="0"/>
    <x v="0"/>
  </r>
  <r>
    <n v="18521"/>
    <x v="18"/>
    <x v="3"/>
    <x v="26"/>
    <x v="2"/>
    <n v="-1.5"/>
    <x v="0"/>
    <x v="0"/>
    <x v="0"/>
  </r>
  <r>
    <n v="18522"/>
    <x v="19"/>
    <x v="3"/>
    <x v="26"/>
    <x v="2"/>
    <n v="1.6"/>
    <x v="0"/>
    <x v="0"/>
    <x v="0"/>
  </r>
  <r>
    <n v="18523"/>
    <x v="20"/>
    <x v="3"/>
    <x v="26"/>
    <x v="2"/>
    <n v="2"/>
    <x v="0"/>
    <x v="0"/>
    <x v="0"/>
  </r>
  <r>
    <n v="18524"/>
    <x v="21"/>
    <x v="3"/>
    <x v="26"/>
    <x v="2"/>
    <n v="1"/>
    <x v="0"/>
    <x v="0"/>
    <x v="0"/>
  </r>
  <r>
    <n v="18525"/>
    <x v="22"/>
    <x v="3"/>
    <x v="26"/>
    <x v="2"/>
    <n v="-1.5"/>
    <x v="0"/>
    <x v="0"/>
    <x v="0"/>
  </r>
  <r>
    <n v="18526"/>
    <x v="23"/>
    <x v="3"/>
    <x v="26"/>
    <x v="2"/>
    <n v="-1"/>
    <x v="0"/>
    <x v="0"/>
    <x v="0"/>
  </r>
  <r>
    <n v="18527"/>
    <x v="24"/>
    <x v="3"/>
    <x v="26"/>
    <x v="2"/>
    <n v="-1.5"/>
    <x v="0"/>
    <x v="0"/>
    <x v="0"/>
  </r>
  <r>
    <n v="18528"/>
    <x v="25"/>
    <x v="3"/>
    <x v="26"/>
    <x v="2"/>
    <n v="2.1"/>
    <x v="0"/>
    <x v="0"/>
    <x v="0"/>
  </r>
  <r>
    <n v="18529"/>
    <x v="26"/>
    <x v="3"/>
    <x v="26"/>
    <x v="2"/>
    <n v="0.5"/>
    <x v="0"/>
    <x v="0"/>
    <x v="0"/>
  </r>
  <r>
    <n v="18530"/>
    <x v="27"/>
    <x v="3"/>
    <x v="26"/>
    <x v="2"/>
    <n v="-1"/>
    <x v="0"/>
    <x v="0"/>
    <x v="0"/>
  </r>
  <r>
    <n v="18531"/>
    <x v="28"/>
    <x v="3"/>
    <x v="26"/>
    <x v="2"/>
    <n v="-1"/>
    <x v="0"/>
    <x v="0"/>
    <x v="0"/>
  </r>
  <r>
    <n v="18532"/>
    <x v="0"/>
    <x v="3"/>
    <x v="26"/>
    <x v="3"/>
    <n v="0"/>
    <x v="1"/>
    <x v="0"/>
    <x v="0"/>
  </r>
  <r>
    <n v="18533"/>
    <x v="1"/>
    <x v="3"/>
    <x v="26"/>
    <x v="3"/>
    <n v="0"/>
    <x v="1"/>
    <x v="0"/>
    <x v="0"/>
  </r>
  <r>
    <n v="18534"/>
    <x v="2"/>
    <x v="3"/>
    <x v="26"/>
    <x v="3"/>
    <n v="0"/>
    <x v="1"/>
    <x v="0"/>
    <x v="0"/>
  </r>
  <r>
    <n v="18535"/>
    <x v="3"/>
    <x v="3"/>
    <x v="26"/>
    <x v="3"/>
    <n v="0"/>
    <x v="1"/>
    <x v="0"/>
    <x v="0"/>
  </r>
  <r>
    <n v="18536"/>
    <x v="4"/>
    <x v="3"/>
    <x v="26"/>
    <x v="3"/>
    <n v="0"/>
    <x v="1"/>
    <x v="0"/>
    <x v="0"/>
  </r>
  <r>
    <n v="18537"/>
    <x v="5"/>
    <x v="3"/>
    <x v="26"/>
    <x v="3"/>
    <n v="0"/>
    <x v="1"/>
    <x v="0"/>
    <x v="0"/>
  </r>
  <r>
    <n v="18538"/>
    <x v="6"/>
    <x v="3"/>
    <x v="26"/>
    <x v="3"/>
    <n v="0"/>
    <x v="1"/>
    <x v="0"/>
    <x v="0"/>
  </r>
  <r>
    <n v="18539"/>
    <x v="7"/>
    <x v="3"/>
    <x v="26"/>
    <x v="3"/>
    <n v="0"/>
    <x v="1"/>
    <x v="0"/>
    <x v="0"/>
  </r>
  <r>
    <n v="18540"/>
    <x v="8"/>
    <x v="3"/>
    <x v="26"/>
    <x v="3"/>
    <n v="0"/>
    <x v="1"/>
    <x v="0"/>
    <x v="0"/>
  </r>
  <r>
    <n v="18541"/>
    <x v="9"/>
    <x v="3"/>
    <x v="26"/>
    <x v="3"/>
    <n v="0"/>
    <x v="1"/>
    <x v="0"/>
    <x v="0"/>
  </r>
  <r>
    <n v="18542"/>
    <x v="10"/>
    <x v="3"/>
    <x v="26"/>
    <x v="3"/>
    <n v="0"/>
    <x v="1"/>
    <x v="0"/>
    <x v="0"/>
  </r>
  <r>
    <n v="18543"/>
    <x v="11"/>
    <x v="3"/>
    <x v="26"/>
    <x v="3"/>
    <n v="0"/>
    <x v="1"/>
    <x v="0"/>
    <x v="0"/>
  </r>
  <r>
    <n v="18544"/>
    <x v="12"/>
    <x v="3"/>
    <x v="26"/>
    <x v="3"/>
    <n v="0"/>
    <x v="1"/>
    <x v="0"/>
    <x v="0"/>
  </r>
  <r>
    <n v="18545"/>
    <x v="13"/>
    <x v="3"/>
    <x v="26"/>
    <x v="3"/>
    <n v="0"/>
    <x v="1"/>
    <x v="0"/>
    <x v="0"/>
  </r>
  <r>
    <n v="18546"/>
    <x v="14"/>
    <x v="3"/>
    <x v="26"/>
    <x v="3"/>
    <n v="0"/>
    <x v="1"/>
    <x v="0"/>
    <x v="0"/>
  </r>
  <r>
    <n v="18547"/>
    <x v="15"/>
    <x v="3"/>
    <x v="26"/>
    <x v="3"/>
    <n v="0"/>
    <x v="1"/>
    <x v="0"/>
    <x v="0"/>
  </r>
  <r>
    <n v="18548"/>
    <x v="16"/>
    <x v="3"/>
    <x v="26"/>
    <x v="3"/>
    <n v="0"/>
    <x v="1"/>
    <x v="0"/>
    <x v="0"/>
  </r>
  <r>
    <n v="18549"/>
    <x v="17"/>
    <x v="3"/>
    <x v="26"/>
    <x v="3"/>
    <n v="0"/>
    <x v="1"/>
    <x v="0"/>
    <x v="0"/>
  </r>
  <r>
    <n v="18550"/>
    <x v="18"/>
    <x v="3"/>
    <x v="26"/>
    <x v="3"/>
    <n v="0"/>
    <x v="1"/>
    <x v="0"/>
    <x v="0"/>
  </r>
  <r>
    <n v="18551"/>
    <x v="19"/>
    <x v="3"/>
    <x v="26"/>
    <x v="3"/>
    <n v="0"/>
    <x v="1"/>
    <x v="0"/>
    <x v="0"/>
  </r>
  <r>
    <n v="18552"/>
    <x v="20"/>
    <x v="3"/>
    <x v="26"/>
    <x v="3"/>
    <n v="0"/>
    <x v="1"/>
    <x v="0"/>
    <x v="0"/>
  </r>
  <r>
    <n v="18553"/>
    <x v="21"/>
    <x v="3"/>
    <x v="26"/>
    <x v="3"/>
    <n v="0"/>
    <x v="1"/>
    <x v="0"/>
    <x v="0"/>
  </r>
  <r>
    <n v="18554"/>
    <x v="22"/>
    <x v="3"/>
    <x v="26"/>
    <x v="3"/>
    <n v="0"/>
    <x v="1"/>
    <x v="0"/>
    <x v="0"/>
  </r>
  <r>
    <n v="18555"/>
    <x v="23"/>
    <x v="3"/>
    <x v="26"/>
    <x v="3"/>
    <n v="0"/>
    <x v="1"/>
    <x v="0"/>
    <x v="0"/>
  </r>
  <r>
    <n v="18556"/>
    <x v="24"/>
    <x v="3"/>
    <x v="26"/>
    <x v="3"/>
    <n v="0"/>
    <x v="1"/>
    <x v="0"/>
    <x v="0"/>
  </r>
  <r>
    <n v="18557"/>
    <x v="25"/>
    <x v="3"/>
    <x v="26"/>
    <x v="3"/>
    <n v="0"/>
    <x v="1"/>
    <x v="0"/>
    <x v="0"/>
  </r>
  <r>
    <n v="18558"/>
    <x v="26"/>
    <x v="3"/>
    <x v="26"/>
    <x v="3"/>
    <n v="0"/>
    <x v="1"/>
    <x v="0"/>
    <x v="0"/>
  </r>
  <r>
    <n v="18559"/>
    <x v="27"/>
    <x v="3"/>
    <x v="26"/>
    <x v="3"/>
    <n v="0"/>
    <x v="1"/>
    <x v="0"/>
    <x v="0"/>
  </r>
  <r>
    <n v="18560"/>
    <x v="28"/>
    <x v="3"/>
    <x v="26"/>
    <x v="3"/>
    <n v="0"/>
    <x v="1"/>
    <x v="0"/>
    <x v="0"/>
  </r>
  <r>
    <n v="18561"/>
    <x v="0"/>
    <x v="4"/>
    <x v="26"/>
    <x v="0"/>
    <n v="1047675"/>
    <x v="0"/>
    <x v="0"/>
    <x v="0"/>
  </r>
  <r>
    <n v="18562"/>
    <x v="1"/>
    <x v="4"/>
    <x v="26"/>
    <x v="0"/>
    <n v="1047675"/>
    <x v="0"/>
    <x v="0"/>
    <x v="0"/>
  </r>
  <r>
    <n v="18563"/>
    <x v="2"/>
    <x v="4"/>
    <x v="26"/>
    <x v="0"/>
    <n v="1030658"/>
    <x v="0"/>
    <x v="0"/>
    <x v="0"/>
  </r>
  <r>
    <n v="18564"/>
    <x v="3"/>
    <x v="4"/>
    <x v="26"/>
    <x v="0"/>
    <n v="1028571"/>
    <x v="0"/>
    <x v="0"/>
    <x v="0"/>
  </r>
  <r>
    <n v="18565"/>
    <x v="4"/>
    <x v="4"/>
    <x v="26"/>
    <x v="0"/>
    <n v="1028970"/>
    <x v="0"/>
    <x v="0"/>
    <x v="0"/>
  </r>
  <r>
    <n v="18566"/>
    <x v="5"/>
    <x v="4"/>
    <x v="26"/>
    <x v="0"/>
    <n v="1029523"/>
    <x v="0"/>
    <x v="0"/>
    <x v="0"/>
  </r>
  <r>
    <n v="18567"/>
    <x v="6"/>
    <x v="4"/>
    <x v="26"/>
    <x v="0"/>
    <n v="1026015"/>
    <x v="0"/>
    <x v="0"/>
    <x v="0"/>
  </r>
  <r>
    <n v="18568"/>
    <x v="7"/>
    <x v="4"/>
    <x v="26"/>
    <x v="0"/>
    <n v="1031875"/>
    <x v="0"/>
    <x v="0"/>
    <x v="0"/>
  </r>
  <r>
    <n v="18569"/>
    <x v="8"/>
    <x v="4"/>
    <x v="26"/>
    <x v="0"/>
    <n v="1032596"/>
    <x v="0"/>
    <x v="0"/>
    <x v="0"/>
  </r>
  <r>
    <n v="18570"/>
    <x v="9"/>
    <x v="4"/>
    <x v="26"/>
    <x v="0"/>
    <n v="1029304"/>
    <x v="0"/>
    <x v="0"/>
    <x v="0"/>
  </r>
  <r>
    <n v="18571"/>
    <x v="10"/>
    <x v="4"/>
    <x v="26"/>
    <x v="0"/>
    <n v="1043598"/>
    <x v="0"/>
    <x v="0"/>
    <x v="0"/>
  </r>
  <r>
    <n v="18572"/>
    <x v="11"/>
    <x v="4"/>
    <x v="26"/>
    <x v="0"/>
    <n v="1034769"/>
    <x v="0"/>
    <x v="0"/>
    <x v="0"/>
  </r>
  <r>
    <n v="18573"/>
    <x v="12"/>
    <x v="4"/>
    <x v="26"/>
    <x v="0"/>
    <n v="1038974"/>
    <x v="0"/>
    <x v="0"/>
    <x v="0"/>
  </r>
  <r>
    <n v="18574"/>
    <x v="13"/>
    <x v="4"/>
    <x v="26"/>
    <x v="0"/>
    <n v="1039429"/>
    <x v="0"/>
    <x v="0"/>
    <x v="0"/>
  </r>
  <r>
    <n v="18575"/>
    <x v="14"/>
    <x v="4"/>
    <x v="26"/>
    <x v="0"/>
    <n v="1032426"/>
    <x v="0"/>
    <x v="0"/>
    <x v="0"/>
  </r>
  <r>
    <n v="18576"/>
    <x v="15"/>
    <x v="4"/>
    <x v="26"/>
    <x v="0"/>
    <n v="1036072"/>
    <x v="0"/>
    <x v="0"/>
    <x v="0"/>
  </r>
  <r>
    <n v="18577"/>
    <x v="16"/>
    <x v="4"/>
    <x v="26"/>
    <x v="0"/>
    <n v="1032221"/>
    <x v="0"/>
    <x v="0"/>
    <x v="0"/>
  </r>
  <r>
    <n v="18578"/>
    <x v="17"/>
    <x v="4"/>
    <x v="26"/>
    <x v="0"/>
    <n v="1036109"/>
    <x v="0"/>
    <x v="0"/>
    <x v="0"/>
  </r>
  <r>
    <n v="18579"/>
    <x v="18"/>
    <x v="4"/>
    <x v="26"/>
    <x v="0"/>
    <n v="1035071"/>
    <x v="0"/>
    <x v="0"/>
    <x v="0"/>
  </r>
  <r>
    <n v="18580"/>
    <x v="19"/>
    <x v="4"/>
    <x v="26"/>
    <x v="0"/>
    <n v="1057848"/>
    <x v="0"/>
    <x v="0"/>
    <x v="0"/>
  </r>
  <r>
    <n v="18581"/>
    <x v="20"/>
    <x v="4"/>
    <x v="26"/>
    <x v="0"/>
    <n v="1038494"/>
    <x v="0"/>
    <x v="0"/>
    <x v="0"/>
  </r>
  <r>
    <n v="18582"/>
    <x v="21"/>
    <x v="4"/>
    <x v="26"/>
    <x v="0"/>
    <n v="1040408"/>
    <x v="0"/>
    <x v="0"/>
    <x v="0"/>
  </r>
  <r>
    <n v="18583"/>
    <x v="22"/>
    <x v="4"/>
    <x v="26"/>
    <x v="0"/>
    <n v="1046266"/>
    <x v="0"/>
    <x v="0"/>
    <x v="0"/>
  </r>
  <r>
    <n v="18584"/>
    <x v="23"/>
    <x v="4"/>
    <x v="26"/>
    <x v="0"/>
    <n v="1033280"/>
    <x v="0"/>
    <x v="0"/>
    <x v="0"/>
  </r>
  <r>
    <n v="18585"/>
    <x v="24"/>
    <x v="4"/>
    <x v="26"/>
    <x v="0"/>
    <n v="1034902"/>
    <x v="0"/>
    <x v="0"/>
    <x v="0"/>
  </r>
  <r>
    <n v="18586"/>
    <x v="25"/>
    <x v="4"/>
    <x v="26"/>
    <x v="0"/>
    <n v="1056484"/>
    <x v="0"/>
    <x v="0"/>
    <x v="0"/>
  </r>
  <r>
    <n v="18587"/>
    <x v="26"/>
    <x v="4"/>
    <x v="26"/>
    <x v="0"/>
    <n v="1041202"/>
    <x v="0"/>
    <x v="0"/>
    <x v="0"/>
  </r>
  <r>
    <n v="18588"/>
    <x v="27"/>
    <x v="4"/>
    <x v="26"/>
    <x v="0"/>
    <n v="1041318"/>
    <x v="0"/>
    <x v="0"/>
    <x v="0"/>
  </r>
  <r>
    <n v="18589"/>
    <x v="28"/>
    <x v="4"/>
    <x v="26"/>
    <x v="0"/>
    <n v="1040626"/>
    <x v="0"/>
    <x v="0"/>
    <x v="0"/>
  </r>
  <r>
    <n v="18590"/>
    <x v="0"/>
    <x v="4"/>
    <x v="26"/>
    <x v="1"/>
    <n v="1047676.5"/>
    <x v="0"/>
    <x v="0"/>
    <x v="0"/>
  </r>
  <r>
    <n v="18591"/>
    <x v="1"/>
    <x v="4"/>
    <x v="26"/>
    <x v="1"/>
    <n v="1047676.5"/>
    <x v="0"/>
    <x v="0"/>
    <x v="0"/>
  </r>
  <r>
    <n v="18592"/>
    <x v="2"/>
    <x v="4"/>
    <x v="26"/>
    <x v="1"/>
    <n v="1030656.5"/>
    <x v="0"/>
    <x v="0"/>
    <x v="0"/>
  </r>
  <r>
    <n v="18593"/>
    <x v="3"/>
    <x v="4"/>
    <x v="26"/>
    <x v="1"/>
    <n v="1028569.5"/>
    <x v="0"/>
    <x v="0"/>
    <x v="0"/>
  </r>
  <r>
    <n v="18594"/>
    <x v="4"/>
    <x v="4"/>
    <x v="26"/>
    <x v="1"/>
    <n v="1028967.5"/>
    <x v="0"/>
    <x v="0"/>
    <x v="0"/>
  </r>
  <r>
    <n v="18595"/>
    <x v="5"/>
    <x v="4"/>
    <x v="26"/>
    <x v="1"/>
    <n v="1029521"/>
    <x v="0"/>
    <x v="0"/>
    <x v="0"/>
  </r>
  <r>
    <n v="18596"/>
    <x v="6"/>
    <x v="4"/>
    <x v="26"/>
    <x v="1"/>
    <n v="1026013.5"/>
    <x v="0"/>
    <x v="0"/>
    <x v="0"/>
  </r>
  <r>
    <n v="18597"/>
    <x v="7"/>
    <x v="4"/>
    <x v="26"/>
    <x v="1"/>
    <n v="1031873.5"/>
    <x v="0"/>
    <x v="0"/>
    <x v="0"/>
  </r>
  <r>
    <n v="18598"/>
    <x v="8"/>
    <x v="4"/>
    <x v="26"/>
    <x v="1"/>
    <n v="1032594"/>
    <x v="0"/>
    <x v="0"/>
    <x v="0"/>
  </r>
  <r>
    <n v="18599"/>
    <x v="9"/>
    <x v="4"/>
    <x v="26"/>
    <x v="1"/>
    <n v="1029302"/>
    <x v="0"/>
    <x v="0"/>
    <x v="0"/>
  </r>
  <r>
    <n v="18600"/>
    <x v="10"/>
    <x v="4"/>
    <x v="26"/>
    <x v="1"/>
    <n v="1043599.5"/>
    <x v="0"/>
    <x v="0"/>
    <x v="0"/>
  </r>
  <r>
    <n v="18601"/>
    <x v="11"/>
    <x v="4"/>
    <x v="26"/>
    <x v="1"/>
    <n v="1034771"/>
    <x v="0"/>
    <x v="0"/>
    <x v="0"/>
  </r>
  <r>
    <n v="18602"/>
    <x v="12"/>
    <x v="4"/>
    <x v="26"/>
    <x v="1"/>
    <n v="1038975.5"/>
    <x v="0"/>
    <x v="0"/>
    <x v="0"/>
  </r>
  <r>
    <n v="18603"/>
    <x v="13"/>
    <x v="4"/>
    <x v="26"/>
    <x v="1"/>
    <n v="1039430.5"/>
    <x v="0"/>
    <x v="0"/>
    <x v="0"/>
  </r>
  <r>
    <n v="18604"/>
    <x v="14"/>
    <x v="4"/>
    <x v="26"/>
    <x v="1"/>
    <n v="1032427"/>
    <x v="0"/>
    <x v="0"/>
    <x v="0"/>
  </r>
  <r>
    <n v="18605"/>
    <x v="15"/>
    <x v="4"/>
    <x v="26"/>
    <x v="1"/>
    <n v="1036073.5"/>
    <x v="0"/>
    <x v="0"/>
    <x v="0"/>
  </r>
  <r>
    <n v="18606"/>
    <x v="16"/>
    <x v="4"/>
    <x v="26"/>
    <x v="1"/>
    <n v="1032223"/>
    <x v="0"/>
    <x v="0"/>
    <x v="0"/>
  </r>
  <r>
    <n v="18607"/>
    <x v="17"/>
    <x v="4"/>
    <x v="26"/>
    <x v="1"/>
    <n v="1036108"/>
    <x v="0"/>
    <x v="0"/>
    <x v="0"/>
  </r>
  <r>
    <n v="18608"/>
    <x v="18"/>
    <x v="4"/>
    <x v="26"/>
    <x v="1"/>
    <n v="1035072.5"/>
    <x v="0"/>
    <x v="0"/>
    <x v="0"/>
  </r>
  <r>
    <n v="18609"/>
    <x v="19"/>
    <x v="4"/>
    <x v="26"/>
    <x v="1"/>
    <n v="1057847"/>
    <x v="0"/>
    <x v="0"/>
    <x v="0"/>
  </r>
  <r>
    <n v="18610"/>
    <x v="20"/>
    <x v="4"/>
    <x v="26"/>
    <x v="1"/>
    <n v="1038492.5"/>
    <x v="0"/>
    <x v="0"/>
    <x v="0"/>
  </r>
  <r>
    <n v="18611"/>
    <x v="21"/>
    <x v="4"/>
    <x v="26"/>
    <x v="1"/>
    <n v="1040406"/>
    <x v="0"/>
    <x v="0"/>
    <x v="0"/>
  </r>
  <r>
    <n v="18612"/>
    <x v="22"/>
    <x v="4"/>
    <x v="26"/>
    <x v="1"/>
    <n v="1046268.5"/>
    <x v="0"/>
    <x v="0"/>
    <x v="0"/>
  </r>
  <r>
    <n v="18613"/>
    <x v="23"/>
    <x v="4"/>
    <x v="26"/>
    <x v="1"/>
    <n v="1033279.5"/>
    <x v="0"/>
    <x v="0"/>
    <x v="0"/>
  </r>
  <r>
    <n v="18614"/>
    <x v="24"/>
    <x v="4"/>
    <x v="26"/>
    <x v="1"/>
    <n v="1034900.5"/>
    <x v="0"/>
    <x v="0"/>
    <x v="0"/>
  </r>
  <r>
    <n v="18615"/>
    <x v="25"/>
    <x v="4"/>
    <x v="26"/>
    <x v="1"/>
    <n v="1056483"/>
    <x v="0"/>
    <x v="0"/>
    <x v="0"/>
  </r>
  <r>
    <n v="18616"/>
    <x v="26"/>
    <x v="4"/>
    <x v="26"/>
    <x v="1"/>
    <n v="1041204"/>
    <x v="0"/>
    <x v="0"/>
    <x v="0"/>
  </r>
  <r>
    <n v="18617"/>
    <x v="27"/>
    <x v="4"/>
    <x v="26"/>
    <x v="1"/>
    <n v="1041320"/>
    <x v="0"/>
    <x v="0"/>
    <x v="0"/>
  </r>
  <r>
    <n v="18618"/>
    <x v="28"/>
    <x v="4"/>
    <x v="26"/>
    <x v="1"/>
    <n v="1040628"/>
    <x v="0"/>
    <x v="0"/>
    <x v="0"/>
  </r>
  <r>
    <n v="18619"/>
    <x v="0"/>
    <x v="4"/>
    <x v="26"/>
    <x v="2"/>
    <n v="-1.5"/>
    <x v="0"/>
    <x v="0"/>
    <x v="0"/>
  </r>
  <r>
    <n v="18620"/>
    <x v="1"/>
    <x v="4"/>
    <x v="26"/>
    <x v="2"/>
    <n v="-1.5"/>
    <x v="0"/>
    <x v="0"/>
    <x v="0"/>
  </r>
  <r>
    <n v="18621"/>
    <x v="2"/>
    <x v="4"/>
    <x v="26"/>
    <x v="2"/>
    <n v="1.5"/>
    <x v="0"/>
    <x v="0"/>
    <x v="0"/>
  </r>
  <r>
    <n v="18622"/>
    <x v="3"/>
    <x v="4"/>
    <x v="26"/>
    <x v="2"/>
    <n v="1.5"/>
    <x v="0"/>
    <x v="0"/>
    <x v="0"/>
  </r>
  <r>
    <n v="18623"/>
    <x v="4"/>
    <x v="4"/>
    <x v="26"/>
    <x v="2"/>
    <n v="2.5"/>
    <x v="0"/>
    <x v="0"/>
    <x v="0"/>
  </r>
  <r>
    <n v="18624"/>
    <x v="5"/>
    <x v="4"/>
    <x v="26"/>
    <x v="2"/>
    <n v="2"/>
    <x v="0"/>
    <x v="0"/>
    <x v="0"/>
  </r>
  <r>
    <n v="18625"/>
    <x v="6"/>
    <x v="4"/>
    <x v="26"/>
    <x v="2"/>
    <n v="1.5"/>
    <x v="0"/>
    <x v="0"/>
    <x v="0"/>
  </r>
  <r>
    <n v="18626"/>
    <x v="7"/>
    <x v="4"/>
    <x v="26"/>
    <x v="2"/>
    <n v="1.5"/>
    <x v="0"/>
    <x v="0"/>
    <x v="0"/>
  </r>
  <r>
    <n v="18627"/>
    <x v="8"/>
    <x v="4"/>
    <x v="26"/>
    <x v="2"/>
    <n v="2"/>
    <x v="0"/>
    <x v="0"/>
    <x v="0"/>
  </r>
  <r>
    <n v="18628"/>
    <x v="9"/>
    <x v="4"/>
    <x v="26"/>
    <x v="2"/>
    <n v="2"/>
    <x v="0"/>
    <x v="0"/>
    <x v="0"/>
  </r>
  <r>
    <n v="18629"/>
    <x v="10"/>
    <x v="4"/>
    <x v="26"/>
    <x v="2"/>
    <n v="-1.5"/>
    <x v="0"/>
    <x v="0"/>
    <x v="0"/>
  </r>
  <r>
    <n v="18630"/>
    <x v="11"/>
    <x v="4"/>
    <x v="26"/>
    <x v="2"/>
    <n v="-2"/>
    <x v="0"/>
    <x v="0"/>
    <x v="0"/>
  </r>
  <r>
    <n v="18631"/>
    <x v="12"/>
    <x v="4"/>
    <x v="26"/>
    <x v="2"/>
    <n v="-1.5"/>
    <x v="0"/>
    <x v="0"/>
    <x v="0"/>
  </r>
  <r>
    <n v="18632"/>
    <x v="13"/>
    <x v="4"/>
    <x v="26"/>
    <x v="2"/>
    <n v="-1.5"/>
    <x v="0"/>
    <x v="0"/>
    <x v="0"/>
  </r>
  <r>
    <n v="18633"/>
    <x v="14"/>
    <x v="4"/>
    <x v="26"/>
    <x v="2"/>
    <n v="-1"/>
    <x v="0"/>
    <x v="0"/>
    <x v="0"/>
  </r>
  <r>
    <n v="18634"/>
    <x v="15"/>
    <x v="4"/>
    <x v="26"/>
    <x v="2"/>
    <n v="-1.5"/>
    <x v="0"/>
    <x v="0"/>
    <x v="0"/>
  </r>
  <r>
    <n v="18635"/>
    <x v="16"/>
    <x v="4"/>
    <x v="26"/>
    <x v="2"/>
    <n v="-2"/>
    <x v="0"/>
    <x v="0"/>
    <x v="0"/>
  </r>
  <r>
    <n v="18636"/>
    <x v="17"/>
    <x v="4"/>
    <x v="26"/>
    <x v="2"/>
    <n v="1"/>
    <x v="0"/>
    <x v="0"/>
    <x v="0"/>
  </r>
  <r>
    <n v="18637"/>
    <x v="18"/>
    <x v="4"/>
    <x v="26"/>
    <x v="2"/>
    <n v="-1.5"/>
    <x v="0"/>
    <x v="0"/>
    <x v="0"/>
  </r>
  <r>
    <n v="18638"/>
    <x v="19"/>
    <x v="4"/>
    <x v="26"/>
    <x v="2"/>
    <n v="1"/>
    <x v="0"/>
    <x v="0"/>
    <x v="0"/>
  </r>
  <r>
    <n v="18639"/>
    <x v="20"/>
    <x v="4"/>
    <x v="26"/>
    <x v="2"/>
    <n v="1.5"/>
    <x v="0"/>
    <x v="0"/>
    <x v="0"/>
  </r>
  <r>
    <n v="18640"/>
    <x v="21"/>
    <x v="4"/>
    <x v="26"/>
    <x v="2"/>
    <n v="2"/>
    <x v="0"/>
    <x v="0"/>
    <x v="0"/>
  </r>
  <r>
    <n v="18641"/>
    <x v="22"/>
    <x v="4"/>
    <x v="26"/>
    <x v="2"/>
    <n v="-2.5"/>
    <x v="0"/>
    <x v="0"/>
    <x v="0"/>
  </r>
  <r>
    <n v="18642"/>
    <x v="23"/>
    <x v="4"/>
    <x v="26"/>
    <x v="2"/>
    <n v="0.5"/>
    <x v="0"/>
    <x v="0"/>
    <x v="0"/>
  </r>
  <r>
    <n v="18643"/>
    <x v="24"/>
    <x v="4"/>
    <x v="26"/>
    <x v="2"/>
    <n v="1.5"/>
    <x v="0"/>
    <x v="0"/>
    <x v="0"/>
  </r>
  <r>
    <n v="18644"/>
    <x v="25"/>
    <x v="4"/>
    <x v="26"/>
    <x v="2"/>
    <n v="1"/>
    <x v="0"/>
    <x v="0"/>
    <x v="0"/>
  </r>
  <r>
    <n v="18645"/>
    <x v="26"/>
    <x v="4"/>
    <x v="26"/>
    <x v="2"/>
    <n v="-2"/>
    <x v="0"/>
    <x v="0"/>
    <x v="0"/>
  </r>
  <r>
    <n v="18646"/>
    <x v="27"/>
    <x v="4"/>
    <x v="26"/>
    <x v="2"/>
    <n v="-2"/>
    <x v="0"/>
    <x v="0"/>
    <x v="0"/>
  </r>
  <r>
    <n v="18647"/>
    <x v="28"/>
    <x v="4"/>
    <x v="26"/>
    <x v="2"/>
    <n v="-2"/>
    <x v="0"/>
    <x v="0"/>
    <x v="0"/>
  </r>
  <r>
    <n v="18648"/>
    <x v="0"/>
    <x v="4"/>
    <x v="26"/>
    <x v="3"/>
    <n v="0"/>
    <x v="1"/>
    <x v="0"/>
    <x v="0"/>
  </r>
  <r>
    <n v="18649"/>
    <x v="1"/>
    <x v="4"/>
    <x v="26"/>
    <x v="3"/>
    <n v="0"/>
    <x v="1"/>
    <x v="0"/>
    <x v="0"/>
  </r>
  <r>
    <n v="18650"/>
    <x v="2"/>
    <x v="4"/>
    <x v="26"/>
    <x v="3"/>
    <n v="0"/>
    <x v="1"/>
    <x v="0"/>
    <x v="0"/>
  </r>
  <r>
    <n v="18651"/>
    <x v="3"/>
    <x v="4"/>
    <x v="26"/>
    <x v="3"/>
    <n v="0"/>
    <x v="1"/>
    <x v="0"/>
    <x v="0"/>
  </r>
  <r>
    <n v="18652"/>
    <x v="4"/>
    <x v="4"/>
    <x v="26"/>
    <x v="3"/>
    <n v="0"/>
    <x v="1"/>
    <x v="0"/>
    <x v="0"/>
  </r>
  <r>
    <n v="18653"/>
    <x v="5"/>
    <x v="4"/>
    <x v="26"/>
    <x v="3"/>
    <n v="0"/>
    <x v="1"/>
    <x v="0"/>
    <x v="0"/>
  </r>
  <r>
    <n v="18654"/>
    <x v="6"/>
    <x v="4"/>
    <x v="26"/>
    <x v="3"/>
    <n v="0"/>
    <x v="1"/>
    <x v="0"/>
    <x v="0"/>
  </r>
  <r>
    <n v="18655"/>
    <x v="7"/>
    <x v="4"/>
    <x v="26"/>
    <x v="3"/>
    <n v="0"/>
    <x v="1"/>
    <x v="0"/>
    <x v="0"/>
  </r>
  <r>
    <n v="18656"/>
    <x v="8"/>
    <x v="4"/>
    <x v="26"/>
    <x v="3"/>
    <n v="0"/>
    <x v="1"/>
    <x v="0"/>
    <x v="0"/>
  </r>
  <r>
    <n v="18657"/>
    <x v="9"/>
    <x v="4"/>
    <x v="26"/>
    <x v="3"/>
    <n v="0"/>
    <x v="1"/>
    <x v="0"/>
    <x v="0"/>
  </r>
  <r>
    <n v="18658"/>
    <x v="10"/>
    <x v="4"/>
    <x v="26"/>
    <x v="3"/>
    <n v="0"/>
    <x v="1"/>
    <x v="0"/>
    <x v="0"/>
  </r>
  <r>
    <n v="18659"/>
    <x v="11"/>
    <x v="4"/>
    <x v="26"/>
    <x v="3"/>
    <n v="0"/>
    <x v="1"/>
    <x v="0"/>
    <x v="0"/>
  </r>
  <r>
    <n v="18660"/>
    <x v="12"/>
    <x v="4"/>
    <x v="26"/>
    <x v="3"/>
    <n v="0"/>
    <x v="1"/>
    <x v="0"/>
    <x v="0"/>
  </r>
  <r>
    <n v="18661"/>
    <x v="13"/>
    <x v="4"/>
    <x v="26"/>
    <x v="3"/>
    <n v="0"/>
    <x v="1"/>
    <x v="0"/>
    <x v="0"/>
  </r>
  <r>
    <n v="18662"/>
    <x v="14"/>
    <x v="4"/>
    <x v="26"/>
    <x v="3"/>
    <n v="0"/>
    <x v="1"/>
    <x v="0"/>
    <x v="0"/>
  </r>
  <r>
    <n v="18663"/>
    <x v="15"/>
    <x v="4"/>
    <x v="26"/>
    <x v="3"/>
    <n v="0"/>
    <x v="1"/>
    <x v="0"/>
    <x v="0"/>
  </r>
  <r>
    <n v="18664"/>
    <x v="16"/>
    <x v="4"/>
    <x v="26"/>
    <x v="3"/>
    <n v="0"/>
    <x v="1"/>
    <x v="0"/>
    <x v="0"/>
  </r>
  <r>
    <n v="18665"/>
    <x v="17"/>
    <x v="4"/>
    <x v="26"/>
    <x v="3"/>
    <n v="0"/>
    <x v="1"/>
    <x v="0"/>
    <x v="0"/>
  </r>
  <r>
    <n v="18666"/>
    <x v="18"/>
    <x v="4"/>
    <x v="26"/>
    <x v="3"/>
    <n v="0"/>
    <x v="1"/>
    <x v="0"/>
    <x v="0"/>
  </r>
  <r>
    <n v="18667"/>
    <x v="19"/>
    <x v="4"/>
    <x v="26"/>
    <x v="3"/>
    <n v="0"/>
    <x v="1"/>
    <x v="0"/>
    <x v="0"/>
  </r>
  <r>
    <n v="18668"/>
    <x v="20"/>
    <x v="4"/>
    <x v="26"/>
    <x v="3"/>
    <n v="0"/>
    <x v="1"/>
    <x v="0"/>
    <x v="0"/>
  </r>
  <r>
    <n v="18669"/>
    <x v="21"/>
    <x v="4"/>
    <x v="26"/>
    <x v="3"/>
    <n v="0"/>
    <x v="1"/>
    <x v="0"/>
    <x v="0"/>
  </r>
  <r>
    <n v="18670"/>
    <x v="22"/>
    <x v="4"/>
    <x v="26"/>
    <x v="3"/>
    <n v="0"/>
    <x v="1"/>
    <x v="0"/>
    <x v="0"/>
  </r>
  <r>
    <n v="18671"/>
    <x v="23"/>
    <x v="4"/>
    <x v="26"/>
    <x v="3"/>
    <n v="0"/>
    <x v="1"/>
    <x v="0"/>
    <x v="0"/>
  </r>
  <r>
    <n v="18672"/>
    <x v="24"/>
    <x v="4"/>
    <x v="26"/>
    <x v="3"/>
    <n v="0"/>
    <x v="1"/>
    <x v="0"/>
    <x v="0"/>
  </r>
  <r>
    <n v="18673"/>
    <x v="25"/>
    <x v="4"/>
    <x v="26"/>
    <x v="3"/>
    <n v="0"/>
    <x v="1"/>
    <x v="0"/>
    <x v="0"/>
  </r>
  <r>
    <n v="18674"/>
    <x v="26"/>
    <x v="4"/>
    <x v="26"/>
    <x v="3"/>
    <n v="0"/>
    <x v="1"/>
    <x v="0"/>
    <x v="0"/>
  </r>
  <r>
    <n v="18675"/>
    <x v="27"/>
    <x v="4"/>
    <x v="26"/>
    <x v="3"/>
    <n v="0"/>
    <x v="1"/>
    <x v="0"/>
    <x v="0"/>
  </r>
  <r>
    <n v="18676"/>
    <x v="28"/>
    <x v="4"/>
    <x v="26"/>
    <x v="3"/>
    <n v="0"/>
    <x v="1"/>
    <x v="0"/>
    <x v="0"/>
  </r>
  <r>
    <n v="18677"/>
    <x v="0"/>
    <x v="5"/>
    <x v="26"/>
    <x v="0"/>
    <n v="1038231"/>
    <x v="0"/>
    <x v="0"/>
    <x v="0"/>
  </r>
  <r>
    <n v="18678"/>
    <x v="1"/>
    <x v="5"/>
    <x v="26"/>
    <x v="0"/>
    <n v="1038231"/>
    <x v="0"/>
    <x v="0"/>
    <x v="0"/>
  </r>
  <r>
    <n v="18679"/>
    <x v="2"/>
    <x v="5"/>
    <x v="26"/>
    <x v="0"/>
    <n v="1023289"/>
    <x v="0"/>
    <x v="0"/>
    <x v="0"/>
  </r>
  <r>
    <n v="18680"/>
    <x v="3"/>
    <x v="5"/>
    <x v="26"/>
    <x v="0"/>
    <n v="1022149"/>
    <x v="0"/>
    <x v="0"/>
    <x v="0"/>
  </r>
  <r>
    <n v="18681"/>
    <x v="4"/>
    <x v="5"/>
    <x v="26"/>
    <x v="0"/>
    <n v="1023880"/>
    <x v="0"/>
    <x v="0"/>
    <x v="0"/>
  </r>
  <r>
    <n v="18682"/>
    <x v="5"/>
    <x v="5"/>
    <x v="26"/>
    <x v="0"/>
    <n v="1023156"/>
    <x v="0"/>
    <x v="0"/>
    <x v="0"/>
  </r>
  <r>
    <n v="18683"/>
    <x v="6"/>
    <x v="5"/>
    <x v="26"/>
    <x v="0"/>
    <n v="1020373"/>
    <x v="0"/>
    <x v="0"/>
    <x v="0"/>
  </r>
  <r>
    <n v="18684"/>
    <x v="7"/>
    <x v="5"/>
    <x v="26"/>
    <x v="0"/>
    <n v="1026090"/>
    <x v="0"/>
    <x v="0"/>
    <x v="0"/>
  </r>
  <r>
    <n v="18685"/>
    <x v="8"/>
    <x v="5"/>
    <x v="26"/>
    <x v="0"/>
    <n v="1024289"/>
    <x v="0"/>
    <x v="0"/>
    <x v="0"/>
  </r>
  <r>
    <n v="18686"/>
    <x v="9"/>
    <x v="5"/>
    <x v="26"/>
    <x v="0"/>
    <n v="1022886"/>
    <x v="0"/>
    <x v="0"/>
    <x v="0"/>
  </r>
  <r>
    <n v="18687"/>
    <x v="10"/>
    <x v="5"/>
    <x v="26"/>
    <x v="0"/>
    <n v="1031720"/>
    <x v="0"/>
    <x v="0"/>
    <x v="0"/>
  </r>
  <r>
    <n v="18688"/>
    <x v="11"/>
    <x v="5"/>
    <x v="26"/>
    <x v="0"/>
    <n v="1028171"/>
    <x v="0"/>
    <x v="0"/>
    <x v="0"/>
  </r>
  <r>
    <n v="18689"/>
    <x v="12"/>
    <x v="5"/>
    <x v="26"/>
    <x v="0"/>
    <n v="1032178"/>
    <x v="0"/>
    <x v="0"/>
    <x v="0"/>
  </r>
  <r>
    <n v="18690"/>
    <x v="13"/>
    <x v="5"/>
    <x v="26"/>
    <x v="0"/>
    <n v="1030616"/>
    <x v="0"/>
    <x v="0"/>
    <x v="0"/>
  </r>
  <r>
    <n v="18691"/>
    <x v="14"/>
    <x v="5"/>
    <x v="26"/>
    <x v="0"/>
    <n v="1025291"/>
    <x v="0"/>
    <x v="0"/>
    <x v="0"/>
  </r>
  <r>
    <n v="18692"/>
    <x v="15"/>
    <x v="5"/>
    <x v="26"/>
    <x v="0"/>
    <n v="1027885"/>
    <x v="0"/>
    <x v="0"/>
    <x v="0"/>
  </r>
  <r>
    <n v="18693"/>
    <x v="16"/>
    <x v="5"/>
    <x v="26"/>
    <x v="0"/>
    <n v="1026058"/>
    <x v="0"/>
    <x v="0"/>
    <x v="0"/>
  </r>
  <r>
    <n v="18694"/>
    <x v="17"/>
    <x v="5"/>
    <x v="26"/>
    <x v="0"/>
    <n v="1027127"/>
    <x v="0"/>
    <x v="0"/>
    <x v="0"/>
  </r>
  <r>
    <n v="18695"/>
    <x v="18"/>
    <x v="5"/>
    <x v="26"/>
    <x v="0"/>
    <n v="1027278"/>
    <x v="0"/>
    <x v="0"/>
    <x v="0"/>
  </r>
  <r>
    <n v="18696"/>
    <x v="19"/>
    <x v="5"/>
    <x v="26"/>
    <x v="0"/>
    <n v="1043212"/>
    <x v="0"/>
    <x v="0"/>
    <x v="0"/>
  </r>
  <r>
    <n v="18697"/>
    <x v="20"/>
    <x v="5"/>
    <x v="26"/>
    <x v="0"/>
    <n v="1029737"/>
    <x v="0"/>
    <x v="0"/>
    <x v="0"/>
  </r>
  <r>
    <n v="18698"/>
    <x v="21"/>
    <x v="5"/>
    <x v="26"/>
    <x v="0"/>
    <n v="1028972"/>
    <x v="0"/>
    <x v="0"/>
    <x v="0"/>
  </r>
  <r>
    <n v="18699"/>
    <x v="22"/>
    <x v="5"/>
    <x v="26"/>
    <x v="0"/>
    <n v="1034366"/>
    <x v="0"/>
    <x v="0"/>
    <x v="0"/>
  </r>
  <r>
    <n v="18700"/>
    <x v="23"/>
    <x v="5"/>
    <x v="26"/>
    <x v="0"/>
    <n v="1025393"/>
    <x v="0"/>
    <x v="0"/>
    <x v="0"/>
  </r>
  <r>
    <n v="18701"/>
    <x v="24"/>
    <x v="5"/>
    <x v="26"/>
    <x v="0"/>
    <n v="1028785"/>
    <x v="0"/>
    <x v="0"/>
    <x v="0"/>
  </r>
  <r>
    <n v="18702"/>
    <x v="25"/>
    <x v="5"/>
    <x v="26"/>
    <x v="0"/>
    <n v="1045785"/>
    <x v="0"/>
    <x v="0"/>
    <x v="0"/>
  </r>
  <r>
    <n v="18703"/>
    <x v="26"/>
    <x v="5"/>
    <x v="26"/>
    <x v="0"/>
    <n v="1032902"/>
    <x v="0"/>
    <x v="0"/>
    <x v="0"/>
  </r>
  <r>
    <n v="18704"/>
    <x v="27"/>
    <x v="5"/>
    <x v="26"/>
    <x v="0"/>
    <n v="1031800"/>
    <x v="0"/>
    <x v="0"/>
    <x v="0"/>
  </r>
  <r>
    <n v="18705"/>
    <x v="28"/>
    <x v="5"/>
    <x v="26"/>
    <x v="0"/>
    <n v="1031854"/>
    <x v="0"/>
    <x v="0"/>
    <x v="0"/>
  </r>
  <r>
    <n v="18706"/>
    <x v="0"/>
    <x v="5"/>
    <x v="26"/>
    <x v="1"/>
    <n v="1038230.7"/>
    <x v="0"/>
    <x v="0"/>
    <x v="0"/>
  </r>
  <r>
    <n v="18707"/>
    <x v="1"/>
    <x v="5"/>
    <x v="26"/>
    <x v="1"/>
    <n v="1038230.7"/>
    <x v="0"/>
    <x v="0"/>
    <x v="0"/>
  </r>
  <r>
    <n v="18708"/>
    <x v="2"/>
    <x v="5"/>
    <x v="26"/>
    <x v="1"/>
    <n v="1023290.7"/>
    <x v="0"/>
    <x v="0"/>
    <x v="0"/>
  </r>
  <r>
    <n v="18709"/>
    <x v="3"/>
    <x v="5"/>
    <x v="26"/>
    <x v="1"/>
    <n v="1022149.2"/>
    <x v="0"/>
    <x v="0"/>
    <x v="0"/>
  </r>
  <r>
    <n v="18710"/>
    <x v="4"/>
    <x v="5"/>
    <x v="26"/>
    <x v="1"/>
    <n v="1023879.7"/>
    <x v="0"/>
    <x v="0"/>
    <x v="0"/>
  </r>
  <r>
    <n v="18711"/>
    <x v="5"/>
    <x v="5"/>
    <x v="26"/>
    <x v="1"/>
    <n v="1023155.7"/>
    <x v="0"/>
    <x v="0"/>
    <x v="0"/>
  </r>
  <r>
    <n v="18712"/>
    <x v="6"/>
    <x v="5"/>
    <x v="26"/>
    <x v="1"/>
    <n v="1020373.7"/>
    <x v="0"/>
    <x v="0"/>
    <x v="0"/>
  </r>
  <r>
    <n v="18713"/>
    <x v="7"/>
    <x v="5"/>
    <x v="26"/>
    <x v="1"/>
    <n v="1026089.7"/>
    <x v="0"/>
    <x v="0"/>
    <x v="0"/>
  </r>
  <r>
    <n v="18714"/>
    <x v="8"/>
    <x v="5"/>
    <x v="26"/>
    <x v="1"/>
    <n v="1024289.2"/>
    <x v="0"/>
    <x v="0"/>
    <x v="0"/>
  </r>
  <r>
    <n v="18715"/>
    <x v="9"/>
    <x v="5"/>
    <x v="26"/>
    <x v="1"/>
    <n v="1022886.7"/>
    <x v="0"/>
    <x v="0"/>
    <x v="0"/>
  </r>
  <r>
    <n v="18716"/>
    <x v="10"/>
    <x v="5"/>
    <x v="26"/>
    <x v="1"/>
    <n v="1031719.7"/>
    <x v="0"/>
    <x v="0"/>
    <x v="0"/>
  </r>
  <r>
    <n v="18717"/>
    <x v="11"/>
    <x v="5"/>
    <x v="26"/>
    <x v="1"/>
    <n v="1028173.7"/>
    <x v="0"/>
    <x v="0"/>
    <x v="0"/>
  </r>
  <r>
    <n v="18718"/>
    <x v="12"/>
    <x v="5"/>
    <x v="26"/>
    <x v="1"/>
    <n v="1032179.7"/>
    <x v="0"/>
    <x v="0"/>
    <x v="0"/>
  </r>
  <r>
    <n v="18719"/>
    <x v="13"/>
    <x v="5"/>
    <x v="26"/>
    <x v="1"/>
    <n v="1030615.7"/>
    <x v="0"/>
    <x v="0"/>
    <x v="0"/>
  </r>
  <r>
    <n v="18720"/>
    <x v="14"/>
    <x v="5"/>
    <x v="26"/>
    <x v="1"/>
    <n v="1025293.7"/>
    <x v="0"/>
    <x v="0"/>
    <x v="0"/>
  </r>
  <r>
    <n v="18721"/>
    <x v="15"/>
    <x v="5"/>
    <x v="26"/>
    <x v="1"/>
    <n v="1027884.2"/>
    <x v="0"/>
    <x v="0"/>
    <x v="0"/>
  </r>
  <r>
    <n v="18722"/>
    <x v="16"/>
    <x v="5"/>
    <x v="26"/>
    <x v="1"/>
    <n v="1026056.7"/>
    <x v="0"/>
    <x v="0"/>
    <x v="0"/>
  </r>
  <r>
    <n v="18723"/>
    <x v="17"/>
    <x v="5"/>
    <x v="26"/>
    <x v="1"/>
    <n v="1027128.7"/>
    <x v="0"/>
    <x v="0"/>
    <x v="0"/>
  </r>
  <r>
    <n v="18724"/>
    <x v="18"/>
    <x v="5"/>
    <x v="26"/>
    <x v="1"/>
    <n v="1027277.2"/>
    <x v="0"/>
    <x v="0"/>
    <x v="0"/>
  </r>
  <r>
    <n v="18725"/>
    <x v="19"/>
    <x v="5"/>
    <x v="26"/>
    <x v="1"/>
    <n v="1043211.7"/>
    <x v="0"/>
    <x v="0"/>
    <x v="0"/>
  </r>
  <r>
    <n v="18726"/>
    <x v="20"/>
    <x v="5"/>
    <x v="26"/>
    <x v="1"/>
    <n v="1029735.7"/>
    <x v="0"/>
    <x v="0"/>
    <x v="0"/>
  </r>
  <r>
    <n v="18727"/>
    <x v="21"/>
    <x v="5"/>
    <x v="26"/>
    <x v="1"/>
    <n v="1028971.2"/>
    <x v="0"/>
    <x v="0"/>
    <x v="0"/>
  </r>
  <r>
    <n v="18728"/>
    <x v="22"/>
    <x v="5"/>
    <x v="26"/>
    <x v="1"/>
    <n v="1034365.2"/>
    <x v="0"/>
    <x v="0"/>
    <x v="0"/>
  </r>
  <r>
    <n v="18729"/>
    <x v="23"/>
    <x v="5"/>
    <x v="26"/>
    <x v="1"/>
    <n v="1025392.2"/>
    <x v="0"/>
    <x v="0"/>
    <x v="0"/>
  </r>
  <r>
    <n v="18730"/>
    <x v="24"/>
    <x v="5"/>
    <x v="26"/>
    <x v="1"/>
    <n v="1028784.7"/>
    <x v="0"/>
    <x v="0"/>
    <x v="0"/>
  </r>
  <r>
    <n v="18731"/>
    <x v="25"/>
    <x v="5"/>
    <x v="26"/>
    <x v="1"/>
    <n v="1045784.7"/>
    <x v="0"/>
    <x v="0"/>
    <x v="0"/>
  </r>
  <r>
    <n v="18732"/>
    <x v="26"/>
    <x v="5"/>
    <x v="26"/>
    <x v="1"/>
    <n v="1032901.7"/>
    <x v="0"/>
    <x v="0"/>
    <x v="0"/>
  </r>
  <r>
    <n v="18733"/>
    <x v="27"/>
    <x v="5"/>
    <x v="26"/>
    <x v="1"/>
    <n v="1031799.2"/>
    <x v="0"/>
    <x v="0"/>
    <x v="0"/>
  </r>
  <r>
    <n v="18734"/>
    <x v="28"/>
    <x v="5"/>
    <x v="26"/>
    <x v="1"/>
    <n v="1031853.2"/>
    <x v="0"/>
    <x v="0"/>
    <x v="0"/>
  </r>
  <r>
    <n v="18735"/>
    <x v="0"/>
    <x v="5"/>
    <x v="26"/>
    <x v="2"/>
    <n v="0.3"/>
    <x v="0"/>
    <x v="0"/>
    <x v="0"/>
  </r>
  <r>
    <n v="18736"/>
    <x v="1"/>
    <x v="5"/>
    <x v="26"/>
    <x v="2"/>
    <n v="0.3"/>
    <x v="0"/>
    <x v="0"/>
    <x v="0"/>
  </r>
  <r>
    <n v="18737"/>
    <x v="2"/>
    <x v="5"/>
    <x v="26"/>
    <x v="2"/>
    <n v="-1.7"/>
    <x v="0"/>
    <x v="0"/>
    <x v="0"/>
  </r>
  <r>
    <n v="18738"/>
    <x v="3"/>
    <x v="5"/>
    <x v="26"/>
    <x v="2"/>
    <n v="-0.2"/>
    <x v="0"/>
    <x v="0"/>
    <x v="0"/>
  </r>
  <r>
    <n v="18739"/>
    <x v="4"/>
    <x v="5"/>
    <x v="26"/>
    <x v="2"/>
    <n v="0.3"/>
    <x v="0"/>
    <x v="0"/>
    <x v="0"/>
  </r>
  <r>
    <n v="18740"/>
    <x v="5"/>
    <x v="5"/>
    <x v="26"/>
    <x v="2"/>
    <n v="0.3"/>
    <x v="0"/>
    <x v="0"/>
    <x v="0"/>
  </r>
  <r>
    <n v="18741"/>
    <x v="6"/>
    <x v="5"/>
    <x v="26"/>
    <x v="2"/>
    <n v="-0.7"/>
    <x v="0"/>
    <x v="0"/>
    <x v="0"/>
  </r>
  <r>
    <n v="18742"/>
    <x v="7"/>
    <x v="5"/>
    <x v="26"/>
    <x v="2"/>
    <n v="0.3"/>
    <x v="0"/>
    <x v="0"/>
    <x v="0"/>
  </r>
  <r>
    <n v="18743"/>
    <x v="8"/>
    <x v="5"/>
    <x v="26"/>
    <x v="2"/>
    <n v="-0.2"/>
    <x v="0"/>
    <x v="0"/>
    <x v="0"/>
  </r>
  <r>
    <n v="18744"/>
    <x v="9"/>
    <x v="5"/>
    <x v="26"/>
    <x v="2"/>
    <n v="-0.7"/>
    <x v="0"/>
    <x v="0"/>
    <x v="0"/>
  </r>
  <r>
    <n v="18745"/>
    <x v="10"/>
    <x v="5"/>
    <x v="26"/>
    <x v="2"/>
    <n v="0.3"/>
    <x v="0"/>
    <x v="0"/>
    <x v="0"/>
  </r>
  <r>
    <n v="18746"/>
    <x v="11"/>
    <x v="5"/>
    <x v="26"/>
    <x v="2"/>
    <n v="-2.7"/>
    <x v="0"/>
    <x v="0"/>
    <x v="0"/>
  </r>
  <r>
    <n v="18747"/>
    <x v="12"/>
    <x v="5"/>
    <x v="26"/>
    <x v="2"/>
    <n v="-1.7"/>
    <x v="0"/>
    <x v="0"/>
    <x v="0"/>
  </r>
  <r>
    <n v="18748"/>
    <x v="13"/>
    <x v="5"/>
    <x v="26"/>
    <x v="2"/>
    <n v="0.3"/>
    <x v="0"/>
    <x v="0"/>
    <x v="0"/>
  </r>
  <r>
    <n v="18749"/>
    <x v="14"/>
    <x v="5"/>
    <x v="26"/>
    <x v="2"/>
    <n v="-2.7"/>
    <x v="0"/>
    <x v="0"/>
    <x v="0"/>
  </r>
  <r>
    <n v="18750"/>
    <x v="15"/>
    <x v="5"/>
    <x v="26"/>
    <x v="2"/>
    <n v="0.8"/>
    <x v="0"/>
    <x v="0"/>
    <x v="0"/>
  </r>
  <r>
    <n v="18751"/>
    <x v="16"/>
    <x v="5"/>
    <x v="26"/>
    <x v="2"/>
    <n v="1.3"/>
    <x v="0"/>
    <x v="0"/>
    <x v="0"/>
  </r>
  <r>
    <n v="18752"/>
    <x v="17"/>
    <x v="5"/>
    <x v="26"/>
    <x v="2"/>
    <n v="-1.7"/>
    <x v="0"/>
    <x v="0"/>
    <x v="0"/>
  </r>
  <r>
    <n v="18753"/>
    <x v="18"/>
    <x v="5"/>
    <x v="26"/>
    <x v="2"/>
    <n v="0.8"/>
    <x v="0"/>
    <x v="0"/>
    <x v="0"/>
  </r>
  <r>
    <n v="18754"/>
    <x v="19"/>
    <x v="5"/>
    <x v="26"/>
    <x v="2"/>
    <n v="0.3"/>
    <x v="0"/>
    <x v="0"/>
    <x v="0"/>
  </r>
  <r>
    <n v="18755"/>
    <x v="20"/>
    <x v="5"/>
    <x v="26"/>
    <x v="2"/>
    <n v="1.3"/>
    <x v="0"/>
    <x v="0"/>
    <x v="0"/>
  </r>
  <r>
    <n v="18756"/>
    <x v="21"/>
    <x v="5"/>
    <x v="26"/>
    <x v="2"/>
    <n v="0.8"/>
    <x v="0"/>
    <x v="0"/>
    <x v="0"/>
  </r>
  <r>
    <n v="18757"/>
    <x v="22"/>
    <x v="5"/>
    <x v="26"/>
    <x v="2"/>
    <n v="0.8"/>
    <x v="0"/>
    <x v="0"/>
    <x v="0"/>
  </r>
  <r>
    <n v="18758"/>
    <x v="23"/>
    <x v="5"/>
    <x v="26"/>
    <x v="2"/>
    <n v="0.8"/>
    <x v="0"/>
    <x v="0"/>
    <x v="0"/>
  </r>
  <r>
    <n v="18759"/>
    <x v="24"/>
    <x v="5"/>
    <x v="26"/>
    <x v="2"/>
    <n v="0.3"/>
    <x v="0"/>
    <x v="0"/>
    <x v="0"/>
  </r>
  <r>
    <n v="18760"/>
    <x v="25"/>
    <x v="5"/>
    <x v="26"/>
    <x v="2"/>
    <n v="0.3"/>
    <x v="0"/>
    <x v="0"/>
    <x v="0"/>
  </r>
  <r>
    <n v="18761"/>
    <x v="26"/>
    <x v="5"/>
    <x v="26"/>
    <x v="2"/>
    <n v="0.3"/>
    <x v="0"/>
    <x v="0"/>
    <x v="0"/>
  </r>
  <r>
    <n v="18762"/>
    <x v="27"/>
    <x v="5"/>
    <x v="26"/>
    <x v="2"/>
    <n v="0.8"/>
    <x v="0"/>
    <x v="0"/>
    <x v="0"/>
  </r>
  <r>
    <n v="18763"/>
    <x v="28"/>
    <x v="5"/>
    <x v="26"/>
    <x v="2"/>
    <n v="0.8"/>
    <x v="0"/>
    <x v="0"/>
    <x v="0"/>
  </r>
  <r>
    <n v="18764"/>
    <x v="0"/>
    <x v="5"/>
    <x v="26"/>
    <x v="3"/>
    <n v="0"/>
    <x v="1"/>
    <x v="0"/>
    <x v="0"/>
  </r>
  <r>
    <n v="18765"/>
    <x v="1"/>
    <x v="5"/>
    <x v="26"/>
    <x v="3"/>
    <n v="0"/>
    <x v="1"/>
    <x v="0"/>
    <x v="0"/>
  </r>
  <r>
    <n v="18766"/>
    <x v="2"/>
    <x v="5"/>
    <x v="26"/>
    <x v="3"/>
    <n v="0"/>
    <x v="1"/>
    <x v="0"/>
    <x v="0"/>
  </r>
  <r>
    <n v="18767"/>
    <x v="3"/>
    <x v="5"/>
    <x v="26"/>
    <x v="3"/>
    <n v="0"/>
    <x v="1"/>
    <x v="0"/>
    <x v="0"/>
  </r>
  <r>
    <n v="18768"/>
    <x v="4"/>
    <x v="5"/>
    <x v="26"/>
    <x v="3"/>
    <n v="0"/>
    <x v="1"/>
    <x v="0"/>
    <x v="0"/>
  </r>
  <r>
    <n v="18769"/>
    <x v="5"/>
    <x v="5"/>
    <x v="26"/>
    <x v="3"/>
    <n v="0"/>
    <x v="1"/>
    <x v="0"/>
    <x v="0"/>
  </r>
  <r>
    <n v="18770"/>
    <x v="6"/>
    <x v="5"/>
    <x v="26"/>
    <x v="3"/>
    <n v="0"/>
    <x v="1"/>
    <x v="0"/>
    <x v="0"/>
  </r>
  <r>
    <n v="18771"/>
    <x v="7"/>
    <x v="5"/>
    <x v="26"/>
    <x v="3"/>
    <n v="0"/>
    <x v="1"/>
    <x v="0"/>
    <x v="0"/>
  </r>
  <r>
    <n v="18772"/>
    <x v="8"/>
    <x v="5"/>
    <x v="26"/>
    <x v="3"/>
    <n v="0"/>
    <x v="1"/>
    <x v="0"/>
    <x v="0"/>
  </r>
  <r>
    <n v="18773"/>
    <x v="9"/>
    <x v="5"/>
    <x v="26"/>
    <x v="3"/>
    <n v="0"/>
    <x v="1"/>
    <x v="0"/>
    <x v="0"/>
  </r>
  <r>
    <n v="18774"/>
    <x v="10"/>
    <x v="5"/>
    <x v="26"/>
    <x v="3"/>
    <n v="0"/>
    <x v="1"/>
    <x v="0"/>
    <x v="0"/>
  </r>
  <r>
    <n v="18775"/>
    <x v="11"/>
    <x v="5"/>
    <x v="26"/>
    <x v="3"/>
    <n v="0"/>
    <x v="1"/>
    <x v="0"/>
    <x v="0"/>
  </r>
  <r>
    <n v="18776"/>
    <x v="12"/>
    <x v="5"/>
    <x v="26"/>
    <x v="3"/>
    <n v="0"/>
    <x v="1"/>
    <x v="0"/>
    <x v="0"/>
  </r>
  <r>
    <n v="18777"/>
    <x v="13"/>
    <x v="5"/>
    <x v="26"/>
    <x v="3"/>
    <n v="0"/>
    <x v="1"/>
    <x v="0"/>
    <x v="0"/>
  </r>
  <r>
    <n v="18778"/>
    <x v="14"/>
    <x v="5"/>
    <x v="26"/>
    <x v="3"/>
    <n v="0"/>
    <x v="1"/>
    <x v="0"/>
    <x v="0"/>
  </r>
  <r>
    <n v="18779"/>
    <x v="15"/>
    <x v="5"/>
    <x v="26"/>
    <x v="3"/>
    <n v="0"/>
    <x v="1"/>
    <x v="0"/>
    <x v="0"/>
  </r>
  <r>
    <n v="18780"/>
    <x v="16"/>
    <x v="5"/>
    <x v="26"/>
    <x v="3"/>
    <n v="0"/>
    <x v="1"/>
    <x v="0"/>
    <x v="0"/>
  </r>
  <r>
    <n v="18781"/>
    <x v="17"/>
    <x v="5"/>
    <x v="26"/>
    <x v="3"/>
    <n v="0"/>
    <x v="1"/>
    <x v="0"/>
    <x v="0"/>
  </r>
  <r>
    <n v="18782"/>
    <x v="18"/>
    <x v="5"/>
    <x v="26"/>
    <x v="3"/>
    <n v="0"/>
    <x v="1"/>
    <x v="0"/>
    <x v="0"/>
  </r>
  <r>
    <n v="18783"/>
    <x v="19"/>
    <x v="5"/>
    <x v="26"/>
    <x v="3"/>
    <n v="0"/>
    <x v="1"/>
    <x v="0"/>
    <x v="0"/>
  </r>
  <r>
    <n v="18784"/>
    <x v="20"/>
    <x v="5"/>
    <x v="26"/>
    <x v="3"/>
    <n v="0"/>
    <x v="1"/>
    <x v="0"/>
    <x v="0"/>
  </r>
  <r>
    <n v="18785"/>
    <x v="21"/>
    <x v="5"/>
    <x v="26"/>
    <x v="3"/>
    <n v="0"/>
    <x v="1"/>
    <x v="0"/>
    <x v="0"/>
  </r>
  <r>
    <n v="18786"/>
    <x v="22"/>
    <x v="5"/>
    <x v="26"/>
    <x v="3"/>
    <n v="0"/>
    <x v="1"/>
    <x v="0"/>
    <x v="0"/>
  </r>
  <r>
    <n v="18787"/>
    <x v="23"/>
    <x v="5"/>
    <x v="26"/>
    <x v="3"/>
    <n v="0"/>
    <x v="1"/>
    <x v="0"/>
    <x v="0"/>
  </r>
  <r>
    <n v="18788"/>
    <x v="24"/>
    <x v="5"/>
    <x v="26"/>
    <x v="3"/>
    <n v="0"/>
    <x v="1"/>
    <x v="0"/>
    <x v="0"/>
  </r>
  <r>
    <n v="18789"/>
    <x v="25"/>
    <x v="5"/>
    <x v="26"/>
    <x v="3"/>
    <n v="0"/>
    <x v="1"/>
    <x v="0"/>
    <x v="0"/>
  </r>
  <r>
    <n v="18790"/>
    <x v="26"/>
    <x v="5"/>
    <x v="26"/>
    <x v="3"/>
    <n v="0"/>
    <x v="1"/>
    <x v="0"/>
    <x v="0"/>
  </r>
  <r>
    <n v="18791"/>
    <x v="27"/>
    <x v="5"/>
    <x v="26"/>
    <x v="3"/>
    <n v="0"/>
    <x v="1"/>
    <x v="0"/>
    <x v="0"/>
  </r>
  <r>
    <n v="18792"/>
    <x v="28"/>
    <x v="5"/>
    <x v="26"/>
    <x v="3"/>
    <n v="0"/>
    <x v="1"/>
    <x v="0"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x v="0"/>
    <n v="1000009"/>
    <x v="0"/>
    <n v="1"/>
    <n v="6.5"/>
    <n v="8"/>
    <n v="14"/>
    <n v="6"/>
  </r>
  <r>
    <n v="2"/>
    <x v="0"/>
    <x v="0"/>
    <n v="999985.5"/>
    <x v="1"/>
    <n v="1"/>
    <n v="7.75"/>
    <n v="24"/>
    <n v="24"/>
    <n v="0"/>
  </r>
  <r>
    <n v="3"/>
    <x v="0"/>
    <x v="0"/>
    <n v="1000006.5"/>
    <x v="2"/>
    <n v="1"/>
    <n v="6.125"/>
    <n v="11"/>
    <n v="6"/>
    <n v="-5"/>
  </r>
  <r>
    <n v="4"/>
    <x v="0"/>
    <x v="0"/>
    <n v="1000009"/>
    <x v="3"/>
    <n v="1"/>
    <n v="6.25"/>
    <n v="8"/>
    <n v="9"/>
    <n v="1"/>
  </r>
  <r>
    <n v="5"/>
    <x v="0"/>
    <x v="0"/>
    <n v="999987.5"/>
    <x v="4"/>
    <n v="1"/>
    <n v="7.5"/>
    <n v="22"/>
    <n v="22"/>
    <n v="0"/>
  </r>
  <r>
    <n v="6"/>
    <x v="0"/>
    <x v="0"/>
    <n v="1000014.5"/>
    <x v="5"/>
    <n v="1"/>
    <n v="5.125"/>
    <n v="3"/>
    <n v="2"/>
    <n v="-1"/>
  </r>
  <r>
    <n v="7"/>
    <x v="0"/>
    <x v="0"/>
    <n v="1000013.5"/>
    <x v="6"/>
    <n v="1"/>
    <n v="6.25"/>
    <n v="5"/>
    <n v="9"/>
    <n v="4"/>
  </r>
  <r>
    <n v="8"/>
    <x v="0"/>
    <x v="0"/>
    <n v="999998.5"/>
    <x v="7"/>
    <n v="1"/>
    <n v="7.125"/>
    <n v="14"/>
    <n v="20"/>
    <n v="6"/>
  </r>
  <r>
    <n v="9"/>
    <x v="0"/>
    <x v="0"/>
    <n v="1000010.5"/>
    <x v="8"/>
    <n v="1"/>
    <n v="6.125"/>
    <n v="7"/>
    <n v="6"/>
    <n v="-1"/>
  </r>
  <r>
    <n v="10"/>
    <x v="0"/>
    <x v="0"/>
    <n v="999993.5"/>
    <x v="9"/>
    <n v="1"/>
    <n v="6.75"/>
    <n v="19"/>
    <n v="16"/>
    <n v="-3"/>
  </r>
  <r>
    <n v="11"/>
    <x v="0"/>
    <x v="0"/>
    <n v="999979.5"/>
    <x v="10"/>
    <n v="1"/>
    <n v="9.25"/>
    <n v="29"/>
    <n v="29"/>
    <n v="0"/>
  </r>
  <r>
    <n v="12"/>
    <x v="0"/>
    <x v="0"/>
    <n v="1000005.5"/>
    <x v="11"/>
    <n v="1"/>
    <n v="6.25"/>
    <n v="12"/>
    <n v="9"/>
    <n v="-3"/>
  </r>
  <r>
    <n v="13"/>
    <x v="0"/>
    <x v="0"/>
    <n v="999996.5"/>
    <x v="12"/>
    <n v="1"/>
    <n v="6.375"/>
    <n v="18"/>
    <n v="13"/>
    <n v="-5"/>
  </r>
  <r>
    <n v="14"/>
    <x v="0"/>
    <x v="0"/>
    <n v="999986.5"/>
    <x v="13"/>
    <n v="1"/>
    <n v="7.625"/>
    <n v="23"/>
    <n v="23"/>
    <n v="0"/>
  </r>
  <r>
    <n v="15"/>
    <x v="0"/>
    <x v="0"/>
    <n v="1000033.5"/>
    <x v="14"/>
    <n v="1"/>
    <n v="3.125"/>
    <n v="1"/>
    <n v="1"/>
    <n v="0"/>
  </r>
  <r>
    <n v="16"/>
    <x v="0"/>
    <x v="0"/>
    <n v="999997.5"/>
    <x v="15"/>
    <n v="1"/>
    <n v="6.25"/>
    <n v="17"/>
    <n v="9"/>
    <n v="-8"/>
  </r>
  <r>
    <n v="17"/>
    <x v="0"/>
    <x v="0"/>
    <n v="999985.5"/>
    <x v="16"/>
    <n v="1"/>
    <n v="7.75"/>
    <n v="24"/>
    <n v="24"/>
    <n v="0"/>
  </r>
  <r>
    <n v="18"/>
    <x v="0"/>
    <x v="0"/>
    <n v="1000009"/>
    <x v="17"/>
    <n v="1"/>
    <n v="6.5"/>
    <n v="8"/>
    <n v="14"/>
    <n v="6"/>
  </r>
  <r>
    <n v="19"/>
    <x v="0"/>
    <x v="0"/>
    <n v="999998.5"/>
    <x v="18"/>
    <n v="1"/>
    <n v="6.875"/>
    <n v="14"/>
    <n v="18"/>
    <n v="4"/>
  </r>
  <r>
    <n v="20"/>
    <x v="0"/>
    <x v="0"/>
    <n v="1000014.5"/>
    <x v="19"/>
    <n v="1"/>
    <n v="5.125"/>
    <n v="3"/>
    <n v="2"/>
    <n v="-1"/>
  </r>
  <r>
    <n v="21"/>
    <x v="0"/>
    <x v="0"/>
    <n v="999998.5"/>
    <x v="20"/>
    <n v="1"/>
    <n v="6.125"/>
    <n v="14"/>
    <n v="6"/>
    <n v="-8"/>
  </r>
  <r>
    <n v="22"/>
    <x v="0"/>
    <x v="0"/>
    <n v="1000004"/>
    <x v="21"/>
    <n v="1"/>
    <n v="6.875"/>
    <n v="13"/>
    <n v="18"/>
    <n v="5"/>
  </r>
  <r>
    <n v="23"/>
    <x v="0"/>
    <x v="0"/>
    <n v="999980.5"/>
    <x v="22"/>
    <n v="1"/>
    <n v="9"/>
    <n v="28"/>
    <n v="28"/>
    <n v="0"/>
  </r>
  <r>
    <n v="24"/>
    <x v="0"/>
    <x v="0"/>
    <n v="999985.5"/>
    <x v="23"/>
    <n v="1"/>
    <n v="7.75"/>
    <n v="24"/>
    <n v="24"/>
    <n v="0"/>
  </r>
  <r>
    <n v="25"/>
    <x v="0"/>
    <x v="0"/>
    <n v="999993.5"/>
    <x v="24"/>
    <n v="1"/>
    <n v="6.75"/>
    <n v="19"/>
    <n v="16"/>
    <n v="-3"/>
  </r>
  <r>
    <n v="26"/>
    <x v="0"/>
    <x v="0"/>
    <n v="1000011"/>
    <x v="25"/>
    <n v="1"/>
    <n v="6"/>
    <n v="6"/>
    <n v="5"/>
    <n v="-1"/>
  </r>
  <r>
    <n v="27"/>
    <x v="0"/>
    <x v="0"/>
    <n v="1000016.5"/>
    <x v="26"/>
    <n v="1"/>
    <n v="5.875"/>
    <n v="2"/>
    <n v="4"/>
    <n v="2"/>
  </r>
  <r>
    <n v="28"/>
    <x v="0"/>
    <x v="0"/>
    <n v="999985.5"/>
    <x v="27"/>
    <n v="1"/>
    <n v="7.75"/>
    <n v="24"/>
    <n v="24"/>
    <n v="0"/>
  </r>
  <r>
    <n v="29"/>
    <x v="0"/>
    <x v="0"/>
    <n v="999989.5"/>
    <x v="28"/>
    <n v="1"/>
    <n v="7.25"/>
    <n v="21"/>
    <n v="21"/>
    <n v="0"/>
  </r>
  <r>
    <n v="30"/>
    <x v="0"/>
    <x v="1"/>
    <n v="999990.6"/>
    <x v="29"/>
    <n v="1"/>
    <n v="4.0344827586206895"/>
    <n v="9"/>
    <n v="9"/>
    <n v="0"/>
  </r>
  <r>
    <n v="31"/>
    <x v="0"/>
    <x v="1"/>
    <n v="1000000.6"/>
    <x v="30"/>
    <n v="1"/>
    <n v="3.6896551724137931"/>
    <n v="6"/>
    <n v="6"/>
    <n v="0"/>
  </r>
  <r>
    <n v="32"/>
    <x v="0"/>
    <x v="1"/>
    <n v="999990.6"/>
    <x v="31"/>
    <n v="1"/>
    <n v="4.0344827586206895"/>
    <n v="9"/>
    <n v="9"/>
    <n v="0"/>
  </r>
  <r>
    <n v="33"/>
    <x v="0"/>
    <x v="1"/>
    <n v="999990.6"/>
    <x v="32"/>
    <n v="1"/>
    <n v="4.0344827586206895"/>
    <n v="9"/>
    <n v="9"/>
    <n v="0"/>
  </r>
  <r>
    <n v="34"/>
    <x v="0"/>
    <x v="1"/>
    <n v="999994.6"/>
    <x v="33"/>
    <n v="1"/>
    <n v="3.896551724137931"/>
    <n v="8"/>
    <n v="8"/>
    <n v="0"/>
  </r>
  <r>
    <n v="35"/>
    <x v="0"/>
    <x v="1"/>
    <n v="1000058.6"/>
    <x v="34"/>
    <n v="1"/>
    <n v="1.6896551724137931"/>
    <n v="1"/>
    <n v="1"/>
    <n v="0"/>
  </r>
  <r>
    <n v="36"/>
    <x v="0"/>
    <x v="1"/>
    <n v="999990.6"/>
    <x v="35"/>
    <n v="1"/>
    <n v="4.0344827586206895"/>
    <n v="9"/>
    <n v="9"/>
    <n v="0"/>
  </r>
  <r>
    <n v="37"/>
    <x v="0"/>
    <x v="1"/>
    <n v="999990.6"/>
    <x v="36"/>
    <n v="1"/>
    <n v="4.0344827586206895"/>
    <n v="9"/>
    <n v="9"/>
    <n v="0"/>
  </r>
  <r>
    <n v="38"/>
    <x v="0"/>
    <x v="1"/>
    <n v="999990.6"/>
    <x v="37"/>
    <n v="1"/>
    <n v="4.0344827586206895"/>
    <n v="9"/>
    <n v="9"/>
    <n v="0"/>
  </r>
  <r>
    <n v="39"/>
    <x v="0"/>
    <x v="1"/>
    <n v="999990.6"/>
    <x v="38"/>
    <n v="1"/>
    <n v="4.0344827586206895"/>
    <n v="9"/>
    <n v="9"/>
    <n v="0"/>
  </r>
  <r>
    <n v="40"/>
    <x v="0"/>
    <x v="1"/>
    <n v="999990.6"/>
    <x v="39"/>
    <n v="1"/>
    <n v="4.0344827586206895"/>
    <n v="9"/>
    <n v="9"/>
    <n v="0"/>
  </r>
  <r>
    <n v="41"/>
    <x v="0"/>
    <x v="1"/>
    <n v="1000002.6"/>
    <x v="40"/>
    <n v="1"/>
    <n v="3.6206896551724137"/>
    <n v="5"/>
    <n v="5"/>
    <n v="0"/>
  </r>
  <r>
    <n v="42"/>
    <x v="0"/>
    <x v="1"/>
    <n v="999990.6"/>
    <x v="41"/>
    <n v="1"/>
    <n v="4.0344827586206895"/>
    <n v="9"/>
    <n v="9"/>
    <n v="0"/>
  </r>
  <r>
    <n v="43"/>
    <x v="0"/>
    <x v="1"/>
    <n v="999990.6"/>
    <x v="42"/>
    <n v="1"/>
    <n v="4.0344827586206895"/>
    <n v="9"/>
    <n v="9"/>
    <n v="0"/>
  </r>
  <r>
    <n v="44"/>
    <x v="0"/>
    <x v="1"/>
    <n v="999990.6"/>
    <x v="43"/>
    <n v="1"/>
    <n v="4.0344827586206895"/>
    <n v="9"/>
    <n v="9"/>
    <n v="0"/>
  </r>
  <r>
    <n v="45"/>
    <x v="0"/>
    <x v="1"/>
    <n v="999996.6"/>
    <x v="44"/>
    <n v="1"/>
    <n v="3.8275862068965516"/>
    <n v="7"/>
    <n v="7"/>
    <n v="0"/>
  </r>
  <r>
    <n v="46"/>
    <x v="0"/>
    <x v="1"/>
    <n v="999990.6"/>
    <x v="45"/>
    <n v="1"/>
    <n v="4.0344827586206895"/>
    <n v="9"/>
    <n v="9"/>
    <n v="0"/>
  </r>
  <r>
    <n v="47"/>
    <x v="0"/>
    <x v="1"/>
    <n v="1000032.1"/>
    <x v="46"/>
    <n v="1"/>
    <n v="3.4137931034482758"/>
    <n v="4"/>
    <n v="4"/>
    <n v="0"/>
  </r>
  <r>
    <n v="48"/>
    <x v="0"/>
    <x v="1"/>
    <n v="999990.6"/>
    <x v="47"/>
    <n v="1"/>
    <n v="4.0344827586206895"/>
    <n v="9"/>
    <n v="9"/>
    <n v="0"/>
  </r>
  <r>
    <n v="49"/>
    <x v="0"/>
    <x v="1"/>
    <n v="999990.6"/>
    <x v="48"/>
    <n v="1"/>
    <n v="4.0344827586206895"/>
    <n v="9"/>
    <n v="9"/>
    <n v="0"/>
  </r>
  <r>
    <n v="50"/>
    <x v="0"/>
    <x v="1"/>
    <n v="1000053.1"/>
    <x v="49"/>
    <n v="1"/>
    <n v="2.0689655172413794"/>
    <n v="2"/>
    <n v="2"/>
    <n v="0"/>
  </r>
  <r>
    <n v="51"/>
    <x v="0"/>
    <x v="1"/>
    <n v="999990.6"/>
    <x v="50"/>
    <n v="1"/>
    <n v="4.0344827586206895"/>
    <n v="9"/>
    <n v="9"/>
    <n v="0"/>
  </r>
  <r>
    <n v="52"/>
    <x v="0"/>
    <x v="1"/>
    <n v="999990.6"/>
    <x v="51"/>
    <n v="1"/>
    <n v="4.0344827586206895"/>
    <n v="9"/>
    <n v="9"/>
    <n v="0"/>
  </r>
  <r>
    <n v="53"/>
    <x v="0"/>
    <x v="1"/>
    <n v="999990.6"/>
    <x v="52"/>
    <n v="1"/>
    <n v="4.0344827586206895"/>
    <n v="9"/>
    <n v="9"/>
    <n v="0"/>
  </r>
  <r>
    <n v="54"/>
    <x v="0"/>
    <x v="1"/>
    <n v="1000040.6"/>
    <x v="53"/>
    <n v="1"/>
    <n v="2.9310344827586206"/>
    <n v="3"/>
    <n v="3"/>
    <n v="0"/>
  </r>
  <r>
    <n v="55"/>
    <x v="0"/>
    <x v="1"/>
    <n v="999990.6"/>
    <x v="54"/>
    <n v="1"/>
    <n v="4.0344827586206895"/>
    <n v="9"/>
    <n v="9"/>
    <n v="0"/>
  </r>
  <r>
    <n v="56"/>
    <x v="0"/>
    <x v="1"/>
    <n v="999990.6"/>
    <x v="55"/>
    <n v="1"/>
    <n v="4.0344827586206895"/>
    <n v="9"/>
    <n v="9"/>
    <n v="0"/>
  </r>
  <r>
    <n v="57"/>
    <x v="1"/>
    <x v="0"/>
    <n v="999993.9"/>
    <x v="0"/>
    <n v="1"/>
    <n v="6.2"/>
    <n v="19"/>
    <n v="19"/>
    <n v="0"/>
  </r>
  <r>
    <n v="58"/>
    <x v="1"/>
    <x v="0"/>
    <n v="999993.9"/>
    <x v="1"/>
    <n v="1"/>
    <n v="6.2"/>
    <n v="19"/>
    <n v="19"/>
    <n v="0"/>
  </r>
  <r>
    <n v="59"/>
    <x v="1"/>
    <x v="0"/>
    <n v="999995.9"/>
    <x v="2"/>
    <n v="1"/>
    <n v="5.8"/>
    <n v="17"/>
    <n v="17"/>
    <n v="0"/>
  </r>
  <r>
    <n v="60"/>
    <x v="1"/>
    <x v="0"/>
    <n v="1000010.4"/>
    <x v="3"/>
    <n v="1"/>
    <n v="3.6"/>
    <n v="3"/>
    <n v="7"/>
    <n v="4"/>
  </r>
  <r>
    <n v="61"/>
    <x v="1"/>
    <x v="0"/>
    <n v="999993.9"/>
    <x v="4"/>
    <n v="1"/>
    <n v="6.2"/>
    <n v="19"/>
    <n v="19"/>
    <n v="0"/>
  </r>
  <r>
    <n v="62"/>
    <x v="1"/>
    <x v="0"/>
    <n v="1000008.9"/>
    <x v="5"/>
    <n v="1"/>
    <n v="3.2"/>
    <n v="6"/>
    <n v="4"/>
    <n v="-2"/>
  </r>
  <r>
    <n v="63"/>
    <x v="1"/>
    <x v="0"/>
    <n v="999993.9"/>
    <x v="6"/>
    <n v="1"/>
    <n v="6.2"/>
    <n v="19"/>
    <n v="19"/>
    <n v="0"/>
  </r>
  <r>
    <n v="64"/>
    <x v="1"/>
    <x v="0"/>
    <n v="999993.9"/>
    <x v="7"/>
    <n v="1"/>
    <n v="6.2"/>
    <n v="19"/>
    <n v="19"/>
    <n v="0"/>
  </r>
  <r>
    <n v="65"/>
    <x v="1"/>
    <x v="0"/>
    <n v="999994.9"/>
    <x v="8"/>
    <n v="1"/>
    <n v="6"/>
    <n v="18"/>
    <n v="18"/>
    <n v="0"/>
  </r>
  <r>
    <n v="66"/>
    <x v="1"/>
    <x v="0"/>
    <n v="1000003.9"/>
    <x v="9"/>
    <n v="1"/>
    <n v="4.2"/>
    <n v="10"/>
    <n v="10"/>
    <n v="0"/>
  </r>
  <r>
    <n v="67"/>
    <x v="1"/>
    <x v="0"/>
    <n v="999996.9"/>
    <x v="10"/>
    <n v="1"/>
    <n v="5.6"/>
    <n v="16"/>
    <n v="15"/>
    <n v="-1"/>
  </r>
  <r>
    <n v="68"/>
    <x v="1"/>
    <x v="0"/>
    <n v="999982.9"/>
    <x v="11"/>
    <n v="1"/>
    <n v="8.4"/>
    <n v="29"/>
    <n v="29"/>
    <n v="0"/>
  </r>
  <r>
    <n v="69"/>
    <x v="1"/>
    <x v="0"/>
    <n v="1000004.9"/>
    <x v="12"/>
    <n v="1"/>
    <n v="4"/>
    <n v="9"/>
    <n v="8"/>
    <n v="-1"/>
  </r>
  <r>
    <n v="70"/>
    <x v="1"/>
    <x v="0"/>
    <n v="999993.9"/>
    <x v="13"/>
    <n v="1"/>
    <n v="6.2"/>
    <n v="19"/>
    <n v="19"/>
    <n v="0"/>
  </r>
  <r>
    <n v="71"/>
    <x v="1"/>
    <x v="0"/>
    <n v="1000013.9"/>
    <x v="14"/>
    <n v="1"/>
    <n v="2.2000000000000002"/>
    <n v="1"/>
    <n v="1"/>
    <n v="0"/>
  </r>
  <r>
    <n v="72"/>
    <x v="1"/>
    <x v="0"/>
    <n v="1000009.9"/>
    <x v="15"/>
    <n v="1"/>
    <n v="3"/>
    <n v="4"/>
    <n v="3"/>
    <n v="-1"/>
  </r>
  <r>
    <n v="73"/>
    <x v="1"/>
    <x v="0"/>
    <n v="999993.9"/>
    <x v="16"/>
    <n v="1"/>
    <n v="6.2"/>
    <n v="19"/>
    <n v="19"/>
    <n v="0"/>
  </r>
  <r>
    <n v="74"/>
    <x v="1"/>
    <x v="0"/>
    <n v="999993.9"/>
    <x v="17"/>
    <n v="1"/>
    <n v="6.2"/>
    <n v="19"/>
    <n v="19"/>
    <n v="0"/>
  </r>
  <r>
    <n v="75"/>
    <x v="1"/>
    <x v="0"/>
    <n v="1000002.9"/>
    <x v="18"/>
    <n v="1"/>
    <n v="4.4000000000000004"/>
    <n v="11"/>
    <n v="11"/>
    <n v="0"/>
  </r>
  <r>
    <n v="76"/>
    <x v="1"/>
    <x v="0"/>
    <n v="1000008.9"/>
    <x v="19"/>
    <n v="1"/>
    <n v="3.2"/>
    <n v="6"/>
    <n v="4"/>
    <n v="-2"/>
  </r>
  <r>
    <n v="77"/>
    <x v="1"/>
    <x v="0"/>
    <n v="1000009.9"/>
    <x v="20"/>
    <n v="1"/>
    <n v="3.2"/>
    <n v="4"/>
    <n v="4"/>
    <n v="0"/>
  </r>
  <r>
    <n v="78"/>
    <x v="1"/>
    <x v="0"/>
    <n v="1000002.9"/>
    <x v="21"/>
    <n v="1"/>
    <n v="4.4000000000000004"/>
    <n v="11"/>
    <n v="11"/>
    <n v="0"/>
  </r>
  <r>
    <n v="79"/>
    <x v="1"/>
    <x v="0"/>
    <n v="999998.9"/>
    <x v="22"/>
    <n v="1"/>
    <n v="5.2"/>
    <n v="13"/>
    <n v="13"/>
    <n v="0"/>
  </r>
  <r>
    <n v="80"/>
    <x v="1"/>
    <x v="0"/>
    <n v="999993.9"/>
    <x v="23"/>
    <n v="1"/>
    <n v="6.2"/>
    <n v="19"/>
    <n v="19"/>
    <n v="0"/>
  </r>
  <r>
    <n v="81"/>
    <x v="1"/>
    <x v="0"/>
    <n v="999997.9"/>
    <x v="24"/>
    <n v="1"/>
    <n v="5.4"/>
    <n v="14"/>
    <n v="14"/>
    <n v="0"/>
  </r>
  <r>
    <n v="82"/>
    <x v="1"/>
    <x v="0"/>
    <n v="1000012.9"/>
    <x v="25"/>
    <n v="1"/>
    <n v="2.6"/>
    <n v="2"/>
    <n v="2"/>
    <n v="0"/>
  </r>
  <r>
    <n v="83"/>
    <x v="1"/>
    <x v="0"/>
    <n v="1000007.4"/>
    <x v="26"/>
    <n v="1"/>
    <n v="4"/>
    <n v="8"/>
    <n v="8"/>
    <n v="0"/>
  </r>
  <r>
    <n v="84"/>
    <x v="1"/>
    <x v="0"/>
    <n v="999997.9"/>
    <x v="27"/>
    <n v="1"/>
    <n v="5.6"/>
    <n v="14"/>
    <n v="15"/>
    <n v="1"/>
  </r>
  <r>
    <n v="85"/>
    <x v="1"/>
    <x v="0"/>
    <n v="999993.9"/>
    <x v="28"/>
    <n v="1"/>
    <n v="6.2"/>
    <n v="19"/>
    <n v="19"/>
    <n v="0"/>
  </r>
  <r>
    <n v="86"/>
    <x v="1"/>
    <x v="1"/>
    <n v="999995.7"/>
    <x v="29"/>
    <n v="1"/>
    <n v="3.3103448275862069"/>
    <n v="6"/>
    <n v="6"/>
    <n v="0"/>
  </r>
  <r>
    <n v="87"/>
    <x v="1"/>
    <x v="1"/>
    <n v="1000004.7"/>
    <x v="30"/>
    <n v="1"/>
    <n v="3"/>
    <n v="3"/>
    <n v="3"/>
    <n v="0"/>
  </r>
  <r>
    <n v="88"/>
    <x v="1"/>
    <x v="1"/>
    <n v="999995.7"/>
    <x v="31"/>
    <n v="1"/>
    <n v="3.3103448275862069"/>
    <n v="6"/>
    <n v="6"/>
    <n v="0"/>
  </r>
  <r>
    <n v="89"/>
    <x v="1"/>
    <x v="1"/>
    <n v="999995.7"/>
    <x v="32"/>
    <n v="1"/>
    <n v="3.3103448275862069"/>
    <n v="6"/>
    <n v="6"/>
    <n v="0"/>
  </r>
  <r>
    <n v="90"/>
    <x v="1"/>
    <x v="1"/>
    <n v="999995.7"/>
    <x v="33"/>
    <n v="1"/>
    <n v="3.3103448275862069"/>
    <n v="6"/>
    <n v="6"/>
    <n v="0"/>
  </r>
  <r>
    <n v="91"/>
    <x v="1"/>
    <x v="1"/>
    <n v="999995.7"/>
    <x v="34"/>
    <n v="1"/>
    <n v="3.3103448275862069"/>
    <n v="6"/>
    <n v="6"/>
    <n v="0"/>
  </r>
  <r>
    <n v="92"/>
    <x v="1"/>
    <x v="1"/>
    <n v="999995.7"/>
    <x v="35"/>
    <n v="1"/>
    <n v="3.3103448275862069"/>
    <n v="6"/>
    <n v="6"/>
    <n v="0"/>
  </r>
  <r>
    <n v="93"/>
    <x v="1"/>
    <x v="1"/>
    <n v="999995.7"/>
    <x v="36"/>
    <n v="1"/>
    <n v="3.3103448275862069"/>
    <n v="6"/>
    <n v="6"/>
    <n v="0"/>
  </r>
  <r>
    <n v="94"/>
    <x v="1"/>
    <x v="1"/>
    <n v="999995.7"/>
    <x v="37"/>
    <n v="1"/>
    <n v="3.3103448275862069"/>
    <n v="6"/>
    <n v="6"/>
    <n v="0"/>
  </r>
  <r>
    <n v="95"/>
    <x v="1"/>
    <x v="1"/>
    <n v="999995.7"/>
    <x v="38"/>
    <n v="1"/>
    <n v="3.3103448275862069"/>
    <n v="6"/>
    <n v="6"/>
    <n v="0"/>
  </r>
  <r>
    <n v="96"/>
    <x v="1"/>
    <x v="1"/>
    <n v="999995.7"/>
    <x v="39"/>
    <n v="1"/>
    <n v="3.3103448275862069"/>
    <n v="6"/>
    <n v="6"/>
    <n v="0"/>
  </r>
  <r>
    <n v="97"/>
    <x v="1"/>
    <x v="1"/>
    <n v="999995.7"/>
    <x v="40"/>
    <n v="1"/>
    <n v="3.3103448275862069"/>
    <n v="6"/>
    <n v="6"/>
    <n v="0"/>
  </r>
  <r>
    <n v="98"/>
    <x v="1"/>
    <x v="1"/>
    <n v="999995.7"/>
    <x v="41"/>
    <n v="1"/>
    <n v="3.3103448275862069"/>
    <n v="6"/>
    <n v="6"/>
    <n v="0"/>
  </r>
  <r>
    <n v="99"/>
    <x v="1"/>
    <x v="1"/>
    <n v="999995.7"/>
    <x v="42"/>
    <n v="1"/>
    <n v="3.3103448275862069"/>
    <n v="6"/>
    <n v="6"/>
    <n v="0"/>
  </r>
  <r>
    <n v="100"/>
    <x v="1"/>
    <x v="1"/>
    <n v="999995.7"/>
    <x v="43"/>
    <n v="1"/>
    <n v="3.3103448275862069"/>
    <n v="6"/>
    <n v="6"/>
    <n v="0"/>
  </r>
  <r>
    <n v="101"/>
    <x v="1"/>
    <x v="1"/>
    <n v="999995.7"/>
    <x v="44"/>
    <n v="1"/>
    <n v="3.3103448275862069"/>
    <n v="6"/>
    <n v="6"/>
    <n v="0"/>
  </r>
  <r>
    <n v="102"/>
    <x v="1"/>
    <x v="1"/>
    <n v="1000062.7"/>
    <x v="45"/>
    <n v="1"/>
    <n v="1"/>
    <n v="1"/>
    <n v="1"/>
    <n v="0"/>
  </r>
  <r>
    <n v="103"/>
    <x v="1"/>
    <x v="1"/>
    <n v="999997.7"/>
    <x v="46"/>
    <n v="1"/>
    <n v="3.2413793103448274"/>
    <n v="5"/>
    <n v="5"/>
    <n v="0"/>
  </r>
  <r>
    <n v="104"/>
    <x v="1"/>
    <x v="1"/>
    <n v="999995.7"/>
    <x v="47"/>
    <n v="1"/>
    <n v="3.3103448275862069"/>
    <n v="6"/>
    <n v="6"/>
    <n v="0"/>
  </r>
  <r>
    <n v="105"/>
    <x v="1"/>
    <x v="1"/>
    <n v="999995.7"/>
    <x v="48"/>
    <n v="1"/>
    <n v="3.3103448275862069"/>
    <n v="6"/>
    <n v="6"/>
    <n v="0"/>
  </r>
  <r>
    <n v="106"/>
    <x v="1"/>
    <x v="1"/>
    <n v="1000031.7"/>
    <x v="49"/>
    <n v="1"/>
    <n v="2.0689655172413794"/>
    <n v="2"/>
    <n v="2"/>
    <n v="0"/>
  </r>
  <r>
    <n v="107"/>
    <x v="1"/>
    <x v="1"/>
    <n v="999995.7"/>
    <x v="50"/>
    <n v="1"/>
    <n v="3.3103448275862069"/>
    <n v="6"/>
    <n v="6"/>
    <n v="0"/>
  </r>
  <r>
    <n v="108"/>
    <x v="1"/>
    <x v="1"/>
    <n v="999995.7"/>
    <x v="51"/>
    <n v="1"/>
    <n v="3.3103448275862069"/>
    <n v="6"/>
    <n v="6"/>
    <n v="0"/>
  </r>
  <r>
    <n v="109"/>
    <x v="1"/>
    <x v="1"/>
    <n v="999995.7"/>
    <x v="52"/>
    <n v="1"/>
    <n v="3.3103448275862069"/>
    <n v="6"/>
    <n v="6"/>
    <n v="0"/>
  </r>
  <r>
    <n v="110"/>
    <x v="1"/>
    <x v="1"/>
    <n v="999998.7"/>
    <x v="53"/>
    <n v="1"/>
    <n v="3.2068965517241379"/>
    <n v="4"/>
    <n v="4"/>
    <n v="0"/>
  </r>
  <r>
    <n v="111"/>
    <x v="1"/>
    <x v="1"/>
    <n v="999995.7"/>
    <x v="54"/>
    <n v="1"/>
    <n v="3.3103448275862069"/>
    <n v="6"/>
    <n v="6"/>
    <n v="0"/>
  </r>
  <r>
    <n v="112"/>
    <x v="1"/>
    <x v="1"/>
    <n v="999995.7"/>
    <x v="55"/>
    <n v="1"/>
    <n v="3.3103448275862069"/>
    <n v="6"/>
    <n v="6"/>
    <n v="0"/>
  </r>
  <r>
    <n v="113"/>
    <x v="2"/>
    <x v="0"/>
    <n v="999993.5"/>
    <x v="0"/>
    <n v="1"/>
    <n v="7"/>
    <n v="21"/>
    <n v="21"/>
    <n v="0"/>
  </r>
  <r>
    <n v="114"/>
    <x v="2"/>
    <x v="0"/>
    <n v="999993.5"/>
    <x v="1"/>
    <n v="1"/>
    <n v="7"/>
    <n v="21"/>
    <n v="21"/>
    <n v="0"/>
  </r>
  <r>
    <n v="115"/>
    <x v="2"/>
    <x v="0"/>
    <n v="999995.5"/>
    <x v="2"/>
    <n v="1"/>
    <n v="6.5"/>
    <n v="18"/>
    <n v="16"/>
    <n v="-2"/>
  </r>
  <r>
    <n v="116"/>
    <x v="2"/>
    <x v="0"/>
    <n v="1000008.5"/>
    <x v="3"/>
    <n v="1"/>
    <n v="4"/>
    <n v="3"/>
    <n v="5"/>
    <n v="2"/>
  </r>
  <r>
    <n v="117"/>
    <x v="2"/>
    <x v="0"/>
    <n v="999993.5"/>
    <x v="4"/>
    <n v="1"/>
    <n v="7"/>
    <n v="21"/>
    <n v="21"/>
    <n v="0"/>
  </r>
  <r>
    <n v="118"/>
    <x v="2"/>
    <x v="0"/>
    <n v="1000007.5"/>
    <x v="5"/>
    <n v="1"/>
    <n v="3.5"/>
    <n v="5"/>
    <n v="3"/>
    <n v="-2"/>
  </r>
  <r>
    <n v="119"/>
    <x v="2"/>
    <x v="0"/>
    <n v="1000004.5"/>
    <x v="6"/>
    <n v="1"/>
    <n v="6"/>
    <n v="9"/>
    <n v="13"/>
    <n v="4"/>
  </r>
  <r>
    <n v="120"/>
    <x v="2"/>
    <x v="0"/>
    <n v="1000003.5"/>
    <x v="7"/>
    <n v="1"/>
    <n v="6.5"/>
    <n v="10"/>
    <n v="16"/>
    <n v="6"/>
  </r>
  <r>
    <n v="121"/>
    <x v="2"/>
    <x v="0"/>
    <n v="1000000.5"/>
    <x v="8"/>
    <n v="1"/>
    <n v="5.25"/>
    <n v="14"/>
    <n v="11"/>
    <n v="-3"/>
  </r>
  <r>
    <n v="122"/>
    <x v="2"/>
    <x v="0"/>
    <n v="999999.5"/>
    <x v="9"/>
    <n v="1"/>
    <n v="5.5"/>
    <n v="15"/>
    <n v="12"/>
    <n v="-3"/>
  </r>
  <r>
    <n v="123"/>
    <x v="2"/>
    <x v="0"/>
    <n v="999994.5"/>
    <x v="10"/>
    <n v="1"/>
    <n v="6.75"/>
    <n v="19"/>
    <n v="18"/>
    <n v="-1"/>
  </r>
  <r>
    <n v="124"/>
    <x v="2"/>
    <x v="0"/>
    <n v="999996.5"/>
    <x v="11"/>
    <n v="1"/>
    <n v="6.25"/>
    <n v="17"/>
    <n v="15"/>
    <n v="-2"/>
  </r>
  <r>
    <n v="125"/>
    <x v="2"/>
    <x v="0"/>
    <n v="1000005.5"/>
    <x v="12"/>
    <n v="1"/>
    <n v="4"/>
    <n v="8"/>
    <n v="5"/>
    <n v="-3"/>
  </r>
  <r>
    <n v="126"/>
    <x v="2"/>
    <x v="0"/>
    <n v="999993.5"/>
    <x v="13"/>
    <n v="1"/>
    <n v="7"/>
    <n v="21"/>
    <n v="21"/>
    <n v="0"/>
  </r>
  <r>
    <n v="127"/>
    <x v="2"/>
    <x v="0"/>
    <n v="1000011.5"/>
    <x v="14"/>
    <n v="1"/>
    <n v="2.5"/>
    <n v="1"/>
    <n v="1"/>
    <n v="0"/>
  </r>
  <r>
    <n v="128"/>
    <x v="2"/>
    <x v="0"/>
    <n v="1000009.5"/>
    <x v="15"/>
    <n v="1"/>
    <n v="3"/>
    <n v="2"/>
    <n v="2"/>
    <n v="0"/>
  </r>
  <r>
    <n v="129"/>
    <x v="2"/>
    <x v="0"/>
    <n v="999993.5"/>
    <x v="16"/>
    <n v="1"/>
    <n v="7"/>
    <n v="21"/>
    <n v="21"/>
    <n v="0"/>
  </r>
  <r>
    <n v="130"/>
    <x v="2"/>
    <x v="0"/>
    <n v="1000002.5"/>
    <x v="17"/>
    <n v="1"/>
    <n v="6.75"/>
    <n v="11"/>
    <n v="18"/>
    <n v="7"/>
  </r>
  <r>
    <n v="131"/>
    <x v="2"/>
    <x v="0"/>
    <n v="1000002.5"/>
    <x v="18"/>
    <n v="1"/>
    <n v="4.75"/>
    <n v="11"/>
    <n v="8"/>
    <n v="-3"/>
  </r>
  <r>
    <n v="132"/>
    <x v="2"/>
    <x v="0"/>
    <n v="1000007.5"/>
    <x v="19"/>
    <n v="1"/>
    <n v="3.5"/>
    <n v="5"/>
    <n v="3"/>
    <n v="-2"/>
  </r>
  <r>
    <n v="133"/>
    <x v="2"/>
    <x v="0"/>
    <n v="1000008.5"/>
    <x v="20"/>
    <n v="1"/>
    <n v="4"/>
    <n v="3"/>
    <n v="5"/>
    <n v="2"/>
  </r>
  <r>
    <n v="134"/>
    <x v="2"/>
    <x v="0"/>
    <n v="999993.5"/>
    <x v="21"/>
    <n v="1"/>
    <n v="7"/>
    <n v="21"/>
    <n v="21"/>
    <n v="0"/>
  </r>
  <r>
    <n v="135"/>
    <x v="2"/>
    <x v="0"/>
    <n v="999997.5"/>
    <x v="22"/>
    <n v="1"/>
    <n v="6"/>
    <n v="16"/>
    <n v="13"/>
    <n v="-3"/>
  </r>
  <r>
    <n v="136"/>
    <x v="2"/>
    <x v="0"/>
    <n v="999993.5"/>
    <x v="23"/>
    <n v="1"/>
    <n v="7"/>
    <n v="21"/>
    <n v="21"/>
    <n v="0"/>
  </r>
  <r>
    <n v="137"/>
    <x v="2"/>
    <x v="0"/>
    <n v="999994.5"/>
    <x v="24"/>
    <n v="1"/>
    <n v="6.75"/>
    <n v="19"/>
    <n v="18"/>
    <n v="-1"/>
  </r>
  <r>
    <n v="138"/>
    <x v="2"/>
    <x v="0"/>
    <n v="1000006.5"/>
    <x v="25"/>
    <n v="1"/>
    <n v="5"/>
    <n v="7"/>
    <n v="10"/>
    <n v="3"/>
  </r>
  <r>
    <n v="139"/>
    <x v="2"/>
    <x v="0"/>
    <n v="1000002.5"/>
    <x v="26"/>
    <n v="1"/>
    <n v="4.75"/>
    <n v="11"/>
    <n v="8"/>
    <n v="-3"/>
  </r>
  <r>
    <n v="140"/>
    <x v="2"/>
    <x v="0"/>
    <n v="999993.5"/>
    <x v="27"/>
    <n v="1"/>
    <n v="7"/>
    <n v="21"/>
    <n v="21"/>
    <n v="0"/>
  </r>
  <r>
    <n v="141"/>
    <x v="2"/>
    <x v="0"/>
    <n v="999993.5"/>
    <x v="28"/>
    <n v="1"/>
    <n v="7"/>
    <n v="21"/>
    <n v="21"/>
    <n v="0"/>
  </r>
  <r>
    <n v="142"/>
    <x v="2"/>
    <x v="1"/>
    <n v="999996.8"/>
    <x v="29"/>
    <n v="1"/>
    <n v="2.2758620689655173"/>
    <n v="5"/>
    <n v="5"/>
    <n v="0"/>
  </r>
  <r>
    <n v="143"/>
    <x v="2"/>
    <x v="1"/>
    <n v="1000015.8"/>
    <x v="30"/>
    <n v="1"/>
    <n v="2.0689655172413794"/>
    <n v="2"/>
    <n v="2"/>
    <n v="0"/>
  </r>
  <r>
    <n v="144"/>
    <x v="2"/>
    <x v="1"/>
    <n v="999996.8"/>
    <x v="31"/>
    <n v="1"/>
    <n v="2.2758620689655173"/>
    <n v="5"/>
    <n v="5"/>
    <n v="0"/>
  </r>
  <r>
    <n v="145"/>
    <x v="2"/>
    <x v="1"/>
    <n v="999996.8"/>
    <x v="32"/>
    <n v="1"/>
    <n v="2.2758620689655173"/>
    <n v="5"/>
    <n v="5"/>
    <n v="0"/>
  </r>
  <r>
    <n v="146"/>
    <x v="2"/>
    <x v="1"/>
    <n v="999996.8"/>
    <x v="33"/>
    <n v="1"/>
    <n v="2.2758620689655173"/>
    <n v="5"/>
    <n v="5"/>
    <n v="0"/>
  </r>
  <r>
    <n v="147"/>
    <x v="2"/>
    <x v="1"/>
    <n v="1000014.8"/>
    <x v="34"/>
    <n v="1"/>
    <n v="2.1379310344827585"/>
    <n v="3"/>
    <n v="3"/>
    <n v="0"/>
  </r>
  <r>
    <n v="148"/>
    <x v="2"/>
    <x v="1"/>
    <n v="999996.8"/>
    <x v="35"/>
    <n v="1"/>
    <n v="2.2758620689655173"/>
    <n v="5"/>
    <n v="5"/>
    <n v="0"/>
  </r>
  <r>
    <n v="149"/>
    <x v="2"/>
    <x v="1"/>
    <n v="999996.8"/>
    <x v="36"/>
    <n v="1"/>
    <n v="2.2758620689655173"/>
    <n v="5"/>
    <n v="5"/>
    <n v="0"/>
  </r>
  <r>
    <n v="150"/>
    <x v="2"/>
    <x v="1"/>
    <n v="999996.8"/>
    <x v="37"/>
    <n v="1"/>
    <n v="2.2758620689655173"/>
    <n v="5"/>
    <n v="5"/>
    <n v="0"/>
  </r>
  <r>
    <n v="151"/>
    <x v="2"/>
    <x v="1"/>
    <n v="999996.8"/>
    <x v="38"/>
    <n v="1"/>
    <n v="2.2758620689655173"/>
    <n v="5"/>
    <n v="5"/>
    <n v="0"/>
  </r>
  <r>
    <n v="152"/>
    <x v="2"/>
    <x v="1"/>
    <n v="999996.8"/>
    <x v="39"/>
    <n v="1"/>
    <n v="2.2758620689655173"/>
    <n v="5"/>
    <n v="5"/>
    <n v="0"/>
  </r>
  <r>
    <n v="153"/>
    <x v="2"/>
    <x v="1"/>
    <n v="999996.8"/>
    <x v="40"/>
    <n v="1"/>
    <n v="2.2758620689655173"/>
    <n v="5"/>
    <n v="5"/>
    <n v="0"/>
  </r>
  <r>
    <n v="154"/>
    <x v="2"/>
    <x v="1"/>
    <n v="999996.8"/>
    <x v="41"/>
    <n v="1"/>
    <n v="2.2758620689655173"/>
    <n v="5"/>
    <n v="5"/>
    <n v="0"/>
  </r>
  <r>
    <n v="155"/>
    <x v="2"/>
    <x v="1"/>
    <n v="999996.8"/>
    <x v="42"/>
    <n v="1"/>
    <n v="2.2758620689655173"/>
    <n v="5"/>
    <n v="5"/>
    <n v="0"/>
  </r>
  <r>
    <n v="156"/>
    <x v="2"/>
    <x v="1"/>
    <n v="999996.8"/>
    <x v="43"/>
    <n v="1"/>
    <n v="2.2758620689655173"/>
    <n v="5"/>
    <n v="5"/>
    <n v="0"/>
  </r>
  <r>
    <n v="157"/>
    <x v="2"/>
    <x v="1"/>
    <n v="999996.8"/>
    <x v="44"/>
    <n v="1"/>
    <n v="2.2758620689655173"/>
    <n v="5"/>
    <n v="5"/>
    <n v="0"/>
  </r>
  <r>
    <n v="158"/>
    <x v="2"/>
    <x v="1"/>
    <n v="999996.8"/>
    <x v="45"/>
    <n v="1"/>
    <n v="2.2758620689655173"/>
    <n v="5"/>
    <n v="5"/>
    <n v="0"/>
  </r>
  <r>
    <n v="159"/>
    <x v="2"/>
    <x v="1"/>
    <n v="999996.8"/>
    <x v="46"/>
    <n v="1"/>
    <n v="2.2758620689655173"/>
    <n v="5"/>
    <n v="5"/>
    <n v="0"/>
  </r>
  <r>
    <n v="160"/>
    <x v="2"/>
    <x v="1"/>
    <n v="999996.8"/>
    <x v="47"/>
    <n v="1"/>
    <n v="2.2758620689655173"/>
    <n v="5"/>
    <n v="5"/>
    <n v="0"/>
  </r>
  <r>
    <n v="161"/>
    <x v="2"/>
    <x v="1"/>
    <n v="999996.8"/>
    <x v="48"/>
    <n v="1"/>
    <n v="2.2758620689655173"/>
    <n v="5"/>
    <n v="5"/>
    <n v="0"/>
  </r>
  <r>
    <n v="162"/>
    <x v="2"/>
    <x v="1"/>
    <n v="1000028.8"/>
    <x v="49"/>
    <n v="1"/>
    <n v="1.1724137931034482"/>
    <n v="1"/>
    <n v="1"/>
    <n v="0"/>
  </r>
  <r>
    <n v="163"/>
    <x v="2"/>
    <x v="1"/>
    <n v="999996.8"/>
    <x v="50"/>
    <n v="1"/>
    <n v="2.2758620689655173"/>
    <n v="5"/>
    <n v="5"/>
    <n v="0"/>
  </r>
  <r>
    <n v="164"/>
    <x v="2"/>
    <x v="1"/>
    <n v="999996.8"/>
    <x v="51"/>
    <n v="1"/>
    <n v="2.2758620689655173"/>
    <n v="5"/>
    <n v="5"/>
    <n v="0"/>
  </r>
  <r>
    <n v="165"/>
    <x v="2"/>
    <x v="1"/>
    <n v="999996.8"/>
    <x v="52"/>
    <n v="1"/>
    <n v="2.2758620689655173"/>
    <n v="5"/>
    <n v="5"/>
    <n v="0"/>
  </r>
  <r>
    <n v="166"/>
    <x v="2"/>
    <x v="1"/>
    <n v="1000014.3"/>
    <x v="53"/>
    <n v="1"/>
    <n v="2.1724137931034484"/>
    <n v="4"/>
    <n v="4"/>
    <n v="0"/>
  </r>
  <r>
    <n v="167"/>
    <x v="2"/>
    <x v="1"/>
    <n v="999996.8"/>
    <x v="54"/>
    <n v="1"/>
    <n v="2.2758620689655173"/>
    <n v="5"/>
    <n v="5"/>
    <n v="0"/>
  </r>
  <r>
    <n v="168"/>
    <x v="2"/>
    <x v="1"/>
    <n v="999996.8"/>
    <x v="55"/>
    <n v="1"/>
    <n v="2.2758620689655173"/>
    <n v="5"/>
    <n v="5"/>
    <n v="0"/>
  </r>
  <r>
    <n v="169"/>
    <x v="3"/>
    <x v="0"/>
    <n v="999999"/>
    <x v="0"/>
    <n v="1"/>
    <n v="8"/>
    <n v="12"/>
    <n v="12"/>
    <n v="0"/>
  </r>
  <r>
    <n v="170"/>
    <x v="3"/>
    <x v="0"/>
    <n v="999996"/>
    <x v="1"/>
    <n v="1"/>
    <n v="9.5"/>
    <n v="17"/>
    <n v="17"/>
    <n v="0"/>
  </r>
  <r>
    <n v="171"/>
    <x v="3"/>
    <x v="0"/>
    <n v="999997"/>
    <x v="2"/>
    <n v="1"/>
    <n v="9"/>
    <n v="15"/>
    <n v="15"/>
    <n v="0"/>
  </r>
  <r>
    <n v="172"/>
    <x v="3"/>
    <x v="0"/>
    <n v="999996"/>
    <x v="3"/>
    <n v="1"/>
    <n v="9.5"/>
    <n v="17"/>
    <n v="17"/>
    <n v="0"/>
  </r>
  <r>
    <n v="173"/>
    <x v="3"/>
    <x v="0"/>
    <n v="999996"/>
    <x v="4"/>
    <n v="1"/>
    <n v="9.5"/>
    <n v="17"/>
    <n v="17"/>
    <n v="0"/>
  </r>
  <r>
    <n v="174"/>
    <x v="3"/>
    <x v="0"/>
    <n v="1000008"/>
    <x v="5"/>
    <n v="1"/>
    <n v="3.5"/>
    <n v="3"/>
    <n v="3"/>
    <n v="0"/>
  </r>
  <r>
    <n v="175"/>
    <x v="3"/>
    <x v="0"/>
    <n v="999996"/>
    <x v="6"/>
    <n v="1"/>
    <n v="9.5"/>
    <n v="17"/>
    <n v="17"/>
    <n v="0"/>
  </r>
  <r>
    <n v="176"/>
    <x v="3"/>
    <x v="0"/>
    <n v="999996"/>
    <x v="7"/>
    <n v="1"/>
    <n v="9.5"/>
    <n v="17"/>
    <n v="17"/>
    <n v="0"/>
  </r>
  <r>
    <n v="177"/>
    <x v="3"/>
    <x v="0"/>
    <n v="1000005"/>
    <x v="8"/>
    <n v="1"/>
    <n v="5"/>
    <n v="6"/>
    <n v="6"/>
    <n v="0"/>
  </r>
  <r>
    <n v="178"/>
    <x v="3"/>
    <x v="0"/>
    <n v="1000001"/>
    <x v="9"/>
    <n v="1"/>
    <n v="7"/>
    <n v="10"/>
    <n v="10"/>
    <n v="0"/>
  </r>
  <r>
    <n v="179"/>
    <x v="3"/>
    <x v="0"/>
    <n v="999999"/>
    <x v="10"/>
    <n v="1"/>
    <n v="8"/>
    <n v="12"/>
    <n v="12"/>
    <n v="0"/>
  </r>
  <r>
    <n v="180"/>
    <x v="3"/>
    <x v="0"/>
    <n v="999996"/>
    <x v="11"/>
    <n v="1"/>
    <n v="9.5"/>
    <n v="17"/>
    <n v="17"/>
    <n v="0"/>
  </r>
  <r>
    <n v="181"/>
    <x v="3"/>
    <x v="0"/>
    <n v="1000006"/>
    <x v="12"/>
    <n v="1"/>
    <n v="4.5"/>
    <n v="5"/>
    <n v="5"/>
    <n v="0"/>
  </r>
  <r>
    <n v="182"/>
    <x v="3"/>
    <x v="0"/>
    <n v="1000002"/>
    <x v="13"/>
    <n v="1"/>
    <n v="6.5"/>
    <n v="9"/>
    <n v="9"/>
    <n v="0"/>
  </r>
  <r>
    <n v="183"/>
    <x v="3"/>
    <x v="0"/>
    <n v="1000012"/>
    <x v="14"/>
    <n v="1"/>
    <n v="1.5"/>
    <n v="1"/>
    <n v="1"/>
    <n v="0"/>
  </r>
  <r>
    <n v="184"/>
    <x v="3"/>
    <x v="0"/>
    <n v="1000011"/>
    <x v="15"/>
    <n v="1"/>
    <n v="2.5"/>
    <n v="2"/>
    <n v="2"/>
    <n v="0"/>
  </r>
  <r>
    <n v="185"/>
    <x v="3"/>
    <x v="0"/>
    <n v="999996"/>
    <x v="16"/>
    <n v="1"/>
    <n v="9.5"/>
    <n v="17"/>
    <n v="17"/>
    <n v="0"/>
  </r>
  <r>
    <n v="186"/>
    <x v="3"/>
    <x v="0"/>
    <n v="999996"/>
    <x v="17"/>
    <n v="1"/>
    <n v="9.5"/>
    <n v="17"/>
    <n v="17"/>
    <n v="0"/>
  </r>
  <r>
    <n v="187"/>
    <x v="3"/>
    <x v="0"/>
    <n v="1000001"/>
    <x v="18"/>
    <n v="1"/>
    <n v="7"/>
    <n v="10"/>
    <n v="10"/>
    <n v="0"/>
  </r>
  <r>
    <n v="188"/>
    <x v="3"/>
    <x v="0"/>
    <n v="1000008"/>
    <x v="19"/>
    <n v="1"/>
    <n v="3.5"/>
    <n v="3"/>
    <n v="3"/>
    <n v="0"/>
  </r>
  <r>
    <n v="189"/>
    <x v="3"/>
    <x v="0"/>
    <n v="999996"/>
    <x v="20"/>
    <n v="1"/>
    <n v="9.5"/>
    <n v="17"/>
    <n v="17"/>
    <n v="0"/>
  </r>
  <r>
    <n v="190"/>
    <x v="3"/>
    <x v="0"/>
    <n v="999997"/>
    <x v="21"/>
    <n v="1"/>
    <n v="9"/>
    <n v="15"/>
    <n v="15"/>
    <n v="0"/>
  </r>
  <r>
    <n v="191"/>
    <x v="3"/>
    <x v="0"/>
    <n v="1000003"/>
    <x v="22"/>
    <n v="1"/>
    <n v="6"/>
    <n v="8"/>
    <n v="8"/>
    <n v="0"/>
  </r>
  <r>
    <n v="192"/>
    <x v="3"/>
    <x v="0"/>
    <n v="999996"/>
    <x v="23"/>
    <n v="1"/>
    <n v="9.5"/>
    <n v="17"/>
    <n v="17"/>
    <n v="0"/>
  </r>
  <r>
    <n v="193"/>
    <x v="3"/>
    <x v="0"/>
    <n v="999996"/>
    <x v="24"/>
    <n v="1"/>
    <n v="9.5"/>
    <n v="17"/>
    <n v="17"/>
    <n v="0"/>
  </r>
  <r>
    <n v="194"/>
    <x v="3"/>
    <x v="0"/>
    <n v="999998"/>
    <x v="25"/>
    <n v="1"/>
    <n v="8.5"/>
    <n v="14"/>
    <n v="14"/>
    <n v="0"/>
  </r>
  <r>
    <n v="195"/>
    <x v="3"/>
    <x v="0"/>
    <n v="1000004"/>
    <x v="26"/>
    <n v="1"/>
    <n v="5.5"/>
    <n v="7"/>
    <n v="7"/>
    <n v="0"/>
  </r>
  <r>
    <n v="196"/>
    <x v="3"/>
    <x v="0"/>
    <n v="999996"/>
    <x v="27"/>
    <n v="1"/>
    <n v="9.5"/>
    <n v="17"/>
    <n v="17"/>
    <n v="0"/>
  </r>
  <r>
    <n v="197"/>
    <x v="3"/>
    <x v="0"/>
    <n v="999996"/>
    <x v="28"/>
    <n v="1"/>
    <n v="9.5"/>
    <n v="17"/>
    <n v="17"/>
    <n v="0"/>
  </r>
  <r>
    <n v="198"/>
    <x v="3"/>
    <x v="1"/>
    <n v="999998.2"/>
    <x v="29"/>
    <n v="1"/>
    <n v="2.103448275862069"/>
    <n v="3"/>
    <n v="3"/>
    <n v="0"/>
  </r>
  <r>
    <n v="199"/>
    <x v="3"/>
    <x v="1"/>
    <n v="1000015.7"/>
    <x v="30"/>
    <n v="1"/>
    <n v="1.9310344827586208"/>
    <n v="2"/>
    <n v="2"/>
    <n v="0"/>
  </r>
  <r>
    <n v="200"/>
    <x v="3"/>
    <x v="1"/>
    <n v="999998.2"/>
    <x v="31"/>
    <n v="1"/>
    <n v="2.103448275862069"/>
    <n v="3"/>
    <n v="3"/>
    <n v="0"/>
  </r>
  <r>
    <n v="201"/>
    <x v="3"/>
    <x v="1"/>
    <n v="999998.2"/>
    <x v="32"/>
    <n v="1"/>
    <n v="2.103448275862069"/>
    <n v="3"/>
    <n v="3"/>
    <n v="0"/>
  </r>
  <r>
    <n v="202"/>
    <x v="3"/>
    <x v="1"/>
    <n v="999998.2"/>
    <x v="33"/>
    <n v="1"/>
    <n v="2.103448275862069"/>
    <n v="3"/>
    <n v="3"/>
    <n v="0"/>
  </r>
  <r>
    <n v="203"/>
    <x v="3"/>
    <x v="1"/>
    <n v="999998.2"/>
    <x v="34"/>
    <n v="1"/>
    <n v="2.103448275862069"/>
    <n v="3"/>
    <n v="3"/>
    <n v="0"/>
  </r>
  <r>
    <n v="204"/>
    <x v="3"/>
    <x v="1"/>
    <n v="999998.2"/>
    <x v="35"/>
    <n v="1"/>
    <n v="2.103448275862069"/>
    <n v="3"/>
    <n v="3"/>
    <n v="0"/>
  </r>
  <r>
    <n v="205"/>
    <x v="3"/>
    <x v="1"/>
    <n v="999998.2"/>
    <x v="36"/>
    <n v="1"/>
    <n v="2.103448275862069"/>
    <n v="3"/>
    <n v="3"/>
    <n v="0"/>
  </r>
  <r>
    <n v="206"/>
    <x v="3"/>
    <x v="1"/>
    <n v="999998.2"/>
    <x v="37"/>
    <n v="1"/>
    <n v="2.103448275862069"/>
    <n v="3"/>
    <n v="3"/>
    <n v="0"/>
  </r>
  <r>
    <n v="207"/>
    <x v="3"/>
    <x v="1"/>
    <n v="999998.2"/>
    <x v="38"/>
    <n v="1"/>
    <n v="2.103448275862069"/>
    <n v="3"/>
    <n v="3"/>
    <n v="0"/>
  </r>
  <r>
    <n v="208"/>
    <x v="3"/>
    <x v="1"/>
    <n v="999998.2"/>
    <x v="39"/>
    <n v="1"/>
    <n v="2.103448275862069"/>
    <n v="3"/>
    <n v="3"/>
    <n v="0"/>
  </r>
  <r>
    <n v="209"/>
    <x v="3"/>
    <x v="1"/>
    <n v="999998.2"/>
    <x v="40"/>
    <n v="1"/>
    <n v="2.103448275862069"/>
    <n v="3"/>
    <n v="3"/>
    <n v="0"/>
  </r>
  <r>
    <n v="210"/>
    <x v="3"/>
    <x v="1"/>
    <n v="999998.2"/>
    <x v="41"/>
    <n v="1"/>
    <n v="2.103448275862069"/>
    <n v="3"/>
    <n v="3"/>
    <n v="0"/>
  </r>
  <r>
    <n v="211"/>
    <x v="3"/>
    <x v="1"/>
    <n v="999998.2"/>
    <x v="42"/>
    <n v="1"/>
    <n v="2.103448275862069"/>
    <n v="3"/>
    <n v="3"/>
    <n v="0"/>
  </r>
  <r>
    <n v="212"/>
    <x v="3"/>
    <x v="1"/>
    <n v="999998.2"/>
    <x v="43"/>
    <n v="1"/>
    <n v="2.103448275862069"/>
    <n v="3"/>
    <n v="3"/>
    <n v="0"/>
  </r>
  <r>
    <n v="213"/>
    <x v="3"/>
    <x v="1"/>
    <n v="999998.2"/>
    <x v="44"/>
    <n v="1"/>
    <n v="2.103448275862069"/>
    <n v="3"/>
    <n v="3"/>
    <n v="0"/>
  </r>
  <r>
    <n v="214"/>
    <x v="3"/>
    <x v="1"/>
    <n v="999998.2"/>
    <x v="45"/>
    <n v="1"/>
    <n v="2.103448275862069"/>
    <n v="3"/>
    <n v="3"/>
    <n v="0"/>
  </r>
  <r>
    <n v="215"/>
    <x v="3"/>
    <x v="1"/>
    <n v="999998.2"/>
    <x v="46"/>
    <n v="1"/>
    <n v="2.103448275862069"/>
    <n v="3"/>
    <n v="3"/>
    <n v="0"/>
  </r>
  <r>
    <n v="216"/>
    <x v="3"/>
    <x v="1"/>
    <n v="999998.2"/>
    <x v="47"/>
    <n v="1"/>
    <n v="2.103448275862069"/>
    <n v="3"/>
    <n v="3"/>
    <n v="0"/>
  </r>
  <r>
    <n v="217"/>
    <x v="3"/>
    <x v="1"/>
    <n v="999998.2"/>
    <x v="48"/>
    <n v="1"/>
    <n v="2.103448275862069"/>
    <n v="3"/>
    <n v="3"/>
    <n v="0"/>
  </r>
  <r>
    <n v="218"/>
    <x v="3"/>
    <x v="1"/>
    <n v="1000028.2"/>
    <x v="49"/>
    <n v="1"/>
    <n v="1.0689655172413792"/>
    <n v="1"/>
    <n v="1"/>
    <n v="0"/>
  </r>
  <r>
    <n v="219"/>
    <x v="3"/>
    <x v="1"/>
    <n v="999998.2"/>
    <x v="50"/>
    <n v="1"/>
    <n v="2.103448275862069"/>
    <n v="3"/>
    <n v="3"/>
    <n v="0"/>
  </r>
  <r>
    <n v="220"/>
    <x v="3"/>
    <x v="1"/>
    <n v="999998.2"/>
    <x v="51"/>
    <n v="1"/>
    <n v="2.103448275862069"/>
    <n v="3"/>
    <n v="3"/>
    <n v="0"/>
  </r>
  <r>
    <n v="221"/>
    <x v="3"/>
    <x v="1"/>
    <n v="999998.2"/>
    <x v="52"/>
    <n v="1"/>
    <n v="2.103448275862069"/>
    <n v="3"/>
    <n v="3"/>
    <n v="0"/>
  </r>
  <r>
    <n v="222"/>
    <x v="3"/>
    <x v="1"/>
    <n v="999998.2"/>
    <x v="53"/>
    <n v="1"/>
    <n v="2.103448275862069"/>
    <n v="3"/>
    <n v="3"/>
    <n v="0"/>
  </r>
  <r>
    <n v="223"/>
    <x v="3"/>
    <x v="1"/>
    <n v="999998.2"/>
    <x v="54"/>
    <n v="1"/>
    <n v="2.103448275862069"/>
    <n v="3"/>
    <n v="3"/>
    <n v="0"/>
  </r>
  <r>
    <n v="224"/>
    <x v="3"/>
    <x v="1"/>
    <n v="999998.2"/>
    <x v="55"/>
    <n v="1"/>
    <n v="2.103448275862069"/>
    <n v="3"/>
    <n v="3"/>
    <n v="0"/>
  </r>
  <r>
    <n v="225"/>
    <x v="4"/>
    <x v="0"/>
    <n v="999997"/>
    <x v="0"/>
    <n v="1"/>
    <n v="6.666666666666667"/>
    <n v="16"/>
    <n v="16"/>
    <n v="0"/>
  </r>
  <r>
    <n v="226"/>
    <x v="4"/>
    <x v="0"/>
    <n v="999997"/>
    <x v="1"/>
    <n v="1"/>
    <n v="6.666666666666667"/>
    <n v="16"/>
    <n v="16"/>
    <n v="0"/>
  </r>
  <r>
    <n v="227"/>
    <x v="4"/>
    <x v="0"/>
    <n v="1000000"/>
    <x v="2"/>
    <n v="1"/>
    <n v="5.666666666666667"/>
    <n v="10"/>
    <n v="10"/>
    <n v="0"/>
  </r>
  <r>
    <n v="228"/>
    <x v="4"/>
    <x v="0"/>
    <n v="999997"/>
    <x v="3"/>
    <n v="1"/>
    <n v="6.666666666666667"/>
    <n v="16"/>
    <n v="16"/>
    <n v="0"/>
  </r>
  <r>
    <n v="229"/>
    <x v="4"/>
    <x v="0"/>
    <n v="1000004"/>
    <x v="4"/>
    <n v="1"/>
    <n v="4.333333333333333"/>
    <n v="6"/>
    <n v="4"/>
    <n v="-2"/>
  </r>
  <r>
    <n v="230"/>
    <x v="4"/>
    <x v="0"/>
    <n v="999997"/>
    <x v="5"/>
    <n v="1"/>
    <n v="6.666666666666667"/>
    <n v="16"/>
    <n v="16"/>
    <n v="0"/>
  </r>
  <r>
    <n v="231"/>
    <x v="4"/>
    <x v="0"/>
    <n v="1000006"/>
    <x v="6"/>
    <n v="1"/>
    <n v="5.333333333333333"/>
    <n v="3"/>
    <n v="8"/>
    <n v="5"/>
  </r>
  <r>
    <n v="232"/>
    <x v="4"/>
    <x v="0"/>
    <n v="999997"/>
    <x v="7"/>
    <n v="1"/>
    <n v="6.666666666666667"/>
    <n v="16"/>
    <n v="16"/>
    <n v="0"/>
  </r>
  <r>
    <n v="233"/>
    <x v="4"/>
    <x v="0"/>
    <n v="1000000"/>
    <x v="8"/>
    <n v="1"/>
    <n v="5.666666666666667"/>
    <n v="10"/>
    <n v="10"/>
    <n v="0"/>
  </r>
  <r>
    <n v="234"/>
    <x v="4"/>
    <x v="0"/>
    <n v="999999"/>
    <x v="9"/>
    <n v="1"/>
    <n v="6"/>
    <n v="12"/>
    <n v="12"/>
    <n v="0"/>
  </r>
  <r>
    <n v="235"/>
    <x v="4"/>
    <x v="0"/>
    <n v="1000001"/>
    <x v="10"/>
    <n v="1"/>
    <n v="5.333333333333333"/>
    <n v="9"/>
    <n v="8"/>
    <n v="-1"/>
  </r>
  <r>
    <n v="236"/>
    <x v="4"/>
    <x v="0"/>
    <n v="999999"/>
    <x v="11"/>
    <n v="1"/>
    <n v="6"/>
    <n v="12"/>
    <n v="12"/>
    <n v="0"/>
  </r>
  <r>
    <n v="237"/>
    <x v="4"/>
    <x v="0"/>
    <n v="1000003"/>
    <x v="12"/>
    <n v="1"/>
    <n v="4.666666666666667"/>
    <n v="7"/>
    <n v="5"/>
    <n v="-2"/>
  </r>
  <r>
    <n v="238"/>
    <x v="4"/>
    <x v="0"/>
    <n v="1000005"/>
    <x v="13"/>
    <n v="1"/>
    <n v="4"/>
    <n v="5"/>
    <n v="3"/>
    <n v="-2"/>
  </r>
  <r>
    <n v="239"/>
    <x v="4"/>
    <x v="0"/>
    <n v="1000012"/>
    <x v="14"/>
    <n v="1"/>
    <n v="1.6666666666666667"/>
    <n v="1"/>
    <n v="1"/>
    <n v="0"/>
  </r>
  <r>
    <n v="240"/>
    <x v="4"/>
    <x v="0"/>
    <n v="1000006"/>
    <x v="15"/>
    <n v="1"/>
    <n v="3.6666666666666665"/>
    <n v="3"/>
    <n v="2"/>
    <n v="-1"/>
  </r>
  <r>
    <n v="241"/>
    <x v="4"/>
    <x v="0"/>
    <n v="999997"/>
    <x v="16"/>
    <n v="1"/>
    <n v="6.666666666666667"/>
    <n v="16"/>
    <n v="16"/>
    <n v="0"/>
  </r>
  <r>
    <n v="242"/>
    <x v="4"/>
    <x v="0"/>
    <n v="999997"/>
    <x v="17"/>
    <n v="1"/>
    <n v="6.666666666666667"/>
    <n v="16"/>
    <n v="16"/>
    <n v="0"/>
  </r>
  <r>
    <n v="243"/>
    <x v="4"/>
    <x v="0"/>
    <n v="999999"/>
    <x v="18"/>
    <n v="1"/>
    <n v="6"/>
    <n v="12"/>
    <n v="12"/>
    <n v="0"/>
  </r>
  <r>
    <n v="244"/>
    <x v="4"/>
    <x v="0"/>
    <n v="999997"/>
    <x v="19"/>
    <n v="1"/>
    <n v="6.666666666666667"/>
    <n v="16"/>
    <n v="16"/>
    <n v="0"/>
  </r>
  <r>
    <n v="245"/>
    <x v="4"/>
    <x v="0"/>
    <n v="999997"/>
    <x v="20"/>
    <n v="1"/>
    <n v="6.666666666666667"/>
    <n v="16"/>
    <n v="16"/>
    <n v="0"/>
  </r>
  <r>
    <n v="246"/>
    <x v="4"/>
    <x v="0"/>
    <n v="999998"/>
    <x v="21"/>
    <n v="1"/>
    <n v="6.333333333333333"/>
    <n v="15"/>
    <n v="15"/>
    <n v="0"/>
  </r>
  <r>
    <n v="247"/>
    <x v="4"/>
    <x v="0"/>
    <n v="999997"/>
    <x v="22"/>
    <n v="1"/>
    <n v="6.666666666666667"/>
    <n v="16"/>
    <n v="16"/>
    <n v="0"/>
  </r>
  <r>
    <n v="248"/>
    <x v="4"/>
    <x v="0"/>
    <n v="999997"/>
    <x v="23"/>
    <n v="1"/>
    <n v="6.666666666666667"/>
    <n v="16"/>
    <n v="16"/>
    <n v="0"/>
  </r>
  <r>
    <n v="249"/>
    <x v="4"/>
    <x v="0"/>
    <n v="999997"/>
    <x v="24"/>
    <n v="1"/>
    <n v="6.666666666666667"/>
    <n v="16"/>
    <n v="16"/>
    <n v="0"/>
  </r>
  <r>
    <n v="250"/>
    <x v="4"/>
    <x v="0"/>
    <n v="1000007"/>
    <x v="25"/>
    <n v="1"/>
    <n v="5"/>
    <n v="2"/>
    <n v="6"/>
    <n v="4"/>
  </r>
  <r>
    <n v="251"/>
    <x v="4"/>
    <x v="0"/>
    <n v="1000002"/>
    <x v="26"/>
    <n v="1"/>
    <n v="5"/>
    <n v="8"/>
    <n v="6"/>
    <n v="-2"/>
  </r>
  <r>
    <n v="252"/>
    <x v="4"/>
    <x v="0"/>
    <n v="999997"/>
    <x v="27"/>
    <n v="1"/>
    <n v="6.666666666666667"/>
    <n v="16"/>
    <n v="16"/>
    <n v="0"/>
  </r>
  <r>
    <n v="253"/>
    <x v="4"/>
    <x v="0"/>
    <n v="999997"/>
    <x v="28"/>
    <n v="1"/>
    <n v="6.666666666666667"/>
    <n v="16"/>
    <n v="16"/>
    <n v="0"/>
  </r>
  <r>
    <n v="254"/>
    <x v="4"/>
    <x v="1"/>
    <n v="999995.6"/>
    <x v="29"/>
    <n v="1"/>
    <n v="3.0689655172413794"/>
    <n v="4"/>
    <n v="4"/>
    <n v="0"/>
  </r>
  <r>
    <n v="255"/>
    <x v="4"/>
    <x v="1"/>
    <n v="1000043.6"/>
    <x v="30"/>
    <n v="1"/>
    <n v="1.4137931034482758"/>
    <n v="1"/>
    <n v="1"/>
    <n v="0"/>
  </r>
  <r>
    <n v="256"/>
    <x v="4"/>
    <x v="1"/>
    <n v="999995.6"/>
    <x v="31"/>
    <n v="1"/>
    <n v="3.0689655172413794"/>
    <n v="4"/>
    <n v="4"/>
    <n v="0"/>
  </r>
  <r>
    <n v="257"/>
    <x v="4"/>
    <x v="1"/>
    <n v="999995.6"/>
    <x v="32"/>
    <n v="1"/>
    <n v="3.0689655172413794"/>
    <n v="4"/>
    <n v="4"/>
    <n v="0"/>
  </r>
  <r>
    <n v="258"/>
    <x v="4"/>
    <x v="1"/>
    <n v="999995.6"/>
    <x v="33"/>
    <n v="1"/>
    <n v="3.0689655172413794"/>
    <n v="4"/>
    <n v="4"/>
    <n v="0"/>
  </r>
  <r>
    <n v="259"/>
    <x v="4"/>
    <x v="1"/>
    <n v="999995.6"/>
    <x v="34"/>
    <n v="1"/>
    <n v="3.0689655172413794"/>
    <n v="4"/>
    <n v="4"/>
    <n v="0"/>
  </r>
  <r>
    <n v="260"/>
    <x v="4"/>
    <x v="1"/>
    <n v="999995.6"/>
    <x v="35"/>
    <n v="1"/>
    <n v="3.0689655172413794"/>
    <n v="4"/>
    <n v="4"/>
    <n v="0"/>
  </r>
  <r>
    <n v="261"/>
    <x v="4"/>
    <x v="1"/>
    <n v="999995.6"/>
    <x v="36"/>
    <n v="1"/>
    <n v="3.0689655172413794"/>
    <n v="4"/>
    <n v="4"/>
    <n v="0"/>
  </r>
  <r>
    <n v="262"/>
    <x v="4"/>
    <x v="1"/>
    <n v="999995.6"/>
    <x v="37"/>
    <n v="1"/>
    <n v="3.0689655172413794"/>
    <n v="4"/>
    <n v="4"/>
    <n v="0"/>
  </r>
  <r>
    <n v="263"/>
    <x v="4"/>
    <x v="1"/>
    <n v="999995.6"/>
    <x v="38"/>
    <n v="1"/>
    <n v="3.0689655172413794"/>
    <n v="4"/>
    <n v="4"/>
    <n v="0"/>
  </r>
  <r>
    <n v="264"/>
    <x v="4"/>
    <x v="1"/>
    <n v="999995.6"/>
    <x v="39"/>
    <n v="1"/>
    <n v="3.0689655172413794"/>
    <n v="4"/>
    <n v="4"/>
    <n v="0"/>
  </r>
  <r>
    <n v="265"/>
    <x v="4"/>
    <x v="1"/>
    <n v="999995.6"/>
    <x v="40"/>
    <n v="1"/>
    <n v="3.0689655172413794"/>
    <n v="4"/>
    <n v="4"/>
    <n v="0"/>
  </r>
  <r>
    <n v="266"/>
    <x v="4"/>
    <x v="1"/>
    <n v="999995.6"/>
    <x v="41"/>
    <n v="1"/>
    <n v="3.0689655172413794"/>
    <n v="4"/>
    <n v="4"/>
    <n v="0"/>
  </r>
  <r>
    <n v="267"/>
    <x v="4"/>
    <x v="1"/>
    <n v="999995.6"/>
    <x v="42"/>
    <n v="1"/>
    <n v="3.0689655172413794"/>
    <n v="4"/>
    <n v="4"/>
    <n v="0"/>
  </r>
  <r>
    <n v="268"/>
    <x v="4"/>
    <x v="1"/>
    <n v="999995.6"/>
    <x v="43"/>
    <n v="1"/>
    <n v="3.0689655172413794"/>
    <n v="4"/>
    <n v="4"/>
    <n v="0"/>
  </r>
  <r>
    <n v="269"/>
    <x v="4"/>
    <x v="1"/>
    <n v="999995.6"/>
    <x v="44"/>
    <n v="1"/>
    <n v="3.0689655172413794"/>
    <n v="4"/>
    <n v="4"/>
    <n v="0"/>
  </r>
  <r>
    <n v="270"/>
    <x v="4"/>
    <x v="1"/>
    <n v="999995.6"/>
    <x v="45"/>
    <n v="1"/>
    <n v="3.0689655172413794"/>
    <n v="4"/>
    <n v="4"/>
    <n v="0"/>
  </r>
  <r>
    <n v="271"/>
    <x v="4"/>
    <x v="1"/>
    <n v="999995.6"/>
    <x v="46"/>
    <n v="1"/>
    <n v="3.0689655172413794"/>
    <n v="4"/>
    <n v="4"/>
    <n v="0"/>
  </r>
  <r>
    <n v="272"/>
    <x v="4"/>
    <x v="1"/>
    <n v="999995.6"/>
    <x v="47"/>
    <n v="1"/>
    <n v="3.0689655172413794"/>
    <n v="4"/>
    <n v="4"/>
    <n v="0"/>
  </r>
  <r>
    <n v="273"/>
    <x v="4"/>
    <x v="1"/>
    <n v="999995.6"/>
    <x v="48"/>
    <n v="1"/>
    <n v="3.0689655172413794"/>
    <n v="4"/>
    <n v="4"/>
    <n v="0"/>
  </r>
  <r>
    <n v="274"/>
    <x v="4"/>
    <x v="1"/>
    <n v="1000039.6"/>
    <x v="49"/>
    <n v="1"/>
    <n v="1.6896551724137931"/>
    <n v="2"/>
    <n v="2"/>
    <n v="0"/>
  </r>
  <r>
    <n v="275"/>
    <x v="4"/>
    <x v="1"/>
    <n v="999995.6"/>
    <x v="50"/>
    <n v="1"/>
    <n v="3.0689655172413794"/>
    <n v="4"/>
    <n v="4"/>
    <n v="0"/>
  </r>
  <r>
    <n v="276"/>
    <x v="4"/>
    <x v="1"/>
    <n v="999995.6"/>
    <x v="51"/>
    <n v="1"/>
    <n v="3.0689655172413794"/>
    <n v="4"/>
    <n v="4"/>
    <n v="0"/>
  </r>
  <r>
    <n v="277"/>
    <x v="4"/>
    <x v="1"/>
    <n v="999995.6"/>
    <x v="52"/>
    <n v="1"/>
    <n v="3.0689655172413794"/>
    <n v="4"/>
    <n v="4"/>
    <n v="0"/>
  </r>
  <r>
    <n v="278"/>
    <x v="4"/>
    <x v="1"/>
    <n v="1000022.1"/>
    <x v="53"/>
    <n v="1"/>
    <n v="2.896551724137931"/>
    <n v="3"/>
    <n v="3"/>
    <n v="0"/>
  </r>
  <r>
    <n v="279"/>
    <x v="4"/>
    <x v="1"/>
    <n v="999995.6"/>
    <x v="54"/>
    <n v="1"/>
    <n v="3.0689655172413794"/>
    <n v="4"/>
    <n v="4"/>
    <n v="0"/>
  </r>
  <r>
    <n v="280"/>
    <x v="4"/>
    <x v="1"/>
    <n v="999995.6"/>
    <x v="55"/>
    <n v="1"/>
    <n v="3.0689655172413794"/>
    <n v="4"/>
    <n v="4"/>
    <n v="0"/>
  </r>
  <r>
    <n v="281"/>
    <x v="5"/>
    <x v="0"/>
    <n v="999980.7"/>
    <x v="0"/>
    <n v="1"/>
    <n v="15"/>
    <n v="29"/>
    <n v="29"/>
    <n v="0"/>
  </r>
  <r>
    <n v="282"/>
    <x v="5"/>
    <x v="0"/>
    <n v="999994.7"/>
    <x v="1"/>
    <n v="1"/>
    <n v="10.333333333333334"/>
    <n v="17"/>
    <n v="17"/>
    <n v="0"/>
  </r>
  <r>
    <n v="283"/>
    <x v="5"/>
    <x v="0"/>
    <n v="999997.7"/>
    <x v="2"/>
    <n v="1"/>
    <n v="9.3333333333333339"/>
    <n v="15"/>
    <n v="15"/>
    <n v="0"/>
  </r>
  <r>
    <n v="284"/>
    <x v="5"/>
    <x v="0"/>
    <n v="999994.7"/>
    <x v="3"/>
    <n v="1"/>
    <n v="10.333333333333334"/>
    <n v="17"/>
    <n v="17"/>
    <n v="0"/>
  </r>
  <r>
    <n v="285"/>
    <x v="5"/>
    <x v="0"/>
    <n v="999994.7"/>
    <x v="4"/>
    <n v="1"/>
    <n v="10.333333333333334"/>
    <n v="17"/>
    <n v="17"/>
    <n v="0"/>
  </r>
  <r>
    <n v="286"/>
    <x v="5"/>
    <x v="0"/>
    <n v="1000015.2"/>
    <x v="5"/>
    <n v="1"/>
    <n v="4"/>
    <n v="2"/>
    <n v="2"/>
    <n v="0"/>
  </r>
  <r>
    <n v="287"/>
    <x v="5"/>
    <x v="0"/>
    <n v="1000011.2"/>
    <x v="6"/>
    <n v="1"/>
    <n v="6.333333333333333"/>
    <n v="5"/>
    <n v="5"/>
    <n v="0"/>
  </r>
  <r>
    <n v="288"/>
    <x v="5"/>
    <x v="0"/>
    <n v="999994.7"/>
    <x v="7"/>
    <n v="1"/>
    <n v="10.333333333333334"/>
    <n v="17"/>
    <n v="17"/>
    <n v="0"/>
  </r>
  <r>
    <n v="289"/>
    <x v="5"/>
    <x v="0"/>
    <n v="999998.7"/>
    <x v="8"/>
    <n v="1"/>
    <n v="9"/>
    <n v="14"/>
    <n v="14"/>
    <n v="0"/>
  </r>
  <r>
    <n v="290"/>
    <x v="5"/>
    <x v="0"/>
    <n v="999994.7"/>
    <x v="9"/>
    <n v="1"/>
    <n v="10.333333333333334"/>
    <n v="17"/>
    <n v="17"/>
    <n v="0"/>
  </r>
  <r>
    <n v="291"/>
    <x v="5"/>
    <x v="0"/>
    <n v="1000005.2"/>
    <x v="10"/>
    <n v="1"/>
    <n v="7.333333333333333"/>
    <n v="9"/>
    <n v="10"/>
    <n v="1"/>
  </r>
  <r>
    <n v="292"/>
    <x v="5"/>
    <x v="0"/>
    <n v="1000005.7"/>
    <x v="11"/>
    <n v="1"/>
    <n v="6.666666666666667"/>
    <n v="7"/>
    <n v="6"/>
    <n v="-1"/>
  </r>
  <r>
    <n v="293"/>
    <x v="5"/>
    <x v="0"/>
    <n v="1000005.7"/>
    <x v="12"/>
    <n v="1"/>
    <n v="6.666666666666667"/>
    <n v="7"/>
    <n v="6"/>
    <n v="-1"/>
  </r>
  <r>
    <n v="294"/>
    <x v="5"/>
    <x v="0"/>
    <n v="1000001.7"/>
    <x v="13"/>
    <n v="1"/>
    <n v="8"/>
    <n v="11"/>
    <n v="11"/>
    <n v="0"/>
  </r>
  <r>
    <n v="295"/>
    <x v="5"/>
    <x v="0"/>
    <n v="1000016.7"/>
    <x v="14"/>
    <n v="1"/>
    <n v="3"/>
    <n v="1"/>
    <n v="1"/>
    <n v="0"/>
  </r>
  <r>
    <n v="296"/>
    <x v="5"/>
    <x v="0"/>
    <n v="1000010.7"/>
    <x v="15"/>
    <n v="1"/>
    <n v="7"/>
    <n v="6"/>
    <n v="8"/>
    <n v="2"/>
  </r>
  <r>
    <n v="297"/>
    <x v="5"/>
    <x v="0"/>
    <n v="999994.7"/>
    <x v="16"/>
    <n v="1"/>
    <n v="10.333333333333334"/>
    <n v="17"/>
    <n v="17"/>
    <n v="0"/>
  </r>
  <r>
    <n v="298"/>
    <x v="5"/>
    <x v="0"/>
    <n v="999994.7"/>
    <x v="17"/>
    <n v="1"/>
    <n v="10.333333333333334"/>
    <n v="17"/>
    <n v="17"/>
    <n v="0"/>
  </r>
  <r>
    <n v="299"/>
    <x v="5"/>
    <x v="0"/>
    <n v="999995.7"/>
    <x v="18"/>
    <n v="1"/>
    <n v="10"/>
    <n v="16"/>
    <n v="16"/>
    <n v="0"/>
  </r>
  <r>
    <n v="300"/>
    <x v="5"/>
    <x v="0"/>
    <n v="1000015.2"/>
    <x v="19"/>
    <n v="1"/>
    <n v="4"/>
    <n v="2"/>
    <n v="2"/>
    <n v="0"/>
  </r>
  <r>
    <n v="301"/>
    <x v="5"/>
    <x v="0"/>
    <n v="999994.7"/>
    <x v="20"/>
    <n v="1"/>
    <n v="10.333333333333334"/>
    <n v="17"/>
    <n v="17"/>
    <n v="0"/>
  </r>
  <r>
    <n v="302"/>
    <x v="5"/>
    <x v="0"/>
    <n v="999999.7"/>
    <x v="21"/>
    <n v="1"/>
    <n v="8.6666666666666661"/>
    <n v="13"/>
    <n v="13"/>
    <n v="0"/>
  </r>
  <r>
    <n v="303"/>
    <x v="5"/>
    <x v="0"/>
    <n v="999981.7"/>
    <x v="22"/>
    <n v="1"/>
    <n v="14.333333333333334"/>
    <n v="28"/>
    <n v="28"/>
    <n v="0"/>
  </r>
  <r>
    <n v="304"/>
    <x v="5"/>
    <x v="0"/>
    <n v="999994.7"/>
    <x v="23"/>
    <n v="1"/>
    <n v="10.333333333333334"/>
    <n v="17"/>
    <n v="17"/>
    <n v="0"/>
  </r>
  <r>
    <n v="305"/>
    <x v="5"/>
    <x v="0"/>
    <n v="1000004.7"/>
    <x v="24"/>
    <n v="1"/>
    <n v="7"/>
    <n v="10"/>
    <n v="8"/>
    <n v="-2"/>
  </r>
  <r>
    <n v="306"/>
    <x v="5"/>
    <x v="0"/>
    <n v="1000012.2"/>
    <x v="25"/>
    <n v="1"/>
    <n v="6"/>
    <n v="4"/>
    <n v="4"/>
    <n v="0"/>
  </r>
  <r>
    <n v="307"/>
    <x v="5"/>
    <x v="0"/>
    <n v="1000000.7"/>
    <x v="26"/>
    <n v="1"/>
    <n v="8.3333333333333339"/>
    <n v="12"/>
    <n v="12"/>
    <n v="0"/>
  </r>
  <r>
    <n v="308"/>
    <x v="5"/>
    <x v="0"/>
    <n v="999994.7"/>
    <x v="27"/>
    <n v="1"/>
    <n v="10.333333333333334"/>
    <n v="17"/>
    <n v="17"/>
    <n v="0"/>
  </r>
  <r>
    <n v="309"/>
    <x v="5"/>
    <x v="0"/>
    <n v="999994.7"/>
    <x v="28"/>
    <n v="1"/>
    <n v="10.333333333333334"/>
    <n v="17"/>
    <n v="17"/>
    <n v="0"/>
  </r>
  <r>
    <n v="310"/>
    <x v="5"/>
    <x v="1"/>
    <n v="999994.5"/>
    <x v="29"/>
    <n v="1"/>
    <n v="3.3448275862068964"/>
    <n v="4"/>
    <n v="4"/>
    <n v="0"/>
  </r>
  <r>
    <n v="311"/>
    <x v="5"/>
    <x v="1"/>
    <n v="1000053.5"/>
    <x v="30"/>
    <n v="1"/>
    <n v="1.3103448275862069"/>
    <n v="1"/>
    <n v="1"/>
    <n v="0"/>
  </r>
  <r>
    <n v="312"/>
    <x v="5"/>
    <x v="1"/>
    <n v="999994.5"/>
    <x v="31"/>
    <n v="1"/>
    <n v="3.3448275862068964"/>
    <n v="4"/>
    <n v="4"/>
    <n v="0"/>
  </r>
  <r>
    <n v="313"/>
    <x v="5"/>
    <x v="1"/>
    <n v="999994.5"/>
    <x v="32"/>
    <n v="1"/>
    <n v="3.3448275862068964"/>
    <n v="4"/>
    <n v="4"/>
    <n v="0"/>
  </r>
  <r>
    <n v="314"/>
    <x v="5"/>
    <x v="1"/>
    <n v="999994.5"/>
    <x v="33"/>
    <n v="1"/>
    <n v="3.3448275862068964"/>
    <n v="4"/>
    <n v="4"/>
    <n v="0"/>
  </r>
  <r>
    <n v="315"/>
    <x v="5"/>
    <x v="1"/>
    <n v="999994.5"/>
    <x v="34"/>
    <n v="1"/>
    <n v="3.3448275862068964"/>
    <n v="4"/>
    <n v="4"/>
    <n v="0"/>
  </r>
  <r>
    <n v="316"/>
    <x v="5"/>
    <x v="1"/>
    <n v="999994.5"/>
    <x v="35"/>
    <n v="1"/>
    <n v="3.3448275862068964"/>
    <n v="4"/>
    <n v="4"/>
    <n v="0"/>
  </r>
  <r>
    <n v="317"/>
    <x v="5"/>
    <x v="1"/>
    <n v="999994.5"/>
    <x v="36"/>
    <n v="1"/>
    <n v="3.3448275862068964"/>
    <n v="4"/>
    <n v="4"/>
    <n v="0"/>
  </r>
  <r>
    <n v="318"/>
    <x v="5"/>
    <x v="1"/>
    <n v="999994.5"/>
    <x v="37"/>
    <n v="1"/>
    <n v="3.3448275862068964"/>
    <n v="4"/>
    <n v="4"/>
    <n v="0"/>
  </r>
  <r>
    <n v="319"/>
    <x v="5"/>
    <x v="1"/>
    <n v="999994.5"/>
    <x v="38"/>
    <n v="1"/>
    <n v="3.3448275862068964"/>
    <n v="4"/>
    <n v="4"/>
    <n v="0"/>
  </r>
  <r>
    <n v="320"/>
    <x v="5"/>
    <x v="1"/>
    <n v="999994.5"/>
    <x v="39"/>
    <n v="1"/>
    <n v="3.3448275862068964"/>
    <n v="4"/>
    <n v="4"/>
    <n v="0"/>
  </r>
  <r>
    <n v="321"/>
    <x v="5"/>
    <x v="1"/>
    <n v="999994.5"/>
    <x v="40"/>
    <n v="1"/>
    <n v="3.3448275862068964"/>
    <n v="4"/>
    <n v="4"/>
    <n v="0"/>
  </r>
  <r>
    <n v="322"/>
    <x v="5"/>
    <x v="1"/>
    <n v="999994.5"/>
    <x v="41"/>
    <n v="1"/>
    <n v="3.3448275862068964"/>
    <n v="4"/>
    <n v="4"/>
    <n v="0"/>
  </r>
  <r>
    <n v="323"/>
    <x v="5"/>
    <x v="1"/>
    <n v="999994.5"/>
    <x v="42"/>
    <n v="1"/>
    <n v="3.3448275862068964"/>
    <n v="4"/>
    <n v="4"/>
    <n v="0"/>
  </r>
  <r>
    <n v="324"/>
    <x v="5"/>
    <x v="1"/>
    <n v="999994.5"/>
    <x v="43"/>
    <n v="1"/>
    <n v="3.3448275862068964"/>
    <n v="4"/>
    <n v="4"/>
    <n v="0"/>
  </r>
  <r>
    <n v="325"/>
    <x v="5"/>
    <x v="1"/>
    <n v="999994.5"/>
    <x v="44"/>
    <n v="1"/>
    <n v="3.3448275862068964"/>
    <n v="4"/>
    <n v="4"/>
    <n v="0"/>
  </r>
  <r>
    <n v="326"/>
    <x v="5"/>
    <x v="1"/>
    <n v="999994.5"/>
    <x v="45"/>
    <n v="1"/>
    <n v="3.3448275862068964"/>
    <n v="4"/>
    <n v="4"/>
    <n v="0"/>
  </r>
  <r>
    <n v="327"/>
    <x v="5"/>
    <x v="1"/>
    <n v="999994.5"/>
    <x v="46"/>
    <n v="1"/>
    <n v="3.3448275862068964"/>
    <n v="4"/>
    <n v="4"/>
    <n v="0"/>
  </r>
  <r>
    <n v="328"/>
    <x v="5"/>
    <x v="1"/>
    <n v="999994.5"/>
    <x v="47"/>
    <n v="1"/>
    <n v="3.3448275862068964"/>
    <n v="4"/>
    <n v="4"/>
    <n v="0"/>
  </r>
  <r>
    <n v="329"/>
    <x v="5"/>
    <x v="1"/>
    <n v="999994.5"/>
    <x v="48"/>
    <n v="1"/>
    <n v="3.3448275862068964"/>
    <n v="4"/>
    <n v="4"/>
    <n v="0"/>
  </r>
  <r>
    <n v="330"/>
    <x v="5"/>
    <x v="1"/>
    <n v="1000035.5"/>
    <x v="49"/>
    <n v="1"/>
    <n v="2.5517241379310347"/>
    <n v="3"/>
    <n v="3"/>
    <n v="0"/>
  </r>
  <r>
    <n v="331"/>
    <x v="5"/>
    <x v="1"/>
    <n v="999994.5"/>
    <x v="50"/>
    <n v="1"/>
    <n v="3.3448275862068964"/>
    <n v="4"/>
    <n v="4"/>
    <n v="0"/>
  </r>
  <r>
    <n v="332"/>
    <x v="5"/>
    <x v="1"/>
    <n v="999994.5"/>
    <x v="51"/>
    <n v="1"/>
    <n v="3.3448275862068964"/>
    <n v="4"/>
    <n v="4"/>
    <n v="0"/>
  </r>
  <r>
    <n v="333"/>
    <x v="5"/>
    <x v="1"/>
    <n v="999994.5"/>
    <x v="52"/>
    <n v="1"/>
    <n v="3.3448275862068964"/>
    <n v="4"/>
    <n v="4"/>
    <n v="0"/>
  </r>
  <r>
    <n v="334"/>
    <x v="5"/>
    <x v="1"/>
    <n v="1000042"/>
    <x v="53"/>
    <n v="1"/>
    <n v="2.103448275862069"/>
    <n v="2"/>
    <n v="2"/>
    <n v="0"/>
  </r>
  <r>
    <n v="335"/>
    <x v="5"/>
    <x v="1"/>
    <n v="999994.5"/>
    <x v="54"/>
    <n v="1"/>
    <n v="3.3448275862068964"/>
    <n v="4"/>
    <n v="4"/>
    <n v="0"/>
  </r>
  <r>
    <n v="336"/>
    <x v="5"/>
    <x v="1"/>
    <n v="999994.5"/>
    <x v="55"/>
    <n v="1"/>
    <n v="3.3448275862068964"/>
    <n v="4"/>
    <n v="4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000009"/>
    <x v="0"/>
  </r>
  <r>
    <n v="999985.5"/>
    <x v="1"/>
  </r>
  <r>
    <n v="1000006.5"/>
    <x v="2"/>
  </r>
  <r>
    <n v="1000009"/>
    <x v="3"/>
  </r>
  <r>
    <n v="999987.5"/>
    <x v="4"/>
  </r>
  <r>
    <n v="1000014.5"/>
    <x v="5"/>
  </r>
  <r>
    <n v="1000013.5"/>
    <x v="6"/>
  </r>
  <r>
    <n v="999998.5"/>
    <x v="7"/>
  </r>
  <r>
    <n v="1000010.5"/>
    <x v="8"/>
  </r>
  <r>
    <n v="999993.5"/>
    <x v="9"/>
  </r>
  <r>
    <n v="999979.5"/>
    <x v="10"/>
  </r>
  <r>
    <n v="1000005.5"/>
    <x v="11"/>
  </r>
  <r>
    <n v="999996.5"/>
    <x v="12"/>
  </r>
  <r>
    <n v="999986.5"/>
    <x v="13"/>
  </r>
  <r>
    <n v="1000033.5"/>
    <x v="14"/>
  </r>
  <r>
    <n v="999997.5"/>
    <x v="15"/>
  </r>
  <r>
    <n v="999985.5"/>
    <x v="16"/>
  </r>
  <r>
    <n v="1000009"/>
    <x v="17"/>
  </r>
  <r>
    <n v="999998.5"/>
    <x v="18"/>
  </r>
  <r>
    <n v="1000014.5"/>
    <x v="19"/>
  </r>
  <r>
    <n v="999998.5"/>
    <x v="20"/>
  </r>
  <r>
    <n v="1000004"/>
    <x v="21"/>
  </r>
  <r>
    <n v="999980.5"/>
    <x v="22"/>
  </r>
  <r>
    <n v="999985.5"/>
    <x v="23"/>
  </r>
  <r>
    <n v="999993.5"/>
    <x v="24"/>
  </r>
  <r>
    <n v="1000011"/>
    <x v="25"/>
  </r>
  <r>
    <n v="1000016.5"/>
    <x v="26"/>
  </r>
  <r>
    <n v="999985.5"/>
    <x v="27"/>
  </r>
  <r>
    <n v="999989.5"/>
    <x v="2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nagyrégió"/>
    <n v="2016"/>
    <n v="3891033"/>
    <n v="2.5264460620097542"/>
    <n v="999993.9"/>
  </r>
  <r>
    <x v="1"/>
    <s v="megye"/>
    <n v="2016"/>
    <n v="511419"/>
    <n v="19.221978456021382"/>
    <n v="999993.9"/>
  </r>
  <r>
    <x v="2"/>
    <s v="megye"/>
    <n v="2016"/>
    <n v="368135"/>
    <n v="26.70347834354245"/>
    <n v="999995.9"/>
  </r>
  <r>
    <x v="3"/>
    <s v="megye"/>
    <n v="2016"/>
    <n v="347058"/>
    <n v="28.32519348350996"/>
    <n v="1000010.4"/>
  </r>
  <r>
    <x v="4"/>
    <s v="megye"/>
    <n v="2016"/>
    <n v="660549"/>
    <n v="14.882294878956747"/>
    <n v="999993.9"/>
  </r>
  <r>
    <x v="5"/>
    <s v="főváros, régió + megye, régió"/>
    <n v="2016"/>
    <n v="2993948"/>
    <n v="3.2834521508055583"/>
    <n v="1000008.9"/>
  </r>
  <r>
    <x v="6"/>
    <s v="megye"/>
    <n v="2016"/>
    <n v="404459"/>
    <n v="24.30526950815781"/>
    <n v="999993.9"/>
  </r>
  <r>
    <x v="7"/>
    <s v="régió"/>
    <n v="2016"/>
    <n v="1262936"/>
    <n v="7.7838346519538595"/>
    <n v="999993.9"/>
  </r>
  <r>
    <x v="8"/>
    <s v="régió"/>
    <n v="2016"/>
    <n v="900868"/>
    <n v="10.912236864890305"/>
    <n v="999994.9"/>
  </r>
  <r>
    <x v="9"/>
    <s v="nagyrégió"/>
    <n v="2016"/>
    <n v="2945504"/>
    <n v="3.3374543032363899"/>
    <n v="1000003.9"/>
  </r>
  <r>
    <x v="10"/>
    <s v="régió"/>
    <n v="2016"/>
    <n v="1474383"/>
    <n v="6.6675246526852252"/>
    <n v="999996.9"/>
  </r>
  <r>
    <x v="11"/>
    <s v="régió"/>
    <n v="2016"/>
    <n v="1153714"/>
    <n v="8.520729574227234"/>
    <n v="999982.9"/>
  </r>
  <r>
    <x v="12"/>
    <s v="megye"/>
    <n v="2016"/>
    <n v="418487"/>
    <n v="23.490538535247211"/>
    <n v="1000004.9"/>
  </r>
  <r>
    <x v="13"/>
    <s v="megye"/>
    <n v="2016"/>
    <n v="455217"/>
    <n v="21.595162307207332"/>
    <n v="999993.9"/>
  </r>
  <r>
    <x v="14"/>
    <s v="megye"/>
    <n v="2016"/>
    <n v="534974"/>
    <n v="18.375631339093115"/>
    <n v="1000013.9"/>
  </r>
  <r>
    <x v="15"/>
    <s v="megye"/>
    <n v="2016"/>
    <n v="299219"/>
    <n v="32.853812759216495"/>
    <n v="1000009.9"/>
  </r>
  <r>
    <x v="16"/>
    <s v="megye"/>
    <n v="2016"/>
    <n v="376334"/>
    <n v="26.121703061642052"/>
    <n v="999993.9"/>
  </r>
  <r>
    <x v="17"/>
    <s v="megye"/>
    <n v="2016"/>
    <n v="297914"/>
    <n v="32.99772753210658"/>
    <n v="999993.9"/>
  </r>
  <r>
    <x v="18"/>
    <s v="régió"/>
    <n v="2016"/>
    <n v="1060703"/>
    <n v="9.2678959143134314"/>
    <n v="1000002.9"/>
  </r>
  <r>
    <x v="19"/>
    <s v="nagyrégió"/>
    <n v="2016"/>
    <n v="2993948"/>
    <n v="3.2834521508055583"/>
    <n v="1000008.9"/>
  </r>
  <r>
    <x v="20"/>
    <s v="megye"/>
    <n v="2016"/>
    <n v="193946"/>
    <n v="50.686711765130504"/>
    <n v="1000009.9"/>
  </r>
  <r>
    <x v="21"/>
    <s v="régió"/>
    <n v="2016"/>
    <n v="983933"/>
    <n v="9.9910105667763958"/>
    <n v="1000002.9"/>
  </r>
  <r>
    <x v="22"/>
    <s v="ország"/>
    <n v="2016"/>
    <n v="9830485"/>
    <n v="1"/>
    <n v="999998.9"/>
  </r>
  <r>
    <x v="23"/>
    <s v="megye"/>
    <n v="2016"/>
    <n v="309115"/>
    <n v="31.802031606360092"/>
    <n v="999993.9"/>
  </r>
  <r>
    <x v="24"/>
    <s v="megye"/>
    <n v="2016"/>
    <n v="563075"/>
    <n v="17.45857123828975"/>
    <n v="999997.9"/>
  </r>
  <r>
    <x v="25"/>
    <s v="megye"/>
    <n v="2016"/>
    <n v="223618"/>
    <n v="43.961063062901914"/>
    <n v="1000012.9"/>
  </r>
  <r>
    <x v="26"/>
    <s v="megye"/>
    <n v="2016"/>
    <n v="253689"/>
    <n v="38.750142891493127"/>
    <n v="1000007.4"/>
  </r>
  <r>
    <x v="27"/>
    <s v="megye"/>
    <n v="2016"/>
    <n v="344302"/>
    <n v="28.551925344610254"/>
    <n v="999997.9"/>
  </r>
  <r>
    <x v="28"/>
    <s v="megye"/>
    <n v="2016"/>
    <n v="275027"/>
    <n v="35.743708799499686"/>
    <n v="999993.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nagyrégió"/>
    <n v="2017"/>
    <n v="3863914"/>
    <n v="2.5356571083103816"/>
    <n v="999993.5"/>
  </r>
  <r>
    <x v="1"/>
    <s v="megye"/>
    <n v="2017"/>
    <n v="508017"/>
    <n v="19.285892007550927"/>
    <n v="999993.5"/>
  </r>
  <r>
    <x v="2"/>
    <s v="megye"/>
    <n v="2017"/>
    <n v="365726"/>
    <n v="26.789347763079466"/>
    <n v="999995.5"/>
  </r>
  <r>
    <x v="3"/>
    <s v="megye"/>
    <n v="2017"/>
    <n v="342438"/>
    <n v="28.611196771386354"/>
    <n v="1000008.5"/>
  </r>
  <r>
    <x v="4"/>
    <s v="megye"/>
    <n v="2017"/>
    <n v="654402"/>
    <n v="14.971777286744233"/>
    <n v="999993.5"/>
  </r>
  <r>
    <x v="5"/>
    <s v="főváros, régió + megye, régió"/>
    <n v="2017"/>
    <n v="3000076"/>
    <n v="3.2657709338030103"/>
    <n v="1000007.5"/>
  </r>
  <r>
    <x v="6"/>
    <s v="megye"/>
    <n v="2017"/>
    <n v="401469"/>
    <n v="24.404277789816899"/>
    <n v="1000004.5"/>
  </r>
  <r>
    <x v="7"/>
    <s v="régió"/>
    <n v="2017"/>
    <n v="1251924"/>
    <n v="7.8260030161575305"/>
    <n v="1000003.5"/>
  </r>
  <r>
    <x v="8"/>
    <s v="régió"/>
    <n v="2017"/>
    <n v="894223"/>
    <n v="10.956507493097359"/>
    <n v="1000000.5"/>
  </r>
  <r>
    <x v="9"/>
    <s v="nagyrégió"/>
    <n v="2017"/>
    <n v="2933571"/>
    <n v="3.3398070133635764"/>
    <n v="999999.5"/>
  </r>
  <r>
    <x v="10"/>
    <s v="régió"/>
    <n v="2017"/>
    <n v="1468088"/>
    <n v="6.6736878170790854"/>
    <n v="999994.5"/>
  </r>
  <r>
    <x v="11"/>
    <s v="régió"/>
    <n v="2017"/>
    <n v="1143902"/>
    <n v="8.5650352914847598"/>
    <n v="999996.5"/>
  </r>
  <r>
    <x v="12"/>
    <s v="megye"/>
    <n v="2017"/>
    <n v="416215"/>
    <n v="23.539663395120311"/>
    <n v="1000005.5"/>
  </r>
  <r>
    <x v="13"/>
    <s v="megye"/>
    <n v="2017"/>
    <n v="457344"/>
    <n v="21.422738682479707"/>
    <n v="999993.5"/>
  </r>
  <r>
    <x v="14"/>
    <s v="megye"/>
    <n v="2017"/>
    <n v="532399"/>
    <n v="18.402666045578599"/>
    <n v="1000011.5"/>
  </r>
  <r>
    <x v="15"/>
    <s v="megye"/>
    <n v="2017"/>
    <n v="296927"/>
    <n v="32.99653113391507"/>
    <n v="1000009.5"/>
  </r>
  <r>
    <x v="16"/>
    <s v="megye"/>
    <n v="2017"/>
    <n v="373631"/>
    <n v="26.222559155958688"/>
    <n v="999993.5"/>
  </r>
  <r>
    <x v="17"/>
    <s v="megye"/>
    <n v="2017"/>
    <n v="297381"/>
    <n v="32.946156613906069"/>
    <n v="1000002.5"/>
  </r>
  <r>
    <x v="18"/>
    <s v="régió"/>
    <n v="2017"/>
    <n v="1056097"/>
    <n v="9.2771412095669241"/>
    <n v="1000002.5"/>
  </r>
  <r>
    <x v="19"/>
    <s v="nagyrégió"/>
    <n v="2017"/>
    <n v="3000076"/>
    <n v="3.2657709338030103"/>
    <n v="1000007.5"/>
  </r>
  <r>
    <x v="20"/>
    <s v="megye"/>
    <n v="2017"/>
    <n v="192573"/>
    <n v="50.877127115431549"/>
    <n v="1000008.5"/>
  </r>
  <r>
    <x v="21"/>
    <s v="régió"/>
    <n v="2017"/>
    <n v="983251"/>
    <n v="9.9644556679830476"/>
    <n v="999993.5"/>
  </r>
  <r>
    <x v="22"/>
    <s v="ország"/>
    <n v="2017"/>
    <n v="9797561"/>
    <n v="1"/>
    <n v="999997.5"/>
  </r>
  <r>
    <x v="23"/>
    <s v="megye"/>
    <n v="2017"/>
    <n v="306698"/>
    <n v="31.945304501496587"/>
    <n v="999993.5"/>
  </r>
  <r>
    <x v="24"/>
    <s v="megye"/>
    <n v="2017"/>
    <n v="562058"/>
    <n v="17.431583573225538"/>
    <n v="999994.5"/>
  </r>
  <r>
    <x v="25"/>
    <s v="megye"/>
    <n v="2017"/>
    <n v="221799"/>
    <n v="44.17315226849535"/>
    <n v="1000006.5"/>
  </r>
  <r>
    <x v="26"/>
    <s v="megye"/>
    <n v="2017"/>
    <n v="253109"/>
    <n v="38.708860609460743"/>
    <n v="1000002.5"/>
  </r>
  <r>
    <x v="27"/>
    <s v="megye"/>
    <n v="2017"/>
    <n v="342501"/>
    <n v="28.605933997273002"/>
    <n v="999993.5"/>
  </r>
  <r>
    <x v="28"/>
    <s v="megye"/>
    <n v="2017"/>
    <n v="272798"/>
    <n v="35.915076356864787"/>
    <n v="999993.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nagyrégió"/>
    <n v="2018"/>
    <n v="3838906"/>
    <n v="2.5471764612105638"/>
    <n v="999999"/>
  </r>
  <r>
    <x v="1"/>
    <s v="megye"/>
    <n v="2018"/>
    <n v="505602"/>
    <n v="19.340056012436659"/>
    <n v="999996"/>
  </r>
  <r>
    <x v="2"/>
    <s v="megye"/>
    <n v="2018"/>
    <n v="363721"/>
    <n v="26.884262937801228"/>
    <n v="999997"/>
  </r>
  <r>
    <x v="3"/>
    <s v="megye"/>
    <n v="2018"/>
    <n v="338025"/>
    <n v="28.927952074550699"/>
    <n v="999996"/>
  </r>
  <r>
    <x v="4"/>
    <s v="megye"/>
    <n v="2018"/>
    <n v="648216"/>
    <n v="15.085050353585842"/>
    <n v="999996"/>
  </r>
  <r>
    <x v="5"/>
    <s v="főváros, régió + megye, régió"/>
    <n v="2018"/>
    <n v="3011598"/>
    <n v="3.2469044673293048"/>
    <n v="1000008"/>
  </r>
  <r>
    <x v="6"/>
    <s v="megye"/>
    <n v="2018"/>
    <n v="400238"/>
    <n v="24.431390822460635"/>
    <n v="999996"/>
  </r>
  <r>
    <x v="7"/>
    <s v="régió"/>
    <n v="2018"/>
    <n v="1243865"/>
    <n v="7.8612799620537599"/>
    <n v="999996"/>
  </r>
  <r>
    <x v="8"/>
    <s v="régió"/>
    <n v="2018"/>
    <n v="886840"/>
    <n v="11.026082495151323"/>
    <n v="1000005"/>
  </r>
  <r>
    <x v="9"/>
    <s v="nagyrégió"/>
    <n v="2018"/>
    <n v="2927867"/>
    <n v="3.3397592855139937"/>
    <n v="1000001"/>
  </r>
  <r>
    <x v="10"/>
    <s v="régió"/>
    <n v="2018"/>
    <n v="1460096"/>
    <n v="6.6970740280091174"/>
    <n v="999999"/>
  </r>
  <r>
    <x v="11"/>
    <s v="régió"/>
    <n v="2018"/>
    <n v="1134945"/>
    <n v="8.6157223477789664"/>
    <n v="999996"/>
  </r>
  <r>
    <x v="12"/>
    <s v="megye"/>
    <n v="2018"/>
    <n v="416691"/>
    <n v="23.466719943555297"/>
    <n v="1000006"/>
  </r>
  <r>
    <x v="13"/>
    <s v="megye"/>
    <n v="2018"/>
    <n v="461518"/>
    <n v="21.18740980850151"/>
    <n v="1000002"/>
  </r>
  <r>
    <x v="14"/>
    <s v="megye"/>
    <n v="2018"/>
    <n v="530464"/>
    <n v="18.433618492489593"/>
    <n v="1000012"/>
  </r>
  <r>
    <x v="15"/>
    <s v="megye"/>
    <n v="2018"/>
    <n v="295792"/>
    <n v="33.058267295937689"/>
    <n v="1000011"/>
  </r>
  <r>
    <x v="16"/>
    <s v="megye"/>
    <n v="2018"/>
    <n v="371271"/>
    <n v="26.337556663461459"/>
    <n v="999996"/>
  </r>
  <r>
    <x v="17"/>
    <s v="megye"/>
    <n v="2018"/>
    <n v="297454"/>
    <n v="32.873556919725402"/>
    <n v="999996"/>
  </r>
  <r>
    <x v="18"/>
    <s v="régió"/>
    <n v="2018"/>
    <n v="1055570"/>
    <n v="9.2635931297782239"/>
    <n v="1000001"/>
  </r>
  <r>
    <x v="19"/>
    <s v="nagyrégió"/>
    <n v="2018"/>
    <n v="3011598"/>
    <n v="3.2469044673293048"/>
    <n v="1000008"/>
  </r>
  <r>
    <x v="20"/>
    <s v="megye"/>
    <n v="2018"/>
    <n v="190937"/>
    <n v="51.212551784096327"/>
    <n v="999996"/>
  </r>
  <r>
    <x v="21"/>
    <s v="régió"/>
    <n v="2018"/>
    <n v="985457"/>
    <n v="9.9226764841083881"/>
    <n v="999997"/>
  </r>
  <r>
    <x v="22"/>
    <s v="ország"/>
    <n v="2018"/>
    <n v="9778371"/>
    <n v="1"/>
    <n v="1000003"/>
  </r>
  <r>
    <x v="23"/>
    <s v="megye"/>
    <n v="2018"/>
    <n v="303802"/>
    <n v="32.186657757355121"/>
    <n v="999996"/>
  </r>
  <r>
    <x v="24"/>
    <s v="megye"/>
    <n v="2018"/>
    <n v="558361"/>
    <n v="17.512632508359289"/>
    <n v="999996"/>
  </r>
  <r>
    <x v="25"/>
    <s v="megye"/>
    <n v="2018"/>
    <n v="219317"/>
    <n v="44.585558803011168"/>
    <n v="999998"/>
  </r>
  <r>
    <x v="26"/>
    <s v="megye"/>
    <n v="2018"/>
    <n v="253305"/>
    <n v="38.603150352342041"/>
    <n v="1000004"/>
  </r>
  <r>
    <x v="27"/>
    <s v="megye"/>
    <n v="2018"/>
    <n v="341425"/>
    <n v="28.639879915061872"/>
    <n v="999996"/>
  </r>
  <r>
    <x v="28"/>
    <s v="megye"/>
    <n v="2018"/>
    <n v="270634"/>
    <n v="36.13134713302837"/>
    <n v="99999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nagyrégió"/>
    <n v="2019"/>
    <n v="3814421"/>
    <n v="2.5620548964049852"/>
    <n v="999997"/>
  </r>
  <r>
    <x v="1"/>
    <s v="megye"/>
    <n v="2019"/>
    <n v="503825"/>
    <n v="19.397124001389372"/>
    <n v="999997"/>
  </r>
  <r>
    <x v="2"/>
    <s v="megye"/>
    <n v="2019"/>
    <n v="360704"/>
    <n v="27.093561479772887"/>
    <n v="1000000"/>
  </r>
  <r>
    <x v="3"/>
    <s v="megye"/>
    <n v="2019"/>
    <n v="334264"/>
    <n v="29.236639303065839"/>
    <n v="999997"/>
  </r>
  <r>
    <x v="4"/>
    <s v="megye"/>
    <n v="2019"/>
    <n v="642447"/>
    <n v="15.211769998147707"/>
    <n v="1000004"/>
  </r>
  <r>
    <x v="5"/>
    <s v="főváros, régió + megye, régió"/>
    <n v="2019"/>
    <n v="3031160"/>
    <n v="3.2240977051689783"/>
    <n v="999997"/>
  </r>
  <r>
    <x v="6"/>
    <s v="megye"/>
    <n v="2019"/>
    <n v="399012"/>
    <n v="24.49238619389893"/>
    <n v="1000006"/>
  </r>
  <r>
    <x v="7"/>
    <s v="régió"/>
    <n v="2019"/>
    <n v="1237101"/>
    <n v="7.8997236280627048"/>
    <n v="999997"/>
  </r>
  <r>
    <x v="8"/>
    <s v="régió"/>
    <n v="2019"/>
    <n v="879596"/>
    <n v="11.110505277422817"/>
    <n v="1000000"/>
  </r>
  <r>
    <x v="9"/>
    <s v="nagyrégió"/>
    <n v="2019"/>
    <n v="2927175"/>
    <n v="3.3386305909281133"/>
    <n v="999999"/>
  </r>
  <r>
    <x v="10"/>
    <s v="régió"/>
    <n v="2019"/>
    <n v="1450960"/>
    <n v="6.7353724430721726"/>
    <n v="1000001"/>
  </r>
  <r>
    <x v="11"/>
    <s v="régió"/>
    <n v="2019"/>
    <n v="1126360"/>
    <n v="8.6764054121240104"/>
    <n v="999999"/>
  </r>
  <r>
    <x v="12"/>
    <s v="megye"/>
    <n v="2019"/>
    <n v="417712"/>
    <n v="23.395918719117478"/>
    <n v="1000003"/>
  </r>
  <r>
    <x v="13"/>
    <s v="megye"/>
    <n v="2019"/>
    <n v="467144"/>
    <n v="20.920221601904338"/>
    <n v="1000005"/>
  </r>
  <r>
    <x v="14"/>
    <s v="megye"/>
    <n v="2019"/>
    <n v="527989"/>
    <n v="18.509393188115663"/>
    <n v="1000012"/>
  </r>
  <r>
    <x v="15"/>
    <s v="megye"/>
    <n v="2019"/>
    <n v="294609"/>
    <n v="33.171953334758953"/>
    <n v="1000006"/>
  </r>
  <r>
    <x v="16"/>
    <s v="megye"/>
    <n v="2019"/>
    <n v="370007"/>
    <n v="26.412354360863443"/>
    <n v="999997"/>
  </r>
  <r>
    <x v="17"/>
    <s v="megye"/>
    <n v="2019"/>
    <n v="299207"/>
    <n v="32.662190389930714"/>
    <n v="999997"/>
  </r>
  <r>
    <x v="18"/>
    <s v="régió"/>
    <n v="2019"/>
    <n v="1058236"/>
    <n v="9.2349494819681048"/>
    <n v="999999"/>
  </r>
  <r>
    <x v="19"/>
    <s v="nagyrégió"/>
    <n v="2019"/>
    <n v="3031160"/>
    <n v="3.2240977051689783"/>
    <n v="999997"/>
  </r>
  <r>
    <x v="20"/>
    <s v="megye"/>
    <n v="2019"/>
    <n v="189304"/>
    <n v="51.624667201960868"/>
    <n v="999997"/>
  </r>
  <r>
    <x v="21"/>
    <s v="régió"/>
    <n v="2019"/>
    <n v="989343"/>
    <n v="9.878026124407814"/>
    <n v="999998"/>
  </r>
  <r>
    <x v="22"/>
    <s v="ország"/>
    <n v="2019"/>
    <n v="9772756"/>
    <n v="1"/>
    <n v="999997"/>
  </r>
  <r>
    <x v="23"/>
    <s v="megye"/>
    <n v="2019"/>
    <n v="301429"/>
    <n v="32.421419306038899"/>
    <n v="999997"/>
  </r>
  <r>
    <x v="24"/>
    <s v="megye"/>
    <n v="2019"/>
    <n v="552964"/>
    <n v="17.67340369354967"/>
    <n v="999997"/>
  </r>
  <r>
    <x v="25"/>
    <s v="megye"/>
    <n v="2019"/>
    <n v="217463"/>
    <n v="44.939856435347622"/>
    <n v="1000007"/>
  </r>
  <r>
    <x v="26"/>
    <s v="megye"/>
    <n v="2019"/>
    <n v="253551"/>
    <n v="38.543551395971619"/>
    <n v="1000002"/>
  </r>
  <r>
    <x v="27"/>
    <s v="megye"/>
    <n v="2019"/>
    <n v="341317"/>
    <n v="28.632491203192341"/>
    <n v="999997"/>
  </r>
  <r>
    <x v="28"/>
    <s v="megye"/>
    <n v="2019"/>
    <n v="268648"/>
    <n v="36.377549804949226"/>
    <n v="999997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nagyrégió"/>
    <n v="2020"/>
    <n v="3792331"/>
    <n v="2.5761269256296457"/>
    <n v="999980.7"/>
  </r>
  <r>
    <x v="1"/>
    <s v="megye"/>
    <n v="2020"/>
    <n v="502220"/>
    <n v="19.45268209151368"/>
    <n v="999994.7"/>
  </r>
  <r>
    <x v="2"/>
    <s v="megye"/>
    <n v="2020"/>
    <n v="359109"/>
    <n v="27.204904360514497"/>
    <n v="999997.7"/>
  </r>
  <r>
    <x v="3"/>
    <s v="megye"/>
    <n v="2020"/>
    <n v="330542"/>
    <n v="29.556080619104382"/>
    <n v="999994.7"/>
  </r>
  <r>
    <x v="4"/>
    <s v="megye"/>
    <n v="2020"/>
    <n v="637064"/>
    <n v="15.335234764482061"/>
    <n v="999994.7"/>
  </r>
  <r>
    <x v="5"/>
    <s v="főváros, régió + megye, régió"/>
    <n v="2020"/>
    <n v="3047318"/>
    <n v="3.2059424057482677"/>
    <n v="1000015.2"/>
  </r>
  <r>
    <x v="6"/>
    <s v="megye"/>
    <n v="2020"/>
    <n v="398332"/>
    <n v="24.526088790255365"/>
    <n v="1000011.2"/>
  </r>
  <r>
    <x v="7"/>
    <s v="régió"/>
    <n v="2020"/>
    <n v="1231094"/>
    <n v="7.9356458564496295"/>
    <n v="999994.7"/>
  </r>
  <r>
    <x v="8"/>
    <s v="régió"/>
    <n v="2020"/>
    <n v="874573"/>
    <n v="11.170623835860471"/>
    <n v="999998.7"/>
  </r>
  <r>
    <x v="9"/>
    <s v="nagyrégió"/>
    <n v="2020"/>
    <n v="2929877"/>
    <n v="3.3344491936009599"/>
    <n v="999994.7"/>
  </r>
  <r>
    <x v="10"/>
    <s v="régió"/>
    <n v="2020"/>
    <n v="1442660"/>
    <n v="6.7718838811639612"/>
    <n v="1000005.2"/>
  </r>
  <r>
    <x v="11"/>
    <s v="régió"/>
    <n v="2020"/>
    <n v="1118577"/>
    <n v="8.7338877877875198"/>
    <n v="1000005.7"/>
  </r>
  <r>
    <x v="12"/>
    <s v="megye"/>
    <n v="2020"/>
    <n v="418603"/>
    <n v="23.338404168149776"/>
    <n v="1000005.7"/>
  </r>
  <r>
    <x v="13"/>
    <s v="megye"/>
    <n v="2020"/>
    <n v="473141"/>
    <n v="20.648233824589287"/>
    <n v="1000001.7"/>
  </r>
  <r>
    <x v="14"/>
    <s v="megye"/>
    <n v="2020"/>
    <n v="526727"/>
    <n v="18.547608153749476"/>
    <n v="1000016.7"/>
  </r>
  <r>
    <x v="15"/>
    <s v="megye"/>
    <n v="2020"/>
    <n v="293421"/>
    <n v="33.295251532780547"/>
    <n v="1000010.7"/>
  </r>
  <r>
    <x v="16"/>
    <s v="megye"/>
    <n v="2020"/>
    <n v="366905"/>
    <n v="26.626854362845968"/>
    <n v="999994.7"/>
  </r>
  <r>
    <x v="17"/>
    <s v="megye"/>
    <n v="2020"/>
    <n v="300995"/>
    <n v="32.457436170036047"/>
    <n v="999994.7"/>
  </r>
  <r>
    <x v="18"/>
    <s v="régió"/>
    <n v="2020"/>
    <n v="1060755"/>
    <n v="9.209974027932935"/>
    <n v="999995.7"/>
  </r>
  <r>
    <x v="19"/>
    <s v="nagyrégió"/>
    <n v="2020"/>
    <n v="3047318"/>
    <n v="3.2059424057482677"/>
    <n v="1000015.2"/>
  </r>
  <r>
    <x v="20"/>
    <s v="megye"/>
    <n v="2020"/>
    <n v="188092"/>
    <n v="51.940146311379536"/>
    <n v="999994.7"/>
  </r>
  <r>
    <x v="21"/>
    <s v="régió"/>
    <n v="2020"/>
    <n v="994549"/>
    <n v="9.8230715630904051"/>
    <n v="999999.7"/>
  </r>
  <r>
    <x v="22"/>
    <s v="ország"/>
    <n v="2020"/>
    <n v="9769526"/>
    <n v="1"/>
    <n v="999981.7"/>
  </r>
  <r>
    <x v="23"/>
    <s v="megye"/>
    <n v="2020"/>
    <n v="299950"/>
    <n v="32.570515085847639"/>
    <n v="999994.7"/>
  </r>
  <r>
    <x v="24"/>
    <s v="megye"/>
    <n v="2020"/>
    <n v="549028"/>
    <n v="17.794221788324094"/>
    <n v="1000004.7"/>
  </r>
  <r>
    <x v="25"/>
    <s v="megye"/>
    <n v="2020"/>
    <n v="215514"/>
    <n v="45.331282422487632"/>
    <n v="1000012.2"/>
  </r>
  <r>
    <x v="26"/>
    <s v="megye"/>
    <n v="2020"/>
    <n v="254137"/>
    <n v="38.44196634098931"/>
    <n v="1000000.7"/>
  </r>
  <r>
    <x v="27"/>
    <s v="megye"/>
    <n v="2020"/>
    <n v="341157"/>
    <n v="28.636451838889425"/>
    <n v="999994.7"/>
  </r>
  <r>
    <x v="28"/>
    <s v="megye"/>
    <n v="2020"/>
    <n v="267271"/>
    <n v="36.552884525444213"/>
    <n v="999994.7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">
  <r>
    <n v="1"/>
    <x v="0"/>
    <x v="0"/>
    <x v="0"/>
    <n v="1000009"/>
    <x v="0"/>
  </r>
  <r>
    <n v="2"/>
    <x v="1"/>
    <x v="1"/>
    <x v="0"/>
    <n v="1000014.5"/>
    <x v="0"/>
  </r>
  <r>
    <n v="3"/>
    <x v="2"/>
    <x v="2"/>
    <x v="0"/>
    <n v="999998.5"/>
    <x v="0"/>
  </r>
  <r>
    <n v="4"/>
    <x v="3"/>
    <x v="2"/>
    <x v="0"/>
    <n v="1000010.5"/>
    <x v="0"/>
  </r>
  <r>
    <n v="5"/>
    <x v="4"/>
    <x v="0"/>
    <x v="0"/>
    <n v="999993.5"/>
    <x v="0"/>
  </r>
  <r>
    <n v="6"/>
    <x v="5"/>
    <x v="2"/>
    <x v="0"/>
    <n v="1000005.5"/>
    <x v="0"/>
  </r>
  <r>
    <n v="7"/>
    <x v="6"/>
    <x v="2"/>
    <x v="0"/>
    <n v="1000005.5"/>
    <x v="0"/>
  </r>
  <r>
    <n v="8"/>
    <x v="7"/>
    <x v="2"/>
    <x v="0"/>
    <n v="999998.5"/>
    <x v="0"/>
  </r>
  <r>
    <n v="9"/>
    <x v="8"/>
    <x v="0"/>
    <x v="0"/>
    <n v="1000014.5"/>
    <x v="0"/>
  </r>
  <r>
    <n v="10"/>
    <x v="9"/>
    <x v="2"/>
    <x v="0"/>
    <n v="1000004"/>
    <x v="0"/>
  </r>
  <r>
    <n v="11"/>
    <x v="10"/>
    <x v="3"/>
    <x v="0"/>
    <n v="999980.5"/>
    <x v="0"/>
  </r>
  <r>
    <n v="12"/>
    <x v="0"/>
    <x v="0"/>
    <x v="1"/>
    <n v="999994.5"/>
    <x v="0"/>
  </r>
  <r>
    <n v="13"/>
    <x v="1"/>
    <x v="1"/>
    <x v="1"/>
    <n v="1000014.5"/>
    <x v="0"/>
  </r>
  <r>
    <n v="14"/>
    <x v="2"/>
    <x v="2"/>
    <x v="1"/>
    <n v="1000002.6666666666"/>
    <x v="0"/>
  </r>
  <r>
    <n v="15"/>
    <x v="3"/>
    <x v="2"/>
    <x v="1"/>
    <n v="1000001"/>
    <x v="0"/>
  </r>
  <r>
    <n v="16"/>
    <x v="4"/>
    <x v="0"/>
    <x v="1"/>
    <n v="1000004.3333333334"/>
    <x v="0"/>
  </r>
  <r>
    <n v="17"/>
    <x v="5"/>
    <x v="2"/>
    <x v="1"/>
    <n v="1000004.1666666666"/>
    <x v="0"/>
  </r>
  <r>
    <n v="18"/>
    <x v="6"/>
    <x v="2"/>
    <x v="1"/>
    <n v="999994.5"/>
    <x v="0"/>
  </r>
  <r>
    <n v="19"/>
    <x v="7"/>
    <x v="2"/>
    <x v="1"/>
    <n v="999997"/>
    <x v="0"/>
  </r>
  <r>
    <n v="20"/>
    <x v="8"/>
    <x v="0"/>
    <x v="1"/>
    <n v="1000014.5"/>
    <x v="0"/>
  </r>
  <r>
    <n v="21"/>
    <x v="9"/>
    <x v="2"/>
    <x v="1"/>
    <n v="999997.5"/>
    <x v="0"/>
  </r>
  <r>
    <n v="22"/>
    <x v="10"/>
    <x v="3"/>
    <x v="1"/>
    <n v="1000005.6666666666"/>
    <x v="0"/>
  </r>
  <r>
    <n v="23"/>
    <x v="0"/>
    <x v="0"/>
    <x v="2"/>
    <n v="999993.40285681444"/>
    <x v="0"/>
  </r>
  <r>
    <n v="24"/>
    <x v="1"/>
    <x v="1"/>
    <x v="2"/>
    <n v="1000014.5"/>
    <x v="0"/>
  </r>
  <r>
    <n v="25"/>
    <x v="2"/>
    <x v="2"/>
    <x v="2"/>
    <n v="1000000.9406769259"/>
    <x v="0"/>
  </r>
  <r>
    <n v="26"/>
    <x v="3"/>
    <x v="2"/>
    <x v="2"/>
    <n v="1000000.4095046913"/>
    <x v="0"/>
  </r>
  <r>
    <n v="27"/>
    <x v="4"/>
    <x v="0"/>
    <x v="2"/>
    <n v="1000004.0204978043"/>
    <x v="0"/>
  </r>
  <r>
    <n v="28"/>
    <x v="5"/>
    <x v="2"/>
    <x v="2"/>
    <n v="1000005.9712873482"/>
    <x v="0"/>
  </r>
  <r>
    <n v="29"/>
    <x v="6"/>
    <x v="2"/>
    <x v="2"/>
    <n v="999991.9368606807"/>
    <x v="0"/>
  </r>
  <r>
    <n v="30"/>
    <x v="7"/>
    <x v="2"/>
    <x v="2"/>
    <n v="999996.43018483964"/>
    <x v="0"/>
  </r>
  <r>
    <n v="31"/>
    <x v="8"/>
    <x v="0"/>
    <x v="2"/>
    <n v="1000014.5"/>
    <x v="0"/>
  </r>
  <r>
    <n v="32"/>
    <x v="9"/>
    <x v="2"/>
    <x v="2"/>
    <n v="999995.08986203221"/>
    <x v="0"/>
  </r>
  <r>
    <n v="33"/>
    <x v="10"/>
    <x v="3"/>
    <x v="2"/>
    <n v="999980.5"/>
    <x v="0"/>
  </r>
  <r>
    <n v="34"/>
    <x v="0"/>
    <x v="0"/>
    <x v="0"/>
    <n v="999993.9"/>
    <x v="1"/>
  </r>
  <r>
    <n v="35"/>
    <x v="1"/>
    <x v="1"/>
    <x v="0"/>
    <n v="1000008.9"/>
    <x v="1"/>
  </r>
  <r>
    <n v="36"/>
    <x v="2"/>
    <x v="2"/>
    <x v="0"/>
    <n v="999993.9"/>
    <x v="1"/>
  </r>
  <r>
    <n v="37"/>
    <x v="3"/>
    <x v="2"/>
    <x v="0"/>
    <n v="999994.9"/>
    <x v="1"/>
  </r>
  <r>
    <n v="38"/>
    <x v="4"/>
    <x v="0"/>
    <x v="0"/>
    <n v="1000003.9"/>
    <x v="1"/>
  </r>
  <r>
    <n v="39"/>
    <x v="5"/>
    <x v="2"/>
    <x v="0"/>
    <n v="999996.9"/>
    <x v="1"/>
  </r>
  <r>
    <n v="40"/>
    <x v="6"/>
    <x v="2"/>
    <x v="0"/>
    <n v="999982.9"/>
    <x v="1"/>
  </r>
  <r>
    <n v="41"/>
    <x v="7"/>
    <x v="2"/>
    <x v="0"/>
    <n v="1000002.9"/>
    <x v="1"/>
  </r>
  <r>
    <n v="42"/>
    <x v="8"/>
    <x v="0"/>
    <x v="0"/>
    <n v="1000009.9"/>
    <x v="1"/>
  </r>
  <r>
    <n v="43"/>
    <x v="9"/>
    <x v="2"/>
    <x v="0"/>
    <n v="1000002.9"/>
    <x v="1"/>
  </r>
  <r>
    <n v="44"/>
    <x v="10"/>
    <x v="3"/>
    <x v="0"/>
    <n v="999998.9"/>
    <x v="1"/>
  </r>
  <r>
    <n v="45"/>
    <x v="0"/>
    <x v="0"/>
    <x v="1"/>
    <n v="999991.2333333334"/>
    <x v="1"/>
  </r>
  <r>
    <n v="46"/>
    <x v="1"/>
    <x v="1"/>
    <x v="1"/>
    <n v="1000008.9"/>
    <x v="1"/>
  </r>
  <r>
    <n v="47"/>
    <x v="2"/>
    <x v="2"/>
    <x v="1"/>
    <n v="999999.4"/>
    <x v="1"/>
  </r>
  <r>
    <n v="48"/>
    <x v="3"/>
    <x v="2"/>
    <x v="1"/>
    <n v="999998.4"/>
    <x v="1"/>
  </r>
  <r>
    <n v="49"/>
    <x v="4"/>
    <x v="0"/>
    <x v="1"/>
    <n v="1000000.2333333334"/>
    <x v="1"/>
  </r>
  <r>
    <n v="50"/>
    <x v="5"/>
    <x v="2"/>
    <x v="1"/>
    <n v="1000001.9"/>
    <x v="1"/>
  </r>
  <r>
    <n v="51"/>
    <x v="6"/>
    <x v="2"/>
    <x v="1"/>
    <n v="1000004.5666666668"/>
    <x v="1"/>
  </r>
  <r>
    <n v="52"/>
    <x v="7"/>
    <x v="2"/>
    <x v="1"/>
    <n v="999998.9"/>
    <x v="1"/>
  </r>
  <r>
    <n v="53"/>
    <x v="8"/>
    <x v="0"/>
    <x v="1"/>
    <n v="1000008.9"/>
    <x v="1"/>
  </r>
  <r>
    <n v="54"/>
    <x v="9"/>
    <x v="2"/>
    <x v="1"/>
    <n v="999998.4"/>
    <x v="1"/>
  </r>
  <r>
    <n v="55"/>
    <x v="10"/>
    <x v="3"/>
    <x v="1"/>
    <n v="1000002.2333333334"/>
    <x v="1"/>
  </r>
  <r>
    <n v="56"/>
    <x v="0"/>
    <x v="0"/>
    <x v="2"/>
    <n v="999991.775190213"/>
    <x v="1"/>
  </r>
  <r>
    <n v="57"/>
    <x v="1"/>
    <x v="1"/>
    <x v="2"/>
    <n v="1000008.9"/>
    <x v="1"/>
  </r>
  <r>
    <n v="58"/>
    <x v="2"/>
    <x v="2"/>
    <x v="2"/>
    <n v="999998.43424164027"/>
    <x v="1"/>
  </r>
  <r>
    <n v="59"/>
    <x v="3"/>
    <x v="2"/>
    <x v="2"/>
    <n v="999999.43356540578"/>
    <x v="1"/>
  </r>
  <r>
    <n v="60"/>
    <x v="4"/>
    <x v="0"/>
    <x v="2"/>
    <n v="1000000.4532391061"/>
    <x v="1"/>
  </r>
  <r>
    <n v="61"/>
    <x v="5"/>
    <x v="2"/>
    <x v="2"/>
    <n v="1000002.6845424155"/>
    <x v="1"/>
  </r>
  <r>
    <n v="62"/>
    <x v="6"/>
    <x v="2"/>
    <x v="2"/>
    <n v="1000000.7393379989"/>
    <x v="1"/>
  </r>
  <r>
    <n v="63"/>
    <x v="7"/>
    <x v="2"/>
    <x v="2"/>
    <n v="999999.53830308758"/>
    <x v="1"/>
  </r>
  <r>
    <n v="64"/>
    <x v="8"/>
    <x v="0"/>
    <x v="2"/>
    <n v="1000008.9"/>
    <x v="1"/>
  </r>
  <r>
    <n v="65"/>
    <x v="9"/>
    <x v="2"/>
    <x v="2"/>
    <n v="999997.38072632987"/>
    <x v="1"/>
  </r>
  <r>
    <n v="66"/>
    <x v="10"/>
    <x v="3"/>
    <x v="2"/>
    <n v="999998.9"/>
    <x v="1"/>
  </r>
  <r>
    <n v="67"/>
    <x v="0"/>
    <x v="0"/>
    <x v="0"/>
    <n v="999993.5"/>
    <x v="2"/>
  </r>
  <r>
    <n v="68"/>
    <x v="1"/>
    <x v="1"/>
    <x v="0"/>
    <n v="1000007.5"/>
    <x v="2"/>
  </r>
  <r>
    <n v="69"/>
    <x v="2"/>
    <x v="2"/>
    <x v="0"/>
    <n v="1000003.5"/>
    <x v="2"/>
  </r>
  <r>
    <n v="70"/>
    <x v="3"/>
    <x v="2"/>
    <x v="0"/>
    <n v="1000000.5"/>
    <x v="2"/>
  </r>
  <r>
    <n v="71"/>
    <x v="4"/>
    <x v="0"/>
    <x v="0"/>
    <n v="999999.5"/>
    <x v="2"/>
  </r>
  <r>
    <n v="72"/>
    <x v="5"/>
    <x v="2"/>
    <x v="0"/>
    <n v="999994.5"/>
    <x v="2"/>
  </r>
  <r>
    <n v="73"/>
    <x v="6"/>
    <x v="2"/>
    <x v="0"/>
    <n v="999996.5"/>
    <x v="2"/>
  </r>
  <r>
    <n v="74"/>
    <x v="7"/>
    <x v="2"/>
    <x v="0"/>
    <n v="1000002.5"/>
    <x v="2"/>
  </r>
  <r>
    <n v="75"/>
    <x v="8"/>
    <x v="0"/>
    <x v="0"/>
    <n v="1000007.5"/>
    <x v="2"/>
  </r>
  <r>
    <n v="76"/>
    <x v="9"/>
    <x v="2"/>
    <x v="0"/>
    <n v="999993.5"/>
    <x v="2"/>
  </r>
  <r>
    <n v="77"/>
    <x v="10"/>
    <x v="3"/>
    <x v="0"/>
    <n v="999997.5"/>
    <x v="2"/>
  </r>
  <r>
    <n v="78"/>
    <x v="0"/>
    <x v="0"/>
    <x v="1"/>
    <n v="999998.16666666663"/>
    <x v="2"/>
  </r>
  <r>
    <n v="79"/>
    <x v="1"/>
    <x v="1"/>
    <x v="1"/>
    <n v="1000007.5"/>
    <x v="2"/>
  </r>
  <r>
    <n v="80"/>
    <x v="2"/>
    <x v="2"/>
    <x v="1"/>
    <n v="1000002.1666666666"/>
    <x v="2"/>
  </r>
  <r>
    <n v="81"/>
    <x v="3"/>
    <x v="2"/>
    <x v="1"/>
    <n v="999998.5"/>
    <x v="2"/>
  </r>
  <r>
    <n v="82"/>
    <x v="4"/>
    <x v="0"/>
    <x v="1"/>
    <n v="999998.83333333337"/>
    <x v="2"/>
  </r>
  <r>
    <n v="83"/>
    <x v="5"/>
    <x v="2"/>
    <x v="1"/>
    <n v="999999.83333333337"/>
    <x v="2"/>
  </r>
  <r>
    <n v="84"/>
    <x v="6"/>
    <x v="2"/>
    <x v="1"/>
    <n v="1000003.8333333334"/>
    <x v="2"/>
  </r>
  <r>
    <n v="85"/>
    <x v="7"/>
    <x v="2"/>
    <x v="1"/>
    <n v="1000000.5"/>
    <x v="2"/>
  </r>
  <r>
    <n v="86"/>
    <x v="8"/>
    <x v="0"/>
    <x v="1"/>
    <n v="1000007.5"/>
    <x v="2"/>
  </r>
  <r>
    <n v="87"/>
    <x v="9"/>
    <x v="2"/>
    <x v="1"/>
    <n v="999996.5"/>
    <x v="2"/>
  </r>
  <r>
    <n v="88"/>
    <x v="10"/>
    <x v="3"/>
    <x v="1"/>
    <n v="1000000.1666666666"/>
    <x v="2"/>
  </r>
  <r>
    <n v="89"/>
    <x v="0"/>
    <x v="0"/>
    <x v="2"/>
    <n v="999998.00813190977"/>
    <x v="2"/>
  </r>
  <r>
    <n v="90"/>
    <x v="1"/>
    <x v="1"/>
    <x v="2"/>
    <n v="1000007.5"/>
    <x v="2"/>
  </r>
  <r>
    <n v="91"/>
    <x v="2"/>
    <x v="2"/>
    <x v="2"/>
    <n v="1000001.1304384292"/>
    <x v="2"/>
  </r>
  <r>
    <n v="92"/>
    <x v="3"/>
    <x v="2"/>
    <x v="2"/>
    <n v="999997.54243572347"/>
    <x v="2"/>
  </r>
  <r>
    <n v="93"/>
    <x v="4"/>
    <x v="0"/>
    <x v="2"/>
    <n v="999998.87380346342"/>
    <x v="2"/>
  </r>
  <r>
    <n v="94"/>
    <x v="5"/>
    <x v="2"/>
    <x v="2"/>
    <n v="1000000.4105121763"/>
    <x v="2"/>
  </r>
  <r>
    <n v="95"/>
    <x v="6"/>
    <x v="2"/>
    <x v="2"/>
    <n v="1000000.1783929043"/>
    <x v="2"/>
  </r>
  <r>
    <n v="96"/>
    <x v="7"/>
    <x v="2"/>
    <x v="2"/>
    <n v="1000000.7635458675"/>
    <x v="2"/>
  </r>
  <r>
    <n v="97"/>
    <x v="8"/>
    <x v="0"/>
    <x v="2"/>
    <n v="1000007.5"/>
    <x v="2"/>
  </r>
  <r>
    <n v="98"/>
    <x v="9"/>
    <x v="2"/>
    <x v="2"/>
    <n v="999995.81678482913"/>
    <x v="2"/>
  </r>
  <r>
    <n v="99"/>
    <x v="10"/>
    <x v="3"/>
    <x v="2"/>
    <n v="999997.5"/>
    <x v="2"/>
  </r>
  <r>
    <n v="100"/>
    <x v="0"/>
    <x v="0"/>
    <x v="0"/>
    <n v="999999"/>
    <x v="3"/>
  </r>
  <r>
    <n v="101"/>
    <x v="1"/>
    <x v="1"/>
    <x v="0"/>
    <n v="1000008"/>
    <x v="3"/>
  </r>
  <r>
    <n v="102"/>
    <x v="2"/>
    <x v="2"/>
    <x v="0"/>
    <n v="999996"/>
    <x v="3"/>
  </r>
  <r>
    <n v="103"/>
    <x v="3"/>
    <x v="2"/>
    <x v="0"/>
    <n v="1000005"/>
    <x v="3"/>
  </r>
  <r>
    <n v="104"/>
    <x v="4"/>
    <x v="0"/>
    <x v="0"/>
    <n v="1000001"/>
    <x v="3"/>
  </r>
  <r>
    <n v="105"/>
    <x v="5"/>
    <x v="2"/>
    <x v="0"/>
    <n v="999999"/>
    <x v="3"/>
  </r>
  <r>
    <n v="106"/>
    <x v="6"/>
    <x v="2"/>
    <x v="0"/>
    <n v="999996"/>
    <x v="3"/>
  </r>
  <r>
    <n v="107"/>
    <x v="7"/>
    <x v="2"/>
    <x v="0"/>
    <n v="1000001"/>
    <x v="3"/>
  </r>
  <r>
    <n v="108"/>
    <x v="8"/>
    <x v="0"/>
    <x v="0"/>
    <n v="1000008"/>
    <x v="3"/>
  </r>
  <r>
    <n v="109"/>
    <x v="9"/>
    <x v="2"/>
    <x v="0"/>
    <n v="999997"/>
    <x v="3"/>
  </r>
  <r>
    <n v="110"/>
    <x v="10"/>
    <x v="3"/>
    <x v="0"/>
    <n v="1000003"/>
    <x v="3"/>
  </r>
  <r>
    <n v="111"/>
    <x v="0"/>
    <x v="0"/>
    <x v="1"/>
    <n v="999997"/>
    <x v="3"/>
  </r>
  <r>
    <n v="112"/>
    <x v="1"/>
    <x v="1"/>
    <x v="1"/>
    <n v="1000008"/>
    <x v="3"/>
  </r>
  <r>
    <n v="113"/>
    <x v="2"/>
    <x v="2"/>
    <x v="1"/>
    <n v="999996"/>
    <x v="3"/>
  </r>
  <r>
    <n v="114"/>
    <x v="3"/>
    <x v="2"/>
    <x v="1"/>
    <n v="999997"/>
    <x v="3"/>
  </r>
  <r>
    <n v="115"/>
    <x v="4"/>
    <x v="0"/>
    <x v="1"/>
    <n v="1000001"/>
    <x v="3"/>
  </r>
  <r>
    <n v="116"/>
    <x v="5"/>
    <x v="2"/>
    <x v="1"/>
    <n v="1000001.3333333334"/>
    <x v="3"/>
  </r>
  <r>
    <n v="117"/>
    <x v="6"/>
    <x v="2"/>
    <x v="1"/>
    <n v="1000001"/>
    <x v="3"/>
  </r>
  <r>
    <n v="118"/>
    <x v="7"/>
    <x v="2"/>
    <x v="1"/>
    <n v="999999.33333333337"/>
    <x v="3"/>
  </r>
  <r>
    <n v="119"/>
    <x v="8"/>
    <x v="0"/>
    <x v="1"/>
    <n v="1000008"/>
    <x v="3"/>
  </r>
  <r>
    <n v="120"/>
    <x v="9"/>
    <x v="2"/>
    <x v="1"/>
    <n v="1000000.6666666666"/>
    <x v="3"/>
  </r>
  <r>
    <n v="121"/>
    <x v="10"/>
    <x v="3"/>
    <x v="1"/>
    <n v="1000002.6666666666"/>
    <x v="3"/>
  </r>
  <r>
    <n v="122"/>
    <x v="0"/>
    <x v="0"/>
    <x v="2"/>
    <n v="999997.14102507324"/>
    <x v="3"/>
  </r>
  <r>
    <n v="123"/>
    <x v="1"/>
    <x v="1"/>
    <x v="2"/>
    <n v="1000008"/>
    <x v="3"/>
  </r>
  <r>
    <n v="124"/>
    <x v="2"/>
    <x v="2"/>
    <x v="2"/>
    <n v="999996"/>
    <x v="3"/>
  </r>
  <r>
    <n v="125"/>
    <x v="3"/>
    <x v="2"/>
    <x v="2"/>
    <n v="999996.9047347887"/>
    <x v="3"/>
  </r>
  <r>
    <n v="126"/>
    <x v="4"/>
    <x v="0"/>
    <x v="2"/>
    <n v="1000000.8652712025"/>
    <x v="3"/>
  </r>
  <r>
    <n v="127"/>
    <x v="5"/>
    <x v="2"/>
    <x v="2"/>
    <n v="1000001.8129218901"/>
    <x v="3"/>
  </r>
  <r>
    <n v="128"/>
    <x v="6"/>
    <x v="2"/>
    <x v="2"/>
    <n v="999999.90933481359"/>
    <x v="3"/>
  </r>
  <r>
    <n v="129"/>
    <x v="7"/>
    <x v="2"/>
    <x v="2"/>
    <n v="999999.94754492829"/>
    <x v="3"/>
  </r>
  <r>
    <n v="130"/>
    <x v="8"/>
    <x v="0"/>
    <x v="2"/>
    <n v="1000008"/>
    <x v="3"/>
  </r>
  <r>
    <n v="131"/>
    <x v="9"/>
    <x v="2"/>
    <x v="2"/>
    <n v="1000000.8663188755"/>
    <x v="3"/>
  </r>
  <r>
    <n v="132"/>
    <x v="10"/>
    <x v="3"/>
    <x v="2"/>
    <n v="1000003"/>
    <x v="3"/>
  </r>
  <r>
    <n v="133"/>
    <x v="0"/>
    <x v="0"/>
    <x v="0"/>
    <n v="999997"/>
    <x v="4"/>
  </r>
  <r>
    <n v="134"/>
    <x v="1"/>
    <x v="1"/>
    <x v="0"/>
    <n v="999997"/>
    <x v="4"/>
  </r>
  <r>
    <n v="135"/>
    <x v="2"/>
    <x v="2"/>
    <x v="0"/>
    <n v="999997"/>
    <x v="4"/>
  </r>
  <r>
    <n v="136"/>
    <x v="3"/>
    <x v="2"/>
    <x v="0"/>
    <n v="1000000"/>
    <x v="4"/>
  </r>
  <r>
    <n v="137"/>
    <x v="4"/>
    <x v="0"/>
    <x v="0"/>
    <n v="999999"/>
    <x v="4"/>
  </r>
  <r>
    <n v="138"/>
    <x v="5"/>
    <x v="2"/>
    <x v="0"/>
    <n v="1000001"/>
    <x v="4"/>
  </r>
  <r>
    <n v="139"/>
    <x v="6"/>
    <x v="2"/>
    <x v="0"/>
    <n v="999999"/>
    <x v="4"/>
  </r>
  <r>
    <n v="140"/>
    <x v="7"/>
    <x v="2"/>
    <x v="0"/>
    <n v="999999.36834883713"/>
    <x v="4"/>
  </r>
  <r>
    <n v="141"/>
    <x v="8"/>
    <x v="0"/>
    <x v="0"/>
    <n v="999997"/>
    <x v="4"/>
  </r>
  <r>
    <n v="142"/>
    <x v="9"/>
    <x v="2"/>
    <x v="0"/>
    <n v="999998"/>
    <x v="4"/>
  </r>
  <r>
    <n v="143"/>
    <x v="10"/>
    <x v="3"/>
    <x v="0"/>
    <n v="999997"/>
    <x v="4"/>
  </r>
  <r>
    <n v="144"/>
    <x v="0"/>
    <x v="0"/>
    <x v="1"/>
    <n v="999999"/>
    <x v="4"/>
  </r>
  <r>
    <n v="145"/>
    <x v="1"/>
    <x v="1"/>
    <x v="1"/>
    <n v="999997"/>
    <x v="4"/>
  </r>
  <r>
    <n v="146"/>
    <x v="2"/>
    <x v="2"/>
    <x v="1"/>
    <n v="1000000"/>
    <x v="4"/>
  </r>
  <r>
    <n v="147"/>
    <x v="3"/>
    <x v="2"/>
    <x v="1"/>
    <n v="1000001.3333333334"/>
    <x v="4"/>
  </r>
  <r>
    <n v="148"/>
    <x v="4"/>
    <x v="0"/>
    <x v="1"/>
    <n v="999999"/>
    <x v="4"/>
  </r>
  <r>
    <n v="149"/>
    <x v="5"/>
    <x v="2"/>
    <x v="1"/>
    <n v="1000002"/>
    <x v="4"/>
  </r>
  <r>
    <n v="150"/>
    <x v="6"/>
    <x v="2"/>
    <x v="1"/>
    <n v="1000002.3333333334"/>
    <x v="4"/>
  </r>
  <r>
    <n v="151"/>
    <x v="7"/>
    <x v="2"/>
    <x v="1"/>
    <n v="999999"/>
    <x v="4"/>
  </r>
  <r>
    <n v="152"/>
    <x v="8"/>
    <x v="0"/>
    <x v="1"/>
    <n v="999997"/>
    <x v="4"/>
  </r>
  <r>
    <n v="153"/>
    <x v="9"/>
    <x v="2"/>
    <x v="1"/>
    <n v="1000001.3333333334"/>
    <x v="4"/>
  </r>
  <r>
    <n v="154"/>
    <x v="10"/>
    <x v="3"/>
    <x v="1"/>
    <n v="999997.66666666663"/>
    <x v="4"/>
  </r>
  <r>
    <n v="155"/>
    <x v="0"/>
    <x v="0"/>
    <x v="2"/>
    <n v="999999.11213182809"/>
    <x v="4"/>
  </r>
  <r>
    <n v="156"/>
    <x v="1"/>
    <x v="1"/>
    <x v="2"/>
    <n v="999997"/>
    <x v="4"/>
  </r>
  <r>
    <n v="157"/>
    <x v="2"/>
    <x v="2"/>
    <x v="2"/>
    <n v="999999.90284140094"/>
    <x v="4"/>
  </r>
  <r>
    <n v="158"/>
    <x v="3"/>
    <x v="2"/>
    <x v="2"/>
    <n v="1000000.7025429857"/>
    <x v="4"/>
  </r>
  <r>
    <n v="159"/>
    <x v="4"/>
    <x v="0"/>
    <x v="2"/>
    <n v="999998.9625075371"/>
    <x v="4"/>
  </r>
  <r>
    <n v="160"/>
    <x v="5"/>
    <x v="2"/>
    <x v="2"/>
    <n v="1000002.4583413739"/>
    <x v="4"/>
  </r>
  <r>
    <n v="161"/>
    <x v="6"/>
    <x v="2"/>
    <x v="2"/>
    <n v="1000003.3466476082"/>
    <x v="4"/>
  </r>
  <r>
    <n v="162"/>
    <x v="7"/>
    <x v="2"/>
    <x v="2"/>
    <n v="999999.36834883713"/>
    <x v="4"/>
  </r>
  <r>
    <n v="163"/>
    <x v="8"/>
    <x v="0"/>
    <x v="2"/>
    <n v="999997"/>
    <x v="4"/>
  </r>
  <r>
    <n v="164"/>
    <x v="9"/>
    <x v="2"/>
    <x v="2"/>
    <n v="1000002.0588188323"/>
    <x v="4"/>
  </r>
  <r>
    <n v="165"/>
    <x v="10"/>
    <x v="3"/>
    <x v="2"/>
    <n v="999997"/>
    <x v="4"/>
  </r>
  <r>
    <n v="166"/>
    <x v="0"/>
    <x v="0"/>
    <x v="0"/>
    <n v="999980.7"/>
    <x v="5"/>
  </r>
  <r>
    <n v="167"/>
    <x v="1"/>
    <x v="1"/>
    <x v="0"/>
    <n v="1000015.2"/>
    <x v="5"/>
  </r>
  <r>
    <n v="168"/>
    <x v="2"/>
    <x v="2"/>
    <x v="0"/>
    <n v="999994.7"/>
    <x v="5"/>
  </r>
  <r>
    <n v="169"/>
    <x v="3"/>
    <x v="2"/>
    <x v="0"/>
    <n v="999998.7"/>
    <x v="5"/>
  </r>
  <r>
    <n v="170"/>
    <x v="4"/>
    <x v="0"/>
    <x v="0"/>
    <n v="999994.7"/>
    <x v="5"/>
  </r>
  <r>
    <n v="171"/>
    <x v="5"/>
    <x v="2"/>
    <x v="0"/>
    <n v="1000005.2"/>
    <x v="5"/>
  </r>
  <r>
    <n v="172"/>
    <x v="6"/>
    <x v="2"/>
    <x v="0"/>
    <n v="1000005.7"/>
    <x v="5"/>
  </r>
  <r>
    <n v="173"/>
    <x v="7"/>
    <x v="2"/>
    <x v="0"/>
    <n v="999995.7"/>
    <x v="5"/>
  </r>
  <r>
    <n v="174"/>
    <x v="8"/>
    <x v="0"/>
    <x v="0"/>
    <n v="1000015.2"/>
    <x v="5"/>
  </r>
  <r>
    <n v="175"/>
    <x v="9"/>
    <x v="2"/>
    <x v="0"/>
    <n v="999999.7"/>
    <x v="5"/>
  </r>
  <r>
    <n v="176"/>
    <x v="10"/>
    <x v="3"/>
    <x v="0"/>
    <n v="999981.7"/>
    <x v="5"/>
  </r>
  <r>
    <n v="177"/>
    <x v="0"/>
    <x v="0"/>
    <x v="1"/>
    <n v="1000001.8666666666"/>
    <x v="5"/>
  </r>
  <r>
    <n v="178"/>
    <x v="1"/>
    <x v="1"/>
    <x v="1"/>
    <n v="1000015.2"/>
    <x v="5"/>
  </r>
  <r>
    <n v="179"/>
    <x v="2"/>
    <x v="2"/>
    <x v="1"/>
    <n v="1000000.1999999998"/>
    <x v="5"/>
  </r>
  <r>
    <n v="180"/>
    <x v="3"/>
    <x v="2"/>
    <x v="1"/>
    <n v="1000001.5333333332"/>
    <x v="5"/>
  </r>
  <r>
    <n v="181"/>
    <x v="4"/>
    <x v="0"/>
    <x v="1"/>
    <n v="999998.03333333321"/>
    <x v="5"/>
  </r>
  <r>
    <n v="182"/>
    <x v="5"/>
    <x v="2"/>
    <x v="1"/>
    <n v="1000005.3666666666"/>
    <x v="5"/>
  </r>
  <r>
    <n v="183"/>
    <x v="6"/>
    <x v="2"/>
    <x v="1"/>
    <n v="1000000.0333333332"/>
    <x v="5"/>
  </r>
  <r>
    <n v="184"/>
    <x v="7"/>
    <x v="2"/>
    <x v="1"/>
    <n v="999998.36666666658"/>
    <x v="5"/>
  </r>
  <r>
    <n v="185"/>
    <x v="8"/>
    <x v="0"/>
    <x v="1"/>
    <n v="1000015.2"/>
    <x v="5"/>
  </r>
  <r>
    <n v="186"/>
    <x v="9"/>
    <x v="2"/>
    <x v="1"/>
    <n v="999999.03333333321"/>
    <x v="5"/>
  </r>
  <r>
    <n v="187"/>
    <x v="10"/>
    <x v="3"/>
    <x v="1"/>
    <n v="999996.86666666658"/>
    <x v="5"/>
  </r>
  <r>
    <n v="188"/>
    <x v="0"/>
    <x v="0"/>
    <x v="2"/>
    <n v="1000001.9388926495"/>
    <x v="5"/>
  </r>
  <r>
    <n v="189"/>
    <x v="1"/>
    <x v="1"/>
    <x v="2"/>
    <n v="1000015.2000000001"/>
    <x v="5"/>
  </r>
  <r>
    <n v="190"/>
    <x v="2"/>
    <x v="2"/>
    <x v="2"/>
    <n v="1000000.0387296176"/>
    <x v="5"/>
  </r>
  <r>
    <n v="191"/>
    <x v="3"/>
    <x v="2"/>
    <x v="2"/>
    <n v="1000000.2442164349"/>
    <x v="5"/>
  </r>
  <r>
    <n v="192"/>
    <x v="4"/>
    <x v="0"/>
    <x v="2"/>
    <n v="999997.95330790337"/>
    <x v="5"/>
  </r>
  <r>
    <n v="193"/>
    <x v="5"/>
    <x v="2"/>
    <x v="2"/>
    <n v="1000006.5380450002"/>
    <x v="5"/>
  </r>
  <r>
    <n v="194"/>
    <x v="6"/>
    <x v="2"/>
    <x v="2"/>
    <n v="999998.89706108731"/>
    <x v="5"/>
  </r>
  <r>
    <n v="195"/>
    <x v="7"/>
    <x v="2"/>
    <x v="2"/>
    <n v="999999.04090152762"/>
    <x v="5"/>
  </r>
  <r>
    <n v="196"/>
    <x v="8"/>
    <x v="0"/>
    <x v="2"/>
    <n v="1000015.2000000001"/>
    <x v="5"/>
  </r>
  <r>
    <n v="197"/>
    <x v="9"/>
    <x v="2"/>
    <x v="2"/>
    <n v="999999.56331895152"/>
    <x v="5"/>
  </r>
  <r>
    <n v="198"/>
    <x v="10"/>
    <x v="3"/>
    <x v="2"/>
    <n v="999981.7"/>
    <x v="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n v="999994.5"/>
    <x v="0"/>
    <n v="1"/>
    <n v="3.3448275862068964"/>
    <n v="4"/>
    <n v="4"/>
    <n v="0"/>
  </r>
  <r>
    <n v="1000053.5"/>
    <x v="1"/>
    <n v="1"/>
    <n v="1.3103448275862069"/>
    <n v="1"/>
    <n v="1"/>
    <n v="0"/>
  </r>
  <r>
    <n v="999994.5"/>
    <x v="2"/>
    <n v="1"/>
    <n v="3.3448275862068964"/>
    <n v="4"/>
    <n v="4"/>
    <n v="0"/>
  </r>
  <r>
    <n v="999994.5"/>
    <x v="3"/>
    <n v="1"/>
    <n v="3.3448275862068964"/>
    <n v="4"/>
    <n v="4"/>
    <n v="0"/>
  </r>
  <r>
    <n v="999994.5"/>
    <x v="4"/>
    <n v="1"/>
    <n v="3.3448275862068964"/>
    <n v="4"/>
    <n v="4"/>
    <n v="0"/>
  </r>
  <r>
    <n v="999994.5"/>
    <x v="5"/>
    <n v="1"/>
    <n v="3.3448275862068964"/>
    <n v="4"/>
    <n v="4"/>
    <n v="0"/>
  </r>
  <r>
    <n v="999994.5"/>
    <x v="6"/>
    <n v="1"/>
    <n v="3.3448275862068964"/>
    <n v="4"/>
    <n v="4"/>
    <n v="0"/>
  </r>
  <r>
    <n v="999994.5"/>
    <x v="7"/>
    <n v="1"/>
    <n v="3.3448275862068964"/>
    <n v="4"/>
    <n v="4"/>
    <n v="0"/>
  </r>
  <r>
    <n v="999994.5"/>
    <x v="8"/>
    <n v="1"/>
    <n v="3.3448275862068964"/>
    <n v="4"/>
    <n v="4"/>
    <n v="0"/>
  </r>
  <r>
    <n v="999994.5"/>
    <x v="9"/>
    <n v="1"/>
    <n v="3.3448275862068964"/>
    <n v="4"/>
    <n v="4"/>
    <n v="0"/>
  </r>
  <r>
    <n v="999994.5"/>
    <x v="10"/>
    <n v="1"/>
    <n v="3.3448275862068964"/>
    <n v="4"/>
    <n v="4"/>
    <n v="0"/>
  </r>
  <r>
    <n v="999994.5"/>
    <x v="11"/>
    <n v="1"/>
    <n v="3.3448275862068964"/>
    <n v="4"/>
    <n v="4"/>
    <n v="0"/>
  </r>
  <r>
    <n v="999994.5"/>
    <x v="12"/>
    <n v="1"/>
    <n v="3.3448275862068964"/>
    <n v="4"/>
    <n v="4"/>
    <n v="0"/>
  </r>
  <r>
    <n v="999994.5"/>
    <x v="13"/>
    <n v="1"/>
    <n v="3.3448275862068964"/>
    <n v="4"/>
    <n v="4"/>
    <n v="0"/>
  </r>
  <r>
    <n v="999994.5"/>
    <x v="14"/>
    <n v="1"/>
    <n v="3.3448275862068964"/>
    <n v="4"/>
    <n v="4"/>
    <n v="0"/>
  </r>
  <r>
    <n v="999994.5"/>
    <x v="15"/>
    <n v="1"/>
    <n v="3.3448275862068964"/>
    <n v="4"/>
    <n v="4"/>
    <n v="0"/>
  </r>
  <r>
    <n v="999994.5"/>
    <x v="16"/>
    <n v="1"/>
    <n v="3.3448275862068964"/>
    <n v="4"/>
    <n v="4"/>
    <n v="0"/>
  </r>
  <r>
    <n v="999994.5"/>
    <x v="17"/>
    <n v="1"/>
    <n v="3.3448275862068964"/>
    <n v="4"/>
    <n v="4"/>
    <n v="0"/>
  </r>
  <r>
    <n v="999994.5"/>
    <x v="18"/>
    <n v="1"/>
    <n v="3.3448275862068964"/>
    <n v="4"/>
    <n v="4"/>
    <n v="0"/>
  </r>
  <r>
    <n v="999994.5"/>
    <x v="19"/>
    <n v="1"/>
    <n v="3.3448275862068964"/>
    <n v="4"/>
    <n v="4"/>
    <n v="0"/>
  </r>
  <r>
    <n v="1000035.5"/>
    <x v="20"/>
    <n v="1"/>
    <n v="2.5517241379310347"/>
    <n v="3"/>
    <n v="3"/>
    <n v="0"/>
  </r>
  <r>
    <n v="999994.5"/>
    <x v="21"/>
    <n v="1"/>
    <n v="3.3448275862068964"/>
    <n v="4"/>
    <n v="4"/>
    <n v="0"/>
  </r>
  <r>
    <n v="999994.5"/>
    <x v="22"/>
    <n v="1"/>
    <n v="3.3448275862068964"/>
    <n v="4"/>
    <n v="4"/>
    <n v="0"/>
  </r>
  <r>
    <n v="999994.5"/>
    <x v="23"/>
    <n v="1"/>
    <n v="3.3448275862068964"/>
    <n v="4"/>
    <n v="4"/>
    <n v="0"/>
  </r>
  <r>
    <n v="1000042"/>
    <x v="24"/>
    <n v="1"/>
    <n v="2.103448275862069"/>
    <n v="2"/>
    <n v="2"/>
    <n v="0"/>
  </r>
  <r>
    <n v="999994.5"/>
    <x v="25"/>
    <n v="1"/>
    <n v="3.3448275862068964"/>
    <n v="4"/>
    <n v="4"/>
    <n v="0"/>
  </r>
  <r>
    <n v="999994.5"/>
    <x v="26"/>
    <n v="1"/>
    <n v="3.3448275862068964"/>
    <n v="4"/>
    <n v="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E49A23-D2BE-4BF6-8B8C-D0F23439A4C9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N5:AR34" firstHeaderRow="1" firstDataRow="2" firstDataCol="1" rowPageCount="2" colPageCount="1"/>
  <pivotFields count="9">
    <pivotField showAll="0"/>
    <pivotField axis="axisCol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showAll="0">
      <items count="5">
        <item x="1"/>
        <item x="2"/>
        <item x="3"/>
        <item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2">
    <pageField fld="2" hier="-1"/>
    <pageField fld="4" hier="-1"/>
  </pageFields>
  <dataFields count="1">
    <dataField name="Mennyiség / Érték" fld="5" subtotal="count" baseField="3" baseItem="0"/>
  </dataFields>
  <formats count="1">
    <format dxfId="179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2F24E-0BBF-48B4-977B-75578D147B24}" name="Kimutatás4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P5:S35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x="3"/>
        <item h="1" x="4"/>
        <item h="1"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5">
    <format dxfId="150">
      <pivotArea dataOnly="0" labelOnly="1" fieldPosition="0">
        <references count="1">
          <reference field="4" count="1">
            <x v="22"/>
          </reference>
        </references>
      </pivotArea>
    </format>
    <format dxfId="149">
      <pivotArea dataOnly="0" labelOnly="1" fieldPosition="0">
        <references count="1">
          <reference field="4" count="1">
            <x v="23"/>
          </reference>
        </references>
      </pivotArea>
    </format>
    <format dxfId="148">
      <pivotArea dataOnly="0" labelOnly="1" fieldPosition="0">
        <references count="1">
          <reference field="4" count="1">
            <x v="5"/>
          </reference>
        </references>
      </pivotArea>
    </format>
    <format dxfId="147">
      <pivotArea dataOnly="0" labelOnly="1" fieldPosition="0">
        <references count="1">
          <reference field="4" count="1">
            <x v="9"/>
          </reference>
        </references>
      </pivotArea>
    </format>
    <format dxfId="146">
      <pivotArea dataOnly="0" labelOnly="1" fieldPosition="0">
        <references count="1">
          <reference field="4" count="1">
            <x v="28"/>
          </reference>
        </references>
      </pivotArea>
    </format>
  </formats>
  <conditionalFormats count="1">
    <conditionalFormat priority="20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9B81E-E2CA-4B75-9C2B-05AA810AC07B}" name="Kimutatás87" cacheId="17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4:BF18" firstHeaderRow="1" firstDataRow="1" firstDataCol="1"/>
  <pivotFields count="6">
    <pivotField axis="axisRow" compact="0" outline="0" showAll="0">
      <items count="30">
        <item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/>
    </i>
    <i>
      <x v="9"/>
    </i>
    <i>
      <x v="19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4496A3-368C-496B-AB1A-C39703171748}" name="Kimutatás85" cacheId="17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Y23:AZ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9DF876-B4C9-4A1B-8620-D0DE0F36639C}" name="Kimutatás33" cacheId="17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S4:AT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3A6446-0CE0-4B79-85AD-1402605DCF19}" name="Kimutatás83" cacheId="17" applyNumberFormats="0" applyBorderFormats="0" applyFontFormats="0" applyPatternFormats="0" applyAlignmentFormats="0" applyWidthHeightFormats="1" dataCaption="Értékek" grandTotalCaption="Észak-Alföld" updatedVersion="8" minRefreshableVersion="3" useAutoFormatting="1" itemPrintTitles="1" createdVersion="8" indent="0" compact="0" compactData="0" multipleFieldFilters="0">
  <location ref="AY10:AZ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F0F18F-D686-4B59-A450-885EF3AE73EE}" name="Kimutatás26" cacheId="2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O59:AR87" firstHeaderRow="0" firstDataRow="1" firstDataCol="1"/>
  <pivotFields count="7">
    <pivotField showAll="0"/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dataField="1" showAll="0"/>
    <pivotField numFmtId="2" showAll="0"/>
    <pivotField dataField="1" showAll="0"/>
    <pivotField dataField="1" showAll="0"/>
    <pivotField showAll="0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Összeg / ell" fld="2" baseField="0" baseItem="0"/>
    <dataField name="Összeg / sorrend1" fld="4" baseField="0" baseItem="0"/>
    <dataField name="Összeg / sorrend2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F3C0DA-BDDA-4CF1-821E-4B21231EA14A}" name="Kimutatás28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75:D105" firstHeaderRow="0" firstDataRow="1" firstDataCol="1" rowPageCount="2" colPageCount="1"/>
  <pivotFields count="10">
    <pivotField showAll="0"/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item="0" hier="-1"/>
  </pageFields>
  <dataFields count="3">
    <dataField name="Átlag / Sorrend1/Becslés" fld="7" subtotal="average" baseField="4" baseItem="1"/>
    <dataField name="Átlag / Sorrend2/Naiv" fld="8" subtotal="average" baseField="4" baseItem="1"/>
    <dataField name="Összeg / Ellenőrzés" fld="5" baseField="0" baseItem="0"/>
  </dataFields>
  <formats count="8">
    <format dxfId="158">
      <pivotArea dataOnly="0" labelOnly="1" fieldPosition="0">
        <references count="1">
          <reference field="4" count="1">
            <x v="22"/>
          </reference>
        </references>
      </pivotArea>
    </format>
    <format dxfId="157">
      <pivotArea dataOnly="0" labelOnly="1" fieldPosition="0">
        <references count="1">
          <reference field="4" count="1">
            <x v="28"/>
          </reference>
        </references>
      </pivotArea>
    </format>
    <format dxfId="156">
      <pivotArea dataOnly="0" labelOnly="1" fieldPosition="0">
        <references count="1">
          <reference field="4" count="1">
            <x v="53"/>
          </reference>
        </references>
      </pivotArea>
    </format>
    <format dxfId="155">
      <pivotArea dataOnly="0" labelOnly="1" fieldPosition="0">
        <references count="1">
          <reference field="4" count="1">
            <x v="18"/>
          </reference>
        </references>
      </pivotArea>
    </format>
    <format dxfId="154">
      <pivotArea dataOnly="0" labelOnly="1" fieldPosition="0">
        <references count="1">
          <reference field="4" count="1">
            <x v="44"/>
          </reference>
        </references>
      </pivotArea>
    </format>
    <format dxfId="153">
      <pivotArea dataOnly="0" labelOnly="1" fieldPosition="0">
        <references count="1">
          <reference field="4" count="1">
            <x v="50"/>
          </reference>
        </references>
      </pivotArea>
    </format>
    <format dxfId="152">
      <pivotArea collapsedLevelsAreSubtotals="1" fieldPosition="0">
        <references count="2">
          <reference field="4294967294" count="2" selected="0">
            <x v="0"/>
            <x v="1"/>
          </reference>
          <reference field="4" count="29">
            <x v="0"/>
            <x v="2"/>
            <x v="4"/>
            <x v="5"/>
            <x v="7"/>
            <x v="9"/>
            <x v="11"/>
            <x v="12"/>
            <x v="13"/>
            <x v="14"/>
            <x v="15"/>
            <x v="16"/>
            <x v="17"/>
            <x v="21"/>
            <x v="22"/>
            <x v="23"/>
            <x v="24"/>
            <x v="26"/>
            <x v="27"/>
            <x v="28"/>
            <x v="31"/>
            <x v="33"/>
            <x v="35"/>
            <x v="43"/>
            <x v="45"/>
            <x v="48"/>
            <x v="53"/>
            <x v="54"/>
            <x v="55"/>
          </reference>
        </references>
      </pivotArea>
    </format>
    <format dxfId="151">
      <pivotArea dataOnly="0" labelOnly="1" fieldPosition="0">
        <references count="1">
          <reference field="4" count="1">
            <x v="9"/>
          </reference>
        </references>
      </pivotArea>
    </format>
  </formats>
  <conditionalFormats count="2">
    <conditionalFormat priority="3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6A65CE-824F-4B0A-8472-8CEA72B037A0}" name="Kimutatás5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U5:X35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h="1" x="3"/>
        <item x="4"/>
        <item h="1"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7">
    <format dxfId="165">
      <pivotArea dataOnly="0" labelOnly="1" fieldPosition="0">
        <references count="1">
          <reference field="4" count="1">
            <x v="22"/>
          </reference>
        </references>
      </pivotArea>
    </format>
    <format dxfId="164">
      <pivotArea dataOnly="0" labelOnly="1" fieldPosition="0">
        <references count="1">
          <reference field="4" count="1">
            <x v="23"/>
          </reference>
        </references>
      </pivotArea>
    </format>
    <format dxfId="163">
      <pivotArea dataOnly="0" labelOnly="1" fieldPosition="0">
        <references count="1">
          <reference field="4" count="1">
            <x v="5"/>
          </reference>
        </references>
      </pivotArea>
    </format>
    <format dxfId="162">
      <pivotArea dataOnly="0" labelOnly="1" fieldPosition="0">
        <references count="1">
          <reference field="4" count="1">
            <x v="28"/>
          </reference>
        </references>
      </pivotArea>
    </format>
    <format dxfId="161">
      <pivotArea dataOnly="0" labelOnly="1" fieldPosition="0">
        <references count="1">
          <reference field="4" count="1">
            <x v="9"/>
          </reference>
        </references>
      </pivotArea>
    </format>
    <format dxfId="160">
      <pivotArea dataOnly="0" labelOnly="1" fieldPosition="0">
        <references count="1">
          <reference field="4" count="1">
            <x v="48"/>
          </reference>
        </references>
      </pivotArea>
    </format>
    <format dxfId="159">
      <pivotArea dataOnly="0" labelOnly="1" fieldPosition="0">
        <references count="1">
          <reference field="4" count="1">
            <x v="11"/>
          </reference>
        </references>
      </pivotArea>
    </format>
  </formats>
  <conditionalFormats count="1">
    <conditionalFormat priority="19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48E76-9E9D-4A6B-8CC0-B0A11F34460E}" name="Kimutatás2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F5:I35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3">
    <format dxfId="168">
      <pivotArea dataOnly="0" labelOnly="1" fieldPosition="0">
        <references count="1">
          <reference field="4" count="1">
            <x v="22"/>
          </reference>
        </references>
      </pivotArea>
    </format>
    <format dxfId="167">
      <pivotArea dataOnly="0" labelOnly="1" fieldPosition="0">
        <references count="1">
          <reference field="4" count="1">
            <x v="48"/>
          </reference>
        </references>
      </pivotArea>
    </format>
    <format dxfId="166">
      <pivotArea dataOnly="0" labelOnly="1" fieldPosition="0">
        <references count="1">
          <reference field="4" count="1">
            <x v="5"/>
          </reference>
        </references>
      </pivotArea>
    </format>
  </formats>
  <conditionalFormats count="1">
    <conditionalFormat priority="22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EE5187-6929-4E2B-A202-3E44BB705DF4}" name="Kimutatás3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5:N35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3">
    <format dxfId="171">
      <pivotArea dataOnly="0" labelOnly="1" fieldPosition="0">
        <references count="1">
          <reference field="4" count="1">
            <x v="22"/>
          </reference>
        </references>
      </pivotArea>
    </format>
    <format dxfId="170">
      <pivotArea dataOnly="0" labelOnly="1" fieldPosition="0">
        <references count="1">
          <reference field="4" count="1">
            <x v="23"/>
          </reference>
        </references>
      </pivotArea>
    </format>
    <format dxfId="169">
      <pivotArea dataOnly="0" labelOnly="1" fieldPosition="0">
        <references count="1">
          <reference field="4" count="1">
            <x v="5"/>
          </reference>
        </references>
      </pivotArea>
    </format>
  </formats>
  <conditionalFormats count="1">
    <conditionalFormat priority="21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0DDE87-C202-47B1-BC72-8EF52ED996FF}" name="Kimutatás7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0:D68" firstHeaderRow="0" firstDataRow="1" firstDataCol="1" rowPageCount="2" colPageCount="1"/>
  <pivotFields count="10">
    <pivotField showAll="0"/>
    <pivotField axis="axisPage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7">
    <format dxfId="178">
      <pivotArea dataOnly="0" labelOnly="1" fieldPosition="0">
        <references count="1">
          <reference field="4" count="1">
            <x v="22"/>
          </reference>
        </references>
      </pivotArea>
    </format>
    <format dxfId="177">
      <pivotArea dataOnly="0" labelOnly="1" fieldPosition="0">
        <references count="1">
          <reference field="4" count="1">
            <x v="9"/>
          </reference>
        </references>
      </pivotArea>
    </format>
    <format dxfId="176">
      <pivotArea dataOnly="0" labelOnly="1" fieldPosition="0">
        <references count="1">
          <reference field="4" count="1">
            <x v="28"/>
          </reference>
        </references>
      </pivotArea>
    </format>
    <format dxfId="175">
      <pivotArea dataOnly="0" labelOnly="1" fieldPosition="0">
        <references count="1">
          <reference field="4" count="1">
            <x v="53"/>
          </reference>
        </references>
      </pivotArea>
    </format>
    <format dxfId="174">
      <pivotArea dataOnly="0" labelOnly="1" fieldPosition="0">
        <references count="1">
          <reference field="4" count="1">
            <x v="18"/>
          </reference>
        </references>
      </pivotArea>
    </format>
    <format dxfId="173">
      <pivotArea dataOnly="0" labelOnly="1" fieldPosition="0">
        <references count="1">
          <reference field="4" count="1">
            <x v="44"/>
          </reference>
        </references>
      </pivotArea>
    </format>
    <format dxfId="172">
      <pivotArea dataOnly="0" labelOnly="1" fieldPosition="0">
        <references count="1">
          <reference field="4" count="1">
            <x v="50"/>
          </reference>
        </references>
      </pivotArea>
    </format>
  </formats>
  <conditionalFormats count="2">
    <conditionalFormat priority="16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17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12C87D-A5D1-4179-BCBE-5774A1737298}" name="Kimutatás93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8">
  <location ref="I85:L93" firstHeaderRow="1" firstDataRow="2" firstDataCol="1" rowPageCount="2" colPageCount="1"/>
  <pivotFields count="6">
    <pivotField compact="0" outline="0" showAll="0"/>
    <pivotField axis="axisPage" compact="0" outline="0" multipleItemSelectionAllowed="1" showAll="0">
      <items count="12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t="default"/>
      </items>
    </pivotField>
    <pivotField axis="axisPage" compact="0" outline="0" showAll="0">
      <items count="5">
        <item h="1" x="1"/>
        <item h="1" x="0"/>
        <item h="1" x="3"/>
        <item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3" hier="-1"/>
    <pageField fld="1" hier="-1"/>
  </pageFields>
  <dataFields count="1">
    <dataField name="Átlag / Érték" fld="4" subtotal="average" baseField="0" baseItem="0" numFmtId="1"/>
  </dataFields>
  <formats count="1">
    <format dxfId="79">
      <pivotArea outline="0" collapsedLevelsAreSubtotals="1" fieldPosition="0"/>
    </format>
  </formats>
  <chartFormats count="2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19142C-D792-4813-B5D0-D33CBAE9D1C3}" name="Kimutatás90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3">
  <location ref="I36:L44" firstHeaderRow="1" firstDataRow="2" firstDataCol="1" rowPageCount="2" colPageCount="1"/>
  <pivotFields count="6">
    <pivotField compact="0" outline="0" showAll="0"/>
    <pivotField axis="axisPage" compact="0" outline="0" showAll="0">
      <items count="12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t="default"/>
      </items>
    </pivotField>
    <pivotField axis="axisPage" compact="0" outline="0" showAll="0">
      <items count="5">
        <item h="1" x="1"/>
        <item x="0"/>
        <item h="1" x="3"/>
        <item h="1"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1" hier="-1"/>
    <pageField fld="1" item="4" hier="-1"/>
  </pageFields>
  <dataFields count="1">
    <dataField name="Átlag / Érték" fld="4" subtotal="average" baseField="0" baseItem="0" numFmtId="1"/>
  </dataFields>
  <formats count="1">
    <format dxfId="80">
      <pivotArea outline="0" collapsedLevelsAreSubtotals="1" fieldPosition="0"/>
    </format>
  </formats>
  <chartFormats count="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3E791-54C0-4DB7-AA3B-8EBADF79BCDD}" name="Kimutatás91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4">
  <location ref="I52:L60" firstHeaderRow="1" firstDataRow="2" firstDataCol="1" rowPageCount="2" colPageCount="1"/>
  <pivotFields count="6">
    <pivotField compact="0" outline="0" showAll="0"/>
    <pivotField axis="axisPage" compact="0" outline="0" showAll="0">
      <items count="12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t="default"/>
      </items>
    </pivotField>
    <pivotField axis="axisPage" compact="0" outline="0" showAll="0">
      <items count="5">
        <item h="1" x="1"/>
        <item x="0"/>
        <item h="1" x="3"/>
        <item h="1"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1" hier="-1"/>
    <pageField fld="1" item="8" hier="-1"/>
  </pageFields>
  <dataFields count="1">
    <dataField name="Átlag / Érték" fld="4" subtotal="average" baseField="0" baseItem="0" numFmtId="1"/>
  </dataFields>
  <formats count="1">
    <format dxfId="81">
      <pivotArea outline="0" collapsedLevelsAreSubtotals="1" fieldPosition="0"/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911671-D419-429D-B552-628843EB36A3}" name="Kimutatás89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2">
  <location ref="I20:L28" firstHeaderRow="1" firstDataRow="2" firstDataCol="1" rowPageCount="2" colPageCount="1"/>
  <pivotFields count="6">
    <pivotField compact="0" outline="0" showAll="0"/>
    <pivotField axis="axisPage" compact="0" outline="0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t="default"/>
      </items>
    </pivotField>
    <pivotField axis="axisPage" compact="0" outline="0" showAll="0">
      <items count="5">
        <item h="1" x="1"/>
        <item x="0"/>
        <item h="1" x="3"/>
        <item h="1"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1" hier="-1"/>
    <pageField fld="1" item="0" hier="-1"/>
  </pageFields>
  <dataFields count="1">
    <dataField name="Átlag / Érték" fld="4" subtotal="average" baseField="0" baseItem="0" numFmtId="1"/>
  </dataFields>
  <formats count="1">
    <format dxfId="8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733766-BE00-42E5-B4B1-22AB9A993777}" name="Kimutatás29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F75:I103" firstHeaderRow="0" firstDataRow="1" firstDataCol="1" rowPageCount="2" colPageCount="1"/>
  <pivotFields count="10">
    <pivotField showAll="0"/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item="1" hier="-1"/>
  </pageFields>
  <dataFields count="3">
    <dataField name="Átlag / Sorrend1/Becslés" fld="7" subtotal="average" baseField="4" baseItem="1"/>
    <dataField name="Átlag / Sorrend2/Naiv" fld="8" subtotal="average" baseField="4" baseItem="1"/>
    <dataField name="Összeg / Ellenőrzés" fld="5" baseField="0" baseItem="0"/>
  </dataFields>
  <formats count="9">
    <format dxfId="94">
      <pivotArea dataOnly="0" labelOnly="1" fieldPosition="0">
        <references count="1">
          <reference field="4" count="1">
            <x v="22"/>
          </reference>
        </references>
      </pivotArea>
    </format>
    <format dxfId="93">
      <pivotArea dataOnly="0" labelOnly="1" fieldPosition="0">
        <references count="1">
          <reference field="4" count="1">
            <x v="9"/>
          </reference>
        </references>
      </pivotArea>
    </format>
    <format dxfId="92">
      <pivotArea dataOnly="0" labelOnly="1" fieldPosition="0">
        <references count="1">
          <reference field="4" count="1">
            <x v="28"/>
          </reference>
        </references>
      </pivotArea>
    </format>
    <format dxfId="91">
      <pivotArea dataOnly="0" labelOnly="1" fieldPosition="0">
        <references count="1">
          <reference field="4" count="1">
            <x v="53"/>
          </reference>
        </references>
      </pivotArea>
    </format>
    <format dxfId="90">
      <pivotArea dataOnly="0" labelOnly="1" fieldPosition="0">
        <references count="1">
          <reference field="4" count="1">
            <x v="18"/>
          </reference>
        </references>
      </pivotArea>
    </format>
    <format dxfId="89">
      <pivotArea dataOnly="0" labelOnly="1" fieldPosition="0">
        <references count="1">
          <reference field="4" count="1">
            <x v="44"/>
          </reference>
        </references>
      </pivotArea>
    </format>
    <format dxfId="88">
      <pivotArea dataOnly="0" labelOnly="1" fieldPosition="0">
        <references count="1">
          <reference field="4" count="1">
            <x v="50"/>
          </reference>
        </references>
      </pivotArea>
    </format>
    <format dxfId="87">
      <pivotArea collapsedLevelsAreSubtotals="1" fieldPosition="0">
        <references count="2">
          <reference field="4294967294" count="2" selected="0">
            <x v="0"/>
            <x v="1"/>
          </reference>
          <reference field="4" count="29">
            <x v="0"/>
            <x v="2"/>
            <x v="4"/>
            <x v="5"/>
            <x v="7"/>
            <x v="9"/>
            <x v="11"/>
            <x v="12"/>
            <x v="13"/>
            <x v="14"/>
            <x v="15"/>
            <x v="16"/>
            <x v="17"/>
            <x v="21"/>
            <x v="22"/>
            <x v="23"/>
            <x v="24"/>
            <x v="26"/>
            <x v="27"/>
            <x v="28"/>
            <x v="31"/>
            <x v="33"/>
            <x v="35"/>
            <x v="43"/>
            <x v="45"/>
            <x v="48"/>
            <x v="53"/>
            <x v="54"/>
            <x v="55"/>
          </reference>
        </references>
      </pivotArea>
    </format>
    <format dxfId="86">
      <pivotArea collapsedLevelsAreSubtotals="1" fieldPosition="0">
        <references count="2">
          <reference field="4294967294" count="2" selected="0">
            <x v="0"/>
            <x v="1"/>
          </reference>
          <reference field="4" count="27">
            <x v="1"/>
            <x v="3"/>
            <x v="6"/>
            <x v="8"/>
            <x v="10"/>
            <x v="18"/>
            <x v="19"/>
            <x v="20"/>
            <x v="25"/>
            <x v="29"/>
            <x v="30"/>
            <x v="32"/>
            <x v="34"/>
            <x v="36"/>
            <x v="37"/>
            <x v="38"/>
            <x v="39"/>
            <x v="40"/>
            <x v="41"/>
            <x v="42"/>
            <x v="44"/>
            <x v="46"/>
            <x v="47"/>
            <x v="49"/>
            <x v="50"/>
            <x v="51"/>
            <x v="52"/>
          </reference>
        </references>
      </pivotArea>
    </format>
  </formats>
  <conditionalFormats count="2">
    <conditionalFormat priority="2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D46AAF-E6C0-40FE-AFB9-C253C25D54FF}" name="Kimutatás34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1">
  <location ref="I4:L12" firstHeaderRow="1" firstDataRow="2" firstDataCol="1" rowPageCount="1" colPageCount="1"/>
  <pivotFields count="6">
    <pivotField compact="0" outline="0" showAll="0"/>
    <pivotField compact="0" outline="0" showAll="0"/>
    <pivotField axis="axisPage" compact="0" outline="0" showAll="0">
      <items count="5">
        <item h="1" x="1"/>
        <item h="1" x="0"/>
        <item x="3"/>
        <item h="1"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1">
    <pageField fld="2" item="2" hier="-1"/>
  </pageFields>
  <dataFields count="1">
    <dataField name="Átlag / Érték" fld="4" subtotal="average" baseField="0" baseItem="0" numFmtId="1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53B8C7-12B2-45AD-BE3D-79AA1B5239D2}" name="Kimutatás94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7">
  <location ref="I101:L109" firstHeaderRow="1" firstDataRow="2" firstDataCol="1" rowPageCount="2" colPageCount="1"/>
  <pivotFields count="6">
    <pivotField compact="0" outline="0" showAll="0"/>
    <pivotField axis="axisPage" compact="0" outline="0" multipleItemSelectionAllowed="1" showAll="0">
      <items count="12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t="default"/>
      </items>
    </pivotField>
    <pivotField axis="axisPage" compact="0" outline="0" showAll="0">
      <items count="5">
        <item h="1" x="1"/>
        <item h="1" x="0"/>
        <item h="1" x="3"/>
        <item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3" hier="-1"/>
    <pageField fld="1" hier="-1"/>
  </pageFields>
  <dataFields count="1">
    <dataField name="Átlag / Érték" fld="4" subtotal="average" baseField="0" baseItem="0" numFmtId="1"/>
  </dataFields>
  <formats count="1">
    <format dxfId="84">
      <pivotArea outline="0" collapsedLevelsAreSubtotals="1" fieldPosition="0"/>
    </format>
  </formats>
  <chartFormats count="2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6FDB50-86CE-41AD-A151-B61F01009F73}" name="Kimutatás92" cacheId="18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 chartFormat="5">
  <location ref="I69:L77" firstHeaderRow="1" firstDataRow="2" firstDataCol="1" rowPageCount="2" colPageCount="1"/>
  <pivotFields count="6">
    <pivotField compact="0" outline="0" showAll="0"/>
    <pivotField axis="axisPage" compact="0" outline="0" showAll="0">
      <items count="12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t="default"/>
      </items>
    </pivotField>
    <pivotField axis="axisPage" compact="0" outline="0" showAll="0">
      <items count="5">
        <item h="1" x="1"/>
        <item h="1" x="0"/>
        <item h="1" x="3"/>
        <item x="2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dataField="1" compact="0" numFmtId="1" outline="0" showAll="0"/>
    <pivotField axis="axisRow"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3">
    <i>
      <x/>
    </i>
    <i>
      <x v="1"/>
    </i>
    <i>
      <x v="2"/>
    </i>
  </colItems>
  <pageFields count="2">
    <pageField fld="2" item="3" hier="-1"/>
    <pageField fld="1" item="2" hier="-1"/>
  </pageFields>
  <dataFields count="1">
    <dataField name="Átlag / Érték" fld="4" subtotal="average" baseField="0" baseItem="0" numFmtId="1"/>
  </dataFields>
  <formats count="1">
    <format dxfId="85">
      <pivotArea outline="0" collapsedLevelsAreSubtotals="1" fieldPosition="0"/>
    </format>
  </formats>
  <chartFormats count="1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3ED849-B347-41D6-89AD-2CB476E3DACF}" name="Kimutatás1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compact="0" compactData="0" multipleFieldFilters="0">
  <location ref="L4:R35" firstHeaderRow="1" firstDataRow="2" firstDataCol="1" rowPageCount="1" colPageCount="1"/>
  <pivotFields count="9">
    <pivotField compact="0" outline="0" showAll="0"/>
    <pivotField axis="axisRow" compact="0" outline="0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h="1" x="1"/>
        <item x="2"/>
        <item x="3"/>
        <item x="4"/>
        <item x="5"/>
        <item t="default"/>
      </items>
    </pivotField>
    <pivotField compact="0" outline="0" showAll="0"/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6">
    <i>
      <x/>
    </i>
    <i>
      <x v="2"/>
    </i>
    <i>
      <x v="3"/>
    </i>
    <i>
      <x v="4"/>
    </i>
    <i>
      <x v="5"/>
    </i>
    <i t="grand">
      <x/>
    </i>
  </colItems>
  <pageFields count="1">
    <pageField fld="4" item="2" hier="-1"/>
  </pageFields>
  <dataFields count="1">
    <dataField name="Mennyiség / Érték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AD504-D2E9-49AA-9DAE-656CF614E9D2}" name="Kimutatás11" cacheId="11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>
  <location ref="A40:G69" firstHeaderRow="1" firstDataRow="2" firstDataCol="1" rowPageCount="1" colPageCount="1"/>
  <pivotFields count="9">
    <pivotField compact="0" outline="0" showAll="0"/>
    <pivotField compact="0" outline="0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4" item="2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7F4A19-292A-4023-AAD7-11E9F1663C5F}" name="Kimutatás16" cacheId="11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>
  <location ref="A4:G35" firstHeaderRow="1" firstDataRow="2" firstDataCol="1" rowPageCount="1" colPageCount="1"/>
  <pivotFields count="9">
    <pivotField compact="0" outline="0" showAll="0"/>
    <pivotField axis="axisRow" compact="0" outline="0" showAll="0" sortType="ascending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/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4" item="2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10647F-3191-4BB3-BBDD-9ED96D5A83A1}" name="Kimutatás2" cacheId="11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>
  <location ref="J76:O105" firstHeaderRow="1" firstDataRow="2" firstDataCol="1" rowPageCount="1" colPageCount="1"/>
  <pivotFields count="9">
    <pivotField compact="0" outline="0" showAll="0"/>
    <pivotField compact="0" outline="0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h="1" x="1"/>
        <item x="2"/>
        <item x="3"/>
        <item x="4"/>
        <item x="5"/>
        <item t="default"/>
      </items>
    </pivotField>
    <pivotField axis="axisRow" compact="0" outline="0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2"/>
    </i>
    <i>
      <x v="3"/>
    </i>
    <i>
      <x v="4"/>
    </i>
    <i>
      <x v="5"/>
    </i>
  </colItems>
  <pageFields count="1">
    <pageField fld="4" item="2" hier="-1"/>
  </pageFields>
  <dataFields count="1">
    <dataField name="Összeg / Érték" fld="5" baseField="0" baseItem="0"/>
  </dataFields>
  <formats count="1">
    <format dxfId="70">
      <pivotArea outline="0" fieldPosition="0">
        <references count="1">
          <reference field="3" count="0" selected="0"/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3" count="27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34666B-E595-4DA3-BC9B-D97F1F1A6555}" name="Kimutatás1" cacheId="11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compact="0" compactData="0" multipleFieldFilters="0">
  <location ref="A76:F107" firstHeaderRow="1" firstDataRow="2" firstDataCol="1" rowPageCount="1" colPageCount="1"/>
  <pivotFields count="9">
    <pivotField compact="0" outline="0" showAll="0"/>
    <pivotField axis="axisRow" compact="0" outline="0" showAll="0" sortType="ascending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h="1" x="1"/>
        <item x="2"/>
        <item x="3"/>
        <item x="4"/>
        <item x="5"/>
        <item t="default"/>
      </items>
    </pivotField>
    <pivotField compact="0" outline="0" showAll="0"/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2"/>
    </i>
    <i>
      <x v="3"/>
    </i>
    <i>
      <x v="4"/>
    </i>
    <i>
      <x v="5"/>
    </i>
  </colItems>
  <pageFields count="1">
    <pageField fld="4" item="2" hier="-1"/>
  </pageFields>
  <dataFields count="1">
    <dataField name="Összeg / Érték" fld="5" baseField="0" baseItem="0"/>
  </dataFields>
  <conditionalFormats count="2">
    <conditionalFormat priority="17">
      <pivotAreas count="1">
        <pivotArea type="data" grandCol="1" outline="0" collapsedLevelsAreSubtotals="1" fieldPosition="0">
          <references count="2">
            <reference field="4294967294" count="1" selected="0">
              <x v="0"/>
            </reference>
            <reference field="1" count="29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1" count="29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F583A4-D167-4A82-8985-717CF7307853}" name="Kimutatás13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compact="0" compactData="0" multipleFieldFilters="0">
  <location ref="L40:S69" firstHeaderRow="1" firstDataRow="2" firstDataCol="1" rowPageCount="1" colPageCount="1"/>
  <pivotFields count="9">
    <pivotField compact="0" outline="0" showAll="0"/>
    <pivotField compact="0" outline="0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compact="0" outline="0" showAll="0">
      <items count="5">
        <item h="1" x="1"/>
        <item h="1" x="2"/>
        <item x="3"/>
        <item h="1" x="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4" item="2" hier="-1"/>
  </pageFields>
  <dataFields count="1">
    <dataField name="Mennyiség / Érték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8E12E8-B372-4319-8A94-21AF81A11988}" name="Kimutatás3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5:AC36" firstHeaderRow="1" firstDataRow="2" firstDataCol="1" rowPageCount="2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showAll="0">
      <items count="5">
        <item x="1"/>
        <item x="2"/>
        <item x="3"/>
        <item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2">
    <pageField fld="2" hier="-1"/>
    <pageField fld="4" hier="-1"/>
  </pageFields>
  <dataFields count="1">
    <dataField name="Mennyiség / Érték" fld="5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A4C401-AF78-4F4E-87F2-E6B9286FF84B}" name="Kimutatás6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Z5:AC35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7">
    <format dxfId="101">
      <pivotArea dataOnly="0" labelOnly="1" fieldPosition="0">
        <references count="1">
          <reference field="4" count="1">
            <x v="22"/>
          </reference>
        </references>
      </pivotArea>
    </format>
    <format dxfId="100">
      <pivotArea dataOnly="0" labelOnly="1" fieldPosition="0">
        <references count="1">
          <reference field="4" count="1">
            <x v="5"/>
          </reference>
        </references>
      </pivotArea>
    </format>
    <format dxfId="99">
      <pivotArea dataOnly="0" labelOnly="1" fieldPosition="0">
        <references count="1">
          <reference field="4" count="1">
            <x v="28"/>
          </reference>
        </references>
      </pivotArea>
    </format>
    <format dxfId="98">
      <pivotArea dataOnly="0" labelOnly="1" fieldPosition="0">
        <references count="1">
          <reference field="4" count="1">
            <x v="23"/>
          </reference>
        </references>
      </pivotArea>
    </format>
    <format dxfId="97">
      <pivotArea dataOnly="0" labelOnly="1" fieldPosition="0">
        <references count="1">
          <reference field="4" count="1">
            <x v="48"/>
          </reference>
        </references>
      </pivotArea>
    </format>
    <format dxfId="96">
      <pivotArea dataOnly="0" labelOnly="1" fieldPosition="0">
        <references count="1">
          <reference field="4" count="1">
            <x v="11"/>
          </reference>
        </references>
      </pivotArea>
    </format>
    <format dxfId="95">
      <pivotArea dataOnly="0" labelOnly="1" fieldPosition="0">
        <references count="1">
          <reference field="4" count="1">
            <x v="9"/>
          </reference>
        </references>
      </pivotArea>
    </format>
  </formats>
  <conditionalFormats count="1">
    <conditionalFormat priority="18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9A9EB5-B6DC-4D52-8BFA-71DFE1E1F213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  <reference field="3" count="27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66096B-394D-48D7-A5EE-E05718511B31}" name="Kimutatás3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91:AE120" firstHeaderRow="1" firstDataRow="2" firstDataCol="1" rowPageCount="5" colPageCount="1"/>
  <pivotFields count="9">
    <pivotField showAll="0"/>
    <pivotField axis="axisCol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Row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29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  <reference field="3" count="2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BE91A4-DC77-4B7B-BCDE-4523F820D7C9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32E38C-9D72-4E4E-A507-4DCE47A496BD}" name="Kimutatás19" cacheId="12" applyNumberFormats="0" applyBorderFormats="0" applyFontFormats="0" applyPatternFormats="0" applyAlignmentFormats="0" applyWidthHeightFormats="1" dataCaption="Értékek" grandTotalCaption="Észak-Alföld" updatedVersion="8" minRefreshableVersion="3" useAutoFormatting="1" itemPrintTitles="1" createdVersion="8" indent="0" compact="0" compactData="0" multipleFieldFilters="0">
  <location ref="AZ11:BA15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51">
      <pivotArea outline="0" collapsedLevelsAreSubtotals="1" fieldPosition="0"/>
    </format>
    <format dxfId="5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8C12AF-1F46-4E27-8A94-F64AFD853494}" name="Kimutatás23" cacheId="12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2:BF16" firstHeaderRow="1" firstDataRow="1" firstDataCol="1"/>
  <pivotFields count="2">
    <pivotField dataField="1" compact="0" outline="0" showAll="0"/>
    <pivotField axis="axisRow" compact="0" outline="0" showAll="0">
      <items count="30">
        <item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/>
    </i>
    <i>
      <x v="9"/>
    </i>
    <i>
      <x v="19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53">
      <pivotArea outline="0" collapsedLevelsAreSubtotals="1" fieldPosition="0"/>
    </format>
    <format dxfId="5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DFF3F7-703C-4989-9EC7-8CE6962EEA85}" name="Kimutatás15" cacheId="12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T17:AU21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x="25"/>
        <item h="1" x="26"/>
        <item h="1" x="27"/>
        <item h="1" x="28"/>
        <item t="default"/>
      </items>
    </pivotField>
  </pivotFields>
  <rowFields count="1">
    <field x="1"/>
  </rowFields>
  <rowItems count="4">
    <i>
      <x v="2"/>
    </i>
    <i>
      <x v="23"/>
    </i>
    <i>
      <x v="25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55">
      <pivotArea outline="0" collapsedLevelsAreSubtotals="1" fieldPosition="0"/>
    </format>
    <format dxfId="5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CE5A1A-584C-4AD8-99A9-71C6283545C7}" name="Kimutatás20" cacheId="12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Z17:BA21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57">
      <pivotArea outline="0" collapsedLevelsAreSubtotals="1" fieldPosition="0"/>
    </format>
    <format dxfId="5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9F5A2-C403-4CC8-81D4-32C3AB81920D}" name="Kimutatás16" cacheId="12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T23:AU27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59">
      <pivotArea outline="0" collapsedLevelsAreSubtotals="1" fieldPosition="0"/>
    </format>
    <format dxfId="5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F97A5-91D9-4AEE-9CA1-5A07C95F777C}" name="Kimutatás22" cacheId="12" applyNumberFormats="0" applyBorderFormats="0" applyFontFormats="0" applyPatternFormats="0" applyAlignmentFormats="0" applyWidthHeightFormats="1" dataCaption="Értékek" grandTotalCaption="Közép-Magyarország" updatedVersion="8" minRefreshableVersion="3" useAutoFormatting="1" itemPrintTitles="1" createdVersion="8" indent="0" compact="0" compactData="0" multipleFieldFilters="0">
  <location ref="BE7:BF9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2">
    <i>
      <x v="5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61">
      <pivotArea outline="0" collapsedLevelsAreSubtotals="1" fieldPosition="0"/>
    </format>
    <format dxfId="6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A196E9-974A-4990-838C-FCB1886AA4DE}" name="Kimutatás21" cacheId="12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Z23:BA27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63">
      <pivotArea outline="0" collapsedLevelsAreSubtotals="1" fieldPosition="0"/>
    </format>
    <format dxfId="6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145AE9-9429-4B7A-AB58-0DF4D10D52CA}" name="Kimutatás8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F40:I68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10">
    <format dxfId="111">
      <pivotArea dataOnly="0" labelOnly="1" fieldPosition="0">
        <references count="1">
          <reference field="4" count="1">
            <x v="22"/>
          </reference>
        </references>
      </pivotArea>
    </format>
    <format dxfId="110">
      <pivotArea dataOnly="0" labelOnly="1" fieldPosition="0">
        <references count="1">
          <reference field="4" count="1">
            <x v="9"/>
          </reference>
        </references>
      </pivotArea>
    </format>
    <format dxfId="109">
      <pivotArea dataOnly="0" labelOnly="1" fieldPosition="0">
        <references count="1">
          <reference field="4" count="1">
            <x v="28"/>
          </reference>
        </references>
      </pivotArea>
    </format>
    <format dxfId="108">
      <pivotArea dataOnly="0" labelOnly="1" fieldPosition="0">
        <references count="1">
          <reference field="4" count="1">
            <x v="53"/>
          </reference>
        </references>
      </pivotArea>
    </format>
    <format dxfId="107">
      <pivotArea dataOnly="0" labelOnly="1" fieldPosition="0">
        <references count="1">
          <reference field="4" count="1">
            <x v="44"/>
          </reference>
        </references>
      </pivotArea>
    </format>
    <format dxfId="106">
      <pivotArea dataOnly="0" labelOnly="1" fieldPosition="0">
        <references count="1">
          <reference field="4" count="1">
            <x v="18"/>
          </reference>
        </references>
      </pivotArea>
    </format>
    <format dxfId="105">
      <pivotArea dataOnly="0" fieldPosition="0">
        <references count="1">
          <reference field="4" count="1">
            <x v="39"/>
          </reference>
        </references>
      </pivotArea>
    </format>
    <format dxfId="104">
      <pivotArea dataOnly="0" labelOnly="1" fieldPosition="0">
        <references count="1">
          <reference field="4" count="1">
            <x v="3"/>
          </reference>
        </references>
      </pivotArea>
    </format>
    <format dxfId="103">
      <pivotArea dataOnly="0" labelOnly="1" fieldPosition="0">
        <references count="1">
          <reference field="4" count="1">
            <x v="50"/>
          </reference>
        </references>
      </pivotArea>
    </format>
    <format dxfId="102">
      <pivotArea collapsedLevelsAreSubtotals="1" fieldPosition="0">
        <references count="2">
          <reference field="4294967294" count="2" selected="0">
            <x v="0"/>
            <x v="1"/>
          </reference>
          <reference field="4" count="1">
            <x v="39"/>
          </reference>
        </references>
      </pivotArea>
    </format>
  </formats>
  <conditionalFormats count="2">
    <conditionalFormat priority="14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B4DFEA-767C-46F6-8E25-5E61F3E1E4E7}" name="Kimutatás17" cacheId="12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T4:AU8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</pivotFields>
  <rowFields count="1">
    <field x="1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65">
      <pivotArea grandRow="1" outline="0" collapsedLevelsAreSubtotals="1" fieldPosition="0"/>
    </format>
    <format dxfId="6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F747C3-2128-4A69-ABE6-B87DE7EB7D0D}" name="Kimutatás18" cacheId="12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Z4:BA8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</pivotFields>
  <rowFields count="1">
    <field x="1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67">
      <pivotArea outline="0" collapsedLevelsAreSubtotals="1" fieldPosition="0"/>
    </format>
    <format dxfId="6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39A7A6-87AE-460C-9574-0B1FCCE0D656}" name="Kimutatás14" cacheId="12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T10:AU14" firstHeaderRow="1" firstDataRow="1" firstDataCol="1"/>
  <pivotFields count="2">
    <pivotField dataField="1" compact="0" outline="0" showAll="0"/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</pivotFields>
  <rowFields count="1">
    <field x="1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0" subtotal="average" baseField="0" baseItem="0" numFmtId="1"/>
  </dataFields>
  <formats count="2">
    <format dxfId="69">
      <pivotArea outline="0" collapsedLevelsAreSubtotals="1" fieldPosition="0"/>
    </format>
    <format dxfId="6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6CDCA-61D1-4ECB-827D-C112FF47A463}" name="Kimutatás3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9:AE118" firstHeaderRow="1" firstDataRow="2" firstDataCol="1" rowPageCount="5" colPageCount="1"/>
  <pivotFields count="9">
    <pivotField showAll="0"/>
    <pivotField axis="axisCol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x="1"/>
        <item h="1" x="2"/>
        <item h="1" x="3"/>
        <item h="1" x="4"/>
        <item h="1" x="5"/>
        <item t="default"/>
      </items>
    </pivotField>
    <pivotField axis="axisRow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29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  <reference field="3" count="2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786207-AD9A-4EAF-A643-7415C9A59CE3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x="1"/>
        <item h="1"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7B575-A4C5-444B-ADF8-BB15244272CF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x="1"/>
        <item h="1"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formats count="1">
    <format dxfId="49">
      <pivotArea collapsedLevelsAreSubtotals="1" fieldPosition="0">
        <references count="2">
          <reference field="1" count="0"/>
          <reference field="3" count="1" selected="0">
            <x v="16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  <reference field="3" count="27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264B91-15B0-4312-84F0-9B10C741370C}" name="Kimutatás6" cacheId="13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Y18:AZ22" firstHeaderRow="1" firstDataRow="1" firstDataCol="1"/>
  <pivotFields count="6"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2589E-05FC-4F7D-8833-7006EC8E1A76}" name="Kimutatás5" cacheId="13" applyNumberFormats="0" applyBorderFormats="0" applyFontFormats="0" applyPatternFormats="0" applyAlignmentFormats="0" applyWidthHeightFormats="1" dataCaption="Értékek" grandTotalCaption="Észak-Alföld" updatedVersion="8" minRefreshableVersion="3" useAutoFormatting="1" itemPrintTitles="1" createdVersion="8" indent="0" compact="0" compactData="0" multipleFieldFilters="0">
  <location ref="AY11:AZ15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8B0535-88DC-4847-8052-162CC0755842}" name="Kimutatás9" cacheId="13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4:BF18" firstHeaderRow="1" firstDataRow="1" firstDataCol="1"/>
  <pivotFields count="6">
    <pivotField axis="axisRow" compact="0" outline="0" showAll="0">
      <items count="30">
        <item x="0"/>
        <item h="1" x="1"/>
        <item h="1" x="2"/>
        <item h="1" x="3"/>
        <item h="1" x="4"/>
        <item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/>
    </i>
    <i>
      <x v="5"/>
    </i>
    <i>
      <x v="9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E25E9D-4D37-4DB7-8740-B9906B8CB1E1}" name="Kimutatás2" cacheId="13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S16:AT20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99446D-FAAB-4560-8647-CF4A4A74F8AE}" name="Kimutatás9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40:N68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9">
    <format dxfId="120">
      <pivotArea dataOnly="0" labelOnly="1" fieldPosition="0">
        <references count="1">
          <reference field="4" count="1">
            <x v="22"/>
          </reference>
        </references>
      </pivotArea>
    </format>
    <format dxfId="119">
      <pivotArea dataOnly="0" labelOnly="1" fieldPosition="0">
        <references count="1">
          <reference field="4" count="1">
            <x v="9"/>
          </reference>
        </references>
      </pivotArea>
    </format>
    <format dxfId="118">
      <pivotArea dataOnly="0" labelOnly="1" fieldPosition="0">
        <references count="1">
          <reference field="4" count="1">
            <x v="28"/>
          </reference>
        </references>
      </pivotArea>
    </format>
    <format dxfId="117">
      <pivotArea dataOnly="0" labelOnly="1" fieldPosition="0">
        <references count="1">
          <reference field="4" count="1">
            <x v="53"/>
          </reference>
        </references>
      </pivotArea>
    </format>
    <format dxfId="116">
      <pivotArea dataOnly="0" labelOnly="1" fieldPosition="0">
        <references count="1">
          <reference field="4" count="1">
            <x v="44"/>
          </reference>
        </references>
      </pivotArea>
    </format>
    <format dxfId="115">
      <pivotArea dataOnly="0" labelOnly="1" fieldPosition="0">
        <references count="1">
          <reference field="4" count="1">
            <x v="3"/>
          </reference>
        </references>
      </pivotArea>
    </format>
    <format dxfId="114">
      <pivotArea dataOnly="0" labelOnly="1" fieldPosition="0">
        <references count="1">
          <reference field="4" count="1">
            <x v="50"/>
          </reference>
        </references>
      </pivotArea>
    </format>
    <format dxfId="113">
      <pivotArea dataOnly="0" fieldPosition="0">
        <references count="1">
          <reference field="4" count="1">
            <x v="39"/>
          </reference>
        </references>
      </pivotArea>
    </format>
    <format dxfId="112">
      <pivotArea dataOnly="0" labelOnly="1" fieldPosition="0">
        <references count="1">
          <reference field="4" count="1">
            <x v="18"/>
          </reference>
        </references>
      </pivotArea>
    </format>
  </formats>
  <conditionalFormats count="2">
    <conditionalFormat priority="12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DC0180-5F1B-4C24-95AF-976FB3E4CD68}" name="Kimutatás1" cacheId="13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S10:AT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D1E770-8461-4079-9CF5-2C90CB1D31CD}" name="Kimutatás4" cacheId="13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5:AZ9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7AC22-FBB0-427D-9D33-D42CC1FC9180}" name="Kimutatás24" cacheId="13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S4:AT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4E556-ABAD-4852-B02A-F40769DC622E}" name="Kimutatás3" cacheId="13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S23:AT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C49493-F125-4DF0-8D73-53CDEC94770F}" name="Kimutatás7" cacheId="13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Y24:AZ2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A04A1C-3537-487E-8B9E-E417BE511D11}" name="Kimutatás8" cacheId="13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BE7:BF9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2">
    <i>
      <x v="5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A94590-6FD3-4DDF-BD68-4FE715BC43D0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D6B3A5-D436-4B52-AF8D-CCBBB9AE8A38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76950-B09A-4978-850F-8E3BC21447DB}" name="Kimutatás27" cacheId="14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Y17:AZ21" firstHeaderRow="1" firstDataRow="1" firstDataCol="1"/>
  <pivotFields count="6"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CF3DB-BF15-4298-9C8C-912A61034368}" name="Kimutatás22" cacheId="14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S16:AT20" firstHeaderRow="1" firstDataRow="1" firstDataCol="1"/>
  <pivotFields count="6">
    <pivotField axis="axisRow" compact="0" outline="0" showAll="0">
      <items count="3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2"/>
    </i>
    <i>
      <x v="23"/>
    </i>
    <i>
      <x v="25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CEDD6-5F96-4943-A5F7-0B729A16499F}" name="Kimutatás24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Z40:AC68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item="1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3">
    <format dxfId="123">
      <pivotArea dataOnly="0" labelOnly="1" fieldPosition="0">
        <references count="1">
          <reference field="4" count="1">
            <x v="3"/>
          </reference>
        </references>
      </pivotArea>
    </format>
    <format dxfId="122">
      <pivotArea dataOnly="0" labelOnly="1" fieldPosition="0">
        <references count="1">
          <reference field="4" count="1">
            <x v="44"/>
          </reference>
        </references>
      </pivotArea>
    </format>
    <format dxfId="121">
      <pivotArea dataOnly="0" labelOnly="1" fieldPosition="0">
        <references count="1">
          <reference field="4" count="1">
            <x v="50"/>
          </reference>
        </references>
      </pivotArea>
    </format>
  </formats>
  <conditionalFormats count="1">
    <conditionalFormat priority="5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C1A876-C83F-4405-AAA4-768A6E323ACD}" name="Kimutatás29" cacheId="14" applyNumberFormats="0" applyBorderFormats="0" applyFontFormats="0" applyPatternFormats="0" applyAlignmentFormats="0" applyWidthHeightFormats="1" dataCaption="Értékek" grandTotalCaption="Közép-Magyarország" updatedVersion="8" minRefreshableVersion="3" useAutoFormatting="1" itemPrintTitles="1" createdVersion="8" indent="0" compact="0" compactData="0" multipleFieldFilters="0">
  <location ref="BE7:BF9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2">
    <i>
      <x v="5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B1D2F2-A108-4BCC-A197-E72158D834A5}" name="Kimutatás28" cacheId="14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Y23:AZ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2CF55F-C947-4C5A-B267-E64DDFE8E630}" name="Kimutatás23" cacheId="14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S23:AT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1D10D4-3E13-4F3C-AA95-F4B7F3288EEE}" name="Kimutatás26" cacheId="14" applyNumberFormats="0" applyBorderFormats="0" applyFontFormats="0" applyPatternFormats="0" applyAlignmentFormats="0" applyWidthHeightFormats="1" dataCaption="Értékek" grandTotalCaption="Észak-Alföld" updatedVersion="8" minRefreshableVersion="3" useAutoFormatting="1" itemPrintTitles="1" createdVersion="8" indent="0" compact="0" compactData="0" multipleFieldFilters="0">
  <location ref="AY10:AZ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244B42-DF01-44F1-A351-32157AD62E06}" name="Kimutatás25" cacheId="14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S4:AT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D72D1E-B7A7-428B-A96E-86DD3CFE63B1}" name="Kimutatás30" cacheId="14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4:BF18" firstHeaderRow="1" firstDataRow="1" firstDataCol="1"/>
  <pivotFields count="6">
    <pivotField axis="axisRow" compact="0" outline="0" showAll="0">
      <items count="30">
        <item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/>
    </i>
    <i>
      <x v="9"/>
    </i>
    <i>
      <x v="19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878A5F-BE6A-4EF9-8230-B1327B392A62}" name="Kimutatás21" cacheId="14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S10:AT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D23666-F362-4021-8911-689FEC5CE293}" name="Kimutatás24" cacheId="14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4:AZ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41980-BE89-42C3-B6B8-B16F26C3B1D6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9DB3B8-1B77-4A28-A565-92E71252D723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x="3"/>
        <item h="1"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D4CD2-3EA8-4832-A093-891D372E6703}" name="Kimutatás11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U40:X68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h="1" x="3"/>
        <item x="4"/>
        <item h="1" x="5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9">
    <format dxfId="132">
      <pivotArea dataOnly="0" labelOnly="1" fieldPosition="0">
        <references count="1">
          <reference field="4" count="1">
            <x v="22"/>
          </reference>
        </references>
      </pivotArea>
    </format>
    <format dxfId="131">
      <pivotArea dataOnly="0" labelOnly="1" fieldPosition="0">
        <references count="1">
          <reference field="4" count="1">
            <x v="9"/>
          </reference>
        </references>
      </pivotArea>
    </format>
    <format dxfId="130">
      <pivotArea dataOnly="0" labelOnly="1" fieldPosition="0">
        <references count="1">
          <reference field="4" count="1">
            <x v="28"/>
          </reference>
        </references>
      </pivotArea>
    </format>
    <format dxfId="129">
      <pivotArea dataOnly="0" labelOnly="1" fieldPosition="0">
        <references count="1">
          <reference field="4" count="1">
            <x v="53"/>
          </reference>
        </references>
      </pivotArea>
    </format>
    <format dxfId="128">
      <pivotArea dataOnly="0" labelOnly="1" fieldPosition="0">
        <references count="1">
          <reference field="4" count="1">
            <x v="44"/>
          </reference>
        </references>
      </pivotArea>
    </format>
    <format dxfId="127">
      <pivotArea dataOnly="0" labelOnly="1" fieldPosition="0">
        <references count="1">
          <reference field="4" count="1">
            <x v="3"/>
          </reference>
        </references>
      </pivotArea>
    </format>
    <format dxfId="126">
      <pivotArea dataOnly="0" fieldPosition="0">
        <references count="1">
          <reference field="4" count="1">
            <x v="39"/>
          </reference>
        </references>
      </pivotArea>
    </format>
    <format dxfId="125">
      <pivotArea dataOnly="0" labelOnly="1" fieldPosition="0">
        <references count="1">
          <reference field="4" count="1">
            <x v="18"/>
          </reference>
        </references>
      </pivotArea>
    </format>
    <format dxfId="124">
      <pivotArea dataOnly="0" labelOnly="1" fieldPosition="0">
        <references count="1">
          <reference field="4" count="1">
            <x v="50"/>
          </reference>
        </references>
      </pivotArea>
    </format>
  </formats>
  <conditionalFormats count="2">
    <conditionalFormat priority="8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CB5D2F-753D-4DEA-911B-1D8C91990825}" name="Kimutatás48" cacheId="15" applyNumberFormats="0" applyBorderFormats="0" applyFontFormats="0" applyPatternFormats="0" applyAlignmentFormats="0" applyWidthHeightFormats="1" dataCaption="Értékek" grandTotalCaption="Közép-Magyarország" updatedVersion="8" minRefreshableVersion="3" useAutoFormatting="1" itemPrintTitles="1" createdVersion="8" indent="0" compact="0" compactData="0" multipleFieldFilters="0">
  <location ref="BE7:BF9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2">
    <i>
      <x v="5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F5650D-362B-4A9B-A515-DAB650FE6A37}" name="Kimutatás47" cacheId="15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Y23:AZ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A51781-6F2E-4BC7-89B8-3691D1DB2205}" name="Kimutatás41" cacheId="15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S10:AT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0FF960-20F1-4545-B363-684D4F4150B6}" name="Kimutatás44" cacheId="15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4:AZ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F26764-23C7-4792-B6F0-F475AECFDAD5}" name="Kimutatás42" cacheId="15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S16:AT20" firstHeaderRow="1" firstDataRow="1" firstDataCol="1"/>
  <pivotFields count="6">
    <pivotField axis="axisRow" compact="0" outline="0" showAll="0">
      <items count="3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2"/>
    </i>
    <i>
      <x v="23"/>
    </i>
    <i>
      <x v="25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DAE608-4C7B-4EBE-9D7A-C2E9555D6BDE}" name="Kimutatás49" cacheId="15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4:BF18" firstHeaderRow="1" firstDataRow="1" firstDataCol="1"/>
  <pivotFields count="6">
    <pivotField axis="axisRow" compact="0" outline="0" showAll="0">
      <items count="30">
        <item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/>
    </i>
    <i>
      <x v="9"/>
    </i>
    <i>
      <x v="19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812656-6407-4CE4-9D64-B8C8EB29D04E}" name="Kimutatás46" cacheId="15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Y17:AZ21" firstHeaderRow="1" firstDataRow="1" firstDataCol="1"/>
  <pivotFields count="6"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E70A49-36B2-4241-A573-860871826866}" name="Kimutatás43" cacheId="15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S23:AT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120261-9E34-4B51-8960-219CD98F1E3C}" name="Kimutatás31" cacheId="15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S4:AT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91F07B-66D8-4469-A561-52E56D98BE2F}" name="Kimutatás45" cacheId="15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10:AZ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outline="0" showAll="0"/>
  </pivotFields>
  <rowFields count="1">
    <field x="0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2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D36D3-565D-4516-9FC8-19B113BD23F4}" name="Kimutatás1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5:D35" firstHeaderRow="0" firstDataRow="1" firstDataCol="1" rowPageCount="2" colPageCount="1"/>
  <pivotFields count="10">
    <pivotField showAll="0"/>
    <pivotField axis="axisPage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30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2"/>
    </i>
    <i>
      <x v="23"/>
    </i>
    <i>
      <x v="24"/>
    </i>
    <i>
      <x v="26"/>
    </i>
    <i>
      <x v="27"/>
    </i>
    <i>
      <x v="28"/>
    </i>
    <i>
      <x v="31"/>
    </i>
    <i>
      <x v="33"/>
    </i>
    <i>
      <x v="35"/>
    </i>
    <i>
      <x v="43"/>
    </i>
    <i>
      <x v="45"/>
    </i>
    <i>
      <x v="48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4">
    <format dxfId="136">
      <pivotArea dataOnly="0" labelOnly="1" fieldPosition="0">
        <references count="1">
          <reference field="4" count="1">
            <x v="22"/>
          </reference>
        </references>
      </pivotArea>
    </format>
    <format dxfId="135">
      <pivotArea dataOnly="0" labelOnly="1" fieldPosition="0">
        <references count="1">
          <reference field="4" count="1">
            <x v="9"/>
          </reference>
        </references>
      </pivotArea>
    </format>
    <format dxfId="134">
      <pivotArea dataOnly="0" labelOnly="1" fieldPosition="0">
        <references count="1">
          <reference field="4" count="1">
            <x v="28"/>
          </reference>
        </references>
      </pivotArea>
    </format>
    <format dxfId="133">
      <pivotArea dataOnly="0" labelOnly="1" fieldPosition="0">
        <references count="1">
          <reference field="4" count="1">
            <x v="53"/>
          </reference>
        </references>
      </pivotArea>
    </format>
  </formats>
  <conditionalFormats count="1">
    <conditionalFormat priority="23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5CB4F-D29A-4562-9CF8-1B8E5E0F2AB3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h="1" x="3"/>
        <item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72BF10-75E8-421D-8880-BA494338C90B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h="1" x="3"/>
        <item x="4"/>
        <item h="1"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6765B-C9F3-44C1-BBA3-01AD91DE6B4F}" name="Kimutatás61" cacheId="16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S16:AT20" firstHeaderRow="1" firstDataRow="1" firstDataCol="1"/>
  <pivotFields count="6">
    <pivotField axis="axisRow" compact="0" outline="0" showAll="0">
      <items count="3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2"/>
    </i>
    <i>
      <x v="23"/>
    </i>
    <i>
      <x v="25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98C870-429E-41D0-8E78-7C43FE698C23}" name="Kimutatás62" cacheId="16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S23:AT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7C6CF6-9790-4DB4-ABBC-6F4DAEF06AD7}" name="Kimutatás68" cacheId="16" applyNumberFormats="0" applyBorderFormats="0" applyFontFormats="0" applyPatternFormats="0" applyAlignmentFormats="0" applyWidthHeightFormats="1" dataCaption="Értékek" grandTotalCaption="Ország összesen" updatedVersion="8" minRefreshableVersion="3" useAutoFormatting="1" itemPrintTitles="1" createdVersion="8" indent="0" compact="0" compactData="0" multipleFieldFilters="0">
  <location ref="BE13:BF17" firstHeaderRow="1" firstDataRow="1" firstDataCol="1"/>
  <pivotFields count="6">
    <pivotField axis="axisRow" compact="0" outline="0" showAll="0">
      <items count="30">
        <item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/>
    </i>
    <i>
      <x v="9"/>
    </i>
    <i>
      <x v="19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57091-D49A-478A-9093-77C7817972ED}" name="Kimutatás66" cacheId="16" applyNumberFormats="0" applyBorderFormats="0" applyFontFormats="0" applyPatternFormats="0" applyAlignmentFormats="0" applyWidthHeightFormats="1" dataCaption="Értékek" grandTotalCaption="Alföld és Észak" updatedVersion="8" minRefreshableVersion="3" useAutoFormatting="1" itemPrintTitles="1" createdVersion="8" indent="0" compact="0" compactData="0" multipleFieldFilters="0">
  <location ref="AY23:AZ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7"/>
    </i>
    <i>
      <x v="10"/>
    </i>
    <i>
      <x v="11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3490B-4B8C-4AF1-A1F7-61ACA3117A64}" name="Kimutatás64" cacheId="16" applyNumberFormats="0" applyBorderFormats="0" applyFontFormats="0" applyPatternFormats="0" applyAlignmentFormats="0" applyWidthHeightFormats="1" dataCaption="Értékek" grandTotalCaption="Észak-Alföld" updatedVersion="8" minRefreshableVersion="3" useAutoFormatting="1" itemPrintTitles="1" createdVersion="8" indent="0" compact="0" compactData="0" multipleFieldFilters="0">
  <location ref="AY10:AZ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4"/>
    </i>
    <i>
      <x v="16"/>
    </i>
    <i>
      <x v="24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46FCBE-8A4A-4E5D-A045-DE66FC1F627E}" name="Kimutatás60" cacheId="16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S10:AT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FEE759-E715-41B4-9C4F-2A847D56C2DF}" name="Kimutatás65" cacheId="16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Y17:AZ21" firstHeaderRow="1" firstDataRow="1" firstDataCol="1"/>
  <pivotFields count="6"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2B7002-6BE1-4BE1-A334-1FFFD48544D5}" name="Kimutatás32" cacheId="16" applyNumberFormats="0" applyBorderFormats="0" applyFontFormats="0" applyPatternFormats="0" applyAlignmentFormats="0" applyWidthHeightFormats="1" dataCaption="Értékek" grandTotalCaption="Közép-Dunántúl" updatedVersion="8" minRefreshableVersion="3" useAutoFormatting="1" itemPrintTitles="1" createdVersion="8" indent="0" compact="0" compactData="0" multipleFieldFilters="0">
  <location ref="AS4:AT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2"/>
    </i>
    <i>
      <x v="17"/>
    </i>
    <i>
      <x v="27"/>
    </i>
    <i t="grand">
      <x/>
    </i>
  </rowItems>
  <colItems count="1">
    <i/>
  </colItems>
  <dataFields count="1">
    <dataField name="Átlag / Becslés" fld="5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299848-0C47-4C0E-8D69-C396DC567756}" name="Kimutatás10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P40:S68" firstHeaderRow="0" firstDataRow="1" firstDataCol="1" rowPageCount="2" colPageCount="1"/>
  <pivotFields count="10">
    <pivotField showAll="0"/>
    <pivotField axis="axisPage" multipleItemSelectionAllowed="1" showAll="0">
      <items count="7">
        <item h="1" x="0"/>
        <item h="1" x="1"/>
        <item h="1" x="2"/>
        <item x="3"/>
        <item h="1" x="4"/>
        <item h="1" x="5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axis="axisRow" showAll="0">
      <items count="57">
        <item x="0"/>
        <item x="29"/>
        <item x="1"/>
        <item x="30"/>
        <item x="2"/>
        <item x="3"/>
        <item x="31"/>
        <item x="4"/>
        <item x="32"/>
        <item x="5"/>
        <item x="33"/>
        <item x="6"/>
        <item x="7"/>
        <item x="8"/>
        <item x="9"/>
        <item x="10"/>
        <item x="11"/>
        <item x="12"/>
        <item x="34"/>
        <item x="35"/>
        <item x="36"/>
        <item x="13"/>
        <item x="14"/>
        <item x="15"/>
        <item x="16"/>
        <item x="37"/>
        <item x="17"/>
        <item x="18"/>
        <item x="19"/>
        <item x="38"/>
        <item x="39"/>
        <item x="20"/>
        <item x="40"/>
        <item x="21"/>
        <item x="41"/>
        <item x="22"/>
        <item x="42"/>
        <item x="43"/>
        <item x="44"/>
        <item x="45"/>
        <item x="46"/>
        <item x="47"/>
        <item x="48"/>
        <item x="23"/>
        <item x="49"/>
        <item x="24"/>
        <item x="50"/>
        <item x="51"/>
        <item x="25"/>
        <item x="52"/>
        <item x="53"/>
        <item x="54"/>
        <item x="55"/>
        <item x="26"/>
        <item x="27"/>
        <item x="28"/>
        <item t="default"/>
      </items>
    </pivotField>
    <pivotField dataField="1" showAll="0"/>
    <pivotField showAll="0"/>
    <pivotField dataField="1" showAll="0"/>
    <pivotField dataField="1" showAll="0"/>
    <pivotField showAll="0"/>
  </pivotFields>
  <rowFields count="1">
    <field x="4"/>
  </rowFields>
  <rowItems count="28">
    <i>
      <x v="1"/>
    </i>
    <i>
      <x v="3"/>
    </i>
    <i>
      <x v="6"/>
    </i>
    <i>
      <x v="8"/>
    </i>
    <i>
      <x v="10"/>
    </i>
    <i>
      <x v="18"/>
    </i>
    <i>
      <x v="19"/>
    </i>
    <i>
      <x v="20"/>
    </i>
    <i>
      <x v="25"/>
    </i>
    <i>
      <x v="29"/>
    </i>
    <i>
      <x v="30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Összeg / Sorrend1/Becslés" fld="7" baseField="0" baseItem="0"/>
    <dataField name="Összeg / Sorrend2/Naiv" fld="8" baseField="0" baseItem="0"/>
    <dataField name="Összeg / Ellenőrzés" fld="5" baseField="0" baseItem="0"/>
  </dataFields>
  <formats count="9">
    <format dxfId="145">
      <pivotArea dataOnly="0" labelOnly="1" fieldPosition="0">
        <references count="1">
          <reference field="4" count="1">
            <x v="22"/>
          </reference>
        </references>
      </pivotArea>
    </format>
    <format dxfId="144">
      <pivotArea dataOnly="0" labelOnly="1" fieldPosition="0">
        <references count="1">
          <reference field="4" count="1">
            <x v="9"/>
          </reference>
        </references>
      </pivotArea>
    </format>
    <format dxfId="143">
      <pivotArea dataOnly="0" labelOnly="1" fieldPosition="0">
        <references count="1">
          <reference field="4" count="1">
            <x v="28"/>
          </reference>
        </references>
      </pivotArea>
    </format>
    <format dxfId="142">
      <pivotArea dataOnly="0" labelOnly="1" fieldPosition="0">
        <references count="1">
          <reference field="4" count="1">
            <x v="53"/>
          </reference>
        </references>
      </pivotArea>
    </format>
    <format dxfId="141">
      <pivotArea dataOnly="0" labelOnly="1" fieldPosition="0">
        <references count="1">
          <reference field="4" count="1">
            <x v="44"/>
          </reference>
        </references>
      </pivotArea>
    </format>
    <format dxfId="140">
      <pivotArea dataOnly="0" labelOnly="1" fieldPosition="0">
        <references count="1">
          <reference field="4" count="1">
            <x v="3"/>
          </reference>
        </references>
      </pivotArea>
    </format>
    <format dxfId="139">
      <pivotArea dataOnly="0" labelOnly="1" fieldPosition="0">
        <references count="1">
          <reference field="4" count="1">
            <x v="50"/>
          </reference>
        </references>
      </pivotArea>
    </format>
    <format dxfId="138">
      <pivotArea dataOnly="0" fieldPosition="0">
        <references count="1">
          <reference field="4" count="1">
            <x v="39"/>
          </reference>
        </references>
      </pivotArea>
    </format>
    <format dxfId="137">
      <pivotArea dataOnly="0" labelOnly="1" fieldPosition="0">
        <references count="1">
          <reference field="4" count="1">
            <x v="18"/>
          </reference>
        </references>
      </pivotArea>
    </format>
  </formats>
  <conditionalFormats count="2">
    <conditionalFormat priority="10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7">
              <x v="1"/>
              <x v="3"/>
              <x v="6"/>
              <x v="8"/>
              <x v="10"/>
              <x v="18"/>
              <x v="19"/>
              <x v="20"/>
              <x v="25"/>
              <x v="29"/>
              <x v="30"/>
              <x v="32"/>
              <x v="34"/>
              <x v="36"/>
              <x v="37"/>
              <x v="38"/>
              <x v="39"/>
              <x v="40"/>
              <x v="41"/>
              <x v="42"/>
              <x v="44"/>
              <x v="46"/>
              <x v="47"/>
              <x v="49"/>
              <x v="50"/>
              <x v="51"/>
              <x v="52"/>
            </reference>
          </references>
        </pivotArea>
      </pivotAreas>
    </conditionalFormat>
    <conditionalFormat priority="11">
      <pivotAreas count="1">
        <pivotArea type="data" collapsedLevelsAreSubtotals="1" fieldPosition="0">
          <references count="2">
            <reference field="4294967294" count="2" selected="0">
              <x v="0"/>
              <x v="1"/>
            </reference>
            <reference field="4" count="29">
              <x v="0"/>
              <x v="2"/>
              <x v="4"/>
              <x v="5"/>
              <x v="7"/>
              <x v="9"/>
              <x v="11"/>
              <x v="12"/>
              <x v="13"/>
              <x v="14"/>
              <x v="15"/>
              <x v="16"/>
              <x v="17"/>
              <x v="21"/>
              <x v="22"/>
              <x v="23"/>
              <x v="24"/>
              <x v="26"/>
              <x v="27"/>
              <x v="28"/>
              <x v="31"/>
              <x v="33"/>
              <x v="35"/>
              <x v="43"/>
              <x v="45"/>
              <x v="48"/>
              <x v="53"/>
              <x v="54"/>
              <x v="5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1D1373-A31F-4CA3-A2B5-15BDED632970}" name="Kimutatás67" cacheId="16" applyNumberFormats="0" applyBorderFormats="0" applyFontFormats="0" applyPatternFormats="0" applyAlignmentFormats="0" applyWidthHeightFormats="1" dataCaption="Értékek" grandTotalCaption="Közép-Magyarország" updatedVersion="8" minRefreshableVersion="3" useAutoFormatting="1" itemPrintTitles="1" createdVersion="8" indent="0" compact="0" compactData="0" multipleFieldFilters="0">
  <location ref="BE6:BF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2">
    <i>
      <x v="5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7B0453-E304-4BF0-94DB-D3B051B7B35F}" name="Kimutatás63" cacheId="16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4:AZ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5" subtotal="average" baseField="0" baseItem="0"/>
  </dataFields>
  <formats count="1">
    <format dxfId="1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57C80-DDED-4447-82DA-C291F458EBFB}" name="Kimutatás1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8:AC39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Összeg / Érték" fld="5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0A46F7-3F2A-41B1-AC6D-CEBD4C7BAC7A}" name="Kimutatás2" cacheId="1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9:AC80" firstHeaderRow="1" firstDataRow="2" firstDataCol="1" rowPageCount="5" colPageCount="1"/>
  <pivotFields count="9">
    <pivotField showAll="0"/>
    <pivotField axis="axisRow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multipleItemSelectionAllowed="1" showAll="0">
      <items count="7">
        <item h="1" x="0"/>
        <item h="1" x="1"/>
        <item h="1" x="2"/>
        <item h="1" x="3"/>
        <item h="1" x="4"/>
        <item x="5"/>
        <item t="default"/>
      </items>
    </pivotField>
    <pivotField axis="axisCol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5">
    <pageField fld="2" hier="-1"/>
    <pageField fld="4" hier="-1"/>
    <pageField fld="6" hier="-1"/>
    <pageField fld="7" hier="-1"/>
    <pageField fld="8" hier="-1"/>
  </pageFields>
  <dataFields count="1">
    <dataField name="Mennyiség / Érték" fld="5" subtotal="count" baseField="1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2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A9796F-E4DF-41C6-BC9F-E612EF2ABBC5}" name="Kimutatás79" cacheId="17" applyNumberFormats="0" applyBorderFormats="0" applyFontFormats="0" applyPatternFormats="0" applyAlignmentFormats="0" applyWidthHeightFormats="1" dataCaption="Értékek" grandTotalCaption="Nyugat-Dunántúl" updatedVersion="8" minRefreshableVersion="3" useAutoFormatting="1" itemPrintTitles="1" createdVersion="8" indent="0" compact="0" compactData="0" multipleFieldFilters="0">
  <location ref="AS10:AT14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3"/>
    </i>
    <i>
      <x v="26"/>
    </i>
    <i>
      <x v="28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8EF626-E9F6-481A-AF2A-E01F5C44BAB9}" name="Kimutatás84" cacheId="17" applyNumberFormats="0" applyBorderFormats="0" applyFontFormats="0" applyPatternFormats="0" applyAlignmentFormats="0" applyWidthHeightFormats="1" dataCaption="Értékek" grandTotalCaption="Dél-Alföld" updatedVersion="8" minRefreshableVersion="3" useAutoFormatting="1" itemPrintTitles="1" createdVersion="8" indent="0" compact="0" compactData="0" multipleFieldFilters="0">
  <location ref="AY17:AZ21" firstHeaderRow="1" firstDataRow="1" firstDataCol="1"/>
  <pivotFields count="6">
    <pivotField axis="axisRow" compact="0" outline="0" showAll="0">
      <items count="30">
        <item h="1" x="0"/>
        <item x="1"/>
        <item h="1" x="2"/>
        <item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1"/>
    </i>
    <i>
      <x v="3"/>
    </i>
    <i>
      <x v="6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8EFC67-E47C-4CC9-8F0C-9816358E3129}" name="Kimutatás80" cacheId="17" applyNumberFormats="0" applyBorderFormats="0" applyFontFormats="0" applyPatternFormats="0" applyAlignmentFormats="0" applyWidthHeightFormats="1" dataCaption="Értékek" grandTotalCaption="Dél-Dunántúl" updatedVersion="8" minRefreshableVersion="3" useAutoFormatting="1" itemPrintTitles="1" createdVersion="8" indent="0" compact="0" compactData="0" multipleFieldFilters="0">
  <location ref="AS16:AT20" firstHeaderRow="1" firstDataRow="1" firstDataCol="1"/>
  <pivotFields count="6">
    <pivotField axis="axisRow" compact="0" outline="0" showAll="0">
      <items count="3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2"/>
    </i>
    <i>
      <x v="23"/>
    </i>
    <i>
      <x v="25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24D699-29D6-4546-B3E8-5A192DB56E61}" name="Kimutatás86" cacheId="17" applyNumberFormats="0" applyBorderFormats="0" applyFontFormats="0" applyPatternFormats="0" applyAlignmentFormats="0" applyWidthHeightFormats="1" dataCaption="Értékek" grandTotalCaption="Közép-Magyarország" updatedVersion="8" minRefreshableVersion="3" useAutoFormatting="1" itemPrintTitles="1" createdVersion="8" indent="0" compact="0" compactData="0" multipleFieldFilters="0">
  <location ref="BE6:BF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2">
    <i>
      <x v="5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65677E-7DBF-4ED8-9C4C-01B5FB46F1DF}" name="Kimutatás82" cacheId="17" applyNumberFormats="0" applyBorderFormats="0" applyFontFormats="0" applyPatternFormats="0" applyAlignmentFormats="0" applyWidthHeightFormats="1" dataCaption="Értékek" grandTotalCaption="Észak-Magyarország" updatedVersion="8" minRefreshableVersion="3" useAutoFormatting="1" itemPrintTitles="1" createdVersion="8" indent="0" compact="0" compactData="0" multipleFieldFilters="0">
  <location ref="AY4:AZ8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4"/>
    </i>
    <i>
      <x v="15"/>
    </i>
    <i>
      <x v="20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69441-2B84-467D-9F8D-DBA617E126BA}" name="Kimutatás81" cacheId="17" applyNumberFormats="0" applyBorderFormats="0" applyFontFormats="0" applyPatternFormats="0" applyAlignmentFormats="0" applyWidthHeightFormats="1" dataCaption="Értékek" grandTotalCaption="Dunántúl" updatedVersion="8" minRefreshableVersion="3" useAutoFormatting="1" itemPrintTitles="1" createdVersion="8" indent="0" compact="0" compactData="0" multipleFieldFilters="0">
  <location ref="AS23:AT27" firstHeaderRow="1" firstDataRow="1" firstDataCol="1"/>
  <pivotFields count="6">
    <pivotField axis="axisRow" compact="0" outline="0" showAll="0">
      <items count="3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dataField="1" compact="0" numFmtId="1" outline="0" showAll="0"/>
  </pivotFields>
  <rowFields count="1">
    <field x="0"/>
  </rowFields>
  <rowItems count="4">
    <i>
      <x v="8"/>
    </i>
    <i>
      <x v="18"/>
    </i>
    <i>
      <x v="21"/>
    </i>
    <i t="grand">
      <x/>
    </i>
  </rowItems>
  <colItems count="1">
    <i/>
  </colItems>
  <dataFields count="1">
    <dataField name="Átlag / Becslés" fld="5" subtotal="average" baseField="0" baseItem="0" numFmtId="1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37B652-8F2A-48E7-8900-8053F3231964}" name="Táblázat1" displayName="Táblázat1" ref="A2:I18794" totalsRowShown="0">
  <autoFilter ref="A2:I18794" xr:uid="{4337B652-8F2A-48E7-8900-8053F3231964}"/>
  <tableColumns count="9">
    <tableColumn id="1" xr3:uid="{B395982E-EABD-4D6C-B8A8-85E3CF9DE215}" name="Id"/>
    <tableColumn id="2" xr3:uid="{EA707C77-168B-4BCB-B15A-7119AD763412}" name="Objektum"/>
    <tableColumn id="3" xr3:uid="{6D86EA45-3EB1-4920-B741-1648A67A819C}" name="Év"/>
    <tableColumn id="4" xr3:uid="{E4AE352A-A5FB-45E9-8C05-425BD5234854}" name="Attribútum"/>
    <tableColumn id="5" xr3:uid="{32B7F826-F5F3-40EF-8C64-B1065D1CE0B9}" name="Típus"/>
    <tableColumn id="6" xr3:uid="{1F8EEAEF-4669-4ECD-95E7-E027C70F768C}" name="Érték"/>
    <tableColumn id="7" xr3:uid="{DDD7BB67-2C1F-466B-85B6-77F138A40D6D}" name="Mértékegység"/>
    <tableColumn id="8" xr3:uid="{E44C0E84-698D-4B31-924B-7C9B45233B44}" name="Típus2"/>
    <tableColumn id="9" xr3:uid="{6639B88D-E143-4C1E-AFCF-8AB957CE9B0C}" name="Típus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56F8710-8DC8-4C30-BFB4-997A3ABC4E74}" name="Táblázat2" displayName="Táblázat2" ref="A2:F200" totalsRowShown="0" headerRowDxfId="78" tableBorderDxfId="77">
  <autoFilter ref="A2:F200" xr:uid="{F56F8710-8DC8-4C30-BFB4-997A3ABC4E74}"/>
  <tableColumns count="6">
    <tableColumn id="1" xr3:uid="{88EBC777-CF9F-4ABE-97C4-93598915282D}" name="Id" dataDxfId="76"/>
    <tableColumn id="2" xr3:uid="{18728D74-210E-44B8-AAFA-83F1DE6C76EB}" name="Területi egység neve" dataDxfId="75"/>
    <tableColumn id="3" xr3:uid="{BBFAF1BA-6E63-401F-8B83-9E6A99DA149A}" name="Területi egység szintje" dataDxfId="74"/>
    <tableColumn id="4" xr3:uid="{2A005683-2C50-4800-8C6A-549E49973A68}" name="Attribútum(becslés;súlyozatlan átlag;súlyozott átlag)" dataDxfId="73"/>
    <tableColumn id="5" xr3:uid="{2F78B3C1-72B6-4F7A-AFFB-D91B5B7E7D45}" name="Érték" dataDxfId="72"/>
    <tableColumn id="6" xr3:uid="{984F2F0D-7BA4-4A5D-88B3-37BA7B5C7EE4}" name="Év" dataDxfId="7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2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0.xml"/><Relationship Id="rId13" Type="http://schemas.openxmlformats.org/officeDocument/2006/relationships/printerSettings" Target="../printerSettings/printerSettings2.bin"/><Relationship Id="rId3" Type="http://schemas.openxmlformats.org/officeDocument/2006/relationships/pivotTable" Target="../pivotTables/pivotTable35.xml"/><Relationship Id="rId7" Type="http://schemas.openxmlformats.org/officeDocument/2006/relationships/pivotTable" Target="../pivotTables/pivotTable39.xml"/><Relationship Id="rId12" Type="http://schemas.openxmlformats.org/officeDocument/2006/relationships/hyperlink" Target="https://miau.my-x.hu/myx-free/coco/test/718027920230121012209.html" TargetMode="Externa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6" Type="http://schemas.openxmlformats.org/officeDocument/2006/relationships/pivotTable" Target="../pivotTables/pivotTable38.xml"/><Relationship Id="rId11" Type="http://schemas.openxmlformats.org/officeDocument/2006/relationships/hyperlink" Target="https://miau.my-x.hu/myx-free/coco/test/910607320230116153404.html" TargetMode="External"/><Relationship Id="rId5" Type="http://schemas.openxmlformats.org/officeDocument/2006/relationships/pivotTable" Target="../pivotTables/pivotTable37.xml"/><Relationship Id="rId10" Type="http://schemas.openxmlformats.org/officeDocument/2006/relationships/pivotTable" Target="../pivotTables/pivotTable42.xml"/><Relationship Id="rId4" Type="http://schemas.openxmlformats.org/officeDocument/2006/relationships/pivotTable" Target="../pivotTables/pivotTable36.xml"/><Relationship Id="rId9" Type="http://schemas.openxmlformats.org/officeDocument/2006/relationships/pivotTable" Target="../pivotTables/pivotTable41.xml"/><Relationship Id="rId14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978909020230121012725.html" TargetMode="External"/><Relationship Id="rId2" Type="http://schemas.openxmlformats.org/officeDocument/2006/relationships/hyperlink" Target="https://miau.my-x.hu/myx-free/coco/test/707200420230116151254.html" TargetMode="External"/><Relationship Id="rId1" Type="http://schemas.openxmlformats.org/officeDocument/2006/relationships/hyperlink" Target="https://miau.my-x.hu/myx-free/coco/test/186100020230116151042.html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miau.my-x.hu/myx-free/coco/test/896261420230228203457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5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3.xml"/><Relationship Id="rId13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48.xml"/><Relationship Id="rId7" Type="http://schemas.openxmlformats.org/officeDocument/2006/relationships/pivotTable" Target="../pivotTables/pivotTable52.xml"/><Relationship Id="rId12" Type="http://schemas.openxmlformats.org/officeDocument/2006/relationships/hyperlink" Target="https://miau.my-x.hu/myx-free/coco/test/466271420230121001642.html" TargetMode="External"/><Relationship Id="rId2" Type="http://schemas.openxmlformats.org/officeDocument/2006/relationships/pivotTable" Target="../pivotTables/pivotTable47.xml"/><Relationship Id="rId1" Type="http://schemas.openxmlformats.org/officeDocument/2006/relationships/pivotTable" Target="../pivotTables/pivotTable46.xml"/><Relationship Id="rId6" Type="http://schemas.openxmlformats.org/officeDocument/2006/relationships/pivotTable" Target="../pivotTables/pivotTable51.xml"/><Relationship Id="rId11" Type="http://schemas.openxmlformats.org/officeDocument/2006/relationships/hyperlink" Target="https://miau.my-x.hu/myx-free/coco/test/276508920230121000030.html" TargetMode="External"/><Relationship Id="rId5" Type="http://schemas.openxmlformats.org/officeDocument/2006/relationships/pivotTable" Target="../pivotTables/pivotTable50.xml"/><Relationship Id="rId10" Type="http://schemas.openxmlformats.org/officeDocument/2006/relationships/pivotTable" Target="../pivotTables/pivotTable55.xml"/><Relationship Id="rId4" Type="http://schemas.openxmlformats.org/officeDocument/2006/relationships/pivotTable" Target="../pivotTables/pivotTable49.xml"/><Relationship Id="rId9" Type="http://schemas.openxmlformats.org/officeDocument/2006/relationships/pivotTable" Target="../pivotTables/pivotTable5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miau.my-x.hu/myx-free/coco/test/132665020230128160844.html" TargetMode="External"/><Relationship Id="rId1" Type="http://schemas.openxmlformats.org/officeDocument/2006/relationships/hyperlink" Target="https://miau.my-x.hu/myx-free/coco/test/849386320230128160223.html" TargetMode="External"/><Relationship Id="rId4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5.xml"/><Relationship Id="rId3" Type="http://schemas.openxmlformats.org/officeDocument/2006/relationships/pivotTable" Target="../pivotTables/pivotTable60.xml"/><Relationship Id="rId7" Type="http://schemas.openxmlformats.org/officeDocument/2006/relationships/pivotTable" Target="../pivotTables/pivotTable64.xml"/><Relationship Id="rId12" Type="http://schemas.openxmlformats.org/officeDocument/2006/relationships/hyperlink" Target="https://miau.my-x.hu/myx-free/coco/test/409363520230121013321.html" TargetMode="External"/><Relationship Id="rId2" Type="http://schemas.openxmlformats.org/officeDocument/2006/relationships/pivotTable" Target="../pivotTables/pivotTable59.xml"/><Relationship Id="rId1" Type="http://schemas.openxmlformats.org/officeDocument/2006/relationships/pivotTable" Target="../pivotTables/pivotTable58.xml"/><Relationship Id="rId6" Type="http://schemas.openxmlformats.org/officeDocument/2006/relationships/pivotTable" Target="../pivotTables/pivotTable63.xml"/><Relationship Id="rId11" Type="http://schemas.openxmlformats.org/officeDocument/2006/relationships/hyperlink" Target="https://miau.my-x.hu/myx-free/coco/test/462141420230121001131.html" TargetMode="External"/><Relationship Id="rId5" Type="http://schemas.openxmlformats.org/officeDocument/2006/relationships/pivotTable" Target="../pivotTables/pivotTable62.xml"/><Relationship Id="rId10" Type="http://schemas.openxmlformats.org/officeDocument/2006/relationships/pivotTable" Target="../pivotTables/pivotTable67.xml"/><Relationship Id="rId4" Type="http://schemas.openxmlformats.org/officeDocument/2006/relationships/pivotTable" Target="../pivotTables/pivotTable61.xml"/><Relationship Id="rId9" Type="http://schemas.openxmlformats.org/officeDocument/2006/relationships/pivotTable" Target="../pivotTables/pivotTable6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599109820230128164210.html" TargetMode="External"/><Relationship Id="rId2" Type="http://schemas.openxmlformats.org/officeDocument/2006/relationships/hyperlink" Target="https://miau.my-x.hu/myx-free/coco/test/320340020230128161843.html" TargetMode="External"/><Relationship Id="rId1" Type="http://schemas.openxmlformats.org/officeDocument/2006/relationships/hyperlink" Target="https://miau.my-x.hu/myx-free/coco/test/547008820230128161344.html" TargetMode="External"/><Relationship Id="rId5" Type="http://schemas.openxmlformats.org/officeDocument/2006/relationships/drawing" Target="../drawings/drawing6.xml"/><Relationship Id="rId4" Type="http://schemas.openxmlformats.org/officeDocument/2006/relationships/hyperlink" Target="https://miau.my-x.hu/myx-free/coco/test/173845520230128164403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9.xml"/><Relationship Id="rId1" Type="http://schemas.openxmlformats.org/officeDocument/2006/relationships/pivotTable" Target="../pivotTables/pivotTable6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7.xml"/><Relationship Id="rId3" Type="http://schemas.openxmlformats.org/officeDocument/2006/relationships/pivotTable" Target="../pivotTables/pivotTable72.xml"/><Relationship Id="rId7" Type="http://schemas.openxmlformats.org/officeDocument/2006/relationships/pivotTable" Target="../pivotTables/pivotTable76.xml"/><Relationship Id="rId12" Type="http://schemas.openxmlformats.org/officeDocument/2006/relationships/hyperlink" Target="https://miau.my-x.hu/myx-free/coco/test/831833420230121014107.html" TargetMode="External"/><Relationship Id="rId2" Type="http://schemas.openxmlformats.org/officeDocument/2006/relationships/pivotTable" Target="../pivotTables/pivotTable71.xml"/><Relationship Id="rId1" Type="http://schemas.openxmlformats.org/officeDocument/2006/relationships/pivotTable" Target="../pivotTables/pivotTable70.xml"/><Relationship Id="rId6" Type="http://schemas.openxmlformats.org/officeDocument/2006/relationships/pivotTable" Target="../pivotTables/pivotTable75.xml"/><Relationship Id="rId11" Type="http://schemas.openxmlformats.org/officeDocument/2006/relationships/hyperlink" Target="https://miau.my-x.hu/myx-free/coco/test/681723320230121002144.html" TargetMode="External"/><Relationship Id="rId5" Type="http://schemas.openxmlformats.org/officeDocument/2006/relationships/pivotTable" Target="../pivotTables/pivotTable74.xml"/><Relationship Id="rId10" Type="http://schemas.openxmlformats.org/officeDocument/2006/relationships/pivotTable" Target="../pivotTables/pivotTable79.xml"/><Relationship Id="rId4" Type="http://schemas.openxmlformats.org/officeDocument/2006/relationships/pivotTable" Target="../pivotTables/pivotTable73.xml"/><Relationship Id="rId9" Type="http://schemas.openxmlformats.org/officeDocument/2006/relationships/pivotTable" Target="../pivotTables/pivotTable7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miau.my-x.hu/myx-free/coco/test/751502520230128165144.html" TargetMode="External"/><Relationship Id="rId1" Type="http://schemas.openxmlformats.org/officeDocument/2006/relationships/hyperlink" Target="https://miau.my-x.hu/myx-free/coco/test/782261220230128163108.htm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1.xml"/><Relationship Id="rId1" Type="http://schemas.openxmlformats.org/officeDocument/2006/relationships/pivotTable" Target="../pivotTables/pivotTable80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9.xml"/><Relationship Id="rId3" Type="http://schemas.openxmlformats.org/officeDocument/2006/relationships/pivotTable" Target="../pivotTables/pivotTable84.xml"/><Relationship Id="rId7" Type="http://schemas.openxmlformats.org/officeDocument/2006/relationships/pivotTable" Target="../pivotTables/pivotTable88.xml"/><Relationship Id="rId12" Type="http://schemas.openxmlformats.org/officeDocument/2006/relationships/hyperlink" Target="https://miau.my-x.hu/myx-free/coco/test/697930620230121014456.html" TargetMode="External"/><Relationship Id="rId2" Type="http://schemas.openxmlformats.org/officeDocument/2006/relationships/pivotTable" Target="../pivotTables/pivotTable83.xml"/><Relationship Id="rId1" Type="http://schemas.openxmlformats.org/officeDocument/2006/relationships/pivotTable" Target="../pivotTables/pivotTable82.xml"/><Relationship Id="rId6" Type="http://schemas.openxmlformats.org/officeDocument/2006/relationships/pivotTable" Target="../pivotTables/pivotTable87.xml"/><Relationship Id="rId11" Type="http://schemas.openxmlformats.org/officeDocument/2006/relationships/hyperlink" Target="https://miau.my-x.hu/myx-free/coco/test/644995220230121002635.html" TargetMode="External"/><Relationship Id="rId5" Type="http://schemas.openxmlformats.org/officeDocument/2006/relationships/pivotTable" Target="../pivotTables/pivotTable86.xml"/><Relationship Id="rId10" Type="http://schemas.openxmlformats.org/officeDocument/2006/relationships/pivotTable" Target="../pivotTables/pivotTable91.xml"/><Relationship Id="rId4" Type="http://schemas.openxmlformats.org/officeDocument/2006/relationships/pivotTable" Target="../pivotTables/pivotTable85.xml"/><Relationship Id="rId9" Type="http://schemas.openxmlformats.org/officeDocument/2006/relationships/pivotTable" Target="../pivotTables/pivotTable9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896458720230128165746.html" TargetMode="External"/><Relationship Id="rId2" Type="http://schemas.openxmlformats.org/officeDocument/2006/relationships/hyperlink" Target="https://miau.my-x.hu/myx-free/coco/test/843819320230128165555.html" TargetMode="External"/><Relationship Id="rId1" Type="http://schemas.openxmlformats.org/officeDocument/2006/relationships/hyperlink" Target="https://miau.my-x.hu/myx-free/coco/test/489609920230128163515.html" TargetMode="External"/><Relationship Id="rId4" Type="http://schemas.openxmlformats.org/officeDocument/2006/relationships/drawing" Target="../drawings/drawing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3.xml"/><Relationship Id="rId1" Type="http://schemas.openxmlformats.org/officeDocument/2006/relationships/pivotTable" Target="../pivotTables/pivotTable92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1.xml"/><Relationship Id="rId3" Type="http://schemas.openxmlformats.org/officeDocument/2006/relationships/pivotTable" Target="../pivotTables/pivotTable96.xml"/><Relationship Id="rId7" Type="http://schemas.openxmlformats.org/officeDocument/2006/relationships/pivotTable" Target="../pivotTables/pivotTable100.xml"/><Relationship Id="rId12" Type="http://schemas.openxmlformats.org/officeDocument/2006/relationships/hyperlink" Target="https://miau.my-x.hu/myx-free/coco/test/937954220230121014932.html" TargetMode="External"/><Relationship Id="rId2" Type="http://schemas.openxmlformats.org/officeDocument/2006/relationships/pivotTable" Target="../pivotTables/pivotTable95.xml"/><Relationship Id="rId1" Type="http://schemas.openxmlformats.org/officeDocument/2006/relationships/pivotTable" Target="../pivotTables/pivotTable94.xml"/><Relationship Id="rId6" Type="http://schemas.openxmlformats.org/officeDocument/2006/relationships/pivotTable" Target="../pivotTables/pivotTable99.xml"/><Relationship Id="rId11" Type="http://schemas.openxmlformats.org/officeDocument/2006/relationships/hyperlink" Target="https://miau.my-x.hu/myx-free/coco/test/481082520230121003034.html" TargetMode="External"/><Relationship Id="rId5" Type="http://schemas.openxmlformats.org/officeDocument/2006/relationships/pivotTable" Target="../pivotTables/pivotTable98.xml"/><Relationship Id="rId10" Type="http://schemas.openxmlformats.org/officeDocument/2006/relationships/pivotTable" Target="../pivotTables/pivotTable103.xml"/><Relationship Id="rId4" Type="http://schemas.openxmlformats.org/officeDocument/2006/relationships/pivotTable" Target="../pivotTables/pivotTable97.xml"/><Relationship Id="rId9" Type="http://schemas.openxmlformats.org/officeDocument/2006/relationships/pivotTable" Target="../pivotTables/pivotTable10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710527720230128165907.html" TargetMode="External"/><Relationship Id="rId2" Type="http://schemas.openxmlformats.org/officeDocument/2006/relationships/hyperlink" Target="https://miau.my-x.hu/myx-free/coco/test/291928920230128164008.html" TargetMode="External"/><Relationship Id="rId1" Type="http://schemas.openxmlformats.org/officeDocument/2006/relationships/pivotTable" Target="../pivotTables/pivotTable104.xml"/><Relationship Id="rId5" Type="http://schemas.openxmlformats.org/officeDocument/2006/relationships/drawing" Target="../drawings/drawing9.xml"/><Relationship Id="rId4" Type="http://schemas.openxmlformats.org/officeDocument/2006/relationships/hyperlink" Target="https://miau.my-x.hu/myx-free/coco/test/756471020230128173518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13" Type="http://schemas.openxmlformats.org/officeDocument/2006/relationships/pivotTable" Target="../pivotTables/pivotTable14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12" Type="http://schemas.openxmlformats.org/officeDocument/2006/relationships/pivotTable" Target="../pivotTables/pivotTable1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ivotTable" Target="../pivotTables/pivotTable12.xml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Relationship Id="rId14" Type="http://schemas.openxmlformats.org/officeDocument/2006/relationships/pivotTable" Target="../pivotTables/pivotTable1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18.xml"/><Relationship Id="rId7" Type="http://schemas.openxmlformats.org/officeDocument/2006/relationships/pivotTable" Target="../pivotTables/pivotTable22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6" Type="http://schemas.openxmlformats.org/officeDocument/2006/relationships/pivotTable" Target="../pivotTables/pivotTable21.xml"/><Relationship Id="rId5" Type="http://schemas.openxmlformats.org/officeDocument/2006/relationships/pivotTable" Target="../pivotTables/pivotTable20.xml"/><Relationship Id="rId4" Type="http://schemas.openxmlformats.org/officeDocument/2006/relationships/pivotTable" Target="../pivotTables/pivotTable19.xml"/><Relationship Id="rId9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miau.my-x.hu/myx-free/coco/test/132747420230124204809.html" TargetMode="External"/><Relationship Id="rId1" Type="http://schemas.openxmlformats.org/officeDocument/2006/relationships/hyperlink" Target="https://miau.my-x.hu/myx-free/coco/test/393898420230124201128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miau.my-x.hu/myx-free/coco/test/965648720230124204444.html" TargetMode="External"/><Relationship Id="rId1" Type="http://schemas.openxmlformats.org/officeDocument/2006/relationships/hyperlink" Target="https://miau.my-x.hu/myx-free/coco/test/401080520230124202801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25.xml"/><Relationship Id="rId7" Type="http://schemas.openxmlformats.org/officeDocument/2006/relationships/hyperlink" Target="https://miau.my-x.hu/myx-free/coco/test/281457020230127214019.html" TargetMode="Externa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5" Type="http://schemas.openxmlformats.org/officeDocument/2006/relationships/pivotTable" Target="../pivotTables/pivotTable27.xml"/><Relationship Id="rId4" Type="http://schemas.openxmlformats.org/officeDocument/2006/relationships/pivotTable" Target="../pivotTables/pivotTable26.xm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09EF8-AD3A-4A81-BE6F-C7E956F71EAE}">
  <dimension ref="A1:B28"/>
  <sheetViews>
    <sheetView tabSelected="1" workbookViewId="0"/>
  </sheetViews>
  <sheetFormatPr defaultRowHeight="15" x14ac:dyDescent="0.25"/>
  <sheetData>
    <row r="1" spans="1:2" x14ac:dyDescent="0.25">
      <c r="A1">
        <v>1</v>
      </c>
      <c r="B1" s="11" t="s">
        <v>1324</v>
      </c>
    </row>
    <row r="2" spans="1:2" x14ac:dyDescent="0.25">
      <c r="A2">
        <v>2</v>
      </c>
      <c r="B2" s="11" t="s">
        <v>1325</v>
      </c>
    </row>
    <row r="3" spans="1:2" x14ac:dyDescent="0.25">
      <c r="A3">
        <v>3</v>
      </c>
      <c r="B3" s="11" t="s">
        <v>1327</v>
      </c>
    </row>
    <row r="4" spans="1:2" x14ac:dyDescent="0.25">
      <c r="A4">
        <v>4</v>
      </c>
      <c r="B4" s="11" t="s">
        <v>1328</v>
      </c>
    </row>
    <row r="5" spans="1:2" x14ac:dyDescent="0.25">
      <c r="A5">
        <v>5</v>
      </c>
      <c r="B5" s="11" t="s">
        <v>1329</v>
      </c>
    </row>
    <row r="6" spans="1:2" x14ac:dyDescent="0.25">
      <c r="A6">
        <v>6</v>
      </c>
      <c r="B6" s="11" t="s">
        <v>1330</v>
      </c>
    </row>
    <row r="7" spans="1:2" x14ac:dyDescent="0.25">
      <c r="A7">
        <v>7</v>
      </c>
      <c r="B7" s="11" t="s">
        <v>1331</v>
      </c>
    </row>
    <row r="8" spans="1:2" x14ac:dyDescent="0.25">
      <c r="A8">
        <v>8</v>
      </c>
      <c r="B8" s="11" t="s">
        <v>1332</v>
      </c>
    </row>
    <row r="9" spans="1:2" x14ac:dyDescent="0.25">
      <c r="A9">
        <v>9</v>
      </c>
      <c r="B9" s="11" t="s">
        <v>1333</v>
      </c>
    </row>
    <row r="10" spans="1:2" x14ac:dyDescent="0.25">
      <c r="A10">
        <v>10</v>
      </c>
      <c r="B10" s="11" t="s">
        <v>1334</v>
      </c>
    </row>
    <row r="11" spans="1:2" x14ac:dyDescent="0.25">
      <c r="A11">
        <v>11</v>
      </c>
      <c r="B11" s="11">
        <v>2015</v>
      </c>
    </row>
    <row r="12" spans="1:2" x14ac:dyDescent="0.25">
      <c r="A12">
        <v>12</v>
      </c>
      <c r="B12" s="11" t="s">
        <v>1335</v>
      </c>
    </row>
    <row r="13" spans="1:2" x14ac:dyDescent="0.25">
      <c r="A13">
        <v>13</v>
      </c>
      <c r="B13" s="11" t="s">
        <v>1336</v>
      </c>
    </row>
    <row r="14" spans="1:2" x14ac:dyDescent="0.25">
      <c r="A14">
        <v>14</v>
      </c>
      <c r="B14" s="11">
        <v>2016</v>
      </c>
    </row>
    <row r="15" spans="1:2" x14ac:dyDescent="0.25">
      <c r="A15">
        <v>15</v>
      </c>
      <c r="B15" s="11" t="s">
        <v>1337</v>
      </c>
    </row>
    <row r="16" spans="1:2" x14ac:dyDescent="0.25">
      <c r="A16">
        <v>16</v>
      </c>
      <c r="B16" s="11" t="s">
        <v>1338</v>
      </c>
    </row>
    <row r="17" spans="1:2" x14ac:dyDescent="0.25">
      <c r="A17">
        <v>17</v>
      </c>
      <c r="B17" s="11">
        <v>2017</v>
      </c>
    </row>
    <row r="18" spans="1:2" x14ac:dyDescent="0.25">
      <c r="A18">
        <v>18</v>
      </c>
      <c r="B18" s="11" t="s">
        <v>1339</v>
      </c>
    </row>
    <row r="19" spans="1:2" x14ac:dyDescent="0.25">
      <c r="A19">
        <v>19</v>
      </c>
      <c r="B19" s="11" t="s">
        <v>1340</v>
      </c>
    </row>
    <row r="20" spans="1:2" x14ac:dyDescent="0.25">
      <c r="A20">
        <v>20</v>
      </c>
      <c r="B20" s="11">
        <v>2018</v>
      </c>
    </row>
    <row r="21" spans="1:2" x14ac:dyDescent="0.25">
      <c r="A21">
        <v>21</v>
      </c>
      <c r="B21" s="11" t="s">
        <v>1341</v>
      </c>
    </row>
    <row r="22" spans="1:2" x14ac:dyDescent="0.25">
      <c r="A22">
        <v>22</v>
      </c>
      <c r="B22" s="11" t="s">
        <v>1342</v>
      </c>
    </row>
    <row r="23" spans="1:2" x14ac:dyDescent="0.25">
      <c r="A23">
        <v>23</v>
      </c>
      <c r="B23" s="11">
        <v>2019</v>
      </c>
    </row>
    <row r="24" spans="1:2" x14ac:dyDescent="0.25">
      <c r="A24">
        <v>24</v>
      </c>
      <c r="B24" s="11" t="s">
        <v>1343</v>
      </c>
    </row>
    <row r="25" spans="1:2" x14ac:dyDescent="0.25">
      <c r="A25">
        <v>25</v>
      </c>
      <c r="B25" s="11" t="s">
        <v>1344</v>
      </c>
    </row>
    <row r="26" spans="1:2" x14ac:dyDescent="0.25">
      <c r="A26">
        <v>26</v>
      </c>
      <c r="B26" s="11">
        <v>2020</v>
      </c>
    </row>
    <row r="27" spans="1:2" x14ac:dyDescent="0.25">
      <c r="A27">
        <v>27</v>
      </c>
      <c r="B27" s="11" t="s">
        <v>1345</v>
      </c>
    </row>
    <row r="28" spans="1:2" x14ac:dyDescent="0.25">
      <c r="A28">
        <v>28</v>
      </c>
      <c r="B28" s="11" t="s">
        <v>1346</v>
      </c>
    </row>
  </sheetData>
  <hyperlinks>
    <hyperlink ref="B1" location="'Tartalomjegyzék'!A1" display="Tartalomjegyzék" xr:uid="{F0E01143-EFA4-4352-9167-982FCFC48612}"/>
    <hyperlink ref="B2" location="'ab'!A1" display="ab" xr:uid="{398201C6-ADA8-423F-B4A2-3C5046D1D49F}"/>
    <hyperlink ref="B3" location="'Kimutatás_gyanú'!A1" display="Kimutatás_gyanú" xr:uid="{B98D9931-8AB6-42C6-B2A3-0E3A62304CB0}"/>
    <hyperlink ref="B4" location="'ab_gyanú'!A1" display="ab_gyanú" xr:uid="{139D0B2F-DAA2-457B-8E34-E434DA3E53DD}"/>
    <hyperlink ref="B5" location="'Gyanú_Ab'!A1" display="Gyanú_Ab" xr:uid="{8D333D9C-5185-438F-A9CB-26AF5F26C401}"/>
    <hyperlink ref="B6" location="'ab_atlag'!A1" display="ab_atlag" xr:uid="{AE195150-C777-467C-AB3A-FF9812DFA4D3}"/>
    <hyperlink ref="B7" location="'OAM'!A1" display="OAM" xr:uid="{6AEA5417-0499-4885-B141-8F864C77E02B}"/>
    <hyperlink ref="B8" location="'OAM2'!A1" display="OAM2" xr:uid="{4EC609B8-B350-4B5F-891C-85D609915181}"/>
    <hyperlink ref="B9" location="'Idősoros'!A1" display="Idősoros" xr:uid="{C48247BB-85E0-4707-A930-A386C40B6248}"/>
    <hyperlink ref="B10" location="'ab_ell'!A1" display="ab_ell" xr:uid="{5CD5ACC6-236E-4679-A47A-65DD645B7065}"/>
    <hyperlink ref="B11" location="'2015'!A1" display="2015" xr:uid="{2F60E998-3926-4470-AD63-7E869DD2261D}"/>
    <hyperlink ref="B12" location="'2015_régió'!A1" display="2015_régió" xr:uid="{61531C23-3A8F-4933-A2FC-0B2021FF78CE}"/>
    <hyperlink ref="B13" location="'2015_tevékenységgyanú'!A1" display="2015_tevékenységgyanú" xr:uid="{8EBDB765-4CC0-4D8B-89CA-4C62FD84A7EA}"/>
    <hyperlink ref="B14" location="'2016'!A1" display="2016" xr:uid="{74453BD8-CE37-47AA-AE63-BF5C5E324B03}"/>
    <hyperlink ref="B15" location="'2016_régió'!A1" display="2016_régió" xr:uid="{E0B9D3D8-FC88-4360-86D4-D52809FBDDF2}"/>
    <hyperlink ref="B16" location="'2016_tevékenység-gyanú'!A1" display="2016_tevékenység-gyanú" xr:uid="{553FC4AA-3170-46FF-B9B0-A6FADC359E5D}"/>
    <hyperlink ref="B17" location="'2017'!A1" display="2017" xr:uid="{24FA8367-079C-4C33-AB80-FE432B794999}"/>
    <hyperlink ref="B18" location="'2017_régió'!A1" display="2017_régió" xr:uid="{E88C2E41-A946-4677-B785-F65F795311E9}"/>
    <hyperlink ref="B19" location="'2017_tevékenység-gyanú'!A1" display="2017_tevékenység-gyanú" xr:uid="{B8280A22-AC9E-477F-89B9-9DEA9F3D5507}"/>
    <hyperlink ref="B20" location="'2018'!A1" display="2018" xr:uid="{C4DA4B85-463A-4CEB-99B2-5269099BFE9A}"/>
    <hyperlink ref="B21" location="'2018_régió'!A1" display="2018_régió" xr:uid="{531DE47A-476D-4E38-89EA-13BF716C1432}"/>
    <hyperlink ref="B22" location="'2018_tevékenység_gyanú'!A1" display="2018_tevékenység_gyanú" xr:uid="{760A08DD-873B-4263-92C2-64574A979D21}"/>
    <hyperlink ref="B23" location="'2019'!A1" display="2019" xr:uid="{0D856DD0-6537-4560-8374-A8CBCFCEE0DE}"/>
    <hyperlink ref="B24" location="'2019_régió'!A1" display="2019_régió" xr:uid="{5BE29192-7371-422D-8D48-1560A1C3F8A8}"/>
    <hyperlink ref="B25" location="'2019_tevékenység_gyanú'!A1" display="2019_tevékenység_gyanú" xr:uid="{5412F239-CFB2-4E0F-A2BE-C1F76DE9E83A}"/>
    <hyperlink ref="B26" location="'2020'!A1" display="2020" xr:uid="{346A40CC-5A02-47C6-80D0-7EF8CA365E33}"/>
    <hyperlink ref="B27" location="'2020_régió'!A1" display="2020_régió" xr:uid="{82E74BE6-615D-43C5-BA62-B1143356C4B3}"/>
    <hyperlink ref="B28" location="'2020_tevékenység_gyanú'!A1" display="2020_tevékenység_gyanú" xr:uid="{3072FD63-E47E-446D-BF40-1687BCA13B6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F17B3-EB8D-4EB0-9A07-8CF615A9451F}">
  <sheetPr codeName="Munka1"/>
  <dimension ref="A1:AC36"/>
  <sheetViews>
    <sheetView zoomScale="70" zoomScaleNormal="70" workbookViewId="0">
      <selection activeCell="A4" sqref="A4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bestFit="1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t="s">
        <v>307</v>
      </c>
    </row>
    <row r="3" spans="1:29" x14ac:dyDescent="0.25">
      <c r="A3" s="1" t="s">
        <v>296</v>
      </c>
      <c r="B3" t="s">
        <v>307</v>
      </c>
    </row>
    <row r="5" spans="1:29" x14ac:dyDescent="0.25">
      <c r="A5" s="1" t="s">
        <v>298</v>
      </c>
      <c r="B5" s="1" t="s">
        <v>308</v>
      </c>
    </row>
    <row r="6" spans="1:29" x14ac:dyDescent="0.25">
      <c r="A6" s="1" t="s">
        <v>0</v>
      </c>
      <c r="B6" t="s">
        <v>34</v>
      </c>
      <c r="C6" t="s">
        <v>35</v>
      </c>
      <c r="D6" t="s">
        <v>39</v>
      </c>
      <c r="E6" t="s">
        <v>42</v>
      </c>
      <c r="F6" t="s">
        <v>43</v>
      </c>
      <c r="G6" t="s">
        <v>37</v>
      </c>
      <c r="H6" t="s">
        <v>44</v>
      </c>
      <c r="I6" t="s">
        <v>45</v>
      </c>
      <c r="J6" t="s">
        <v>46</v>
      </c>
      <c r="K6" t="s">
        <v>47</v>
      </c>
      <c r="L6" t="s">
        <v>48</v>
      </c>
      <c r="M6" t="s">
        <v>49</v>
      </c>
      <c r="N6" t="s">
        <v>50</v>
      </c>
      <c r="O6" t="s">
        <v>51</v>
      </c>
      <c r="P6" t="s">
        <v>52</v>
      </c>
      <c r="Q6" t="s">
        <v>53</v>
      </c>
      <c r="R6" t="s">
        <v>36</v>
      </c>
      <c r="S6" t="s">
        <v>40</v>
      </c>
      <c r="T6" t="s">
        <v>54</v>
      </c>
      <c r="U6" t="s">
        <v>55</v>
      </c>
      <c r="V6" t="s">
        <v>38</v>
      </c>
      <c r="W6" t="s">
        <v>301</v>
      </c>
      <c r="X6" t="s">
        <v>302</v>
      </c>
      <c r="Y6" t="s">
        <v>303</v>
      </c>
      <c r="Z6" t="s">
        <v>41</v>
      </c>
      <c r="AA6" t="s">
        <v>304</v>
      </c>
      <c r="AB6" t="s">
        <v>305</v>
      </c>
      <c r="AC6" t="s">
        <v>32</v>
      </c>
    </row>
    <row r="7" spans="1:29" x14ac:dyDescent="0.25">
      <c r="A7" s="2" t="s">
        <v>3</v>
      </c>
      <c r="B7">
        <v>24</v>
      </c>
      <c r="C7">
        <v>24</v>
      </c>
      <c r="D7">
        <v>24</v>
      </c>
      <c r="E7">
        <v>24</v>
      </c>
      <c r="F7">
        <v>24</v>
      </c>
      <c r="G7">
        <v>24</v>
      </c>
      <c r="H7">
        <v>24</v>
      </c>
      <c r="I7">
        <v>24</v>
      </c>
      <c r="J7">
        <v>24</v>
      </c>
      <c r="K7">
        <v>24</v>
      </c>
      <c r="L7">
        <v>24</v>
      </c>
      <c r="M7">
        <v>24</v>
      </c>
      <c r="N7">
        <v>24</v>
      </c>
      <c r="O7">
        <v>24</v>
      </c>
      <c r="P7">
        <v>24</v>
      </c>
      <c r="Q7">
        <v>24</v>
      </c>
      <c r="R7">
        <v>24</v>
      </c>
      <c r="S7">
        <v>24</v>
      </c>
      <c r="T7">
        <v>24</v>
      </c>
      <c r="U7">
        <v>24</v>
      </c>
      <c r="V7">
        <v>24</v>
      </c>
      <c r="W7">
        <v>24</v>
      </c>
      <c r="X7">
        <v>24</v>
      </c>
      <c r="Y7">
        <v>24</v>
      </c>
      <c r="Z7">
        <v>24</v>
      </c>
      <c r="AA7">
        <v>24</v>
      </c>
      <c r="AB7">
        <v>24</v>
      </c>
      <c r="AC7">
        <v>648</v>
      </c>
    </row>
    <row r="8" spans="1:29" x14ac:dyDescent="0.25">
      <c r="A8" s="2" t="s">
        <v>4</v>
      </c>
      <c r="B8">
        <v>24</v>
      </c>
      <c r="C8">
        <v>24</v>
      </c>
      <c r="D8">
        <v>24</v>
      </c>
      <c r="E8">
        <v>24</v>
      </c>
      <c r="F8">
        <v>24</v>
      </c>
      <c r="G8">
        <v>24</v>
      </c>
      <c r="H8">
        <v>24</v>
      </c>
      <c r="I8">
        <v>24</v>
      </c>
      <c r="J8">
        <v>24</v>
      </c>
      <c r="K8">
        <v>24</v>
      </c>
      <c r="L8">
        <v>24</v>
      </c>
      <c r="M8">
        <v>24</v>
      </c>
      <c r="N8">
        <v>24</v>
      </c>
      <c r="O8">
        <v>24</v>
      </c>
      <c r="P8">
        <v>24</v>
      </c>
      <c r="Q8">
        <v>24</v>
      </c>
      <c r="R8">
        <v>24</v>
      </c>
      <c r="S8">
        <v>24</v>
      </c>
      <c r="T8">
        <v>24</v>
      </c>
      <c r="U8">
        <v>24</v>
      </c>
      <c r="V8">
        <v>24</v>
      </c>
      <c r="W8">
        <v>24</v>
      </c>
      <c r="X8">
        <v>24</v>
      </c>
      <c r="Y8">
        <v>24</v>
      </c>
      <c r="Z8">
        <v>24</v>
      </c>
      <c r="AA8">
        <v>24</v>
      </c>
      <c r="AB8">
        <v>24</v>
      </c>
      <c r="AC8">
        <v>648</v>
      </c>
    </row>
    <row r="9" spans="1:29" x14ac:dyDescent="0.25">
      <c r="A9" s="2" t="s">
        <v>5</v>
      </c>
      <c r="B9">
        <v>24</v>
      </c>
      <c r="C9">
        <v>24</v>
      </c>
      <c r="D9">
        <v>24</v>
      </c>
      <c r="E9">
        <v>24</v>
      </c>
      <c r="F9">
        <v>24</v>
      </c>
      <c r="G9">
        <v>24</v>
      </c>
      <c r="H9">
        <v>24</v>
      </c>
      <c r="I9">
        <v>24</v>
      </c>
      <c r="J9">
        <v>24</v>
      </c>
      <c r="K9">
        <v>24</v>
      </c>
      <c r="L9">
        <v>24</v>
      </c>
      <c r="M9">
        <v>24</v>
      </c>
      <c r="N9">
        <v>24</v>
      </c>
      <c r="O9">
        <v>24</v>
      </c>
      <c r="P9">
        <v>24</v>
      </c>
      <c r="Q9">
        <v>24</v>
      </c>
      <c r="R9">
        <v>24</v>
      </c>
      <c r="S9">
        <v>24</v>
      </c>
      <c r="T9">
        <v>24</v>
      </c>
      <c r="U9">
        <v>24</v>
      </c>
      <c r="V9">
        <v>24</v>
      </c>
      <c r="W9">
        <v>24</v>
      </c>
      <c r="X9">
        <v>24</v>
      </c>
      <c r="Y9">
        <v>24</v>
      </c>
      <c r="Z9">
        <v>24</v>
      </c>
      <c r="AA9">
        <v>24</v>
      </c>
      <c r="AB9">
        <v>24</v>
      </c>
      <c r="AC9">
        <v>648</v>
      </c>
    </row>
    <row r="10" spans="1:29" x14ac:dyDescent="0.25">
      <c r="A10" s="2" t="s">
        <v>6</v>
      </c>
      <c r="B10">
        <v>24</v>
      </c>
      <c r="C10">
        <v>24</v>
      </c>
      <c r="D10">
        <v>24</v>
      </c>
      <c r="E10">
        <v>24</v>
      </c>
      <c r="F10">
        <v>24</v>
      </c>
      <c r="G10">
        <v>24</v>
      </c>
      <c r="H10">
        <v>24</v>
      </c>
      <c r="I10">
        <v>24</v>
      </c>
      <c r="J10">
        <v>24</v>
      </c>
      <c r="K10">
        <v>24</v>
      </c>
      <c r="L10">
        <v>24</v>
      </c>
      <c r="M10">
        <v>24</v>
      </c>
      <c r="N10">
        <v>24</v>
      </c>
      <c r="O10">
        <v>24</v>
      </c>
      <c r="P10">
        <v>24</v>
      </c>
      <c r="Q10">
        <v>24</v>
      </c>
      <c r="R10">
        <v>24</v>
      </c>
      <c r="S10">
        <v>24</v>
      </c>
      <c r="T10">
        <v>24</v>
      </c>
      <c r="U10">
        <v>24</v>
      </c>
      <c r="V10">
        <v>24</v>
      </c>
      <c r="W10">
        <v>24</v>
      </c>
      <c r="X10">
        <v>24</v>
      </c>
      <c r="Y10">
        <v>24</v>
      </c>
      <c r="Z10">
        <v>24</v>
      </c>
      <c r="AA10">
        <v>24</v>
      </c>
      <c r="AB10">
        <v>24</v>
      </c>
      <c r="AC10">
        <v>648</v>
      </c>
    </row>
    <row r="11" spans="1:29" x14ac:dyDescent="0.25">
      <c r="A11" s="2" t="s">
        <v>7</v>
      </c>
      <c r="B11">
        <v>24</v>
      </c>
      <c r="C11">
        <v>24</v>
      </c>
      <c r="D11">
        <v>24</v>
      </c>
      <c r="E11">
        <v>24</v>
      </c>
      <c r="F11">
        <v>24</v>
      </c>
      <c r="G11">
        <v>24</v>
      </c>
      <c r="H11">
        <v>24</v>
      </c>
      <c r="I11">
        <v>24</v>
      </c>
      <c r="J11">
        <v>24</v>
      </c>
      <c r="K11">
        <v>24</v>
      </c>
      <c r="L11">
        <v>24</v>
      </c>
      <c r="M11">
        <v>24</v>
      </c>
      <c r="N11">
        <v>24</v>
      </c>
      <c r="O11">
        <v>24</v>
      </c>
      <c r="P11">
        <v>24</v>
      </c>
      <c r="Q11">
        <v>24</v>
      </c>
      <c r="R11">
        <v>24</v>
      </c>
      <c r="S11">
        <v>24</v>
      </c>
      <c r="T11">
        <v>24</v>
      </c>
      <c r="U11">
        <v>24</v>
      </c>
      <c r="V11">
        <v>24</v>
      </c>
      <c r="W11">
        <v>24</v>
      </c>
      <c r="X11">
        <v>24</v>
      </c>
      <c r="Y11">
        <v>24</v>
      </c>
      <c r="Z11">
        <v>24</v>
      </c>
      <c r="AA11">
        <v>24</v>
      </c>
      <c r="AB11">
        <v>24</v>
      </c>
      <c r="AC11">
        <v>648</v>
      </c>
    </row>
    <row r="12" spans="1:29" x14ac:dyDescent="0.25">
      <c r="A12" s="2" t="s">
        <v>8</v>
      </c>
      <c r="B12">
        <v>24</v>
      </c>
      <c r="C12">
        <v>24</v>
      </c>
      <c r="D12">
        <v>24</v>
      </c>
      <c r="E12">
        <v>24</v>
      </c>
      <c r="F12">
        <v>24</v>
      </c>
      <c r="G12">
        <v>24</v>
      </c>
      <c r="H12">
        <v>24</v>
      </c>
      <c r="I12">
        <v>24</v>
      </c>
      <c r="J12">
        <v>24</v>
      </c>
      <c r="K12">
        <v>24</v>
      </c>
      <c r="L12">
        <v>24</v>
      </c>
      <c r="M12">
        <v>24</v>
      </c>
      <c r="N12">
        <v>24</v>
      </c>
      <c r="O12">
        <v>24</v>
      </c>
      <c r="P12">
        <v>24</v>
      </c>
      <c r="Q12">
        <v>24</v>
      </c>
      <c r="R12">
        <v>24</v>
      </c>
      <c r="S12">
        <v>24</v>
      </c>
      <c r="T12">
        <v>24</v>
      </c>
      <c r="U12">
        <v>24</v>
      </c>
      <c r="V12">
        <v>24</v>
      </c>
      <c r="W12">
        <v>24</v>
      </c>
      <c r="X12">
        <v>24</v>
      </c>
      <c r="Y12">
        <v>24</v>
      </c>
      <c r="Z12">
        <v>24</v>
      </c>
      <c r="AA12">
        <v>24</v>
      </c>
      <c r="AB12">
        <v>24</v>
      </c>
      <c r="AC12">
        <v>648</v>
      </c>
    </row>
    <row r="13" spans="1:29" x14ac:dyDescent="0.25">
      <c r="A13" s="2" t="s">
        <v>9</v>
      </c>
      <c r="B13">
        <v>24</v>
      </c>
      <c r="C13">
        <v>24</v>
      </c>
      <c r="D13">
        <v>24</v>
      </c>
      <c r="E13">
        <v>24</v>
      </c>
      <c r="F13">
        <v>24</v>
      </c>
      <c r="G13">
        <v>24</v>
      </c>
      <c r="H13">
        <v>24</v>
      </c>
      <c r="I13">
        <v>24</v>
      </c>
      <c r="J13">
        <v>24</v>
      </c>
      <c r="K13">
        <v>24</v>
      </c>
      <c r="L13">
        <v>24</v>
      </c>
      <c r="M13">
        <v>24</v>
      </c>
      <c r="N13">
        <v>24</v>
      </c>
      <c r="O13">
        <v>24</v>
      </c>
      <c r="P13">
        <v>24</v>
      </c>
      <c r="Q13">
        <v>24</v>
      </c>
      <c r="R13">
        <v>24</v>
      </c>
      <c r="S13">
        <v>24</v>
      </c>
      <c r="T13">
        <v>24</v>
      </c>
      <c r="U13">
        <v>24</v>
      </c>
      <c r="V13">
        <v>24</v>
      </c>
      <c r="W13">
        <v>24</v>
      </c>
      <c r="X13">
        <v>24</v>
      </c>
      <c r="Y13">
        <v>24</v>
      </c>
      <c r="Z13">
        <v>24</v>
      </c>
      <c r="AA13">
        <v>24</v>
      </c>
      <c r="AB13">
        <v>24</v>
      </c>
      <c r="AC13">
        <v>648</v>
      </c>
    </row>
    <row r="14" spans="1:29" x14ac:dyDescent="0.25">
      <c r="A14" s="2" t="s">
        <v>10</v>
      </c>
      <c r="B14">
        <v>24</v>
      </c>
      <c r="C14">
        <v>24</v>
      </c>
      <c r="D14">
        <v>24</v>
      </c>
      <c r="E14">
        <v>24</v>
      </c>
      <c r="F14">
        <v>24</v>
      </c>
      <c r="G14">
        <v>24</v>
      </c>
      <c r="H14">
        <v>24</v>
      </c>
      <c r="I14">
        <v>24</v>
      </c>
      <c r="J14">
        <v>24</v>
      </c>
      <c r="K14">
        <v>24</v>
      </c>
      <c r="L14">
        <v>24</v>
      </c>
      <c r="M14">
        <v>24</v>
      </c>
      <c r="N14">
        <v>24</v>
      </c>
      <c r="O14">
        <v>24</v>
      </c>
      <c r="P14">
        <v>24</v>
      </c>
      <c r="Q14">
        <v>24</v>
      </c>
      <c r="R14">
        <v>24</v>
      </c>
      <c r="S14">
        <v>24</v>
      </c>
      <c r="T14">
        <v>24</v>
      </c>
      <c r="U14">
        <v>24</v>
      </c>
      <c r="V14">
        <v>24</v>
      </c>
      <c r="W14">
        <v>24</v>
      </c>
      <c r="X14">
        <v>24</v>
      </c>
      <c r="Y14">
        <v>24</v>
      </c>
      <c r="Z14">
        <v>24</v>
      </c>
      <c r="AA14">
        <v>24</v>
      </c>
      <c r="AB14">
        <v>24</v>
      </c>
      <c r="AC14">
        <v>648</v>
      </c>
    </row>
    <row r="15" spans="1:29" x14ac:dyDescent="0.25">
      <c r="A15" s="2" t="s">
        <v>11</v>
      </c>
      <c r="B15">
        <v>24</v>
      </c>
      <c r="C15">
        <v>24</v>
      </c>
      <c r="D15">
        <v>24</v>
      </c>
      <c r="E15">
        <v>24</v>
      </c>
      <c r="F15">
        <v>24</v>
      </c>
      <c r="G15">
        <v>24</v>
      </c>
      <c r="H15">
        <v>24</v>
      </c>
      <c r="I15">
        <v>24</v>
      </c>
      <c r="J15">
        <v>24</v>
      </c>
      <c r="K15">
        <v>24</v>
      </c>
      <c r="L15">
        <v>24</v>
      </c>
      <c r="M15">
        <v>24</v>
      </c>
      <c r="N15">
        <v>24</v>
      </c>
      <c r="O15">
        <v>24</v>
      </c>
      <c r="P15">
        <v>24</v>
      </c>
      <c r="Q15">
        <v>24</v>
      </c>
      <c r="R15">
        <v>24</v>
      </c>
      <c r="S15">
        <v>24</v>
      </c>
      <c r="T15">
        <v>24</v>
      </c>
      <c r="U15">
        <v>24</v>
      </c>
      <c r="V15">
        <v>24</v>
      </c>
      <c r="W15">
        <v>24</v>
      </c>
      <c r="X15">
        <v>24</v>
      </c>
      <c r="Y15">
        <v>24</v>
      </c>
      <c r="Z15">
        <v>24</v>
      </c>
      <c r="AA15">
        <v>24</v>
      </c>
      <c r="AB15">
        <v>24</v>
      </c>
      <c r="AC15">
        <v>648</v>
      </c>
    </row>
    <row r="16" spans="1:29" x14ac:dyDescent="0.25">
      <c r="A16" s="2" t="s">
        <v>12</v>
      </c>
      <c r="B16">
        <v>24</v>
      </c>
      <c r="C16">
        <v>24</v>
      </c>
      <c r="D16">
        <v>24</v>
      </c>
      <c r="E16">
        <v>24</v>
      </c>
      <c r="F16">
        <v>24</v>
      </c>
      <c r="G16">
        <v>24</v>
      </c>
      <c r="H16">
        <v>24</v>
      </c>
      <c r="I16">
        <v>24</v>
      </c>
      <c r="J16">
        <v>24</v>
      </c>
      <c r="K16">
        <v>24</v>
      </c>
      <c r="L16">
        <v>24</v>
      </c>
      <c r="M16">
        <v>24</v>
      </c>
      <c r="N16">
        <v>24</v>
      </c>
      <c r="O16">
        <v>24</v>
      </c>
      <c r="P16">
        <v>24</v>
      </c>
      <c r="Q16">
        <v>24</v>
      </c>
      <c r="R16">
        <v>24</v>
      </c>
      <c r="S16">
        <v>24</v>
      </c>
      <c r="T16">
        <v>24</v>
      </c>
      <c r="U16">
        <v>24</v>
      </c>
      <c r="V16">
        <v>24</v>
      </c>
      <c r="W16">
        <v>24</v>
      </c>
      <c r="X16">
        <v>24</v>
      </c>
      <c r="Y16">
        <v>24</v>
      </c>
      <c r="Z16">
        <v>24</v>
      </c>
      <c r="AA16">
        <v>24</v>
      </c>
      <c r="AB16">
        <v>24</v>
      </c>
      <c r="AC16">
        <v>648</v>
      </c>
    </row>
    <row r="17" spans="1:29" x14ac:dyDescent="0.25">
      <c r="A17" s="2" t="s">
        <v>13</v>
      </c>
      <c r="B17">
        <v>24</v>
      </c>
      <c r="C17">
        <v>24</v>
      </c>
      <c r="D17">
        <v>24</v>
      </c>
      <c r="E17">
        <v>24</v>
      </c>
      <c r="F17">
        <v>24</v>
      </c>
      <c r="G17">
        <v>24</v>
      </c>
      <c r="H17">
        <v>24</v>
      </c>
      <c r="I17">
        <v>24</v>
      </c>
      <c r="J17">
        <v>24</v>
      </c>
      <c r="K17">
        <v>24</v>
      </c>
      <c r="L17">
        <v>24</v>
      </c>
      <c r="M17">
        <v>24</v>
      </c>
      <c r="N17">
        <v>24</v>
      </c>
      <c r="O17">
        <v>24</v>
      </c>
      <c r="P17">
        <v>24</v>
      </c>
      <c r="Q17">
        <v>24</v>
      </c>
      <c r="R17">
        <v>24</v>
      </c>
      <c r="S17">
        <v>24</v>
      </c>
      <c r="T17">
        <v>24</v>
      </c>
      <c r="U17">
        <v>24</v>
      </c>
      <c r="V17">
        <v>24</v>
      </c>
      <c r="W17">
        <v>24</v>
      </c>
      <c r="X17">
        <v>24</v>
      </c>
      <c r="Y17">
        <v>24</v>
      </c>
      <c r="Z17">
        <v>24</v>
      </c>
      <c r="AA17">
        <v>24</v>
      </c>
      <c r="AB17">
        <v>24</v>
      </c>
      <c r="AC17">
        <v>648</v>
      </c>
    </row>
    <row r="18" spans="1:29" x14ac:dyDescent="0.25">
      <c r="A18" s="2" t="s">
        <v>14</v>
      </c>
      <c r="B18">
        <v>24</v>
      </c>
      <c r="C18">
        <v>24</v>
      </c>
      <c r="D18">
        <v>24</v>
      </c>
      <c r="E18">
        <v>24</v>
      </c>
      <c r="F18">
        <v>24</v>
      </c>
      <c r="G18">
        <v>24</v>
      </c>
      <c r="H18">
        <v>24</v>
      </c>
      <c r="I18">
        <v>24</v>
      </c>
      <c r="J18">
        <v>24</v>
      </c>
      <c r="K18">
        <v>24</v>
      </c>
      <c r="L18">
        <v>24</v>
      </c>
      <c r="M18">
        <v>24</v>
      </c>
      <c r="N18">
        <v>24</v>
      </c>
      <c r="O18">
        <v>24</v>
      </c>
      <c r="P18">
        <v>24</v>
      </c>
      <c r="Q18">
        <v>24</v>
      </c>
      <c r="R18">
        <v>24</v>
      </c>
      <c r="S18">
        <v>24</v>
      </c>
      <c r="T18">
        <v>24</v>
      </c>
      <c r="U18">
        <v>24</v>
      </c>
      <c r="V18">
        <v>24</v>
      </c>
      <c r="W18">
        <v>24</v>
      </c>
      <c r="X18">
        <v>24</v>
      </c>
      <c r="Y18">
        <v>24</v>
      </c>
      <c r="Z18">
        <v>24</v>
      </c>
      <c r="AA18">
        <v>24</v>
      </c>
      <c r="AB18">
        <v>24</v>
      </c>
      <c r="AC18">
        <v>648</v>
      </c>
    </row>
    <row r="19" spans="1:29" x14ac:dyDescent="0.25">
      <c r="A19" s="2" t="s">
        <v>15</v>
      </c>
      <c r="B19">
        <v>24</v>
      </c>
      <c r="C19">
        <v>24</v>
      </c>
      <c r="D19">
        <v>24</v>
      </c>
      <c r="E19">
        <v>24</v>
      </c>
      <c r="F19">
        <v>24</v>
      </c>
      <c r="G19">
        <v>24</v>
      </c>
      <c r="H19">
        <v>24</v>
      </c>
      <c r="I19">
        <v>24</v>
      </c>
      <c r="J19">
        <v>24</v>
      </c>
      <c r="K19">
        <v>24</v>
      </c>
      <c r="L19">
        <v>24</v>
      </c>
      <c r="M19">
        <v>24</v>
      </c>
      <c r="N19">
        <v>24</v>
      </c>
      <c r="O19">
        <v>24</v>
      </c>
      <c r="P19">
        <v>24</v>
      </c>
      <c r="Q19">
        <v>24</v>
      </c>
      <c r="R19">
        <v>24</v>
      </c>
      <c r="S19">
        <v>24</v>
      </c>
      <c r="T19">
        <v>24</v>
      </c>
      <c r="U19">
        <v>24</v>
      </c>
      <c r="V19">
        <v>24</v>
      </c>
      <c r="W19">
        <v>24</v>
      </c>
      <c r="X19">
        <v>24</v>
      </c>
      <c r="Y19">
        <v>24</v>
      </c>
      <c r="Z19">
        <v>24</v>
      </c>
      <c r="AA19">
        <v>24</v>
      </c>
      <c r="AB19">
        <v>24</v>
      </c>
      <c r="AC19">
        <v>648</v>
      </c>
    </row>
    <row r="20" spans="1:29" x14ac:dyDescent="0.25">
      <c r="A20" s="2" t="s">
        <v>16</v>
      </c>
      <c r="B20">
        <v>24</v>
      </c>
      <c r="C20">
        <v>24</v>
      </c>
      <c r="D20">
        <v>24</v>
      </c>
      <c r="E20">
        <v>24</v>
      </c>
      <c r="F20">
        <v>24</v>
      </c>
      <c r="G20">
        <v>24</v>
      </c>
      <c r="H20">
        <v>24</v>
      </c>
      <c r="I20">
        <v>24</v>
      </c>
      <c r="J20">
        <v>24</v>
      </c>
      <c r="K20">
        <v>24</v>
      </c>
      <c r="L20">
        <v>24</v>
      </c>
      <c r="M20">
        <v>24</v>
      </c>
      <c r="N20">
        <v>24</v>
      </c>
      <c r="O20">
        <v>24</v>
      </c>
      <c r="P20">
        <v>24</v>
      </c>
      <c r="Q20">
        <v>24</v>
      </c>
      <c r="R20">
        <v>24</v>
      </c>
      <c r="S20">
        <v>24</v>
      </c>
      <c r="T20">
        <v>24</v>
      </c>
      <c r="U20">
        <v>24</v>
      </c>
      <c r="V20">
        <v>24</v>
      </c>
      <c r="W20">
        <v>24</v>
      </c>
      <c r="X20">
        <v>24</v>
      </c>
      <c r="Y20">
        <v>24</v>
      </c>
      <c r="Z20">
        <v>24</v>
      </c>
      <c r="AA20">
        <v>24</v>
      </c>
      <c r="AB20">
        <v>24</v>
      </c>
      <c r="AC20">
        <v>648</v>
      </c>
    </row>
    <row r="21" spans="1:29" x14ac:dyDescent="0.25">
      <c r="A21" s="2" t="s">
        <v>17</v>
      </c>
      <c r="B21">
        <v>24</v>
      </c>
      <c r="C21">
        <v>24</v>
      </c>
      <c r="D21">
        <v>24</v>
      </c>
      <c r="E21">
        <v>24</v>
      </c>
      <c r="F21">
        <v>24</v>
      </c>
      <c r="G21">
        <v>24</v>
      </c>
      <c r="H21">
        <v>24</v>
      </c>
      <c r="I21">
        <v>24</v>
      </c>
      <c r="J21">
        <v>24</v>
      </c>
      <c r="K21">
        <v>24</v>
      </c>
      <c r="L21">
        <v>24</v>
      </c>
      <c r="M21">
        <v>24</v>
      </c>
      <c r="N21">
        <v>24</v>
      </c>
      <c r="O21">
        <v>24</v>
      </c>
      <c r="P21">
        <v>24</v>
      </c>
      <c r="Q21">
        <v>24</v>
      </c>
      <c r="R21">
        <v>24</v>
      </c>
      <c r="S21">
        <v>24</v>
      </c>
      <c r="T21">
        <v>24</v>
      </c>
      <c r="U21">
        <v>24</v>
      </c>
      <c r="V21">
        <v>24</v>
      </c>
      <c r="W21">
        <v>24</v>
      </c>
      <c r="X21">
        <v>24</v>
      </c>
      <c r="Y21">
        <v>24</v>
      </c>
      <c r="Z21">
        <v>24</v>
      </c>
      <c r="AA21">
        <v>24</v>
      </c>
      <c r="AB21">
        <v>24</v>
      </c>
      <c r="AC21">
        <v>648</v>
      </c>
    </row>
    <row r="22" spans="1:29" x14ac:dyDescent="0.25">
      <c r="A22" s="2" t="s">
        <v>18</v>
      </c>
      <c r="B22">
        <v>24</v>
      </c>
      <c r="C22">
        <v>24</v>
      </c>
      <c r="D22">
        <v>24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24</v>
      </c>
      <c r="K22">
        <v>24</v>
      </c>
      <c r="L22">
        <v>24</v>
      </c>
      <c r="M22">
        <v>24</v>
      </c>
      <c r="N22">
        <v>24</v>
      </c>
      <c r="O22">
        <v>24</v>
      </c>
      <c r="P22">
        <v>24</v>
      </c>
      <c r="Q22">
        <v>24</v>
      </c>
      <c r="R22">
        <v>24</v>
      </c>
      <c r="S22">
        <v>24</v>
      </c>
      <c r="T22">
        <v>24</v>
      </c>
      <c r="U22">
        <v>24</v>
      </c>
      <c r="V22">
        <v>24</v>
      </c>
      <c r="W22">
        <v>24</v>
      </c>
      <c r="X22">
        <v>24</v>
      </c>
      <c r="Y22">
        <v>24</v>
      </c>
      <c r="Z22">
        <v>24</v>
      </c>
      <c r="AA22">
        <v>24</v>
      </c>
      <c r="AB22">
        <v>24</v>
      </c>
      <c r="AC22">
        <v>648</v>
      </c>
    </row>
    <row r="23" spans="1:29" x14ac:dyDescent="0.25">
      <c r="A23" s="2" t="s">
        <v>19</v>
      </c>
      <c r="B23">
        <v>24</v>
      </c>
      <c r="C23">
        <v>24</v>
      </c>
      <c r="D23">
        <v>24</v>
      </c>
      <c r="E23">
        <v>24</v>
      </c>
      <c r="F23">
        <v>24</v>
      </c>
      <c r="G23">
        <v>24</v>
      </c>
      <c r="H23">
        <v>24</v>
      </c>
      <c r="I23">
        <v>24</v>
      </c>
      <c r="J23">
        <v>24</v>
      </c>
      <c r="K23">
        <v>24</v>
      </c>
      <c r="L23">
        <v>24</v>
      </c>
      <c r="M23">
        <v>24</v>
      </c>
      <c r="N23">
        <v>24</v>
      </c>
      <c r="O23">
        <v>24</v>
      </c>
      <c r="P23">
        <v>24</v>
      </c>
      <c r="Q23">
        <v>24</v>
      </c>
      <c r="R23">
        <v>24</v>
      </c>
      <c r="S23">
        <v>24</v>
      </c>
      <c r="T23">
        <v>24</v>
      </c>
      <c r="U23">
        <v>24</v>
      </c>
      <c r="V23">
        <v>24</v>
      </c>
      <c r="W23">
        <v>24</v>
      </c>
      <c r="X23">
        <v>24</v>
      </c>
      <c r="Y23">
        <v>24</v>
      </c>
      <c r="Z23">
        <v>24</v>
      </c>
      <c r="AA23">
        <v>24</v>
      </c>
      <c r="AB23">
        <v>24</v>
      </c>
      <c r="AC23">
        <v>648</v>
      </c>
    </row>
    <row r="24" spans="1:29" x14ac:dyDescent="0.25">
      <c r="A24" s="2" t="s">
        <v>20</v>
      </c>
      <c r="B24">
        <v>24</v>
      </c>
      <c r="C24">
        <v>24</v>
      </c>
      <c r="D24">
        <v>24</v>
      </c>
      <c r="E24">
        <v>24</v>
      </c>
      <c r="F24">
        <v>24</v>
      </c>
      <c r="G24">
        <v>24</v>
      </c>
      <c r="H24">
        <v>24</v>
      </c>
      <c r="I24">
        <v>24</v>
      </c>
      <c r="J24">
        <v>24</v>
      </c>
      <c r="K24">
        <v>24</v>
      </c>
      <c r="L24">
        <v>24</v>
      </c>
      <c r="M24">
        <v>24</v>
      </c>
      <c r="N24">
        <v>24</v>
      </c>
      <c r="O24">
        <v>24</v>
      </c>
      <c r="P24">
        <v>24</v>
      </c>
      <c r="Q24">
        <v>24</v>
      </c>
      <c r="R24">
        <v>24</v>
      </c>
      <c r="S24">
        <v>24</v>
      </c>
      <c r="T24">
        <v>24</v>
      </c>
      <c r="U24">
        <v>24</v>
      </c>
      <c r="V24">
        <v>24</v>
      </c>
      <c r="W24">
        <v>24</v>
      </c>
      <c r="X24">
        <v>24</v>
      </c>
      <c r="Y24">
        <v>24</v>
      </c>
      <c r="Z24">
        <v>24</v>
      </c>
      <c r="AA24">
        <v>24</v>
      </c>
      <c r="AB24">
        <v>24</v>
      </c>
      <c r="AC24">
        <v>648</v>
      </c>
    </row>
    <row r="25" spans="1:29" x14ac:dyDescent="0.25">
      <c r="A25" s="2" t="s">
        <v>21</v>
      </c>
      <c r="B25">
        <v>24</v>
      </c>
      <c r="C25">
        <v>24</v>
      </c>
      <c r="D25">
        <v>24</v>
      </c>
      <c r="E25">
        <v>24</v>
      </c>
      <c r="F25">
        <v>24</v>
      </c>
      <c r="G25">
        <v>24</v>
      </c>
      <c r="H25">
        <v>24</v>
      </c>
      <c r="I25">
        <v>24</v>
      </c>
      <c r="J25">
        <v>24</v>
      </c>
      <c r="K25">
        <v>24</v>
      </c>
      <c r="L25">
        <v>24</v>
      </c>
      <c r="M25">
        <v>24</v>
      </c>
      <c r="N25">
        <v>24</v>
      </c>
      <c r="O25">
        <v>24</v>
      </c>
      <c r="P25">
        <v>24</v>
      </c>
      <c r="Q25">
        <v>24</v>
      </c>
      <c r="R25">
        <v>24</v>
      </c>
      <c r="S25">
        <v>24</v>
      </c>
      <c r="T25">
        <v>24</v>
      </c>
      <c r="U25">
        <v>24</v>
      </c>
      <c r="V25">
        <v>24</v>
      </c>
      <c r="W25">
        <v>24</v>
      </c>
      <c r="X25">
        <v>24</v>
      </c>
      <c r="Y25">
        <v>24</v>
      </c>
      <c r="Z25">
        <v>24</v>
      </c>
      <c r="AA25">
        <v>24</v>
      </c>
      <c r="AB25">
        <v>24</v>
      </c>
      <c r="AC25">
        <v>648</v>
      </c>
    </row>
    <row r="26" spans="1:29" x14ac:dyDescent="0.25">
      <c r="A26" s="2" t="s">
        <v>22</v>
      </c>
      <c r="B26">
        <v>24</v>
      </c>
      <c r="C26">
        <v>24</v>
      </c>
      <c r="D26">
        <v>24</v>
      </c>
      <c r="E26">
        <v>24</v>
      </c>
      <c r="F26">
        <v>24</v>
      </c>
      <c r="G26">
        <v>24</v>
      </c>
      <c r="H26">
        <v>24</v>
      </c>
      <c r="I26">
        <v>24</v>
      </c>
      <c r="J26">
        <v>24</v>
      </c>
      <c r="K26">
        <v>24</v>
      </c>
      <c r="L26">
        <v>24</v>
      </c>
      <c r="M26">
        <v>24</v>
      </c>
      <c r="N26">
        <v>24</v>
      </c>
      <c r="O26">
        <v>24</v>
      </c>
      <c r="P26">
        <v>24</v>
      </c>
      <c r="Q26">
        <v>24</v>
      </c>
      <c r="R26">
        <v>24</v>
      </c>
      <c r="S26">
        <v>24</v>
      </c>
      <c r="T26">
        <v>24</v>
      </c>
      <c r="U26">
        <v>24</v>
      </c>
      <c r="V26">
        <v>24</v>
      </c>
      <c r="W26">
        <v>24</v>
      </c>
      <c r="X26">
        <v>24</v>
      </c>
      <c r="Y26">
        <v>24</v>
      </c>
      <c r="Z26">
        <v>24</v>
      </c>
      <c r="AA26">
        <v>24</v>
      </c>
      <c r="AB26">
        <v>24</v>
      </c>
      <c r="AC26">
        <v>648</v>
      </c>
    </row>
    <row r="27" spans="1:29" x14ac:dyDescent="0.25">
      <c r="A27" s="2" t="s">
        <v>23</v>
      </c>
      <c r="B27">
        <v>24</v>
      </c>
      <c r="C27">
        <v>24</v>
      </c>
      <c r="D27">
        <v>24</v>
      </c>
      <c r="E27">
        <v>24</v>
      </c>
      <c r="F27">
        <v>24</v>
      </c>
      <c r="G27">
        <v>24</v>
      </c>
      <c r="H27">
        <v>24</v>
      </c>
      <c r="I27">
        <v>24</v>
      </c>
      <c r="J27">
        <v>24</v>
      </c>
      <c r="K27">
        <v>24</v>
      </c>
      <c r="L27">
        <v>24</v>
      </c>
      <c r="M27">
        <v>24</v>
      </c>
      <c r="N27">
        <v>24</v>
      </c>
      <c r="O27">
        <v>24</v>
      </c>
      <c r="P27">
        <v>24</v>
      </c>
      <c r="Q27">
        <v>24</v>
      </c>
      <c r="R27">
        <v>24</v>
      </c>
      <c r="S27">
        <v>24</v>
      </c>
      <c r="T27">
        <v>24</v>
      </c>
      <c r="U27">
        <v>24</v>
      </c>
      <c r="V27">
        <v>24</v>
      </c>
      <c r="W27">
        <v>24</v>
      </c>
      <c r="X27">
        <v>24</v>
      </c>
      <c r="Y27">
        <v>24</v>
      </c>
      <c r="Z27">
        <v>24</v>
      </c>
      <c r="AA27">
        <v>24</v>
      </c>
      <c r="AB27">
        <v>24</v>
      </c>
      <c r="AC27">
        <v>648</v>
      </c>
    </row>
    <row r="28" spans="1:29" x14ac:dyDescent="0.25">
      <c r="A28" s="2" t="s">
        <v>24</v>
      </c>
      <c r="B28">
        <v>24</v>
      </c>
      <c r="C28">
        <v>24</v>
      </c>
      <c r="D28">
        <v>24</v>
      </c>
      <c r="E28">
        <v>24</v>
      </c>
      <c r="F28">
        <v>24</v>
      </c>
      <c r="G28">
        <v>24</v>
      </c>
      <c r="H28">
        <v>24</v>
      </c>
      <c r="I28">
        <v>24</v>
      </c>
      <c r="J28">
        <v>24</v>
      </c>
      <c r="K28">
        <v>24</v>
      </c>
      <c r="L28">
        <v>24</v>
      </c>
      <c r="M28">
        <v>24</v>
      </c>
      <c r="N28">
        <v>24</v>
      </c>
      <c r="O28">
        <v>24</v>
      </c>
      <c r="P28">
        <v>24</v>
      </c>
      <c r="Q28">
        <v>24</v>
      </c>
      <c r="R28">
        <v>24</v>
      </c>
      <c r="S28">
        <v>24</v>
      </c>
      <c r="T28">
        <v>24</v>
      </c>
      <c r="U28">
        <v>24</v>
      </c>
      <c r="V28">
        <v>24</v>
      </c>
      <c r="W28">
        <v>24</v>
      </c>
      <c r="X28">
        <v>24</v>
      </c>
      <c r="Y28">
        <v>24</v>
      </c>
      <c r="Z28">
        <v>24</v>
      </c>
      <c r="AA28">
        <v>24</v>
      </c>
      <c r="AB28">
        <v>24</v>
      </c>
      <c r="AC28">
        <v>648</v>
      </c>
    </row>
    <row r="29" spans="1:29" x14ac:dyDescent="0.25">
      <c r="A29" s="2" t="s">
        <v>25</v>
      </c>
      <c r="B29">
        <v>24</v>
      </c>
      <c r="C29">
        <v>24</v>
      </c>
      <c r="D29">
        <v>24</v>
      </c>
      <c r="E29">
        <v>24</v>
      </c>
      <c r="F29">
        <v>24</v>
      </c>
      <c r="G29">
        <v>24</v>
      </c>
      <c r="H29">
        <v>24</v>
      </c>
      <c r="I29">
        <v>24</v>
      </c>
      <c r="J29">
        <v>24</v>
      </c>
      <c r="K29">
        <v>24</v>
      </c>
      <c r="L29">
        <v>24</v>
      </c>
      <c r="M29">
        <v>24</v>
      </c>
      <c r="N29">
        <v>24</v>
      </c>
      <c r="O29">
        <v>24</v>
      </c>
      <c r="P29">
        <v>24</v>
      </c>
      <c r="Q29">
        <v>24</v>
      </c>
      <c r="R29">
        <v>24</v>
      </c>
      <c r="S29">
        <v>24</v>
      </c>
      <c r="T29">
        <v>24</v>
      </c>
      <c r="U29">
        <v>24</v>
      </c>
      <c r="V29">
        <v>24</v>
      </c>
      <c r="W29">
        <v>24</v>
      </c>
      <c r="X29">
        <v>24</v>
      </c>
      <c r="Y29">
        <v>24</v>
      </c>
      <c r="Z29">
        <v>24</v>
      </c>
      <c r="AA29">
        <v>24</v>
      </c>
      <c r="AB29">
        <v>24</v>
      </c>
      <c r="AC29">
        <v>648</v>
      </c>
    </row>
    <row r="30" spans="1:29" x14ac:dyDescent="0.25">
      <c r="A30" s="2" t="s">
        <v>26</v>
      </c>
      <c r="B30">
        <v>24</v>
      </c>
      <c r="C30">
        <v>24</v>
      </c>
      <c r="D30">
        <v>24</v>
      </c>
      <c r="E30">
        <v>24</v>
      </c>
      <c r="F30">
        <v>24</v>
      </c>
      <c r="G30">
        <v>24</v>
      </c>
      <c r="H30">
        <v>24</v>
      </c>
      <c r="I30">
        <v>24</v>
      </c>
      <c r="J30">
        <v>24</v>
      </c>
      <c r="K30">
        <v>24</v>
      </c>
      <c r="L30">
        <v>24</v>
      </c>
      <c r="M30">
        <v>24</v>
      </c>
      <c r="N30">
        <v>24</v>
      </c>
      <c r="O30">
        <v>24</v>
      </c>
      <c r="P30">
        <v>24</v>
      </c>
      <c r="Q30">
        <v>24</v>
      </c>
      <c r="R30">
        <v>24</v>
      </c>
      <c r="S30">
        <v>24</v>
      </c>
      <c r="T30">
        <v>24</v>
      </c>
      <c r="U30">
        <v>24</v>
      </c>
      <c r="V30">
        <v>24</v>
      </c>
      <c r="W30">
        <v>24</v>
      </c>
      <c r="X30">
        <v>24</v>
      </c>
      <c r="Y30">
        <v>24</v>
      </c>
      <c r="Z30">
        <v>24</v>
      </c>
      <c r="AA30">
        <v>24</v>
      </c>
      <c r="AB30">
        <v>24</v>
      </c>
      <c r="AC30">
        <v>648</v>
      </c>
    </row>
    <row r="31" spans="1:29" x14ac:dyDescent="0.25">
      <c r="A31" s="2" t="s">
        <v>27</v>
      </c>
      <c r="B31">
        <v>24</v>
      </c>
      <c r="C31">
        <v>24</v>
      </c>
      <c r="D31">
        <v>24</v>
      </c>
      <c r="E31">
        <v>24</v>
      </c>
      <c r="F31">
        <v>24</v>
      </c>
      <c r="G31">
        <v>24</v>
      </c>
      <c r="H31">
        <v>24</v>
      </c>
      <c r="I31">
        <v>24</v>
      </c>
      <c r="J31">
        <v>24</v>
      </c>
      <c r="K31">
        <v>24</v>
      </c>
      <c r="L31">
        <v>24</v>
      </c>
      <c r="M31">
        <v>24</v>
      </c>
      <c r="N31">
        <v>24</v>
      </c>
      <c r="O31">
        <v>24</v>
      </c>
      <c r="P31">
        <v>24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648</v>
      </c>
    </row>
    <row r="32" spans="1:29" x14ac:dyDescent="0.25">
      <c r="A32" s="2" t="s">
        <v>28</v>
      </c>
      <c r="B32">
        <v>24</v>
      </c>
      <c r="C32">
        <v>24</v>
      </c>
      <c r="D32">
        <v>24</v>
      </c>
      <c r="E32">
        <v>24</v>
      </c>
      <c r="F32">
        <v>24</v>
      </c>
      <c r="G32">
        <v>24</v>
      </c>
      <c r="H32">
        <v>24</v>
      </c>
      <c r="I32">
        <v>24</v>
      </c>
      <c r="J32">
        <v>24</v>
      </c>
      <c r="K32">
        <v>24</v>
      </c>
      <c r="L32">
        <v>24</v>
      </c>
      <c r="M32">
        <v>24</v>
      </c>
      <c r="N32">
        <v>24</v>
      </c>
      <c r="O32">
        <v>24</v>
      </c>
      <c r="P32">
        <v>24</v>
      </c>
      <c r="Q32">
        <v>24</v>
      </c>
      <c r="R32">
        <v>24</v>
      </c>
      <c r="S32">
        <v>24</v>
      </c>
      <c r="T32">
        <v>24</v>
      </c>
      <c r="U32">
        <v>24</v>
      </c>
      <c r="V32">
        <v>24</v>
      </c>
      <c r="W32">
        <v>24</v>
      </c>
      <c r="X32">
        <v>24</v>
      </c>
      <c r="Y32">
        <v>24</v>
      </c>
      <c r="Z32">
        <v>24</v>
      </c>
      <c r="AA32">
        <v>24</v>
      </c>
      <c r="AB32">
        <v>24</v>
      </c>
      <c r="AC32">
        <v>648</v>
      </c>
    </row>
    <row r="33" spans="1:29" x14ac:dyDescent="0.25">
      <c r="A33" s="2" t="s">
        <v>29</v>
      </c>
      <c r="B33">
        <v>24</v>
      </c>
      <c r="C33">
        <v>24</v>
      </c>
      <c r="D33">
        <v>24</v>
      </c>
      <c r="E33">
        <v>24</v>
      </c>
      <c r="F33">
        <v>24</v>
      </c>
      <c r="G33">
        <v>24</v>
      </c>
      <c r="H33">
        <v>24</v>
      </c>
      <c r="I33">
        <v>24</v>
      </c>
      <c r="J33">
        <v>24</v>
      </c>
      <c r="K33">
        <v>24</v>
      </c>
      <c r="L33">
        <v>24</v>
      </c>
      <c r="M33">
        <v>24</v>
      </c>
      <c r="N33">
        <v>24</v>
      </c>
      <c r="O33">
        <v>24</v>
      </c>
      <c r="P33">
        <v>24</v>
      </c>
      <c r="Q33">
        <v>24</v>
      </c>
      <c r="R33">
        <v>24</v>
      </c>
      <c r="S33">
        <v>24</v>
      </c>
      <c r="T33">
        <v>24</v>
      </c>
      <c r="U33">
        <v>24</v>
      </c>
      <c r="V33">
        <v>24</v>
      </c>
      <c r="W33">
        <v>24</v>
      </c>
      <c r="X33">
        <v>24</v>
      </c>
      <c r="Y33">
        <v>24</v>
      </c>
      <c r="Z33">
        <v>24</v>
      </c>
      <c r="AA33">
        <v>24</v>
      </c>
      <c r="AB33">
        <v>24</v>
      </c>
      <c r="AC33">
        <v>648</v>
      </c>
    </row>
    <row r="34" spans="1:29" x14ac:dyDescent="0.25">
      <c r="A34" s="2" t="s">
        <v>30</v>
      </c>
      <c r="B34">
        <v>24</v>
      </c>
      <c r="C34">
        <v>24</v>
      </c>
      <c r="D34">
        <v>24</v>
      </c>
      <c r="E34">
        <v>24</v>
      </c>
      <c r="F34">
        <v>24</v>
      </c>
      <c r="G34">
        <v>24</v>
      </c>
      <c r="H34">
        <v>24</v>
      </c>
      <c r="I34">
        <v>24</v>
      </c>
      <c r="J34">
        <v>24</v>
      </c>
      <c r="K34">
        <v>24</v>
      </c>
      <c r="L34">
        <v>24</v>
      </c>
      <c r="M34">
        <v>24</v>
      </c>
      <c r="N34">
        <v>24</v>
      </c>
      <c r="O34">
        <v>24</v>
      </c>
      <c r="P34">
        <v>24</v>
      </c>
      <c r="Q34">
        <v>24</v>
      </c>
      <c r="R34">
        <v>24</v>
      </c>
      <c r="S34">
        <v>24</v>
      </c>
      <c r="T34">
        <v>24</v>
      </c>
      <c r="U34">
        <v>24</v>
      </c>
      <c r="V34">
        <v>24</v>
      </c>
      <c r="W34">
        <v>24</v>
      </c>
      <c r="X34">
        <v>24</v>
      </c>
      <c r="Y34">
        <v>24</v>
      </c>
      <c r="Z34">
        <v>24</v>
      </c>
      <c r="AA34">
        <v>24</v>
      </c>
      <c r="AB34">
        <v>24</v>
      </c>
      <c r="AC34">
        <v>648</v>
      </c>
    </row>
    <row r="35" spans="1:29" x14ac:dyDescent="0.25">
      <c r="A35" s="2" t="s">
        <v>31</v>
      </c>
      <c r="B35">
        <v>24</v>
      </c>
      <c r="C35">
        <v>24</v>
      </c>
      <c r="D35">
        <v>24</v>
      </c>
      <c r="E35">
        <v>24</v>
      </c>
      <c r="F35">
        <v>24</v>
      </c>
      <c r="G35">
        <v>24</v>
      </c>
      <c r="H35">
        <v>24</v>
      </c>
      <c r="I35">
        <v>24</v>
      </c>
      <c r="J35">
        <v>24</v>
      </c>
      <c r="K35">
        <v>24</v>
      </c>
      <c r="L35">
        <v>24</v>
      </c>
      <c r="M35">
        <v>24</v>
      </c>
      <c r="N35">
        <v>24</v>
      </c>
      <c r="O35">
        <v>24</v>
      </c>
      <c r="P35">
        <v>24</v>
      </c>
      <c r="Q35">
        <v>24</v>
      </c>
      <c r="R35">
        <v>24</v>
      </c>
      <c r="S35">
        <v>24</v>
      </c>
      <c r="T35">
        <v>24</v>
      </c>
      <c r="U35">
        <v>24</v>
      </c>
      <c r="V35">
        <v>24</v>
      </c>
      <c r="W35">
        <v>24</v>
      </c>
      <c r="X35">
        <v>24</v>
      </c>
      <c r="Y35">
        <v>24</v>
      </c>
      <c r="Z35">
        <v>24</v>
      </c>
      <c r="AA35">
        <v>24</v>
      </c>
      <c r="AB35">
        <v>24</v>
      </c>
      <c r="AC35">
        <v>648</v>
      </c>
    </row>
    <row r="36" spans="1:29" x14ac:dyDescent="0.25">
      <c r="A36" s="2" t="s">
        <v>32</v>
      </c>
      <c r="B36">
        <v>696</v>
      </c>
      <c r="C36">
        <v>696</v>
      </c>
      <c r="D36">
        <v>696</v>
      </c>
      <c r="E36">
        <v>696</v>
      </c>
      <c r="F36">
        <v>696</v>
      </c>
      <c r="G36">
        <v>696</v>
      </c>
      <c r="H36">
        <v>696</v>
      </c>
      <c r="I36">
        <v>696</v>
      </c>
      <c r="J36">
        <v>696</v>
      </c>
      <c r="K36">
        <v>696</v>
      </c>
      <c r="L36">
        <v>696</v>
      </c>
      <c r="M36">
        <v>696</v>
      </c>
      <c r="N36">
        <v>696</v>
      </c>
      <c r="O36">
        <v>696</v>
      </c>
      <c r="P36">
        <v>696</v>
      </c>
      <c r="Q36">
        <v>696</v>
      </c>
      <c r="R36">
        <v>696</v>
      </c>
      <c r="S36">
        <v>696</v>
      </c>
      <c r="T36">
        <v>696</v>
      </c>
      <c r="U36">
        <v>696</v>
      </c>
      <c r="V36">
        <v>696</v>
      </c>
      <c r="W36">
        <v>696</v>
      </c>
      <c r="X36">
        <v>696</v>
      </c>
      <c r="Y36">
        <v>696</v>
      </c>
      <c r="Z36">
        <v>696</v>
      </c>
      <c r="AA36">
        <v>696</v>
      </c>
      <c r="AB36">
        <v>696</v>
      </c>
      <c r="AC36">
        <v>18792</v>
      </c>
    </row>
  </sheetData>
  <hyperlinks>
    <hyperlink ref="A1" location="'Tartalomjegyzék'!A1" display="Vissza" xr:uid="{BD326798-63C6-40C6-B697-DF39D1C9BF01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2D25-EDD7-48FE-B9C3-963CF0258C97}">
  <sheetPr codeName="Munka3"/>
  <dimension ref="A1:AE120"/>
  <sheetViews>
    <sheetView zoomScale="40" zoomScaleNormal="40" workbookViewId="0">
      <selection activeCell="B123" sqref="B123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bestFit="1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  <col min="30" max="30" width="5.85546875" bestFit="1" customWidth="1"/>
    <col min="31" max="31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2015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0</v>
      </c>
      <c r="D10">
        <v>0</v>
      </c>
      <c r="E10">
        <v>0</v>
      </c>
      <c r="F10">
        <v>0</v>
      </c>
      <c r="G10">
        <v>-0.97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0.01</v>
      </c>
      <c r="W10">
        <v>0</v>
      </c>
      <c r="X10">
        <v>0</v>
      </c>
      <c r="Y10">
        <v>0</v>
      </c>
      <c r="Z10">
        <v>-7.0000000000000007E-2</v>
      </c>
      <c r="AA10">
        <v>0</v>
      </c>
      <c r="AB10">
        <v>0</v>
      </c>
      <c r="AC10">
        <v>-1.03</v>
      </c>
    </row>
    <row r="11" spans="1:29" x14ac:dyDescent="0.25">
      <c r="A11" s="2" t="s">
        <v>4</v>
      </c>
      <c r="B11">
        <v>0</v>
      </c>
      <c r="C11">
        <v>0</v>
      </c>
      <c r="D11">
        <v>0</v>
      </c>
      <c r="E11">
        <v>0</v>
      </c>
      <c r="F11">
        <v>0</v>
      </c>
      <c r="G11">
        <v>0.1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0.01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0.11</v>
      </c>
    </row>
    <row r="12" spans="1:29" x14ac:dyDescent="0.25">
      <c r="A12" s="2" t="s">
        <v>5</v>
      </c>
      <c r="B12">
        <v>0</v>
      </c>
      <c r="C12">
        <v>0</v>
      </c>
      <c r="D12">
        <v>0</v>
      </c>
      <c r="E12">
        <v>0</v>
      </c>
      <c r="F12">
        <v>0</v>
      </c>
      <c r="G12">
        <v>-0.31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-0.39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-0.7</v>
      </c>
    </row>
    <row r="13" spans="1:29" x14ac:dyDescent="0.25">
      <c r="A13" s="2" t="s">
        <v>6</v>
      </c>
      <c r="B13">
        <v>0</v>
      </c>
      <c r="C13">
        <v>-0.05</v>
      </c>
      <c r="D13">
        <v>0</v>
      </c>
      <c r="E13">
        <v>0</v>
      </c>
      <c r="F13">
        <v>0</v>
      </c>
      <c r="G13">
        <v>0.1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0.42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0.47</v>
      </c>
    </row>
    <row r="14" spans="1:29" x14ac:dyDescent="0.25">
      <c r="A14" s="2" t="s">
        <v>7</v>
      </c>
      <c r="B14">
        <v>0</v>
      </c>
      <c r="C14">
        <v>0</v>
      </c>
      <c r="D14">
        <v>0</v>
      </c>
      <c r="E14">
        <v>0</v>
      </c>
      <c r="F14">
        <v>0</v>
      </c>
      <c r="G14">
        <v>0.1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0.01</v>
      </c>
      <c r="W14">
        <v>0</v>
      </c>
      <c r="X14">
        <v>0</v>
      </c>
      <c r="Y14">
        <v>0</v>
      </c>
      <c r="Z14">
        <v>0.09</v>
      </c>
      <c r="AA14">
        <v>0</v>
      </c>
      <c r="AB14">
        <v>0</v>
      </c>
      <c r="AC14">
        <v>0.2</v>
      </c>
    </row>
    <row r="15" spans="1:29" x14ac:dyDescent="0.25">
      <c r="A15" s="2" t="s">
        <v>8</v>
      </c>
      <c r="B15">
        <v>0</v>
      </c>
      <c r="C15">
        <v>0</v>
      </c>
      <c r="D15">
        <v>0</v>
      </c>
      <c r="E15">
        <v>0</v>
      </c>
      <c r="F15">
        <v>0</v>
      </c>
      <c r="G15">
        <v>-0.54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-1.26</v>
      </c>
    </row>
    <row r="16" spans="1:29" x14ac:dyDescent="0.25">
      <c r="A16" s="2" t="s">
        <v>9</v>
      </c>
      <c r="B16">
        <v>0</v>
      </c>
      <c r="C16">
        <v>0</v>
      </c>
      <c r="D16">
        <v>0</v>
      </c>
      <c r="E16">
        <v>0</v>
      </c>
      <c r="F16">
        <v>0</v>
      </c>
      <c r="G16">
        <v>0.1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-0.12</v>
      </c>
      <c r="T16">
        <v>0</v>
      </c>
      <c r="U16">
        <v>0</v>
      </c>
      <c r="V16">
        <v>0.01</v>
      </c>
      <c r="W16">
        <v>0</v>
      </c>
      <c r="X16">
        <v>0</v>
      </c>
      <c r="Y16">
        <v>0</v>
      </c>
      <c r="Z16">
        <v>-0.2</v>
      </c>
      <c r="AA16">
        <v>0</v>
      </c>
      <c r="AB16">
        <v>0</v>
      </c>
      <c r="AC16">
        <v>-0.21</v>
      </c>
    </row>
    <row r="17" spans="1:29" x14ac:dyDescent="0.25">
      <c r="A17" s="2" t="s">
        <v>10</v>
      </c>
      <c r="B17">
        <v>0</v>
      </c>
      <c r="C17">
        <v>0</v>
      </c>
      <c r="D17">
        <v>0</v>
      </c>
      <c r="E17">
        <v>0</v>
      </c>
      <c r="F17">
        <v>0</v>
      </c>
      <c r="G17">
        <v>-0.21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-0.06</v>
      </c>
      <c r="T17">
        <v>0</v>
      </c>
      <c r="U17">
        <v>0</v>
      </c>
      <c r="V17">
        <v>0.01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-0.26</v>
      </c>
    </row>
    <row r="18" spans="1:29" x14ac:dyDescent="0.25">
      <c r="A18" s="2" t="s">
        <v>11</v>
      </c>
      <c r="B18">
        <v>0</v>
      </c>
      <c r="C18">
        <v>0</v>
      </c>
      <c r="D18">
        <v>0</v>
      </c>
      <c r="E18">
        <v>0</v>
      </c>
      <c r="F18">
        <v>0</v>
      </c>
      <c r="G18">
        <v>-0.65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-0.06</v>
      </c>
      <c r="W18">
        <v>0</v>
      </c>
      <c r="X18">
        <v>0</v>
      </c>
      <c r="Y18">
        <v>0</v>
      </c>
      <c r="Z18">
        <v>0.13</v>
      </c>
      <c r="AA18">
        <v>0</v>
      </c>
      <c r="AB18">
        <v>0</v>
      </c>
      <c r="AC18">
        <v>-0.57999999999999996</v>
      </c>
    </row>
    <row r="19" spans="1:29" x14ac:dyDescent="0.25">
      <c r="A19" s="2" t="s">
        <v>12</v>
      </c>
      <c r="B19">
        <v>0</v>
      </c>
      <c r="C19">
        <v>0</v>
      </c>
      <c r="D19">
        <v>0</v>
      </c>
      <c r="E19">
        <v>0</v>
      </c>
      <c r="F19">
        <v>0</v>
      </c>
      <c r="G19">
        <v>0.1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0.02</v>
      </c>
      <c r="R19">
        <v>0</v>
      </c>
      <c r="S19">
        <v>0</v>
      </c>
      <c r="T19">
        <v>0</v>
      </c>
      <c r="U19">
        <v>0</v>
      </c>
      <c r="V19">
        <v>0.2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0.32</v>
      </c>
    </row>
    <row r="20" spans="1:29" x14ac:dyDescent="0.25">
      <c r="A20" s="2" t="s">
        <v>13</v>
      </c>
      <c r="B20">
        <v>0</v>
      </c>
      <c r="C20">
        <v>0</v>
      </c>
      <c r="D20">
        <v>0</v>
      </c>
      <c r="E20">
        <v>0</v>
      </c>
      <c r="F20">
        <v>0</v>
      </c>
      <c r="G20">
        <v>0.02</v>
      </c>
      <c r="H20">
        <v>0</v>
      </c>
      <c r="I20">
        <v>0</v>
      </c>
      <c r="J20">
        <v>0</v>
      </c>
      <c r="K20">
        <v>0</v>
      </c>
      <c r="L20">
        <v>0</v>
      </c>
      <c r="M20">
        <v>-0.02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0.01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0.01</v>
      </c>
    </row>
    <row r="21" spans="1:29" x14ac:dyDescent="0.25">
      <c r="A21" s="2" t="s">
        <v>14</v>
      </c>
      <c r="B21">
        <v>0</v>
      </c>
      <c r="C21">
        <v>0</v>
      </c>
      <c r="D21">
        <v>0</v>
      </c>
      <c r="E21">
        <v>0</v>
      </c>
      <c r="F21">
        <v>0</v>
      </c>
      <c r="G21">
        <v>0.25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-0.02</v>
      </c>
      <c r="W21">
        <v>0</v>
      </c>
      <c r="X21">
        <v>0</v>
      </c>
      <c r="Y21">
        <v>0</v>
      </c>
      <c r="Z21">
        <v>0.2</v>
      </c>
      <c r="AA21">
        <v>0</v>
      </c>
      <c r="AB21">
        <v>0</v>
      </c>
      <c r="AC21">
        <v>0.43000000000000005</v>
      </c>
    </row>
    <row r="22" spans="1:29" x14ac:dyDescent="0.25">
      <c r="A22" s="2" t="s">
        <v>15</v>
      </c>
      <c r="B22">
        <v>0</v>
      </c>
      <c r="C22">
        <v>0</v>
      </c>
      <c r="D22">
        <v>0</v>
      </c>
      <c r="E22">
        <v>0</v>
      </c>
      <c r="F22">
        <v>0</v>
      </c>
      <c r="G22">
        <v>0.1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0.49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0.59</v>
      </c>
    </row>
    <row r="23" spans="1:29" x14ac:dyDescent="0.25">
      <c r="A23" s="2" t="s">
        <v>16</v>
      </c>
      <c r="B23">
        <v>0</v>
      </c>
      <c r="C23">
        <v>0</v>
      </c>
      <c r="D23">
        <v>0</v>
      </c>
      <c r="E23">
        <v>0</v>
      </c>
      <c r="F23">
        <v>0</v>
      </c>
      <c r="G23">
        <v>0.1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0.01</v>
      </c>
      <c r="R23">
        <v>0</v>
      </c>
      <c r="S23">
        <v>0</v>
      </c>
      <c r="T23">
        <v>0</v>
      </c>
      <c r="U23">
        <v>0</v>
      </c>
      <c r="V23">
        <v>0.01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0.12</v>
      </c>
    </row>
    <row r="24" spans="1:29" x14ac:dyDescent="0.25">
      <c r="A24" s="2" t="s">
        <v>17</v>
      </c>
      <c r="B24">
        <v>0</v>
      </c>
      <c r="C24">
        <v>-0.04</v>
      </c>
      <c r="D24">
        <v>0</v>
      </c>
      <c r="E24">
        <v>0</v>
      </c>
      <c r="F24">
        <v>-0.01</v>
      </c>
      <c r="G24">
        <v>-0.16</v>
      </c>
      <c r="H24">
        <v>0</v>
      </c>
      <c r="I24">
        <v>0</v>
      </c>
      <c r="J24">
        <v>0</v>
      </c>
      <c r="K24">
        <v>0</v>
      </c>
      <c r="L24">
        <v>0</v>
      </c>
      <c r="M24">
        <v>-0.02</v>
      </c>
      <c r="N24">
        <v>0</v>
      </c>
      <c r="O24">
        <v>0</v>
      </c>
      <c r="P24">
        <v>0</v>
      </c>
      <c r="Q24">
        <v>-0.03</v>
      </c>
      <c r="R24">
        <v>0</v>
      </c>
      <c r="S24">
        <v>-0.08</v>
      </c>
      <c r="T24">
        <v>0</v>
      </c>
      <c r="U24">
        <v>0</v>
      </c>
      <c r="V24">
        <v>-0.46</v>
      </c>
      <c r="W24">
        <v>0</v>
      </c>
      <c r="X24">
        <v>0</v>
      </c>
      <c r="Y24">
        <v>0</v>
      </c>
      <c r="Z24">
        <v>-0.47</v>
      </c>
      <c r="AA24">
        <v>0</v>
      </c>
      <c r="AB24">
        <v>0</v>
      </c>
      <c r="AC24">
        <v>-1.27</v>
      </c>
    </row>
    <row r="25" spans="1:29" x14ac:dyDescent="0.25">
      <c r="A25" s="2" t="s">
        <v>18</v>
      </c>
      <c r="B25">
        <v>0</v>
      </c>
      <c r="C25">
        <v>0</v>
      </c>
      <c r="D25">
        <v>0</v>
      </c>
      <c r="E25">
        <v>0</v>
      </c>
      <c r="F25">
        <v>0</v>
      </c>
      <c r="G25">
        <v>0.1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0.51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0.61</v>
      </c>
    </row>
    <row r="26" spans="1:29" x14ac:dyDescent="0.25">
      <c r="A26" s="2" t="s">
        <v>19</v>
      </c>
      <c r="B26">
        <v>0</v>
      </c>
      <c r="C26">
        <v>0</v>
      </c>
      <c r="D26">
        <v>0</v>
      </c>
      <c r="E26">
        <v>0</v>
      </c>
      <c r="F26">
        <v>0</v>
      </c>
      <c r="G26">
        <v>0.1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0.11</v>
      </c>
    </row>
    <row r="27" spans="1:29" x14ac:dyDescent="0.25">
      <c r="A27" s="2" t="s">
        <v>20</v>
      </c>
      <c r="B27">
        <v>0</v>
      </c>
      <c r="C27">
        <v>0</v>
      </c>
      <c r="D27">
        <v>0</v>
      </c>
      <c r="E27">
        <v>0</v>
      </c>
      <c r="F27">
        <v>0</v>
      </c>
      <c r="G27">
        <v>1.29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0.01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1.3</v>
      </c>
    </row>
    <row r="28" spans="1:29" x14ac:dyDescent="0.25">
      <c r="A28" s="2" t="s">
        <v>21</v>
      </c>
      <c r="B28">
        <v>0</v>
      </c>
      <c r="C28">
        <v>0</v>
      </c>
      <c r="D28">
        <v>0</v>
      </c>
      <c r="E28">
        <v>0</v>
      </c>
      <c r="F28">
        <v>0</v>
      </c>
      <c r="G28">
        <v>0.11</v>
      </c>
      <c r="H28">
        <v>0</v>
      </c>
      <c r="I28">
        <v>0</v>
      </c>
      <c r="J28">
        <v>0</v>
      </c>
      <c r="K28">
        <v>0</v>
      </c>
      <c r="L28">
        <v>0</v>
      </c>
      <c r="M28">
        <v>0.02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-0.01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0.12000000000000001</v>
      </c>
    </row>
    <row r="29" spans="1:29" x14ac:dyDescent="0.25">
      <c r="A29" s="2" t="s">
        <v>22</v>
      </c>
      <c r="B29">
        <v>0</v>
      </c>
      <c r="C29">
        <v>0</v>
      </c>
      <c r="D29">
        <v>0</v>
      </c>
      <c r="E29">
        <v>0</v>
      </c>
      <c r="F29">
        <v>0</v>
      </c>
      <c r="G29">
        <v>-0.54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-0.72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-1.26</v>
      </c>
    </row>
    <row r="30" spans="1:29" x14ac:dyDescent="0.25">
      <c r="A30" s="2" t="s">
        <v>23</v>
      </c>
      <c r="B30">
        <v>0</v>
      </c>
      <c r="C30">
        <v>0</v>
      </c>
      <c r="D30">
        <v>0</v>
      </c>
      <c r="E30">
        <v>0</v>
      </c>
      <c r="F30">
        <v>0</v>
      </c>
      <c r="G30">
        <v>0.1</v>
      </c>
      <c r="H30">
        <v>0</v>
      </c>
      <c r="I30">
        <v>0</v>
      </c>
      <c r="J30">
        <v>0</v>
      </c>
      <c r="K30">
        <v>0</v>
      </c>
      <c r="L30">
        <v>0</v>
      </c>
      <c r="M30">
        <v>0.01</v>
      </c>
      <c r="N30">
        <v>0</v>
      </c>
      <c r="O30">
        <v>0</v>
      </c>
      <c r="P30">
        <v>0</v>
      </c>
      <c r="Q30">
        <v>0</v>
      </c>
      <c r="R30">
        <v>0</v>
      </c>
      <c r="S30">
        <v>0.06</v>
      </c>
      <c r="T30">
        <v>0</v>
      </c>
      <c r="U30">
        <v>0</v>
      </c>
      <c r="V30">
        <v>0.39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0.56000000000000005</v>
      </c>
    </row>
    <row r="31" spans="1:29" x14ac:dyDescent="0.25">
      <c r="A31" s="2" t="s">
        <v>24</v>
      </c>
      <c r="B31">
        <v>0</v>
      </c>
      <c r="C31">
        <v>0.05</v>
      </c>
      <c r="D31">
        <v>0</v>
      </c>
      <c r="E31">
        <v>0</v>
      </c>
      <c r="F31">
        <v>0</v>
      </c>
      <c r="G31">
        <v>0.1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0.12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0.27</v>
      </c>
    </row>
    <row r="32" spans="1:29" x14ac:dyDescent="0.25">
      <c r="A32" s="2" t="s">
        <v>25</v>
      </c>
      <c r="B32">
        <v>0</v>
      </c>
      <c r="C32">
        <v>0</v>
      </c>
      <c r="D32">
        <v>0</v>
      </c>
      <c r="E32">
        <v>0</v>
      </c>
      <c r="F32">
        <v>0</v>
      </c>
      <c r="G32">
        <v>0.05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0.08</v>
      </c>
      <c r="T32">
        <v>0</v>
      </c>
      <c r="U32">
        <v>0</v>
      </c>
      <c r="V32">
        <v>-0.08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0.05</v>
      </c>
    </row>
    <row r="33" spans="1:29" x14ac:dyDescent="0.25">
      <c r="A33" s="2" t="s">
        <v>26</v>
      </c>
      <c r="B33">
        <v>0</v>
      </c>
      <c r="C33">
        <v>0</v>
      </c>
      <c r="D33">
        <v>0</v>
      </c>
      <c r="E33">
        <v>0</v>
      </c>
      <c r="F33">
        <v>0</v>
      </c>
      <c r="G33">
        <v>0.1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0.01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0.11</v>
      </c>
    </row>
    <row r="34" spans="1:29" x14ac:dyDescent="0.25">
      <c r="A34" s="2" t="s">
        <v>27</v>
      </c>
      <c r="B34">
        <v>0</v>
      </c>
      <c r="C34">
        <v>0</v>
      </c>
      <c r="D34">
        <v>0</v>
      </c>
      <c r="E34">
        <v>0</v>
      </c>
      <c r="F34">
        <v>0</v>
      </c>
      <c r="G34">
        <v>0.1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0.01</v>
      </c>
      <c r="W34">
        <v>0</v>
      </c>
      <c r="X34">
        <v>0</v>
      </c>
      <c r="Y34">
        <v>0</v>
      </c>
      <c r="Z34">
        <v>0.3</v>
      </c>
      <c r="AA34">
        <v>0</v>
      </c>
      <c r="AB34">
        <v>0</v>
      </c>
      <c r="AC34">
        <v>0.41</v>
      </c>
    </row>
    <row r="35" spans="1:29" x14ac:dyDescent="0.25">
      <c r="A35" s="2" t="s">
        <v>28</v>
      </c>
      <c r="B35">
        <v>0</v>
      </c>
      <c r="C35">
        <v>0.06</v>
      </c>
      <c r="D35">
        <v>0</v>
      </c>
      <c r="E35">
        <v>0</v>
      </c>
      <c r="F35">
        <v>0.01</v>
      </c>
      <c r="G35">
        <v>0.1</v>
      </c>
      <c r="H35">
        <v>0</v>
      </c>
      <c r="I35">
        <v>0</v>
      </c>
      <c r="J35">
        <v>0</v>
      </c>
      <c r="K35">
        <v>0</v>
      </c>
      <c r="L35">
        <v>0</v>
      </c>
      <c r="M35">
        <v>0.01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0.01</v>
      </c>
      <c r="W35">
        <v>0</v>
      </c>
      <c r="X35">
        <v>0</v>
      </c>
      <c r="Y35">
        <v>0</v>
      </c>
      <c r="Z35">
        <v>0.17</v>
      </c>
      <c r="AA35">
        <v>0</v>
      </c>
      <c r="AB35">
        <v>0</v>
      </c>
      <c r="AC35">
        <v>0.36</v>
      </c>
    </row>
    <row r="36" spans="1:29" x14ac:dyDescent="0.25">
      <c r="A36" s="2" t="s">
        <v>29</v>
      </c>
      <c r="B36">
        <v>0</v>
      </c>
      <c r="C36">
        <v>0</v>
      </c>
      <c r="D36">
        <v>0</v>
      </c>
      <c r="E36">
        <v>0</v>
      </c>
      <c r="F36">
        <v>0</v>
      </c>
      <c r="G36">
        <v>0.1</v>
      </c>
      <c r="H36">
        <v>0</v>
      </c>
      <c r="I36">
        <v>0</v>
      </c>
      <c r="J36">
        <v>0</v>
      </c>
      <c r="K36">
        <v>0</v>
      </c>
      <c r="L36">
        <v>0</v>
      </c>
      <c r="M36">
        <v>0.01</v>
      </c>
      <c r="N36">
        <v>0</v>
      </c>
      <c r="O36">
        <v>0</v>
      </c>
      <c r="P36">
        <v>0</v>
      </c>
      <c r="Q36">
        <v>0</v>
      </c>
      <c r="R36">
        <v>0</v>
      </c>
      <c r="S36">
        <v>0.15</v>
      </c>
      <c r="T36">
        <v>0</v>
      </c>
      <c r="U36">
        <v>0</v>
      </c>
      <c r="V36">
        <v>0.2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0.46</v>
      </c>
    </row>
    <row r="37" spans="1:29" x14ac:dyDescent="0.25">
      <c r="A37" s="2" t="s">
        <v>30</v>
      </c>
      <c r="B37">
        <v>0</v>
      </c>
      <c r="C37">
        <v>0</v>
      </c>
      <c r="D37">
        <v>0</v>
      </c>
      <c r="E37">
        <v>0</v>
      </c>
      <c r="F37">
        <v>0</v>
      </c>
      <c r="G37">
        <v>0.1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0.01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0.11</v>
      </c>
    </row>
    <row r="38" spans="1:29" x14ac:dyDescent="0.25">
      <c r="A38" s="2" t="s">
        <v>31</v>
      </c>
      <c r="B38">
        <v>0</v>
      </c>
      <c r="C38">
        <v>0</v>
      </c>
      <c r="D38">
        <v>0</v>
      </c>
      <c r="E38">
        <v>0</v>
      </c>
      <c r="F38">
        <v>0</v>
      </c>
      <c r="G38">
        <v>0.1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0.01</v>
      </c>
      <c r="W38">
        <v>0</v>
      </c>
      <c r="X38">
        <v>0</v>
      </c>
      <c r="Y38">
        <v>0</v>
      </c>
      <c r="Z38">
        <v>-0.16</v>
      </c>
      <c r="AA38">
        <v>0</v>
      </c>
      <c r="AB38">
        <v>0</v>
      </c>
      <c r="AC38">
        <v>-0.05</v>
      </c>
    </row>
    <row r="39" spans="1:29" x14ac:dyDescent="0.25">
      <c r="A39" s="2" t="s">
        <v>32</v>
      </c>
      <c r="B39">
        <v>0</v>
      </c>
      <c r="C39">
        <v>2.0000000000000004E-2</v>
      </c>
      <c r="D39">
        <v>0</v>
      </c>
      <c r="E39">
        <v>0</v>
      </c>
      <c r="F39">
        <v>0</v>
      </c>
      <c r="G39">
        <v>4.0000000000000674E-2</v>
      </c>
      <c r="H39">
        <v>0</v>
      </c>
      <c r="I39">
        <v>0</v>
      </c>
      <c r="J39">
        <v>0</v>
      </c>
      <c r="K39">
        <v>0</v>
      </c>
      <c r="L39">
        <v>0</v>
      </c>
      <c r="M39">
        <v>0.01</v>
      </c>
      <c r="N39">
        <v>0</v>
      </c>
      <c r="O39">
        <v>0</v>
      </c>
      <c r="P39">
        <v>0</v>
      </c>
      <c r="Q39">
        <v>0</v>
      </c>
      <c r="R39">
        <v>0</v>
      </c>
      <c r="S39">
        <v>2.9999999999999985E-2</v>
      </c>
      <c r="T39">
        <v>0</v>
      </c>
      <c r="U39">
        <v>0</v>
      </c>
      <c r="V39">
        <v>1.0000000000000103E-2</v>
      </c>
      <c r="W39">
        <v>0</v>
      </c>
      <c r="X39">
        <v>0</v>
      </c>
      <c r="Y39">
        <v>0</v>
      </c>
      <c r="Z39">
        <v>-9.9999999999999534E-3</v>
      </c>
      <c r="AA39">
        <v>0</v>
      </c>
      <c r="AB39">
        <v>0</v>
      </c>
      <c r="AC39">
        <v>9.9999999999999964E-2</v>
      </c>
    </row>
    <row r="43" spans="1:29" x14ac:dyDescent="0.25">
      <c r="A43" s="1" t="s">
        <v>61</v>
      </c>
      <c r="B43" s="2">
        <v>2015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  <row r="85" spans="1:31" x14ac:dyDescent="0.25">
      <c r="A85" s="1" t="s">
        <v>61</v>
      </c>
      <c r="B85" s="2">
        <v>2015</v>
      </c>
    </row>
    <row r="86" spans="1:31" x14ac:dyDescent="0.25">
      <c r="A86" s="1" t="s">
        <v>296</v>
      </c>
      <c r="B86" t="s">
        <v>205</v>
      </c>
    </row>
    <row r="87" spans="1:31" x14ac:dyDescent="0.25">
      <c r="A87" s="1" t="s">
        <v>309</v>
      </c>
      <c r="B87" t="s">
        <v>316</v>
      </c>
    </row>
    <row r="88" spans="1:31" x14ac:dyDescent="0.25">
      <c r="A88" s="1" t="s">
        <v>310</v>
      </c>
      <c r="B88" t="s">
        <v>314</v>
      </c>
    </row>
    <row r="89" spans="1:31" x14ac:dyDescent="0.25">
      <c r="A89" s="1" t="s">
        <v>311</v>
      </c>
      <c r="B89" t="s">
        <v>315</v>
      </c>
    </row>
    <row r="91" spans="1:31" x14ac:dyDescent="0.25">
      <c r="A91" s="1" t="s">
        <v>297</v>
      </c>
      <c r="B91" s="1" t="s">
        <v>308</v>
      </c>
    </row>
    <row r="92" spans="1:31" x14ac:dyDescent="0.25">
      <c r="A92" s="1" t="s">
        <v>0</v>
      </c>
      <c r="B92" t="s">
        <v>3</v>
      </c>
      <c r="C92" t="s">
        <v>4</v>
      </c>
      <c r="D92" t="s">
        <v>5</v>
      </c>
      <c r="E92" t="s">
        <v>6</v>
      </c>
      <c r="F92" t="s">
        <v>7</v>
      </c>
      <c r="G92" t="s">
        <v>8</v>
      </c>
      <c r="H92" t="s">
        <v>9</v>
      </c>
      <c r="I92" t="s">
        <v>10</v>
      </c>
      <c r="J92" t="s">
        <v>11</v>
      </c>
      <c r="K92" t="s">
        <v>12</v>
      </c>
      <c r="L92" t="s">
        <v>13</v>
      </c>
      <c r="M92" t="s">
        <v>14</v>
      </c>
      <c r="N92" t="s">
        <v>15</v>
      </c>
      <c r="O92" t="s">
        <v>16</v>
      </c>
      <c r="P92" t="s">
        <v>17</v>
      </c>
      <c r="Q92" t="s">
        <v>18</v>
      </c>
      <c r="R92" t="s">
        <v>19</v>
      </c>
      <c r="S92" t="s">
        <v>20</v>
      </c>
      <c r="T92" t="s">
        <v>21</v>
      </c>
      <c r="U92" t="s">
        <v>22</v>
      </c>
      <c r="V92" t="s">
        <v>23</v>
      </c>
      <c r="W92" t="s">
        <v>24</v>
      </c>
      <c r="X92" t="s">
        <v>25</v>
      </c>
      <c r="Y92" t="s">
        <v>26</v>
      </c>
      <c r="Z92" t="s">
        <v>27</v>
      </c>
      <c r="AA92" t="s">
        <v>28</v>
      </c>
      <c r="AB92" t="s">
        <v>29</v>
      </c>
      <c r="AC92" t="s">
        <v>30</v>
      </c>
      <c r="AD92" t="s">
        <v>31</v>
      </c>
      <c r="AE92" t="s">
        <v>32</v>
      </c>
    </row>
    <row r="93" spans="1:31" x14ac:dyDescent="0.25">
      <c r="A93" s="2" t="s">
        <v>34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</row>
    <row r="94" spans="1:31" x14ac:dyDescent="0.25">
      <c r="A94" s="2" t="s">
        <v>35</v>
      </c>
      <c r="B94">
        <v>0</v>
      </c>
      <c r="C94">
        <v>0</v>
      </c>
      <c r="D94">
        <v>0</v>
      </c>
      <c r="E94">
        <v>-0.05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-0.04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0.05</v>
      </c>
      <c r="X94">
        <v>0</v>
      </c>
      <c r="Y94">
        <v>0</v>
      </c>
      <c r="Z94">
        <v>0</v>
      </c>
      <c r="AA94">
        <v>0.06</v>
      </c>
      <c r="AB94">
        <v>0</v>
      </c>
      <c r="AC94">
        <v>0</v>
      </c>
      <c r="AD94">
        <v>0</v>
      </c>
      <c r="AE94">
        <v>2.0000000000000004E-2</v>
      </c>
    </row>
    <row r="95" spans="1:31" x14ac:dyDescent="0.25">
      <c r="A95" s="2" t="s">
        <v>39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</row>
    <row r="96" spans="1:31" x14ac:dyDescent="0.25">
      <c r="A96" s="2" t="s">
        <v>42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</row>
    <row r="97" spans="1:31" x14ac:dyDescent="0.25">
      <c r="A97" s="2" t="s">
        <v>43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-0.01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0.01</v>
      </c>
      <c r="AB97">
        <v>0</v>
      </c>
      <c r="AC97">
        <v>0</v>
      </c>
      <c r="AD97">
        <v>0</v>
      </c>
      <c r="AE97">
        <v>0</v>
      </c>
    </row>
    <row r="98" spans="1:31" x14ac:dyDescent="0.25">
      <c r="A98" s="2" t="s">
        <v>37</v>
      </c>
      <c r="B98">
        <v>-0.97</v>
      </c>
      <c r="C98">
        <v>0.1</v>
      </c>
      <c r="D98">
        <v>-0.31</v>
      </c>
      <c r="E98">
        <v>0.1</v>
      </c>
      <c r="F98">
        <v>0.1</v>
      </c>
      <c r="G98">
        <v>-0.54</v>
      </c>
      <c r="H98">
        <v>0.1</v>
      </c>
      <c r="I98">
        <v>-0.21</v>
      </c>
      <c r="J98">
        <v>-0.65</v>
      </c>
      <c r="K98">
        <v>0.1</v>
      </c>
      <c r="L98">
        <v>0.02</v>
      </c>
      <c r="M98">
        <v>0.25</v>
      </c>
      <c r="N98">
        <v>0.1</v>
      </c>
      <c r="O98">
        <v>0.1</v>
      </c>
      <c r="P98">
        <v>-0.16</v>
      </c>
      <c r="Q98">
        <v>0.1</v>
      </c>
      <c r="R98">
        <v>0.1</v>
      </c>
      <c r="S98">
        <v>1.29</v>
      </c>
      <c r="T98">
        <v>0.11</v>
      </c>
      <c r="U98">
        <v>-0.54</v>
      </c>
      <c r="V98">
        <v>0.1</v>
      </c>
      <c r="W98">
        <v>0.1</v>
      </c>
      <c r="X98">
        <v>0.05</v>
      </c>
      <c r="Y98">
        <v>0.1</v>
      </c>
      <c r="Z98">
        <v>0.1</v>
      </c>
      <c r="AA98">
        <v>0.1</v>
      </c>
      <c r="AB98">
        <v>0.1</v>
      </c>
      <c r="AC98">
        <v>0.1</v>
      </c>
      <c r="AD98">
        <v>0.1</v>
      </c>
      <c r="AE98">
        <v>4.0000000000000674E-2</v>
      </c>
    </row>
    <row r="99" spans="1:31" x14ac:dyDescent="0.25">
      <c r="A99" s="2" t="s">
        <v>44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</row>
    <row r="100" spans="1:31" x14ac:dyDescent="0.25">
      <c r="A100" s="2" t="s">
        <v>45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</row>
    <row r="101" spans="1:31" x14ac:dyDescent="0.25">
      <c r="A101" s="2" t="s">
        <v>46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</row>
    <row r="102" spans="1:31" x14ac:dyDescent="0.25">
      <c r="A102" s="2" t="s">
        <v>47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</row>
    <row r="103" spans="1:31" x14ac:dyDescent="0.25">
      <c r="A103" s="2" t="s">
        <v>48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</row>
    <row r="104" spans="1:31" x14ac:dyDescent="0.25">
      <c r="A104" s="2" t="s">
        <v>49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-0.02</v>
      </c>
      <c r="M104">
        <v>0</v>
      </c>
      <c r="N104">
        <v>0</v>
      </c>
      <c r="O104">
        <v>0</v>
      </c>
      <c r="P104">
        <v>-0.02</v>
      </c>
      <c r="Q104">
        <v>0</v>
      </c>
      <c r="R104">
        <v>0</v>
      </c>
      <c r="S104">
        <v>0</v>
      </c>
      <c r="T104">
        <v>0.02</v>
      </c>
      <c r="U104">
        <v>0</v>
      </c>
      <c r="V104">
        <v>0.01</v>
      </c>
      <c r="W104">
        <v>0</v>
      </c>
      <c r="X104">
        <v>0</v>
      </c>
      <c r="Y104">
        <v>0</v>
      </c>
      <c r="Z104">
        <v>0</v>
      </c>
      <c r="AA104">
        <v>0.01</v>
      </c>
      <c r="AB104">
        <v>0.01</v>
      </c>
      <c r="AC104">
        <v>0</v>
      </c>
      <c r="AD104">
        <v>0</v>
      </c>
      <c r="AE104">
        <v>0.01</v>
      </c>
    </row>
    <row r="105" spans="1:31" x14ac:dyDescent="0.25">
      <c r="A105" s="2" t="s">
        <v>50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</row>
    <row r="106" spans="1:31" x14ac:dyDescent="0.25">
      <c r="A106" s="2" t="s">
        <v>51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</row>
    <row r="107" spans="1:31" x14ac:dyDescent="0.25">
      <c r="A107" s="2" t="s">
        <v>52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</row>
    <row r="108" spans="1:31" x14ac:dyDescent="0.25">
      <c r="A108" s="2" t="s">
        <v>53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0.02</v>
      </c>
      <c r="L108">
        <v>0</v>
      </c>
      <c r="M108">
        <v>0</v>
      </c>
      <c r="N108">
        <v>0</v>
      </c>
      <c r="O108">
        <v>0.01</v>
      </c>
      <c r="P108">
        <v>-0.03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</row>
    <row r="109" spans="1:31" x14ac:dyDescent="0.25">
      <c r="A109" s="2" t="s">
        <v>36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</row>
    <row r="110" spans="1:31" x14ac:dyDescent="0.25">
      <c r="A110" s="2" t="s">
        <v>40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-0.12</v>
      </c>
      <c r="I110">
        <v>-0.06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-0.08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0.06</v>
      </c>
      <c r="W110">
        <v>0</v>
      </c>
      <c r="X110">
        <v>0.08</v>
      </c>
      <c r="Y110">
        <v>0</v>
      </c>
      <c r="Z110">
        <v>0</v>
      </c>
      <c r="AA110">
        <v>0</v>
      </c>
      <c r="AB110">
        <v>0.15</v>
      </c>
      <c r="AC110">
        <v>0</v>
      </c>
      <c r="AD110">
        <v>0</v>
      </c>
      <c r="AE110">
        <v>2.9999999999999985E-2</v>
      </c>
    </row>
    <row r="111" spans="1:31" x14ac:dyDescent="0.25">
      <c r="A111" s="2" t="s">
        <v>54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</row>
    <row r="112" spans="1:31" x14ac:dyDescent="0.25">
      <c r="A112" s="2" t="s">
        <v>55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</row>
    <row r="113" spans="1:31" x14ac:dyDescent="0.25">
      <c r="A113" s="2" t="s">
        <v>38</v>
      </c>
      <c r="B113">
        <v>0.01</v>
      </c>
      <c r="C113">
        <v>0.01</v>
      </c>
      <c r="D113">
        <v>-0.39</v>
      </c>
      <c r="E113">
        <v>0.42</v>
      </c>
      <c r="F113">
        <v>0.01</v>
      </c>
      <c r="G113">
        <v>-0.72</v>
      </c>
      <c r="H113">
        <v>0.01</v>
      </c>
      <c r="I113">
        <v>0.01</v>
      </c>
      <c r="J113">
        <v>-0.06</v>
      </c>
      <c r="K113">
        <v>0.2</v>
      </c>
      <c r="L113">
        <v>0.01</v>
      </c>
      <c r="M113">
        <v>-0.02</v>
      </c>
      <c r="N113">
        <v>0.49</v>
      </c>
      <c r="O113">
        <v>0.01</v>
      </c>
      <c r="P113">
        <v>-0.46</v>
      </c>
      <c r="Q113">
        <v>0.51</v>
      </c>
      <c r="R113">
        <v>0.01</v>
      </c>
      <c r="S113">
        <v>0.01</v>
      </c>
      <c r="T113">
        <v>-0.01</v>
      </c>
      <c r="U113">
        <v>-0.72</v>
      </c>
      <c r="V113">
        <v>0.39</v>
      </c>
      <c r="W113">
        <v>0.12</v>
      </c>
      <c r="X113">
        <v>-0.08</v>
      </c>
      <c r="Y113">
        <v>0.01</v>
      </c>
      <c r="Z113">
        <v>0.01</v>
      </c>
      <c r="AA113">
        <v>0.01</v>
      </c>
      <c r="AB113">
        <v>0.2</v>
      </c>
      <c r="AC113">
        <v>0.01</v>
      </c>
      <c r="AD113">
        <v>0.01</v>
      </c>
      <c r="AE113">
        <v>1.0000000000000103E-2</v>
      </c>
    </row>
    <row r="114" spans="1:31" x14ac:dyDescent="0.25">
      <c r="A114" s="2" t="s">
        <v>301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</row>
    <row r="115" spans="1:31" x14ac:dyDescent="0.25">
      <c r="A115" s="2" t="s">
        <v>302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</row>
    <row r="116" spans="1:31" x14ac:dyDescent="0.25">
      <c r="A116" s="2" t="s">
        <v>303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</row>
    <row r="117" spans="1:31" x14ac:dyDescent="0.25">
      <c r="A117" s="2" t="s">
        <v>41</v>
      </c>
      <c r="B117">
        <v>-7.0000000000000007E-2</v>
      </c>
      <c r="C117">
        <v>0</v>
      </c>
      <c r="D117">
        <v>0</v>
      </c>
      <c r="E117">
        <v>0</v>
      </c>
      <c r="F117">
        <v>0.09</v>
      </c>
      <c r="G117">
        <v>0</v>
      </c>
      <c r="H117">
        <v>-0.2</v>
      </c>
      <c r="I117">
        <v>0</v>
      </c>
      <c r="J117">
        <v>0.13</v>
      </c>
      <c r="K117">
        <v>0</v>
      </c>
      <c r="L117">
        <v>0</v>
      </c>
      <c r="M117">
        <v>0.2</v>
      </c>
      <c r="N117">
        <v>0</v>
      </c>
      <c r="O117">
        <v>0</v>
      </c>
      <c r="P117">
        <v>-0.47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0.3</v>
      </c>
      <c r="AA117">
        <v>0.17</v>
      </c>
      <c r="AB117">
        <v>0</v>
      </c>
      <c r="AC117">
        <v>0</v>
      </c>
      <c r="AD117">
        <v>-0.16</v>
      </c>
      <c r="AE117">
        <v>-9.9999999999999534E-3</v>
      </c>
    </row>
    <row r="118" spans="1:31" x14ac:dyDescent="0.25">
      <c r="A118" s="2" t="s">
        <v>304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</row>
    <row r="119" spans="1:31" x14ac:dyDescent="0.25">
      <c r="A119" s="2" t="s">
        <v>305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</row>
    <row r="120" spans="1:31" x14ac:dyDescent="0.25">
      <c r="A120" s="2" t="s">
        <v>32</v>
      </c>
      <c r="B120">
        <v>-1.03</v>
      </c>
      <c r="C120">
        <v>0.11</v>
      </c>
      <c r="D120">
        <v>-0.7</v>
      </c>
      <c r="E120">
        <v>0.47</v>
      </c>
      <c r="F120">
        <v>0.2</v>
      </c>
      <c r="G120">
        <v>-1.26</v>
      </c>
      <c r="H120">
        <v>-0.21</v>
      </c>
      <c r="I120">
        <v>-0.26</v>
      </c>
      <c r="J120">
        <v>-0.57999999999999996</v>
      </c>
      <c r="K120">
        <v>0.32</v>
      </c>
      <c r="L120">
        <v>0.01</v>
      </c>
      <c r="M120">
        <v>0.43000000000000005</v>
      </c>
      <c r="N120">
        <v>0.59</v>
      </c>
      <c r="O120">
        <v>0.12</v>
      </c>
      <c r="P120">
        <v>-1.27</v>
      </c>
      <c r="Q120">
        <v>0.61</v>
      </c>
      <c r="R120">
        <v>0.11</v>
      </c>
      <c r="S120">
        <v>1.3</v>
      </c>
      <c r="T120">
        <v>0.12000000000000001</v>
      </c>
      <c r="U120">
        <v>-1.26</v>
      </c>
      <c r="V120">
        <v>0.56000000000000005</v>
      </c>
      <c r="W120">
        <v>0.27</v>
      </c>
      <c r="X120">
        <v>0.05</v>
      </c>
      <c r="Y120">
        <v>0.11</v>
      </c>
      <c r="Z120">
        <v>0.41</v>
      </c>
      <c r="AA120">
        <v>0.36</v>
      </c>
      <c r="AB120">
        <v>0.46</v>
      </c>
      <c r="AC120">
        <v>0.11</v>
      </c>
      <c r="AD120">
        <v>-0.05</v>
      </c>
      <c r="AE120">
        <v>0.10000000000000081</v>
      </c>
    </row>
  </sheetData>
  <conditionalFormatting pivot="1" sqref="B51:AC7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10:AB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93:AD11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276152E6-2650-4F7C-956F-EA00F17A5469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E7D2-CD12-4848-8E59-E84CAE819F9B}">
  <sheetPr codeName="Munka4"/>
  <dimension ref="A1:BF177"/>
  <sheetViews>
    <sheetView topLeftCell="Y1" zoomScale="55" zoomScaleNormal="55" workbookViewId="0">
      <selection activeCell="AW2" sqref="AW2"/>
    </sheetView>
  </sheetViews>
  <sheetFormatPr defaultRowHeight="15" x14ac:dyDescent="0.25"/>
  <cols>
    <col min="15" max="15" width="11.7109375" customWidth="1"/>
    <col min="18" max="18" width="13.140625" customWidth="1"/>
    <col min="21" max="21" width="8.42578125" bestFit="1" customWidth="1"/>
    <col min="22" max="22" width="12.5703125" bestFit="1" customWidth="1"/>
    <col min="23" max="23" width="20.5703125" customWidth="1"/>
    <col min="24" max="24" width="10.28515625" customWidth="1"/>
    <col min="25" max="25" width="8.42578125" customWidth="1"/>
    <col min="28" max="28" width="7.85546875" customWidth="1"/>
    <col min="31" max="31" width="21" customWidth="1"/>
    <col min="32" max="32" width="14.7109375" bestFit="1" customWidth="1"/>
    <col min="33" max="33" width="9.42578125" bestFit="1" customWidth="1"/>
    <col min="34" max="34" width="9.140625" bestFit="1" customWidth="1"/>
    <col min="35" max="35" width="5.85546875" bestFit="1" customWidth="1"/>
    <col min="36" max="36" width="10.5703125" bestFit="1" customWidth="1"/>
    <col min="37" max="37" width="16.140625" bestFit="1" customWidth="1"/>
    <col min="38" max="38" width="9.140625" bestFit="1" customWidth="1"/>
    <col min="39" max="39" width="10.85546875" bestFit="1" customWidth="1"/>
    <col min="40" max="40" width="21.140625" customWidth="1"/>
    <col min="41" max="41" width="14.85546875" customWidth="1"/>
    <col min="42" max="42" width="3.140625" customWidth="1"/>
    <col min="43" max="43" width="19.7109375" bestFit="1" customWidth="1"/>
    <col min="44" max="44" width="9.7109375" bestFit="1" customWidth="1"/>
    <col min="45" max="45" width="3.42578125" customWidth="1"/>
    <col min="46" max="46" width="19.7109375" bestFit="1" customWidth="1"/>
    <col min="47" max="47" width="14" bestFit="1" customWidth="1"/>
    <col min="49" max="49" width="22.7109375" bestFit="1" customWidth="1"/>
    <col min="51" max="51" width="3.140625" customWidth="1"/>
    <col min="52" max="52" width="18.7109375" bestFit="1" customWidth="1"/>
    <col min="53" max="53" width="14.28515625" bestFit="1" customWidth="1"/>
    <col min="54" max="54" width="4.85546875" customWidth="1"/>
    <col min="57" max="57" width="19.7109375" bestFit="1" customWidth="1"/>
    <col min="58" max="58" width="14.28515625" bestFit="1" customWidth="1"/>
  </cols>
  <sheetData>
    <row r="1" spans="1:58" x14ac:dyDescent="0.25">
      <c r="A1" s="11" t="s">
        <v>1326</v>
      </c>
    </row>
    <row r="2" spans="1:58" ht="15.75" x14ac:dyDescent="0.25">
      <c r="M2" s="109" t="s">
        <v>317</v>
      </c>
      <c r="N2" s="109"/>
      <c r="O2" s="109"/>
      <c r="P2" s="109"/>
      <c r="Q2" s="109"/>
      <c r="R2" s="109"/>
      <c r="S2" s="109"/>
      <c r="T2" s="109"/>
      <c r="AH2" s="110"/>
      <c r="AI2" s="110"/>
      <c r="AL2" t="s">
        <v>318</v>
      </c>
    </row>
    <row r="3" spans="1:58" ht="51" customHeight="1" x14ac:dyDescent="0.25">
      <c r="A3" t="str">
        <f>'2015'!A9</f>
        <v>Sorcímkék</v>
      </c>
      <c r="B3" t="str">
        <f>'2015'!C9</f>
        <v>Baleseti sebészet</v>
      </c>
      <c r="C3" t="str">
        <f>'2015'!F9</f>
        <v>Csecsemő- és gyermek-gyógyászat</v>
      </c>
      <c r="D3" t="str">
        <f>'2015'!G9</f>
        <v>Fizioterápia</v>
      </c>
      <c r="E3" t="str">
        <f>'2015'!M9</f>
        <v>Nukleáris medicina (izotóp-diagnosztika és -terápia)</v>
      </c>
      <c r="F3" t="str">
        <f>'2015'!Q9</f>
        <v>Patológia és kórszövettan</v>
      </c>
      <c r="G3" t="str">
        <f>'2015'!S9</f>
        <v>Reumatológia</v>
      </c>
      <c r="H3" t="str">
        <f>'2015'!V9</f>
        <v>Sürgősségi betegellátás, oxyológia</v>
      </c>
      <c r="I3" t="str">
        <f>'2015'!Z9</f>
        <v>Tüdő-gyógyászat</v>
      </c>
      <c r="J3" t="s">
        <v>235</v>
      </c>
      <c r="M3" s="100" t="str">
        <f>B3</f>
        <v>Baleseti sebészet</v>
      </c>
      <c r="N3" s="100" t="str">
        <f t="shared" ref="N3:T3" si="0">C3</f>
        <v>Csecsemő- és gyermek-gyógyászat</v>
      </c>
      <c r="O3" s="100" t="str">
        <f t="shared" si="0"/>
        <v>Fizioterápia</v>
      </c>
      <c r="P3" s="100" t="str">
        <f t="shared" si="0"/>
        <v>Nukleáris medicina (izotóp-diagnosztika és -terápia)</v>
      </c>
      <c r="Q3" s="100" t="str">
        <f t="shared" si="0"/>
        <v>Patológia és kórszövettan</v>
      </c>
      <c r="R3" s="100" t="str">
        <f t="shared" si="0"/>
        <v>Reumatológia</v>
      </c>
      <c r="S3" s="100" t="str">
        <f t="shared" si="0"/>
        <v>Sürgősségi betegellátás, oxyológia</v>
      </c>
      <c r="T3" s="100" t="str">
        <f t="shared" si="0"/>
        <v>Tüdő-gyógyászat</v>
      </c>
      <c r="U3" t="str">
        <f>J3</f>
        <v>Y0</v>
      </c>
      <c r="V3" t="str">
        <f t="shared" ref="V3:V32" si="1">J134</f>
        <v>Becslés</v>
      </c>
      <c r="W3" t="str">
        <f t="shared" ref="W3:W32" si="2">A3</f>
        <v>Sorcímkék</v>
      </c>
      <c r="X3" t="s">
        <v>79</v>
      </c>
      <c r="Y3" t="s">
        <v>319</v>
      </c>
      <c r="Z3" t="s">
        <v>81</v>
      </c>
      <c r="AA3" t="s">
        <v>82</v>
      </c>
      <c r="AB3" t="s">
        <v>83</v>
      </c>
      <c r="AE3" s="104" t="s">
        <v>57</v>
      </c>
      <c r="AF3" s="104" t="s">
        <v>58</v>
      </c>
      <c r="AG3" s="104" t="s">
        <v>61</v>
      </c>
      <c r="AH3" s="104" t="s">
        <v>320</v>
      </c>
      <c r="AI3" s="104" t="s">
        <v>321</v>
      </c>
      <c r="AJ3" s="105" t="str">
        <f t="shared" ref="AJ3:AJ32" si="3">V3</f>
        <v>Becslés</v>
      </c>
      <c r="AK3" s="104" t="s">
        <v>322</v>
      </c>
      <c r="AL3" s="104" t="s">
        <v>323</v>
      </c>
      <c r="AM3" s="105" t="s">
        <v>324</v>
      </c>
      <c r="AN3" s="105" t="str">
        <f>AE3</f>
        <v>Területi egység neve</v>
      </c>
      <c r="AO3" s="105" t="str">
        <f>AF3</f>
        <v>Területi egység szintje</v>
      </c>
      <c r="AP3" s="105"/>
      <c r="AQ3" s="105"/>
      <c r="AT3" s="111" t="s">
        <v>325</v>
      </c>
      <c r="AU3" s="112"/>
    </row>
    <row r="4" spans="1:58" x14ac:dyDescent="0.25">
      <c r="A4" t="str">
        <f>'2015'!A10</f>
        <v>Alföld és Észak</v>
      </c>
      <c r="B4">
        <f>ABS('2015'!C10)</f>
        <v>0</v>
      </c>
      <c r="C4">
        <f>ABS('2015'!F10)</f>
        <v>0</v>
      </c>
      <c r="D4">
        <f>ABS('2015'!G10)</f>
        <v>0.97</v>
      </c>
      <c r="E4">
        <f>ABS('2015'!M10)</f>
        <v>0</v>
      </c>
      <c r="F4">
        <f>ABS('2015'!Q10)</f>
        <v>0</v>
      </c>
      <c r="G4">
        <f>ABS('2015'!S10)</f>
        <v>0</v>
      </c>
      <c r="H4">
        <f>ABS('2015'!V10)</f>
        <v>0.01</v>
      </c>
      <c r="I4">
        <f>ABS('2015'!Z10)</f>
        <v>7.0000000000000007E-2</v>
      </c>
      <c r="J4">
        <v>1000000</v>
      </c>
      <c r="M4">
        <f>RANK(B4,B$4:B$32,0)</f>
        <v>5</v>
      </c>
      <c r="N4">
        <f t="shared" ref="N4:S4" si="4">RANK(C4,C$4:C$32,0)</f>
        <v>3</v>
      </c>
      <c r="O4">
        <f t="shared" si="4"/>
        <v>2</v>
      </c>
      <c r="P4">
        <f t="shared" si="4"/>
        <v>7</v>
      </c>
      <c r="Q4">
        <f t="shared" si="4"/>
        <v>4</v>
      </c>
      <c r="R4">
        <f t="shared" si="4"/>
        <v>7</v>
      </c>
      <c r="S4">
        <f t="shared" si="4"/>
        <v>15</v>
      </c>
      <c r="T4">
        <f>RANK(I4,I$4:I$32,0)</f>
        <v>9</v>
      </c>
      <c r="U4">
        <f t="shared" ref="U4:U32" si="5">J4</f>
        <v>1000000</v>
      </c>
      <c r="V4">
        <f t="shared" si="1"/>
        <v>1000009</v>
      </c>
      <c r="W4" t="str">
        <f t="shared" si="2"/>
        <v>Alföld és Észak</v>
      </c>
      <c r="X4">
        <f t="shared" ref="X4:X32" si="6">IF(L135*AG133&lt;=0,1,0)</f>
        <v>1</v>
      </c>
      <c r="Y4">
        <f t="shared" ref="Y4:Y32" si="7">+AVERAGE(M4:T4)</f>
        <v>6.5</v>
      </c>
      <c r="Z4">
        <f t="shared" ref="Z4:Z32" si="8">RANK(V4,$V$4:$V$32,0)</f>
        <v>8</v>
      </c>
      <c r="AA4">
        <f t="shared" ref="AA4:AA32" si="9">RANK(Y4,$Y$4:$Y$32,1)</f>
        <v>14</v>
      </c>
      <c r="AB4">
        <f>AA4-Z4</f>
        <v>6</v>
      </c>
      <c r="AE4" s="53" t="s">
        <v>3</v>
      </c>
      <c r="AF4" s="46" t="s">
        <v>63</v>
      </c>
      <c r="AG4" s="53">
        <v>2015</v>
      </c>
      <c r="AH4" s="53">
        <v>3915375</v>
      </c>
      <c r="AI4" s="28">
        <f>$AH$26/AH4</f>
        <v>2.5171461226574721</v>
      </c>
      <c r="AJ4">
        <f>V4</f>
        <v>1000009</v>
      </c>
      <c r="AK4" s="34">
        <f>AH4*AJ4</f>
        <v>3915410238375</v>
      </c>
      <c r="AL4" s="34">
        <f>(AK14+AK15+AK11)/(AH15+AH14+AH11)</f>
        <v>999993.40285681444</v>
      </c>
      <c r="AM4" s="34">
        <f>BA27</f>
        <v>999994.5</v>
      </c>
      <c r="AN4" s="15" t="str">
        <f t="shared" ref="AN4:AN32" si="10">AE4</f>
        <v>Alföld és Észak</v>
      </c>
      <c r="AO4" s="15" t="str">
        <f t="shared" ref="AO4:AO32" si="11">AF4</f>
        <v>nagyrégió</v>
      </c>
      <c r="AT4" s="1" t="s">
        <v>0</v>
      </c>
      <c r="AU4" t="s">
        <v>326</v>
      </c>
      <c r="AZ4" s="1" t="s">
        <v>0</v>
      </c>
      <c r="BA4" t="s">
        <v>326</v>
      </c>
    </row>
    <row r="5" spans="1:58" x14ac:dyDescent="0.25">
      <c r="A5" t="str">
        <f>'2015'!A11</f>
        <v>Bács-Kiskun</v>
      </c>
      <c r="B5">
        <f>ABS('2015'!C11)</f>
        <v>0</v>
      </c>
      <c r="C5">
        <f>ABS('2015'!F11)</f>
        <v>0</v>
      </c>
      <c r="D5">
        <f>ABS('2015'!G11)</f>
        <v>0.1</v>
      </c>
      <c r="E5">
        <f>ABS('2015'!M11)</f>
        <v>0</v>
      </c>
      <c r="F5">
        <f>ABS('2015'!Q11)</f>
        <v>0</v>
      </c>
      <c r="G5">
        <f>ABS('2015'!S11)</f>
        <v>0</v>
      </c>
      <c r="H5">
        <f>ABS('2015'!V11)</f>
        <v>0.01</v>
      </c>
      <c r="I5">
        <f>ABS('2015'!Z11)</f>
        <v>0</v>
      </c>
      <c r="J5">
        <v>1000000</v>
      </c>
      <c r="M5">
        <f t="shared" ref="M5:M32" si="12">RANK(B5,B$4:B$32,0)</f>
        <v>5</v>
      </c>
      <c r="N5">
        <f t="shared" ref="N5:N32" si="13">RANK(C5,C$4:C$32,0)</f>
        <v>3</v>
      </c>
      <c r="O5">
        <f t="shared" ref="O5:O32" si="14">RANK(D5,D$4:D$32,0)</f>
        <v>11</v>
      </c>
      <c r="P5">
        <f t="shared" ref="P5:P32" si="15">RANK(E5,E$4:E$32,0)</f>
        <v>7</v>
      </c>
      <c r="Q5">
        <f t="shared" ref="Q5:Q32" si="16">RANK(F5,F$4:F$32,0)</f>
        <v>4</v>
      </c>
      <c r="R5">
        <f t="shared" ref="R5:R32" si="17">RANK(G5,G$4:G$32,0)</f>
        <v>7</v>
      </c>
      <c r="S5">
        <f t="shared" ref="S5:S32" si="18">RANK(H5,H$4:H$32,0)</f>
        <v>15</v>
      </c>
      <c r="T5">
        <f t="shared" ref="T5:T32" si="19">RANK(I5,I$4:I$32,0)</f>
        <v>10</v>
      </c>
      <c r="U5">
        <f t="shared" si="5"/>
        <v>1000000</v>
      </c>
      <c r="V5">
        <f t="shared" si="1"/>
        <v>999985.5</v>
      </c>
      <c r="W5" t="str">
        <f t="shared" si="2"/>
        <v>Bács-Kiskun</v>
      </c>
      <c r="X5">
        <f t="shared" si="6"/>
        <v>1</v>
      </c>
      <c r="Y5">
        <f t="shared" si="7"/>
        <v>7.75</v>
      </c>
      <c r="Z5">
        <f t="shared" si="8"/>
        <v>24</v>
      </c>
      <c r="AA5">
        <f t="shared" si="9"/>
        <v>24</v>
      </c>
      <c r="AB5">
        <f t="shared" ref="AB5:AB32" si="20">AA5-Z5</f>
        <v>0</v>
      </c>
      <c r="AE5" s="53" t="s">
        <v>4</v>
      </c>
      <c r="AF5" s="53" t="s">
        <v>327</v>
      </c>
      <c r="AG5" s="53">
        <v>2015</v>
      </c>
      <c r="AH5" s="53">
        <v>513687</v>
      </c>
      <c r="AI5" s="28">
        <f t="shared" ref="AI5:AI32" si="21">$AH$26/AH5</f>
        <v>19.185945916482215</v>
      </c>
      <c r="AJ5">
        <f t="shared" si="3"/>
        <v>999985.5</v>
      </c>
      <c r="AK5" s="34">
        <f t="shared" ref="AK5:AK32" si="22">AH5*AJ5</f>
        <v>513679551538.5</v>
      </c>
      <c r="AL5" s="34"/>
      <c r="AN5" t="str">
        <f t="shared" si="10"/>
        <v>Bács-Kiskun</v>
      </c>
      <c r="AO5" t="str">
        <f t="shared" si="11"/>
        <v>megye</v>
      </c>
      <c r="AQ5" s="47" t="s">
        <v>15</v>
      </c>
      <c r="AR5" s="48" t="s">
        <v>327</v>
      </c>
      <c r="AT5" t="s">
        <v>15</v>
      </c>
      <c r="AU5" s="34">
        <v>999996.5</v>
      </c>
      <c r="AZ5" t="s">
        <v>7</v>
      </c>
      <c r="BA5" s="34">
        <v>999987.5</v>
      </c>
      <c r="BC5" s="53"/>
      <c r="BD5" s="53"/>
    </row>
    <row r="6" spans="1:58" x14ac:dyDescent="0.25">
      <c r="A6" t="str">
        <f>'2015'!A12</f>
        <v>Baranya</v>
      </c>
      <c r="B6">
        <f>ABS('2015'!C12)</f>
        <v>0</v>
      </c>
      <c r="C6">
        <f>ABS('2015'!F12)</f>
        <v>0</v>
      </c>
      <c r="D6">
        <f>ABS('2015'!G12)</f>
        <v>0.31</v>
      </c>
      <c r="E6">
        <f>ABS('2015'!M12)</f>
        <v>0</v>
      </c>
      <c r="F6">
        <f>ABS('2015'!Q12)</f>
        <v>0</v>
      </c>
      <c r="G6">
        <f>ABS('2015'!S12)</f>
        <v>0</v>
      </c>
      <c r="H6">
        <f>ABS('2015'!V12)</f>
        <v>0.39</v>
      </c>
      <c r="I6">
        <f>ABS('2015'!Z12)</f>
        <v>0</v>
      </c>
      <c r="J6">
        <v>1000000</v>
      </c>
      <c r="M6">
        <f t="shared" si="12"/>
        <v>5</v>
      </c>
      <c r="N6">
        <f t="shared" si="13"/>
        <v>3</v>
      </c>
      <c r="O6">
        <f t="shared" si="14"/>
        <v>6</v>
      </c>
      <c r="P6">
        <f t="shared" si="15"/>
        <v>7</v>
      </c>
      <c r="Q6">
        <f t="shared" si="16"/>
        <v>4</v>
      </c>
      <c r="R6">
        <f t="shared" si="17"/>
        <v>7</v>
      </c>
      <c r="S6">
        <f t="shared" si="18"/>
        <v>7</v>
      </c>
      <c r="T6">
        <f t="shared" si="19"/>
        <v>10</v>
      </c>
      <c r="U6">
        <f t="shared" si="5"/>
        <v>1000000</v>
      </c>
      <c r="V6">
        <f t="shared" si="1"/>
        <v>1000006.5</v>
      </c>
      <c r="W6" t="str">
        <f t="shared" si="2"/>
        <v>Baranya</v>
      </c>
      <c r="X6">
        <f t="shared" si="6"/>
        <v>1</v>
      </c>
      <c r="Y6">
        <f t="shared" si="7"/>
        <v>6.125</v>
      </c>
      <c r="Z6">
        <f t="shared" si="8"/>
        <v>11</v>
      </c>
      <c r="AA6">
        <f t="shared" si="9"/>
        <v>6</v>
      </c>
      <c r="AB6">
        <f t="shared" si="20"/>
        <v>-5</v>
      </c>
      <c r="AE6" s="53" t="s">
        <v>5</v>
      </c>
      <c r="AF6" s="53" t="s">
        <v>327</v>
      </c>
      <c r="AG6" s="53">
        <v>2015</v>
      </c>
      <c r="AH6" s="53">
        <v>371110</v>
      </c>
      <c r="AI6" s="28">
        <f t="shared" si="21"/>
        <v>26.557007356309452</v>
      </c>
      <c r="AJ6">
        <f t="shared" si="3"/>
        <v>1000006.5</v>
      </c>
      <c r="AK6" s="34">
        <f t="shared" si="22"/>
        <v>371112412215</v>
      </c>
      <c r="AL6" s="34"/>
      <c r="AN6" t="str">
        <f t="shared" si="10"/>
        <v>Baranya</v>
      </c>
      <c r="AO6" t="str">
        <f t="shared" si="11"/>
        <v>megye</v>
      </c>
      <c r="AQ6" s="49" t="s">
        <v>20</v>
      </c>
      <c r="AR6" s="50" t="s">
        <v>327</v>
      </c>
      <c r="AT6" t="s">
        <v>20</v>
      </c>
      <c r="AU6" s="34">
        <v>1000009</v>
      </c>
      <c r="AW6" s="60" t="s">
        <v>7</v>
      </c>
      <c r="AX6" s="61" t="s">
        <v>327</v>
      </c>
      <c r="AZ6" t="s">
        <v>18</v>
      </c>
      <c r="BA6" s="34">
        <v>999997.5</v>
      </c>
    </row>
    <row r="7" spans="1:58" x14ac:dyDescent="0.25">
      <c r="A7" t="str">
        <f>'2015'!A13</f>
        <v>Békés</v>
      </c>
      <c r="B7">
        <f>ABS('2015'!C13)</f>
        <v>0.05</v>
      </c>
      <c r="C7">
        <f>ABS('2015'!F13)</f>
        <v>0</v>
      </c>
      <c r="D7">
        <f>ABS('2015'!G13)</f>
        <v>0.1</v>
      </c>
      <c r="E7">
        <f>ABS('2015'!M13)</f>
        <v>0</v>
      </c>
      <c r="F7">
        <f>ABS('2015'!Q13)</f>
        <v>0</v>
      </c>
      <c r="G7">
        <f>ABS('2015'!S13)</f>
        <v>0</v>
      </c>
      <c r="H7">
        <f>ABS('2015'!V13)</f>
        <v>0.42</v>
      </c>
      <c r="I7">
        <f>ABS('2015'!Z13)</f>
        <v>0</v>
      </c>
      <c r="J7">
        <v>1000000</v>
      </c>
      <c r="M7">
        <f t="shared" si="12"/>
        <v>2</v>
      </c>
      <c r="N7">
        <f t="shared" si="13"/>
        <v>3</v>
      </c>
      <c r="O7">
        <f t="shared" si="14"/>
        <v>11</v>
      </c>
      <c r="P7">
        <f t="shared" si="15"/>
        <v>7</v>
      </c>
      <c r="Q7">
        <f t="shared" si="16"/>
        <v>4</v>
      </c>
      <c r="R7">
        <f t="shared" si="17"/>
        <v>7</v>
      </c>
      <c r="S7">
        <f t="shared" si="18"/>
        <v>6</v>
      </c>
      <c r="T7">
        <f t="shared" si="19"/>
        <v>10</v>
      </c>
      <c r="U7">
        <f t="shared" si="5"/>
        <v>1000000</v>
      </c>
      <c r="V7">
        <f t="shared" si="1"/>
        <v>1000009</v>
      </c>
      <c r="W7" t="str">
        <f t="shared" si="2"/>
        <v>Békés</v>
      </c>
      <c r="X7">
        <f t="shared" si="6"/>
        <v>1</v>
      </c>
      <c r="Y7">
        <f t="shared" si="7"/>
        <v>6.25</v>
      </c>
      <c r="Z7">
        <f t="shared" si="8"/>
        <v>8</v>
      </c>
      <c r="AA7">
        <f t="shared" si="9"/>
        <v>9</v>
      </c>
      <c r="AB7">
        <f t="shared" si="20"/>
        <v>1</v>
      </c>
      <c r="AE7" s="53" t="s">
        <v>6</v>
      </c>
      <c r="AF7" s="53" t="s">
        <v>327</v>
      </c>
      <c r="AG7" s="53">
        <v>2015</v>
      </c>
      <c r="AH7" s="53">
        <v>351148</v>
      </c>
      <c r="AI7" s="28">
        <f t="shared" si="21"/>
        <v>28.066715459008737</v>
      </c>
      <c r="AJ7">
        <f t="shared" si="3"/>
        <v>1000009</v>
      </c>
      <c r="AK7" s="34">
        <f t="shared" si="22"/>
        <v>351151160332</v>
      </c>
      <c r="AL7" s="34"/>
      <c r="AN7" t="str">
        <f t="shared" si="10"/>
        <v>Békés</v>
      </c>
      <c r="AO7" t="str">
        <f t="shared" si="11"/>
        <v>megye</v>
      </c>
      <c r="AQ7" s="49" t="s">
        <v>30</v>
      </c>
      <c r="AR7" s="50" t="s">
        <v>327</v>
      </c>
      <c r="AT7" t="s">
        <v>30</v>
      </c>
      <c r="AU7" s="34">
        <v>999985.5</v>
      </c>
      <c r="AW7" s="62" t="s">
        <v>18</v>
      </c>
      <c r="AX7" s="63" t="s">
        <v>327</v>
      </c>
      <c r="AZ7" t="s">
        <v>23</v>
      </c>
      <c r="BA7" s="34">
        <v>999998.5</v>
      </c>
      <c r="BC7" s="56" t="s">
        <v>328</v>
      </c>
      <c r="BD7" s="57" t="s">
        <v>329</v>
      </c>
      <c r="BE7" s="1" t="s">
        <v>0</v>
      </c>
      <c r="BF7" t="s">
        <v>326</v>
      </c>
    </row>
    <row r="8" spans="1:58" x14ac:dyDescent="0.25">
      <c r="A8" t="str">
        <f>'2015'!A14</f>
        <v>Borsod-Abaúj-Zemplén</v>
      </c>
      <c r="B8">
        <f>ABS('2015'!C14)</f>
        <v>0</v>
      </c>
      <c r="C8">
        <f>ABS('2015'!F14)</f>
        <v>0</v>
      </c>
      <c r="D8">
        <f>ABS('2015'!G14)</f>
        <v>0.1</v>
      </c>
      <c r="E8">
        <f>ABS('2015'!M14)</f>
        <v>0</v>
      </c>
      <c r="F8">
        <f>ABS('2015'!Q14)</f>
        <v>0</v>
      </c>
      <c r="G8">
        <f>ABS('2015'!S14)</f>
        <v>0</v>
      </c>
      <c r="H8">
        <f>ABS('2015'!V14)</f>
        <v>0.01</v>
      </c>
      <c r="I8">
        <f>ABS('2015'!Z14)</f>
        <v>0.09</v>
      </c>
      <c r="J8">
        <v>1000000</v>
      </c>
      <c r="M8">
        <f t="shared" si="12"/>
        <v>5</v>
      </c>
      <c r="N8">
        <f t="shared" si="13"/>
        <v>3</v>
      </c>
      <c r="O8">
        <f t="shared" si="14"/>
        <v>11</v>
      </c>
      <c r="P8">
        <f t="shared" si="15"/>
        <v>7</v>
      </c>
      <c r="Q8">
        <f t="shared" si="16"/>
        <v>4</v>
      </c>
      <c r="R8">
        <f t="shared" si="17"/>
        <v>7</v>
      </c>
      <c r="S8">
        <f t="shared" si="18"/>
        <v>15</v>
      </c>
      <c r="T8">
        <f t="shared" si="19"/>
        <v>8</v>
      </c>
      <c r="U8">
        <f t="shared" si="5"/>
        <v>1000000</v>
      </c>
      <c r="V8">
        <f t="shared" si="1"/>
        <v>999987.5</v>
      </c>
      <c r="W8" t="str">
        <f t="shared" si="2"/>
        <v>Borsod-Abaúj-Zemplén</v>
      </c>
      <c r="X8">
        <f t="shared" si="6"/>
        <v>1</v>
      </c>
      <c r="Y8">
        <f t="shared" si="7"/>
        <v>7.5</v>
      </c>
      <c r="Z8">
        <f t="shared" si="8"/>
        <v>22</v>
      </c>
      <c r="AA8">
        <f t="shared" si="9"/>
        <v>22</v>
      </c>
      <c r="AB8">
        <f t="shared" si="20"/>
        <v>0</v>
      </c>
      <c r="AE8" s="53" t="s">
        <v>7</v>
      </c>
      <c r="AF8" s="53" t="s">
        <v>327</v>
      </c>
      <c r="AG8" s="53">
        <v>2015</v>
      </c>
      <c r="AH8" s="53">
        <v>667594</v>
      </c>
      <c r="AI8" s="28">
        <f t="shared" si="21"/>
        <v>14.762821415411164</v>
      </c>
      <c r="AJ8">
        <f t="shared" si="3"/>
        <v>999987.5</v>
      </c>
      <c r="AK8" s="34">
        <f t="shared" si="22"/>
        <v>667585655075</v>
      </c>
      <c r="AL8" s="34"/>
      <c r="AN8" t="str">
        <f t="shared" si="10"/>
        <v>Borsod-Abaúj-Zemplén</v>
      </c>
      <c r="AO8" t="str">
        <f t="shared" si="11"/>
        <v>megye</v>
      </c>
      <c r="AQ8" s="51" t="s">
        <v>21</v>
      </c>
      <c r="AR8" s="52" t="s">
        <v>67</v>
      </c>
      <c r="AT8" t="s">
        <v>21</v>
      </c>
      <c r="AU8" s="34">
        <v>999997</v>
      </c>
      <c r="AW8" s="62" t="s">
        <v>23</v>
      </c>
      <c r="AX8" s="63" t="s">
        <v>327</v>
      </c>
      <c r="AZ8" t="s">
        <v>14</v>
      </c>
      <c r="BA8" s="34">
        <v>999994.5</v>
      </c>
      <c r="BC8" s="58" t="s">
        <v>22</v>
      </c>
      <c r="BD8" s="59" t="s">
        <v>63</v>
      </c>
      <c r="BE8" t="s">
        <v>8</v>
      </c>
      <c r="BF8" s="34">
        <v>1000014.5</v>
      </c>
    </row>
    <row r="9" spans="1:58" ht="30" x14ac:dyDescent="0.25">
      <c r="A9" t="str">
        <f>'2015'!A15</f>
        <v>Budapest + Pest</v>
      </c>
      <c r="B9">
        <f>ABS('2015'!C15)</f>
        <v>0</v>
      </c>
      <c r="C9">
        <f>ABS('2015'!F15)</f>
        <v>0</v>
      </c>
      <c r="D9">
        <f>ABS('2015'!G15)</f>
        <v>0.54</v>
      </c>
      <c r="E9">
        <f>ABS('2015'!M15)</f>
        <v>0</v>
      </c>
      <c r="F9">
        <f>ABS('2015'!Q15)</f>
        <v>0</v>
      </c>
      <c r="G9">
        <f>ABS('2015'!S15)</f>
        <v>0</v>
      </c>
      <c r="H9">
        <f>ABS('2015'!V15)</f>
        <v>0.72</v>
      </c>
      <c r="I9">
        <f>ABS('2015'!Z15)</f>
        <v>0</v>
      </c>
      <c r="J9">
        <v>1000000</v>
      </c>
      <c r="M9">
        <f t="shared" si="12"/>
        <v>5</v>
      </c>
      <c r="N9">
        <f t="shared" si="13"/>
        <v>3</v>
      </c>
      <c r="O9">
        <f t="shared" si="14"/>
        <v>4</v>
      </c>
      <c r="P9">
        <f t="shared" si="15"/>
        <v>7</v>
      </c>
      <c r="Q9">
        <f t="shared" si="16"/>
        <v>4</v>
      </c>
      <c r="R9">
        <f t="shared" si="17"/>
        <v>7</v>
      </c>
      <c r="S9">
        <f t="shared" si="18"/>
        <v>1</v>
      </c>
      <c r="T9">
        <f t="shared" si="19"/>
        <v>10</v>
      </c>
      <c r="U9">
        <f t="shared" si="5"/>
        <v>1000000</v>
      </c>
      <c r="V9">
        <f t="shared" si="1"/>
        <v>1000014.5</v>
      </c>
      <c r="W9" s="15" t="str">
        <f t="shared" si="2"/>
        <v>Budapest + Pest</v>
      </c>
      <c r="X9">
        <f t="shared" si="6"/>
        <v>1</v>
      </c>
      <c r="Y9">
        <f t="shared" si="7"/>
        <v>5.125</v>
      </c>
      <c r="Z9">
        <f t="shared" si="8"/>
        <v>3</v>
      </c>
      <c r="AA9">
        <f t="shared" si="9"/>
        <v>2</v>
      </c>
      <c r="AB9">
        <f t="shared" si="20"/>
        <v>-1</v>
      </c>
      <c r="AE9" s="53" t="s">
        <v>8</v>
      </c>
      <c r="AF9" s="106" t="s">
        <v>65</v>
      </c>
      <c r="AG9" s="53">
        <v>2015</v>
      </c>
      <c r="AH9" s="53">
        <v>2983733</v>
      </c>
      <c r="AI9" s="28">
        <f t="shared" si="21"/>
        <v>3.3031008471602519</v>
      </c>
      <c r="AJ9">
        <f t="shared" si="3"/>
        <v>1000014.5</v>
      </c>
      <c r="AK9" s="34">
        <f t="shared" si="22"/>
        <v>2983776264128.5</v>
      </c>
      <c r="AL9" s="34">
        <f>AK9/AH9</f>
        <v>1000014.5</v>
      </c>
      <c r="AM9" s="34">
        <f>BF8</f>
        <v>1000014.5</v>
      </c>
      <c r="AN9" s="15" t="str">
        <f t="shared" si="10"/>
        <v>Budapest + Pest</v>
      </c>
      <c r="AO9" s="107" t="str">
        <f t="shared" si="11"/>
        <v>főváros, régió + megye, régió</v>
      </c>
      <c r="AW9" s="64" t="s">
        <v>14</v>
      </c>
      <c r="AX9" s="65" t="s">
        <v>67</v>
      </c>
      <c r="BE9" t="s">
        <v>22</v>
      </c>
      <c r="BF9" s="34">
        <v>1000014.5</v>
      </c>
    </row>
    <row r="10" spans="1:58" x14ac:dyDescent="0.25">
      <c r="A10" t="str">
        <f>'2015'!A16</f>
        <v>Csongrád-Csanád</v>
      </c>
      <c r="B10">
        <f>ABS('2015'!C16)</f>
        <v>0</v>
      </c>
      <c r="C10">
        <f>ABS('2015'!F16)</f>
        <v>0</v>
      </c>
      <c r="D10">
        <f>ABS('2015'!G16)</f>
        <v>0.1</v>
      </c>
      <c r="E10">
        <f>ABS('2015'!M16)</f>
        <v>0</v>
      </c>
      <c r="F10">
        <f>ABS('2015'!Q16)</f>
        <v>0</v>
      </c>
      <c r="G10">
        <f>ABS('2015'!S16)</f>
        <v>0.12</v>
      </c>
      <c r="H10">
        <f>ABS('2015'!V16)</f>
        <v>0.01</v>
      </c>
      <c r="I10">
        <f>ABS('2015'!Z16)</f>
        <v>0.2</v>
      </c>
      <c r="J10">
        <v>1000000</v>
      </c>
      <c r="M10">
        <f t="shared" si="12"/>
        <v>5</v>
      </c>
      <c r="N10">
        <f t="shared" si="13"/>
        <v>3</v>
      </c>
      <c r="O10">
        <f t="shared" si="14"/>
        <v>11</v>
      </c>
      <c r="P10">
        <f t="shared" si="15"/>
        <v>7</v>
      </c>
      <c r="Q10">
        <f t="shared" si="16"/>
        <v>4</v>
      </c>
      <c r="R10">
        <f t="shared" si="17"/>
        <v>2</v>
      </c>
      <c r="S10">
        <f t="shared" si="18"/>
        <v>15</v>
      </c>
      <c r="T10">
        <f t="shared" si="19"/>
        <v>3</v>
      </c>
      <c r="U10">
        <f t="shared" si="5"/>
        <v>1000000</v>
      </c>
      <c r="V10">
        <f t="shared" si="1"/>
        <v>1000013.5</v>
      </c>
      <c r="W10" t="str">
        <f t="shared" si="2"/>
        <v>Csongrád-Csanád</v>
      </c>
      <c r="X10">
        <f t="shared" si="6"/>
        <v>1</v>
      </c>
      <c r="Y10">
        <f t="shared" si="7"/>
        <v>6.25</v>
      </c>
      <c r="Z10">
        <f t="shared" si="8"/>
        <v>5</v>
      </c>
      <c r="AA10">
        <f t="shared" si="9"/>
        <v>9</v>
      </c>
      <c r="AB10">
        <f t="shared" si="20"/>
        <v>4</v>
      </c>
      <c r="AE10" s="53" t="s">
        <v>9</v>
      </c>
      <c r="AF10" s="53" t="s">
        <v>327</v>
      </c>
      <c r="AG10" s="53">
        <v>2015</v>
      </c>
      <c r="AH10" s="53">
        <v>406205</v>
      </c>
      <c r="AI10" s="28">
        <f t="shared" si="21"/>
        <v>24.26255462143499</v>
      </c>
      <c r="AJ10">
        <f t="shared" si="3"/>
        <v>1000013.5</v>
      </c>
      <c r="AK10" s="34">
        <f t="shared" si="22"/>
        <v>406210483767.5</v>
      </c>
      <c r="AL10" s="34"/>
      <c r="AN10" t="str">
        <f t="shared" si="10"/>
        <v>Csongrád-Csanád</v>
      </c>
      <c r="AO10" t="str">
        <f t="shared" si="11"/>
        <v>megye</v>
      </c>
      <c r="AT10" s="1" t="s">
        <v>0</v>
      </c>
      <c r="AU10" t="s">
        <v>326</v>
      </c>
    </row>
    <row r="11" spans="1:58" x14ac:dyDescent="0.25">
      <c r="A11" t="str">
        <f>'2015'!A17</f>
        <v>Dél-Alföld</v>
      </c>
      <c r="B11">
        <f>ABS('2015'!C17)</f>
        <v>0</v>
      </c>
      <c r="C11">
        <f>ABS('2015'!F17)</f>
        <v>0</v>
      </c>
      <c r="D11">
        <f>ABS('2015'!G17)</f>
        <v>0.21</v>
      </c>
      <c r="E11">
        <f>ABS('2015'!M17)</f>
        <v>0</v>
      </c>
      <c r="F11">
        <f>ABS('2015'!Q17)</f>
        <v>0</v>
      </c>
      <c r="G11">
        <f>ABS('2015'!S17)</f>
        <v>0.06</v>
      </c>
      <c r="H11">
        <f>ABS('2015'!V17)</f>
        <v>0.01</v>
      </c>
      <c r="I11">
        <f>ABS('2015'!Z17)</f>
        <v>0</v>
      </c>
      <c r="J11">
        <v>1000000</v>
      </c>
      <c r="M11">
        <f t="shared" si="12"/>
        <v>5</v>
      </c>
      <c r="N11">
        <f t="shared" si="13"/>
        <v>3</v>
      </c>
      <c r="O11">
        <f t="shared" si="14"/>
        <v>8</v>
      </c>
      <c r="P11">
        <f t="shared" si="15"/>
        <v>7</v>
      </c>
      <c r="Q11">
        <f t="shared" si="16"/>
        <v>4</v>
      </c>
      <c r="R11">
        <f t="shared" si="17"/>
        <v>5</v>
      </c>
      <c r="S11">
        <f t="shared" si="18"/>
        <v>15</v>
      </c>
      <c r="T11">
        <f t="shared" si="19"/>
        <v>10</v>
      </c>
      <c r="U11">
        <f t="shared" si="5"/>
        <v>1000000</v>
      </c>
      <c r="V11">
        <f t="shared" si="1"/>
        <v>999998.5</v>
      </c>
      <c r="W11" t="str">
        <f t="shared" si="2"/>
        <v>Dél-Alföld</v>
      </c>
      <c r="X11">
        <f t="shared" si="6"/>
        <v>1</v>
      </c>
      <c r="Y11">
        <f t="shared" si="7"/>
        <v>7.125</v>
      </c>
      <c r="Z11">
        <f t="shared" si="8"/>
        <v>14</v>
      </c>
      <c r="AA11">
        <f t="shared" si="9"/>
        <v>20</v>
      </c>
      <c r="AB11">
        <f t="shared" si="20"/>
        <v>6</v>
      </c>
      <c r="AE11" s="53" t="s">
        <v>10</v>
      </c>
      <c r="AF11" s="54" t="s">
        <v>67</v>
      </c>
      <c r="AG11" s="53">
        <v>2015</v>
      </c>
      <c r="AH11" s="53">
        <v>1271040</v>
      </c>
      <c r="AI11" s="28">
        <f t="shared" si="21"/>
        <v>7.7539424408358508</v>
      </c>
      <c r="AJ11">
        <f t="shared" si="3"/>
        <v>999998.5</v>
      </c>
      <c r="AK11" s="34">
        <f t="shared" si="22"/>
        <v>1271038093440</v>
      </c>
      <c r="AL11" s="34">
        <f>(AK5+AK7+AK10)/(AH5+AH7+AH10)</f>
        <v>1000000.9406769259</v>
      </c>
      <c r="AM11" s="34">
        <f>BA21</f>
        <v>1000002.6666666666</v>
      </c>
      <c r="AN11" s="15" t="str">
        <f t="shared" si="10"/>
        <v>Dél-Alföld</v>
      </c>
      <c r="AO11" s="15" t="str">
        <f t="shared" si="11"/>
        <v>régió</v>
      </c>
      <c r="AQ11" s="60" t="s">
        <v>16</v>
      </c>
      <c r="AR11" s="61" t="s">
        <v>327</v>
      </c>
      <c r="AT11" t="s">
        <v>16</v>
      </c>
      <c r="AU11" s="34">
        <v>999986.5</v>
      </c>
      <c r="AZ11" s="1" t="s">
        <v>0</v>
      </c>
      <c r="BA11" t="s">
        <v>326</v>
      </c>
    </row>
    <row r="12" spans="1:58" x14ac:dyDescent="0.25">
      <c r="A12" t="str">
        <f>'2015'!A18</f>
        <v>Dél-Dunántúl</v>
      </c>
      <c r="B12">
        <f>ABS('2015'!C18)</f>
        <v>0</v>
      </c>
      <c r="C12">
        <f>ABS('2015'!F18)</f>
        <v>0</v>
      </c>
      <c r="D12">
        <f>ABS('2015'!G18)</f>
        <v>0.65</v>
      </c>
      <c r="E12">
        <f>ABS('2015'!M18)</f>
        <v>0</v>
      </c>
      <c r="F12">
        <f>ABS('2015'!Q18)</f>
        <v>0</v>
      </c>
      <c r="G12">
        <f>ABS('2015'!S18)</f>
        <v>0</v>
      </c>
      <c r="H12">
        <f>ABS('2015'!V18)</f>
        <v>0.06</v>
      </c>
      <c r="I12">
        <f>ABS('2015'!Z18)</f>
        <v>0.13</v>
      </c>
      <c r="J12">
        <v>1000000</v>
      </c>
      <c r="M12">
        <f t="shared" si="12"/>
        <v>5</v>
      </c>
      <c r="N12">
        <f t="shared" si="13"/>
        <v>3</v>
      </c>
      <c r="O12">
        <f t="shared" si="14"/>
        <v>3</v>
      </c>
      <c r="P12">
        <f t="shared" si="15"/>
        <v>7</v>
      </c>
      <c r="Q12">
        <f t="shared" si="16"/>
        <v>4</v>
      </c>
      <c r="R12">
        <f t="shared" si="17"/>
        <v>7</v>
      </c>
      <c r="S12">
        <f t="shared" si="18"/>
        <v>13</v>
      </c>
      <c r="T12">
        <f t="shared" si="19"/>
        <v>7</v>
      </c>
      <c r="U12">
        <f t="shared" si="5"/>
        <v>1000000</v>
      </c>
      <c r="V12">
        <f t="shared" si="1"/>
        <v>1000010.5</v>
      </c>
      <c r="W12" t="str">
        <f t="shared" si="2"/>
        <v>Dél-Dunántúl</v>
      </c>
      <c r="X12">
        <f t="shared" si="6"/>
        <v>1</v>
      </c>
      <c r="Y12">
        <f t="shared" si="7"/>
        <v>6.125</v>
      </c>
      <c r="Z12">
        <f t="shared" si="8"/>
        <v>7</v>
      </c>
      <c r="AA12">
        <f t="shared" si="9"/>
        <v>6</v>
      </c>
      <c r="AB12">
        <f t="shared" si="20"/>
        <v>-1</v>
      </c>
      <c r="AE12" s="53" t="s">
        <v>11</v>
      </c>
      <c r="AF12" s="54" t="s">
        <v>67</v>
      </c>
      <c r="AG12" s="53">
        <v>2015</v>
      </c>
      <c r="AH12" s="53">
        <v>909130</v>
      </c>
      <c r="AI12" s="28">
        <f t="shared" si="21"/>
        <v>10.840661951536084</v>
      </c>
      <c r="AJ12">
        <f t="shared" si="3"/>
        <v>1000010.5</v>
      </c>
      <c r="AK12" s="34">
        <f t="shared" si="22"/>
        <v>909139545865</v>
      </c>
      <c r="AL12" s="34">
        <f>(AK6+AK27+AK29)/(AH6+AH27+AH29)</f>
        <v>1000000.4095046913</v>
      </c>
      <c r="AM12" s="34">
        <f>AU21</f>
        <v>1000001</v>
      </c>
      <c r="AN12" s="15" t="str">
        <f t="shared" si="10"/>
        <v>Dél-Dunántúl</v>
      </c>
      <c r="AO12" s="15" t="str">
        <f t="shared" si="11"/>
        <v>régió</v>
      </c>
      <c r="AQ12" s="62" t="s">
        <v>29</v>
      </c>
      <c r="AR12" s="63" t="s">
        <v>327</v>
      </c>
      <c r="AT12" t="s">
        <v>29</v>
      </c>
      <c r="AU12" s="34">
        <v>1000016.5</v>
      </c>
      <c r="AW12" s="60" t="s">
        <v>17</v>
      </c>
      <c r="AX12" s="61" t="s">
        <v>327</v>
      </c>
      <c r="AZ12" t="s">
        <v>17</v>
      </c>
      <c r="BA12" s="34">
        <v>1000033.5</v>
      </c>
      <c r="BE12" s="1" t="s">
        <v>0</v>
      </c>
      <c r="BF12" t="s">
        <v>326</v>
      </c>
    </row>
    <row r="13" spans="1:58" x14ac:dyDescent="0.25">
      <c r="A13" t="str">
        <f>'2015'!A19</f>
        <v>Dunántúl</v>
      </c>
      <c r="B13">
        <f>ABS('2015'!C19)</f>
        <v>0</v>
      </c>
      <c r="C13">
        <f>ABS('2015'!F19)</f>
        <v>0</v>
      </c>
      <c r="D13">
        <f>ABS('2015'!G19)</f>
        <v>0.1</v>
      </c>
      <c r="E13">
        <f>ABS('2015'!M19)</f>
        <v>0</v>
      </c>
      <c r="F13">
        <f>ABS('2015'!Q19)</f>
        <v>0.02</v>
      </c>
      <c r="G13">
        <f>ABS('2015'!S19)</f>
        <v>0</v>
      </c>
      <c r="H13">
        <f>ABS('2015'!V19)</f>
        <v>0.2</v>
      </c>
      <c r="I13">
        <f>ABS('2015'!Z19)</f>
        <v>0</v>
      </c>
      <c r="J13">
        <v>1000000</v>
      </c>
      <c r="M13">
        <f t="shared" si="12"/>
        <v>5</v>
      </c>
      <c r="N13">
        <f t="shared" si="13"/>
        <v>3</v>
      </c>
      <c r="O13">
        <f t="shared" si="14"/>
        <v>11</v>
      </c>
      <c r="P13">
        <f t="shared" si="15"/>
        <v>7</v>
      </c>
      <c r="Q13">
        <f t="shared" si="16"/>
        <v>2</v>
      </c>
      <c r="R13">
        <f t="shared" si="17"/>
        <v>7</v>
      </c>
      <c r="S13">
        <f t="shared" si="18"/>
        <v>9</v>
      </c>
      <c r="T13">
        <f t="shared" si="19"/>
        <v>10</v>
      </c>
      <c r="U13">
        <f t="shared" si="5"/>
        <v>1000000</v>
      </c>
      <c r="V13">
        <f t="shared" si="1"/>
        <v>999993.5</v>
      </c>
      <c r="W13" t="str">
        <f t="shared" si="2"/>
        <v>Dunántúl</v>
      </c>
      <c r="X13">
        <f t="shared" si="6"/>
        <v>1</v>
      </c>
      <c r="Y13">
        <f t="shared" si="7"/>
        <v>6.75</v>
      </c>
      <c r="Z13">
        <f t="shared" si="8"/>
        <v>19</v>
      </c>
      <c r="AA13">
        <f t="shared" si="9"/>
        <v>16</v>
      </c>
      <c r="AB13">
        <f t="shared" si="20"/>
        <v>-3</v>
      </c>
      <c r="AE13" s="53" t="s">
        <v>12</v>
      </c>
      <c r="AF13" s="46" t="s">
        <v>63</v>
      </c>
      <c r="AG13" s="53">
        <v>2015</v>
      </c>
      <c r="AH13" s="53">
        <v>2956463</v>
      </c>
      <c r="AI13" s="28">
        <f t="shared" si="21"/>
        <v>3.3335681860385198</v>
      </c>
      <c r="AJ13">
        <f t="shared" si="3"/>
        <v>999993.5</v>
      </c>
      <c r="AK13" s="34">
        <f t="shared" si="22"/>
        <v>2956443782990.5</v>
      </c>
      <c r="AL13" s="34">
        <f>(AK22+AK25+AK12)/(AH12+AH22+AH25)</f>
        <v>1000004.0204978043</v>
      </c>
      <c r="AM13" s="34">
        <f>AU27</f>
        <v>1000004.3333333334</v>
      </c>
      <c r="AN13" s="15" t="str">
        <f t="shared" si="10"/>
        <v>Dunántúl</v>
      </c>
      <c r="AO13" s="15" t="str">
        <f t="shared" si="11"/>
        <v>nagyrégió</v>
      </c>
      <c r="AQ13" s="62" t="s">
        <v>31</v>
      </c>
      <c r="AR13" s="63" t="s">
        <v>327</v>
      </c>
      <c r="AT13" t="s">
        <v>31</v>
      </c>
      <c r="AU13" s="34">
        <v>999989.5</v>
      </c>
      <c r="AW13" s="62" t="s">
        <v>19</v>
      </c>
      <c r="AX13" s="63" t="s">
        <v>327</v>
      </c>
      <c r="AZ13" t="s">
        <v>19</v>
      </c>
      <c r="BA13" s="34">
        <v>999985.5</v>
      </c>
      <c r="BE13" t="s">
        <v>3</v>
      </c>
      <c r="BF13" s="34">
        <v>1000009</v>
      </c>
    </row>
    <row r="14" spans="1:58" x14ac:dyDescent="0.25">
      <c r="A14" t="str">
        <f>'2015'!A20</f>
        <v>Észak-Alföld</v>
      </c>
      <c r="B14">
        <f>ABS('2015'!C20)</f>
        <v>0</v>
      </c>
      <c r="C14">
        <f>ABS('2015'!F20)</f>
        <v>0</v>
      </c>
      <c r="D14">
        <f>ABS('2015'!G20)</f>
        <v>0.02</v>
      </c>
      <c r="E14">
        <f>ABS('2015'!M20)</f>
        <v>0.02</v>
      </c>
      <c r="F14">
        <f>ABS('2015'!Q20)</f>
        <v>0</v>
      </c>
      <c r="G14">
        <f>ABS('2015'!S20)</f>
        <v>0</v>
      </c>
      <c r="H14">
        <f>ABS('2015'!V20)</f>
        <v>0.01</v>
      </c>
      <c r="I14">
        <f>ABS('2015'!Z20)</f>
        <v>0</v>
      </c>
      <c r="J14">
        <v>1000000</v>
      </c>
      <c r="M14">
        <f t="shared" si="12"/>
        <v>5</v>
      </c>
      <c r="N14">
        <f t="shared" si="13"/>
        <v>3</v>
      </c>
      <c r="O14">
        <f t="shared" si="14"/>
        <v>29</v>
      </c>
      <c r="P14">
        <f t="shared" si="15"/>
        <v>1</v>
      </c>
      <c r="Q14">
        <f t="shared" si="16"/>
        <v>4</v>
      </c>
      <c r="R14">
        <f t="shared" si="17"/>
        <v>7</v>
      </c>
      <c r="S14">
        <f t="shared" si="18"/>
        <v>15</v>
      </c>
      <c r="T14">
        <f t="shared" si="19"/>
        <v>10</v>
      </c>
      <c r="U14">
        <f t="shared" si="5"/>
        <v>1000000</v>
      </c>
      <c r="V14">
        <f t="shared" si="1"/>
        <v>999979.5</v>
      </c>
      <c r="W14" t="str">
        <f t="shared" si="2"/>
        <v>Észak-Alföld</v>
      </c>
      <c r="X14">
        <f t="shared" si="6"/>
        <v>1</v>
      </c>
      <c r="Y14">
        <f t="shared" si="7"/>
        <v>9.25</v>
      </c>
      <c r="Z14">
        <f t="shared" si="8"/>
        <v>29</v>
      </c>
      <c r="AA14">
        <f t="shared" si="9"/>
        <v>29</v>
      </c>
      <c r="AB14">
        <f t="shared" si="20"/>
        <v>0</v>
      </c>
      <c r="AE14" s="53" t="s">
        <v>13</v>
      </c>
      <c r="AF14" s="54" t="s">
        <v>67</v>
      </c>
      <c r="AG14" s="53">
        <v>2015</v>
      </c>
      <c r="AH14" s="53">
        <v>1479522</v>
      </c>
      <c r="AI14" s="28">
        <f t="shared" si="21"/>
        <v>6.6613210212487548</v>
      </c>
      <c r="AJ14">
        <f t="shared" si="3"/>
        <v>999979.5</v>
      </c>
      <c r="AK14" s="34">
        <f t="shared" si="22"/>
        <v>1479491669799</v>
      </c>
      <c r="AL14" s="34">
        <f>(AK28+AK20+AK18)/(AH18+AH20+AH28)</f>
        <v>1000005.9712873482</v>
      </c>
      <c r="AM14" s="34">
        <f>BA15</f>
        <v>1000004.1666666666</v>
      </c>
      <c r="AN14" s="15" t="str">
        <f t="shared" si="10"/>
        <v>Észak-Alföld</v>
      </c>
      <c r="AO14" s="15" t="str">
        <f t="shared" si="11"/>
        <v>régió</v>
      </c>
      <c r="AQ14" s="64" t="s">
        <v>24</v>
      </c>
      <c r="AR14" s="65" t="s">
        <v>67</v>
      </c>
      <c r="AT14" t="s">
        <v>24</v>
      </c>
      <c r="AU14" s="34">
        <v>999997.5</v>
      </c>
      <c r="AW14" s="62" t="s">
        <v>27</v>
      </c>
      <c r="AX14" s="63" t="s">
        <v>327</v>
      </c>
      <c r="AZ14" t="s">
        <v>27</v>
      </c>
      <c r="BA14" s="34">
        <v>999993.5</v>
      </c>
      <c r="BC14" s="68" t="s">
        <v>25</v>
      </c>
      <c r="BD14" s="69" t="s">
        <v>62</v>
      </c>
      <c r="BE14" t="s">
        <v>12</v>
      </c>
      <c r="BF14" s="34">
        <v>999993.5</v>
      </c>
    </row>
    <row r="15" spans="1:58" x14ac:dyDescent="0.25">
      <c r="A15" t="str">
        <f>'2015'!A21</f>
        <v>Észak-Magyarország</v>
      </c>
      <c r="B15">
        <f>ABS('2015'!C21)</f>
        <v>0</v>
      </c>
      <c r="C15">
        <f>ABS('2015'!F21)</f>
        <v>0</v>
      </c>
      <c r="D15">
        <f>ABS('2015'!G21)</f>
        <v>0.25</v>
      </c>
      <c r="E15">
        <f>ABS('2015'!M21)</f>
        <v>0</v>
      </c>
      <c r="F15">
        <f>ABS('2015'!Q21)</f>
        <v>0</v>
      </c>
      <c r="G15">
        <f>ABS('2015'!S21)</f>
        <v>0</v>
      </c>
      <c r="H15">
        <f>ABS('2015'!V21)</f>
        <v>0.02</v>
      </c>
      <c r="I15">
        <f>ABS('2015'!Z21)</f>
        <v>0.2</v>
      </c>
      <c r="J15">
        <v>1000000</v>
      </c>
      <c r="M15">
        <f t="shared" si="12"/>
        <v>5</v>
      </c>
      <c r="N15">
        <f t="shared" si="13"/>
        <v>3</v>
      </c>
      <c r="O15">
        <f t="shared" si="14"/>
        <v>7</v>
      </c>
      <c r="P15">
        <f t="shared" si="15"/>
        <v>7</v>
      </c>
      <c r="Q15">
        <f t="shared" si="16"/>
        <v>4</v>
      </c>
      <c r="R15">
        <f t="shared" si="17"/>
        <v>7</v>
      </c>
      <c r="S15">
        <f t="shared" si="18"/>
        <v>14</v>
      </c>
      <c r="T15">
        <f t="shared" si="19"/>
        <v>3</v>
      </c>
      <c r="U15">
        <f t="shared" si="5"/>
        <v>1000000</v>
      </c>
      <c r="V15">
        <f t="shared" si="1"/>
        <v>1000005.5</v>
      </c>
      <c r="W15" t="str">
        <f t="shared" si="2"/>
        <v>Észak-Magyarország</v>
      </c>
      <c r="X15">
        <f t="shared" si="6"/>
        <v>1</v>
      </c>
      <c r="Y15">
        <f t="shared" si="7"/>
        <v>6.25</v>
      </c>
      <c r="Z15">
        <f t="shared" si="8"/>
        <v>12</v>
      </c>
      <c r="AA15">
        <f t="shared" si="9"/>
        <v>9</v>
      </c>
      <c r="AB15">
        <f t="shared" si="20"/>
        <v>-3</v>
      </c>
      <c r="AE15" s="53" t="s">
        <v>14</v>
      </c>
      <c r="AF15" s="54" t="s">
        <v>67</v>
      </c>
      <c r="AG15" s="53">
        <v>2015</v>
      </c>
      <c r="AH15" s="53">
        <v>1164813</v>
      </c>
      <c r="AI15" s="28">
        <f t="shared" si="21"/>
        <v>8.4610757263183025</v>
      </c>
      <c r="AJ15">
        <f t="shared" si="3"/>
        <v>1000005.5</v>
      </c>
      <c r="AK15" s="34">
        <f t="shared" si="22"/>
        <v>1164819406471.5</v>
      </c>
      <c r="AL15" s="34">
        <f>(AK24+AK19+AK8)/(AH8+AH19+AH24)</f>
        <v>999991.9368606807</v>
      </c>
      <c r="AM15" s="34">
        <f>BA8</f>
        <v>999994.5</v>
      </c>
      <c r="AN15" s="15" t="str">
        <f t="shared" si="10"/>
        <v>Észak-Magyarország</v>
      </c>
      <c r="AO15" s="15" t="str">
        <f t="shared" si="11"/>
        <v>régió</v>
      </c>
      <c r="AW15" s="64" t="s">
        <v>13</v>
      </c>
      <c r="AX15" s="65" t="s">
        <v>67</v>
      </c>
      <c r="AZ15" t="s">
        <v>13</v>
      </c>
      <c r="BA15" s="34">
        <v>1000004.1666666666</v>
      </c>
      <c r="BE15" t="s">
        <v>22</v>
      </c>
      <c r="BF15" s="34">
        <v>1000014.5</v>
      </c>
    </row>
    <row r="16" spans="1:58" x14ac:dyDescent="0.25">
      <c r="A16" t="str">
        <f>'2015'!A22</f>
        <v>Fejér</v>
      </c>
      <c r="B16">
        <f>ABS('2015'!C22)</f>
        <v>0</v>
      </c>
      <c r="C16">
        <f>ABS('2015'!F22)</f>
        <v>0</v>
      </c>
      <c r="D16">
        <f>ABS('2015'!G22)</f>
        <v>0.1</v>
      </c>
      <c r="E16">
        <f>ABS('2015'!M22)</f>
        <v>0</v>
      </c>
      <c r="F16">
        <f>ABS('2015'!Q22)</f>
        <v>0</v>
      </c>
      <c r="G16">
        <f>ABS('2015'!S22)</f>
        <v>0</v>
      </c>
      <c r="H16">
        <f>ABS('2015'!V22)</f>
        <v>0.49</v>
      </c>
      <c r="I16">
        <f>ABS('2015'!Z22)</f>
        <v>0</v>
      </c>
      <c r="J16">
        <v>1000000</v>
      </c>
      <c r="M16">
        <f t="shared" si="12"/>
        <v>5</v>
      </c>
      <c r="N16">
        <f t="shared" si="13"/>
        <v>3</v>
      </c>
      <c r="O16">
        <f t="shared" si="14"/>
        <v>11</v>
      </c>
      <c r="P16">
        <f t="shared" si="15"/>
        <v>7</v>
      </c>
      <c r="Q16">
        <f>RANK(F16,F$4:F$32,0)</f>
        <v>4</v>
      </c>
      <c r="R16">
        <f t="shared" si="17"/>
        <v>7</v>
      </c>
      <c r="S16">
        <f t="shared" si="18"/>
        <v>4</v>
      </c>
      <c r="T16">
        <f t="shared" si="19"/>
        <v>10</v>
      </c>
      <c r="U16">
        <f t="shared" si="5"/>
        <v>1000000</v>
      </c>
      <c r="V16">
        <f t="shared" si="1"/>
        <v>999996.5</v>
      </c>
      <c r="W16" t="str">
        <f t="shared" si="2"/>
        <v>Fejér</v>
      </c>
      <c r="X16">
        <f t="shared" si="6"/>
        <v>1</v>
      </c>
      <c r="Y16">
        <f t="shared" si="7"/>
        <v>6.375</v>
      </c>
      <c r="Z16">
        <f t="shared" si="8"/>
        <v>18</v>
      </c>
      <c r="AA16">
        <f t="shared" si="9"/>
        <v>13</v>
      </c>
      <c r="AB16">
        <f t="shared" si="20"/>
        <v>-5</v>
      </c>
      <c r="AE16" s="53" t="s">
        <v>15</v>
      </c>
      <c r="AF16" s="53" t="s">
        <v>327</v>
      </c>
      <c r="AG16" s="53">
        <v>2015</v>
      </c>
      <c r="AH16" s="53">
        <v>417651</v>
      </c>
      <c r="AI16" s="28">
        <f t="shared" si="21"/>
        <v>23.597623374539985</v>
      </c>
      <c r="AJ16">
        <f t="shared" si="3"/>
        <v>999996.5</v>
      </c>
      <c r="AK16" s="34">
        <f t="shared" si="22"/>
        <v>417649538221.5</v>
      </c>
      <c r="AL16" s="34"/>
      <c r="AN16" t="str">
        <f t="shared" si="10"/>
        <v>Fejér</v>
      </c>
      <c r="AO16" t="str">
        <f t="shared" si="11"/>
        <v>megye</v>
      </c>
      <c r="BE16" t="s">
        <v>25</v>
      </c>
      <c r="BF16" s="34">
        <v>1000005.6666666666</v>
      </c>
    </row>
    <row r="17" spans="1:53" x14ac:dyDescent="0.25">
      <c r="A17" t="str">
        <f>'2015'!A23</f>
        <v>Győr-Moson-Sopron</v>
      </c>
      <c r="B17">
        <f>ABS('2015'!C23)</f>
        <v>0</v>
      </c>
      <c r="C17">
        <f>ABS('2015'!F23)</f>
        <v>0</v>
      </c>
      <c r="D17">
        <f>ABS('2015'!G23)</f>
        <v>0.1</v>
      </c>
      <c r="E17">
        <f>ABS('2015'!M23)</f>
        <v>0</v>
      </c>
      <c r="F17">
        <f>ABS('2015'!Q23)</f>
        <v>0.01</v>
      </c>
      <c r="G17">
        <f>ABS('2015'!S23)</f>
        <v>0</v>
      </c>
      <c r="H17">
        <f>ABS('2015'!V23)</f>
        <v>0.01</v>
      </c>
      <c r="I17">
        <f>ABS('2015'!Z23)</f>
        <v>0</v>
      </c>
      <c r="J17">
        <v>1000000</v>
      </c>
      <c r="M17">
        <f t="shared" si="12"/>
        <v>5</v>
      </c>
      <c r="N17">
        <f t="shared" si="13"/>
        <v>3</v>
      </c>
      <c r="O17">
        <f t="shared" si="14"/>
        <v>11</v>
      </c>
      <c r="P17">
        <f t="shared" si="15"/>
        <v>7</v>
      </c>
      <c r="Q17">
        <f t="shared" si="16"/>
        <v>3</v>
      </c>
      <c r="R17">
        <f t="shared" si="17"/>
        <v>7</v>
      </c>
      <c r="S17">
        <f t="shared" si="18"/>
        <v>15</v>
      </c>
      <c r="T17">
        <f t="shared" si="19"/>
        <v>10</v>
      </c>
      <c r="U17">
        <f t="shared" si="5"/>
        <v>1000000</v>
      </c>
      <c r="V17">
        <f t="shared" si="1"/>
        <v>999986.5</v>
      </c>
      <c r="W17" t="str">
        <f t="shared" si="2"/>
        <v>Győr-Moson-Sopron</v>
      </c>
      <c r="X17">
        <f t="shared" si="6"/>
        <v>1</v>
      </c>
      <c r="Y17">
        <f t="shared" si="7"/>
        <v>7.625</v>
      </c>
      <c r="Z17">
        <f t="shared" si="8"/>
        <v>23</v>
      </c>
      <c r="AA17">
        <f t="shared" si="9"/>
        <v>23</v>
      </c>
      <c r="AB17">
        <f t="shared" si="20"/>
        <v>0</v>
      </c>
      <c r="AE17" s="53" t="s">
        <v>16</v>
      </c>
      <c r="AF17" s="53" t="s">
        <v>327</v>
      </c>
      <c r="AG17" s="53">
        <v>2015</v>
      </c>
      <c r="AH17" s="53">
        <v>452638</v>
      </c>
      <c r="AI17" s="28">
        <f t="shared" si="21"/>
        <v>21.773627048546519</v>
      </c>
      <c r="AJ17">
        <f t="shared" si="3"/>
        <v>999986.5</v>
      </c>
      <c r="AK17" s="34">
        <f t="shared" si="22"/>
        <v>452631889387</v>
      </c>
      <c r="AL17" s="34"/>
      <c r="AN17" t="str">
        <f t="shared" si="10"/>
        <v>Győr-Moson-Sopron</v>
      </c>
      <c r="AO17" t="str">
        <f t="shared" si="11"/>
        <v>megye</v>
      </c>
      <c r="AQ17" s="60" t="s">
        <v>5</v>
      </c>
      <c r="AR17" s="61" t="s">
        <v>327</v>
      </c>
      <c r="AT17" s="1" t="s">
        <v>0</v>
      </c>
      <c r="AU17" t="s">
        <v>326</v>
      </c>
      <c r="AZ17" s="1" t="s">
        <v>0</v>
      </c>
      <c r="BA17" t="s">
        <v>326</v>
      </c>
    </row>
    <row r="18" spans="1:53" x14ac:dyDescent="0.25">
      <c r="A18" t="str">
        <f>'2015'!A24</f>
        <v>Hajdú-Bihar</v>
      </c>
      <c r="B18">
        <f>ABS('2015'!C24)</f>
        <v>0.04</v>
      </c>
      <c r="C18">
        <f>ABS('2015'!F24)</f>
        <v>0.01</v>
      </c>
      <c r="D18">
        <f>ABS('2015'!G24)</f>
        <v>0.16</v>
      </c>
      <c r="E18">
        <f>ABS('2015'!M24)</f>
        <v>0.02</v>
      </c>
      <c r="F18">
        <f>ABS('2015'!Q24)</f>
        <v>0.03</v>
      </c>
      <c r="G18">
        <f>ABS('2015'!S24)</f>
        <v>0.08</v>
      </c>
      <c r="H18">
        <f>ABS('2015'!V24)</f>
        <v>0.46</v>
      </c>
      <c r="I18">
        <f>ABS('2015'!Z24)</f>
        <v>0.47</v>
      </c>
      <c r="J18">
        <v>1000000</v>
      </c>
      <c r="M18">
        <f t="shared" si="12"/>
        <v>4</v>
      </c>
      <c r="N18">
        <f t="shared" si="13"/>
        <v>1</v>
      </c>
      <c r="O18">
        <f t="shared" si="14"/>
        <v>9</v>
      </c>
      <c r="P18">
        <f t="shared" si="15"/>
        <v>1</v>
      </c>
      <c r="Q18">
        <f t="shared" si="16"/>
        <v>1</v>
      </c>
      <c r="R18">
        <f t="shared" si="17"/>
        <v>3</v>
      </c>
      <c r="S18">
        <f t="shared" si="18"/>
        <v>5</v>
      </c>
      <c r="T18">
        <f t="shared" si="19"/>
        <v>1</v>
      </c>
      <c r="U18">
        <f t="shared" si="5"/>
        <v>1000000</v>
      </c>
      <c r="V18">
        <f t="shared" si="1"/>
        <v>1000033.5</v>
      </c>
      <c r="W18" s="15" t="str">
        <f t="shared" si="2"/>
        <v>Hajdú-Bihar</v>
      </c>
      <c r="X18">
        <f t="shared" si="6"/>
        <v>1</v>
      </c>
      <c r="Y18">
        <f t="shared" si="7"/>
        <v>3.125</v>
      </c>
      <c r="Z18">
        <f t="shared" si="8"/>
        <v>1</v>
      </c>
      <c r="AA18">
        <f t="shared" si="9"/>
        <v>1</v>
      </c>
      <c r="AB18">
        <f t="shared" si="20"/>
        <v>0</v>
      </c>
      <c r="AE18" s="53" t="s">
        <v>17</v>
      </c>
      <c r="AF18" s="53" t="s">
        <v>327</v>
      </c>
      <c r="AG18" s="53">
        <v>2015</v>
      </c>
      <c r="AH18" s="53">
        <v>537268</v>
      </c>
      <c r="AI18" s="28">
        <f t="shared" si="21"/>
        <v>18.343863770036556</v>
      </c>
      <c r="AJ18">
        <f t="shared" si="3"/>
        <v>1000033.5</v>
      </c>
      <c r="AK18" s="34">
        <f t="shared" si="22"/>
        <v>537285998478</v>
      </c>
      <c r="AL18" s="34"/>
      <c r="AN18" t="str">
        <f t="shared" si="10"/>
        <v>Hajdú-Bihar</v>
      </c>
      <c r="AO18" t="str">
        <f t="shared" si="11"/>
        <v>megye</v>
      </c>
      <c r="AQ18" s="62" t="s">
        <v>26</v>
      </c>
      <c r="AR18" s="63" t="s">
        <v>327</v>
      </c>
      <c r="AT18" t="s">
        <v>5</v>
      </c>
      <c r="AU18" s="34">
        <v>1000006.5</v>
      </c>
      <c r="AZ18" t="s">
        <v>4</v>
      </c>
      <c r="BA18" s="34">
        <v>999985.5</v>
      </c>
    </row>
    <row r="19" spans="1:53" x14ac:dyDescent="0.25">
      <c r="A19" t="str">
        <f>'2015'!A25</f>
        <v>Heves</v>
      </c>
      <c r="B19">
        <f>ABS('2015'!C25)</f>
        <v>0</v>
      </c>
      <c r="C19">
        <f>ABS('2015'!F25)</f>
        <v>0</v>
      </c>
      <c r="D19">
        <f>ABS('2015'!G25)</f>
        <v>0.1</v>
      </c>
      <c r="E19">
        <f>ABS('2015'!M25)</f>
        <v>0</v>
      </c>
      <c r="F19">
        <f>ABS('2015'!Q25)</f>
        <v>0</v>
      </c>
      <c r="G19">
        <f>ABS('2015'!S25)</f>
        <v>0</v>
      </c>
      <c r="H19">
        <f>ABS('2015'!V25)</f>
        <v>0.51</v>
      </c>
      <c r="I19">
        <f>ABS('2015'!Z25)</f>
        <v>0</v>
      </c>
      <c r="J19">
        <v>1000000</v>
      </c>
      <c r="M19">
        <f t="shared" si="12"/>
        <v>5</v>
      </c>
      <c r="N19">
        <f t="shared" si="13"/>
        <v>3</v>
      </c>
      <c r="O19">
        <f t="shared" si="14"/>
        <v>11</v>
      </c>
      <c r="P19">
        <f t="shared" si="15"/>
        <v>7</v>
      </c>
      <c r="Q19">
        <f t="shared" si="16"/>
        <v>4</v>
      </c>
      <c r="R19">
        <f t="shared" si="17"/>
        <v>7</v>
      </c>
      <c r="S19">
        <f t="shared" si="18"/>
        <v>3</v>
      </c>
      <c r="T19">
        <f t="shared" si="19"/>
        <v>10</v>
      </c>
      <c r="U19">
        <f t="shared" si="5"/>
        <v>1000000</v>
      </c>
      <c r="V19">
        <f t="shared" si="1"/>
        <v>999997.5</v>
      </c>
      <c r="W19" t="str">
        <f t="shared" si="2"/>
        <v>Heves</v>
      </c>
      <c r="X19">
        <f t="shared" si="6"/>
        <v>1</v>
      </c>
      <c r="Y19">
        <f t="shared" si="7"/>
        <v>6.25</v>
      </c>
      <c r="Z19">
        <f t="shared" si="8"/>
        <v>17</v>
      </c>
      <c r="AA19">
        <f t="shared" si="9"/>
        <v>9</v>
      </c>
      <c r="AB19">
        <f t="shared" si="20"/>
        <v>-8</v>
      </c>
      <c r="AE19" s="53" t="s">
        <v>18</v>
      </c>
      <c r="AF19" s="53" t="s">
        <v>327</v>
      </c>
      <c r="AG19" s="53">
        <v>2015</v>
      </c>
      <c r="AH19" s="53">
        <v>301296</v>
      </c>
      <c r="AI19" s="28">
        <f t="shared" si="21"/>
        <v>32.710593569114756</v>
      </c>
      <c r="AJ19">
        <f t="shared" si="3"/>
        <v>999997.5</v>
      </c>
      <c r="AK19" s="34">
        <f t="shared" si="22"/>
        <v>301295246760</v>
      </c>
      <c r="AL19" s="34"/>
      <c r="AN19" t="str">
        <f t="shared" si="10"/>
        <v>Heves</v>
      </c>
      <c r="AO19" t="str">
        <f t="shared" si="11"/>
        <v>megye</v>
      </c>
      <c r="AQ19" s="62" t="s">
        <v>28</v>
      </c>
      <c r="AR19" s="63" t="s">
        <v>327</v>
      </c>
      <c r="AT19" t="s">
        <v>26</v>
      </c>
      <c r="AU19" s="34">
        <v>999985.5</v>
      </c>
      <c r="AW19" s="60" t="s">
        <v>4</v>
      </c>
      <c r="AX19" s="61" t="s">
        <v>327</v>
      </c>
      <c r="AZ19" t="s">
        <v>6</v>
      </c>
      <c r="BA19" s="34">
        <v>1000009</v>
      </c>
    </row>
    <row r="20" spans="1:53" x14ac:dyDescent="0.25">
      <c r="A20" t="str">
        <f>'2015'!A26</f>
        <v>Jász-Nagykun-Szolnok</v>
      </c>
      <c r="B20">
        <f>ABS('2015'!C26)</f>
        <v>0</v>
      </c>
      <c r="C20">
        <f>ABS('2015'!F26)</f>
        <v>0</v>
      </c>
      <c r="D20">
        <f>ABS('2015'!G26)</f>
        <v>0.1</v>
      </c>
      <c r="E20">
        <f>ABS('2015'!M26)</f>
        <v>0</v>
      </c>
      <c r="F20">
        <f>ABS('2015'!Q26)</f>
        <v>0</v>
      </c>
      <c r="G20">
        <f>ABS('2015'!S26)</f>
        <v>0</v>
      </c>
      <c r="H20">
        <f>ABS('2015'!V26)</f>
        <v>0.01</v>
      </c>
      <c r="I20">
        <f>ABS('2015'!Z26)</f>
        <v>0</v>
      </c>
      <c r="J20">
        <v>1000000</v>
      </c>
      <c r="M20">
        <f t="shared" si="12"/>
        <v>5</v>
      </c>
      <c r="N20">
        <f t="shared" si="13"/>
        <v>3</v>
      </c>
      <c r="O20">
        <f t="shared" si="14"/>
        <v>11</v>
      </c>
      <c r="P20">
        <f t="shared" si="15"/>
        <v>7</v>
      </c>
      <c r="Q20">
        <f t="shared" si="16"/>
        <v>4</v>
      </c>
      <c r="R20">
        <f t="shared" si="17"/>
        <v>7</v>
      </c>
      <c r="S20">
        <f t="shared" si="18"/>
        <v>15</v>
      </c>
      <c r="T20">
        <f t="shared" si="19"/>
        <v>10</v>
      </c>
      <c r="U20">
        <f t="shared" si="5"/>
        <v>1000000</v>
      </c>
      <c r="V20">
        <f t="shared" si="1"/>
        <v>999985.5</v>
      </c>
      <c r="W20" t="str">
        <f t="shared" si="2"/>
        <v>Jász-Nagykun-Szolnok</v>
      </c>
      <c r="X20">
        <f t="shared" si="6"/>
        <v>1</v>
      </c>
      <c r="Y20">
        <f t="shared" si="7"/>
        <v>7.75</v>
      </c>
      <c r="Z20">
        <f t="shared" si="8"/>
        <v>24</v>
      </c>
      <c r="AA20">
        <f t="shared" si="9"/>
        <v>24</v>
      </c>
      <c r="AB20">
        <f t="shared" si="20"/>
        <v>0</v>
      </c>
      <c r="AE20" s="53" t="s">
        <v>19</v>
      </c>
      <c r="AF20" s="53" t="s">
        <v>327</v>
      </c>
      <c r="AG20" s="53">
        <v>2015</v>
      </c>
      <c r="AH20" s="53">
        <v>379897</v>
      </c>
      <c r="AI20" s="28">
        <f t="shared" si="21"/>
        <v>25.942745007199321</v>
      </c>
      <c r="AJ20">
        <f t="shared" si="3"/>
        <v>999985.5</v>
      </c>
      <c r="AK20" s="34">
        <f t="shared" si="22"/>
        <v>379891491493.5</v>
      </c>
      <c r="AL20" s="34"/>
      <c r="AN20" t="str">
        <f t="shared" si="10"/>
        <v>Jász-Nagykun-Szolnok</v>
      </c>
      <c r="AO20" t="str">
        <f t="shared" si="11"/>
        <v>megye</v>
      </c>
      <c r="AQ20" s="64" t="s">
        <v>11</v>
      </c>
      <c r="AR20" s="65" t="s">
        <v>67</v>
      </c>
      <c r="AT20" t="s">
        <v>28</v>
      </c>
      <c r="AU20" s="34">
        <v>1000011</v>
      </c>
      <c r="AW20" s="62" t="s">
        <v>6</v>
      </c>
      <c r="AX20" s="63" t="s">
        <v>327</v>
      </c>
      <c r="AZ20" t="s">
        <v>9</v>
      </c>
      <c r="BA20" s="34">
        <v>1000013.5</v>
      </c>
    </row>
    <row r="21" spans="1:53" x14ac:dyDescent="0.25">
      <c r="A21" t="str">
        <f>'2015'!A27</f>
        <v>Komárom-Esztergom</v>
      </c>
      <c r="B21">
        <f>ABS('2015'!C27)</f>
        <v>0</v>
      </c>
      <c r="C21">
        <f>ABS('2015'!F27)</f>
        <v>0</v>
      </c>
      <c r="D21">
        <f>ABS('2015'!G27)</f>
        <v>1.29</v>
      </c>
      <c r="E21">
        <f>ABS('2015'!M27)</f>
        <v>0</v>
      </c>
      <c r="F21">
        <f>ABS('2015'!Q27)</f>
        <v>0</v>
      </c>
      <c r="G21">
        <f>ABS('2015'!S27)</f>
        <v>0</v>
      </c>
      <c r="H21">
        <f>ABS('2015'!V27)</f>
        <v>0.01</v>
      </c>
      <c r="I21">
        <f>ABS('2015'!Z27)</f>
        <v>0</v>
      </c>
      <c r="J21">
        <v>1000000</v>
      </c>
      <c r="M21">
        <f t="shared" si="12"/>
        <v>5</v>
      </c>
      <c r="N21">
        <f t="shared" si="13"/>
        <v>3</v>
      </c>
      <c r="O21">
        <f t="shared" si="14"/>
        <v>1</v>
      </c>
      <c r="P21">
        <f t="shared" si="15"/>
        <v>7</v>
      </c>
      <c r="Q21">
        <f t="shared" si="16"/>
        <v>4</v>
      </c>
      <c r="R21">
        <f t="shared" si="17"/>
        <v>7</v>
      </c>
      <c r="S21">
        <f t="shared" si="18"/>
        <v>15</v>
      </c>
      <c r="T21">
        <f t="shared" si="19"/>
        <v>10</v>
      </c>
      <c r="U21">
        <f t="shared" si="5"/>
        <v>1000000</v>
      </c>
      <c r="V21">
        <f t="shared" si="1"/>
        <v>1000009</v>
      </c>
      <c r="W21" t="str">
        <f t="shared" si="2"/>
        <v>Komárom-Esztergom</v>
      </c>
      <c r="X21">
        <f t="shared" si="6"/>
        <v>1</v>
      </c>
      <c r="Y21">
        <f t="shared" si="7"/>
        <v>6.5</v>
      </c>
      <c r="Z21">
        <f t="shared" si="8"/>
        <v>8</v>
      </c>
      <c r="AA21">
        <f t="shared" si="9"/>
        <v>14</v>
      </c>
      <c r="AB21">
        <f t="shared" si="20"/>
        <v>6</v>
      </c>
      <c r="AE21" s="53" t="s">
        <v>20</v>
      </c>
      <c r="AF21" s="53" t="s">
        <v>327</v>
      </c>
      <c r="AG21" s="53">
        <v>2015</v>
      </c>
      <c r="AH21" s="53">
        <v>299110</v>
      </c>
      <c r="AI21" s="28">
        <f t="shared" si="21"/>
        <v>32.949653973454581</v>
      </c>
      <c r="AJ21">
        <f t="shared" si="3"/>
        <v>1000009</v>
      </c>
      <c r="AK21" s="34">
        <f t="shared" si="22"/>
        <v>299112691990</v>
      </c>
      <c r="AL21" s="34"/>
      <c r="AN21" t="str">
        <f t="shared" si="10"/>
        <v>Komárom-Esztergom</v>
      </c>
      <c r="AO21" t="str">
        <f t="shared" si="11"/>
        <v>megye</v>
      </c>
      <c r="AT21" t="s">
        <v>11</v>
      </c>
      <c r="AU21" s="34">
        <v>1000001</v>
      </c>
      <c r="AW21" s="62" t="s">
        <v>9</v>
      </c>
      <c r="AX21" s="63" t="s">
        <v>327</v>
      </c>
      <c r="AZ21" t="s">
        <v>10</v>
      </c>
      <c r="BA21" s="34">
        <v>1000002.6666666666</v>
      </c>
    </row>
    <row r="22" spans="1:53" x14ac:dyDescent="0.25">
      <c r="A22" t="str">
        <f>'2015'!A28</f>
        <v>Közép-Dunántúl</v>
      </c>
      <c r="B22">
        <f>ABS('2015'!C28)</f>
        <v>0</v>
      </c>
      <c r="C22">
        <f>ABS('2015'!F28)</f>
        <v>0</v>
      </c>
      <c r="D22">
        <f>ABS('2015'!G28)</f>
        <v>0.11</v>
      </c>
      <c r="E22">
        <f>ABS('2015'!M28)</f>
        <v>0.02</v>
      </c>
      <c r="F22">
        <f>ABS('2015'!Q28)</f>
        <v>0</v>
      </c>
      <c r="G22">
        <f>ABS('2015'!S28)</f>
        <v>0</v>
      </c>
      <c r="H22">
        <f>ABS('2015'!V28)</f>
        <v>0.01</v>
      </c>
      <c r="I22">
        <f>ABS('2015'!Z28)</f>
        <v>0</v>
      </c>
      <c r="J22">
        <v>1000000</v>
      </c>
      <c r="M22">
        <f t="shared" si="12"/>
        <v>5</v>
      </c>
      <c r="N22">
        <f t="shared" si="13"/>
        <v>3</v>
      </c>
      <c r="O22">
        <f t="shared" si="14"/>
        <v>10</v>
      </c>
      <c r="P22">
        <f t="shared" si="15"/>
        <v>1</v>
      </c>
      <c r="Q22">
        <f t="shared" si="16"/>
        <v>4</v>
      </c>
      <c r="R22">
        <f t="shared" si="17"/>
        <v>7</v>
      </c>
      <c r="S22">
        <f t="shared" si="18"/>
        <v>15</v>
      </c>
      <c r="T22">
        <f t="shared" si="19"/>
        <v>10</v>
      </c>
      <c r="U22">
        <f t="shared" si="5"/>
        <v>1000000</v>
      </c>
      <c r="V22">
        <f t="shared" si="1"/>
        <v>999998.5</v>
      </c>
      <c r="W22" t="str">
        <f t="shared" si="2"/>
        <v>Közép-Dunántúl</v>
      </c>
      <c r="X22">
        <f t="shared" si="6"/>
        <v>1</v>
      </c>
      <c r="Y22">
        <f t="shared" si="7"/>
        <v>6.875</v>
      </c>
      <c r="Z22">
        <f t="shared" si="8"/>
        <v>14</v>
      </c>
      <c r="AA22">
        <f t="shared" si="9"/>
        <v>18</v>
      </c>
      <c r="AB22">
        <f t="shared" si="20"/>
        <v>4</v>
      </c>
      <c r="AE22" s="53" t="s">
        <v>21</v>
      </c>
      <c r="AF22" s="54" t="s">
        <v>67</v>
      </c>
      <c r="AG22" s="53">
        <v>2015</v>
      </c>
      <c r="AH22" s="53">
        <v>1063408</v>
      </c>
      <c r="AI22" s="28">
        <f t="shared" si="21"/>
        <v>9.2679112814648743</v>
      </c>
      <c r="AJ22">
        <f t="shared" si="3"/>
        <v>999998.5</v>
      </c>
      <c r="AK22" s="34">
        <f t="shared" si="22"/>
        <v>1063406404888</v>
      </c>
      <c r="AL22" s="34">
        <f>(AK31+AK21+AK16)/(AH16+AH21+AH31)</f>
        <v>999996.43018483964</v>
      </c>
      <c r="AM22" s="34">
        <f>AU8</f>
        <v>999997</v>
      </c>
      <c r="AN22" s="15" t="str">
        <f t="shared" si="10"/>
        <v>Közép-Dunántúl</v>
      </c>
      <c r="AO22" s="15" t="str">
        <f t="shared" si="11"/>
        <v>régió</v>
      </c>
      <c r="AW22" s="64" t="s">
        <v>10</v>
      </c>
      <c r="AX22" s="65" t="s">
        <v>67</v>
      </c>
    </row>
    <row r="23" spans="1:53" x14ac:dyDescent="0.25">
      <c r="A23" t="str">
        <f>'2015'!A29</f>
        <v>Közép-Magyarország</v>
      </c>
      <c r="B23">
        <f>ABS('2015'!C29)</f>
        <v>0</v>
      </c>
      <c r="C23">
        <f>ABS('2015'!F29)</f>
        <v>0</v>
      </c>
      <c r="D23">
        <f>ABS('2015'!G29)</f>
        <v>0.54</v>
      </c>
      <c r="E23">
        <f>ABS('2015'!M29)</f>
        <v>0</v>
      </c>
      <c r="F23">
        <f>ABS('2015'!Q29)</f>
        <v>0</v>
      </c>
      <c r="G23">
        <f>ABS('2015'!S29)</f>
        <v>0</v>
      </c>
      <c r="H23">
        <f>ABS('2015'!V29)</f>
        <v>0.72</v>
      </c>
      <c r="I23">
        <f>ABS('2015'!Z29)</f>
        <v>0</v>
      </c>
      <c r="J23">
        <v>1000000</v>
      </c>
      <c r="M23">
        <f t="shared" si="12"/>
        <v>5</v>
      </c>
      <c r="N23">
        <f t="shared" si="13"/>
        <v>3</v>
      </c>
      <c r="O23">
        <f t="shared" si="14"/>
        <v>4</v>
      </c>
      <c r="P23">
        <f t="shared" si="15"/>
        <v>7</v>
      </c>
      <c r="Q23">
        <f t="shared" si="16"/>
        <v>4</v>
      </c>
      <c r="R23">
        <f t="shared" si="17"/>
        <v>7</v>
      </c>
      <c r="S23">
        <f t="shared" si="18"/>
        <v>1</v>
      </c>
      <c r="T23">
        <f t="shared" si="19"/>
        <v>10</v>
      </c>
      <c r="U23">
        <f t="shared" si="5"/>
        <v>1000000</v>
      </c>
      <c r="V23">
        <f t="shared" si="1"/>
        <v>1000014.5</v>
      </c>
      <c r="W23" s="15" t="str">
        <f t="shared" si="2"/>
        <v>Közép-Magyarország</v>
      </c>
      <c r="X23">
        <f t="shared" si="6"/>
        <v>1</v>
      </c>
      <c r="Y23">
        <f t="shared" si="7"/>
        <v>5.125</v>
      </c>
      <c r="Z23">
        <f t="shared" si="8"/>
        <v>3</v>
      </c>
      <c r="AA23">
        <f t="shared" si="9"/>
        <v>2</v>
      </c>
      <c r="AB23">
        <f t="shared" si="20"/>
        <v>-1</v>
      </c>
      <c r="AE23" s="53" t="s">
        <v>22</v>
      </c>
      <c r="AF23" s="46" t="s">
        <v>63</v>
      </c>
      <c r="AG23" s="53">
        <v>2015</v>
      </c>
      <c r="AH23" s="53">
        <v>2983733</v>
      </c>
      <c r="AI23" s="28">
        <f t="shared" si="21"/>
        <v>3.3031008471602519</v>
      </c>
      <c r="AJ23">
        <f t="shared" si="3"/>
        <v>1000014.5</v>
      </c>
      <c r="AK23" s="34">
        <f t="shared" si="22"/>
        <v>2983776264128.5</v>
      </c>
      <c r="AL23" s="34">
        <f>AK23/AH23</f>
        <v>1000014.5</v>
      </c>
      <c r="AM23" s="34">
        <f>BF9</f>
        <v>1000014.5</v>
      </c>
      <c r="AN23" s="15" t="str">
        <f t="shared" si="10"/>
        <v>Közép-Magyarország</v>
      </c>
      <c r="AO23" s="15" t="str">
        <f t="shared" si="11"/>
        <v>nagyrégió</v>
      </c>
      <c r="AQ23" s="66" t="s">
        <v>12</v>
      </c>
      <c r="AR23" s="67" t="s">
        <v>63</v>
      </c>
      <c r="AT23" s="1" t="s">
        <v>0</v>
      </c>
      <c r="AU23" t="s">
        <v>326</v>
      </c>
      <c r="AZ23" s="1" t="s">
        <v>0</v>
      </c>
      <c r="BA23" t="s">
        <v>326</v>
      </c>
    </row>
    <row r="24" spans="1:53" x14ac:dyDescent="0.25">
      <c r="A24" t="str">
        <f>'2015'!A30</f>
        <v>Nógrád</v>
      </c>
      <c r="B24">
        <f>ABS('2015'!C30)</f>
        <v>0</v>
      </c>
      <c r="C24">
        <f>ABS('2015'!F30)</f>
        <v>0</v>
      </c>
      <c r="D24">
        <f>ABS('2015'!G30)</f>
        <v>0.1</v>
      </c>
      <c r="E24">
        <f>ABS('2015'!M30)</f>
        <v>0.01</v>
      </c>
      <c r="F24">
        <f>ABS('2015'!Q30)</f>
        <v>0</v>
      </c>
      <c r="G24">
        <f>ABS('2015'!S30)</f>
        <v>0.06</v>
      </c>
      <c r="H24">
        <f>ABS('2015'!V30)</f>
        <v>0.39</v>
      </c>
      <c r="I24">
        <f>ABS('2015'!Z30)</f>
        <v>0</v>
      </c>
      <c r="J24">
        <v>1000000</v>
      </c>
      <c r="M24">
        <f t="shared" si="12"/>
        <v>5</v>
      </c>
      <c r="N24">
        <f t="shared" si="13"/>
        <v>3</v>
      </c>
      <c r="O24">
        <f t="shared" si="14"/>
        <v>11</v>
      </c>
      <c r="P24">
        <f t="shared" si="15"/>
        <v>4</v>
      </c>
      <c r="Q24">
        <f t="shared" si="16"/>
        <v>4</v>
      </c>
      <c r="R24">
        <f t="shared" si="17"/>
        <v>5</v>
      </c>
      <c r="S24">
        <f t="shared" si="18"/>
        <v>7</v>
      </c>
      <c r="T24">
        <f t="shared" si="19"/>
        <v>10</v>
      </c>
      <c r="U24">
        <f t="shared" si="5"/>
        <v>1000000</v>
      </c>
      <c r="V24">
        <f t="shared" si="1"/>
        <v>999998.5</v>
      </c>
      <c r="W24" t="str">
        <f t="shared" si="2"/>
        <v>Nógrád</v>
      </c>
      <c r="X24">
        <f t="shared" si="6"/>
        <v>1</v>
      </c>
      <c r="Y24">
        <f t="shared" si="7"/>
        <v>6.125</v>
      </c>
      <c r="Z24">
        <f t="shared" si="8"/>
        <v>14</v>
      </c>
      <c r="AA24">
        <f t="shared" si="9"/>
        <v>6</v>
      </c>
      <c r="AB24">
        <f t="shared" si="20"/>
        <v>-8</v>
      </c>
      <c r="AE24" s="53" t="s">
        <v>23</v>
      </c>
      <c r="AF24" s="53" t="s">
        <v>327</v>
      </c>
      <c r="AG24" s="53">
        <v>2015</v>
      </c>
      <c r="AH24" s="53">
        <v>195923</v>
      </c>
      <c r="AI24" s="28">
        <f t="shared" si="21"/>
        <v>50.303287516013945</v>
      </c>
      <c r="AJ24">
        <f t="shared" si="3"/>
        <v>999998.5</v>
      </c>
      <c r="AK24" s="34">
        <f t="shared" si="22"/>
        <v>195922706115.5</v>
      </c>
      <c r="AL24" s="34"/>
      <c r="AN24" t="str">
        <f t="shared" si="10"/>
        <v>Nógrád</v>
      </c>
      <c r="AO24" t="str">
        <f t="shared" si="11"/>
        <v>megye</v>
      </c>
      <c r="AT24" t="s">
        <v>11</v>
      </c>
      <c r="AU24" s="34">
        <v>1000010.5</v>
      </c>
      <c r="AW24" s="66" t="s">
        <v>3</v>
      </c>
      <c r="AX24" s="67" t="s">
        <v>63</v>
      </c>
      <c r="AZ24" t="s">
        <v>10</v>
      </c>
      <c r="BA24" s="34">
        <v>999998.5</v>
      </c>
    </row>
    <row r="25" spans="1:53" x14ac:dyDescent="0.25">
      <c r="A25" t="str">
        <f>'2015'!A31</f>
        <v>Nyugat-Dunántúl</v>
      </c>
      <c r="B25">
        <f>ABS('2015'!C31)</f>
        <v>0.05</v>
      </c>
      <c r="C25">
        <f>ABS('2015'!F31)</f>
        <v>0</v>
      </c>
      <c r="D25">
        <f>ABS('2015'!G31)</f>
        <v>0.1</v>
      </c>
      <c r="E25">
        <f>ABS('2015'!M31)</f>
        <v>0</v>
      </c>
      <c r="F25">
        <f>ABS('2015'!Q31)</f>
        <v>0</v>
      </c>
      <c r="G25">
        <f>ABS('2015'!S31)</f>
        <v>0</v>
      </c>
      <c r="H25">
        <f>ABS('2015'!V31)</f>
        <v>0.12</v>
      </c>
      <c r="I25">
        <f>ABS('2015'!Z31)</f>
        <v>0</v>
      </c>
      <c r="J25">
        <v>1000000</v>
      </c>
      <c r="M25">
        <f t="shared" si="12"/>
        <v>2</v>
      </c>
      <c r="N25">
        <f t="shared" si="13"/>
        <v>3</v>
      </c>
      <c r="O25">
        <f t="shared" si="14"/>
        <v>11</v>
      </c>
      <c r="P25">
        <f t="shared" si="15"/>
        <v>7</v>
      </c>
      <c r="Q25">
        <f t="shared" si="16"/>
        <v>4</v>
      </c>
      <c r="R25">
        <f t="shared" si="17"/>
        <v>7</v>
      </c>
      <c r="S25">
        <f t="shared" si="18"/>
        <v>11</v>
      </c>
      <c r="T25">
        <f t="shared" si="19"/>
        <v>10</v>
      </c>
      <c r="U25">
        <f t="shared" si="5"/>
        <v>1000000</v>
      </c>
      <c r="V25">
        <f t="shared" si="1"/>
        <v>1000004</v>
      </c>
      <c r="W25" t="str">
        <f t="shared" si="2"/>
        <v>Nyugat-Dunántúl</v>
      </c>
      <c r="X25">
        <f t="shared" si="6"/>
        <v>1</v>
      </c>
      <c r="Y25">
        <f t="shared" si="7"/>
        <v>6.875</v>
      </c>
      <c r="Z25">
        <f t="shared" si="8"/>
        <v>13</v>
      </c>
      <c r="AA25">
        <f t="shared" si="9"/>
        <v>18</v>
      </c>
      <c r="AB25">
        <f t="shared" si="20"/>
        <v>5</v>
      </c>
      <c r="AE25" s="53" t="s">
        <v>24</v>
      </c>
      <c r="AF25" s="54" t="s">
        <v>67</v>
      </c>
      <c r="AG25" s="53">
        <v>2015</v>
      </c>
      <c r="AH25" s="53">
        <v>983925</v>
      </c>
      <c r="AI25" s="28">
        <f t="shared" si="21"/>
        <v>10.01658764641614</v>
      </c>
      <c r="AJ25">
        <f t="shared" si="3"/>
        <v>1000004</v>
      </c>
      <c r="AK25" s="34">
        <f t="shared" si="22"/>
        <v>983928935700</v>
      </c>
      <c r="AL25" s="34">
        <f>(AK32+AK30+AK17)/(AH17+AH30+AH32)</f>
        <v>999995.08986203221</v>
      </c>
      <c r="AM25" s="34">
        <f>AU14</f>
        <v>999997.5</v>
      </c>
      <c r="AN25" s="15" t="str">
        <f t="shared" si="10"/>
        <v>Nyugat-Dunántúl</v>
      </c>
      <c r="AO25" s="15" t="str">
        <f t="shared" si="11"/>
        <v>régió</v>
      </c>
      <c r="AT25" t="s">
        <v>21</v>
      </c>
      <c r="AU25" s="34">
        <v>999998.5</v>
      </c>
      <c r="AZ25" t="s">
        <v>13</v>
      </c>
      <c r="BA25" s="34">
        <v>999979.5</v>
      </c>
    </row>
    <row r="26" spans="1:53" x14ac:dyDescent="0.25">
      <c r="A26" t="str">
        <f>'2015'!A32</f>
        <v>Ország összesen</v>
      </c>
      <c r="B26">
        <f>ABS('2015'!C32)</f>
        <v>0</v>
      </c>
      <c r="C26">
        <f>ABS('2015'!F32)</f>
        <v>0</v>
      </c>
      <c r="D26">
        <f>ABS('2015'!G32)</f>
        <v>0.05</v>
      </c>
      <c r="E26">
        <f>ABS('2015'!M32)</f>
        <v>0</v>
      </c>
      <c r="F26">
        <f>ABS('2015'!Q32)</f>
        <v>0</v>
      </c>
      <c r="G26">
        <f>ABS('2015'!S32)</f>
        <v>0.08</v>
      </c>
      <c r="H26">
        <f>ABS('2015'!V32)</f>
        <v>0.08</v>
      </c>
      <c r="I26">
        <f>ABS('2015'!Z32)</f>
        <v>0</v>
      </c>
      <c r="J26">
        <v>1000000</v>
      </c>
      <c r="M26">
        <f t="shared" si="12"/>
        <v>5</v>
      </c>
      <c r="N26">
        <f t="shared" si="13"/>
        <v>3</v>
      </c>
      <c r="O26">
        <f t="shared" si="14"/>
        <v>28</v>
      </c>
      <c r="P26">
        <f t="shared" si="15"/>
        <v>7</v>
      </c>
      <c r="Q26">
        <f t="shared" si="16"/>
        <v>4</v>
      </c>
      <c r="R26">
        <f t="shared" si="17"/>
        <v>3</v>
      </c>
      <c r="S26">
        <f t="shared" si="18"/>
        <v>12</v>
      </c>
      <c r="T26">
        <f t="shared" si="19"/>
        <v>10</v>
      </c>
      <c r="U26">
        <f t="shared" si="5"/>
        <v>1000000</v>
      </c>
      <c r="V26">
        <f t="shared" si="1"/>
        <v>999980.5</v>
      </c>
      <c r="W26" t="str">
        <f t="shared" si="2"/>
        <v>Ország összesen</v>
      </c>
      <c r="X26">
        <f t="shared" si="6"/>
        <v>1</v>
      </c>
      <c r="Y26">
        <f t="shared" si="7"/>
        <v>9</v>
      </c>
      <c r="Z26">
        <f t="shared" si="8"/>
        <v>28</v>
      </c>
      <c r="AA26">
        <f t="shared" si="9"/>
        <v>28</v>
      </c>
      <c r="AB26">
        <f t="shared" si="20"/>
        <v>0</v>
      </c>
      <c r="AE26" s="46" t="s">
        <v>25</v>
      </c>
      <c r="AF26" s="46" t="s">
        <v>62</v>
      </c>
      <c r="AG26" s="46">
        <v>2015</v>
      </c>
      <c r="AH26" s="46">
        <v>9855571</v>
      </c>
      <c r="AI26" s="28">
        <f t="shared" si="21"/>
        <v>1</v>
      </c>
      <c r="AJ26">
        <f t="shared" si="3"/>
        <v>999980.5</v>
      </c>
      <c r="AK26" s="34">
        <f t="shared" si="22"/>
        <v>9855378816365.5</v>
      </c>
      <c r="AL26" s="34">
        <f>AK26/AH26</f>
        <v>999980.5</v>
      </c>
      <c r="AM26" s="34">
        <f>BF16</f>
        <v>1000005.6666666666</v>
      </c>
      <c r="AN26" s="15" t="str">
        <f t="shared" si="10"/>
        <v>Ország összesen</v>
      </c>
      <c r="AO26" s="15" t="str">
        <f t="shared" si="11"/>
        <v>ország</v>
      </c>
      <c r="AT26" t="s">
        <v>24</v>
      </c>
      <c r="AU26" s="34">
        <v>1000004</v>
      </c>
      <c r="AZ26" t="s">
        <v>14</v>
      </c>
      <c r="BA26" s="34">
        <v>1000005.5</v>
      </c>
    </row>
    <row r="27" spans="1:53" x14ac:dyDescent="0.25">
      <c r="A27" t="str">
        <f>'2015'!A33</f>
        <v>Somogy</v>
      </c>
      <c r="B27">
        <f>ABS('2015'!C33)</f>
        <v>0</v>
      </c>
      <c r="C27">
        <f>ABS('2015'!F33)</f>
        <v>0</v>
      </c>
      <c r="D27">
        <f>ABS('2015'!G33)</f>
        <v>0.1</v>
      </c>
      <c r="E27">
        <f>ABS('2015'!M33)</f>
        <v>0</v>
      </c>
      <c r="F27">
        <f>ABS('2015'!Q33)</f>
        <v>0</v>
      </c>
      <c r="G27">
        <f>ABS('2015'!S33)</f>
        <v>0</v>
      </c>
      <c r="H27">
        <f>ABS('2015'!V33)</f>
        <v>0.01</v>
      </c>
      <c r="I27">
        <f>ABS('2015'!Z33)</f>
        <v>0</v>
      </c>
      <c r="J27">
        <v>1000000</v>
      </c>
      <c r="M27">
        <f t="shared" si="12"/>
        <v>5</v>
      </c>
      <c r="N27">
        <f t="shared" si="13"/>
        <v>3</v>
      </c>
      <c r="O27">
        <f t="shared" si="14"/>
        <v>11</v>
      </c>
      <c r="P27">
        <f t="shared" si="15"/>
        <v>7</v>
      </c>
      <c r="Q27">
        <f t="shared" si="16"/>
        <v>4</v>
      </c>
      <c r="R27">
        <f t="shared" si="17"/>
        <v>7</v>
      </c>
      <c r="S27">
        <f t="shared" si="18"/>
        <v>15</v>
      </c>
      <c r="T27">
        <f t="shared" si="19"/>
        <v>10</v>
      </c>
      <c r="U27">
        <f t="shared" si="5"/>
        <v>1000000</v>
      </c>
      <c r="V27">
        <f t="shared" si="1"/>
        <v>999985.5</v>
      </c>
      <c r="W27" t="str">
        <f t="shared" si="2"/>
        <v>Somogy</v>
      </c>
      <c r="X27">
        <f t="shared" si="6"/>
        <v>1</v>
      </c>
      <c r="Y27">
        <f t="shared" si="7"/>
        <v>7.75</v>
      </c>
      <c r="Z27">
        <f t="shared" si="8"/>
        <v>24</v>
      </c>
      <c r="AA27">
        <f t="shared" si="9"/>
        <v>24</v>
      </c>
      <c r="AB27">
        <f t="shared" si="20"/>
        <v>0</v>
      </c>
      <c r="AE27" s="53" t="s">
        <v>26</v>
      </c>
      <c r="AF27" s="53" t="s">
        <v>327</v>
      </c>
      <c r="AG27" s="53">
        <v>2015</v>
      </c>
      <c r="AH27" s="53">
        <v>312084</v>
      </c>
      <c r="AI27" s="28">
        <f t="shared" si="21"/>
        <v>31.57986631804258</v>
      </c>
      <c r="AJ27">
        <f t="shared" si="3"/>
        <v>999985.5</v>
      </c>
      <c r="AK27" s="34">
        <f t="shared" si="22"/>
        <v>312079474782</v>
      </c>
      <c r="AL27" s="34"/>
      <c r="AN27" t="str">
        <f t="shared" si="10"/>
        <v>Somogy</v>
      </c>
      <c r="AO27" t="str">
        <f t="shared" si="11"/>
        <v>megye</v>
      </c>
      <c r="AT27" t="s">
        <v>12</v>
      </c>
      <c r="AU27" s="34">
        <v>1000004.3333333334</v>
      </c>
      <c r="AZ27" t="s">
        <v>3</v>
      </c>
      <c r="BA27" s="34">
        <v>999994.5</v>
      </c>
    </row>
    <row r="28" spans="1:53" x14ac:dyDescent="0.25">
      <c r="A28" t="str">
        <f>'2015'!A34</f>
        <v>Szabolcs-Szatmár-Bereg</v>
      </c>
      <c r="B28">
        <f>ABS('2015'!C34)</f>
        <v>0</v>
      </c>
      <c r="C28">
        <f>ABS('2015'!F34)</f>
        <v>0</v>
      </c>
      <c r="D28">
        <f>ABS('2015'!G34)</f>
        <v>0.1</v>
      </c>
      <c r="E28">
        <f>ABS('2015'!M34)</f>
        <v>0</v>
      </c>
      <c r="F28">
        <f>ABS('2015'!Q34)</f>
        <v>0</v>
      </c>
      <c r="G28">
        <f>ABS('2015'!S34)</f>
        <v>0</v>
      </c>
      <c r="H28">
        <f>ABS('2015'!V34)</f>
        <v>0.01</v>
      </c>
      <c r="I28">
        <f>ABS('2015'!Z34)</f>
        <v>0.3</v>
      </c>
      <c r="J28">
        <v>1000000</v>
      </c>
      <c r="M28">
        <f t="shared" si="12"/>
        <v>5</v>
      </c>
      <c r="N28">
        <f t="shared" si="13"/>
        <v>3</v>
      </c>
      <c r="O28">
        <f t="shared" si="14"/>
        <v>11</v>
      </c>
      <c r="P28">
        <f t="shared" si="15"/>
        <v>7</v>
      </c>
      <c r="Q28">
        <f t="shared" si="16"/>
        <v>4</v>
      </c>
      <c r="R28">
        <f t="shared" si="17"/>
        <v>7</v>
      </c>
      <c r="S28">
        <f t="shared" si="18"/>
        <v>15</v>
      </c>
      <c r="T28">
        <f t="shared" si="19"/>
        <v>2</v>
      </c>
      <c r="U28">
        <f t="shared" si="5"/>
        <v>1000000</v>
      </c>
      <c r="V28">
        <f t="shared" si="1"/>
        <v>999993.5</v>
      </c>
      <c r="W28" t="str">
        <f t="shared" si="2"/>
        <v>Szabolcs-Szatmár-Bereg</v>
      </c>
      <c r="X28">
        <f t="shared" si="6"/>
        <v>1</v>
      </c>
      <c r="Y28">
        <f t="shared" si="7"/>
        <v>6.75</v>
      </c>
      <c r="Z28">
        <f t="shared" si="8"/>
        <v>19</v>
      </c>
      <c r="AA28">
        <f t="shared" si="9"/>
        <v>16</v>
      </c>
      <c r="AB28">
        <f t="shared" si="20"/>
        <v>-3</v>
      </c>
      <c r="AE28" s="53" t="s">
        <v>27</v>
      </c>
      <c r="AF28" s="53" t="s">
        <v>327</v>
      </c>
      <c r="AG28" s="53">
        <v>2015</v>
      </c>
      <c r="AH28" s="53">
        <v>562357</v>
      </c>
      <c r="AI28" s="28">
        <f t="shared" si="21"/>
        <v>17.525470475160798</v>
      </c>
      <c r="AJ28">
        <f t="shared" si="3"/>
        <v>999993.5</v>
      </c>
      <c r="AK28" s="34">
        <f t="shared" si="22"/>
        <v>562353344679.5</v>
      </c>
      <c r="AL28" s="34"/>
      <c r="AN28" t="str">
        <f t="shared" si="10"/>
        <v>Szabolcs-Szatmár-Bereg</v>
      </c>
      <c r="AO28" t="str">
        <f t="shared" si="11"/>
        <v>megye</v>
      </c>
    </row>
    <row r="29" spans="1:53" x14ac:dyDescent="0.25">
      <c r="A29" t="str">
        <f>'2015'!A35</f>
        <v>Tolna</v>
      </c>
      <c r="B29">
        <f>ABS('2015'!C35)</f>
        <v>0.06</v>
      </c>
      <c r="C29">
        <f>ABS('2015'!F35)</f>
        <v>0.01</v>
      </c>
      <c r="D29">
        <f>ABS('2015'!G35)</f>
        <v>0.1</v>
      </c>
      <c r="E29">
        <f>ABS('2015'!M35)</f>
        <v>0.01</v>
      </c>
      <c r="F29">
        <f>ABS('2015'!Q35)</f>
        <v>0</v>
      </c>
      <c r="G29">
        <f>ABS('2015'!S35)</f>
        <v>0</v>
      </c>
      <c r="H29">
        <f>ABS('2015'!V35)</f>
        <v>0.01</v>
      </c>
      <c r="I29">
        <f>ABS('2015'!Z35)</f>
        <v>0.17</v>
      </c>
      <c r="J29">
        <v>1000000</v>
      </c>
      <c r="M29">
        <f t="shared" si="12"/>
        <v>1</v>
      </c>
      <c r="N29">
        <f t="shared" si="13"/>
        <v>1</v>
      </c>
      <c r="O29">
        <f t="shared" si="14"/>
        <v>11</v>
      </c>
      <c r="P29">
        <f t="shared" si="15"/>
        <v>4</v>
      </c>
      <c r="Q29">
        <f t="shared" si="16"/>
        <v>4</v>
      </c>
      <c r="R29">
        <f t="shared" si="17"/>
        <v>7</v>
      </c>
      <c r="S29">
        <f t="shared" si="18"/>
        <v>15</v>
      </c>
      <c r="T29">
        <f t="shared" si="19"/>
        <v>5</v>
      </c>
      <c r="U29">
        <f t="shared" si="5"/>
        <v>1000000</v>
      </c>
      <c r="V29">
        <f t="shared" si="1"/>
        <v>1000011</v>
      </c>
      <c r="W29" t="str">
        <f t="shared" si="2"/>
        <v>Tolna</v>
      </c>
      <c r="X29">
        <f t="shared" si="6"/>
        <v>1</v>
      </c>
      <c r="Y29">
        <f t="shared" si="7"/>
        <v>6</v>
      </c>
      <c r="Z29">
        <f t="shared" si="8"/>
        <v>6</v>
      </c>
      <c r="AA29">
        <f t="shared" si="9"/>
        <v>5</v>
      </c>
      <c r="AB29">
        <f t="shared" si="20"/>
        <v>-1</v>
      </c>
      <c r="AE29" s="53" t="s">
        <v>28</v>
      </c>
      <c r="AF29" s="53" t="s">
        <v>327</v>
      </c>
      <c r="AG29" s="53">
        <v>2015</v>
      </c>
      <c r="AH29" s="53">
        <v>225936</v>
      </c>
      <c r="AI29" s="28">
        <f t="shared" si="21"/>
        <v>43.621074109482329</v>
      </c>
      <c r="AJ29">
        <f t="shared" si="3"/>
        <v>1000011</v>
      </c>
      <c r="AK29" s="34">
        <f t="shared" si="22"/>
        <v>225938485296</v>
      </c>
      <c r="AL29" s="34"/>
      <c r="AN29" t="str">
        <f t="shared" si="10"/>
        <v>Tolna</v>
      </c>
      <c r="AO29" t="str">
        <f t="shared" si="11"/>
        <v>megye</v>
      </c>
    </row>
    <row r="30" spans="1:53" x14ac:dyDescent="0.25">
      <c r="A30" t="str">
        <f>'2015'!A36</f>
        <v>Vas</v>
      </c>
      <c r="B30">
        <f>ABS('2015'!C36)</f>
        <v>0</v>
      </c>
      <c r="C30">
        <f>ABS('2015'!F36)</f>
        <v>0</v>
      </c>
      <c r="D30">
        <f>ABS('2015'!G36)</f>
        <v>0.1</v>
      </c>
      <c r="E30">
        <f>ABS('2015'!M36)</f>
        <v>0.01</v>
      </c>
      <c r="F30">
        <f>ABS('2015'!Q36)</f>
        <v>0</v>
      </c>
      <c r="G30">
        <f>ABS('2015'!S36)</f>
        <v>0.15</v>
      </c>
      <c r="H30">
        <f>ABS('2015'!V36)</f>
        <v>0.2</v>
      </c>
      <c r="I30">
        <f>ABS('2015'!Z36)</f>
        <v>0</v>
      </c>
      <c r="J30">
        <v>1000000</v>
      </c>
      <c r="M30">
        <f t="shared" si="12"/>
        <v>5</v>
      </c>
      <c r="N30">
        <f t="shared" si="13"/>
        <v>3</v>
      </c>
      <c r="O30">
        <f t="shared" si="14"/>
        <v>11</v>
      </c>
      <c r="P30">
        <f t="shared" si="15"/>
        <v>4</v>
      </c>
      <c r="Q30">
        <f t="shared" si="16"/>
        <v>4</v>
      </c>
      <c r="R30">
        <f t="shared" si="17"/>
        <v>1</v>
      </c>
      <c r="S30">
        <f t="shared" si="18"/>
        <v>9</v>
      </c>
      <c r="T30">
        <f t="shared" si="19"/>
        <v>10</v>
      </c>
      <c r="U30">
        <f t="shared" si="5"/>
        <v>1000000</v>
      </c>
      <c r="V30">
        <f t="shared" si="1"/>
        <v>1000016.5</v>
      </c>
      <c r="W30" s="15" t="str">
        <f t="shared" si="2"/>
        <v>Vas</v>
      </c>
      <c r="X30">
        <f t="shared" si="6"/>
        <v>1</v>
      </c>
      <c r="Y30">
        <f t="shared" si="7"/>
        <v>5.875</v>
      </c>
      <c r="Z30">
        <f t="shared" si="8"/>
        <v>2</v>
      </c>
      <c r="AA30">
        <f t="shared" si="9"/>
        <v>4</v>
      </c>
      <c r="AB30">
        <f t="shared" si="20"/>
        <v>2</v>
      </c>
      <c r="AE30" s="53" t="s">
        <v>29</v>
      </c>
      <c r="AF30" s="53" t="s">
        <v>327</v>
      </c>
      <c r="AG30" s="53">
        <v>2015</v>
      </c>
      <c r="AH30" s="53">
        <v>253997</v>
      </c>
      <c r="AI30" s="28">
        <f t="shared" si="21"/>
        <v>38.801918920302207</v>
      </c>
      <c r="AJ30">
        <f t="shared" si="3"/>
        <v>1000016.5</v>
      </c>
      <c r="AK30" s="34">
        <f t="shared" si="22"/>
        <v>254001190950.5</v>
      </c>
      <c r="AL30" s="34"/>
      <c r="AN30" t="str">
        <f t="shared" si="10"/>
        <v>Vas</v>
      </c>
      <c r="AO30" t="str">
        <f t="shared" si="11"/>
        <v>megye</v>
      </c>
    </row>
    <row r="31" spans="1:53" x14ac:dyDescent="0.25">
      <c r="A31" t="str">
        <f>'2015'!A37</f>
        <v>Veszprém</v>
      </c>
      <c r="B31">
        <f>ABS('2015'!C37)</f>
        <v>0</v>
      </c>
      <c r="C31">
        <f>ABS('2015'!F37)</f>
        <v>0</v>
      </c>
      <c r="D31">
        <f>ABS('2015'!G37)</f>
        <v>0.1</v>
      </c>
      <c r="E31">
        <f>ABS('2015'!M37)</f>
        <v>0</v>
      </c>
      <c r="F31">
        <f>ABS('2015'!Q37)</f>
        <v>0</v>
      </c>
      <c r="G31">
        <f>ABS('2015'!S37)</f>
        <v>0</v>
      </c>
      <c r="H31">
        <f>ABS('2015'!V37)</f>
        <v>0.01</v>
      </c>
      <c r="I31">
        <f>ABS('2015'!Z37)</f>
        <v>0</v>
      </c>
      <c r="J31">
        <v>1000000</v>
      </c>
      <c r="M31">
        <f t="shared" si="12"/>
        <v>5</v>
      </c>
      <c r="N31">
        <f t="shared" si="13"/>
        <v>3</v>
      </c>
      <c r="O31">
        <f t="shared" si="14"/>
        <v>11</v>
      </c>
      <c r="P31">
        <f t="shared" si="15"/>
        <v>7</v>
      </c>
      <c r="Q31">
        <f t="shared" si="16"/>
        <v>4</v>
      </c>
      <c r="R31">
        <f t="shared" si="17"/>
        <v>7</v>
      </c>
      <c r="S31">
        <f t="shared" si="18"/>
        <v>15</v>
      </c>
      <c r="T31">
        <f t="shared" si="19"/>
        <v>10</v>
      </c>
      <c r="U31">
        <f t="shared" si="5"/>
        <v>1000000</v>
      </c>
      <c r="V31">
        <f t="shared" si="1"/>
        <v>999985.5</v>
      </c>
      <c r="W31" t="str">
        <f t="shared" si="2"/>
        <v>Veszprém</v>
      </c>
      <c r="X31">
        <f t="shared" si="6"/>
        <v>1</v>
      </c>
      <c r="Y31">
        <f t="shared" si="7"/>
        <v>7.75</v>
      </c>
      <c r="Z31">
        <f t="shared" si="8"/>
        <v>24</v>
      </c>
      <c r="AA31">
        <f t="shared" si="9"/>
        <v>24</v>
      </c>
      <c r="AB31">
        <f t="shared" si="20"/>
        <v>0</v>
      </c>
      <c r="AE31" s="53" t="s">
        <v>30</v>
      </c>
      <c r="AF31" s="53" t="s">
        <v>327</v>
      </c>
      <c r="AG31" s="53">
        <v>2015</v>
      </c>
      <c r="AH31" s="53">
        <v>346647</v>
      </c>
      <c r="AI31" s="28">
        <f t="shared" si="21"/>
        <v>28.431144651475421</v>
      </c>
      <c r="AJ31">
        <f t="shared" si="3"/>
        <v>999985.5</v>
      </c>
      <c r="AK31" s="34">
        <f t="shared" si="22"/>
        <v>346641973618.5</v>
      </c>
      <c r="AL31" s="34"/>
      <c r="AN31" t="str">
        <f t="shared" si="10"/>
        <v>Veszprém</v>
      </c>
      <c r="AO31" t="str">
        <f t="shared" si="11"/>
        <v>megye</v>
      </c>
    </row>
    <row r="32" spans="1:53" x14ac:dyDescent="0.25">
      <c r="A32" t="str">
        <f>'2015'!A38</f>
        <v>Zala</v>
      </c>
      <c r="B32">
        <f>ABS('2015'!C38)</f>
        <v>0</v>
      </c>
      <c r="C32">
        <f>ABS('2015'!F38)</f>
        <v>0</v>
      </c>
      <c r="D32">
        <f>ABS('2015'!G38)</f>
        <v>0.1</v>
      </c>
      <c r="E32">
        <f>ABS('2015'!M38)</f>
        <v>0</v>
      </c>
      <c r="F32">
        <f>ABS('2015'!Q38)</f>
        <v>0</v>
      </c>
      <c r="G32">
        <f>ABS('2015'!S38)</f>
        <v>0</v>
      </c>
      <c r="H32">
        <f>ABS('2015'!V38)</f>
        <v>0.01</v>
      </c>
      <c r="I32">
        <f>ABS('2015'!Z38)</f>
        <v>0.16</v>
      </c>
      <c r="J32">
        <v>1000000</v>
      </c>
      <c r="M32">
        <f t="shared" si="12"/>
        <v>5</v>
      </c>
      <c r="N32">
        <f t="shared" si="13"/>
        <v>3</v>
      </c>
      <c r="O32">
        <f t="shared" si="14"/>
        <v>11</v>
      </c>
      <c r="P32">
        <f t="shared" si="15"/>
        <v>7</v>
      </c>
      <c r="Q32">
        <f t="shared" si="16"/>
        <v>4</v>
      </c>
      <c r="R32">
        <f t="shared" si="17"/>
        <v>7</v>
      </c>
      <c r="S32">
        <f t="shared" si="18"/>
        <v>15</v>
      </c>
      <c r="T32">
        <f t="shared" si="19"/>
        <v>6</v>
      </c>
      <c r="U32">
        <f t="shared" si="5"/>
        <v>1000000</v>
      </c>
      <c r="V32">
        <f t="shared" si="1"/>
        <v>999989.5</v>
      </c>
      <c r="W32" t="str">
        <f t="shared" si="2"/>
        <v>Zala</v>
      </c>
      <c r="X32">
        <f t="shared" si="6"/>
        <v>1</v>
      </c>
      <c r="Y32">
        <f t="shared" si="7"/>
        <v>7.25</v>
      </c>
      <c r="Z32">
        <f t="shared" si="8"/>
        <v>21</v>
      </c>
      <c r="AA32">
        <f t="shared" si="9"/>
        <v>21</v>
      </c>
      <c r="AB32">
        <f t="shared" si="20"/>
        <v>0</v>
      </c>
      <c r="AE32" s="53" t="s">
        <v>31</v>
      </c>
      <c r="AF32" s="53" t="s">
        <v>327</v>
      </c>
      <c r="AG32" s="53">
        <v>2015</v>
      </c>
      <c r="AH32" s="53">
        <v>277290</v>
      </c>
      <c r="AI32" s="28">
        <f t="shared" si="21"/>
        <v>35.542468174113743</v>
      </c>
      <c r="AJ32">
        <f t="shared" si="3"/>
        <v>999989.5</v>
      </c>
      <c r="AK32" s="34">
        <f t="shared" si="22"/>
        <v>277287088455</v>
      </c>
      <c r="AL32" s="34"/>
      <c r="AN32" t="str">
        <f t="shared" si="10"/>
        <v>Zala</v>
      </c>
      <c r="AO32" t="str">
        <f t="shared" si="11"/>
        <v>megye</v>
      </c>
    </row>
    <row r="33" spans="1:34" x14ac:dyDescent="0.25">
      <c r="M33">
        <f>+MAX(M4:T32)</f>
        <v>29</v>
      </c>
    </row>
    <row r="35" spans="1:34" ht="18.75" x14ac:dyDescent="0.25">
      <c r="A35" s="3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</row>
    <row r="36" spans="1:34" ht="17.25" x14ac:dyDescent="0.25">
      <c r="A36" s="4"/>
      <c r="V36" s="36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</row>
    <row r="37" spans="1:34" ht="22.5" x14ac:dyDescent="0.25">
      <c r="V37" s="37" t="s">
        <v>85</v>
      </c>
      <c r="W37" s="38">
        <v>7180279</v>
      </c>
      <c r="X37" s="37" t="s">
        <v>86</v>
      </c>
      <c r="Y37" s="38">
        <v>29</v>
      </c>
      <c r="Z37" s="37" t="s">
        <v>87</v>
      </c>
      <c r="AA37" s="38">
        <v>8</v>
      </c>
      <c r="AB37" s="37" t="s">
        <v>88</v>
      </c>
      <c r="AC37" s="38">
        <v>29</v>
      </c>
      <c r="AD37" s="37" t="s">
        <v>89</v>
      </c>
      <c r="AE37" s="38">
        <v>0</v>
      </c>
      <c r="AF37" s="37" t="s">
        <v>90</v>
      </c>
      <c r="AG37" s="38" t="s">
        <v>330</v>
      </c>
    </row>
    <row r="38" spans="1:34" x14ac:dyDescent="0.25"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</row>
    <row r="39" spans="1:34" ht="31.5" x14ac:dyDescent="0.25">
      <c r="A39" s="5" t="s">
        <v>85</v>
      </c>
      <c r="B39" s="6">
        <v>9106073</v>
      </c>
      <c r="C39" s="5" t="s">
        <v>86</v>
      </c>
      <c r="D39" s="6">
        <v>29</v>
      </c>
      <c r="E39" s="5" t="s">
        <v>87</v>
      </c>
      <c r="F39" s="6">
        <v>8</v>
      </c>
      <c r="G39" s="5" t="s">
        <v>88</v>
      </c>
      <c r="H39" s="6">
        <v>29</v>
      </c>
      <c r="I39" s="5" t="s">
        <v>89</v>
      </c>
      <c r="J39" s="6">
        <v>0</v>
      </c>
      <c r="K39" s="5" t="s">
        <v>90</v>
      </c>
      <c r="L39" s="6" t="s">
        <v>331</v>
      </c>
      <c r="V39" s="39" t="s">
        <v>92</v>
      </c>
      <c r="W39" s="39" t="s">
        <v>93</v>
      </c>
      <c r="X39" s="39" t="s">
        <v>94</v>
      </c>
      <c r="Y39" s="39" t="s">
        <v>95</v>
      </c>
      <c r="Z39" s="39" t="s">
        <v>96</v>
      </c>
      <c r="AA39" s="39" t="s">
        <v>97</v>
      </c>
      <c r="AB39" s="39" t="s">
        <v>98</v>
      </c>
      <c r="AC39" s="39" t="s">
        <v>240</v>
      </c>
      <c r="AD39" s="39" t="s">
        <v>241</v>
      </c>
      <c r="AE39" s="39" t="s">
        <v>332</v>
      </c>
      <c r="AF39" s="34"/>
      <c r="AG39" s="34"/>
      <c r="AH39" s="34"/>
    </row>
    <row r="40" spans="1:34" ht="18.75" x14ac:dyDescent="0.25">
      <c r="A40" s="3"/>
      <c r="V40" s="39" t="s">
        <v>101</v>
      </c>
      <c r="W40" s="30">
        <v>25</v>
      </c>
      <c r="X40" s="30">
        <v>27</v>
      </c>
      <c r="Y40" s="30">
        <v>28</v>
      </c>
      <c r="Z40" s="30">
        <v>23</v>
      </c>
      <c r="AA40" s="30">
        <v>26</v>
      </c>
      <c r="AB40" s="30">
        <v>23</v>
      </c>
      <c r="AC40" s="30">
        <v>15</v>
      </c>
      <c r="AD40" s="30">
        <v>21</v>
      </c>
      <c r="AE40" s="30">
        <v>1000000</v>
      </c>
      <c r="AF40" s="34"/>
      <c r="AG40" s="34"/>
      <c r="AH40" s="34"/>
    </row>
    <row r="41" spans="1:34" x14ac:dyDescent="0.25">
      <c r="A41" s="7" t="s">
        <v>92</v>
      </c>
      <c r="B41" s="7" t="s">
        <v>93</v>
      </c>
      <c r="C41" s="7" t="s">
        <v>94</v>
      </c>
      <c r="D41" s="7" t="s">
        <v>95</v>
      </c>
      <c r="E41" s="7" t="s">
        <v>96</v>
      </c>
      <c r="F41" s="7" t="s">
        <v>97</v>
      </c>
      <c r="G41" s="7" t="s">
        <v>98</v>
      </c>
      <c r="H41" s="7" t="s">
        <v>240</v>
      </c>
      <c r="I41" s="7" t="s">
        <v>241</v>
      </c>
      <c r="J41" s="7" t="s">
        <v>332</v>
      </c>
      <c r="T41" t="str">
        <f>J41</f>
        <v>Y(A9)</v>
      </c>
      <c r="V41" s="39" t="s">
        <v>102</v>
      </c>
      <c r="W41" s="30">
        <v>25</v>
      </c>
      <c r="X41" s="30">
        <v>27</v>
      </c>
      <c r="Y41" s="30">
        <v>19</v>
      </c>
      <c r="Z41" s="30">
        <v>23</v>
      </c>
      <c r="AA41" s="30">
        <v>26</v>
      </c>
      <c r="AB41" s="30">
        <v>23</v>
      </c>
      <c r="AC41" s="30">
        <v>15</v>
      </c>
      <c r="AD41" s="30">
        <v>20</v>
      </c>
      <c r="AE41" s="30">
        <v>1000000</v>
      </c>
      <c r="AF41" s="34"/>
      <c r="AG41" s="34"/>
      <c r="AH41" s="34"/>
    </row>
    <row r="42" spans="1:34" x14ac:dyDescent="0.25">
      <c r="A42" s="7" t="s">
        <v>101</v>
      </c>
      <c r="B42" s="8">
        <v>5</v>
      </c>
      <c r="C42" s="8">
        <v>3</v>
      </c>
      <c r="D42" s="8">
        <v>2</v>
      </c>
      <c r="E42" s="8">
        <v>7</v>
      </c>
      <c r="F42" s="8">
        <v>4</v>
      </c>
      <c r="G42" s="8">
        <v>7</v>
      </c>
      <c r="H42" s="8">
        <v>15</v>
      </c>
      <c r="I42" s="8">
        <v>9</v>
      </c>
      <c r="J42" s="8">
        <v>1000000</v>
      </c>
      <c r="L42">
        <f>30-B42</f>
        <v>25</v>
      </c>
      <c r="M42">
        <f t="shared" ref="M42:S42" si="23">30-C42</f>
        <v>27</v>
      </c>
      <c r="N42">
        <f t="shared" si="23"/>
        <v>28</v>
      </c>
      <c r="O42">
        <f t="shared" si="23"/>
        <v>23</v>
      </c>
      <c r="P42">
        <f t="shared" si="23"/>
        <v>26</v>
      </c>
      <c r="Q42">
        <f t="shared" si="23"/>
        <v>23</v>
      </c>
      <c r="R42">
        <f t="shared" si="23"/>
        <v>15</v>
      </c>
      <c r="S42">
        <f t="shared" si="23"/>
        <v>21</v>
      </c>
      <c r="T42">
        <f t="shared" ref="T42:T70" si="24">J42</f>
        <v>1000000</v>
      </c>
      <c r="V42" s="39" t="s">
        <v>103</v>
      </c>
      <c r="W42" s="30">
        <v>25</v>
      </c>
      <c r="X42" s="30">
        <v>27</v>
      </c>
      <c r="Y42" s="30">
        <v>24</v>
      </c>
      <c r="Z42" s="30">
        <v>23</v>
      </c>
      <c r="AA42" s="30">
        <v>26</v>
      </c>
      <c r="AB42" s="30">
        <v>23</v>
      </c>
      <c r="AC42" s="30">
        <v>23</v>
      </c>
      <c r="AD42" s="30">
        <v>20</v>
      </c>
      <c r="AE42" s="30">
        <v>1000000</v>
      </c>
      <c r="AF42" s="34"/>
      <c r="AG42" s="34"/>
      <c r="AH42" s="34"/>
    </row>
    <row r="43" spans="1:34" x14ac:dyDescent="0.25">
      <c r="A43" s="7" t="s">
        <v>102</v>
      </c>
      <c r="B43" s="8">
        <v>5</v>
      </c>
      <c r="C43" s="8">
        <v>3</v>
      </c>
      <c r="D43" s="8">
        <v>11</v>
      </c>
      <c r="E43" s="8">
        <v>7</v>
      </c>
      <c r="F43" s="8">
        <v>4</v>
      </c>
      <c r="G43" s="8">
        <v>7</v>
      </c>
      <c r="H43" s="8">
        <v>15</v>
      </c>
      <c r="I43" s="8">
        <v>10</v>
      </c>
      <c r="J43" s="8">
        <v>1000000</v>
      </c>
      <c r="L43">
        <f t="shared" ref="L43:L70" si="25">30-B43</f>
        <v>25</v>
      </c>
      <c r="M43">
        <f t="shared" ref="M43:M70" si="26">30-C43</f>
        <v>27</v>
      </c>
      <c r="N43">
        <f t="shared" ref="N43:N70" si="27">30-D43</f>
        <v>19</v>
      </c>
      <c r="O43">
        <f t="shared" ref="O43:O70" si="28">30-E43</f>
        <v>23</v>
      </c>
      <c r="P43">
        <f t="shared" ref="P43:P70" si="29">30-F43</f>
        <v>26</v>
      </c>
      <c r="Q43">
        <f t="shared" ref="Q43:Q70" si="30">30-G43</f>
        <v>23</v>
      </c>
      <c r="R43">
        <f t="shared" ref="R43:R70" si="31">30-H43</f>
        <v>15</v>
      </c>
      <c r="S43">
        <f t="shared" ref="S43:S70" si="32">30-I43</f>
        <v>20</v>
      </c>
      <c r="T43">
        <f t="shared" si="24"/>
        <v>1000000</v>
      </c>
      <c r="V43" s="39" t="s">
        <v>104</v>
      </c>
      <c r="W43" s="30">
        <v>28</v>
      </c>
      <c r="X43" s="30">
        <v>27</v>
      </c>
      <c r="Y43" s="30">
        <v>19</v>
      </c>
      <c r="Z43" s="30">
        <v>23</v>
      </c>
      <c r="AA43" s="30">
        <v>26</v>
      </c>
      <c r="AB43" s="30">
        <v>23</v>
      </c>
      <c r="AC43" s="30">
        <v>24</v>
      </c>
      <c r="AD43" s="30">
        <v>20</v>
      </c>
      <c r="AE43" s="30">
        <v>1000000</v>
      </c>
      <c r="AF43" s="34"/>
      <c r="AG43" s="34"/>
      <c r="AH43" s="34"/>
    </row>
    <row r="44" spans="1:34" x14ac:dyDescent="0.25">
      <c r="A44" s="7" t="s">
        <v>103</v>
      </c>
      <c r="B44" s="8">
        <v>5</v>
      </c>
      <c r="C44" s="8">
        <v>3</v>
      </c>
      <c r="D44" s="8">
        <v>6</v>
      </c>
      <c r="E44" s="8">
        <v>7</v>
      </c>
      <c r="F44" s="8">
        <v>4</v>
      </c>
      <c r="G44" s="8">
        <v>7</v>
      </c>
      <c r="H44" s="8">
        <v>7</v>
      </c>
      <c r="I44" s="8">
        <v>10</v>
      </c>
      <c r="J44" s="8">
        <v>1000000</v>
      </c>
      <c r="L44">
        <f t="shared" si="25"/>
        <v>25</v>
      </c>
      <c r="M44">
        <f t="shared" si="26"/>
        <v>27</v>
      </c>
      <c r="N44">
        <f t="shared" si="27"/>
        <v>24</v>
      </c>
      <c r="O44">
        <f t="shared" si="28"/>
        <v>23</v>
      </c>
      <c r="P44">
        <f t="shared" si="29"/>
        <v>26</v>
      </c>
      <c r="Q44">
        <f t="shared" si="30"/>
        <v>23</v>
      </c>
      <c r="R44">
        <f t="shared" si="31"/>
        <v>23</v>
      </c>
      <c r="S44">
        <f t="shared" si="32"/>
        <v>20</v>
      </c>
      <c r="T44">
        <f t="shared" si="24"/>
        <v>1000000</v>
      </c>
      <c r="V44" s="39" t="s">
        <v>105</v>
      </c>
      <c r="W44" s="30">
        <v>25</v>
      </c>
      <c r="X44" s="30">
        <v>27</v>
      </c>
      <c r="Y44" s="30">
        <v>19</v>
      </c>
      <c r="Z44" s="30">
        <v>23</v>
      </c>
      <c r="AA44" s="30">
        <v>26</v>
      </c>
      <c r="AB44" s="30">
        <v>23</v>
      </c>
      <c r="AC44" s="30">
        <v>15</v>
      </c>
      <c r="AD44" s="30">
        <v>22</v>
      </c>
      <c r="AE44" s="30">
        <v>1000000</v>
      </c>
      <c r="AF44" s="34"/>
      <c r="AG44" s="34"/>
      <c r="AH44" s="34"/>
    </row>
    <row r="45" spans="1:34" x14ac:dyDescent="0.25">
      <c r="A45" s="7" t="s">
        <v>104</v>
      </c>
      <c r="B45" s="8">
        <v>2</v>
      </c>
      <c r="C45" s="8">
        <v>3</v>
      </c>
      <c r="D45" s="8">
        <v>11</v>
      </c>
      <c r="E45" s="8">
        <v>7</v>
      </c>
      <c r="F45" s="8">
        <v>4</v>
      </c>
      <c r="G45" s="8">
        <v>7</v>
      </c>
      <c r="H45" s="8">
        <v>6</v>
      </c>
      <c r="I45" s="8">
        <v>10</v>
      </c>
      <c r="J45" s="8">
        <v>1000000</v>
      </c>
      <c r="L45">
        <f t="shared" si="25"/>
        <v>28</v>
      </c>
      <c r="M45">
        <f t="shared" si="26"/>
        <v>27</v>
      </c>
      <c r="N45">
        <f t="shared" si="27"/>
        <v>19</v>
      </c>
      <c r="O45">
        <f t="shared" si="28"/>
        <v>23</v>
      </c>
      <c r="P45">
        <f t="shared" si="29"/>
        <v>26</v>
      </c>
      <c r="Q45">
        <f t="shared" si="30"/>
        <v>23</v>
      </c>
      <c r="R45">
        <f t="shared" si="31"/>
        <v>24</v>
      </c>
      <c r="S45">
        <f t="shared" si="32"/>
        <v>20</v>
      </c>
      <c r="T45">
        <f t="shared" si="24"/>
        <v>1000000</v>
      </c>
      <c r="V45" s="39" t="s">
        <v>106</v>
      </c>
      <c r="W45" s="30">
        <v>25</v>
      </c>
      <c r="X45" s="30">
        <v>27</v>
      </c>
      <c r="Y45" s="30">
        <v>26</v>
      </c>
      <c r="Z45" s="30">
        <v>23</v>
      </c>
      <c r="AA45" s="30">
        <v>26</v>
      </c>
      <c r="AB45" s="30">
        <v>23</v>
      </c>
      <c r="AC45" s="30">
        <v>29</v>
      </c>
      <c r="AD45" s="30">
        <v>20</v>
      </c>
      <c r="AE45" s="30">
        <v>1000000</v>
      </c>
      <c r="AF45" s="34"/>
      <c r="AG45" s="34"/>
      <c r="AH45" s="34"/>
    </row>
    <row r="46" spans="1:34" x14ac:dyDescent="0.25">
      <c r="A46" s="7" t="s">
        <v>105</v>
      </c>
      <c r="B46" s="8">
        <v>5</v>
      </c>
      <c r="C46" s="8">
        <v>3</v>
      </c>
      <c r="D46" s="8">
        <v>11</v>
      </c>
      <c r="E46" s="8">
        <v>7</v>
      </c>
      <c r="F46" s="8">
        <v>4</v>
      </c>
      <c r="G46" s="8">
        <v>7</v>
      </c>
      <c r="H46" s="8">
        <v>15</v>
      </c>
      <c r="I46" s="8">
        <v>8</v>
      </c>
      <c r="J46" s="8">
        <v>1000000</v>
      </c>
      <c r="L46">
        <f t="shared" si="25"/>
        <v>25</v>
      </c>
      <c r="M46">
        <f t="shared" si="26"/>
        <v>27</v>
      </c>
      <c r="N46">
        <f t="shared" si="27"/>
        <v>19</v>
      </c>
      <c r="O46">
        <f t="shared" si="28"/>
        <v>23</v>
      </c>
      <c r="P46">
        <f t="shared" si="29"/>
        <v>26</v>
      </c>
      <c r="Q46">
        <f t="shared" si="30"/>
        <v>23</v>
      </c>
      <c r="R46">
        <f t="shared" si="31"/>
        <v>15</v>
      </c>
      <c r="S46">
        <f t="shared" si="32"/>
        <v>22</v>
      </c>
      <c r="T46">
        <f t="shared" si="24"/>
        <v>1000000</v>
      </c>
      <c r="V46" s="39" t="s">
        <v>107</v>
      </c>
      <c r="W46" s="30">
        <v>25</v>
      </c>
      <c r="X46" s="30">
        <v>27</v>
      </c>
      <c r="Y46" s="30">
        <v>19</v>
      </c>
      <c r="Z46" s="30">
        <v>23</v>
      </c>
      <c r="AA46" s="30">
        <v>26</v>
      </c>
      <c r="AB46" s="30">
        <v>28</v>
      </c>
      <c r="AC46" s="30">
        <v>15</v>
      </c>
      <c r="AD46" s="30">
        <v>27</v>
      </c>
      <c r="AE46" s="30">
        <v>1000000</v>
      </c>
      <c r="AF46" s="34"/>
      <c r="AG46" s="34"/>
      <c r="AH46" s="34"/>
    </row>
    <row r="47" spans="1:34" x14ac:dyDescent="0.25">
      <c r="A47" s="7" t="s">
        <v>106</v>
      </c>
      <c r="B47" s="8">
        <v>5</v>
      </c>
      <c r="C47" s="8">
        <v>3</v>
      </c>
      <c r="D47" s="8">
        <v>4</v>
      </c>
      <c r="E47" s="8">
        <v>7</v>
      </c>
      <c r="F47" s="8">
        <v>4</v>
      </c>
      <c r="G47" s="8">
        <v>7</v>
      </c>
      <c r="H47" s="8">
        <v>1</v>
      </c>
      <c r="I47" s="8">
        <v>10</v>
      </c>
      <c r="J47" s="8">
        <v>1000000</v>
      </c>
      <c r="L47">
        <f t="shared" si="25"/>
        <v>25</v>
      </c>
      <c r="M47">
        <f t="shared" si="26"/>
        <v>27</v>
      </c>
      <c r="N47">
        <f t="shared" si="27"/>
        <v>26</v>
      </c>
      <c r="O47">
        <f t="shared" si="28"/>
        <v>23</v>
      </c>
      <c r="P47">
        <f t="shared" si="29"/>
        <v>26</v>
      </c>
      <c r="Q47">
        <f t="shared" si="30"/>
        <v>23</v>
      </c>
      <c r="R47">
        <f t="shared" si="31"/>
        <v>29</v>
      </c>
      <c r="S47">
        <f t="shared" si="32"/>
        <v>20</v>
      </c>
      <c r="T47">
        <f t="shared" si="24"/>
        <v>1000000</v>
      </c>
      <c r="V47" s="39" t="s">
        <v>108</v>
      </c>
      <c r="W47" s="30">
        <v>25</v>
      </c>
      <c r="X47" s="30">
        <v>27</v>
      </c>
      <c r="Y47" s="30">
        <v>22</v>
      </c>
      <c r="Z47" s="30">
        <v>23</v>
      </c>
      <c r="AA47" s="30">
        <v>26</v>
      </c>
      <c r="AB47" s="30">
        <v>25</v>
      </c>
      <c r="AC47" s="30">
        <v>15</v>
      </c>
      <c r="AD47" s="30">
        <v>20</v>
      </c>
      <c r="AE47" s="30">
        <v>1000000</v>
      </c>
      <c r="AF47" s="34"/>
      <c r="AG47" s="34"/>
      <c r="AH47" s="34"/>
    </row>
    <row r="48" spans="1:34" x14ac:dyDescent="0.25">
      <c r="A48" s="7" t="s">
        <v>107</v>
      </c>
      <c r="B48" s="8">
        <v>5</v>
      </c>
      <c r="C48" s="8">
        <v>3</v>
      </c>
      <c r="D48" s="8">
        <v>11</v>
      </c>
      <c r="E48" s="8">
        <v>7</v>
      </c>
      <c r="F48" s="8">
        <v>4</v>
      </c>
      <c r="G48" s="8">
        <v>2</v>
      </c>
      <c r="H48" s="8">
        <v>15</v>
      </c>
      <c r="I48" s="8">
        <v>3</v>
      </c>
      <c r="J48" s="8">
        <v>1000000</v>
      </c>
      <c r="L48">
        <f t="shared" si="25"/>
        <v>25</v>
      </c>
      <c r="M48">
        <f t="shared" si="26"/>
        <v>27</v>
      </c>
      <c r="N48">
        <f t="shared" si="27"/>
        <v>19</v>
      </c>
      <c r="O48">
        <f t="shared" si="28"/>
        <v>23</v>
      </c>
      <c r="P48">
        <f t="shared" si="29"/>
        <v>26</v>
      </c>
      <c r="Q48">
        <f t="shared" si="30"/>
        <v>28</v>
      </c>
      <c r="R48">
        <f t="shared" si="31"/>
        <v>15</v>
      </c>
      <c r="S48">
        <f t="shared" si="32"/>
        <v>27</v>
      </c>
      <c r="T48">
        <f t="shared" si="24"/>
        <v>1000000</v>
      </c>
      <c r="V48" s="39" t="s">
        <v>109</v>
      </c>
      <c r="W48" s="30">
        <v>25</v>
      </c>
      <c r="X48" s="30">
        <v>27</v>
      </c>
      <c r="Y48" s="30">
        <v>27</v>
      </c>
      <c r="Z48" s="30">
        <v>23</v>
      </c>
      <c r="AA48" s="30">
        <v>26</v>
      </c>
      <c r="AB48" s="30">
        <v>23</v>
      </c>
      <c r="AC48" s="30">
        <v>17</v>
      </c>
      <c r="AD48" s="30">
        <v>23</v>
      </c>
      <c r="AE48" s="30">
        <v>1000000</v>
      </c>
      <c r="AF48" s="34"/>
      <c r="AG48" s="34"/>
      <c r="AH48" s="34"/>
    </row>
    <row r="49" spans="1:34" x14ac:dyDescent="0.25">
      <c r="A49" s="7" t="s">
        <v>108</v>
      </c>
      <c r="B49" s="8">
        <v>5</v>
      </c>
      <c r="C49" s="8">
        <v>3</v>
      </c>
      <c r="D49" s="8">
        <v>8</v>
      </c>
      <c r="E49" s="8">
        <v>7</v>
      </c>
      <c r="F49" s="8">
        <v>4</v>
      </c>
      <c r="G49" s="8">
        <v>5</v>
      </c>
      <c r="H49" s="8">
        <v>15</v>
      </c>
      <c r="I49" s="8">
        <v>10</v>
      </c>
      <c r="J49" s="8">
        <v>1000000</v>
      </c>
      <c r="L49">
        <f t="shared" si="25"/>
        <v>25</v>
      </c>
      <c r="M49">
        <f t="shared" si="26"/>
        <v>27</v>
      </c>
      <c r="N49">
        <f t="shared" si="27"/>
        <v>22</v>
      </c>
      <c r="O49">
        <f t="shared" si="28"/>
        <v>23</v>
      </c>
      <c r="P49">
        <f t="shared" si="29"/>
        <v>26</v>
      </c>
      <c r="Q49">
        <f t="shared" si="30"/>
        <v>25</v>
      </c>
      <c r="R49">
        <f t="shared" si="31"/>
        <v>15</v>
      </c>
      <c r="S49">
        <f t="shared" si="32"/>
        <v>20</v>
      </c>
      <c r="T49">
        <f t="shared" si="24"/>
        <v>1000000</v>
      </c>
      <c r="V49" s="39" t="s">
        <v>110</v>
      </c>
      <c r="W49" s="30">
        <v>25</v>
      </c>
      <c r="X49" s="30">
        <v>27</v>
      </c>
      <c r="Y49" s="30">
        <v>19</v>
      </c>
      <c r="Z49" s="30">
        <v>23</v>
      </c>
      <c r="AA49" s="30">
        <v>28</v>
      </c>
      <c r="AB49" s="30">
        <v>23</v>
      </c>
      <c r="AC49" s="30">
        <v>21</v>
      </c>
      <c r="AD49" s="30">
        <v>20</v>
      </c>
      <c r="AE49" s="30">
        <v>1000000</v>
      </c>
      <c r="AF49" s="34"/>
      <c r="AG49" s="34"/>
      <c r="AH49" s="34"/>
    </row>
    <row r="50" spans="1:34" x14ac:dyDescent="0.25">
      <c r="A50" s="7" t="s">
        <v>109</v>
      </c>
      <c r="B50" s="8">
        <v>5</v>
      </c>
      <c r="C50" s="8">
        <v>3</v>
      </c>
      <c r="D50" s="8">
        <v>3</v>
      </c>
      <c r="E50" s="8">
        <v>7</v>
      </c>
      <c r="F50" s="8">
        <v>4</v>
      </c>
      <c r="G50" s="8">
        <v>7</v>
      </c>
      <c r="H50" s="8">
        <v>13</v>
      </c>
      <c r="I50" s="8">
        <v>7</v>
      </c>
      <c r="J50" s="8">
        <v>1000000</v>
      </c>
      <c r="L50">
        <f t="shared" si="25"/>
        <v>25</v>
      </c>
      <c r="M50">
        <f t="shared" si="26"/>
        <v>27</v>
      </c>
      <c r="N50">
        <f t="shared" si="27"/>
        <v>27</v>
      </c>
      <c r="O50">
        <f t="shared" si="28"/>
        <v>23</v>
      </c>
      <c r="P50">
        <f t="shared" si="29"/>
        <v>26</v>
      </c>
      <c r="Q50">
        <f t="shared" si="30"/>
        <v>23</v>
      </c>
      <c r="R50">
        <f t="shared" si="31"/>
        <v>17</v>
      </c>
      <c r="S50">
        <f t="shared" si="32"/>
        <v>23</v>
      </c>
      <c r="T50">
        <f t="shared" si="24"/>
        <v>1000000</v>
      </c>
      <c r="V50" s="39" t="s">
        <v>111</v>
      </c>
      <c r="W50" s="30">
        <v>25</v>
      </c>
      <c r="X50" s="30">
        <v>27</v>
      </c>
      <c r="Y50" s="30">
        <v>1</v>
      </c>
      <c r="Z50" s="30">
        <v>29</v>
      </c>
      <c r="AA50" s="30">
        <v>26</v>
      </c>
      <c r="AB50" s="30">
        <v>23</v>
      </c>
      <c r="AC50" s="30">
        <v>15</v>
      </c>
      <c r="AD50" s="30">
        <v>20</v>
      </c>
      <c r="AE50" s="30">
        <v>1000000</v>
      </c>
      <c r="AF50" s="34"/>
      <c r="AG50" s="34"/>
      <c r="AH50" s="34"/>
    </row>
    <row r="51" spans="1:34" x14ac:dyDescent="0.25">
      <c r="A51" s="7" t="s">
        <v>110</v>
      </c>
      <c r="B51" s="8">
        <v>5</v>
      </c>
      <c r="C51" s="8">
        <v>3</v>
      </c>
      <c r="D51" s="8">
        <v>11</v>
      </c>
      <c r="E51" s="8">
        <v>7</v>
      </c>
      <c r="F51" s="8">
        <v>2</v>
      </c>
      <c r="G51" s="8">
        <v>7</v>
      </c>
      <c r="H51" s="8">
        <v>9</v>
      </c>
      <c r="I51" s="8">
        <v>10</v>
      </c>
      <c r="J51" s="8">
        <v>1000000</v>
      </c>
      <c r="L51">
        <f t="shared" si="25"/>
        <v>25</v>
      </c>
      <c r="M51">
        <f t="shared" si="26"/>
        <v>27</v>
      </c>
      <c r="N51">
        <f t="shared" si="27"/>
        <v>19</v>
      </c>
      <c r="O51">
        <f t="shared" si="28"/>
        <v>23</v>
      </c>
      <c r="P51">
        <f t="shared" si="29"/>
        <v>28</v>
      </c>
      <c r="Q51">
        <f t="shared" si="30"/>
        <v>23</v>
      </c>
      <c r="R51">
        <f t="shared" si="31"/>
        <v>21</v>
      </c>
      <c r="S51">
        <f t="shared" si="32"/>
        <v>20</v>
      </c>
      <c r="T51">
        <f t="shared" si="24"/>
        <v>1000000</v>
      </c>
      <c r="V51" s="39" t="s">
        <v>333</v>
      </c>
      <c r="W51" s="30">
        <v>25</v>
      </c>
      <c r="X51" s="30">
        <v>27</v>
      </c>
      <c r="Y51" s="30">
        <v>23</v>
      </c>
      <c r="Z51" s="30">
        <v>23</v>
      </c>
      <c r="AA51" s="30">
        <v>26</v>
      </c>
      <c r="AB51" s="30">
        <v>23</v>
      </c>
      <c r="AC51" s="30">
        <v>16</v>
      </c>
      <c r="AD51" s="30">
        <v>27</v>
      </c>
      <c r="AE51" s="30">
        <v>1000000</v>
      </c>
      <c r="AF51" s="34"/>
      <c r="AG51" s="34"/>
      <c r="AH51" s="34"/>
    </row>
    <row r="52" spans="1:34" x14ac:dyDescent="0.25">
      <c r="A52" s="7" t="s">
        <v>111</v>
      </c>
      <c r="B52" s="8">
        <v>5</v>
      </c>
      <c r="C52" s="8">
        <v>3</v>
      </c>
      <c r="D52" s="8">
        <v>29</v>
      </c>
      <c r="E52" s="8">
        <v>1</v>
      </c>
      <c r="F52" s="8">
        <v>4</v>
      </c>
      <c r="G52" s="8">
        <v>7</v>
      </c>
      <c r="H52" s="8">
        <v>15</v>
      </c>
      <c r="I52" s="8">
        <v>10</v>
      </c>
      <c r="J52" s="8">
        <v>1000000</v>
      </c>
      <c r="L52">
        <f t="shared" si="25"/>
        <v>25</v>
      </c>
      <c r="M52">
        <f t="shared" si="26"/>
        <v>27</v>
      </c>
      <c r="N52">
        <f t="shared" si="27"/>
        <v>1</v>
      </c>
      <c r="O52">
        <f t="shared" si="28"/>
        <v>29</v>
      </c>
      <c r="P52">
        <f t="shared" si="29"/>
        <v>26</v>
      </c>
      <c r="Q52">
        <f t="shared" si="30"/>
        <v>23</v>
      </c>
      <c r="R52">
        <f t="shared" si="31"/>
        <v>15</v>
      </c>
      <c r="S52">
        <f t="shared" si="32"/>
        <v>20</v>
      </c>
      <c r="T52">
        <f t="shared" si="24"/>
        <v>1000000</v>
      </c>
      <c r="V52" s="39" t="s">
        <v>334</v>
      </c>
      <c r="W52" s="30">
        <v>25</v>
      </c>
      <c r="X52" s="30">
        <v>27</v>
      </c>
      <c r="Y52" s="30">
        <v>19</v>
      </c>
      <c r="Z52" s="30">
        <v>23</v>
      </c>
      <c r="AA52" s="30">
        <v>26</v>
      </c>
      <c r="AB52" s="30">
        <v>23</v>
      </c>
      <c r="AC52" s="30">
        <v>26</v>
      </c>
      <c r="AD52" s="30">
        <v>20</v>
      </c>
      <c r="AE52" s="30">
        <v>1000000</v>
      </c>
      <c r="AF52" s="34"/>
      <c r="AG52" s="34"/>
      <c r="AH52" s="34"/>
    </row>
    <row r="53" spans="1:34" x14ac:dyDescent="0.25">
      <c r="A53" s="7" t="s">
        <v>333</v>
      </c>
      <c r="B53" s="8">
        <v>5</v>
      </c>
      <c r="C53" s="8">
        <v>3</v>
      </c>
      <c r="D53" s="8">
        <v>7</v>
      </c>
      <c r="E53" s="8">
        <v>7</v>
      </c>
      <c r="F53" s="8">
        <v>4</v>
      </c>
      <c r="G53" s="8">
        <v>7</v>
      </c>
      <c r="H53" s="8">
        <v>14</v>
      </c>
      <c r="I53" s="8">
        <v>3</v>
      </c>
      <c r="J53" s="8">
        <v>1000000</v>
      </c>
      <c r="L53">
        <f t="shared" si="25"/>
        <v>25</v>
      </c>
      <c r="M53">
        <f t="shared" si="26"/>
        <v>27</v>
      </c>
      <c r="N53">
        <f t="shared" si="27"/>
        <v>23</v>
      </c>
      <c r="O53">
        <f t="shared" si="28"/>
        <v>23</v>
      </c>
      <c r="P53">
        <f t="shared" si="29"/>
        <v>26</v>
      </c>
      <c r="Q53">
        <f t="shared" si="30"/>
        <v>23</v>
      </c>
      <c r="R53">
        <f t="shared" si="31"/>
        <v>16</v>
      </c>
      <c r="S53">
        <f t="shared" si="32"/>
        <v>27</v>
      </c>
      <c r="T53">
        <f t="shared" si="24"/>
        <v>1000000</v>
      </c>
      <c r="V53" s="39" t="s">
        <v>335</v>
      </c>
      <c r="W53" s="30">
        <v>25</v>
      </c>
      <c r="X53" s="30">
        <v>27</v>
      </c>
      <c r="Y53" s="30">
        <v>19</v>
      </c>
      <c r="Z53" s="30">
        <v>23</v>
      </c>
      <c r="AA53" s="30">
        <v>27</v>
      </c>
      <c r="AB53" s="30">
        <v>23</v>
      </c>
      <c r="AC53" s="30">
        <v>15</v>
      </c>
      <c r="AD53" s="30">
        <v>20</v>
      </c>
      <c r="AE53" s="30">
        <v>1000000</v>
      </c>
      <c r="AF53" s="34"/>
      <c r="AG53" s="34"/>
      <c r="AH53" s="34"/>
    </row>
    <row r="54" spans="1:34" x14ac:dyDescent="0.25">
      <c r="A54" s="7" t="s">
        <v>334</v>
      </c>
      <c r="B54" s="8">
        <v>5</v>
      </c>
      <c r="C54" s="8">
        <v>3</v>
      </c>
      <c r="D54" s="8">
        <v>11</v>
      </c>
      <c r="E54" s="8">
        <v>7</v>
      </c>
      <c r="F54" s="8">
        <v>4</v>
      </c>
      <c r="G54" s="8">
        <v>7</v>
      </c>
      <c r="H54" s="8">
        <v>4</v>
      </c>
      <c r="I54" s="8">
        <v>10</v>
      </c>
      <c r="J54" s="8">
        <v>1000000</v>
      </c>
      <c r="L54">
        <f t="shared" si="25"/>
        <v>25</v>
      </c>
      <c r="M54">
        <f t="shared" si="26"/>
        <v>27</v>
      </c>
      <c r="N54">
        <f t="shared" si="27"/>
        <v>19</v>
      </c>
      <c r="O54">
        <f t="shared" si="28"/>
        <v>23</v>
      </c>
      <c r="P54">
        <f t="shared" si="29"/>
        <v>26</v>
      </c>
      <c r="Q54">
        <f t="shared" si="30"/>
        <v>23</v>
      </c>
      <c r="R54">
        <f t="shared" si="31"/>
        <v>26</v>
      </c>
      <c r="S54">
        <f t="shared" si="32"/>
        <v>20</v>
      </c>
      <c r="T54">
        <f t="shared" si="24"/>
        <v>1000000</v>
      </c>
      <c r="V54" s="39" t="s">
        <v>336</v>
      </c>
      <c r="W54" s="30">
        <v>26</v>
      </c>
      <c r="X54" s="30">
        <v>29</v>
      </c>
      <c r="Y54" s="30">
        <v>21</v>
      </c>
      <c r="Z54" s="30">
        <v>29</v>
      </c>
      <c r="AA54" s="30">
        <v>29</v>
      </c>
      <c r="AB54" s="30">
        <v>27</v>
      </c>
      <c r="AC54" s="30">
        <v>25</v>
      </c>
      <c r="AD54" s="30">
        <v>29</v>
      </c>
      <c r="AE54" s="30">
        <v>1000000</v>
      </c>
      <c r="AF54" s="34"/>
      <c r="AG54" s="34"/>
      <c r="AH54" s="34"/>
    </row>
    <row r="55" spans="1:34" x14ac:dyDescent="0.25">
      <c r="A55" s="7" t="s">
        <v>335</v>
      </c>
      <c r="B55" s="8">
        <v>5</v>
      </c>
      <c r="C55" s="8">
        <v>3</v>
      </c>
      <c r="D55" s="8">
        <v>11</v>
      </c>
      <c r="E55" s="8">
        <v>7</v>
      </c>
      <c r="F55" s="8">
        <v>3</v>
      </c>
      <c r="G55" s="8">
        <v>7</v>
      </c>
      <c r="H55" s="8">
        <v>15</v>
      </c>
      <c r="I55" s="8">
        <v>10</v>
      </c>
      <c r="J55" s="8">
        <v>1000000</v>
      </c>
      <c r="L55">
        <f t="shared" si="25"/>
        <v>25</v>
      </c>
      <c r="M55">
        <f t="shared" si="26"/>
        <v>27</v>
      </c>
      <c r="N55">
        <f t="shared" si="27"/>
        <v>19</v>
      </c>
      <c r="O55">
        <f t="shared" si="28"/>
        <v>23</v>
      </c>
      <c r="P55">
        <f t="shared" si="29"/>
        <v>27</v>
      </c>
      <c r="Q55">
        <f t="shared" si="30"/>
        <v>23</v>
      </c>
      <c r="R55">
        <f t="shared" si="31"/>
        <v>15</v>
      </c>
      <c r="S55">
        <f t="shared" si="32"/>
        <v>20</v>
      </c>
      <c r="T55">
        <f t="shared" si="24"/>
        <v>1000000</v>
      </c>
      <c r="V55" s="39" t="s">
        <v>337</v>
      </c>
      <c r="W55" s="30">
        <v>25</v>
      </c>
      <c r="X55" s="30">
        <v>27</v>
      </c>
      <c r="Y55" s="30">
        <v>19</v>
      </c>
      <c r="Z55" s="30">
        <v>23</v>
      </c>
      <c r="AA55" s="30">
        <v>26</v>
      </c>
      <c r="AB55" s="30">
        <v>23</v>
      </c>
      <c r="AC55" s="30">
        <v>27</v>
      </c>
      <c r="AD55" s="30">
        <v>20</v>
      </c>
      <c r="AE55" s="30">
        <v>1000000</v>
      </c>
      <c r="AF55" s="34"/>
      <c r="AG55" s="34"/>
      <c r="AH55" s="34"/>
    </row>
    <row r="56" spans="1:34" x14ac:dyDescent="0.25">
      <c r="A56" s="7" t="s">
        <v>336</v>
      </c>
      <c r="B56" s="8">
        <v>4</v>
      </c>
      <c r="C56" s="8">
        <v>1</v>
      </c>
      <c r="D56" s="8">
        <v>9</v>
      </c>
      <c r="E56" s="8">
        <v>1</v>
      </c>
      <c r="F56" s="8">
        <v>1</v>
      </c>
      <c r="G56" s="8">
        <v>3</v>
      </c>
      <c r="H56" s="8">
        <v>5</v>
      </c>
      <c r="I56" s="8">
        <v>1</v>
      </c>
      <c r="J56" s="8">
        <v>1000000</v>
      </c>
      <c r="L56">
        <f t="shared" si="25"/>
        <v>26</v>
      </c>
      <c r="M56">
        <f t="shared" si="26"/>
        <v>29</v>
      </c>
      <c r="N56">
        <f t="shared" si="27"/>
        <v>21</v>
      </c>
      <c r="O56">
        <f t="shared" si="28"/>
        <v>29</v>
      </c>
      <c r="P56">
        <f t="shared" si="29"/>
        <v>29</v>
      </c>
      <c r="Q56">
        <f t="shared" si="30"/>
        <v>27</v>
      </c>
      <c r="R56">
        <f t="shared" si="31"/>
        <v>25</v>
      </c>
      <c r="S56">
        <f t="shared" si="32"/>
        <v>29</v>
      </c>
      <c r="T56">
        <f t="shared" si="24"/>
        <v>1000000</v>
      </c>
      <c r="V56" s="39" t="s">
        <v>338</v>
      </c>
      <c r="W56" s="30">
        <v>25</v>
      </c>
      <c r="X56" s="30">
        <v>27</v>
      </c>
      <c r="Y56" s="30">
        <v>19</v>
      </c>
      <c r="Z56" s="30">
        <v>23</v>
      </c>
      <c r="AA56" s="30">
        <v>26</v>
      </c>
      <c r="AB56" s="30">
        <v>23</v>
      </c>
      <c r="AC56" s="30">
        <v>15</v>
      </c>
      <c r="AD56" s="30">
        <v>20</v>
      </c>
      <c r="AE56" s="30">
        <v>1000000</v>
      </c>
      <c r="AF56" s="34"/>
      <c r="AG56" s="34"/>
      <c r="AH56" s="34"/>
    </row>
    <row r="57" spans="1:34" x14ac:dyDescent="0.25">
      <c r="A57" s="7" t="s">
        <v>337</v>
      </c>
      <c r="B57" s="8">
        <v>5</v>
      </c>
      <c r="C57" s="8">
        <v>3</v>
      </c>
      <c r="D57" s="8">
        <v>11</v>
      </c>
      <c r="E57" s="8">
        <v>7</v>
      </c>
      <c r="F57" s="8">
        <v>4</v>
      </c>
      <c r="G57" s="8">
        <v>7</v>
      </c>
      <c r="H57" s="8">
        <v>3</v>
      </c>
      <c r="I57" s="8">
        <v>10</v>
      </c>
      <c r="J57" s="8">
        <v>1000000</v>
      </c>
      <c r="L57">
        <f t="shared" si="25"/>
        <v>25</v>
      </c>
      <c r="M57">
        <f t="shared" si="26"/>
        <v>27</v>
      </c>
      <c r="N57">
        <f t="shared" si="27"/>
        <v>19</v>
      </c>
      <c r="O57">
        <f t="shared" si="28"/>
        <v>23</v>
      </c>
      <c r="P57">
        <f t="shared" si="29"/>
        <v>26</v>
      </c>
      <c r="Q57">
        <f t="shared" si="30"/>
        <v>23</v>
      </c>
      <c r="R57">
        <f t="shared" si="31"/>
        <v>27</v>
      </c>
      <c r="S57">
        <f t="shared" si="32"/>
        <v>20</v>
      </c>
      <c r="T57">
        <f t="shared" si="24"/>
        <v>1000000</v>
      </c>
      <c r="V57" s="39" t="s">
        <v>339</v>
      </c>
      <c r="W57" s="30">
        <v>25</v>
      </c>
      <c r="X57" s="30">
        <v>27</v>
      </c>
      <c r="Y57" s="30">
        <v>29</v>
      </c>
      <c r="Z57" s="30">
        <v>23</v>
      </c>
      <c r="AA57" s="30">
        <v>26</v>
      </c>
      <c r="AB57" s="30">
        <v>23</v>
      </c>
      <c r="AC57" s="30">
        <v>15</v>
      </c>
      <c r="AD57" s="30">
        <v>20</v>
      </c>
      <c r="AE57" s="30">
        <v>1000000</v>
      </c>
      <c r="AF57" s="34"/>
      <c r="AG57" s="34"/>
      <c r="AH57" s="34"/>
    </row>
    <row r="58" spans="1:34" x14ac:dyDescent="0.25">
      <c r="A58" s="7" t="s">
        <v>338</v>
      </c>
      <c r="B58" s="8">
        <v>5</v>
      </c>
      <c r="C58" s="8">
        <v>3</v>
      </c>
      <c r="D58" s="8">
        <v>11</v>
      </c>
      <c r="E58" s="8">
        <v>7</v>
      </c>
      <c r="F58" s="8">
        <v>4</v>
      </c>
      <c r="G58" s="8">
        <v>7</v>
      </c>
      <c r="H58" s="8">
        <v>15</v>
      </c>
      <c r="I58" s="8">
        <v>10</v>
      </c>
      <c r="J58" s="8">
        <v>1000000</v>
      </c>
      <c r="L58">
        <f t="shared" si="25"/>
        <v>25</v>
      </c>
      <c r="M58">
        <f t="shared" si="26"/>
        <v>27</v>
      </c>
      <c r="N58">
        <f t="shared" si="27"/>
        <v>19</v>
      </c>
      <c r="O58">
        <f t="shared" si="28"/>
        <v>23</v>
      </c>
      <c r="P58">
        <f t="shared" si="29"/>
        <v>26</v>
      </c>
      <c r="Q58">
        <f t="shared" si="30"/>
        <v>23</v>
      </c>
      <c r="R58">
        <f t="shared" si="31"/>
        <v>15</v>
      </c>
      <c r="S58">
        <f t="shared" si="32"/>
        <v>20</v>
      </c>
      <c r="T58">
        <f t="shared" si="24"/>
        <v>1000000</v>
      </c>
      <c r="V58" s="39" t="s">
        <v>340</v>
      </c>
      <c r="W58" s="30">
        <v>25</v>
      </c>
      <c r="X58" s="30">
        <v>27</v>
      </c>
      <c r="Y58" s="30">
        <v>20</v>
      </c>
      <c r="Z58" s="30">
        <v>29</v>
      </c>
      <c r="AA58" s="30">
        <v>26</v>
      </c>
      <c r="AB58" s="30">
        <v>23</v>
      </c>
      <c r="AC58" s="30">
        <v>15</v>
      </c>
      <c r="AD58" s="30">
        <v>20</v>
      </c>
      <c r="AE58" s="30">
        <v>1000000</v>
      </c>
      <c r="AF58" s="34"/>
      <c r="AG58" s="34"/>
      <c r="AH58" s="34"/>
    </row>
    <row r="59" spans="1:34" x14ac:dyDescent="0.25">
      <c r="A59" s="7" t="s">
        <v>339</v>
      </c>
      <c r="B59" s="8">
        <v>5</v>
      </c>
      <c r="C59" s="8">
        <v>3</v>
      </c>
      <c r="D59" s="8">
        <v>1</v>
      </c>
      <c r="E59" s="8">
        <v>7</v>
      </c>
      <c r="F59" s="8">
        <v>4</v>
      </c>
      <c r="G59" s="8">
        <v>7</v>
      </c>
      <c r="H59" s="8">
        <v>15</v>
      </c>
      <c r="I59" s="8">
        <v>10</v>
      </c>
      <c r="J59" s="8">
        <v>1000000</v>
      </c>
      <c r="L59">
        <f t="shared" si="25"/>
        <v>25</v>
      </c>
      <c r="M59">
        <f t="shared" si="26"/>
        <v>27</v>
      </c>
      <c r="N59">
        <f t="shared" si="27"/>
        <v>29</v>
      </c>
      <c r="O59">
        <f t="shared" si="28"/>
        <v>23</v>
      </c>
      <c r="P59">
        <f t="shared" si="29"/>
        <v>26</v>
      </c>
      <c r="Q59">
        <f t="shared" si="30"/>
        <v>23</v>
      </c>
      <c r="R59">
        <f t="shared" si="31"/>
        <v>15</v>
      </c>
      <c r="S59">
        <f t="shared" si="32"/>
        <v>20</v>
      </c>
      <c r="T59">
        <f t="shared" si="24"/>
        <v>1000000</v>
      </c>
      <c r="V59" s="39" t="s">
        <v>341</v>
      </c>
      <c r="W59" s="30">
        <v>25</v>
      </c>
      <c r="X59" s="30">
        <v>27</v>
      </c>
      <c r="Y59" s="30">
        <v>26</v>
      </c>
      <c r="Z59" s="30">
        <v>23</v>
      </c>
      <c r="AA59" s="30">
        <v>26</v>
      </c>
      <c r="AB59" s="30">
        <v>23</v>
      </c>
      <c r="AC59" s="30">
        <v>29</v>
      </c>
      <c r="AD59" s="30">
        <v>20</v>
      </c>
      <c r="AE59" s="30">
        <v>1000000</v>
      </c>
      <c r="AF59" s="34"/>
      <c r="AG59" s="34"/>
      <c r="AH59" s="34"/>
    </row>
    <row r="60" spans="1:34" x14ac:dyDescent="0.25">
      <c r="A60" s="7" t="s">
        <v>340</v>
      </c>
      <c r="B60" s="8">
        <v>5</v>
      </c>
      <c r="C60" s="8">
        <v>3</v>
      </c>
      <c r="D60" s="8">
        <v>10</v>
      </c>
      <c r="E60" s="8">
        <v>1</v>
      </c>
      <c r="F60" s="8">
        <v>4</v>
      </c>
      <c r="G60" s="8">
        <v>7</v>
      </c>
      <c r="H60" s="8">
        <v>15</v>
      </c>
      <c r="I60" s="8">
        <v>10</v>
      </c>
      <c r="J60" s="8">
        <v>1000000</v>
      </c>
      <c r="L60">
        <f t="shared" si="25"/>
        <v>25</v>
      </c>
      <c r="M60">
        <f t="shared" si="26"/>
        <v>27</v>
      </c>
      <c r="N60">
        <f t="shared" si="27"/>
        <v>20</v>
      </c>
      <c r="O60">
        <f t="shared" si="28"/>
        <v>29</v>
      </c>
      <c r="P60">
        <f t="shared" si="29"/>
        <v>26</v>
      </c>
      <c r="Q60">
        <f t="shared" si="30"/>
        <v>23</v>
      </c>
      <c r="R60">
        <f t="shared" si="31"/>
        <v>15</v>
      </c>
      <c r="S60">
        <f t="shared" si="32"/>
        <v>20</v>
      </c>
      <c r="T60">
        <f t="shared" si="24"/>
        <v>1000000</v>
      </c>
      <c r="V60" s="39" t="s">
        <v>342</v>
      </c>
      <c r="W60" s="30">
        <v>25</v>
      </c>
      <c r="X60" s="30">
        <v>27</v>
      </c>
      <c r="Y60" s="30">
        <v>19</v>
      </c>
      <c r="Z60" s="30">
        <v>26</v>
      </c>
      <c r="AA60" s="30">
        <v>26</v>
      </c>
      <c r="AB60" s="30">
        <v>25</v>
      </c>
      <c r="AC60" s="30">
        <v>23</v>
      </c>
      <c r="AD60" s="30">
        <v>20</v>
      </c>
      <c r="AE60" s="30">
        <v>1000000</v>
      </c>
      <c r="AF60" s="34"/>
      <c r="AG60" s="34"/>
      <c r="AH60" s="34"/>
    </row>
    <row r="61" spans="1:34" x14ac:dyDescent="0.25">
      <c r="A61" s="7" t="s">
        <v>341</v>
      </c>
      <c r="B61" s="8">
        <v>5</v>
      </c>
      <c r="C61" s="8">
        <v>3</v>
      </c>
      <c r="D61" s="8">
        <v>4</v>
      </c>
      <c r="E61" s="8">
        <v>7</v>
      </c>
      <c r="F61" s="8">
        <v>4</v>
      </c>
      <c r="G61" s="8">
        <v>7</v>
      </c>
      <c r="H61" s="8">
        <v>1</v>
      </c>
      <c r="I61" s="8">
        <v>10</v>
      </c>
      <c r="J61" s="8">
        <v>1000000</v>
      </c>
      <c r="L61">
        <f t="shared" si="25"/>
        <v>25</v>
      </c>
      <c r="M61">
        <f t="shared" si="26"/>
        <v>27</v>
      </c>
      <c r="N61">
        <f t="shared" si="27"/>
        <v>26</v>
      </c>
      <c r="O61">
        <f t="shared" si="28"/>
        <v>23</v>
      </c>
      <c r="P61">
        <f t="shared" si="29"/>
        <v>26</v>
      </c>
      <c r="Q61">
        <f t="shared" si="30"/>
        <v>23</v>
      </c>
      <c r="R61">
        <f t="shared" si="31"/>
        <v>29</v>
      </c>
      <c r="S61">
        <f t="shared" si="32"/>
        <v>20</v>
      </c>
      <c r="T61">
        <f t="shared" si="24"/>
        <v>1000000</v>
      </c>
      <c r="V61" s="39" t="s">
        <v>343</v>
      </c>
      <c r="W61" s="30">
        <v>28</v>
      </c>
      <c r="X61" s="30">
        <v>27</v>
      </c>
      <c r="Y61" s="30">
        <v>19</v>
      </c>
      <c r="Z61" s="30">
        <v>23</v>
      </c>
      <c r="AA61" s="30">
        <v>26</v>
      </c>
      <c r="AB61" s="30">
        <v>23</v>
      </c>
      <c r="AC61" s="30">
        <v>19</v>
      </c>
      <c r="AD61" s="30">
        <v>20</v>
      </c>
      <c r="AE61" s="30">
        <v>1000000</v>
      </c>
      <c r="AF61" s="34"/>
      <c r="AG61" s="34"/>
      <c r="AH61" s="34"/>
    </row>
    <row r="62" spans="1:34" x14ac:dyDescent="0.25">
      <c r="A62" s="7" t="s">
        <v>342</v>
      </c>
      <c r="B62" s="8">
        <v>5</v>
      </c>
      <c r="C62" s="8">
        <v>3</v>
      </c>
      <c r="D62" s="8">
        <v>11</v>
      </c>
      <c r="E62" s="8">
        <v>4</v>
      </c>
      <c r="F62" s="8">
        <v>4</v>
      </c>
      <c r="G62" s="8">
        <v>5</v>
      </c>
      <c r="H62" s="8">
        <v>7</v>
      </c>
      <c r="I62" s="8">
        <v>10</v>
      </c>
      <c r="J62" s="8">
        <v>1000000</v>
      </c>
      <c r="L62">
        <f t="shared" si="25"/>
        <v>25</v>
      </c>
      <c r="M62">
        <f t="shared" si="26"/>
        <v>27</v>
      </c>
      <c r="N62">
        <f t="shared" si="27"/>
        <v>19</v>
      </c>
      <c r="O62">
        <f t="shared" si="28"/>
        <v>26</v>
      </c>
      <c r="P62">
        <f t="shared" si="29"/>
        <v>26</v>
      </c>
      <c r="Q62">
        <f t="shared" si="30"/>
        <v>25</v>
      </c>
      <c r="R62">
        <f t="shared" si="31"/>
        <v>23</v>
      </c>
      <c r="S62">
        <f t="shared" si="32"/>
        <v>20</v>
      </c>
      <c r="T62">
        <f t="shared" si="24"/>
        <v>1000000</v>
      </c>
      <c r="V62" s="39" t="s">
        <v>344</v>
      </c>
      <c r="W62" s="30">
        <v>25</v>
      </c>
      <c r="X62" s="30">
        <v>27</v>
      </c>
      <c r="Y62" s="30">
        <v>2</v>
      </c>
      <c r="Z62" s="30">
        <v>23</v>
      </c>
      <c r="AA62" s="30">
        <v>26</v>
      </c>
      <c r="AB62" s="30">
        <v>27</v>
      </c>
      <c r="AC62" s="30">
        <v>18</v>
      </c>
      <c r="AD62" s="30">
        <v>20</v>
      </c>
      <c r="AE62" s="30">
        <v>1000000</v>
      </c>
      <c r="AF62" s="34"/>
      <c r="AG62" s="34"/>
      <c r="AH62" s="34"/>
    </row>
    <row r="63" spans="1:34" x14ac:dyDescent="0.25">
      <c r="A63" s="7" t="s">
        <v>343</v>
      </c>
      <c r="B63" s="8">
        <v>2</v>
      </c>
      <c r="C63" s="8">
        <v>3</v>
      </c>
      <c r="D63" s="8">
        <v>11</v>
      </c>
      <c r="E63" s="8">
        <v>7</v>
      </c>
      <c r="F63" s="8">
        <v>4</v>
      </c>
      <c r="G63" s="8">
        <v>7</v>
      </c>
      <c r="H63" s="8">
        <v>11</v>
      </c>
      <c r="I63" s="8">
        <v>10</v>
      </c>
      <c r="J63" s="8">
        <v>1000000</v>
      </c>
      <c r="L63">
        <f t="shared" si="25"/>
        <v>28</v>
      </c>
      <c r="M63">
        <f t="shared" si="26"/>
        <v>27</v>
      </c>
      <c r="N63">
        <f t="shared" si="27"/>
        <v>19</v>
      </c>
      <c r="O63">
        <f t="shared" si="28"/>
        <v>23</v>
      </c>
      <c r="P63">
        <f t="shared" si="29"/>
        <v>26</v>
      </c>
      <c r="Q63">
        <f t="shared" si="30"/>
        <v>23</v>
      </c>
      <c r="R63">
        <f t="shared" si="31"/>
        <v>19</v>
      </c>
      <c r="S63">
        <f t="shared" si="32"/>
        <v>20</v>
      </c>
      <c r="T63">
        <f t="shared" si="24"/>
        <v>1000000</v>
      </c>
      <c r="V63" s="39" t="s">
        <v>345</v>
      </c>
      <c r="W63" s="30">
        <v>25</v>
      </c>
      <c r="X63" s="30">
        <v>27</v>
      </c>
      <c r="Y63" s="30">
        <v>19</v>
      </c>
      <c r="Z63" s="30">
        <v>23</v>
      </c>
      <c r="AA63" s="30">
        <v>26</v>
      </c>
      <c r="AB63" s="30">
        <v>23</v>
      </c>
      <c r="AC63" s="30">
        <v>15</v>
      </c>
      <c r="AD63" s="30">
        <v>20</v>
      </c>
      <c r="AE63" s="30">
        <v>1000000</v>
      </c>
      <c r="AF63" s="34"/>
      <c r="AG63" s="34"/>
      <c r="AH63" s="34"/>
    </row>
    <row r="64" spans="1:34" x14ac:dyDescent="0.25">
      <c r="A64" s="7" t="s">
        <v>344</v>
      </c>
      <c r="B64" s="8">
        <v>5</v>
      </c>
      <c r="C64" s="8">
        <v>3</v>
      </c>
      <c r="D64" s="8">
        <v>28</v>
      </c>
      <c r="E64" s="8">
        <v>7</v>
      </c>
      <c r="F64" s="8">
        <v>4</v>
      </c>
      <c r="G64" s="8">
        <v>3</v>
      </c>
      <c r="H64" s="8">
        <v>12</v>
      </c>
      <c r="I64" s="8">
        <v>10</v>
      </c>
      <c r="J64" s="8">
        <v>1000000</v>
      </c>
      <c r="L64">
        <f t="shared" si="25"/>
        <v>25</v>
      </c>
      <c r="M64">
        <f t="shared" si="26"/>
        <v>27</v>
      </c>
      <c r="N64">
        <f t="shared" si="27"/>
        <v>2</v>
      </c>
      <c r="O64">
        <f t="shared" si="28"/>
        <v>23</v>
      </c>
      <c r="P64">
        <f t="shared" si="29"/>
        <v>26</v>
      </c>
      <c r="Q64">
        <f t="shared" si="30"/>
        <v>27</v>
      </c>
      <c r="R64">
        <f t="shared" si="31"/>
        <v>18</v>
      </c>
      <c r="S64">
        <f t="shared" si="32"/>
        <v>20</v>
      </c>
      <c r="T64">
        <f t="shared" si="24"/>
        <v>1000000</v>
      </c>
      <c r="V64" s="39" t="s">
        <v>346</v>
      </c>
      <c r="W64" s="30">
        <v>25</v>
      </c>
      <c r="X64" s="30">
        <v>27</v>
      </c>
      <c r="Y64" s="30">
        <v>19</v>
      </c>
      <c r="Z64" s="30">
        <v>23</v>
      </c>
      <c r="AA64" s="30">
        <v>26</v>
      </c>
      <c r="AB64" s="30">
        <v>23</v>
      </c>
      <c r="AC64" s="30">
        <v>15</v>
      </c>
      <c r="AD64" s="30">
        <v>28</v>
      </c>
      <c r="AE64" s="30">
        <v>1000000</v>
      </c>
      <c r="AF64" s="34"/>
      <c r="AG64" s="34"/>
      <c r="AH64" s="34"/>
    </row>
    <row r="65" spans="1:34" x14ac:dyDescent="0.25">
      <c r="A65" s="7" t="s">
        <v>345</v>
      </c>
      <c r="B65" s="8">
        <v>5</v>
      </c>
      <c r="C65" s="8">
        <v>3</v>
      </c>
      <c r="D65" s="8">
        <v>11</v>
      </c>
      <c r="E65" s="8">
        <v>7</v>
      </c>
      <c r="F65" s="8">
        <v>4</v>
      </c>
      <c r="G65" s="8">
        <v>7</v>
      </c>
      <c r="H65" s="8">
        <v>15</v>
      </c>
      <c r="I65" s="8">
        <v>10</v>
      </c>
      <c r="J65" s="8">
        <v>1000000</v>
      </c>
      <c r="L65">
        <f t="shared" si="25"/>
        <v>25</v>
      </c>
      <c r="M65">
        <f t="shared" si="26"/>
        <v>27</v>
      </c>
      <c r="N65">
        <f t="shared" si="27"/>
        <v>19</v>
      </c>
      <c r="O65">
        <f t="shared" si="28"/>
        <v>23</v>
      </c>
      <c r="P65">
        <f t="shared" si="29"/>
        <v>26</v>
      </c>
      <c r="Q65">
        <f t="shared" si="30"/>
        <v>23</v>
      </c>
      <c r="R65">
        <f t="shared" si="31"/>
        <v>15</v>
      </c>
      <c r="S65">
        <f t="shared" si="32"/>
        <v>20</v>
      </c>
      <c r="T65">
        <f t="shared" si="24"/>
        <v>1000000</v>
      </c>
      <c r="V65" s="39" t="s">
        <v>347</v>
      </c>
      <c r="W65" s="30">
        <v>29</v>
      </c>
      <c r="X65" s="30">
        <v>29</v>
      </c>
      <c r="Y65" s="30">
        <v>19</v>
      </c>
      <c r="Z65" s="30">
        <v>26</v>
      </c>
      <c r="AA65" s="30">
        <v>26</v>
      </c>
      <c r="AB65" s="30">
        <v>23</v>
      </c>
      <c r="AC65" s="30">
        <v>15</v>
      </c>
      <c r="AD65" s="30">
        <v>25</v>
      </c>
      <c r="AE65" s="30">
        <v>1000000</v>
      </c>
      <c r="AF65" s="34"/>
      <c r="AG65" s="34"/>
      <c r="AH65" s="34"/>
    </row>
    <row r="66" spans="1:34" x14ac:dyDescent="0.25">
      <c r="A66" s="7" t="s">
        <v>346</v>
      </c>
      <c r="B66" s="8">
        <v>5</v>
      </c>
      <c r="C66" s="8">
        <v>3</v>
      </c>
      <c r="D66" s="8">
        <v>11</v>
      </c>
      <c r="E66" s="8">
        <v>7</v>
      </c>
      <c r="F66" s="8">
        <v>4</v>
      </c>
      <c r="G66" s="8">
        <v>7</v>
      </c>
      <c r="H66" s="8">
        <v>15</v>
      </c>
      <c r="I66" s="8">
        <v>2</v>
      </c>
      <c r="J66" s="8">
        <v>1000000</v>
      </c>
      <c r="L66">
        <f t="shared" si="25"/>
        <v>25</v>
      </c>
      <c r="M66">
        <f t="shared" si="26"/>
        <v>27</v>
      </c>
      <c r="N66">
        <f t="shared" si="27"/>
        <v>19</v>
      </c>
      <c r="O66">
        <f t="shared" si="28"/>
        <v>23</v>
      </c>
      <c r="P66">
        <f t="shared" si="29"/>
        <v>26</v>
      </c>
      <c r="Q66">
        <f t="shared" si="30"/>
        <v>23</v>
      </c>
      <c r="R66">
        <f t="shared" si="31"/>
        <v>15</v>
      </c>
      <c r="S66">
        <f t="shared" si="32"/>
        <v>28</v>
      </c>
      <c r="T66">
        <f t="shared" si="24"/>
        <v>1000000</v>
      </c>
      <c r="V66" s="39" t="s">
        <v>348</v>
      </c>
      <c r="W66" s="30">
        <v>25</v>
      </c>
      <c r="X66" s="30">
        <v>27</v>
      </c>
      <c r="Y66" s="30">
        <v>19</v>
      </c>
      <c r="Z66" s="30">
        <v>26</v>
      </c>
      <c r="AA66" s="30">
        <v>26</v>
      </c>
      <c r="AB66" s="30">
        <v>29</v>
      </c>
      <c r="AC66" s="30">
        <v>21</v>
      </c>
      <c r="AD66" s="30">
        <v>20</v>
      </c>
      <c r="AE66" s="30">
        <v>1000000</v>
      </c>
      <c r="AF66" s="34"/>
      <c r="AG66" s="34"/>
      <c r="AH66" s="34"/>
    </row>
    <row r="67" spans="1:34" x14ac:dyDescent="0.25">
      <c r="A67" s="7" t="s">
        <v>347</v>
      </c>
      <c r="B67" s="8">
        <v>1</v>
      </c>
      <c r="C67" s="8">
        <v>1</v>
      </c>
      <c r="D67" s="8">
        <v>11</v>
      </c>
      <c r="E67" s="8">
        <v>4</v>
      </c>
      <c r="F67" s="8">
        <v>4</v>
      </c>
      <c r="G67" s="8">
        <v>7</v>
      </c>
      <c r="H67" s="8">
        <v>15</v>
      </c>
      <c r="I67" s="8">
        <v>5</v>
      </c>
      <c r="J67" s="8">
        <v>1000000</v>
      </c>
      <c r="L67">
        <f t="shared" si="25"/>
        <v>29</v>
      </c>
      <c r="M67">
        <f t="shared" si="26"/>
        <v>29</v>
      </c>
      <c r="N67">
        <f t="shared" si="27"/>
        <v>19</v>
      </c>
      <c r="O67">
        <f t="shared" si="28"/>
        <v>26</v>
      </c>
      <c r="P67">
        <f t="shared" si="29"/>
        <v>26</v>
      </c>
      <c r="Q67">
        <f t="shared" si="30"/>
        <v>23</v>
      </c>
      <c r="R67">
        <f t="shared" si="31"/>
        <v>15</v>
      </c>
      <c r="S67">
        <f t="shared" si="32"/>
        <v>25</v>
      </c>
      <c r="T67">
        <f t="shared" si="24"/>
        <v>1000000</v>
      </c>
      <c r="V67" s="39" t="s">
        <v>349</v>
      </c>
      <c r="W67" s="30">
        <v>25</v>
      </c>
      <c r="X67" s="30">
        <v>27</v>
      </c>
      <c r="Y67" s="30">
        <v>19</v>
      </c>
      <c r="Z67" s="30">
        <v>23</v>
      </c>
      <c r="AA67" s="30">
        <v>26</v>
      </c>
      <c r="AB67" s="30">
        <v>23</v>
      </c>
      <c r="AC67" s="30">
        <v>15</v>
      </c>
      <c r="AD67" s="30">
        <v>20</v>
      </c>
      <c r="AE67" s="30">
        <v>1000000</v>
      </c>
      <c r="AF67" s="34"/>
      <c r="AG67" s="34"/>
      <c r="AH67" s="34"/>
    </row>
    <row r="68" spans="1:34" x14ac:dyDescent="0.25">
      <c r="A68" s="7" t="s">
        <v>348</v>
      </c>
      <c r="B68" s="8">
        <v>5</v>
      </c>
      <c r="C68" s="8">
        <v>3</v>
      </c>
      <c r="D68" s="8">
        <v>11</v>
      </c>
      <c r="E68" s="8">
        <v>4</v>
      </c>
      <c r="F68" s="8">
        <v>4</v>
      </c>
      <c r="G68" s="8">
        <v>1</v>
      </c>
      <c r="H68" s="8">
        <v>9</v>
      </c>
      <c r="I68" s="8">
        <v>10</v>
      </c>
      <c r="J68" s="8">
        <v>1000000</v>
      </c>
      <c r="L68">
        <f t="shared" si="25"/>
        <v>25</v>
      </c>
      <c r="M68">
        <f t="shared" si="26"/>
        <v>27</v>
      </c>
      <c r="N68">
        <f t="shared" si="27"/>
        <v>19</v>
      </c>
      <c r="O68">
        <f t="shared" si="28"/>
        <v>26</v>
      </c>
      <c r="P68">
        <f t="shared" si="29"/>
        <v>26</v>
      </c>
      <c r="Q68">
        <f t="shared" si="30"/>
        <v>29</v>
      </c>
      <c r="R68">
        <f t="shared" si="31"/>
        <v>21</v>
      </c>
      <c r="S68">
        <f t="shared" si="32"/>
        <v>20</v>
      </c>
      <c r="T68">
        <f t="shared" si="24"/>
        <v>1000000</v>
      </c>
      <c r="V68" s="39" t="s">
        <v>350</v>
      </c>
      <c r="W68" s="30">
        <v>25</v>
      </c>
      <c r="X68" s="30">
        <v>27</v>
      </c>
      <c r="Y68" s="30">
        <v>19</v>
      </c>
      <c r="Z68" s="30">
        <v>23</v>
      </c>
      <c r="AA68" s="30">
        <v>26</v>
      </c>
      <c r="AB68" s="30">
        <v>23</v>
      </c>
      <c r="AC68" s="30">
        <v>15</v>
      </c>
      <c r="AD68" s="30">
        <v>24</v>
      </c>
      <c r="AE68" s="30">
        <v>1000000</v>
      </c>
      <c r="AF68" s="34"/>
      <c r="AG68" s="34"/>
      <c r="AH68" s="34"/>
    </row>
    <row r="69" spans="1:34" x14ac:dyDescent="0.25">
      <c r="A69" s="7" t="s">
        <v>349</v>
      </c>
      <c r="B69" s="8">
        <v>5</v>
      </c>
      <c r="C69" s="8">
        <v>3</v>
      </c>
      <c r="D69" s="8">
        <v>11</v>
      </c>
      <c r="E69" s="8">
        <v>7</v>
      </c>
      <c r="F69" s="8">
        <v>4</v>
      </c>
      <c r="G69" s="8">
        <v>7</v>
      </c>
      <c r="H69" s="8">
        <v>15</v>
      </c>
      <c r="I69" s="8">
        <v>10</v>
      </c>
      <c r="J69" s="8">
        <v>1000000</v>
      </c>
      <c r="L69">
        <f t="shared" si="25"/>
        <v>25</v>
      </c>
      <c r="M69">
        <f t="shared" si="26"/>
        <v>27</v>
      </c>
      <c r="N69">
        <f t="shared" si="27"/>
        <v>19</v>
      </c>
      <c r="O69">
        <f t="shared" si="28"/>
        <v>23</v>
      </c>
      <c r="P69">
        <f t="shared" si="29"/>
        <v>26</v>
      </c>
      <c r="Q69">
        <f t="shared" si="30"/>
        <v>23</v>
      </c>
      <c r="R69">
        <f t="shared" si="31"/>
        <v>15</v>
      </c>
      <c r="S69">
        <f t="shared" si="32"/>
        <v>20</v>
      </c>
      <c r="T69">
        <f t="shared" si="24"/>
        <v>1000000</v>
      </c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</row>
    <row r="70" spans="1:34" x14ac:dyDescent="0.25">
      <c r="A70" s="7" t="s">
        <v>350</v>
      </c>
      <c r="B70" s="8">
        <v>5</v>
      </c>
      <c r="C70" s="8">
        <v>3</v>
      </c>
      <c r="D70" s="8">
        <v>11</v>
      </c>
      <c r="E70" s="8">
        <v>7</v>
      </c>
      <c r="F70" s="8">
        <v>4</v>
      </c>
      <c r="G70" s="8">
        <v>7</v>
      </c>
      <c r="H70" s="8">
        <v>15</v>
      </c>
      <c r="I70" s="8">
        <v>6</v>
      </c>
      <c r="J70" s="8">
        <v>1000000</v>
      </c>
      <c r="L70">
        <f t="shared" si="25"/>
        <v>25</v>
      </c>
      <c r="M70">
        <f t="shared" si="26"/>
        <v>27</v>
      </c>
      <c r="N70">
        <f t="shared" si="27"/>
        <v>19</v>
      </c>
      <c r="O70">
        <f t="shared" si="28"/>
        <v>23</v>
      </c>
      <c r="P70">
        <f t="shared" si="29"/>
        <v>26</v>
      </c>
      <c r="Q70">
        <f t="shared" si="30"/>
        <v>23</v>
      </c>
      <c r="R70">
        <f t="shared" si="31"/>
        <v>15</v>
      </c>
      <c r="S70">
        <f t="shared" si="32"/>
        <v>24</v>
      </c>
      <c r="T70">
        <f t="shared" si="24"/>
        <v>1000000</v>
      </c>
      <c r="V70" s="39" t="s">
        <v>112</v>
      </c>
      <c r="W70" s="39" t="s">
        <v>93</v>
      </c>
      <c r="X70" s="39" t="s">
        <v>94</v>
      </c>
      <c r="Y70" s="39" t="s">
        <v>95</v>
      </c>
      <c r="Z70" s="39" t="s">
        <v>96</v>
      </c>
      <c r="AA70" s="39" t="s">
        <v>97</v>
      </c>
      <c r="AB70" s="39" t="s">
        <v>98</v>
      </c>
      <c r="AC70" s="39" t="s">
        <v>240</v>
      </c>
      <c r="AD70" s="39" t="s">
        <v>241</v>
      </c>
      <c r="AE70" s="34"/>
      <c r="AF70" s="34"/>
      <c r="AG70" s="34"/>
      <c r="AH70" s="34"/>
    </row>
    <row r="71" spans="1:34" ht="18.75" x14ac:dyDescent="0.25">
      <c r="A71" s="3"/>
      <c r="V71" s="39" t="s">
        <v>113</v>
      </c>
      <c r="W71" s="30" t="s">
        <v>351</v>
      </c>
      <c r="X71" s="30" t="s">
        <v>352</v>
      </c>
      <c r="Y71" s="30" t="s">
        <v>353</v>
      </c>
      <c r="Z71" s="30" t="s">
        <v>354</v>
      </c>
      <c r="AA71" s="30" t="s">
        <v>355</v>
      </c>
      <c r="AB71" s="30" t="s">
        <v>356</v>
      </c>
      <c r="AC71" s="30" t="s">
        <v>352</v>
      </c>
      <c r="AD71" s="30" t="s">
        <v>352</v>
      </c>
      <c r="AE71" s="34"/>
      <c r="AF71" s="34"/>
      <c r="AG71" s="34"/>
      <c r="AH71" s="34"/>
    </row>
    <row r="72" spans="1:34" x14ac:dyDescent="0.25">
      <c r="A72" s="7" t="s">
        <v>112</v>
      </c>
      <c r="B72" s="7" t="s">
        <v>93</v>
      </c>
      <c r="C72" s="7" t="s">
        <v>94</v>
      </c>
      <c r="D72" s="7" t="s">
        <v>95</v>
      </c>
      <c r="E72" s="7" t="s">
        <v>96</v>
      </c>
      <c r="F72" s="7" t="s">
        <v>97</v>
      </c>
      <c r="G72" s="7" t="s">
        <v>98</v>
      </c>
      <c r="H72" s="7" t="s">
        <v>240</v>
      </c>
      <c r="I72" s="7" t="s">
        <v>241</v>
      </c>
      <c r="V72" s="39" t="s">
        <v>119</v>
      </c>
      <c r="W72" s="30" t="s">
        <v>357</v>
      </c>
      <c r="X72" s="30" t="s">
        <v>358</v>
      </c>
      <c r="Y72" s="30" t="s">
        <v>359</v>
      </c>
      <c r="Z72" s="30" t="s">
        <v>360</v>
      </c>
      <c r="AA72" s="30" t="s">
        <v>361</v>
      </c>
      <c r="AB72" s="30" t="s">
        <v>362</v>
      </c>
      <c r="AC72" s="30" t="s">
        <v>358</v>
      </c>
      <c r="AD72" s="30" t="s">
        <v>358</v>
      </c>
      <c r="AE72" s="34"/>
      <c r="AF72" s="34"/>
      <c r="AG72" s="34"/>
      <c r="AH72" s="34"/>
    </row>
    <row r="73" spans="1:34" ht="31.5" x14ac:dyDescent="0.25">
      <c r="A73" s="7" t="s">
        <v>113</v>
      </c>
      <c r="B73" s="8" t="s">
        <v>363</v>
      </c>
      <c r="C73" s="8" t="s">
        <v>352</v>
      </c>
      <c r="D73" s="8" t="s">
        <v>364</v>
      </c>
      <c r="E73" s="8" t="s">
        <v>365</v>
      </c>
      <c r="F73" s="8" t="s">
        <v>352</v>
      </c>
      <c r="G73" s="8" t="s">
        <v>366</v>
      </c>
      <c r="H73" s="8" t="s">
        <v>352</v>
      </c>
      <c r="I73" s="8" t="s">
        <v>352</v>
      </c>
      <c r="V73" s="39" t="s">
        <v>124</v>
      </c>
      <c r="W73" s="30" t="s">
        <v>367</v>
      </c>
      <c r="X73" s="30" t="s">
        <v>368</v>
      </c>
      <c r="Y73" s="30" t="s">
        <v>369</v>
      </c>
      <c r="Z73" s="30" t="s">
        <v>370</v>
      </c>
      <c r="AA73" s="30" t="s">
        <v>371</v>
      </c>
      <c r="AB73" s="30" t="s">
        <v>372</v>
      </c>
      <c r="AC73" s="30" t="s">
        <v>368</v>
      </c>
      <c r="AD73" s="30" t="s">
        <v>368</v>
      </c>
      <c r="AE73" s="34"/>
      <c r="AF73" s="34"/>
      <c r="AG73" s="34"/>
      <c r="AH73" s="34"/>
    </row>
    <row r="74" spans="1:34" ht="31.5" x14ac:dyDescent="0.25">
      <c r="A74" s="7" t="s">
        <v>119</v>
      </c>
      <c r="B74" s="8" t="s">
        <v>373</v>
      </c>
      <c r="C74" s="8" t="s">
        <v>358</v>
      </c>
      <c r="D74" s="8" t="s">
        <v>374</v>
      </c>
      <c r="E74" s="8" t="s">
        <v>358</v>
      </c>
      <c r="F74" s="8" t="s">
        <v>358</v>
      </c>
      <c r="G74" s="8" t="s">
        <v>375</v>
      </c>
      <c r="H74" s="8" t="s">
        <v>358</v>
      </c>
      <c r="I74" s="8" t="s">
        <v>358</v>
      </c>
      <c r="V74" s="39" t="s">
        <v>132</v>
      </c>
      <c r="W74" s="30" t="s">
        <v>376</v>
      </c>
      <c r="X74" s="30" t="s">
        <v>377</v>
      </c>
      <c r="Y74" s="30" t="s">
        <v>378</v>
      </c>
      <c r="Z74" s="30" t="s">
        <v>379</v>
      </c>
      <c r="AA74" s="30" t="s">
        <v>380</v>
      </c>
      <c r="AB74" s="30" t="s">
        <v>381</v>
      </c>
      <c r="AC74" s="30" t="s">
        <v>377</v>
      </c>
      <c r="AD74" s="30" t="s">
        <v>377</v>
      </c>
      <c r="AE74" s="34"/>
      <c r="AF74" s="34"/>
      <c r="AG74" s="34"/>
      <c r="AH74" s="34"/>
    </row>
    <row r="75" spans="1:34" ht="31.5" x14ac:dyDescent="0.25">
      <c r="A75" s="7" t="s">
        <v>124</v>
      </c>
      <c r="B75" s="8" t="s">
        <v>382</v>
      </c>
      <c r="C75" s="8" t="s">
        <v>368</v>
      </c>
      <c r="D75" s="8" t="s">
        <v>383</v>
      </c>
      <c r="E75" s="8" t="s">
        <v>368</v>
      </c>
      <c r="F75" s="8" t="s">
        <v>368</v>
      </c>
      <c r="G75" s="8" t="s">
        <v>384</v>
      </c>
      <c r="H75" s="8" t="s">
        <v>368</v>
      </c>
      <c r="I75" s="8" t="s">
        <v>368</v>
      </c>
      <c r="V75" s="39" t="s">
        <v>140</v>
      </c>
      <c r="W75" s="30" t="s">
        <v>385</v>
      </c>
      <c r="X75" s="30" t="s">
        <v>386</v>
      </c>
      <c r="Y75" s="30" t="s">
        <v>387</v>
      </c>
      <c r="Z75" s="30" t="s">
        <v>388</v>
      </c>
      <c r="AA75" s="30" t="s">
        <v>389</v>
      </c>
      <c r="AB75" s="30" t="s">
        <v>390</v>
      </c>
      <c r="AC75" s="30" t="s">
        <v>386</v>
      </c>
      <c r="AD75" s="30" t="s">
        <v>386</v>
      </c>
      <c r="AE75" s="34"/>
      <c r="AF75" s="34"/>
      <c r="AG75" s="34"/>
      <c r="AH75" s="34"/>
    </row>
    <row r="76" spans="1:34" ht="31.5" x14ac:dyDescent="0.25">
      <c r="A76" s="7" t="s">
        <v>132</v>
      </c>
      <c r="B76" s="8" t="s">
        <v>377</v>
      </c>
      <c r="C76" s="8" t="s">
        <v>377</v>
      </c>
      <c r="D76" s="8" t="s">
        <v>391</v>
      </c>
      <c r="E76" s="8" t="s">
        <v>377</v>
      </c>
      <c r="F76" s="8" t="s">
        <v>377</v>
      </c>
      <c r="G76" s="8" t="s">
        <v>392</v>
      </c>
      <c r="H76" s="8" t="s">
        <v>377</v>
      </c>
      <c r="I76" s="8" t="s">
        <v>377</v>
      </c>
      <c r="V76" s="39" t="s">
        <v>148</v>
      </c>
      <c r="W76" s="30" t="s">
        <v>393</v>
      </c>
      <c r="X76" s="30" t="s">
        <v>394</v>
      </c>
      <c r="Y76" s="30" t="s">
        <v>395</v>
      </c>
      <c r="Z76" s="30" t="s">
        <v>396</v>
      </c>
      <c r="AA76" s="30" t="s">
        <v>397</v>
      </c>
      <c r="AB76" s="30" t="s">
        <v>398</v>
      </c>
      <c r="AC76" s="30" t="s">
        <v>394</v>
      </c>
      <c r="AD76" s="30" t="s">
        <v>394</v>
      </c>
      <c r="AE76" s="34"/>
      <c r="AF76" s="34"/>
      <c r="AG76" s="34"/>
      <c r="AH76" s="34"/>
    </row>
    <row r="77" spans="1:34" ht="31.5" x14ac:dyDescent="0.25">
      <c r="A77" s="7" t="s">
        <v>140</v>
      </c>
      <c r="B77" s="8" t="s">
        <v>386</v>
      </c>
      <c r="C77" s="8" t="s">
        <v>386</v>
      </c>
      <c r="D77" s="8" t="s">
        <v>399</v>
      </c>
      <c r="E77" s="8" t="s">
        <v>386</v>
      </c>
      <c r="F77" s="8" t="s">
        <v>386</v>
      </c>
      <c r="G77" s="8" t="s">
        <v>400</v>
      </c>
      <c r="H77" s="8" t="s">
        <v>386</v>
      </c>
      <c r="I77" s="8" t="s">
        <v>386</v>
      </c>
      <c r="V77" s="39" t="s">
        <v>156</v>
      </c>
      <c r="W77" s="30" t="s">
        <v>401</v>
      </c>
      <c r="X77" s="30" t="s">
        <v>402</v>
      </c>
      <c r="Y77" s="30" t="s">
        <v>403</v>
      </c>
      <c r="Z77" s="30" t="s">
        <v>404</v>
      </c>
      <c r="AA77" s="30" t="s">
        <v>405</v>
      </c>
      <c r="AB77" s="30" t="s">
        <v>406</v>
      </c>
      <c r="AC77" s="30" t="s">
        <v>402</v>
      </c>
      <c r="AD77" s="30" t="s">
        <v>402</v>
      </c>
      <c r="AE77" s="34"/>
      <c r="AF77" s="34"/>
      <c r="AG77" s="34"/>
      <c r="AH77" s="34"/>
    </row>
    <row r="78" spans="1:34" ht="31.5" x14ac:dyDescent="0.25">
      <c r="A78" s="7" t="s">
        <v>148</v>
      </c>
      <c r="B78" s="8" t="s">
        <v>394</v>
      </c>
      <c r="C78" s="8" t="s">
        <v>394</v>
      </c>
      <c r="D78" s="8" t="s">
        <v>407</v>
      </c>
      <c r="E78" s="8" t="s">
        <v>394</v>
      </c>
      <c r="F78" s="8" t="s">
        <v>394</v>
      </c>
      <c r="G78" s="8" t="s">
        <v>408</v>
      </c>
      <c r="H78" s="8" t="s">
        <v>394</v>
      </c>
      <c r="I78" s="8" t="s">
        <v>394</v>
      </c>
      <c r="V78" s="39" t="s">
        <v>164</v>
      </c>
      <c r="W78" s="30" t="s">
        <v>409</v>
      </c>
      <c r="X78" s="30" t="s">
        <v>410</v>
      </c>
      <c r="Y78" s="30" t="s">
        <v>411</v>
      </c>
      <c r="Z78" s="30" t="s">
        <v>412</v>
      </c>
      <c r="AA78" s="30" t="s">
        <v>413</v>
      </c>
      <c r="AB78" s="30" t="s">
        <v>414</v>
      </c>
      <c r="AC78" s="30" t="s">
        <v>410</v>
      </c>
      <c r="AD78" s="30" t="s">
        <v>410</v>
      </c>
      <c r="AE78" s="34"/>
      <c r="AF78" s="34"/>
      <c r="AG78" s="34"/>
      <c r="AH78" s="34"/>
    </row>
    <row r="79" spans="1:34" ht="31.5" x14ac:dyDescent="0.25">
      <c r="A79" s="7" t="s">
        <v>156</v>
      </c>
      <c r="B79" s="8" t="s">
        <v>402</v>
      </c>
      <c r="C79" s="8" t="s">
        <v>402</v>
      </c>
      <c r="D79" s="8" t="s">
        <v>415</v>
      </c>
      <c r="E79" s="8" t="s">
        <v>402</v>
      </c>
      <c r="F79" s="8" t="s">
        <v>402</v>
      </c>
      <c r="G79" s="8" t="s">
        <v>416</v>
      </c>
      <c r="H79" s="8" t="s">
        <v>402</v>
      </c>
      <c r="I79" s="8" t="s">
        <v>402</v>
      </c>
      <c r="V79" s="39" t="s">
        <v>172</v>
      </c>
      <c r="W79" s="30" t="s">
        <v>417</v>
      </c>
      <c r="X79" s="30" t="s">
        <v>418</v>
      </c>
      <c r="Y79" s="30" t="s">
        <v>419</v>
      </c>
      <c r="Z79" s="30" t="s">
        <v>420</v>
      </c>
      <c r="AA79" s="30" t="s">
        <v>421</v>
      </c>
      <c r="AB79" s="30" t="s">
        <v>422</v>
      </c>
      <c r="AC79" s="30" t="s">
        <v>418</v>
      </c>
      <c r="AD79" s="30" t="s">
        <v>418</v>
      </c>
      <c r="AE79" s="34"/>
      <c r="AF79" s="34"/>
      <c r="AG79" s="34"/>
      <c r="AH79" s="34"/>
    </row>
    <row r="80" spans="1:34" ht="31.5" x14ac:dyDescent="0.25">
      <c r="A80" s="7" t="s">
        <v>164</v>
      </c>
      <c r="B80" s="8" t="s">
        <v>410</v>
      </c>
      <c r="C80" s="8" t="s">
        <v>410</v>
      </c>
      <c r="D80" s="8" t="s">
        <v>423</v>
      </c>
      <c r="E80" s="8" t="s">
        <v>410</v>
      </c>
      <c r="F80" s="8" t="s">
        <v>410</v>
      </c>
      <c r="G80" s="8" t="s">
        <v>410</v>
      </c>
      <c r="H80" s="8" t="s">
        <v>410</v>
      </c>
      <c r="I80" s="8" t="s">
        <v>410</v>
      </c>
      <c r="V80" s="39" t="s">
        <v>180</v>
      </c>
      <c r="W80" s="30" t="s">
        <v>424</v>
      </c>
      <c r="X80" s="30" t="s">
        <v>425</v>
      </c>
      <c r="Y80" s="30" t="s">
        <v>426</v>
      </c>
      <c r="Z80" s="30" t="s">
        <v>427</v>
      </c>
      <c r="AA80" s="30" t="s">
        <v>428</v>
      </c>
      <c r="AB80" s="30" t="s">
        <v>429</v>
      </c>
      <c r="AC80" s="30" t="s">
        <v>425</v>
      </c>
      <c r="AD80" s="30" t="s">
        <v>425</v>
      </c>
      <c r="AE80" s="34"/>
      <c r="AF80" s="34"/>
      <c r="AG80" s="34"/>
      <c r="AH80" s="34"/>
    </row>
    <row r="81" spans="1:34" ht="31.5" x14ac:dyDescent="0.25">
      <c r="A81" s="7" t="s">
        <v>172</v>
      </c>
      <c r="B81" s="8" t="s">
        <v>418</v>
      </c>
      <c r="C81" s="8" t="s">
        <v>418</v>
      </c>
      <c r="D81" s="8" t="s">
        <v>430</v>
      </c>
      <c r="E81" s="8" t="s">
        <v>418</v>
      </c>
      <c r="F81" s="8" t="s">
        <v>418</v>
      </c>
      <c r="G81" s="8" t="s">
        <v>418</v>
      </c>
      <c r="H81" s="8" t="s">
        <v>418</v>
      </c>
      <c r="I81" s="8" t="s">
        <v>418</v>
      </c>
      <c r="V81" s="39" t="s">
        <v>188</v>
      </c>
      <c r="W81" s="30" t="s">
        <v>431</v>
      </c>
      <c r="X81" s="30" t="s">
        <v>432</v>
      </c>
      <c r="Y81" s="30" t="s">
        <v>433</v>
      </c>
      <c r="Z81" s="30" t="s">
        <v>434</v>
      </c>
      <c r="AA81" s="30" t="s">
        <v>435</v>
      </c>
      <c r="AB81" s="30" t="s">
        <v>365</v>
      </c>
      <c r="AC81" s="30" t="s">
        <v>432</v>
      </c>
      <c r="AD81" s="30" t="s">
        <v>432</v>
      </c>
      <c r="AE81" s="34"/>
      <c r="AF81" s="34"/>
      <c r="AG81" s="34"/>
      <c r="AH81" s="34"/>
    </row>
    <row r="82" spans="1:34" ht="31.5" x14ac:dyDescent="0.25">
      <c r="A82" s="7" t="s">
        <v>180</v>
      </c>
      <c r="B82" s="8" t="s">
        <v>425</v>
      </c>
      <c r="C82" s="8" t="s">
        <v>425</v>
      </c>
      <c r="D82" s="8" t="s">
        <v>436</v>
      </c>
      <c r="E82" s="8" t="s">
        <v>425</v>
      </c>
      <c r="F82" s="8" t="s">
        <v>425</v>
      </c>
      <c r="G82" s="8" t="s">
        <v>425</v>
      </c>
      <c r="H82" s="8" t="s">
        <v>425</v>
      </c>
      <c r="I82" s="8" t="s">
        <v>425</v>
      </c>
      <c r="V82" s="39" t="s">
        <v>437</v>
      </c>
      <c r="W82" s="30" t="s">
        <v>438</v>
      </c>
      <c r="X82" s="30" t="s">
        <v>439</v>
      </c>
      <c r="Y82" s="30" t="s">
        <v>440</v>
      </c>
      <c r="Z82" s="30" t="s">
        <v>441</v>
      </c>
      <c r="AA82" s="30" t="s">
        <v>442</v>
      </c>
      <c r="AB82" s="30" t="s">
        <v>443</v>
      </c>
      <c r="AC82" s="30" t="s">
        <v>439</v>
      </c>
      <c r="AD82" s="30" t="s">
        <v>439</v>
      </c>
      <c r="AE82" s="34"/>
      <c r="AF82" s="34"/>
      <c r="AG82" s="34"/>
      <c r="AH82" s="34"/>
    </row>
    <row r="83" spans="1:34" ht="31.5" x14ac:dyDescent="0.25">
      <c r="A83" s="7" t="s">
        <v>188</v>
      </c>
      <c r="B83" s="8" t="s">
        <v>432</v>
      </c>
      <c r="C83" s="8" t="s">
        <v>432</v>
      </c>
      <c r="D83" s="8" t="s">
        <v>444</v>
      </c>
      <c r="E83" s="8" t="s">
        <v>432</v>
      </c>
      <c r="F83" s="8" t="s">
        <v>432</v>
      </c>
      <c r="G83" s="8" t="s">
        <v>432</v>
      </c>
      <c r="H83" s="8" t="s">
        <v>432</v>
      </c>
      <c r="I83" s="8" t="s">
        <v>432</v>
      </c>
      <c r="V83" s="39" t="s">
        <v>445</v>
      </c>
      <c r="W83" s="30" t="s">
        <v>446</v>
      </c>
      <c r="X83" s="30" t="s">
        <v>447</v>
      </c>
      <c r="Y83" s="30" t="s">
        <v>448</v>
      </c>
      <c r="Z83" s="30" t="s">
        <v>449</v>
      </c>
      <c r="AA83" s="30" t="s">
        <v>450</v>
      </c>
      <c r="AB83" s="30" t="s">
        <v>451</v>
      </c>
      <c r="AC83" s="30" t="s">
        <v>447</v>
      </c>
      <c r="AD83" s="30" t="s">
        <v>447</v>
      </c>
      <c r="AE83" s="34"/>
      <c r="AF83" s="34"/>
      <c r="AG83" s="34"/>
      <c r="AH83" s="34"/>
    </row>
    <row r="84" spans="1:34" ht="31.5" x14ac:dyDescent="0.25">
      <c r="A84" s="7" t="s">
        <v>437</v>
      </c>
      <c r="B84" s="8" t="s">
        <v>439</v>
      </c>
      <c r="C84" s="8" t="s">
        <v>439</v>
      </c>
      <c r="D84" s="8" t="s">
        <v>452</v>
      </c>
      <c r="E84" s="8" t="s">
        <v>439</v>
      </c>
      <c r="F84" s="8" t="s">
        <v>439</v>
      </c>
      <c r="G84" s="8" t="s">
        <v>439</v>
      </c>
      <c r="H84" s="8" t="s">
        <v>439</v>
      </c>
      <c r="I84" s="8" t="s">
        <v>439</v>
      </c>
      <c r="V84" s="39" t="s">
        <v>453</v>
      </c>
      <c r="W84" s="30" t="s">
        <v>454</v>
      </c>
      <c r="X84" s="30" t="s">
        <v>455</v>
      </c>
      <c r="Y84" s="30" t="s">
        <v>456</v>
      </c>
      <c r="Z84" s="30" t="s">
        <v>457</v>
      </c>
      <c r="AA84" s="30" t="s">
        <v>458</v>
      </c>
      <c r="AB84" s="30" t="s">
        <v>459</v>
      </c>
      <c r="AC84" s="30" t="s">
        <v>455</v>
      </c>
      <c r="AD84" s="30" t="s">
        <v>455</v>
      </c>
      <c r="AE84" s="34"/>
      <c r="AF84" s="34"/>
      <c r="AG84" s="34"/>
      <c r="AH84" s="34"/>
    </row>
    <row r="85" spans="1:34" ht="31.5" x14ac:dyDescent="0.25">
      <c r="A85" s="7" t="s">
        <v>445</v>
      </c>
      <c r="B85" s="8" t="s">
        <v>447</v>
      </c>
      <c r="C85" s="8" t="s">
        <v>447</v>
      </c>
      <c r="D85" s="8" t="s">
        <v>460</v>
      </c>
      <c r="E85" s="8" t="s">
        <v>447</v>
      </c>
      <c r="F85" s="8" t="s">
        <v>447</v>
      </c>
      <c r="G85" s="8" t="s">
        <v>447</v>
      </c>
      <c r="H85" s="8" t="s">
        <v>447</v>
      </c>
      <c r="I85" s="8" t="s">
        <v>447</v>
      </c>
      <c r="V85" s="39" t="s">
        <v>461</v>
      </c>
      <c r="W85" s="30" t="s">
        <v>462</v>
      </c>
      <c r="X85" s="30" t="s">
        <v>463</v>
      </c>
      <c r="Y85" s="30" t="s">
        <v>464</v>
      </c>
      <c r="Z85" s="30" t="s">
        <v>465</v>
      </c>
      <c r="AA85" s="30" t="s">
        <v>466</v>
      </c>
      <c r="AB85" s="30" t="s">
        <v>467</v>
      </c>
      <c r="AC85" s="30" t="s">
        <v>463</v>
      </c>
      <c r="AD85" s="30" t="s">
        <v>463</v>
      </c>
      <c r="AE85" s="34"/>
      <c r="AF85" s="34"/>
      <c r="AG85" s="34"/>
      <c r="AH85" s="34"/>
    </row>
    <row r="86" spans="1:34" ht="31.5" x14ac:dyDescent="0.25">
      <c r="A86" s="7" t="s">
        <v>453</v>
      </c>
      <c r="B86" s="8" t="s">
        <v>455</v>
      </c>
      <c r="C86" s="8" t="s">
        <v>455</v>
      </c>
      <c r="D86" s="8" t="s">
        <v>468</v>
      </c>
      <c r="E86" s="8" t="s">
        <v>455</v>
      </c>
      <c r="F86" s="8" t="s">
        <v>455</v>
      </c>
      <c r="G86" s="8" t="s">
        <v>455</v>
      </c>
      <c r="H86" s="8" t="s">
        <v>455</v>
      </c>
      <c r="I86" s="8" t="s">
        <v>455</v>
      </c>
      <c r="V86" s="39" t="s">
        <v>469</v>
      </c>
      <c r="W86" s="30" t="s">
        <v>470</v>
      </c>
      <c r="X86" s="30" t="s">
        <v>471</v>
      </c>
      <c r="Y86" s="30" t="s">
        <v>472</v>
      </c>
      <c r="Z86" s="30" t="s">
        <v>473</v>
      </c>
      <c r="AA86" s="30" t="s">
        <v>474</v>
      </c>
      <c r="AB86" s="30" t="s">
        <v>475</v>
      </c>
      <c r="AC86" s="30" t="s">
        <v>471</v>
      </c>
      <c r="AD86" s="30" t="s">
        <v>471</v>
      </c>
      <c r="AE86" s="34"/>
      <c r="AF86" s="34"/>
      <c r="AG86" s="34"/>
      <c r="AH86" s="34"/>
    </row>
    <row r="87" spans="1:34" ht="31.5" x14ac:dyDescent="0.25">
      <c r="A87" s="7" t="s">
        <v>461</v>
      </c>
      <c r="B87" s="8" t="s">
        <v>463</v>
      </c>
      <c r="C87" s="8" t="s">
        <v>463</v>
      </c>
      <c r="D87" s="8" t="s">
        <v>476</v>
      </c>
      <c r="E87" s="8" t="s">
        <v>463</v>
      </c>
      <c r="F87" s="8" t="s">
        <v>463</v>
      </c>
      <c r="G87" s="8" t="s">
        <v>463</v>
      </c>
      <c r="H87" s="8" t="s">
        <v>463</v>
      </c>
      <c r="I87" s="8" t="s">
        <v>463</v>
      </c>
      <c r="V87" s="39" t="s">
        <v>477</v>
      </c>
      <c r="W87" s="30" t="s">
        <v>478</v>
      </c>
      <c r="X87" s="30" t="s">
        <v>479</v>
      </c>
      <c r="Y87" s="30" t="s">
        <v>480</v>
      </c>
      <c r="Z87" s="30" t="s">
        <v>481</v>
      </c>
      <c r="AA87" s="30" t="s">
        <v>482</v>
      </c>
      <c r="AB87" s="30" t="s">
        <v>483</v>
      </c>
      <c r="AC87" s="30" t="s">
        <v>479</v>
      </c>
      <c r="AD87" s="30" t="s">
        <v>479</v>
      </c>
      <c r="AE87" s="34"/>
      <c r="AF87" s="34"/>
      <c r="AG87" s="34"/>
      <c r="AH87" s="34"/>
    </row>
    <row r="88" spans="1:34" ht="31.5" x14ac:dyDescent="0.25">
      <c r="A88" s="7" t="s">
        <v>469</v>
      </c>
      <c r="B88" s="8" t="s">
        <v>471</v>
      </c>
      <c r="C88" s="8" t="s">
        <v>471</v>
      </c>
      <c r="D88" s="8" t="s">
        <v>484</v>
      </c>
      <c r="E88" s="8" t="s">
        <v>471</v>
      </c>
      <c r="F88" s="8" t="s">
        <v>471</v>
      </c>
      <c r="G88" s="8" t="s">
        <v>471</v>
      </c>
      <c r="H88" s="8" t="s">
        <v>471</v>
      </c>
      <c r="I88" s="8" t="s">
        <v>471</v>
      </c>
      <c r="V88" s="39" t="s">
        <v>485</v>
      </c>
      <c r="W88" s="30" t="s">
        <v>486</v>
      </c>
      <c r="X88" s="30" t="s">
        <v>487</v>
      </c>
      <c r="Y88" s="30" t="s">
        <v>488</v>
      </c>
      <c r="Z88" s="30" t="s">
        <v>489</v>
      </c>
      <c r="AA88" s="30" t="s">
        <v>490</v>
      </c>
      <c r="AB88" s="30" t="s">
        <v>491</v>
      </c>
      <c r="AC88" s="30" t="s">
        <v>487</v>
      </c>
      <c r="AD88" s="30" t="s">
        <v>487</v>
      </c>
      <c r="AE88" s="34"/>
      <c r="AF88" s="34"/>
      <c r="AG88" s="34"/>
      <c r="AH88" s="34"/>
    </row>
    <row r="89" spans="1:34" ht="31.5" x14ac:dyDescent="0.25">
      <c r="A89" s="7" t="s">
        <v>477</v>
      </c>
      <c r="B89" s="8" t="s">
        <v>479</v>
      </c>
      <c r="C89" s="8" t="s">
        <v>479</v>
      </c>
      <c r="D89" s="8" t="s">
        <v>492</v>
      </c>
      <c r="E89" s="8" t="s">
        <v>479</v>
      </c>
      <c r="F89" s="8" t="s">
        <v>479</v>
      </c>
      <c r="G89" s="8" t="s">
        <v>479</v>
      </c>
      <c r="H89" s="8" t="s">
        <v>479</v>
      </c>
      <c r="I89" s="8" t="s">
        <v>479</v>
      </c>
      <c r="V89" s="39" t="s">
        <v>493</v>
      </c>
      <c r="W89" s="30" t="s">
        <v>494</v>
      </c>
      <c r="X89" s="30" t="s">
        <v>114</v>
      </c>
      <c r="Y89" s="30" t="s">
        <v>495</v>
      </c>
      <c r="Z89" s="30" t="s">
        <v>496</v>
      </c>
      <c r="AA89" s="30" t="s">
        <v>497</v>
      </c>
      <c r="AB89" s="30" t="s">
        <v>498</v>
      </c>
      <c r="AC89" s="30" t="s">
        <v>114</v>
      </c>
      <c r="AD89" s="30" t="s">
        <v>114</v>
      </c>
      <c r="AE89" s="34"/>
      <c r="AF89" s="34"/>
      <c r="AG89" s="34"/>
      <c r="AH89" s="34"/>
    </row>
    <row r="90" spans="1:34" ht="31.5" x14ac:dyDescent="0.25">
      <c r="A90" s="7" t="s">
        <v>485</v>
      </c>
      <c r="B90" s="8" t="s">
        <v>487</v>
      </c>
      <c r="C90" s="8" t="s">
        <v>487</v>
      </c>
      <c r="D90" s="8" t="s">
        <v>499</v>
      </c>
      <c r="E90" s="8" t="s">
        <v>487</v>
      </c>
      <c r="F90" s="8" t="s">
        <v>487</v>
      </c>
      <c r="G90" s="8" t="s">
        <v>487</v>
      </c>
      <c r="H90" s="8" t="s">
        <v>487</v>
      </c>
      <c r="I90" s="8" t="s">
        <v>487</v>
      </c>
      <c r="V90" s="39" t="s">
        <v>500</v>
      </c>
      <c r="W90" s="30" t="s">
        <v>501</v>
      </c>
      <c r="X90" s="30" t="s">
        <v>120</v>
      </c>
      <c r="Y90" s="30" t="s">
        <v>502</v>
      </c>
      <c r="Z90" s="30" t="s">
        <v>503</v>
      </c>
      <c r="AA90" s="30" t="s">
        <v>504</v>
      </c>
      <c r="AB90" s="30" t="s">
        <v>505</v>
      </c>
      <c r="AC90" s="30" t="s">
        <v>120</v>
      </c>
      <c r="AD90" s="30" t="s">
        <v>120</v>
      </c>
      <c r="AE90" s="34"/>
      <c r="AF90" s="34"/>
      <c r="AG90" s="34"/>
      <c r="AH90" s="34"/>
    </row>
    <row r="91" spans="1:34" ht="31.5" x14ac:dyDescent="0.25">
      <c r="A91" s="7" t="s">
        <v>493</v>
      </c>
      <c r="B91" s="8" t="s">
        <v>114</v>
      </c>
      <c r="C91" s="8" t="s">
        <v>114</v>
      </c>
      <c r="D91" s="8" t="s">
        <v>506</v>
      </c>
      <c r="E91" s="8" t="s">
        <v>114</v>
      </c>
      <c r="F91" s="8" t="s">
        <v>114</v>
      </c>
      <c r="G91" s="8" t="s">
        <v>114</v>
      </c>
      <c r="H91" s="8" t="s">
        <v>114</v>
      </c>
      <c r="I91" s="8" t="s">
        <v>114</v>
      </c>
      <c r="V91" s="39" t="s">
        <v>507</v>
      </c>
      <c r="W91" s="30" t="s">
        <v>508</v>
      </c>
      <c r="X91" s="30" t="s">
        <v>125</v>
      </c>
      <c r="Y91" s="30" t="s">
        <v>509</v>
      </c>
      <c r="Z91" s="30" t="s">
        <v>510</v>
      </c>
      <c r="AA91" s="30" t="s">
        <v>511</v>
      </c>
      <c r="AB91" s="30" t="s">
        <v>512</v>
      </c>
      <c r="AC91" s="30" t="s">
        <v>125</v>
      </c>
      <c r="AD91" s="30" t="s">
        <v>125</v>
      </c>
      <c r="AE91" s="34"/>
      <c r="AF91" s="34"/>
      <c r="AG91" s="34"/>
      <c r="AH91" s="34"/>
    </row>
    <row r="92" spans="1:34" ht="31.5" x14ac:dyDescent="0.25">
      <c r="A92" s="7" t="s">
        <v>500</v>
      </c>
      <c r="B92" s="8" t="s">
        <v>120</v>
      </c>
      <c r="C92" s="8" t="s">
        <v>120</v>
      </c>
      <c r="D92" s="8" t="s">
        <v>513</v>
      </c>
      <c r="E92" s="8" t="s">
        <v>120</v>
      </c>
      <c r="F92" s="8" t="s">
        <v>120</v>
      </c>
      <c r="G92" s="8" t="s">
        <v>120</v>
      </c>
      <c r="H92" s="8" t="s">
        <v>120</v>
      </c>
      <c r="I92" s="8" t="s">
        <v>120</v>
      </c>
      <c r="V92" s="39" t="s">
        <v>514</v>
      </c>
      <c r="W92" s="30" t="s">
        <v>515</v>
      </c>
      <c r="X92" s="30" t="s">
        <v>133</v>
      </c>
      <c r="Y92" s="30" t="s">
        <v>516</v>
      </c>
      <c r="Z92" s="30" t="s">
        <v>517</v>
      </c>
      <c r="AA92" s="30" t="s">
        <v>518</v>
      </c>
      <c r="AB92" s="30" t="s">
        <v>519</v>
      </c>
      <c r="AC92" s="30" t="s">
        <v>133</v>
      </c>
      <c r="AD92" s="30" t="s">
        <v>133</v>
      </c>
      <c r="AE92" s="34"/>
      <c r="AF92" s="34"/>
      <c r="AG92" s="34"/>
      <c r="AH92" s="34"/>
    </row>
    <row r="93" spans="1:34" ht="31.5" x14ac:dyDescent="0.25">
      <c r="A93" s="7" t="s">
        <v>507</v>
      </c>
      <c r="B93" s="8" t="s">
        <v>125</v>
      </c>
      <c r="C93" s="8" t="s">
        <v>125</v>
      </c>
      <c r="D93" s="8" t="s">
        <v>520</v>
      </c>
      <c r="E93" s="8" t="s">
        <v>125</v>
      </c>
      <c r="F93" s="8" t="s">
        <v>125</v>
      </c>
      <c r="G93" s="8" t="s">
        <v>125</v>
      </c>
      <c r="H93" s="8" t="s">
        <v>125</v>
      </c>
      <c r="I93" s="8" t="s">
        <v>125</v>
      </c>
      <c r="V93" s="39" t="s">
        <v>521</v>
      </c>
      <c r="W93" s="30" t="s">
        <v>522</v>
      </c>
      <c r="X93" s="30" t="s">
        <v>141</v>
      </c>
      <c r="Y93" s="30" t="s">
        <v>523</v>
      </c>
      <c r="Z93" s="30" t="s">
        <v>524</v>
      </c>
      <c r="AA93" s="30" t="s">
        <v>525</v>
      </c>
      <c r="AB93" s="30" t="s">
        <v>526</v>
      </c>
      <c r="AC93" s="30" t="s">
        <v>141</v>
      </c>
      <c r="AD93" s="30" t="s">
        <v>141</v>
      </c>
      <c r="AE93" s="34"/>
      <c r="AF93" s="34"/>
      <c r="AG93" s="34"/>
      <c r="AH93" s="34"/>
    </row>
    <row r="94" spans="1:34" ht="31.5" x14ac:dyDescent="0.25">
      <c r="A94" s="7" t="s">
        <v>514</v>
      </c>
      <c r="B94" s="8" t="s">
        <v>133</v>
      </c>
      <c r="C94" s="8" t="s">
        <v>133</v>
      </c>
      <c r="D94" s="8" t="s">
        <v>527</v>
      </c>
      <c r="E94" s="8" t="s">
        <v>133</v>
      </c>
      <c r="F94" s="8" t="s">
        <v>133</v>
      </c>
      <c r="G94" s="8" t="s">
        <v>133</v>
      </c>
      <c r="H94" s="8" t="s">
        <v>133</v>
      </c>
      <c r="I94" s="8" t="s">
        <v>133</v>
      </c>
      <c r="V94" s="39" t="s">
        <v>528</v>
      </c>
      <c r="W94" s="30" t="s">
        <v>529</v>
      </c>
      <c r="X94" s="30" t="s">
        <v>149</v>
      </c>
      <c r="Y94" s="30" t="s">
        <v>530</v>
      </c>
      <c r="Z94" s="30" t="s">
        <v>531</v>
      </c>
      <c r="AA94" s="30" t="s">
        <v>532</v>
      </c>
      <c r="AB94" s="30" t="s">
        <v>533</v>
      </c>
      <c r="AC94" s="30" t="s">
        <v>149</v>
      </c>
      <c r="AD94" s="30" t="s">
        <v>149</v>
      </c>
      <c r="AE94" s="34"/>
      <c r="AF94" s="34"/>
      <c r="AG94" s="34"/>
      <c r="AH94" s="34"/>
    </row>
    <row r="95" spans="1:34" ht="31.5" x14ac:dyDescent="0.25">
      <c r="A95" s="7" t="s">
        <v>521</v>
      </c>
      <c r="B95" s="8" t="s">
        <v>141</v>
      </c>
      <c r="C95" s="8" t="s">
        <v>141</v>
      </c>
      <c r="D95" s="8" t="s">
        <v>534</v>
      </c>
      <c r="E95" s="8" t="s">
        <v>141</v>
      </c>
      <c r="F95" s="8" t="s">
        <v>141</v>
      </c>
      <c r="G95" s="8" t="s">
        <v>141</v>
      </c>
      <c r="H95" s="8" t="s">
        <v>141</v>
      </c>
      <c r="I95" s="8" t="s">
        <v>141</v>
      </c>
      <c r="V95" s="39" t="s">
        <v>535</v>
      </c>
      <c r="W95" s="30" t="s">
        <v>536</v>
      </c>
      <c r="X95" s="30" t="s">
        <v>157</v>
      </c>
      <c r="Y95" s="30" t="s">
        <v>537</v>
      </c>
      <c r="Z95" s="30" t="s">
        <v>538</v>
      </c>
      <c r="AA95" s="30" t="s">
        <v>539</v>
      </c>
      <c r="AB95" s="30" t="s">
        <v>540</v>
      </c>
      <c r="AC95" s="30" t="s">
        <v>157</v>
      </c>
      <c r="AD95" s="30" t="s">
        <v>157</v>
      </c>
      <c r="AE95" s="34"/>
      <c r="AF95" s="34"/>
      <c r="AG95" s="34"/>
      <c r="AH95" s="34"/>
    </row>
    <row r="96" spans="1:34" ht="31.5" x14ac:dyDescent="0.25">
      <c r="A96" s="7" t="s">
        <v>528</v>
      </c>
      <c r="B96" s="8" t="s">
        <v>149</v>
      </c>
      <c r="C96" s="8" t="s">
        <v>149</v>
      </c>
      <c r="D96" s="8" t="s">
        <v>541</v>
      </c>
      <c r="E96" s="8" t="s">
        <v>149</v>
      </c>
      <c r="F96" s="8" t="s">
        <v>149</v>
      </c>
      <c r="G96" s="8" t="s">
        <v>149</v>
      </c>
      <c r="H96" s="8" t="s">
        <v>149</v>
      </c>
      <c r="I96" s="8" t="s">
        <v>149</v>
      </c>
      <c r="V96" s="39" t="s">
        <v>542</v>
      </c>
      <c r="W96" s="30" t="s">
        <v>543</v>
      </c>
      <c r="X96" s="30" t="s">
        <v>165</v>
      </c>
      <c r="Y96" s="30" t="s">
        <v>544</v>
      </c>
      <c r="Z96" s="30" t="s">
        <v>545</v>
      </c>
      <c r="AA96" s="30" t="s">
        <v>546</v>
      </c>
      <c r="AB96" s="30" t="s">
        <v>547</v>
      </c>
      <c r="AC96" s="30" t="s">
        <v>165</v>
      </c>
      <c r="AD96" s="30" t="s">
        <v>165</v>
      </c>
      <c r="AE96" s="34"/>
      <c r="AF96" s="34"/>
      <c r="AG96" s="34"/>
      <c r="AH96" s="34"/>
    </row>
    <row r="97" spans="1:34" ht="31.5" x14ac:dyDescent="0.25">
      <c r="A97" s="7" t="s">
        <v>535</v>
      </c>
      <c r="B97" s="8" t="s">
        <v>157</v>
      </c>
      <c r="C97" s="8" t="s">
        <v>157</v>
      </c>
      <c r="D97" s="8" t="s">
        <v>548</v>
      </c>
      <c r="E97" s="8" t="s">
        <v>157</v>
      </c>
      <c r="F97" s="8" t="s">
        <v>157</v>
      </c>
      <c r="G97" s="8" t="s">
        <v>157</v>
      </c>
      <c r="H97" s="8" t="s">
        <v>157</v>
      </c>
      <c r="I97" s="8" t="s">
        <v>157</v>
      </c>
      <c r="V97" s="39" t="s">
        <v>549</v>
      </c>
      <c r="W97" s="30" t="s">
        <v>173</v>
      </c>
      <c r="X97" s="30" t="s">
        <v>173</v>
      </c>
      <c r="Y97" s="30" t="s">
        <v>550</v>
      </c>
      <c r="Z97" s="30" t="s">
        <v>551</v>
      </c>
      <c r="AA97" s="30" t="s">
        <v>552</v>
      </c>
      <c r="AB97" s="30" t="s">
        <v>553</v>
      </c>
      <c r="AC97" s="30" t="s">
        <v>173</v>
      </c>
      <c r="AD97" s="30" t="s">
        <v>173</v>
      </c>
      <c r="AE97" s="34"/>
      <c r="AF97" s="34"/>
      <c r="AG97" s="34"/>
      <c r="AH97" s="34"/>
    </row>
    <row r="98" spans="1:34" ht="31.5" x14ac:dyDescent="0.25">
      <c r="A98" s="7" t="s">
        <v>542</v>
      </c>
      <c r="B98" s="8" t="s">
        <v>165</v>
      </c>
      <c r="C98" s="8" t="s">
        <v>165</v>
      </c>
      <c r="D98" s="8" t="s">
        <v>554</v>
      </c>
      <c r="E98" s="8" t="s">
        <v>165</v>
      </c>
      <c r="F98" s="8" t="s">
        <v>165</v>
      </c>
      <c r="G98" s="8" t="s">
        <v>165</v>
      </c>
      <c r="H98" s="8" t="s">
        <v>165</v>
      </c>
      <c r="I98" s="8" t="s">
        <v>165</v>
      </c>
      <c r="V98" s="39" t="s">
        <v>555</v>
      </c>
      <c r="W98" s="30" t="s">
        <v>181</v>
      </c>
      <c r="X98" s="30" t="s">
        <v>181</v>
      </c>
      <c r="Y98" s="30" t="s">
        <v>556</v>
      </c>
      <c r="Z98" s="30" t="s">
        <v>557</v>
      </c>
      <c r="AA98" s="30" t="s">
        <v>558</v>
      </c>
      <c r="AB98" s="30" t="s">
        <v>181</v>
      </c>
      <c r="AC98" s="30" t="s">
        <v>181</v>
      </c>
      <c r="AD98" s="30" t="s">
        <v>181</v>
      </c>
      <c r="AE98" s="34"/>
      <c r="AF98" s="34"/>
      <c r="AG98" s="34"/>
      <c r="AH98" s="34"/>
    </row>
    <row r="99" spans="1:34" ht="31.5" x14ac:dyDescent="0.25">
      <c r="A99" s="7" t="s">
        <v>549</v>
      </c>
      <c r="B99" s="8" t="s">
        <v>173</v>
      </c>
      <c r="C99" s="8" t="s">
        <v>173</v>
      </c>
      <c r="D99" s="8" t="s">
        <v>559</v>
      </c>
      <c r="E99" s="8" t="s">
        <v>173</v>
      </c>
      <c r="F99" s="8" t="s">
        <v>173</v>
      </c>
      <c r="G99" s="8" t="s">
        <v>173</v>
      </c>
      <c r="H99" s="8" t="s">
        <v>173</v>
      </c>
      <c r="I99" s="8" t="s">
        <v>173</v>
      </c>
      <c r="V99" s="39" t="s">
        <v>560</v>
      </c>
      <c r="W99" s="30" t="s">
        <v>189</v>
      </c>
      <c r="X99" s="30" t="s">
        <v>189</v>
      </c>
      <c r="Y99" s="30" t="s">
        <v>561</v>
      </c>
      <c r="Z99" s="30" t="s">
        <v>189</v>
      </c>
      <c r="AA99" s="30" t="s">
        <v>562</v>
      </c>
      <c r="AB99" s="30" t="s">
        <v>189</v>
      </c>
      <c r="AC99" s="30" t="s">
        <v>189</v>
      </c>
      <c r="AD99" s="30" t="s">
        <v>189</v>
      </c>
      <c r="AE99" s="34"/>
      <c r="AF99" s="34"/>
      <c r="AG99" s="34"/>
      <c r="AH99" s="34"/>
    </row>
    <row r="100" spans="1:34" ht="31.5" x14ac:dyDescent="0.25">
      <c r="A100" s="7" t="s">
        <v>555</v>
      </c>
      <c r="B100" s="8" t="s">
        <v>181</v>
      </c>
      <c r="C100" s="8" t="s">
        <v>181</v>
      </c>
      <c r="D100" s="8" t="s">
        <v>563</v>
      </c>
      <c r="E100" s="8" t="s">
        <v>181</v>
      </c>
      <c r="F100" s="8" t="s">
        <v>181</v>
      </c>
      <c r="G100" s="8" t="s">
        <v>181</v>
      </c>
      <c r="H100" s="8" t="s">
        <v>181</v>
      </c>
      <c r="I100" s="8" t="s">
        <v>181</v>
      </c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</row>
    <row r="101" spans="1:34" ht="31.5" x14ac:dyDescent="0.25">
      <c r="A101" s="7" t="s">
        <v>560</v>
      </c>
      <c r="B101" s="8" t="s">
        <v>189</v>
      </c>
      <c r="C101" s="8" t="s">
        <v>189</v>
      </c>
      <c r="D101" s="8" t="s">
        <v>564</v>
      </c>
      <c r="E101" s="8" t="s">
        <v>189</v>
      </c>
      <c r="F101" s="8" t="s">
        <v>189</v>
      </c>
      <c r="G101" s="8" t="s">
        <v>189</v>
      </c>
      <c r="H101" s="8" t="s">
        <v>189</v>
      </c>
      <c r="I101" s="8" t="s">
        <v>189</v>
      </c>
      <c r="V101" s="39" t="s">
        <v>199</v>
      </c>
      <c r="W101" s="39" t="s">
        <v>93</v>
      </c>
      <c r="X101" s="39" t="s">
        <v>94</v>
      </c>
      <c r="Y101" s="39" t="s">
        <v>95</v>
      </c>
      <c r="Z101" s="39" t="s">
        <v>96</v>
      </c>
      <c r="AA101" s="39" t="s">
        <v>97</v>
      </c>
      <c r="AB101" s="39" t="s">
        <v>98</v>
      </c>
      <c r="AC101" s="39" t="s">
        <v>240</v>
      </c>
      <c r="AD101" s="39" t="s">
        <v>241</v>
      </c>
      <c r="AE101" s="34"/>
      <c r="AF101" s="34"/>
      <c r="AG101" s="34"/>
      <c r="AH101" s="34"/>
    </row>
    <row r="102" spans="1:34" ht="18.75" x14ac:dyDescent="0.25">
      <c r="A102" s="3"/>
      <c r="V102" s="39" t="s">
        <v>113</v>
      </c>
      <c r="W102" s="30">
        <v>14366</v>
      </c>
      <c r="X102" s="30">
        <v>28</v>
      </c>
      <c r="Y102" s="30">
        <v>499995</v>
      </c>
      <c r="Z102" s="30">
        <v>34</v>
      </c>
      <c r="AA102" s="30">
        <v>499988</v>
      </c>
      <c r="AB102" s="30">
        <v>44</v>
      </c>
      <c r="AC102" s="30">
        <v>28</v>
      </c>
      <c r="AD102" s="30">
        <v>28</v>
      </c>
      <c r="AE102" s="34"/>
      <c r="AF102" s="34"/>
      <c r="AG102" s="34"/>
      <c r="AH102" s="34"/>
    </row>
    <row r="103" spans="1:34" x14ac:dyDescent="0.25">
      <c r="A103" s="7" t="s">
        <v>199</v>
      </c>
      <c r="B103" s="7" t="s">
        <v>93</v>
      </c>
      <c r="C103" s="7" t="s">
        <v>94</v>
      </c>
      <c r="D103" s="7" t="s">
        <v>95</v>
      </c>
      <c r="E103" s="7" t="s">
        <v>96</v>
      </c>
      <c r="F103" s="7" t="s">
        <v>97</v>
      </c>
      <c r="G103" s="7" t="s">
        <v>98</v>
      </c>
      <c r="H103" s="7" t="s">
        <v>240</v>
      </c>
      <c r="I103" s="7" t="s">
        <v>241</v>
      </c>
      <c r="V103" s="39" t="s">
        <v>119</v>
      </c>
      <c r="W103" s="30">
        <v>14001</v>
      </c>
      <c r="X103" s="30">
        <v>27</v>
      </c>
      <c r="Y103" s="30">
        <v>499994</v>
      </c>
      <c r="Z103" s="30">
        <v>33</v>
      </c>
      <c r="AA103" s="30">
        <v>499987</v>
      </c>
      <c r="AB103" s="30">
        <v>43</v>
      </c>
      <c r="AC103" s="30">
        <v>27</v>
      </c>
      <c r="AD103" s="30">
        <v>27</v>
      </c>
      <c r="AE103" s="34"/>
      <c r="AF103" s="34"/>
      <c r="AG103" s="34"/>
      <c r="AH103" s="34"/>
    </row>
    <row r="104" spans="1:34" x14ac:dyDescent="0.25">
      <c r="A104" s="7" t="s">
        <v>113</v>
      </c>
      <c r="B104" s="8">
        <v>39.5</v>
      </c>
      <c r="C104" s="8">
        <v>28</v>
      </c>
      <c r="D104" s="8">
        <v>499940</v>
      </c>
      <c r="E104" s="8">
        <v>34</v>
      </c>
      <c r="F104" s="8">
        <v>28</v>
      </c>
      <c r="G104" s="8">
        <v>499961</v>
      </c>
      <c r="H104" s="8">
        <v>28</v>
      </c>
      <c r="I104" s="8">
        <v>28</v>
      </c>
      <c r="V104" s="39" t="s">
        <v>124</v>
      </c>
      <c r="W104" s="30">
        <v>13636</v>
      </c>
      <c r="X104" s="30">
        <v>26</v>
      </c>
      <c r="Y104" s="30">
        <v>499993</v>
      </c>
      <c r="Z104" s="30">
        <v>32</v>
      </c>
      <c r="AA104" s="30">
        <v>499986</v>
      </c>
      <c r="AB104" s="30">
        <v>42</v>
      </c>
      <c r="AC104" s="30">
        <v>26</v>
      </c>
      <c r="AD104" s="30">
        <v>26</v>
      </c>
      <c r="AE104" s="34"/>
      <c r="AF104" s="34"/>
      <c r="AG104" s="34"/>
      <c r="AH104" s="34"/>
    </row>
    <row r="105" spans="1:34" x14ac:dyDescent="0.25">
      <c r="A105" s="7" t="s">
        <v>119</v>
      </c>
      <c r="B105" s="8">
        <v>38.5</v>
      </c>
      <c r="C105" s="8">
        <v>27</v>
      </c>
      <c r="D105" s="8">
        <v>499939</v>
      </c>
      <c r="E105" s="8">
        <v>27</v>
      </c>
      <c r="F105" s="8">
        <v>27</v>
      </c>
      <c r="G105" s="8">
        <v>499960</v>
      </c>
      <c r="H105" s="8">
        <v>27</v>
      </c>
      <c r="I105" s="8">
        <v>27</v>
      </c>
      <c r="V105" s="39" t="s">
        <v>132</v>
      </c>
      <c r="W105" s="30">
        <v>13271</v>
      </c>
      <c r="X105" s="30">
        <v>25</v>
      </c>
      <c r="Y105" s="30">
        <v>499992</v>
      </c>
      <c r="Z105" s="30">
        <v>31</v>
      </c>
      <c r="AA105" s="30">
        <v>499985</v>
      </c>
      <c r="AB105" s="30">
        <v>41</v>
      </c>
      <c r="AC105" s="30">
        <v>25</v>
      </c>
      <c r="AD105" s="30">
        <v>25</v>
      </c>
      <c r="AE105" s="34"/>
      <c r="AF105" s="34"/>
      <c r="AG105" s="34"/>
      <c r="AH105" s="34"/>
    </row>
    <row r="106" spans="1:34" x14ac:dyDescent="0.25">
      <c r="A106" s="7" t="s">
        <v>124</v>
      </c>
      <c r="B106" s="8">
        <v>37.5</v>
      </c>
      <c r="C106" s="8">
        <v>26</v>
      </c>
      <c r="D106" s="8">
        <v>499936.5</v>
      </c>
      <c r="E106" s="8">
        <v>26</v>
      </c>
      <c r="F106" s="8">
        <v>26</v>
      </c>
      <c r="G106" s="8">
        <v>499948</v>
      </c>
      <c r="H106" s="8">
        <v>26</v>
      </c>
      <c r="I106" s="8">
        <v>26</v>
      </c>
      <c r="V106" s="39" t="s">
        <v>140</v>
      </c>
      <c r="W106" s="30">
        <v>12905</v>
      </c>
      <c r="X106" s="30">
        <v>24</v>
      </c>
      <c r="Y106" s="30">
        <v>499991</v>
      </c>
      <c r="Z106" s="30">
        <v>30</v>
      </c>
      <c r="AA106" s="30">
        <v>499984</v>
      </c>
      <c r="AB106" s="30">
        <v>40</v>
      </c>
      <c r="AC106" s="30">
        <v>24</v>
      </c>
      <c r="AD106" s="30">
        <v>24</v>
      </c>
      <c r="AE106" s="34"/>
      <c r="AF106" s="34"/>
      <c r="AG106" s="34"/>
      <c r="AH106" s="34"/>
    </row>
    <row r="107" spans="1:34" x14ac:dyDescent="0.25">
      <c r="A107" s="7" t="s">
        <v>132</v>
      </c>
      <c r="B107" s="8">
        <v>25</v>
      </c>
      <c r="C107" s="8">
        <v>25</v>
      </c>
      <c r="D107" s="8">
        <v>499931.5</v>
      </c>
      <c r="E107" s="8">
        <v>25</v>
      </c>
      <c r="F107" s="8">
        <v>25</v>
      </c>
      <c r="G107" s="8">
        <v>499942</v>
      </c>
      <c r="H107" s="8">
        <v>25</v>
      </c>
      <c r="I107" s="8">
        <v>25</v>
      </c>
      <c r="V107" s="39" t="s">
        <v>148</v>
      </c>
      <c r="W107" s="30">
        <v>12540</v>
      </c>
      <c r="X107" s="30">
        <v>23</v>
      </c>
      <c r="Y107" s="30">
        <v>499990</v>
      </c>
      <c r="Z107" s="30">
        <v>29</v>
      </c>
      <c r="AA107" s="30">
        <v>499983</v>
      </c>
      <c r="AB107" s="30">
        <v>39</v>
      </c>
      <c r="AC107" s="30">
        <v>23</v>
      </c>
      <c r="AD107" s="30">
        <v>23</v>
      </c>
      <c r="AE107" s="34"/>
      <c r="AF107" s="34"/>
      <c r="AG107" s="34"/>
      <c r="AH107" s="34"/>
    </row>
    <row r="108" spans="1:34" x14ac:dyDescent="0.25">
      <c r="A108" s="7" t="s">
        <v>140</v>
      </c>
      <c r="B108" s="8">
        <v>24</v>
      </c>
      <c r="C108" s="8">
        <v>24</v>
      </c>
      <c r="D108" s="8">
        <v>499930.5</v>
      </c>
      <c r="E108" s="8">
        <v>24</v>
      </c>
      <c r="F108" s="8">
        <v>24</v>
      </c>
      <c r="G108" s="8">
        <v>499941</v>
      </c>
      <c r="H108" s="8">
        <v>24</v>
      </c>
      <c r="I108" s="8">
        <v>24</v>
      </c>
      <c r="V108" s="39" t="s">
        <v>156</v>
      </c>
      <c r="W108" s="30">
        <v>12175</v>
      </c>
      <c r="X108" s="30">
        <v>22</v>
      </c>
      <c r="Y108" s="30">
        <v>499989</v>
      </c>
      <c r="Z108" s="30">
        <v>28</v>
      </c>
      <c r="AA108" s="30">
        <v>499982</v>
      </c>
      <c r="AB108" s="30">
        <v>38</v>
      </c>
      <c r="AC108" s="30">
        <v>22</v>
      </c>
      <c r="AD108" s="30">
        <v>22</v>
      </c>
      <c r="AE108" s="34"/>
      <c r="AF108" s="34"/>
      <c r="AG108" s="34"/>
      <c r="AH108" s="34"/>
    </row>
    <row r="109" spans="1:34" x14ac:dyDescent="0.25">
      <c r="A109" s="7" t="s">
        <v>148</v>
      </c>
      <c r="B109" s="8">
        <v>23</v>
      </c>
      <c r="C109" s="8">
        <v>23</v>
      </c>
      <c r="D109" s="8">
        <v>499929.5</v>
      </c>
      <c r="E109" s="8">
        <v>23</v>
      </c>
      <c r="F109" s="8">
        <v>23</v>
      </c>
      <c r="G109" s="8">
        <v>499940</v>
      </c>
      <c r="H109" s="8">
        <v>23</v>
      </c>
      <c r="I109" s="8">
        <v>23</v>
      </c>
      <c r="V109" s="39" t="s">
        <v>164</v>
      </c>
      <c r="W109" s="30">
        <v>11810</v>
      </c>
      <c r="X109" s="30">
        <v>21</v>
      </c>
      <c r="Y109" s="30">
        <v>499988</v>
      </c>
      <c r="Z109" s="30">
        <v>27</v>
      </c>
      <c r="AA109" s="30">
        <v>499981</v>
      </c>
      <c r="AB109" s="30">
        <v>37</v>
      </c>
      <c r="AC109" s="30">
        <v>21</v>
      </c>
      <c r="AD109" s="30">
        <v>21</v>
      </c>
      <c r="AE109" s="34"/>
      <c r="AF109" s="34"/>
      <c r="AG109" s="34"/>
      <c r="AH109" s="34"/>
    </row>
    <row r="110" spans="1:34" x14ac:dyDescent="0.25">
      <c r="A110" s="7" t="s">
        <v>156</v>
      </c>
      <c r="B110" s="8">
        <v>22</v>
      </c>
      <c r="C110" s="8">
        <v>22</v>
      </c>
      <c r="D110" s="8">
        <v>499928.5</v>
      </c>
      <c r="E110" s="8">
        <v>22</v>
      </c>
      <c r="F110" s="8">
        <v>22</v>
      </c>
      <c r="G110" s="8">
        <v>499939</v>
      </c>
      <c r="H110" s="8">
        <v>22</v>
      </c>
      <c r="I110" s="8">
        <v>22</v>
      </c>
      <c r="V110" s="39" t="s">
        <v>172</v>
      </c>
      <c r="W110" s="30">
        <v>45077</v>
      </c>
      <c r="X110" s="30">
        <v>20</v>
      </c>
      <c r="Y110" s="30">
        <v>499987</v>
      </c>
      <c r="Z110" s="30">
        <v>26</v>
      </c>
      <c r="AA110" s="30">
        <v>499980</v>
      </c>
      <c r="AB110" s="30">
        <v>36</v>
      </c>
      <c r="AC110" s="30">
        <v>20</v>
      </c>
      <c r="AD110" s="30">
        <v>20</v>
      </c>
      <c r="AE110" s="34"/>
      <c r="AF110" s="34"/>
      <c r="AG110" s="34"/>
      <c r="AH110" s="34"/>
    </row>
    <row r="111" spans="1:34" x14ac:dyDescent="0.25">
      <c r="A111" s="7" t="s">
        <v>164</v>
      </c>
      <c r="B111" s="8">
        <v>21</v>
      </c>
      <c r="C111" s="8">
        <v>21</v>
      </c>
      <c r="D111" s="8">
        <v>499927.5</v>
      </c>
      <c r="E111" s="8">
        <v>21</v>
      </c>
      <c r="F111" s="8">
        <v>21</v>
      </c>
      <c r="G111" s="8">
        <v>21</v>
      </c>
      <c r="H111" s="8">
        <v>21</v>
      </c>
      <c r="I111" s="8">
        <v>21</v>
      </c>
      <c r="V111" s="39" t="s">
        <v>180</v>
      </c>
      <c r="W111" s="30">
        <v>45076</v>
      </c>
      <c r="X111" s="30">
        <v>19</v>
      </c>
      <c r="Y111" s="30">
        <v>499986</v>
      </c>
      <c r="Z111" s="30">
        <v>25</v>
      </c>
      <c r="AA111" s="30">
        <v>499979</v>
      </c>
      <c r="AB111" s="30">
        <v>35</v>
      </c>
      <c r="AC111" s="30">
        <v>19</v>
      </c>
      <c r="AD111" s="30">
        <v>19</v>
      </c>
      <c r="AE111" s="34"/>
      <c r="AF111" s="34"/>
      <c r="AG111" s="34"/>
      <c r="AH111" s="34"/>
    </row>
    <row r="112" spans="1:34" x14ac:dyDescent="0.25">
      <c r="A112" s="7" t="s">
        <v>172</v>
      </c>
      <c r="B112" s="8">
        <v>20</v>
      </c>
      <c r="C112" s="8">
        <v>20</v>
      </c>
      <c r="D112" s="8">
        <v>499918.5</v>
      </c>
      <c r="E112" s="8">
        <v>20</v>
      </c>
      <c r="F112" s="8">
        <v>20</v>
      </c>
      <c r="G112" s="8">
        <v>20</v>
      </c>
      <c r="H112" s="8">
        <v>20</v>
      </c>
      <c r="I112" s="8">
        <v>20</v>
      </c>
      <c r="V112" s="39" t="s">
        <v>188</v>
      </c>
      <c r="W112" s="30">
        <v>45075</v>
      </c>
      <c r="X112" s="30">
        <v>18</v>
      </c>
      <c r="Y112" s="30">
        <v>499985</v>
      </c>
      <c r="Z112" s="30">
        <v>24</v>
      </c>
      <c r="AA112" s="30">
        <v>499978</v>
      </c>
      <c r="AB112" s="30">
        <v>34</v>
      </c>
      <c r="AC112" s="30">
        <v>18</v>
      </c>
      <c r="AD112" s="30">
        <v>18</v>
      </c>
      <c r="AE112" s="34"/>
      <c r="AF112" s="34"/>
      <c r="AG112" s="34"/>
      <c r="AH112" s="34"/>
    </row>
    <row r="113" spans="1:34" x14ac:dyDescent="0.25">
      <c r="A113" s="7" t="s">
        <v>180</v>
      </c>
      <c r="B113" s="8">
        <v>19</v>
      </c>
      <c r="C113" s="8">
        <v>19</v>
      </c>
      <c r="D113" s="8">
        <v>499917.5</v>
      </c>
      <c r="E113" s="8">
        <v>19</v>
      </c>
      <c r="F113" s="8">
        <v>19</v>
      </c>
      <c r="G113" s="8">
        <v>19</v>
      </c>
      <c r="H113" s="8">
        <v>19</v>
      </c>
      <c r="I113" s="8">
        <v>19</v>
      </c>
      <c r="V113" s="39" t="s">
        <v>437</v>
      </c>
      <c r="W113" s="30">
        <v>45074</v>
      </c>
      <c r="X113" s="30">
        <v>17</v>
      </c>
      <c r="Y113" s="30">
        <v>499984</v>
      </c>
      <c r="Z113" s="30">
        <v>23</v>
      </c>
      <c r="AA113" s="30">
        <v>499977</v>
      </c>
      <c r="AB113" s="30">
        <v>33</v>
      </c>
      <c r="AC113" s="30">
        <v>17</v>
      </c>
      <c r="AD113" s="30">
        <v>17</v>
      </c>
      <c r="AE113" s="34"/>
      <c r="AF113" s="34"/>
      <c r="AG113" s="34"/>
      <c r="AH113" s="34"/>
    </row>
    <row r="114" spans="1:34" x14ac:dyDescent="0.25">
      <c r="A114" s="7" t="s">
        <v>188</v>
      </c>
      <c r="B114" s="8">
        <v>18</v>
      </c>
      <c r="C114" s="8">
        <v>18</v>
      </c>
      <c r="D114" s="8">
        <v>499916.5</v>
      </c>
      <c r="E114" s="8">
        <v>18</v>
      </c>
      <c r="F114" s="8">
        <v>18</v>
      </c>
      <c r="G114" s="8">
        <v>18</v>
      </c>
      <c r="H114" s="8">
        <v>18</v>
      </c>
      <c r="I114" s="8">
        <v>18</v>
      </c>
      <c r="V114" s="39" t="s">
        <v>445</v>
      </c>
      <c r="W114" s="30">
        <v>45073</v>
      </c>
      <c r="X114" s="30">
        <v>16</v>
      </c>
      <c r="Y114" s="30">
        <v>499983</v>
      </c>
      <c r="Z114" s="30">
        <v>22</v>
      </c>
      <c r="AA114" s="30">
        <v>499976</v>
      </c>
      <c r="AB114" s="30">
        <v>32</v>
      </c>
      <c r="AC114" s="30">
        <v>16</v>
      </c>
      <c r="AD114" s="30">
        <v>16</v>
      </c>
      <c r="AE114" s="34"/>
      <c r="AF114" s="34"/>
      <c r="AG114" s="34"/>
      <c r="AH114" s="34"/>
    </row>
    <row r="115" spans="1:34" x14ac:dyDescent="0.25">
      <c r="A115" s="7" t="s">
        <v>437</v>
      </c>
      <c r="B115" s="8">
        <v>17</v>
      </c>
      <c r="C115" s="8">
        <v>17</v>
      </c>
      <c r="D115" s="8">
        <v>499915.5</v>
      </c>
      <c r="E115" s="8">
        <v>17</v>
      </c>
      <c r="F115" s="8">
        <v>17</v>
      </c>
      <c r="G115" s="8">
        <v>17</v>
      </c>
      <c r="H115" s="8">
        <v>17</v>
      </c>
      <c r="I115" s="8">
        <v>17</v>
      </c>
      <c r="V115" s="39" t="s">
        <v>453</v>
      </c>
      <c r="W115" s="30">
        <v>45072</v>
      </c>
      <c r="X115" s="30">
        <v>15</v>
      </c>
      <c r="Y115" s="30">
        <v>499982</v>
      </c>
      <c r="Z115" s="30">
        <v>21</v>
      </c>
      <c r="AA115" s="30">
        <v>499975</v>
      </c>
      <c r="AB115" s="30">
        <v>31</v>
      </c>
      <c r="AC115" s="30">
        <v>15</v>
      </c>
      <c r="AD115" s="30">
        <v>15</v>
      </c>
      <c r="AE115" s="34"/>
      <c r="AF115" s="34"/>
      <c r="AG115" s="34"/>
      <c r="AH115" s="34"/>
    </row>
    <row r="116" spans="1:34" x14ac:dyDescent="0.25">
      <c r="A116" s="7" t="s">
        <v>445</v>
      </c>
      <c r="B116" s="8">
        <v>16</v>
      </c>
      <c r="C116" s="8">
        <v>16</v>
      </c>
      <c r="D116" s="8">
        <v>499914.5</v>
      </c>
      <c r="E116" s="8">
        <v>16</v>
      </c>
      <c r="F116" s="8">
        <v>16</v>
      </c>
      <c r="G116" s="8">
        <v>16</v>
      </c>
      <c r="H116" s="8">
        <v>16</v>
      </c>
      <c r="I116" s="8">
        <v>16</v>
      </c>
      <c r="V116" s="39" t="s">
        <v>461</v>
      </c>
      <c r="W116" s="30">
        <v>45071</v>
      </c>
      <c r="X116" s="30">
        <v>14</v>
      </c>
      <c r="Y116" s="30">
        <v>499981</v>
      </c>
      <c r="Z116" s="30">
        <v>20</v>
      </c>
      <c r="AA116" s="30">
        <v>499974</v>
      </c>
      <c r="AB116" s="30">
        <v>30</v>
      </c>
      <c r="AC116" s="30">
        <v>14</v>
      </c>
      <c r="AD116" s="30">
        <v>14</v>
      </c>
      <c r="AE116" s="34"/>
      <c r="AF116" s="34"/>
      <c r="AG116" s="34"/>
      <c r="AH116" s="34"/>
    </row>
    <row r="117" spans="1:34" x14ac:dyDescent="0.25">
      <c r="A117" s="7" t="s">
        <v>453</v>
      </c>
      <c r="B117" s="8">
        <v>15</v>
      </c>
      <c r="C117" s="8">
        <v>15</v>
      </c>
      <c r="D117" s="8">
        <v>499913.5</v>
      </c>
      <c r="E117" s="8">
        <v>15</v>
      </c>
      <c r="F117" s="8">
        <v>15</v>
      </c>
      <c r="G117" s="8">
        <v>15</v>
      </c>
      <c r="H117" s="8">
        <v>15</v>
      </c>
      <c r="I117" s="8">
        <v>15</v>
      </c>
      <c r="V117" s="39" t="s">
        <v>469</v>
      </c>
      <c r="W117" s="30">
        <v>45070</v>
      </c>
      <c r="X117" s="30">
        <v>13</v>
      </c>
      <c r="Y117" s="30">
        <v>499980</v>
      </c>
      <c r="Z117" s="30">
        <v>19</v>
      </c>
      <c r="AA117" s="30">
        <v>499973</v>
      </c>
      <c r="AB117" s="30">
        <v>29</v>
      </c>
      <c r="AC117" s="30">
        <v>13</v>
      </c>
      <c r="AD117" s="30">
        <v>13</v>
      </c>
      <c r="AE117" s="34"/>
      <c r="AF117" s="34"/>
      <c r="AG117" s="34"/>
      <c r="AH117" s="34"/>
    </row>
    <row r="118" spans="1:34" x14ac:dyDescent="0.25">
      <c r="A118" s="7" t="s">
        <v>461</v>
      </c>
      <c r="B118" s="8">
        <v>14</v>
      </c>
      <c r="C118" s="8">
        <v>14</v>
      </c>
      <c r="D118" s="8">
        <v>499912.5</v>
      </c>
      <c r="E118" s="8">
        <v>14</v>
      </c>
      <c r="F118" s="8">
        <v>14</v>
      </c>
      <c r="G118" s="8">
        <v>14</v>
      </c>
      <c r="H118" s="8">
        <v>14</v>
      </c>
      <c r="I118" s="8">
        <v>14</v>
      </c>
      <c r="V118" s="39" t="s">
        <v>477</v>
      </c>
      <c r="W118" s="30">
        <v>45069</v>
      </c>
      <c r="X118" s="30">
        <v>12</v>
      </c>
      <c r="Y118" s="30">
        <v>499979</v>
      </c>
      <c r="Z118" s="30">
        <v>18</v>
      </c>
      <c r="AA118" s="30">
        <v>499972</v>
      </c>
      <c r="AB118" s="30">
        <v>28</v>
      </c>
      <c r="AC118" s="30">
        <v>12</v>
      </c>
      <c r="AD118" s="30">
        <v>12</v>
      </c>
      <c r="AE118" s="34"/>
      <c r="AF118" s="34"/>
      <c r="AG118" s="34"/>
      <c r="AH118" s="34"/>
    </row>
    <row r="119" spans="1:34" x14ac:dyDescent="0.25">
      <c r="A119" s="7" t="s">
        <v>469</v>
      </c>
      <c r="B119" s="8">
        <v>13</v>
      </c>
      <c r="C119" s="8">
        <v>13</v>
      </c>
      <c r="D119" s="8">
        <v>499911.5</v>
      </c>
      <c r="E119" s="8">
        <v>13</v>
      </c>
      <c r="F119" s="8">
        <v>13</v>
      </c>
      <c r="G119" s="8">
        <v>13</v>
      </c>
      <c r="H119" s="8">
        <v>13</v>
      </c>
      <c r="I119" s="8">
        <v>13</v>
      </c>
      <c r="V119" s="39" t="s">
        <v>485</v>
      </c>
      <c r="W119" s="30">
        <v>45068</v>
      </c>
      <c r="X119" s="30">
        <v>11</v>
      </c>
      <c r="Y119" s="30">
        <v>499978</v>
      </c>
      <c r="Z119" s="30">
        <v>17</v>
      </c>
      <c r="AA119" s="30">
        <v>499971</v>
      </c>
      <c r="AB119" s="30">
        <v>27</v>
      </c>
      <c r="AC119" s="30">
        <v>11</v>
      </c>
      <c r="AD119" s="30">
        <v>11</v>
      </c>
      <c r="AE119" s="34"/>
      <c r="AF119" s="34"/>
      <c r="AG119" s="34"/>
      <c r="AH119" s="34"/>
    </row>
    <row r="120" spans="1:34" x14ac:dyDescent="0.25">
      <c r="A120" s="7" t="s">
        <v>477</v>
      </c>
      <c r="B120" s="8">
        <v>12</v>
      </c>
      <c r="C120" s="8">
        <v>12</v>
      </c>
      <c r="D120" s="8">
        <v>499910.5</v>
      </c>
      <c r="E120" s="8">
        <v>12</v>
      </c>
      <c r="F120" s="8">
        <v>12</v>
      </c>
      <c r="G120" s="8">
        <v>12</v>
      </c>
      <c r="H120" s="8">
        <v>12</v>
      </c>
      <c r="I120" s="8">
        <v>12</v>
      </c>
      <c r="V120" s="39" t="s">
        <v>493</v>
      </c>
      <c r="W120" s="30">
        <v>45067</v>
      </c>
      <c r="X120" s="30">
        <v>10</v>
      </c>
      <c r="Y120" s="30">
        <v>499977</v>
      </c>
      <c r="Z120" s="30">
        <v>16</v>
      </c>
      <c r="AA120" s="30">
        <v>499970</v>
      </c>
      <c r="AB120" s="30">
        <v>26</v>
      </c>
      <c r="AC120" s="30">
        <v>10</v>
      </c>
      <c r="AD120" s="30">
        <v>10</v>
      </c>
      <c r="AE120" s="34"/>
      <c r="AF120" s="34"/>
      <c r="AG120" s="34"/>
      <c r="AH120" s="34"/>
    </row>
    <row r="121" spans="1:34" x14ac:dyDescent="0.25">
      <c r="A121" s="7" t="s">
        <v>485</v>
      </c>
      <c r="B121" s="8">
        <v>11</v>
      </c>
      <c r="C121" s="8">
        <v>11</v>
      </c>
      <c r="D121" s="8">
        <v>499909.5</v>
      </c>
      <c r="E121" s="8">
        <v>11</v>
      </c>
      <c r="F121" s="8">
        <v>11</v>
      </c>
      <c r="G121" s="8">
        <v>11</v>
      </c>
      <c r="H121" s="8">
        <v>11</v>
      </c>
      <c r="I121" s="8">
        <v>11</v>
      </c>
      <c r="V121" s="39" t="s">
        <v>500</v>
      </c>
      <c r="W121" s="30">
        <v>45066</v>
      </c>
      <c r="X121" s="30">
        <v>9</v>
      </c>
      <c r="Y121" s="30">
        <v>499976</v>
      </c>
      <c r="Z121" s="30">
        <v>15</v>
      </c>
      <c r="AA121" s="30">
        <v>499969</v>
      </c>
      <c r="AB121" s="30">
        <v>25</v>
      </c>
      <c r="AC121" s="30">
        <v>9</v>
      </c>
      <c r="AD121" s="30">
        <v>9</v>
      </c>
      <c r="AE121" s="34"/>
      <c r="AF121" s="34"/>
      <c r="AG121" s="34"/>
      <c r="AH121" s="34"/>
    </row>
    <row r="122" spans="1:34" x14ac:dyDescent="0.25">
      <c r="A122" s="7" t="s">
        <v>493</v>
      </c>
      <c r="B122" s="8">
        <v>10</v>
      </c>
      <c r="C122" s="8">
        <v>10</v>
      </c>
      <c r="D122" s="8">
        <v>499908.5</v>
      </c>
      <c r="E122" s="8">
        <v>10</v>
      </c>
      <c r="F122" s="8">
        <v>10</v>
      </c>
      <c r="G122" s="8">
        <v>10</v>
      </c>
      <c r="H122" s="8">
        <v>10</v>
      </c>
      <c r="I122" s="8">
        <v>10</v>
      </c>
      <c r="V122" s="39" t="s">
        <v>507</v>
      </c>
      <c r="W122" s="30">
        <v>45065</v>
      </c>
      <c r="X122" s="30">
        <v>8</v>
      </c>
      <c r="Y122" s="30">
        <v>499975</v>
      </c>
      <c r="Z122" s="30">
        <v>14</v>
      </c>
      <c r="AA122" s="30">
        <v>499968</v>
      </c>
      <c r="AB122" s="30">
        <v>24</v>
      </c>
      <c r="AC122" s="30">
        <v>8</v>
      </c>
      <c r="AD122" s="30">
        <v>8</v>
      </c>
      <c r="AE122" s="34"/>
      <c r="AF122" s="34"/>
      <c r="AG122" s="34"/>
      <c r="AH122" s="34"/>
    </row>
    <row r="123" spans="1:34" x14ac:dyDescent="0.25">
      <c r="A123" s="7" t="s">
        <v>500</v>
      </c>
      <c r="B123" s="8">
        <v>9</v>
      </c>
      <c r="C123" s="8">
        <v>9</v>
      </c>
      <c r="D123" s="8">
        <v>499907.5</v>
      </c>
      <c r="E123" s="8">
        <v>9</v>
      </c>
      <c r="F123" s="8">
        <v>9</v>
      </c>
      <c r="G123" s="8">
        <v>9</v>
      </c>
      <c r="H123" s="8">
        <v>9</v>
      </c>
      <c r="I123" s="8">
        <v>9</v>
      </c>
      <c r="V123" s="39" t="s">
        <v>514</v>
      </c>
      <c r="W123" s="30">
        <v>45064</v>
      </c>
      <c r="X123" s="30">
        <v>7</v>
      </c>
      <c r="Y123" s="30">
        <v>499966</v>
      </c>
      <c r="Z123" s="30">
        <v>13</v>
      </c>
      <c r="AA123" s="30">
        <v>499967</v>
      </c>
      <c r="AB123" s="30">
        <v>23</v>
      </c>
      <c r="AC123" s="30">
        <v>7</v>
      </c>
      <c r="AD123" s="30">
        <v>7</v>
      </c>
      <c r="AE123" s="34"/>
      <c r="AF123" s="34"/>
      <c r="AG123" s="34"/>
      <c r="AH123" s="34"/>
    </row>
    <row r="124" spans="1:34" x14ac:dyDescent="0.25">
      <c r="A124" s="7" t="s">
        <v>507</v>
      </c>
      <c r="B124" s="8">
        <v>8</v>
      </c>
      <c r="C124" s="8">
        <v>8</v>
      </c>
      <c r="D124" s="8">
        <v>499906.5</v>
      </c>
      <c r="E124" s="8">
        <v>8</v>
      </c>
      <c r="F124" s="8">
        <v>8</v>
      </c>
      <c r="G124" s="8">
        <v>8</v>
      </c>
      <c r="H124" s="8">
        <v>8</v>
      </c>
      <c r="I124" s="8">
        <v>8</v>
      </c>
      <c r="V124" s="39" t="s">
        <v>521</v>
      </c>
      <c r="W124" s="30">
        <v>45063</v>
      </c>
      <c r="X124" s="30">
        <v>6</v>
      </c>
      <c r="Y124" s="30">
        <v>499965</v>
      </c>
      <c r="Z124" s="30">
        <v>12</v>
      </c>
      <c r="AA124" s="30">
        <v>499966</v>
      </c>
      <c r="AB124" s="30">
        <v>22</v>
      </c>
      <c r="AC124" s="30">
        <v>6</v>
      </c>
      <c r="AD124" s="30">
        <v>6</v>
      </c>
      <c r="AE124" s="34"/>
      <c r="AF124" s="34"/>
      <c r="AG124" s="34"/>
      <c r="AH124" s="34"/>
    </row>
    <row r="125" spans="1:34" x14ac:dyDescent="0.25">
      <c r="A125" s="7" t="s">
        <v>514</v>
      </c>
      <c r="B125" s="8">
        <v>7</v>
      </c>
      <c r="C125" s="8">
        <v>7</v>
      </c>
      <c r="D125" s="8">
        <v>499905.5</v>
      </c>
      <c r="E125" s="8">
        <v>7</v>
      </c>
      <c r="F125" s="8">
        <v>7</v>
      </c>
      <c r="G125" s="8">
        <v>7</v>
      </c>
      <c r="H125" s="8">
        <v>7</v>
      </c>
      <c r="I125" s="8">
        <v>7</v>
      </c>
      <c r="V125" s="39" t="s">
        <v>528</v>
      </c>
      <c r="W125" s="30">
        <v>45062</v>
      </c>
      <c r="X125" s="30">
        <v>5</v>
      </c>
      <c r="Y125" s="30">
        <v>499964</v>
      </c>
      <c r="Z125" s="30">
        <v>11</v>
      </c>
      <c r="AA125" s="30">
        <v>499965</v>
      </c>
      <c r="AB125" s="30">
        <v>21</v>
      </c>
      <c r="AC125" s="30">
        <v>5</v>
      </c>
      <c r="AD125" s="30">
        <v>5</v>
      </c>
      <c r="AE125" s="34"/>
      <c r="AF125" s="34"/>
      <c r="AG125" s="34"/>
      <c r="AH125" s="34"/>
    </row>
    <row r="126" spans="1:34" x14ac:dyDescent="0.25">
      <c r="A126" s="7" t="s">
        <v>521</v>
      </c>
      <c r="B126" s="8">
        <v>6</v>
      </c>
      <c r="C126" s="8">
        <v>6</v>
      </c>
      <c r="D126" s="8">
        <v>499904.5</v>
      </c>
      <c r="E126" s="8">
        <v>6</v>
      </c>
      <c r="F126" s="8">
        <v>6</v>
      </c>
      <c r="G126" s="8">
        <v>6</v>
      </c>
      <c r="H126" s="8">
        <v>6</v>
      </c>
      <c r="I126" s="8">
        <v>6</v>
      </c>
      <c r="V126" s="39" t="s">
        <v>535</v>
      </c>
      <c r="W126" s="30">
        <v>45061</v>
      </c>
      <c r="X126" s="30">
        <v>4</v>
      </c>
      <c r="Y126" s="30">
        <v>499963</v>
      </c>
      <c r="Z126" s="30">
        <v>10</v>
      </c>
      <c r="AA126" s="30">
        <v>499964</v>
      </c>
      <c r="AB126" s="30">
        <v>20</v>
      </c>
      <c r="AC126" s="30">
        <v>4</v>
      </c>
      <c r="AD126" s="30">
        <v>4</v>
      </c>
      <c r="AE126" s="34"/>
      <c r="AF126" s="34"/>
      <c r="AG126" s="34"/>
      <c r="AH126" s="34"/>
    </row>
    <row r="127" spans="1:34" x14ac:dyDescent="0.25">
      <c r="A127" s="7" t="s">
        <v>528</v>
      </c>
      <c r="B127" s="8">
        <v>5</v>
      </c>
      <c r="C127" s="8">
        <v>5</v>
      </c>
      <c r="D127" s="8">
        <v>499903.5</v>
      </c>
      <c r="E127" s="8">
        <v>5</v>
      </c>
      <c r="F127" s="8">
        <v>5</v>
      </c>
      <c r="G127" s="8">
        <v>5</v>
      </c>
      <c r="H127" s="8">
        <v>5</v>
      </c>
      <c r="I127" s="8">
        <v>5</v>
      </c>
      <c r="V127" s="39" t="s">
        <v>542</v>
      </c>
      <c r="W127" s="30">
        <v>45060</v>
      </c>
      <c r="X127" s="30">
        <v>3</v>
      </c>
      <c r="Y127" s="30">
        <v>499962</v>
      </c>
      <c r="Z127" s="30">
        <v>9</v>
      </c>
      <c r="AA127" s="30">
        <v>499963</v>
      </c>
      <c r="AB127" s="30">
        <v>19</v>
      </c>
      <c r="AC127" s="30">
        <v>3</v>
      </c>
      <c r="AD127" s="30">
        <v>3</v>
      </c>
      <c r="AE127" s="34"/>
      <c r="AF127" s="34"/>
      <c r="AG127" s="34"/>
      <c r="AH127" s="34"/>
    </row>
    <row r="128" spans="1:34" x14ac:dyDescent="0.25">
      <c r="A128" s="7" t="s">
        <v>535</v>
      </c>
      <c r="B128" s="8">
        <v>4</v>
      </c>
      <c r="C128" s="8">
        <v>4</v>
      </c>
      <c r="D128" s="8">
        <v>499902.5</v>
      </c>
      <c r="E128" s="8">
        <v>4</v>
      </c>
      <c r="F128" s="8">
        <v>4</v>
      </c>
      <c r="G128" s="8">
        <v>4</v>
      </c>
      <c r="H128" s="8">
        <v>4</v>
      </c>
      <c r="I128" s="8">
        <v>4</v>
      </c>
      <c r="V128" s="39" t="s">
        <v>549</v>
      </c>
      <c r="W128" s="30">
        <v>2</v>
      </c>
      <c r="X128" s="30">
        <v>2</v>
      </c>
      <c r="Y128" s="30">
        <v>499957</v>
      </c>
      <c r="Z128" s="30">
        <v>8</v>
      </c>
      <c r="AA128" s="30">
        <v>499962</v>
      </c>
      <c r="AB128" s="30">
        <v>13</v>
      </c>
      <c r="AC128" s="30">
        <v>2</v>
      </c>
      <c r="AD128" s="30">
        <v>2</v>
      </c>
      <c r="AE128" s="34"/>
      <c r="AF128" s="34"/>
      <c r="AG128" s="34"/>
      <c r="AH128" s="34"/>
    </row>
    <row r="129" spans="1:34" x14ac:dyDescent="0.25">
      <c r="A129" s="7" t="s">
        <v>542</v>
      </c>
      <c r="B129" s="8">
        <v>3</v>
      </c>
      <c r="C129" s="8">
        <v>3</v>
      </c>
      <c r="D129" s="8">
        <v>499901.5</v>
      </c>
      <c r="E129" s="8">
        <v>3</v>
      </c>
      <c r="F129" s="8">
        <v>3</v>
      </c>
      <c r="G129" s="8">
        <v>3</v>
      </c>
      <c r="H129" s="8">
        <v>3</v>
      </c>
      <c r="I129" s="8">
        <v>3</v>
      </c>
      <c r="V129" s="39" t="s">
        <v>555</v>
      </c>
      <c r="W129" s="30">
        <v>1</v>
      </c>
      <c r="X129" s="30">
        <v>1</v>
      </c>
      <c r="Y129" s="30">
        <v>499954.5</v>
      </c>
      <c r="Z129" s="30">
        <v>7</v>
      </c>
      <c r="AA129" s="30">
        <v>499961</v>
      </c>
      <c r="AB129" s="30">
        <v>1</v>
      </c>
      <c r="AC129" s="30">
        <v>1</v>
      </c>
      <c r="AD129" s="30">
        <v>1</v>
      </c>
      <c r="AE129" s="34"/>
      <c r="AF129" s="34"/>
      <c r="AG129" s="34"/>
      <c r="AH129" s="34"/>
    </row>
    <row r="130" spans="1:34" x14ac:dyDescent="0.25">
      <c r="A130" s="7" t="s">
        <v>549</v>
      </c>
      <c r="B130" s="8">
        <v>2</v>
      </c>
      <c r="C130" s="8">
        <v>2</v>
      </c>
      <c r="D130" s="8">
        <v>499900.5</v>
      </c>
      <c r="E130" s="8">
        <v>2</v>
      </c>
      <c r="F130" s="8">
        <v>2</v>
      </c>
      <c r="G130" s="8">
        <v>2</v>
      </c>
      <c r="H130" s="8">
        <v>2</v>
      </c>
      <c r="I130" s="8">
        <v>2</v>
      </c>
      <c r="V130" s="39" t="s">
        <v>560</v>
      </c>
      <c r="W130" s="30">
        <v>0</v>
      </c>
      <c r="X130" s="30">
        <v>0</v>
      </c>
      <c r="Y130" s="30">
        <v>499953.5</v>
      </c>
      <c r="Z130" s="30">
        <v>0</v>
      </c>
      <c r="AA130" s="30">
        <v>499960</v>
      </c>
      <c r="AB130" s="30">
        <v>0</v>
      </c>
      <c r="AC130" s="30">
        <v>0</v>
      </c>
      <c r="AD130" s="30">
        <v>0</v>
      </c>
      <c r="AE130" s="34"/>
      <c r="AF130" s="34"/>
      <c r="AG130" s="34"/>
      <c r="AH130" s="34"/>
    </row>
    <row r="131" spans="1:34" x14ac:dyDescent="0.25">
      <c r="A131" s="7" t="s">
        <v>555</v>
      </c>
      <c r="B131" s="8">
        <v>1</v>
      </c>
      <c r="C131" s="8">
        <v>1</v>
      </c>
      <c r="D131" s="8">
        <v>499899.5</v>
      </c>
      <c r="E131" s="8">
        <v>1</v>
      </c>
      <c r="F131" s="8">
        <v>1</v>
      </c>
      <c r="G131" s="8">
        <v>1</v>
      </c>
      <c r="H131" s="8">
        <v>1</v>
      </c>
      <c r="I131" s="8">
        <v>1</v>
      </c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x14ac:dyDescent="0.25">
      <c r="A132" s="7" t="s">
        <v>560</v>
      </c>
      <c r="B132" s="8">
        <v>0</v>
      </c>
      <c r="C132" s="8">
        <v>0</v>
      </c>
      <c r="D132" s="8">
        <v>499898.5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V132" s="39" t="s">
        <v>202</v>
      </c>
      <c r="W132" s="39" t="s">
        <v>93</v>
      </c>
      <c r="X132" s="39" t="s">
        <v>94</v>
      </c>
      <c r="Y132" s="39" t="s">
        <v>95</v>
      </c>
      <c r="Z132" s="39" t="s">
        <v>96</v>
      </c>
      <c r="AA132" s="39" t="s">
        <v>97</v>
      </c>
      <c r="AB132" s="39" t="s">
        <v>98</v>
      </c>
      <c r="AC132" s="39" t="s">
        <v>240</v>
      </c>
      <c r="AD132" s="39" t="s">
        <v>241</v>
      </c>
      <c r="AE132" s="39" t="s">
        <v>64</v>
      </c>
      <c r="AF132" s="39" t="s">
        <v>203</v>
      </c>
      <c r="AG132" s="39" t="s">
        <v>204</v>
      </c>
      <c r="AH132" s="39" t="s">
        <v>205</v>
      </c>
    </row>
    <row r="133" spans="1:34" ht="18.75" x14ac:dyDescent="0.25">
      <c r="A133" s="3"/>
      <c r="V133" s="39" t="s">
        <v>101</v>
      </c>
      <c r="W133" s="30">
        <v>45061</v>
      </c>
      <c r="X133" s="30">
        <v>2</v>
      </c>
      <c r="Y133" s="30">
        <v>499954.5</v>
      </c>
      <c r="Z133" s="30">
        <v>12</v>
      </c>
      <c r="AA133" s="30">
        <v>499963</v>
      </c>
      <c r="AB133" s="30">
        <v>22</v>
      </c>
      <c r="AC133" s="30">
        <v>14</v>
      </c>
      <c r="AD133" s="30">
        <v>8</v>
      </c>
      <c r="AE133" s="30">
        <v>999991</v>
      </c>
      <c r="AF133" s="30">
        <v>1000000</v>
      </c>
      <c r="AG133" s="101">
        <v>9</v>
      </c>
      <c r="AH133" s="30">
        <v>0</v>
      </c>
    </row>
    <row r="134" spans="1:34" x14ac:dyDescent="0.25">
      <c r="A134" s="7" t="s">
        <v>202</v>
      </c>
      <c r="B134" s="7" t="s">
        <v>93</v>
      </c>
      <c r="C134" s="7" t="s">
        <v>94</v>
      </c>
      <c r="D134" s="7" t="s">
        <v>95</v>
      </c>
      <c r="E134" s="7" t="s">
        <v>96</v>
      </c>
      <c r="F134" s="7" t="s">
        <v>97</v>
      </c>
      <c r="G134" s="7" t="s">
        <v>98</v>
      </c>
      <c r="H134" s="7" t="s">
        <v>240</v>
      </c>
      <c r="I134" s="7" t="s">
        <v>241</v>
      </c>
      <c r="J134" s="7" t="s">
        <v>64</v>
      </c>
      <c r="K134" s="7" t="s">
        <v>203</v>
      </c>
      <c r="L134" s="7" t="s">
        <v>204</v>
      </c>
      <c r="M134" s="7" t="s">
        <v>205</v>
      </c>
      <c r="V134" s="39" t="s">
        <v>102</v>
      </c>
      <c r="W134" s="30">
        <v>45061</v>
      </c>
      <c r="X134" s="30">
        <v>2</v>
      </c>
      <c r="Y134" s="30">
        <v>499977</v>
      </c>
      <c r="Z134" s="30">
        <v>12</v>
      </c>
      <c r="AA134" s="30">
        <v>499963</v>
      </c>
      <c r="AB134" s="30">
        <v>22</v>
      </c>
      <c r="AC134" s="30">
        <v>14</v>
      </c>
      <c r="AD134" s="30">
        <v>9</v>
      </c>
      <c r="AE134" s="30">
        <v>1000014.5</v>
      </c>
      <c r="AF134" s="30">
        <v>1000000</v>
      </c>
      <c r="AG134" s="102">
        <v>-14.5</v>
      </c>
      <c r="AH134" s="30">
        <v>0</v>
      </c>
    </row>
    <row r="135" spans="1:34" x14ac:dyDescent="0.25">
      <c r="A135" s="7" t="s">
        <v>101</v>
      </c>
      <c r="B135" s="8">
        <v>24</v>
      </c>
      <c r="C135" s="8">
        <v>26</v>
      </c>
      <c r="D135" s="8">
        <v>499939</v>
      </c>
      <c r="E135" s="8">
        <v>22</v>
      </c>
      <c r="F135" s="8">
        <v>25</v>
      </c>
      <c r="G135" s="8">
        <v>499939</v>
      </c>
      <c r="H135" s="8">
        <v>14</v>
      </c>
      <c r="I135" s="8">
        <v>20</v>
      </c>
      <c r="J135" s="8">
        <v>1000009</v>
      </c>
      <c r="K135" s="8">
        <v>1000000</v>
      </c>
      <c r="L135" s="8">
        <v>-9</v>
      </c>
      <c r="M135" s="8">
        <v>0</v>
      </c>
      <c r="V135" s="39" t="s">
        <v>103</v>
      </c>
      <c r="W135" s="30">
        <v>45061</v>
      </c>
      <c r="X135" s="30">
        <v>2</v>
      </c>
      <c r="Y135" s="30">
        <v>499964</v>
      </c>
      <c r="Z135" s="30">
        <v>12</v>
      </c>
      <c r="AA135" s="30">
        <v>499963</v>
      </c>
      <c r="AB135" s="30">
        <v>22</v>
      </c>
      <c r="AC135" s="30">
        <v>6</v>
      </c>
      <c r="AD135" s="30">
        <v>9</v>
      </c>
      <c r="AE135" s="30">
        <v>999993.5</v>
      </c>
      <c r="AF135" s="30">
        <v>1000000</v>
      </c>
      <c r="AG135" s="101">
        <v>45082</v>
      </c>
      <c r="AH135" s="30">
        <v>0</v>
      </c>
    </row>
    <row r="136" spans="1:34" x14ac:dyDescent="0.25">
      <c r="A136" s="7" t="s">
        <v>102</v>
      </c>
      <c r="B136" s="8">
        <v>24</v>
      </c>
      <c r="C136" s="8">
        <v>26</v>
      </c>
      <c r="D136" s="8">
        <v>499916.5</v>
      </c>
      <c r="E136" s="8">
        <v>22</v>
      </c>
      <c r="F136" s="8">
        <v>25</v>
      </c>
      <c r="G136" s="8">
        <v>499939</v>
      </c>
      <c r="H136" s="8">
        <v>14</v>
      </c>
      <c r="I136" s="8">
        <v>19</v>
      </c>
      <c r="J136" s="8">
        <v>999985.5</v>
      </c>
      <c r="K136" s="8">
        <v>1000000</v>
      </c>
      <c r="L136" s="8">
        <v>14.5</v>
      </c>
      <c r="M136" s="8">
        <v>0</v>
      </c>
      <c r="V136" s="39" t="s">
        <v>104</v>
      </c>
      <c r="W136" s="30">
        <v>1</v>
      </c>
      <c r="X136" s="30">
        <v>2</v>
      </c>
      <c r="Y136" s="30">
        <v>499977</v>
      </c>
      <c r="Z136" s="30">
        <v>12</v>
      </c>
      <c r="AA136" s="30">
        <v>499963</v>
      </c>
      <c r="AB136" s="30">
        <v>22</v>
      </c>
      <c r="AC136" s="30">
        <v>5</v>
      </c>
      <c r="AD136" s="30">
        <v>9</v>
      </c>
      <c r="AE136" s="30">
        <v>999991</v>
      </c>
      <c r="AF136" s="30">
        <v>1000000</v>
      </c>
      <c r="AG136" s="101">
        <v>9</v>
      </c>
      <c r="AH136" s="30">
        <v>0</v>
      </c>
    </row>
    <row r="137" spans="1:34" x14ac:dyDescent="0.25">
      <c r="A137" s="7" t="s">
        <v>103</v>
      </c>
      <c r="B137" s="8">
        <v>24</v>
      </c>
      <c r="C137" s="8">
        <v>26</v>
      </c>
      <c r="D137" s="8">
        <v>499929.5</v>
      </c>
      <c r="E137" s="8">
        <v>22</v>
      </c>
      <c r="F137" s="8">
        <v>25</v>
      </c>
      <c r="G137" s="8">
        <v>499939</v>
      </c>
      <c r="H137" s="8">
        <v>22</v>
      </c>
      <c r="I137" s="8">
        <v>19</v>
      </c>
      <c r="J137" s="8">
        <v>1000006.5</v>
      </c>
      <c r="K137" s="8">
        <v>1000000</v>
      </c>
      <c r="L137" s="8">
        <v>-6.5</v>
      </c>
      <c r="M137" s="8">
        <v>0</v>
      </c>
      <c r="V137" s="39" t="s">
        <v>105</v>
      </c>
      <c r="W137" s="30">
        <v>45061</v>
      </c>
      <c r="X137" s="30">
        <v>2</v>
      </c>
      <c r="Y137" s="30">
        <v>499977</v>
      </c>
      <c r="Z137" s="30">
        <v>12</v>
      </c>
      <c r="AA137" s="30">
        <v>499963</v>
      </c>
      <c r="AB137" s="30">
        <v>22</v>
      </c>
      <c r="AC137" s="30">
        <v>14</v>
      </c>
      <c r="AD137" s="30">
        <v>7</v>
      </c>
      <c r="AE137" s="30">
        <v>1000012.5</v>
      </c>
      <c r="AF137" s="30">
        <v>1000000</v>
      </c>
      <c r="AG137" s="102">
        <v>-12.5</v>
      </c>
      <c r="AH137" s="30">
        <v>0</v>
      </c>
    </row>
    <row r="138" spans="1:34" x14ac:dyDescent="0.25">
      <c r="A138" s="7" t="s">
        <v>104</v>
      </c>
      <c r="B138" s="8">
        <v>38.5</v>
      </c>
      <c r="C138" s="8">
        <v>26</v>
      </c>
      <c r="D138" s="8">
        <v>499916.5</v>
      </c>
      <c r="E138" s="8">
        <v>22</v>
      </c>
      <c r="F138" s="8">
        <v>25</v>
      </c>
      <c r="G138" s="8">
        <v>499939</v>
      </c>
      <c r="H138" s="8">
        <v>23</v>
      </c>
      <c r="I138" s="8">
        <v>19</v>
      </c>
      <c r="J138" s="8">
        <v>1000009</v>
      </c>
      <c r="K138" s="8">
        <v>1000000</v>
      </c>
      <c r="L138" s="8">
        <v>-9</v>
      </c>
      <c r="M138" s="8">
        <v>0</v>
      </c>
      <c r="V138" s="39" t="s">
        <v>106</v>
      </c>
      <c r="W138" s="30">
        <v>45061</v>
      </c>
      <c r="X138" s="30">
        <v>2</v>
      </c>
      <c r="Y138" s="30">
        <v>499962</v>
      </c>
      <c r="Z138" s="30">
        <v>12</v>
      </c>
      <c r="AA138" s="30">
        <v>499963</v>
      </c>
      <c r="AB138" s="30">
        <v>22</v>
      </c>
      <c r="AC138" s="30">
        <v>0</v>
      </c>
      <c r="AD138" s="30">
        <v>9</v>
      </c>
      <c r="AE138" s="30">
        <v>999985.5</v>
      </c>
      <c r="AF138" s="30">
        <v>1000000</v>
      </c>
      <c r="AG138" s="101">
        <v>45060</v>
      </c>
      <c r="AH138" s="30">
        <v>0</v>
      </c>
    </row>
    <row r="139" spans="1:34" x14ac:dyDescent="0.25">
      <c r="A139" s="7" t="s">
        <v>105</v>
      </c>
      <c r="B139" s="8">
        <v>24</v>
      </c>
      <c r="C139" s="8">
        <v>26</v>
      </c>
      <c r="D139" s="8">
        <v>499916.5</v>
      </c>
      <c r="E139" s="8">
        <v>22</v>
      </c>
      <c r="F139" s="8">
        <v>25</v>
      </c>
      <c r="G139" s="8">
        <v>499939</v>
      </c>
      <c r="H139" s="8">
        <v>14</v>
      </c>
      <c r="I139" s="8">
        <v>21</v>
      </c>
      <c r="J139" s="8">
        <v>999987.5</v>
      </c>
      <c r="K139" s="8">
        <v>1000000</v>
      </c>
      <c r="L139" s="8">
        <v>12.5</v>
      </c>
      <c r="M139" s="8">
        <v>0</v>
      </c>
      <c r="V139" s="39" t="s">
        <v>107</v>
      </c>
      <c r="W139" s="30">
        <v>45061</v>
      </c>
      <c r="X139" s="30">
        <v>2</v>
      </c>
      <c r="Y139" s="30">
        <v>499977</v>
      </c>
      <c r="Z139" s="30">
        <v>12</v>
      </c>
      <c r="AA139" s="30">
        <v>499963</v>
      </c>
      <c r="AB139" s="30">
        <v>1</v>
      </c>
      <c r="AC139" s="30">
        <v>14</v>
      </c>
      <c r="AD139" s="30">
        <v>2</v>
      </c>
      <c r="AE139" s="30">
        <v>999986.5</v>
      </c>
      <c r="AF139" s="30">
        <v>1000000</v>
      </c>
      <c r="AG139" s="101">
        <v>45059</v>
      </c>
      <c r="AH139" s="30">
        <v>0</v>
      </c>
    </row>
    <row r="140" spans="1:34" x14ac:dyDescent="0.25">
      <c r="A140" s="7" t="s">
        <v>106</v>
      </c>
      <c r="B140" s="8">
        <v>24</v>
      </c>
      <c r="C140" s="8">
        <v>26</v>
      </c>
      <c r="D140" s="8">
        <v>499931.5</v>
      </c>
      <c r="E140" s="8">
        <v>22</v>
      </c>
      <c r="F140" s="8">
        <v>25</v>
      </c>
      <c r="G140" s="8">
        <v>499939</v>
      </c>
      <c r="H140" s="8">
        <v>28</v>
      </c>
      <c r="I140" s="8">
        <v>19</v>
      </c>
      <c r="J140" s="8">
        <v>1000014.5</v>
      </c>
      <c r="K140" s="8">
        <v>1000000</v>
      </c>
      <c r="L140" s="8">
        <v>-14.5</v>
      </c>
      <c r="M140" s="8">
        <v>0</v>
      </c>
      <c r="V140" s="39" t="s">
        <v>108</v>
      </c>
      <c r="W140" s="30">
        <v>45061</v>
      </c>
      <c r="X140" s="30">
        <v>2</v>
      </c>
      <c r="Y140" s="30">
        <v>499966</v>
      </c>
      <c r="Z140" s="30">
        <v>12</v>
      </c>
      <c r="AA140" s="30">
        <v>499963</v>
      </c>
      <c r="AB140" s="30">
        <v>20</v>
      </c>
      <c r="AC140" s="30">
        <v>14</v>
      </c>
      <c r="AD140" s="30">
        <v>9</v>
      </c>
      <c r="AE140" s="30">
        <v>1000001.5</v>
      </c>
      <c r="AF140" s="30">
        <v>1000000</v>
      </c>
      <c r="AG140" s="103">
        <v>-1.5</v>
      </c>
      <c r="AH140" s="30">
        <v>0</v>
      </c>
    </row>
    <row r="141" spans="1:34" x14ac:dyDescent="0.25">
      <c r="A141" s="7" t="s">
        <v>107</v>
      </c>
      <c r="B141" s="8">
        <v>24</v>
      </c>
      <c r="C141" s="8">
        <v>26</v>
      </c>
      <c r="D141" s="8">
        <v>499916.5</v>
      </c>
      <c r="E141" s="8">
        <v>22</v>
      </c>
      <c r="F141" s="8">
        <v>25</v>
      </c>
      <c r="G141" s="8">
        <v>499960</v>
      </c>
      <c r="H141" s="8">
        <v>14</v>
      </c>
      <c r="I141" s="8">
        <v>26</v>
      </c>
      <c r="J141" s="8">
        <v>1000013.5</v>
      </c>
      <c r="K141" s="8">
        <v>1000000</v>
      </c>
      <c r="L141" s="8">
        <v>-13.5</v>
      </c>
      <c r="M141" s="8">
        <v>0</v>
      </c>
      <c r="V141" s="39" t="s">
        <v>109</v>
      </c>
      <c r="W141" s="30">
        <v>45061</v>
      </c>
      <c r="X141" s="30">
        <v>2</v>
      </c>
      <c r="Y141" s="30">
        <v>499957</v>
      </c>
      <c r="Z141" s="30">
        <v>12</v>
      </c>
      <c r="AA141" s="30">
        <v>499963</v>
      </c>
      <c r="AB141" s="30">
        <v>22</v>
      </c>
      <c r="AC141" s="30">
        <v>12</v>
      </c>
      <c r="AD141" s="30">
        <v>6</v>
      </c>
      <c r="AE141" s="30">
        <v>999989.5</v>
      </c>
      <c r="AF141" s="30">
        <v>1000000</v>
      </c>
      <c r="AG141" s="101">
        <v>45204</v>
      </c>
      <c r="AH141" s="30">
        <v>0</v>
      </c>
    </row>
    <row r="142" spans="1:34" x14ac:dyDescent="0.25">
      <c r="A142" s="7" t="s">
        <v>108</v>
      </c>
      <c r="B142" s="8">
        <v>24</v>
      </c>
      <c r="C142" s="8">
        <v>26</v>
      </c>
      <c r="D142" s="8">
        <v>499927.5</v>
      </c>
      <c r="E142" s="8">
        <v>22</v>
      </c>
      <c r="F142" s="8">
        <v>25</v>
      </c>
      <c r="G142" s="8">
        <v>499941</v>
      </c>
      <c r="H142" s="8">
        <v>14</v>
      </c>
      <c r="I142" s="8">
        <v>19</v>
      </c>
      <c r="J142" s="8">
        <v>999998.5</v>
      </c>
      <c r="K142" s="8">
        <v>1000000</v>
      </c>
      <c r="L142" s="8">
        <v>1.5</v>
      </c>
      <c r="M142" s="8">
        <v>0</v>
      </c>
      <c r="V142" s="39" t="s">
        <v>110</v>
      </c>
      <c r="W142" s="30">
        <v>45061</v>
      </c>
      <c r="X142" s="30">
        <v>2</v>
      </c>
      <c r="Y142" s="30">
        <v>499977</v>
      </c>
      <c r="Z142" s="30">
        <v>12</v>
      </c>
      <c r="AA142" s="30">
        <v>499961</v>
      </c>
      <c r="AB142" s="30">
        <v>22</v>
      </c>
      <c r="AC142" s="30">
        <v>8</v>
      </c>
      <c r="AD142" s="30">
        <v>9</v>
      </c>
      <c r="AE142" s="30">
        <v>1000006.5</v>
      </c>
      <c r="AF142" s="30">
        <v>1000000</v>
      </c>
      <c r="AG142" s="103">
        <v>-6.5</v>
      </c>
      <c r="AH142" s="30">
        <v>0</v>
      </c>
    </row>
    <row r="143" spans="1:34" x14ac:dyDescent="0.25">
      <c r="A143" s="7" t="s">
        <v>109</v>
      </c>
      <c r="B143" s="8">
        <v>24</v>
      </c>
      <c r="C143" s="8">
        <v>26</v>
      </c>
      <c r="D143" s="8">
        <v>499936.5</v>
      </c>
      <c r="E143" s="8">
        <v>22</v>
      </c>
      <c r="F143" s="8">
        <v>25</v>
      </c>
      <c r="G143" s="8">
        <v>499939</v>
      </c>
      <c r="H143" s="8">
        <v>16</v>
      </c>
      <c r="I143" s="8">
        <v>22</v>
      </c>
      <c r="J143" s="8">
        <v>1000010.5</v>
      </c>
      <c r="K143" s="8">
        <v>1000000</v>
      </c>
      <c r="L143" s="8">
        <v>-10.5</v>
      </c>
      <c r="M143" s="8">
        <v>0</v>
      </c>
      <c r="V143" s="39" t="s">
        <v>111</v>
      </c>
      <c r="W143" s="30">
        <v>45061</v>
      </c>
      <c r="X143" s="30">
        <v>2</v>
      </c>
      <c r="Y143" s="30">
        <v>499995</v>
      </c>
      <c r="Z143" s="30">
        <v>0</v>
      </c>
      <c r="AA143" s="30">
        <v>499963</v>
      </c>
      <c r="AB143" s="30">
        <v>22</v>
      </c>
      <c r="AC143" s="30">
        <v>14</v>
      </c>
      <c r="AD143" s="30">
        <v>9</v>
      </c>
      <c r="AE143" s="30">
        <v>1000020.5</v>
      </c>
      <c r="AF143" s="30">
        <v>1000000</v>
      </c>
      <c r="AG143" s="103">
        <v>-20.5</v>
      </c>
      <c r="AH143" s="30">
        <v>0</v>
      </c>
    </row>
    <row r="144" spans="1:34" x14ac:dyDescent="0.25">
      <c r="A144" s="7" t="s">
        <v>110</v>
      </c>
      <c r="B144" s="8">
        <v>24</v>
      </c>
      <c r="C144" s="8">
        <v>26</v>
      </c>
      <c r="D144" s="8">
        <v>499916.5</v>
      </c>
      <c r="E144" s="8">
        <v>22</v>
      </c>
      <c r="F144" s="8">
        <v>27</v>
      </c>
      <c r="G144" s="8">
        <v>499939</v>
      </c>
      <c r="H144" s="8">
        <v>20</v>
      </c>
      <c r="I144" s="8">
        <v>19</v>
      </c>
      <c r="J144" s="8">
        <v>999993.5</v>
      </c>
      <c r="K144" s="8">
        <v>1000000</v>
      </c>
      <c r="L144" s="8">
        <v>6.5</v>
      </c>
      <c r="M144" s="8">
        <v>0</v>
      </c>
      <c r="V144" s="39" t="s">
        <v>333</v>
      </c>
      <c r="W144" s="30">
        <v>45061</v>
      </c>
      <c r="X144" s="30">
        <v>2</v>
      </c>
      <c r="Y144" s="30">
        <v>499965</v>
      </c>
      <c r="Z144" s="30">
        <v>12</v>
      </c>
      <c r="AA144" s="30">
        <v>499963</v>
      </c>
      <c r="AB144" s="30">
        <v>22</v>
      </c>
      <c r="AC144" s="30">
        <v>13</v>
      </c>
      <c r="AD144" s="30">
        <v>2</v>
      </c>
      <c r="AE144" s="30">
        <v>999994.5</v>
      </c>
      <c r="AF144" s="30">
        <v>1000000</v>
      </c>
      <c r="AG144" s="101">
        <v>45051</v>
      </c>
      <c r="AH144" s="30">
        <v>0</v>
      </c>
    </row>
    <row r="145" spans="1:34" x14ac:dyDescent="0.25">
      <c r="A145" s="7" t="s">
        <v>111</v>
      </c>
      <c r="B145" s="8">
        <v>24</v>
      </c>
      <c r="C145" s="8">
        <v>26</v>
      </c>
      <c r="D145" s="8">
        <v>499898.5</v>
      </c>
      <c r="E145" s="8">
        <v>34</v>
      </c>
      <c r="F145" s="8">
        <v>25</v>
      </c>
      <c r="G145" s="8">
        <v>499939</v>
      </c>
      <c r="H145" s="8">
        <v>14</v>
      </c>
      <c r="I145" s="8">
        <v>19</v>
      </c>
      <c r="J145" s="8">
        <v>999979.5</v>
      </c>
      <c r="K145" s="8">
        <v>1000000</v>
      </c>
      <c r="L145" s="8">
        <v>20.5</v>
      </c>
      <c r="M145" s="8">
        <v>0</v>
      </c>
      <c r="V145" s="39" t="s">
        <v>334</v>
      </c>
      <c r="W145" s="30">
        <v>45061</v>
      </c>
      <c r="X145" s="30">
        <v>2</v>
      </c>
      <c r="Y145" s="30">
        <v>499977</v>
      </c>
      <c r="Z145" s="30">
        <v>12</v>
      </c>
      <c r="AA145" s="30">
        <v>499963</v>
      </c>
      <c r="AB145" s="30">
        <v>22</v>
      </c>
      <c r="AC145" s="30">
        <v>3</v>
      </c>
      <c r="AD145" s="30">
        <v>9</v>
      </c>
      <c r="AE145" s="30">
        <v>1000003.5</v>
      </c>
      <c r="AF145" s="30">
        <v>1000000</v>
      </c>
      <c r="AG145" s="103">
        <v>-3.5</v>
      </c>
      <c r="AH145" s="30">
        <v>0</v>
      </c>
    </row>
    <row r="146" spans="1:34" x14ac:dyDescent="0.25">
      <c r="A146" s="7" t="s">
        <v>333</v>
      </c>
      <c r="B146" s="8">
        <v>24</v>
      </c>
      <c r="C146" s="8">
        <v>26</v>
      </c>
      <c r="D146" s="8">
        <v>499928.5</v>
      </c>
      <c r="E146" s="8">
        <v>22</v>
      </c>
      <c r="F146" s="8">
        <v>25</v>
      </c>
      <c r="G146" s="8">
        <v>499939</v>
      </c>
      <c r="H146" s="8">
        <v>15</v>
      </c>
      <c r="I146" s="8">
        <v>26</v>
      </c>
      <c r="J146" s="8">
        <v>1000005.5</v>
      </c>
      <c r="K146" s="8">
        <v>1000000</v>
      </c>
      <c r="L146" s="8">
        <v>-5.5</v>
      </c>
      <c r="M146" s="8">
        <v>0</v>
      </c>
      <c r="V146" s="39" t="s">
        <v>335</v>
      </c>
      <c r="W146" s="30">
        <v>45061</v>
      </c>
      <c r="X146" s="30">
        <v>2</v>
      </c>
      <c r="Y146" s="30">
        <v>499977</v>
      </c>
      <c r="Z146" s="30">
        <v>12</v>
      </c>
      <c r="AA146" s="30">
        <v>499962</v>
      </c>
      <c r="AB146" s="30">
        <v>22</v>
      </c>
      <c r="AC146" s="30">
        <v>14</v>
      </c>
      <c r="AD146" s="30">
        <v>9</v>
      </c>
      <c r="AE146" s="30">
        <v>1000013.5</v>
      </c>
      <c r="AF146" s="30">
        <v>1000000</v>
      </c>
      <c r="AG146" s="103">
        <v>-13.5</v>
      </c>
      <c r="AH146" s="30">
        <v>0</v>
      </c>
    </row>
    <row r="147" spans="1:34" x14ac:dyDescent="0.25">
      <c r="A147" s="7" t="s">
        <v>334</v>
      </c>
      <c r="B147" s="8">
        <v>24</v>
      </c>
      <c r="C147" s="8">
        <v>26</v>
      </c>
      <c r="D147" s="8">
        <v>499916.5</v>
      </c>
      <c r="E147" s="8">
        <v>22</v>
      </c>
      <c r="F147" s="8">
        <v>25</v>
      </c>
      <c r="G147" s="8">
        <v>499939</v>
      </c>
      <c r="H147" s="8">
        <v>25</v>
      </c>
      <c r="I147" s="8">
        <v>19</v>
      </c>
      <c r="J147" s="8">
        <v>999996.5</v>
      </c>
      <c r="K147" s="8">
        <v>1000000</v>
      </c>
      <c r="L147" s="8">
        <v>3.5</v>
      </c>
      <c r="M147" s="8">
        <v>0</v>
      </c>
      <c r="V147" s="39" t="s">
        <v>336</v>
      </c>
      <c r="W147" s="30">
        <v>45060</v>
      </c>
      <c r="X147" s="30">
        <v>0</v>
      </c>
      <c r="Y147" s="30">
        <v>499975</v>
      </c>
      <c r="Z147" s="30">
        <v>0</v>
      </c>
      <c r="AA147" s="30">
        <v>499960</v>
      </c>
      <c r="AB147" s="30">
        <v>13</v>
      </c>
      <c r="AC147" s="30">
        <v>4</v>
      </c>
      <c r="AD147" s="30">
        <v>0</v>
      </c>
      <c r="AE147" s="30">
        <v>999966.5</v>
      </c>
      <c r="AF147" s="30">
        <v>1000000</v>
      </c>
      <c r="AG147" s="101">
        <v>12175</v>
      </c>
      <c r="AH147" s="30">
        <v>0</v>
      </c>
    </row>
    <row r="148" spans="1:34" x14ac:dyDescent="0.25">
      <c r="A148" s="7" t="s">
        <v>335</v>
      </c>
      <c r="B148" s="8">
        <v>24</v>
      </c>
      <c r="C148" s="8">
        <v>26</v>
      </c>
      <c r="D148" s="8">
        <v>499916.5</v>
      </c>
      <c r="E148" s="8">
        <v>22</v>
      </c>
      <c r="F148" s="8">
        <v>26</v>
      </c>
      <c r="G148" s="8">
        <v>499939</v>
      </c>
      <c r="H148" s="8">
        <v>14</v>
      </c>
      <c r="I148" s="8">
        <v>19</v>
      </c>
      <c r="J148" s="8">
        <v>999986.5</v>
      </c>
      <c r="K148" s="8">
        <v>1000000</v>
      </c>
      <c r="L148" s="8">
        <v>13.5</v>
      </c>
      <c r="M148" s="8">
        <v>0</v>
      </c>
      <c r="V148" s="39" t="s">
        <v>337</v>
      </c>
      <c r="W148" s="30">
        <v>45061</v>
      </c>
      <c r="X148" s="30">
        <v>2</v>
      </c>
      <c r="Y148" s="30">
        <v>499977</v>
      </c>
      <c r="Z148" s="30">
        <v>12</v>
      </c>
      <c r="AA148" s="30">
        <v>499963</v>
      </c>
      <c r="AB148" s="30">
        <v>22</v>
      </c>
      <c r="AC148" s="30">
        <v>2</v>
      </c>
      <c r="AD148" s="30">
        <v>9</v>
      </c>
      <c r="AE148" s="30">
        <v>1000002.5</v>
      </c>
      <c r="AF148" s="30">
        <v>1000000</v>
      </c>
      <c r="AG148" s="103">
        <v>-2.5</v>
      </c>
      <c r="AH148" s="30">
        <v>0</v>
      </c>
    </row>
    <row r="149" spans="1:34" x14ac:dyDescent="0.25">
      <c r="A149" s="7" t="s">
        <v>336</v>
      </c>
      <c r="B149" s="8">
        <v>25</v>
      </c>
      <c r="C149" s="8">
        <v>28</v>
      </c>
      <c r="D149" s="8">
        <v>499918.5</v>
      </c>
      <c r="E149" s="8">
        <v>34</v>
      </c>
      <c r="F149" s="8">
        <v>28</v>
      </c>
      <c r="G149" s="8">
        <v>499948</v>
      </c>
      <c r="H149" s="8">
        <v>24</v>
      </c>
      <c r="I149" s="8">
        <v>28</v>
      </c>
      <c r="J149" s="8">
        <v>1000033.5</v>
      </c>
      <c r="K149" s="8">
        <v>1000000</v>
      </c>
      <c r="L149" s="8">
        <v>-33.5</v>
      </c>
      <c r="M149" s="8">
        <v>0</v>
      </c>
      <c r="V149" s="39" t="s">
        <v>338</v>
      </c>
      <c r="W149" s="30">
        <v>45061</v>
      </c>
      <c r="X149" s="30">
        <v>2</v>
      </c>
      <c r="Y149" s="30">
        <v>499977</v>
      </c>
      <c r="Z149" s="30">
        <v>12</v>
      </c>
      <c r="AA149" s="30">
        <v>499963</v>
      </c>
      <c r="AB149" s="30">
        <v>22</v>
      </c>
      <c r="AC149" s="30">
        <v>14</v>
      </c>
      <c r="AD149" s="30">
        <v>9</v>
      </c>
      <c r="AE149" s="30">
        <v>1000014.5</v>
      </c>
      <c r="AF149" s="30">
        <v>1000000</v>
      </c>
      <c r="AG149" s="103">
        <v>-14.5</v>
      </c>
      <c r="AH149" s="30">
        <v>0</v>
      </c>
    </row>
    <row r="150" spans="1:34" x14ac:dyDescent="0.25">
      <c r="A150" s="7" t="s">
        <v>337</v>
      </c>
      <c r="B150" s="8">
        <v>24</v>
      </c>
      <c r="C150" s="8">
        <v>26</v>
      </c>
      <c r="D150" s="8">
        <v>499916.5</v>
      </c>
      <c r="E150" s="8">
        <v>22</v>
      </c>
      <c r="F150" s="8">
        <v>25</v>
      </c>
      <c r="G150" s="8">
        <v>499939</v>
      </c>
      <c r="H150" s="8">
        <v>26</v>
      </c>
      <c r="I150" s="8">
        <v>19</v>
      </c>
      <c r="J150" s="8">
        <v>999997.5</v>
      </c>
      <c r="K150" s="8">
        <v>1000000</v>
      </c>
      <c r="L150" s="8">
        <v>2.5</v>
      </c>
      <c r="M150" s="8">
        <v>0</v>
      </c>
      <c r="V150" s="39" t="s">
        <v>339</v>
      </c>
      <c r="W150" s="30">
        <v>45061</v>
      </c>
      <c r="X150" s="30">
        <v>2</v>
      </c>
      <c r="Y150" s="30">
        <v>499953.5</v>
      </c>
      <c r="Z150" s="30">
        <v>12</v>
      </c>
      <c r="AA150" s="30">
        <v>499963</v>
      </c>
      <c r="AB150" s="30">
        <v>22</v>
      </c>
      <c r="AC150" s="30">
        <v>14</v>
      </c>
      <c r="AD150" s="30">
        <v>9</v>
      </c>
      <c r="AE150" s="30">
        <v>999991</v>
      </c>
      <c r="AF150" s="30">
        <v>1000000</v>
      </c>
      <c r="AG150" s="101">
        <v>9</v>
      </c>
      <c r="AH150" s="30">
        <v>0</v>
      </c>
    </row>
    <row r="151" spans="1:34" x14ac:dyDescent="0.25">
      <c r="A151" s="7" t="s">
        <v>338</v>
      </c>
      <c r="B151" s="8">
        <v>24</v>
      </c>
      <c r="C151" s="8">
        <v>26</v>
      </c>
      <c r="D151" s="8">
        <v>499916.5</v>
      </c>
      <c r="E151" s="8">
        <v>22</v>
      </c>
      <c r="F151" s="8">
        <v>25</v>
      </c>
      <c r="G151" s="8">
        <v>499939</v>
      </c>
      <c r="H151" s="8">
        <v>14</v>
      </c>
      <c r="I151" s="8">
        <v>19</v>
      </c>
      <c r="J151" s="8">
        <v>999985.5</v>
      </c>
      <c r="K151" s="8">
        <v>1000000</v>
      </c>
      <c r="L151" s="8">
        <v>14.5</v>
      </c>
      <c r="M151" s="8">
        <v>0</v>
      </c>
      <c r="V151" s="39" t="s">
        <v>340</v>
      </c>
      <c r="W151" s="30">
        <v>45061</v>
      </c>
      <c r="X151" s="30">
        <v>2</v>
      </c>
      <c r="Y151" s="30">
        <v>499976</v>
      </c>
      <c r="Z151" s="30">
        <v>0</v>
      </c>
      <c r="AA151" s="30">
        <v>499963</v>
      </c>
      <c r="AB151" s="30">
        <v>22</v>
      </c>
      <c r="AC151" s="30">
        <v>14</v>
      </c>
      <c r="AD151" s="30">
        <v>9</v>
      </c>
      <c r="AE151" s="30">
        <v>1000001.5</v>
      </c>
      <c r="AF151" s="30">
        <v>1000000</v>
      </c>
      <c r="AG151" s="103">
        <v>-1.5</v>
      </c>
      <c r="AH151" s="30">
        <v>0</v>
      </c>
    </row>
    <row r="152" spans="1:34" x14ac:dyDescent="0.25">
      <c r="A152" s="7" t="s">
        <v>339</v>
      </c>
      <c r="B152" s="8">
        <v>24</v>
      </c>
      <c r="C152" s="8">
        <v>26</v>
      </c>
      <c r="D152" s="8">
        <v>499940</v>
      </c>
      <c r="E152" s="8">
        <v>22</v>
      </c>
      <c r="F152" s="8">
        <v>25</v>
      </c>
      <c r="G152" s="8">
        <v>499939</v>
      </c>
      <c r="H152" s="8">
        <v>14</v>
      </c>
      <c r="I152" s="8">
        <v>19</v>
      </c>
      <c r="J152" s="8">
        <v>1000009</v>
      </c>
      <c r="K152" s="8">
        <v>1000000</v>
      </c>
      <c r="L152" s="8">
        <v>-9</v>
      </c>
      <c r="M152" s="8">
        <v>0</v>
      </c>
      <c r="V152" s="39" t="s">
        <v>341</v>
      </c>
      <c r="W152" s="30">
        <v>45061</v>
      </c>
      <c r="X152" s="30">
        <v>2</v>
      </c>
      <c r="Y152" s="30">
        <v>499962</v>
      </c>
      <c r="Z152" s="30">
        <v>12</v>
      </c>
      <c r="AA152" s="30">
        <v>499963</v>
      </c>
      <c r="AB152" s="30">
        <v>22</v>
      </c>
      <c r="AC152" s="30">
        <v>0</v>
      </c>
      <c r="AD152" s="30">
        <v>9</v>
      </c>
      <c r="AE152" s="30">
        <v>999985.5</v>
      </c>
      <c r="AF152" s="30">
        <v>1000000</v>
      </c>
      <c r="AG152" s="101">
        <v>45060</v>
      </c>
      <c r="AH152" s="30">
        <v>0</v>
      </c>
    </row>
    <row r="153" spans="1:34" x14ac:dyDescent="0.25">
      <c r="A153" s="7" t="s">
        <v>340</v>
      </c>
      <c r="B153" s="8">
        <v>24</v>
      </c>
      <c r="C153" s="8">
        <v>26</v>
      </c>
      <c r="D153" s="8">
        <v>499917.5</v>
      </c>
      <c r="E153" s="8">
        <v>34</v>
      </c>
      <c r="F153" s="8">
        <v>25</v>
      </c>
      <c r="G153" s="8">
        <v>499939</v>
      </c>
      <c r="H153" s="8">
        <v>14</v>
      </c>
      <c r="I153" s="8">
        <v>19</v>
      </c>
      <c r="J153" s="8">
        <v>999998.5</v>
      </c>
      <c r="K153" s="8">
        <v>1000000</v>
      </c>
      <c r="L153" s="8">
        <v>1.5</v>
      </c>
      <c r="M153" s="8">
        <v>0</v>
      </c>
      <c r="V153" s="39" t="s">
        <v>342</v>
      </c>
      <c r="W153" s="30">
        <v>45061</v>
      </c>
      <c r="X153" s="30">
        <v>2</v>
      </c>
      <c r="Y153" s="30">
        <v>499977</v>
      </c>
      <c r="Z153" s="30">
        <v>9</v>
      </c>
      <c r="AA153" s="30">
        <v>499963</v>
      </c>
      <c r="AB153" s="30">
        <v>20</v>
      </c>
      <c r="AC153" s="30">
        <v>6</v>
      </c>
      <c r="AD153" s="30">
        <v>9</v>
      </c>
      <c r="AE153" s="30">
        <v>1000001.5</v>
      </c>
      <c r="AF153" s="30">
        <v>1000000</v>
      </c>
      <c r="AG153" s="103">
        <v>-1.5</v>
      </c>
      <c r="AH153" s="30">
        <v>0</v>
      </c>
    </row>
    <row r="154" spans="1:34" x14ac:dyDescent="0.25">
      <c r="A154" s="7" t="s">
        <v>341</v>
      </c>
      <c r="B154" s="8">
        <v>24</v>
      </c>
      <c r="C154" s="8">
        <v>26</v>
      </c>
      <c r="D154" s="8">
        <v>499931.5</v>
      </c>
      <c r="E154" s="8">
        <v>22</v>
      </c>
      <c r="F154" s="8">
        <v>25</v>
      </c>
      <c r="G154" s="8">
        <v>499939</v>
      </c>
      <c r="H154" s="8">
        <v>28</v>
      </c>
      <c r="I154" s="8">
        <v>19</v>
      </c>
      <c r="J154" s="8">
        <v>1000014.5</v>
      </c>
      <c r="K154" s="8">
        <v>1000000</v>
      </c>
      <c r="L154" s="8">
        <v>-14.5</v>
      </c>
      <c r="M154" s="8">
        <v>0</v>
      </c>
      <c r="V154" s="39" t="s">
        <v>343</v>
      </c>
      <c r="W154" s="30">
        <v>1</v>
      </c>
      <c r="X154" s="30">
        <v>2</v>
      </c>
      <c r="Y154" s="30">
        <v>499977</v>
      </c>
      <c r="Z154" s="30">
        <v>12</v>
      </c>
      <c r="AA154" s="30">
        <v>499963</v>
      </c>
      <c r="AB154" s="30">
        <v>22</v>
      </c>
      <c r="AC154" s="30">
        <v>10</v>
      </c>
      <c r="AD154" s="30">
        <v>9</v>
      </c>
      <c r="AE154" s="30">
        <v>999996</v>
      </c>
      <c r="AF154" s="30">
        <v>1000000</v>
      </c>
      <c r="AG154" s="101">
        <v>4</v>
      </c>
      <c r="AH154" s="30">
        <v>0</v>
      </c>
    </row>
    <row r="155" spans="1:34" x14ac:dyDescent="0.25">
      <c r="A155" s="7" t="s">
        <v>342</v>
      </c>
      <c r="B155" s="8">
        <v>24</v>
      </c>
      <c r="C155" s="8">
        <v>26</v>
      </c>
      <c r="D155" s="8">
        <v>499916.5</v>
      </c>
      <c r="E155" s="8">
        <v>25</v>
      </c>
      <c r="F155" s="8">
        <v>25</v>
      </c>
      <c r="G155" s="8">
        <v>499941</v>
      </c>
      <c r="H155" s="8">
        <v>22</v>
      </c>
      <c r="I155" s="8">
        <v>19</v>
      </c>
      <c r="J155" s="8">
        <v>999998.5</v>
      </c>
      <c r="K155" s="8">
        <v>1000000</v>
      </c>
      <c r="L155" s="8">
        <v>1.5</v>
      </c>
      <c r="M155" s="8">
        <v>0</v>
      </c>
      <c r="V155" s="39" t="s">
        <v>344</v>
      </c>
      <c r="W155" s="30">
        <v>45061</v>
      </c>
      <c r="X155" s="30">
        <v>2</v>
      </c>
      <c r="Y155" s="30">
        <v>499994</v>
      </c>
      <c r="Z155" s="30">
        <v>12</v>
      </c>
      <c r="AA155" s="30">
        <v>499963</v>
      </c>
      <c r="AB155" s="30">
        <v>13</v>
      </c>
      <c r="AC155" s="30">
        <v>11</v>
      </c>
      <c r="AD155" s="30">
        <v>9</v>
      </c>
      <c r="AE155" s="30">
        <v>1000019.5</v>
      </c>
      <c r="AF155" s="30">
        <v>1000000</v>
      </c>
      <c r="AG155" s="103">
        <v>-19.5</v>
      </c>
      <c r="AH155" s="30">
        <v>0</v>
      </c>
    </row>
    <row r="156" spans="1:34" x14ac:dyDescent="0.25">
      <c r="A156" s="7" t="s">
        <v>343</v>
      </c>
      <c r="B156" s="8">
        <v>38.5</v>
      </c>
      <c r="C156" s="8">
        <v>26</v>
      </c>
      <c r="D156" s="8">
        <v>499916.5</v>
      </c>
      <c r="E156" s="8">
        <v>22</v>
      </c>
      <c r="F156" s="8">
        <v>25</v>
      </c>
      <c r="G156" s="8">
        <v>499939</v>
      </c>
      <c r="H156" s="8">
        <v>18</v>
      </c>
      <c r="I156" s="8">
        <v>19</v>
      </c>
      <c r="J156" s="8">
        <v>1000004</v>
      </c>
      <c r="K156" s="8">
        <v>1000000</v>
      </c>
      <c r="L156" s="8">
        <v>-4</v>
      </c>
      <c r="M156" s="8">
        <v>0</v>
      </c>
      <c r="V156" s="39" t="s">
        <v>345</v>
      </c>
      <c r="W156" s="30">
        <v>45061</v>
      </c>
      <c r="X156" s="30">
        <v>2</v>
      </c>
      <c r="Y156" s="30">
        <v>499977</v>
      </c>
      <c r="Z156" s="30">
        <v>12</v>
      </c>
      <c r="AA156" s="30">
        <v>499963</v>
      </c>
      <c r="AB156" s="30">
        <v>22</v>
      </c>
      <c r="AC156" s="30">
        <v>14</v>
      </c>
      <c r="AD156" s="30">
        <v>9</v>
      </c>
      <c r="AE156" s="30">
        <v>1000014.5</v>
      </c>
      <c r="AF156" s="30">
        <v>1000000</v>
      </c>
      <c r="AG156" s="103">
        <v>-14.5</v>
      </c>
      <c r="AH156" s="30">
        <v>0</v>
      </c>
    </row>
    <row r="157" spans="1:34" x14ac:dyDescent="0.25">
      <c r="A157" s="7" t="s">
        <v>344</v>
      </c>
      <c r="B157" s="8">
        <v>24</v>
      </c>
      <c r="C157" s="8">
        <v>26</v>
      </c>
      <c r="D157" s="8">
        <v>499899.5</v>
      </c>
      <c r="E157" s="8">
        <v>22</v>
      </c>
      <c r="F157" s="8">
        <v>25</v>
      </c>
      <c r="G157" s="8">
        <v>499948</v>
      </c>
      <c r="H157" s="8">
        <v>17</v>
      </c>
      <c r="I157" s="8">
        <v>19</v>
      </c>
      <c r="J157" s="8">
        <v>999980.5</v>
      </c>
      <c r="K157" s="8">
        <v>1000000</v>
      </c>
      <c r="L157" s="8">
        <v>19.5</v>
      </c>
      <c r="M157" s="8">
        <v>0</v>
      </c>
      <c r="V157" s="39" t="s">
        <v>346</v>
      </c>
      <c r="W157" s="30">
        <v>45061</v>
      </c>
      <c r="X157" s="30">
        <v>2</v>
      </c>
      <c r="Y157" s="30">
        <v>499977</v>
      </c>
      <c r="Z157" s="30">
        <v>12</v>
      </c>
      <c r="AA157" s="30">
        <v>499963</v>
      </c>
      <c r="AB157" s="30">
        <v>22</v>
      </c>
      <c r="AC157" s="30">
        <v>14</v>
      </c>
      <c r="AD157" s="30">
        <v>1</v>
      </c>
      <c r="AE157" s="30">
        <v>1000006.5</v>
      </c>
      <c r="AF157" s="30">
        <v>1000000</v>
      </c>
      <c r="AG157" s="103">
        <v>-6.5</v>
      </c>
      <c r="AH157" s="30">
        <v>0</v>
      </c>
    </row>
    <row r="158" spans="1:34" x14ac:dyDescent="0.25">
      <c r="A158" s="7" t="s">
        <v>345</v>
      </c>
      <c r="B158" s="8">
        <v>24</v>
      </c>
      <c r="C158" s="8">
        <v>26</v>
      </c>
      <c r="D158" s="8">
        <v>499916.5</v>
      </c>
      <c r="E158" s="8">
        <v>22</v>
      </c>
      <c r="F158" s="8">
        <v>25</v>
      </c>
      <c r="G158" s="8">
        <v>499939</v>
      </c>
      <c r="H158" s="8">
        <v>14</v>
      </c>
      <c r="I158" s="8">
        <v>19</v>
      </c>
      <c r="J158" s="8">
        <v>999985.5</v>
      </c>
      <c r="K158" s="8">
        <v>1000000</v>
      </c>
      <c r="L158" s="8">
        <v>14.5</v>
      </c>
      <c r="M158" s="8">
        <v>0</v>
      </c>
      <c r="V158" s="39" t="s">
        <v>347</v>
      </c>
      <c r="W158" s="30">
        <v>0</v>
      </c>
      <c r="X158" s="30">
        <v>0</v>
      </c>
      <c r="Y158" s="30">
        <v>499977</v>
      </c>
      <c r="Z158" s="30">
        <v>9</v>
      </c>
      <c r="AA158" s="30">
        <v>499963</v>
      </c>
      <c r="AB158" s="30">
        <v>22</v>
      </c>
      <c r="AC158" s="30">
        <v>14</v>
      </c>
      <c r="AD158" s="30">
        <v>4</v>
      </c>
      <c r="AE158" s="30">
        <v>999989</v>
      </c>
      <c r="AF158" s="30">
        <v>1000000</v>
      </c>
      <c r="AG158" s="101">
        <v>11</v>
      </c>
      <c r="AH158" s="30">
        <v>0</v>
      </c>
    </row>
    <row r="159" spans="1:34" x14ac:dyDescent="0.25">
      <c r="A159" s="7" t="s">
        <v>346</v>
      </c>
      <c r="B159" s="8">
        <v>24</v>
      </c>
      <c r="C159" s="8">
        <v>26</v>
      </c>
      <c r="D159" s="8">
        <v>499916.5</v>
      </c>
      <c r="E159" s="8">
        <v>22</v>
      </c>
      <c r="F159" s="8">
        <v>25</v>
      </c>
      <c r="G159" s="8">
        <v>499939</v>
      </c>
      <c r="H159" s="8">
        <v>14</v>
      </c>
      <c r="I159" s="8">
        <v>27</v>
      </c>
      <c r="J159" s="8">
        <v>999993.5</v>
      </c>
      <c r="K159" s="8">
        <v>1000000</v>
      </c>
      <c r="L159" s="8">
        <v>6.5</v>
      </c>
      <c r="M159" s="8">
        <v>0</v>
      </c>
      <c r="V159" s="39" t="s">
        <v>348</v>
      </c>
      <c r="W159" s="30">
        <v>45061</v>
      </c>
      <c r="X159" s="30">
        <v>2</v>
      </c>
      <c r="Y159" s="30">
        <v>499977</v>
      </c>
      <c r="Z159" s="30">
        <v>9</v>
      </c>
      <c r="AA159" s="30">
        <v>499963</v>
      </c>
      <c r="AB159" s="30">
        <v>0</v>
      </c>
      <c r="AC159" s="30">
        <v>8</v>
      </c>
      <c r="AD159" s="30">
        <v>9</v>
      </c>
      <c r="AE159" s="30">
        <v>999983.5</v>
      </c>
      <c r="AF159" s="30">
        <v>1000000</v>
      </c>
      <c r="AG159" s="101">
        <v>45062</v>
      </c>
      <c r="AH159" s="30">
        <v>0</v>
      </c>
    </row>
    <row r="160" spans="1:34" x14ac:dyDescent="0.25">
      <c r="A160" s="7" t="s">
        <v>347</v>
      </c>
      <c r="B160" s="8">
        <v>39.5</v>
      </c>
      <c r="C160" s="8">
        <v>28</v>
      </c>
      <c r="D160" s="8">
        <v>499916.5</v>
      </c>
      <c r="E160" s="8">
        <v>25</v>
      </c>
      <c r="F160" s="8">
        <v>25</v>
      </c>
      <c r="G160" s="8">
        <v>499939</v>
      </c>
      <c r="H160" s="8">
        <v>14</v>
      </c>
      <c r="I160" s="8">
        <v>24</v>
      </c>
      <c r="J160" s="8">
        <v>1000011</v>
      </c>
      <c r="K160" s="8">
        <v>1000000</v>
      </c>
      <c r="L160" s="8">
        <v>-11</v>
      </c>
      <c r="M160" s="8">
        <v>0</v>
      </c>
      <c r="V160" s="39" t="s">
        <v>349</v>
      </c>
      <c r="W160" s="30">
        <v>45061</v>
      </c>
      <c r="X160" s="30">
        <v>2</v>
      </c>
      <c r="Y160" s="30">
        <v>499977</v>
      </c>
      <c r="Z160" s="30">
        <v>12</v>
      </c>
      <c r="AA160" s="30">
        <v>499963</v>
      </c>
      <c r="AB160" s="30">
        <v>22</v>
      </c>
      <c r="AC160" s="30">
        <v>14</v>
      </c>
      <c r="AD160" s="30">
        <v>9</v>
      </c>
      <c r="AE160" s="30">
        <v>1000014.5</v>
      </c>
      <c r="AF160" s="30">
        <v>1000000</v>
      </c>
      <c r="AG160" s="103">
        <v>-14.5</v>
      </c>
      <c r="AH160" s="30">
        <v>0</v>
      </c>
    </row>
    <row r="161" spans="1:34" x14ac:dyDescent="0.25">
      <c r="A161" s="7" t="s">
        <v>348</v>
      </c>
      <c r="B161" s="8">
        <v>24</v>
      </c>
      <c r="C161" s="8">
        <v>26</v>
      </c>
      <c r="D161" s="8">
        <v>499916.5</v>
      </c>
      <c r="E161" s="8">
        <v>25</v>
      </c>
      <c r="F161" s="8">
        <v>25</v>
      </c>
      <c r="G161" s="8">
        <v>499961</v>
      </c>
      <c r="H161" s="8">
        <v>20</v>
      </c>
      <c r="I161" s="8">
        <v>19</v>
      </c>
      <c r="J161" s="8">
        <v>1000016.5</v>
      </c>
      <c r="K161" s="8">
        <v>1000000</v>
      </c>
      <c r="L161" s="8">
        <v>-16.5</v>
      </c>
      <c r="M161" s="8">
        <v>0</v>
      </c>
      <c r="V161" s="39" t="s">
        <v>350</v>
      </c>
      <c r="W161" s="30">
        <v>45061</v>
      </c>
      <c r="X161" s="30">
        <v>2</v>
      </c>
      <c r="Y161" s="30">
        <v>499977</v>
      </c>
      <c r="Z161" s="30">
        <v>12</v>
      </c>
      <c r="AA161" s="30">
        <v>499963</v>
      </c>
      <c r="AB161" s="30">
        <v>22</v>
      </c>
      <c r="AC161" s="30">
        <v>14</v>
      </c>
      <c r="AD161" s="30">
        <v>5</v>
      </c>
      <c r="AE161" s="30">
        <v>1000010.5</v>
      </c>
      <c r="AF161" s="30">
        <v>1000000</v>
      </c>
      <c r="AG161" s="103">
        <v>-10.5</v>
      </c>
      <c r="AH161" s="30">
        <v>0</v>
      </c>
    </row>
    <row r="162" spans="1:34" x14ac:dyDescent="0.25">
      <c r="A162" s="7" t="s">
        <v>349</v>
      </c>
      <c r="B162" s="8">
        <v>24</v>
      </c>
      <c r="C162" s="8">
        <v>26</v>
      </c>
      <c r="D162" s="8">
        <v>499916.5</v>
      </c>
      <c r="E162" s="8">
        <v>22</v>
      </c>
      <c r="F162" s="8">
        <v>25</v>
      </c>
      <c r="G162" s="8">
        <v>499939</v>
      </c>
      <c r="H162" s="8">
        <v>14</v>
      </c>
      <c r="I162" s="8">
        <v>19</v>
      </c>
      <c r="J162" s="8">
        <v>999985.5</v>
      </c>
      <c r="K162" s="8">
        <v>1000000</v>
      </c>
      <c r="L162" s="8">
        <v>14.5</v>
      </c>
      <c r="M162" s="8">
        <v>0</v>
      </c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x14ac:dyDescent="0.25">
      <c r="A163" s="7" t="s">
        <v>350</v>
      </c>
      <c r="B163" s="8">
        <v>24</v>
      </c>
      <c r="C163" s="8">
        <v>26</v>
      </c>
      <c r="D163" s="8">
        <v>499916.5</v>
      </c>
      <c r="E163" s="8">
        <v>22</v>
      </c>
      <c r="F163" s="8">
        <v>25</v>
      </c>
      <c r="G163" s="8">
        <v>499939</v>
      </c>
      <c r="H163" s="8">
        <v>14</v>
      </c>
      <c r="I163" s="8">
        <v>23</v>
      </c>
      <c r="J163" s="8">
        <v>999989.5</v>
      </c>
      <c r="K163" s="8">
        <v>1000000</v>
      </c>
      <c r="L163" s="8">
        <v>10.5</v>
      </c>
      <c r="M163" s="8">
        <v>0</v>
      </c>
      <c r="V163" s="40" t="s">
        <v>216</v>
      </c>
      <c r="W163" s="32">
        <v>1000184.5</v>
      </c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</row>
    <row r="164" spans="1:34" x14ac:dyDescent="0.25">
      <c r="V164" s="40" t="s">
        <v>568</v>
      </c>
      <c r="W164" s="32">
        <v>999913.5</v>
      </c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</row>
    <row r="165" spans="1:34" x14ac:dyDescent="0.25">
      <c r="A165" s="9" t="s">
        <v>216</v>
      </c>
      <c r="B165" s="10">
        <v>1000086.5</v>
      </c>
      <c r="V165" s="40" t="s">
        <v>219</v>
      </c>
      <c r="W165" s="32">
        <v>29000001</v>
      </c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</row>
    <row r="166" spans="1:34" ht="21" x14ac:dyDescent="0.25">
      <c r="A166" s="9" t="s">
        <v>568</v>
      </c>
      <c r="B166" s="10">
        <v>499898.5</v>
      </c>
      <c r="V166" s="40" t="s">
        <v>220</v>
      </c>
      <c r="W166" s="32">
        <v>29000000</v>
      </c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</row>
    <row r="167" spans="1:34" ht="21.75" x14ac:dyDescent="0.25">
      <c r="A167" s="9" t="s">
        <v>219</v>
      </c>
      <c r="B167" s="10">
        <v>28999999</v>
      </c>
      <c r="V167" s="40" t="s">
        <v>221</v>
      </c>
      <c r="W167" s="32">
        <v>1</v>
      </c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</row>
    <row r="168" spans="1:34" ht="21.75" x14ac:dyDescent="0.25">
      <c r="A168" s="9" t="s">
        <v>220</v>
      </c>
      <c r="B168" s="10">
        <v>29000000</v>
      </c>
      <c r="V168" s="40" t="s">
        <v>223</v>
      </c>
      <c r="W168" s="32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</row>
    <row r="169" spans="1:34" ht="31.5" x14ac:dyDescent="0.25">
      <c r="A169" s="9" t="s">
        <v>221</v>
      </c>
      <c r="B169" s="10">
        <v>-1</v>
      </c>
      <c r="V169" s="40" t="s">
        <v>224</v>
      </c>
      <c r="W169" s="32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</row>
    <row r="170" spans="1:34" ht="31.5" x14ac:dyDescent="0.25">
      <c r="A170" s="9" t="s">
        <v>223</v>
      </c>
      <c r="B170" s="10"/>
      <c r="V170" s="40" t="s">
        <v>225</v>
      </c>
      <c r="W170" s="32">
        <v>0</v>
      </c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</row>
    <row r="171" spans="1:34" ht="31.5" x14ac:dyDescent="0.25">
      <c r="A171" s="9" t="s">
        <v>224</v>
      </c>
      <c r="B171" s="10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</row>
    <row r="172" spans="1:34" ht="21" x14ac:dyDescent="0.25">
      <c r="A172" s="9" t="s">
        <v>225</v>
      </c>
      <c r="B172" s="10">
        <v>0</v>
      </c>
      <c r="V172" s="41" t="s">
        <v>226</v>
      </c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</row>
    <row r="173" spans="1:34" x14ac:dyDescent="0.25"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</row>
    <row r="174" spans="1:34" ht="46.5" x14ac:dyDescent="0.25">
      <c r="A174" s="11" t="s">
        <v>226</v>
      </c>
      <c r="V174" s="42" t="s">
        <v>569</v>
      </c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</row>
    <row r="175" spans="1:34" ht="46.5" x14ac:dyDescent="0.25">
      <c r="V175" s="42" t="s">
        <v>229</v>
      </c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</row>
    <row r="176" spans="1:34" x14ac:dyDescent="0.25">
      <c r="A176" s="12" t="s">
        <v>569</v>
      </c>
    </row>
    <row r="177" spans="1:1" x14ac:dyDescent="0.25">
      <c r="A177" s="12" t="s">
        <v>570</v>
      </c>
    </row>
  </sheetData>
  <mergeCells count="3">
    <mergeCell ref="M2:T2"/>
    <mergeCell ref="AH2:AI2"/>
    <mergeCell ref="AT3:AU3"/>
  </mergeCells>
  <conditionalFormatting sqref="V4:V3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4:Y3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:Z3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4:AA3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4:AB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74" r:id="rId11" display="https://miau.my-x.hu/myx-free/coco/test/910607320230116153404.html" xr:uid="{81249052-ACF4-445D-8D5A-B20F49CC8B0F}"/>
    <hyperlink ref="V172" r:id="rId12" xr:uid="{9E43F3FF-FF4E-46CB-B0A3-BCBE3DF9EADD}"/>
    <hyperlink ref="A1" location="'Tartalomjegyzék'!A1" display="Vissza" xr:uid="{17008057-D1BD-49AC-A9E5-148C4D3A53FB}"/>
  </hyperlinks>
  <pageMargins left="0.7" right="0.7" top="0.75" bottom="0.75" header="0.3" footer="0.3"/>
  <pageSetup paperSize="9" orientation="portrait" horizontalDpi="4294967293" verticalDpi="0" r:id="rId13"/>
  <drawing r:id="rId1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D4334-EDE5-4061-BF1C-10C86751E398}">
  <sheetPr codeName="Munka5"/>
  <dimension ref="A1:EB266"/>
  <sheetViews>
    <sheetView topLeftCell="M84" zoomScale="55" zoomScaleNormal="55" workbookViewId="0">
      <selection activeCell="AN122" sqref="AN122"/>
    </sheetView>
  </sheetViews>
  <sheetFormatPr defaultRowHeight="15" x14ac:dyDescent="0.25"/>
  <cols>
    <col min="32" max="32" width="11.28515625" bestFit="1" customWidth="1"/>
    <col min="39" max="39" width="16.5703125" customWidth="1"/>
  </cols>
  <sheetData>
    <row r="1" spans="1:28" x14ac:dyDescent="0.25">
      <c r="A1" s="11" t="s">
        <v>1326</v>
      </c>
    </row>
    <row r="2" spans="1:28" x14ac:dyDescent="0.25">
      <c r="A2" t="s">
        <v>0</v>
      </c>
      <c r="B2" t="s">
        <v>34</v>
      </c>
      <c r="C2" t="s">
        <v>35</v>
      </c>
      <c r="D2" t="s">
        <v>39</v>
      </c>
      <c r="E2" t="s">
        <v>42</v>
      </c>
      <c r="F2" t="s">
        <v>43</v>
      </c>
      <c r="G2" t="s">
        <v>37</v>
      </c>
      <c r="H2" t="s">
        <v>44</v>
      </c>
      <c r="I2" t="s">
        <v>45</v>
      </c>
      <c r="J2" t="s">
        <v>46</v>
      </c>
      <c r="K2" t="s">
        <v>47</v>
      </c>
      <c r="L2" t="s">
        <v>48</v>
      </c>
      <c r="M2" t="s">
        <v>49</v>
      </c>
      <c r="N2" t="s">
        <v>50</v>
      </c>
      <c r="O2" t="s">
        <v>51</v>
      </c>
      <c r="P2" t="s">
        <v>52</v>
      </c>
      <c r="Q2" t="s">
        <v>53</v>
      </c>
      <c r="R2" t="s">
        <v>36</v>
      </c>
      <c r="S2" t="s">
        <v>40</v>
      </c>
      <c r="T2" t="s">
        <v>54</v>
      </c>
      <c r="U2" t="s">
        <v>55</v>
      </c>
      <c r="V2" t="s">
        <v>38</v>
      </c>
      <c r="W2" t="s">
        <v>301</v>
      </c>
      <c r="X2" t="s">
        <v>302</v>
      </c>
      <c r="Y2" t="s">
        <v>303</v>
      </c>
      <c r="Z2" t="s">
        <v>41</v>
      </c>
      <c r="AA2" t="s">
        <v>304</v>
      </c>
      <c r="AB2" t="s">
        <v>305</v>
      </c>
    </row>
    <row r="3" spans="1:28" x14ac:dyDescent="0.25">
      <c r="A3" t="s">
        <v>3</v>
      </c>
      <c r="B3">
        <v>0</v>
      </c>
      <c r="C3">
        <v>0</v>
      </c>
      <c r="D3">
        <v>0</v>
      </c>
      <c r="E3">
        <v>0</v>
      </c>
      <c r="F3">
        <v>0</v>
      </c>
      <c r="G3">
        <v>-0.97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0.01</v>
      </c>
      <c r="W3">
        <v>0</v>
      </c>
      <c r="X3">
        <v>0</v>
      </c>
      <c r="Y3">
        <v>0</v>
      </c>
      <c r="Z3">
        <v>-7.0000000000000007E-2</v>
      </c>
      <c r="AA3">
        <v>0</v>
      </c>
      <c r="AB3">
        <v>0</v>
      </c>
    </row>
    <row r="4" spans="1:28" x14ac:dyDescent="0.25">
      <c r="A4" t="s">
        <v>4</v>
      </c>
      <c r="B4">
        <v>0</v>
      </c>
      <c r="C4">
        <v>0</v>
      </c>
      <c r="D4">
        <v>0</v>
      </c>
      <c r="E4">
        <v>0</v>
      </c>
      <c r="F4">
        <v>0</v>
      </c>
      <c r="G4">
        <v>0.1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5</v>
      </c>
      <c r="B5">
        <v>0</v>
      </c>
      <c r="C5">
        <v>0</v>
      </c>
      <c r="D5">
        <v>0</v>
      </c>
      <c r="E5">
        <v>0</v>
      </c>
      <c r="F5">
        <v>0</v>
      </c>
      <c r="G5">
        <v>-0.31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-0.39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6</v>
      </c>
      <c r="B6">
        <v>0</v>
      </c>
      <c r="C6">
        <v>-0.05</v>
      </c>
      <c r="D6">
        <v>0</v>
      </c>
      <c r="E6">
        <v>0</v>
      </c>
      <c r="F6">
        <v>0</v>
      </c>
      <c r="G6">
        <v>0.1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0.42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 x14ac:dyDescent="0.25">
      <c r="A7" t="s">
        <v>7</v>
      </c>
      <c r="B7">
        <v>0</v>
      </c>
      <c r="C7">
        <v>0</v>
      </c>
      <c r="D7">
        <v>0</v>
      </c>
      <c r="E7">
        <v>0</v>
      </c>
      <c r="F7">
        <v>0</v>
      </c>
      <c r="G7">
        <v>0.1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0.01</v>
      </c>
      <c r="W7">
        <v>0</v>
      </c>
      <c r="X7">
        <v>0</v>
      </c>
      <c r="Y7">
        <v>0</v>
      </c>
      <c r="Z7">
        <v>0.09</v>
      </c>
      <c r="AA7">
        <v>0</v>
      </c>
      <c r="AB7">
        <v>0</v>
      </c>
    </row>
    <row r="8" spans="1:28" x14ac:dyDescent="0.25">
      <c r="A8" t="s">
        <v>8</v>
      </c>
      <c r="B8">
        <v>0</v>
      </c>
      <c r="C8">
        <v>0</v>
      </c>
      <c r="D8">
        <v>0</v>
      </c>
      <c r="E8">
        <v>0</v>
      </c>
      <c r="F8">
        <v>0</v>
      </c>
      <c r="G8">
        <v>-0.54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-0.72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 x14ac:dyDescent="0.25">
      <c r="A9" t="s">
        <v>9</v>
      </c>
      <c r="B9">
        <v>0</v>
      </c>
      <c r="C9">
        <v>0</v>
      </c>
      <c r="D9">
        <v>0</v>
      </c>
      <c r="E9">
        <v>0</v>
      </c>
      <c r="F9">
        <v>0</v>
      </c>
      <c r="G9">
        <v>0.1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-0.12</v>
      </c>
      <c r="T9">
        <v>0</v>
      </c>
      <c r="U9">
        <v>0</v>
      </c>
      <c r="V9">
        <v>0.01</v>
      </c>
      <c r="W9">
        <v>0</v>
      </c>
      <c r="X9">
        <v>0</v>
      </c>
      <c r="Y9">
        <v>0</v>
      </c>
      <c r="Z9">
        <v>-0.2</v>
      </c>
      <c r="AA9">
        <v>0</v>
      </c>
      <c r="AB9">
        <v>0</v>
      </c>
    </row>
    <row r="10" spans="1:28" x14ac:dyDescent="0.25">
      <c r="A10" t="s">
        <v>10</v>
      </c>
      <c r="B10">
        <v>0</v>
      </c>
      <c r="C10">
        <v>0</v>
      </c>
      <c r="D10">
        <v>0</v>
      </c>
      <c r="E10">
        <v>0</v>
      </c>
      <c r="F10">
        <v>0</v>
      </c>
      <c r="G10">
        <v>-0.21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-0.06</v>
      </c>
      <c r="T10">
        <v>0</v>
      </c>
      <c r="U10">
        <v>0</v>
      </c>
      <c r="V10">
        <v>0.01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11</v>
      </c>
      <c r="B11">
        <v>0</v>
      </c>
      <c r="C11">
        <v>0</v>
      </c>
      <c r="D11">
        <v>0</v>
      </c>
      <c r="E11">
        <v>0</v>
      </c>
      <c r="F11">
        <v>0</v>
      </c>
      <c r="G11">
        <v>-0.65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-0.06</v>
      </c>
      <c r="W11">
        <v>0</v>
      </c>
      <c r="X11">
        <v>0</v>
      </c>
      <c r="Y11">
        <v>0</v>
      </c>
      <c r="Z11">
        <v>0.13</v>
      </c>
      <c r="AA11">
        <v>0</v>
      </c>
      <c r="AB11">
        <v>0</v>
      </c>
    </row>
    <row r="12" spans="1:28" x14ac:dyDescent="0.25">
      <c r="A12" t="s">
        <v>12</v>
      </c>
      <c r="B12">
        <v>0</v>
      </c>
      <c r="C12">
        <v>0</v>
      </c>
      <c r="D12">
        <v>0</v>
      </c>
      <c r="E12">
        <v>0</v>
      </c>
      <c r="F12">
        <v>0</v>
      </c>
      <c r="G12">
        <v>0.1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0.02</v>
      </c>
      <c r="R12">
        <v>0</v>
      </c>
      <c r="S12">
        <v>0</v>
      </c>
      <c r="T12">
        <v>0</v>
      </c>
      <c r="U12">
        <v>0</v>
      </c>
      <c r="V12">
        <v>0.2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 x14ac:dyDescent="0.25">
      <c r="A13" t="s">
        <v>13</v>
      </c>
      <c r="B13">
        <v>0</v>
      </c>
      <c r="C13">
        <v>0</v>
      </c>
      <c r="D13">
        <v>0</v>
      </c>
      <c r="E13">
        <v>0</v>
      </c>
      <c r="F13">
        <v>0</v>
      </c>
      <c r="G13">
        <v>0.02</v>
      </c>
      <c r="H13">
        <v>0</v>
      </c>
      <c r="I13">
        <v>0</v>
      </c>
      <c r="J13">
        <v>0</v>
      </c>
      <c r="K13">
        <v>0</v>
      </c>
      <c r="L13">
        <v>0</v>
      </c>
      <c r="M13">
        <v>-0.02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0.01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14</v>
      </c>
      <c r="B14">
        <v>0</v>
      </c>
      <c r="C14">
        <v>0</v>
      </c>
      <c r="D14">
        <v>0</v>
      </c>
      <c r="E14">
        <v>0</v>
      </c>
      <c r="F14">
        <v>0</v>
      </c>
      <c r="G14">
        <v>0.25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-0.02</v>
      </c>
      <c r="W14">
        <v>0</v>
      </c>
      <c r="X14">
        <v>0</v>
      </c>
      <c r="Y14">
        <v>0</v>
      </c>
      <c r="Z14">
        <v>0.2</v>
      </c>
      <c r="AA14">
        <v>0</v>
      </c>
      <c r="AB14">
        <v>0</v>
      </c>
    </row>
    <row r="15" spans="1:28" x14ac:dyDescent="0.25">
      <c r="A15" t="s">
        <v>15</v>
      </c>
      <c r="B15">
        <v>0</v>
      </c>
      <c r="C15">
        <v>0</v>
      </c>
      <c r="D15">
        <v>0</v>
      </c>
      <c r="E15">
        <v>0</v>
      </c>
      <c r="F15">
        <v>0</v>
      </c>
      <c r="G15">
        <v>0.1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16</v>
      </c>
      <c r="B16">
        <v>0</v>
      </c>
      <c r="C16">
        <v>0</v>
      </c>
      <c r="D16">
        <v>0</v>
      </c>
      <c r="E16">
        <v>0</v>
      </c>
      <c r="F16">
        <v>0</v>
      </c>
      <c r="G16">
        <v>0.1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0.01</v>
      </c>
      <c r="R16">
        <v>0</v>
      </c>
      <c r="S16">
        <v>0</v>
      </c>
      <c r="T16">
        <v>0</v>
      </c>
      <c r="U16">
        <v>0</v>
      </c>
      <c r="V16">
        <v>0.01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t="s">
        <v>17</v>
      </c>
      <c r="B17">
        <v>0</v>
      </c>
      <c r="C17">
        <v>-0.04</v>
      </c>
      <c r="D17">
        <v>0</v>
      </c>
      <c r="E17">
        <v>0</v>
      </c>
      <c r="F17">
        <v>-0.01</v>
      </c>
      <c r="G17">
        <v>-0.16</v>
      </c>
      <c r="H17">
        <v>0</v>
      </c>
      <c r="I17">
        <v>0</v>
      </c>
      <c r="J17">
        <v>0</v>
      </c>
      <c r="K17">
        <v>0</v>
      </c>
      <c r="L17">
        <v>0</v>
      </c>
      <c r="M17">
        <v>-0.02</v>
      </c>
      <c r="N17">
        <v>0</v>
      </c>
      <c r="O17">
        <v>0</v>
      </c>
      <c r="P17">
        <v>0</v>
      </c>
      <c r="Q17">
        <v>-0.03</v>
      </c>
      <c r="R17">
        <v>0</v>
      </c>
      <c r="S17">
        <v>-0.08</v>
      </c>
      <c r="T17">
        <v>0</v>
      </c>
      <c r="U17">
        <v>0</v>
      </c>
      <c r="V17">
        <v>-0.46</v>
      </c>
      <c r="W17">
        <v>0</v>
      </c>
      <c r="X17">
        <v>0</v>
      </c>
      <c r="Y17">
        <v>0</v>
      </c>
      <c r="Z17">
        <v>-0.47</v>
      </c>
      <c r="AA17">
        <v>0</v>
      </c>
      <c r="AB17">
        <v>0</v>
      </c>
    </row>
    <row r="18" spans="1:28" x14ac:dyDescent="0.25">
      <c r="A18" t="s">
        <v>18</v>
      </c>
      <c r="B18">
        <v>0</v>
      </c>
      <c r="C18">
        <v>0</v>
      </c>
      <c r="D18">
        <v>0</v>
      </c>
      <c r="E18">
        <v>0</v>
      </c>
      <c r="F18">
        <v>0</v>
      </c>
      <c r="G18">
        <v>0.1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 x14ac:dyDescent="0.25">
      <c r="A19" t="s">
        <v>19</v>
      </c>
      <c r="B19">
        <v>0</v>
      </c>
      <c r="C19">
        <v>0</v>
      </c>
      <c r="D19">
        <v>0</v>
      </c>
      <c r="E19">
        <v>0</v>
      </c>
      <c r="F19">
        <v>0</v>
      </c>
      <c r="G19">
        <v>0.1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 x14ac:dyDescent="0.25">
      <c r="A20" t="s">
        <v>20</v>
      </c>
      <c r="B20">
        <v>0</v>
      </c>
      <c r="C20">
        <v>0</v>
      </c>
      <c r="D20">
        <v>0</v>
      </c>
      <c r="E20">
        <v>0</v>
      </c>
      <c r="F20">
        <v>0</v>
      </c>
      <c r="G20">
        <v>1.29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0.01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5">
      <c r="A21" t="s">
        <v>21</v>
      </c>
      <c r="B21">
        <v>0</v>
      </c>
      <c r="C21">
        <v>0</v>
      </c>
      <c r="D21">
        <v>0</v>
      </c>
      <c r="E21">
        <v>0</v>
      </c>
      <c r="F21">
        <v>0</v>
      </c>
      <c r="G21">
        <v>0.11</v>
      </c>
      <c r="H21">
        <v>0</v>
      </c>
      <c r="I21">
        <v>0</v>
      </c>
      <c r="J21">
        <v>0</v>
      </c>
      <c r="K21">
        <v>0</v>
      </c>
      <c r="L21">
        <v>0</v>
      </c>
      <c r="M21">
        <v>0.02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-0.01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t="s">
        <v>22</v>
      </c>
      <c r="B22">
        <v>0</v>
      </c>
      <c r="C22">
        <v>0</v>
      </c>
      <c r="D22">
        <v>0</v>
      </c>
      <c r="E22">
        <v>0</v>
      </c>
      <c r="F22">
        <v>0</v>
      </c>
      <c r="G22">
        <v>-0.54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-0.72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 x14ac:dyDescent="0.25">
      <c r="A23" t="s">
        <v>23</v>
      </c>
      <c r="B23">
        <v>0</v>
      </c>
      <c r="C23">
        <v>0</v>
      </c>
      <c r="D23">
        <v>0</v>
      </c>
      <c r="E23">
        <v>0</v>
      </c>
      <c r="F23">
        <v>0</v>
      </c>
      <c r="G23">
        <v>0.1</v>
      </c>
      <c r="H23">
        <v>0</v>
      </c>
      <c r="I23">
        <v>0</v>
      </c>
      <c r="J23">
        <v>0</v>
      </c>
      <c r="K23">
        <v>0</v>
      </c>
      <c r="L23">
        <v>0</v>
      </c>
      <c r="M23">
        <v>0.01</v>
      </c>
      <c r="N23">
        <v>0</v>
      </c>
      <c r="O23">
        <v>0</v>
      </c>
      <c r="P23">
        <v>0</v>
      </c>
      <c r="Q23">
        <v>0</v>
      </c>
      <c r="R23">
        <v>0</v>
      </c>
      <c r="S23">
        <v>0.06</v>
      </c>
      <c r="T23">
        <v>0</v>
      </c>
      <c r="U23">
        <v>0</v>
      </c>
      <c r="V23">
        <v>0.39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24</v>
      </c>
      <c r="B24">
        <v>0</v>
      </c>
      <c r="C24">
        <v>0.05</v>
      </c>
      <c r="D24">
        <v>0</v>
      </c>
      <c r="E24">
        <v>0</v>
      </c>
      <c r="F24">
        <v>0</v>
      </c>
      <c r="G24">
        <v>0.1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25</v>
      </c>
      <c r="B25">
        <v>0</v>
      </c>
      <c r="C25">
        <v>0</v>
      </c>
      <c r="D25">
        <v>0</v>
      </c>
      <c r="E25">
        <v>0</v>
      </c>
      <c r="F25">
        <v>0</v>
      </c>
      <c r="G25">
        <v>0.05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0.08</v>
      </c>
      <c r="T25">
        <v>0</v>
      </c>
      <c r="U25">
        <v>0</v>
      </c>
      <c r="V25">
        <v>-0.08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 x14ac:dyDescent="0.25">
      <c r="A26" t="s">
        <v>26</v>
      </c>
      <c r="B26">
        <v>0</v>
      </c>
      <c r="C26">
        <v>0</v>
      </c>
      <c r="D26">
        <v>0</v>
      </c>
      <c r="E26">
        <v>0</v>
      </c>
      <c r="F26">
        <v>0</v>
      </c>
      <c r="G26">
        <v>0.1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t="s">
        <v>27</v>
      </c>
      <c r="B27">
        <v>0</v>
      </c>
      <c r="C27">
        <v>0</v>
      </c>
      <c r="D27">
        <v>0</v>
      </c>
      <c r="E27">
        <v>0</v>
      </c>
      <c r="F27">
        <v>0</v>
      </c>
      <c r="G27">
        <v>0.1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0.01</v>
      </c>
      <c r="W27">
        <v>0</v>
      </c>
      <c r="X27">
        <v>0</v>
      </c>
      <c r="Y27">
        <v>0</v>
      </c>
      <c r="Z27">
        <v>0.3</v>
      </c>
      <c r="AA27">
        <v>0</v>
      </c>
      <c r="AB27">
        <v>0</v>
      </c>
    </row>
    <row r="28" spans="1:28" x14ac:dyDescent="0.25">
      <c r="A28" t="s">
        <v>28</v>
      </c>
      <c r="B28">
        <v>0</v>
      </c>
      <c r="C28">
        <v>0.06</v>
      </c>
      <c r="D28">
        <v>0</v>
      </c>
      <c r="E28">
        <v>0</v>
      </c>
      <c r="F28">
        <v>0.01</v>
      </c>
      <c r="G28">
        <v>0.1</v>
      </c>
      <c r="H28">
        <v>0</v>
      </c>
      <c r="I28">
        <v>0</v>
      </c>
      <c r="J28">
        <v>0</v>
      </c>
      <c r="K28">
        <v>0</v>
      </c>
      <c r="L28">
        <v>0</v>
      </c>
      <c r="M28">
        <v>0.01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0.01</v>
      </c>
      <c r="W28">
        <v>0</v>
      </c>
      <c r="X28">
        <v>0</v>
      </c>
      <c r="Y28">
        <v>0</v>
      </c>
      <c r="Z28">
        <v>0.17</v>
      </c>
      <c r="AA28">
        <v>0</v>
      </c>
      <c r="AB28">
        <v>0</v>
      </c>
    </row>
    <row r="29" spans="1:28" x14ac:dyDescent="0.25">
      <c r="A29" t="s">
        <v>29</v>
      </c>
      <c r="B29">
        <v>0</v>
      </c>
      <c r="C29">
        <v>0</v>
      </c>
      <c r="D29">
        <v>0</v>
      </c>
      <c r="E29">
        <v>0</v>
      </c>
      <c r="F29">
        <v>0</v>
      </c>
      <c r="G29">
        <v>0.1</v>
      </c>
      <c r="H29">
        <v>0</v>
      </c>
      <c r="I29">
        <v>0</v>
      </c>
      <c r="J29">
        <v>0</v>
      </c>
      <c r="K29">
        <v>0</v>
      </c>
      <c r="L29">
        <v>0</v>
      </c>
      <c r="M29">
        <v>0.01</v>
      </c>
      <c r="N29">
        <v>0</v>
      </c>
      <c r="O29">
        <v>0</v>
      </c>
      <c r="P29">
        <v>0</v>
      </c>
      <c r="Q29">
        <v>0</v>
      </c>
      <c r="R29">
        <v>0</v>
      </c>
      <c r="S29">
        <v>0.15</v>
      </c>
      <c r="T29">
        <v>0</v>
      </c>
      <c r="U29">
        <v>0</v>
      </c>
      <c r="V29">
        <v>0.2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t="s">
        <v>30</v>
      </c>
      <c r="B30">
        <v>0</v>
      </c>
      <c r="C30">
        <v>0</v>
      </c>
      <c r="D30">
        <v>0</v>
      </c>
      <c r="E30">
        <v>0</v>
      </c>
      <c r="F30">
        <v>0</v>
      </c>
      <c r="G30">
        <v>0.1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0.01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 x14ac:dyDescent="0.25">
      <c r="A31" t="s">
        <v>31</v>
      </c>
      <c r="B31">
        <v>0</v>
      </c>
      <c r="C31">
        <v>0</v>
      </c>
      <c r="D31">
        <v>0</v>
      </c>
      <c r="E31">
        <v>0</v>
      </c>
      <c r="F31">
        <v>0</v>
      </c>
      <c r="G31">
        <v>0.1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0.01</v>
      </c>
      <c r="W31">
        <v>0</v>
      </c>
      <c r="X31">
        <v>0</v>
      </c>
      <c r="Y31">
        <v>0</v>
      </c>
      <c r="Z31">
        <v>-0.16</v>
      </c>
      <c r="AA31">
        <v>0</v>
      </c>
      <c r="AB31">
        <v>0</v>
      </c>
    </row>
    <row r="34" spans="1:30" x14ac:dyDescent="0.25">
      <c r="A34" t="s">
        <v>0</v>
      </c>
      <c r="B34" t="s">
        <v>3</v>
      </c>
      <c r="C34" t="s">
        <v>4</v>
      </c>
      <c r="D34" t="s">
        <v>5</v>
      </c>
      <c r="E34" t="s">
        <v>6</v>
      </c>
      <c r="F34" t="s">
        <v>7</v>
      </c>
      <c r="G34" t="s">
        <v>8</v>
      </c>
      <c r="H34" t="s">
        <v>9</v>
      </c>
      <c r="I34" t="s">
        <v>10</v>
      </c>
      <c r="J34" t="s">
        <v>11</v>
      </c>
      <c r="K34" t="s">
        <v>12</v>
      </c>
      <c r="L34" t="s">
        <v>13</v>
      </c>
      <c r="M34" t="s">
        <v>14</v>
      </c>
      <c r="N34" t="s">
        <v>15</v>
      </c>
      <c r="O34" t="s">
        <v>16</v>
      </c>
      <c r="P34" t="s">
        <v>17</v>
      </c>
      <c r="Q34" t="s">
        <v>18</v>
      </c>
      <c r="R34" t="s">
        <v>19</v>
      </c>
      <c r="S34" t="s">
        <v>20</v>
      </c>
      <c r="T34" t="s">
        <v>21</v>
      </c>
      <c r="U34" t="s">
        <v>22</v>
      </c>
      <c r="V34" t="s">
        <v>23</v>
      </c>
      <c r="W34" t="s">
        <v>24</v>
      </c>
      <c r="X34" t="s">
        <v>25</v>
      </c>
      <c r="Y34" t="s">
        <v>26</v>
      </c>
      <c r="Z34" t="s">
        <v>27</v>
      </c>
      <c r="AA34" t="s">
        <v>28</v>
      </c>
      <c r="AB34" t="s">
        <v>29</v>
      </c>
      <c r="AC34" t="s">
        <v>30</v>
      </c>
      <c r="AD34" t="s">
        <v>31</v>
      </c>
    </row>
    <row r="35" spans="1:30" x14ac:dyDescent="0.25">
      <c r="A35" t="s">
        <v>34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</row>
    <row r="36" spans="1:30" x14ac:dyDescent="0.25">
      <c r="A36" t="s">
        <v>35</v>
      </c>
      <c r="B36">
        <v>0</v>
      </c>
      <c r="C36">
        <v>0</v>
      </c>
      <c r="D36">
        <v>0</v>
      </c>
      <c r="E36">
        <v>-0.05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-0.04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0.05</v>
      </c>
      <c r="X36">
        <v>0</v>
      </c>
      <c r="Y36">
        <v>0</v>
      </c>
      <c r="Z36">
        <v>0</v>
      </c>
      <c r="AA36">
        <v>0.06</v>
      </c>
      <c r="AB36">
        <v>0</v>
      </c>
      <c r="AC36">
        <v>0</v>
      </c>
      <c r="AD36">
        <v>0</v>
      </c>
    </row>
    <row r="37" spans="1:30" x14ac:dyDescent="0.25">
      <c r="A37" t="s">
        <v>39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</row>
    <row r="38" spans="1:30" x14ac:dyDescent="0.25">
      <c r="A38" t="s">
        <v>42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</row>
    <row r="39" spans="1:30" x14ac:dyDescent="0.25">
      <c r="A39" t="s">
        <v>43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-0.01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0.01</v>
      </c>
      <c r="AB39">
        <v>0</v>
      </c>
      <c r="AC39">
        <v>0</v>
      </c>
      <c r="AD39">
        <v>0</v>
      </c>
    </row>
    <row r="40" spans="1:30" x14ac:dyDescent="0.25">
      <c r="A40" t="s">
        <v>37</v>
      </c>
      <c r="B40">
        <v>-0.97</v>
      </c>
      <c r="C40">
        <v>0.1</v>
      </c>
      <c r="D40">
        <v>-0.31</v>
      </c>
      <c r="E40">
        <v>0.1</v>
      </c>
      <c r="F40">
        <v>0.1</v>
      </c>
      <c r="G40">
        <v>-0.54</v>
      </c>
      <c r="H40">
        <v>0.1</v>
      </c>
      <c r="I40">
        <v>-0.21</v>
      </c>
      <c r="J40">
        <v>-0.65</v>
      </c>
      <c r="K40">
        <v>0.1</v>
      </c>
      <c r="L40">
        <v>0.02</v>
      </c>
      <c r="M40">
        <v>0.25</v>
      </c>
      <c r="N40">
        <v>0.1</v>
      </c>
      <c r="O40">
        <v>0.1</v>
      </c>
      <c r="P40">
        <v>-0.16</v>
      </c>
      <c r="Q40">
        <v>0.1</v>
      </c>
      <c r="R40">
        <v>0.1</v>
      </c>
      <c r="S40">
        <v>1.29</v>
      </c>
      <c r="T40">
        <v>0.11</v>
      </c>
      <c r="U40">
        <v>-0.54</v>
      </c>
      <c r="V40">
        <v>0.1</v>
      </c>
      <c r="W40">
        <v>0.1</v>
      </c>
      <c r="X40">
        <v>0.05</v>
      </c>
      <c r="Y40">
        <v>0.1</v>
      </c>
      <c r="Z40">
        <v>0.1</v>
      </c>
      <c r="AA40">
        <v>0.1</v>
      </c>
      <c r="AB40">
        <v>0.1</v>
      </c>
      <c r="AC40">
        <v>0.1</v>
      </c>
      <c r="AD40">
        <v>0.1</v>
      </c>
    </row>
    <row r="41" spans="1:30" x14ac:dyDescent="0.25">
      <c r="A41" t="s">
        <v>44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25">
      <c r="A42" t="s">
        <v>45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</row>
    <row r="43" spans="1:30" x14ac:dyDescent="0.25">
      <c r="A43" t="s">
        <v>46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</row>
    <row r="44" spans="1:30" x14ac:dyDescent="0.25">
      <c r="A44" t="s">
        <v>47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</row>
    <row r="45" spans="1:30" x14ac:dyDescent="0.25">
      <c r="A45" t="s">
        <v>48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</row>
    <row r="46" spans="1:30" x14ac:dyDescent="0.25">
      <c r="A46" t="s">
        <v>49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-0.02</v>
      </c>
      <c r="M46">
        <v>0</v>
      </c>
      <c r="N46">
        <v>0</v>
      </c>
      <c r="O46">
        <v>0</v>
      </c>
      <c r="P46">
        <v>-0.02</v>
      </c>
      <c r="Q46">
        <v>0</v>
      </c>
      <c r="R46">
        <v>0</v>
      </c>
      <c r="S46">
        <v>0</v>
      </c>
      <c r="T46">
        <v>0.02</v>
      </c>
      <c r="U46">
        <v>0</v>
      </c>
      <c r="V46">
        <v>0.01</v>
      </c>
      <c r="W46">
        <v>0</v>
      </c>
      <c r="X46">
        <v>0</v>
      </c>
      <c r="Y46">
        <v>0</v>
      </c>
      <c r="Z46">
        <v>0</v>
      </c>
      <c r="AA46">
        <v>0.01</v>
      </c>
      <c r="AB46">
        <v>0.01</v>
      </c>
      <c r="AC46">
        <v>0</v>
      </c>
      <c r="AD46">
        <v>0</v>
      </c>
    </row>
    <row r="47" spans="1:30" x14ac:dyDescent="0.25">
      <c r="A47" t="s">
        <v>50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</row>
    <row r="48" spans="1:30" x14ac:dyDescent="0.25">
      <c r="A48" t="s">
        <v>51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</row>
    <row r="49" spans="1:30" x14ac:dyDescent="0.25">
      <c r="A49" t="s">
        <v>52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</row>
    <row r="50" spans="1:30" x14ac:dyDescent="0.25">
      <c r="A50" t="s">
        <v>53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0.02</v>
      </c>
      <c r="L50">
        <v>0</v>
      </c>
      <c r="M50">
        <v>0</v>
      </c>
      <c r="N50">
        <v>0</v>
      </c>
      <c r="O50">
        <v>0.01</v>
      </c>
      <c r="P50">
        <v>-0.03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</row>
    <row r="51" spans="1:30" x14ac:dyDescent="0.25">
      <c r="A51" t="s">
        <v>36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5">
      <c r="A52" t="s">
        <v>40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-0.12</v>
      </c>
      <c r="I52">
        <v>-0.06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-0.08</v>
      </c>
      <c r="Q52">
        <v>0</v>
      </c>
      <c r="R52">
        <v>0</v>
      </c>
      <c r="S52">
        <v>0</v>
      </c>
      <c r="T52">
        <v>0</v>
      </c>
      <c r="U52">
        <v>0</v>
      </c>
      <c r="V52">
        <v>0.06</v>
      </c>
      <c r="W52">
        <v>0</v>
      </c>
      <c r="X52">
        <v>0.08</v>
      </c>
      <c r="Y52">
        <v>0</v>
      </c>
      <c r="Z52">
        <v>0</v>
      </c>
      <c r="AA52">
        <v>0</v>
      </c>
      <c r="AB52">
        <v>0.15</v>
      </c>
      <c r="AC52">
        <v>0</v>
      </c>
      <c r="AD52">
        <v>0</v>
      </c>
    </row>
    <row r="53" spans="1:30" x14ac:dyDescent="0.25">
      <c r="A53" t="s">
        <v>54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</row>
    <row r="54" spans="1:30" x14ac:dyDescent="0.25">
      <c r="A54" t="s">
        <v>55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</row>
    <row r="55" spans="1:30" x14ac:dyDescent="0.25">
      <c r="A55" t="s">
        <v>38</v>
      </c>
      <c r="B55">
        <v>0.01</v>
      </c>
      <c r="C55">
        <v>0.01</v>
      </c>
      <c r="D55">
        <v>-0.39</v>
      </c>
      <c r="E55">
        <v>0.42</v>
      </c>
      <c r="F55">
        <v>0.01</v>
      </c>
      <c r="G55">
        <v>-0.72</v>
      </c>
      <c r="H55">
        <v>0.01</v>
      </c>
      <c r="I55">
        <v>0.01</v>
      </c>
      <c r="J55">
        <v>-0.06</v>
      </c>
      <c r="K55">
        <v>0.2</v>
      </c>
      <c r="L55">
        <v>0.01</v>
      </c>
      <c r="M55">
        <v>-0.02</v>
      </c>
      <c r="N55">
        <v>0.49</v>
      </c>
      <c r="O55">
        <v>0.01</v>
      </c>
      <c r="P55">
        <v>-0.46</v>
      </c>
      <c r="Q55">
        <v>0.51</v>
      </c>
      <c r="R55">
        <v>0.01</v>
      </c>
      <c r="S55">
        <v>0.01</v>
      </c>
      <c r="T55">
        <v>-0.01</v>
      </c>
      <c r="U55">
        <v>-0.72</v>
      </c>
      <c r="V55">
        <v>0.39</v>
      </c>
      <c r="W55">
        <v>0.12</v>
      </c>
      <c r="X55">
        <v>-0.08</v>
      </c>
      <c r="Y55">
        <v>0.01</v>
      </c>
      <c r="Z55">
        <v>0.01</v>
      </c>
      <c r="AA55">
        <v>0.01</v>
      </c>
      <c r="AB55">
        <v>0.2</v>
      </c>
      <c r="AC55">
        <v>0.01</v>
      </c>
      <c r="AD55">
        <v>0.01</v>
      </c>
    </row>
    <row r="56" spans="1:30" x14ac:dyDescent="0.25">
      <c r="A56" t="s">
        <v>301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</row>
    <row r="57" spans="1:30" x14ac:dyDescent="0.25">
      <c r="A57" t="s">
        <v>302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</row>
    <row r="58" spans="1:30" x14ac:dyDescent="0.25">
      <c r="A58" t="s">
        <v>303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</row>
    <row r="59" spans="1:30" x14ac:dyDescent="0.25">
      <c r="A59" t="s">
        <v>41</v>
      </c>
      <c r="B59">
        <v>-7.0000000000000007E-2</v>
      </c>
      <c r="C59">
        <v>0</v>
      </c>
      <c r="D59">
        <v>0</v>
      </c>
      <c r="E59">
        <v>0</v>
      </c>
      <c r="F59">
        <v>0.09</v>
      </c>
      <c r="G59">
        <v>0</v>
      </c>
      <c r="H59">
        <v>-0.2</v>
      </c>
      <c r="I59">
        <v>0</v>
      </c>
      <c r="J59">
        <v>0.13</v>
      </c>
      <c r="K59">
        <v>0</v>
      </c>
      <c r="L59">
        <v>0</v>
      </c>
      <c r="M59">
        <v>0.2</v>
      </c>
      <c r="N59">
        <v>0</v>
      </c>
      <c r="O59">
        <v>0</v>
      </c>
      <c r="P59">
        <v>-0.47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0.3</v>
      </c>
      <c r="AA59">
        <v>0.17</v>
      </c>
      <c r="AB59">
        <v>0</v>
      </c>
      <c r="AC59">
        <v>0</v>
      </c>
      <c r="AD59">
        <v>-0.16</v>
      </c>
    </row>
    <row r="60" spans="1:30" x14ac:dyDescent="0.25">
      <c r="A60" t="s">
        <v>304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</row>
    <row r="61" spans="1:30" x14ac:dyDescent="0.25">
      <c r="A61" t="s">
        <v>305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</row>
    <row r="63" spans="1:30" x14ac:dyDescent="0.25">
      <c r="A63" t="str">
        <f>A34</f>
        <v>Sorcímkék</v>
      </c>
      <c r="B63" t="str">
        <f t="shared" ref="B63:AD63" si="0">B34</f>
        <v>Alföld és Észak</v>
      </c>
      <c r="C63" t="str">
        <f t="shared" si="0"/>
        <v>Bács-Kiskun</v>
      </c>
      <c r="D63" t="str">
        <f t="shared" si="0"/>
        <v>Baranya</v>
      </c>
      <c r="E63" t="str">
        <f t="shared" si="0"/>
        <v>Békés</v>
      </c>
      <c r="F63" t="str">
        <f t="shared" si="0"/>
        <v>Borsod-Abaúj-Zemplén</v>
      </c>
      <c r="G63" t="str">
        <f t="shared" si="0"/>
        <v>Budapest + Pest</v>
      </c>
      <c r="H63" t="str">
        <f t="shared" si="0"/>
        <v>Csongrád-Csanád</v>
      </c>
      <c r="I63" t="str">
        <f t="shared" si="0"/>
        <v>Dél-Alföld</v>
      </c>
      <c r="J63" t="str">
        <f t="shared" si="0"/>
        <v>Dél-Dunántúl</v>
      </c>
      <c r="K63" t="str">
        <f t="shared" si="0"/>
        <v>Dunántúl</v>
      </c>
      <c r="L63" t="str">
        <f t="shared" si="0"/>
        <v>Észak-Alföld</v>
      </c>
      <c r="M63" t="str">
        <f t="shared" si="0"/>
        <v>Észak-Magyarország</v>
      </c>
      <c r="N63" t="str">
        <f t="shared" si="0"/>
        <v>Fejér</v>
      </c>
      <c r="O63" t="str">
        <f t="shared" si="0"/>
        <v>Győr-Moson-Sopron</v>
      </c>
      <c r="P63" t="str">
        <f t="shared" si="0"/>
        <v>Hajdú-Bihar</v>
      </c>
      <c r="Q63" t="str">
        <f t="shared" si="0"/>
        <v>Heves</v>
      </c>
      <c r="R63" t="str">
        <f t="shared" si="0"/>
        <v>Jász-Nagykun-Szolnok</v>
      </c>
      <c r="S63" t="str">
        <f t="shared" si="0"/>
        <v>Komárom-Esztergom</v>
      </c>
      <c r="T63" t="str">
        <f t="shared" si="0"/>
        <v>Közép-Dunántúl</v>
      </c>
      <c r="U63" t="str">
        <f t="shared" si="0"/>
        <v>Közép-Magyarország</v>
      </c>
      <c r="V63" t="str">
        <f t="shared" si="0"/>
        <v>Nógrád</v>
      </c>
      <c r="W63" t="str">
        <f t="shared" si="0"/>
        <v>Nyugat-Dunántúl</v>
      </c>
      <c r="X63" t="str">
        <f t="shared" si="0"/>
        <v>Ország összesen</v>
      </c>
      <c r="Y63" t="str">
        <f t="shared" si="0"/>
        <v>Somogy</v>
      </c>
      <c r="Z63" t="str">
        <f t="shared" si="0"/>
        <v>Szabolcs-Szatmár-Bereg</v>
      </c>
      <c r="AA63" t="str">
        <f t="shared" si="0"/>
        <v>Tolna</v>
      </c>
      <c r="AB63" t="str">
        <f t="shared" si="0"/>
        <v>Vas</v>
      </c>
      <c r="AC63" t="str">
        <f t="shared" si="0"/>
        <v>Veszprém</v>
      </c>
      <c r="AD63" t="str">
        <f t="shared" si="0"/>
        <v>Zala</v>
      </c>
    </row>
    <row r="64" spans="1:30" x14ac:dyDescent="0.25">
      <c r="A64" t="str">
        <f t="shared" ref="A64:A90" si="1">A35</f>
        <v>Aneszteziológiai és intenzív betegellátás</v>
      </c>
      <c r="B64">
        <f>ABS(B35)</f>
        <v>0</v>
      </c>
      <c r="C64">
        <f t="shared" ref="C64:AD64" si="2">ABS(C35)</f>
        <v>0</v>
      </c>
      <c r="D64">
        <f t="shared" si="2"/>
        <v>0</v>
      </c>
      <c r="E64">
        <f t="shared" si="2"/>
        <v>0</v>
      </c>
      <c r="F64">
        <f t="shared" si="2"/>
        <v>0</v>
      </c>
      <c r="G64">
        <f t="shared" si="2"/>
        <v>0</v>
      </c>
      <c r="H64">
        <f t="shared" si="2"/>
        <v>0</v>
      </c>
      <c r="I64">
        <f t="shared" si="2"/>
        <v>0</v>
      </c>
      <c r="J64">
        <f t="shared" si="2"/>
        <v>0</v>
      </c>
      <c r="K64">
        <f t="shared" si="2"/>
        <v>0</v>
      </c>
      <c r="L64">
        <f t="shared" si="2"/>
        <v>0</v>
      </c>
      <c r="M64">
        <f t="shared" si="2"/>
        <v>0</v>
      </c>
      <c r="N64">
        <f t="shared" si="2"/>
        <v>0</v>
      </c>
      <c r="O64">
        <f t="shared" si="2"/>
        <v>0</v>
      </c>
      <c r="P64">
        <f t="shared" si="2"/>
        <v>0</v>
      </c>
      <c r="Q64">
        <f t="shared" si="2"/>
        <v>0</v>
      </c>
      <c r="R64">
        <f t="shared" si="2"/>
        <v>0</v>
      </c>
      <c r="S64">
        <f t="shared" si="2"/>
        <v>0</v>
      </c>
      <c r="T64">
        <f t="shared" si="2"/>
        <v>0</v>
      </c>
      <c r="U64">
        <f t="shared" si="2"/>
        <v>0</v>
      </c>
      <c r="V64">
        <f t="shared" si="2"/>
        <v>0</v>
      </c>
      <c r="W64">
        <f t="shared" si="2"/>
        <v>0</v>
      </c>
      <c r="X64">
        <f t="shared" si="2"/>
        <v>0</v>
      </c>
      <c r="Y64">
        <f t="shared" si="2"/>
        <v>0</v>
      </c>
      <c r="Z64">
        <f t="shared" si="2"/>
        <v>0</v>
      </c>
      <c r="AA64">
        <f t="shared" si="2"/>
        <v>0</v>
      </c>
      <c r="AB64">
        <f t="shared" si="2"/>
        <v>0</v>
      </c>
      <c r="AC64">
        <f t="shared" si="2"/>
        <v>0</v>
      </c>
      <c r="AD64">
        <f t="shared" si="2"/>
        <v>0</v>
      </c>
    </row>
    <row r="65" spans="1:30" x14ac:dyDescent="0.25">
      <c r="A65" t="str">
        <f t="shared" si="1"/>
        <v>Baleseti sebészet</v>
      </c>
      <c r="B65">
        <f t="shared" ref="B65:AD65" si="3">ABS(B36)</f>
        <v>0</v>
      </c>
      <c r="C65">
        <f t="shared" si="3"/>
        <v>0</v>
      </c>
      <c r="D65">
        <f t="shared" si="3"/>
        <v>0</v>
      </c>
      <c r="E65">
        <f t="shared" si="3"/>
        <v>0.05</v>
      </c>
      <c r="F65">
        <f t="shared" si="3"/>
        <v>0</v>
      </c>
      <c r="G65">
        <f t="shared" si="3"/>
        <v>0</v>
      </c>
      <c r="H65">
        <f t="shared" si="3"/>
        <v>0</v>
      </c>
      <c r="I65">
        <f t="shared" si="3"/>
        <v>0</v>
      </c>
      <c r="J65">
        <f t="shared" si="3"/>
        <v>0</v>
      </c>
      <c r="K65">
        <f t="shared" si="3"/>
        <v>0</v>
      </c>
      <c r="L65">
        <f t="shared" si="3"/>
        <v>0</v>
      </c>
      <c r="M65">
        <f t="shared" si="3"/>
        <v>0</v>
      </c>
      <c r="N65">
        <f t="shared" si="3"/>
        <v>0</v>
      </c>
      <c r="O65">
        <f t="shared" si="3"/>
        <v>0</v>
      </c>
      <c r="P65">
        <f t="shared" si="3"/>
        <v>0.04</v>
      </c>
      <c r="Q65">
        <f t="shared" si="3"/>
        <v>0</v>
      </c>
      <c r="R65">
        <f t="shared" si="3"/>
        <v>0</v>
      </c>
      <c r="S65">
        <f t="shared" si="3"/>
        <v>0</v>
      </c>
      <c r="T65">
        <f t="shared" si="3"/>
        <v>0</v>
      </c>
      <c r="U65">
        <f t="shared" si="3"/>
        <v>0</v>
      </c>
      <c r="V65">
        <f t="shared" si="3"/>
        <v>0</v>
      </c>
      <c r="W65">
        <f t="shared" si="3"/>
        <v>0.05</v>
      </c>
      <c r="X65">
        <f t="shared" si="3"/>
        <v>0</v>
      </c>
      <c r="Y65">
        <f t="shared" si="3"/>
        <v>0</v>
      </c>
      <c r="Z65">
        <f t="shared" si="3"/>
        <v>0</v>
      </c>
      <c r="AA65">
        <f t="shared" si="3"/>
        <v>0.06</v>
      </c>
      <c r="AB65">
        <f t="shared" si="3"/>
        <v>0</v>
      </c>
      <c r="AC65">
        <f t="shared" si="3"/>
        <v>0</v>
      </c>
      <c r="AD65">
        <f t="shared" si="3"/>
        <v>0</v>
      </c>
    </row>
    <row r="66" spans="1:30" x14ac:dyDescent="0.25">
      <c r="A66" t="str">
        <f t="shared" si="1"/>
        <v>Belgyógyászat</v>
      </c>
      <c r="B66">
        <f t="shared" ref="B66:AD66" si="4">ABS(B37)</f>
        <v>0</v>
      </c>
      <c r="C66">
        <f t="shared" si="4"/>
        <v>0</v>
      </c>
      <c r="D66">
        <f t="shared" si="4"/>
        <v>0</v>
      </c>
      <c r="E66">
        <f t="shared" si="4"/>
        <v>0</v>
      </c>
      <c r="F66">
        <f t="shared" si="4"/>
        <v>0</v>
      </c>
      <c r="G66">
        <f t="shared" si="4"/>
        <v>0</v>
      </c>
      <c r="H66">
        <f t="shared" si="4"/>
        <v>0</v>
      </c>
      <c r="I66">
        <f t="shared" si="4"/>
        <v>0</v>
      </c>
      <c r="J66">
        <f t="shared" si="4"/>
        <v>0</v>
      </c>
      <c r="K66">
        <f t="shared" si="4"/>
        <v>0</v>
      </c>
      <c r="L66">
        <f t="shared" si="4"/>
        <v>0</v>
      </c>
      <c r="M66">
        <f t="shared" si="4"/>
        <v>0</v>
      </c>
      <c r="N66">
        <f t="shared" si="4"/>
        <v>0</v>
      </c>
      <c r="O66">
        <f t="shared" si="4"/>
        <v>0</v>
      </c>
      <c r="P66">
        <f t="shared" si="4"/>
        <v>0</v>
      </c>
      <c r="Q66">
        <f t="shared" si="4"/>
        <v>0</v>
      </c>
      <c r="R66">
        <f t="shared" si="4"/>
        <v>0</v>
      </c>
      <c r="S66">
        <f t="shared" si="4"/>
        <v>0</v>
      </c>
      <c r="T66">
        <f t="shared" si="4"/>
        <v>0</v>
      </c>
      <c r="U66">
        <f t="shared" si="4"/>
        <v>0</v>
      </c>
      <c r="V66">
        <f t="shared" si="4"/>
        <v>0</v>
      </c>
      <c r="W66">
        <f t="shared" si="4"/>
        <v>0</v>
      </c>
      <c r="X66">
        <f t="shared" si="4"/>
        <v>0</v>
      </c>
      <c r="Y66">
        <f t="shared" si="4"/>
        <v>0</v>
      </c>
      <c r="Z66">
        <f t="shared" si="4"/>
        <v>0</v>
      </c>
      <c r="AA66">
        <f t="shared" si="4"/>
        <v>0</v>
      </c>
      <c r="AB66">
        <f t="shared" si="4"/>
        <v>0</v>
      </c>
      <c r="AC66">
        <f t="shared" si="4"/>
        <v>0</v>
      </c>
      <c r="AD66">
        <f t="shared" si="4"/>
        <v>0</v>
      </c>
    </row>
    <row r="67" spans="1:30" x14ac:dyDescent="0.25">
      <c r="A67" t="str">
        <f t="shared" si="1"/>
        <v>Bőrgyógyászat és nemibeteg-ellátás</v>
      </c>
      <c r="B67">
        <f t="shared" ref="B67:AD67" si="5">ABS(B38)</f>
        <v>0</v>
      </c>
      <c r="C67">
        <f t="shared" si="5"/>
        <v>0</v>
      </c>
      <c r="D67">
        <f t="shared" si="5"/>
        <v>0</v>
      </c>
      <c r="E67">
        <f t="shared" si="5"/>
        <v>0</v>
      </c>
      <c r="F67">
        <f t="shared" si="5"/>
        <v>0</v>
      </c>
      <c r="G67">
        <f t="shared" si="5"/>
        <v>0</v>
      </c>
      <c r="H67">
        <f t="shared" si="5"/>
        <v>0</v>
      </c>
      <c r="I67">
        <f t="shared" si="5"/>
        <v>0</v>
      </c>
      <c r="J67">
        <f t="shared" si="5"/>
        <v>0</v>
      </c>
      <c r="K67">
        <f t="shared" si="5"/>
        <v>0</v>
      </c>
      <c r="L67">
        <f t="shared" si="5"/>
        <v>0</v>
      </c>
      <c r="M67">
        <f t="shared" si="5"/>
        <v>0</v>
      </c>
      <c r="N67">
        <f t="shared" si="5"/>
        <v>0</v>
      </c>
      <c r="O67">
        <f t="shared" si="5"/>
        <v>0</v>
      </c>
      <c r="P67">
        <f t="shared" si="5"/>
        <v>0</v>
      </c>
      <c r="Q67">
        <f t="shared" si="5"/>
        <v>0</v>
      </c>
      <c r="R67">
        <f t="shared" si="5"/>
        <v>0</v>
      </c>
      <c r="S67">
        <f t="shared" si="5"/>
        <v>0</v>
      </c>
      <c r="T67">
        <f t="shared" si="5"/>
        <v>0</v>
      </c>
      <c r="U67">
        <f t="shared" si="5"/>
        <v>0</v>
      </c>
      <c r="V67">
        <f t="shared" si="5"/>
        <v>0</v>
      </c>
      <c r="W67">
        <f t="shared" si="5"/>
        <v>0</v>
      </c>
      <c r="X67">
        <f t="shared" si="5"/>
        <v>0</v>
      </c>
      <c r="Y67">
        <f t="shared" si="5"/>
        <v>0</v>
      </c>
      <c r="Z67">
        <f t="shared" si="5"/>
        <v>0</v>
      </c>
      <c r="AA67">
        <f t="shared" si="5"/>
        <v>0</v>
      </c>
      <c r="AB67">
        <f t="shared" si="5"/>
        <v>0</v>
      </c>
      <c r="AC67">
        <f t="shared" si="5"/>
        <v>0</v>
      </c>
      <c r="AD67">
        <f t="shared" si="5"/>
        <v>0</v>
      </c>
    </row>
    <row r="68" spans="1:30" x14ac:dyDescent="0.25">
      <c r="A68" t="str">
        <f t="shared" si="1"/>
        <v>Csecsemő- és gyermek-gyógyászat</v>
      </c>
      <c r="B68">
        <f t="shared" ref="B68:AD68" si="6">ABS(B39)</f>
        <v>0</v>
      </c>
      <c r="C68">
        <f t="shared" si="6"/>
        <v>0</v>
      </c>
      <c r="D68">
        <f t="shared" si="6"/>
        <v>0</v>
      </c>
      <c r="E68">
        <f t="shared" si="6"/>
        <v>0</v>
      </c>
      <c r="F68">
        <f t="shared" si="6"/>
        <v>0</v>
      </c>
      <c r="G68">
        <f t="shared" si="6"/>
        <v>0</v>
      </c>
      <c r="H68">
        <f t="shared" si="6"/>
        <v>0</v>
      </c>
      <c r="I68">
        <f t="shared" si="6"/>
        <v>0</v>
      </c>
      <c r="J68">
        <f t="shared" si="6"/>
        <v>0</v>
      </c>
      <c r="K68">
        <f t="shared" si="6"/>
        <v>0</v>
      </c>
      <c r="L68">
        <f t="shared" si="6"/>
        <v>0</v>
      </c>
      <c r="M68">
        <f t="shared" si="6"/>
        <v>0</v>
      </c>
      <c r="N68">
        <f t="shared" si="6"/>
        <v>0</v>
      </c>
      <c r="O68">
        <f t="shared" si="6"/>
        <v>0</v>
      </c>
      <c r="P68">
        <f t="shared" si="6"/>
        <v>0.01</v>
      </c>
      <c r="Q68">
        <f t="shared" si="6"/>
        <v>0</v>
      </c>
      <c r="R68">
        <f t="shared" si="6"/>
        <v>0</v>
      </c>
      <c r="S68">
        <f t="shared" si="6"/>
        <v>0</v>
      </c>
      <c r="T68">
        <f t="shared" si="6"/>
        <v>0</v>
      </c>
      <c r="U68">
        <f t="shared" si="6"/>
        <v>0</v>
      </c>
      <c r="V68">
        <f t="shared" si="6"/>
        <v>0</v>
      </c>
      <c r="W68">
        <f t="shared" si="6"/>
        <v>0</v>
      </c>
      <c r="X68">
        <f t="shared" si="6"/>
        <v>0</v>
      </c>
      <c r="Y68">
        <f t="shared" si="6"/>
        <v>0</v>
      </c>
      <c r="Z68">
        <f t="shared" si="6"/>
        <v>0</v>
      </c>
      <c r="AA68">
        <f t="shared" si="6"/>
        <v>0.01</v>
      </c>
      <c r="AB68">
        <f t="shared" si="6"/>
        <v>0</v>
      </c>
      <c r="AC68">
        <f t="shared" si="6"/>
        <v>0</v>
      </c>
      <c r="AD68">
        <f t="shared" si="6"/>
        <v>0</v>
      </c>
    </row>
    <row r="69" spans="1:30" x14ac:dyDescent="0.25">
      <c r="A69" t="str">
        <f t="shared" si="1"/>
        <v>Fizioterápia</v>
      </c>
      <c r="B69">
        <f t="shared" ref="B69:AD69" si="7">ABS(B40)</f>
        <v>0.97</v>
      </c>
      <c r="C69">
        <f t="shared" si="7"/>
        <v>0.1</v>
      </c>
      <c r="D69">
        <f t="shared" si="7"/>
        <v>0.31</v>
      </c>
      <c r="E69">
        <f t="shared" si="7"/>
        <v>0.1</v>
      </c>
      <c r="F69">
        <f t="shared" si="7"/>
        <v>0.1</v>
      </c>
      <c r="G69">
        <f t="shared" si="7"/>
        <v>0.54</v>
      </c>
      <c r="H69">
        <f t="shared" si="7"/>
        <v>0.1</v>
      </c>
      <c r="I69">
        <f t="shared" si="7"/>
        <v>0.21</v>
      </c>
      <c r="J69">
        <f t="shared" si="7"/>
        <v>0.65</v>
      </c>
      <c r="K69">
        <f t="shared" si="7"/>
        <v>0.1</v>
      </c>
      <c r="L69">
        <f t="shared" si="7"/>
        <v>0.02</v>
      </c>
      <c r="M69">
        <f t="shared" si="7"/>
        <v>0.25</v>
      </c>
      <c r="N69">
        <f t="shared" si="7"/>
        <v>0.1</v>
      </c>
      <c r="O69">
        <f t="shared" si="7"/>
        <v>0.1</v>
      </c>
      <c r="P69">
        <f t="shared" si="7"/>
        <v>0.16</v>
      </c>
      <c r="Q69">
        <f t="shared" si="7"/>
        <v>0.1</v>
      </c>
      <c r="R69">
        <f t="shared" si="7"/>
        <v>0.1</v>
      </c>
      <c r="S69">
        <f t="shared" si="7"/>
        <v>1.29</v>
      </c>
      <c r="T69">
        <f t="shared" si="7"/>
        <v>0.11</v>
      </c>
      <c r="U69">
        <f t="shared" si="7"/>
        <v>0.54</v>
      </c>
      <c r="V69">
        <f t="shared" si="7"/>
        <v>0.1</v>
      </c>
      <c r="W69">
        <f t="shared" si="7"/>
        <v>0.1</v>
      </c>
      <c r="X69">
        <f t="shared" si="7"/>
        <v>0.05</v>
      </c>
      <c r="Y69">
        <f t="shared" si="7"/>
        <v>0.1</v>
      </c>
      <c r="Z69">
        <f t="shared" si="7"/>
        <v>0.1</v>
      </c>
      <c r="AA69">
        <f t="shared" si="7"/>
        <v>0.1</v>
      </c>
      <c r="AB69">
        <f t="shared" si="7"/>
        <v>0.1</v>
      </c>
      <c r="AC69">
        <f t="shared" si="7"/>
        <v>0.1</v>
      </c>
      <c r="AD69">
        <f t="shared" si="7"/>
        <v>0.1</v>
      </c>
    </row>
    <row r="70" spans="1:30" x14ac:dyDescent="0.25">
      <c r="A70" t="str">
        <f t="shared" si="1"/>
        <v>Fogászat</v>
      </c>
      <c r="B70">
        <f t="shared" ref="B70:AD70" si="8">ABS(B41)</f>
        <v>0</v>
      </c>
      <c r="C70">
        <f t="shared" si="8"/>
        <v>0</v>
      </c>
      <c r="D70">
        <f t="shared" si="8"/>
        <v>0</v>
      </c>
      <c r="E70">
        <f t="shared" si="8"/>
        <v>0</v>
      </c>
      <c r="F70">
        <f t="shared" si="8"/>
        <v>0</v>
      </c>
      <c r="G70">
        <f t="shared" si="8"/>
        <v>0</v>
      </c>
      <c r="H70">
        <f t="shared" si="8"/>
        <v>0</v>
      </c>
      <c r="I70">
        <f t="shared" si="8"/>
        <v>0</v>
      </c>
      <c r="J70">
        <f t="shared" si="8"/>
        <v>0</v>
      </c>
      <c r="K70">
        <f t="shared" si="8"/>
        <v>0</v>
      </c>
      <c r="L70">
        <f t="shared" si="8"/>
        <v>0</v>
      </c>
      <c r="M70">
        <f t="shared" si="8"/>
        <v>0</v>
      </c>
      <c r="N70">
        <f t="shared" si="8"/>
        <v>0</v>
      </c>
      <c r="O70">
        <f t="shared" si="8"/>
        <v>0</v>
      </c>
      <c r="P70">
        <f t="shared" si="8"/>
        <v>0</v>
      </c>
      <c r="Q70">
        <f t="shared" si="8"/>
        <v>0</v>
      </c>
      <c r="R70">
        <f t="shared" si="8"/>
        <v>0</v>
      </c>
      <c r="S70">
        <f t="shared" si="8"/>
        <v>0</v>
      </c>
      <c r="T70">
        <f t="shared" si="8"/>
        <v>0</v>
      </c>
      <c r="U70">
        <f t="shared" si="8"/>
        <v>0</v>
      </c>
      <c r="V70">
        <f t="shared" si="8"/>
        <v>0</v>
      </c>
      <c r="W70">
        <f t="shared" si="8"/>
        <v>0</v>
      </c>
      <c r="X70">
        <f t="shared" si="8"/>
        <v>0</v>
      </c>
      <c r="Y70">
        <f t="shared" si="8"/>
        <v>0</v>
      </c>
      <c r="Z70">
        <f t="shared" si="8"/>
        <v>0</v>
      </c>
      <c r="AA70">
        <f t="shared" si="8"/>
        <v>0</v>
      </c>
      <c r="AB70">
        <f t="shared" si="8"/>
        <v>0</v>
      </c>
      <c r="AC70">
        <f t="shared" si="8"/>
        <v>0</v>
      </c>
      <c r="AD70">
        <f t="shared" si="8"/>
        <v>0</v>
      </c>
    </row>
    <row r="71" spans="1:30" x14ac:dyDescent="0.25">
      <c r="A71" t="str">
        <f t="shared" si="1"/>
        <v>Fül-orr-gégészet</v>
      </c>
      <c r="B71">
        <f t="shared" ref="B71:AD71" si="9">ABS(B42)</f>
        <v>0</v>
      </c>
      <c r="C71">
        <f t="shared" si="9"/>
        <v>0</v>
      </c>
      <c r="D71">
        <f t="shared" si="9"/>
        <v>0</v>
      </c>
      <c r="E71">
        <f t="shared" si="9"/>
        <v>0</v>
      </c>
      <c r="F71">
        <f t="shared" si="9"/>
        <v>0</v>
      </c>
      <c r="G71">
        <f t="shared" si="9"/>
        <v>0</v>
      </c>
      <c r="H71">
        <f t="shared" si="9"/>
        <v>0</v>
      </c>
      <c r="I71">
        <f t="shared" si="9"/>
        <v>0</v>
      </c>
      <c r="J71">
        <f t="shared" si="9"/>
        <v>0</v>
      </c>
      <c r="K71">
        <f t="shared" si="9"/>
        <v>0</v>
      </c>
      <c r="L71">
        <f t="shared" si="9"/>
        <v>0</v>
      </c>
      <c r="M71">
        <f t="shared" si="9"/>
        <v>0</v>
      </c>
      <c r="N71">
        <f t="shared" si="9"/>
        <v>0</v>
      </c>
      <c r="O71">
        <f t="shared" si="9"/>
        <v>0</v>
      </c>
      <c r="P71">
        <f t="shared" si="9"/>
        <v>0</v>
      </c>
      <c r="Q71">
        <f t="shared" si="9"/>
        <v>0</v>
      </c>
      <c r="R71">
        <f t="shared" si="9"/>
        <v>0</v>
      </c>
      <c r="S71">
        <f t="shared" si="9"/>
        <v>0</v>
      </c>
      <c r="T71">
        <f t="shared" si="9"/>
        <v>0</v>
      </c>
      <c r="U71">
        <f t="shared" si="9"/>
        <v>0</v>
      </c>
      <c r="V71">
        <f t="shared" si="9"/>
        <v>0</v>
      </c>
      <c r="W71">
        <f t="shared" si="9"/>
        <v>0</v>
      </c>
      <c r="X71">
        <f t="shared" si="9"/>
        <v>0</v>
      </c>
      <c r="Y71">
        <f t="shared" si="9"/>
        <v>0</v>
      </c>
      <c r="Z71">
        <f t="shared" si="9"/>
        <v>0</v>
      </c>
      <c r="AA71">
        <f t="shared" si="9"/>
        <v>0</v>
      </c>
      <c r="AB71">
        <f t="shared" si="9"/>
        <v>0</v>
      </c>
      <c r="AC71">
        <f t="shared" si="9"/>
        <v>0</v>
      </c>
      <c r="AD71">
        <f t="shared" si="9"/>
        <v>0</v>
      </c>
    </row>
    <row r="72" spans="1:30" x14ac:dyDescent="0.25">
      <c r="A72" t="str">
        <f t="shared" si="1"/>
        <v>Kardiológia</v>
      </c>
      <c r="B72">
        <f t="shared" ref="B72:AD72" si="10">ABS(B43)</f>
        <v>0</v>
      </c>
      <c r="C72">
        <f t="shared" si="10"/>
        <v>0</v>
      </c>
      <c r="D72">
        <f t="shared" si="10"/>
        <v>0</v>
      </c>
      <c r="E72">
        <f t="shared" si="10"/>
        <v>0</v>
      </c>
      <c r="F72">
        <f t="shared" si="10"/>
        <v>0</v>
      </c>
      <c r="G72">
        <f t="shared" si="10"/>
        <v>0</v>
      </c>
      <c r="H72">
        <f t="shared" si="10"/>
        <v>0</v>
      </c>
      <c r="I72">
        <f t="shared" si="10"/>
        <v>0</v>
      </c>
      <c r="J72">
        <f t="shared" si="10"/>
        <v>0</v>
      </c>
      <c r="K72">
        <f t="shared" si="10"/>
        <v>0</v>
      </c>
      <c r="L72">
        <f t="shared" si="10"/>
        <v>0</v>
      </c>
      <c r="M72">
        <f t="shared" si="10"/>
        <v>0</v>
      </c>
      <c r="N72">
        <f t="shared" si="10"/>
        <v>0</v>
      </c>
      <c r="O72">
        <f t="shared" si="10"/>
        <v>0</v>
      </c>
      <c r="P72">
        <f t="shared" si="10"/>
        <v>0</v>
      </c>
      <c r="Q72">
        <f t="shared" si="10"/>
        <v>0</v>
      </c>
      <c r="R72">
        <f t="shared" si="10"/>
        <v>0</v>
      </c>
      <c r="S72">
        <f t="shared" si="10"/>
        <v>0</v>
      </c>
      <c r="T72">
        <f t="shared" si="10"/>
        <v>0</v>
      </c>
      <c r="U72">
        <f t="shared" si="10"/>
        <v>0</v>
      </c>
      <c r="V72">
        <f t="shared" si="10"/>
        <v>0</v>
      </c>
      <c r="W72">
        <f t="shared" si="10"/>
        <v>0</v>
      </c>
      <c r="X72">
        <f t="shared" si="10"/>
        <v>0</v>
      </c>
      <c r="Y72">
        <f t="shared" si="10"/>
        <v>0</v>
      </c>
      <c r="Z72">
        <f t="shared" si="10"/>
        <v>0</v>
      </c>
      <c r="AA72">
        <f t="shared" si="10"/>
        <v>0</v>
      </c>
      <c r="AB72">
        <f t="shared" si="10"/>
        <v>0</v>
      </c>
      <c r="AC72">
        <f t="shared" si="10"/>
        <v>0</v>
      </c>
      <c r="AD72">
        <f t="shared" si="10"/>
        <v>0</v>
      </c>
    </row>
    <row r="73" spans="1:30" x14ac:dyDescent="0.25">
      <c r="A73" t="str">
        <f t="shared" si="1"/>
        <v>Laboratóriumi diagnosztika</v>
      </c>
      <c r="B73">
        <f t="shared" ref="B73:AD73" si="11">ABS(B44)</f>
        <v>0</v>
      </c>
      <c r="C73">
        <f t="shared" si="11"/>
        <v>0</v>
      </c>
      <c r="D73">
        <f t="shared" si="11"/>
        <v>0</v>
      </c>
      <c r="E73">
        <f t="shared" si="11"/>
        <v>0</v>
      </c>
      <c r="F73">
        <f t="shared" si="11"/>
        <v>0</v>
      </c>
      <c r="G73">
        <f t="shared" si="11"/>
        <v>0</v>
      </c>
      <c r="H73">
        <f t="shared" si="11"/>
        <v>0</v>
      </c>
      <c r="I73">
        <f t="shared" si="11"/>
        <v>0</v>
      </c>
      <c r="J73">
        <f t="shared" si="11"/>
        <v>0</v>
      </c>
      <c r="K73">
        <f t="shared" si="11"/>
        <v>0</v>
      </c>
      <c r="L73">
        <f t="shared" si="11"/>
        <v>0</v>
      </c>
      <c r="M73">
        <f t="shared" si="11"/>
        <v>0</v>
      </c>
      <c r="N73">
        <f t="shared" si="11"/>
        <v>0</v>
      </c>
      <c r="O73">
        <f t="shared" si="11"/>
        <v>0</v>
      </c>
      <c r="P73">
        <f t="shared" si="11"/>
        <v>0</v>
      </c>
      <c r="Q73">
        <f t="shared" si="11"/>
        <v>0</v>
      </c>
      <c r="R73">
        <f t="shared" si="11"/>
        <v>0</v>
      </c>
      <c r="S73">
        <f t="shared" si="11"/>
        <v>0</v>
      </c>
      <c r="T73">
        <f t="shared" si="11"/>
        <v>0</v>
      </c>
      <c r="U73">
        <f t="shared" si="11"/>
        <v>0</v>
      </c>
      <c r="V73">
        <f t="shared" si="11"/>
        <v>0</v>
      </c>
      <c r="W73">
        <f t="shared" si="11"/>
        <v>0</v>
      </c>
      <c r="X73">
        <f t="shared" si="11"/>
        <v>0</v>
      </c>
      <c r="Y73">
        <f t="shared" si="11"/>
        <v>0</v>
      </c>
      <c r="Z73">
        <f t="shared" si="11"/>
        <v>0</v>
      </c>
      <c r="AA73">
        <f t="shared" si="11"/>
        <v>0</v>
      </c>
      <c r="AB73">
        <f t="shared" si="11"/>
        <v>0</v>
      </c>
      <c r="AC73">
        <f t="shared" si="11"/>
        <v>0</v>
      </c>
      <c r="AD73">
        <f t="shared" si="11"/>
        <v>0</v>
      </c>
    </row>
    <row r="74" spans="1:30" x14ac:dyDescent="0.25">
      <c r="A74" t="str">
        <f t="shared" si="1"/>
        <v>Neurológia</v>
      </c>
      <c r="B74">
        <f t="shared" ref="B74:AD74" si="12">ABS(B45)</f>
        <v>0</v>
      </c>
      <c r="C74">
        <f t="shared" si="12"/>
        <v>0</v>
      </c>
      <c r="D74">
        <f t="shared" si="12"/>
        <v>0</v>
      </c>
      <c r="E74">
        <f t="shared" si="12"/>
        <v>0</v>
      </c>
      <c r="F74">
        <f t="shared" si="12"/>
        <v>0</v>
      </c>
      <c r="G74">
        <f t="shared" si="12"/>
        <v>0</v>
      </c>
      <c r="H74">
        <f t="shared" si="12"/>
        <v>0</v>
      </c>
      <c r="I74">
        <f t="shared" si="12"/>
        <v>0</v>
      </c>
      <c r="J74">
        <f t="shared" si="12"/>
        <v>0</v>
      </c>
      <c r="K74">
        <f t="shared" si="12"/>
        <v>0</v>
      </c>
      <c r="L74">
        <f t="shared" si="12"/>
        <v>0</v>
      </c>
      <c r="M74">
        <f t="shared" si="12"/>
        <v>0</v>
      </c>
      <c r="N74">
        <f t="shared" si="12"/>
        <v>0</v>
      </c>
      <c r="O74">
        <f t="shared" si="12"/>
        <v>0</v>
      </c>
      <c r="P74">
        <f t="shared" si="12"/>
        <v>0</v>
      </c>
      <c r="Q74">
        <f t="shared" si="12"/>
        <v>0</v>
      </c>
      <c r="R74">
        <f t="shared" si="12"/>
        <v>0</v>
      </c>
      <c r="S74">
        <f t="shared" si="12"/>
        <v>0</v>
      </c>
      <c r="T74">
        <f t="shared" si="12"/>
        <v>0</v>
      </c>
      <c r="U74">
        <f t="shared" si="12"/>
        <v>0</v>
      </c>
      <c r="V74">
        <f t="shared" si="12"/>
        <v>0</v>
      </c>
      <c r="W74">
        <f t="shared" si="12"/>
        <v>0</v>
      </c>
      <c r="X74">
        <f t="shared" si="12"/>
        <v>0</v>
      </c>
      <c r="Y74">
        <f t="shared" si="12"/>
        <v>0</v>
      </c>
      <c r="Z74">
        <f t="shared" si="12"/>
        <v>0</v>
      </c>
      <c r="AA74">
        <f t="shared" si="12"/>
        <v>0</v>
      </c>
      <c r="AB74">
        <f t="shared" si="12"/>
        <v>0</v>
      </c>
      <c r="AC74">
        <f t="shared" si="12"/>
        <v>0</v>
      </c>
      <c r="AD74">
        <f t="shared" si="12"/>
        <v>0</v>
      </c>
    </row>
    <row r="75" spans="1:30" x14ac:dyDescent="0.25">
      <c r="A75" t="str">
        <f t="shared" si="1"/>
        <v>Nukleáris medicina (izotóp-diagnosztika és -terápia)</v>
      </c>
      <c r="B75">
        <f t="shared" ref="B75:AD75" si="13">ABS(B46)</f>
        <v>0</v>
      </c>
      <c r="C75">
        <f t="shared" si="13"/>
        <v>0</v>
      </c>
      <c r="D75">
        <f t="shared" si="13"/>
        <v>0</v>
      </c>
      <c r="E75">
        <f t="shared" si="13"/>
        <v>0</v>
      </c>
      <c r="F75">
        <f t="shared" si="13"/>
        <v>0</v>
      </c>
      <c r="G75">
        <f t="shared" si="13"/>
        <v>0</v>
      </c>
      <c r="H75">
        <f t="shared" si="13"/>
        <v>0</v>
      </c>
      <c r="I75">
        <f t="shared" si="13"/>
        <v>0</v>
      </c>
      <c r="J75">
        <f t="shared" si="13"/>
        <v>0</v>
      </c>
      <c r="K75">
        <f t="shared" si="13"/>
        <v>0</v>
      </c>
      <c r="L75">
        <f t="shared" si="13"/>
        <v>0.02</v>
      </c>
      <c r="M75">
        <f t="shared" si="13"/>
        <v>0</v>
      </c>
      <c r="N75">
        <f t="shared" si="13"/>
        <v>0</v>
      </c>
      <c r="O75">
        <f t="shared" si="13"/>
        <v>0</v>
      </c>
      <c r="P75">
        <f t="shared" si="13"/>
        <v>0.02</v>
      </c>
      <c r="Q75">
        <f t="shared" si="13"/>
        <v>0</v>
      </c>
      <c r="R75">
        <f t="shared" si="13"/>
        <v>0</v>
      </c>
      <c r="S75">
        <f t="shared" si="13"/>
        <v>0</v>
      </c>
      <c r="T75">
        <f t="shared" si="13"/>
        <v>0.02</v>
      </c>
      <c r="U75">
        <f t="shared" si="13"/>
        <v>0</v>
      </c>
      <c r="V75">
        <f t="shared" si="13"/>
        <v>0.01</v>
      </c>
      <c r="W75">
        <f t="shared" si="13"/>
        <v>0</v>
      </c>
      <c r="X75">
        <f t="shared" si="13"/>
        <v>0</v>
      </c>
      <c r="Y75">
        <f t="shared" si="13"/>
        <v>0</v>
      </c>
      <c r="Z75">
        <f t="shared" si="13"/>
        <v>0</v>
      </c>
      <c r="AA75">
        <f t="shared" si="13"/>
        <v>0.01</v>
      </c>
      <c r="AB75">
        <f t="shared" si="13"/>
        <v>0.01</v>
      </c>
      <c r="AC75">
        <f t="shared" si="13"/>
        <v>0</v>
      </c>
      <c r="AD75">
        <f t="shared" si="13"/>
        <v>0</v>
      </c>
    </row>
    <row r="76" spans="1:30" x14ac:dyDescent="0.25">
      <c r="A76" t="str">
        <f t="shared" si="1"/>
        <v>Onkológia</v>
      </c>
      <c r="B76">
        <f t="shared" ref="B76:AD76" si="14">ABS(B47)</f>
        <v>0</v>
      </c>
      <c r="C76">
        <f t="shared" si="14"/>
        <v>0</v>
      </c>
      <c r="D76">
        <f t="shared" si="14"/>
        <v>0</v>
      </c>
      <c r="E76">
        <f t="shared" si="14"/>
        <v>0</v>
      </c>
      <c r="F76">
        <f t="shared" si="14"/>
        <v>0</v>
      </c>
      <c r="G76">
        <f t="shared" si="14"/>
        <v>0</v>
      </c>
      <c r="H76">
        <f t="shared" si="14"/>
        <v>0</v>
      </c>
      <c r="I76">
        <f t="shared" si="14"/>
        <v>0</v>
      </c>
      <c r="J76">
        <f t="shared" si="14"/>
        <v>0</v>
      </c>
      <c r="K76">
        <f t="shared" si="14"/>
        <v>0</v>
      </c>
      <c r="L76">
        <f t="shared" si="14"/>
        <v>0</v>
      </c>
      <c r="M76">
        <f t="shared" si="14"/>
        <v>0</v>
      </c>
      <c r="N76">
        <f t="shared" si="14"/>
        <v>0</v>
      </c>
      <c r="O76">
        <f t="shared" si="14"/>
        <v>0</v>
      </c>
      <c r="P76">
        <f t="shared" si="14"/>
        <v>0</v>
      </c>
      <c r="Q76">
        <f t="shared" si="14"/>
        <v>0</v>
      </c>
      <c r="R76">
        <f t="shared" si="14"/>
        <v>0</v>
      </c>
      <c r="S76">
        <f t="shared" si="14"/>
        <v>0</v>
      </c>
      <c r="T76">
        <f t="shared" si="14"/>
        <v>0</v>
      </c>
      <c r="U76">
        <f t="shared" si="14"/>
        <v>0</v>
      </c>
      <c r="V76">
        <f t="shared" si="14"/>
        <v>0</v>
      </c>
      <c r="W76">
        <f t="shared" si="14"/>
        <v>0</v>
      </c>
      <c r="X76">
        <f t="shared" si="14"/>
        <v>0</v>
      </c>
      <c r="Y76">
        <f t="shared" si="14"/>
        <v>0</v>
      </c>
      <c r="Z76">
        <f t="shared" si="14"/>
        <v>0</v>
      </c>
      <c r="AA76">
        <f t="shared" si="14"/>
        <v>0</v>
      </c>
      <c r="AB76">
        <f t="shared" si="14"/>
        <v>0</v>
      </c>
      <c r="AC76">
        <f t="shared" si="14"/>
        <v>0</v>
      </c>
      <c r="AD76">
        <f t="shared" si="14"/>
        <v>0</v>
      </c>
    </row>
    <row r="77" spans="1:30" x14ac:dyDescent="0.25">
      <c r="A77" t="str">
        <f t="shared" si="1"/>
        <v>Ortopédia</v>
      </c>
      <c r="B77">
        <f t="shared" ref="B77:AD77" si="15">ABS(B48)</f>
        <v>0</v>
      </c>
      <c r="C77">
        <f t="shared" si="15"/>
        <v>0</v>
      </c>
      <c r="D77">
        <f t="shared" si="15"/>
        <v>0</v>
      </c>
      <c r="E77">
        <f t="shared" si="15"/>
        <v>0</v>
      </c>
      <c r="F77">
        <f t="shared" si="15"/>
        <v>0</v>
      </c>
      <c r="G77">
        <f t="shared" si="15"/>
        <v>0</v>
      </c>
      <c r="H77">
        <f t="shared" si="15"/>
        <v>0</v>
      </c>
      <c r="I77">
        <f t="shared" si="15"/>
        <v>0</v>
      </c>
      <c r="J77">
        <f t="shared" si="15"/>
        <v>0</v>
      </c>
      <c r="K77">
        <f t="shared" si="15"/>
        <v>0</v>
      </c>
      <c r="L77">
        <f t="shared" si="15"/>
        <v>0</v>
      </c>
      <c r="M77">
        <f t="shared" si="15"/>
        <v>0</v>
      </c>
      <c r="N77">
        <f t="shared" si="15"/>
        <v>0</v>
      </c>
      <c r="O77">
        <f t="shared" si="15"/>
        <v>0</v>
      </c>
      <c r="P77">
        <f t="shared" si="15"/>
        <v>0</v>
      </c>
      <c r="Q77">
        <f t="shared" si="15"/>
        <v>0</v>
      </c>
      <c r="R77">
        <f t="shared" si="15"/>
        <v>0</v>
      </c>
      <c r="S77">
        <f t="shared" si="15"/>
        <v>0</v>
      </c>
      <c r="T77">
        <f t="shared" si="15"/>
        <v>0</v>
      </c>
      <c r="U77">
        <f t="shared" si="15"/>
        <v>0</v>
      </c>
      <c r="V77">
        <f t="shared" si="15"/>
        <v>0</v>
      </c>
      <c r="W77">
        <f t="shared" si="15"/>
        <v>0</v>
      </c>
      <c r="X77">
        <f t="shared" si="15"/>
        <v>0</v>
      </c>
      <c r="Y77">
        <f t="shared" si="15"/>
        <v>0</v>
      </c>
      <c r="Z77">
        <f t="shared" si="15"/>
        <v>0</v>
      </c>
      <c r="AA77">
        <f t="shared" si="15"/>
        <v>0</v>
      </c>
      <c r="AB77">
        <f t="shared" si="15"/>
        <v>0</v>
      </c>
      <c r="AC77">
        <f t="shared" si="15"/>
        <v>0</v>
      </c>
      <c r="AD77">
        <f t="shared" si="15"/>
        <v>0</v>
      </c>
    </row>
    <row r="78" spans="1:30" x14ac:dyDescent="0.25">
      <c r="A78" t="str">
        <f t="shared" si="1"/>
        <v>Orvosi rehabilitáció</v>
      </c>
      <c r="B78">
        <f t="shared" ref="B78:AD78" si="16">ABS(B49)</f>
        <v>0</v>
      </c>
      <c r="C78">
        <f t="shared" si="16"/>
        <v>0</v>
      </c>
      <c r="D78">
        <f t="shared" si="16"/>
        <v>0</v>
      </c>
      <c r="E78">
        <f t="shared" si="16"/>
        <v>0</v>
      </c>
      <c r="F78">
        <f t="shared" si="16"/>
        <v>0</v>
      </c>
      <c r="G78">
        <f t="shared" si="16"/>
        <v>0</v>
      </c>
      <c r="H78">
        <f t="shared" si="16"/>
        <v>0</v>
      </c>
      <c r="I78">
        <f t="shared" si="16"/>
        <v>0</v>
      </c>
      <c r="J78">
        <f t="shared" si="16"/>
        <v>0</v>
      </c>
      <c r="K78">
        <f t="shared" si="16"/>
        <v>0</v>
      </c>
      <c r="L78">
        <f t="shared" si="16"/>
        <v>0</v>
      </c>
      <c r="M78">
        <f t="shared" si="16"/>
        <v>0</v>
      </c>
      <c r="N78">
        <f t="shared" si="16"/>
        <v>0</v>
      </c>
      <c r="O78">
        <f t="shared" si="16"/>
        <v>0</v>
      </c>
      <c r="P78">
        <f t="shared" si="16"/>
        <v>0</v>
      </c>
      <c r="Q78">
        <f t="shared" si="16"/>
        <v>0</v>
      </c>
      <c r="R78">
        <f t="shared" si="16"/>
        <v>0</v>
      </c>
      <c r="S78">
        <f t="shared" si="16"/>
        <v>0</v>
      </c>
      <c r="T78">
        <f t="shared" si="16"/>
        <v>0</v>
      </c>
      <c r="U78">
        <f t="shared" si="16"/>
        <v>0</v>
      </c>
      <c r="V78">
        <f t="shared" si="16"/>
        <v>0</v>
      </c>
      <c r="W78">
        <f t="shared" si="16"/>
        <v>0</v>
      </c>
      <c r="X78">
        <f t="shared" si="16"/>
        <v>0</v>
      </c>
      <c r="Y78">
        <f t="shared" si="16"/>
        <v>0</v>
      </c>
      <c r="Z78">
        <f t="shared" si="16"/>
        <v>0</v>
      </c>
      <c r="AA78">
        <f t="shared" si="16"/>
        <v>0</v>
      </c>
      <c r="AB78">
        <f t="shared" si="16"/>
        <v>0</v>
      </c>
      <c r="AC78">
        <f t="shared" si="16"/>
        <v>0</v>
      </c>
      <c r="AD78">
        <f t="shared" si="16"/>
        <v>0</v>
      </c>
    </row>
    <row r="79" spans="1:30" x14ac:dyDescent="0.25">
      <c r="A79" t="str">
        <f t="shared" si="1"/>
        <v>Patológia és kórszövettan</v>
      </c>
      <c r="B79">
        <f t="shared" ref="B79:AD79" si="17">ABS(B50)</f>
        <v>0</v>
      </c>
      <c r="C79">
        <f t="shared" si="17"/>
        <v>0</v>
      </c>
      <c r="D79">
        <f t="shared" si="17"/>
        <v>0</v>
      </c>
      <c r="E79">
        <f t="shared" si="17"/>
        <v>0</v>
      </c>
      <c r="F79">
        <f t="shared" si="17"/>
        <v>0</v>
      </c>
      <c r="G79">
        <f t="shared" si="17"/>
        <v>0</v>
      </c>
      <c r="H79">
        <f t="shared" si="17"/>
        <v>0</v>
      </c>
      <c r="I79">
        <f t="shared" si="17"/>
        <v>0</v>
      </c>
      <c r="J79">
        <f t="shared" si="17"/>
        <v>0</v>
      </c>
      <c r="K79">
        <f t="shared" si="17"/>
        <v>0.02</v>
      </c>
      <c r="L79">
        <f t="shared" si="17"/>
        <v>0</v>
      </c>
      <c r="M79">
        <f t="shared" si="17"/>
        <v>0</v>
      </c>
      <c r="N79">
        <f t="shared" si="17"/>
        <v>0</v>
      </c>
      <c r="O79">
        <f t="shared" si="17"/>
        <v>0.01</v>
      </c>
      <c r="P79">
        <f t="shared" si="17"/>
        <v>0.03</v>
      </c>
      <c r="Q79">
        <f t="shared" si="17"/>
        <v>0</v>
      </c>
      <c r="R79">
        <f t="shared" si="17"/>
        <v>0</v>
      </c>
      <c r="S79">
        <f t="shared" si="17"/>
        <v>0</v>
      </c>
      <c r="T79">
        <f t="shared" si="17"/>
        <v>0</v>
      </c>
      <c r="U79">
        <f t="shared" si="17"/>
        <v>0</v>
      </c>
      <c r="V79">
        <f t="shared" si="17"/>
        <v>0</v>
      </c>
      <c r="W79">
        <f t="shared" si="17"/>
        <v>0</v>
      </c>
      <c r="X79">
        <f t="shared" si="17"/>
        <v>0</v>
      </c>
      <c r="Y79">
        <f t="shared" si="17"/>
        <v>0</v>
      </c>
      <c r="Z79">
        <f t="shared" si="17"/>
        <v>0</v>
      </c>
      <c r="AA79">
        <f t="shared" si="17"/>
        <v>0</v>
      </c>
      <c r="AB79">
        <f t="shared" si="17"/>
        <v>0</v>
      </c>
      <c r="AC79">
        <f t="shared" si="17"/>
        <v>0</v>
      </c>
      <c r="AD79">
        <f t="shared" si="17"/>
        <v>0</v>
      </c>
    </row>
    <row r="80" spans="1:30" x14ac:dyDescent="0.25">
      <c r="A80" t="str">
        <f t="shared" si="1"/>
        <v>Pszichiátria</v>
      </c>
      <c r="B80">
        <f t="shared" ref="B80:AD80" si="18">ABS(B51)</f>
        <v>0</v>
      </c>
      <c r="C80">
        <f t="shared" si="18"/>
        <v>0</v>
      </c>
      <c r="D80">
        <f t="shared" si="18"/>
        <v>0</v>
      </c>
      <c r="E80">
        <f t="shared" si="18"/>
        <v>0</v>
      </c>
      <c r="F80">
        <f t="shared" si="18"/>
        <v>0</v>
      </c>
      <c r="G80">
        <f t="shared" si="18"/>
        <v>0</v>
      </c>
      <c r="H80">
        <f t="shared" si="18"/>
        <v>0</v>
      </c>
      <c r="I80">
        <f t="shared" si="18"/>
        <v>0</v>
      </c>
      <c r="J80">
        <f t="shared" si="18"/>
        <v>0</v>
      </c>
      <c r="K80">
        <f t="shared" si="18"/>
        <v>0</v>
      </c>
      <c r="L80">
        <f t="shared" si="18"/>
        <v>0</v>
      </c>
      <c r="M80">
        <f t="shared" si="18"/>
        <v>0</v>
      </c>
      <c r="N80">
        <f t="shared" si="18"/>
        <v>0</v>
      </c>
      <c r="O80">
        <f t="shared" si="18"/>
        <v>0</v>
      </c>
      <c r="P80">
        <f t="shared" si="18"/>
        <v>0</v>
      </c>
      <c r="Q80">
        <f t="shared" si="18"/>
        <v>0</v>
      </c>
      <c r="R80">
        <f t="shared" si="18"/>
        <v>0</v>
      </c>
      <c r="S80">
        <f t="shared" si="18"/>
        <v>0</v>
      </c>
      <c r="T80">
        <f t="shared" si="18"/>
        <v>0</v>
      </c>
      <c r="U80">
        <f t="shared" si="18"/>
        <v>0</v>
      </c>
      <c r="V80">
        <f t="shared" si="18"/>
        <v>0</v>
      </c>
      <c r="W80">
        <f t="shared" si="18"/>
        <v>0</v>
      </c>
      <c r="X80">
        <f t="shared" si="18"/>
        <v>0</v>
      </c>
      <c r="Y80">
        <f t="shared" si="18"/>
        <v>0</v>
      </c>
      <c r="Z80">
        <f t="shared" si="18"/>
        <v>0</v>
      </c>
      <c r="AA80">
        <f t="shared" si="18"/>
        <v>0</v>
      </c>
      <c r="AB80">
        <f t="shared" si="18"/>
        <v>0</v>
      </c>
      <c r="AC80">
        <f t="shared" si="18"/>
        <v>0</v>
      </c>
      <c r="AD80">
        <f t="shared" si="18"/>
        <v>0</v>
      </c>
    </row>
    <row r="81" spans="1:38" x14ac:dyDescent="0.25">
      <c r="A81" t="str">
        <f t="shared" si="1"/>
        <v>Reumatológia</v>
      </c>
      <c r="B81">
        <f t="shared" ref="B81:AD81" si="19">ABS(B52)</f>
        <v>0</v>
      </c>
      <c r="C81">
        <f t="shared" si="19"/>
        <v>0</v>
      </c>
      <c r="D81">
        <f t="shared" si="19"/>
        <v>0</v>
      </c>
      <c r="E81">
        <f t="shared" si="19"/>
        <v>0</v>
      </c>
      <c r="F81">
        <f t="shared" si="19"/>
        <v>0</v>
      </c>
      <c r="G81">
        <f t="shared" si="19"/>
        <v>0</v>
      </c>
      <c r="H81">
        <f t="shared" si="19"/>
        <v>0.12</v>
      </c>
      <c r="I81">
        <f t="shared" si="19"/>
        <v>0.06</v>
      </c>
      <c r="J81">
        <f t="shared" si="19"/>
        <v>0</v>
      </c>
      <c r="K81">
        <f t="shared" si="19"/>
        <v>0</v>
      </c>
      <c r="L81">
        <f t="shared" si="19"/>
        <v>0</v>
      </c>
      <c r="M81">
        <f t="shared" si="19"/>
        <v>0</v>
      </c>
      <c r="N81">
        <f t="shared" si="19"/>
        <v>0</v>
      </c>
      <c r="O81">
        <f t="shared" si="19"/>
        <v>0</v>
      </c>
      <c r="P81">
        <f t="shared" si="19"/>
        <v>0.08</v>
      </c>
      <c r="Q81">
        <f t="shared" si="19"/>
        <v>0</v>
      </c>
      <c r="R81">
        <f t="shared" si="19"/>
        <v>0</v>
      </c>
      <c r="S81">
        <f t="shared" si="19"/>
        <v>0</v>
      </c>
      <c r="T81">
        <f t="shared" si="19"/>
        <v>0</v>
      </c>
      <c r="U81">
        <f t="shared" si="19"/>
        <v>0</v>
      </c>
      <c r="V81">
        <f t="shared" si="19"/>
        <v>0.06</v>
      </c>
      <c r="W81">
        <f t="shared" si="19"/>
        <v>0</v>
      </c>
      <c r="X81">
        <f t="shared" si="19"/>
        <v>0.08</v>
      </c>
      <c r="Y81">
        <f t="shared" si="19"/>
        <v>0</v>
      </c>
      <c r="Z81">
        <f t="shared" si="19"/>
        <v>0</v>
      </c>
      <c r="AA81">
        <f t="shared" si="19"/>
        <v>0</v>
      </c>
      <c r="AB81">
        <f t="shared" si="19"/>
        <v>0.15</v>
      </c>
      <c r="AC81">
        <f t="shared" si="19"/>
        <v>0</v>
      </c>
      <c r="AD81">
        <f t="shared" si="19"/>
        <v>0</v>
      </c>
    </row>
    <row r="82" spans="1:38" x14ac:dyDescent="0.25">
      <c r="A82" t="str">
        <f t="shared" si="1"/>
        <v>Röntgen-diagnosztika és -terápia</v>
      </c>
      <c r="B82">
        <f t="shared" ref="B82:AD82" si="20">ABS(B53)</f>
        <v>0</v>
      </c>
      <c r="C82">
        <f t="shared" si="20"/>
        <v>0</v>
      </c>
      <c r="D82">
        <f t="shared" si="20"/>
        <v>0</v>
      </c>
      <c r="E82">
        <f t="shared" si="20"/>
        <v>0</v>
      </c>
      <c r="F82">
        <f t="shared" si="20"/>
        <v>0</v>
      </c>
      <c r="G82">
        <f t="shared" si="20"/>
        <v>0</v>
      </c>
      <c r="H82">
        <f t="shared" si="20"/>
        <v>0</v>
      </c>
      <c r="I82">
        <f t="shared" si="20"/>
        <v>0</v>
      </c>
      <c r="J82">
        <f t="shared" si="20"/>
        <v>0</v>
      </c>
      <c r="K82">
        <f t="shared" si="20"/>
        <v>0</v>
      </c>
      <c r="L82">
        <f t="shared" si="20"/>
        <v>0</v>
      </c>
      <c r="M82">
        <f t="shared" si="20"/>
        <v>0</v>
      </c>
      <c r="N82">
        <f t="shared" si="20"/>
        <v>0</v>
      </c>
      <c r="O82">
        <f t="shared" si="20"/>
        <v>0</v>
      </c>
      <c r="P82">
        <f t="shared" si="20"/>
        <v>0</v>
      </c>
      <c r="Q82">
        <f t="shared" si="20"/>
        <v>0</v>
      </c>
      <c r="R82">
        <f t="shared" si="20"/>
        <v>0</v>
      </c>
      <c r="S82">
        <f t="shared" si="20"/>
        <v>0</v>
      </c>
      <c r="T82">
        <f t="shared" si="20"/>
        <v>0</v>
      </c>
      <c r="U82">
        <f t="shared" si="20"/>
        <v>0</v>
      </c>
      <c r="V82">
        <f t="shared" si="20"/>
        <v>0</v>
      </c>
      <c r="W82">
        <f t="shared" si="20"/>
        <v>0</v>
      </c>
      <c r="X82">
        <f t="shared" si="20"/>
        <v>0</v>
      </c>
      <c r="Y82">
        <f t="shared" si="20"/>
        <v>0</v>
      </c>
      <c r="Z82">
        <f t="shared" si="20"/>
        <v>0</v>
      </c>
      <c r="AA82">
        <f t="shared" si="20"/>
        <v>0</v>
      </c>
      <c r="AB82">
        <f t="shared" si="20"/>
        <v>0</v>
      </c>
      <c r="AC82">
        <f t="shared" si="20"/>
        <v>0</v>
      </c>
      <c r="AD82">
        <f t="shared" si="20"/>
        <v>0</v>
      </c>
    </row>
    <row r="83" spans="1:38" x14ac:dyDescent="0.25">
      <c r="A83" t="str">
        <f t="shared" si="1"/>
        <v>Sebészet</v>
      </c>
      <c r="B83">
        <f t="shared" ref="B83:AD83" si="21">ABS(B54)</f>
        <v>0</v>
      </c>
      <c r="C83">
        <f t="shared" si="21"/>
        <v>0</v>
      </c>
      <c r="D83">
        <f t="shared" si="21"/>
        <v>0</v>
      </c>
      <c r="E83">
        <f t="shared" si="21"/>
        <v>0</v>
      </c>
      <c r="F83">
        <f t="shared" si="21"/>
        <v>0</v>
      </c>
      <c r="G83">
        <f t="shared" si="21"/>
        <v>0</v>
      </c>
      <c r="H83">
        <f t="shared" si="21"/>
        <v>0</v>
      </c>
      <c r="I83">
        <f t="shared" si="21"/>
        <v>0</v>
      </c>
      <c r="J83">
        <f t="shared" si="21"/>
        <v>0</v>
      </c>
      <c r="K83">
        <f t="shared" si="21"/>
        <v>0</v>
      </c>
      <c r="L83">
        <f t="shared" si="21"/>
        <v>0</v>
      </c>
      <c r="M83">
        <f t="shared" si="21"/>
        <v>0</v>
      </c>
      <c r="N83">
        <f t="shared" si="21"/>
        <v>0</v>
      </c>
      <c r="O83">
        <f t="shared" si="21"/>
        <v>0</v>
      </c>
      <c r="P83">
        <f t="shared" si="21"/>
        <v>0</v>
      </c>
      <c r="Q83">
        <f t="shared" si="21"/>
        <v>0</v>
      </c>
      <c r="R83">
        <f t="shared" si="21"/>
        <v>0</v>
      </c>
      <c r="S83">
        <f t="shared" si="21"/>
        <v>0</v>
      </c>
      <c r="T83">
        <f t="shared" si="21"/>
        <v>0</v>
      </c>
      <c r="U83">
        <f t="shared" si="21"/>
        <v>0</v>
      </c>
      <c r="V83">
        <f t="shared" si="21"/>
        <v>0</v>
      </c>
      <c r="W83">
        <f t="shared" si="21"/>
        <v>0</v>
      </c>
      <c r="X83">
        <f t="shared" si="21"/>
        <v>0</v>
      </c>
      <c r="Y83">
        <f t="shared" si="21"/>
        <v>0</v>
      </c>
      <c r="Z83">
        <f t="shared" si="21"/>
        <v>0</v>
      </c>
      <c r="AA83">
        <f t="shared" si="21"/>
        <v>0</v>
      </c>
      <c r="AB83">
        <f t="shared" si="21"/>
        <v>0</v>
      </c>
      <c r="AC83">
        <f t="shared" si="21"/>
        <v>0</v>
      </c>
      <c r="AD83">
        <f t="shared" si="21"/>
        <v>0</v>
      </c>
    </row>
    <row r="84" spans="1:38" x14ac:dyDescent="0.25">
      <c r="A84" t="str">
        <f t="shared" si="1"/>
        <v>Sürgősségi betegellátás, oxyológia</v>
      </c>
      <c r="B84">
        <f t="shared" ref="B84:AD84" si="22">ABS(B55)</f>
        <v>0.01</v>
      </c>
      <c r="C84">
        <f t="shared" si="22"/>
        <v>0.01</v>
      </c>
      <c r="D84">
        <f t="shared" si="22"/>
        <v>0.39</v>
      </c>
      <c r="E84">
        <f t="shared" si="22"/>
        <v>0.42</v>
      </c>
      <c r="F84">
        <f t="shared" si="22"/>
        <v>0.01</v>
      </c>
      <c r="G84">
        <f t="shared" si="22"/>
        <v>0.72</v>
      </c>
      <c r="H84">
        <f t="shared" si="22"/>
        <v>0.01</v>
      </c>
      <c r="I84">
        <f t="shared" si="22"/>
        <v>0.01</v>
      </c>
      <c r="J84">
        <f t="shared" si="22"/>
        <v>0.06</v>
      </c>
      <c r="K84">
        <f t="shared" si="22"/>
        <v>0.2</v>
      </c>
      <c r="L84">
        <f t="shared" si="22"/>
        <v>0.01</v>
      </c>
      <c r="M84">
        <f t="shared" si="22"/>
        <v>0.02</v>
      </c>
      <c r="N84">
        <f t="shared" si="22"/>
        <v>0.49</v>
      </c>
      <c r="O84">
        <f t="shared" si="22"/>
        <v>0.01</v>
      </c>
      <c r="P84">
        <f t="shared" si="22"/>
        <v>0.46</v>
      </c>
      <c r="Q84">
        <f t="shared" si="22"/>
        <v>0.51</v>
      </c>
      <c r="R84">
        <f t="shared" si="22"/>
        <v>0.01</v>
      </c>
      <c r="S84">
        <f t="shared" si="22"/>
        <v>0.01</v>
      </c>
      <c r="T84">
        <f t="shared" si="22"/>
        <v>0.01</v>
      </c>
      <c r="U84">
        <f t="shared" si="22"/>
        <v>0.72</v>
      </c>
      <c r="V84">
        <f t="shared" si="22"/>
        <v>0.39</v>
      </c>
      <c r="W84">
        <f t="shared" si="22"/>
        <v>0.12</v>
      </c>
      <c r="X84">
        <f t="shared" si="22"/>
        <v>0.08</v>
      </c>
      <c r="Y84">
        <f t="shared" si="22"/>
        <v>0.01</v>
      </c>
      <c r="Z84">
        <f t="shared" si="22"/>
        <v>0.01</v>
      </c>
      <c r="AA84">
        <f t="shared" si="22"/>
        <v>0.01</v>
      </c>
      <c r="AB84">
        <f t="shared" si="22"/>
        <v>0.2</v>
      </c>
      <c r="AC84">
        <f t="shared" si="22"/>
        <v>0.01</v>
      </c>
      <c r="AD84">
        <f t="shared" si="22"/>
        <v>0.01</v>
      </c>
    </row>
    <row r="85" spans="1:38" x14ac:dyDescent="0.25">
      <c r="A85" t="str">
        <f t="shared" si="1"/>
        <v>Szemészet</v>
      </c>
      <c r="B85">
        <f t="shared" ref="B85:AD85" si="23">ABS(B56)</f>
        <v>0</v>
      </c>
      <c r="C85">
        <f t="shared" si="23"/>
        <v>0</v>
      </c>
      <c r="D85">
        <f t="shared" si="23"/>
        <v>0</v>
      </c>
      <c r="E85">
        <f t="shared" si="23"/>
        <v>0</v>
      </c>
      <c r="F85">
        <f t="shared" si="23"/>
        <v>0</v>
      </c>
      <c r="G85">
        <f t="shared" si="23"/>
        <v>0</v>
      </c>
      <c r="H85">
        <f t="shared" si="23"/>
        <v>0</v>
      </c>
      <c r="I85">
        <f t="shared" si="23"/>
        <v>0</v>
      </c>
      <c r="J85">
        <f t="shared" si="23"/>
        <v>0</v>
      </c>
      <c r="K85">
        <f t="shared" si="23"/>
        <v>0</v>
      </c>
      <c r="L85">
        <f t="shared" si="23"/>
        <v>0</v>
      </c>
      <c r="M85">
        <f t="shared" si="23"/>
        <v>0</v>
      </c>
      <c r="N85">
        <f t="shared" si="23"/>
        <v>0</v>
      </c>
      <c r="O85">
        <f t="shared" si="23"/>
        <v>0</v>
      </c>
      <c r="P85">
        <f t="shared" si="23"/>
        <v>0</v>
      </c>
      <c r="Q85">
        <f t="shared" si="23"/>
        <v>0</v>
      </c>
      <c r="R85">
        <f t="shared" si="23"/>
        <v>0</v>
      </c>
      <c r="S85">
        <f t="shared" si="23"/>
        <v>0</v>
      </c>
      <c r="T85">
        <f t="shared" si="23"/>
        <v>0</v>
      </c>
      <c r="U85">
        <f t="shared" si="23"/>
        <v>0</v>
      </c>
      <c r="V85">
        <f t="shared" si="23"/>
        <v>0</v>
      </c>
      <c r="W85">
        <f t="shared" si="23"/>
        <v>0</v>
      </c>
      <c r="X85">
        <f t="shared" si="23"/>
        <v>0</v>
      </c>
      <c r="Y85">
        <f t="shared" si="23"/>
        <v>0</v>
      </c>
      <c r="Z85">
        <f t="shared" si="23"/>
        <v>0</v>
      </c>
      <c r="AA85">
        <f t="shared" si="23"/>
        <v>0</v>
      </c>
      <c r="AB85">
        <f t="shared" si="23"/>
        <v>0</v>
      </c>
      <c r="AC85">
        <f t="shared" si="23"/>
        <v>0</v>
      </c>
      <c r="AD85">
        <f t="shared" si="23"/>
        <v>0</v>
      </c>
    </row>
    <row r="86" spans="1:38" x14ac:dyDescent="0.25">
      <c r="A86" t="str">
        <f t="shared" si="1"/>
        <v>Szülészet és nőgyógyászat</v>
      </c>
      <c r="B86">
        <f t="shared" ref="B86:AD86" si="24">ABS(B57)</f>
        <v>0</v>
      </c>
      <c r="C86">
        <f t="shared" si="24"/>
        <v>0</v>
      </c>
      <c r="D86">
        <f t="shared" si="24"/>
        <v>0</v>
      </c>
      <c r="E86">
        <f t="shared" si="24"/>
        <v>0</v>
      </c>
      <c r="F86">
        <f t="shared" si="24"/>
        <v>0</v>
      </c>
      <c r="G86">
        <f t="shared" si="24"/>
        <v>0</v>
      </c>
      <c r="H86">
        <f t="shared" si="24"/>
        <v>0</v>
      </c>
      <c r="I86">
        <f t="shared" si="24"/>
        <v>0</v>
      </c>
      <c r="J86">
        <f t="shared" si="24"/>
        <v>0</v>
      </c>
      <c r="K86">
        <f t="shared" si="24"/>
        <v>0</v>
      </c>
      <c r="L86">
        <f t="shared" si="24"/>
        <v>0</v>
      </c>
      <c r="M86">
        <f t="shared" si="24"/>
        <v>0</v>
      </c>
      <c r="N86">
        <f t="shared" si="24"/>
        <v>0</v>
      </c>
      <c r="O86">
        <f t="shared" si="24"/>
        <v>0</v>
      </c>
      <c r="P86">
        <f t="shared" si="24"/>
        <v>0</v>
      </c>
      <c r="Q86">
        <f t="shared" si="24"/>
        <v>0</v>
      </c>
      <c r="R86">
        <f t="shared" si="24"/>
        <v>0</v>
      </c>
      <c r="S86">
        <f t="shared" si="24"/>
        <v>0</v>
      </c>
      <c r="T86">
        <f t="shared" si="24"/>
        <v>0</v>
      </c>
      <c r="U86">
        <f t="shared" si="24"/>
        <v>0</v>
      </c>
      <c r="V86">
        <f t="shared" si="24"/>
        <v>0</v>
      </c>
      <c r="W86">
        <f t="shared" si="24"/>
        <v>0</v>
      </c>
      <c r="X86">
        <f t="shared" si="24"/>
        <v>0</v>
      </c>
      <c r="Y86">
        <f t="shared" si="24"/>
        <v>0</v>
      </c>
      <c r="Z86">
        <f t="shared" si="24"/>
        <v>0</v>
      </c>
      <c r="AA86">
        <f t="shared" si="24"/>
        <v>0</v>
      </c>
      <c r="AB86">
        <f t="shared" si="24"/>
        <v>0</v>
      </c>
      <c r="AC86">
        <f t="shared" si="24"/>
        <v>0</v>
      </c>
      <c r="AD86">
        <f t="shared" si="24"/>
        <v>0</v>
      </c>
    </row>
    <row r="87" spans="1:38" x14ac:dyDescent="0.25">
      <c r="A87" t="str">
        <f t="shared" si="1"/>
        <v>Tomográfia</v>
      </c>
      <c r="B87">
        <f t="shared" ref="B87:AD87" si="25">ABS(B58)</f>
        <v>0</v>
      </c>
      <c r="C87">
        <f t="shared" si="25"/>
        <v>0</v>
      </c>
      <c r="D87">
        <f t="shared" si="25"/>
        <v>0</v>
      </c>
      <c r="E87">
        <f t="shared" si="25"/>
        <v>0</v>
      </c>
      <c r="F87">
        <f t="shared" si="25"/>
        <v>0</v>
      </c>
      <c r="G87">
        <f t="shared" si="25"/>
        <v>0</v>
      </c>
      <c r="H87">
        <f t="shared" si="25"/>
        <v>0</v>
      </c>
      <c r="I87">
        <f t="shared" si="25"/>
        <v>0</v>
      </c>
      <c r="J87">
        <f t="shared" si="25"/>
        <v>0</v>
      </c>
      <c r="K87">
        <f t="shared" si="25"/>
        <v>0</v>
      </c>
      <c r="L87">
        <f t="shared" si="25"/>
        <v>0</v>
      </c>
      <c r="M87">
        <f t="shared" si="25"/>
        <v>0</v>
      </c>
      <c r="N87">
        <f t="shared" si="25"/>
        <v>0</v>
      </c>
      <c r="O87">
        <f t="shared" si="25"/>
        <v>0</v>
      </c>
      <c r="P87">
        <f t="shared" si="25"/>
        <v>0</v>
      </c>
      <c r="Q87">
        <f t="shared" si="25"/>
        <v>0</v>
      </c>
      <c r="R87">
        <f t="shared" si="25"/>
        <v>0</v>
      </c>
      <c r="S87">
        <f t="shared" si="25"/>
        <v>0</v>
      </c>
      <c r="T87">
        <f t="shared" si="25"/>
        <v>0</v>
      </c>
      <c r="U87">
        <f t="shared" si="25"/>
        <v>0</v>
      </c>
      <c r="V87">
        <f t="shared" si="25"/>
        <v>0</v>
      </c>
      <c r="W87">
        <f t="shared" si="25"/>
        <v>0</v>
      </c>
      <c r="X87">
        <f t="shared" si="25"/>
        <v>0</v>
      </c>
      <c r="Y87">
        <f t="shared" si="25"/>
        <v>0</v>
      </c>
      <c r="Z87">
        <f t="shared" si="25"/>
        <v>0</v>
      </c>
      <c r="AA87">
        <f t="shared" si="25"/>
        <v>0</v>
      </c>
      <c r="AB87">
        <f t="shared" si="25"/>
        <v>0</v>
      </c>
      <c r="AC87">
        <f t="shared" si="25"/>
        <v>0</v>
      </c>
      <c r="AD87">
        <f t="shared" si="25"/>
        <v>0</v>
      </c>
    </row>
    <row r="88" spans="1:38" x14ac:dyDescent="0.25">
      <c r="A88" t="str">
        <f t="shared" si="1"/>
        <v>Tüdő-gyógyászat</v>
      </c>
      <c r="B88">
        <f t="shared" ref="B88:AD88" si="26">ABS(B59)</f>
        <v>7.0000000000000007E-2</v>
      </c>
      <c r="C88">
        <f t="shared" si="26"/>
        <v>0</v>
      </c>
      <c r="D88">
        <f t="shared" si="26"/>
        <v>0</v>
      </c>
      <c r="E88">
        <f t="shared" si="26"/>
        <v>0</v>
      </c>
      <c r="F88">
        <f t="shared" si="26"/>
        <v>0.09</v>
      </c>
      <c r="G88">
        <f t="shared" si="26"/>
        <v>0</v>
      </c>
      <c r="H88">
        <f t="shared" si="26"/>
        <v>0.2</v>
      </c>
      <c r="I88">
        <f t="shared" si="26"/>
        <v>0</v>
      </c>
      <c r="J88">
        <f t="shared" si="26"/>
        <v>0.13</v>
      </c>
      <c r="K88">
        <f t="shared" si="26"/>
        <v>0</v>
      </c>
      <c r="L88">
        <f t="shared" si="26"/>
        <v>0</v>
      </c>
      <c r="M88">
        <f t="shared" si="26"/>
        <v>0.2</v>
      </c>
      <c r="N88">
        <f t="shared" si="26"/>
        <v>0</v>
      </c>
      <c r="O88">
        <f t="shared" si="26"/>
        <v>0</v>
      </c>
      <c r="P88">
        <f t="shared" si="26"/>
        <v>0.47</v>
      </c>
      <c r="Q88">
        <f t="shared" si="26"/>
        <v>0</v>
      </c>
      <c r="R88">
        <f t="shared" si="26"/>
        <v>0</v>
      </c>
      <c r="S88">
        <f t="shared" si="26"/>
        <v>0</v>
      </c>
      <c r="T88">
        <f t="shared" si="26"/>
        <v>0</v>
      </c>
      <c r="U88">
        <f t="shared" si="26"/>
        <v>0</v>
      </c>
      <c r="V88">
        <f t="shared" si="26"/>
        <v>0</v>
      </c>
      <c r="W88">
        <f t="shared" si="26"/>
        <v>0</v>
      </c>
      <c r="X88">
        <f t="shared" si="26"/>
        <v>0</v>
      </c>
      <c r="Y88">
        <f t="shared" si="26"/>
        <v>0</v>
      </c>
      <c r="Z88">
        <f t="shared" si="26"/>
        <v>0.3</v>
      </c>
      <c r="AA88">
        <f t="shared" si="26"/>
        <v>0.17</v>
      </c>
      <c r="AB88">
        <f t="shared" si="26"/>
        <v>0</v>
      </c>
      <c r="AC88">
        <f t="shared" si="26"/>
        <v>0</v>
      </c>
      <c r="AD88">
        <f t="shared" si="26"/>
        <v>0.16</v>
      </c>
    </row>
    <row r="89" spans="1:38" x14ac:dyDescent="0.25">
      <c r="A89" t="str">
        <f t="shared" si="1"/>
        <v>Ultrahang-diagnosztika és -terápia</v>
      </c>
      <c r="B89">
        <f t="shared" ref="B89:AD89" si="27">ABS(B60)</f>
        <v>0</v>
      </c>
      <c r="C89">
        <f t="shared" si="27"/>
        <v>0</v>
      </c>
      <c r="D89">
        <f t="shared" si="27"/>
        <v>0</v>
      </c>
      <c r="E89">
        <f t="shared" si="27"/>
        <v>0</v>
      </c>
      <c r="F89">
        <f t="shared" si="27"/>
        <v>0</v>
      </c>
      <c r="G89">
        <f t="shared" si="27"/>
        <v>0</v>
      </c>
      <c r="H89">
        <f t="shared" si="27"/>
        <v>0</v>
      </c>
      <c r="I89">
        <f t="shared" si="27"/>
        <v>0</v>
      </c>
      <c r="J89">
        <f t="shared" si="27"/>
        <v>0</v>
      </c>
      <c r="K89">
        <f t="shared" si="27"/>
        <v>0</v>
      </c>
      <c r="L89">
        <f t="shared" si="27"/>
        <v>0</v>
      </c>
      <c r="M89">
        <f t="shared" si="27"/>
        <v>0</v>
      </c>
      <c r="N89">
        <f t="shared" si="27"/>
        <v>0</v>
      </c>
      <c r="O89">
        <f t="shared" si="27"/>
        <v>0</v>
      </c>
      <c r="P89">
        <f t="shared" si="27"/>
        <v>0</v>
      </c>
      <c r="Q89">
        <f t="shared" si="27"/>
        <v>0</v>
      </c>
      <c r="R89">
        <f t="shared" si="27"/>
        <v>0</v>
      </c>
      <c r="S89">
        <f t="shared" si="27"/>
        <v>0</v>
      </c>
      <c r="T89">
        <f t="shared" si="27"/>
        <v>0</v>
      </c>
      <c r="U89">
        <f t="shared" si="27"/>
        <v>0</v>
      </c>
      <c r="V89">
        <f t="shared" si="27"/>
        <v>0</v>
      </c>
      <c r="W89">
        <f t="shared" si="27"/>
        <v>0</v>
      </c>
      <c r="X89">
        <f t="shared" si="27"/>
        <v>0</v>
      </c>
      <c r="Y89">
        <f t="shared" si="27"/>
        <v>0</v>
      </c>
      <c r="Z89">
        <f t="shared" si="27"/>
        <v>0</v>
      </c>
      <c r="AA89">
        <f t="shared" si="27"/>
        <v>0</v>
      </c>
      <c r="AB89">
        <f t="shared" si="27"/>
        <v>0</v>
      </c>
      <c r="AC89">
        <f t="shared" si="27"/>
        <v>0</v>
      </c>
      <c r="AD89">
        <f t="shared" si="27"/>
        <v>0</v>
      </c>
    </row>
    <row r="90" spans="1:38" x14ac:dyDescent="0.25">
      <c r="A90" t="str">
        <f t="shared" si="1"/>
        <v>Urológia</v>
      </c>
      <c r="B90">
        <f t="shared" ref="B90:AD90" si="28">ABS(B61)</f>
        <v>0</v>
      </c>
      <c r="C90">
        <f t="shared" si="28"/>
        <v>0</v>
      </c>
      <c r="D90">
        <f t="shared" si="28"/>
        <v>0</v>
      </c>
      <c r="E90">
        <f t="shared" si="28"/>
        <v>0</v>
      </c>
      <c r="F90">
        <f t="shared" si="28"/>
        <v>0</v>
      </c>
      <c r="G90">
        <f t="shared" si="28"/>
        <v>0</v>
      </c>
      <c r="H90">
        <f t="shared" si="28"/>
        <v>0</v>
      </c>
      <c r="I90">
        <f t="shared" si="28"/>
        <v>0</v>
      </c>
      <c r="J90">
        <f t="shared" si="28"/>
        <v>0</v>
      </c>
      <c r="K90">
        <f t="shared" si="28"/>
        <v>0</v>
      </c>
      <c r="L90">
        <f t="shared" si="28"/>
        <v>0</v>
      </c>
      <c r="M90">
        <f t="shared" si="28"/>
        <v>0</v>
      </c>
      <c r="N90">
        <f t="shared" si="28"/>
        <v>0</v>
      </c>
      <c r="O90">
        <f t="shared" si="28"/>
        <v>0</v>
      </c>
      <c r="P90">
        <f t="shared" si="28"/>
        <v>0</v>
      </c>
      <c r="Q90">
        <f t="shared" si="28"/>
        <v>0</v>
      </c>
      <c r="R90">
        <f t="shared" si="28"/>
        <v>0</v>
      </c>
      <c r="S90">
        <f t="shared" si="28"/>
        <v>0</v>
      </c>
      <c r="T90">
        <f t="shared" si="28"/>
        <v>0</v>
      </c>
      <c r="U90">
        <f t="shared" si="28"/>
        <v>0</v>
      </c>
      <c r="V90">
        <f t="shared" si="28"/>
        <v>0</v>
      </c>
      <c r="W90">
        <f t="shared" si="28"/>
        <v>0</v>
      </c>
      <c r="X90">
        <f t="shared" si="28"/>
        <v>0</v>
      </c>
      <c r="Y90">
        <f t="shared" si="28"/>
        <v>0</v>
      </c>
      <c r="Z90">
        <f t="shared" si="28"/>
        <v>0</v>
      </c>
      <c r="AA90">
        <f t="shared" si="28"/>
        <v>0</v>
      </c>
      <c r="AB90">
        <f t="shared" si="28"/>
        <v>0</v>
      </c>
      <c r="AC90">
        <f t="shared" si="28"/>
        <v>0</v>
      </c>
      <c r="AD90">
        <f t="shared" si="28"/>
        <v>0</v>
      </c>
    </row>
    <row r="92" spans="1:38" x14ac:dyDescent="0.25">
      <c r="AE92" t="s">
        <v>235</v>
      </c>
      <c r="AF92" t="str">
        <f>AE216</f>
        <v>Becslés</v>
      </c>
      <c r="AG92" t="s">
        <v>571</v>
      </c>
      <c r="AH92" t="s">
        <v>572</v>
      </c>
      <c r="AI92" t="s">
        <v>319</v>
      </c>
      <c r="AJ92" t="s">
        <v>81</v>
      </c>
      <c r="AK92" t="s">
        <v>82</v>
      </c>
      <c r="AL92" t="s">
        <v>83</v>
      </c>
    </row>
    <row r="93" spans="1:38" x14ac:dyDescent="0.25">
      <c r="A93" t="str">
        <f>A64</f>
        <v>Aneszteziológiai és intenzív betegellátás</v>
      </c>
      <c r="B93">
        <f>RANK(B64,B$64:B$90,0)</f>
        <v>4</v>
      </c>
      <c r="C93">
        <f t="shared" ref="C93:AD93" si="29">RANK(C64,C$64:C$90,0)</f>
        <v>3</v>
      </c>
      <c r="D93">
        <f t="shared" si="29"/>
        <v>3</v>
      </c>
      <c r="E93">
        <f t="shared" si="29"/>
        <v>4</v>
      </c>
      <c r="F93">
        <f t="shared" si="29"/>
        <v>4</v>
      </c>
      <c r="G93">
        <f t="shared" si="29"/>
        <v>3</v>
      </c>
      <c r="H93">
        <f t="shared" si="29"/>
        <v>5</v>
      </c>
      <c r="I93">
        <f t="shared" si="29"/>
        <v>4</v>
      </c>
      <c r="J93">
        <f t="shared" si="29"/>
        <v>4</v>
      </c>
      <c r="K93">
        <f t="shared" si="29"/>
        <v>4</v>
      </c>
      <c r="L93">
        <f t="shared" si="29"/>
        <v>4</v>
      </c>
      <c r="M93">
        <f t="shared" si="29"/>
        <v>4</v>
      </c>
      <c r="N93">
        <f t="shared" si="29"/>
        <v>3</v>
      </c>
      <c r="O93">
        <f t="shared" si="29"/>
        <v>4</v>
      </c>
      <c r="P93">
        <f t="shared" si="29"/>
        <v>9</v>
      </c>
      <c r="Q93">
        <f t="shared" si="29"/>
        <v>3</v>
      </c>
      <c r="R93">
        <f t="shared" si="29"/>
        <v>3</v>
      </c>
      <c r="S93">
        <f t="shared" si="29"/>
        <v>3</v>
      </c>
      <c r="T93">
        <f t="shared" si="29"/>
        <v>4</v>
      </c>
      <c r="U93">
        <f t="shared" si="29"/>
        <v>3</v>
      </c>
      <c r="V93">
        <f t="shared" si="29"/>
        <v>5</v>
      </c>
      <c r="W93">
        <f t="shared" si="29"/>
        <v>4</v>
      </c>
      <c r="X93">
        <f t="shared" si="29"/>
        <v>4</v>
      </c>
      <c r="Y93">
        <f t="shared" si="29"/>
        <v>3</v>
      </c>
      <c r="Z93">
        <f t="shared" si="29"/>
        <v>4</v>
      </c>
      <c r="AA93">
        <f t="shared" si="29"/>
        <v>7</v>
      </c>
      <c r="AB93">
        <f t="shared" si="29"/>
        <v>5</v>
      </c>
      <c r="AC93">
        <f t="shared" si="29"/>
        <v>3</v>
      </c>
      <c r="AD93">
        <f t="shared" si="29"/>
        <v>4</v>
      </c>
      <c r="AE93">
        <v>1000000</v>
      </c>
      <c r="AF93">
        <f t="shared" ref="AF93:AF119" si="30">AE217</f>
        <v>999990.6</v>
      </c>
      <c r="AG93" t="str">
        <f>A93</f>
        <v>Aneszteziológiai és intenzív betegellátás</v>
      </c>
      <c r="AH93" s="16">
        <f>IF(AG217*EA215&lt;=0,1,0)</f>
        <v>1</v>
      </c>
      <c r="AI93" s="44">
        <f>AVERAGE(B93:AD93)</f>
        <v>4.0344827586206895</v>
      </c>
      <c r="AJ93" s="44">
        <f>+RANK(AF93,$AF$93:$AF$119,0)</f>
        <v>9</v>
      </c>
      <c r="AK93" s="44">
        <f>+RANK(AI93,$AI$93:$AI$119,1)</f>
        <v>9</v>
      </c>
      <c r="AL93" s="44">
        <f>AK93-AJ93</f>
        <v>0</v>
      </c>
    </row>
    <row r="94" spans="1:38" x14ac:dyDescent="0.25">
      <c r="A94" t="str">
        <f t="shared" ref="A94:A119" si="31">A65</f>
        <v>Baleseti sebészet</v>
      </c>
      <c r="B94">
        <f t="shared" ref="B94:AD94" si="32">RANK(B65,B$64:B$90,0)</f>
        <v>4</v>
      </c>
      <c r="C94">
        <f t="shared" si="32"/>
        <v>3</v>
      </c>
      <c r="D94">
        <f t="shared" si="32"/>
        <v>3</v>
      </c>
      <c r="E94">
        <f t="shared" si="32"/>
        <v>3</v>
      </c>
      <c r="F94">
        <f t="shared" si="32"/>
        <v>4</v>
      </c>
      <c r="G94">
        <f t="shared" si="32"/>
        <v>3</v>
      </c>
      <c r="H94">
        <f t="shared" si="32"/>
        <v>5</v>
      </c>
      <c r="I94">
        <f t="shared" si="32"/>
        <v>4</v>
      </c>
      <c r="J94">
        <f t="shared" si="32"/>
        <v>4</v>
      </c>
      <c r="K94">
        <f t="shared" si="32"/>
        <v>4</v>
      </c>
      <c r="L94">
        <f t="shared" si="32"/>
        <v>4</v>
      </c>
      <c r="M94">
        <f t="shared" si="32"/>
        <v>4</v>
      </c>
      <c r="N94">
        <f t="shared" si="32"/>
        <v>3</v>
      </c>
      <c r="O94">
        <f t="shared" si="32"/>
        <v>4</v>
      </c>
      <c r="P94">
        <f t="shared" si="32"/>
        <v>5</v>
      </c>
      <c r="Q94">
        <f t="shared" si="32"/>
        <v>3</v>
      </c>
      <c r="R94">
        <f t="shared" si="32"/>
        <v>3</v>
      </c>
      <c r="S94">
        <f t="shared" si="32"/>
        <v>3</v>
      </c>
      <c r="T94">
        <f t="shared" si="32"/>
        <v>4</v>
      </c>
      <c r="U94">
        <f t="shared" si="32"/>
        <v>3</v>
      </c>
      <c r="V94">
        <f t="shared" si="32"/>
        <v>5</v>
      </c>
      <c r="W94">
        <f t="shared" si="32"/>
        <v>3</v>
      </c>
      <c r="X94">
        <f t="shared" si="32"/>
        <v>4</v>
      </c>
      <c r="Y94">
        <f t="shared" si="32"/>
        <v>3</v>
      </c>
      <c r="Z94">
        <f t="shared" si="32"/>
        <v>4</v>
      </c>
      <c r="AA94">
        <f t="shared" si="32"/>
        <v>3</v>
      </c>
      <c r="AB94">
        <f t="shared" si="32"/>
        <v>5</v>
      </c>
      <c r="AC94">
        <f t="shared" si="32"/>
        <v>3</v>
      </c>
      <c r="AD94">
        <f t="shared" si="32"/>
        <v>4</v>
      </c>
      <c r="AE94">
        <v>1000000</v>
      </c>
      <c r="AF94">
        <f t="shared" si="30"/>
        <v>1000000.6</v>
      </c>
      <c r="AG94" t="str">
        <f t="shared" ref="AG94:AG119" si="33">A94</f>
        <v>Baleseti sebészet</v>
      </c>
      <c r="AH94" s="16">
        <f t="shared" ref="AH94:AH119" si="34">IF(AG218*EA216&lt;=0,1,0)</f>
        <v>1</v>
      </c>
      <c r="AI94" s="44">
        <f t="shared" ref="AI94:AI119" si="35">AVERAGE(B94:AD94)</f>
        <v>3.6896551724137931</v>
      </c>
      <c r="AJ94" s="44">
        <f t="shared" ref="AJ94:AJ119" si="36">+RANK(AF94,$AF$93:$AF$119,0)</f>
        <v>6</v>
      </c>
      <c r="AK94" s="44">
        <f t="shared" ref="AK94:AK119" si="37">+RANK(AI94,$AI$93:$AI$119,1)</f>
        <v>6</v>
      </c>
      <c r="AL94" s="44">
        <f t="shared" ref="AL94:AL119" si="38">AK94-AJ94</f>
        <v>0</v>
      </c>
    </row>
    <row r="95" spans="1:38" x14ac:dyDescent="0.25">
      <c r="A95" t="str">
        <f t="shared" si="31"/>
        <v>Belgyógyászat</v>
      </c>
      <c r="B95">
        <f t="shared" ref="B95:AD95" si="39">RANK(B66,B$64:B$90,0)</f>
        <v>4</v>
      </c>
      <c r="C95">
        <f t="shared" si="39"/>
        <v>3</v>
      </c>
      <c r="D95">
        <f t="shared" si="39"/>
        <v>3</v>
      </c>
      <c r="E95">
        <f t="shared" si="39"/>
        <v>4</v>
      </c>
      <c r="F95">
        <f t="shared" si="39"/>
        <v>4</v>
      </c>
      <c r="G95">
        <f t="shared" si="39"/>
        <v>3</v>
      </c>
      <c r="H95">
        <f t="shared" si="39"/>
        <v>5</v>
      </c>
      <c r="I95">
        <f t="shared" si="39"/>
        <v>4</v>
      </c>
      <c r="J95">
        <f t="shared" si="39"/>
        <v>4</v>
      </c>
      <c r="K95">
        <f t="shared" si="39"/>
        <v>4</v>
      </c>
      <c r="L95">
        <f t="shared" si="39"/>
        <v>4</v>
      </c>
      <c r="M95">
        <f t="shared" si="39"/>
        <v>4</v>
      </c>
      <c r="N95">
        <f t="shared" si="39"/>
        <v>3</v>
      </c>
      <c r="O95">
        <f t="shared" si="39"/>
        <v>4</v>
      </c>
      <c r="P95">
        <f t="shared" si="39"/>
        <v>9</v>
      </c>
      <c r="Q95">
        <f t="shared" si="39"/>
        <v>3</v>
      </c>
      <c r="R95">
        <f t="shared" si="39"/>
        <v>3</v>
      </c>
      <c r="S95">
        <f t="shared" si="39"/>
        <v>3</v>
      </c>
      <c r="T95">
        <f t="shared" si="39"/>
        <v>4</v>
      </c>
      <c r="U95">
        <f t="shared" si="39"/>
        <v>3</v>
      </c>
      <c r="V95">
        <f t="shared" si="39"/>
        <v>5</v>
      </c>
      <c r="W95">
        <f t="shared" si="39"/>
        <v>4</v>
      </c>
      <c r="X95">
        <f t="shared" si="39"/>
        <v>4</v>
      </c>
      <c r="Y95">
        <f t="shared" si="39"/>
        <v>3</v>
      </c>
      <c r="Z95">
        <f t="shared" si="39"/>
        <v>4</v>
      </c>
      <c r="AA95">
        <f t="shared" si="39"/>
        <v>7</v>
      </c>
      <c r="AB95">
        <f t="shared" si="39"/>
        <v>5</v>
      </c>
      <c r="AC95">
        <f t="shared" si="39"/>
        <v>3</v>
      </c>
      <c r="AD95">
        <f t="shared" si="39"/>
        <v>4</v>
      </c>
      <c r="AE95">
        <v>1000000</v>
      </c>
      <c r="AF95">
        <f t="shared" si="30"/>
        <v>999990.6</v>
      </c>
      <c r="AG95" t="str">
        <f t="shared" si="33"/>
        <v>Belgyógyászat</v>
      </c>
      <c r="AH95" s="16">
        <f t="shared" si="34"/>
        <v>1</v>
      </c>
      <c r="AI95" s="44">
        <f t="shared" si="35"/>
        <v>4.0344827586206895</v>
      </c>
      <c r="AJ95" s="44">
        <f t="shared" si="36"/>
        <v>9</v>
      </c>
      <c r="AK95" s="44">
        <f t="shared" si="37"/>
        <v>9</v>
      </c>
      <c r="AL95" s="44">
        <f t="shared" si="38"/>
        <v>0</v>
      </c>
    </row>
    <row r="96" spans="1:38" x14ac:dyDescent="0.25">
      <c r="A96" t="str">
        <f t="shared" si="31"/>
        <v>Bőrgyógyászat és nemibeteg-ellátás</v>
      </c>
      <c r="B96">
        <f t="shared" ref="B96:AD96" si="40">RANK(B67,B$64:B$90,0)</f>
        <v>4</v>
      </c>
      <c r="C96">
        <f t="shared" si="40"/>
        <v>3</v>
      </c>
      <c r="D96">
        <f t="shared" si="40"/>
        <v>3</v>
      </c>
      <c r="E96">
        <f t="shared" si="40"/>
        <v>4</v>
      </c>
      <c r="F96">
        <f t="shared" si="40"/>
        <v>4</v>
      </c>
      <c r="G96">
        <f t="shared" si="40"/>
        <v>3</v>
      </c>
      <c r="H96">
        <f t="shared" si="40"/>
        <v>5</v>
      </c>
      <c r="I96">
        <f t="shared" si="40"/>
        <v>4</v>
      </c>
      <c r="J96">
        <f t="shared" si="40"/>
        <v>4</v>
      </c>
      <c r="K96">
        <f t="shared" si="40"/>
        <v>4</v>
      </c>
      <c r="L96">
        <f t="shared" si="40"/>
        <v>4</v>
      </c>
      <c r="M96">
        <f t="shared" si="40"/>
        <v>4</v>
      </c>
      <c r="N96">
        <f t="shared" si="40"/>
        <v>3</v>
      </c>
      <c r="O96">
        <f t="shared" si="40"/>
        <v>4</v>
      </c>
      <c r="P96">
        <f t="shared" si="40"/>
        <v>9</v>
      </c>
      <c r="Q96">
        <f t="shared" si="40"/>
        <v>3</v>
      </c>
      <c r="R96">
        <f t="shared" si="40"/>
        <v>3</v>
      </c>
      <c r="S96">
        <f t="shared" si="40"/>
        <v>3</v>
      </c>
      <c r="T96">
        <f t="shared" si="40"/>
        <v>4</v>
      </c>
      <c r="U96">
        <f t="shared" si="40"/>
        <v>3</v>
      </c>
      <c r="V96">
        <f t="shared" si="40"/>
        <v>5</v>
      </c>
      <c r="W96">
        <f t="shared" si="40"/>
        <v>4</v>
      </c>
      <c r="X96">
        <f t="shared" si="40"/>
        <v>4</v>
      </c>
      <c r="Y96">
        <f t="shared" si="40"/>
        <v>3</v>
      </c>
      <c r="Z96">
        <f t="shared" si="40"/>
        <v>4</v>
      </c>
      <c r="AA96">
        <f t="shared" si="40"/>
        <v>7</v>
      </c>
      <c r="AB96">
        <f t="shared" si="40"/>
        <v>5</v>
      </c>
      <c r="AC96">
        <f t="shared" si="40"/>
        <v>3</v>
      </c>
      <c r="AD96">
        <f t="shared" si="40"/>
        <v>4</v>
      </c>
      <c r="AE96">
        <v>1000000</v>
      </c>
      <c r="AF96">
        <f t="shared" si="30"/>
        <v>999990.6</v>
      </c>
      <c r="AG96" t="str">
        <f t="shared" si="33"/>
        <v>Bőrgyógyászat és nemibeteg-ellátás</v>
      </c>
      <c r="AH96" s="16">
        <f t="shared" si="34"/>
        <v>1</v>
      </c>
      <c r="AI96" s="44">
        <f t="shared" si="35"/>
        <v>4.0344827586206895</v>
      </c>
      <c r="AJ96" s="44">
        <f t="shared" si="36"/>
        <v>9</v>
      </c>
      <c r="AK96" s="44">
        <f t="shared" si="37"/>
        <v>9</v>
      </c>
      <c r="AL96" s="44">
        <f t="shared" si="38"/>
        <v>0</v>
      </c>
    </row>
    <row r="97" spans="1:38" x14ac:dyDescent="0.25">
      <c r="A97" t="str">
        <f t="shared" si="31"/>
        <v>Csecsemő- és gyermek-gyógyászat</v>
      </c>
      <c r="B97">
        <f t="shared" ref="B97:AD97" si="41">RANK(B68,B$64:B$90,0)</f>
        <v>4</v>
      </c>
      <c r="C97">
        <f t="shared" si="41"/>
        <v>3</v>
      </c>
      <c r="D97">
        <f t="shared" si="41"/>
        <v>3</v>
      </c>
      <c r="E97">
        <f t="shared" si="41"/>
        <v>4</v>
      </c>
      <c r="F97">
        <f t="shared" si="41"/>
        <v>4</v>
      </c>
      <c r="G97">
        <f t="shared" si="41"/>
        <v>3</v>
      </c>
      <c r="H97">
        <f t="shared" si="41"/>
        <v>5</v>
      </c>
      <c r="I97">
        <f t="shared" si="41"/>
        <v>4</v>
      </c>
      <c r="J97">
        <f t="shared" si="41"/>
        <v>4</v>
      </c>
      <c r="K97">
        <f t="shared" si="41"/>
        <v>4</v>
      </c>
      <c r="L97">
        <f t="shared" si="41"/>
        <v>4</v>
      </c>
      <c r="M97">
        <f t="shared" si="41"/>
        <v>4</v>
      </c>
      <c r="N97">
        <f t="shared" si="41"/>
        <v>3</v>
      </c>
      <c r="O97">
        <f t="shared" si="41"/>
        <v>4</v>
      </c>
      <c r="P97">
        <f t="shared" si="41"/>
        <v>8</v>
      </c>
      <c r="Q97">
        <f t="shared" si="41"/>
        <v>3</v>
      </c>
      <c r="R97">
        <f t="shared" si="41"/>
        <v>3</v>
      </c>
      <c r="S97">
        <f t="shared" si="41"/>
        <v>3</v>
      </c>
      <c r="T97">
        <f t="shared" si="41"/>
        <v>4</v>
      </c>
      <c r="U97">
        <f t="shared" si="41"/>
        <v>3</v>
      </c>
      <c r="V97">
        <f t="shared" si="41"/>
        <v>5</v>
      </c>
      <c r="W97">
        <f t="shared" si="41"/>
        <v>4</v>
      </c>
      <c r="X97">
        <f t="shared" si="41"/>
        <v>4</v>
      </c>
      <c r="Y97">
        <f t="shared" si="41"/>
        <v>3</v>
      </c>
      <c r="Z97">
        <f t="shared" si="41"/>
        <v>4</v>
      </c>
      <c r="AA97">
        <f t="shared" si="41"/>
        <v>4</v>
      </c>
      <c r="AB97">
        <f>RANK(AB68,AB$64:AB$90,0)</f>
        <v>5</v>
      </c>
      <c r="AC97">
        <f t="shared" si="41"/>
        <v>3</v>
      </c>
      <c r="AD97">
        <f t="shared" si="41"/>
        <v>4</v>
      </c>
      <c r="AE97">
        <v>1000000</v>
      </c>
      <c r="AF97">
        <f t="shared" si="30"/>
        <v>999994.6</v>
      </c>
      <c r="AG97" t="str">
        <f t="shared" si="33"/>
        <v>Csecsemő- és gyermek-gyógyászat</v>
      </c>
      <c r="AH97" s="16">
        <f t="shared" si="34"/>
        <v>1</v>
      </c>
      <c r="AI97" s="44">
        <f t="shared" si="35"/>
        <v>3.896551724137931</v>
      </c>
      <c r="AJ97" s="44">
        <f t="shared" si="36"/>
        <v>8</v>
      </c>
      <c r="AK97" s="44">
        <f t="shared" si="37"/>
        <v>8</v>
      </c>
      <c r="AL97" s="44">
        <f t="shared" si="38"/>
        <v>0</v>
      </c>
    </row>
    <row r="98" spans="1:38" x14ac:dyDescent="0.25">
      <c r="A98" t="str">
        <f t="shared" si="31"/>
        <v>Fizioterápia</v>
      </c>
      <c r="B98">
        <f t="shared" ref="B98:AD98" si="42">RANK(B69,B$64:B$90,0)</f>
        <v>1</v>
      </c>
      <c r="C98">
        <f t="shared" si="42"/>
        <v>1</v>
      </c>
      <c r="D98">
        <f t="shared" si="42"/>
        <v>2</v>
      </c>
      <c r="E98">
        <f t="shared" si="42"/>
        <v>2</v>
      </c>
      <c r="F98">
        <f t="shared" si="42"/>
        <v>1</v>
      </c>
      <c r="G98">
        <f t="shared" si="42"/>
        <v>2</v>
      </c>
      <c r="H98">
        <f t="shared" si="42"/>
        <v>3</v>
      </c>
      <c r="I98">
        <f t="shared" si="42"/>
        <v>1</v>
      </c>
      <c r="J98">
        <f t="shared" si="42"/>
        <v>1</v>
      </c>
      <c r="K98">
        <f t="shared" si="42"/>
        <v>2</v>
      </c>
      <c r="L98">
        <f t="shared" si="42"/>
        <v>1</v>
      </c>
      <c r="M98">
        <f t="shared" si="42"/>
        <v>1</v>
      </c>
      <c r="N98">
        <f t="shared" si="42"/>
        <v>2</v>
      </c>
      <c r="O98">
        <f t="shared" si="42"/>
        <v>1</v>
      </c>
      <c r="P98">
        <f t="shared" si="42"/>
        <v>3</v>
      </c>
      <c r="Q98">
        <f t="shared" si="42"/>
        <v>2</v>
      </c>
      <c r="R98">
        <f t="shared" si="42"/>
        <v>1</v>
      </c>
      <c r="S98">
        <f t="shared" si="42"/>
        <v>1</v>
      </c>
      <c r="T98">
        <f t="shared" si="42"/>
        <v>1</v>
      </c>
      <c r="U98">
        <f t="shared" si="42"/>
        <v>2</v>
      </c>
      <c r="V98">
        <f t="shared" si="42"/>
        <v>2</v>
      </c>
      <c r="W98">
        <f t="shared" si="42"/>
        <v>2</v>
      </c>
      <c r="X98">
        <f t="shared" si="42"/>
        <v>3</v>
      </c>
      <c r="Y98">
        <f t="shared" si="42"/>
        <v>1</v>
      </c>
      <c r="Z98">
        <f t="shared" si="42"/>
        <v>2</v>
      </c>
      <c r="AA98">
        <f t="shared" si="42"/>
        <v>2</v>
      </c>
      <c r="AB98">
        <f t="shared" si="42"/>
        <v>3</v>
      </c>
      <c r="AC98">
        <f t="shared" si="42"/>
        <v>1</v>
      </c>
      <c r="AD98">
        <f t="shared" si="42"/>
        <v>2</v>
      </c>
      <c r="AE98">
        <v>1000000</v>
      </c>
      <c r="AF98">
        <f t="shared" si="30"/>
        <v>1000058.6</v>
      </c>
      <c r="AG98" s="15" t="str">
        <f t="shared" si="33"/>
        <v>Fizioterápia</v>
      </c>
      <c r="AH98" s="16">
        <f t="shared" si="34"/>
        <v>1</v>
      </c>
      <c r="AI98" s="44">
        <f t="shared" si="35"/>
        <v>1.6896551724137931</v>
      </c>
      <c r="AJ98" s="44">
        <f t="shared" si="36"/>
        <v>1</v>
      </c>
      <c r="AK98" s="44">
        <f t="shared" si="37"/>
        <v>1</v>
      </c>
      <c r="AL98" s="44">
        <f t="shared" si="38"/>
        <v>0</v>
      </c>
    </row>
    <row r="99" spans="1:38" x14ac:dyDescent="0.25">
      <c r="A99" t="str">
        <f t="shared" si="31"/>
        <v>Fogászat</v>
      </c>
      <c r="B99">
        <f t="shared" ref="B99:AD99" si="43">RANK(B70,B$64:B$90,0)</f>
        <v>4</v>
      </c>
      <c r="C99">
        <f t="shared" si="43"/>
        <v>3</v>
      </c>
      <c r="D99">
        <f t="shared" si="43"/>
        <v>3</v>
      </c>
      <c r="E99">
        <f t="shared" si="43"/>
        <v>4</v>
      </c>
      <c r="F99">
        <f t="shared" si="43"/>
        <v>4</v>
      </c>
      <c r="G99">
        <f t="shared" si="43"/>
        <v>3</v>
      </c>
      <c r="H99">
        <f t="shared" si="43"/>
        <v>5</v>
      </c>
      <c r="I99">
        <f t="shared" si="43"/>
        <v>4</v>
      </c>
      <c r="J99">
        <f t="shared" si="43"/>
        <v>4</v>
      </c>
      <c r="K99">
        <f t="shared" si="43"/>
        <v>4</v>
      </c>
      <c r="L99">
        <f t="shared" si="43"/>
        <v>4</v>
      </c>
      <c r="M99">
        <f t="shared" si="43"/>
        <v>4</v>
      </c>
      <c r="N99">
        <f t="shared" si="43"/>
        <v>3</v>
      </c>
      <c r="O99">
        <f t="shared" si="43"/>
        <v>4</v>
      </c>
      <c r="P99">
        <f t="shared" si="43"/>
        <v>9</v>
      </c>
      <c r="Q99">
        <f t="shared" si="43"/>
        <v>3</v>
      </c>
      <c r="R99">
        <f t="shared" si="43"/>
        <v>3</v>
      </c>
      <c r="S99">
        <f t="shared" si="43"/>
        <v>3</v>
      </c>
      <c r="T99">
        <f t="shared" si="43"/>
        <v>4</v>
      </c>
      <c r="U99">
        <f t="shared" si="43"/>
        <v>3</v>
      </c>
      <c r="V99">
        <f t="shared" si="43"/>
        <v>5</v>
      </c>
      <c r="W99">
        <f t="shared" si="43"/>
        <v>4</v>
      </c>
      <c r="X99">
        <f t="shared" si="43"/>
        <v>4</v>
      </c>
      <c r="Y99">
        <f t="shared" si="43"/>
        <v>3</v>
      </c>
      <c r="Z99">
        <f t="shared" si="43"/>
        <v>4</v>
      </c>
      <c r="AA99">
        <f t="shared" si="43"/>
        <v>7</v>
      </c>
      <c r="AB99">
        <f t="shared" si="43"/>
        <v>5</v>
      </c>
      <c r="AC99">
        <f t="shared" si="43"/>
        <v>3</v>
      </c>
      <c r="AD99">
        <f t="shared" si="43"/>
        <v>4</v>
      </c>
      <c r="AE99">
        <v>1000000</v>
      </c>
      <c r="AF99">
        <f t="shared" si="30"/>
        <v>999990.6</v>
      </c>
      <c r="AG99" t="str">
        <f t="shared" si="33"/>
        <v>Fogászat</v>
      </c>
      <c r="AH99" s="16">
        <f t="shared" si="34"/>
        <v>1</v>
      </c>
      <c r="AI99" s="44">
        <f t="shared" si="35"/>
        <v>4.0344827586206895</v>
      </c>
      <c r="AJ99" s="44">
        <f t="shared" si="36"/>
        <v>9</v>
      </c>
      <c r="AK99" s="44">
        <f t="shared" si="37"/>
        <v>9</v>
      </c>
      <c r="AL99" s="44">
        <f t="shared" si="38"/>
        <v>0</v>
      </c>
    </row>
    <row r="100" spans="1:38" x14ac:dyDescent="0.25">
      <c r="A100" t="str">
        <f t="shared" si="31"/>
        <v>Fül-orr-gégészet</v>
      </c>
      <c r="B100">
        <f t="shared" ref="B100:AD100" si="44">RANK(B71,B$64:B$90,0)</f>
        <v>4</v>
      </c>
      <c r="C100">
        <f t="shared" si="44"/>
        <v>3</v>
      </c>
      <c r="D100">
        <f t="shared" si="44"/>
        <v>3</v>
      </c>
      <c r="E100">
        <f t="shared" si="44"/>
        <v>4</v>
      </c>
      <c r="F100">
        <f t="shared" si="44"/>
        <v>4</v>
      </c>
      <c r="G100">
        <f t="shared" si="44"/>
        <v>3</v>
      </c>
      <c r="H100">
        <f t="shared" si="44"/>
        <v>5</v>
      </c>
      <c r="I100">
        <f t="shared" si="44"/>
        <v>4</v>
      </c>
      <c r="J100">
        <f t="shared" si="44"/>
        <v>4</v>
      </c>
      <c r="K100">
        <f t="shared" si="44"/>
        <v>4</v>
      </c>
      <c r="L100">
        <f t="shared" si="44"/>
        <v>4</v>
      </c>
      <c r="M100">
        <f t="shared" si="44"/>
        <v>4</v>
      </c>
      <c r="N100">
        <f t="shared" si="44"/>
        <v>3</v>
      </c>
      <c r="O100">
        <f t="shared" si="44"/>
        <v>4</v>
      </c>
      <c r="P100">
        <f t="shared" si="44"/>
        <v>9</v>
      </c>
      <c r="Q100">
        <f t="shared" si="44"/>
        <v>3</v>
      </c>
      <c r="R100">
        <f t="shared" si="44"/>
        <v>3</v>
      </c>
      <c r="S100">
        <f t="shared" si="44"/>
        <v>3</v>
      </c>
      <c r="T100">
        <f t="shared" si="44"/>
        <v>4</v>
      </c>
      <c r="U100">
        <f t="shared" si="44"/>
        <v>3</v>
      </c>
      <c r="V100">
        <f t="shared" si="44"/>
        <v>5</v>
      </c>
      <c r="W100">
        <f t="shared" si="44"/>
        <v>4</v>
      </c>
      <c r="X100">
        <f t="shared" si="44"/>
        <v>4</v>
      </c>
      <c r="Y100">
        <f t="shared" si="44"/>
        <v>3</v>
      </c>
      <c r="Z100">
        <f t="shared" si="44"/>
        <v>4</v>
      </c>
      <c r="AA100">
        <f t="shared" si="44"/>
        <v>7</v>
      </c>
      <c r="AB100">
        <f t="shared" si="44"/>
        <v>5</v>
      </c>
      <c r="AC100">
        <f t="shared" si="44"/>
        <v>3</v>
      </c>
      <c r="AD100">
        <f t="shared" si="44"/>
        <v>4</v>
      </c>
      <c r="AE100">
        <v>1000000</v>
      </c>
      <c r="AF100">
        <f t="shared" si="30"/>
        <v>999990.6</v>
      </c>
      <c r="AG100" t="str">
        <f t="shared" si="33"/>
        <v>Fül-orr-gégészet</v>
      </c>
      <c r="AH100" s="16">
        <f t="shared" si="34"/>
        <v>1</v>
      </c>
      <c r="AI100" s="44">
        <f t="shared" si="35"/>
        <v>4.0344827586206895</v>
      </c>
      <c r="AJ100" s="44">
        <f t="shared" si="36"/>
        <v>9</v>
      </c>
      <c r="AK100" s="44">
        <f t="shared" si="37"/>
        <v>9</v>
      </c>
      <c r="AL100" s="44">
        <f t="shared" si="38"/>
        <v>0</v>
      </c>
    </row>
    <row r="101" spans="1:38" x14ac:dyDescent="0.25">
      <c r="A101" t="str">
        <f t="shared" si="31"/>
        <v>Kardiológia</v>
      </c>
      <c r="B101">
        <f t="shared" ref="B101:AD101" si="45">RANK(B72,B$64:B$90,0)</f>
        <v>4</v>
      </c>
      <c r="C101">
        <f t="shared" si="45"/>
        <v>3</v>
      </c>
      <c r="D101">
        <f t="shared" si="45"/>
        <v>3</v>
      </c>
      <c r="E101">
        <f t="shared" si="45"/>
        <v>4</v>
      </c>
      <c r="F101">
        <f t="shared" si="45"/>
        <v>4</v>
      </c>
      <c r="G101">
        <f t="shared" si="45"/>
        <v>3</v>
      </c>
      <c r="H101">
        <f t="shared" si="45"/>
        <v>5</v>
      </c>
      <c r="I101">
        <f t="shared" si="45"/>
        <v>4</v>
      </c>
      <c r="J101">
        <f t="shared" si="45"/>
        <v>4</v>
      </c>
      <c r="K101">
        <f t="shared" si="45"/>
        <v>4</v>
      </c>
      <c r="L101">
        <f t="shared" si="45"/>
        <v>4</v>
      </c>
      <c r="M101">
        <f t="shared" si="45"/>
        <v>4</v>
      </c>
      <c r="N101">
        <f t="shared" si="45"/>
        <v>3</v>
      </c>
      <c r="O101">
        <f t="shared" si="45"/>
        <v>4</v>
      </c>
      <c r="P101">
        <f t="shared" si="45"/>
        <v>9</v>
      </c>
      <c r="Q101">
        <f t="shared" si="45"/>
        <v>3</v>
      </c>
      <c r="R101">
        <f t="shared" si="45"/>
        <v>3</v>
      </c>
      <c r="S101">
        <f t="shared" si="45"/>
        <v>3</v>
      </c>
      <c r="T101">
        <f t="shared" si="45"/>
        <v>4</v>
      </c>
      <c r="U101">
        <f t="shared" si="45"/>
        <v>3</v>
      </c>
      <c r="V101">
        <f t="shared" si="45"/>
        <v>5</v>
      </c>
      <c r="W101">
        <f t="shared" si="45"/>
        <v>4</v>
      </c>
      <c r="X101">
        <f t="shared" si="45"/>
        <v>4</v>
      </c>
      <c r="Y101">
        <f t="shared" si="45"/>
        <v>3</v>
      </c>
      <c r="Z101">
        <f t="shared" si="45"/>
        <v>4</v>
      </c>
      <c r="AA101">
        <f t="shared" si="45"/>
        <v>7</v>
      </c>
      <c r="AB101">
        <f t="shared" si="45"/>
        <v>5</v>
      </c>
      <c r="AC101">
        <f t="shared" si="45"/>
        <v>3</v>
      </c>
      <c r="AD101">
        <f t="shared" si="45"/>
        <v>4</v>
      </c>
      <c r="AE101">
        <v>1000000</v>
      </c>
      <c r="AF101">
        <f t="shared" si="30"/>
        <v>999990.6</v>
      </c>
      <c r="AG101" t="str">
        <f t="shared" si="33"/>
        <v>Kardiológia</v>
      </c>
      <c r="AH101" s="16">
        <f t="shared" si="34"/>
        <v>1</v>
      </c>
      <c r="AI101" s="44">
        <f t="shared" si="35"/>
        <v>4.0344827586206895</v>
      </c>
      <c r="AJ101" s="44">
        <f t="shared" si="36"/>
        <v>9</v>
      </c>
      <c r="AK101" s="44">
        <f t="shared" si="37"/>
        <v>9</v>
      </c>
      <c r="AL101" s="44">
        <f t="shared" si="38"/>
        <v>0</v>
      </c>
    </row>
    <row r="102" spans="1:38" x14ac:dyDescent="0.25">
      <c r="A102" t="str">
        <f t="shared" si="31"/>
        <v>Laboratóriumi diagnosztika</v>
      </c>
      <c r="B102">
        <f t="shared" ref="B102:AD102" si="46">RANK(B73,B$64:B$90,0)</f>
        <v>4</v>
      </c>
      <c r="C102">
        <f t="shared" si="46"/>
        <v>3</v>
      </c>
      <c r="D102">
        <f t="shared" si="46"/>
        <v>3</v>
      </c>
      <c r="E102">
        <f t="shared" si="46"/>
        <v>4</v>
      </c>
      <c r="F102">
        <f t="shared" si="46"/>
        <v>4</v>
      </c>
      <c r="G102">
        <f t="shared" si="46"/>
        <v>3</v>
      </c>
      <c r="H102">
        <f t="shared" si="46"/>
        <v>5</v>
      </c>
      <c r="I102">
        <f t="shared" si="46"/>
        <v>4</v>
      </c>
      <c r="J102">
        <f t="shared" si="46"/>
        <v>4</v>
      </c>
      <c r="K102">
        <f t="shared" si="46"/>
        <v>4</v>
      </c>
      <c r="L102">
        <f t="shared" si="46"/>
        <v>4</v>
      </c>
      <c r="M102">
        <f t="shared" si="46"/>
        <v>4</v>
      </c>
      <c r="N102">
        <f t="shared" si="46"/>
        <v>3</v>
      </c>
      <c r="O102">
        <f t="shared" si="46"/>
        <v>4</v>
      </c>
      <c r="P102">
        <f t="shared" si="46"/>
        <v>9</v>
      </c>
      <c r="Q102">
        <f t="shared" si="46"/>
        <v>3</v>
      </c>
      <c r="R102">
        <f t="shared" si="46"/>
        <v>3</v>
      </c>
      <c r="S102">
        <f t="shared" si="46"/>
        <v>3</v>
      </c>
      <c r="T102">
        <f t="shared" si="46"/>
        <v>4</v>
      </c>
      <c r="U102">
        <f t="shared" si="46"/>
        <v>3</v>
      </c>
      <c r="V102">
        <f t="shared" si="46"/>
        <v>5</v>
      </c>
      <c r="W102">
        <f t="shared" si="46"/>
        <v>4</v>
      </c>
      <c r="X102">
        <f t="shared" si="46"/>
        <v>4</v>
      </c>
      <c r="Y102">
        <f t="shared" si="46"/>
        <v>3</v>
      </c>
      <c r="Z102">
        <f t="shared" si="46"/>
        <v>4</v>
      </c>
      <c r="AA102">
        <f t="shared" si="46"/>
        <v>7</v>
      </c>
      <c r="AB102">
        <f t="shared" si="46"/>
        <v>5</v>
      </c>
      <c r="AC102">
        <f t="shared" si="46"/>
        <v>3</v>
      </c>
      <c r="AD102">
        <f t="shared" si="46"/>
        <v>4</v>
      </c>
      <c r="AE102">
        <v>1000000</v>
      </c>
      <c r="AF102">
        <f t="shared" si="30"/>
        <v>999990.6</v>
      </c>
      <c r="AG102" t="str">
        <f t="shared" si="33"/>
        <v>Laboratóriumi diagnosztika</v>
      </c>
      <c r="AH102" s="16">
        <f t="shared" si="34"/>
        <v>1</v>
      </c>
      <c r="AI102" s="44">
        <f t="shared" si="35"/>
        <v>4.0344827586206895</v>
      </c>
      <c r="AJ102" s="44">
        <f t="shared" si="36"/>
        <v>9</v>
      </c>
      <c r="AK102" s="44">
        <f t="shared" si="37"/>
        <v>9</v>
      </c>
      <c r="AL102" s="44">
        <f t="shared" si="38"/>
        <v>0</v>
      </c>
    </row>
    <row r="103" spans="1:38" x14ac:dyDescent="0.25">
      <c r="A103" t="str">
        <f t="shared" si="31"/>
        <v>Neurológia</v>
      </c>
      <c r="B103">
        <f t="shared" ref="B103:AD103" si="47">RANK(B74,B$64:B$90,0)</f>
        <v>4</v>
      </c>
      <c r="C103">
        <f t="shared" si="47"/>
        <v>3</v>
      </c>
      <c r="D103">
        <f t="shared" si="47"/>
        <v>3</v>
      </c>
      <c r="E103">
        <f t="shared" si="47"/>
        <v>4</v>
      </c>
      <c r="F103">
        <f t="shared" si="47"/>
        <v>4</v>
      </c>
      <c r="G103">
        <f t="shared" si="47"/>
        <v>3</v>
      </c>
      <c r="H103">
        <f t="shared" si="47"/>
        <v>5</v>
      </c>
      <c r="I103">
        <f t="shared" si="47"/>
        <v>4</v>
      </c>
      <c r="J103">
        <f>RANK(J74,J$64:J$90,0)</f>
        <v>4</v>
      </c>
      <c r="K103">
        <f t="shared" si="47"/>
        <v>4</v>
      </c>
      <c r="L103">
        <f t="shared" si="47"/>
        <v>4</v>
      </c>
      <c r="M103">
        <f t="shared" si="47"/>
        <v>4</v>
      </c>
      <c r="N103">
        <f t="shared" si="47"/>
        <v>3</v>
      </c>
      <c r="O103">
        <f t="shared" si="47"/>
        <v>4</v>
      </c>
      <c r="P103">
        <f t="shared" si="47"/>
        <v>9</v>
      </c>
      <c r="Q103">
        <f t="shared" si="47"/>
        <v>3</v>
      </c>
      <c r="R103">
        <f t="shared" si="47"/>
        <v>3</v>
      </c>
      <c r="S103">
        <f t="shared" si="47"/>
        <v>3</v>
      </c>
      <c r="T103">
        <f t="shared" si="47"/>
        <v>4</v>
      </c>
      <c r="U103">
        <f t="shared" si="47"/>
        <v>3</v>
      </c>
      <c r="V103">
        <f t="shared" si="47"/>
        <v>5</v>
      </c>
      <c r="W103">
        <f t="shared" si="47"/>
        <v>4</v>
      </c>
      <c r="X103">
        <f t="shared" si="47"/>
        <v>4</v>
      </c>
      <c r="Y103">
        <f t="shared" si="47"/>
        <v>3</v>
      </c>
      <c r="Z103">
        <f t="shared" si="47"/>
        <v>4</v>
      </c>
      <c r="AA103">
        <f t="shared" si="47"/>
        <v>7</v>
      </c>
      <c r="AB103">
        <f t="shared" si="47"/>
        <v>5</v>
      </c>
      <c r="AC103">
        <f t="shared" si="47"/>
        <v>3</v>
      </c>
      <c r="AD103">
        <f t="shared" si="47"/>
        <v>4</v>
      </c>
      <c r="AE103">
        <v>1000000</v>
      </c>
      <c r="AF103">
        <f t="shared" si="30"/>
        <v>999990.6</v>
      </c>
      <c r="AG103" t="str">
        <f t="shared" si="33"/>
        <v>Neurológia</v>
      </c>
      <c r="AH103" s="16">
        <f t="shared" si="34"/>
        <v>1</v>
      </c>
      <c r="AI103" s="44">
        <f t="shared" si="35"/>
        <v>4.0344827586206895</v>
      </c>
      <c r="AJ103" s="44">
        <f t="shared" si="36"/>
        <v>9</v>
      </c>
      <c r="AK103" s="44">
        <f t="shared" si="37"/>
        <v>9</v>
      </c>
      <c r="AL103" s="44">
        <f t="shared" si="38"/>
        <v>0</v>
      </c>
    </row>
    <row r="104" spans="1:38" x14ac:dyDescent="0.25">
      <c r="A104" t="str">
        <f t="shared" si="31"/>
        <v>Nukleáris medicina (izotóp-diagnosztika és -terápia)</v>
      </c>
      <c r="B104">
        <f t="shared" ref="B104:AD104" si="48">RANK(B75,B$64:B$90,0)</f>
        <v>4</v>
      </c>
      <c r="C104">
        <f t="shared" si="48"/>
        <v>3</v>
      </c>
      <c r="D104">
        <f t="shared" si="48"/>
        <v>3</v>
      </c>
      <c r="E104">
        <f t="shared" si="48"/>
        <v>4</v>
      </c>
      <c r="F104">
        <f t="shared" si="48"/>
        <v>4</v>
      </c>
      <c r="G104">
        <f t="shared" si="48"/>
        <v>3</v>
      </c>
      <c r="H104">
        <f t="shared" si="48"/>
        <v>5</v>
      </c>
      <c r="I104">
        <f t="shared" si="48"/>
        <v>4</v>
      </c>
      <c r="J104">
        <f t="shared" si="48"/>
        <v>4</v>
      </c>
      <c r="K104">
        <f t="shared" si="48"/>
        <v>4</v>
      </c>
      <c r="L104">
        <f t="shared" si="48"/>
        <v>1</v>
      </c>
      <c r="M104">
        <f t="shared" si="48"/>
        <v>4</v>
      </c>
      <c r="N104">
        <f t="shared" si="48"/>
        <v>3</v>
      </c>
      <c r="O104">
        <f t="shared" si="48"/>
        <v>4</v>
      </c>
      <c r="P104">
        <f t="shared" si="48"/>
        <v>7</v>
      </c>
      <c r="Q104">
        <f t="shared" si="48"/>
        <v>3</v>
      </c>
      <c r="R104">
        <f t="shared" si="48"/>
        <v>3</v>
      </c>
      <c r="S104">
        <f t="shared" si="48"/>
        <v>3</v>
      </c>
      <c r="T104">
        <f t="shared" si="48"/>
        <v>2</v>
      </c>
      <c r="U104">
        <f t="shared" si="48"/>
        <v>3</v>
      </c>
      <c r="V104">
        <f t="shared" si="48"/>
        <v>4</v>
      </c>
      <c r="W104">
        <f t="shared" si="48"/>
        <v>4</v>
      </c>
      <c r="X104">
        <f t="shared" si="48"/>
        <v>4</v>
      </c>
      <c r="Y104">
        <f t="shared" si="48"/>
        <v>3</v>
      </c>
      <c r="Z104">
        <f t="shared" si="48"/>
        <v>4</v>
      </c>
      <c r="AA104">
        <f t="shared" si="48"/>
        <v>4</v>
      </c>
      <c r="AB104">
        <f t="shared" si="48"/>
        <v>4</v>
      </c>
      <c r="AC104">
        <f t="shared" si="48"/>
        <v>3</v>
      </c>
      <c r="AD104">
        <f t="shared" si="48"/>
        <v>4</v>
      </c>
      <c r="AE104">
        <v>1000000</v>
      </c>
      <c r="AF104">
        <f t="shared" si="30"/>
        <v>1000002.6</v>
      </c>
      <c r="AG104" t="str">
        <f t="shared" si="33"/>
        <v>Nukleáris medicina (izotóp-diagnosztika és -terápia)</v>
      </c>
      <c r="AH104" s="16">
        <f t="shared" si="34"/>
        <v>1</v>
      </c>
      <c r="AI104" s="44">
        <f t="shared" si="35"/>
        <v>3.6206896551724137</v>
      </c>
      <c r="AJ104" s="44">
        <f t="shared" si="36"/>
        <v>5</v>
      </c>
      <c r="AK104" s="44">
        <f t="shared" si="37"/>
        <v>5</v>
      </c>
      <c r="AL104" s="44">
        <f t="shared" si="38"/>
        <v>0</v>
      </c>
    </row>
    <row r="105" spans="1:38" x14ac:dyDescent="0.25">
      <c r="A105" t="str">
        <f t="shared" si="31"/>
        <v>Onkológia</v>
      </c>
      <c r="B105">
        <f t="shared" ref="B105:AD105" si="49">RANK(B76,B$64:B$90,0)</f>
        <v>4</v>
      </c>
      <c r="C105">
        <f t="shared" si="49"/>
        <v>3</v>
      </c>
      <c r="D105">
        <f t="shared" si="49"/>
        <v>3</v>
      </c>
      <c r="E105">
        <f t="shared" si="49"/>
        <v>4</v>
      </c>
      <c r="F105">
        <f t="shared" si="49"/>
        <v>4</v>
      </c>
      <c r="G105">
        <f t="shared" si="49"/>
        <v>3</v>
      </c>
      <c r="H105">
        <f t="shared" si="49"/>
        <v>5</v>
      </c>
      <c r="I105">
        <f t="shared" si="49"/>
        <v>4</v>
      </c>
      <c r="J105">
        <f t="shared" si="49"/>
        <v>4</v>
      </c>
      <c r="K105">
        <f t="shared" si="49"/>
        <v>4</v>
      </c>
      <c r="L105">
        <f t="shared" si="49"/>
        <v>4</v>
      </c>
      <c r="M105">
        <f t="shared" si="49"/>
        <v>4</v>
      </c>
      <c r="N105">
        <f t="shared" si="49"/>
        <v>3</v>
      </c>
      <c r="O105">
        <f t="shared" si="49"/>
        <v>4</v>
      </c>
      <c r="P105">
        <f t="shared" si="49"/>
        <v>9</v>
      </c>
      <c r="Q105">
        <f t="shared" si="49"/>
        <v>3</v>
      </c>
      <c r="R105">
        <f t="shared" si="49"/>
        <v>3</v>
      </c>
      <c r="S105">
        <f t="shared" si="49"/>
        <v>3</v>
      </c>
      <c r="T105">
        <f t="shared" si="49"/>
        <v>4</v>
      </c>
      <c r="U105">
        <f t="shared" si="49"/>
        <v>3</v>
      </c>
      <c r="V105">
        <f t="shared" si="49"/>
        <v>5</v>
      </c>
      <c r="W105">
        <f t="shared" si="49"/>
        <v>4</v>
      </c>
      <c r="X105">
        <f t="shared" si="49"/>
        <v>4</v>
      </c>
      <c r="Y105">
        <f t="shared" si="49"/>
        <v>3</v>
      </c>
      <c r="Z105">
        <f t="shared" si="49"/>
        <v>4</v>
      </c>
      <c r="AA105">
        <f t="shared" si="49"/>
        <v>7</v>
      </c>
      <c r="AB105">
        <f t="shared" si="49"/>
        <v>5</v>
      </c>
      <c r="AC105">
        <f t="shared" si="49"/>
        <v>3</v>
      </c>
      <c r="AD105">
        <f t="shared" si="49"/>
        <v>4</v>
      </c>
      <c r="AE105">
        <v>1000000</v>
      </c>
      <c r="AF105">
        <f t="shared" si="30"/>
        <v>999990.6</v>
      </c>
      <c r="AG105" t="str">
        <f t="shared" si="33"/>
        <v>Onkológia</v>
      </c>
      <c r="AH105" s="16">
        <f t="shared" si="34"/>
        <v>1</v>
      </c>
      <c r="AI105" s="44">
        <f t="shared" si="35"/>
        <v>4.0344827586206895</v>
      </c>
      <c r="AJ105" s="44">
        <f t="shared" si="36"/>
        <v>9</v>
      </c>
      <c r="AK105" s="44">
        <f t="shared" si="37"/>
        <v>9</v>
      </c>
      <c r="AL105" s="44">
        <f t="shared" si="38"/>
        <v>0</v>
      </c>
    </row>
    <row r="106" spans="1:38" x14ac:dyDescent="0.25">
      <c r="A106" t="str">
        <f t="shared" si="31"/>
        <v>Ortopédia</v>
      </c>
      <c r="B106">
        <f t="shared" ref="B106:AD106" si="50">RANK(B77,B$64:B$90,0)</f>
        <v>4</v>
      </c>
      <c r="C106">
        <f t="shared" si="50"/>
        <v>3</v>
      </c>
      <c r="D106">
        <f t="shared" si="50"/>
        <v>3</v>
      </c>
      <c r="E106">
        <f t="shared" si="50"/>
        <v>4</v>
      </c>
      <c r="F106">
        <f t="shared" si="50"/>
        <v>4</v>
      </c>
      <c r="G106">
        <f t="shared" si="50"/>
        <v>3</v>
      </c>
      <c r="H106">
        <f t="shared" si="50"/>
        <v>5</v>
      </c>
      <c r="I106">
        <f t="shared" si="50"/>
        <v>4</v>
      </c>
      <c r="J106">
        <f t="shared" si="50"/>
        <v>4</v>
      </c>
      <c r="K106">
        <f t="shared" si="50"/>
        <v>4</v>
      </c>
      <c r="L106">
        <f t="shared" si="50"/>
        <v>4</v>
      </c>
      <c r="M106">
        <f t="shared" si="50"/>
        <v>4</v>
      </c>
      <c r="N106">
        <f t="shared" si="50"/>
        <v>3</v>
      </c>
      <c r="O106">
        <f t="shared" si="50"/>
        <v>4</v>
      </c>
      <c r="P106">
        <f t="shared" si="50"/>
        <v>9</v>
      </c>
      <c r="Q106">
        <f t="shared" si="50"/>
        <v>3</v>
      </c>
      <c r="R106">
        <f t="shared" si="50"/>
        <v>3</v>
      </c>
      <c r="S106">
        <f t="shared" si="50"/>
        <v>3</v>
      </c>
      <c r="T106">
        <f t="shared" si="50"/>
        <v>4</v>
      </c>
      <c r="U106">
        <f t="shared" si="50"/>
        <v>3</v>
      </c>
      <c r="V106">
        <f t="shared" si="50"/>
        <v>5</v>
      </c>
      <c r="W106">
        <f t="shared" si="50"/>
        <v>4</v>
      </c>
      <c r="X106">
        <f t="shared" si="50"/>
        <v>4</v>
      </c>
      <c r="Y106">
        <f t="shared" si="50"/>
        <v>3</v>
      </c>
      <c r="Z106">
        <f t="shared" si="50"/>
        <v>4</v>
      </c>
      <c r="AA106">
        <f t="shared" si="50"/>
        <v>7</v>
      </c>
      <c r="AB106">
        <f t="shared" si="50"/>
        <v>5</v>
      </c>
      <c r="AC106">
        <f t="shared" si="50"/>
        <v>3</v>
      </c>
      <c r="AD106">
        <f t="shared" si="50"/>
        <v>4</v>
      </c>
      <c r="AE106">
        <v>1000000</v>
      </c>
      <c r="AF106">
        <f t="shared" si="30"/>
        <v>999990.6</v>
      </c>
      <c r="AG106" t="str">
        <f t="shared" si="33"/>
        <v>Ortopédia</v>
      </c>
      <c r="AH106" s="16">
        <f t="shared" si="34"/>
        <v>1</v>
      </c>
      <c r="AI106" s="44">
        <f t="shared" si="35"/>
        <v>4.0344827586206895</v>
      </c>
      <c r="AJ106" s="44">
        <f t="shared" si="36"/>
        <v>9</v>
      </c>
      <c r="AK106" s="44">
        <f t="shared" si="37"/>
        <v>9</v>
      </c>
      <c r="AL106" s="44">
        <f t="shared" si="38"/>
        <v>0</v>
      </c>
    </row>
    <row r="107" spans="1:38" x14ac:dyDescent="0.25">
      <c r="A107" t="str">
        <f t="shared" si="31"/>
        <v>Orvosi rehabilitáció</v>
      </c>
      <c r="B107">
        <f t="shared" ref="B107:AD107" si="51">RANK(B78,B$64:B$90,0)</f>
        <v>4</v>
      </c>
      <c r="C107">
        <f t="shared" si="51"/>
        <v>3</v>
      </c>
      <c r="D107">
        <f t="shared" si="51"/>
        <v>3</v>
      </c>
      <c r="E107">
        <f t="shared" si="51"/>
        <v>4</v>
      </c>
      <c r="F107">
        <f t="shared" si="51"/>
        <v>4</v>
      </c>
      <c r="G107">
        <f t="shared" si="51"/>
        <v>3</v>
      </c>
      <c r="H107">
        <f t="shared" si="51"/>
        <v>5</v>
      </c>
      <c r="I107">
        <f t="shared" si="51"/>
        <v>4</v>
      </c>
      <c r="J107">
        <f t="shared" si="51"/>
        <v>4</v>
      </c>
      <c r="K107">
        <f t="shared" si="51"/>
        <v>4</v>
      </c>
      <c r="L107">
        <f t="shared" si="51"/>
        <v>4</v>
      </c>
      <c r="M107">
        <f t="shared" si="51"/>
        <v>4</v>
      </c>
      <c r="N107">
        <f t="shared" si="51"/>
        <v>3</v>
      </c>
      <c r="O107">
        <f t="shared" si="51"/>
        <v>4</v>
      </c>
      <c r="P107">
        <f t="shared" si="51"/>
        <v>9</v>
      </c>
      <c r="Q107">
        <f t="shared" si="51"/>
        <v>3</v>
      </c>
      <c r="R107">
        <f t="shared" si="51"/>
        <v>3</v>
      </c>
      <c r="S107">
        <f t="shared" si="51"/>
        <v>3</v>
      </c>
      <c r="T107">
        <f t="shared" si="51"/>
        <v>4</v>
      </c>
      <c r="U107">
        <f t="shared" si="51"/>
        <v>3</v>
      </c>
      <c r="V107">
        <f t="shared" si="51"/>
        <v>5</v>
      </c>
      <c r="W107">
        <f t="shared" si="51"/>
        <v>4</v>
      </c>
      <c r="X107">
        <f t="shared" si="51"/>
        <v>4</v>
      </c>
      <c r="Y107">
        <f t="shared" si="51"/>
        <v>3</v>
      </c>
      <c r="Z107">
        <f t="shared" si="51"/>
        <v>4</v>
      </c>
      <c r="AA107">
        <f t="shared" si="51"/>
        <v>7</v>
      </c>
      <c r="AB107">
        <f t="shared" si="51"/>
        <v>5</v>
      </c>
      <c r="AC107">
        <f t="shared" si="51"/>
        <v>3</v>
      </c>
      <c r="AD107">
        <f t="shared" si="51"/>
        <v>4</v>
      </c>
      <c r="AE107">
        <v>1000000</v>
      </c>
      <c r="AF107">
        <f t="shared" si="30"/>
        <v>999990.6</v>
      </c>
      <c r="AG107" t="str">
        <f t="shared" si="33"/>
        <v>Orvosi rehabilitáció</v>
      </c>
      <c r="AH107" s="16">
        <f t="shared" si="34"/>
        <v>1</v>
      </c>
      <c r="AI107" s="44">
        <f t="shared" si="35"/>
        <v>4.0344827586206895</v>
      </c>
      <c r="AJ107" s="44">
        <f t="shared" si="36"/>
        <v>9</v>
      </c>
      <c r="AK107" s="44">
        <f t="shared" si="37"/>
        <v>9</v>
      </c>
      <c r="AL107" s="44">
        <f t="shared" si="38"/>
        <v>0</v>
      </c>
    </row>
    <row r="108" spans="1:38" x14ac:dyDescent="0.25">
      <c r="A108" t="str">
        <f t="shared" si="31"/>
        <v>Patológia és kórszövettan</v>
      </c>
      <c r="B108">
        <f t="shared" ref="B108:AD108" si="52">RANK(B79,B$64:B$90,0)</f>
        <v>4</v>
      </c>
      <c r="C108">
        <f t="shared" si="52"/>
        <v>3</v>
      </c>
      <c r="D108">
        <f t="shared" si="52"/>
        <v>3</v>
      </c>
      <c r="E108">
        <f t="shared" si="52"/>
        <v>4</v>
      </c>
      <c r="F108">
        <f t="shared" si="52"/>
        <v>4</v>
      </c>
      <c r="G108">
        <f t="shared" si="52"/>
        <v>3</v>
      </c>
      <c r="H108">
        <f t="shared" si="52"/>
        <v>5</v>
      </c>
      <c r="I108">
        <f t="shared" si="52"/>
        <v>4</v>
      </c>
      <c r="J108">
        <f t="shared" si="52"/>
        <v>4</v>
      </c>
      <c r="K108">
        <f t="shared" si="52"/>
        <v>3</v>
      </c>
      <c r="L108">
        <f t="shared" si="52"/>
        <v>4</v>
      </c>
      <c r="M108">
        <f t="shared" si="52"/>
        <v>4</v>
      </c>
      <c r="N108">
        <f t="shared" si="52"/>
        <v>3</v>
      </c>
      <c r="O108">
        <f t="shared" si="52"/>
        <v>2</v>
      </c>
      <c r="P108">
        <f t="shared" si="52"/>
        <v>6</v>
      </c>
      <c r="Q108">
        <f t="shared" si="52"/>
        <v>3</v>
      </c>
      <c r="R108">
        <f t="shared" si="52"/>
        <v>3</v>
      </c>
      <c r="S108">
        <f t="shared" si="52"/>
        <v>3</v>
      </c>
      <c r="T108">
        <f t="shared" si="52"/>
        <v>4</v>
      </c>
      <c r="U108">
        <f t="shared" si="52"/>
        <v>3</v>
      </c>
      <c r="V108">
        <f t="shared" si="52"/>
        <v>5</v>
      </c>
      <c r="W108">
        <f t="shared" si="52"/>
        <v>4</v>
      </c>
      <c r="X108">
        <f t="shared" si="52"/>
        <v>4</v>
      </c>
      <c r="Y108">
        <f t="shared" si="52"/>
        <v>3</v>
      </c>
      <c r="Z108">
        <f t="shared" si="52"/>
        <v>4</v>
      </c>
      <c r="AA108">
        <f t="shared" si="52"/>
        <v>7</v>
      </c>
      <c r="AB108">
        <f t="shared" si="52"/>
        <v>5</v>
      </c>
      <c r="AC108">
        <f t="shared" si="52"/>
        <v>3</v>
      </c>
      <c r="AD108">
        <f t="shared" si="52"/>
        <v>4</v>
      </c>
      <c r="AE108">
        <v>1000000</v>
      </c>
      <c r="AF108">
        <f t="shared" si="30"/>
        <v>999996.6</v>
      </c>
      <c r="AG108" t="str">
        <f t="shared" si="33"/>
        <v>Patológia és kórszövettan</v>
      </c>
      <c r="AH108" s="16">
        <f t="shared" si="34"/>
        <v>1</v>
      </c>
      <c r="AI108" s="44">
        <f t="shared" si="35"/>
        <v>3.8275862068965516</v>
      </c>
      <c r="AJ108" s="44">
        <f t="shared" si="36"/>
        <v>7</v>
      </c>
      <c r="AK108" s="44">
        <f t="shared" si="37"/>
        <v>7</v>
      </c>
      <c r="AL108" s="44">
        <f t="shared" si="38"/>
        <v>0</v>
      </c>
    </row>
    <row r="109" spans="1:38" x14ac:dyDescent="0.25">
      <c r="A109" t="str">
        <f t="shared" si="31"/>
        <v>Pszichiátria</v>
      </c>
      <c r="B109">
        <f t="shared" ref="B109:AD109" si="53">RANK(B80,B$64:B$90,0)</f>
        <v>4</v>
      </c>
      <c r="C109">
        <f t="shared" si="53"/>
        <v>3</v>
      </c>
      <c r="D109">
        <f t="shared" si="53"/>
        <v>3</v>
      </c>
      <c r="E109">
        <f t="shared" si="53"/>
        <v>4</v>
      </c>
      <c r="F109">
        <f t="shared" si="53"/>
        <v>4</v>
      </c>
      <c r="G109">
        <f t="shared" si="53"/>
        <v>3</v>
      </c>
      <c r="H109">
        <f t="shared" si="53"/>
        <v>5</v>
      </c>
      <c r="I109">
        <f t="shared" si="53"/>
        <v>4</v>
      </c>
      <c r="J109">
        <f t="shared" si="53"/>
        <v>4</v>
      </c>
      <c r="K109">
        <f t="shared" si="53"/>
        <v>4</v>
      </c>
      <c r="L109">
        <f t="shared" si="53"/>
        <v>4</v>
      </c>
      <c r="M109">
        <f t="shared" si="53"/>
        <v>4</v>
      </c>
      <c r="N109">
        <f t="shared" si="53"/>
        <v>3</v>
      </c>
      <c r="O109">
        <f t="shared" si="53"/>
        <v>4</v>
      </c>
      <c r="P109">
        <f t="shared" si="53"/>
        <v>9</v>
      </c>
      <c r="Q109">
        <f t="shared" si="53"/>
        <v>3</v>
      </c>
      <c r="R109">
        <f t="shared" si="53"/>
        <v>3</v>
      </c>
      <c r="S109">
        <f t="shared" si="53"/>
        <v>3</v>
      </c>
      <c r="T109">
        <f t="shared" si="53"/>
        <v>4</v>
      </c>
      <c r="U109">
        <f t="shared" si="53"/>
        <v>3</v>
      </c>
      <c r="V109">
        <f t="shared" si="53"/>
        <v>5</v>
      </c>
      <c r="W109">
        <f t="shared" si="53"/>
        <v>4</v>
      </c>
      <c r="X109">
        <f t="shared" si="53"/>
        <v>4</v>
      </c>
      <c r="Y109">
        <f t="shared" si="53"/>
        <v>3</v>
      </c>
      <c r="Z109">
        <f t="shared" si="53"/>
        <v>4</v>
      </c>
      <c r="AA109">
        <f t="shared" si="53"/>
        <v>7</v>
      </c>
      <c r="AB109">
        <f t="shared" si="53"/>
        <v>5</v>
      </c>
      <c r="AC109">
        <f t="shared" si="53"/>
        <v>3</v>
      </c>
      <c r="AD109">
        <f t="shared" si="53"/>
        <v>4</v>
      </c>
      <c r="AE109">
        <v>1000000</v>
      </c>
      <c r="AF109">
        <f t="shared" si="30"/>
        <v>999990.6</v>
      </c>
      <c r="AG109" t="str">
        <f t="shared" si="33"/>
        <v>Pszichiátria</v>
      </c>
      <c r="AH109" s="16">
        <f t="shared" si="34"/>
        <v>1</v>
      </c>
      <c r="AI109" s="44">
        <f t="shared" si="35"/>
        <v>4.0344827586206895</v>
      </c>
      <c r="AJ109" s="44">
        <f t="shared" si="36"/>
        <v>9</v>
      </c>
      <c r="AK109" s="44">
        <f t="shared" si="37"/>
        <v>9</v>
      </c>
      <c r="AL109" s="44">
        <f t="shared" si="38"/>
        <v>0</v>
      </c>
    </row>
    <row r="110" spans="1:38" x14ac:dyDescent="0.25">
      <c r="A110" t="str">
        <f t="shared" si="31"/>
        <v>Reumatológia</v>
      </c>
      <c r="B110">
        <f t="shared" ref="B110:AD110" si="54">RANK(B81,B$64:B$90,0)</f>
        <v>4</v>
      </c>
      <c r="C110">
        <f t="shared" si="54"/>
        <v>3</v>
      </c>
      <c r="D110">
        <f t="shared" si="54"/>
        <v>3</v>
      </c>
      <c r="E110">
        <f t="shared" si="54"/>
        <v>4</v>
      </c>
      <c r="F110">
        <f t="shared" si="54"/>
        <v>4</v>
      </c>
      <c r="G110">
        <f t="shared" si="54"/>
        <v>3</v>
      </c>
      <c r="H110">
        <f t="shared" si="54"/>
        <v>2</v>
      </c>
      <c r="I110">
        <f t="shared" si="54"/>
        <v>2</v>
      </c>
      <c r="J110">
        <f t="shared" si="54"/>
        <v>4</v>
      </c>
      <c r="K110">
        <f t="shared" si="54"/>
        <v>4</v>
      </c>
      <c r="L110">
        <f t="shared" si="54"/>
        <v>4</v>
      </c>
      <c r="M110">
        <f t="shared" si="54"/>
        <v>4</v>
      </c>
      <c r="N110">
        <f t="shared" si="54"/>
        <v>3</v>
      </c>
      <c r="O110">
        <f t="shared" si="54"/>
        <v>4</v>
      </c>
      <c r="P110">
        <f t="shared" si="54"/>
        <v>4</v>
      </c>
      <c r="Q110">
        <f t="shared" si="54"/>
        <v>3</v>
      </c>
      <c r="R110">
        <f t="shared" si="54"/>
        <v>3</v>
      </c>
      <c r="S110">
        <f t="shared" si="54"/>
        <v>3</v>
      </c>
      <c r="T110">
        <f t="shared" si="54"/>
        <v>4</v>
      </c>
      <c r="U110">
        <f t="shared" si="54"/>
        <v>3</v>
      </c>
      <c r="V110">
        <f t="shared" si="54"/>
        <v>3</v>
      </c>
      <c r="W110">
        <f t="shared" si="54"/>
        <v>4</v>
      </c>
      <c r="X110">
        <f t="shared" si="54"/>
        <v>1</v>
      </c>
      <c r="Y110">
        <f t="shared" si="54"/>
        <v>3</v>
      </c>
      <c r="Z110">
        <f t="shared" si="54"/>
        <v>4</v>
      </c>
      <c r="AA110">
        <f t="shared" si="54"/>
        <v>7</v>
      </c>
      <c r="AB110">
        <f t="shared" si="54"/>
        <v>2</v>
      </c>
      <c r="AC110">
        <f t="shared" si="54"/>
        <v>3</v>
      </c>
      <c r="AD110">
        <f t="shared" si="54"/>
        <v>4</v>
      </c>
      <c r="AE110">
        <v>1000000</v>
      </c>
      <c r="AF110">
        <f t="shared" si="30"/>
        <v>1000032.1</v>
      </c>
      <c r="AG110" t="str">
        <f t="shared" si="33"/>
        <v>Reumatológia</v>
      </c>
      <c r="AH110" s="16">
        <f t="shared" si="34"/>
        <v>1</v>
      </c>
      <c r="AI110" s="44">
        <f t="shared" si="35"/>
        <v>3.4137931034482758</v>
      </c>
      <c r="AJ110" s="44">
        <f t="shared" si="36"/>
        <v>4</v>
      </c>
      <c r="AK110" s="44">
        <f t="shared" si="37"/>
        <v>4</v>
      </c>
      <c r="AL110" s="44">
        <f t="shared" si="38"/>
        <v>0</v>
      </c>
    </row>
    <row r="111" spans="1:38" x14ac:dyDescent="0.25">
      <c r="A111" t="str">
        <f t="shared" si="31"/>
        <v>Röntgen-diagnosztika és -terápia</v>
      </c>
      <c r="B111">
        <f t="shared" ref="B111:AD111" si="55">RANK(B82,B$64:B$90,0)</f>
        <v>4</v>
      </c>
      <c r="C111">
        <f t="shared" si="55"/>
        <v>3</v>
      </c>
      <c r="D111">
        <f t="shared" si="55"/>
        <v>3</v>
      </c>
      <c r="E111">
        <f t="shared" si="55"/>
        <v>4</v>
      </c>
      <c r="F111">
        <f t="shared" si="55"/>
        <v>4</v>
      </c>
      <c r="G111">
        <f t="shared" si="55"/>
        <v>3</v>
      </c>
      <c r="H111">
        <f t="shared" si="55"/>
        <v>5</v>
      </c>
      <c r="I111">
        <f t="shared" si="55"/>
        <v>4</v>
      </c>
      <c r="J111">
        <f t="shared" si="55"/>
        <v>4</v>
      </c>
      <c r="K111">
        <f t="shared" si="55"/>
        <v>4</v>
      </c>
      <c r="L111">
        <f t="shared" si="55"/>
        <v>4</v>
      </c>
      <c r="M111">
        <f t="shared" si="55"/>
        <v>4</v>
      </c>
      <c r="N111">
        <f t="shared" si="55"/>
        <v>3</v>
      </c>
      <c r="O111">
        <f t="shared" si="55"/>
        <v>4</v>
      </c>
      <c r="P111">
        <f t="shared" si="55"/>
        <v>9</v>
      </c>
      <c r="Q111">
        <f t="shared" si="55"/>
        <v>3</v>
      </c>
      <c r="R111">
        <f t="shared" si="55"/>
        <v>3</v>
      </c>
      <c r="S111">
        <f t="shared" si="55"/>
        <v>3</v>
      </c>
      <c r="T111">
        <f t="shared" si="55"/>
        <v>4</v>
      </c>
      <c r="U111">
        <f t="shared" si="55"/>
        <v>3</v>
      </c>
      <c r="V111">
        <f t="shared" si="55"/>
        <v>5</v>
      </c>
      <c r="W111">
        <f t="shared" si="55"/>
        <v>4</v>
      </c>
      <c r="X111">
        <f t="shared" si="55"/>
        <v>4</v>
      </c>
      <c r="Y111">
        <f t="shared" si="55"/>
        <v>3</v>
      </c>
      <c r="Z111">
        <f t="shared" si="55"/>
        <v>4</v>
      </c>
      <c r="AA111">
        <f t="shared" si="55"/>
        <v>7</v>
      </c>
      <c r="AB111">
        <f t="shared" si="55"/>
        <v>5</v>
      </c>
      <c r="AC111">
        <f t="shared" si="55"/>
        <v>3</v>
      </c>
      <c r="AD111">
        <f t="shared" si="55"/>
        <v>4</v>
      </c>
      <c r="AE111">
        <v>1000000</v>
      </c>
      <c r="AF111">
        <f t="shared" si="30"/>
        <v>999990.6</v>
      </c>
      <c r="AG111" t="str">
        <f t="shared" si="33"/>
        <v>Röntgen-diagnosztika és -terápia</v>
      </c>
      <c r="AH111" s="16">
        <f t="shared" si="34"/>
        <v>1</v>
      </c>
      <c r="AI111" s="44">
        <f t="shared" si="35"/>
        <v>4.0344827586206895</v>
      </c>
      <c r="AJ111" s="44">
        <f t="shared" si="36"/>
        <v>9</v>
      </c>
      <c r="AK111" s="44">
        <f t="shared" si="37"/>
        <v>9</v>
      </c>
      <c r="AL111" s="44">
        <f t="shared" si="38"/>
        <v>0</v>
      </c>
    </row>
    <row r="112" spans="1:38" x14ac:dyDescent="0.25">
      <c r="A112" t="str">
        <f t="shared" si="31"/>
        <v>Sebészet</v>
      </c>
      <c r="B112">
        <f t="shared" ref="B112:AD112" si="56">RANK(B83,B$64:B$90,0)</f>
        <v>4</v>
      </c>
      <c r="C112">
        <f t="shared" si="56"/>
        <v>3</v>
      </c>
      <c r="D112">
        <f t="shared" si="56"/>
        <v>3</v>
      </c>
      <c r="E112">
        <f t="shared" si="56"/>
        <v>4</v>
      </c>
      <c r="F112">
        <f t="shared" si="56"/>
        <v>4</v>
      </c>
      <c r="G112">
        <f t="shared" si="56"/>
        <v>3</v>
      </c>
      <c r="H112">
        <f t="shared" si="56"/>
        <v>5</v>
      </c>
      <c r="I112">
        <f t="shared" si="56"/>
        <v>4</v>
      </c>
      <c r="J112">
        <f t="shared" si="56"/>
        <v>4</v>
      </c>
      <c r="K112">
        <f t="shared" si="56"/>
        <v>4</v>
      </c>
      <c r="L112">
        <f t="shared" si="56"/>
        <v>4</v>
      </c>
      <c r="M112">
        <f t="shared" si="56"/>
        <v>4</v>
      </c>
      <c r="N112">
        <f t="shared" si="56"/>
        <v>3</v>
      </c>
      <c r="O112">
        <f t="shared" si="56"/>
        <v>4</v>
      </c>
      <c r="P112">
        <f t="shared" si="56"/>
        <v>9</v>
      </c>
      <c r="Q112">
        <f t="shared" si="56"/>
        <v>3</v>
      </c>
      <c r="R112">
        <f t="shared" si="56"/>
        <v>3</v>
      </c>
      <c r="S112">
        <f t="shared" si="56"/>
        <v>3</v>
      </c>
      <c r="T112">
        <f t="shared" si="56"/>
        <v>4</v>
      </c>
      <c r="U112">
        <f t="shared" si="56"/>
        <v>3</v>
      </c>
      <c r="V112">
        <f t="shared" si="56"/>
        <v>5</v>
      </c>
      <c r="W112">
        <f t="shared" si="56"/>
        <v>4</v>
      </c>
      <c r="X112">
        <f t="shared" si="56"/>
        <v>4</v>
      </c>
      <c r="Y112">
        <f t="shared" si="56"/>
        <v>3</v>
      </c>
      <c r="Z112">
        <f t="shared" si="56"/>
        <v>4</v>
      </c>
      <c r="AA112">
        <f t="shared" si="56"/>
        <v>7</v>
      </c>
      <c r="AB112">
        <f t="shared" si="56"/>
        <v>5</v>
      </c>
      <c r="AC112">
        <f t="shared" si="56"/>
        <v>3</v>
      </c>
      <c r="AD112">
        <f t="shared" si="56"/>
        <v>4</v>
      </c>
      <c r="AE112">
        <v>1000000</v>
      </c>
      <c r="AF112">
        <f t="shared" si="30"/>
        <v>999990.6</v>
      </c>
      <c r="AG112" t="str">
        <f t="shared" si="33"/>
        <v>Sebészet</v>
      </c>
      <c r="AH112" s="16">
        <f t="shared" si="34"/>
        <v>1</v>
      </c>
      <c r="AI112" s="44">
        <f t="shared" si="35"/>
        <v>4.0344827586206895</v>
      </c>
      <c r="AJ112" s="44">
        <f t="shared" si="36"/>
        <v>9</v>
      </c>
      <c r="AK112" s="44">
        <f t="shared" si="37"/>
        <v>9</v>
      </c>
      <c r="AL112" s="44">
        <f t="shared" si="38"/>
        <v>0</v>
      </c>
    </row>
    <row r="113" spans="1:129" x14ac:dyDescent="0.25">
      <c r="A113" t="str">
        <f t="shared" si="31"/>
        <v>Sürgősségi betegellátás, oxyológia</v>
      </c>
      <c r="B113">
        <f t="shared" ref="B113:AD113" si="57">RANK(B84,B$64:B$90,0)</f>
        <v>3</v>
      </c>
      <c r="C113">
        <f t="shared" si="57"/>
        <v>2</v>
      </c>
      <c r="D113">
        <f t="shared" si="57"/>
        <v>1</v>
      </c>
      <c r="E113">
        <f t="shared" si="57"/>
        <v>1</v>
      </c>
      <c r="F113">
        <f t="shared" si="57"/>
        <v>3</v>
      </c>
      <c r="G113">
        <f t="shared" si="57"/>
        <v>1</v>
      </c>
      <c r="H113">
        <f t="shared" si="57"/>
        <v>4</v>
      </c>
      <c r="I113">
        <f t="shared" si="57"/>
        <v>3</v>
      </c>
      <c r="J113">
        <f t="shared" si="57"/>
        <v>3</v>
      </c>
      <c r="K113">
        <f t="shared" si="57"/>
        <v>1</v>
      </c>
      <c r="L113">
        <f t="shared" si="57"/>
        <v>3</v>
      </c>
      <c r="M113">
        <f t="shared" si="57"/>
        <v>3</v>
      </c>
      <c r="N113">
        <f t="shared" si="57"/>
        <v>1</v>
      </c>
      <c r="O113">
        <f t="shared" si="57"/>
        <v>2</v>
      </c>
      <c r="P113">
        <f t="shared" si="57"/>
        <v>2</v>
      </c>
      <c r="Q113">
        <f t="shared" si="57"/>
        <v>1</v>
      </c>
      <c r="R113">
        <f t="shared" si="57"/>
        <v>2</v>
      </c>
      <c r="S113">
        <f t="shared" si="57"/>
        <v>2</v>
      </c>
      <c r="T113">
        <f t="shared" si="57"/>
        <v>3</v>
      </c>
      <c r="U113">
        <f t="shared" si="57"/>
        <v>1</v>
      </c>
      <c r="V113">
        <f t="shared" si="57"/>
        <v>1</v>
      </c>
      <c r="W113">
        <f t="shared" si="57"/>
        <v>1</v>
      </c>
      <c r="X113">
        <f t="shared" si="57"/>
        <v>1</v>
      </c>
      <c r="Y113">
        <f t="shared" si="57"/>
        <v>2</v>
      </c>
      <c r="Z113">
        <f t="shared" si="57"/>
        <v>3</v>
      </c>
      <c r="AA113">
        <f t="shared" si="57"/>
        <v>4</v>
      </c>
      <c r="AB113">
        <f t="shared" si="57"/>
        <v>1</v>
      </c>
      <c r="AC113">
        <f t="shared" si="57"/>
        <v>2</v>
      </c>
      <c r="AD113">
        <f t="shared" si="57"/>
        <v>3</v>
      </c>
      <c r="AE113">
        <v>1000000</v>
      </c>
      <c r="AF113">
        <f t="shared" si="30"/>
        <v>1000053.1</v>
      </c>
      <c r="AG113" s="15" t="str">
        <f t="shared" si="33"/>
        <v>Sürgősségi betegellátás, oxyológia</v>
      </c>
      <c r="AH113" s="16">
        <f t="shared" si="34"/>
        <v>1</v>
      </c>
      <c r="AI113" s="44">
        <f t="shared" si="35"/>
        <v>2.0689655172413794</v>
      </c>
      <c r="AJ113" s="44">
        <f t="shared" si="36"/>
        <v>2</v>
      </c>
      <c r="AK113" s="44">
        <f t="shared" si="37"/>
        <v>2</v>
      </c>
      <c r="AL113" s="44">
        <f t="shared" si="38"/>
        <v>0</v>
      </c>
    </row>
    <row r="114" spans="1:129" x14ac:dyDescent="0.25">
      <c r="A114" t="str">
        <f t="shared" si="31"/>
        <v>Szemészet</v>
      </c>
      <c r="B114">
        <f t="shared" ref="B114:AD114" si="58">RANK(B85,B$64:B$90,0)</f>
        <v>4</v>
      </c>
      <c r="C114">
        <f t="shared" si="58"/>
        <v>3</v>
      </c>
      <c r="D114">
        <f t="shared" si="58"/>
        <v>3</v>
      </c>
      <c r="E114">
        <f t="shared" si="58"/>
        <v>4</v>
      </c>
      <c r="F114">
        <f t="shared" si="58"/>
        <v>4</v>
      </c>
      <c r="G114">
        <f t="shared" si="58"/>
        <v>3</v>
      </c>
      <c r="H114">
        <f t="shared" si="58"/>
        <v>5</v>
      </c>
      <c r="I114">
        <f t="shared" si="58"/>
        <v>4</v>
      </c>
      <c r="J114">
        <f t="shared" si="58"/>
        <v>4</v>
      </c>
      <c r="K114">
        <f t="shared" si="58"/>
        <v>4</v>
      </c>
      <c r="L114">
        <f t="shared" si="58"/>
        <v>4</v>
      </c>
      <c r="M114">
        <f t="shared" si="58"/>
        <v>4</v>
      </c>
      <c r="N114">
        <f t="shared" si="58"/>
        <v>3</v>
      </c>
      <c r="O114">
        <f t="shared" si="58"/>
        <v>4</v>
      </c>
      <c r="P114">
        <f t="shared" si="58"/>
        <v>9</v>
      </c>
      <c r="Q114">
        <f t="shared" si="58"/>
        <v>3</v>
      </c>
      <c r="R114">
        <f t="shared" si="58"/>
        <v>3</v>
      </c>
      <c r="S114">
        <f t="shared" si="58"/>
        <v>3</v>
      </c>
      <c r="T114">
        <f t="shared" si="58"/>
        <v>4</v>
      </c>
      <c r="U114">
        <f t="shared" si="58"/>
        <v>3</v>
      </c>
      <c r="V114">
        <f t="shared" si="58"/>
        <v>5</v>
      </c>
      <c r="W114">
        <f t="shared" si="58"/>
        <v>4</v>
      </c>
      <c r="X114">
        <f t="shared" si="58"/>
        <v>4</v>
      </c>
      <c r="Y114">
        <f t="shared" si="58"/>
        <v>3</v>
      </c>
      <c r="Z114">
        <f t="shared" si="58"/>
        <v>4</v>
      </c>
      <c r="AA114">
        <f t="shared" si="58"/>
        <v>7</v>
      </c>
      <c r="AB114">
        <f t="shared" si="58"/>
        <v>5</v>
      </c>
      <c r="AC114">
        <f t="shared" si="58"/>
        <v>3</v>
      </c>
      <c r="AD114">
        <f t="shared" si="58"/>
        <v>4</v>
      </c>
      <c r="AE114">
        <v>1000000</v>
      </c>
      <c r="AF114">
        <f t="shared" si="30"/>
        <v>999990.6</v>
      </c>
      <c r="AG114" t="str">
        <f t="shared" si="33"/>
        <v>Szemészet</v>
      </c>
      <c r="AH114" s="16">
        <f t="shared" si="34"/>
        <v>1</v>
      </c>
      <c r="AI114" s="44">
        <f t="shared" si="35"/>
        <v>4.0344827586206895</v>
      </c>
      <c r="AJ114" s="44">
        <f t="shared" si="36"/>
        <v>9</v>
      </c>
      <c r="AK114" s="44">
        <f t="shared" si="37"/>
        <v>9</v>
      </c>
      <c r="AL114" s="44">
        <f t="shared" si="38"/>
        <v>0</v>
      </c>
    </row>
    <row r="115" spans="1:129" x14ac:dyDescent="0.25">
      <c r="A115" t="str">
        <f t="shared" si="31"/>
        <v>Szülészet és nőgyógyászat</v>
      </c>
      <c r="B115">
        <f t="shared" ref="B115:AD115" si="59">RANK(B86,B$64:B$90,0)</f>
        <v>4</v>
      </c>
      <c r="C115">
        <f t="shared" si="59"/>
        <v>3</v>
      </c>
      <c r="D115">
        <f t="shared" si="59"/>
        <v>3</v>
      </c>
      <c r="E115">
        <f t="shared" si="59"/>
        <v>4</v>
      </c>
      <c r="F115">
        <f t="shared" si="59"/>
        <v>4</v>
      </c>
      <c r="G115">
        <f t="shared" si="59"/>
        <v>3</v>
      </c>
      <c r="H115">
        <f t="shared" si="59"/>
        <v>5</v>
      </c>
      <c r="I115">
        <f t="shared" si="59"/>
        <v>4</v>
      </c>
      <c r="J115">
        <f t="shared" si="59"/>
        <v>4</v>
      </c>
      <c r="K115">
        <f t="shared" si="59"/>
        <v>4</v>
      </c>
      <c r="L115">
        <f t="shared" si="59"/>
        <v>4</v>
      </c>
      <c r="M115">
        <f t="shared" si="59"/>
        <v>4</v>
      </c>
      <c r="N115">
        <f t="shared" si="59"/>
        <v>3</v>
      </c>
      <c r="O115">
        <f t="shared" si="59"/>
        <v>4</v>
      </c>
      <c r="P115">
        <f t="shared" si="59"/>
        <v>9</v>
      </c>
      <c r="Q115">
        <f t="shared" si="59"/>
        <v>3</v>
      </c>
      <c r="R115">
        <f t="shared" si="59"/>
        <v>3</v>
      </c>
      <c r="S115">
        <f t="shared" si="59"/>
        <v>3</v>
      </c>
      <c r="T115">
        <f t="shared" si="59"/>
        <v>4</v>
      </c>
      <c r="U115">
        <f t="shared" si="59"/>
        <v>3</v>
      </c>
      <c r="V115">
        <f t="shared" si="59"/>
        <v>5</v>
      </c>
      <c r="W115">
        <f t="shared" si="59"/>
        <v>4</v>
      </c>
      <c r="X115">
        <f t="shared" si="59"/>
        <v>4</v>
      </c>
      <c r="Y115">
        <f t="shared" si="59"/>
        <v>3</v>
      </c>
      <c r="Z115">
        <f t="shared" si="59"/>
        <v>4</v>
      </c>
      <c r="AA115">
        <f t="shared" si="59"/>
        <v>7</v>
      </c>
      <c r="AB115">
        <f t="shared" si="59"/>
        <v>5</v>
      </c>
      <c r="AC115">
        <f t="shared" si="59"/>
        <v>3</v>
      </c>
      <c r="AD115">
        <f t="shared" si="59"/>
        <v>4</v>
      </c>
      <c r="AE115">
        <v>1000000</v>
      </c>
      <c r="AF115">
        <f t="shared" si="30"/>
        <v>999990.6</v>
      </c>
      <c r="AG115" t="str">
        <f t="shared" si="33"/>
        <v>Szülészet és nőgyógyászat</v>
      </c>
      <c r="AH115" s="16">
        <f t="shared" si="34"/>
        <v>1</v>
      </c>
      <c r="AI115" s="44">
        <f t="shared" si="35"/>
        <v>4.0344827586206895</v>
      </c>
      <c r="AJ115" s="44">
        <f t="shared" si="36"/>
        <v>9</v>
      </c>
      <c r="AK115" s="44">
        <f t="shared" si="37"/>
        <v>9</v>
      </c>
      <c r="AL115" s="44">
        <f t="shared" si="38"/>
        <v>0</v>
      </c>
    </row>
    <row r="116" spans="1:129" x14ac:dyDescent="0.25">
      <c r="A116" t="str">
        <f t="shared" si="31"/>
        <v>Tomográfia</v>
      </c>
      <c r="B116">
        <f t="shared" ref="B116:AD116" si="60">RANK(B87,B$64:B$90,0)</f>
        <v>4</v>
      </c>
      <c r="C116">
        <f t="shared" si="60"/>
        <v>3</v>
      </c>
      <c r="D116">
        <f t="shared" si="60"/>
        <v>3</v>
      </c>
      <c r="E116">
        <f t="shared" si="60"/>
        <v>4</v>
      </c>
      <c r="F116">
        <f t="shared" si="60"/>
        <v>4</v>
      </c>
      <c r="G116">
        <f t="shared" si="60"/>
        <v>3</v>
      </c>
      <c r="H116">
        <f t="shared" si="60"/>
        <v>5</v>
      </c>
      <c r="I116">
        <f t="shared" si="60"/>
        <v>4</v>
      </c>
      <c r="J116">
        <f t="shared" si="60"/>
        <v>4</v>
      </c>
      <c r="K116">
        <f t="shared" si="60"/>
        <v>4</v>
      </c>
      <c r="L116">
        <f t="shared" si="60"/>
        <v>4</v>
      </c>
      <c r="M116">
        <f t="shared" si="60"/>
        <v>4</v>
      </c>
      <c r="N116">
        <f t="shared" si="60"/>
        <v>3</v>
      </c>
      <c r="O116">
        <f t="shared" si="60"/>
        <v>4</v>
      </c>
      <c r="P116">
        <f t="shared" si="60"/>
        <v>9</v>
      </c>
      <c r="Q116">
        <f t="shared" si="60"/>
        <v>3</v>
      </c>
      <c r="R116">
        <f t="shared" si="60"/>
        <v>3</v>
      </c>
      <c r="S116">
        <f t="shared" si="60"/>
        <v>3</v>
      </c>
      <c r="T116">
        <f t="shared" si="60"/>
        <v>4</v>
      </c>
      <c r="U116">
        <f t="shared" si="60"/>
        <v>3</v>
      </c>
      <c r="V116">
        <f t="shared" si="60"/>
        <v>5</v>
      </c>
      <c r="W116">
        <f t="shared" si="60"/>
        <v>4</v>
      </c>
      <c r="X116">
        <f t="shared" si="60"/>
        <v>4</v>
      </c>
      <c r="Y116">
        <f t="shared" si="60"/>
        <v>3</v>
      </c>
      <c r="Z116">
        <f t="shared" si="60"/>
        <v>4</v>
      </c>
      <c r="AA116">
        <f t="shared" si="60"/>
        <v>7</v>
      </c>
      <c r="AB116">
        <f t="shared" si="60"/>
        <v>5</v>
      </c>
      <c r="AC116">
        <f t="shared" si="60"/>
        <v>3</v>
      </c>
      <c r="AD116">
        <f t="shared" si="60"/>
        <v>4</v>
      </c>
      <c r="AE116">
        <v>1000000</v>
      </c>
      <c r="AF116">
        <f t="shared" si="30"/>
        <v>999990.6</v>
      </c>
      <c r="AG116" t="str">
        <f t="shared" si="33"/>
        <v>Tomográfia</v>
      </c>
      <c r="AH116" s="16">
        <f t="shared" si="34"/>
        <v>1</v>
      </c>
      <c r="AI116" s="44">
        <f t="shared" si="35"/>
        <v>4.0344827586206895</v>
      </c>
      <c r="AJ116" s="44">
        <f t="shared" si="36"/>
        <v>9</v>
      </c>
      <c r="AK116" s="44">
        <f t="shared" si="37"/>
        <v>9</v>
      </c>
      <c r="AL116" s="44">
        <f t="shared" si="38"/>
        <v>0</v>
      </c>
    </row>
    <row r="117" spans="1:129" x14ac:dyDescent="0.25">
      <c r="A117" t="str">
        <f t="shared" si="31"/>
        <v>Tüdő-gyógyászat</v>
      </c>
      <c r="B117">
        <f t="shared" ref="B117:AD117" si="61">RANK(B88,B$64:B$90,0)</f>
        <v>2</v>
      </c>
      <c r="C117">
        <f t="shared" si="61"/>
        <v>3</v>
      </c>
      <c r="D117">
        <f t="shared" si="61"/>
        <v>3</v>
      </c>
      <c r="E117">
        <f t="shared" si="61"/>
        <v>4</v>
      </c>
      <c r="F117">
        <f t="shared" si="61"/>
        <v>2</v>
      </c>
      <c r="G117">
        <f t="shared" si="61"/>
        <v>3</v>
      </c>
      <c r="H117">
        <f t="shared" si="61"/>
        <v>1</v>
      </c>
      <c r="I117">
        <f t="shared" si="61"/>
        <v>4</v>
      </c>
      <c r="J117">
        <f t="shared" si="61"/>
        <v>2</v>
      </c>
      <c r="K117">
        <f t="shared" si="61"/>
        <v>4</v>
      </c>
      <c r="L117">
        <f t="shared" si="61"/>
        <v>4</v>
      </c>
      <c r="M117">
        <f t="shared" si="61"/>
        <v>2</v>
      </c>
      <c r="N117">
        <f t="shared" si="61"/>
        <v>3</v>
      </c>
      <c r="O117">
        <f t="shared" si="61"/>
        <v>4</v>
      </c>
      <c r="P117">
        <f t="shared" si="61"/>
        <v>1</v>
      </c>
      <c r="Q117">
        <f t="shared" si="61"/>
        <v>3</v>
      </c>
      <c r="R117">
        <f t="shared" si="61"/>
        <v>3</v>
      </c>
      <c r="S117">
        <f t="shared" si="61"/>
        <v>3</v>
      </c>
      <c r="T117">
        <f t="shared" si="61"/>
        <v>4</v>
      </c>
      <c r="U117">
        <f t="shared" si="61"/>
        <v>3</v>
      </c>
      <c r="V117">
        <f t="shared" si="61"/>
        <v>5</v>
      </c>
      <c r="W117">
        <f t="shared" si="61"/>
        <v>4</v>
      </c>
      <c r="X117">
        <f t="shared" si="61"/>
        <v>4</v>
      </c>
      <c r="Y117">
        <f t="shared" si="61"/>
        <v>3</v>
      </c>
      <c r="Z117">
        <f t="shared" si="61"/>
        <v>1</v>
      </c>
      <c r="AA117">
        <f t="shared" si="61"/>
        <v>1</v>
      </c>
      <c r="AB117">
        <f t="shared" si="61"/>
        <v>5</v>
      </c>
      <c r="AC117">
        <f t="shared" si="61"/>
        <v>3</v>
      </c>
      <c r="AD117">
        <f t="shared" si="61"/>
        <v>1</v>
      </c>
      <c r="AE117">
        <v>1000000</v>
      </c>
      <c r="AF117">
        <f t="shared" si="30"/>
        <v>1000040.6</v>
      </c>
      <c r="AG117" s="15" t="str">
        <f t="shared" si="33"/>
        <v>Tüdő-gyógyászat</v>
      </c>
      <c r="AH117" s="16">
        <f t="shared" si="34"/>
        <v>1</v>
      </c>
      <c r="AI117" s="44">
        <f t="shared" si="35"/>
        <v>2.9310344827586206</v>
      </c>
      <c r="AJ117" s="44">
        <f t="shared" si="36"/>
        <v>3</v>
      </c>
      <c r="AK117" s="44">
        <f t="shared" si="37"/>
        <v>3</v>
      </c>
      <c r="AL117" s="44">
        <f t="shared" si="38"/>
        <v>0</v>
      </c>
    </row>
    <row r="118" spans="1:129" x14ac:dyDescent="0.25">
      <c r="A118" t="str">
        <f t="shared" si="31"/>
        <v>Ultrahang-diagnosztika és -terápia</v>
      </c>
      <c r="B118">
        <f t="shared" ref="B118:AD118" si="62">RANK(B89,B$64:B$90,0)</f>
        <v>4</v>
      </c>
      <c r="C118">
        <f t="shared" si="62"/>
        <v>3</v>
      </c>
      <c r="D118">
        <f t="shared" si="62"/>
        <v>3</v>
      </c>
      <c r="E118">
        <f t="shared" si="62"/>
        <v>4</v>
      </c>
      <c r="F118">
        <f t="shared" si="62"/>
        <v>4</v>
      </c>
      <c r="G118">
        <f t="shared" si="62"/>
        <v>3</v>
      </c>
      <c r="H118">
        <f t="shared" si="62"/>
        <v>5</v>
      </c>
      <c r="I118">
        <f t="shared" si="62"/>
        <v>4</v>
      </c>
      <c r="J118">
        <f t="shared" si="62"/>
        <v>4</v>
      </c>
      <c r="K118">
        <f t="shared" si="62"/>
        <v>4</v>
      </c>
      <c r="L118">
        <f t="shared" si="62"/>
        <v>4</v>
      </c>
      <c r="M118">
        <f t="shared" si="62"/>
        <v>4</v>
      </c>
      <c r="N118">
        <f t="shared" si="62"/>
        <v>3</v>
      </c>
      <c r="O118">
        <f t="shared" si="62"/>
        <v>4</v>
      </c>
      <c r="P118">
        <f t="shared" si="62"/>
        <v>9</v>
      </c>
      <c r="Q118">
        <f t="shared" si="62"/>
        <v>3</v>
      </c>
      <c r="R118">
        <f t="shared" si="62"/>
        <v>3</v>
      </c>
      <c r="S118">
        <f t="shared" si="62"/>
        <v>3</v>
      </c>
      <c r="T118">
        <f t="shared" si="62"/>
        <v>4</v>
      </c>
      <c r="U118">
        <f t="shared" si="62"/>
        <v>3</v>
      </c>
      <c r="V118">
        <f t="shared" si="62"/>
        <v>5</v>
      </c>
      <c r="W118">
        <f t="shared" si="62"/>
        <v>4</v>
      </c>
      <c r="X118">
        <f t="shared" si="62"/>
        <v>4</v>
      </c>
      <c r="Y118">
        <f t="shared" si="62"/>
        <v>3</v>
      </c>
      <c r="Z118">
        <f t="shared" si="62"/>
        <v>4</v>
      </c>
      <c r="AA118">
        <f t="shared" si="62"/>
        <v>7</v>
      </c>
      <c r="AB118">
        <f t="shared" si="62"/>
        <v>5</v>
      </c>
      <c r="AC118">
        <f t="shared" si="62"/>
        <v>3</v>
      </c>
      <c r="AD118">
        <f t="shared" si="62"/>
        <v>4</v>
      </c>
      <c r="AE118">
        <v>1000000</v>
      </c>
      <c r="AF118">
        <f t="shared" si="30"/>
        <v>999990.6</v>
      </c>
      <c r="AG118" t="str">
        <f t="shared" si="33"/>
        <v>Ultrahang-diagnosztika és -terápia</v>
      </c>
      <c r="AH118" s="16">
        <f t="shared" si="34"/>
        <v>1</v>
      </c>
      <c r="AI118" s="44">
        <f t="shared" si="35"/>
        <v>4.0344827586206895</v>
      </c>
      <c r="AJ118" s="44">
        <f t="shared" si="36"/>
        <v>9</v>
      </c>
      <c r="AK118" s="44">
        <f t="shared" si="37"/>
        <v>9</v>
      </c>
      <c r="AL118" s="44">
        <f t="shared" si="38"/>
        <v>0</v>
      </c>
    </row>
    <row r="119" spans="1:129" x14ac:dyDescent="0.25">
      <c r="A119" t="str">
        <f t="shared" si="31"/>
        <v>Urológia</v>
      </c>
      <c r="B119">
        <f>RANK(B90,B$64:B$90,0)</f>
        <v>4</v>
      </c>
      <c r="C119">
        <f t="shared" ref="C119:AD119" si="63">RANK(C90,C$64:C$90,0)</f>
        <v>3</v>
      </c>
      <c r="D119">
        <f t="shared" si="63"/>
        <v>3</v>
      </c>
      <c r="E119">
        <f t="shared" si="63"/>
        <v>4</v>
      </c>
      <c r="F119">
        <f t="shared" si="63"/>
        <v>4</v>
      </c>
      <c r="G119">
        <f t="shared" si="63"/>
        <v>3</v>
      </c>
      <c r="H119">
        <f t="shared" si="63"/>
        <v>5</v>
      </c>
      <c r="I119">
        <f t="shared" si="63"/>
        <v>4</v>
      </c>
      <c r="J119">
        <f t="shared" si="63"/>
        <v>4</v>
      </c>
      <c r="K119">
        <f t="shared" si="63"/>
        <v>4</v>
      </c>
      <c r="L119">
        <f t="shared" si="63"/>
        <v>4</v>
      </c>
      <c r="M119">
        <f t="shared" si="63"/>
        <v>4</v>
      </c>
      <c r="N119">
        <f t="shared" si="63"/>
        <v>3</v>
      </c>
      <c r="O119">
        <f t="shared" si="63"/>
        <v>4</v>
      </c>
      <c r="P119">
        <f t="shared" si="63"/>
        <v>9</v>
      </c>
      <c r="Q119">
        <f t="shared" si="63"/>
        <v>3</v>
      </c>
      <c r="R119">
        <f t="shared" si="63"/>
        <v>3</v>
      </c>
      <c r="S119">
        <f t="shared" si="63"/>
        <v>3</v>
      </c>
      <c r="T119">
        <f>RANK(T90,T$64:T$90,0)</f>
        <v>4</v>
      </c>
      <c r="U119">
        <f t="shared" si="63"/>
        <v>3</v>
      </c>
      <c r="V119">
        <f t="shared" si="63"/>
        <v>5</v>
      </c>
      <c r="W119">
        <f t="shared" si="63"/>
        <v>4</v>
      </c>
      <c r="X119">
        <f t="shared" si="63"/>
        <v>4</v>
      </c>
      <c r="Y119">
        <f t="shared" si="63"/>
        <v>3</v>
      </c>
      <c r="Z119">
        <f t="shared" si="63"/>
        <v>4</v>
      </c>
      <c r="AA119">
        <f t="shared" si="63"/>
        <v>7</v>
      </c>
      <c r="AB119">
        <f t="shared" si="63"/>
        <v>5</v>
      </c>
      <c r="AC119">
        <f t="shared" si="63"/>
        <v>3</v>
      </c>
      <c r="AD119">
        <f t="shared" si="63"/>
        <v>4</v>
      </c>
      <c r="AE119">
        <v>1000000</v>
      </c>
      <c r="AF119">
        <f t="shared" si="30"/>
        <v>999990.6</v>
      </c>
      <c r="AG119" t="str">
        <f t="shared" si="33"/>
        <v>Urológia</v>
      </c>
      <c r="AH119" s="16">
        <f t="shared" si="34"/>
        <v>1</v>
      </c>
      <c r="AI119" s="44">
        <f t="shared" si="35"/>
        <v>4.0344827586206895</v>
      </c>
      <c r="AJ119" s="44">
        <f t="shared" si="36"/>
        <v>9</v>
      </c>
      <c r="AK119" s="44">
        <f t="shared" si="37"/>
        <v>9</v>
      </c>
      <c r="AL119" s="44">
        <f t="shared" si="38"/>
        <v>0</v>
      </c>
    </row>
    <row r="121" spans="1:129" ht="18.75" x14ac:dyDescent="0.25">
      <c r="B121" t="s">
        <v>573</v>
      </c>
      <c r="C121">
        <f>+MAX(B93:AD119)</f>
        <v>9</v>
      </c>
      <c r="CU121" s="3"/>
    </row>
    <row r="122" spans="1:129" x14ac:dyDescent="0.25"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U122" s="4"/>
    </row>
    <row r="123" spans="1:129" ht="18.75" x14ac:dyDescent="0.25">
      <c r="A123" s="3"/>
      <c r="BL123" s="36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</row>
    <row r="124" spans="1:129" ht="33" x14ac:dyDescent="0.25">
      <c r="A124" s="4"/>
      <c r="BL124" s="37" t="s">
        <v>85</v>
      </c>
      <c r="BM124" s="38">
        <v>9789090</v>
      </c>
      <c r="BN124" s="37" t="s">
        <v>86</v>
      </c>
      <c r="BO124" s="38">
        <v>27</v>
      </c>
      <c r="BP124" s="37" t="s">
        <v>87</v>
      </c>
      <c r="BQ124" s="38">
        <v>29</v>
      </c>
      <c r="BR124" s="37" t="s">
        <v>88</v>
      </c>
      <c r="BS124" s="38">
        <v>27</v>
      </c>
      <c r="BT124" s="37" t="s">
        <v>89</v>
      </c>
      <c r="BU124" s="38">
        <v>0</v>
      </c>
      <c r="BV124" s="37" t="s">
        <v>90</v>
      </c>
      <c r="BW124" s="38" t="s">
        <v>574</v>
      </c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</row>
    <row r="125" spans="1:129" ht="31.5" x14ac:dyDescent="0.25"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U125" s="5" t="s">
        <v>85</v>
      </c>
      <c r="CV125" s="6">
        <v>8962614</v>
      </c>
      <c r="CW125" s="5" t="s">
        <v>86</v>
      </c>
      <c r="CX125" s="6">
        <v>27</v>
      </c>
      <c r="CY125" s="5" t="s">
        <v>87</v>
      </c>
      <c r="CZ125" s="6">
        <v>29</v>
      </c>
      <c r="DA125" s="5" t="s">
        <v>88</v>
      </c>
      <c r="DB125" s="6">
        <v>27</v>
      </c>
      <c r="DC125" s="5" t="s">
        <v>89</v>
      </c>
      <c r="DD125" s="6">
        <v>0</v>
      </c>
      <c r="DE125" s="5" t="s">
        <v>90</v>
      </c>
      <c r="DF125" s="6" t="s">
        <v>1297</v>
      </c>
    </row>
    <row r="126" spans="1:129" ht="19.5" thickBot="1" x14ac:dyDescent="0.3">
      <c r="BL126" s="39" t="s">
        <v>92</v>
      </c>
      <c r="BM126" s="39" t="s">
        <v>93</v>
      </c>
      <c r="BN126" s="39" t="s">
        <v>94</v>
      </c>
      <c r="BO126" s="39" t="s">
        <v>95</v>
      </c>
      <c r="BP126" s="39" t="s">
        <v>96</v>
      </c>
      <c r="BQ126" s="39" t="s">
        <v>97</v>
      </c>
      <c r="BR126" s="39" t="s">
        <v>98</v>
      </c>
      <c r="BS126" s="39" t="s">
        <v>240</v>
      </c>
      <c r="BT126" s="39" t="s">
        <v>241</v>
      </c>
      <c r="BU126" s="39" t="s">
        <v>242</v>
      </c>
      <c r="BV126" s="39" t="s">
        <v>243</v>
      </c>
      <c r="BW126" s="39" t="s">
        <v>244</v>
      </c>
      <c r="BX126" s="39" t="s">
        <v>575</v>
      </c>
      <c r="BY126" s="39" t="s">
        <v>576</v>
      </c>
      <c r="BZ126" s="39" t="s">
        <v>577</v>
      </c>
      <c r="CA126" s="39" t="s">
        <v>578</v>
      </c>
      <c r="CB126" s="39" t="s">
        <v>579</v>
      </c>
      <c r="CC126" s="39" t="s">
        <v>580</v>
      </c>
      <c r="CD126" s="39" t="s">
        <v>581</v>
      </c>
      <c r="CE126" s="39" t="s">
        <v>582</v>
      </c>
      <c r="CF126" s="39" t="s">
        <v>583</v>
      </c>
      <c r="CG126" s="39" t="s">
        <v>584</v>
      </c>
      <c r="CH126" s="39" t="s">
        <v>585</v>
      </c>
      <c r="CI126" s="39" t="s">
        <v>586</v>
      </c>
      <c r="CJ126" s="39" t="s">
        <v>587</v>
      </c>
      <c r="CK126" s="39" t="s">
        <v>588</v>
      </c>
      <c r="CL126" s="39" t="s">
        <v>589</v>
      </c>
      <c r="CM126" s="39" t="s">
        <v>590</v>
      </c>
      <c r="CN126" s="39" t="s">
        <v>591</v>
      </c>
      <c r="CO126" s="39" t="s">
        <v>592</v>
      </c>
      <c r="CP126" s="39" t="s">
        <v>593</v>
      </c>
      <c r="CQ126" s="34"/>
      <c r="CR126" s="34"/>
      <c r="CS126" s="34"/>
      <c r="CU126" s="3"/>
    </row>
    <row r="127" spans="1:129" ht="32.25" thickBot="1" x14ac:dyDescent="0.3">
      <c r="A127" s="5" t="s">
        <v>85</v>
      </c>
      <c r="B127" s="6">
        <v>7072004</v>
      </c>
      <c r="C127" s="5" t="s">
        <v>86</v>
      </c>
      <c r="D127" s="6">
        <v>27</v>
      </c>
      <c r="E127" s="5" t="s">
        <v>87</v>
      </c>
      <c r="F127" s="6">
        <v>29</v>
      </c>
      <c r="G127" s="5" t="s">
        <v>88</v>
      </c>
      <c r="H127" s="6">
        <v>27</v>
      </c>
      <c r="I127" s="5" t="s">
        <v>89</v>
      </c>
      <c r="J127" s="6">
        <v>0</v>
      </c>
      <c r="K127" s="5" t="s">
        <v>90</v>
      </c>
      <c r="L127" s="6" t="s">
        <v>594</v>
      </c>
      <c r="BL127" s="39" t="s">
        <v>101</v>
      </c>
      <c r="BM127" s="30">
        <v>6</v>
      </c>
      <c r="BN127" s="30">
        <v>7</v>
      </c>
      <c r="BO127" s="30">
        <v>7</v>
      </c>
      <c r="BP127" s="30">
        <v>6</v>
      </c>
      <c r="BQ127" s="30">
        <v>6</v>
      </c>
      <c r="BR127" s="30">
        <v>7</v>
      </c>
      <c r="BS127" s="30">
        <v>5</v>
      </c>
      <c r="BT127" s="30">
        <v>6</v>
      </c>
      <c r="BU127" s="30">
        <v>6</v>
      </c>
      <c r="BV127" s="30">
        <v>6</v>
      </c>
      <c r="BW127" s="30">
        <v>6</v>
      </c>
      <c r="BX127" s="30">
        <v>6</v>
      </c>
      <c r="BY127" s="30">
        <v>7</v>
      </c>
      <c r="BZ127" s="30">
        <v>6</v>
      </c>
      <c r="CA127" s="30">
        <v>1</v>
      </c>
      <c r="CB127" s="30">
        <v>7</v>
      </c>
      <c r="CC127" s="30">
        <v>7</v>
      </c>
      <c r="CD127" s="30">
        <v>7</v>
      </c>
      <c r="CE127" s="30">
        <v>6</v>
      </c>
      <c r="CF127" s="30">
        <v>7</v>
      </c>
      <c r="CG127" s="30">
        <v>5</v>
      </c>
      <c r="CH127" s="30">
        <v>6</v>
      </c>
      <c r="CI127" s="30">
        <v>6</v>
      </c>
      <c r="CJ127" s="30">
        <v>7</v>
      </c>
      <c r="CK127" s="30">
        <v>6</v>
      </c>
      <c r="CL127" s="30">
        <v>3</v>
      </c>
      <c r="CM127" s="30">
        <v>5</v>
      </c>
      <c r="CN127" s="30">
        <v>7</v>
      </c>
      <c r="CO127" s="30">
        <v>6</v>
      </c>
      <c r="CP127" s="30">
        <v>1000000</v>
      </c>
      <c r="CQ127" s="34"/>
      <c r="CR127" s="34"/>
      <c r="CS127" s="34"/>
      <c r="CU127" s="7" t="s">
        <v>92</v>
      </c>
      <c r="CV127" s="7" t="s">
        <v>93</v>
      </c>
      <c r="CW127" s="7" t="s">
        <v>94</v>
      </c>
      <c r="CX127" s="7" t="s">
        <v>95</v>
      </c>
      <c r="CY127" s="7" t="s">
        <v>96</v>
      </c>
      <c r="CZ127" s="7" t="s">
        <v>97</v>
      </c>
      <c r="DA127" s="7" t="s">
        <v>98</v>
      </c>
      <c r="DB127" s="7" t="s">
        <v>240</v>
      </c>
      <c r="DC127" s="7" t="s">
        <v>241</v>
      </c>
      <c r="DD127" s="7" t="s">
        <v>242</v>
      </c>
      <c r="DE127" s="7" t="s">
        <v>243</v>
      </c>
      <c r="DF127" s="7" t="s">
        <v>244</v>
      </c>
      <c r="DG127" s="7" t="s">
        <v>575</v>
      </c>
      <c r="DH127" s="7" t="s">
        <v>576</v>
      </c>
      <c r="DI127" s="7" t="s">
        <v>577</v>
      </c>
      <c r="DJ127" s="7" t="s">
        <v>578</v>
      </c>
      <c r="DK127" s="7" t="s">
        <v>579</v>
      </c>
      <c r="DL127" s="7" t="s">
        <v>580</v>
      </c>
      <c r="DM127" s="7" t="s">
        <v>581</v>
      </c>
      <c r="DN127" s="7" t="s">
        <v>582</v>
      </c>
      <c r="DO127" s="7" t="s">
        <v>583</v>
      </c>
      <c r="DP127" s="7" t="s">
        <v>584</v>
      </c>
      <c r="DQ127" s="7" t="s">
        <v>585</v>
      </c>
      <c r="DR127" s="7" t="s">
        <v>586</v>
      </c>
      <c r="DS127" s="7" t="s">
        <v>587</v>
      </c>
      <c r="DT127" s="7" t="s">
        <v>588</v>
      </c>
      <c r="DU127" s="7" t="s">
        <v>589</v>
      </c>
      <c r="DV127" s="7" t="s">
        <v>590</v>
      </c>
      <c r="DW127" s="7" t="s">
        <v>591</v>
      </c>
      <c r="DX127" s="7" t="s">
        <v>592</v>
      </c>
      <c r="DY127" s="7" t="s">
        <v>593</v>
      </c>
    </row>
    <row r="128" spans="1:129" ht="19.5" thickBot="1" x14ac:dyDescent="0.3">
      <c r="A128" s="3"/>
      <c r="BL128" s="39" t="s">
        <v>102</v>
      </c>
      <c r="BM128" s="30">
        <v>6</v>
      </c>
      <c r="BN128" s="30">
        <v>7</v>
      </c>
      <c r="BO128" s="30">
        <v>7</v>
      </c>
      <c r="BP128" s="30">
        <v>7</v>
      </c>
      <c r="BQ128" s="30">
        <v>6</v>
      </c>
      <c r="BR128" s="30">
        <v>7</v>
      </c>
      <c r="BS128" s="30">
        <v>5</v>
      </c>
      <c r="BT128" s="30">
        <v>6</v>
      </c>
      <c r="BU128" s="30">
        <v>6</v>
      </c>
      <c r="BV128" s="30">
        <v>6</v>
      </c>
      <c r="BW128" s="30">
        <v>6</v>
      </c>
      <c r="BX128" s="30">
        <v>6</v>
      </c>
      <c r="BY128" s="30">
        <v>7</v>
      </c>
      <c r="BZ128" s="30">
        <v>6</v>
      </c>
      <c r="CA128" s="30">
        <v>5</v>
      </c>
      <c r="CB128" s="30">
        <v>7</v>
      </c>
      <c r="CC128" s="30">
        <v>7</v>
      </c>
      <c r="CD128" s="30">
        <v>7</v>
      </c>
      <c r="CE128" s="30">
        <v>6</v>
      </c>
      <c r="CF128" s="30">
        <v>7</v>
      </c>
      <c r="CG128" s="30">
        <v>5</v>
      </c>
      <c r="CH128" s="30">
        <v>7</v>
      </c>
      <c r="CI128" s="30">
        <v>6</v>
      </c>
      <c r="CJ128" s="30">
        <v>7</v>
      </c>
      <c r="CK128" s="30">
        <v>6</v>
      </c>
      <c r="CL128" s="30">
        <v>7</v>
      </c>
      <c r="CM128" s="30">
        <v>5</v>
      </c>
      <c r="CN128" s="30">
        <v>7</v>
      </c>
      <c r="CO128" s="30">
        <v>6</v>
      </c>
      <c r="CP128" s="30">
        <v>1000000</v>
      </c>
      <c r="CQ128" s="34"/>
      <c r="CR128" s="34"/>
      <c r="CS128" s="34"/>
      <c r="CU128" s="7" t="s">
        <v>101</v>
      </c>
      <c r="CV128" s="8">
        <v>6</v>
      </c>
      <c r="CW128" s="8">
        <v>7</v>
      </c>
      <c r="CX128" s="8">
        <v>7</v>
      </c>
      <c r="CY128" s="8">
        <v>6</v>
      </c>
      <c r="CZ128" s="8">
        <v>6</v>
      </c>
      <c r="DA128" s="8">
        <v>7</v>
      </c>
      <c r="DB128" s="8">
        <v>5</v>
      </c>
      <c r="DC128" s="8">
        <v>6</v>
      </c>
      <c r="DD128" s="8">
        <v>6</v>
      </c>
      <c r="DE128" s="8">
        <v>6</v>
      </c>
      <c r="DF128" s="8">
        <v>6</v>
      </c>
      <c r="DG128" s="8">
        <v>6</v>
      </c>
      <c r="DH128" s="8">
        <v>7</v>
      </c>
      <c r="DI128" s="8">
        <v>6</v>
      </c>
      <c r="DJ128" s="8">
        <v>1</v>
      </c>
      <c r="DK128" s="8">
        <v>7</v>
      </c>
      <c r="DL128" s="8">
        <v>7</v>
      </c>
      <c r="DM128" s="8">
        <v>7</v>
      </c>
      <c r="DN128" s="8">
        <v>6</v>
      </c>
      <c r="DO128" s="8">
        <v>7</v>
      </c>
      <c r="DP128" s="8">
        <v>5</v>
      </c>
      <c r="DQ128" s="8">
        <v>6</v>
      </c>
      <c r="DR128" s="8">
        <v>6</v>
      </c>
      <c r="DS128" s="8">
        <v>7</v>
      </c>
      <c r="DT128" s="8">
        <v>6</v>
      </c>
      <c r="DU128" s="8">
        <v>3</v>
      </c>
      <c r="DV128" s="8">
        <v>5</v>
      </c>
      <c r="DW128" s="8">
        <v>7</v>
      </c>
      <c r="DX128" s="8">
        <v>6</v>
      </c>
      <c r="DY128" s="8">
        <v>1000000</v>
      </c>
    </row>
    <row r="129" spans="1:129" ht="15.75" thickBot="1" x14ac:dyDescent="0.3">
      <c r="A129" s="7" t="s">
        <v>92</v>
      </c>
      <c r="B129" s="7" t="s">
        <v>93</v>
      </c>
      <c r="C129" s="7" t="s">
        <v>94</v>
      </c>
      <c r="D129" s="7" t="s">
        <v>95</v>
      </c>
      <c r="E129" s="7" t="s">
        <v>96</v>
      </c>
      <c r="F129" s="7" t="s">
        <v>97</v>
      </c>
      <c r="G129" s="7" t="s">
        <v>98</v>
      </c>
      <c r="H129" s="7" t="s">
        <v>240</v>
      </c>
      <c r="I129" s="7" t="s">
        <v>241</v>
      </c>
      <c r="J129" s="7" t="s">
        <v>242</v>
      </c>
      <c r="K129" s="7" t="s">
        <v>243</v>
      </c>
      <c r="L129" s="7" t="s">
        <v>244</v>
      </c>
      <c r="M129" s="7" t="s">
        <v>575</v>
      </c>
      <c r="N129" s="7" t="s">
        <v>576</v>
      </c>
      <c r="O129" s="7" t="s">
        <v>577</v>
      </c>
      <c r="P129" s="7" t="s">
        <v>578</v>
      </c>
      <c r="Q129" s="7" t="s">
        <v>579</v>
      </c>
      <c r="R129" s="7" t="s">
        <v>580</v>
      </c>
      <c r="S129" s="7" t="s">
        <v>581</v>
      </c>
      <c r="T129" s="7" t="s">
        <v>582</v>
      </c>
      <c r="U129" s="7" t="s">
        <v>583</v>
      </c>
      <c r="V129" s="7" t="s">
        <v>584</v>
      </c>
      <c r="W129" s="7" t="s">
        <v>585</v>
      </c>
      <c r="X129" s="7" t="s">
        <v>586</v>
      </c>
      <c r="Y129" s="7" t="s">
        <v>587</v>
      </c>
      <c r="Z129" s="7" t="s">
        <v>588</v>
      </c>
      <c r="AA129" s="7" t="s">
        <v>589</v>
      </c>
      <c r="AB129" s="7" t="s">
        <v>590</v>
      </c>
      <c r="AC129" s="7" t="s">
        <v>591</v>
      </c>
      <c r="AD129" s="7" t="s">
        <v>592</v>
      </c>
      <c r="AE129" s="7" t="s">
        <v>593</v>
      </c>
      <c r="AG129" t="str">
        <f>B129</f>
        <v>X(A1)</v>
      </c>
      <c r="BJ129" t="str">
        <f>AE129</f>
        <v>Y(A30)</v>
      </c>
      <c r="BL129" s="39" t="s">
        <v>103</v>
      </c>
      <c r="BM129" s="30">
        <v>6</v>
      </c>
      <c r="BN129" s="30">
        <v>7</v>
      </c>
      <c r="BO129" s="30">
        <v>7</v>
      </c>
      <c r="BP129" s="30">
        <v>6</v>
      </c>
      <c r="BQ129" s="30">
        <v>6</v>
      </c>
      <c r="BR129" s="30">
        <v>7</v>
      </c>
      <c r="BS129" s="30">
        <v>5</v>
      </c>
      <c r="BT129" s="30">
        <v>6</v>
      </c>
      <c r="BU129" s="30">
        <v>6</v>
      </c>
      <c r="BV129" s="30">
        <v>6</v>
      </c>
      <c r="BW129" s="30">
        <v>6</v>
      </c>
      <c r="BX129" s="30">
        <v>6</v>
      </c>
      <c r="BY129" s="30">
        <v>7</v>
      </c>
      <c r="BZ129" s="30">
        <v>6</v>
      </c>
      <c r="CA129" s="30">
        <v>1</v>
      </c>
      <c r="CB129" s="30">
        <v>7</v>
      </c>
      <c r="CC129" s="30">
        <v>7</v>
      </c>
      <c r="CD129" s="30">
        <v>7</v>
      </c>
      <c r="CE129" s="30">
        <v>6</v>
      </c>
      <c r="CF129" s="30">
        <v>7</v>
      </c>
      <c r="CG129" s="30">
        <v>5</v>
      </c>
      <c r="CH129" s="30">
        <v>6</v>
      </c>
      <c r="CI129" s="30">
        <v>6</v>
      </c>
      <c r="CJ129" s="30">
        <v>7</v>
      </c>
      <c r="CK129" s="30">
        <v>6</v>
      </c>
      <c r="CL129" s="30">
        <v>3</v>
      </c>
      <c r="CM129" s="30">
        <v>5</v>
      </c>
      <c r="CN129" s="30">
        <v>7</v>
      </c>
      <c r="CO129" s="30">
        <v>6</v>
      </c>
      <c r="CP129" s="30">
        <v>1000000</v>
      </c>
      <c r="CQ129" s="34"/>
      <c r="CR129" s="34"/>
      <c r="CS129" s="34"/>
      <c r="CU129" s="7" t="s">
        <v>102</v>
      </c>
      <c r="CV129" s="8">
        <v>6</v>
      </c>
      <c r="CW129" s="8">
        <v>7</v>
      </c>
      <c r="CX129" s="8">
        <v>7</v>
      </c>
      <c r="CY129" s="8">
        <v>7</v>
      </c>
      <c r="CZ129" s="8">
        <v>6</v>
      </c>
      <c r="DA129" s="8">
        <v>7</v>
      </c>
      <c r="DB129" s="8">
        <v>5</v>
      </c>
      <c r="DC129" s="8">
        <v>6</v>
      </c>
      <c r="DD129" s="8">
        <v>6</v>
      </c>
      <c r="DE129" s="8">
        <v>6</v>
      </c>
      <c r="DF129" s="8">
        <v>6</v>
      </c>
      <c r="DG129" s="8">
        <v>6</v>
      </c>
      <c r="DH129" s="8">
        <v>7</v>
      </c>
      <c r="DI129" s="8">
        <v>6</v>
      </c>
      <c r="DJ129" s="8">
        <v>5</v>
      </c>
      <c r="DK129" s="8">
        <v>7</v>
      </c>
      <c r="DL129" s="8">
        <v>7</v>
      </c>
      <c r="DM129" s="8">
        <v>7</v>
      </c>
      <c r="DN129" s="8">
        <v>6</v>
      </c>
      <c r="DO129" s="8">
        <v>7</v>
      </c>
      <c r="DP129" s="8">
        <v>5</v>
      </c>
      <c r="DQ129" s="8">
        <v>7</v>
      </c>
      <c r="DR129" s="8">
        <v>6</v>
      </c>
      <c r="DS129" s="8">
        <v>7</v>
      </c>
      <c r="DT129" s="8">
        <v>6</v>
      </c>
      <c r="DU129" s="8">
        <v>7</v>
      </c>
      <c r="DV129" s="8">
        <v>5</v>
      </c>
      <c r="DW129" s="8">
        <v>7</v>
      </c>
      <c r="DX129" s="8">
        <v>6</v>
      </c>
      <c r="DY129" s="8">
        <v>1000000</v>
      </c>
    </row>
    <row r="130" spans="1:129" ht="15.75" thickBot="1" x14ac:dyDescent="0.3">
      <c r="A130" s="7" t="s">
        <v>101</v>
      </c>
      <c r="B130" s="8">
        <v>4</v>
      </c>
      <c r="C130" s="8">
        <v>3</v>
      </c>
      <c r="D130" s="8">
        <v>3</v>
      </c>
      <c r="E130" s="8">
        <v>4</v>
      </c>
      <c r="F130" s="8">
        <v>4</v>
      </c>
      <c r="G130" s="8">
        <v>3</v>
      </c>
      <c r="H130" s="8">
        <v>5</v>
      </c>
      <c r="I130" s="8">
        <v>4</v>
      </c>
      <c r="J130" s="8">
        <v>4</v>
      </c>
      <c r="K130" s="8">
        <v>4</v>
      </c>
      <c r="L130" s="8">
        <v>4</v>
      </c>
      <c r="M130" s="8">
        <v>4</v>
      </c>
      <c r="N130" s="8">
        <v>3</v>
      </c>
      <c r="O130" s="8">
        <v>4</v>
      </c>
      <c r="P130" s="8">
        <v>9</v>
      </c>
      <c r="Q130" s="8">
        <v>3</v>
      </c>
      <c r="R130" s="8">
        <v>3</v>
      </c>
      <c r="S130" s="8">
        <v>3</v>
      </c>
      <c r="T130" s="8">
        <v>4</v>
      </c>
      <c r="U130" s="8">
        <v>3</v>
      </c>
      <c r="V130" s="8">
        <v>5</v>
      </c>
      <c r="W130" s="8">
        <v>4</v>
      </c>
      <c r="X130" s="8">
        <v>4</v>
      </c>
      <c r="Y130" s="8">
        <v>3</v>
      </c>
      <c r="Z130" s="8">
        <v>4</v>
      </c>
      <c r="AA130" s="8">
        <v>7</v>
      </c>
      <c r="AB130" s="8">
        <v>5</v>
      </c>
      <c r="AC130" s="8">
        <v>3</v>
      </c>
      <c r="AD130" s="8">
        <v>4</v>
      </c>
      <c r="AE130" s="8">
        <v>1000000</v>
      </c>
      <c r="AG130">
        <f>10-B130</f>
        <v>6</v>
      </c>
      <c r="AH130">
        <f t="shared" ref="AH130:BD130" si="64">10-C130</f>
        <v>7</v>
      </c>
      <c r="AI130">
        <f t="shared" si="64"/>
        <v>7</v>
      </c>
      <c r="AJ130">
        <f t="shared" si="64"/>
        <v>6</v>
      </c>
      <c r="AK130">
        <f t="shared" si="64"/>
        <v>6</v>
      </c>
      <c r="AL130">
        <f t="shared" si="64"/>
        <v>7</v>
      </c>
      <c r="AM130">
        <f t="shared" si="64"/>
        <v>5</v>
      </c>
      <c r="AN130">
        <f t="shared" si="64"/>
        <v>6</v>
      </c>
      <c r="AO130">
        <f t="shared" si="64"/>
        <v>6</v>
      </c>
      <c r="AP130">
        <f t="shared" si="64"/>
        <v>6</v>
      </c>
      <c r="AQ130">
        <f t="shared" si="64"/>
        <v>6</v>
      </c>
      <c r="AR130">
        <f t="shared" si="64"/>
        <v>6</v>
      </c>
      <c r="AS130">
        <f t="shared" si="64"/>
        <v>7</v>
      </c>
      <c r="AT130">
        <f t="shared" si="64"/>
        <v>6</v>
      </c>
      <c r="AU130">
        <f t="shared" si="64"/>
        <v>1</v>
      </c>
      <c r="AV130">
        <f t="shared" si="64"/>
        <v>7</v>
      </c>
      <c r="AW130">
        <f t="shared" si="64"/>
        <v>7</v>
      </c>
      <c r="AX130">
        <f t="shared" si="64"/>
        <v>7</v>
      </c>
      <c r="AY130">
        <f t="shared" si="64"/>
        <v>6</v>
      </c>
      <c r="AZ130">
        <f t="shared" si="64"/>
        <v>7</v>
      </c>
      <c r="BA130">
        <f t="shared" si="64"/>
        <v>5</v>
      </c>
      <c r="BB130">
        <f t="shared" si="64"/>
        <v>6</v>
      </c>
      <c r="BC130">
        <f t="shared" si="64"/>
        <v>6</v>
      </c>
      <c r="BD130">
        <f t="shared" si="64"/>
        <v>7</v>
      </c>
      <c r="BE130">
        <f>10-Z130</f>
        <v>6</v>
      </c>
      <c r="BF130">
        <f t="shared" ref="BF130" si="65">10-AA130</f>
        <v>3</v>
      </c>
      <c r="BG130">
        <f t="shared" ref="BG130" si="66">10-AB130</f>
        <v>5</v>
      </c>
      <c r="BH130">
        <f t="shared" ref="BH130" si="67">10-AC130</f>
        <v>7</v>
      </c>
      <c r="BI130">
        <f t="shared" ref="BI130" si="68">10-AD130</f>
        <v>6</v>
      </c>
      <c r="BJ130">
        <f t="shared" ref="BJ130:BJ156" si="69">AE130</f>
        <v>1000000</v>
      </c>
      <c r="BL130" s="39" t="s">
        <v>104</v>
      </c>
      <c r="BM130" s="30">
        <v>6</v>
      </c>
      <c r="BN130" s="30">
        <v>7</v>
      </c>
      <c r="BO130" s="30">
        <v>7</v>
      </c>
      <c r="BP130" s="30">
        <v>6</v>
      </c>
      <c r="BQ130" s="30">
        <v>6</v>
      </c>
      <c r="BR130" s="30">
        <v>7</v>
      </c>
      <c r="BS130" s="30">
        <v>5</v>
      </c>
      <c r="BT130" s="30">
        <v>6</v>
      </c>
      <c r="BU130" s="30">
        <v>6</v>
      </c>
      <c r="BV130" s="30">
        <v>6</v>
      </c>
      <c r="BW130" s="30">
        <v>6</v>
      </c>
      <c r="BX130" s="30">
        <v>6</v>
      </c>
      <c r="BY130" s="30">
        <v>7</v>
      </c>
      <c r="BZ130" s="30">
        <v>6</v>
      </c>
      <c r="CA130" s="30">
        <v>1</v>
      </c>
      <c r="CB130" s="30">
        <v>7</v>
      </c>
      <c r="CC130" s="30">
        <v>7</v>
      </c>
      <c r="CD130" s="30">
        <v>7</v>
      </c>
      <c r="CE130" s="30">
        <v>6</v>
      </c>
      <c r="CF130" s="30">
        <v>7</v>
      </c>
      <c r="CG130" s="30">
        <v>5</v>
      </c>
      <c r="CH130" s="30">
        <v>6</v>
      </c>
      <c r="CI130" s="30">
        <v>6</v>
      </c>
      <c r="CJ130" s="30">
        <v>7</v>
      </c>
      <c r="CK130" s="30">
        <v>6</v>
      </c>
      <c r="CL130" s="30">
        <v>3</v>
      </c>
      <c r="CM130" s="30">
        <v>5</v>
      </c>
      <c r="CN130" s="30">
        <v>7</v>
      </c>
      <c r="CO130" s="30">
        <v>6</v>
      </c>
      <c r="CP130" s="30">
        <v>1000000</v>
      </c>
      <c r="CQ130" s="34"/>
      <c r="CR130" s="34"/>
      <c r="CS130" s="34"/>
      <c r="CU130" s="7" t="s">
        <v>103</v>
      </c>
      <c r="CV130" s="8">
        <v>6</v>
      </c>
      <c r="CW130" s="8">
        <v>7</v>
      </c>
      <c r="CX130" s="8">
        <v>7</v>
      </c>
      <c r="CY130" s="8">
        <v>6</v>
      </c>
      <c r="CZ130" s="8">
        <v>6</v>
      </c>
      <c r="DA130" s="8">
        <v>7</v>
      </c>
      <c r="DB130" s="8">
        <v>5</v>
      </c>
      <c r="DC130" s="8">
        <v>6</v>
      </c>
      <c r="DD130" s="8">
        <v>6</v>
      </c>
      <c r="DE130" s="8">
        <v>6</v>
      </c>
      <c r="DF130" s="8">
        <v>6</v>
      </c>
      <c r="DG130" s="8">
        <v>6</v>
      </c>
      <c r="DH130" s="8">
        <v>7</v>
      </c>
      <c r="DI130" s="8">
        <v>6</v>
      </c>
      <c r="DJ130" s="8">
        <v>1</v>
      </c>
      <c r="DK130" s="8">
        <v>7</v>
      </c>
      <c r="DL130" s="8">
        <v>7</v>
      </c>
      <c r="DM130" s="8">
        <v>7</v>
      </c>
      <c r="DN130" s="8">
        <v>6</v>
      </c>
      <c r="DO130" s="8">
        <v>7</v>
      </c>
      <c r="DP130" s="8">
        <v>5</v>
      </c>
      <c r="DQ130" s="8">
        <v>6</v>
      </c>
      <c r="DR130" s="8">
        <v>6</v>
      </c>
      <c r="DS130" s="8">
        <v>7</v>
      </c>
      <c r="DT130" s="8">
        <v>6</v>
      </c>
      <c r="DU130" s="8">
        <v>3</v>
      </c>
      <c r="DV130" s="8">
        <v>5</v>
      </c>
      <c r="DW130" s="8">
        <v>7</v>
      </c>
      <c r="DX130" s="8">
        <v>6</v>
      </c>
      <c r="DY130" s="8">
        <v>1000000</v>
      </c>
    </row>
    <row r="131" spans="1:129" ht="15.75" thickBot="1" x14ac:dyDescent="0.3">
      <c r="A131" s="7" t="s">
        <v>102</v>
      </c>
      <c r="B131" s="8">
        <v>4</v>
      </c>
      <c r="C131" s="8">
        <v>3</v>
      </c>
      <c r="D131" s="8">
        <v>3</v>
      </c>
      <c r="E131" s="8">
        <v>3</v>
      </c>
      <c r="F131" s="8">
        <v>4</v>
      </c>
      <c r="G131" s="8">
        <v>3</v>
      </c>
      <c r="H131" s="8">
        <v>5</v>
      </c>
      <c r="I131" s="8">
        <v>4</v>
      </c>
      <c r="J131" s="8">
        <v>4</v>
      </c>
      <c r="K131" s="8">
        <v>4</v>
      </c>
      <c r="L131" s="8">
        <v>4</v>
      </c>
      <c r="M131" s="8">
        <v>4</v>
      </c>
      <c r="N131" s="8">
        <v>3</v>
      </c>
      <c r="O131" s="8">
        <v>4</v>
      </c>
      <c r="P131" s="8">
        <v>5</v>
      </c>
      <c r="Q131" s="8">
        <v>3</v>
      </c>
      <c r="R131" s="8">
        <v>3</v>
      </c>
      <c r="S131" s="8">
        <v>3</v>
      </c>
      <c r="T131" s="8">
        <v>4</v>
      </c>
      <c r="U131" s="8">
        <v>3</v>
      </c>
      <c r="V131" s="8">
        <v>5</v>
      </c>
      <c r="W131" s="8">
        <v>3</v>
      </c>
      <c r="X131" s="8">
        <v>4</v>
      </c>
      <c r="Y131" s="8">
        <v>3</v>
      </c>
      <c r="Z131" s="8">
        <v>4</v>
      </c>
      <c r="AA131" s="8">
        <v>3</v>
      </c>
      <c r="AB131" s="8">
        <v>5</v>
      </c>
      <c r="AC131" s="8">
        <v>3</v>
      </c>
      <c r="AD131" s="8">
        <v>4</v>
      </c>
      <c r="AE131" s="8">
        <v>1000000</v>
      </c>
      <c r="AG131">
        <f t="shared" ref="AG131:AG156" si="70">10-B131</f>
        <v>6</v>
      </c>
      <c r="AH131">
        <f t="shared" ref="AH131:AH156" si="71">10-C131</f>
        <v>7</v>
      </c>
      <c r="AI131">
        <f t="shared" ref="AI131:AI156" si="72">10-D131</f>
        <v>7</v>
      </c>
      <c r="AJ131">
        <f t="shared" ref="AJ131:AJ156" si="73">10-E131</f>
        <v>7</v>
      </c>
      <c r="AK131">
        <f t="shared" ref="AK131:AK156" si="74">10-F131</f>
        <v>6</v>
      </c>
      <c r="AL131">
        <f t="shared" ref="AL131:AL156" si="75">10-G131</f>
        <v>7</v>
      </c>
      <c r="AM131">
        <f t="shared" ref="AM131:AM156" si="76">10-H131</f>
        <v>5</v>
      </c>
      <c r="AN131">
        <f t="shared" ref="AN131:AN156" si="77">10-I131</f>
        <v>6</v>
      </c>
      <c r="AO131">
        <f t="shared" ref="AO131:AO156" si="78">10-J131</f>
        <v>6</v>
      </c>
      <c r="AP131">
        <f t="shared" ref="AP131:AP156" si="79">10-K131</f>
        <v>6</v>
      </c>
      <c r="AQ131">
        <f t="shared" ref="AQ131:AQ156" si="80">10-L131</f>
        <v>6</v>
      </c>
      <c r="AR131">
        <f t="shared" ref="AR131:AR156" si="81">10-M131</f>
        <v>6</v>
      </c>
      <c r="AS131">
        <f t="shared" ref="AS131:AS156" si="82">10-N131</f>
        <v>7</v>
      </c>
      <c r="AT131">
        <f t="shared" ref="AT131:AT156" si="83">10-O131</f>
        <v>6</v>
      </c>
      <c r="AU131">
        <f t="shared" ref="AU131:AU156" si="84">10-P131</f>
        <v>5</v>
      </c>
      <c r="AV131">
        <f t="shared" ref="AV131:AV156" si="85">10-Q131</f>
        <v>7</v>
      </c>
      <c r="AW131">
        <f t="shared" ref="AW131:AW156" si="86">10-R131</f>
        <v>7</v>
      </c>
      <c r="AX131">
        <f t="shared" ref="AX131:AX156" si="87">10-S131</f>
        <v>7</v>
      </c>
      <c r="AY131">
        <f t="shared" ref="AY131:AY156" si="88">10-T131</f>
        <v>6</v>
      </c>
      <c r="AZ131">
        <f t="shared" ref="AZ131:AZ156" si="89">10-U131</f>
        <v>7</v>
      </c>
      <c r="BA131">
        <f t="shared" ref="BA131:BA156" si="90">10-V131</f>
        <v>5</v>
      </c>
      <c r="BB131">
        <f t="shared" ref="BB131:BB156" si="91">10-W131</f>
        <v>7</v>
      </c>
      <c r="BC131">
        <f t="shared" ref="BC131:BC156" si="92">10-X131</f>
        <v>6</v>
      </c>
      <c r="BD131">
        <f t="shared" ref="BD131:BD156" si="93">10-Y131</f>
        <v>7</v>
      </c>
      <c r="BE131">
        <f t="shared" ref="BE131:BE156" si="94">10-Z131</f>
        <v>6</v>
      </c>
      <c r="BF131">
        <f t="shared" ref="BF131:BF156" si="95">10-AA131</f>
        <v>7</v>
      </c>
      <c r="BG131">
        <f t="shared" ref="BG131:BG156" si="96">10-AB131</f>
        <v>5</v>
      </c>
      <c r="BH131">
        <f t="shared" ref="BH131:BH156" si="97">10-AC131</f>
        <v>7</v>
      </c>
      <c r="BI131">
        <f t="shared" ref="BI131:BI156" si="98">10-AD131</f>
        <v>6</v>
      </c>
      <c r="BJ131">
        <f t="shared" si="69"/>
        <v>1000000</v>
      </c>
      <c r="BL131" s="39" t="s">
        <v>105</v>
      </c>
      <c r="BM131" s="30">
        <v>6</v>
      </c>
      <c r="BN131" s="30">
        <v>7</v>
      </c>
      <c r="BO131" s="30">
        <v>7</v>
      </c>
      <c r="BP131" s="30">
        <v>6</v>
      </c>
      <c r="BQ131" s="30">
        <v>6</v>
      </c>
      <c r="BR131" s="30">
        <v>7</v>
      </c>
      <c r="BS131" s="30">
        <v>5</v>
      </c>
      <c r="BT131" s="30">
        <v>6</v>
      </c>
      <c r="BU131" s="30">
        <v>6</v>
      </c>
      <c r="BV131" s="30">
        <v>6</v>
      </c>
      <c r="BW131" s="30">
        <v>6</v>
      </c>
      <c r="BX131" s="30">
        <v>6</v>
      </c>
      <c r="BY131" s="30">
        <v>7</v>
      </c>
      <c r="BZ131" s="30">
        <v>6</v>
      </c>
      <c r="CA131" s="30">
        <v>2</v>
      </c>
      <c r="CB131" s="30">
        <v>7</v>
      </c>
      <c r="CC131" s="30">
        <v>7</v>
      </c>
      <c r="CD131" s="30">
        <v>7</v>
      </c>
      <c r="CE131" s="30">
        <v>6</v>
      </c>
      <c r="CF131" s="30">
        <v>7</v>
      </c>
      <c r="CG131" s="30">
        <v>5</v>
      </c>
      <c r="CH131" s="30">
        <v>6</v>
      </c>
      <c r="CI131" s="30">
        <v>6</v>
      </c>
      <c r="CJ131" s="30">
        <v>7</v>
      </c>
      <c r="CK131" s="30">
        <v>6</v>
      </c>
      <c r="CL131" s="30">
        <v>6</v>
      </c>
      <c r="CM131" s="30">
        <v>5</v>
      </c>
      <c r="CN131" s="30">
        <v>7</v>
      </c>
      <c r="CO131" s="30">
        <v>6</v>
      </c>
      <c r="CP131" s="30">
        <v>1000000</v>
      </c>
      <c r="CQ131" s="34"/>
      <c r="CR131" s="34"/>
      <c r="CS131" s="34"/>
      <c r="CU131" s="7" t="s">
        <v>104</v>
      </c>
      <c r="CV131" s="8">
        <v>6</v>
      </c>
      <c r="CW131" s="8">
        <v>7</v>
      </c>
      <c r="CX131" s="8">
        <v>7</v>
      </c>
      <c r="CY131" s="8">
        <v>6</v>
      </c>
      <c r="CZ131" s="8">
        <v>6</v>
      </c>
      <c r="DA131" s="8">
        <v>7</v>
      </c>
      <c r="DB131" s="8">
        <v>5</v>
      </c>
      <c r="DC131" s="8">
        <v>6</v>
      </c>
      <c r="DD131" s="8">
        <v>6</v>
      </c>
      <c r="DE131" s="8">
        <v>6</v>
      </c>
      <c r="DF131" s="8">
        <v>6</v>
      </c>
      <c r="DG131" s="8">
        <v>6</v>
      </c>
      <c r="DH131" s="8">
        <v>7</v>
      </c>
      <c r="DI131" s="8">
        <v>6</v>
      </c>
      <c r="DJ131" s="8">
        <v>1</v>
      </c>
      <c r="DK131" s="8">
        <v>7</v>
      </c>
      <c r="DL131" s="8">
        <v>7</v>
      </c>
      <c r="DM131" s="8">
        <v>7</v>
      </c>
      <c r="DN131" s="8">
        <v>6</v>
      </c>
      <c r="DO131" s="8">
        <v>7</v>
      </c>
      <c r="DP131" s="8">
        <v>5</v>
      </c>
      <c r="DQ131" s="8">
        <v>6</v>
      </c>
      <c r="DR131" s="8">
        <v>6</v>
      </c>
      <c r="DS131" s="8">
        <v>7</v>
      </c>
      <c r="DT131" s="8">
        <v>6</v>
      </c>
      <c r="DU131" s="8">
        <v>3</v>
      </c>
      <c r="DV131" s="8">
        <v>5</v>
      </c>
      <c r="DW131" s="8">
        <v>7</v>
      </c>
      <c r="DX131" s="8">
        <v>6</v>
      </c>
      <c r="DY131" s="8">
        <v>1000000</v>
      </c>
    </row>
    <row r="132" spans="1:129" ht="15.75" thickBot="1" x14ac:dyDescent="0.3">
      <c r="A132" s="7" t="s">
        <v>103</v>
      </c>
      <c r="B132" s="8">
        <v>4</v>
      </c>
      <c r="C132" s="8">
        <v>3</v>
      </c>
      <c r="D132" s="8">
        <v>3</v>
      </c>
      <c r="E132" s="8">
        <v>4</v>
      </c>
      <c r="F132" s="8">
        <v>4</v>
      </c>
      <c r="G132" s="8">
        <v>3</v>
      </c>
      <c r="H132" s="8">
        <v>5</v>
      </c>
      <c r="I132" s="8">
        <v>4</v>
      </c>
      <c r="J132" s="8">
        <v>4</v>
      </c>
      <c r="K132" s="8">
        <v>4</v>
      </c>
      <c r="L132" s="8">
        <v>4</v>
      </c>
      <c r="M132" s="8">
        <v>4</v>
      </c>
      <c r="N132" s="8">
        <v>3</v>
      </c>
      <c r="O132" s="8">
        <v>4</v>
      </c>
      <c r="P132" s="8">
        <v>9</v>
      </c>
      <c r="Q132" s="8">
        <v>3</v>
      </c>
      <c r="R132" s="8">
        <v>3</v>
      </c>
      <c r="S132" s="8">
        <v>3</v>
      </c>
      <c r="T132" s="8">
        <v>4</v>
      </c>
      <c r="U132" s="8">
        <v>3</v>
      </c>
      <c r="V132" s="8">
        <v>5</v>
      </c>
      <c r="W132" s="8">
        <v>4</v>
      </c>
      <c r="X132" s="8">
        <v>4</v>
      </c>
      <c r="Y132" s="8">
        <v>3</v>
      </c>
      <c r="Z132" s="8">
        <v>4</v>
      </c>
      <c r="AA132" s="8">
        <v>7</v>
      </c>
      <c r="AB132" s="8">
        <v>5</v>
      </c>
      <c r="AC132" s="8">
        <v>3</v>
      </c>
      <c r="AD132" s="8">
        <v>4</v>
      </c>
      <c r="AE132" s="8">
        <v>1000000</v>
      </c>
      <c r="AG132">
        <f t="shared" si="70"/>
        <v>6</v>
      </c>
      <c r="AH132">
        <f t="shared" si="71"/>
        <v>7</v>
      </c>
      <c r="AI132">
        <f t="shared" si="72"/>
        <v>7</v>
      </c>
      <c r="AJ132">
        <f t="shared" si="73"/>
        <v>6</v>
      </c>
      <c r="AK132">
        <f t="shared" si="74"/>
        <v>6</v>
      </c>
      <c r="AL132">
        <f t="shared" si="75"/>
        <v>7</v>
      </c>
      <c r="AM132">
        <f t="shared" si="76"/>
        <v>5</v>
      </c>
      <c r="AN132">
        <f t="shared" si="77"/>
        <v>6</v>
      </c>
      <c r="AO132">
        <f t="shared" si="78"/>
        <v>6</v>
      </c>
      <c r="AP132">
        <f t="shared" si="79"/>
        <v>6</v>
      </c>
      <c r="AQ132">
        <f t="shared" si="80"/>
        <v>6</v>
      </c>
      <c r="AR132">
        <f t="shared" si="81"/>
        <v>6</v>
      </c>
      <c r="AS132">
        <f t="shared" si="82"/>
        <v>7</v>
      </c>
      <c r="AT132">
        <f t="shared" si="83"/>
        <v>6</v>
      </c>
      <c r="AU132">
        <f t="shared" si="84"/>
        <v>1</v>
      </c>
      <c r="AV132">
        <f t="shared" si="85"/>
        <v>7</v>
      </c>
      <c r="AW132">
        <f t="shared" si="86"/>
        <v>7</v>
      </c>
      <c r="AX132">
        <f t="shared" si="87"/>
        <v>7</v>
      </c>
      <c r="AY132">
        <f t="shared" si="88"/>
        <v>6</v>
      </c>
      <c r="AZ132">
        <f t="shared" si="89"/>
        <v>7</v>
      </c>
      <c r="BA132">
        <f t="shared" si="90"/>
        <v>5</v>
      </c>
      <c r="BB132">
        <f t="shared" si="91"/>
        <v>6</v>
      </c>
      <c r="BC132">
        <f t="shared" si="92"/>
        <v>6</v>
      </c>
      <c r="BD132">
        <f t="shared" si="93"/>
        <v>7</v>
      </c>
      <c r="BE132">
        <f t="shared" si="94"/>
        <v>6</v>
      </c>
      <c r="BF132">
        <f t="shared" si="95"/>
        <v>3</v>
      </c>
      <c r="BG132">
        <f t="shared" si="96"/>
        <v>5</v>
      </c>
      <c r="BH132">
        <f t="shared" si="97"/>
        <v>7</v>
      </c>
      <c r="BI132">
        <f t="shared" si="98"/>
        <v>6</v>
      </c>
      <c r="BJ132">
        <f t="shared" si="69"/>
        <v>1000000</v>
      </c>
      <c r="BL132" s="39" t="s">
        <v>106</v>
      </c>
      <c r="BM132" s="30">
        <v>9</v>
      </c>
      <c r="BN132" s="30">
        <v>9</v>
      </c>
      <c r="BO132" s="30">
        <v>8</v>
      </c>
      <c r="BP132" s="30">
        <v>8</v>
      </c>
      <c r="BQ132" s="30">
        <v>9</v>
      </c>
      <c r="BR132" s="30">
        <v>8</v>
      </c>
      <c r="BS132" s="30">
        <v>7</v>
      </c>
      <c r="BT132" s="30">
        <v>9</v>
      </c>
      <c r="BU132" s="30">
        <v>9</v>
      </c>
      <c r="BV132" s="30">
        <v>8</v>
      </c>
      <c r="BW132" s="30">
        <v>9</v>
      </c>
      <c r="BX132" s="30">
        <v>9</v>
      </c>
      <c r="BY132" s="30">
        <v>8</v>
      </c>
      <c r="BZ132" s="30">
        <v>9</v>
      </c>
      <c r="CA132" s="30">
        <v>7</v>
      </c>
      <c r="CB132" s="30">
        <v>8</v>
      </c>
      <c r="CC132" s="30">
        <v>9</v>
      </c>
      <c r="CD132" s="30">
        <v>9</v>
      </c>
      <c r="CE132" s="30">
        <v>9</v>
      </c>
      <c r="CF132" s="30">
        <v>8</v>
      </c>
      <c r="CG132" s="30">
        <v>8</v>
      </c>
      <c r="CH132" s="30">
        <v>8</v>
      </c>
      <c r="CI132" s="30">
        <v>7</v>
      </c>
      <c r="CJ132" s="30">
        <v>9</v>
      </c>
      <c r="CK132" s="30">
        <v>8</v>
      </c>
      <c r="CL132" s="30">
        <v>8</v>
      </c>
      <c r="CM132" s="30">
        <v>7</v>
      </c>
      <c r="CN132" s="30">
        <v>9</v>
      </c>
      <c r="CO132" s="30">
        <v>8</v>
      </c>
      <c r="CP132" s="30">
        <v>1000000</v>
      </c>
      <c r="CQ132" s="34"/>
      <c r="CR132" s="34"/>
      <c r="CS132" s="34"/>
      <c r="CU132" s="7" t="s">
        <v>105</v>
      </c>
      <c r="CV132" s="8">
        <v>6</v>
      </c>
      <c r="CW132" s="8">
        <v>7</v>
      </c>
      <c r="CX132" s="8">
        <v>7</v>
      </c>
      <c r="CY132" s="8">
        <v>6</v>
      </c>
      <c r="CZ132" s="8">
        <v>6</v>
      </c>
      <c r="DA132" s="8">
        <v>7</v>
      </c>
      <c r="DB132" s="8">
        <v>5</v>
      </c>
      <c r="DC132" s="8">
        <v>6</v>
      </c>
      <c r="DD132" s="8">
        <v>6</v>
      </c>
      <c r="DE132" s="8">
        <v>6</v>
      </c>
      <c r="DF132" s="8">
        <v>6</v>
      </c>
      <c r="DG132" s="8">
        <v>6</v>
      </c>
      <c r="DH132" s="8">
        <v>7</v>
      </c>
      <c r="DI132" s="8">
        <v>6</v>
      </c>
      <c r="DJ132" s="8">
        <v>2</v>
      </c>
      <c r="DK132" s="8">
        <v>7</v>
      </c>
      <c r="DL132" s="8">
        <v>7</v>
      </c>
      <c r="DM132" s="8">
        <v>7</v>
      </c>
      <c r="DN132" s="8">
        <v>6</v>
      </c>
      <c r="DO132" s="8">
        <v>7</v>
      </c>
      <c r="DP132" s="8">
        <v>5</v>
      </c>
      <c r="DQ132" s="8">
        <v>6</v>
      </c>
      <c r="DR132" s="8">
        <v>6</v>
      </c>
      <c r="DS132" s="8">
        <v>7</v>
      </c>
      <c r="DT132" s="8">
        <v>6</v>
      </c>
      <c r="DU132" s="8">
        <v>6</v>
      </c>
      <c r="DV132" s="8">
        <v>5</v>
      </c>
      <c r="DW132" s="8">
        <v>7</v>
      </c>
      <c r="DX132" s="8">
        <v>6</v>
      </c>
      <c r="DY132" s="8">
        <v>1000000</v>
      </c>
    </row>
    <row r="133" spans="1:129" ht="15.75" thickBot="1" x14ac:dyDescent="0.3">
      <c r="A133" s="7" t="s">
        <v>104</v>
      </c>
      <c r="B133" s="8">
        <v>4</v>
      </c>
      <c r="C133" s="8">
        <v>3</v>
      </c>
      <c r="D133" s="8">
        <v>3</v>
      </c>
      <c r="E133" s="8">
        <v>4</v>
      </c>
      <c r="F133" s="8">
        <v>4</v>
      </c>
      <c r="G133" s="8">
        <v>3</v>
      </c>
      <c r="H133" s="8">
        <v>5</v>
      </c>
      <c r="I133" s="8">
        <v>4</v>
      </c>
      <c r="J133" s="8">
        <v>4</v>
      </c>
      <c r="K133" s="8">
        <v>4</v>
      </c>
      <c r="L133" s="8">
        <v>4</v>
      </c>
      <c r="M133" s="8">
        <v>4</v>
      </c>
      <c r="N133" s="8">
        <v>3</v>
      </c>
      <c r="O133" s="8">
        <v>4</v>
      </c>
      <c r="P133" s="8">
        <v>9</v>
      </c>
      <c r="Q133" s="8">
        <v>3</v>
      </c>
      <c r="R133" s="8">
        <v>3</v>
      </c>
      <c r="S133" s="8">
        <v>3</v>
      </c>
      <c r="T133" s="8">
        <v>4</v>
      </c>
      <c r="U133" s="8">
        <v>3</v>
      </c>
      <c r="V133" s="8">
        <v>5</v>
      </c>
      <c r="W133" s="8">
        <v>4</v>
      </c>
      <c r="X133" s="8">
        <v>4</v>
      </c>
      <c r="Y133" s="8">
        <v>3</v>
      </c>
      <c r="Z133" s="8">
        <v>4</v>
      </c>
      <c r="AA133" s="8">
        <v>7</v>
      </c>
      <c r="AB133" s="8">
        <v>5</v>
      </c>
      <c r="AC133" s="8">
        <v>3</v>
      </c>
      <c r="AD133" s="8">
        <v>4</v>
      </c>
      <c r="AE133" s="8">
        <v>1000000</v>
      </c>
      <c r="AG133">
        <f t="shared" si="70"/>
        <v>6</v>
      </c>
      <c r="AH133">
        <f t="shared" si="71"/>
        <v>7</v>
      </c>
      <c r="AI133">
        <f t="shared" si="72"/>
        <v>7</v>
      </c>
      <c r="AJ133">
        <f t="shared" si="73"/>
        <v>6</v>
      </c>
      <c r="AK133">
        <f t="shared" si="74"/>
        <v>6</v>
      </c>
      <c r="AL133">
        <f t="shared" si="75"/>
        <v>7</v>
      </c>
      <c r="AM133">
        <f t="shared" si="76"/>
        <v>5</v>
      </c>
      <c r="AN133">
        <f t="shared" si="77"/>
        <v>6</v>
      </c>
      <c r="AO133">
        <f t="shared" si="78"/>
        <v>6</v>
      </c>
      <c r="AP133">
        <f t="shared" si="79"/>
        <v>6</v>
      </c>
      <c r="AQ133">
        <f t="shared" si="80"/>
        <v>6</v>
      </c>
      <c r="AR133">
        <f t="shared" si="81"/>
        <v>6</v>
      </c>
      <c r="AS133">
        <f t="shared" si="82"/>
        <v>7</v>
      </c>
      <c r="AT133">
        <f t="shared" si="83"/>
        <v>6</v>
      </c>
      <c r="AU133">
        <f t="shared" si="84"/>
        <v>1</v>
      </c>
      <c r="AV133">
        <f t="shared" si="85"/>
        <v>7</v>
      </c>
      <c r="AW133">
        <f t="shared" si="86"/>
        <v>7</v>
      </c>
      <c r="AX133">
        <f t="shared" si="87"/>
        <v>7</v>
      </c>
      <c r="AY133">
        <f t="shared" si="88"/>
        <v>6</v>
      </c>
      <c r="AZ133">
        <f t="shared" si="89"/>
        <v>7</v>
      </c>
      <c r="BA133">
        <f t="shared" si="90"/>
        <v>5</v>
      </c>
      <c r="BB133">
        <f t="shared" si="91"/>
        <v>6</v>
      </c>
      <c r="BC133">
        <f t="shared" si="92"/>
        <v>6</v>
      </c>
      <c r="BD133">
        <f t="shared" si="93"/>
        <v>7</v>
      </c>
      <c r="BE133">
        <f t="shared" si="94"/>
        <v>6</v>
      </c>
      <c r="BF133">
        <f t="shared" si="95"/>
        <v>3</v>
      </c>
      <c r="BG133">
        <f t="shared" si="96"/>
        <v>5</v>
      </c>
      <c r="BH133">
        <f t="shared" si="97"/>
        <v>7</v>
      </c>
      <c r="BI133">
        <f t="shared" si="98"/>
        <v>6</v>
      </c>
      <c r="BJ133">
        <f t="shared" si="69"/>
        <v>1000000</v>
      </c>
      <c r="BL133" s="39" t="s">
        <v>107</v>
      </c>
      <c r="BM133" s="30">
        <v>6</v>
      </c>
      <c r="BN133" s="30">
        <v>7</v>
      </c>
      <c r="BO133" s="30">
        <v>7</v>
      </c>
      <c r="BP133" s="30">
        <v>6</v>
      </c>
      <c r="BQ133" s="30">
        <v>6</v>
      </c>
      <c r="BR133" s="30">
        <v>7</v>
      </c>
      <c r="BS133" s="30">
        <v>5</v>
      </c>
      <c r="BT133" s="30">
        <v>6</v>
      </c>
      <c r="BU133" s="30">
        <v>6</v>
      </c>
      <c r="BV133" s="30">
        <v>6</v>
      </c>
      <c r="BW133" s="30">
        <v>6</v>
      </c>
      <c r="BX133" s="30">
        <v>6</v>
      </c>
      <c r="BY133" s="30">
        <v>7</v>
      </c>
      <c r="BZ133" s="30">
        <v>6</v>
      </c>
      <c r="CA133" s="30">
        <v>1</v>
      </c>
      <c r="CB133" s="30">
        <v>7</v>
      </c>
      <c r="CC133" s="30">
        <v>7</v>
      </c>
      <c r="CD133" s="30">
        <v>7</v>
      </c>
      <c r="CE133" s="30">
        <v>6</v>
      </c>
      <c r="CF133" s="30">
        <v>7</v>
      </c>
      <c r="CG133" s="30">
        <v>5</v>
      </c>
      <c r="CH133" s="30">
        <v>6</v>
      </c>
      <c r="CI133" s="30">
        <v>6</v>
      </c>
      <c r="CJ133" s="30">
        <v>7</v>
      </c>
      <c r="CK133" s="30">
        <v>6</v>
      </c>
      <c r="CL133" s="30">
        <v>3</v>
      </c>
      <c r="CM133" s="30">
        <v>5</v>
      </c>
      <c r="CN133" s="30">
        <v>7</v>
      </c>
      <c r="CO133" s="30">
        <v>6</v>
      </c>
      <c r="CP133" s="30">
        <v>1000000</v>
      </c>
      <c r="CQ133" s="34"/>
      <c r="CR133" s="34"/>
      <c r="CS133" s="34"/>
      <c r="CU133" s="7" t="s">
        <v>106</v>
      </c>
      <c r="CV133" s="8">
        <v>9</v>
      </c>
      <c r="CW133" s="8">
        <v>9</v>
      </c>
      <c r="CX133" s="8">
        <v>8</v>
      </c>
      <c r="CY133" s="8">
        <v>8</v>
      </c>
      <c r="CZ133" s="8">
        <v>9</v>
      </c>
      <c r="DA133" s="8">
        <v>8</v>
      </c>
      <c r="DB133" s="8">
        <v>7</v>
      </c>
      <c r="DC133" s="8">
        <v>9</v>
      </c>
      <c r="DD133" s="8">
        <v>9</v>
      </c>
      <c r="DE133" s="8">
        <v>8</v>
      </c>
      <c r="DF133" s="8">
        <v>9</v>
      </c>
      <c r="DG133" s="8">
        <v>9</v>
      </c>
      <c r="DH133" s="8">
        <v>8</v>
      </c>
      <c r="DI133" s="8">
        <v>9</v>
      </c>
      <c r="DJ133" s="8">
        <v>7</v>
      </c>
      <c r="DK133" s="8">
        <v>8</v>
      </c>
      <c r="DL133" s="8">
        <v>9</v>
      </c>
      <c r="DM133" s="8">
        <v>9</v>
      </c>
      <c r="DN133" s="8">
        <v>9</v>
      </c>
      <c r="DO133" s="8">
        <v>8</v>
      </c>
      <c r="DP133" s="8">
        <v>8</v>
      </c>
      <c r="DQ133" s="8">
        <v>8</v>
      </c>
      <c r="DR133" s="8">
        <v>7</v>
      </c>
      <c r="DS133" s="8">
        <v>9</v>
      </c>
      <c r="DT133" s="8">
        <v>8</v>
      </c>
      <c r="DU133" s="8">
        <v>8</v>
      </c>
      <c r="DV133" s="8">
        <v>7</v>
      </c>
      <c r="DW133" s="8">
        <v>9</v>
      </c>
      <c r="DX133" s="8">
        <v>8</v>
      </c>
      <c r="DY133" s="8">
        <v>1000000</v>
      </c>
    </row>
    <row r="134" spans="1:129" ht="15.75" thickBot="1" x14ac:dyDescent="0.3">
      <c r="A134" s="7" t="s">
        <v>105</v>
      </c>
      <c r="B134" s="8">
        <v>4</v>
      </c>
      <c r="C134" s="8">
        <v>3</v>
      </c>
      <c r="D134" s="8">
        <v>3</v>
      </c>
      <c r="E134" s="8">
        <v>4</v>
      </c>
      <c r="F134" s="8">
        <v>4</v>
      </c>
      <c r="G134" s="8">
        <v>3</v>
      </c>
      <c r="H134" s="8">
        <v>5</v>
      </c>
      <c r="I134" s="8">
        <v>4</v>
      </c>
      <c r="J134" s="8">
        <v>4</v>
      </c>
      <c r="K134" s="8">
        <v>4</v>
      </c>
      <c r="L134" s="8">
        <v>4</v>
      </c>
      <c r="M134" s="8">
        <v>4</v>
      </c>
      <c r="N134" s="8">
        <v>3</v>
      </c>
      <c r="O134" s="8">
        <v>4</v>
      </c>
      <c r="P134" s="8">
        <v>8</v>
      </c>
      <c r="Q134" s="8">
        <v>3</v>
      </c>
      <c r="R134" s="8">
        <v>3</v>
      </c>
      <c r="S134" s="8">
        <v>3</v>
      </c>
      <c r="T134" s="8">
        <v>4</v>
      </c>
      <c r="U134" s="8">
        <v>3</v>
      </c>
      <c r="V134" s="8">
        <v>5</v>
      </c>
      <c r="W134" s="8">
        <v>4</v>
      </c>
      <c r="X134" s="8">
        <v>4</v>
      </c>
      <c r="Y134" s="8">
        <v>3</v>
      </c>
      <c r="Z134" s="8">
        <v>4</v>
      </c>
      <c r="AA134" s="8">
        <v>4</v>
      </c>
      <c r="AB134" s="8">
        <v>5</v>
      </c>
      <c r="AC134" s="8">
        <v>3</v>
      </c>
      <c r="AD134" s="8">
        <v>4</v>
      </c>
      <c r="AE134" s="8">
        <v>1000000</v>
      </c>
      <c r="AG134">
        <f t="shared" si="70"/>
        <v>6</v>
      </c>
      <c r="AH134">
        <f t="shared" si="71"/>
        <v>7</v>
      </c>
      <c r="AI134">
        <f t="shared" si="72"/>
        <v>7</v>
      </c>
      <c r="AJ134">
        <f t="shared" si="73"/>
        <v>6</v>
      </c>
      <c r="AK134">
        <f t="shared" si="74"/>
        <v>6</v>
      </c>
      <c r="AL134">
        <f t="shared" si="75"/>
        <v>7</v>
      </c>
      <c r="AM134">
        <f t="shared" si="76"/>
        <v>5</v>
      </c>
      <c r="AN134">
        <f t="shared" si="77"/>
        <v>6</v>
      </c>
      <c r="AO134">
        <f t="shared" si="78"/>
        <v>6</v>
      </c>
      <c r="AP134">
        <f t="shared" si="79"/>
        <v>6</v>
      </c>
      <c r="AQ134">
        <f t="shared" si="80"/>
        <v>6</v>
      </c>
      <c r="AR134">
        <f t="shared" si="81"/>
        <v>6</v>
      </c>
      <c r="AS134">
        <f t="shared" si="82"/>
        <v>7</v>
      </c>
      <c r="AT134">
        <f t="shared" si="83"/>
        <v>6</v>
      </c>
      <c r="AU134">
        <f t="shared" si="84"/>
        <v>2</v>
      </c>
      <c r="AV134">
        <f t="shared" si="85"/>
        <v>7</v>
      </c>
      <c r="AW134">
        <f t="shared" si="86"/>
        <v>7</v>
      </c>
      <c r="AX134">
        <f t="shared" si="87"/>
        <v>7</v>
      </c>
      <c r="AY134">
        <f t="shared" si="88"/>
        <v>6</v>
      </c>
      <c r="AZ134">
        <f t="shared" si="89"/>
        <v>7</v>
      </c>
      <c r="BA134">
        <f t="shared" si="90"/>
        <v>5</v>
      </c>
      <c r="BB134">
        <f t="shared" si="91"/>
        <v>6</v>
      </c>
      <c r="BC134">
        <f t="shared" si="92"/>
        <v>6</v>
      </c>
      <c r="BD134">
        <f t="shared" si="93"/>
        <v>7</v>
      </c>
      <c r="BE134">
        <f t="shared" si="94"/>
        <v>6</v>
      </c>
      <c r="BF134">
        <f t="shared" si="95"/>
        <v>6</v>
      </c>
      <c r="BG134">
        <f t="shared" si="96"/>
        <v>5</v>
      </c>
      <c r="BH134">
        <f t="shared" si="97"/>
        <v>7</v>
      </c>
      <c r="BI134">
        <f t="shared" si="98"/>
        <v>6</v>
      </c>
      <c r="BJ134">
        <f t="shared" si="69"/>
        <v>1000000</v>
      </c>
      <c r="BL134" s="39" t="s">
        <v>108</v>
      </c>
      <c r="BM134" s="30">
        <v>6</v>
      </c>
      <c r="BN134" s="30">
        <v>7</v>
      </c>
      <c r="BO134" s="30">
        <v>7</v>
      </c>
      <c r="BP134" s="30">
        <v>6</v>
      </c>
      <c r="BQ134" s="30">
        <v>6</v>
      </c>
      <c r="BR134" s="30">
        <v>7</v>
      </c>
      <c r="BS134" s="30">
        <v>5</v>
      </c>
      <c r="BT134" s="30">
        <v>6</v>
      </c>
      <c r="BU134" s="30">
        <v>6</v>
      </c>
      <c r="BV134" s="30">
        <v>6</v>
      </c>
      <c r="BW134" s="30">
        <v>6</v>
      </c>
      <c r="BX134" s="30">
        <v>6</v>
      </c>
      <c r="BY134" s="30">
        <v>7</v>
      </c>
      <c r="BZ134" s="30">
        <v>6</v>
      </c>
      <c r="CA134" s="30">
        <v>1</v>
      </c>
      <c r="CB134" s="30">
        <v>7</v>
      </c>
      <c r="CC134" s="30">
        <v>7</v>
      </c>
      <c r="CD134" s="30">
        <v>7</v>
      </c>
      <c r="CE134" s="30">
        <v>6</v>
      </c>
      <c r="CF134" s="30">
        <v>7</v>
      </c>
      <c r="CG134" s="30">
        <v>5</v>
      </c>
      <c r="CH134" s="30">
        <v>6</v>
      </c>
      <c r="CI134" s="30">
        <v>6</v>
      </c>
      <c r="CJ134" s="30">
        <v>7</v>
      </c>
      <c r="CK134" s="30">
        <v>6</v>
      </c>
      <c r="CL134" s="30">
        <v>3</v>
      </c>
      <c r="CM134" s="30">
        <v>5</v>
      </c>
      <c r="CN134" s="30">
        <v>7</v>
      </c>
      <c r="CO134" s="30">
        <v>6</v>
      </c>
      <c r="CP134" s="30">
        <v>1000000</v>
      </c>
      <c r="CQ134" s="34"/>
      <c r="CR134" s="34"/>
      <c r="CS134" s="34"/>
      <c r="CU134" s="7" t="s">
        <v>107</v>
      </c>
      <c r="CV134" s="8">
        <v>6</v>
      </c>
      <c r="CW134" s="8">
        <v>7</v>
      </c>
      <c r="CX134" s="8">
        <v>7</v>
      </c>
      <c r="CY134" s="8">
        <v>6</v>
      </c>
      <c r="CZ134" s="8">
        <v>6</v>
      </c>
      <c r="DA134" s="8">
        <v>7</v>
      </c>
      <c r="DB134" s="8">
        <v>5</v>
      </c>
      <c r="DC134" s="8">
        <v>6</v>
      </c>
      <c r="DD134" s="8">
        <v>6</v>
      </c>
      <c r="DE134" s="8">
        <v>6</v>
      </c>
      <c r="DF134" s="8">
        <v>6</v>
      </c>
      <c r="DG134" s="8">
        <v>6</v>
      </c>
      <c r="DH134" s="8">
        <v>7</v>
      </c>
      <c r="DI134" s="8">
        <v>6</v>
      </c>
      <c r="DJ134" s="8">
        <v>1</v>
      </c>
      <c r="DK134" s="8">
        <v>7</v>
      </c>
      <c r="DL134" s="8">
        <v>7</v>
      </c>
      <c r="DM134" s="8">
        <v>7</v>
      </c>
      <c r="DN134" s="8">
        <v>6</v>
      </c>
      <c r="DO134" s="8">
        <v>7</v>
      </c>
      <c r="DP134" s="8">
        <v>5</v>
      </c>
      <c r="DQ134" s="8">
        <v>6</v>
      </c>
      <c r="DR134" s="8">
        <v>6</v>
      </c>
      <c r="DS134" s="8">
        <v>7</v>
      </c>
      <c r="DT134" s="8">
        <v>6</v>
      </c>
      <c r="DU134" s="8">
        <v>3</v>
      </c>
      <c r="DV134" s="8">
        <v>5</v>
      </c>
      <c r="DW134" s="8">
        <v>7</v>
      </c>
      <c r="DX134" s="8">
        <v>6</v>
      </c>
      <c r="DY134" s="8">
        <v>1000000</v>
      </c>
    </row>
    <row r="135" spans="1:129" ht="15.75" thickBot="1" x14ac:dyDescent="0.3">
      <c r="A135" s="7" t="s">
        <v>106</v>
      </c>
      <c r="B135" s="8">
        <v>1</v>
      </c>
      <c r="C135" s="8">
        <v>1</v>
      </c>
      <c r="D135" s="8">
        <v>2</v>
      </c>
      <c r="E135" s="8">
        <v>2</v>
      </c>
      <c r="F135" s="8">
        <v>1</v>
      </c>
      <c r="G135" s="8">
        <v>2</v>
      </c>
      <c r="H135" s="8">
        <v>3</v>
      </c>
      <c r="I135" s="8">
        <v>1</v>
      </c>
      <c r="J135" s="8">
        <v>1</v>
      </c>
      <c r="K135" s="8">
        <v>2</v>
      </c>
      <c r="L135" s="8">
        <v>1</v>
      </c>
      <c r="M135" s="8">
        <v>1</v>
      </c>
      <c r="N135" s="8">
        <v>2</v>
      </c>
      <c r="O135" s="8">
        <v>1</v>
      </c>
      <c r="P135" s="8">
        <v>3</v>
      </c>
      <c r="Q135" s="8">
        <v>2</v>
      </c>
      <c r="R135" s="8">
        <v>1</v>
      </c>
      <c r="S135" s="8">
        <v>1</v>
      </c>
      <c r="T135" s="8">
        <v>1</v>
      </c>
      <c r="U135" s="8">
        <v>2</v>
      </c>
      <c r="V135" s="8">
        <v>2</v>
      </c>
      <c r="W135" s="8">
        <v>2</v>
      </c>
      <c r="X135" s="8">
        <v>3</v>
      </c>
      <c r="Y135" s="8">
        <v>1</v>
      </c>
      <c r="Z135" s="8">
        <v>2</v>
      </c>
      <c r="AA135" s="8">
        <v>2</v>
      </c>
      <c r="AB135" s="8">
        <v>3</v>
      </c>
      <c r="AC135" s="8">
        <v>1</v>
      </c>
      <c r="AD135" s="8">
        <v>2</v>
      </c>
      <c r="AE135" s="8">
        <v>1000000</v>
      </c>
      <c r="AG135">
        <f t="shared" si="70"/>
        <v>9</v>
      </c>
      <c r="AH135">
        <f t="shared" si="71"/>
        <v>9</v>
      </c>
      <c r="AI135">
        <f t="shared" si="72"/>
        <v>8</v>
      </c>
      <c r="AJ135">
        <f t="shared" si="73"/>
        <v>8</v>
      </c>
      <c r="AK135">
        <f t="shared" si="74"/>
        <v>9</v>
      </c>
      <c r="AL135">
        <f t="shared" si="75"/>
        <v>8</v>
      </c>
      <c r="AM135">
        <f t="shared" si="76"/>
        <v>7</v>
      </c>
      <c r="AN135">
        <f t="shared" si="77"/>
        <v>9</v>
      </c>
      <c r="AO135">
        <f t="shared" si="78"/>
        <v>9</v>
      </c>
      <c r="AP135">
        <f t="shared" si="79"/>
        <v>8</v>
      </c>
      <c r="AQ135">
        <f t="shared" si="80"/>
        <v>9</v>
      </c>
      <c r="AR135">
        <f t="shared" si="81"/>
        <v>9</v>
      </c>
      <c r="AS135">
        <f t="shared" si="82"/>
        <v>8</v>
      </c>
      <c r="AT135">
        <f t="shared" si="83"/>
        <v>9</v>
      </c>
      <c r="AU135">
        <f t="shared" si="84"/>
        <v>7</v>
      </c>
      <c r="AV135">
        <f t="shared" si="85"/>
        <v>8</v>
      </c>
      <c r="AW135">
        <f t="shared" si="86"/>
        <v>9</v>
      </c>
      <c r="AX135">
        <f t="shared" si="87"/>
        <v>9</v>
      </c>
      <c r="AY135">
        <f t="shared" si="88"/>
        <v>9</v>
      </c>
      <c r="AZ135">
        <f t="shared" si="89"/>
        <v>8</v>
      </c>
      <c r="BA135">
        <f t="shared" si="90"/>
        <v>8</v>
      </c>
      <c r="BB135">
        <f t="shared" si="91"/>
        <v>8</v>
      </c>
      <c r="BC135">
        <f t="shared" si="92"/>
        <v>7</v>
      </c>
      <c r="BD135">
        <f t="shared" si="93"/>
        <v>9</v>
      </c>
      <c r="BE135">
        <f t="shared" si="94"/>
        <v>8</v>
      </c>
      <c r="BF135">
        <f t="shared" si="95"/>
        <v>8</v>
      </c>
      <c r="BG135">
        <f t="shared" si="96"/>
        <v>7</v>
      </c>
      <c r="BH135">
        <f t="shared" si="97"/>
        <v>9</v>
      </c>
      <c r="BI135">
        <f t="shared" si="98"/>
        <v>8</v>
      </c>
      <c r="BJ135">
        <f t="shared" si="69"/>
        <v>1000000</v>
      </c>
      <c r="BL135" s="39" t="s">
        <v>109</v>
      </c>
      <c r="BM135" s="30">
        <v>6</v>
      </c>
      <c r="BN135" s="30">
        <v>7</v>
      </c>
      <c r="BO135" s="30">
        <v>7</v>
      </c>
      <c r="BP135" s="30">
        <v>6</v>
      </c>
      <c r="BQ135" s="30">
        <v>6</v>
      </c>
      <c r="BR135" s="30">
        <v>7</v>
      </c>
      <c r="BS135" s="30">
        <v>5</v>
      </c>
      <c r="BT135" s="30">
        <v>6</v>
      </c>
      <c r="BU135" s="30">
        <v>6</v>
      </c>
      <c r="BV135" s="30">
        <v>6</v>
      </c>
      <c r="BW135" s="30">
        <v>6</v>
      </c>
      <c r="BX135" s="30">
        <v>6</v>
      </c>
      <c r="BY135" s="30">
        <v>7</v>
      </c>
      <c r="BZ135" s="30">
        <v>6</v>
      </c>
      <c r="CA135" s="30">
        <v>1</v>
      </c>
      <c r="CB135" s="30">
        <v>7</v>
      </c>
      <c r="CC135" s="30">
        <v>7</v>
      </c>
      <c r="CD135" s="30">
        <v>7</v>
      </c>
      <c r="CE135" s="30">
        <v>6</v>
      </c>
      <c r="CF135" s="30">
        <v>7</v>
      </c>
      <c r="CG135" s="30">
        <v>5</v>
      </c>
      <c r="CH135" s="30">
        <v>6</v>
      </c>
      <c r="CI135" s="30">
        <v>6</v>
      </c>
      <c r="CJ135" s="30">
        <v>7</v>
      </c>
      <c r="CK135" s="30">
        <v>6</v>
      </c>
      <c r="CL135" s="30">
        <v>3</v>
      </c>
      <c r="CM135" s="30">
        <v>5</v>
      </c>
      <c r="CN135" s="30">
        <v>7</v>
      </c>
      <c r="CO135" s="30">
        <v>6</v>
      </c>
      <c r="CP135" s="30">
        <v>1000000</v>
      </c>
      <c r="CQ135" s="34"/>
      <c r="CR135" s="34"/>
      <c r="CS135" s="34"/>
      <c r="CU135" s="7" t="s">
        <v>108</v>
      </c>
      <c r="CV135" s="8">
        <v>6</v>
      </c>
      <c r="CW135" s="8">
        <v>7</v>
      </c>
      <c r="CX135" s="8">
        <v>7</v>
      </c>
      <c r="CY135" s="8">
        <v>6</v>
      </c>
      <c r="CZ135" s="8">
        <v>6</v>
      </c>
      <c r="DA135" s="8">
        <v>7</v>
      </c>
      <c r="DB135" s="8">
        <v>5</v>
      </c>
      <c r="DC135" s="8">
        <v>6</v>
      </c>
      <c r="DD135" s="8">
        <v>6</v>
      </c>
      <c r="DE135" s="8">
        <v>6</v>
      </c>
      <c r="DF135" s="8">
        <v>6</v>
      </c>
      <c r="DG135" s="8">
        <v>6</v>
      </c>
      <c r="DH135" s="8">
        <v>7</v>
      </c>
      <c r="DI135" s="8">
        <v>6</v>
      </c>
      <c r="DJ135" s="8">
        <v>1</v>
      </c>
      <c r="DK135" s="8">
        <v>7</v>
      </c>
      <c r="DL135" s="8">
        <v>7</v>
      </c>
      <c r="DM135" s="8">
        <v>7</v>
      </c>
      <c r="DN135" s="8">
        <v>6</v>
      </c>
      <c r="DO135" s="8">
        <v>7</v>
      </c>
      <c r="DP135" s="8">
        <v>5</v>
      </c>
      <c r="DQ135" s="8">
        <v>6</v>
      </c>
      <c r="DR135" s="8">
        <v>6</v>
      </c>
      <c r="DS135" s="8">
        <v>7</v>
      </c>
      <c r="DT135" s="8">
        <v>6</v>
      </c>
      <c r="DU135" s="8">
        <v>3</v>
      </c>
      <c r="DV135" s="8">
        <v>5</v>
      </c>
      <c r="DW135" s="8">
        <v>7</v>
      </c>
      <c r="DX135" s="8">
        <v>6</v>
      </c>
      <c r="DY135" s="8">
        <v>1000000</v>
      </c>
    </row>
    <row r="136" spans="1:129" ht="15.75" thickBot="1" x14ac:dyDescent="0.3">
      <c r="A136" s="7" t="s">
        <v>107</v>
      </c>
      <c r="B136" s="8">
        <v>4</v>
      </c>
      <c r="C136" s="8">
        <v>3</v>
      </c>
      <c r="D136" s="8">
        <v>3</v>
      </c>
      <c r="E136" s="8">
        <v>4</v>
      </c>
      <c r="F136" s="8">
        <v>4</v>
      </c>
      <c r="G136" s="8">
        <v>3</v>
      </c>
      <c r="H136" s="8">
        <v>5</v>
      </c>
      <c r="I136" s="8">
        <v>4</v>
      </c>
      <c r="J136" s="8">
        <v>4</v>
      </c>
      <c r="K136" s="8">
        <v>4</v>
      </c>
      <c r="L136" s="8">
        <v>4</v>
      </c>
      <c r="M136" s="8">
        <v>4</v>
      </c>
      <c r="N136" s="8">
        <v>3</v>
      </c>
      <c r="O136" s="8">
        <v>4</v>
      </c>
      <c r="P136" s="8">
        <v>9</v>
      </c>
      <c r="Q136" s="8">
        <v>3</v>
      </c>
      <c r="R136" s="8">
        <v>3</v>
      </c>
      <c r="S136" s="8">
        <v>3</v>
      </c>
      <c r="T136" s="8">
        <v>4</v>
      </c>
      <c r="U136" s="8">
        <v>3</v>
      </c>
      <c r="V136" s="8">
        <v>5</v>
      </c>
      <c r="W136" s="8">
        <v>4</v>
      </c>
      <c r="X136" s="8">
        <v>4</v>
      </c>
      <c r="Y136" s="8">
        <v>3</v>
      </c>
      <c r="Z136" s="8">
        <v>4</v>
      </c>
      <c r="AA136" s="8">
        <v>7</v>
      </c>
      <c r="AB136" s="8">
        <v>5</v>
      </c>
      <c r="AC136" s="8">
        <v>3</v>
      </c>
      <c r="AD136" s="8">
        <v>4</v>
      </c>
      <c r="AE136" s="8">
        <v>1000000</v>
      </c>
      <c r="AG136">
        <f t="shared" si="70"/>
        <v>6</v>
      </c>
      <c r="AH136">
        <f t="shared" si="71"/>
        <v>7</v>
      </c>
      <c r="AI136">
        <f t="shared" si="72"/>
        <v>7</v>
      </c>
      <c r="AJ136">
        <f t="shared" si="73"/>
        <v>6</v>
      </c>
      <c r="AK136">
        <f t="shared" si="74"/>
        <v>6</v>
      </c>
      <c r="AL136">
        <f t="shared" si="75"/>
        <v>7</v>
      </c>
      <c r="AM136">
        <f t="shared" si="76"/>
        <v>5</v>
      </c>
      <c r="AN136">
        <f t="shared" si="77"/>
        <v>6</v>
      </c>
      <c r="AO136">
        <f t="shared" si="78"/>
        <v>6</v>
      </c>
      <c r="AP136">
        <f t="shared" si="79"/>
        <v>6</v>
      </c>
      <c r="AQ136">
        <f t="shared" si="80"/>
        <v>6</v>
      </c>
      <c r="AR136">
        <f t="shared" si="81"/>
        <v>6</v>
      </c>
      <c r="AS136">
        <f t="shared" si="82"/>
        <v>7</v>
      </c>
      <c r="AT136">
        <f t="shared" si="83"/>
        <v>6</v>
      </c>
      <c r="AU136">
        <f t="shared" si="84"/>
        <v>1</v>
      </c>
      <c r="AV136">
        <f t="shared" si="85"/>
        <v>7</v>
      </c>
      <c r="AW136">
        <f t="shared" si="86"/>
        <v>7</v>
      </c>
      <c r="AX136">
        <f t="shared" si="87"/>
        <v>7</v>
      </c>
      <c r="AY136">
        <f t="shared" si="88"/>
        <v>6</v>
      </c>
      <c r="AZ136">
        <f t="shared" si="89"/>
        <v>7</v>
      </c>
      <c r="BA136">
        <f t="shared" si="90"/>
        <v>5</v>
      </c>
      <c r="BB136">
        <f t="shared" si="91"/>
        <v>6</v>
      </c>
      <c r="BC136">
        <f t="shared" si="92"/>
        <v>6</v>
      </c>
      <c r="BD136">
        <f t="shared" si="93"/>
        <v>7</v>
      </c>
      <c r="BE136">
        <f t="shared" si="94"/>
        <v>6</v>
      </c>
      <c r="BF136">
        <f t="shared" si="95"/>
        <v>3</v>
      </c>
      <c r="BG136">
        <f t="shared" si="96"/>
        <v>5</v>
      </c>
      <c r="BH136">
        <f t="shared" si="97"/>
        <v>7</v>
      </c>
      <c r="BI136">
        <f t="shared" si="98"/>
        <v>6</v>
      </c>
      <c r="BJ136">
        <f t="shared" si="69"/>
        <v>1000000</v>
      </c>
      <c r="BL136" s="39" t="s">
        <v>110</v>
      </c>
      <c r="BM136" s="30">
        <v>6</v>
      </c>
      <c r="BN136" s="30">
        <v>7</v>
      </c>
      <c r="BO136" s="30">
        <v>7</v>
      </c>
      <c r="BP136" s="30">
        <v>6</v>
      </c>
      <c r="BQ136" s="30">
        <v>6</v>
      </c>
      <c r="BR136" s="30">
        <v>7</v>
      </c>
      <c r="BS136" s="30">
        <v>5</v>
      </c>
      <c r="BT136" s="30">
        <v>6</v>
      </c>
      <c r="BU136" s="30">
        <v>6</v>
      </c>
      <c r="BV136" s="30">
        <v>6</v>
      </c>
      <c r="BW136" s="30">
        <v>6</v>
      </c>
      <c r="BX136" s="30">
        <v>6</v>
      </c>
      <c r="BY136" s="30">
        <v>7</v>
      </c>
      <c r="BZ136" s="30">
        <v>6</v>
      </c>
      <c r="CA136" s="30">
        <v>1</v>
      </c>
      <c r="CB136" s="30">
        <v>7</v>
      </c>
      <c r="CC136" s="30">
        <v>7</v>
      </c>
      <c r="CD136" s="30">
        <v>7</v>
      </c>
      <c r="CE136" s="30">
        <v>6</v>
      </c>
      <c r="CF136" s="30">
        <v>7</v>
      </c>
      <c r="CG136" s="30">
        <v>5</v>
      </c>
      <c r="CH136" s="30">
        <v>6</v>
      </c>
      <c r="CI136" s="30">
        <v>6</v>
      </c>
      <c r="CJ136" s="30">
        <v>7</v>
      </c>
      <c r="CK136" s="30">
        <v>6</v>
      </c>
      <c r="CL136" s="30">
        <v>3</v>
      </c>
      <c r="CM136" s="30">
        <v>5</v>
      </c>
      <c r="CN136" s="30">
        <v>7</v>
      </c>
      <c r="CO136" s="30">
        <v>6</v>
      </c>
      <c r="CP136" s="30">
        <v>1000000</v>
      </c>
      <c r="CQ136" s="34"/>
      <c r="CR136" s="34"/>
      <c r="CS136" s="34"/>
      <c r="CU136" s="7" t="s">
        <v>109</v>
      </c>
      <c r="CV136" s="8">
        <v>6</v>
      </c>
      <c r="CW136" s="8">
        <v>7</v>
      </c>
      <c r="CX136" s="8">
        <v>7</v>
      </c>
      <c r="CY136" s="8">
        <v>6</v>
      </c>
      <c r="CZ136" s="8">
        <v>6</v>
      </c>
      <c r="DA136" s="8">
        <v>7</v>
      </c>
      <c r="DB136" s="8">
        <v>5</v>
      </c>
      <c r="DC136" s="8">
        <v>6</v>
      </c>
      <c r="DD136" s="8">
        <v>6</v>
      </c>
      <c r="DE136" s="8">
        <v>6</v>
      </c>
      <c r="DF136" s="8">
        <v>6</v>
      </c>
      <c r="DG136" s="8">
        <v>6</v>
      </c>
      <c r="DH136" s="8">
        <v>7</v>
      </c>
      <c r="DI136" s="8">
        <v>6</v>
      </c>
      <c r="DJ136" s="8">
        <v>1</v>
      </c>
      <c r="DK136" s="8">
        <v>7</v>
      </c>
      <c r="DL136" s="8">
        <v>7</v>
      </c>
      <c r="DM136" s="8">
        <v>7</v>
      </c>
      <c r="DN136" s="8">
        <v>6</v>
      </c>
      <c r="DO136" s="8">
        <v>7</v>
      </c>
      <c r="DP136" s="8">
        <v>5</v>
      </c>
      <c r="DQ136" s="8">
        <v>6</v>
      </c>
      <c r="DR136" s="8">
        <v>6</v>
      </c>
      <c r="DS136" s="8">
        <v>7</v>
      </c>
      <c r="DT136" s="8">
        <v>6</v>
      </c>
      <c r="DU136" s="8">
        <v>3</v>
      </c>
      <c r="DV136" s="8">
        <v>5</v>
      </c>
      <c r="DW136" s="8">
        <v>7</v>
      </c>
      <c r="DX136" s="8">
        <v>6</v>
      </c>
      <c r="DY136" s="8">
        <v>1000000</v>
      </c>
    </row>
    <row r="137" spans="1:129" ht="15.75" thickBot="1" x14ac:dyDescent="0.3">
      <c r="A137" s="7" t="s">
        <v>108</v>
      </c>
      <c r="B137" s="8">
        <v>4</v>
      </c>
      <c r="C137" s="8">
        <v>3</v>
      </c>
      <c r="D137" s="8">
        <v>3</v>
      </c>
      <c r="E137" s="8">
        <v>4</v>
      </c>
      <c r="F137" s="8">
        <v>4</v>
      </c>
      <c r="G137" s="8">
        <v>3</v>
      </c>
      <c r="H137" s="8">
        <v>5</v>
      </c>
      <c r="I137" s="8">
        <v>4</v>
      </c>
      <c r="J137" s="8">
        <v>4</v>
      </c>
      <c r="K137" s="8">
        <v>4</v>
      </c>
      <c r="L137" s="8">
        <v>4</v>
      </c>
      <c r="M137" s="8">
        <v>4</v>
      </c>
      <c r="N137" s="8">
        <v>3</v>
      </c>
      <c r="O137" s="8">
        <v>4</v>
      </c>
      <c r="P137" s="8">
        <v>9</v>
      </c>
      <c r="Q137" s="8">
        <v>3</v>
      </c>
      <c r="R137" s="8">
        <v>3</v>
      </c>
      <c r="S137" s="8">
        <v>3</v>
      </c>
      <c r="T137" s="8">
        <v>4</v>
      </c>
      <c r="U137" s="8">
        <v>3</v>
      </c>
      <c r="V137" s="8">
        <v>5</v>
      </c>
      <c r="W137" s="8">
        <v>4</v>
      </c>
      <c r="X137" s="8">
        <v>4</v>
      </c>
      <c r="Y137" s="8">
        <v>3</v>
      </c>
      <c r="Z137" s="8">
        <v>4</v>
      </c>
      <c r="AA137" s="8">
        <v>7</v>
      </c>
      <c r="AB137" s="8">
        <v>5</v>
      </c>
      <c r="AC137" s="8">
        <v>3</v>
      </c>
      <c r="AD137" s="8">
        <v>4</v>
      </c>
      <c r="AE137" s="8">
        <v>1000000</v>
      </c>
      <c r="AG137">
        <f t="shared" si="70"/>
        <v>6</v>
      </c>
      <c r="AH137">
        <f t="shared" si="71"/>
        <v>7</v>
      </c>
      <c r="AI137">
        <f t="shared" si="72"/>
        <v>7</v>
      </c>
      <c r="AJ137">
        <f t="shared" si="73"/>
        <v>6</v>
      </c>
      <c r="AK137">
        <f t="shared" si="74"/>
        <v>6</v>
      </c>
      <c r="AL137">
        <f t="shared" si="75"/>
        <v>7</v>
      </c>
      <c r="AM137">
        <f t="shared" si="76"/>
        <v>5</v>
      </c>
      <c r="AN137">
        <f t="shared" si="77"/>
        <v>6</v>
      </c>
      <c r="AO137">
        <f t="shared" si="78"/>
        <v>6</v>
      </c>
      <c r="AP137">
        <f t="shared" si="79"/>
        <v>6</v>
      </c>
      <c r="AQ137">
        <f t="shared" si="80"/>
        <v>6</v>
      </c>
      <c r="AR137">
        <f t="shared" si="81"/>
        <v>6</v>
      </c>
      <c r="AS137">
        <f t="shared" si="82"/>
        <v>7</v>
      </c>
      <c r="AT137">
        <f t="shared" si="83"/>
        <v>6</v>
      </c>
      <c r="AU137">
        <f t="shared" si="84"/>
        <v>1</v>
      </c>
      <c r="AV137">
        <f t="shared" si="85"/>
        <v>7</v>
      </c>
      <c r="AW137">
        <f t="shared" si="86"/>
        <v>7</v>
      </c>
      <c r="AX137">
        <f t="shared" si="87"/>
        <v>7</v>
      </c>
      <c r="AY137">
        <f t="shared" si="88"/>
        <v>6</v>
      </c>
      <c r="AZ137">
        <f t="shared" si="89"/>
        <v>7</v>
      </c>
      <c r="BA137">
        <f t="shared" si="90"/>
        <v>5</v>
      </c>
      <c r="BB137">
        <f t="shared" si="91"/>
        <v>6</v>
      </c>
      <c r="BC137">
        <f t="shared" si="92"/>
        <v>6</v>
      </c>
      <c r="BD137">
        <f t="shared" si="93"/>
        <v>7</v>
      </c>
      <c r="BE137">
        <f t="shared" si="94"/>
        <v>6</v>
      </c>
      <c r="BF137">
        <f t="shared" si="95"/>
        <v>3</v>
      </c>
      <c r="BG137">
        <f t="shared" si="96"/>
        <v>5</v>
      </c>
      <c r="BH137">
        <f t="shared" si="97"/>
        <v>7</v>
      </c>
      <c r="BI137">
        <f t="shared" si="98"/>
        <v>6</v>
      </c>
      <c r="BJ137">
        <f t="shared" si="69"/>
        <v>1000000</v>
      </c>
      <c r="BL137" s="39" t="s">
        <v>111</v>
      </c>
      <c r="BM137" s="30">
        <v>6</v>
      </c>
      <c r="BN137" s="30">
        <v>7</v>
      </c>
      <c r="BO137" s="30">
        <v>7</v>
      </c>
      <c r="BP137" s="30">
        <v>6</v>
      </c>
      <c r="BQ137" s="30">
        <v>6</v>
      </c>
      <c r="BR137" s="30">
        <v>7</v>
      </c>
      <c r="BS137" s="30">
        <v>5</v>
      </c>
      <c r="BT137" s="30">
        <v>6</v>
      </c>
      <c r="BU137" s="30">
        <v>6</v>
      </c>
      <c r="BV137" s="30">
        <v>6</v>
      </c>
      <c r="BW137" s="30">
        <v>6</v>
      </c>
      <c r="BX137" s="30">
        <v>6</v>
      </c>
      <c r="BY137" s="30">
        <v>7</v>
      </c>
      <c r="BZ137" s="30">
        <v>6</v>
      </c>
      <c r="CA137" s="30">
        <v>1</v>
      </c>
      <c r="CB137" s="30">
        <v>7</v>
      </c>
      <c r="CC137" s="30">
        <v>7</v>
      </c>
      <c r="CD137" s="30">
        <v>7</v>
      </c>
      <c r="CE137" s="30">
        <v>6</v>
      </c>
      <c r="CF137" s="30">
        <v>7</v>
      </c>
      <c r="CG137" s="30">
        <v>5</v>
      </c>
      <c r="CH137" s="30">
        <v>6</v>
      </c>
      <c r="CI137" s="30">
        <v>6</v>
      </c>
      <c r="CJ137" s="30">
        <v>7</v>
      </c>
      <c r="CK137" s="30">
        <v>6</v>
      </c>
      <c r="CL137" s="30">
        <v>3</v>
      </c>
      <c r="CM137" s="30">
        <v>5</v>
      </c>
      <c r="CN137" s="30">
        <v>7</v>
      </c>
      <c r="CO137" s="30">
        <v>6</v>
      </c>
      <c r="CP137" s="30">
        <v>1000000</v>
      </c>
      <c r="CQ137" s="34"/>
      <c r="CR137" s="34"/>
      <c r="CS137" s="34"/>
      <c r="CU137" s="7" t="s">
        <v>110</v>
      </c>
      <c r="CV137" s="8">
        <v>6</v>
      </c>
      <c r="CW137" s="8">
        <v>7</v>
      </c>
      <c r="CX137" s="8">
        <v>7</v>
      </c>
      <c r="CY137" s="8">
        <v>6</v>
      </c>
      <c r="CZ137" s="8">
        <v>6</v>
      </c>
      <c r="DA137" s="8">
        <v>7</v>
      </c>
      <c r="DB137" s="8">
        <v>5</v>
      </c>
      <c r="DC137" s="8">
        <v>6</v>
      </c>
      <c r="DD137" s="8">
        <v>6</v>
      </c>
      <c r="DE137" s="8">
        <v>6</v>
      </c>
      <c r="DF137" s="8">
        <v>6</v>
      </c>
      <c r="DG137" s="8">
        <v>6</v>
      </c>
      <c r="DH137" s="8">
        <v>7</v>
      </c>
      <c r="DI137" s="8">
        <v>6</v>
      </c>
      <c r="DJ137" s="8">
        <v>1</v>
      </c>
      <c r="DK137" s="8">
        <v>7</v>
      </c>
      <c r="DL137" s="8">
        <v>7</v>
      </c>
      <c r="DM137" s="8">
        <v>7</v>
      </c>
      <c r="DN137" s="8">
        <v>6</v>
      </c>
      <c r="DO137" s="8">
        <v>7</v>
      </c>
      <c r="DP137" s="8">
        <v>5</v>
      </c>
      <c r="DQ137" s="8">
        <v>6</v>
      </c>
      <c r="DR137" s="8">
        <v>6</v>
      </c>
      <c r="DS137" s="8">
        <v>7</v>
      </c>
      <c r="DT137" s="8">
        <v>6</v>
      </c>
      <c r="DU137" s="8">
        <v>3</v>
      </c>
      <c r="DV137" s="8">
        <v>5</v>
      </c>
      <c r="DW137" s="8">
        <v>7</v>
      </c>
      <c r="DX137" s="8">
        <v>6</v>
      </c>
      <c r="DY137" s="8">
        <v>1000000</v>
      </c>
    </row>
    <row r="138" spans="1:129" ht="15.75" thickBot="1" x14ac:dyDescent="0.3">
      <c r="A138" s="7" t="s">
        <v>109</v>
      </c>
      <c r="B138" s="8">
        <v>4</v>
      </c>
      <c r="C138" s="8">
        <v>3</v>
      </c>
      <c r="D138" s="8">
        <v>3</v>
      </c>
      <c r="E138" s="8">
        <v>4</v>
      </c>
      <c r="F138" s="8">
        <v>4</v>
      </c>
      <c r="G138" s="8">
        <v>3</v>
      </c>
      <c r="H138" s="8">
        <v>5</v>
      </c>
      <c r="I138" s="8">
        <v>4</v>
      </c>
      <c r="J138" s="8">
        <v>4</v>
      </c>
      <c r="K138" s="8">
        <v>4</v>
      </c>
      <c r="L138" s="8">
        <v>4</v>
      </c>
      <c r="M138" s="8">
        <v>4</v>
      </c>
      <c r="N138" s="8">
        <v>3</v>
      </c>
      <c r="O138" s="8">
        <v>4</v>
      </c>
      <c r="P138" s="8">
        <v>9</v>
      </c>
      <c r="Q138" s="8">
        <v>3</v>
      </c>
      <c r="R138" s="8">
        <v>3</v>
      </c>
      <c r="S138" s="8">
        <v>3</v>
      </c>
      <c r="T138" s="8">
        <v>4</v>
      </c>
      <c r="U138" s="8">
        <v>3</v>
      </c>
      <c r="V138" s="8">
        <v>5</v>
      </c>
      <c r="W138" s="8">
        <v>4</v>
      </c>
      <c r="X138" s="8">
        <v>4</v>
      </c>
      <c r="Y138" s="8">
        <v>3</v>
      </c>
      <c r="Z138" s="8">
        <v>4</v>
      </c>
      <c r="AA138" s="8">
        <v>7</v>
      </c>
      <c r="AB138" s="8">
        <v>5</v>
      </c>
      <c r="AC138" s="8">
        <v>3</v>
      </c>
      <c r="AD138" s="8">
        <v>4</v>
      </c>
      <c r="AE138" s="8">
        <v>1000000</v>
      </c>
      <c r="AG138">
        <f t="shared" si="70"/>
        <v>6</v>
      </c>
      <c r="AH138">
        <f t="shared" si="71"/>
        <v>7</v>
      </c>
      <c r="AI138">
        <f t="shared" si="72"/>
        <v>7</v>
      </c>
      <c r="AJ138">
        <f t="shared" si="73"/>
        <v>6</v>
      </c>
      <c r="AK138">
        <f t="shared" si="74"/>
        <v>6</v>
      </c>
      <c r="AL138">
        <f t="shared" si="75"/>
        <v>7</v>
      </c>
      <c r="AM138">
        <f t="shared" si="76"/>
        <v>5</v>
      </c>
      <c r="AN138">
        <f t="shared" si="77"/>
        <v>6</v>
      </c>
      <c r="AO138">
        <f t="shared" si="78"/>
        <v>6</v>
      </c>
      <c r="AP138">
        <f t="shared" si="79"/>
        <v>6</v>
      </c>
      <c r="AQ138">
        <f t="shared" si="80"/>
        <v>6</v>
      </c>
      <c r="AR138">
        <f t="shared" si="81"/>
        <v>6</v>
      </c>
      <c r="AS138">
        <f t="shared" si="82"/>
        <v>7</v>
      </c>
      <c r="AT138">
        <f t="shared" si="83"/>
        <v>6</v>
      </c>
      <c r="AU138">
        <f t="shared" si="84"/>
        <v>1</v>
      </c>
      <c r="AV138">
        <f t="shared" si="85"/>
        <v>7</v>
      </c>
      <c r="AW138">
        <f t="shared" si="86"/>
        <v>7</v>
      </c>
      <c r="AX138">
        <f t="shared" si="87"/>
        <v>7</v>
      </c>
      <c r="AY138">
        <f t="shared" si="88"/>
        <v>6</v>
      </c>
      <c r="AZ138">
        <f t="shared" si="89"/>
        <v>7</v>
      </c>
      <c r="BA138">
        <f t="shared" si="90"/>
        <v>5</v>
      </c>
      <c r="BB138">
        <f t="shared" si="91"/>
        <v>6</v>
      </c>
      <c r="BC138">
        <f t="shared" si="92"/>
        <v>6</v>
      </c>
      <c r="BD138">
        <f t="shared" si="93"/>
        <v>7</v>
      </c>
      <c r="BE138">
        <f t="shared" si="94"/>
        <v>6</v>
      </c>
      <c r="BF138">
        <f t="shared" si="95"/>
        <v>3</v>
      </c>
      <c r="BG138">
        <f t="shared" si="96"/>
        <v>5</v>
      </c>
      <c r="BH138">
        <f t="shared" si="97"/>
        <v>7</v>
      </c>
      <c r="BI138">
        <f t="shared" si="98"/>
        <v>6</v>
      </c>
      <c r="BJ138">
        <f t="shared" si="69"/>
        <v>1000000</v>
      </c>
      <c r="BL138" s="39" t="s">
        <v>333</v>
      </c>
      <c r="BM138" s="30">
        <v>6</v>
      </c>
      <c r="BN138" s="30">
        <v>7</v>
      </c>
      <c r="BO138" s="30">
        <v>7</v>
      </c>
      <c r="BP138" s="30">
        <v>6</v>
      </c>
      <c r="BQ138" s="30">
        <v>6</v>
      </c>
      <c r="BR138" s="30">
        <v>7</v>
      </c>
      <c r="BS138" s="30">
        <v>5</v>
      </c>
      <c r="BT138" s="30">
        <v>6</v>
      </c>
      <c r="BU138" s="30">
        <v>6</v>
      </c>
      <c r="BV138" s="30">
        <v>6</v>
      </c>
      <c r="BW138" s="30">
        <v>9</v>
      </c>
      <c r="BX138" s="30">
        <v>6</v>
      </c>
      <c r="BY138" s="30">
        <v>7</v>
      </c>
      <c r="BZ138" s="30">
        <v>6</v>
      </c>
      <c r="CA138" s="30">
        <v>3</v>
      </c>
      <c r="CB138" s="30">
        <v>7</v>
      </c>
      <c r="CC138" s="30">
        <v>7</v>
      </c>
      <c r="CD138" s="30">
        <v>7</v>
      </c>
      <c r="CE138" s="30">
        <v>8</v>
      </c>
      <c r="CF138" s="30">
        <v>7</v>
      </c>
      <c r="CG138" s="30">
        <v>6</v>
      </c>
      <c r="CH138" s="30">
        <v>6</v>
      </c>
      <c r="CI138" s="30">
        <v>6</v>
      </c>
      <c r="CJ138" s="30">
        <v>7</v>
      </c>
      <c r="CK138" s="30">
        <v>6</v>
      </c>
      <c r="CL138" s="30">
        <v>6</v>
      </c>
      <c r="CM138" s="30">
        <v>6</v>
      </c>
      <c r="CN138" s="30">
        <v>7</v>
      </c>
      <c r="CO138" s="30">
        <v>6</v>
      </c>
      <c r="CP138" s="30">
        <v>1000000</v>
      </c>
      <c r="CQ138" s="34"/>
      <c r="CR138" s="34"/>
      <c r="CS138" s="34"/>
      <c r="CU138" s="7" t="s">
        <v>111</v>
      </c>
      <c r="CV138" s="8">
        <v>6</v>
      </c>
      <c r="CW138" s="8">
        <v>7</v>
      </c>
      <c r="CX138" s="8">
        <v>7</v>
      </c>
      <c r="CY138" s="8">
        <v>6</v>
      </c>
      <c r="CZ138" s="8">
        <v>6</v>
      </c>
      <c r="DA138" s="8">
        <v>7</v>
      </c>
      <c r="DB138" s="8">
        <v>5</v>
      </c>
      <c r="DC138" s="8">
        <v>6</v>
      </c>
      <c r="DD138" s="8">
        <v>6</v>
      </c>
      <c r="DE138" s="8">
        <v>6</v>
      </c>
      <c r="DF138" s="8">
        <v>6</v>
      </c>
      <c r="DG138" s="8">
        <v>6</v>
      </c>
      <c r="DH138" s="8">
        <v>7</v>
      </c>
      <c r="DI138" s="8">
        <v>6</v>
      </c>
      <c r="DJ138" s="8">
        <v>1</v>
      </c>
      <c r="DK138" s="8">
        <v>7</v>
      </c>
      <c r="DL138" s="8">
        <v>7</v>
      </c>
      <c r="DM138" s="8">
        <v>7</v>
      </c>
      <c r="DN138" s="8">
        <v>6</v>
      </c>
      <c r="DO138" s="8">
        <v>7</v>
      </c>
      <c r="DP138" s="8">
        <v>5</v>
      </c>
      <c r="DQ138" s="8">
        <v>6</v>
      </c>
      <c r="DR138" s="8">
        <v>6</v>
      </c>
      <c r="DS138" s="8">
        <v>7</v>
      </c>
      <c r="DT138" s="8">
        <v>6</v>
      </c>
      <c r="DU138" s="8">
        <v>3</v>
      </c>
      <c r="DV138" s="8">
        <v>5</v>
      </c>
      <c r="DW138" s="8">
        <v>7</v>
      </c>
      <c r="DX138" s="8">
        <v>6</v>
      </c>
      <c r="DY138" s="8">
        <v>1000000</v>
      </c>
    </row>
    <row r="139" spans="1:129" ht="15.75" thickBot="1" x14ac:dyDescent="0.3">
      <c r="A139" s="7" t="s">
        <v>110</v>
      </c>
      <c r="B139" s="8">
        <v>4</v>
      </c>
      <c r="C139" s="8">
        <v>3</v>
      </c>
      <c r="D139" s="8">
        <v>3</v>
      </c>
      <c r="E139" s="8">
        <v>4</v>
      </c>
      <c r="F139" s="8">
        <v>4</v>
      </c>
      <c r="G139" s="8">
        <v>3</v>
      </c>
      <c r="H139" s="8">
        <v>5</v>
      </c>
      <c r="I139" s="8">
        <v>4</v>
      </c>
      <c r="J139" s="8">
        <v>4</v>
      </c>
      <c r="K139" s="8">
        <v>4</v>
      </c>
      <c r="L139" s="8">
        <v>4</v>
      </c>
      <c r="M139" s="8">
        <v>4</v>
      </c>
      <c r="N139" s="8">
        <v>3</v>
      </c>
      <c r="O139" s="8">
        <v>4</v>
      </c>
      <c r="P139" s="8">
        <v>9</v>
      </c>
      <c r="Q139" s="8">
        <v>3</v>
      </c>
      <c r="R139" s="8">
        <v>3</v>
      </c>
      <c r="S139" s="8">
        <v>3</v>
      </c>
      <c r="T139" s="8">
        <v>4</v>
      </c>
      <c r="U139" s="8">
        <v>3</v>
      </c>
      <c r="V139" s="8">
        <v>5</v>
      </c>
      <c r="W139" s="8">
        <v>4</v>
      </c>
      <c r="X139" s="8">
        <v>4</v>
      </c>
      <c r="Y139" s="8">
        <v>3</v>
      </c>
      <c r="Z139" s="8">
        <v>4</v>
      </c>
      <c r="AA139" s="8">
        <v>7</v>
      </c>
      <c r="AB139" s="8">
        <v>5</v>
      </c>
      <c r="AC139" s="8">
        <v>3</v>
      </c>
      <c r="AD139" s="8">
        <v>4</v>
      </c>
      <c r="AE139" s="8">
        <v>1000000</v>
      </c>
      <c r="AG139">
        <f t="shared" si="70"/>
        <v>6</v>
      </c>
      <c r="AH139">
        <f t="shared" si="71"/>
        <v>7</v>
      </c>
      <c r="AI139">
        <f t="shared" si="72"/>
        <v>7</v>
      </c>
      <c r="AJ139">
        <f t="shared" si="73"/>
        <v>6</v>
      </c>
      <c r="AK139">
        <f t="shared" si="74"/>
        <v>6</v>
      </c>
      <c r="AL139">
        <f t="shared" si="75"/>
        <v>7</v>
      </c>
      <c r="AM139">
        <f t="shared" si="76"/>
        <v>5</v>
      </c>
      <c r="AN139">
        <f t="shared" si="77"/>
        <v>6</v>
      </c>
      <c r="AO139">
        <f t="shared" si="78"/>
        <v>6</v>
      </c>
      <c r="AP139">
        <f t="shared" si="79"/>
        <v>6</v>
      </c>
      <c r="AQ139">
        <f t="shared" si="80"/>
        <v>6</v>
      </c>
      <c r="AR139">
        <f t="shared" si="81"/>
        <v>6</v>
      </c>
      <c r="AS139">
        <f t="shared" si="82"/>
        <v>7</v>
      </c>
      <c r="AT139">
        <f t="shared" si="83"/>
        <v>6</v>
      </c>
      <c r="AU139">
        <f t="shared" si="84"/>
        <v>1</v>
      </c>
      <c r="AV139">
        <f t="shared" si="85"/>
        <v>7</v>
      </c>
      <c r="AW139">
        <f t="shared" si="86"/>
        <v>7</v>
      </c>
      <c r="AX139">
        <f t="shared" si="87"/>
        <v>7</v>
      </c>
      <c r="AY139">
        <f t="shared" si="88"/>
        <v>6</v>
      </c>
      <c r="AZ139">
        <f t="shared" si="89"/>
        <v>7</v>
      </c>
      <c r="BA139">
        <f t="shared" si="90"/>
        <v>5</v>
      </c>
      <c r="BB139">
        <f t="shared" si="91"/>
        <v>6</v>
      </c>
      <c r="BC139">
        <f t="shared" si="92"/>
        <v>6</v>
      </c>
      <c r="BD139">
        <f t="shared" si="93"/>
        <v>7</v>
      </c>
      <c r="BE139">
        <f t="shared" si="94"/>
        <v>6</v>
      </c>
      <c r="BF139">
        <f t="shared" si="95"/>
        <v>3</v>
      </c>
      <c r="BG139">
        <f t="shared" si="96"/>
        <v>5</v>
      </c>
      <c r="BH139">
        <f t="shared" si="97"/>
        <v>7</v>
      </c>
      <c r="BI139">
        <f t="shared" si="98"/>
        <v>6</v>
      </c>
      <c r="BJ139">
        <f t="shared" si="69"/>
        <v>1000000</v>
      </c>
      <c r="BL139" s="39" t="s">
        <v>334</v>
      </c>
      <c r="BM139" s="30">
        <v>6</v>
      </c>
      <c r="BN139" s="30">
        <v>7</v>
      </c>
      <c r="BO139" s="30">
        <v>7</v>
      </c>
      <c r="BP139" s="30">
        <v>6</v>
      </c>
      <c r="BQ139" s="30">
        <v>6</v>
      </c>
      <c r="BR139" s="30">
        <v>7</v>
      </c>
      <c r="BS139" s="30">
        <v>5</v>
      </c>
      <c r="BT139" s="30">
        <v>6</v>
      </c>
      <c r="BU139" s="30">
        <v>6</v>
      </c>
      <c r="BV139" s="30">
        <v>6</v>
      </c>
      <c r="BW139" s="30">
        <v>6</v>
      </c>
      <c r="BX139" s="30">
        <v>6</v>
      </c>
      <c r="BY139" s="30">
        <v>7</v>
      </c>
      <c r="BZ139" s="30">
        <v>6</v>
      </c>
      <c r="CA139" s="30">
        <v>1</v>
      </c>
      <c r="CB139" s="30">
        <v>7</v>
      </c>
      <c r="CC139" s="30">
        <v>7</v>
      </c>
      <c r="CD139" s="30">
        <v>7</v>
      </c>
      <c r="CE139" s="30">
        <v>6</v>
      </c>
      <c r="CF139" s="30">
        <v>7</v>
      </c>
      <c r="CG139" s="30">
        <v>5</v>
      </c>
      <c r="CH139" s="30">
        <v>6</v>
      </c>
      <c r="CI139" s="30">
        <v>6</v>
      </c>
      <c r="CJ139" s="30">
        <v>7</v>
      </c>
      <c r="CK139" s="30">
        <v>6</v>
      </c>
      <c r="CL139" s="30">
        <v>3</v>
      </c>
      <c r="CM139" s="30">
        <v>5</v>
      </c>
      <c r="CN139" s="30">
        <v>7</v>
      </c>
      <c r="CO139" s="30">
        <v>6</v>
      </c>
      <c r="CP139" s="30">
        <v>1000000</v>
      </c>
      <c r="CQ139" s="34"/>
      <c r="CR139" s="34"/>
      <c r="CS139" s="34"/>
      <c r="CU139" s="7" t="s">
        <v>333</v>
      </c>
      <c r="CV139" s="8">
        <v>6</v>
      </c>
      <c r="CW139" s="8">
        <v>7</v>
      </c>
      <c r="CX139" s="8">
        <v>7</v>
      </c>
      <c r="CY139" s="8">
        <v>6</v>
      </c>
      <c r="CZ139" s="8">
        <v>6</v>
      </c>
      <c r="DA139" s="8">
        <v>7</v>
      </c>
      <c r="DB139" s="8">
        <v>5</v>
      </c>
      <c r="DC139" s="8">
        <v>6</v>
      </c>
      <c r="DD139" s="8">
        <v>6</v>
      </c>
      <c r="DE139" s="8">
        <v>6</v>
      </c>
      <c r="DF139" s="8">
        <v>9</v>
      </c>
      <c r="DG139" s="8">
        <v>6</v>
      </c>
      <c r="DH139" s="8">
        <v>7</v>
      </c>
      <c r="DI139" s="8">
        <v>6</v>
      </c>
      <c r="DJ139" s="8">
        <v>3</v>
      </c>
      <c r="DK139" s="8">
        <v>7</v>
      </c>
      <c r="DL139" s="8">
        <v>7</v>
      </c>
      <c r="DM139" s="8">
        <v>7</v>
      </c>
      <c r="DN139" s="8">
        <v>8</v>
      </c>
      <c r="DO139" s="8">
        <v>7</v>
      </c>
      <c r="DP139" s="8">
        <v>6</v>
      </c>
      <c r="DQ139" s="8">
        <v>6</v>
      </c>
      <c r="DR139" s="8">
        <v>6</v>
      </c>
      <c r="DS139" s="8">
        <v>7</v>
      </c>
      <c r="DT139" s="8">
        <v>6</v>
      </c>
      <c r="DU139" s="8">
        <v>6</v>
      </c>
      <c r="DV139" s="8">
        <v>6</v>
      </c>
      <c r="DW139" s="8">
        <v>7</v>
      </c>
      <c r="DX139" s="8">
        <v>6</v>
      </c>
      <c r="DY139" s="8">
        <v>1000000</v>
      </c>
    </row>
    <row r="140" spans="1:129" ht="15.75" thickBot="1" x14ac:dyDescent="0.3">
      <c r="A140" s="7" t="s">
        <v>111</v>
      </c>
      <c r="B140" s="8">
        <v>4</v>
      </c>
      <c r="C140" s="8">
        <v>3</v>
      </c>
      <c r="D140" s="8">
        <v>3</v>
      </c>
      <c r="E140" s="8">
        <v>4</v>
      </c>
      <c r="F140" s="8">
        <v>4</v>
      </c>
      <c r="G140" s="8">
        <v>3</v>
      </c>
      <c r="H140" s="8">
        <v>5</v>
      </c>
      <c r="I140" s="8">
        <v>4</v>
      </c>
      <c r="J140" s="8">
        <v>4</v>
      </c>
      <c r="K140" s="8">
        <v>4</v>
      </c>
      <c r="L140" s="8">
        <v>4</v>
      </c>
      <c r="M140" s="8">
        <v>4</v>
      </c>
      <c r="N140" s="8">
        <v>3</v>
      </c>
      <c r="O140" s="8">
        <v>4</v>
      </c>
      <c r="P140" s="8">
        <v>9</v>
      </c>
      <c r="Q140" s="8">
        <v>3</v>
      </c>
      <c r="R140" s="8">
        <v>3</v>
      </c>
      <c r="S140" s="8">
        <v>3</v>
      </c>
      <c r="T140" s="8">
        <v>4</v>
      </c>
      <c r="U140" s="8">
        <v>3</v>
      </c>
      <c r="V140" s="8">
        <v>5</v>
      </c>
      <c r="W140" s="8">
        <v>4</v>
      </c>
      <c r="X140" s="8">
        <v>4</v>
      </c>
      <c r="Y140" s="8">
        <v>3</v>
      </c>
      <c r="Z140" s="8">
        <v>4</v>
      </c>
      <c r="AA140" s="8">
        <v>7</v>
      </c>
      <c r="AB140" s="8">
        <v>5</v>
      </c>
      <c r="AC140" s="8">
        <v>3</v>
      </c>
      <c r="AD140" s="8">
        <v>4</v>
      </c>
      <c r="AE140" s="8">
        <v>1000000</v>
      </c>
      <c r="AG140">
        <f t="shared" si="70"/>
        <v>6</v>
      </c>
      <c r="AH140">
        <f t="shared" si="71"/>
        <v>7</v>
      </c>
      <c r="AI140">
        <f t="shared" si="72"/>
        <v>7</v>
      </c>
      <c r="AJ140">
        <f t="shared" si="73"/>
        <v>6</v>
      </c>
      <c r="AK140">
        <f t="shared" si="74"/>
        <v>6</v>
      </c>
      <c r="AL140">
        <f t="shared" si="75"/>
        <v>7</v>
      </c>
      <c r="AM140">
        <f t="shared" si="76"/>
        <v>5</v>
      </c>
      <c r="AN140">
        <f t="shared" si="77"/>
        <v>6</v>
      </c>
      <c r="AO140">
        <f t="shared" si="78"/>
        <v>6</v>
      </c>
      <c r="AP140">
        <f t="shared" si="79"/>
        <v>6</v>
      </c>
      <c r="AQ140">
        <f t="shared" si="80"/>
        <v>6</v>
      </c>
      <c r="AR140">
        <f t="shared" si="81"/>
        <v>6</v>
      </c>
      <c r="AS140">
        <f t="shared" si="82"/>
        <v>7</v>
      </c>
      <c r="AT140">
        <f t="shared" si="83"/>
        <v>6</v>
      </c>
      <c r="AU140">
        <f t="shared" si="84"/>
        <v>1</v>
      </c>
      <c r="AV140">
        <f t="shared" si="85"/>
        <v>7</v>
      </c>
      <c r="AW140">
        <f t="shared" si="86"/>
        <v>7</v>
      </c>
      <c r="AX140">
        <f t="shared" si="87"/>
        <v>7</v>
      </c>
      <c r="AY140">
        <f t="shared" si="88"/>
        <v>6</v>
      </c>
      <c r="AZ140">
        <f t="shared" si="89"/>
        <v>7</v>
      </c>
      <c r="BA140">
        <f t="shared" si="90"/>
        <v>5</v>
      </c>
      <c r="BB140">
        <f t="shared" si="91"/>
        <v>6</v>
      </c>
      <c r="BC140">
        <f t="shared" si="92"/>
        <v>6</v>
      </c>
      <c r="BD140">
        <f t="shared" si="93"/>
        <v>7</v>
      </c>
      <c r="BE140">
        <f t="shared" si="94"/>
        <v>6</v>
      </c>
      <c r="BF140">
        <f t="shared" si="95"/>
        <v>3</v>
      </c>
      <c r="BG140">
        <f t="shared" si="96"/>
        <v>5</v>
      </c>
      <c r="BH140">
        <f t="shared" si="97"/>
        <v>7</v>
      </c>
      <c r="BI140">
        <f t="shared" si="98"/>
        <v>6</v>
      </c>
      <c r="BJ140">
        <f t="shared" si="69"/>
        <v>1000000</v>
      </c>
      <c r="BL140" s="39" t="s">
        <v>335</v>
      </c>
      <c r="BM140" s="30">
        <v>6</v>
      </c>
      <c r="BN140" s="30">
        <v>7</v>
      </c>
      <c r="BO140" s="30">
        <v>7</v>
      </c>
      <c r="BP140" s="30">
        <v>6</v>
      </c>
      <c r="BQ140" s="30">
        <v>6</v>
      </c>
      <c r="BR140" s="30">
        <v>7</v>
      </c>
      <c r="BS140" s="30">
        <v>5</v>
      </c>
      <c r="BT140" s="30">
        <v>6</v>
      </c>
      <c r="BU140" s="30">
        <v>6</v>
      </c>
      <c r="BV140" s="30">
        <v>6</v>
      </c>
      <c r="BW140" s="30">
        <v>6</v>
      </c>
      <c r="BX140" s="30">
        <v>6</v>
      </c>
      <c r="BY140" s="30">
        <v>7</v>
      </c>
      <c r="BZ140" s="30">
        <v>6</v>
      </c>
      <c r="CA140" s="30">
        <v>1</v>
      </c>
      <c r="CB140" s="30">
        <v>7</v>
      </c>
      <c r="CC140" s="30">
        <v>7</v>
      </c>
      <c r="CD140" s="30">
        <v>7</v>
      </c>
      <c r="CE140" s="30">
        <v>6</v>
      </c>
      <c r="CF140" s="30">
        <v>7</v>
      </c>
      <c r="CG140" s="30">
        <v>5</v>
      </c>
      <c r="CH140" s="30">
        <v>6</v>
      </c>
      <c r="CI140" s="30">
        <v>6</v>
      </c>
      <c r="CJ140" s="30">
        <v>7</v>
      </c>
      <c r="CK140" s="30">
        <v>6</v>
      </c>
      <c r="CL140" s="30">
        <v>3</v>
      </c>
      <c r="CM140" s="30">
        <v>5</v>
      </c>
      <c r="CN140" s="30">
        <v>7</v>
      </c>
      <c r="CO140" s="30">
        <v>6</v>
      </c>
      <c r="CP140" s="30">
        <v>1000000</v>
      </c>
      <c r="CQ140" s="34"/>
      <c r="CR140" s="34"/>
      <c r="CS140" s="34"/>
      <c r="CU140" s="7" t="s">
        <v>334</v>
      </c>
      <c r="CV140" s="8">
        <v>6</v>
      </c>
      <c r="CW140" s="8">
        <v>7</v>
      </c>
      <c r="CX140" s="8">
        <v>7</v>
      </c>
      <c r="CY140" s="8">
        <v>6</v>
      </c>
      <c r="CZ140" s="8">
        <v>6</v>
      </c>
      <c r="DA140" s="8">
        <v>7</v>
      </c>
      <c r="DB140" s="8">
        <v>5</v>
      </c>
      <c r="DC140" s="8">
        <v>6</v>
      </c>
      <c r="DD140" s="8">
        <v>6</v>
      </c>
      <c r="DE140" s="8">
        <v>6</v>
      </c>
      <c r="DF140" s="8">
        <v>6</v>
      </c>
      <c r="DG140" s="8">
        <v>6</v>
      </c>
      <c r="DH140" s="8">
        <v>7</v>
      </c>
      <c r="DI140" s="8">
        <v>6</v>
      </c>
      <c r="DJ140" s="8">
        <v>1</v>
      </c>
      <c r="DK140" s="8">
        <v>7</v>
      </c>
      <c r="DL140" s="8">
        <v>7</v>
      </c>
      <c r="DM140" s="8">
        <v>7</v>
      </c>
      <c r="DN140" s="8">
        <v>6</v>
      </c>
      <c r="DO140" s="8">
        <v>7</v>
      </c>
      <c r="DP140" s="8">
        <v>5</v>
      </c>
      <c r="DQ140" s="8">
        <v>6</v>
      </c>
      <c r="DR140" s="8">
        <v>6</v>
      </c>
      <c r="DS140" s="8">
        <v>7</v>
      </c>
      <c r="DT140" s="8">
        <v>6</v>
      </c>
      <c r="DU140" s="8">
        <v>3</v>
      </c>
      <c r="DV140" s="8">
        <v>5</v>
      </c>
      <c r="DW140" s="8">
        <v>7</v>
      </c>
      <c r="DX140" s="8">
        <v>6</v>
      </c>
      <c r="DY140" s="8">
        <v>1000000</v>
      </c>
    </row>
    <row r="141" spans="1:129" ht="15.75" thickBot="1" x14ac:dyDescent="0.3">
      <c r="A141" s="7" t="s">
        <v>333</v>
      </c>
      <c r="B141" s="8">
        <v>4</v>
      </c>
      <c r="C141" s="8">
        <v>3</v>
      </c>
      <c r="D141" s="8">
        <v>3</v>
      </c>
      <c r="E141" s="8">
        <v>4</v>
      </c>
      <c r="F141" s="8">
        <v>4</v>
      </c>
      <c r="G141" s="8">
        <v>3</v>
      </c>
      <c r="H141" s="8">
        <v>5</v>
      </c>
      <c r="I141" s="8">
        <v>4</v>
      </c>
      <c r="J141" s="8">
        <v>4</v>
      </c>
      <c r="K141" s="8">
        <v>4</v>
      </c>
      <c r="L141" s="8">
        <v>1</v>
      </c>
      <c r="M141" s="8">
        <v>4</v>
      </c>
      <c r="N141" s="8">
        <v>3</v>
      </c>
      <c r="O141" s="8">
        <v>4</v>
      </c>
      <c r="P141" s="8">
        <v>7</v>
      </c>
      <c r="Q141" s="8">
        <v>3</v>
      </c>
      <c r="R141" s="8">
        <v>3</v>
      </c>
      <c r="S141" s="8">
        <v>3</v>
      </c>
      <c r="T141" s="8">
        <v>2</v>
      </c>
      <c r="U141" s="8">
        <v>3</v>
      </c>
      <c r="V141" s="8">
        <v>4</v>
      </c>
      <c r="W141" s="8">
        <v>4</v>
      </c>
      <c r="X141" s="8">
        <v>4</v>
      </c>
      <c r="Y141" s="8">
        <v>3</v>
      </c>
      <c r="Z141" s="8">
        <v>4</v>
      </c>
      <c r="AA141" s="8">
        <v>4</v>
      </c>
      <c r="AB141" s="8">
        <v>4</v>
      </c>
      <c r="AC141" s="8">
        <v>3</v>
      </c>
      <c r="AD141" s="8">
        <v>4</v>
      </c>
      <c r="AE141" s="8">
        <v>1000000</v>
      </c>
      <c r="AG141">
        <f t="shared" si="70"/>
        <v>6</v>
      </c>
      <c r="AH141">
        <f t="shared" si="71"/>
        <v>7</v>
      </c>
      <c r="AI141">
        <f t="shared" si="72"/>
        <v>7</v>
      </c>
      <c r="AJ141">
        <f t="shared" si="73"/>
        <v>6</v>
      </c>
      <c r="AK141">
        <f t="shared" si="74"/>
        <v>6</v>
      </c>
      <c r="AL141">
        <f t="shared" si="75"/>
        <v>7</v>
      </c>
      <c r="AM141">
        <f t="shared" si="76"/>
        <v>5</v>
      </c>
      <c r="AN141">
        <f t="shared" si="77"/>
        <v>6</v>
      </c>
      <c r="AO141">
        <f t="shared" si="78"/>
        <v>6</v>
      </c>
      <c r="AP141">
        <f t="shared" si="79"/>
        <v>6</v>
      </c>
      <c r="AQ141">
        <f t="shared" si="80"/>
        <v>9</v>
      </c>
      <c r="AR141">
        <f t="shared" si="81"/>
        <v>6</v>
      </c>
      <c r="AS141">
        <f t="shared" si="82"/>
        <v>7</v>
      </c>
      <c r="AT141">
        <f t="shared" si="83"/>
        <v>6</v>
      </c>
      <c r="AU141">
        <f t="shared" si="84"/>
        <v>3</v>
      </c>
      <c r="AV141">
        <f t="shared" si="85"/>
        <v>7</v>
      </c>
      <c r="AW141">
        <f t="shared" si="86"/>
        <v>7</v>
      </c>
      <c r="AX141">
        <f t="shared" si="87"/>
        <v>7</v>
      </c>
      <c r="AY141">
        <f t="shared" si="88"/>
        <v>8</v>
      </c>
      <c r="AZ141">
        <f t="shared" si="89"/>
        <v>7</v>
      </c>
      <c r="BA141">
        <f t="shared" si="90"/>
        <v>6</v>
      </c>
      <c r="BB141">
        <f t="shared" si="91"/>
        <v>6</v>
      </c>
      <c r="BC141">
        <f t="shared" si="92"/>
        <v>6</v>
      </c>
      <c r="BD141">
        <f t="shared" si="93"/>
        <v>7</v>
      </c>
      <c r="BE141">
        <f t="shared" si="94"/>
        <v>6</v>
      </c>
      <c r="BF141">
        <f t="shared" si="95"/>
        <v>6</v>
      </c>
      <c r="BG141">
        <f t="shared" si="96"/>
        <v>6</v>
      </c>
      <c r="BH141">
        <f t="shared" si="97"/>
        <v>7</v>
      </c>
      <c r="BI141">
        <f t="shared" si="98"/>
        <v>6</v>
      </c>
      <c r="BJ141">
        <f t="shared" si="69"/>
        <v>1000000</v>
      </c>
      <c r="BL141" s="39" t="s">
        <v>336</v>
      </c>
      <c r="BM141" s="30">
        <v>6</v>
      </c>
      <c r="BN141" s="30">
        <v>7</v>
      </c>
      <c r="BO141" s="30">
        <v>7</v>
      </c>
      <c r="BP141" s="30">
        <v>6</v>
      </c>
      <c r="BQ141" s="30">
        <v>6</v>
      </c>
      <c r="BR141" s="30">
        <v>7</v>
      </c>
      <c r="BS141" s="30">
        <v>5</v>
      </c>
      <c r="BT141" s="30">
        <v>6</v>
      </c>
      <c r="BU141" s="30">
        <v>6</v>
      </c>
      <c r="BV141" s="30">
        <v>6</v>
      </c>
      <c r="BW141" s="30">
        <v>6</v>
      </c>
      <c r="BX141" s="30">
        <v>6</v>
      </c>
      <c r="BY141" s="30">
        <v>7</v>
      </c>
      <c r="BZ141" s="30">
        <v>6</v>
      </c>
      <c r="CA141" s="30">
        <v>1</v>
      </c>
      <c r="CB141" s="30">
        <v>7</v>
      </c>
      <c r="CC141" s="30">
        <v>7</v>
      </c>
      <c r="CD141" s="30">
        <v>7</v>
      </c>
      <c r="CE141" s="30">
        <v>6</v>
      </c>
      <c r="CF141" s="30">
        <v>7</v>
      </c>
      <c r="CG141" s="30">
        <v>5</v>
      </c>
      <c r="CH141" s="30">
        <v>6</v>
      </c>
      <c r="CI141" s="30">
        <v>6</v>
      </c>
      <c r="CJ141" s="30">
        <v>7</v>
      </c>
      <c r="CK141" s="30">
        <v>6</v>
      </c>
      <c r="CL141" s="30">
        <v>3</v>
      </c>
      <c r="CM141" s="30">
        <v>5</v>
      </c>
      <c r="CN141" s="30">
        <v>7</v>
      </c>
      <c r="CO141" s="30">
        <v>6</v>
      </c>
      <c r="CP141" s="30">
        <v>1000000</v>
      </c>
      <c r="CQ141" s="34"/>
      <c r="CR141" s="34"/>
      <c r="CS141" s="34"/>
      <c r="CU141" s="7" t="s">
        <v>335</v>
      </c>
      <c r="CV141" s="8">
        <v>6</v>
      </c>
      <c r="CW141" s="8">
        <v>7</v>
      </c>
      <c r="CX141" s="8">
        <v>7</v>
      </c>
      <c r="CY141" s="8">
        <v>6</v>
      </c>
      <c r="CZ141" s="8">
        <v>6</v>
      </c>
      <c r="DA141" s="8">
        <v>7</v>
      </c>
      <c r="DB141" s="8">
        <v>5</v>
      </c>
      <c r="DC141" s="8">
        <v>6</v>
      </c>
      <c r="DD141" s="8">
        <v>6</v>
      </c>
      <c r="DE141" s="8">
        <v>6</v>
      </c>
      <c r="DF141" s="8">
        <v>6</v>
      </c>
      <c r="DG141" s="8">
        <v>6</v>
      </c>
      <c r="DH141" s="8">
        <v>7</v>
      </c>
      <c r="DI141" s="8">
        <v>6</v>
      </c>
      <c r="DJ141" s="8">
        <v>1</v>
      </c>
      <c r="DK141" s="8">
        <v>7</v>
      </c>
      <c r="DL141" s="8">
        <v>7</v>
      </c>
      <c r="DM141" s="8">
        <v>7</v>
      </c>
      <c r="DN141" s="8">
        <v>6</v>
      </c>
      <c r="DO141" s="8">
        <v>7</v>
      </c>
      <c r="DP141" s="8">
        <v>5</v>
      </c>
      <c r="DQ141" s="8">
        <v>6</v>
      </c>
      <c r="DR141" s="8">
        <v>6</v>
      </c>
      <c r="DS141" s="8">
        <v>7</v>
      </c>
      <c r="DT141" s="8">
        <v>6</v>
      </c>
      <c r="DU141" s="8">
        <v>3</v>
      </c>
      <c r="DV141" s="8">
        <v>5</v>
      </c>
      <c r="DW141" s="8">
        <v>7</v>
      </c>
      <c r="DX141" s="8">
        <v>6</v>
      </c>
      <c r="DY141" s="8">
        <v>1000000</v>
      </c>
    </row>
    <row r="142" spans="1:129" ht="15.75" thickBot="1" x14ac:dyDescent="0.3">
      <c r="A142" s="7" t="s">
        <v>334</v>
      </c>
      <c r="B142" s="8">
        <v>4</v>
      </c>
      <c r="C142" s="8">
        <v>3</v>
      </c>
      <c r="D142" s="8">
        <v>3</v>
      </c>
      <c r="E142" s="8">
        <v>4</v>
      </c>
      <c r="F142" s="8">
        <v>4</v>
      </c>
      <c r="G142" s="8">
        <v>3</v>
      </c>
      <c r="H142" s="8">
        <v>5</v>
      </c>
      <c r="I142" s="8">
        <v>4</v>
      </c>
      <c r="J142" s="8">
        <v>4</v>
      </c>
      <c r="K142" s="8">
        <v>4</v>
      </c>
      <c r="L142" s="8">
        <v>4</v>
      </c>
      <c r="M142" s="8">
        <v>4</v>
      </c>
      <c r="N142" s="8">
        <v>3</v>
      </c>
      <c r="O142" s="8">
        <v>4</v>
      </c>
      <c r="P142" s="8">
        <v>9</v>
      </c>
      <c r="Q142" s="8">
        <v>3</v>
      </c>
      <c r="R142" s="8">
        <v>3</v>
      </c>
      <c r="S142" s="8">
        <v>3</v>
      </c>
      <c r="T142" s="8">
        <v>4</v>
      </c>
      <c r="U142" s="8">
        <v>3</v>
      </c>
      <c r="V142" s="8">
        <v>5</v>
      </c>
      <c r="W142" s="8">
        <v>4</v>
      </c>
      <c r="X142" s="8">
        <v>4</v>
      </c>
      <c r="Y142" s="8">
        <v>3</v>
      </c>
      <c r="Z142" s="8">
        <v>4</v>
      </c>
      <c r="AA142" s="8">
        <v>7</v>
      </c>
      <c r="AB142" s="8">
        <v>5</v>
      </c>
      <c r="AC142" s="8">
        <v>3</v>
      </c>
      <c r="AD142" s="8">
        <v>4</v>
      </c>
      <c r="AE142" s="8">
        <v>1000000</v>
      </c>
      <c r="AG142">
        <f t="shared" si="70"/>
        <v>6</v>
      </c>
      <c r="AH142">
        <f t="shared" si="71"/>
        <v>7</v>
      </c>
      <c r="AI142">
        <f t="shared" si="72"/>
        <v>7</v>
      </c>
      <c r="AJ142">
        <f t="shared" si="73"/>
        <v>6</v>
      </c>
      <c r="AK142">
        <f t="shared" si="74"/>
        <v>6</v>
      </c>
      <c r="AL142">
        <f t="shared" si="75"/>
        <v>7</v>
      </c>
      <c r="AM142">
        <f t="shared" si="76"/>
        <v>5</v>
      </c>
      <c r="AN142">
        <f t="shared" si="77"/>
        <v>6</v>
      </c>
      <c r="AO142">
        <f t="shared" si="78"/>
        <v>6</v>
      </c>
      <c r="AP142">
        <f t="shared" si="79"/>
        <v>6</v>
      </c>
      <c r="AQ142">
        <f t="shared" si="80"/>
        <v>6</v>
      </c>
      <c r="AR142">
        <f t="shared" si="81"/>
        <v>6</v>
      </c>
      <c r="AS142">
        <f t="shared" si="82"/>
        <v>7</v>
      </c>
      <c r="AT142">
        <f t="shared" si="83"/>
        <v>6</v>
      </c>
      <c r="AU142">
        <f t="shared" si="84"/>
        <v>1</v>
      </c>
      <c r="AV142">
        <f t="shared" si="85"/>
        <v>7</v>
      </c>
      <c r="AW142">
        <f t="shared" si="86"/>
        <v>7</v>
      </c>
      <c r="AX142">
        <f t="shared" si="87"/>
        <v>7</v>
      </c>
      <c r="AY142">
        <f t="shared" si="88"/>
        <v>6</v>
      </c>
      <c r="AZ142">
        <f t="shared" si="89"/>
        <v>7</v>
      </c>
      <c r="BA142">
        <f t="shared" si="90"/>
        <v>5</v>
      </c>
      <c r="BB142">
        <f t="shared" si="91"/>
        <v>6</v>
      </c>
      <c r="BC142">
        <f t="shared" si="92"/>
        <v>6</v>
      </c>
      <c r="BD142">
        <f t="shared" si="93"/>
        <v>7</v>
      </c>
      <c r="BE142">
        <f t="shared" si="94"/>
        <v>6</v>
      </c>
      <c r="BF142">
        <f t="shared" si="95"/>
        <v>3</v>
      </c>
      <c r="BG142">
        <f t="shared" si="96"/>
        <v>5</v>
      </c>
      <c r="BH142">
        <f t="shared" si="97"/>
        <v>7</v>
      </c>
      <c r="BI142">
        <f t="shared" si="98"/>
        <v>6</v>
      </c>
      <c r="BJ142">
        <f t="shared" si="69"/>
        <v>1000000</v>
      </c>
      <c r="BL142" s="39" t="s">
        <v>337</v>
      </c>
      <c r="BM142" s="30">
        <v>6</v>
      </c>
      <c r="BN142" s="30">
        <v>7</v>
      </c>
      <c r="BO142" s="30">
        <v>7</v>
      </c>
      <c r="BP142" s="30">
        <v>6</v>
      </c>
      <c r="BQ142" s="30">
        <v>6</v>
      </c>
      <c r="BR142" s="30">
        <v>7</v>
      </c>
      <c r="BS142" s="30">
        <v>5</v>
      </c>
      <c r="BT142" s="30">
        <v>6</v>
      </c>
      <c r="BU142" s="30">
        <v>6</v>
      </c>
      <c r="BV142" s="30">
        <v>7</v>
      </c>
      <c r="BW142" s="30">
        <v>6</v>
      </c>
      <c r="BX142" s="30">
        <v>6</v>
      </c>
      <c r="BY142" s="30">
        <v>7</v>
      </c>
      <c r="BZ142" s="30">
        <v>8</v>
      </c>
      <c r="CA142" s="30">
        <v>4</v>
      </c>
      <c r="CB142" s="30">
        <v>7</v>
      </c>
      <c r="CC142" s="30">
        <v>7</v>
      </c>
      <c r="CD142" s="30">
        <v>7</v>
      </c>
      <c r="CE142" s="30">
        <v>6</v>
      </c>
      <c r="CF142" s="30">
        <v>7</v>
      </c>
      <c r="CG142" s="30">
        <v>5</v>
      </c>
      <c r="CH142" s="30">
        <v>6</v>
      </c>
      <c r="CI142" s="30">
        <v>6</v>
      </c>
      <c r="CJ142" s="30">
        <v>7</v>
      </c>
      <c r="CK142" s="30">
        <v>6</v>
      </c>
      <c r="CL142" s="30">
        <v>3</v>
      </c>
      <c r="CM142" s="30">
        <v>5</v>
      </c>
      <c r="CN142" s="30">
        <v>7</v>
      </c>
      <c r="CO142" s="30">
        <v>6</v>
      </c>
      <c r="CP142" s="30">
        <v>1000000</v>
      </c>
      <c r="CQ142" s="34"/>
      <c r="CR142" s="34"/>
      <c r="CS142" s="34"/>
      <c r="CU142" s="7" t="s">
        <v>336</v>
      </c>
      <c r="CV142" s="8">
        <v>6</v>
      </c>
      <c r="CW142" s="8">
        <v>7</v>
      </c>
      <c r="CX142" s="8">
        <v>7</v>
      </c>
      <c r="CY142" s="8">
        <v>6</v>
      </c>
      <c r="CZ142" s="8">
        <v>6</v>
      </c>
      <c r="DA142" s="8">
        <v>7</v>
      </c>
      <c r="DB142" s="8">
        <v>5</v>
      </c>
      <c r="DC142" s="8">
        <v>6</v>
      </c>
      <c r="DD142" s="8">
        <v>6</v>
      </c>
      <c r="DE142" s="8">
        <v>6</v>
      </c>
      <c r="DF142" s="8">
        <v>6</v>
      </c>
      <c r="DG142" s="8">
        <v>6</v>
      </c>
      <c r="DH142" s="8">
        <v>7</v>
      </c>
      <c r="DI142" s="8">
        <v>6</v>
      </c>
      <c r="DJ142" s="8">
        <v>1</v>
      </c>
      <c r="DK142" s="8">
        <v>7</v>
      </c>
      <c r="DL142" s="8">
        <v>7</v>
      </c>
      <c r="DM142" s="8">
        <v>7</v>
      </c>
      <c r="DN142" s="8">
        <v>6</v>
      </c>
      <c r="DO142" s="8">
        <v>7</v>
      </c>
      <c r="DP142" s="8">
        <v>5</v>
      </c>
      <c r="DQ142" s="8">
        <v>6</v>
      </c>
      <c r="DR142" s="8">
        <v>6</v>
      </c>
      <c r="DS142" s="8">
        <v>7</v>
      </c>
      <c r="DT142" s="8">
        <v>6</v>
      </c>
      <c r="DU142" s="8">
        <v>3</v>
      </c>
      <c r="DV142" s="8">
        <v>5</v>
      </c>
      <c r="DW142" s="8">
        <v>7</v>
      </c>
      <c r="DX142" s="8">
        <v>6</v>
      </c>
      <c r="DY142" s="8">
        <v>1000000</v>
      </c>
    </row>
    <row r="143" spans="1:129" ht="15.75" thickBot="1" x14ac:dyDescent="0.3">
      <c r="A143" s="7" t="s">
        <v>335</v>
      </c>
      <c r="B143" s="8">
        <v>4</v>
      </c>
      <c r="C143" s="8">
        <v>3</v>
      </c>
      <c r="D143" s="8">
        <v>3</v>
      </c>
      <c r="E143" s="8">
        <v>4</v>
      </c>
      <c r="F143" s="8">
        <v>4</v>
      </c>
      <c r="G143" s="8">
        <v>3</v>
      </c>
      <c r="H143" s="8">
        <v>5</v>
      </c>
      <c r="I143" s="8">
        <v>4</v>
      </c>
      <c r="J143" s="8">
        <v>4</v>
      </c>
      <c r="K143" s="8">
        <v>4</v>
      </c>
      <c r="L143" s="8">
        <v>4</v>
      </c>
      <c r="M143" s="8">
        <v>4</v>
      </c>
      <c r="N143" s="8">
        <v>3</v>
      </c>
      <c r="O143" s="8">
        <v>4</v>
      </c>
      <c r="P143" s="8">
        <v>9</v>
      </c>
      <c r="Q143" s="8">
        <v>3</v>
      </c>
      <c r="R143" s="8">
        <v>3</v>
      </c>
      <c r="S143" s="8">
        <v>3</v>
      </c>
      <c r="T143" s="8">
        <v>4</v>
      </c>
      <c r="U143" s="8">
        <v>3</v>
      </c>
      <c r="V143" s="8">
        <v>5</v>
      </c>
      <c r="W143" s="8">
        <v>4</v>
      </c>
      <c r="X143" s="8">
        <v>4</v>
      </c>
      <c r="Y143" s="8">
        <v>3</v>
      </c>
      <c r="Z143" s="8">
        <v>4</v>
      </c>
      <c r="AA143" s="8">
        <v>7</v>
      </c>
      <c r="AB143" s="8">
        <v>5</v>
      </c>
      <c r="AC143" s="8">
        <v>3</v>
      </c>
      <c r="AD143" s="8">
        <v>4</v>
      </c>
      <c r="AE143" s="8">
        <v>1000000</v>
      </c>
      <c r="AG143">
        <f t="shared" si="70"/>
        <v>6</v>
      </c>
      <c r="AH143">
        <f t="shared" si="71"/>
        <v>7</v>
      </c>
      <c r="AI143">
        <f t="shared" si="72"/>
        <v>7</v>
      </c>
      <c r="AJ143">
        <f t="shared" si="73"/>
        <v>6</v>
      </c>
      <c r="AK143">
        <f t="shared" si="74"/>
        <v>6</v>
      </c>
      <c r="AL143">
        <f t="shared" si="75"/>
        <v>7</v>
      </c>
      <c r="AM143">
        <f t="shared" si="76"/>
        <v>5</v>
      </c>
      <c r="AN143">
        <f t="shared" si="77"/>
        <v>6</v>
      </c>
      <c r="AO143">
        <f t="shared" si="78"/>
        <v>6</v>
      </c>
      <c r="AP143">
        <f t="shared" si="79"/>
        <v>6</v>
      </c>
      <c r="AQ143">
        <f t="shared" si="80"/>
        <v>6</v>
      </c>
      <c r="AR143">
        <f t="shared" si="81"/>
        <v>6</v>
      </c>
      <c r="AS143">
        <f t="shared" si="82"/>
        <v>7</v>
      </c>
      <c r="AT143">
        <f t="shared" si="83"/>
        <v>6</v>
      </c>
      <c r="AU143">
        <f t="shared" si="84"/>
        <v>1</v>
      </c>
      <c r="AV143">
        <f t="shared" si="85"/>
        <v>7</v>
      </c>
      <c r="AW143">
        <f t="shared" si="86"/>
        <v>7</v>
      </c>
      <c r="AX143">
        <f t="shared" si="87"/>
        <v>7</v>
      </c>
      <c r="AY143">
        <f t="shared" si="88"/>
        <v>6</v>
      </c>
      <c r="AZ143">
        <f t="shared" si="89"/>
        <v>7</v>
      </c>
      <c r="BA143">
        <f t="shared" si="90"/>
        <v>5</v>
      </c>
      <c r="BB143">
        <f t="shared" si="91"/>
        <v>6</v>
      </c>
      <c r="BC143">
        <f t="shared" si="92"/>
        <v>6</v>
      </c>
      <c r="BD143">
        <f t="shared" si="93"/>
        <v>7</v>
      </c>
      <c r="BE143">
        <f t="shared" si="94"/>
        <v>6</v>
      </c>
      <c r="BF143">
        <f t="shared" si="95"/>
        <v>3</v>
      </c>
      <c r="BG143">
        <f t="shared" si="96"/>
        <v>5</v>
      </c>
      <c r="BH143">
        <f t="shared" si="97"/>
        <v>7</v>
      </c>
      <c r="BI143">
        <f t="shared" si="98"/>
        <v>6</v>
      </c>
      <c r="BJ143">
        <f t="shared" si="69"/>
        <v>1000000</v>
      </c>
      <c r="BL143" s="39" t="s">
        <v>338</v>
      </c>
      <c r="BM143" s="30">
        <v>6</v>
      </c>
      <c r="BN143" s="30">
        <v>7</v>
      </c>
      <c r="BO143" s="30">
        <v>7</v>
      </c>
      <c r="BP143" s="30">
        <v>6</v>
      </c>
      <c r="BQ143" s="30">
        <v>6</v>
      </c>
      <c r="BR143" s="30">
        <v>7</v>
      </c>
      <c r="BS143" s="30">
        <v>5</v>
      </c>
      <c r="BT143" s="30">
        <v>6</v>
      </c>
      <c r="BU143" s="30">
        <v>6</v>
      </c>
      <c r="BV143" s="30">
        <v>6</v>
      </c>
      <c r="BW143" s="30">
        <v>6</v>
      </c>
      <c r="BX143" s="30">
        <v>6</v>
      </c>
      <c r="BY143" s="30">
        <v>7</v>
      </c>
      <c r="BZ143" s="30">
        <v>6</v>
      </c>
      <c r="CA143" s="30">
        <v>1</v>
      </c>
      <c r="CB143" s="30">
        <v>7</v>
      </c>
      <c r="CC143" s="30">
        <v>7</v>
      </c>
      <c r="CD143" s="30">
        <v>7</v>
      </c>
      <c r="CE143" s="30">
        <v>6</v>
      </c>
      <c r="CF143" s="30">
        <v>7</v>
      </c>
      <c r="CG143" s="30">
        <v>5</v>
      </c>
      <c r="CH143" s="30">
        <v>6</v>
      </c>
      <c r="CI143" s="30">
        <v>6</v>
      </c>
      <c r="CJ143" s="30">
        <v>7</v>
      </c>
      <c r="CK143" s="30">
        <v>6</v>
      </c>
      <c r="CL143" s="30">
        <v>3</v>
      </c>
      <c r="CM143" s="30">
        <v>5</v>
      </c>
      <c r="CN143" s="30">
        <v>7</v>
      </c>
      <c r="CO143" s="30">
        <v>6</v>
      </c>
      <c r="CP143" s="30">
        <v>1000000</v>
      </c>
      <c r="CQ143" s="34"/>
      <c r="CR143" s="34"/>
      <c r="CS143" s="34"/>
      <c r="CU143" s="7" t="s">
        <v>337</v>
      </c>
      <c r="CV143" s="8">
        <v>6</v>
      </c>
      <c r="CW143" s="8">
        <v>7</v>
      </c>
      <c r="CX143" s="8">
        <v>7</v>
      </c>
      <c r="CY143" s="8">
        <v>6</v>
      </c>
      <c r="CZ143" s="8">
        <v>6</v>
      </c>
      <c r="DA143" s="8">
        <v>7</v>
      </c>
      <c r="DB143" s="8">
        <v>5</v>
      </c>
      <c r="DC143" s="8">
        <v>6</v>
      </c>
      <c r="DD143" s="8">
        <v>6</v>
      </c>
      <c r="DE143" s="8">
        <v>7</v>
      </c>
      <c r="DF143" s="8">
        <v>6</v>
      </c>
      <c r="DG143" s="8">
        <v>6</v>
      </c>
      <c r="DH143" s="8">
        <v>7</v>
      </c>
      <c r="DI143" s="8">
        <v>8</v>
      </c>
      <c r="DJ143" s="8">
        <v>4</v>
      </c>
      <c r="DK143" s="8">
        <v>7</v>
      </c>
      <c r="DL143" s="8">
        <v>7</v>
      </c>
      <c r="DM143" s="8">
        <v>7</v>
      </c>
      <c r="DN143" s="8">
        <v>6</v>
      </c>
      <c r="DO143" s="8">
        <v>7</v>
      </c>
      <c r="DP143" s="8">
        <v>5</v>
      </c>
      <c r="DQ143" s="8">
        <v>6</v>
      </c>
      <c r="DR143" s="8">
        <v>6</v>
      </c>
      <c r="DS143" s="8">
        <v>7</v>
      </c>
      <c r="DT143" s="8">
        <v>6</v>
      </c>
      <c r="DU143" s="8">
        <v>3</v>
      </c>
      <c r="DV143" s="8">
        <v>5</v>
      </c>
      <c r="DW143" s="8">
        <v>7</v>
      </c>
      <c r="DX143" s="8">
        <v>6</v>
      </c>
      <c r="DY143" s="8">
        <v>1000000</v>
      </c>
    </row>
    <row r="144" spans="1:129" ht="15.75" thickBot="1" x14ac:dyDescent="0.3">
      <c r="A144" s="7" t="s">
        <v>336</v>
      </c>
      <c r="B144" s="8">
        <v>4</v>
      </c>
      <c r="C144" s="8">
        <v>3</v>
      </c>
      <c r="D144" s="8">
        <v>3</v>
      </c>
      <c r="E144" s="8">
        <v>4</v>
      </c>
      <c r="F144" s="8">
        <v>4</v>
      </c>
      <c r="G144" s="8">
        <v>3</v>
      </c>
      <c r="H144" s="8">
        <v>5</v>
      </c>
      <c r="I144" s="8">
        <v>4</v>
      </c>
      <c r="J144" s="8">
        <v>4</v>
      </c>
      <c r="K144" s="8">
        <v>4</v>
      </c>
      <c r="L144" s="8">
        <v>4</v>
      </c>
      <c r="M144" s="8">
        <v>4</v>
      </c>
      <c r="N144" s="8">
        <v>3</v>
      </c>
      <c r="O144" s="8">
        <v>4</v>
      </c>
      <c r="P144" s="8">
        <v>9</v>
      </c>
      <c r="Q144" s="8">
        <v>3</v>
      </c>
      <c r="R144" s="8">
        <v>3</v>
      </c>
      <c r="S144" s="8">
        <v>3</v>
      </c>
      <c r="T144" s="8">
        <v>4</v>
      </c>
      <c r="U144" s="8">
        <v>3</v>
      </c>
      <c r="V144" s="8">
        <v>5</v>
      </c>
      <c r="W144" s="8">
        <v>4</v>
      </c>
      <c r="X144" s="8">
        <v>4</v>
      </c>
      <c r="Y144" s="8">
        <v>3</v>
      </c>
      <c r="Z144" s="8">
        <v>4</v>
      </c>
      <c r="AA144" s="8">
        <v>7</v>
      </c>
      <c r="AB144" s="8">
        <v>5</v>
      </c>
      <c r="AC144" s="8">
        <v>3</v>
      </c>
      <c r="AD144" s="8">
        <v>4</v>
      </c>
      <c r="AE144" s="8">
        <v>1000000</v>
      </c>
      <c r="AG144">
        <f t="shared" si="70"/>
        <v>6</v>
      </c>
      <c r="AH144">
        <f t="shared" si="71"/>
        <v>7</v>
      </c>
      <c r="AI144">
        <f t="shared" si="72"/>
        <v>7</v>
      </c>
      <c r="AJ144">
        <f t="shared" si="73"/>
        <v>6</v>
      </c>
      <c r="AK144">
        <f t="shared" si="74"/>
        <v>6</v>
      </c>
      <c r="AL144">
        <f t="shared" si="75"/>
        <v>7</v>
      </c>
      <c r="AM144">
        <f t="shared" si="76"/>
        <v>5</v>
      </c>
      <c r="AN144">
        <f t="shared" si="77"/>
        <v>6</v>
      </c>
      <c r="AO144">
        <f t="shared" si="78"/>
        <v>6</v>
      </c>
      <c r="AP144">
        <f t="shared" si="79"/>
        <v>6</v>
      </c>
      <c r="AQ144">
        <f t="shared" si="80"/>
        <v>6</v>
      </c>
      <c r="AR144">
        <f t="shared" si="81"/>
        <v>6</v>
      </c>
      <c r="AS144">
        <f t="shared" si="82"/>
        <v>7</v>
      </c>
      <c r="AT144">
        <f t="shared" si="83"/>
        <v>6</v>
      </c>
      <c r="AU144">
        <f t="shared" si="84"/>
        <v>1</v>
      </c>
      <c r="AV144">
        <f t="shared" si="85"/>
        <v>7</v>
      </c>
      <c r="AW144">
        <f t="shared" si="86"/>
        <v>7</v>
      </c>
      <c r="AX144">
        <f t="shared" si="87"/>
        <v>7</v>
      </c>
      <c r="AY144">
        <f t="shared" si="88"/>
        <v>6</v>
      </c>
      <c r="AZ144">
        <f t="shared" si="89"/>
        <v>7</v>
      </c>
      <c r="BA144">
        <f t="shared" si="90"/>
        <v>5</v>
      </c>
      <c r="BB144">
        <f t="shared" si="91"/>
        <v>6</v>
      </c>
      <c r="BC144">
        <f t="shared" si="92"/>
        <v>6</v>
      </c>
      <c r="BD144">
        <f t="shared" si="93"/>
        <v>7</v>
      </c>
      <c r="BE144">
        <f t="shared" si="94"/>
        <v>6</v>
      </c>
      <c r="BF144">
        <f t="shared" si="95"/>
        <v>3</v>
      </c>
      <c r="BG144">
        <f t="shared" si="96"/>
        <v>5</v>
      </c>
      <c r="BH144">
        <f t="shared" si="97"/>
        <v>7</v>
      </c>
      <c r="BI144">
        <f t="shared" si="98"/>
        <v>6</v>
      </c>
      <c r="BJ144">
        <f t="shared" si="69"/>
        <v>1000000</v>
      </c>
      <c r="BL144" s="39" t="s">
        <v>339</v>
      </c>
      <c r="BM144" s="30">
        <v>6</v>
      </c>
      <c r="BN144" s="30">
        <v>7</v>
      </c>
      <c r="BO144" s="30">
        <v>7</v>
      </c>
      <c r="BP144" s="30">
        <v>6</v>
      </c>
      <c r="BQ144" s="30">
        <v>6</v>
      </c>
      <c r="BR144" s="30">
        <v>7</v>
      </c>
      <c r="BS144" s="30">
        <v>8</v>
      </c>
      <c r="BT144" s="30">
        <v>8</v>
      </c>
      <c r="BU144" s="30">
        <v>6</v>
      </c>
      <c r="BV144" s="30">
        <v>6</v>
      </c>
      <c r="BW144" s="30">
        <v>6</v>
      </c>
      <c r="BX144" s="30">
        <v>6</v>
      </c>
      <c r="BY144" s="30">
        <v>7</v>
      </c>
      <c r="BZ144" s="30">
        <v>6</v>
      </c>
      <c r="CA144" s="30">
        <v>6</v>
      </c>
      <c r="CB144" s="30">
        <v>7</v>
      </c>
      <c r="CC144" s="30">
        <v>7</v>
      </c>
      <c r="CD144" s="30">
        <v>7</v>
      </c>
      <c r="CE144" s="30">
        <v>6</v>
      </c>
      <c r="CF144" s="30">
        <v>7</v>
      </c>
      <c r="CG144" s="30">
        <v>7</v>
      </c>
      <c r="CH144" s="30">
        <v>6</v>
      </c>
      <c r="CI144" s="30">
        <v>9</v>
      </c>
      <c r="CJ144" s="30">
        <v>7</v>
      </c>
      <c r="CK144" s="30">
        <v>6</v>
      </c>
      <c r="CL144" s="30">
        <v>3</v>
      </c>
      <c r="CM144" s="30">
        <v>8</v>
      </c>
      <c r="CN144" s="30">
        <v>7</v>
      </c>
      <c r="CO144" s="30">
        <v>6</v>
      </c>
      <c r="CP144" s="30">
        <v>1000000</v>
      </c>
      <c r="CQ144" s="34"/>
      <c r="CR144" s="34"/>
      <c r="CS144" s="34"/>
      <c r="CU144" s="7" t="s">
        <v>338</v>
      </c>
      <c r="CV144" s="8">
        <v>6</v>
      </c>
      <c r="CW144" s="8">
        <v>7</v>
      </c>
      <c r="CX144" s="8">
        <v>7</v>
      </c>
      <c r="CY144" s="8">
        <v>6</v>
      </c>
      <c r="CZ144" s="8">
        <v>6</v>
      </c>
      <c r="DA144" s="8">
        <v>7</v>
      </c>
      <c r="DB144" s="8">
        <v>5</v>
      </c>
      <c r="DC144" s="8">
        <v>6</v>
      </c>
      <c r="DD144" s="8">
        <v>6</v>
      </c>
      <c r="DE144" s="8">
        <v>6</v>
      </c>
      <c r="DF144" s="8">
        <v>6</v>
      </c>
      <c r="DG144" s="8">
        <v>6</v>
      </c>
      <c r="DH144" s="8">
        <v>7</v>
      </c>
      <c r="DI144" s="8">
        <v>6</v>
      </c>
      <c r="DJ144" s="8">
        <v>1</v>
      </c>
      <c r="DK144" s="8">
        <v>7</v>
      </c>
      <c r="DL144" s="8">
        <v>7</v>
      </c>
      <c r="DM144" s="8">
        <v>7</v>
      </c>
      <c r="DN144" s="8">
        <v>6</v>
      </c>
      <c r="DO144" s="8">
        <v>7</v>
      </c>
      <c r="DP144" s="8">
        <v>5</v>
      </c>
      <c r="DQ144" s="8">
        <v>6</v>
      </c>
      <c r="DR144" s="8">
        <v>6</v>
      </c>
      <c r="DS144" s="8">
        <v>7</v>
      </c>
      <c r="DT144" s="8">
        <v>6</v>
      </c>
      <c r="DU144" s="8">
        <v>3</v>
      </c>
      <c r="DV144" s="8">
        <v>5</v>
      </c>
      <c r="DW144" s="8">
        <v>7</v>
      </c>
      <c r="DX144" s="8">
        <v>6</v>
      </c>
      <c r="DY144" s="8">
        <v>1000000</v>
      </c>
    </row>
    <row r="145" spans="1:129" ht="15.75" thickBot="1" x14ac:dyDescent="0.3">
      <c r="A145" s="7" t="s">
        <v>337</v>
      </c>
      <c r="B145" s="8">
        <v>4</v>
      </c>
      <c r="C145" s="8">
        <v>3</v>
      </c>
      <c r="D145" s="8">
        <v>3</v>
      </c>
      <c r="E145" s="8">
        <v>4</v>
      </c>
      <c r="F145" s="8">
        <v>4</v>
      </c>
      <c r="G145" s="8">
        <v>3</v>
      </c>
      <c r="H145" s="8">
        <v>5</v>
      </c>
      <c r="I145" s="8">
        <v>4</v>
      </c>
      <c r="J145" s="8">
        <v>4</v>
      </c>
      <c r="K145" s="8">
        <v>3</v>
      </c>
      <c r="L145" s="8">
        <v>4</v>
      </c>
      <c r="M145" s="8">
        <v>4</v>
      </c>
      <c r="N145" s="8">
        <v>3</v>
      </c>
      <c r="O145" s="8">
        <v>2</v>
      </c>
      <c r="P145" s="8">
        <v>6</v>
      </c>
      <c r="Q145" s="8">
        <v>3</v>
      </c>
      <c r="R145" s="8">
        <v>3</v>
      </c>
      <c r="S145" s="8">
        <v>3</v>
      </c>
      <c r="T145" s="8">
        <v>4</v>
      </c>
      <c r="U145" s="8">
        <v>3</v>
      </c>
      <c r="V145" s="8">
        <v>5</v>
      </c>
      <c r="W145" s="8">
        <v>4</v>
      </c>
      <c r="X145" s="8">
        <v>4</v>
      </c>
      <c r="Y145" s="8">
        <v>3</v>
      </c>
      <c r="Z145" s="8">
        <v>4</v>
      </c>
      <c r="AA145" s="8">
        <v>7</v>
      </c>
      <c r="AB145" s="8">
        <v>5</v>
      </c>
      <c r="AC145" s="8">
        <v>3</v>
      </c>
      <c r="AD145" s="8">
        <v>4</v>
      </c>
      <c r="AE145" s="8">
        <v>1000000</v>
      </c>
      <c r="AG145">
        <f t="shared" si="70"/>
        <v>6</v>
      </c>
      <c r="AH145">
        <f t="shared" si="71"/>
        <v>7</v>
      </c>
      <c r="AI145">
        <f t="shared" si="72"/>
        <v>7</v>
      </c>
      <c r="AJ145">
        <f t="shared" si="73"/>
        <v>6</v>
      </c>
      <c r="AK145">
        <f t="shared" si="74"/>
        <v>6</v>
      </c>
      <c r="AL145">
        <f t="shared" si="75"/>
        <v>7</v>
      </c>
      <c r="AM145">
        <f t="shared" si="76"/>
        <v>5</v>
      </c>
      <c r="AN145">
        <f t="shared" si="77"/>
        <v>6</v>
      </c>
      <c r="AO145">
        <f t="shared" si="78"/>
        <v>6</v>
      </c>
      <c r="AP145">
        <f t="shared" si="79"/>
        <v>7</v>
      </c>
      <c r="AQ145">
        <f t="shared" si="80"/>
        <v>6</v>
      </c>
      <c r="AR145">
        <f t="shared" si="81"/>
        <v>6</v>
      </c>
      <c r="AS145">
        <f t="shared" si="82"/>
        <v>7</v>
      </c>
      <c r="AT145">
        <f t="shared" si="83"/>
        <v>8</v>
      </c>
      <c r="AU145">
        <f t="shared" si="84"/>
        <v>4</v>
      </c>
      <c r="AV145">
        <f t="shared" si="85"/>
        <v>7</v>
      </c>
      <c r="AW145">
        <f t="shared" si="86"/>
        <v>7</v>
      </c>
      <c r="AX145">
        <f t="shared" si="87"/>
        <v>7</v>
      </c>
      <c r="AY145">
        <f t="shared" si="88"/>
        <v>6</v>
      </c>
      <c r="AZ145">
        <f t="shared" si="89"/>
        <v>7</v>
      </c>
      <c r="BA145">
        <f t="shared" si="90"/>
        <v>5</v>
      </c>
      <c r="BB145">
        <f t="shared" si="91"/>
        <v>6</v>
      </c>
      <c r="BC145">
        <f t="shared" si="92"/>
        <v>6</v>
      </c>
      <c r="BD145">
        <f t="shared" si="93"/>
        <v>7</v>
      </c>
      <c r="BE145">
        <f t="shared" si="94"/>
        <v>6</v>
      </c>
      <c r="BF145">
        <f t="shared" si="95"/>
        <v>3</v>
      </c>
      <c r="BG145">
        <f t="shared" si="96"/>
        <v>5</v>
      </c>
      <c r="BH145">
        <f t="shared" si="97"/>
        <v>7</v>
      </c>
      <c r="BI145">
        <f t="shared" si="98"/>
        <v>6</v>
      </c>
      <c r="BJ145">
        <f t="shared" si="69"/>
        <v>1000000</v>
      </c>
      <c r="BL145" s="39" t="s">
        <v>340</v>
      </c>
      <c r="BM145" s="30">
        <v>6</v>
      </c>
      <c r="BN145" s="30">
        <v>7</v>
      </c>
      <c r="BO145" s="30">
        <v>7</v>
      </c>
      <c r="BP145" s="30">
        <v>6</v>
      </c>
      <c r="BQ145" s="30">
        <v>6</v>
      </c>
      <c r="BR145" s="30">
        <v>7</v>
      </c>
      <c r="BS145" s="30">
        <v>5</v>
      </c>
      <c r="BT145" s="30">
        <v>6</v>
      </c>
      <c r="BU145" s="30">
        <v>6</v>
      </c>
      <c r="BV145" s="30">
        <v>6</v>
      </c>
      <c r="BW145" s="30">
        <v>6</v>
      </c>
      <c r="BX145" s="30">
        <v>6</v>
      </c>
      <c r="BY145" s="30">
        <v>7</v>
      </c>
      <c r="BZ145" s="30">
        <v>6</v>
      </c>
      <c r="CA145" s="30">
        <v>1</v>
      </c>
      <c r="CB145" s="30">
        <v>7</v>
      </c>
      <c r="CC145" s="30">
        <v>7</v>
      </c>
      <c r="CD145" s="30">
        <v>7</v>
      </c>
      <c r="CE145" s="30">
        <v>6</v>
      </c>
      <c r="CF145" s="30">
        <v>7</v>
      </c>
      <c r="CG145" s="30">
        <v>5</v>
      </c>
      <c r="CH145" s="30">
        <v>6</v>
      </c>
      <c r="CI145" s="30">
        <v>6</v>
      </c>
      <c r="CJ145" s="30">
        <v>7</v>
      </c>
      <c r="CK145" s="30">
        <v>6</v>
      </c>
      <c r="CL145" s="30">
        <v>3</v>
      </c>
      <c r="CM145" s="30">
        <v>5</v>
      </c>
      <c r="CN145" s="30">
        <v>7</v>
      </c>
      <c r="CO145" s="30">
        <v>6</v>
      </c>
      <c r="CP145" s="30">
        <v>1000000</v>
      </c>
      <c r="CQ145" s="34"/>
      <c r="CR145" s="34"/>
      <c r="CS145" s="34"/>
      <c r="CU145" s="7" t="s">
        <v>339</v>
      </c>
      <c r="CV145" s="8">
        <v>6</v>
      </c>
      <c r="CW145" s="8">
        <v>7</v>
      </c>
      <c r="CX145" s="8">
        <v>7</v>
      </c>
      <c r="CY145" s="8">
        <v>6</v>
      </c>
      <c r="CZ145" s="8">
        <v>6</v>
      </c>
      <c r="DA145" s="8">
        <v>7</v>
      </c>
      <c r="DB145" s="8">
        <v>8</v>
      </c>
      <c r="DC145" s="8">
        <v>8</v>
      </c>
      <c r="DD145" s="8">
        <v>6</v>
      </c>
      <c r="DE145" s="8">
        <v>6</v>
      </c>
      <c r="DF145" s="8">
        <v>6</v>
      </c>
      <c r="DG145" s="8">
        <v>6</v>
      </c>
      <c r="DH145" s="8">
        <v>7</v>
      </c>
      <c r="DI145" s="8">
        <v>6</v>
      </c>
      <c r="DJ145" s="8">
        <v>6</v>
      </c>
      <c r="DK145" s="8">
        <v>7</v>
      </c>
      <c r="DL145" s="8">
        <v>7</v>
      </c>
      <c r="DM145" s="8">
        <v>7</v>
      </c>
      <c r="DN145" s="8">
        <v>6</v>
      </c>
      <c r="DO145" s="8">
        <v>7</v>
      </c>
      <c r="DP145" s="8">
        <v>7</v>
      </c>
      <c r="DQ145" s="8">
        <v>6</v>
      </c>
      <c r="DR145" s="8">
        <v>9</v>
      </c>
      <c r="DS145" s="8">
        <v>7</v>
      </c>
      <c r="DT145" s="8">
        <v>6</v>
      </c>
      <c r="DU145" s="8">
        <v>3</v>
      </c>
      <c r="DV145" s="8">
        <v>8</v>
      </c>
      <c r="DW145" s="8">
        <v>7</v>
      </c>
      <c r="DX145" s="8">
        <v>6</v>
      </c>
      <c r="DY145" s="8">
        <v>1000000</v>
      </c>
    </row>
    <row r="146" spans="1:129" ht="15.75" thickBot="1" x14ac:dyDescent="0.3">
      <c r="A146" s="7" t="s">
        <v>338</v>
      </c>
      <c r="B146" s="8">
        <v>4</v>
      </c>
      <c r="C146" s="8">
        <v>3</v>
      </c>
      <c r="D146" s="8">
        <v>3</v>
      </c>
      <c r="E146" s="8">
        <v>4</v>
      </c>
      <c r="F146" s="8">
        <v>4</v>
      </c>
      <c r="G146" s="8">
        <v>3</v>
      </c>
      <c r="H146" s="8">
        <v>5</v>
      </c>
      <c r="I146" s="8">
        <v>4</v>
      </c>
      <c r="J146" s="8">
        <v>4</v>
      </c>
      <c r="K146" s="8">
        <v>4</v>
      </c>
      <c r="L146" s="8">
        <v>4</v>
      </c>
      <c r="M146" s="8">
        <v>4</v>
      </c>
      <c r="N146" s="8">
        <v>3</v>
      </c>
      <c r="O146" s="8">
        <v>4</v>
      </c>
      <c r="P146" s="8">
        <v>9</v>
      </c>
      <c r="Q146" s="8">
        <v>3</v>
      </c>
      <c r="R146" s="8">
        <v>3</v>
      </c>
      <c r="S146" s="8">
        <v>3</v>
      </c>
      <c r="T146" s="8">
        <v>4</v>
      </c>
      <c r="U146" s="8">
        <v>3</v>
      </c>
      <c r="V146" s="8">
        <v>5</v>
      </c>
      <c r="W146" s="8">
        <v>4</v>
      </c>
      <c r="X146" s="8">
        <v>4</v>
      </c>
      <c r="Y146" s="8">
        <v>3</v>
      </c>
      <c r="Z146" s="8">
        <v>4</v>
      </c>
      <c r="AA146" s="8">
        <v>7</v>
      </c>
      <c r="AB146" s="8">
        <v>5</v>
      </c>
      <c r="AC146" s="8">
        <v>3</v>
      </c>
      <c r="AD146" s="8">
        <v>4</v>
      </c>
      <c r="AE146" s="8">
        <v>1000000</v>
      </c>
      <c r="AG146">
        <f t="shared" si="70"/>
        <v>6</v>
      </c>
      <c r="AH146">
        <f t="shared" si="71"/>
        <v>7</v>
      </c>
      <c r="AI146">
        <f t="shared" si="72"/>
        <v>7</v>
      </c>
      <c r="AJ146">
        <f t="shared" si="73"/>
        <v>6</v>
      </c>
      <c r="AK146">
        <f t="shared" si="74"/>
        <v>6</v>
      </c>
      <c r="AL146">
        <f t="shared" si="75"/>
        <v>7</v>
      </c>
      <c r="AM146">
        <f t="shared" si="76"/>
        <v>5</v>
      </c>
      <c r="AN146">
        <f t="shared" si="77"/>
        <v>6</v>
      </c>
      <c r="AO146">
        <f t="shared" si="78"/>
        <v>6</v>
      </c>
      <c r="AP146">
        <f t="shared" si="79"/>
        <v>6</v>
      </c>
      <c r="AQ146">
        <f t="shared" si="80"/>
        <v>6</v>
      </c>
      <c r="AR146">
        <f t="shared" si="81"/>
        <v>6</v>
      </c>
      <c r="AS146">
        <f t="shared" si="82"/>
        <v>7</v>
      </c>
      <c r="AT146">
        <f t="shared" si="83"/>
        <v>6</v>
      </c>
      <c r="AU146">
        <f t="shared" si="84"/>
        <v>1</v>
      </c>
      <c r="AV146">
        <f t="shared" si="85"/>
        <v>7</v>
      </c>
      <c r="AW146">
        <f t="shared" si="86"/>
        <v>7</v>
      </c>
      <c r="AX146">
        <f t="shared" si="87"/>
        <v>7</v>
      </c>
      <c r="AY146">
        <f t="shared" si="88"/>
        <v>6</v>
      </c>
      <c r="AZ146">
        <f t="shared" si="89"/>
        <v>7</v>
      </c>
      <c r="BA146">
        <f t="shared" si="90"/>
        <v>5</v>
      </c>
      <c r="BB146">
        <f t="shared" si="91"/>
        <v>6</v>
      </c>
      <c r="BC146">
        <f t="shared" si="92"/>
        <v>6</v>
      </c>
      <c r="BD146">
        <f t="shared" si="93"/>
        <v>7</v>
      </c>
      <c r="BE146">
        <f t="shared" si="94"/>
        <v>6</v>
      </c>
      <c r="BF146">
        <f t="shared" si="95"/>
        <v>3</v>
      </c>
      <c r="BG146">
        <f t="shared" si="96"/>
        <v>5</v>
      </c>
      <c r="BH146">
        <f t="shared" si="97"/>
        <v>7</v>
      </c>
      <c r="BI146">
        <f t="shared" si="98"/>
        <v>6</v>
      </c>
      <c r="BJ146">
        <f t="shared" si="69"/>
        <v>1000000</v>
      </c>
      <c r="BL146" s="39" t="s">
        <v>341</v>
      </c>
      <c r="BM146" s="30">
        <v>6</v>
      </c>
      <c r="BN146" s="30">
        <v>7</v>
      </c>
      <c r="BO146" s="30">
        <v>7</v>
      </c>
      <c r="BP146" s="30">
        <v>6</v>
      </c>
      <c r="BQ146" s="30">
        <v>6</v>
      </c>
      <c r="BR146" s="30">
        <v>7</v>
      </c>
      <c r="BS146" s="30">
        <v>5</v>
      </c>
      <c r="BT146" s="30">
        <v>6</v>
      </c>
      <c r="BU146" s="30">
        <v>6</v>
      </c>
      <c r="BV146" s="30">
        <v>6</v>
      </c>
      <c r="BW146" s="30">
        <v>6</v>
      </c>
      <c r="BX146" s="30">
        <v>6</v>
      </c>
      <c r="BY146" s="30">
        <v>7</v>
      </c>
      <c r="BZ146" s="30">
        <v>6</v>
      </c>
      <c r="CA146" s="30">
        <v>1</v>
      </c>
      <c r="CB146" s="30">
        <v>7</v>
      </c>
      <c r="CC146" s="30">
        <v>7</v>
      </c>
      <c r="CD146" s="30">
        <v>7</v>
      </c>
      <c r="CE146" s="30">
        <v>6</v>
      </c>
      <c r="CF146" s="30">
        <v>7</v>
      </c>
      <c r="CG146" s="30">
        <v>5</v>
      </c>
      <c r="CH146" s="30">
        <v>6</v>
      </c>
      <c r="CI146" s="30">
        <v>6</v>
      </c>
      <c r="CJ146" s="30">
        <v>7</v>
      </c>
      <c r="CK146" s="30">
        <v>6</v>
      </c>
      <c r="CL146" s="30">
        <v>3</v>
      </c>
      <c r="CM146" s="30">
        <v>5</v>
      </c>
      <c r="CN146" s="30">
        <v>7</v>
      </c>
      <c r="CO146" s="30">
        <v>6</v>
      </c>
      <c r="CP146" s="30">
        <v>1000000</v>
      </c>
      <c r="CQ146" s="34"/>
      <c r="CR146" s="34"/>
      <c r="CS146" s="34"/>
      <c r="CU146" s="7" t="s">
        <v>340</v>
      </c>
      <c r="CV146" s="8">
        <v>6</v>
      </c>
      <c r="CW146" s="8">
        <v>7</v>
      </c>
      <c r="CX146" s="8">
        <v>7</v>
      </c>
      <c r="CY146" s="8">
        <v>6</v>
      </c>
      <c r="CZ146" s="8">
        <v>6</v>
      </c>
      <c r="DA146" s="8">
        <v>7</v>
      </c>
      <c r="DB146" s="8">
        <v>5</v>
      </c>
      <c r="DC146" s="8">
        <v>6</v>
      </c>
      <c r="DD146" s="8">
        <v>6</v>
      </c>
      <c r="DE146" s="8">
        <v>6</v>
      </c>
      <c r="DF146" s="8">
        <v>6</v>
      </c>
      <c r="DG146" s="8">
        <v>6</v>
      </c>
      <c r="DH146" s="8">
        <v>7</v>
      </c>
      <c r="DI146" s="8">
        <v>6</v>
      </c>
      <c r="DJ146" s="8">
        <v>1</v>
      </c>
      <c r="DK146" s="8">
        <v>7</v>
      </c>
      <c r="DL146" s="8">
        <v>7</v>
      </c>
      <c r="DM146" s="8">
        <v>7</v>
      </c>
      <c r="DN146" s="8">
        <v>6</v>
      </c>
      <c r="DO146" s="8">
        <v>7</v>
      </c>
      <c r="DP146" s="8">
        <v>5</v>
      </c>
      <c r="DQ146" s="8">
        <v>6</v>
      </c>
      <c r="DR146" s="8">
        <v>6</v>
      </c>
      <c r="DS146" s="8">
        <v>7</v>
      </c>
      <c r="DT146" s="8">
        <v>6</v>
      </c>
      <c r="DU146" s="8">
        <v>3</v>
      </c>
      <c r="DV146" s="8">
        <v>5</v>
      </c>
      <c r="DW146" s="8">
        <v>7</v>
      </c>
      <c r="DX146" s="8">
        <v>6</v>
      </c>
      <c r="DY146" s="8">
        <v>1000000</v>
      </c>
    </row>
    <row r="147" spans="1:129" ht="15.75" thickBot="1" x14ac:dyDescent="0.3">
      <c r="A147" s="7" t="s">
        <v>339</v>
      </c>
      <c r="B147" s="8">
        <v>4</v>
      </c>
      <c r="C147" s="8">
        <v>3</v>
      </c>
      <c r="D147" s="8">
        <v>3</v>
      </c>
      <c r="E147" s="8">
        <v>4</v>
      </c>
      <c r="F147" s="8">
        <v>4</v>
      </c>
      <c r="G147" s="8">
        <v>3</v>
      </c>
      <c r="H147" s="8">
        <v>2</v>
      </c>
      <c r="I147" s="8">
        <v>2</v>
      </c>
      <c r="J147" s="8">
        <v>4</v>
      </c>
      <c r="K147" s="8">
        <v>4</v>
      </c>
      <c r="L147" s="8">
        <v>4</v>
      </c>
      <c r="M147" s="8">
        <v>4</v>
      </c>
      <c r="N147" s="8">
        <v>3</v>
      </c>
      <c r="O147" s="8">
        <v>4</v>
      </c>
      <c r="P147" s="8">
        <v>4</v>
      </c>
      <c r="Q147" s="8">
        <v>3</v>
      </c>
      <c r="R147" s="8">
        <v>3</v>
      </c>
      <c r="S147" s="8">
        <v>3</v>
      </c>
      <c r="T147" s="8">
        <v>4</v>
      </c>
      <c r="U147" s="8">
        <v>3</v>
      </c>
      <c r="V147" s="8">
        <v>3</v>
      </c>
      <c r="W147" s="8">
        <v>4</v>
      </c>
      <c r="X147" s="8">
        <v>1</v>
      </c>
      <c r="Y147" s="8">
        <v>3</v>
      </c>
      <c r="Z147" s="8">
        <v>4</v>
      </c>
      <c r="AA147" s="8">
        <v>7</v>
      </c>
      <c r="AB147" s="8">
        <v>2</v>
      </c>
      <c r="AC147" s="8">
        <v>3</v>
      </c>
      <c r="AD147" s="8">
        <v>4</v>
      </c>
      <c r="AE147" s="8">
        <v>1000000</v>
      </c>
      <c r="AG147">
        <f t="shared" si="70"/>
        <v>6</v>
      </c>
      <c r="AH147">
        <f t="shared" si="71"/>
        <v>7</v>
      </c>
      <c r="AI147">
        <f t="shared" si="72"/>
        <v>7</v>
      </c>
      <c r="AJ147">
        <f t="shared" si="73"/>
        <v>6</v>
      </c>
      <c r="AK147">
        <f t="shared" si="74"/>
        <v>6</v>
      </c>
      <c r="AL147">
        <f t="shared" si="75"/>
        <v>7</v>
      </c>
      <c r="AM147">
        <f t="shared" si="76"/>
        <v>8</v>
      </c>
      <c r="AN147">
        <f t="shared" si="77"/>
        <v>8</v>
      </c>
      <c r="AO147">
        <f t="shared" si="78"/>
        <v>6</v>
      </c>
      <c r="AP147">
        <f t="shared" si="79"/>
        <v>6</v>
      </c>
      <c r="AQ147">
        <f t="shared" si="80"/>
        <v>6</v>
      </c>
      <c r="AR147">
        <f t="shared" si="81"/>
        <v>6</v>
      </c>
      <c r="AS147">
        <f t="shared" si="82"/>
        <v>7</v>
      </c>
      <c r="AT147">
        <f t="shared" si="83"/>
        <v>6</v>
      </c>
      <c r="AU147">
        <f t="shared" si="84"/>
        <v>6</v>
      </c>
      <c r="AV147">
        <f t="shared" si="85"/>
        <v>7</v>
      </c>
      <c r="AW147">
        <f t="shared" si="86"/>
        <v>7</v>
      </c>
      <c r="AX147">
        <f t="shared" si="87"/>
        <v>7</v>
      </c>
      <c r="AY147">
        <f t="shared" si="88"/>
        <v>6</v>
      </c>
      <c r="AZ147">
        <f t="shared" si="89"/>
        <v>7</v>
      </c>
      <c r="BA147">
        <f t="shared" si="90"/>
        <v>7</v>
      </c>
      <c r="BB147">
        <f t="shared" si="91"/>
        <v>6</v>
      </c>
      <c r="BC147">
        <f t="shared" si="92"/>
        <v>9</v>
      </c>
      <c r="BD147">
        <f t="shared" si="93"/>
        <v>7</v>
      </c>
      <c r="BE147">
        <f t="shared" si="94"/>
        <v>6</v>
      </c>
      <c r="BF147">
        <f t="shared" si="95"/>
        <v>3</v>
      </c>
      <c r="BG147">
        <f t="shared" si="96"/>
        <v>8</v>
      </c>
      <c r="BH147">
        <f t="shared" si="97"/>
        <v>7</v>
      </c>
      <c r="BI147">
        <f t="shared" si="98"/>
        <v>6</v>
      </c>
      <c r="BJ147">
        <f t="shared" si="69"/>
        <v>1000000</v>
      </c>
      <c r="BL147" s="39" t="s">
        <v>342</v>
      </c>
      <c r="BM147" s="30">
        <v>7</v>
      </c>
      <c r="BN147" s="30">
        <v>8</v>
      </c>
      <c r="BO147" s="30">
        <v>9</v>
      </c>
      <c r="BP147" s="30">
        <v>9</v>
      </c>
      <c r="BQ147" s="30">
        <v>7</v>
      </c>
      <c r="BR147" s="30">
        <v>9</v>
      </c>
      <c r="BS147" s="30">
        <v>6</v>
      </c>
      <c r="BT147" s="30">
        <v>7</v>
      </c>
      <c r="BU147" s="30">
        <v>7</v>
      </c>
      <c r="BV147" s="30">
        <v>9</v>
      </c>
      <c r="BW147" s="30">
        <v>7</v>
      </c>
      <c r="BX147" s="30">
        <v>7</v>
      </c>
      <c r="BY147" s="30">
        <v>9</v>
      </c>
      <c r="BZ147" s="30">
        <v>8</v>
      </c>
      <c r="CA147" s="30">
        <v>8</v>
      </c>
      <c r="CB147" s="30">
        <v>9</v>
      </c>
      <c r="CC147" s="30">
        <v>8</v>
      </c>
      <c r="CD147" s="30">
        <v>8</v>
      </c>
      <c r="CE147" s="30">
        <v>7</v>
      </c>
      <c r="CF147" s="30">
        <v>9</v>
      </c>
      <c r="CG147" s="30">
        <v>9</v>
      </c>
      <c r="CH147" s="30">
        <v>9</v>
      </c>
      <c r="CI147" s="30">
        <v>9</v>
      </c>
      <c r="CJ147" s="30">
        <v>8</v>
      </c>
      <c r="CK147" s="30">
        <v>7</v>
      </c>
      <c r="CL147" s="30">
        <v>6</v>
      </c>
      <c r="CM147" s="30">
        <v>9</v>
      </c>
      <c r="CN147" s="30">
        <v>8</v>
      </c>
      <c r="CO147" s="30">
        <v>7</v>
      </c>
      <c r="CP147" s="30">
        <v>1000000</v>
      </c>
      <c r="CQ147" s="34"/>
      <c r="CR147" s="34"/>
      <c r="CS147" s="34"/>
      <c r="CU147" s="7" t="s">
        <v>341</v>
      </c>
      <c r="CV147" s="8">
        <v>6</v>
      </c>
      <c r="CW147" s="8">
        <v>7</v>
      </c>
      <c r="CX147" s="8">
        <v>7</v>
      </c>
      <c r="CY147" s="8">
        <v>6</v>
      </c>
      <c r="CZ147" s="8">
        <v>6</v>
      </c>
      <c r="DA147" s="8">
        <v>7</v>
      </c>
      <c r="DB147" s="8">
        <v>5</v>
      </c>
      <c r="DC147" s="8">
        <v>6</v>
      </c>
      <c r="DD147" s="8">
        <v>6</v>
      </c>
      <c r="DE147" s="8">
        <v>6</v>
      </c>
      <c r="DF147" s="8">
        <v>6</v>
      </c>
      <c r="DG147" s="8">
        <v>6</v>
      </c>
      <c r="DH147" s="8">
        <v>7</v>
      </c>
      <c r="DI147" s="8">
        <v>6</v>
      </c>
      <c r="DJ147" s="8">
        <v>1</v>
      </c>
      <c r="DK147" s="8">
        <v>7</v>
      </c>
      <c r="DL147" s="8">
        <v>7</v>
      </c>
      <c r="DM147" s="8">
        <v>7</v>
      </c>
      <c r="DN147" s="8">
        <v>6</v>
      </c>
      <c r="DO147" s="8">
        <v>7</v>
      </c>
      <c r="DP147" s="8">
        <v>5</v>
      </c>
      <c r="DQ147" s="8">
        <v>6</v>
      </c>
      <c r="DR147" s="8">
        <v>6</v>
      </c>
      <c r="DS147" s="8">
        <v>7</v>
      </c>
      <c r="DT147" s="8">
        <v>6</v>
      </c>
      <c r="DU147" s="8">
        <v>3</v>
      </c>
      <c r="DV147" s="8">
        <v>5</v>
      </c>
      <c r="DW147" s="8">
        <v>7</v>
      </c>
      <c r="DX147" s="8">
        <v>6</v>
      </c>
      <c r="DY147" s="8">
        <v>1000000</v>
      </c>
    </row>
    <row r="148" spans="1:129" ht="15.75" thickBot="1" x14ac:dyDescent="0.3">
      <c r="A148" s="7" t="s">
        <v>340</v>
      </c>
      <c r="B148" s="8">
        <v>4</v>
      </c>
      <c r="C148" s="8">
        <v>3</v>
      </c>
      <c r="D148" s="8">
        <v>3</v>
      </c>
      <c r="E148" s="8">
        <v>4</v>
      </c>
      <c r="F148" s="8">
        <v>4</v>
      </c>
      <c r="G148" s="8">
        <v>3</v>
      </c>
      <c r="H148" s="8">
        <v>5</v>
      </c>
      <c r="I148" s="8">
        <v>4</v>
      </c>
      <c r="J148" s="8">
        <v>4</v>
      </c>
      <c r="K148" s="8">
        <v>4</v>
      </c>
      <c r="L148" s="8">
        <v>4</v>
      </c>
      <c r="M148" s="8">
        <v>4</v>
      </c>
      <c r="N148" s="8">
        <v>3</v>
      </c>
      <c r="O148" s="8">
        <v>4</v>
      </c>
      <c r="P148" s="8">
        <v>9</v>
      </c>
      <c r="Q148" s="8">
        <v>3</v>
      </c>
      <c r="R148" s="8">
        <v>3</v>
      </c>
      <c r="S148" s="8">
        <v>3</v>
      </c>
      <c r="T148" s="8">
        <v>4</v>
      </c>
      <c r="U148" s="8">
        <v>3</v>
      </c>
      <c r="V148" s="8">
        <v>5</v>
      </c>
      <c r="W148" s="8">
        <v>4</v>
      </c>
      <c r="X148" s="8">
        <v>4</v>
      </c>
      <c r="Y148" s="8">
        <v>3</v>
      </c>
      <c r="Z148" s="8">
        <v>4</v>
      </c>
      <c r="AA148" s="8">
        <v>7</v>
      </c>
      <c r="AB148" s="8">
        <v>5</v>
      </c>
      <c r="AC148" s="8">
        <v>3</v>
      </c>
      <c r="AD148" s="8">
        <v>4</v>
      </c>
      <c r="AE148" s="8">
        <v>1000000</v>
      </c>
      <c r="AG148">
        <f t="shared" si="70"/>
        <v>6</v>
      </c>
      <c r="AH148">
        <f t="shared" si="71"/>
        <v>7</v>
      </c>
      <c r="AI148">
        <f t="shared" si="72"/>
        <v>7</v>
      </c>
      <c r="AJ148">
        <f t="shared" si="73"/>
        <v>6</v>
      </c>
      <c r="AK148">
        <f t="shared" si="74"/>
        <v>6</v>
      </c>
      <c r="AL148">
        <f t="shared" si="75"/>
        <v>7</v>
      </c>
      <c r="AM148">
        <f t="shared" si="76"/>
        <v>5</v>
      </c>
      <c r="AN148">
        <f t="shared" si="77"/>
        <v>6</v>
      </c>
      <c r="AO148">
        <f t="shared" si="78"/>
        <v>6</v>
      </c>
      <c r="AP148">
        <f t="shared" si="79"/>
        <v>6</v>
      </c>
      <c r="AQ148">
        <f t="shared" si="80"/>
        <v>6</v>
      </c>
      <c r="AR148">
        <f t="shared" si="81"/>
        <v>6</v>
      </c>
      <c r="AS148">
        <f t="shared" si="82"/>
        <v>7</v>
      </c>
      <c r="AT148">
        <f t="shared" si="83"/>
        <v>6</v>
      </c>
      <c r="AU148">
        <f t="shared" si="84"/>
        <v>1</v>
      </c>
      <c r="AV148">
        <f t="shared" si="85"/>
        <v>7</v>
      </c>
      <c r="AW148">
        <f t="shared" si="86"/>
        <v>7</v>
      </c>
      <c r="AX148">
        <f t="shared" si="87"/>
        <v>7</v>
      </c>
      <c r="AY148">
        <f t="shared" si="88"/>
        <v>6</v>
      </c>
      <c r="AZ148">
        <f t="shared" si="89"/>
        <v>7</v>
      </c>
      <c r="BA148">
        <f t="shared" si="90"/>
        <v>5</v>
      </c>
      <c r="BB148">
        <f t="shared" si="91"/>
        <v>6</v>
      </c>
      <c r="BC148">
        <f t="shared" si="92"/>
        <v>6</v>
      </c>
      <c r="BD148">
        <f t="shared" si="93"/>
        <v>7</v>
      </c>
      <c r="BE148">
        <f t="shared" si="94"/>
        <v>6</v>
      </c>
      <c r="BF148">
        <f t="shared" si="95"/>
        <v>3</v>
      </c>
      <c r="BG148">
        <f t="shared" si="96"/>
        <v>5</v>
      </c>
      <c r="BH148">
        <f t="shared" si="97"/>
        <v>7</v>
      </c>
      <c r="BI148">
        <f t="shared" si="98"/>
        <v>6</v>
      </c>
      <c r="BJ148">
        <f t="shared" si="69"/>
        <v>1000000</v>
      </c>
      <c r="BL148" s="39" t="s">
        <v>343</v>
      </c>
      <c r="BM148" s="30">
        <v>6</v>
      </c>
      <c r="BN148" s="30">
        <v>7</v>
      </c>
      <c r="BO148" s="30">
        <v>7</v>
      </c>
      <c r="BP148" s="30">
        <v>6</v>
      </c>
      <c r="BQ148" s="30">
        <v>6</v>
      </c>
      <c r="BR148" s="30">
        <v>7</v>
      </c>
      <c r="BS148" s="30">
        <v>5</v>
      </c>
      <c r="BT148" s="30">
        <v>6</v>
      </c>
      <c r="BU148" s="30">
        <v>6</v>
      </c>
      <c r="BV148" s="30">
        <v>6</v>
      </c>
      <c r="BW148" s="30">
        <v>6</v>
      </c>
      <c r="BX148" s="30">
        <v>6</v>
      </c>
      <c r="BY148" s="30">
        <v>7</v>
      </c>
      <c r="BZ148" s="30">
        <v>6</v>
      </c>
      <c r="CA148" s="30">
        <v>1</v>
      </c>
      <c r="CB148" s="30">
        <v>7</v>
      </c>
      <c r="CC148" s="30">
        <v>7</v>
      </c>
      <c r="CD148" s="30">
        <v>7</v>
      </c>
      <c r="CE148" s="30">
        <v>6</v>
      </c>
      <c r="CF148" s="30">
        <v>7</v>
      </c>
      <c r="CG148" s="30">
        <v>5</v>
      </c>
      <c r="CH148" s="30">
        <v>6</v>
      </c>
      <c r="CI148" s="30">
        <v>6</v>
      </c>
      <c r="CJ148" s="30">
        <v>7</v>
      </c>
      <c r="CK148" s="30">
        <v>6</v>
      </c>
      <c r="CL148" s="30">
        <v>3</v>
      </c>
      <c r="CM148" s="30">
        <v>5</v>
      </c>
      <c r="CN148" s="30">
        <v>7</v>
      </c>
      <c r="CO148" s="30">
        <v>6</v>
      </c>
      <c r="CP148" s="30">
        <v>1000000</v>
      </c>
      <c r="CQ148" s="34"/>
      <c r="CR148" s="34"/>
      <c r="CS148" s="34"/>
      <c r="CU148" s="7" t="s">
        <v>342</v>
      </c>
      <c r="CV148" s="8">
        <v>7</v>
      </c>
      <c r="CW148" s="8">
        <v>8</v>
      </c>
      <c r="CX148" s="8">
        <v>9</v>
      </c>
      <c r="CY148" s="8">
        <v>9</v>
      </c>
      <c r="CZ148" s="8">
        <v>7</v>
      </c>
      <c r="DA148" s="8">
        <v>9</v>
      </c>
      <c r="DB148" s="8">
        <v>6</v>
      </c>
      <c r="DC148" s="8">
        <v>7</v>
      </c>
      <c r="DD148" s="8">
        <v>7</v>
      </c>
      <c r="DE148" s="8">
        <v>9</v>
      </c>
      <c r="DF148" s="8">
        <v>7</v>
      </c>
      <c r="DG148" s="8">
        <v>7</v>
      </c>
      <c r="DH148" s="8">
        <v>9</v>
      </c>
      <c r="DI148" s="8">
        <v>8</v>
      </c>
      <c r="DJ148" s="8">
        <v>8</v>
      </c>
      <c r="DK148" s="8">
        <v>9</v>
      </c>
      <c r="DL148" s="8">
        <v>8</v>
      </c>
      <c r="DM148" s="8">
        <v>8</v>
      </c>
      <c r="DN148" s="8">
        <v>7</v>
      </c>
      <c r="DO148" s="8">
        <v>9</v>
      </c>
      <c r="DP148" s="8">
        <v>9</v>
      </c>
      <c r="DQ148" s="8">
        <v>9</v>
      </c>
      <c r="DR148" s="8">
        <v>9</v>
      </c>
      <c r="DS148" s="8">
        <v>8</v>
      </c>
      <c r="DT148" s="8">
        <v>7</v>
      </c>
      <c r="DU148" s="8">
        <v>6</v>
      </c>
      <c r="DV148" s="8">
        <v>9</v>
      </c>
      <c r="DW148" s="8">
        <v>8</v>
      </c>
      <c r="DX148" s="8">
        <v>7</v>
      </c>
      <c r="DY148" s="8">
        <v>1000000</v>
      </c>
    </row>
    <row r="149" spans="1:129" ht="15.75" thickBot="1" x14ac:dyDescent="0.3">
      <c r="A149" s="7" t="s">
        <v>341</v>
      </c>
      <c r="B149" s="8">
        <v>4</v>
      </c>
      <c r="C149" s="8">
        <v>3</v>
      </c>
      <c r="D149" s="8">
        <v>3</v>
      </c>
      <c r="E149" s="8">
        <v>4</v>
      </c>
      <c r="F149" s="8">
        <v>4</v>
      </c>
      <c r="G149" s="8">
        <v>3</v>
      </c>
      <c r="H149" s="8">
        <v>5</v>
      </c>
      <c r="I149" s="8">
        <v>4</v>
      </c>
      <c r="J149" s="8">
        <v>4</v>
      </c>
      <c r="K149" s="8">
        <v>4</v>
      </c>
      <c r="L149" s="8">
        <v>4</v>
      </c>
      <c r="M149" s="8">
        <v>4</v>
      </c>
      <c r="N149" s="8">
        <v>3</v>
      </c>
      <c r="O149" s="8">
        <v>4</v>
      </c>
      <c r="P149" s="8">
        <v>9</v>
      </c>
      <c r="Q149" s="8">
        <v>3</v>
      </c>
      <c r="R149" s="8">
        <v>3</v>
      </c>
      <c r="S149" s="8">
        <v>3</v>
      </c>
      <c r="T149" s="8">
        <v>4</v>
      </c>
      <c r="U149" s="8">
        <v>3</v>
      </c>
      <c r="V149" s="8">
        <v>5</v>
      </c>
      <c r="W149" s="8">
        <v>4</v>
      </c>
      <c r="X149" s="8">
        <v>4</v>
      </c>
      <c r="Y149" s="8">
        <v>3</v>
      </c>
      <c r="Z149" s="8">
        <v>4</v>
      </c>
      <c r="AA149" s="8">
        <v>7</v>
      </c>
      <c r="AB149" s="8">
        <v>5</v>
      </c>
      <c r="AC149" s="8">
        <v>3</v>
      </c>
      <c r="AD149" s="8">
        <v>4</v>
      </c>
      <c r="AE149" s="8">
        <v>1000000</v>
      </c>
      <c r="AG149">
        <f t="shared" si="70"/>
        <v>6</v>
      </c>
      <c r="AH149">
        <f t="shared" si="71"/>
        <v>7</v>
      </c>
      <c r="AI149">
        <f t="shared" si="72"/>
        <v>7</v>
      </c>
      <c r="AJ149">
        <f t="shared" si="73"/>
        <v>6</v>
      </c>
      <c r="AK149">
        <f t="shared" si="74"/>
        <v>6</v>
      </c>
      <c r="AL149">
        <f t="shared" si="75"/>
        <v>7</v>
      </c>
      <c r="AM149">
        <f t="shared" si="76"/>
        <v>5</v>
      </c>
      <c r="AN149">
        <f t="shared" si="77"/>
        <v>6</v>
      </c>
      <c r="AO149">
        <f t="shared" si="78"/>
        <v>6</v>
      </c>
      <c r="AP149">
        <f t="shared" si="79"/>
        <v>6</v>
      </c>
      <c r="AQ149">
        <f t="shared" si="80"/>
        <v>6</v>
      </c>
      <c r="AR149">
        <f t="shared" si="81"/>
        <v>6</v>
      </c>
      <c r="AS149">
        <f t="shared" si="82"/>
        <v>7</v>
      </c>
      <c r="AT149">
        <f t="shared" si="83"/>
        <v>6</v>
      </c>
      <c r="AU149">
        <f t="shared" si="84"/>
        <v>1</v>
      </c>
      <c r="AV149">
        <f t="shared" si="85"/>
        <v>7</v>
      </c>
      <c r="AW149">
        <f t="shared" si="86"/>
        <v>7</v>
      </c>
      <c r="AX149">
        <f t="shared" si="87"/>
        <v>7</v>
      </c>
      <c r="AY149">
        <f t="shared" si="88"/>
        <v>6</v>
      </c>
      <c r="AZ149">
        <f t="shared" si="89"/>
        <v>7</v>
      </c>
      <c r="BA149">
        <f t="shared" si="90"/>
        <v>5</v>
      </c>
      <c r="BB149">
        <f t="shared" si="91"/>
        <v>6</v>
      </c>
      <c r="BC149">
        <f t="shared" si="92"/>
        <v>6</v>
      </c>
      <c r="BD149">
        <f t="shared" si="93"/>
        <v>7</v>
      </c>
      <c r="BE149">
        <f t="shared" si="94"/>
        <v>6</v>
      </c>
      <c r="BF149">
        <f t="shared" si="95"/>
        <v>3</v>
      </c>
      <c r="BG149">
        <f t="shared" si="96"/>
        <v>5</v>
      </c>
      <c r="BH149">
        <f t="shared" si="97"/>
        <v>7</v>
      </c>
      <c r="BI149">
        <f t="shared" si="98"/>
        <v>6</v>
      </c>
      <c r="BJ149">
        <f t="shared" si="69"/>
        <v>1000000</v>
      </c>
      <c r="BL149" s="39" t="s">
        <v>344</v>
      </c>
      <c r="BM149" s="30">
        <v>6</v>
      </c>
      <c r="BN149" s="30">
        <v>7</v>
      </c>
      <c r="BO149" s="30">
        <v>7</v>
      </c>
      <c r="BP149" s="30">
        <v>6</v>
      </c>
      <c r="BQ149" s="30">
        <v>6</v>
      </c>
      <c r="BR149" s="30">
        <v>7</v>
      </c>
      <c r="BS149" s="30">
        <v>5</v>
      </c>
      <c r="BT149" s="30">
        <v>6</v>
      </c>
      <c r="BU149" s="30">
        <v>6</v>
      </c>
      <c r="BV149" s="30">
        <v>6</v>
      </c>
      <c r="BW149" s="30">
        <v>6</v>
      </c>
      <c r="BX149" s="30">
        <v>6</v>
      </c>
      <c r="BY149" s="30">
        <v>7</v>
      </c>
      <c r="BZ149" s="30">
        <v>6</v>
      </c>
      <c r="CA149" s="30">
        <v>1</v>
      </c>
      <c r="CB149" s="30">
        <v>7</v>
      </c>
      <c r="CC149" s="30">
        <v>7</v>
      </c>
      <c r="CD149" s="30">
        <v>7</v>
      </c>
      <c r="CE149" s="30">
        <v>6</v>
      </c>
      <c r="CF149" s="30">
        <v>7</v>
      </c>
      <c r="CG149" s="30">
        <v>5</v>
      </c>
      <c r="CH149" s="30">
        <v>6</v>
      </c>
      <c r="CI149" s="30">
        <v>6</v>
      </c>
      <c r="CJ149" s="30">
        <v>7</v>
      </c>
      <c r="CK149" s="30">
        <v>6</v>
      </c>
      <c r="CL149" s="30">
        <v>3</v>
      </c>
      <c r="CM149" s="30">
        <v>5</v>
      </c>
      <c r="CN149" s="30">
        <v>7</v>
      </c>
      <c r="CO149" s="30">
        <v>6</v>
      </c>
      <c r="CP149" s="30">
        <v>1000000</v>
      </c>
      <c r="CQ149" s="34"/>
      <c r="CR149" s="34"/>
      <c r="CS149" s="34"/>
      <c r="CU149" s="7" t="s">
        <v>343</v>
      </c>
      <c r="CV149" s="8">
        <v>6</v>
      </c>
      <c r="CW149" s="8">
        <v>7</v>
      </c>
      <c r="CX149" s="8">
        <v>7</v>
      </c>
      <c r="CY149" s="8">
        <v>6</v>
      </c>
      <c r="CZ149" s="8">
        <v>6</v>
      </c>
      <c r="DA149" s="8">
        <v>7</v>
      </c>
      <c r="DB149" s="8">
        <v>5</v>
      </c>
      <c r="DC149" s="8">
        <v>6</v>
      </c>
      <c r="DD149" s="8">
        <v>6</v>
      </c>
      <c r="DE149" s="8">
        <v>6</v>
      </c>
      <c r="DF149" s="8">
        <v>6</v>
      </c>
      <c r="DG149" s="8">
        <v>6</v>
      </c>
      <c r="DH149" s="8">
        <v>7</v>
      </c>
      <c r="DI149" s="8">
        <v>6</v>
      </c>
      <c r="DJ149" s="8">
        <v>1</v>
      </c>
      <c r="DK149" s="8">
        <v>7</v>
      </c>
      <c r="DL149" s="8">
        <v>7</v>
      </c>
      <c r="DM149" s="8">
        <v>7</v>
      </c>
      <c r="DN149" s="8">
        <v>6</v>
      </c>
      <c r="DO149" s="8">
        <v>7</v>
      </c>
      <c r="DP149" s="8">
        <v>5</v>
      </c>
      <c r="DQ149" s="8">
        <v>6</v>
      </c>
      <c r="DR149" s="8">
        <v>6</v>
      </c>
      <c r="DS149" s="8">
        <v>7</v>
      </c>
      <c r="DT149" s="8">
        <v>6</v>
      </c>
      <c r="DU149" s="8">
        <v>3</v>
      </c>
      <c r="DV149" s="8">
        <v>5</v>
      </c>
      <c r="DW149" s="8">
        <v>7</v>
      </c>
      <c r="DX149" s="8">
        <v>6</v>
      </c>
      <c r="DY149" s="8">
        <v>1000000</v>
      </c>
    </row>
    <row r="150" spans="1:129" ht="15.75" thickBot="1" x14ac:dyDescent="0.3">
      <c r="A150" s="7" t="s">
        <v>342</v>
      </c>
      <c r="B150" s="8">
        <v>3</v>
      </c>
      <c r="C150" s="8">
        <v>2</v>
      </c>
      <c r="D150" s="8">
        <v>1</v>
      </c>
      <c r="E150" s="8">
        <v>1</v>
      </c>
      <c r="F150" s="8">
        <v>3</v>
      </c>
      <c r="G150" s="8">
        <v>1</v>
      </c>
      <c r="H150" s="8">
        <v>4</v>
      </c>
      <c r="I150" s="8">
        <v>3</v>
      </c>
      <c r="J150" s="8">
        <v>3</v>
      </c>
      <c r="K150" s="8">
        <v>1</v>
      </c>
      <c r="L150" s="8">
        <v>3</v>
      </c>
      <c r="M150" s="8">
        <v>3</v>
      </c>
      <c r="N150" s="8">
        <v>1</v>
      </c>
      <c r="O150" s="8">
        <v>2</v>
      </c>
      <c r="P150" s="8">
        <v>2</v>
      </c>
      <c r="Q150" s="8">
        <v>1</v>
      </c>
      <c r="R150" s="8">
        <v>2</v>
      </c>
      <c r="S150" s="8">
        <v>2</v>
      </c>
      <c r="T150" s="8">
        <v>3</v>
      </c>
      <c r="U150" s="8">
        <v>1</v>
      </c>
      <c r="V150" s="8">
        <v>1</v>
      </c>
      <c r="W150" s="8">
        <v>1</v>
      </c>
      <c r="X150" s="8">
        <v>1</v>
      </c>
      <c r="Y150" s="8">
        <v>2</v>
      </c>
      <c r="Z150" s="8">
        <v>3</v>
      </c>
      <c r="AA150" s="8">
        <v>4</v>
      </c>
      <c r="AB150" s="8">
        <v>1</v>
      </c>
      <c r="AC150" s="8">
        <v>2</v>
      </c>
      <c r="AD150" s="8">
        <v>3</v>
      </c>
      <c r="AE150" s="8">
        <v>1000000</v>
      </c>
      <c r="AG150">
        <f t="shared" si="70"/>
        <v>7</v>
      </c>
      <c r="AH150">
        <f t="shared" si="71"/>
        <v>8</v>
      </c>
      <c r="AI150">
        <f t="shared" si="72"/>
        <v>9</v>
      </c>
      <c r="AJ150">
        <f t="shared" si="73"/>
        <v>9</v>
      </c>
      <c r="AK150">
        <f t="shared" si="74"/>
        <v>7</v>
      </c>
      <c r="AL150">
        <f t="shared" si="75"/>
        <v>9</v>
      </c>
      <c r="AM150">
        <f t="shared" si="76"/>
        <v>6</v>
      </c>
      <c r="AN150">
        <f t="shared" si="77"/>
        <v>7</v>
      </c>
      <c r="AO150">
        <f t="shared" si="78"/>
        <v>7</v>
      </c>
      <c r="AP150">
        <f t="shared" si="79"/>
        <v>9</v>
      </c>
      <c r="AQ150">
        <f t="shared" si="80"/>
        <v>7</v>
      </c>
      <c r="AR150">
        <f t="shared" si="81"/>
        <v>7</v>
      </c>
      <c r="AS150">
        <f t="shared" si="82"/>
        <v>9</v>
      </c>
      <c r="AT150">
        <f t="shared" si="83"/>
        <v>8</v>
      </c>
      <c r="AU150">
        <f t="shared" si="84"/>
        <v>8</v>
      </c>
      <c r="AV150">
        <f t="shared" si="85"/>
        <v>9</v>
      </c>
      <c r="AW150">
        <f t="shared" si="86"/>
        <v>8</v>
      </c>
      <c r="AX150">
        <f t="shared" si="87"/>
        <v>8</v>
      </c>
      <c r="AY150">
        <f t="shared" si="88"/>
        <v>7</v>
      </c>
      <c r="AZ150">
        <f t="shared" si="89"/>
        <v>9</v>
      </c>
      <c r="BA150">
        <f t="shared" si="90"/>
        <v>9</v>
      </c>
      <c r="BB150">
        <f t="shared" si="91"/>
        <v>9</v>
      </c>
      <c r="BC150">
        <f t="shared" si="92"/>
        <v>9</v>
      </c>
      <c r="BD150">
        <f t="shared" si="93"/>
        <v>8</v>
      </c>
      <c r="BE150">
        <f t="shared" si="94"/>
        <v>7</v>
      </c>
      <c r="BF150">
        <f t="shared" si="95"/>
        <v>6</v>
      </c>
      <c r="BG150">
        <f t="shared" si="96"/>
        <v>9</v>
      </c>
      <c r="BH150">
        <f t="shared" si="97"/>
        <v>8</v>
      </c>
      <c r="BI150">
        <f t="shared" si="98"/>
        <v>7</v>
      </c>
      <c r="BJ150">
        <f t="shared" si="69"/>
        <v>1000000</v>
      </c>
      <c r="BL150" s="39" t="s">
        <v>345</v>
      </c>
      <c r="BM150" s="30">
        <v>6</v>
      </c>
      <c r="BN150" s="30">
        <v>7</v>
      </c>
      <c r="BO150" s="30">
        <v>7</v>
      </c>
      <c r="BP150" s="30">
        <v>6</v>
      </c>
      <c r="BQ150" s="30">
        <v>6</v>
      </c>
      <c r="BR150" s="30">
        <v>7</v>
      </c>
      <c r="BS150" s="30">
        <v>5</v>
      </c>
      <c r="BT150" s="30">
        <v>6</v>
      </c>
      <c r="BU150" s="30">
        <v>6</v>
      </c>
      <c r="BV150" s="30">
        <v>6</v>
      </c>
      <c r="BW150" s="30">
        <v>6</v>
      </c>
      <c r="BX150" s="30">
        <v>6</v>
      </c>
      <c r="BY150" s="30">
        <v>7</v>
      </c>
      <c r="BZ150" s="30">
        <v>6</v>
      </c>
      <c r="CA150" s="30">
        <v>1</v>
      </c>
      <c r="CB150" s="30">
        <v>7</v>
      </c>
      <c r="CC150" s="30">
        <v>7</v>
      </c>
      <c r="CD150" s="30">
        <v>7</v>
      </c>
      <c r="CE150" s="30">
        <v>6</v>
      </c>
      <c r="CF150" s="30">
        <v>7</v>
      </c>
      <c r="CG150" s="30">
        <v>5</v>
      </c>
      <c r="CH150" s="30">
        <v>6</v>
      </c>
      <c r="CI150" s="30">
        <v>6</v>
      </c>
      <c r="CJ150" s="30">
        <v>7</v>
      </c>
      <c r="CK150" s="30">
        <v>6</v>
      </c>
      <c r="CL150" s="30">
        <v>3</v>
      </c>
      <c r="CM150" s="30">
        <v>5</v>
      </c>
      <c r="CN150" s="30">
        <v>7</v>
      </c>
      <c r="CO150" s="30">
        <v>6</v>
      </c>
      <c r="CP150" s="30">
        <v>1000000</v>
      </c>
      <c r="CQ150" s="34"/>
      <c r="CR150" s="34"/>
      <c r="CS150" s="34"/>
      <c r="CU150" s="7" t="s">
        <v>344</v>
      </c>
      <c r="CV150" s="8">
        <v>6</v>
      </c>
      <c r="CW150" s="8">
        <v>7</v>
      </c>
      <c r="CX150" s="8">
        <v>7</v>
      </c>
      <c r="CY150" s="8">
        <v>6</v>
      </c>
      <c r="CZ150" s="8">
        <v>6</v>
      </c>
      <c r="DA150" s="8">
        <v>7</v>
      </c>
      <c r="DB150" s="8">
        <v>5</v>
      </c>
      <c r="DC150" s="8">
        <v>6</v>
      </c>
      <c r="DD150" s="8">
        <v>6</v>
      </c>
      <c r="DE150" s="8">
        <v>6</v>
      </c>
      <c r="DF150" s="8">
        <v>6</v>
      </c>
      <c r="DG150" s="8">
        <v>6</v>
      </c>
      <c r="DH150" s="8">
        <v>7</v>
      </c>
      <c r="DI150" s="8">
        <v>6</v>
      </c>
      <c r="DJ150" s="8">
        <v>1</v>
      </c>
      <c r="DK150" s="8">
        <v>7</v>
      </c>
      <c r="DL150" s="8">
        <v>7</v>
      </c>
      <c r="DM150" s="8">
        <v>7</v>
      </c>
      <c r="DN150" s="8">
        <v>6</v>
      </c>
      <c r="DO150" s="8">
        <v>7</v>
      </c>
      <c r="DP150" s="8">
        <v>5</v>
      </c>
      <c r="DQ150" s="8">
        <v>6</v>
      </c>
      <c r="DR150" s="8">
        <v>6</v>
      </c>
      <c r="DS150" s="8">
        <v>7</v>
      </c>
      <c r="DT150" s="8">
        <v>6</v>
      </c>
      <c r="DU150" s="8">
        <v>3</v>
      </c>
      <c r="DV150" s="8">
        <v>5</v>
      </c>
      <c r="DW150" s="8">
        <v>7</v>
      </c>
      <c r="DX150" s="8">
        <v>6</v>
      </c>
      <c r="DY150" s="8">
        <v>1000000</v>
      </c>
    </row>
    <row r="151" spans="1:129" ht="15.75" thickBot="1" x14ac:dyDescent="0.3">
      <c r="A151" s="7" t="s">
        <v>343</v>
      </c>
      <c r="B151" s="8">
        <v>4</v>
      </c>
      <c r="C151" s="8">
        <v>3</v>
      </c>
      <c r="D151" s="8">
        <v>3</v>
      </c>
      <c r="E151" s="8">
        <v>4</v>
      </c>
      <c r="F151" s="8">
        <v>4</v>
      </c>
      <c r="G151" s="8">
        <v>3</v>
      </c>
      <c r="H151" s="8">
        <v>5</v>
      </c>
      <c r="I151" s="8">
        <v>4</v>
      </c>
      <c r="J151" s="8">
        <v>4</v>
      </c>
      <c r="K151" s="8">
        <v>4</v>
      </c>
      <c r="L151" s="8">
        <v>4</v>
      </c>
      <c r="M151" s="8">
        <v>4</v>
      </c>
      <c r="N151" s="8">
        <v>3</v>
      </c>
      <c r="O151" s="8">
        <v>4</v>
      </c>
      <c r="P151" s="8">
        <v>9</v>
      </c>
      <c r="Q151" s="8">
        <v>3</v>
      </c>
      <c r="R151" s="8">
        <v>3</v>
      </c>
      <c r="S151" s="8">
        <v>3</v>
      </c>
      <c r="T151" s="8">
        <v>4</v>
      </c>
      <c r="U151" s="8">
        <v>3</v>
      </c>
      <c r="V151" s="8">
        <v>5</v>
      </c>
      <c r="W151" s="8">
        <v>4</v>
      </c>
      <c r="X151" s="8">
        <v>4</v>
      </c>
      <c r="Y151" s="8">
        <v>3</v>
      </c>
      <c r="Z151" s="8">
        <v>4</v>
      </c>
      <c r="AA151" s="8">
        <v>7</v>
      </c>
      <c r="AB151" s="8">
        <v>5</v>
      </c>
      <c r="AC151" s="8">
        <v>3</v>
      </c>
      <c r="AD151" s="8">
        <v>4</v>
      </c>
      <c r="AE151" s="8">
        <v>1000000</v>
      </c>
      <c r="AG151">
        <f t="shared" si="70"/>
        <v>6</v>
      </c>
      <c r="AH151">
        <f t="shared" si="71"/>
        <v>7</v>
      </c>
      <c r="AI151">
        <f t="shared" si="72"/>
        <v>7</v>
      </c>
      <c r="AJ151">
        <f t="shared" si="73"/>
        <v>6</v>
      </c>
      <c r="AK151">
        <f t="shared" si="74"/>
        <v>6</v>
      </c>
      <c r="AL151">
        <f t="shared" si="75"/>
        <v>7</v>
      </c>
      <c r="AM151">
        <f t="shared" si="76"/>
        <v>5</v>
      </c>
      <c r="AN151">
        <f t="shared" si="77"/>
        <v>6</v>
      </c>
      <c r="AO151">
        <f t="shared" si="78"/>
        <v>6</v>
      </c>
      <c r="AP151">
        <f t="shared" si="79"/>
        <v>6</v>
      </c>
      <c r="AQ151">
        <f t="shared" si="80"/>
        <v>6</v>
      </c>
      <c r="AR151">
        <f t="shared" si="81"/>
        <v>6</v>
      </c>
      <c r="AS151">
        <f t="shared" si="82"/>
        <v>7</v>
      </c>
      <c r="AT151">
        <f t="shared" si="83"/>
        <v>6</v>
      </c>
      <c r="AU151">
        <f t="shared" si="84"/>
        <v>1</v>
      </c>
      <c r="AV151">
        <f t="shared" si="85"/>
        <v>7</v>
      </c>
      <c r="AW151">
        <f t="shared" si="86"/>
        <v>7</v>
      </c>
      <c r="AX151">
        <f t="shared" si="87"/>
        <v>7</v>
      </c>
      <c r="AY151">
        <f t="shared" si="88"/>
        <v>6</v>
      </c>
      <c r="AZ151">
        <f t="shared" si="89"/>
        <v>7</v>
      </c>
      <c r="BA151">
        <f t="shared" si="90"/>
        <v>5</v>
      </c>
      <c r="BB151">
        <f t="shared" si="91"/>
        <v>6</v>
      </c>
      <c r="BC151">
        <f t="shared" si="92"/>
        <v>6</v>
      </c>
      <c r="BD151">
        <f t="shared" si="93"/>
        <v>7</v>
      </c>
      <c r="BE151">
        <f t="shared" si="94"/>
        <v>6</v>
      </c>
      <c r="BF151">
        <f t="shared" si="95"/>
        <v>3</v>
      </c>
      <c r="BG151">
        <f t="shared" si="96"/>
        <v>5</v>
      </c>
      <c r="BH151">
        <f t="shared" si="97"/>
        <v>7</v>
      </c>
      <c r="BI151">
        <f t="shared" si="98"/>
        <v>6</v>
      </c>
      <c r="BJ151">
        <f t="shared" si="69"/>
        <v>1000000</v>
      </c>
      <c r="BL151" s="39" t="s">
        <v>346</v>
      </c>
      <c r="BM151" s="30">
        <v>8</v>
      </c>
      <c r="BN151" s="30">
        <v>7</v>
      </c>
      <c r="BO151" s="30">
        <v>7</v>
      </c>
      <c r="BP151" s="30">
        <v>6</v>
      </c>
      <c r="BQ151" s="30">
        <v>8</v>
      </c>
      <c r="BR151" s="30">
        <v>7</v>
      </c>
      <c r="BS151" s="30">
        <v>9</v>
      </c>
      <c r="BT151" s="30">
        <v>6</v>
      </c>
      <c r="BU151" s="30">
        <v>8</v>
      </c>
      <c r="BV151" s="30">
        <v>6</v>
      </c>
      <c r="BW151" s="30">
        <v>6</v>
      </c>
      <c r="BX151" s="30">
        <v>8</v>
      </c>
      <c r="BY151" s="30">
        <v>7</v>
      </c>
      <c r="BZ151" s="30">
        <v>6</v>
      </c>
      <c r="CA151" s="30">
        <v>9</v>
      </c>
      <c r="CB151" s="30">
        <v>7</v>
      </c>
      <c r="CC151" s="30">
        <v>7</v>
      </c>
      <c r="CD151" s="30">
        <v>7</v>
      </c>
      <c r="CE151" s="30">
        <v>6</v>
      </c>
      <c r="CF151" s="30">
        <v>7</v>
      </c>
      <c r="CG151" s="30">
        <v>5</v>
      </c>
      <c r="CH151" s="30">
        <v>6</v>
      </c>
      <c r="CI151" s="30">
        <v>6</v>
      </c>
      <c r="CJ151" s="30">
        <v>7</v>
      </c>
      <c r="CK151" s="30">
        <v>9</v>
      </c>
      <c r="CL151" s="30">
        <v>9</v>
      </c>
      <c r="CM151" s="30">
        <v>5</v>
      </c>
      <c r="CN151" s="30">
        <v>7</v>
      </c>
      <c r="CO151" s="30">
        <v>9</v>
      </c>
      <c r="CP151" s="30">
        <v>1000000</v>
      </c>
      <c r="CQ151" s="34"/>
      <c r="CR151" s="34"/>
      <c r="CS151" s="34"/>
      <c r="CU151" s="7" t="s">
        <v>345</v>
      </c>
      <c r="CV151" s="8">
        <v>6</v>
      </c>
      <c r="CW151" s="8">
        <v>7</v>
      </c>
      <c r="CX151" s="8">
        <v>7</v>
      </c>
      <c r="CY151" s="8">
        <v>6</v>
      </c>
      <c r="CZ151" s="8">
        <v>6</v>
      </c>
      <c r="DA151" s="8">
        <v>7</v>
      </c>
      <c r="DB151" s="8">
        <v>5</v>
      </c>
      <c r="DC151" s="8">
        <v>6</v>
      </c>
      <c r="DD151" s="8">
        <v>6</v>
      </c>
      <c r="DE151" s="8">
        <v>6</v>
      </c>
      <c r="DF151" s="8">
        <v>6</v>
      </c>
      <c r="DG151" s="8">
        <v>6</v>
      </c>
      <c r="DH151" s="8">
        <v>7</v>
      </c>
      <c r="DI151" s="8">
        <v>6</v>
      </c>
      <c r="DJ151" s="8">
        <v>1</v>
      </c>
      <c r="DK151" s="8">
        <v>7</v>
      </c>
      <c r="DL151" s="8">
        <v>7</v>
      </c>
      <c r="DM151" s="8">
        <v>7</v>
      </c>
      <c r="DN151" s="8">
        <v>6</v>
      </c>
      <c r="DO151" s="8">
        <v>7</v>
      </c>
      <c r="DP151" s="8">
        <v>5</v>
      </c>
      <c r="DQ151" s="8">
        <v>6</v>
      </c>
      <c r="DR151" s="8">
        <v>6</v>
      </c>
      <c r="DS151" s="8">
        <v>7</v>
      </c>
      <c r="DT151" s="8">
        <v>6</v>
      </c>
      <c r="DU151" s="8">
        <v>3</v>
      </c>
      <c r="DV151" s="8">
        <v>5</v>
      </c>
      <c r="DW151" s="8">
        <v>7</v>
      </c>
      <c r="DX151" s="8">
        <v>6</v>
      </c>
      <c r="DY151" s="8">
        <v>1000000</v>
      </c>
    </row>
    <row r="152" spans="1:129" ht="15.75" thickBot="1" x14ac:dyDescent="0.3">
      <c r="A152" s="7" t="s">
        <v>344</v>
      </c>
      <c r="B152" s="8">
        <v>4</v>
      </c>
      <c r="C152" s="8">
        <v>3</v>
      </c>
      <c r="D152" s="8">
        <v>3</v>
      </c>
      <c r="E152" s="8">
        <v>4</v>
      </c>
      <c r="F152" s="8">
        <v>4</v>
      </c>
      <c r="G152" s="8">
        <v>3</v>
      </c>
      <c r="H152" s="8">
        <v>5</v>
      </c>
      <c r="I152" s="8">
        <v>4</v>
      </c>
      <c r="J152" s="8">
        <v>4</v>
      </c>
      <c r="K152" s="8">
        <v>4</v>
      </c>
      <c r="L152" s="8">
        <v>4</v>
      </c>
      <c r="M152" s="8">
        <v>4</v>
      </c>
      <c r="N152" s="8">
        <v>3</v>
      </c>
      <c r="O152" s="8">
        <v>4</v>
      </c>
      <c r="P152" s="8">
        <v>9</v>
      </c>
      <c r="Q152" s="8">
        <v>3</v>
      </c>
      <c r="R152" s="8">
        <v>3</v>
      </c>
      <c r="S152" s="8">
        <v>3</v>
      </c>
      <c r="T152" s="8">
        <v>4</v>
      </c>
      <c r="U152" s="8">
        <v>3</v>
      </c>
      <c r="V152" s="8">
        <v>5</v>
      </c>
      <c r="W152" s="8">
        <v>4</v>
      </c>
      <c r="X152" s="8">
        <v>4</v>
      </c>
      <c r="Y152" s="8">
        <v>3</v>
      </c>
      <c r="Z152" s="8">
        <v>4</v>
      </c>
      <c r="AA152" s="8">
        <v>7</v>
      </c>
      <c r="AB152" s="8">
        <v>5</v>
      </c>
      <c r="AC152" s="8">
        <v>3</v>
      </c>
      <c r="AD152" s="8">
        <v>4</v>
      </c>
      <c r="AE152" s="8">
        <v>1000000</v>
      </c>
      <c r="AG152">
        <f t="shared" si="70"/>
        <v>6</v>
      </c>
      <c r="AH152">
        <f t="shared" si="71"/>
        <v>7</v>
      </c>
      <c r="AI152">
        <f t="shared" si="72"/>
        <v>7</v>
      </c>
      <c r="AJ152">
        <f t="shared" si="73"/>
        <v>6</v>
      </c>
      <c r="AK152">
        <f t="shared" si="74"/>
        <v>6</v>
      </c>
      <c r="AL152">
        <f t="shared" si="75"/>
        <v>7</v>
      </c>
      <c r="AM152">
        <f t="shared" si="76"/>
        <v>5</v>
      </c>
      <c r="AN152">
        <f t="shared" si="77"/>
        <v>6</v>
      </c>
      <c r="AO152">
        <f t="shared" si="78"/>
        <v>6</v>
      </c>
      <c r="AP152">
        <f t="shared" si="79"/>
        <v>6</v>
      </c>
      <c r="AQ152">
        <f t="shared" si="80"/>
        <v>6</v>
      </c>
      <c r="AR152">
        <f t="shared" si="81"/>
        <v>6</v>
      </c>
      <c r="AS152">
        <f t="shared" si="82"/>
        <v>7</v>
      </c>
      <c r="AT152">
        <f t="shared" si="83"/>
        <v>6</v>
      </c>
      <c r="AU152">
        <f t="shared" si="84"/>
        <v>1</v>
      </c>
      <c r="AV152">
        <f t="shared" si="85"/>
        <v>7</v>
      </c>
      <c r="AW152">
        <f t="shared" si="86"/>
        <v>7</v>
      </c>
      <c r="AX152">
        <f t="shared" si="87"/>
        <v>7</v>
      </c>
      <c r="AY152">
        <f t="shared" si="88"/>
        <v>6</v>
      </c>
      <c r="AZ152">
        <f t="shared" si="89"/>
        <v>7</v>
      </c>
      <c r="BA152">
        <f t="shared" si="90"/>
        <v>5</v>
      </c>
      <c r="BB152">
        <f t="shared" si="91"/>
        <v>6</v>
      </c>
      <c r="BC152">
        <f t="shared" si="92"/>
        <v>6</v>
      </c>
      <c r="BD152">
        <f t="shared" si="93"/>
        <v>7</v>
      </c>
      <c r="BE152">
        <f t="shared" si="94"/>
        <v>6</v>
      </c>
      <c r="BF152">
        <f t="shared" si="95"/>
        <v>3</v>
      </c>
      <c r="BG152">
        <f t="shared" si="96"/>
        <v>5</v>
      </c>
      <c r="BH152">
        <f t="shared" si="97"/>
        <v>7</v>
      </c>
      <c r="BI152">
        <f t="shared" si="98"/>
        <v>6</v>
      </c>
      <c r="BJ152">
        <f t="shared" si="69"/>
        <v>1000000</v>
      </c>
      <c r="BL152" s="39" t="s">
        <v>347</v>
      </c>
      <c r="BM152" s="30">
        <v>6</v>
      </c>
      <c r="BN152" s="30">
        <v>7</v>
      </c>
      <c r="BO152" s="30">
        <v>7</v>
      </c>
      <c r="BP152" s="30">
        <v>6</v>
      </c>
      <c r="BQ152" s="30">
        <v>6</v>
      </c>
      <c r="BR152" s="30">
        <v>7</v>
      </c>
      <c r="BS152" s="30">
        <v>5</v>
      </c>
      <c r="BT152" s="30">
        <v>6</v>
      </c>
      <c r="BU152" s="30">
        <v>6</v>
      </c>
      <c r="BV152" s="30">
        <v>6</v>
      </c>
      <c r="BW152" s="30">
        <v>6</v>
      </c>
      <c r="BX152" s="30">
        <v>6</v>
      </c>
      <c r="BY152" s="30">
        <v>7</v>
      </c>
      <c r="BZ152" s="30">
        <v>6</v>
      </c>
      <c r="CA152" s="30">
        <v>1</v>
      </c>
      <c r="CB152" s="30">
        <v>7</v>
      </c>
      <c r="CC152" s="30">
        <v>7</v>
      </c>
      <c r="CD152" s="30">
        <v>7</v>
      </c>
      <c r="CE152" s="30">
        <v>6</v>
      </c>
      <c r="CF152" s="30">
        <v>7</v>
      </c>
      <c r="CG152" s="30">
        <v>5</v>
      </c>
      <c r="CH152" s="30">
        <v>6</v>
      </c>
      <c r="CI152" s="30">
        <v>6</v>
      </c>
      <c r="CJ152" s="30">
        <v>7</v>
      </c>
      <c r="CK152" s="30">
        <v>6</v>
      </c>
      <c r="CL152" s="30">
        <v>3</v>
      </c>
      <c r="CM152" s="30">
        <v>5</v>
      </c>
      <c r="CN152" s="30">
        <v>7</v>
      </c>
      <c r="CO152" s="30">
        <v>6</v>
      </c>
      <c r="CP152" s="30">
        <v>1000000</v>
      </c>
      <c r="CQ152" s="34"/>
      <c r="CR152" s="34"/>
      <c r="CS152" s="34"/>
      <c r="CU152" s="7" t="s">
        <v>346</v>
      </c>
      <c r="CV152" s="8">
        <v>8</v>
      </c>
      <c r="CW152" s="8">
        <v>7</v>
      </c>
      <c r="CX152" s="8">
        <v>7</v>
      </c>
      <c r="CY152" s="8">
        <v>6</v>
      </c>
      <c r="CZ152" s="8">
        <v>8</v>
      </c>
      <c r="DA152" s="8">
        <v>7</v>
      </c>
      <c r="DB152" s="8">
        <v>9</v>
      </c>
      <c r="DC152" s="8">
        <v>6</v>
      </c>
      <c r="DD152" s="8">
        <v>8</v>
      </c>
      <c r="DE152" s="8">
        <v>6</v>
      </c>
      <c r="DF152" s="8">
        <v>6</v>
      </c>
      <c r="DG152" s="8">
        <v>8</v>
      </c>
      <c r="DH152" s="8">
        <v>7</v>
      </c>
      <c r="DI152" s="8">
        <v>6</v>
      </c>
      <c r="DJ152" s="8">
        <v>9</v>
      </c>
      <c r="DK152" s="8">
        <v>7</v>
      </c>
      <c r="DL152" s="8">
        <v>7</v>
      </c>
      <c r="DM152" s="8">
        <v>7</v>
      </c>
      <c r="DN152" s="8">
        <v>6</v>
      </c>
      <c r="DO152" s="8">
        <v>7</v>
      </c>
      <c r="DP152" s="8">
        <v>5</v>
      </c>
      <c r="DQ152" s="8">
        <v>6</v>
      </c>
      <c r="DR152" s="8">
        <v>6</v>
      </c>
      <c r="DS152" s="8">
        <v>7</v>
      </c>
      <c r="DT152" s="8">
        <v>9</v>
      </c>
      <c r="DU152" s="8">
        <v>9</v>
      </c>
      <c r="DV152" s="8">
        <v>5</v>
      </c>
      <c r="DW152" s="8">
        <v>7</v>
      </c>
      <c r="DX152" s="8">
        <v>9</v>
      </c>
      <c r="DY152" s="8">
        <v>1000000</v>
      </c>
    </row>
    <row r="153" spans="1:129" ht="15.75" thickBot="1" x14ac:dyDescent="0.3">
      <c r="A153" s="7" t="s">
        <v>345</v>
      </c>
      <c r="B153" s="8">
        <v>4</v>
      </c>
      <c r="C153" s="8">
        <v>3</v>
      </c>
      <c r="D153" s="8">
        <v>3</v>
      </c>
      <c r="E153" s="8">
        <v>4</v>
      </c>
      <c r="F153" s="8">
        <v>4</v>
      </c>
      <c r="G153" s="8">
        <v>3</v>
      </c>
      <c r="H153" s="8">
        <v>5</v>
      </c>
      <c r="I153" s="8">
        <v>4</v>
      </c>
      <c r="J153" s="8">
        <v>4</v>
      </c>
      <c r="K153" s="8">
        <v>4</v>
      </c>
      <c r="L153" s="8">
        <v>4</v>
      </c>
      <c r="M153" s="8">
        <v>4</v>
      </c>
      <c r="N153" s="8">
        <v>3</v>
      </c>
      <c r="O153" s="8">
        <v>4</v>
      </c>
      <c r="P153" s="8">
        <v>9</v>
      </c>
      <c r="Q153" s="8">
        <v>3</v>
      </c>
      <c r="R153" s="8">
        <v>3</v>
      </c>
      <c r="S153" s="8">
        <v>3</v>
      </c>
      <c r="T153" s="8">
        <v>4</v>
      </c>
      <c r="U153" s="8">
        <v>3</v>
      </c>
      <c r="V153" s="8">
        <v>5</v>
      </c>
      <c r="W153" s="8">
        <v>4</v>
      </c>
      <c r="X153" s="8">
        <v>4</v>
      </c>
      <c r="Y153" s="8">
        <v>3</v>
      </c>
      <c r="Z153" s="8">
        <v>4</v>
      </c>
      <c r="AA153" s="8">
        <v>7</v>
      </c>
      <c r="AB153" s="8">
        <v>5</v>
      </c>
      <c r="AC153" s="8">
        <v>3</v>
      </c>
      <c r="AD153" s="8">
        <v>4</v>
      </c>
      <c r="AE153" s="8">
        <v>1000000</v>
      </c>
      <c r="AG153">
        <f t="shared" si="70"/>
        <v>6</v>
      </c>
      <c r="AH153">
        <f t="shared" si="71"/>
        <v>7</v>
      </c>
      <c r="AI153">
        <f t="shared" si="72"/>
        <v>7</v>
      </c>
      <c r="AJ153">
        <f t="shared" si="73"/>
        <v>6</v>
      </c>
      <c r="AK153">
        <f t="shared" si="74"/>
        <v>6</v>
      </c>
      <c r="AL153">
        <f t="shared" si="75"/>
        <v>7</v>
      </c>
      <c r="AM153">
        <f t="shared" si="76"/>
        <v>5</v>
      </c>
      <c r="AN153">
        <f t="shared" si="77"/>
        <v>6</v>
      </c>
      <c r="AO153">
        <f t="shared" si="78"/>
        <v>6</v>
      </c>
      <c r="AP153">
        <f t="shared" si="79"/>
        <v>6</v>
      </c>
      <c r="AQ153">
        <f t="shared" si="80"/>
        <v>6</v>
      </c>
      <c r="AR153">
        <f t="shared" si="81"/>
        <v>6</v>
      </c>
      <c r="AS153">
        <f t="shared" si="82"/>
        <v>7</v>
      </c>
      <c r="AT153">
        <f t="shared" si="83"/>
        <v>6</v>
      </c>
      <c r="AU153">
        <f t="shared" si="84"/>
        <v>1</v>
      </c>
      <c r="AV153">
        <f t="shared" si="85"/>
        <v>7</v>
      </c>
      <c r="AW153">
        <f t="shared" si="86"/>
        <v>7</v>
      </c>
      <c r="AX153">
        <f t="shared" si="87"/>
        <v>7</v>
      </c>
      <c r="AY153">
        <f t="shared" si="88"/>
        <v>6</v>
      </c>
      <c r="AZ153">
        <f t="shared" si="89"/>
        <v>7</v>
      </c>
      <c r="BA153">
        <f t="shared" si="90"/>
        <v>5</v>
      </c>
      <c r="BB153">
        <f t="shared" si="91"/>
        <v>6</v>
      </c>
      <c r="BC153">
        <f t="shared" si="92"/>
        <v>6</v>
      </c>
      <c r="BD153">
        <f t="shared" si="93"/>
        <v>7</v>
      </c>
      <c r="BE153">
        <f t="shared" si="94"/>
        <v>6</v>
      </c>
      <c r="BF153">
        <f t="shared" si="95"/>
        <v>3</v>
      </c>
      <c r="BG153">
        <f t="shared" si="96"/>
        <v>5</v>
      </c>
      <c r="BH153">
        <f t="shared" si="97"/>
        <v>7</v>
      </c>
      <c r="BI153">
        <f t="shared" si="98"/>
        <v>6</v>
      </c>
      <c r="BJ153">
        <f t="shared" si="69"/>
        <v>1000000</v>
      </c>
      <c r="BL153" s="39" t="s">
        <v>348</v>
      </c>
      <c r="BM153" s="30">
        <v>6</v>
      </c>
      <c r="BN153" s="30">
        <v>7</v>
      </c>
      <c r="BO153" s="30">
        <v>7</v>
      </c>
      <c r="BP153" s="30">
        <v>6</v>
      </c>
      <c r="BQ153" s="30">
        <v>6</v>
      </c>
      <c r="BR153" s="30">
        <v>7</v>
      </c>
      <c r="BS153" s="30">
        <v>5</v>
      </c>
      <c r="BT153" s="30">
        <v>6</v>
      </c>
      <c r="BU153" s="30">
        <v>6</v>
      </c>
      <c r="BV153" s="30">
        <v>6</v>
      </c>
      <c r="BW153" s="30">
        <v>6</v>
      </c>
      <c r="BX153" s="30">
        <v>6</v>
      </c>
      <c r="BY153" s="30">
        <v>7</v>
      </c>
      <c r="BZ153" s="30">
        <v>6</v>
      </c>
      <c r="CA153" s="30">
        <v>1</v>
      </c>
      <c r="CB153" s="30">
        <v>7</v>
      </c>
      <c r="CC153" s="30">
        <v>7</v>
      </c>
      <c r="CD153" s="30">
        <v>7</v>
      </c>
      <c r="CE153" s="30">
        <v>6</v>
      </c>
      <c r="CF153" s="30">
        <v>7</v>
      </c>
      <c r="CG153" s="30">
        <v>5</v>
      </c>
      <c r="CH153" s="30">
        <v>6</v>
      </c>
      <c r="CI153" s="30">
        <v>6</v>
      </c>
      <c r="CJ153" s="30">
        <v>7</v>
      </c>
      <c r="CK153" s="30">
        <v>6</v>
      </c>
      <c r="CL153" s="30">
        <v>3</v>
      </c>
      <c r="CM153" s="30">
        <v>5</v>
      </c>
      <c r="CN153" s="30">
        <v>7</v>
      </c>
      <c r="CO153" s="30">
        <v>6</v>
      </c>
      <c r="CP153" s="30">
        <v>1000000</v>
      </c>
      <c r="CQ153" s="34"/>
      <c r="CR153" s="34"/>
      <c r="CS153" s="34"/>
      <c r="CU153" s="7" t="s">
        <v>347</v>
      </c>
      <c r="CV153" s="8">
        <v>6</v>
      </c>
      <c r="CW153" s="8">
        <v>7</v>
      </c>
      <c r="CX153" s="8">
        <v>7</v>
      </c>
      <c r="CY153" s="8">
        <v>6</v>
      </c>
      <c r="CZ153" s="8">
        <v>6</v>
      </c>
      <c r="DA153" s="8">
        <v>7</v>
      </c>
      <c r="DB153" s="8">
        <v>5</v>
      </c>
      <c r="DC153" s="8">
        <v>6</v>
      </c>
      <c r="DD153" s="8">
        <v>6</v>
      </c>
      <c r="DE153" s="8">
        <v>6</v>
      </c>
      <c r="DF153" s="8">
        <v>6</v>
      </c>
      <c r="DG153" s="8">
        <v>6</v>
      </c>
      <c r="DH153" s="8">
        <v>7</v>
      </c>
      <c r="DI153" s="8">
        <v>6</v>
      </c>
      <c r="DJ153" s="8">
        <v>1</v>
      </c>
      <c r="DK153" s="8">
        <v>7</v>
      </c>
      <c r="DL153" s="8">
        <v>7</v>
      </c>
      <c r="DM153" s="8">
        <v>7</v>
      </c>
      <c r="DN153" s="8">
        <v>6</v>
      </c>
      <c r="DO153" s="8">
        <v>7</v>
      </c>
      <c r="DP153" s="8">
        <v>5</v>
      </c>
      <c r="DQ153" s="8">
        <v>6</v>
      </c>
      <c r="DR153" s="8">
        <v>6</v>
      </c>
      <c r="DS153" s="8">
        <v>7</v>
      </c>
      <c r="DT153" s="8">
        <v>6</v>
      </c>
      <c r="DU153" s="8">
        <v>3</v>
      </c>
      <c r="DV153" s="8">
        <v>5</v>
      </c>
      <c r="DW153" s="8">
        <v>7</v>
      </c>
      <c r="DX153" s="8">
        <v>6</v>
      </c>
      <c r="DY153" s="8">
        <v>1000000</v>
      </c>
    </row>
    <row r="154" spans="1:129" ht="15.75" thickBot="1" x14ac:dyDescent="0.3">
      <c r="A154" s="7" t="s">
        <v>346</v>
      </c>
      <c r="B154" s="8">
        <v>2</v>
      </c>
      <c r="C154" s="8">
        <v>3</v>
      </c>
      <c r="D154" s="8">
        <v>3</v>
      </c>
      <c r="E154" s="8">
        <v>4</v>
      </c>
      <c r="F154" s="8">
        <v>2</v>
      </c>
      <c r="G154" s="8">
        <v>3</v>
      </c>
      <c r="H154" s="8">
        <v>1</v>
      </c>
      <c r="I154" s="8">
        <v>4</v>
      </c>
      <c r="J154" s="8">
        <v>2</v>
      </c>
      <c r="K154" s="8">
        <v>4</v>
      </c>
      <c r="L154" s="8">
        <v>4</v>
      </c>
      <c r="M154" s="8">
        <v>2</v>
      </c>
      <c r="N154" s="8">
        <v>3</v>
      </c>
      <c r="O154" s="8">
        <v>4</v>
      </c>
      <c r="P154" s="8">
        <v>1</v>
      </c>
      <c r="Q154" s="8">
        <v>3</v>
      </c>
      <c r="R154" s="8">
        <v>3</v>
      </c>
      <c r="S154" s="8">
        <v>3</v>
      </c>
      <c r="T154" s="8">
        <v>4</v>
      </c>
      <c r="U154" s="8">
        <v>3</v>
      </c>
      <c r="V154" s="8">
        <v>5</v>
      </c>
      <c r="W154" s="8">
        <v>4</v>
      </c>
      <c r="X154" s="8">
        <v>4</v>
      </c>
      <c r="Y154" s="8">
        <v>3</v>
      </c>
      <c r="Z154" s="8">
        <v>1</v>
      </c>
      <c r="AA154" s="8">
        <v>1</v>
      </c>
      <c r="AB154" s="8">
        <v>5</v>
      </c>
      <c r="AC154" s="8">
        <v>3</v>
      </c>
      <c r="AD154" s="8">
        <v>1</v>
      </c>
      <c r="AE154" s="8">
        <v>1000000</v>
      </c>
      <c r="AG154">
        <f t="shared" si="70"/>
        <v>8</v>
      </c>
      <c r="AH154">
        <f t="shared" si="71"/>
        <v>7</v>
      </c>
      <c r="AI154">
        <f t="shared" si="72"/>
        <v>7</v>
      </c>
      <c r="AJ154">
        <f t="shared" si="73"/>
        <v>6</v>
      </c>
      <c r="AK154">
        <f t="shared" si="74"/>
        <v>8</v>
      </c>
      <c r="AL154">
        <f t="shared" si="75"/>
        <v>7</v>
      </c>
      <c r="AM154">
        <f t="shared" si="76"/>
        <v>9</v>
      </c>
      <c r="AN154">
        <f t="shared" si="77"/>
        <v>6</v>
      </c>
      <c r="AO154">
        <f t="shared" si="78"/>
        <v>8</v>
      </c>
      <c r="AP154">
        <f t="shared" si="79"/>
        <v>6</v>
      </c>
      <c r="AQ154">
        <f t="shared" si="80"/>
        <v>6</v>
      </c>
      <c r="AR154">
        <f t="shared" si="81"/>
        <v>8</v>
      </c>
      <c r="AS154">
        <f t="shared" si="82"/>
        <v>7</v>
      </c>
      <c r="AT154">
        <f t="shared" si="83"/>
        <v>6</v>
      </c>
      <c r="AU154">
        <f t="shared" si="84"/>
        <v>9</v>
      </c>
      <c r="AV154">
        <f t="shared" si="85"/>
        <v>7</v>
      </c>
      <c r="AW154">
        <f t="shared" si="86"/>
        <v>7</v>
      </c>
      <c r="AX154">
        <f t="shared" si="87"/>
        <v>7</v>
      </c>
      <c r="AY154">
        <f t="shared" si="88"/>
        <v>6</v>
      </c>
      <c r="AZ154">
        <f t="shared" si="89"/>
        <v>7</v>
      </c>
      <c r="BA154">
        <f t="shared" si="90"/>
        <v>5</v>
      </c>
      <c r="BB154">
        <f t="shared" si="91"/>
        <v>6</v>
      </c>
      <c r="BC154">
        <f t="shared" si="92"/>
        <v>6</v>
      </c>
      <c r="BD154">
        <f t="shared" si="93"/>
        <v>7</v>
      </c>
      <c r="BE154">
        <f t="shared" si="94"/>
        <v>9</v>
      </c>
      <c r="BF154">
        <f t="shared" si="95"/>
        <v>9</v>
      </c>
      <c r="BG154">
        <f t="shared" si="96"/>
        <v>5</v>
      </c>
      <c r="BH154">
        <f t="shared" si="97"/>
        <v>7</v>
      </c>
      <c r="BI154">
        <f t="shared" si="98"/>
        <v>9</v>
      </c>
      <c r="BJ154">
        <f t="shared" si="69"/>
        <v>1000000</v>
      </c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U154" s="7" t="s">
        <v>348</v>
      </c>
      <c r="CV154" s="8">
        <v>6</v>
      </c>
      <c r="CW154" s="8">
        <v>7</v>
      </c>
      <c r="CX154" s="8">
        <v>7</v>
      </c>
      <c r="CY154" s="8">
        <v>6</v>
      </c>
      <c r="CZ154" s="8">
        <v>6</v>
      </c>
      <c r="DA154" s="8">
        <v>7</v>
      </c>
      <c r="DB154" s="8">
        <v>5</v>
      </c>
      <c r="DC154" s="8">
        <v>6</v>
      </c>
      <c r="DD154" s="8">
        <v>6</v>
      </c>
      <c r="DE154" s="8">
        <v>6</v>
      </c>
      <c r="DF154" s="8">
        <v>6</v>
      </c>
      <c r="DG154" s="8">
        <v>6</v>
      </c>
      <c r="DH154" s="8">
        <v>7</v>
      </c>
      <c r="DI154" s="8">
        <v>6</v>
      </c>
      <c r="DJ154" s="8">
        <v>1</v>
      </c>
      <c r="DK154" s="8">
        <v>7</v>
      </c>
      <c r="DL154" s="8">
        <v>7</v>
      </c>
      <c r="DM154" s="8">
        <v>7</v>
      </c>
      <c r="DN154" s="8">
        <v>6</v>
      </c>
      <c r="DO154" s="8">
        <v>7</v>
      </c>
      <c r="DP154" s="8">
        <v>5</v>
      </c>
      <c r="DQ154" s="8">
        <v>6</v>
      </c>
      <c r="DR154" s="8">
        <v>6</v>
      </c>
      <c r="DS154" s="8">
        <v>7</v>
      </c>
      <c r="DT154" s="8">
        <v>6</v>
      </c>
      <c r="DU154" s="8">
        <v>3</v>
      </c>
      <c r="DV154" s="8">
        <v>5</v>
      </c>
      <c r="DW154" s="8">
        <v>7</v>
      </c>
      <c r="DX154" s="8">
        <v>6</v>
      </c>
      <c r="DY154" s="8">
        <v>1000000</v>
      </c>
    </row>
    <row r="155" spans="1:129" ht="19.5" thickBot="1" x14ac:dyDescent="0.3">
      <c r="A155" s="7" t="s">
        <v>347</v>
      </c>
      <c r="B155" s="8">
        <v>4</v>
      </c>
      <c r="C155" s="8">
        <v>3</v>
      </c>
      <c r="D155" s="8">
        <v>3</v>
      </c>
      <c r="E155" s="8">
        <v>4</v>
      </c>
      <c r="F155" s="8">
        <v>4</v>
      </c>
      <c r="G155" s="8">
        <v>3</v>
      </c>
      <c r="H155" s="8">
        <v>5</v>
      </c>
      <c r="I155" s="8">
        <v>4</v>
      </c>
      <c r="J155" s="8">
        <v>4</v>
      </c>
      <c r="K155" s="8">
        <v>4</v>
      </c>
      <c r="L155" s="8">
        <v>4</v>
      </c>
      <c r="M155" s="8">
        <v>4</v>
      </c>
      <c r="N155" s="8">
        <v>3</v>
      </c>
      <c r="O155" s="8">
        <v>4</v>
      </c>
      <c r="P155" s="8">
        <v>9</v>
      </c>
      <c r="Q155" s="8">
        <v>3</v>
      </c>
      <c r="R155" s="8">
        <v>3</v>
      </c>
      <c r="S155" s="8">
        <v>3</v>
      </c>
      <c r="T155" s="8">
        <v>4</v>
      </c>
      <c r="U155" s="8">
        <v>3</v>
      </c>
      <c r="V155" s="8">
        <v>5</v>
      </c>
      <c r="W155" s="8">
        <v>4</v>
      </c>
      <c r="X155" s="8">
        <v>4</v>
      </c>
      <c r="Y155" s="8">
        <v>3</v>
      </c>
      <c r="Z155" s="8">
        <v>4</v>
      </c>
      <c r="AA155" s="8">
        <v>7</v>
      </c>
      <c r="AB155" s="8">
        <v>5</v>
      </c>
      <c r="AC155" s="8">
        <v>3</v>
      </c>
      <c r="AD155" s="8">
        <v>4</v>
      </c>
      <c r="AE155" s="8">
        <v>1000000</v>
      </c>
      <c r="AG155">
        <f t="shared" si="70"/>
        <v>6</v>
      </c>
      <c r="AH155">
        <f t="shared" si="71"/>
        <v>7</v>
      </c>
      <c r="AI155">
        <f t="shared" si="72"/>
        <v>7</v>
      </c>
      <c r="AJ155">
        <f t="shared" si="73"/>
        <v>6</v>
      </c>
      <c r="AK155">
        <f t="shared" si="74"/>
        <v>6</v>
      </c>
      <c r="AL155">
        <f t="shared" si="75"/>
        <v>7</v>
      </c>
      <c r="AM155">
        <f t="shared" si="76"/>
        <v>5</v>
      </c>
      <c r="AN155">
        <f t="shared" si="77"/>
        <v>6</v>
      </c>
      <c r="AO155">
        <f t="shared" si="78"/>
        <v>6</v>
      </c>
      <c r="AP155">
        <f t="shared" si="79"/>
        <v>6</v>
      </c>
      <c r="AQ155">
        <f t="shared" si="80"/>
        <v>6</v>
      </c>
      <c r="AR155">
        <f t="shared" si="81"/>
        <v>6</v>
      </c>
      <c r="AS155">
        <f t="shared" si="82"/>
        <v>7</v>
      </c>
      <c r="AT155">
        <f t="shared" si="83"/>
        <v>6</v>
      </c>
      <c r="AU155">
        <f t="shared" si="84"/>
        <v>1</v>
      </c>
      <c r="AV155">
        <f t="shared" si="85"/>
        <v>7</v>
      </c>
      <c r="AW155">
        <f t="shared" si="86"/>
        <v>7</v>
      </c>
      <c r="AX155">
        <f t="shared" si="87"/>
        <v>7</v>
      </c>
      <c r="AY155">
        <f t="shared" si="88"/>
        <v>6</v>
      </c>
      <c r="AZ155">
        <f t="shared" si="89"/>
        <v>7</v>
      </c>
      <c r="BA155">
        <f t="shared" si="90"/>
        <v>5</v>
      </c>
      <c r="BB155">
        <f t="shared" si="91"/>
        <v>6</v>
      </c>
      <c r="BC155">
        <f t="shared" si="92"/>
        <v>6</v>
      </c>
      <c r="BD155">
        <f t="shared" si="93"/>
        <v>7</v>
      </c>
      <c r="BE155">
        <f t="shared" si="94"/>
        <v>6</v>
      </c>
      <c r="BF155">
        <f t="shared" si="95"/>
        <v>3</v>
      </c>
      <c r="BG155">
        <f t="shared" si="96"/>
        <v>5</v>
      </c>
      <c r="BH155">
        <f t="shared" si="97"/>
        <v>7</v>
      </c>
      <c r="BI155">
        <f t="shared" si="98"/>
        <v>6</v>
      </c>
      <c r="BJ155">
        <f t="shared" si="69"/>
        <v>1000000</v>
      </c>
      <c r="BL155" s="39" t="s">
        <v>112</v>
      </c>
      <c r="BM155" s="39" t="s">
        <v>93</v>
      </c>
      <c r="BN155" s="39" t="s">
        <v>94</v>
      </c>
      <c r="BO155" s="39" t="s">
        <v>95</v>
      </c>
      <c r="BP155" s="39" t="s">
        <v>96</v>
      </c>
      <c r="BQ155" s="39" t="s">
        <v>97</v>
      </c>
      <c r="BR155" s="39" t="s">
        <v>98</v>
      </c>
      <c r="BS155" s="39" t="s">
        <v>240</v>
      </c>
      <c r="BT155" s="39" t="s">
        <v>241</v>
      </c>
      <c r="BU155" s="39" t="s">
        <v>242</v>
      </c>
      <c r="BV155" s="39" t="s">
        <v>243</v>
      </c>
      <c r="BW155" s="39" t="s">
        <v>244</v>
      </c>
      <c r="BX155" s="39" t="s">
        <v>575</v>
      </c>
      <c r="BY155" s="39" t="s">
        <v>576</v>
      </c>
      <c r="BZ155" s="39" t="s">
        <v>577</v>
      </c>
      <c r="CA155" s="39" t="s">
        <v>578</v>
      </c>
      <c r="CB155" s="39" t="s">
        <v>579</v>
      </c>
      <c r="CC155" s="39" t="s">
        <v>580</v>
      </c>
      <c r="CD155" s="39" t="s">
        <v>581</v>
      </c>
      <c r="CE155" s="39" t="s">
        <v>582</v>
      </c>
      <c r="CF155" s="39" t="s">
        <v>583</v>
      </c>
      <c r="CG155" s="39" t="s">
        <v>584</v>
      </c>
      <c r="CH155" s="39" t="s">
        <v>585</v>
      </c>
      <c r="CI155" s="39" t="s">
        <v>586</v>
      </c>
      <c r="CJ155" s="39" t="s">
        <v>587</v>
      </c>
      <c r="CK155" s="39" t="s">
        <v>588</v>
      </c>
      <c r="CL155" s="39" t="s">
        <v>589</v>
      </c>
      <c r="CM155" s="39" t="s">
        <v>590</v>
      </c>
      <c r="CN155" s="39" t="s">
        <v>591</v>
      </c>
      <c r="CO155" s="39" t="s">
        <v>592</v>
      </c>
      <c r="CP155" s="34"/>
      <c r="CQ155" s="34"/>
      <c r="CR155" s="34"/>
      <c r="CS155" s="34"/>
      <c r="CU155" s="3"/>
    </row>
    <row r="156" spans="1:129" ht="15.75" thickBot="1" x14ac:dyDescent="0.3">
      <c r="A156" s="7" t="s">
        <v>348</v>
      </c>
      <c r="B156" s="8">
        <v>4</v>
      </c>
      <c r="C156" s="8">
        <v>3</v>
      </c>
      <c r="D156" s="8">
        <v>3</v>
      </c>
      <c r="E156" s="8">
        <v>4</v>
      </c>
      <c r="F156" s="8">
        <v>4</v>
      </c>
      <c r="G156" s="8">
        <v>3</v>
      </c>
      <c r="H156" s="8">
        <v>5</v>
      </c>
      <c r="I156" s="8">
        <v>4</v>
      </c>
      <c r="J156" s="8">
        <v>4</v>
      </c>
      <c r="K156" s="8">
        <v>4</v>
      </c>
      <c r="L156" s="8">
        <v>4</v>
      </c>
      <c r="M156" s="8">
        <v>4</v>
      </c>
      <c r="N156" s="8">
        <v>3</v>
      </c>
      <c r="O156" s="8">
        <v>4</v>
      </c>
      <c r="P156" s="8">
        <v>9</v>
      </c>
      <c r="Q156" s="8">
        <v>3</v>
      </c>
      <c r="R156" s="8">
        <v>3</v>
      </c>
      <c r="S156" s="8">
        <v>3</v>
      </c>
      <c r="T156" s="8">
        <v>4</v>
      </c>
      <c r="U156" s="8">
        <v>3</v>
      </c>
      <c r="V156" s="8">
        <v>5</v>
      </c>
      <c r="W156" s="8">
        <v>4</v>
      </c>
      <c r="X156" s="8">
        <v>4</v>
      </c>
      <c r="Y156" s="8">
        <v>3</v>
      </c>
      <c r="Z156" s="8">
        <v>4</v>
      </c>
      <c r="AA156" s="8">
        <v>7</v>
      </c>
      <c r="AB156" s="8">
        <v>5</v>
      </c>
      <c r="AC156" s="8">
        <v>3</v>
      </c>
      <c r="AD156" s="8">
        <v>4</v>
      </c>
      <c r="AE156" s="8">
        <v>1000000</v>
      </c>
      <c r="AG156">
        <f t="shared" si="70"/>
        <v>6</v>
      </c>
      <c r="AH156">
        <f t="shared" si="71"/>
        <v>7</v>
      </c>
      <c r="AI156">
        <f t="shared" si="72"/>
        <v>7</v>
      </c>
      <c r="AJ156">
        <f t="shared" si="73"/>
        <v>6</v>
      </c>
      <c r="AK156">
        <f t="shared" si="74"/>
        <v>6</v>
      </c>
      <c r="AL156">
        <f t="shared" si="75"/>
        <v>7</v>
      </c>
      <c r="AM156">
        <f t="shared" si="76"/>
        <v>5</v>
      </c>
      <c r="AN156">
        <f t="shared" si="77"/>
        <v>6</v>
      </c>
      <c r="AO156">
        <f t="shared" si="78"/>
        <v>6</v>
      </c>
      <c r="AP156">
        <f t="shared" si="79"/>
        <v>6</v>
      </c>
      <c r="AQ156">
        <f t="shared" si="80"/>
        <v>6</v>
      </c>
      <c r="AR156">
        <f t="shared" si="81"/>
        <v>6</v>
      </c>
      <c r="AS156">
        <f t="shared" si="82"/>
        <v>7</v>
      </c>
      <c r="AT156">
        <f t="shared" si="83"/>
        <v>6</v>
      </c>
      <c r="AU156">
        <f t="shared" si="84"/>
        <v>1</v>
      </c>
      <c r="AV156">
        <f t="shared" si="85"/>
        <v>7</v>
      </c>
      <c r="AW156">
        <f t="shared" si="86"/>
        <v>7</v>
      </c>
      <c r="AX156">
        <f t="shared" si="87"/>
        <v>7</v>
      </c>
      <c r="AY156">
        <f t="shared" si="88"/>
        <v>6</v>
      </c>
      <c r="AZ156">
        <f t="shared" si="89"/>
        <v>7</v>
      </c>
      <c r="BA156">
        <f t="shared" si="90"/>
        <v>5</v>
      </c>
      <c r="BB156">
        <f t="shared" si="91"/>
        <v>6</v>
      </c>
      <c r="BC156">
        <f t="shared" si="92"/>
        <v>6</v>
      </c>
      <c r="BD156">
        <f t="shared" si="93"/>
        <v>7</v>
      </c>
      <c r="BE156">
        <f t="shared" si="94"/>
        <v>6</v>
      </c>
      <c r="BF156">
        <f t="shared" si="95"/>
        <v>3</v>
      </c>
      <c r="BG156">
        <f t="shared" si="96"/>
        <v>5</v>
      </c>
      <c r="BH156">
        <f t="shared" si="97"/>
        <v>7</v>
      </c>
      <c r="BI156">
        <f t="shared" si="98"/>
        <v>6</v>
      </c>
      <c r="BJ156">
        <f t="shared" si="69"/>
        <v>1000000</v>
      </c>
      <c r="BL156" s="39" t="s">
        <v>113</v>
      </c>
      <c r="BM156" s="30" t="s">
        <v>595</v>
      </c>
      <c r="BN156" s="30" t="s">
        <v>368</v>
      </c>
      <c r="BO156" s="30" t="s">
        <v>368</v>
      </c>
      <c r="BP156" s="30" t="s">
        <v>368</v>
      </c>
      <c r="BQ156" s="30" t="s">
        <v>368</v>
      </c>
      <c r="BR156" s="30" t="s">
        <v>368</v>
      </c>
      <c r="BS156" s="30" t="s">
        <v>596</v>
      </c>
      <c r="BT156" s="30" t="s">
        <v>368</v>
      </c>
      <c r="BU156" s="30" t="s">
        <v>368</v>
      </c>
      <c r="BV156" s="30" t="s">
        <v>368</v>
      </c>
      <c r="BW156" s="30" t="s">
        <v>368</v>
      </c>
      <c r="BX156" s="30" t="s">
        <v>368</v>
      </c>
      <c r="BY156" s="30" t="s">
        <v>368</v>
      </c>
      <c r="BZ156" s="30" t="s">
        <v>368</v>
      </c>
      <c r="CA156" s="30" t="s">
        <v>597</v>
      </c>
      <c r="CB156" s="30" t="s">
        <v>368</v>
      </c>
      <c r="CC156" s="30" t="s">
        <v>368</v>
      </c>
      <c r="CD156" s="30" t="s">
        <v>368</v>
      </c>
      <c r="CE156" s="30" t="s">
        <v>368</v>
      </c>
      <c r="CF156" s="30" t="s">
        <v>368</v>
      </c>
      <c r="CG156" s="30" t="s">
        <v>368</v>
      </c>
      <c r="CH156" s="30" t="s">
        <v>368</v>
      </c>
      <c r="CI156" s="30" t="s">
        <v>598</v>
      </c>
      <c r="CJ156" s="30" t="s">
        <v>368</v>
      </c>
      <c r="CK156" s="30" t="s">
        <v>368</v>
      </c>
      <c r="CL156" s="30" t="s">
        <v>368</v>
      </c>
      <c r="CM156" s="30" t="s">
        <v>368</v>
      </c>
      <c r="CN156" s="30" t="s">
        <v>368</v>
      </c>
      <c r="CO156" s="30" t="s">
        <v>368</v>
      </c>
      <c r="CP156" s="34"/>
      <c r="CQ156" s="34"/>
      <c r="CR156" s="34"/>
      <c r="CS156" s="34"/>
      <c r="CU156" s="7" t="s">
        <v>112</v>
      </c>
      <c r="CV156" s="7" t="s">
        <v>93</v>
      </c>
      <c r="CW156" s="7" t="s">
        <v>94</v>
      </c>
      <c r="CX156" s="7" t="s">
        <v>95</v>
      </c>
      <c r="CY156" s="7" t="s">
        <v>96</v>
      </c>
      <c r="CZ156" s="7" t="s">
        <v>97</v>
      </c>
      <c r="DA156" s="7" t="s">
        <v>98</v>
      </c>
      <c r="DB156" s="7" t="s">
        <v>240</v>
      </c>
      <c r="DC156" s="7" t="s">
        <v>241</v>
      </c>
      <c r="DD156" s="7" t="s">
        <v>242</v>
      </c>
      <c r="DE156" s="7" t="s">
        <v>243</v>
      </c>
      <c r="DF156" s="7" t="s">
        <v>244</v>
      </c>
      <c r="DG156" s="7" t="s">
        <v>575</v>
      </c>
      <c r="DH156" s="7" t="s">
        <v>576</v>
      </c>
      <c r="DI156" s="7" t="s">
        <v>577</v>
      </c>
      <c r="DJ156" s="7" t="s">
        <v>578</v>
      </c>
      <c r="DK156" s="7" t="s">
        <v>579</v>
      </c>
      <c r="DL156" s="7" t="s">
        <v>580</v>
      </c>
      <c r="DM156" s="7" t="s">
        <v>581</v>
      </c>
      <c r="DN156" s="7" t="s">
        <v>582</v>
      </c>
      <c r="DO156" s="7" t="s">
        <v>583</v>
      </c>
      <c r="DP156" s="7" t="s">
        <v>584</v>
      </c>
      <c r="DQ156" s="7" t="s">
        <v>585</v>
      </c>
      <c r="DR156" s="7" t="s">
        <v>586</v>
      </c>
      <c r="DS156" s="7" t="s">
        <v>587</v>
      </c>
      <c r="DT156" s="7" t="s">
        <v>588</v>
      </c>
      <c r="DU156" s="7" t="s">
        <v>589</v>
      </c>
      <c r="DV156" s="7" t="s">
        <v>590</v>
      </c>
      <c r="DW156" s="7" t="s">
        <v>591</v>
      </c>
      <c r="DX156" s="7" t="s">
        <v>592</v>
      </c>
    </row>
    <row r="157" spans="1:129" ht="32.25" thickBot="1" x14ac:dyDescent="0.3">
      <c r="A157" s="3"/>
      <c r="BL157" s="39" t="s">
        <v>119</v>
      </c>
      <c r="BM157" s="30" t="s">
        <v>599</v>
      </c>
      <c r="BN157" s="30" t="s">
        <v>377</v>
      </c>
      <c r="BO157" s="30" t="s">
        <v>377</v>
      </c>
      <c r="BP157" s="30" t="s">
        <v>377</v>
      </c>
      <c r="BQ157" s="30" t="s">
        <v>377</v>
      </c>
      <c r="BR157" s="30" t="s">
        <v>377</v>
      </c>
      <c r="BS157" s="30" t="s">
        <v>600</v>
      </c>
      <c r="BT157" s="30" t="s">
        <v>377</v>
      </c>
      <c r="BU157" s="30" t="s">
        <v>377</v>
      </c>
      <c r="BV157" s="30" t="s">
        <v>377</v>
      </c>
      <c r="BW157" s="30" t="s">
        <v>377</v>
      </c>
      <c r="BX157" s="30" t="s">
        <v>377</v>
      </c>
      <c r="BY157" s="30" t="s">
        <v>377</v>
      </c>
      <c r="BZ157" s="30" t="s">
        <v>377</v>
      </c>
      <c r="CA157" s="30" t="s">
        <v>601</v>
      </c>
      <c r="CB157" s="30" t="s">
        <v>377</v>
      </c>
      <c r="CC157" s="30" t="s">
        <v>377</v>
      </c>
      <c r="CD157" s="30" t="s">
        <v>377</v>
      </c>
      <c r="CE157" s="30" t="s">
        <v>377</v>
      </c>
      <c r="CF157" s="30" t="s">
        <v>377</v>
      </c>
      <c r="CG157" s="30" t="s">
        <v>377</v>
      </c>
      <c r="CH157" s="30" t="s">
        <v>377</v>
      </c>
      <c r="CI157" s="30" t="s">
        <v>602</v>
      </c>
      <c r="CJ157" s="30" t="s">
        <v>377</v>
      </c>
      <c r="CK157" s="30" t="s">
        <v>377</v>
      </c>
      <c r="CL157" s="30" t="s">
        <v>377</v>
      </c>
      <c r="CM157" s="30" t="s">
        <v>377</v>
      </c>
      <c r="CN157" s="30" t="s">
        <v>377</v>
      </c>
      <c r="CO157" s="30" t="s">
        <v>377</v>
      </c>
      <c r="CP157" s="34"/>
      <c r="CQ157" s="34"/>
      <c r="CR157" s="34"/>
      <c r="CS157" s="34"/>
      <c r="CU157" s="7" t="s">
        <v>113</v>
      </c>
      <c r="CV157" s="8" t="s">
        <v>1298</v>
      </c>
      <c r="CW157" s="8" t="s">
        <v>368</v>
      </c>
      <c r="CX157" s="8" t="s">
        <v>368</v>
      </c>
      <c r="CY157" s="8" t="s">
        <v>368</v>
      </c>
      <c r="CZ157" s="8" t="s">
        <v>368</v>
      </c>
      <c r="DA157" s="8" t="s">
        <v>368</v>
      </c>
      <c r="DB157" s="8" t="s">
        <v>596</v>
      </c>
      <c r="DC157" s="8" t="s">
        <v>368</v>
      </c>
      <c r="DD157" s="8" t="s">
        <v>368</v>
      </c>
      <c r="DE157" s="8" t="s">
        <v>368</v>
      </c>
      <c r="DF157" s="8" t="s">
        <v>368</v>
      </c>
      <c r="DG157" s="8" t="s">
        <v>368</v>
      </c>
      <c r="DH157" s="8" t="s">
        <v>368</v>
      </c>
      <c r="DI157" s="8" t="s">
        <v>368</v>
      </c>
      <c r="DJ157" s="8" t="s">
        <v>1299</v>
      </c>
      <c r="DK157" s="8" t="s">
        <v>368</v>
      </c>
      <c r="DL157" s="8" t="s">
        <v>368</v>
      </c>
      <c r="DM157" s="8" t="s">
        <v>368</v>
      </c>
      <c r="DN157" s="8" t="s">
        <v>368</v>
      </c>
      <c r="DO157" s="8" t="s">
        <v>368</v>
      </c>
      <c r="DP157" s="8" t="s">
        <v>368</v>
      </c>
      <c r="DQ157" s="8" t="s">
        <v>368</v>
      </c>
      <c r="DR157" s="8" t="s">
        <v>1300</v>
      </c>
      <c r="DS157" s="8" t="s">
        <v>368</v>
      </c>
      <c r="DT157" s="8" t="s">
        <v>368</v>
      </c>
      <c r="DU157" s="8" t="s">
        <v>368</v>
      </c>
      <c r="DV157" s="8" t="s">
        <v>368</v>
      </c>
      <c r="DW157" s="8" t="s">
        <v>368</v>
      </c>
      <c r="DX157" s="8" t="s">
        <v>368</v>
      </c>
    </row>
    <row r="158" spans="1:129" ht="32.25" thickBot="1" x14ac:dyDescent="0.3">
      <c r="A158" s="7" t="s">
        <v>112</v>
      </c>
      <c r="B158" s="7" t="s">
        <v>93</v>
      </c>
      <c r="C158" s="7" t="s">
        <v>94</v>
      </c>
      <c r="D158" s="7" t="s">
        <v>95</v>
      </c>
      <c r="E158" s="7" t="s">
        <v>96</v>
      </c>
      <c r="F158" s="7" t="s">
        <v>97</v>
      </c>
      <c r="G158" s="7" t="s">
        <v>98</v>
      </c>
      <c r="H158" s="7" t="s">
        <v>240</v>
      </c>
      <c r="I158" s="7" t="s">
        <v>241</v>
      </c>
      <c r="J158" s="7" t="s">
        <v>242</v>
      </c>
      <c r="K158" s="7" t="s">
        <v>243</v>
      </c>
      <c r="L158" s="7" t="s">
        <v>244</v>
      </c>
      <c r="M158" s="7" t="s">
        <v>575</v>
      </c>
      <c r="N158" s="7" t="s">
        <v>576</v>
      </c>
      <c r="O158" s="7" t="s">
        <v>577</v>
      </c>
      <c r="P158" s="7" t="s">
        <v>578</v>
      </c>
      <c r="Q158" s="7" t="s">
        <v>579</v>
      </c>
      <c r="R158" s="7" t="s">
        <v>580</v>
      </c>
      <c r="S158" s="7" t="s">
        <v>581</v>
      </c>
      <c r="T158" s="7" t="s">
        <v>582</v>
      </c>
      <c r="U158" s="7" t="s">
        <v>583</v>
      </c>
      <c r="V158" s="7" t="s">
        <v>584</v>
      </c>
      <c r="W158" s="7" t="s">
        <v>585</v>
      </c>
      <c r="X158" s="7" t="s">
        <v>586</v>
      </c>
      <c r="Y158" s="7" t="s">
        <v>587</v>
      </c>
      <c r="Z158" s="7" t="s">
        <v>588</v>
      </c>
      <c r="AA158" s="7" t="s">
        <v>589</v>
      </c>
      <c r="AB158" s="7" t="s">
        <v>590</v>
      </c>
      <c r="AC158" s="7" t="s">
        <v>591</v>
      </c>
      <c r="AD158" s="7" t="s">
        <v>592</v>
      </c>
      <c r="BL158" s="39" t="s">
        <v>124</v>
      </c>
      <c r="BM158" s="30" t="s">
        <v>603</v>
      </c>
      <c r="BN158" s="30" t="s">
        <v>386</v>
      </c>
      <c r="BO158" s="30" t="s">
        <v>386</v>
      </c>
      <c r="BP158" s="30" t="s">
        <v>386</v>
      </c>
      <c r="BQ158" s="30" t="s">
        <v>386</v>
      </c>
      <c r="BR158" s="30" t="s">
        <v>386</v>
      </c>
      <c r="BS158" s="30" t="s">
        <v>604</v>
      </c>
      <c r="BT158" s="30" t="s">
        <v>386</v>
      </c>
      <c r="BU158" s="30" t="s">
        <v>386</v>
      </c>
      <c r="BV158" s="30" t="s">
        <v>386</v>
      </c>
      <c r="BW158" s="30" t="s">
        <v>386</v>
      </c>
      <c r="BX158" s="30" t="s">
        <v>386</v>
      </c>
      <c r="BY158" s="30" t="s">
        <v>386</v>
      </c>
      <c r="BZ158" s="30" t="s">
        <v>386</v>
      </c>
      <c r="CA158" s="30" t="s">
        <v>605</v>
      </c>
      <c r="CB158" s="30" t="s">
        <v>386</v>
      </c>
      <c r="CC158" s="30" t="s">
        <v>386</v>
      </c>
      <c r="CD158" s="30" t="s">
        <v>386</v>
      </c>
      <c r="CE158" s="30" t="s">
        <v>386</v>
      </c>
      <c r="CF158" s="30" t="s">
        <v>386</v>
      </c>
      <c r="CG158" s="30" t="s">
        <v>386</v>
      </c>
      <c r="CH158" s="30" t="s">
        <v>386</v>
      </c>
      <c r="CI158" s="30" t="s">
        <v>606</v>
      </c>
      <c r="CJ158" s="30" t="s">
        <v>386</v>
      </c>
      <c r="CK158" s="30" t="s">
        <v>386</v>
      </c>
      <c r="CL158" s="30" t="s">
        <v>386</v>
      </c>
      <c r="CM158" s="30" t="s">
        <v>386</v>
      </c>
      <c r="CN158" s="30" t="s">
        <v>386</v>
      </c>
      <c r="CO158" s="30" t="s">
        <v>386</v>
      </c>
      <c r="CP158" s="34"/>
      <c r="CQ158" s="34"/>
      <c r="CR158" s="34"/>
      <c r="CS158" s="34"/>
      <c r="CU158" s="7" t="s">
        <v>119</v>
      </c>
      <c r="CV158" s="8" t="s">
        <v>1301</v>
      </c>
      <c r="CW158" s="8" t="s">
        <v>377</v>
      </c>
      <c r="CX158" s="8" t="s">
        <v>377</v>
      </c>
      <c r="CY158" s="8" t="s">
        <v>377</v>
      </c>
      <c r="CZ158" s="8" t="s">
        <v>377</v>
      </c>
      <c r="DA158" s="8" t="s">
        <v>377</v>
      </c>
      <c r="DB158" s="8" t="s">
        <v>600</v>
      </c>
      <c r="DC158" s="8" t="s">
        <v>377</v>
      </c>
      <c r="DD158" s="8" t="s">
        <v>377</v>
      </c>
      <c r="DE158" s="8" t="s">
        <v>377</v>
      </c>
      <c r="DF158" s="8" t="s">
        <v>377</v>
      </c>
      <c r="DG158" s="8" t="s">
        <v>377</v>
      </c>
      <c r="DH158" s="8" t="s">
        <v>377</v>
      </c>
      <c r="DI158" s="8" t="s">
        <v>377</v>
      </c>
      <c r="DJ158" s="8" t="s">
        <v>1302</v>
      </c>
      <c r="DK158" s="8" t="s">
        <v>377</v>
      </c>
      <c r="DL158" s="8" t="s">
        <v>377</v>
      </c>
      <c r="DM158" s="8" t="s">
        <v>377</v>
      </c>
      <c r="DN158" s="8" t="s">
        <v>377</v>
      </c>
      <c r="DO158" s="8" t="s">
        <v>377</v>
      </c>
      <c r="DP158" s="8" t="s">
        <v>377</v>
      </c>
      <c r="DQ158" s="8" t="s">
        <v>377</v>
      </c>
      <c r="DR158" s="8" t="s">
        <v>1303</v>
      </c>
      <c r="DS158" s="8" t="s">
        <v>377</v>
      </c>
      <c r="DT158" s="8" t="s">
        <v>377</v>
      </c>
      <c r="DU158" s="8" t="s">
        <v>377</v>
      </c>
      <c r="DV158" s="8" t="s">
        <v>377</v>
      </c>
      <c r="DW158" s="8" t="s">
        <v>377</v>
      </c>
      <c r="DX158" s="8" t="s">
        <v>377</v>
      </c>
    </row>
    <row r="159" spans="1:129" ht="32.25" thickBot="1" x14ac:dyDescent="0.3">
      <c r="A159" s="7" t="s">
        <v>113</v>
      </c>
      <c r="B159" s="8" t="s">
        <v>368</v>
      </c>
      <c r="C159" s="8" t="s">
        <v>607</v>
      </c>
      <c r="D159" s="8" t="s">
        <v>368</v>
      </c>
      <c r="E159" s="8" t="s">
        <v>368</v>
      </c>
      <c r="F159" s="8" t="s">
        <v>368</v>
      </c>
      <c r="G159" s="8" t="s">
        <v>368</v>
      </c>
      <c r="H159" s="8" t="s">
        <v>608</v>
      </c>
      <c r="I159" s="8" t="s">
        <v>368</v>
      </c>
      <c r="J159" s="8" t="s">
        <v>368</v>
      </c>
      <c r="K159" s="8" t="s">
        <v>368</v>
      </c>
      <c r="L159" s="8" t="s">
        <v>368</v>
      </c>
      <c r="M159" s="8" t="s">
        <v>368</v>
      </c>
      <c r="N159" s="8" t="s">
        <v>368</v>
      </c>
      <c r="O159" s="8" t="s">
        <v>368</v>
      </c>
      <c r="P159" s="8" t="s">
        <v>609</v>
      </c>
      <c r="Q159" s="8" t="s">
        <v>368</v>
      </c>
      <c r="R159" s="8" t="s">
        <v>368</v>
      </c>
      <c r="S159" s="8" t="s">
        <v>368</v>
      </c>
      <c r="T159" s="8" t="s">
        <v>368</v>
      </c>
      <c r="U159" s="8" t="s">
        <v>368</v>
      </c>
      <c r="V159" s="8" t="s">
        <v>368</v>
      </c>
      <c r="W159" s="8" t="s">
        <v>368</v>
      </c>
      <c r="X159" s="8" t="s">
        <v>368</v>
      </c>
      <c r="Y159" s="8" t="s">
        <v>368</v>
      </c>
      <c r="Z159" s="8" t="s">
        <v>368</v>
      </c>
      <c r="AA159" s="8" t="s">
        <v>368</v>
      </c>
      <c r="AB159" s="8" t="s">
        <v>610</v>
      </c>
      <c r="AC159" s="8" t="s">
        <v>368</v>
      </c>
      <c r="AD159" s="8" t="s">
        <v>368</v>
      </c>
      <c r="BL159" s="39" t="s">
        <v>132</v>
      </c>
      <c r="BM159" s="30" t="s">
        <v>611</v>
      </c>
      <c r="BN159" s="30" t="s">
        <v>394</v>
      </c>
      <c r="BO159" s="30" t="s">
        <v>394</v>
      </c>
      <c r="BP159" s="30" t="s">
        <v>394</v>
      </c>
      <c r="BQ159" s="30" t="s">
        <v>394</v>
      </c>
      <c r="BR159" s="30" t="s">
        <v>394</v>
      </c>
      <c r="BS159" s="30" t="s">
        <v>612</v>
      </c>
      <c r="BT159" s="30" t="s">
        <v>394</v>
      </c>
      <c r="BU159" s="30" t="s">
        <v>394</v>
      </c>
      <c r="BV159" s="30" t="s">
        <v>394</v>
      </c>
      <c r="BW159" s="30" t="s">
        <v>394</v>
      </c>
      <c r="BX159" s="30" t="s">
        <v>394</v>
      </c>
      <c r="BY159" s="30" t="s">
        <v>394</v>
      </c>
      <c r="BZ159" s="30" t="s">
        <v>394</v>
      </c>
      <c r="CA159" s="30" t="s">
        <v>613</v>
      </c>
      <c r="CB159" s="30" t="s">
        <v>394</v>
      </c>
      <c r="CC159" s="30" t="s">
        <v>394</v>
      </c>
      <c r="CD159" s="30" t="s">
        <v>394</v>
      </c>
      <c r="CE159" s="30" t="s">
        <v>394</v>
      </c>
      <c r="CF159" s="30" t="s">
        <v>394</v>
      </c>
      <c r="CG159" s="30" t="s">
        <v>394</v>
      </c>
      <c r="CH159" s="30" t="s">
        <v>394</v>
      </c>
      <c r="CI159" s="30" t="s">
        <v>614</v>
      </c>
      <c r="CJ159" s="30" t="s">
        <v>394</v>
      </c>
      <c r="CK159" s="30" t="s">
        <v>394</v>
      </c>
      <c r="CL159" s="30" t="s">
        <v>394</v>
      </c>
      <c r="CM159" s="30" t="s">
        <v>394</v>
      </c>
      <c r="CN159" s="30" t="s">
        <v>394</v>
      </c>
      <c r="CO159" s="30" t="s">
        <v>394</v>
      </c>
      <c r="CP159" s="34"/>
      <c r="CQ159" s="34"/>
      <c r="CR159" s="34"/>
      <c r="CS159" s="34"/>
      <c r="CU159" s="7" t="s">
        <v>124</v>
      </c>
      <c r="CV159" s="8" t="s">
        <v>1304</v>
      </c>
      <c r="CW159" s="8" t="s">
        <v>386</v>
      </c>
      <c r="CX159" s="8" t="s">
        <v>386</v>
      </c>
      <c r="CY159" s="8" t="s">
        <v>386</v>
      </c>
      <c r="CZ159" s="8" t="s">
        <v>386</v>
      </c>
      <c r="DA159" s="8" t="s">
        <v>386</v>
      </c>
      <c r="DB159" s="8" t="s">
        <v>604</v>
      </c>
      <c r="DC159" s="8" t="s">
        <v>386</v>
      </c>
      <c r="DD159" s="8" t="s">
        <v>386</v>
      </c>
      <c r="DE159" s="8" t="s">
        <v>386</v>
      </c>
      <c r="DF159" s="8" t="s">
        <v>386</v>
      </c>
      <c r="DG159" s="8" t="s">
        <v>386</v>
      </c>
      <c r="DH159" s="8" t="s">
        <v>386</v>
      </c>
      <c r="DI159" s="8" t="s">
        <v>386</v>
      </c>
      <c r="DJ159" s="8" t="s">
        <v>1305</v>
      </c>
      <c r="DK159" s="8" t="s">
        <v>386</v>
      </c>
      <c r="DL159" s="8" t="s">
        <v>386</v>
      </c>
      <c r="DM159" s="8" t="s">
        <v>386</v>
      </c>
      <c r="DN159" s="8" t="s">
        <v>386</v>
      </c>
      <c r="DO159" s="8" t="s">
        <v>386</v>
      </c>
      <c r="DP159" s="8" t="s">
        <v>386</v>
      </c>
      <c r="DQ159" s="8" t="s">
        <v>386</v>
      </c>
      <c r="DR159" s="8" t="s">
        <v>1306</v>
      </c>
      <c r="DS159" s="8" t="s">
        <v>386</v>
      </c>
      <c r="DT159" s="8" t="s">
        <v>386</v>
      </c>
      <c r="DU159" s="8" t="s">
        <v>386</v>
      </c>
      <c r="DV159" s="8" t="s">
        <v>386</v>
      </c>
      <c r="DW159" s="8" t="s">
        <v>386</v>
      </c>
      <c r="DX159" s="8" t="s">
        <v>386</v>
      </c>
    </row>
    <row r="160" spans="1:129" ht="32.25" thickBot="1" x14ac:dyDescent="0.3">
      <c r="A160" s="7" t="s">
        <v>119</v>
      </c>
      <c r="B160" s="8" t="s">
        <v>377</v>
      </c>
      <c r="C160" s="8" t="s">
        <v>615</v>
      </c>
      <c r="D160" s="8" t="s">
        <v>377</v>
      </c>
      <c r="E160" s="8" t="s">
        <v>377</v>
      </c>
      <c r="F160" s="8" t="s">
        <v>377</v>
      </c>
      <c r="G160" s="8" t="s">
        <v>377</v>
      </c>
      <c r="H160" s="8" t="s">
        <v>616</v>
      </c>
      <c r="I160" s="8" t="s">
        <v>377</v>
      </c>
      <c r="J160" s="8" t="s">
        <v>377</v>
      </c>
      <c r="K160" s="8" t="s">
        <v>377</v>
      </c>
      <c r="L160" s="8" t="s">
        <v>377</v>
      </c>
      <c r="M160" s="8" t="s">
        <v>377</v>
      </c>
      <c r="N160" s="8" t="s">
        <v>377</v>
      </c>
      <c r="O160" s="8" t="s">
        <v>377</v>
      </c>
      <c r="P160" s="8" t="s">
        <v>617</v>
      </c>
      <c r="Q160" s="8" t="s">
        <v>377</v>
      </c>
      <c r="R160" s="8" t="s">
        <v>377</v>
      </c>
      <c r="S160" s="8" t="s">
        <v>377</v>
      </c>
      <c r="T160" s="8" t="s">
        <v>377</v>
      </c>
      <c r="U160" s="8" t="s">
        <v>377</v>
      </c>
      <c r="V160" s="8" t="s">
        <v>377</v>
      </c>
      <c r="W160" s="8" t="s">
        <v>377</v>
      </c>
      <c r="X160" s="8" t="s">
        <v>377</v>
      </c>
      <c r="Y160" s="8" t="s">
        <v>377</v>
      </c>
      <c r="Z160" s="8" t="s">
        <v>377</v>
      </c>
      <c r="AA160" s="8" t="s">
        <v>377</v>
      </c>
      <c r="AB160" s="8" t="s">
        <v>618</v>
      </c>
      <c r="AC160" s="8" t="s">
        <v>377</v>
      </c>
      <c r="AD160" s="8" t="s">
        <v>377</v>
      </c>
      <c r="BL160" s="39" t="s">
        <v>140</v>
      </c>
      <c r="BM160" s="30" t="s">
        <v>619</v>
      </c>
      <c r="BN160" s="30" t="s">
        <v>402</v>
      </c>
      <c r="BO160" s="30" t="s">
        <v>402</v>
      </c>
      <c r="BP160" s="30" t="s">
        <v>402</v>
      </c>
      <c r="BQ160" s="30" t="s">
        <v>402</v>
      </c>
      <c r="BR160" s="30" t="s">
        <v>402</v>
      </c>
      <c r="BS160" s="30" t="s">
        <v>620</v>
      </c>
      <c r="BT160" s="30" t="s">
        <v>402</v>
      </c>
      <c r="BU160" s="30" t="s">
        <v>402</v>
      </c>
      <c r="BV160" s="30" t="s">
        <v>402</v>
      </c>
      <c r="BW160" s="30" t="s">
        <v>402</v>
      </c>
      <c r="BX160" s="30" t="s">
        <v>402</v>
      </c>
      <c r="BY160" s="30" t="s">
        <v>402</v>
      </c>
      <c r="BZ160" s="30" t="s">
        <v>402</v>
      </c>
      <c r="CA160" s="30" t="s">
        <v>621</v>
      </c>
      <c r="CB160" s="30" t="s">
        <v>402</v>
      </c>
      <c r="CC160" s="30" t="s">
        <v>402</v>
      </c>
      <c r="CD160" s="30" t="s">
        <v>402</v>
      </c>
      <c r="CE160" s="30" t="s">
        <v>402</v>
      </c>
      <c r="CF160" s="30" t="s">
        <v>402</v>
      </c>
      <c r="CG160" s="30" t="s">
        <v>402</v>
      </c>
      <c r="CH160" s="30" t="s">
        <v>402</v>
      </c>
      <c r="CI160" s="30" t="s">
        <v>622</v>
      </c>
      <c r="CJ160" s="30" t="s">
        <v>402</v>
      </c>
      <c r="CK160" s="30" t="s">
        <v>402</v>
      </c>
      <c r="CL160" s="30" t="s">
        <v>402</v>
      </c>
      <c r="CM160" s="30" t="s">
        <v>402</v>
      </c>
      <c r="CN160" s="30" t="s">
        <v>402</v>
      </c>
      <c r="CO160" s="30" t="s">
        <v>402</v>
      </c>
      <c r="CP160" s="34"/>
      <c r="CQ160" s="34"/>
      <c r="CR160" s="34"/>
      <c r="CS160" s="34"/>
      <c r="CU160" s="7" t="s">
        <v>132</v>
      </c>
      <c r="CV160" s="8" t="s">
        <v>1307</v>
      </c>
      <c r="CW160" s="8" t="s">
        <v>394</v>
      </c>
      <c r="CX160" s="8" t="s">
        <v>394</v>
      </c>
      <c r="CY160" s="8" t="s">
        <v>394</v>
      </c>
      <c r="CZ160" s="8" t="s">
        <v>394</v>
      </c>
      <c r="DA160" s="8" t="s">
        <v>394</v>
      </c>
      <c r="DB160" s="8" t="s">
        <v>612</v>
      </c>
      <c r="DC160" s="8" t="s">
        <v>394</v>
      </c>
      <c r="DD160" s="8" t="s">
        <v>394</v>
      </c>
      <c r="DE160" s="8" t="s">
        <v>394</v>
      </c>
      <c r="DF160" s="8" t="s">
        <v>394</v>
      </c>
      <c r="DG160" s="8" t="s">
        <v>394</v>
      </c>
      <c r="DH160" s="8" t="s">
        <v>394</v>
      </c>
      <c r="DI160" s="8" t="s">
        <v>394</v>
      </c>
      <c r="DJ160" s="8" t="s">
        <v>1308</v>
      </c>
      <c r="DK160" s="8" t="s">
        <v>394</v>
      </c>
      <c r="DL160" s="8" t="s">
        <v>394</v>
      </c>
      <c r="DM160" s="8" t="s">
        <v>394</v>
      </c>
      <c r="DN160" s="8" t="s">
        <v>394</v>
      </c>
      <c r="DO160" s="8" t="s">
        <v>394</v>
      </c>
      <c r="DP160" s="8" t="s">
        <v>394</v>
      </c>
      <c r="DQ160" s="8" t="s">
        <v>394</v>
      </c>
      <c r="DR160" s="8" t="s">
        <v>1309</v>
      </c>
      <c r="DS160" s="8" t="s">
        <v>394</v>
      </c>
      <c r="DT160" s="8" t="s">
        <v>394</v>
      </c>
      <c r="DU160" s="8" t="s">
        <v>394</v>
      </c>
      <c r="DV160" s="8" t="s">
        <v>394</v>
      </c>
      <c r="DW160" s="8" t="s">
        <v>394</v>
      </c>
      <c r="DX160" s="8" t="s">
        <v>394</v>
      </c>
    </row>
    <row r="161" spans="1:128" ht="32.25" thickBot="1" x14ac:dyDescent="0.3">
      <c r="A161" s="7" t="s">
        <v>124</v>
      </c>
      <c r="B161" s="8" t="s">
        <v>386</v>
      </c>
      <c r="C161" s="8" t="s">
        <v>623</v>
      </c>
      <c r="D161" s="8" t="s">
        <v>386</v>
      </c>
      <c r="E161" s="8" t="s">
        <v>386</v>
      </c>
      <c r="F161" s="8" t="s">
        <v>386</v>
      </c>
      <c r="G161" s="8" t="s">
        <v>386</v>
      </c>
      <c r="H161" s="8" t="s">
        <v>386</v>
      </c>
      <c r="I161" s="8" t="s">
        <v>386</v>
      </c>
      <c r="J161" s="8" t="s">
        <v>386</v>
      </c>
      <c r="K161" s="8" t="s">
        <v>386</v>
      </c>
      <c r="L161" s="8" t="s">
        <v>386</v>
      </c>
      <c r="M161" s="8" t="s">
        <v>386</v>
      </c>
      <c r="N161" s="8" t="s">
        <v>386</v>
      </c>
      <c r="O161" s="8" t="s">
        <v>386</v>
      </c>
      <c r="P161" s="8" t="s">
        <v>624</v>
      </c>
      <c r="Q161" s="8" t="s">
        <v>386</v>
      </c>
      <c r="R161" s="8" t="s">
        <v>386</v>
      </c>
      <c r="S161" s="8" t="s">
        <v>386</v>
      </c>
      <c r="T161" s="8" t="s">
        <v>386</v>
      </c>
      <c r="U161" s="8" t="s">
        <v>386</v>
      </c>
      <c r="V161" s="8" t="s">
        <v>386</v>
      </c>
      <c r="W161" s="8" t="s">
        <v>386</v>
      </c>
      <c r="X161" s="8" t="s">
        <v>386</v>
      </c>
      <c r="Y161" s="8" t="s">
        <v>386</v>
      </c>
      <c r="Z161" s="8" t="s">
        <v>386</v>
      </c>
      <c r="AA161" s="8" t="s">
        <v>386</v>
      </c>
      <c r="AB161" s="8" t="s">
        <v>386</v>
      </c>
      <c r="AC161" s="8" t="s">
        <v>386</v>
      </c>
      <c r="AD161" s="8" t="s">
        <v>386</v>
      </c>
      <c r="BL161" s="39" t="s">
        <v>148</v>
      </c>
      <c r="BM161" s="30" t="s">
        <v>625</v>
      </c>
      <c r="BN161" s="30" t="s">
        <v>410</v>
      </c>
      <c r="BO161" s="30" t="s">
        <v>410</v>
      </c>
      <c r="BP161" s="30" t="s">
        <v>410</v>
      </c>
      <c r="BQ161" s="30" t="s">
        <v>410</v>
      </c>
      <c r="BR161" s="30" t="s">
        <v>410</v>
      </c>
      <c r="BS161" s="30" t="s">
        <v>626</v>
      </c>
      <c r="BT161" s="30" t="s">
        <v>410</v>
      </c>
      <c r="BU161" s="30" t="s">
        <v>410</v>
      </c>
      <c r="BV161" s="30" t="s">
        <v>410</v>
      </c>
      <c r="BW161" s="30" t="s">
        <v>410</v>
      </c>
      <c r="BX161" s="30" t="s">
        <v>410</v>
      </c>
      <c r="BY161" s="30" t="s">
        <v>410</v>
      </c>
      <c r="BZ161" s="30" t="s">
        <v>410</v>
      </c>
      <c r="CA161" s="30" t="s">
        <v>627</v>
      </c>
      <c r="CB161" s="30" t="s">
        <v>410</v>
      </c>
      <c r="CC161" s="30" t="s">
        <v>410</v>
      </c>
      <c r="CD161" s="30" t="s">
        <v>410</v>
      </c>
      <c r="CE161" s="30" t="s">
        <v>410</v>
      </c>
      <c r="CF161" s="30" t="s">
        <v>410</v>
      </c>
      <c r="CG161" s="30" t="s">
        <v>410</v>
      </c>
      <c r="CH161" s="30" t="s">
        <v>410</v>
      </c>
      <c r="CI161" s="30" t="s">
        <v>628</v>
      </c>
      <c r="CJ161" s="30" t="s">
        <v>410</v>
      </c>
      <c r="CK161" s="30" t="s">
        <v>410</v>
      </c>
      <c r="CL161" s="30" t="s">
        <v>410</v>
      </c>
      <c r="CM161" s="30" t="s">
        <v>410</v>
      </c>
      <c r="CN161" s="30" t="s">
        <v>410</v>
      </c>
      <c r="CO161" s="30" t="s">
        <v>410</v>
      </c>
      <c r="CP161" s="34"/>
      <c r="CQ161" s="34"/>
      <c r="CR161" s="34"/>
      <c r="CS161" s="34"/>
      <c r="CU161" s="7" t="s">
        <v>140</v>
      </c>
      <c r="CV161" s="8" t="s">
        <v>1310</v>
      </c>
      <c r="CW161" s="8" t="s">
        <v>402</v>
      </c>
      <c r="CX161" s="8" t="s">
        <v>402</v>
      </c>
      <c r="CY161" s="8" t="s">
        <v>402</v>
      </c>
      <c r="CZ161" s="8" t="s">
        <v>402</v>
      </c>
      <c r="DA161" s="8" t="s">
        <v>402</v>
      </c>
      <c r="DB161" s="8" t="s">
        <v>620</v>
      </c>
      <c r="DC161" s="8" t="s">
        <v>402</v>
      </c>
      <c r="DD161" s="8" t="s">
        <v>402</v>
      </c>
      <c r="DE161" s="8" t="s">
        <v>402</v>
      </c>
      <c r="DF161" s="8" t="s">
        <v>402</v>
      </c>
      <c r="DG161" s="8" t="s">
        <v>402</v>
      </c>
      <c r="DH161" s="8" t="s">
        <v>402</v>
      </c>
      <c r="DI161" s="8" t="s">
        <v>402</v>
      </c>
      <c r="DJ161" s="8" t="s">
        <v>1311</v>
      </c>
      <c r="DK161" s="8" t="s">
        <v>402</v>
      </c>
      <c r="DL161" s="8" t="s">
        <v>402</v>
      </c>
      <c r="DM161" s="8" t="s">
        <v>402</v>
      </c>
      <c r="DN161" s="8" t="s">
        <v>402</v>
      </c>
      <c r="DO161" s="8" t="s">
        <v>402</v>
      </c>
      <c r="DP161" s="8" t="s">
        <v>402</v>
      </c>
      <c r="DQ161" s="8" t="s">
        <v>402</v>
      </c>
      <c r="DR161" s="8" t="s">
        <v>1312</v>
      </c>
      <c r="DS161" s="8" t="s">
        <v>402</v>
      </c>
      <c r="DT161" s="8" t="s">
        <v>402</v>
      </c>
      <c r="DU161" s="8" t="s">
        <v>402</v>
      </c>
      <c r="DV161" s="8" t="s">
        <v>402</v>
      </c>
      <c r="DW161" s="8" t="s">
        <v>402</v>
      </c>
      <c r="DX161" s="8" t="s">
        <v>402</v>
      </c>
    </row>
    <row r="162" spans="1:128" ht="32.25" thickBot="1" x14ac:dyDescent="0.3">
      <c r="A162" s="7" t="s">
        <v>132</v>
      </c>
      <c r="B162" s="8" t="s">
        <v>394</v>
      </c>
      <c r="C162" s="8" t="s">
        <v>629</v>
      </c>
      <c r="D162" s="8" t="s">
        <v>394</v>
      </c>
      <c r="E162" s="8" t="s">
        <v>394</v>
      </c>
      <c r="F162" s="8" t="s">
        <v>394</v>
      </c>
      <c r="G162" s="8" t="s">
        <v>394</v>
      </c>
      <c r="H162" s="8" t="s">
        <v>394</v>
      </c>
      <c r="I162" s="8" t="s">
        <v>394</v>
      </c>
      <c r="J162" s="8" t="s">
        <v>394</v>
      </c>
      <c r="K162" s="8" t="s">
        <v>394</v>
      </c>
      <c r="L162" s="8" t="s">
        <v>394</v>
      </c>
      <c r="M162" s="8" t="s">
        <v>394</v>
      </c>
      <c r="N162" s="8" t="s">
        <v>394</v>
      </c>
      <c r="O162" s="8" t="s">
        <v>394</v>
      </c>
      <c r="P162" s="8" t="s">
        <v>630</v>
      </c>
      <c r="Q162" s="8" t="s">
        <v>394</v>
      </c>
      <c r="R162" s="8" t="s">
        <v>394</v>
      </c>
      <c r="S162" s="8" t="s">
        <v>394</v>
      </c>
      <c r="T162" s="8" t="s">
        <v>394</v>
      </c>
      <c r="U162" s="8" t="s">
        <v>394</v>
      </c>
      <c r="V162" s="8" t="s">
        <v>394</v>
      </c>
      <c r="W162" s="8" t="s">
        <v>394</v>
      </c>
      <c r="X162" s="8" t="s">
        <v>394</v>
      </c>
      <c r="Y162" s="8" t="s">
        <v>394</v>
      </c>
      <c r="Z162" s="8" t="s">
        <v>394</v>
      </c>
      <c r="AA162" s="8" t="s">
        <v>394</v>
      </c>
      <c r="AB162" s="8" t="s">
        <v>394</v>
      </c>
      <c r="AC162" s="8" t="s">
        <v>394</v>
      </c>
      <c r="AD162" s="8" t="s">
        <v>394</v>
      </c>
      <c r="BL162" s="39" t="s">
        <v>156</v>
      </c>
      <c r="BM162" s="30" t="s">
        <v>631</v>
      </c>
      <c r="BN162" s="30" t="s">
        <v>418</v>
      </c>
      <c r="BO162" s="30" t="s">
        <v>418</v>
      </c>
      <c r="BP162" s="30" t="s">
        <v>418</v>
      </c>
      <c r="BQ162" s="30" t="s">
        <v>418</v>
      </c>
      <c r="BR162" s="30" t="s">
        <v>418</v>
      </c>
      <c r="BS162" s="30" t="s">
        <v>632</v>
      </c>
      <c r="BT162" s="30" t="s">
        <v>418</v>
      </c>
      <c r="BU162" s="30" t="s">
        <v>418</v>
      </c>
      <c r="BV162" s="30" t="s">
        <v>418</v>
      </c>
      <c r="BW162" s="30" t="s">
        <v>418</v>
      </c>
      <c r="BX162" s="30" t="s">
        <v>418</v>
      </c>
      <c r="BY162" s="30" t="s">
        <v>418</v>
      </c>
      <c r="BZ162" s="30" t="s">
        <v>418</v>
      </c>
      <c r="CA162" s="30" t="s">
        <v>633</v>
      </c>
      <c r="CB162" s="30" t="s">
        <v>418</v>
      </c>
      <c r="CC162" s="30" t="s">
        <v>418</v>
      </c>
      <c r="CD162" s="30" t="s">
        <v>418</v>
      </c>
      <c r="CE162" s="30" t="s">
        <v>418</v>
      </c>
      <c r="CF162" s="30" t="s">
        <v>418</v>
      </c>
      <c r="CG162" s="30" t="s">
        <v>418</v>
      </c>
      <c r="CH162" s="30" t="s">
        <v>418</v>
      </c>
      <c r="CI162" s="30" t="s">
        <v>634</v>
      </c>
      <c r="CJ162" s="30" t="s">
        <v>418</v>
      </c>
      <c r="CK162" s="30" t="s">
        <v>418</v>
      </c>
      <c r="CL162" s="30" t="s">
        <v>418</v>
      </c>
      <c r="CM162" s="30" t="s">
        <v>418</v>
      </c>
      <c r="CN162" s="30" t="s">
        <v>418</v>
      </c>
      <c r="CO162" s="30" t="s">
        <v>418</v>
      </c>
      <c r="CP162" s="34"/>
      <c r="CQ162" s="34"/>
      <c r="CR162" s="34"/>
      <c r="CS162" s="34"/>
      <c r="CU162" s="7" t="s">
        <v>148</v>
      </c>
      <c r="CV162" s="8" t="s">
        <v>1313</v>
      </c>
      <c r="CW162" s="8" t="s">
        <v>410</v>
      </c>
      <c r="CX162" s="8" t="s">
        <v>410</v>
      </c>
      <c r="CY162" s="8" t="s">
        <v>410</v>
      </c>
      <c r="CZ162" s="8" t="s">
        <v>410</v>
      </c>
      <c r="DA162" s="8" t="s">
        <v>410</v>
      </c>
      <c r="DB162" s="8" t="s">
        <v>626</v>
      </c>
      <c r="DC162" s="8" t="s">
        <v>410</v>
      </c>
      <c r="DD162" s="8" t="s">
        <v>410</v>
      </c>
      <c r="DE162" s="8" t="s">
        <v>410</v>
      </c>
      <c r="DF162" s="8" t="s">
        <v>410</v>
      </c>
      <c r="DG162" s="8" t="s">
        <v>410</v>
      </c>
      <c r="DH162" s="8" t="s">
        <v>410</v>
      </c>
      <c r="DI162" s="8" t="s">
        <v>410</v>
      </c>
      <c r="DJ162" s="8" t="s">
        <v>1314</v>
      </c>
      <c r="DK162" s="8" t="s">
        <v>410</v>
      </c>
      <c r="DL162" s="8" t="s">
        <v>410</v>
      </c>
      <c r="DM162" s="8" t="s">
        <v>410</v>
      </c>
      <c r="DN162" s="8" t="s">
        <v>410</v>
      </c>
      <c r="DO162" s="8" t="s">
        <v>410</v>
      </c>
      <c r="DP162" s="8" t="s">
        <v>410</v>
      </c>
      <c r="DQ162" s="8" t="s">
        <v>410</v>
      </c>
      <c r="DR162" s="8" t="s">
        <v>1315</v>
      </c>
      <c r="DS162" s="8" t="s">
        <v>410</v>
      </c>
      <c r="DT162" s="8" t="s">
        <v>410</v>
      </c>
      <c r="DU162" s="8" t="s">
        <v>410</v>
      </c>
      <c r="DV162" s="8" t="s">
        <v>410</v>
      </c>
      <c r="DW162" s="8" t="s">
        <v>410</v>
      </c>
      <c r="DX162" s="8" t="s">
        <v>410</v>
      </c>
    </row>
    <row r="163" spans="1:128" ht="32.25" thickBot="1" x14ac:dyDescent="0.3">
      <c r="A163" s="7" t="s">
        <v>140</v>
      </c>
      <c r="B163" s="8" t="s">
        <v>402</v>
      </c>
      <c r="C163" s="8" t="s">
        <v>635</v>
      </c>
      <c r="D163" s="8" t="s">
        <v>402</v>
      </c>
      <c r="E163" s="8" t="s">
        <v>402</v>
      </c>
      <c r="F163" s="8" t="s">
        <v>402</v>
      </c>
      <c r="G163" s="8" t="s">
        <v>402</v>
      </c>
      <c r="H163" s="8" t="s">
        <v>402</v>
      </c>
      <c r="I163" s="8" t="s">
        <v>402</v>
      </c>
      <c r="J163" s="8" t="s">
        <v>402</v>
      </c>
      <c r="K163" s="8" t="s">
        <v>402</v>
      </c>
      <c r="L163" s="8" t="s">
        <v>402</v>
      </c>
      <c r="M163" s="8" t="s">
        <v>402</v>
      </c>
      <c r="N163" s="8" t="s">
        <v>402</v>
      </c>
      <c r="O163" s="8" t="s">
        <v>402</v>
      </c>
      <c r="P163" s="8" t="s">
        <v>636</v>
      </c>
      <c r="Q163" s="8" t="s">
        <v>402</v>
      </c>
      <c r="R163" s="8" t="s">
        <v>402</v>
      </c>
      <c r="S163" s="8" t="s">
        <v>402</v>
      </c>
      <c r="T163" s="8" t="s">
        <v>402</v>
      </c>
      <c r="U163" s="8" t="s">
        <v>402</v>
      </c>
      <c r="V163" s="8" t="s">
        <v>402</v>
      </c>
      <c r="W163" s="8" t="s">
        <v>402</v>
      </c>
      <c r="X163" s="8" t="s">
        <v>402</v>
      </c>
      <c r="Y163" s="8" t="s">
        <v>402</v>
      </c>
      <c r="Z163" s="8" t="s">
        <v>402</v>
      </c>
      <c r="AA163" s="8" t="s">
        <v>402</v>
      </c>
      <c r="AB163" s="8" t="s">
        <v>402</v>
      </c>
      <c r="AC163" s="8" t="s">
        <v>402</v>
      </c>
      <c r="AD163" s="8" t="s">
        <v>402</v>
      </c>
      <c r="BL163" s="39" t="s">
        <v>164</v>
      </c>
      <c r="BM163" s="30" t="s">
        <v>637</v>
      </c>
      <c r="BN163" s="30" t="s">
        <v>425</v>
      </c>
      <c r="BO163" s="30" t="s">
        <v>425</v>
      </c>
      <c r="BP163" s="30" t="s">
        <v>425</v>
      </c>
      <c r="BQ163" s="30" t="s">
        <v>425</v>
      </c>
      <c r="BR163" s="30" t="s">
        <v>425</v>
      </c>
      <c r="BS163" s="30" t="s">
        <v>425</v>
      </c>
      <c r="BT163" s="30" t="s">
        <v>425</v>
      </c>
      <c r="BU163" s="30" t="s">
        <v>425</v>
      </c>
      <c r="BV163" s="30" t="s">
        <v>425</v>
      </c>
      <c r="BW163" s="30" t="s">
        <v>425</v>
      </c>
      <c r="BX163" s="30" t="s">
        <v>425</v>
      </c>
      <c r="BY163" s="30" t="s">
        <v>425</v>
      </c>
      <c r="BZ163" s="30" t="s">
        <v>425</v>
      </c>
      <c r="CA163" s="30" t="s">
        <v>638</v>
      </c>
      <c r="CB163" s="30" t="s">
        <v>425</v>
      </c>
      <c r="CC163" s="30" t="s">
        <v>425</v>
      </c>
      <c r="CD163" s="30" t="s">
        <v>425</v>
      </c>
      <c r="CE163" s="30" t="s">
        <v>425</v>
      </c>
      <c r="CF163" s="30" t="s">
        <v>425</v>
      </c>
      <c r="CG163" s="30" t="s">
        <v>425</v>
      </c>
      <c r="CH163" s="30" t="s">
        <v>425</v>
      </c>
      <c r="CI163" s="30" t="s">
        <v>425</v>
      </c>
      <c r="CJ163" s="30" t="s">
        <v>425</v>
      </c>
      <c r="CK163" s="30" t="s">
        <v>425</v>
      </c>
      <c r="CL163" s="30" t="s">
        <v>425</v>
      </c>
      <c r="CM163" s="30" t="s">
        <v>425</v>
      </c>
      <c r="CN163" s="30" t="s">
        <v>425</v>
      </c>
      <c r="CO163" s="30" t="s">
        <v>425</v>
      </c>
      <c r="CP163" s="34"/>
      <c r="CQ163" s="34"/>
      <c r="CR163" s="34"/>
      <c r="CS163" s="34"/>
      <c r="CU163" s="7" t="s">
        <v>156</v>
      </c>
      <c r="CV163" s="8" t="s">
        <v>1316</v>
      </c>
      <c r="CW163" s="8" t="s">
        <v>418</v>
      </c>
      <c r="CX163" s="8" t="s">
        <v>418</v>
      </c>
      <c r="CY163" s="8" t="s">
        <v>418</v>
      </c>
      <c r="CZ163" s="8" t="s">
        <v>418</v>
      </c>
      <c r="DA163" s="8" t="s">
        <v>418</v>
      </c>
      <c r="DB163" s="8" t="s">
        <v>632</v>
      </c>
      <c r="DC163" s="8" t="s">
        <v>418</v>
      </c>
      <c r="DD163" s="8" t="s">
        <v>418</v>
      </c>
      <c r="DE163" s="8" t="s">
        <v>418</v>
      </c>
      <c r="DF163" s="8" t="s">
        <v>418</v>
      </c>
      <c r="DG163" s="8" t="s">
        <v>418</v>
      </c>
      <c r="DH163" s="8" t="s">
        <v>418</v>
      </c>
      <c r="DI163" s="8" t="s">
        <v>418</v>
      </c>
      <c r="DJ163" s="8" t="s">
        <v>1317</v>
      </c>
      <c r="DK163" s="8" t="s">
        <v>418</v>
      </c>
      <c r="DL163" s="8" t="s">
        <v>418</v>
      </c>
      <c r="DM163" s="8" t="s">
        <v>418</v>
      </c>
      <c r="DN163" s="8" t="s">
        <v>418</v>
      </c>
      <c r="DO163" s="8" t="s">
        <v>418</v>
      </c>
      <c r="DP163" s="8" t="s">
        <v>418</v>
      </c>
      <c r="DQ163" s="8" t="s">
        <v>418</v>
      </c>
      <c r="DR163" s="8" t="s">
        <v>1318</v>
      </c>
      <c r="DS163" s="8" t="s">
        <v>418</v>
      </c>
      <c r="DT163" s="8" t="s">
        <v>418</v>
      </c>
      <c r="DU163" s="8" t="s">
        <v>418</v>
      </c>
      <c r="DV163" s="8" t="s">
        <v>418</v>
      </c>
      <c r="DW163" s="8" t="s">
        <v>418</v>
      </c>
      <c r="DX163" s="8" t="s">
        <v>418</v>
      </c>
    </row>
    <row r="164" spans="1:128" ht="32.25" thickBot="1" x14ac:dyDescent="0.3">
      <c r="A164" s="7" t="s">
        <v>148</v>
      </c>
      <c r="B164" s="8" t="s">
        <v>410</v>
      </c>
      <c r="C164" s="8" t="s">
        <v>639</v>
      </c>
      <c r="D164" s="8" t="s">
        <v>410</v>
      </c>
      <c r="E164" s="8" t="s">
        <v>410</v>
      </c>
      <c r="F164" s="8" t="s">
        <v>410</v>
      </c>
      <c r="G164" s="8" t="s">
        <v>410</v>
      </c>
      <c r="H164" s="8" t="s">
        <v>410</v>
      </c>
      <c r="I164" s="8" t="s">
        <v>410</v>
      </c>
      <c r="J164" s="8" t="s">
        <v>410</v>
      </c>
      <c r="K164" s="8" t="s">
        <v>410</v>
      </c>
      <c r="L164" s="8" t="s">
        <v>410</v>
      </c>
      <c r="M164" s="8" t="s">
        <v>410</v>
      </c>
      <c r="N164" s="8" t="s">
        <v>410</v>
      </c>
      <c r="O164" s="8" t="s">
        <v>410</v>
      </c>
      <c r="P164" s="8" t="s">
        <v>640</v>
      </c>
      <c r="Q164" s="8" t="s">
        <v>410</v>
      </c>
      <c r="R164" s="8" t="s">
        <v>410</v>
      </c>
      <c r="S164" s="8" t="s">
        <v>410</v>
      </c>
      <c r="T164" s="8" t="s">
        <v>410</v>
      </c>
      <c r="U164" s="8" t="s">
        <v>410</v>
      </c>
      <c r="V164" s="8" t="s">
        <v>410</v>
      </c>
      <c r="W164" s="8" t="s">
        <v>410</v>
      </c>
      <c r="X164" s="8" t="s">
        <v>410</v>
      </c>
      <c r="Y164" s="8" t="s">
        <v>410</v>
      </c>
      <c r="Z164" s="8" t="s">
        <v>410</v>
      </c>
      <c r="AA164" s="8" t="s">
        <v>410</v>
      </c>
      <c r="AB164" s="8" t="s">
        <v>410</v>
      </c>
      <c r="AC164" s="8" t="s">
        <v>410</v>
      </c>
      <c r="AD164" s="8" t="s">
        <v>410</v>
      </c>
      <c r="BL164" s="39" t="s">
        <v>172</v>
      </c>
      <c r="BM164" s="30" t="s">
        <v>641</v>
      </c>
      <c r="BN164" s="30" t="s">
        <v>432</v>
      </c>
      <c r="BO164" s="30" t="s">
        <v>432</v>
      </c>
      <c r="BP164" s="30" t="s">
        <v>432</v>
      </c>
      <c r="BQ164" s="30" t="s">
        <v>432</v>
      </c>
      <c r="BR164" s="30" t="s">
        <v>432</v>
      </c>
      <c r="BS164" s="30" t="s">
        <v>432</v>
      </c>
      <c r="BT164" s="30" t="s">
        <v>432</v>
      </c>
      <c r="BU164" s="30" t="s">
        <v>432</v>
      </c>
      <c r="BV164" s="30" t="s">
        <v>432</v>
      </c>
      <c r="BW164" s="30" t="s">
        <v>432</v>
      </c>
      <c r="BX164" s="30" t="s">
        <v>432</v>
      </c>
      <c r="BY164" s="30" t="s">
        <v>432</v>
      </c>
      <c r="BZ164" s="30" t="s">
        <v>432</v>
      </c>
      <c r="CA164" s="30" t="s">
        <v>642</v>
      </c>
      <c r="CB164" s="30" t="s">
        <v>432</v>
      </c>
      <c r="CC164" s="30" t="s">
        <v>432</v>
      </c>
      <c r="CD164" s="30" t="s">
        <v>432</v>
      </c>
      <c r="CE164" s="30" t="s">
        <v>432</v>
      </c>
      <c r="CF164" s="30" t="s">
        <v>432</v>
      </c>
      <c r="CG164" s="30" t="s">
        <v>432</v>
      </c>
      <c r="CH164" s="30" t="s">
        <v>432</v>
      </c>
      <c r="CI164" s="30" t="s">
        <v>432</v>
      </c>
      <c r="CJ164" s="30" t="s">
        <v>432</v>
      </c>
      <c r="CK164" s="30" t="s">
        <v>432</v>
      </c>
      <c r="CL164" s="30" t="s">
        <v>432</v>
      </c>
      <c r="CM164" s="30" t="s">
        <v>432</v>
      </c>
      <c r="CN164" s="30" t="s">
        <v>432</v>
      </c>
      <c r="CO164" s="30" t="s">
        <v>432</v>
      </c>
      <c r="CP164" s="34"/>
      <c r="CQ164" s="34"/>
      <c r="CR164" s="34"/>
      <c r="CS164" s="34"/>
      <c r="CU164" s="7" t="s">
        <v>164</v>
      </c>
      <c r="CV164" s="8" t="s">
        <v>1319</v>
      </c>
      <c r="CW164" s="8" t="s">
        <v>425</v>
      </c>
      <c r="CX164" s="8" t="s">
        <v>425</v>
      </c>
      <c r="CY164" s="8" t="s">
        <v>425</v>
      </c>
      <c r="CZ164" s="8" t="s">
        <v>425</v>
      </c>
      <c r="DA164" s="8" t="s">
        <v>425</v>
      </c>
      <c r="DB164" s="8" t="s">
        <v>425</v>
      </c>
      <c r="DC164" s="8" t="s">
        <v>425</v>
      </c>
      <c r="DD164" s="8" t="s">
        <v>425</v>
      </c>
      <c r="DE164" s="8" t="s">
        <v>425</v>
      </c>
      <c r="DF164" s="8" t="s">
        <v>425</v>
      </c>
      <c r="DG164" s="8" t="s">
        <v>425</v>
      </c>
      <c r="DH164" s="8" t="s">
        <v>425</v>
      </c>
      <c r="DI164" s="8" t="s">
        <v>425</v>
      </c>
      <c r="DJ164" s="8" t="s">
        <v>1320</v>
      </c>
      <c r="DK164" s="8" t="s">
        <v>425</v>
      </c>
      <c r="DL164" s="8" t="s">
        <v>425</v>
      </c>
      <c r="DM164" s="8" t="s">
        <v>425</v>
      </c>
      <c r="DN164" s="8" t="s">
        <v>425</v>
      </c>
      <c r="DO164" s="8" t="s">
        <v>425</v>
      </c>
      <c r="DP164" s="8" t="s">
        <v>425</v>
      </c>
      <c r="DQ164" s="8" t="s">
        <v>425</v>
      </c>
      <c r="DR164" s="8" t="s">
        <v>425</v>
      </c>
      <c r="DS164" s="8" t="s">
        <v>425</v>
      </c>
      <c r="DT164" s="8" t="s">
        <v>425</v>
      </c>
      <c r="DU164" s="8" t="s">
        <v>425</v>
      </c>
      <c r="DV164" s="8" t="s">
        <v>425</v>
      </c>
      <c r="DW164" s="8" t="s">
        <v>425</v>
      </c>
      <c r="DX164" s="8" t="s">
        <v>425</v>
      </c>
    </row>
    <row r="165" spans="1:128" ht="32.25" thickBot="1" x14ac:dyDescent="0.3">
      <c r="A165" s="7" t="s">
        <v>156</v>
      </c>
      <c r="B165" s="8" t="s">
        <v>418</v>
      </c>
      <c r="C165" s="8" t="s">
        <v>643</v>
      </c>
      <c r="D165" s="8" t="s">
        <v>418</v>
      </c>
      <c r="E165" s="8" t="s">
        <v>418</v>
      </c>
      <c r="F165" s="8" t="s">
        <v>418</v>
      </c>
      <c r="G165" s="8" t="s">
        <v>418</v>
      </c>
      <c r="H165" s="8" t="s">
        <v>418</v>
      </c>
      <c r="I165" s="8" t="s">
        <v>418</v>
      </c>
      <c r="J165" s="8" t="s">
        <v>418</v>
      </c>
      <c r="K165" s="8" t="s">
        <v>418</v>
      </c>
      <c r="L165" s="8" t="s">
        <v>418</v>
      </c>
      <c r="M165" s="8" t="s">
        <v>418</v>
      </c>
      <c r="N165" s="8" t="s">
        <v>418</v>
      </c>
      <c r="O165" s="8" t="s">
        <v>418</v>
      </c>
      <c r="P165" s="8" t="s">
        <v>644</v>
      </c>
      <c r="Q165" s="8" t="s">
        <v>418</v>
      </c>
      <c r="R165" s="8" t="s">
        <v>418</v>
      </c>
      <c r="S165" s="8" t="s">
        <v>418</v>
      </c>
      <c r="T165" s="8" t="s">
        <v>418</v>
      </c>
      <c r="U165" s="8" t="s">
        <v>418</v>
      </c>
      <c r="V165" s="8" t="s">
        <v>418</v>
      </c>
      <c r="W165" s="8" t="s">
        <v>418</v>
      </c>
      <c r="X165" s="8" t="s">
        <v>418</v>
      </c>
      <c r="Y165" s="8" t="s">
        <v>418</v>
      </c>
      <c r="Z165" s="8" t="s">
        <v>418</v>
      </c>
      <c r="AA165" s="8" t="s">
        <v>418</v>
      </c>
      <c r="AB165" s="8" t="s">
        <v>418</v>
      </c>
      <c r="AC165" s="8" t="s">
        <v>418</v>
      </c>
      <c r="AD165" s="8" t="s">
        <v>418</v>
      </c>
      <c r="BL165" s="39" t="s">
        <v>180</v>
      </c>
      <c r="BM165" s="30" t="s">
        <v>439</v>
      </c>
      <c r="BN165" s="30" t="s">
        <v>439</v>
      </c>
      <c r="BO165" s="30" t="s">
        <v>439</v>
      </c>
      <c r="BP165" s="30" t="s">
        <v>439</v>
      </c>
      <c r="BQ165" s="30" t="s">
        <v>439</v>
      </c>
      <c r="BR165" s="30" t="s">
        <v>439</v>
      </c>
      <c r="BS165" s="30" t="s">
        <v>439</v>
      </c>
      <c r="BT165" s="30" t="s">
        <v>439</v>
      </c>
      <c r="BU165" s="30" t="s">
        <v>439</v>
      </c>
      <c r="BV165" s="30" t="s">
        <v>439</v>
      </c>
      <c r="BW165" s="30" t="s">
        <v>439</v>
      </c>
      <c r="BX165" s="30" t="s">
        <v>439</v>
      </c>
      <c r="BY165" s="30" t="s">
        <v>439</v>
      </c>
      <c r="BZ165" s="30" t="s">
        <v>439</v>
      </c>
      <c r="CA165" s="30" t="s">
        <v>439</v>
      </c>
      <c r="CB165" s="30" t="s">
        <v>439</v>
      </c>
      <c r="CC165" s="30" t="s">
        <v>439</v>
      </c>
      <c r="CD165" s="30" t="s">
        <v>439</v>
      </c>
      <c r="CE165" s="30" t="s">
        <v>439</v>
      </c>
      <c r="CF165" s="30" t="s">
        <v>439</v>
      </c>
      <c r="CG165" s="30" t="s">
        <v>439</v>
      </c>
      <c r="CH165" s="30" t="s">
        <v>439</v>
      </c>
      <c r="CI165" s="30" t="s">
        <v>439</v>
      </c>
      <c r="CJ165" s="30" t="s">
        <v>439</v>
      </c>
      <c r="CK165" s="30" t="s">
        <v>439</v>
      </c>
      <c r="CL165" s="30" t="s">
        <v>439</v>
      </c>
      <c r="CM165" s="30" t="s">
        <v>439</v>
      </c>
      <c r="CN165" s="30" t="s">
        <v>439</v>
      </c>
      <c r="CO165" s="30" t="s">
        <v>439</v>
      </c>
      <c r="CP165" s="34"/>
      <c r="CQ165" s="34"/>
      <c r="CR165" s="34"/>
      <c r="CS165" s="34"/>
      <c r="CU165" s="7" t="s">
        <v>172</v>
      </c>
      <c r="CV165" s="8" t="s">
        <v>1321</v>
      </c>
      <c r="CW165" s="8" t="s">
        <v>432</v>
      </c>
      <c r="CX165" s="8" t="s">
        <v>432</v>
      </c>
      <c r="CY165" s="8" t="s">
        <v>432</v>
      </c>
      <c r="CZ165" s="8" t="s">
        <v>432</v>
      </c>
      <c r="DA165" s="8" t="s">
        <v>432</v>
      </c>
      <c r="DB165" s="8" t="s">
        <v>432</v>
      </c>
      <c r="DC165" s="8" t="s">
        <v>432</v>
      </c>
      <c r="DD165" s="8" t="s">
        <v>432</v>
      </c>
      <c r="DE165" s="8" t="s">
        <v>432</v>
      </c>
      <c r="DF165" s="8" t="s">
        <v>432</v>
      </c>
      <c r="DG165" s="8" t="s">
        <v>432</v>
      </c>
      <c r="DH165" s="8" t="s">
        <v>432</v>
      </c>
      <c r="DI165" s="8" t="s">
        <v>432</v>
      </c>
      <c r="DJ165" s="8" t="s">
        <v>1322</v>
      </c>
      <c r="DK165" s="8" t="s">
        <v>432</v>
      </c>
      <c r="DL165" s="8" t="s">
        <v>432</v>
      </c>
      <c r="DM165" s="8" t="s">
        <v>432</v>
      </c>
      <c r="DN165" s="8" t="s">
        <v>432</v>
      </c>
      <c r="DO165" s="8" t="s">
        <v>432</v>
      </c>
      <c r="DP165" s="8" t="s">
        <v>432</v>
      </c>
      <c r="DQ165" s="8" t="s">
        <v>432</v>
      </c>
      <c r="DR165" s="8" t="s">
        <v>432</v>
      </c>
      <c r="DS165" s="8" t="s">
        <v>432</v>
      </c>
      <c r="DT165" s="8" t="s">
        <v>432</v>
      </c>
      <c r="DU165" s="8" t="s">
        <v>432</v>
      </c>
      <c r="DV165" s="8" t="s">
        <v>432</v>
      </c>
      <c r="DW165" s="8" t="s">
        <v>432</v>
      </c>
      <c r="DX165" s="8" t="s">
        <v>432</v>
      </c>
    </row>
    <row r="166" spans="1:128" ht="32.25" thickBot="1" x14ac:dyDescent="0.3">
      <c r="A166" s="7" t="s">
        <v>164</v>
      </c>
      <c r="B166" s="8" t="s">
        <v>425</v>
      </c>
      <c r="C166" s="8" t="s">
        <v>425</v>
      </c>
      <c r="D166" s="8" t="s">
        <v>425</v>
      </c>
      <c r="E166" s="8" t="s">
        <v>425</v>
      </c>
      <c r="F166" s="8" t="s">
        <v>425</v>
      </c>
      <c r="G166" s="8" t="s">
        <v>425</v>
      </c>
      <c r="H166" s="8" t="s">
        <v>425</v>
      </c>
      <c r="I166" s="8" t="s">
        <v>425</v>
      </c>
      <c r="J166" s="8" t="s">
        <v>425</v>
      </c>
      <c r="K166" s="8" t="s">
        <v>425</v>
      </c>
      <c r="L166" s="8" t="s">
        <v>425</v>
      </c>
      <c r="M166" s="8" t="s">
        <v>425</v>
      </c>
      <c r="N166" s="8" t="s">
        <v>425</v>
      </c>
      <c r="O166" s="8" t="s">
        <v>425</v>
      </c>
      <c r="P166" s="8" t="s">
        <v>645</v>
      </c>
      <c r="Q166" s="8" t="s">
        <v>425</v>
      </c>
      <c r="R166" s="8" t="s">
        <v>425</v>
      </c>
      <c r="S166" s="8" t="s">
        <v>425</v>
      </c>
      <c r="T166" s="8" t="s">
        <v>425</v>
      </c>
      <c r="U166" s="8" t="s">
        <v>425</v>
      </c>
      <c r="V166" s="8" t="s">
        <v>425</v>
      </c>
      <c r="W166" s="8" t="s">
        <v>425</v>
      </c>
      <c r="X166" s="8" t="s">
        <v>425</v>
      </c>
      <c r="Y166" s="8" t="s">
        <v>425</v>
      </c>
      <c r="Z166" s="8" t="s">
        <v>425</v>
      </c>
      <c r="AA166" s="8" t="s">
        <v>425</v>
      </c>
      <c r="AB166" s="8" t="s">
        <v>425</v>
      </c>
      <c r="AC166" s="8" t="s">
        <v>425</v>
      </c>
      <c r="AD166" s="8" t="s">
        <v>425</v>
      </c>
      <c r="BL166" s="39" t="s">
        <v>188</v>
      </c>
      <c r="BM166" s="30" t="s">
        <v>447</v>
      </c>
      <c r="BN166" s="30" t="s">
        <v>447</v>
      </c>
      <c r="BO166" s="30" t="s">
        <v>447</v>
      </c>
      <c r="BP166" s="30" t="s">
        <v>447</v>
      </c>
      <c r="BQ166" s="30" t="s">
        <v>447</v>
      </c>
      <c r="BR166" s="30" t="s">
        <v>447</v>
      </c>
      <c r="BS166" s="30" t="s">
        <v>447</v>
      </c>
      <c r="BT166" s="30" t="s">
        <v>447</v>
      </c>
      <c r="BU166" s="30" t="s">
        <v>447</v>
      </c>
      <c r="BV166" s="30" t="s">
        <v>447</v>
      </c>
      <c r="BW166" s="30" t="s">
        <v>447</v>
      </c>
      <c r="BX166" s="30" t="s">
        <v>447</v>
      </c>
      <c r="BY166" s="30" t="s">
        <v>447</v>
      </c>
      <c r="BZ166" s="30" t="s">
        <v>447</v>
      </c>
      <c r="CA166" s="30" t="s">
        <v>447</v>
      </c>
      <c r="CB166" s="30" t="s">
        <v>447</v>
      </c>
      <c r="CC166" s="30" t="s">
        <v>447</v>
      </c>
      <c r="CD166" s="30" t="s">
        <v>447</v>
      </c>
      <c r="CE166" s="30" t="s">
        <v>447</v>
      </c>
      <c r="CF166" s="30" t="s">
        <v>447</v>
      </c>
      <c r="CG166" s="30" t="s">
        <v>447</v>
      </c>
      <c r="CH166" s="30" t="s">
        <v>447</v>
      </c>
      <c r="CI166" s="30" t="s">
        <v>447</v>
      </c>
      <c r="CJ166" s="30" t="s">
        <v>447</v>
      </c>
      <c r="CK166" s="30" t="s">
        <v>447</v>
      </c>
      <c r="CL166" s="30" t="s">
        <v>447</v>
      </c>
      <c r="CM166" s="30" t="s">
        <v>447</v>
      </c>
      <c r="CN166" s="30" t="s">
        <v>447</v>
      </c>
      <c r="CO166" s="30" t="s">
        <v>447</v>
      </c>
      <c r="CP166" s="34"/>
      <c r="CQ166" s="34"/>
      <c r="CR166" s="34"/>
      <c r="CS166" s="34"/>
      <c r="CU166" s="7" t="s">
        <v>180</v>
      </c>
      <c r="CV166" s="8" t="s">
        <v>439</v>
      </c>
      <c r="CW166" s="8" t="s">
        <v>439</v>
      </c>
      <c r="CX166" s="8" t="s">
        <v>439</v>
      </c>
      <c r="CY166" s="8" t="s">
        <v>439</v>
      </c>
      <c r="CZ166" s="8" t="s">
        <v>439</v>
      </c>
      <c r="DA166" s="8" t="s">
        <v>439</v>
      </c>
      <c r="DB166" s="8" t="s">
        <v>439</v>
      </c>
      <c r="DC166" s="8" t="s">
        <v>439</v>
      </c>
      <c r="DD166" s="8" t="s">
        <v>439</v>
      </c>
      <c r="DE166" s="8" t="s">
        <v>439</v>
      </c>
      <c r="DF166" s="8" t="s">
        <v>439</v>
      </c>
      <c r="DG166" s="8" t="s">
        <v>439</v>
      </c>
      <c r="DH166" s="8" t="s">
        <v>439</v>
      </c>
      <c r="DI166" s="8" t="s">
        <v>439</v>
      </c>
      <c r="DJ166" s="8" t="s">
        <v>439</v>
      </c>
      <c r="DK166" s="8" t="s">
        <v>439</v>
      </c>
      <c r="DL166" s="8" t="s">
        <v>439</v>
      </c>
      <c r="DM166" s="8" t="s">
        <v>439</v>
      </c>
      <c r="DN166" s="8" t="s">
        <v>439</v>
      </c>
      <c r="DO166" s="8" t="s">
        <v>439</v>
      </c>
      <c r="DP166" s="8" t="s">
        <v>439</v>
      </c>
      <c r="DQ166" s="8" t="s">
        <v>439</v>
      </c>
      <c r="DR166" s="8" t="s">
        <v>439</v>
      </c>
      <c r="DS166" s="8" t="s">
        <v>439</v>
      </c>
      <c r="DT166" s="8" t="s">
        <v>439</v>
      </c>
      <c r="DU166" s="8" t="s">
        <v>439</v>
      </c>
      <c r="DV166" s="8" t="s">
        <v>439</v>
      </c>
      <c r="DW166" s="8" t="s">
        <v>439</v>
      </c>
      <c r="DX166" s="8" t="s">
        <v>439</v>
      </c>
    </row>
    <row r="167" spans="1:128" ht="32.25" thickBot="1" x14ac:dyDescent="0.3">
      <c r="A167" s="7" t="s">
        <v>172</v>
      </c>
      <c r="B167" s="8" t="s">
        <v>432</v>
      </c>
      <c r="C167" s="8" t="s">
        <v>432</v>
      </c>
      <c r="D167" s="8" t="s">
        <v>432</v>
      </c>
      <c r="E167" s="8" t="s">
        <v>432</v>
      </c>
      <c r="F167" s="8" t="s">
        <v>432</v>
      </c>
      <c r="G167" s="8" t="s">
        <v>432</v>
      </c>
      <c r="H167" s="8" t="s">
        <v>432</v>
      </c>
      <c r="I167" s="8" t="s">
        <v>432</v>
      </c>
      <c r="J167" s="8" t="s">
        <v>432</v>
      </c>
      <c r="K167" s="8" t="s">
        <v>432</v>
      </c>
      <c r="L167" s="8" t="s">
        <v>432</v>
      </c>
      <c r="M167" s="8" t="s">
        <v>432</v>
      </c>
      <c r="N167" s="8" t="s">
        <v>432</v>
      </c>
      <c r="O167" s="8" t="s">
        <v>432</v>
      </c>
      <c r="P167" s="8" t="s">
        <v>646</v>
      </c>
      <c r="Q167" s="8" t="s">
        <v>432</v>
      </c>
      <c r="R167" s="8" t="s">
        <v>432</v>
      </c>
      <c r="S167" s="8" t="s">
        <v>432</v>
      </c>
      <c r="T167" s="8" t="s">
        <v>432</v>
      </c>
      <c r="U167" s="8" t="s">
        <v>432</v>
      </c>
      <c r="V167" s="8" t="s">
        <v>432</v>
      </c>
      <c r="W167" s="8" t="s">
        <v>432</v>
      </c>
      <c r="X167" s="8" t="s">
        <v>432</v>
      </c>
      <c r="Y167" s="8" t="s">
        <v>432</v>
      </c>
      <c r="Z167" s="8" t="s">
        <v>432</v>
      </c>
      <c r="AA167" s="8" t="s">
        <v>432</v>
      </c>
      <c r="AB167" s="8" t="s">
        <v>432</v>
      </c>
      <c r="AC167" s="8" t="s">
        <v>432</v>
      </c>
      <c r="AD167" s="8" t="s">
        <v>432</v>
      </c>
      <c r="BL167" s="39" t="s">
        <v>437</v>
      </c>
      <c r="BM167" s="30" t="s">
        <v>455</v>
      </c>
      <c r="BN167" s="30" t="s">
        <v>455</v>
      </c>
      <c r="BO167" s="30" t="s">
        <v>455</v>
      </c>
      <c r="BP167" s="30" t="s">
        <v>455</v>
      </c>
      <c r="BQ167" s="30" t="s">
        <v>455</v>
      </c>
      <c r="BR167" s="30" t="s">
        <v>455</v>
      </c>
      <c r="BS167" s="30" t="s">
        <v>455</v>
      </c>
      <c r="BT167" s="30" t="s">
        <v>455</v>
      </c>
      <c r="BU167" s="30" t="s">
        <v>455</v>
      </c>
      <c r="BV167" s="30" t="s">
        <v>455</v>
      </c>
      <c r="BW167" s="30" t="s">
        <v>455</v>
      </c>
      <c r="BX167" s="30" t="s">
        <v>455</v>
      </c>
      <c r="BY167" s="30" t="s">
        <v>455</v>
      </c>
      <c r="BZ167" s="30" t="s">
        <v>455</v>
      </c>
      <c r="CA167" s="30" t="s">
        <v>455</v>
      </c>
      <c r="CB167" s="30" t="s">
        <v>455</v>
      </c>
      <c r="CC167" s="30" t="s">
        <v>455</v>
      </c>
      <c r="CD167" s="30" t="s">
        <v>455</v>
      </c>
      <c r="CE167" s="30" t="s">
        <v>455</v>
      </c>
      <c r="CF167" s="30" t="s">
        <v>455</v>
      </c>
      <c r="CG167" s="30" t="s">
        <v>455</v>
      </c>
      <c r="CH167" s="30" t="s">
        <v>455</v>
      </c>
      <c r="CI167" s="30" t="s">
        <v>455</v>
      </c>
      <c r="CJ167" s="30" t="s">
        <v>455</v>
      </c>
      <c r="CK167" s="30" t="s">
        <v>455</v>
      </c>
      <c r="CL167" s="30" t="s">
        <v>455</v>
      </c>
      <c r="CM167" s="30" t="s">
        <v>455</v>
      </c>
      <c r="CN167" s="30" t="s">
        <v>455</v>
      </c>
      <c r="CO167" s="30" t="s">
        <v>455</v>
      </c>
      <c r="CP167" s="34"/>
      <c r="CQ167" s="34"/>
      <c r="CR167" s="34"/>
      <c r="CS167" s="34"/>
      <c r="CU167" s="7" t="s">
        <v>188</v>
      </c>
      <c r="CV167" s="8" t="s">
        <v>447</v>
      </c>
      <c r="CW167" s="8" t="s">
        <v>447</v>
      </c>
      <c r="CX167" s="8" t="s">
        <v>447</v>
      </c>
      <c r="CY167" s="8" t="s">
        <v>447</v>
      </c>
      <c r="CZ167" s="8" t="s">
        <v>447</v>
      </c>
      <c r="DA167" s="8" t="s">
        <v>447</v>
      </c>
      <c r="DB167" s="8" t="s">
        <v>447</v>
      </c>
      <c r="DC167" s="8" t="s">
        <v>447</v>
      </c>
      <c r="DD167" s="8" t="s">
        <v>447</v>
      </c>
      <c r="DE167" s="8" t="s">
        <v>447</v>
      </c>
      <c r="DF167" s="8" t="s">
        <v>447</v>
      </c>
      <c r="DG167" s="8" t="s">
        <v>447</v>
      </c>
      <c r="DH167" s="8" t="s">
        <v>447</v>
      </c>
      <c r="DI167" s="8" t="s">
        <v>447</v>
      </c>
      <c r="DJ167" s="8" t="s">
        <v>447</v>
      </c>
      <c r="DK167" s="8" t="s">
        <v>447</v>
      </c>
      <c r="DL167" s="8" t="s">
        <v>447</v>
      </c>
      <c r="DM167" s="8" t="s">
        <v>447</v>
      </c>
      <c r="DN167" s="8" t="s">
        <v>447</v>
      </c>
      <c r="DO167" s="8" t="s">
        <v>447</v>
      </c>
      <c r="DP167" s="8" t="s">
        <v>447</v>
      </c>
      <c r="DQ167" s="8" t="s">
        <v>447</v>
      </c>
      <c r="DR167" s="8" t="s">
        <v>447</v>
      </c>
      <c r="DS167" s="8" t="s">
        <v>447</v>
      </c>
      <c r="DT167" s="8" t="s">
        <v>447</v>
      </c>
      <c r="DU167" s="8" t="s">
        <v>447</v>
      </c>
      <c r="DV167" s="8" t="s">
        <v>447</v>
      </c>
      <c r="DW167" s="8" t="s">
        <v>447</v>
      </c>
      <c r="DX167" s="8" t="s">
        <v>447</v>
      </c>
    </row>
    <row r="168" spans="1:128" ht="21.75" thickBot="1" x14ac:dyDescent="0.3">
      <c r="A168" s="7" t="s">
        <v>180</v>
      </c>
      <c r="B168" s="8" t="s">
        <v>439</v>
      </c>
      <c r="C168" s="8" t="s">
        <v>439</v>
      </c>
      <c r="D168" s="8" t="s">
        <v>439</v>
      </c>
      <c r="E168" s="8" t="s">
        <v>439</v>
      </c>
      <c r="F168" s="8" t="s">
        <v>439</v>
      </c>
      <c r="G168" s="8" t="s">
        <v>439</v>
      </c>
      <c r="H168" s="8" t="s">
        <v>439</v>
      </c>
      <c r="I168" s="8" t="s">
        <v>439</v>
      </c>
      <c r="J168" s="8" t="s">
        <v>439</v>
      </c>
      <c r="K168" s="8" t="s">
        <v>439</v>
      </c>
      <c r="L168" s="8" t="s">
        <v>439</v>
      </c>
      <c r="M168" s="8" t="s">
        <v>439</v>
      </c>
      <c r="N168" s="8" t="s">
        <v>439</v>
      </c>
      <c r="O168" s="8" t="s">
        <v>439</v>
      </c>
      <c r="P168" s="8" t="s">
        <v>439</v>
      </c>
      <c r="Q168" s="8" t="s">
        <v>439</v>
      </c>
      <c r="R168" s="8" t="s">
        <v>439</v>
      </c>
      <c r="S168" s="8" t="s">
        <v>439</v>
      </c>
      <c r="T168" s="8" t="s">
        <v>439</v>
      </c>
      <c r="U168" s="8" t="s">
        <v>439</v>
      </c>
      <c r="V168" s="8" t="s">
        <v>439</v>
      </c>
      <c r="W168" s="8" t="s">
        <v>439</v>
      </c>
      <c r="X168" s="8" t="s">
        <v>439</v>
      </c>
      <c r="Y168" s="8" t="s">
        <v>439</v>
      </c>
      <c r="Z168" s="8" t="s">
        <v>439</v>
      </c>
      <c r="AA168" s="8" t="s">
        <v>439</v>
      </c>
      <c r="AB168" s="8" t="s">
        <v>439</v>
      </c>
      <c r="AC168" s="8" t="s">
        <v>439</v>
      </c>
      <c r="AD168" s="8" t="s">
        <v>439</v>
      </c>
      <c r="BL168" s="39" t="s">
        <v>445</v>
      </c>
      <c r="BM168" s="30" t="s">
        <v>463</v>
      </c>
      <c r="BN168" s="30" t="s">
        <v>463</v>
      </c>
      <c r="BO168" s="30" t="s">
        <v>463</v>
      </c>
      <c r="BP168" s="30" t="s">
        <v>463</v>
      </c>
      <c r="BQ168" s="30" t="s">
        <v>463</v>
      </c>
      <c r="BR168" s="30" t="s">
        <v>463</v>
      </c>
      <c r="BS168" s="30" t="s">
        <v>463</v>
      </c>
      <c r="BT168" s="30" t="s">
        <v>463</v>
      </c>
      <c r="BU168" s="30" t="s">
        <v>463</v>
      </c>
      <c r="BV168" s="30" t="s">
        <v>463</v>
      </c>
      <c r="BW168" s="30" t="s">
        <v>463</v>
      </c>
      <c r="BX168" s="30" t="s">
        <v>463</v>
      </c>
      <c r="BY168" s="30" t="s">
        <v>463</v>
      </c>
      <c r="BZ168" s="30" t="s">
        <v>463</v>
      </c>
      <c r="CA168" s="30" t="s">
        <v>463</v>
      </c>
      <c r="CB168" s="30" t="s">
        <v>463</v>
      </c>
      <c r="CC168" s="30" t="s">
        <v>463</v>
      </c>
      <c r="CD168" s="30" t="s">
        <v>463</v>
      </c>
      <c r="CE168" s="30" t="s">
        <v>463</v>
      </c>
      <c r="CF168" s="30" t="s">
        <v>463</v>
      </c>
      <c r="CG168" s="30" t="s">
        <v>463</v>
      </c>
      <c r="CH168" s="30" t="s">
        <v>463</v>
      </c>
      <c r="CI168" s="30" t="s">
        <v>463</v>
      </c>
      <c r="CJ168" s="30" t="s">
        <v>463</v>
      </c>
      <c r="CK168" s="30" t="s">
        <v>463</v>
      </c>
      <c r="CL168" s="30" t="s">
        <v>463</v>
      </c>
      <c r="CM168" s="30" t="s">
        <v>463</v>
      </c>
      <c r="CN168" s="30" t="s">
        <v>463</v>
      </c>
      <c r="CO168" s="30" t="s">
        <v>463</v>
      </c>
      <c r="CP168" s="34"/>
      <c r="CQ168" s="34"/>
      <c r="CR168" s="34"/>
      <c r="CS168" s="34"/>
      <c r="CU168" s="7" t="s">
        <v>437</v>
      </c>
      <c r="CV168" s="8" t="s">
        <v>455</v>
      </c>
      <c r="CW168" s="8" t="s">
        <v>455</v>
      </c>
      <c r="CX168" s="8" t="s">
        <v>455</v>
      </c>
      <c r="CY168" s="8" t="s">
        <v>455</v>
      </c>
      <c r="CZ168" s="8" t="s">
        <v>455</v>
      </c>
      <c r="DA168" s="8" t="s">
        <v>455</v>
      </c>
      <c r="DB168" s="8" t="s">
        <v>455</v>
      </c>
      <c r="DC168" s="8" t="s">
        <v>455</v>
      </c>
      <c r="DD168" s="8" t="s">
        <v>455</v>
      </c>
      <c r="DE168" s="8" t="s">
        <v>455</v>
      </c>
      <c r="DF168" s="8" t="s">
        <v>455</v>
      </c>
      <c r="DG168" s="8" t="s">
        <v>455</v>
      </c>
      <c r="DH168" s="8" t="s">
        <v>455</v>
      </c>
      <c r="DI168" s="8" t="s">
        <v>455</v>
      </c>
      <c r="DJ168" s="8" t="s">
        <v>455</v>
      </c>
      <c r="DK168" s="8" t="s">
        <v>455</v>
      </c>
      <c r="DL168" s="8" t="s">
        <v>455</v>
      </c>
      <c r="DM168" s="8" t="s">
        <v>455</v>
      </c>
      <c r="DN168" s="8" t="s">
        <v>455</v>
      </c>
      <c r="DO168" s="8" t="s">
        <v>455</v>
      </c>
      <c r="DP168" s="8" t="s">
        <v>455</v>
      </c>
      <c r="DQ168" s="8" t="s">
        <v>455</v>
      </c>
      <c r="DR168" s="8" t="s">
        <v>455</v>
      </c>
      <c r="DS168" s="8" t="s">
        <v>455</v>
      </c>
      <c r="DT168" s="8" t="s">
        <v>455</v>
      </c>
      <c r="DU168" s="8" t="s">
        <v>455</v>
      </c>
      <c r="DV168" s="8" t="s">
        <v>455</v>
      </c>
      <c r="DW168" s="8" t="s">
        <v>455</v>
      </c>
      <c r="DX168" s="8" t="s">
        <v>455</v>
      </c>
    </row>
    <row r="169" spans="1:128" ht="21.75" thickBot="1" x14ac:dyDescent="0.3">
      <c r="A169" s="7" t="s">
        <v>188</v>
      </c>
      <c r="B169" s="8" t="s">
        <v>447</v>
      </c>
      <c r="C169" s="8" t="s">
        <v>447</v>
      </c>
      <c r="D169" s="8" t="s">
        <v>447</v>
      </c>
      <c r="E169" s="8" t="s">
        <v>447</v>
      </c>
      <c r="F169" s="8" t="s">
        <v>447</v>
      </c>
      <c r="G169" s="8" t="s">
        <v>447</v>
      </c>
      <c r="H169" s="8" t="s">
        <v>447</v>
      </c>
      <c r="I169" s="8" t="s">
        <v>447</v>
      </c>
      <c r="J169" s="8" t="s">
        <v>447</v>
      </c>
      <c r="K169" s="8" t="s">
        <v>447</v>
      </c>
      <c r="L169" s="8" t="s">
        <v>447</v>
      </c>
      <c r="M169" s="8" t="s">
        <v>447</v>
      </c>
      <c r="N169" s="8" t="s">
        <v>447</v>
      </c>
      <c r="O169" s="8" t="s">
        <v>447</v>
      </c>
      <c r="P169" s="8" t="s">
        <v>447</v>
      </c>
      <c r="Q169" s="8" t="s">
        <v>447</v>
      </c>
      <c r="R169" s="8" t="s">
        <v>447</v>
      </c>
      <c r="S169" s="8" t="s">
        <v>447</v>
      </c>
      <c r="T169" s="8" t="s">
        <v>447</v>
      </c>
      <c r="U169" s="8" t="s">
        <v>447</v>
      </c>
      <c r="V169" s="8" t="s">
        <v>447</v>
      </c>
      <c r="W169" s="8" t="s">
        <v>447</v>
      </c>
      <c r="X169" s="8" t="s">
        <v>447</v>
      </c>
      <c r="Y169" s="8" t="s">
        <v>447</v>
      </c>
      <c r="Z169" s="8" t="s">
        <v>447</v>
      </c>
      <c r="AA169" s="8" t="s">
        <v>447</v>
      </c>
      <c r="AB169" s="8" t="s">
        <v>447</v>
      </c>
      <c r="AC169" s="8" t="s">
        <v>447</v>
      </c>
      <c r="AD169" s="8" t="s">
        <v>447</v>
      </c>
      <c r="BL169" s="39" t="s">
        <v>453</v>
      </c>
      <c r="BM169" s="30" t="s">
        <v>471</v>
      </c>
      <c r="BN169" s="30" t="s">
        <v>471</v>
      </c>
      <c r="BO169" s="30" t="s">
        <v>471</v>
      </c>
      <c r="BP169" s="30" t="s">
        <v>471</v>
      </c>
      <c r="BQ169" s="30" t="s">
        <v>471</v>
      </c>
      <c r="BR169" s="30" t="s">
        <v>471</v>
      </c>
      <c r="BS169" s="30" t="s">
        <v>471</v>
      </c>
      <c r="BT169" s="30" t="s">
        <v>471</v>
      </c>
      <c r="BU169" s="30" t="s">
        <v>471</v>
      </c>
      <c r="BV169" s="30" t="s">
        <v>471</v>
      </c>
      <c r="BW169" s="30" t="s">
        <v>471</v>
      </c>
      <c r="BX169" s="30" t="s">
        <v>471</v>
      </c>
      <c r="BY169" s="30" t="s">
        <v>471</v>
      </c>
      <c r="BZ169" s="30" t="s">
        <v>471</v>
      </c>
      <c r="CA169" s="30" t="s">
        <v>471</v>
      </c>
      <c r="CB169" s="30" t="s">
        <v>471</v>
      </c>
      <c r="CC169" s="30" t="s">
        <v>471</v>
      </c>
      <c r="CD169" s="30" t="s">
        <v>471</v>
      </c>
      <c r="CE169" s="30" t="s">
        <v>471</v>
      </c>
      <c r="CF169" s="30" t="s">
        <v>471</v>
      </c>
      <c r="CG169" s="30" t="s">
        <v>471</v>
      </c>
      <c r="CH169" s="30" t="s">
        <v>471</v>
      </c>
      <c r="CI169" s="30" t="s">
        <v>471</v>
      </c>
      <c r="CJ169" s="30" t="s">
        <v>471</v>
      </c>
      <c r="CK169" s="30" t="s">
        <v>471</v>
      </c>
      <c r="CL169" s="30" t="s">
        <v>471</v>
      </c>
      <c r="CM169" s="30" t="s">
        <v>471</v>
      </c>
      <c r="CN169" s="30" t="s">
        <v>471</v>
      </c>
      <c r="CO169" s="30" t="s">
        <v>471</v>
      </c>
      <c r="CP169" s="34"/>
      <c r="CQ169" s="34"/>
      <c r="CR169" s="34"/>
      <c r="CS169" s="34"/>
      <c r="CU169" s="7" t="s">
        <v>445</v>
      </c>
      <c r="CV169" s="8" t="s">
        <v>463</v>
      </c>
      <c r="CW169" s="8" t="s">
        <v>463</v>
      </c>
      <c r="CX169" s="8" t="s">
        <v>463</v>
      </c>
      <c r="CY169" s="8" t="s">
        <v>463</v>
      </c>
      <c r="CZ169" s="8" t="s">
        <v>463</v>
      </c>
      <c r="DA169" s="8" t="s">
        <v>463</v>
      </c>
      <c r="DB169" s="8" t="s">
        <v>463</v>
      </c>
      <c r="DC169" s="8" t="s">
        <v>463</v>
      </c>
      <c r="DD169" s="8" t="s">
        <v>463</v>
      </c>
      <c r="DE169" s="8" t="s">
        <v>463</v>
      </c>
      <c r="DF169" s="8" t="s">
        <v>463</v>
      </c>
      <c r="DG169" s="8" t="s">
        <v>463</v>
      </c>
      <c r="DH169" s="8" t="s">
        <v>463</v>
      </c>
      <c r="DI169" s="8" t="s">
        <v>463</v>
      </c>
      <c r="DJ169" s="8" t="s">
        <v>463</v>
      </c>
      <c r="DK169" s="8" t="s">
        <v>463</v>
      </c>
      <c r="DL169" s="8" t="s">
        <v>463</v>
      </c>
      <c r="DM169" s="8" t="s">
        <v>463</v>
      </c>
      <c r="DN169" s="8" t="s">
        <v>463</v>
      </c>
      <c r="DO169" s="8" t="s">
        <v>463</v>
      </c>
      <c r="DP169" s="8" t="s">
        <v>463</v>
      </c>
      <c r="DQ169" s="8" t="s">
        <v>463</v>
      </c>
      <c r="DR169" s="8" t="s">
        <v>463</v>
      </c>
      <c r="DS169" s="8" t="s">
        <v>463</v>
      </c>
      <c r="DT169" s="8" t="s">
        <v>463</v>
      </c>
      <c r="DU169" s="8" t="s">
        <v>463</v>
      </c>
      <c r="DV169" s="8" t="s">
        <v>463</v>
      </c>
      <c r="DW169" s="8" t="s">
        <v>463</v>
      </c>
      <c r="DX169" s="8" t="s">
        <v>463</v>
      </c>
    </row>
    <row r="170" spans="1:128" ht="21.75" thickBot="1" x14ac:dyDescent="0.3">
      <c r="A170" s="7" t="s">
        <v>437</v>
      </c>
      <c r="B170" s="8" t="s">
        <v>455</v>
      </c>
      <c r="C170" s="8" t="s">
        <v>455</v>
      </c>
      <c r="D170" s="8" t="s">
        <v>455</v>
      </c>
      <c r="E170" s="8" t="s">
        <v>455</v>
      </c>
      <c r="F170" s="8" t="s">
        <v>455</v>
      </c>
      <c r="G170" s="8" t="s">
        <v>455</v>
      </c>
      <c r="H170" s="8" t="s">
        <v>455</v>
      </c>
      <c r="I170" s="8" t="s">
        <v>455</v>
      </c>
      <c r="J170" s="8" t="s">
        <v>455</v>
      </c>
      <c r="K170" s="8" t="s">
        <v>455</v>
      </c>
      <c r="L170" s="8" t="s">
        <v>455</v>
      </c>
      <c r="M170" s="8" t="s">
        <v>455</v>
      </c>
      <c r="N170" s="8" t="s">
        <v>455</v>
      </c>
      <c r="O170" s="8" t="s">
        <v>455</v>
      </c>
      <c r="P170" s="8" t="s">
        <v>455</v>
      </c>
      <c r="Q170" s="8" t="s">
        <v>455</v>
      </c>
      <c r="R170" s="8" t="s">
        <v>455</v>
      </c>
      <c r="S170" s="8" t="s">
        <v>455</v>
      </c>
      <c r="T170" s="8" t="s">
        <v>455</v>
      </c>
      <c r="U170" s="8" t="s">
        <v>455</v>
      </c>
      <c r="V170" s="8" t="s">
        <v>455</v>
      </c>
      <c r="W170" s="8" t="s">
        <v>455</v>
      </c>
      <c r="X170" s="8" t="s">
        <v>455</v>
      </c>
      <c r="Y170" s="8" t="s">
        <v>455</v>
      </c>
      <c r="Z170" s="8" t="s">
        <v>455</v>
      </c>
      <c r="AA170" s="8" t="s">
        <v>455</v>
      </c>
      <c r="AB170" s="8" t="s">
        <v>455</v>
      </c>
      <c r="AC170" s="8" t="s">
        <v>455</v>
      </c>
      <c r="AD170" s="8" t="s">
        <v>455</v>
      </c>
      <c r="BL170" s="39" t="s">
        <v>461</v>
      </c>
      <c r="BM170" s="30" t="s">
        <v>479</v>
      </c>
      <c r="BN170" s="30" t="s">
        <v>479</v>
      </c>
      <c r="BO170" s="30" t="s">
        <v>479</v>
      </c>
      <c r="BP170" s="30" t="s">
        <v>479</v>
      </c>
      <c r="BQ170" s="30" t="s">
        <v>479</v>
      </c>
      <c r="BR170" s="30" t="s">
        <v>479</v>
      </c>
      <c r="BS170" s="30" t="s">
        <v>479</v>
      </c>
      <c r="BT170" s="30" t="s">
        <v>479</v>
      </c>
      <c r="BU170" s="30" t="s">
        <v>479</v>
      </c>
      <c r="BV170" s="30" t="s">
        <v>479</v>
      </c>
      <c r="BW170" s="30" t="s">
        <v>479</v>
      </c>
      <c r="BX170" s="30" t="s">
        <v>479</v>
      </c>
      <c r="BY170" s="30" t="s">
        <v>479</v>
      </c>
      <c r="BZ170" s="30" t="s">
        <v>479</v>
      </c>
      <c r="CA170" s="30" t="s">
        <v>479</v>
      </c>
      <c r="CB170" s="30" t="s">
        <v>479</v>
      </c>
      <c r="CC170" s="30" t="s">
        <v>479</v>
      </c>
      <c r="CD170" s="30" t="s">
        <v>479</v>
      </c>
      <c r="CE170" s="30" t="s">
        <v>479</v>
      </c>
      <c r="CF170" s="30" t="s">
        <v>479</v>
      </c>
      <c r="CG170" s="30" t="s">
        <v>479</v>
      </c>
      <c r="CH170" s="30" t="s">
        <v>479</v>
      </c>
      <c r="CI170" s="30" t="s">
        <v>479</v>
      </c>
      <c r="CJ170" s="30" t="s">
        <v>479</v>
      </c>
      <c r="CK170" s="30" t="s">
        <v>479</v>
      </c>
      <c r="CL170" s="30" t="s">
        <v>479</v>
      </c>
      <c r="CM170" s="30" t="s">
        <v>479</v>
      </c>
      <c r="CN170" s="30" t="s">
        <v>479</v>
      </c>
      <c r="CO170" s="30" t="s">
        <v>479</v>
      </c>
      <c r="CP170" s="34"/>
      <c r="CQ170" s="34"/>
      <c r="CR170" s="34"/>
      <c r="CS170" s="34"/>
      <c r="CU170" s="7" t="s">
        <v>453</v>
      </c>
      <c r="CV170" s="8" t="s">
        <v>471</v>
      </c>
      <c r="CW170" s="8" t="s">
        <v>471</v>
      </c>
      <c r="CX170" s="8" t="s">
        <v>471</v>
      </c>
      <c r="CY170" s="8" t="s">
        <v>471</v>
      </c>
      <c r="CZ170" s="8" t="s">
        <v>471</v>
      </c>
      <c r="DA170" s="8" t="s">
        <v>471</v>
      </c>
      <c r="DB170" s="8" t="s">
        <v>471</v>
      </c>
      <c r="DC170" s="8" t="s">
        <v>471</v>
      </c>
      <c r="DD170" s="8" t="s">
        <v>471</v>
      </c>
      <c r="DE170" s="8" t="s">
        <v>471</v>
      </c>
      <c r="DF170" s="8" t="s">
        <v>471</v>
      </c>
      <c r="DG170" s="8" t="s">
        <v>471</v>
      </c>
      <c r="DH170" s="8" t="s">
        <v>471</v>
      </c>
      <c r="DI170" s="8" t="s">
        <v>471</v>
      </c>
      <c r="DJ170" s="8" t="s">
        <v>471</v>
      </c>
      <c r="DK170" s="8" t="s">
        <v>471</v>
      </c>
      <c r="DL170" s="8" t="s">
        <v>471</v>
      </c>
      <c r="DM170" s="8" t="s">
        <v>471</v>
      </c>
      <c r="DN170" s="8" t="s">
        <v>471</v>
      </c>
      <c r="DO170" s="8" t="s">
        <v>471</v>
      </c>
      <c r="DP170" s="8" t="s">
        <v>471</v>
      </c>
      <c r="DQ170" s="8" t="s">
        <v>471</v>
      </c>
      <c r="DR170" s="8" t="s">
        <v>471</v>
      </c>
      <c r="DS170" s="8" t="s">
        <v>471</v>
      </c>
      <c r="DT170" s="8" t="s">
        <v>471</v>
      </c>
      <c r="DU170" s="8" t="s">
        <v>471</v>
      </c>
      <c r="DV170" s="8" t="s">
        <v>471</v>
      </c>
      <c r="DW170" s="8" t="s">
        <v>471</v>
      </c>
      <c r="DX170" s="8" t="s">
        <v>471</v>
      </c>
    </row>
    <row r="171" spans="1:128" ht="21.75" thickBot="1" x14ac:dyDescent="0.3">
      <c r="A171" s="7" t="s">
        <v>445</v>
      </c>
      <c r="B171" s="8" t="s">
        <v>463</v>
      </c>
      <c r="C171" s="8" t="s">
        <v>463</v>
      </c>
      <c r="D171" s="8" t="s">
        <v>463</v>
      </c>
      <c r="E171" s="8" t="s">
        <v>463</v>
      </c>
      <c r="F171" s="8" t="s">
        <v>463</v>
      </c>
      <c r="G171" s="8" t="s">
        <v>463</v>
      </c>
      <c r="H171" s="8" t="s">
        <v>463</v>
      </c>
      <c r="I171" s="8" t="s">
        <v>463</v>
      </c>
      <c r="J171" s="8" t="s">
        <v>463</v>
      </c>
      <c r="K171" s="8" t="s">
        <v>463</v>
      </c>
      <c r="L171" s="8" t="s">
        <v>463</v>
      </c>
      <c r="M171" s="8" t="s">
        <v>463</v>
      </c>
      <c r="N171" s="8" t="s">
        <v>463</v>
      </c>
      <c r="O171" s="8" t="s">
        <v>463</v>
      </c>
      <c r="P171" s="8" t="s">
        <v>463</v>
      </c>
      <c r="Q171" s="8" t="s">
        <v>463</v>
      </c>
      <c r="R171" s="8" t="s">
        <v>463</v>
      </c>
      <c r="S171" s="8" t="s">
        <v>463</v>
      </c>
      <c r="T171" s="8" t="s">
        <v>463</v>
      </c>
      <c r="U171" s="8" t="s">
        <v>463</v>
      </c>
      <c r="V171" s="8" t="s">
        <v>463</v>
      </c>
      <c r="W171" s="8" t="s">
        <v>463</v>
      </c>
      <c r="X171" s="8" t="s">
        <v>463</v>
      </c>
      <c r="Y171" s="8" t="s">
        <v>463</v>
      </c>
      <c r="Z171" s="8" t="s">
        <v>463</v>
      </c>
      <c r="AA171" s="8" t="s">
        <v>463</v>
      </c>
      <c r="AB171" s="8" t="s">
        <v>463</v>
      </c>
      <c r="AC171" s="8" t="s">
        <v>463</v>
      </c>
      <c r="AD171" s="8" t="s">
        <v>463</v>
      </c>
      <c r="BL171" s="39" t="s">
        <v>469</v>
      </c>
      <c r="BM171" s="30" t="s">
        <v>487</v>
      </c>
      <c r="BN171" s="30" t="s">
        <v>487</v>
      </c>
      <c r="BO171" s="30" t="s">
        <v>487</v>
      </c>
      <c r="BP171" s="30" t="s">
        <v>487</v>
      </c>
      <c r="BQ171" s="30" t="s">
        <v>487</v>
      </c>
      <c r="BR171" s="30" t="s">
        <v>487</v>
      </c>
      <c r="BS171" s="30" t="s">
        <v>487</v>
      </c>
      <c r="BT171" s="30" t="s">
        <v>487</v>
      </c>
      <c r="BU171" s="30" t="s">
        <v>487</v>
      </c>
      <c r="BV171" s="30" t="s">
        <v>487</v>
      </c>
      <c r="BW171" s="30" t="s">
        <v>487</v>
      </c>
      <c r="BX171" s="30" t="s">
        <v>487</v>
      </c>
      <c r="BY171" s="30" t="s">
        <v>487</v>
      </c>
      <c r="BZ171" s="30" t="s">
        <v>487</v>
      </c>
      <c r="CA171" s="30" t="s">
        <v>487</v>
      </c>
      <c r="CB171" s="30" t="s">
        <v>487</v>
      </c>
      <c r="CC171" s="30" t="s">
        <v>487</v>
      </c>
      <c r="CD171" s="30" t="s">
        <v>487</v>
      </c>
      <c r="CE171" s="30" t="s">
        <v>487</v>
      </c>
      <c r="CF171" s="30" t="s">
        <v>487</v>
      </c>
      <c r="CG171" s="30" t="s">
        <v>487</v>
      </c>
      <c r="CH171" s="30" t="s">
        <v>487</v>
      </c>
      <c r="CI171" s="30" t="s">
        <v>487</v>
      </c>
      <c r="CJ171" s="30" t="s">
        <v>487</v>
      </c>
      <c r="CK171" s="30" t="s">
        <v>487</v>
      </c>
      <c r="CL171" s="30" t="s">
        <v>487</v>
      </c>
      <c r="CM171" s="30" t="s">
        <v>487</v>
      </c>
      <c r="CN171" s="30" t="s">
        <v>487</v>
      </c>
      <c r="CO171" s="30" t="s">
        <v>487</v>
      </c>
      <c r="CP171" s="34"/>
      <c r="CQ171" s="34"/>
      <c r="CR171" s="34"/>
      <c r="CS171" s="34"/>
      <c r="CU171" s="7" t="s">
        <v>461</v>
      </c>
      <c r="CV171" s="8" t="s">
        <v>479</v>
      </c>
      <c r="CW171" s="8" t="s">
        <v>479</v>
      </c>
      <c r="CX171" s="8" t="s">
        <v>479</v>
      </c>
      <c r="CY171" s="8" t="s">
        <v>479</v>
      </c>
      <c r="CZ171" s="8" t="s">
        <v>479</v>
      </c>
      <c r="DA171" s="8" t="s">
        <v>479</v>
      </c>
      <c r="DB171" s="8" t="s">
        <v>479</v>
      </c>
      <c r="DC171" s="8" t="s">
        <v>479</v>
      </c>
      <c r="DD171" s="8" t="s">
        <v>479</v>
      </c>
      <c r="DE171" s="8" t="s">
        <v>479</v>
      </c>
      <c r="DF171" s="8" t="s">
        <v>479</v>
      </c>
      <c r="DG171" s="8" t="s">
        <v>479</v>
      </c>
      <c r="DH171" s="8" t="s">
        <v>479</v>
      </c>
      <c r="DI171" s="8" t="s">
        <v>479</v>
      </c>
      <c r="DJ171" s="8" t="s">
        <v>479</v>
      </c>
      <c r="DK171" s="8" t="s">
        <v>479</v>
      </c>
      <c r="DL171" s="8" t="s">
        <v>479</v>
      </c>
      <c r="DM171" s="8" t="s">
        <v>479</v>
      </c>
      <c r="DN171" s="8" t="s">
        <v>479</v>
      </c>
      <c r="DO171" s="8" t="s">
        <v>479</v>
      </c>
      <c r="DP171" s="8" t="s">
        <v>479</v>
      </c>
      <c r="DQ171" s="8" t="s">
        <v>479</v>
      </c>
      <c r="DR171" s="8" t="s">
        <v>479</v>
      </c>
      <c r="DS171" s="8" t="s">
        <v>479</v>
      </c>
      <c r="DT171" s="8" t="s">
        <v>479</v>
      </c>
      <c r="DU171" s="8" t="s">
        <v>479</v>
      </c>
      <c r="DV171" s="8" t="s">
        <v>479</v>
      </c>
      <c r="DW171" s="8" t="s">
        <v>479</v>
      </c>
      <c r="DX171" s="8" t="s">
        <v>479</v>
      </c>
    </row>
    <row r="172" spans="1:128" ht="21.75" thickBot="1" x14ac:dyDescent="0.3">
      <c r="A172" s="7" t="s">
        <v>453</v>
      </c>
      <c r="B172" s="8" t="s">
        <v>471</v>
      </c>
      <c r="C172" s="8" t="s">
        <v>471</v>
      </c>
      <c r="D172" s="8" t="s">
        <v>471</v>
      </c>
      <c r="E172" s="8" t="s">
        <v>471</v>
      </c>
      <c r="F172" s="8" t="s">
        <v>471</v>
      </c>
      <c r="G172" s="8" t="s">
        <v>471</v>
      </c>
      <c r="H172" s="8" t="s">
        <v>471</v>
      </c>
      <c r="I172" s="8" t="s">
        <v>471</v>
      </c>
      <c r="J172" s="8" t="s">
        <v>471</v>
      </c>
      <c r="K172" s="8" t="s">
        <v>471</v>
      </c>
      <c r="L172" s="8" t="s">
        <v>471</v>
      </c>
      <c r="M172" s="8" t="s">
        <v>471</v>
      </c>
      <c r="N172" s="8" t="s">
        <v>471</v>
      </c>
      <c r="O172" s="8" t="s">
        <v>471</v>
      </c>
      <c r="P172" s="8" t="s">
        <v>471</v>
      </c>
      <c r="Q172" s="8" t="s">
        <v>471</v>
      </c>
      <c r="R172" s="8" t="s">
        <v>471</v>
      </c>
      <c r="S172" s="8" t="s">
        <v>471</v>
      </c>
      <c r="T172" s="8" t="s">
        <v>471</v>
      </c>
      <c r="U172" s="8" t="s">
        <v>471</v>
      </c>
      <c r="V172" s="8" t="s">
        <v>471</v>
      </c>
      <c r="W172" s="8" t="s">
        <v>471</v>
      </c>
      <c r="X172" s="8" t="s">
        <v>471</v>
      </c>
      <c r="Y172" s="8" t="s">
        <v>471</v>
      </c>
      <c r="Z172" s="8" t="s">
        <v>471</v>
      </c>
      <c r="AA172" s="8" t="s">
        <v>471</v>
      </c>
      <c r="AB172" s="8" t="s">
        <v>471</v>
      </c>
      <c r="AC172" s="8" t="s">
        <v>471</v>
      </c>
      <c r="AD172" s="8" t="s">
        <v>471</v>
      </c>
      <c r="BL172" s="39" t="s">
        <v>477</v>
      </c>
      <c r="BM172" s="30" t="s">
        <v>114</v>
      </c>
      <c r="BN172" s="30" t="s">
        <v>114</v>
      </c>
      <c r="BO172" s="30" t="s">
        <v>114</v>
      </c>
      <c r="BP172" s="30" t="s">
        <v>114</v>
      </c>
      <c r="BQ172" s="30" t="s">
        <v>114</v>
      </c>
      <c r="BR172" s="30" t="s">
        <v>114</v>
      </c>
      <c r="BS172" s="30" t="s">
        <v>114</v>
      </c>
      <c r="BT172" s="30" t="s">
        <v>114</v>
      </c>
      <c r="BU172" s="30" t="s">
        <v>114</v>
      </c>
      <c r="BV172" s="30" t="s">
        <v>114</v>
      </c>
      <c r="BW172" s="30" t="s">
        <v>114</v>
      </c>
      <c r="BX172" s="30" t="s">
        <v>114</v>
      </c>
      <c r="BY172" s="30" t="s">
        <v>114</v>
      </c>
      <c r="BZ172" s="30" t="s">
        <v>114</v>
      </c>
      <c r="CA172" s="30" t="s">
        <v>114</v>
      </c>
      <c r="CB172" s="30" t="s">
        <v>114</v>
      </c>
      <c r="CC172" s="30" t="s">
        <v>114</v>
      </c>
      <c r="CD172" s="30" t="s">
        <v>114</v>
      </c>
      <c r="CE172" s="30" t="s">
        <v>114</v>
      </c>
      <c r="CF172" s="30" t="s">
        <v>114</v>
      </c>
      <c r="CG172" s="30" t="s">
        <v>114</v>
      </c>
      <c r="CH172" s="30" t="s">
        <v>114</v>
      </c>
      <c r="CI172" s="30" t="s">
        <v>114</v>
      </c>
      <c r="CJ172" s="30" t="s">
        <v>114</v>
      </c>
      <c r="CK172" s="30" t="s">
        <v>114</v>
      </c>
      <c r="CL172" s="30" t="s">
        <v>114</v>
      </c>
      <c r="CM172" s="30" t="s">
        <v>114</v>
      </c>
      <c r="CN172" s="30" t="s">
        <v>114</v>
      </c>
      <c r="CO172" s="30" t="s">
        <v>114</v>
      </c>
      <c r="CP172" s="34"/>
      <c r="CQ172" s="34"/>
      <c r="CR172" s="34"/>
      <c r="CS172" s="34"/>
      <c r="CU172" s="7" t="s">
        <v>469</v>
      </c>
      <c r="CV172" s="8" t="s">
        <v>487</v>
      </c>
      <c r="CW172" s="8" t="s">
        <v>487</v>
      </c>
      <c r="CX172" s="8" t="s">
        <v>487</v>
      </c>
      <c r="CY172" s="8" t="s">
        <v>487</v>
      </c>
      <c r="CZ172" s="8" t="s">
        <v>487</v>
      </c>
      <c r="DA172" s="8" t="s">
        <v>487</v>
      </c>
      <c r="DB172" s="8" t="s">
        <v>487</v>
      </c>
      <c r="DC172" s="8" t="s">
        <v>487</v>
      </c>
      <c r="DD172" s="8" t="s">
        <v>487</v>
      </c>
      <c r="DE172" s="8" t="s">
        <v>487</v>
      </c>
      <c r="DF172" s="8" t="s">
        <v>487</v>
      </c>
      <c r="DG172" s="8" t="s">
        <v>487</v>
      </c>
      <c r="DH172" s="8" t="s">
        <v>487</v>
      </c>
      <c r="DI172" s="8" t="s">
        <v>487</v>
      </c>
      <c r="DJ172" s="8" t="s">
        <v>487</v>
      </c>
      <c r="DK172" s="8" t="s">
        <v>487</v>
      </c>
      <c r="DL172" s="8" t="s">
        <v>487</v>
      </c>
      <c r="DM172" s="8" t="s">
        <v>487</v>
      </c>
      <c r="DN172" s="8" t="s">
        <v>487</v>
      </c>
      <c r="DO172" s="8" t="s">
        <v>487</v>
      </c>
      <c r="DP172" s="8" t="s">
        <v>487</v>
      </c>
      <c r="DQ172" s="8" t="s">
        <v>487</v>
      </c>
      <c r="DR172" s="8" t="s">
        <v>487</v>
      </c>
      <c r="DS172" s="8" t="s">
        <v>487</v>
      </c>
      <c r="DT172" s="8" t="s">
        <v>487</v>
      </c>
      <c r="DU172" s="8" t="s">
        <v>487</v>
      </c>
      <c r="DV172" s="8" t="s">
        <v>487</v>
      </c>
      <c r="DW172" s="8" t="s">
        <v>487</v>
      </c>
      <c r="DX172" s="8" t="s">
        <v>487</v>
      </c>
    </row>
    <row r="173" spans="1:128" ht="21.75" thickBot="1" x14ac:dyDescent="0.3">
      <c r="A173" s="7" t="s">
        <v>461</v>
      </c>
      <c r="B173" s="8" t="s">
        <v>479</v>
      </c>
      <c r="C173" s="8" t="s">
        <v>479</v>
      </c>
      <c r="D173" s="8" t="s">
        <v>479</v>
      </c>
      <c r="E173" s="8" t="s">
        <v>479</v>
      </c>
      <c r="F173" s="8" t="s">
        <v>479</v>
      </c>
      <c r="G173" s="8" t="s">
        <v>479</v>
      </c>
      <c r="H173" s="8" t="s">
        <v>479</v>
      </c>
      <c r="I173" s="8" t="s">
        <v>479</v>
      </c>
      <c r="J173" s="8" t="s">
        <v>479</v>
      </c>
      <c r="K173" s="8" t="s">
        <v>479</v>
      </c>
      <c r="L173" s="8" t="s">
        <v>479</v>
      </c>
      <c r="M173" s="8" t="s">
        <v>479</v>
      </c>
      <c r="N173" s="8" t="s">
        <v>479</v>
      </c>
      <c r="O173" s="8" t="s">
        <v>479</v>
      </c>
      <c r="P173" s="8" t="s">
        <v>479</v>
      </c>
      <c r="Q173" s="8" t="s">
        <v>479</v>
      </c>
      <c r="R173" s="8" t="s">
        <v>479</v>
      </c>
      <c r="S173" s="8" t="s">
        <v>479</v>
      </c>
      <c r="T173" s="8" t="s">
        <v>479</v>
      </c>
      <c r="U173" s="8" t="s">
        <v>479</v>
      </c>
      <c r="V173" s="8" t="s">
        <v>479</v>
      </c>
      <c r="W173" s="8" t="s">
        <v>479</v>
      </c>
      <c r="X173" s="8" t="s">
        <v>479</v>
      </c>
      <c r="Y173" s="8" t="s">
        <v>479</v>
      </c>
      <c r="Z173" s="8" t="s">
        <v>479</v>
      </c>
      <c r="AA173" s="8" t="s">
        <v>479</v>
      </c>
      <c r="AB173" s="8" t="s">
        <v>479</v>
      </c>
      <c r="AC173" s="8" t="s">
        <v>479</v>
      </c>
      <c r="AD173" s="8" t="s">
        <v>479</v>
      </c>
      <c r="BL173" s="39" t="s">
        <v>485</v>
      </c>
      <c r="BM173" s="30" t="s">
        <v>120</v>
      </c>
      <c r="BN173" s="30" t="s">
        <v>120</v>
      </c>
      <c r="BO173" s="30" t="s">
        <v>120</v>
      </c>
      <c r="BP173" s="30" t="s">
        <v>120</v>
      </c>
      <c r="BQ173" s="30" t="s">
        <v>120</v>
      </c>
      <c r="BR173" s="30" t="s">
        <v>120</v>
      </c>
      <c r="BS173" s="30" t="s">
        <v>120</v>
      </c>
      <c r="BT173" s="30" t="s">
        <v>120</v>
      </c>
      <c r="BU173" s="30" t="s">
        <v>120</v>
      </c>
      <c r="BV173" s="30" t="s">
        <v>120</v>
      </c>
      <c r="BW173" s="30" t="s">
        <v>120</v>
      </c>
      <c r="BX173" s="30" t="s">
        <v>120</v>
      </c>
      <c r="BY173" s="30" t="s">
        <v>120</v>
      </c>
      <c r="BZ173" s="30" t="s">
        <v>120</v>
      </c>
      <c r="CA173" s="30" t="s">
        <v>120</v>
      </c>
      <c r="CB173" s="30" t="s">
        <v>120</v>
      </c>
      <c r="CC173" s="30" t="s">
        <v>120</v>
      </c>
      <c r="CD173" s="30" t="s">
        <v>120</v>
      </c>
      <c r="CE173" s="30" t="s">
        <v>120</v>
      </c>
      <c r="CF173" s="30" t="s">
        <v>120</v>
      </c>
      <c r="CG173" s="30" t="s">
        <v>120</v>
      </c>
      <c r="CH173" s="30" t="s">
        <v>120</v>
      </c>
      <c r="CI173" s="30" t="s">
        <v>120</v>
      </c>
      <c r="CJ173" s="30" t="s">
        <v>120</v>
      </c>
      <c r="CK173" s="30" t="s">
        <v>120</v>
      </c>
      <c r="CL173" s="30" t="s">
        <v>120</v>
      </c>
      <c r="CM173" s="30" t="s">
        <v>120</v>
      </c>
      <c r="CN173" s="30" t="s">
        <v>120</v>
      </c>
      <c r="CO173" s="30" t="s">
        <v>120</v>
      </c>
      <c r="CP173" s="34"/>
      <c r="CQ173" s="34"/>
      <c r="CR173" s="34"/>
      <c r="CS173" s="34"/>
      <c r="CU173" s="7" t="s">
        <v>477</v>
      </c>
      <c r="CV173" s="8" t="s">
        <v>114</v>
      </c>
      <c r="CW173" s="8" t="s">
        <v>114</v>
      </c>
      <c r="CX173" s="8" t="s">
        <v>114</v>
      </c>
      <c r="CY173" s="8" t="s">
        <v>114</v>
      </c>
      <c r="CZ173" s="8" t="s">
        <v>114</v>
      </c>
      <c r="DA173" s="8" t="s">
        <v>114</v>
      </c>
      <c r="DB173" s="8" t="s">
        <v>114</v>
      </c>
      <c r="DC173" s="8" t="s">
        <v>114</v>
      </c>
      <c r="DD173" s="8" t="s">
        <v>114</v>
      </c>
      <c r="DE173" s="8" t="s">
        <v>114</v>
      </c>
      <c r="DF173" s="8" t="s">
        <v>114</v>
      </c>
      <c r="DG173" s="8" t="s">
        <v>114</v>
      </c>
      <c r="DH173" s="8" t="s">
        <v>114</v>
      </c>
      <c r="DI173" s="8" t="s">
        <v>114</v>
      </c>
      <c r="DJ173" s="8" t="s">
        <v>114</v>
      </c>
      <c r="DK173" s="8" t="s">
        <v>114</v>
      </c>
      <c r="DL173" s="8" t="s">
        <v>114</v>
      </c>
      <c r="DM173" s="8" t="s">
        <v>114</v>
      </c>
      <c r="DN173" s="8" t="s">
        <v>114</v>
      </c>
      <c r="DO173" s="8" t="s">
        <v>114</v>
      </c>
      <c r="DP173" s="8" t="s">
        <v>114</v>
      </c>
      <c r="DQ173" s="8" t="s">
        <v>114</v>
      </c>
      <c r="DR173" s="8" t="s">
        <v>114</v>
      </c>
      <c r="DS173" s="8" t="s">
        <v>114</v>
      </c>
      <c r="DT173" s="8" t="s">
        <v>114</v>
      </c>
      <c r="DU173" s="8" t="s">
        <v>114</v>
      </c>
      <c r="DV173" s="8" t="s">
        <v>114</v>
      </c>
      <c r="DW173" s="8" t="s">
        <v>114</v>
      </c>
      <c r="DX173" s="8" t="s">
        <v>114</v>
      </c>
    </row>
    <row r="174" spans="1:128" ht="21.75" thickBot="1" x14ac:dyDescent="0.3">
      <c r="A174" s="7" t="s">
        <v>469</v>
      </c>
      <c r="B174" s="8" t="s">
        <v>487</v>
      </c>
      <c r="C174" s="8" t="s">
        <v>487</v>
      </c>
      <c r="D174" s="8" t="s">
        <v>487</v>
      </c>
      <c r="E174" s="8" t="s">
        <v>487</v>
      </c>
      <c r="F174" s="8" t="s">
        <v>487</v>
      </c>
      <c r="G174" s="8" t="s">
        <v>487</v>
      </c>
      <c r="H174" s="8" t="s">
        <v>487</v>
      </c>
      <c r="I174" s="8" t="s">
        <v>487</v>
      </c>
      <c r="J174" s="8" t="s">
        <v>487</v>
      </c>
      <c r="K174" s="8" t="s">
        <v>487</v>
      </c>
      <c r="L174" s="8" t="s">
        <v>487</v>
      </c>
      <c r="M174" s="8" t="s">
        <v>487</v>
      </c>
      <c r="N174" s="8" t="s">
        <v>487</v>
      </c>
      <c r="O174" s="8" t="s">
        <v>487</v>
      </c>
      <c r="P174" s="8" t="s">
        <v>487</v>
      </c>
      <c r="Q174" s="8" t="s">
        <v>487</v>
      </c>
      <c r="R174" s="8" t="s">
        <v>487</v>
      </c>
      <c r="S174" s="8" t="s">
        <v>487</v>
      </c>
      <c r="T174" s="8" t="s">
        <v>487</v>
      </c>
      <c r="U174" s="8" t="s">
        <v>487</v>
      </c>
      <c r="V174" s="8" t="s">
        <v>487</v>
      </c>
      <c r="W174" s="8" t="s">
        <v>487</v>
      </c>
      <c r="X174" s="8" t="s">
        <v>487</v>
      </c>
      <c r="Y174" s="8" t="s">
        <v>487</v>
      </c>
      <c r="Z174" s="8" t="s">
        <v>487</v>
      </c>
      <c r="AA174" s="8" t="s">
        <v>487</v>
      </c>
      <c r="AB174" s="8" t="s">
        <v>487</v>
      </c>
      <c r="AC174" s="8" t="s">
        <v>487</v>
      </c>
      <c r="AD174" s="8" t="s">
        <v>487</v>
      </c>
      <c r="BL174" s="39" t="s">
        <v>493</v>
      </c>
      <c r="BM174" s="30" t="s">
        <v>125</v>
      </c>
      <c r="BN174" s="30" t="s">
        <v>125</v>
      </c>
      <c r="BO174" s="30" t="s">
        <v>125</v>
      </c>
      <c r="BP174" s="30" t="s">
        <v>125</v>
      </c>
      <c r="BQ174" s="30" t="s">
        <v>125</v>
      </c>
      <c r="BR174" s="30" t="s">
        <v>125</v>
      </c>
      <c r="BS174" s="30" t="s">
        <v>125</v>
      </c>
      <c r="BT174" s="30" t="s">
        <v>125</v>
      </c>
      <c r="BU174" s="30" t="s">
        <v>125</v>
      </c>
      <c r="BV174" s="30" t="s">
        <v>125</v>
      </c>
      <c r="BW174" s="30" t="s">
        <v>125</v>
      </c>
      <c r="BX174" s="30" t="s">
        <v>125</v>
      </c>
      <c r="BY174" s="30" t="s">
        <v>125</v>
      </c>
      <c r="BZ174" s="30" t="s">
        <v>125</v>
      </c>
      <c r="CA174" s="30" t="s">
        <v>125</v>
      </c>
      <c r="CB174" s="30" t="s">
        <v>125</v>
      </c>
      <c r="CC174" s="30" t="s">
        <v>125</v>
      </c>
      <c r="CD174" s="30" t="s">
        <v>125</v>
      </c>
      <c r="CE174" s="30" t="s">
        <v>125</v>
      </c>
      <c r="CF174" s="30" t="s">
        <v>125</v>
      </c>
      <c r="CG174" s="30" t="s">
        <v>125</v>
      </c>
      <c r="CH174" s="30" t="s">
        <v>125</v>
      </c>
      <c r="CI174" s="30" t="s">
        <v>125</v>
      </c>
      <c r="CJ174" s="30" t="s">
        <v>125</v>
      </c>
      <c r="CK174" s="30" t="s">
        <v>125</v>
      </c>
      <c r="CL174" s="30" t="s">
        <v>125</v>
      </c>
      <c r="CM174" s="30" t="s">
        <v>125</v>
      </c>
      <c r="CN174" s="30" t="s">
        <v>125</v>
      </c>
      <c r="CO174" s="30" t="s">
        <v>125</v>
      </c>
      <c r="CP174" s="34"/>
      <c r="CQ174" s="34"/>
      <c r="CR174" s="34"/>
      <c r="CS174" s="34"/>
      <c r="CU174" s="7" t="s">
        <v>485</v>
      </c>
      <c r="CV174" s="8" t="s">
        <v>120</v>
      </c>
      <c r="CW174" s="8" t="s">
        <v>120</v>
      </c>
      <c r="CX174" s="8" t="s">
        <v>120</v>
      </c>
      <c r="CY174" s="8" t="s">
        <v>120</v>
      </c>
      <c r="CZ174" s="8" t="s">
        <v>120</v>
      </c>
      <c r="DA174" s="8" t="s">
        <v>120</v>
      </c>
      <c r="DB174" s="8" t="s">
        <v>120</v>
      </c>
      <c r="DC174" s="8" t="s">
        <v>120</v>
      </c>
      <c r="DD174" s="8" t="s">
        <v>120</v>
      </c>
      <c r="DE174" s="8" t="s">
        <v>120</v>
      </c>
      <c r="DF174" s="8" t="s">
        <v>120</v>
      </c>
      <c r="DG174" s="8" t="s">
        <v>120</v>
      </c>
      <c r="DH174" s="8" t="s">
        <v>120</v>
      </c>
      <c r="DI174" s="8" t="s">
        <v>120</v>
      </c>
      <c r="DJ174" s="8" t="s">
        <v>120</v>
      </c>
      <c r="DK174" s="8" t="s">
        <v>120</v>
      </c>
      <c r="DL174" s="8" t="s">
        <v>120</v>
      </c>
      <c r="DM174" s="8" t="s">
        <v>120</v>
      </c>
      <c r="DN174" s="8" t="s">
        <v>120</v>
      </c>
      <c r="DO174" s="8" t="s">
        <v>120</v>
      </c>
      <c r="DP174" s="8" t="s">
        <v>120</v>
      </c>
      <c r="DQ174" s="8" t="s">
        <v>120</v>
      </c>
      <c r="DR174" s="8" t="s">
        <v>120</v>
      </c>
      <c r="DS174" s="8" t="s">
        <v>120</v>
      </c>
      <c r="DT174" s="8" t="s">
        <v>120</v>
      </c>
      <c r="DU174" s="8" t="s">
        <v>120</v>
      </c>
      <c r="DV174" s="8" t="s">
        <v>120</v>
      </c>
      <c r="DW174" s="8" t="s">
        <v>120</v>
      </c>
      <c r="DX174" s="8" t="s">
        <v>120</v>
      </c>
    </row>
    <row r="175" spans="1:128" ht="21.75" thickBot="1" x14ac:dyDescent="0.3">
      <c r="A175" s="7" t="s">
        <v>477</v>
      </c>
      <c r="B175" s="8" t="s">
        <v>114</v>
      </c>
      <c r="C175" s="8" t="s">
        <v>114</v>
      </c>
      <c r="D175" s="8" t="s">
        <v>114</v>
      </c>
      <c r="E175" s="8" t="s">
        <v>114</v>
      </c>
      <c r="F175" s="8" t="s">
        <v>114</v>
      </c>
      <c r="G175" s="8" t="s">
        <v>114</v>
      </c>
      <c r="H175" s="8" t="s">
        <v>114</v>
      </c>
      <c r="I175" s="8" t="s">
        <v>114</v>
      </c>
      <c r="J175" s="8" t="s">
        <v>114</v>
      </c>
      <c r="K175" s="8" t="s">
        <v>114</v>
      </c>
      <c r="L175" s="8" t="s">
        <v>114</v>
      </c>
      <c r="M175" s="8" t="s">
        <v>114</v>
      </c>
      <c r="N175" s="8" t="s">
        <v>114</v>
      </c>
      <c r="O175" s="8" t="s">
        <v>114</v>
      </c>
      <c r="P175" s="8" t="s">
        <v>114</v>
      </c>
      <c r="Q175" s="8" t="s">
        <v>114</v>
      </c>
      <c r="R175" s="8" t="s">
        <v>114</v>
      </c>
      <c r="S175" s="8" t="s">
        <v>114</v>
      </c>
      <c r="T175" s="8" t="s">
        <v>114</v>
      </c>
      <c r="U175" s="8" t="s">
        <v>114</v>
      </c>
      <c r="V175" s="8" t="s">
        <v>114</v>
      </c>
      <c r="W175" s="8" t="s">
        <v>114</v>
      </c>
      <c r="X175" s="8" t="s">
        <v>114</v>
      </c>
      <c r="Y175" s="8" t="s">
        <v>114</v>
      </c>
      <c r="Z175" s="8" t="s">
        <v>114</v>
      </c>
      <c r="AA175" s="8" t="s">
        <v>114</v>
      </c>
      <c r="AB175" s="8" t="s">
        <v>114</v>
      </c>
      <c r="AC175" s="8" t="s">
        <v>114</v>
      </c>
      <c r="AD175" s="8" t="s">
        <v>114</v>
      </c>
      <c r="BL175" s="39" t="s">
        <v>500</v>
      </c>
      <c r="BM175" s="30" t="s">
        <v>133</v>
      </c>
      <c r="BN175" s="30" t="s">
        <v>133</v>
      </c>
      <c r="BO175" s="30" t="s">
        <v>133</v>
      </c>
      <c r="BP175" s="30" t="s">
        <v>133</v>
      </c>
      <c r="BQ175" s="30" t="s">
        <v>133</v>
      </c>
      <c r="BR175" s="30" t="s">
        <v>133</v>
      </c>
      <c r="BS175" s="30" t="s">
        <v>133</v>
      </c>
      <c r="BT175" s="30" t="s">
        <v>133</v>
      </c>
      <c r="BU175" s="30" t="s">
        <v>133</v>
      </c>
      <c r="BV175" s="30" t="s">
        <v>133</v>
      </c>
      <c r="BW175" s="30" t="s">
        <v>133</v>
      </c>
      <c r="BX175" s="30" t="s">
        <v>133</v>
      </c>
      <c r="BY175" s="30" t="s">
        <v>133</v>
      </c>
      <c r="BZ175" s="30" t="s">
        <v>133</v>
      </c>
      <c r="CA175" s="30" t="s">
        <v>133</v>
      </c>
      <c r="CB175" s="30" t="s">
        <v>133</v>
      </c>
      <c r="CC175" s="30" t="s">
        <v>133</v>
      </c>
      <c r="CD175" s="30" t="s">
        <v>133</v>
      </c>
      <c r="CE175" s="30" t="s">
        <v>133</v>
      </c>
      <c r="CF175" s="30" t="s">
        <v>133</v>
      </c>
      <c r="CG175" s="30" t="s">
        <v>133</v>
      </c>
      <c r="CH175" s="30" t="s">
        <v>133</v>
      </c>
      <c r="CI175" s="30" t="s">
        <v>133</v>
      </c>
      <c r="CJ175" s="30" t="s">
        <v>133</v>
      </c>
      <c r="CK175" s="30" t="s">
        <v>133</v>
      </c>
      <c r="CL175" s="30" t="s">
        <v>133</v>
      </c>
      <c r="CM175" s="30" t="s">
        <v>133</v>
      </c>
      <c r="CN175" s="30" t="s">
        <v>133</v>
      </c>
      <c r="CO175" s="30" t="s">
        <v>133</v>
      </c>
      <c r="CP175" s="34"/>
      <c r="CQ175" s="34"/>
      <c r="CR175" s="34"/>
      <c r="CS175" s="34"/>
      <c r="CU175" s="7" t="s">
        <v>493</v>
      </c>
      <c r="CV175" s="8" t="s">
        <v>125</v>
      </c>
      <c r="CW175" s="8" t="s">
        <v>125</v>
      </c>
      <c r="CX175" s="8" t="s">
        <v>125</v>
      </c>
      <c r="CY175" s="8" t="s">
        <v>125</v>
      </c>
      <c r="CZ175" s="8" t="s">
        <v>125</v>
      </c>
      <c r="DA175" s="8" t="s">
        <v>125</v>
      </c>
      <c r="DB175" s="8" t="s">
        <v>125</v>
      </c>
      <c r="DC175" s="8" t="s">
        <v>125</v>
      </c>
      <c r="DD175" s="8" t="s">
        <v>125</v>
      </c>
      <c r="DE175" s="8" t="s">
        <v>125</v>
      </c>
      <c r="DF175" s="8" t="s">
        <v>125</v>
      </c>
      <c r="DG175" s="8" t="s">
        <v>125</v>
      </c>
      <c r="DH175" s="8" t="s">
        <v>125</v>
      </c>
      <c r="DI175" s="8" t="s">
        <v>125</v>
      </c>
      <c r="DJ175" s="8" t="s">
        <v>125</v>
      </c>
      <c r="DK175" s="8" t="s">
        <v>125</v>
      </c>
      <c r="DL175" s="8" t="s">
        <v>125</v>
      </c>
      <c r="DM175" s="8" t="s">
        <v>125</v>
      </c>
      <c r="DN175" s="8" t="s">
        <v>125</v>
      </c>
      <c r="DO175" s="8" t="s">
        <v>125</v>
      </c>
      <c r="DP175" s="8" t="s">
        <v>125</v>
      </c>
      <c r="DQ175" s="8" t="s">
        <v>125</v>
      </c>
      <c r="DR175" s="8" t="s">
        <v>125</v>
      </c>
      <c r="DS175" s="8" t="s">
        <v>125</v>
      </c>
      <c r="DT175" s="8" t="s">
        <v>125</v>
      </c>
      <c r="DU175" s="8" t="s">
        <v>125</v>
      </c>
      <c r="DV175" s="8" t="s">
        <v>125</v>
      </c>
      <c r="DW175" s="8" t="s">
        <v>125</v>
      </c>
      <c r="DX175" s="8" t="s">
        <v>125</v>
      </c>
    </row>
    <row r="176" spans="1:128" ht="21.75" thickBot="1" x14ac:dyDescent="0.3">
      <c r="A176" s="7" t="s">
        <v>485</v>
      </c>
      <c r="B176" s="8" t="s">
        <v>120</v>
      </c>
      <c r="C176" s="8" t="s">
        <v>120</v>
      </c>
      <c r="D176" s="8" t="s">
        <v>120</v>
      </c>
      <c r="E176" s="8" t="s">
        <v>120</v>
      </c>
      <c r="F176" s="8" t="s">
        <v>120</v>
      </c>
      <c r="G176" s="8" t="s">
        <v>120</v>
      </c>
      <c r="H176" s="8" t="s">
        <v>120</v>
      </c>
      <c r="I176" s="8" t="s">
        <v>120</v>
      </c>
      <c r="J176" s="8" t="s">
        <v>120</v>
      </c>
      <c r="K176" s="8" t="s">
        <v>120</v>
      </c>
      <c r="L176" s="8" t="s">
        <v>120</v>
      </c>
      <c r="M176" s="8" t="s">
        <v>120</v>
      </c>
      <c r="N176" s="8" t="s">
        <v>120</v>
      </c>
      <c r="O176" s="8" t="s">
        <v>120</v>
      </c>
      <c r="P176" s="8" t="s">
        <v>120</v>
      </c>
      <c r="Q176" s="8" t="s">
        <v>120</v>
      </c>
      <c r="R176" s="8" t="s">
        <v>120</v>
      </c>
      <c r="S176" s="8" t="s">
        <v>120</v>
      </c>
      <c r="T176" s="8" t="s">
        <v>120</v>
      </c>
      <c r="U176" s="8" t="s">
        <v>120</v>
      </c>
      <c r="V176" s="8" t="s">
        <v>120</v>
      </c>
      <c r="W176" s="8" t="s">
        <v>120</v>
      </c>
      <c r="X176" s="8" t="s">
        <v>120</v>
      </c>
      <c r="Y176" s="8" t="s">
        <v>120</v>
      </c>
      <c r="Z176" s="8" t="s">
        <v>120</v>
      </c>
      <c r="AA176" s="8" t="s">
        <v>120</v>
      </c>
      <c r="AB176" s="8" t="s">
        <v>120</v>
      </c>
      <c r="AC176" s="8" t="s">
        <v>120</v>
      </c>
      <c r="AD176" s="8" t="s">
        <v>120</v>
      </c>
      <c r="BL176" s="39" t="s">
        <v>507</v>
      </c>
      <c r="BM176" s="30" t="s">
        <v>141</v>
      </c>
      <c r="BN176" s="30" t="s">
        <v>141</v>
      </c>
      <c r="BO176" s="30" t="s">
        <v>141</v>
      </c>
      <c r="BP176" s="30" t="s">
        <v>141</v>
      </c>
      <c r="BQ176" s="30" t="s">
        <v>141</v>
      </c>
      <c r="BR176" s="30" t="s">
        <v>141</v>
      </c>
      <c r="BS176" s="30" t="s">
        <v>141</v>
      </c>
      <c r="BT176" s="30" t="s">
        <v>141</v>
      </c>
      <c r="BU176" s="30" t="s">
        <v>141</v>
      </c>
      <c r="BV176" s="30" t="s">
        <v>141</v>
      </c>
      <c r="BW176" s="30" t="s">
        <v>141</v>
      </c>
      <c r="BX176" s="30" t="s">
        <v>141</v>
      </c>
      <c r="BY176" s="30" t="s">
        <v>141</v>
      </c>
      <c r="BZ176" s="30" t="s">
        <v>141</v>
      </c>
      <c r="CA176" s="30" t="s">
        <v>141</v>
      </c>
      <c r="CB176" s="30" t="s">
        <v>141</v>
      </c>
      <c r="CC176" s="30" t="s">
        <v>141</v>
      </c>
      <c r="CD176" s="30" t="s">
        <v>141</v>
      </c>
      <c r="CE176" s="30" t="s">
        <v>141</v>
      </c>
      <c r="CF176" s="30" t="s">
        <v>141</v>
      </c>
      <c r="CG176" s="30" t="s">
        <v>141</v>
      </c>
      <c r="CH176" s="30" t="s">
        <v>141</v>
      </c>
      <c r="CI176" s="30" t="s">
        <v>141</v>
      </c>
      <c r="CJ176" s="30" t="s">
        <v>141</v>
      </c>
      <c r="CK176" s="30" t="s">
        <v>141</v>
      </c>
      <c r="CL176" s="30" t="s">
        <v>141</v>
      </c>
      <c r="CM176" s="30" t="s">
        <v>141</v>
      </c>
      <c r="CN176" s="30" t="s">
        <v>141</v>
      </c>
      <c r="CO176" s="30" t="s">
        <v>141</v>
      </c>
      <c r="CP176" s="34"/>
      <c r="CQ176" s="34"/>
      <c r="CR176" s="34"/>
      <c r="CS176" s="34"/>
      <c r="CU176" s="7" t="s">
        <v>500</v>
      </c>
      <c r="CV176" s="8" t="s">
        <v>133</v>
      </c>
      <c r="CW176" s="8" t="s">
        <v>133</v>
      </c>
      <c r="CX176" s="8" t="s">
        <v>133</v>
      </c>
      <c r="CY176" s="8" t="s">
        <v>133</v>
      </c>
      <c r="CZ176" s="8" t="s">
        <v>133</v>
      </c>
      <c r="DA176" s="8" t="s">
        <v>133</v>
      </c>
      <c r="DB176" s="8" t="s">
        <v>133</v>
      </c>
      <c r="DC176" s="8" t="s">
        <v>133</v>
      </c>
      <c r="DD176" s="8" t="s">
        <v>133</v>
      </c>
      <c r="DE176" s="8" t="s">
        <v>133</v>
      </c>
      <c r="DF176" s="8" t="s">
        <v>133</v>
      </c>
      <c r="DG176" s="8" t="s">
        <v>133</v>
      </c>
      <c r="DH176" s="8" t="s">
        <v>133</v>
      </c>
      <c r="DI176" s="8" t="s">
        <v>133</v>
      </c>
      <c r="DJ176" s="8" t="s">
        <v>133</v>
      </c>
      <c r="DK176" s="8" t="s">
        <v>133</v>
      </c>
      <c r="DL176" s="8" t="s">
        <v>133</v>
      </c>
      <c r="DM176" s="8" t="s">
        <v>133</v>
      </c>
      <c r="DN176" s="8" t="s">
        <v>133</v>
      </c>
      <c r="DO176" s="8" t="s">
        <v>133</v>
      </c>
      <c r="DP176" s="8" t="s">
        <v>133</v>
      </c>
      <c r="DQ176" s="8" t="s">
        <v>133</v>
      </c>
      <c r="DR176" s="8" t="s">
        <v>133</v>
      </c>
      <c r="DS176" s="8" t="s">
        <v>133</v>
      </c>
      <c r="DT176" s="8" t="s">
        <v>133</v>
      </c>
      <c r="DU176" s="8" t="s">
        <v>133</v>
      </c>
      <c r="DV176" s="8" t="s">
        <v>133</v>
      </c>
      <c r="DW176" s="8" t="s">
        <v>133</v>
      </c>
      <c r="DX176" s="8" t="s">
        <v>133</v>
      </c>
    </row>
    <row r="177" spans="1:128" ht="21.75" thickBot="1" x14ac:dyDescent="0.3">
      <c r="A177" s="7" t="s">
        <v>493</v>
      </c>
      <c r="B177" s="8" t="s">
        <v>125</v>
      </c>
      <c r="C177" s="8" t="s">
        <v>125</v>
      </c>
      <c r="D177" s="8" t="s">
        <v>125</v>
      </c>
      <c r="E177" s="8" t="s">
        <v>125</v>
      </c>
      <c r="F177" s="8" t="s">
        <v>125</v>
      </c>
      <c r="G177" s="8" t="s">
        <v>125</v>
      </c>
      <c r="H177" s="8" t="s">
        <v>125</v>
      </c>
      <c r="I177" s="8" t="s">
        <v>125</v>
      </c>
      <c r="J177" s="8" t="s">
        <v>125</v>
      </c>
      <c r="K177" s="8" t="s">
        <v>125</v>
      </c>
      <c r="L177" s="8" t="s">
        <v>125</v>
      </c>
      <c r="M177" s="8" t="s">
        <v>125</v>
      </c>
      <c r="N177" s="8" t="s">
        <v>125</v>
      </c>
      <c r="O177" s="8" t="s">
        <v>125</v>
      </c>
      <c r="P177" s="8" t="s">
        <v>125</v>
      </c>
      <c r="Q177" s="8" t="s">
        <v>125</v>
      </c>
      <c r="R177" s="8" t="s">
        <v>125</v>
      </c>
      <c r="S177" s="8" t="s">
        <v>125</v>
      </c>
      <c r="T177" s="8" t="s">
        <v>125</v>
      </c>
      <c r="U177" s="8" t="s">
        <v>125</v>
      </c>
      <c r="V177" s="8" t="s">
        <v>125</v>
      </c>
      <c r="W177" s="8" t="s">
        <v>125</v>
      </c>
      <c r="X177" s="8" t="s">
        <v>125</v>
      </c>
      <c r="Y177" s="8" t="s">
        <v>125</v>
      </c>
      <c r="Z177" s="8" t="s">
        <v>125</v>
      </c>
      <c r="AA177" s="8" t="s">
        <v>125</v>
      </c>
      <c r="AB177" s="8" t="s">
        <v>125</v>
      </c>
      <c r="AC177" s="8" t="s">
        <v>125</v>
      </c>
      <c r="AD177" s="8" t="s">
        <v>125</v>
      </c>
      <c r="BL177" s="39" t="s">
        <v>514</v>
      </c>
      <c r="BM177" s="30" t="s">
        <v>149</v>
      </c>
      <c r="BN177" s="30" t="s">
        <v>149</v>
      </c>
      <c r="BO177" s="30" t="s">
        <v>149</v>
      </c>
      <c r="BP177" s="30" t="s">
        <v>149</v>
      </c>
      <c r="BQ177" s="30" t="s">
        <v>149</v>
      </c>
      <c r="BR177" s="30" t="s">
        <v>149</v>
      </c>
      <c r="BS177" s="30" t="s">
        <v>149</v>
      </c>
      <c r="BT177" s="30" t="s">
        <v>149</v>
      </c>
      <c r="BU177" s="30" t="s">
        <v>149</v>
      </c>
      <c r="BV177" s="30" t="s">
        <v>149</v>
      </c>
      <c r="BW177" s="30" t="s">
        <v>149</v>
      </c>
      <c r="BX177" s="30" t="s">
        <v>149</v>
      </c>
      <c r="BY177" s="30" t="s">
        <v>149</v>
      </c>
      <c r="BZ177" s="30" t="s">
        <v>149</v>
      </c>
      <c r="CA177" s="30" t="s">
        <v>149</v>
      </c>
      <c r="CB177" s="30" t="s">
        <v>149</v>
      </c>
      <c r="CC177" s="30" t="s">
        <v>149</v>
      </c>
      <c r="CD177" s="30" t="s">
        <v>149</v>
      </c>
      <c r="CE177" s="30" t="s">
        <v>149</v>
      </c>
      <c r="CF177" s="30" t="s">
        <v>149</v>
      </c>
      <c r="CG177" s="30" t="s">
        <v>149</v>
      </c>
      <c r="CH177" s="30" t="s">
        <v>149</v>
      </c>
      <c r="CI177" s="30" t="s">
        <v>149</v>
      </c>
      <c r="CJ177" s="30" t="s">
        <v>149</v>
      </c>
      <c r="CK177" s="30" t="s">
        <v>149</v>
      </c>
      <c r="CL177" s="30" t="s">
        <v>149</v>
      </c>
      <c r="CM177" s="30" t="s">
        <v>149</v>
      </c>
      <c r="CN177" s="30" t="s">
        <v>149</v>
      </c>
      <c r="CO177" s="30" t="s">
        <v>149</v>
      </c>
      <c r="CP177" s="34"/>
      <c r="CQ177" s="34"/>
      <c r="CR177" s="34"/>
      <c r="CS177" s="34"/>
      <c r="CU177" s="7" t="s">
        <v>507</v>
      </c>
      <c r="CV177" s="8" t="s">
        <v>141</v>
      </c>
      <c r="CW177" s="8" t="s">
        <v>141</v>
      </c>
      <c r="CX177" s="8" t="s">
        <v>141</v>
      </c>
      <c r="CY177" s="8" t="s">
        <v>141</v>
      </c>
      <c r="CZ177" s="8" t="s">
        <v>141</v>
      </c>
      <c r="DA177" s="8" t="s">
        <v>141</v>
      </c>
      <c r="DB177" s="8" t="s">
        <v>141</v>
      </c>
      <c r="DC177" s="8" t="s">
        <v>141</v>
      </c>
      <c r="DD177" s="8" t="s">
        <v>141</v>
      </c>
      <c r="DE177" s="8" t="s">
        <v>141</v>
      </c>
      <c r="DF177" s="8" t="s">
        <v>141</v>
      </c>
      <c r="DG177" s="8" t="s">
        <v>141</v>
      </c>
      <c r="DH177" s="8" t="s">
        <v>141</v>
      </c>
      <c r="DI177" s="8" t="s">
        <v>141</v>
      </c>
      <c r="DJ177" s="8" t="s">
        <v>141</v>
      </c>
      <c r="DK177" s="8" t="s">
        <v>141</v>
      </c>
      <c r="DL177" s="8" t="s">
        <v>141</v>
      </c>
      <c r="DM177" s="8" t="s">
        <v>141</v>
      </c>
      <c r="DN177" s="8" t="s">
        <v>141</v>
      </c>
      <c r="DO177" s="8" t="s">
        <v>141</v>
      </c>
      <c r="DP177" s="8" t="s">
        <v>141</v>
      </c>
      <c r="DQ177" s="8" t="s">
        <v>141</v>
      </c>
      <c r="DR177" s="8" t="s">
        <v>141</v>
      </c>
      <c r="DS177" s="8" t="s">
        <v>141</v>
      </c>
      <c r="DT177" s="8" t="s">
        <v>141</v>
      </c>
      <c r="DU177" s="8" t="s">
        <v>141</v>
      </c>
      <c r="DV177" s="8" t="s">
        <v>141</v>
      </c>
      <c r="DW177" s="8" t="s">
        <v>141</v>
      </c>
      <c r="DX177" s="8" t="s">
        <v>141</v>
      </c>
    </row>
    <row r="178" spans="1:128" ht="21.75" thickBot="1" x14ac:dyDescent="0.3">
      <c r="A178" s="7" t="s">
        <v>500</v>
      </c>
      <c r="B178" s="8" t="s">
        <v>133</v>
      </c>
      <c r="C178" s="8" t="s">
        <v>133</v>
      </c>
      <c r="D178" s="8" t="s">
        <v>133</v>
      </c>
      <c r="E178" s="8" t="s">
        <v>133</v>
      </c>
      <c r="F178" s="8" t="s">
        <v>133</v>
      </c>
      <c r="G178" s="8" t="s">
        <v>133</v>
      </c>
      <c r="H178" s="8" t="s">
        <v>133</v>
      </c>
      <c r="I178" s="8" t="s">
        <v>133</v>
      </c>
      <c r="J178" s="8" t="s">
        <v>133</v>
      </c>
      <c r="K178" s="8" t="s">
        <v>133</v>
      </c>
      <c r="L178" s="8" t="s">
        <v>133</v>
      </c>
      <c r="M178" s="8" t="s">
        <v>133</v>
      </c>
      <c r="N178" s="8" t="s">
        <v>133</v>
      </c>
      <c r="O178" s="8" t="s">
        <v>133</v>
      </c>
      <c r="P178" s="8" t="s">
        <v>133</v>
      </c>
      <c r="Q178" s="8" t="s">
        <v>133</v>
      </c>
      <c r="R178" s="8" t="s">
        <v>133</v>
      </c>
      <c r="S178" s="8" t="s">
        <v>133</v>
      </c>
      <c r="T178" s="8" t="s">
        <v>133</v>
      </c>
      <c r="U178" s="8" t="s">
        <v>133</v>
      </c>
      <c r="V178" s="8" t="s">
        <v>133</v>
      </c>
      <c r="W178" s="8" t="s">
        <v>133</v>
      </c>
      <c r="X178" s="8" t="s">
        <v>133</v>
      </c>
      <c r="Y178" s="8" t="s">
        <v>133</v>
      </c>
      <c r="Z178" s="8" t="s">
        <v>133</v>
      </c>
      <c r="AA178" s="8" t="s">
        <v>133</v>
      </c>
      <c r="AB178" s="8" t="s">
        <v>133</v>
      </c>
      <c r="AC178" s="8" t="s">
        <v>133</v>
      </c>
      <c r="AD178" s="8" t="s">
        <v>133</v>
      </c>
      <c r="BL178" s="39" t="s">
        <v>521</v>
      </c>
      <c r="BM178" s="30" t="s">
        <v>157</v>
      </c>
      <c r="BN178" s="30" t="s">
        <v>157</v>
      </c>
      <c r="BO178" s="30" t="s">
        <v>157</v>
      </c>
      <c r="BP178" s="30" t="s">
        <v>157</v>
      </c>
      <c r="BQ178" s="30" t="s">
        <v>157</v>
      </c>
      <c r="BR178" s="30" t="s">
        <v>157</v>
      </c>
      <c r="BS178" s="30" t="s">
        <v>157</v>
      </c>
      <c r="BT178" s="30" t="s">
        <v>157</v>
      </c>
      <c r="BU178" s="30" t="s">
        <v>157</v>
      </c>
      <c r="BV178" s="30" t="s">
        <v>157</v>
      </c>
      <c r="BW178" s="30" t="s">
        <v>157</v>
      </c>
      <c r="BX178" s="30" t="s">
        <v>157</v>
      </c>
      <c r="BY178" s="30" t="s">
        <v>157</v>
      </c>
      <c r="BZ178" s="30" t="s">
        <v>157</v>
      </c>
      <c r="CA178" s="30" t="s">
        <v>157</v>
      </c>
      <c r="CB178" s="30" t="s">
        <v>157</v>
      </c>
      <c r="CC178" s="30" t="s">
        <v>157</v>
      </c>
      <c r="CD178" s="30" t="s">
        <v>157</v>
      </c>
      <c r="CE178" s="30" t="s">
        <v>157</v>
      </c>
      <c r="CF178" s="30" t="s">
        <v>157</v>
      </c>
      <c r="CG178" s="30" t="s">
        <v>157</v>
      </c>
      <c r="CH178" s="30" t="s">
        <v>157</v>
      </c>
      <c r="CI178" s="30" t="s">
        <v>157</v>
      </c>
      <c r="CJ178" s="30" t="s">
        <v>157</v>
      </c>
      <c r="CK178" s="30" t="s">
        <v>157</v>
      </c>
      <c r="CL178" s="30" t="s">
        <v>157</v>
      </c>
      <c r="CM178" s="30" t="s">
        <v>157</v>
      </c>
      <c r="CN178" s="30" t="s">
        <v>157</v>
      </c>
      <c r="CO178" s="30" t="s">
        <v>157</v>
      </c>
      <c r="CP178" s="34"/>
      <c r="CQ178" s="34"/>
      <c r="CR178" s="34"/>
      <c r="CS178" s="34"/>
      <c r="CU178" s="7" t="s">
        <v>514</v>
      </c>
      <c r="CV178" s="8" t="s">
        <v>149</v>
      </c>
      <c r="CW178" s="8" t="s">
        <v>149</v>
      </c>
      <c r="CX178" s="8" t="s">
        <v>149</v>
      </c>
      <c r="CY178" s="8" t="s">
        <v>149</v>
      </c>
      <c r="CZ178" s="8" t="s">
        <v>149</v>
      </c>
      <c r="DA178" s="8" t="s">
        <v>149</v>
      </c>
      <c r="DB178" s="8" t="s">
        <v>149</v>
      </c>
      <c r="DC178" s="8" t="s">
        <v>149</v>
      </c>
      <c r="DD178" s="8" t="s">
        <v>149</v>
      </c>
      <c r="DE178" s="8" t="s">
        <v>149</v>
      </c>
      <c r="DF178" s="8" t="s">
        <v>149</v>
      </c>
      <c r="DG178" s="8" t="s">
        <v>149</v>
      </c>
      <c r="DH178" s="8" t="s">
        <v>149</v>
      </c>
      <c r="DI178" s="8" t="s">
        <v>149</v>
      </c>
      <c r="DJ178" s="8" t="s">
        <v>149</v>
      </c>
      <c r="DK178" s="8" t="s">
        <v>149</v>
      </c>
      <c r="DL178" s="8" t="s">
        <v>149</v>
      </c>
      <c r="DM178" s="8" t="s">
        <v>149</v>
      </c>
      <c r="DN178" s="8" t="s">
        <v>149</v>
      </c>
      <c r="DO178" s="8" t="s">
        <v>149</v>
      </c>
      <c r="DP178" s="8" t="s">
        <v>149</v>
      </c>
      <c r="DQ178" s="8" t="s">
        <v>149</v>
      </c>
      <c r="DR178" s="8" t="s">
        <v>149</v>
      </c>
      <c r="DS178" s="8" t="s">
        <v>149</v>
      </c>
      <c r="DT178" s="8" t="s">
        <v>149</v>
      </c>
      <c r="DU178" s="8" t="s">
        <v>149</v>
      </c>
      <c r="DV178" s="8" t="s">
        <v>149</v>
      </c>
      <c r="DW178" s="8" t="s">
        <v>149</v>
      </c>
      <c r="DX178" s="8" t="s">
        <v>149</v>
      </c>
    </row>
    <row r="179" spans="1:128" ht="21.75" thickBot="1" x14ac:dyDescent="0.3">
      <c r="A179" s="7" t="s">
        <v>507</v>
      </c>
      <c r="B179" s="8" t="s">
        <v>141</v>
      </c>
      <c r="C179" s="8" t="s">
        <v>141</v>
      </c>
      <c r="D179" s="8" t="s">
        <v>141</v>
      </c>
      <c r="E179" s="8" t="s">
        <v>141</v>
      </c>
      <c r="F179" s="8" t="s">
        <v>141</v>
      </c>
      <c r="G179" s="8" t="s">
        <v>141</v>
      </c>
      <c r="H179" s="8" t="s">
        <v>141</v>
      </c>
      <c r="I179" s="8" t="s">
        <v>141</v>
      </c>
      <c r="J179" s="8" t="s">
        <v>141</v>
      </c>
      <c r="K179" s="8" t="s">
        <v>141</v>
      </c>
      <c r="L179" s="8" t="s">
        <v>141</v>
      </c>
      <c r="M179" s="8" t="s">
        <v>141</v>
      </c>
      <c r="N179" s="8" t="s">
        <v>141</v>
      </c>
      <c r="O179" s="8" t="s">
        <v>141</v>
      </c>
      <c r="P179" s="8" t="s">
        <v>141</v>
      </c>
      <c r="Q179" s="8" t="s">
        <v>141</v>
      </c>
      <c r="R179" s="8" t="s">
        <v>141</v>
      </c>
      <c r="S179" s="8" t="s">
        <v>141</v>
      </c>
      <c r="T179" s="8" t="s">
        <v>141</v>
      </c>
      <c r="U179" s="8" t="s">
        <v>141</v>
      </c>
      <c r="V179" s="8" t="s">
        <v>141</v>
      </c>
      <c r="W179" s="8" t="s">
        <v>141</v>
      </c>
      <c r="X179" s="8" t="s">
        <v>141</v>
      </c>
      <c r="Y179" s="8" t="s">
        <v>141</v>
      </c>
      <c r="Z179" s="8" t="s">
        <v>141</v>
      </c>
      <c r="AA179" s="8" t="s">
        <v>141</v>
      </c>
      <c r="AB179" s="8" t="s">
        <v>141</v>
      </c>
      <c r="AC179" s="8" t="s">
        <v>141</v>
      </c>
      <c r="AD179" s="8" t="s">
        <v>141</v>
      </c>
      <c r="BL179" s="39" t="s">
        <v>528</v>
      </c>
      <c r="BM179" s="30" t="s">
        <v>165</v>
      </c>
      <c r="BN179" s="30" t="s">
        <v>165</v>
      </c>
      <c r="BO179" s="30" t="s">
        <v>165</v>
      </c>
      <c r="BP179" s="30" t="s">
        <v>165</v>
      </c>
      <c r="BQ179" s="30" t="s">
        <v>165</v>
      </c>
      <c r="BR179" s="30" t="s">
        <v>165</v>
      </c>
      <c r="BS179" s="30" t="s">
        <v>165</v>
      </c>
      <c r="BT179" s="30" t="s">
        <v>165</v>
      </c>
      <c r="BU179" s="30" t="s">
        <v>165</v>
      </c>
      <c r="BV179" s="30" t="s">
        <v>165</v>
      </c>
      <c r="BW179" s="30" t="s">
        <v>165</v>
      </c>
      <c r="BX179" s="30" t="s">
        <v>165</v>
      </c>
      <c r="BY179" s="30" t="s">
        <v>165</v>
      </c>
      <c r="BZ179" s="30" t="s">
        <v>165</v>
      </c>
      <c r="CA179" s="30" t="s">
        <v>165</v>
      </c>
      <c r="CB179" s="30" t="s">
        <v>165</v>
      </c>
      <c r="CC179" s="30" t="s">
        <v>165</v>
      </c>
      <c r="CD179" s="30" t="s">
        <v>165</v>
      </c>
      <c r="CE179" s="30" t="s">
        <v>165</v>
      </c>
      <c r="CF179" s="30" t="s">
        <v>165</v>
      </c>
      <c r="CG179" s="30" t="s">
        <v>165</v>
      </c>
      <c r="CH179" s="30" t="s">
        <v>165</v>
      </c>
      <c r="CI179" s="30" t="s">
        <v>165</v>
      </c>
      <c r="CJ179" s="30" t="s">
        <v>165</v>
      </c>
      <c r="CK179" s="30" t="s">
        <v>165</v>
      </c>
      <c r="CL179" s="30" t="s">
        <v>165</v>
      </c>
      <c r="CM179" s="30" t="s">
        <v>165</v>
      </c>
      <c r="CN179" s="30" t="s">
        <v>165</v>
      </c>
      <c r="CO179" s="30" t="s">
        <v>165</v>
      </c>
      <c r="CP179" s="34"/>
      <c r="CQ179" s="34"/>
      <c r="CR179" s="34"/>
      <c r="CS179" s="34"/>
      <c r="CU179" s="7" t="s">
        <v>521</v>
      </c>
      <c r="CV179" s="8" t="s">
        <v>157</v>
      </c>
      <c r="CW179" s="8" t="s">
        <v>157</v>
      </c>
      <c r="CX179" s="8" t="s">
        <v>157</v>
      </c>
      <c r="CY179" s="8" t="s">
        <v>157</v>
      </c>
      <c r="CZ179" s="8" t="s">
        <v>157</v>
      </c>
      <c r="DA179" s="8" t="s">
        <v>157</v>
      </c>
      <c r="DB179" s="8" t="s">
        <v>157</v>
      </c>
      <c r="DC179" s="8" t="s">
        <v>157</v>
      </c>
      <c r="DD179" s="8" t="s">
        <v>157</v>
      </c>
      <c r="DE179" s="8" t="s">
        <v>157</v>
      </c>
      <c r="DF179" s="8" t="s">
        <v>157</v>
      </c>
      <c r="DG179" s="8" t="s">
        <v>157</v>
      </c>
      <c r="DH179" s="8" t="s">
        <v>157</v>
      </c>
      <c r="DI179" s="8" t="s">
        <v>157</v>
      </c>
      <c r="DJ179" s="8" t="s">
        <v>157</v>
      </c>
      <c r="DK179" s="8" t="s">
        <v>157</v>
      </c>
      <c r="DL179" s="8" t="s">
        <v>157</v>
      </c>
      <c r="DM179" s="8" t="s">
        <v>157</v>
      </c>
      <c r="DN179" s="8" t="s">
        <v>157</v>
      </c>
      <c r="DO179" s="8" t="s">
        <v>157</v>
      </c>
      <c r="DP179" s="8" t="s">
        <v>157</v>
      </c>
      <c r="DQ179" s="8" t="s">
        <v>157</v>
      </c>
      <c r="DR179" s="8" t="s">
        <v>157</v>
      </c>
      <c r="DS179" s="8" t="s">
        <v>157</v>
      </c>
      <c r="DT179" s="8" t="s">
        <v>157</v>
      </c>
      <c r="DU179" s="8" t="s">
        <v>157</v>
      </c>
      <c r="DV179" s="8" t="s">
        <v>157</v>
      </c>
      <c r="DW179" s="8" t="s">
        <v>157</v>
      </c>
      <c r="DX179" s="8" t="s">
        <v>157</v>
      </c>
    </row>
    <row r="180" spans="1:128" ht="21.75" thickBot="1" x14ac:dyDescent="0.3">
      <c r="A180" s="7" t="s">
        <v>514</v>
      </c>
      <c r="B180" s="8" t="s">
        <v>149</v>
      </c>
      <c r="C180" s="8" t="s">
        <v>149</v>
      </c>
      <c r="D180" s="8" t="s">
        <v>149</v>
      </c>
      <c r="E180" s="8" t="s">
        <v>149</v>
      </c>
      <c r="F180" s="8" t="s">
        <v>149</v>
      </c>
      <c r="G180" s="8" t="s">
        <v>149</v>
      </c>
      <c r="H180" s="8" t="s">
        <v>149</v>
      </c>
      <c r="I180" s="8" t="s">
        <v>149</v>
      </c>
      <c r="J180" s="8" t="s">
        <v>149</v>
      </c>
      <c r="K180" s="8" t="s">
        <v>149</v>
      </c>
      <c r="L180" s="8" t="s">
        <v>149</v>
      </c>
      <c r="M180" s="8" t="s">
        <v>149</v>
      </c>
      <c r="N180" s="8" t="s">
        <v>149</v>
      </c>
      <c r="O180" s="8" t="s">
        <v>149</v>
      </c>
      <c r="P180" s="8" t="s">
        <v>149</v>
      </c>
      <c r="Q180" s="8" t="s">
        <v>149</v>
      </c>
      <c r="R180" s="8" t="s">
        <v>149</v>
      </c>
      <c r="S180" s="8" t="s">
        <v>149</v>
      </c>
      <c r="T180" s="8" t="s">
        <v>149</v>
      </c>
      <c r="U180" s="8" t="s">
        <v>149</v>
      </c>
      <c r="V180" s="8" t="s">
        <v>149</v>
      </c>
      <c r="W180" s="8" t="s">
        <v>149</v>
      </c>
      <c r="X180" s="8" t="s">
        <v>149</v>
      </c>
      <c r="Y180" s="8" t="s">
        <v>149</v>
      </c>
      <c r="Z180" s="8" t="s">
        <v>149</v>
      </c>
      <c r="AA180" s="8" t="s">
        <v>149</v>
      </c>
      <c r="AB180" s="8" t="s">
        <v>149</v>
      </c>
      <c r="AC180" s="8" t="s">
        <v>149</v>
      </c>
      <c r="AD180" s="8" t="s">
        <v>149</v>
      </c>
      <c r="BL180" s="39" t="s">
        <v>535</v>
      </c>
      <c r="BM180" s="30" t="s">
        <v>173</v>
      </c>
      <c r="BN180" s="30" t="s">
        <v>173</v>
      </c>
      <c r="BO180" s="30" t="s">
        <v>173</v>
      </c>
      <c r="BP180" s="30" t="s">
        <v>173</v>
      </c>
      <c r="BQ180" s="30" t="s">
        <v>173</v>
      </c>
      <c r="BR180" s="30" t="s">
        <v>173</v>
      </c>
      <c r="BS180" s="30" t="s">
        <v>173</v>
      </c>
      <c r="BT180" s="30" t="s">
        <v>173</v>
      </c>
      <c r="BU180" s="30" t="s">
        <v>173</v>
      </c>
      <c r="BV180" s="30" t="s">
        <v>173</v>
      </c>
      <c r="BW180" s="30" t="s">
        <v>173</v>
      </c>
      <c r="BX180" s="30" t="s">
        <v>173</v>
      </c>
      <c r="BY180" s="30" t="s">
        <v>173</v>
      </c>
      <c r="BZ180" s="30" t="s">
        <v>173</v>
      </c>
      <c r="CA180" s="30" t="s">
        <v>173</v>
      </c>
      <c r="CB180" s="30" t="s">
        <v>173</v>
      </c>
      <c r="CC180" s="30" t="s">
        <v>173</v>
      </c>
      <c r="CD180" s="30" t="s">
        <v>173</v>
      </c>
      <c r="CE180" s="30" t="s">
        <v>173</v>
      </c>
      <c r="CF180" s="30" t="s">
        <v>173</v>
      </c>
      <c r="CG180" s="30" t="s">
        <v>173</v>
      </c>
      <c r="CH180" s="30" t="s">
        <v>173</v>
      </c>
      <c r="CI180" s="30" t="s">
        <v>173</v>
      </c>
      <c r="CJ180" s="30" t="s">
        <v>173</v>
      </c>
      <c r="CK180" s="30" t="s">
        <v>173</v>
      </c>
      <c r="CL180" s="30" t="s">
        <v>173</v>
      </c>
      <c r="CM180" s="30" t="s">
        <v>173</v>
      </c>
      <c r="CN180" s="30" t="s">
        <v>173</v>
      </c>
      <c r="CO180" s="30" t="s">
        <v>173</v>
      </c>
      <c r="CP180" s="34"/>
      <c r="CQ180" s="34"/>
      <c r="CR180" s="34"/>
      <c r="CS180" s="34"/>
      <c r="CU180" s="7" t="s">
        <v>528</v>
      </c>
      <c r="CV180" s="8" t="s">
        <v>165</v>
      </c>
      <c r="CW180" s="8" t="s">
        <v>165</v>
      </c>
      <c r="CX180" s="8" t="s">
        <v>165</v>
      </c>
      <c r="CY180" s="8" t="s">
        <v>165</v>
      </c>
      <c r="CZ180" s="8" t="s">
        <v>165</v>
      </c>
      <c r="DA180" s="8" t="s">
        <v>165</v>
      </c>
      <c r="DB180" s="8" t="s">
        <v>165</v>
      </c>
      <c r="DC180" s="8" t="s">
        <v>165</v>
      </c>
      <c r="DD180" s="8" t="s">
        <v>165</v>
      </c>
      <c r="DE180" s="8" t="s">
        <v>165</v>
      </c>
      <c r="DF180" s="8" t="s">
        <v>165</v>
      </c>
      <c r="DG180" s="8" t="s">
        <v>165</v>
      </c>
      <c r="DH180" s="8" t="s">
        <v>165</v>
      </c>
      <c r="DI180" s="8" t="s">
        <v>165</v>
      </c>
      <c r="DJ180" s="8" t="s">
        <v>165</v>
      </c>
      <c r="DK180" s="8" t="s">
        <v>165</v>
      </c>
      <c r="DL180" s="8" t="s">
        <v>165</v>
      </c>
      <c r="DM180" s="8" t="s">
        <v>165</v>
      </c>
      <c r="DN180" s="8" t="s">
        <v>165</v>
      </c>
      <c r="DO180" s="8" t="s">
        <v>165</v>
      </c>
      <c r="DP180" s="8" t="s">
        <v>165</v>
      </c>
      <c r="DQ180" s="8" t="s">
        <v>165</v>
      </c>
      <c r="DR180" s="8" t="s">
        <v>165</v>
      </c>
      <c r="DS180" s="8" t="s">
        <v>165</v>
      </c>
      <c r="DT180" s="8" t="s">
        <v>165</v>
      </c>
      <c r="DU180" s="8" t="s">
        <v>165</v>
      </c>
      <c r="DV180" s="8" t="s">
        <v>165</v>
      </c>
      <c r="DW180" s="8" t="s">
        <v>165</v>
      </c>
      <c r="DX180" s="8" t="s">
        <v>165</v>
      </c>
    </row>
    <row r="181" spans="1:128" ht="21.75" thickBot="1" x14ac:dyDescent="0.3">
      <c r="A181" s="7" t="s">
        <v>521</v>
      </c>
      <c r="B181" s="8" t="s">
        <v>157</v>
      </c>
      <c r="C181" s="8" t="s">
        <v>157</v>
      </c>
      <c r="D181" s="8" t="s">
        <v>157</v>
      </c>
      <c r="E181" s="8" t="s">
        <v>157</v>
      </c>
      <c r="F181" s="8" t="s">
        <v>157</v>
      </c>
      <c r="G181" s="8" t="s">
        <v>157</v>
      </c>
      <c r="H181" s="8" t="s">
        <v>157</v>
      </c>
      <c r="I181" s="8" t="s">
        <v>157</v>
      </c>
      <c r="J181" s="8" t="s">
        <v>157</v>
      </c>
      <c r="K181" s="8" t="s">
        <v>157</v>
      </c>
      <c r="L181" s="8" t="s">
        <v>157</v>
      </c>
      <c r="M181" s="8" t="s">
        <v>157</v>
      </c>
      <c r="N181" s="8" t="s">
        <v>157</v>
      </c>
      <c r="O181" s="8" t="s">
        <v>157</v>
      </c>
      <c r="P181" s="8" t="s">
        <v>157</v>
      </c>
      <c r="Q181" s="8" t="s">
        <v>157</v>
      </c>
      <c r="R181" s="8" t="s">
        <v>157</v>
      </c>
      <c r="S181" s="8" t="s">
        <v>157</v>
      </c>
      <c r="T181" s="8" t="s">
        <v>157</v>
      </c>
      <c r="U181" s="8" t="s">
        <v>157</v>
      </c>
      <c r="V181" s="8" t="s">
        <v>157</v>
      </c>
      <c r="W181" s="8" t="s">
        <v>157</v>
      </c>
      <c r="X181" s="8" t="s">
        <v>157</v>
      </c>
      <c r="Y181" s="8" t="s">
        <v>157</v>
      </c>
      <c r="Z181" s="8" t="s">
        <v>157</v>
      </c>
      <c r="AA181" s="8" t="s">
        <v>157</v>
      </c>
      <c r="AB181" s="8" t="s">
        <v>157</v>
      </c>
      <c r="AC181" s="8" t="s">
        <v>157</v>
      </c>
      <c r="AD181" s="8" t="s">
        <v>157</v>
      </c>
      <c r="BL181" s="39" t="s">
        <v>542</v>
      </c>
      <c r="BM181" s="30" t="s">
        <v>181</v>
      </c>
      <c r="BN181" s="30" t="s">
        <v>181</v>
      </c>
      <c r="BO181" s="30" t="s">
        <v>181</v>
      </c>
      <c r="BP181" s="30" t="s">
        <v>181</v>
      </c>
      <c r="BQ181" s="30" t="s">
        <v>181</v>
      </c>
      <c r="BR181" s="30" t="s">
        <v>181</v>
      </c>
      <c r="BS181" s="30" t="s">
        <v>181</v>
      </c>
      <c r="BT181" s="30" t="s">
        <v>181</v>
      </c>
      <c r="BU181" s="30" t="s">
        <v>181</v>
      </c>
      <c r="BV181" s="30" t="s">
        <v>181</v>
      </c>
      <c r="BW181" s="30" t="s">
        <v>181</v>
      </c>
      <c r="BX181" s="30" t="s">
        <v>181</v>
      </c>
      <c r="BY181" s="30" t="s">
        <v>181</v>
      </c>
      <c r="BZ181" s="30" t="s">
        <v>181</v>
      </c>
      <c r="CA181" s="30" t="s">
        <v>181</v>
      </c>
      <c r="CB181" s="30" t="s">
        <v>181</v>
      </c>
      <c r="CC181" s="30" t="s">
        <v>181</v>
      </c>
      <c r="CD181" s="30" t="s">
        <v>181</v>
      </c>
      <c r="CE181" s="30" t="s">
        <v>181</v>
      </c>
      <c r="CF181" s="30" t="s">
        <v>181</v>
      </c>
      <c r="CG181" s="30" t="s">
        <v>181</v>
      </c>
      <c r="CH181" s="30" t="s">
        <v>181</v>
      </c>
      <c r="CI181" s="30" t="s">
        <v>181</v>
      </c>
      <c r="CJ181" s="30" t="s">
        <v>181</v>
      </c>
      <c r="CK181" s="30" t="s">
        <v>181</v>
      </c>
      <c r="CL181" s="30" t="s">
        <v>181</v>
      </c>
      <c r="CM181" s="30" t="s">
        <v>181</v>
      </c>
      <c r="CN181" s="30" t="s">
        <v>181</v>
      </c>
      <c r="CO181" s="30" t="s">
        <v>181</v>
      </c>
      <c r="CP181" s="34"/>
      <c r="CQ181" s="34"/>
      <c r="CR181" s="34"/>
      <c r="CS181" s="34"/>
      <c r="CU181" s="7" t="s">
        <v>535</v>
      </c>
      <c r="CV181" s="8" t="s">
        <v>173</v>
      </c>
      <c r="CW181" s="8" t="s">
        <v>173</v>
      </c>
      <c r="CX181" s="8" t="s">
        <v>173</v>
      </c>
      <c r="CY181" s="8" t="s">
        <v>173</v>
      </c>
      <c r="CZ181" s="8" t="s">
        <v>173</v>
      </c>
      <c r="DA181" s="8" t="s">
        <v>173</v>
      </c>
      <c r="DB181" s="8" t="s">
        <v>173</v>
      </c>
      <c r="DC181" s="8" t="s">
        <v>173</v>
      </c>
      <c r="DD181" s="8" t="s">
        <v>173</v>
      </c>
      <c r="DE181" s="8" t="s">
        <v>173</v>
      </c>
      <c r="DF181" s="8" t="s">
        <v>173</v>
      </c>
      <c r="DG181" s="8" t="s">
        <v>173</v>
      </c>
      <c r="DH181" s="8" t="s">
        <v>173</v>
      </c>
      <c r="DI181" s="8" t="s">
        <v>173</v>
      </c>
      <c r="DJ181" s="8" t="s">
        <v>173</v>
      </c>
      <c r="DK181" s="8" t="s">
        <v>173</v>
      </c>
      <c r="DL181" s="8" t="s">
        <v>173</v>
      </c>
      <c r="DM181" s="8" t="s">
        <v>173</v>
      </c>
      <c r="DN181" s="8" t="s">
        <v>173</v>
      </c>
      <c r="DO181" s="8" t="s">
        <v>173</v>
      </c>
      <c r="DP181" s="8" t="s">
        <v>173</v>
      </c>
      <c r="DQ181" s="8" t="s">
        <v>173</v>
      </c>
      <c r="DR181" s="8" t="s">
        <v>173</v>
      </c>
      <c r="DS181" s="8" t="s">
        <v>173</v>
      </c>
      <c r="DT181" s="8" t="s">
        <v>173</v>
      </c>
      <c r="DU181" s="8" t="s">
        <v>173</v>
      </c>
      <c r="DV181" s="8" t="s">
        <v>173</v>
      </c>
      <c r="DW181" s="8" t="s">
        <v>173</v>
      </c>
      <c r="DX181" s="8" t="s">
        <v>173</v>
      </c>
    </row>
    <row r="182" spans="1:128" ht="21.75" thickBot="1" x14ac:dyDescent="0.3">
      <c r="A182" s="7" t="s">
        <v>528</v>
      </c>
      <c r="B182" s="8" t="s">
        <v>165</v>
      </c>
      <c r="C182" s="8" t="s">
        <v>165</v>
      </c>
      <c r="D182" s="8" t="s">
        <v>165</v>
      </c>
      <c r="E182" s="8" t="s">
        <v>165</v>
      </c>
      <c r="F182" s="8" t="s">
        <v>165</v>
      </c>
      <c r="G182" s="8" t="s">
        <v>165</v>
      </c>
      <c r="H182" s="8" t="s">
        <v>165</v>
      </c>
      <c r="I182" s="8" t="s">
        <v>165</v>
      </c>
      <c r="J182" s="8" t="s">
        <v>165</v>
      </c>
      <c r="K182" s="8" t="s">
        <v>165</v>
      </c>
      <c r="L182" s="8" t="s">
        <v>165</v>
      </c>
      <c r="M182" s="8" t="s">
        <v>165</v>
      </c>
      <c r="N182" s="8" t="s">
        <v>165</v>
      </c>
      <c r="O182" s="8" t="s">
        <v>165</v>
      </c>
      <c r="P182" s="8" t="s">
        <v>165</v>
      </c>
      <c r="Q182" s="8" t="s">
        <v>165</v>
      </c>
      <c r="R182" s="8" t="s">
        <v>165</v>
      </c>
      <c r="S182" s="8" t="s">
        <v>165</v>
      </c>
      <c r="T182" s="8" t="s">
        <v>165</v>
      </c>
      <c r="U182" s="8" t="s">
        <v>165</v>
      </c>
      <c r="V182" s="8" t="s">
        <v>165</v>
      </c>
      <c r="W182" s="8" t="s">
        <v>165</v>
      </c>
      <c r="X182" s="8" t="s">
        <v>165</v>
      </c>
      <c r="Y182" s="8" t="s">
        <v>165</v>
      </c>
      <c r="Z182" s="8" t="s">
        <v>165</v>
      </c>
      <c r="AA182" s="8" t="s">
        <v>165</v>
      </c>
      <c r="AB182" s="8" t="s">
        <v>165</v>
      </c>
      <c r="AC182" s="8" t="s">
        <v>165</v>
      </c>
      <c r="AD182" s="8" t="s">
        <v>165</v>
      </c>
      <c r="BL182" s="39" t="s">
        <v>549</v>
      </c>
      <c r="BM182" s="30" t="s">
        <v>189</v>
      </c>
      <c r="BN182" s="30" t="s">
        <v>189</v>
      </c>
      <c r="BO182" s="30" t="s">
        <v>189</v>
      </c>
      <c r="BP182" s="30" t="s">
        <v>189</v>
      </c>
      <c r="BQ182" s="30" t="s">
        <v>189</v>
      </c>
      <c r="BR182" s="30" t="s">
        <v>189</v>
      </c>
      <c r="BS182" s="30" t="s">
        <v>189</v>
      </c>
      <c r="BT182" s="30" t="s">
        <v>189</v>
      </c>
      <c r="BU182" s="30" t="s">
        <v>189</v>
      </c>
      <c r="BV182" s="30" t="s">
        <v>189</v>
      </c>
      <c r="BW182" s="30" t="s">
        <v>189</v>
      </c>
      <c r="BX182" s="30" t="s">
        <v>189</v>
      </c>
      <c r="BY182" s="30" t="s">
        <v>189</v>
      </c>
      <c r="BZ182" s="30" t="s">
        <v>189</v>
      </c>
      <c r="CA182" s="30" t="s">
        <v>189</v>
      </c>
      <c r="CB182" s="30" t="s">
        <v>189</v>
      </c>
      <c r="CC182" s="30" t="s">
        <v>189</v>
      </c>
      <c r="CD182" s="30" t="s">
        <v>189</v>
      </c>
      <c r="CE182" s="30" t="s">
        <v>189</v>
      </c>
      <c r="CF182" s="30" t="s">
        <v>189</v>
      </c>
      <c r="CG182" s="30" t="s">
        <v>189</v>
      </c>
      <c r="CH182" s="30" t="s">
        <v>189</v>
      </c>
      <c r="CI182" s="30" t="s">
        <v>189</v>
      </c>
      <c r="CJ182" s="30" t="s">
        <v>189</v>
      </c>
      <c r="CK182" s="30" t="s">
        <v>189</v>
      </c>
      <c r="CL182" s="30" t="s">
        <v>189</v>
      </c>
      <c r="CM182" s="30" t="s">
        <v>189</v>
      </c>
      <c r="CN182" s="30" t="s">
        <v>189</v>
      </c>
      <c r="CO182" s="30" t="s">
        <v>189</v>
      </c>
      <c r="CP182" s="34"/>
      <c r="CQ182" s="34"/>
      <c r="CR182" s="34"/>
      <c r="CS182" s="34"/>
      <c r="CU182" s="7" t="s">
        <v>542</v>
      </c>
      <c r="CV182" s="8" t="s">
        <v>181</v>
      </c>
      <c r="CW182" s="8" t="s">
        <v>181</v>
      </c>
      <c r="CX182" s="8" t="s">
        <v>181</v>
      </c>
      <c r="CY182" s="8" t="s">
        <v>181</v>
      </c>
      <c r="CZ182" s="8" t="s">
        <v>181</v>
      </c>
      <c r="DA182" s="8" t="s">
        <v>181</v>
      </c>
      <c r="DB182" s="8" t="s">
        <v>181</v>
      </c>
      <c r="DC182" s="8" t="s">
        <v>181</v>
      </c>
      <c r="DD182" s="8" t="s">
        <v>181</v>
      </c>
      <c r="DE182" s="8" t="s">
        <v>181</v>
      </c>
      <c r="DF182" s="8" t="s">
        <v>181</v>
      </c>
      <c r="DG182" s="8" t="s">
        <v>181</v>
      </c>
      <c r="DH182" s="8" t="s">
        <v>181</v>
      </c>
      <c r="DI182" s="8" t="s">
        <v>181</v>
      </c>
      <c r="DJ182" s="8" t="s">
        <v>181</v>
      </c>
      <c r="DK182" s="8" t="s">
        <v>181</v>
      </c>
      <c r="DL182" s="8" t="s">
        <v>181</v>
      </c>
      <c r="DM182" s="8" t="s">
        <v>181</v>
      </c>
      <c r="DN182" s="8" t="s">
        <v>181</v>
      </c>
      <c r="DO182" s="8" t="s">
        <v>181</v>
      </c>
      <c r="DP182" s="8" t="s">
        <v>181</v>
      </c>
      <c r="DQ182" s="8" t="s">
        <v>181</v>
      </c>
      <c r="DR182" s="8" t="s">
        <v>181</v>
      </c>
      <c r="DS182" s="8" t="s">
        <v>181</v>
      </c>
      <c r="DT182" s="8" t="s">
        <v>181</v>
      </c>
      <c r="DU182" s="8" t="s">
        <v>181</v>
      </c>
      <c r="DV182" s="8" t="s">
        <v>181</v>
      </c>
      <c r="DW182" s="8" t="s">
        <v>181</v>
      </c>
      <c r="DX182" s="8" t="s">
        <v>181</v>
      </c>
    </row>
    <row r="183" spans="1:128" ht="21.75" thickBot="1" x14ac:dyDescent="0.3">
      <c r="A183" s="7" t="s">
        <v>535</v>
      </c>
      <c r="B183" s="8" t="s">
        <v>173</v>
      </c>
      <c r="C183" s="8" t="s">
        <v>173</v>
      </c>
      <c r="D183" s="8" t="s">
        <v>173</v>
      </c>
      <c r="E183" s="8" t="s">
        <v>173</v>
      </c>
      <c r="F183" s="8" t="s">
        <v>173</v>
      </c>
      <c r="G183" s="8" t="s">
        <v>173</v>
      </c>
      <c r="H183" s="8" t="s">
        <v>173</v>
      </c>
      <c r="I183" s="8" t="s">
        <v>173</v>
      </c>
      <c r="J183" s="8" t="s">
        <v>173</v>
      </c>
      <c r="K183" s="8" t="s">
        <v>173</v>
      </c>
      <c r="L183" s="8" t="s">
        <v>173</v>
      </c>
      <c r="M183" s="8" t="s">
        <v>173</v>
      </c>
      <c r="N183" s="8" t="s">
        <v>173</v>
      </c>
      <c r="O183" s="8" t="s">
        <v>173</v>
      </c>
      <c r="P183" s="8" t="s">
        <v>173</v>
      </c>
      <c r="Q183" s="8" t="s">
        <v>173</v>
      </c>
      <c r="R183" s="8" t="s">
        <v>173</v>
      </c>
      <c r="S183" s="8" t="s">
        <v>173</v>
      </c>
      <c r="T183" s="8" t="s">
        <v>173</v>
      </c>
      <c r="U183" s="8" t="s">
        <v>173</v>
      </c>
      <c r="V183" s="8" t="s">
        <v>173</v>
      </c>
      <c r="W183" s="8" t="s">
        <v>173</v>
      </c>
      <c r="X183" s="8" t="s">
        <v>173</v>
      </c>
      <c r="Y183" s="8" t="s">
        <v>173</v>
      </c>
      <c r="Z183" s="8" t="s">
        <v>173</v>
      </c>
      <c r="AA183" s="8" t="s">
        <v>173</v>
      </c>
      <c r="AB183" s="8" t="s">
        <v>173</v>
      </c>
      <c r="AC183" s="8" t="s">
        <v>173</v>
      </c>
      <c r="AD183" s="8" t="s">
        <v>173</v>
      </c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U183" s="7" t="s">
        <v>549</v>
      </c>
      <c r="CV183" s="8" t="s">
        <v>189</v>
      </c>
      <c r="CW183" s="8" t="s">
        <v>189</v>
      </c>
      <c r="CX183" s="8" t="s">
        <v>189</v>
      </c>
      <c r="CY183" s="8" t="s">
        <v>189</v>
      </c>
      <c r="CZ183" s="8" t="s">
        <v>189</v>
      </c>
      <c r="DA183" s="8" t="s">
        <v>189</v>
      </c>
      <c r="DB183" s="8" t="s">
        <v>189</v>
      </c>
      <c r="DC183" s="8" t="s">
        <v>189</v>
      </c>
      <c r="DD183" s="8" t="s">
        <v>189</v>
      </c>
      <c r="DE183" s="8" t="s">
        <v>189</v>
      </c>
      <c r="DF183" s="8" t="s">
        <v>189</v>
      </c>
      <c r="DG183" s="8" t="s">
        <v>189</v>
      </c>
      <c r="DH183" s="8" t="s">
        <v>189</v>
      </c>
      <c r="DI183" s="8" t="s">
        <v>189</v>
      </c>
      <c r="DJ183" s="8" t="s">
        <v>189</v>
      </c>
      <c r="DK183" s="8" t="s">
        <v>189</v>
      </c>
      <c r="DL183" s="8" t="s">
        <v>189</v>
      </c>
      <c r="DM183" s="8" t="s">
        <v>189</v>
      </c>
      <c r="DN183" s="8" t="s">
        <v>189</v>
      </c>
      <c r="DO183" s="8" t="s">
        <v>189</v>
      </c>
      <c r="DP183" s="8" t="s">
        <v>189</v>
      </c>
      <c r="DQ183" s="8" t="s">
        <v>189</v>
      </c>
      <c r="DR183" s="8" t="s">
        <v>189</v>
      </c>
      <c r="DS183" s="8" t="s">
        <v>189</v>
      </c>
      <c r="DT183" s="8" t="s">
        <v>189</v>
      </c>
      <c r="DU183" s="8" t="s">
        <v>189</v>
      </c>
      <c r="DV183" s="8" t="s">
        <v>189</v>
      </c>
      <c r="DW183" s="8" t="s">
        <v>189</v>
      </c>
      <c r="DX183" s="8" t="s">
        <v>189</v>
      </c>
    </row>
    <row r="184" spans="1:128" ht="21.75" thickBot="1" x14ac:dyDescent="0.3">
      <c r="A184" s="7" t="s">
        <v>542</v>
      </c>
      <c r="B184" s="8" t="s">
        <v>181</v>
      </c>
      <c r="C184" s="8" t="s">
        <v>181</v>
      </c>
      <c r="D184" s="8" t="s">
        <v>181</v>
      </c>
      <c r="E184" s="8" t="s">
        <v>181</v>
      </c>
      <c r="F184" s="8" t="s">
        <v>181</v>
      </c>
      <c r="G184" s="8" t="s">
        <v>181</v>
      </c>
      <c r="H184" s="8" t="s">
        <v>181</v>
      </c>
      <c r="I184" s="8" t="s">
        <v>181</v>
      </c>
      <c r="J184" s="8" t="s">
        <v>181</v>
      </c>
      <c r="K184" s="8" t="s">
        <v>181</v>
      </c>
      <c r="L184" s="8" t="s">
        <v>181</v>
      </c>
      <c r="M184" s="8" t="s">
        <v>181</v>
      </c>
      <c r="N184" s="8" t="s">
        <v>181</v>
      </c>
      <c r="O184" s="8" t="s">
        <v>181</v>
      </c>
      <c r="P184" s="8" t="s">
        <v>181</v>
      </c>
      <c r="Q184" s="8" t="s">
        <v>181</v>
      </c>
      <c r="R184" s="8" t="s">
        <v>181</v>
      </c>
      <c r="S184" s="8" t="s">
        <v>181</v>
      </c>
      <c r="T184" s="8" t="s">
        <v>181</v>
      </c>
      <c r="U184" s="8" t="s">
        <v>181</v>
      </c>
      <c r="V184" s="8" t="s">
        <v>181</v>
      </c>
      <c r="W184" s="8" t="s">
        <v>181</v>
      </c>
      <c r="X184" s="8" t="s">
        <v>181</v>
      </c>
      <c r="Y184" s="8" t="s">
        <v>181</v>
      </c>
      <c r="Z184" s="8" t="s">
        <v>181</v>
      </c>
      <c r="AA184" s="8" t="s">
        <v>181</v>
      </c>
      <c r="AB184" s="8" t="s">
        <v>181</v>
      </c>
      <c r="AC184" s="8" t="s">
        <v>181</v>
      </c>
      <c r="AD184" s="8" t="s">
        <v>181</v>
      </c>
      <c r="BL184" s="39" t="s">
        <v>199</v>
      </c>
      <c r="BM184" s="39" t="s">
        <v>93</v>
      </c>
      <c r="BN184" s="39" t="s">
        <v>94</v>
      </c>
      <c r="BO184" s="39" t="s">
        <v>95</v>
      </c>
      <c r="BP184" s="39" t="s">
        <v>96</v>
      </c>
      <c r="BQ184" s="39" t="s">
        <v>97</v>
      </c>
      <c r="BR184" s="39" t="s">
        <v>98</v>
      </c>
      <c r="BS184" s="39" t="s">
        <v>240</v>
      </c>
      <c r="BT184" s="39" t="s">
        <v>241</v>
      </c>
      <c r="BU184" s="39" t="s">
        <v>242</v>
      </c>
      <c r="BV184" s="39" t="s">
        <v>243</v>
      </c>
      <c r="BW184" s="39" t="s">
        <v>244</v>
      </c>
      <c r="BX184" s="39" t="s">
        <v>575</v>
      </c>
      <c r="BY184" s="39" t="s">
        <v>576</v>
      </c>
      <c r="BZ184" s="39" t="s">
        <v>577</v>
      </c>
      <c r="CA184" s="39" t="s">
        <v>578</v>
      </c>
      <c r="CB184" s="39" t="s">
        <v>579</v>
      </c>
      <c r="CC184" s="39" t="s">
        <v>580</v>
      </c>
      <c r="CD184" s="39" t="s">
        <v>581</v>
      </c>
      <c r="CE184" s="39" t="s">
        <v>582</v>
      </c>
      <c r="CF184" s="39" t="s">
        <v>583</v>
      </c>
      <c r="CG184" s="39" t="s">
        <v>584</v>
      </c>
      <c r="CH184" s="39" t="s">
        <v>585</v>
      </c>
      <c r="CI184" s="39" t="s">
        <v>586</v>
      </c>
      <c r="CJ184" s="39" t="s">
        <v>587</v>
      </c>
      <c r="CK184" s="39" t="s">
        <v>588</v>
      </c>
      <c r="CL184" s="39" t="s">
        <v>589</v>
      </c>
      <c r="CM184" s="39" t="s">
        <v>590</v>
      </c>
      <c r="CN184" s="39" t="s">
        <v>591</v>
      </c>
      <c r="CO184" s="39" t="s">
        <v>592</v>
      </c>
      <c r="CP184" s="34"/>
      <c r="CQ184" s="34"/>
      <c r="CR184" s="34"/>
      <c r="CS184" s="34"/>
      <c r="CU184" s="3"/>
    </row>
    <row r="185" spans="1:128" ht="21.75" thickBot="1" x14ac:dyDescent="0.3">
      <c r="A185" s="7" t="s">
        <v>549</v>
      </c>
      <c r="B185" s="8" t="s">
        <v>189</v>
      </c>
      <c r="C185" s="8" t="s">
        <v>189</v>
      </c>
      <c r="D185" s="8" t="s">
        <v>189</v>
      </c>
      <c r="E185" s="8" t="s">
        <v>189</v>
      </c>
      <c r="F185" s="8" t="s">
        <v>189</v>
      </c>
      <c r="G185" s="8" t="s">
        <v>189</v>
      </c>
      <c r="H185" s="8" t="s">
        <v>189</v>
      </c>
      <c r="I185" s="8" t="s">
        <v>189</v>
      </c>
      <c r="J185" s="8" t="s">
        <v>189</v>
      </c>
      <c r="K185" s="8" t="s">
        <v>189</v>
      </c>
      <c r="L185" s="8" t="s">
        <v>189</v>
      </c>
      <c r="M185" s="8" t="s">
        <v>189</v>
      </c>
      <c r="N185" s="8" t="s">
        <v>189</v>
      </c>
      <c r="O185" s="8" t="s">
        <v>189</v>
      </c>
      <c r="P185" s="8" t="s">
        <v>189</v>
      </c>
      <c r="Q185" s="8" t="s">
        <v>189</v>
      </c>
      <c r="R185" s="8" t="s">
        <v>189</v>
      </c>
      <c r="S185" s="8" t="s">
        <v>189</v>
      </c>
      <c r="T185" s="8" t="s">
        <v>189</v>
      </c>
      <c r="U185" s="8" t="s">
        <v>189</v>
      </c>
      <c r="V185" s="8" t="s">
        <v>189</v>
      </c>
      <c r="W185" s="8" t="s">
        <v>189</v>
      </c>
      <c r="X185" s="8" t="s">
        <v>189</v>
      </c>
      <c r="Y185" s="8" t="s">
        <v>189</v>
      </c>
      <c r="Z185" s="8" t="s">
        <v>189</v>
      </c>
      <c r="AA185" s="8" t="s">
        <v>189</v>
      </c>
      <c r="AB185" s="8" t="s">
        <v>189</v>
      </c>
      <c r="AC185" s="8" t="s">
        <v>189</v>
      </c>
      <c r="AD185" s="8" t="s">
        <v>189</v>
      </c>
      <c r="BL185" s="39" t="s">
        <v>113</v>
      </c>
      <c r="BM185" s="30">
        <v>499708.7</v>
      </c>
      <c r="BN185" s="30">
        <v>26</v>
      </c>
      <c r="BO185" s="30">
        <v>26</v>
      </c>
      <c r="BP185" s="30">
        <v>26</v>
      </c>
      <c r="BQ185" s="30">
        <v>26</v>
      </c>
      <c r="BR185" s="30">
        <v>26</v>
      </c>
      <c r="BS185" s="30">
        <v>44</v>
      </c>
      <c r="BT185" s="30">
        <v>26</v>
      </c>
      <c r="BU185" s="30">
        <v>26</v>
      </c>
      <c r="BV185" s="30">
        <v>26</v>
      </c>
      <c r="BW185" s="30">
        <v>26</v>
      </c>
      <c r="BX185" s="30">
        <v>26</v>
      </c>
      <c r="BY185" s="30">
        <v>26</v>
      </c>
      <c r="BZ185" s="30">
        <v>26</v>
      </c>
      <c r="CA185" s="30">
        <v>499719.2</v>
      </c>
      <c r="CB185" s="30">
        <v>26</v>
      </c>
      <c r="CC185" s="30">
        <v>26</v>
      </c>
      <c r="CD185" s="30">
        <v>26</v>
      </c>
      <c r="CE185" s="30">
        <v>26</v>
      </c>
      <c r="CF185" s="30">
        <v>26</v>
      </c>
      <c r="CG185" s="30">
        <v>26</v>
      </c>
      <c r="CH185" s="30">
        <v>26</v>
      </c>
      <c r="CI185" s="30">
        <v>45077</v>
      </c>
      <c r="CJ185" s="30">
        <v>26</v>
      </c>
      <c r="CK185" s="30">
        <v>26</v>
      </c>
      <c r="CL185" s="30">
        <v>26</v>
      </c>
      <c r="CM185" s="30">
        <v>26</v>
      </c>
      <c r="CN185" s="30">
        <v>26</v>
      </c>
      <c r="CO185" s="30">
        <v>26</v>
      </c>
      <c r="CP185" s="34"/>
      <c r="CQ185" s="34"/>
      <c r="CR185" s="34"/>
      <c r="CS185" s="34"/>
      <c r="CU185" s="7" t="s">
        <v>199</v>
      </c>
      <c r="CV185" s="7" t="s">
        <v>93</v>
      </c>
      <c r="CW185" s="7" t="s">
        <v>94</v>
      </c>
      <c r="CX185" s="7" t="s">
        <v>95</v>
      </c>
      <c r="CY185" s="7" t="s">
        <v>96</v>
      </c>
      <c r="CZ185" s="7" t="s">
        <v>97</v>
      </c>
      <c r="DA185" s="7" t="s">
        <v>98</v>
      </c>
      <c r="DB185" s="7" t="s">
        <v>240</v>
      </c>
      <c r="DC185" s="7" t="s">
        <v>241</v>
      </c>
      <c r="DD185" s="7" t="s">
        <v>242</v>
      </c>
      <c r="DE185" s="7" t="s">
        <v>243</v>
      </c>
      <c r="DF185" s="7" t="s">
        <v>244</v>
      </c>
      <c r="DG185" s="7" t="s">
        <v>575</v>
      </c>
      <c r="DH185" s="7" t="s">
        <v>576</v>
      </c>
      <c r="DI185" s="7" t="s">
        <v>577</v>
      </c>
      <c r="DJ185" s="7" t="s">
        <v>578</v>
      </c>
      <c r="DK185" s="7" t="s">
        <v>579</v>
      </c>
      <c r="DL185" s="7" t="s">
        <v>580</v>
      </c>
      <c r="DM185" s="7" t="s">
        <v>581</v>
      </c>
      <c r="DN185" s="7" t="s">
        <v>582</v>
      </c>
      <c r="DO185" s="7" t="s">
        <v>583</v>
      </c>
      <c r="DP185" s="7" t="s">
        <v>584</v>
      </c>
      <c r="DQ185" s="7" t="s">
        <v>585</v>
      </c>
      <c r="DR185" s="7" t="s">
        <v>586</v>
      </c>
      <c r="DS185" s="7" t="s">
        <v>587</v>
      </c>
      <c r="DT185" s="7" t="s">
        <v>588</v>
      </c>
      <c r="DU185" s="7" t="s">
        <v>589</v>
      </c>
      <c r="DV185" s="7" t="s">
        <v>590</v>
      </c>
      <c r="DW185" s="7" t="s">
        <v>591</v>
      </c>
      <c r="DX185" s="7" t="s">
        <v>592</v>
      </c>
    </row>
    <row r="186" spans="1:128" ht="19.5" thickBot="1" x14ac:dyDescent="0.3">
      <c r="A186" s="3"/>
      <c r="BL186" s="39" t="s">
        <v>119</v>
      </c>
      <c r="BM186" s="30">
        <v>499707.7</v>
      </c>
      <c r="BN186" s="30">
        <v>25</v>
      </c>
      <c r="BO186" s="30">
        <v>25</v>
      </c>
      <c r="BP186" s="30">
        <v>25</v>
      </c>
      <c r="BQ186" s="30">
        <v>25</v>
      </c>
      <c r="BR186" s="30">
        <v>25</v>
      </c>
      <c r="BS186" s="30">
        <v>43</v>
      </c>
      <c r="BT186" s="30">
        <v>25</v>
      </c>
      <c r="BU186" s="30">
        <v>25</v>
      </c>
      <c r="BV186" s="30">
        <v>25</v>
      </c>
      <c r="BW186" s="30">
        <v>25</v>
      </c>
      <c r="BX186" s="30">
        <v>25</v>
      </c>
      <c r="BY186" s="30">
        <v>25</v>
      </c>
      <c r="BZ186" s="30">
        <v>25</v>
      </c>
      <c r="CA186" s="30">
        <v>499718.2</v>
      </c>
      <c r="CB186" s="30">
        <v>25</v>
      </c>
      <c r="CC186" s="30">
        <v>25</v>
      </c>
      <c r="CD186" s="30">
        <v>25</v>
      </c>
      <c r="CE186" s="30">
        <v>25</v>
      </c>
      <c r="CF186" s="30">
        <v>25</v>
      </c>
      <c r="CG186" s="30">
        <v>25</v>
      </c>
      <c r="CH186" s="30">
        <v>25</v>
      </c>
      <c r="CI186" s="30">
        <v>45076</v>
      </c>
      <c r="CJ186" s="30">
        <v>25</v>
      </c>
      <c r="CK186" s="30">
        <v>25</v>
      </c>
      <c r="CL186" s="30">
        <v>25</v>
      </c>
      <c r="CM186" s="30">
        <v>25</v>
      </c>
      <c r="CN186" s="30">
        <v>25</v>
      </c>
      <c r="CO186" s="30">
        <v>25</v>
      </c>
      <c r="CP186" s="34"/>
      <c r="CQ186" s="34"/>
      <c r="CR186" s="34"/>
      <c r="CS186" s="34"/>
      <c r="CU186" s="7" t="s">
        <v>113</v>
      </c>
      <c r="CV186" s="8">
        <v>499708.7</v>
      </c>
      <c r="CW186" s="8">
        <v>26</v>
      </c>
      <c r="CX186" s="8">
        <v>26</v>
      </c>
      <c r="CY186" s="8">
        <v>26</v>
      </c>
      <c r="CZ186" s="8">
        <v>26</v>
      </c>
      <c r="DA186" s="8">
        <v>26</v>
      </c>
      <c r="DB186" s="8">
        <v>44</v>
      </c>
      <c r="DC186" s="8">
        <v>26</v>
      </c>
      <c r="DD186" s="8">
        <v>26</v>
      </c>
      <c r="DE186" s="8">
        <v>26</v>
      </c>
      <c r="DF186" s="8">
        <v>26</v>
      </c>
      <c r="DG186" s="8">
        <v>26</v>
      </c>
      <c r="DH186" s="8">
        <v>26</v>
      </c>
      <c r="DI186" s="8">
        <v>26</v>
      </c>
      <c r="DJ186" s="8">
        <v>499719.2</v>
      </c>
      <c r="DK186" s="8">
        <v>26</v>
      </c>
      <c r="DL186" s="8">
        <v>26</v>
      </c>
      <c r="DM186" s="8">
        <v>26</v>
      </c>
      <c r="DN186" s="8">
        <v>26</v>
      </c>
      <c r="DO186" s="8">
        <v>26</v>
      </c>
      <c r="DP186" s="8">
        <v>26</v>
      </c>
      <c r="DQ186" s="8">
        <v>26</v>
      </c>
      <c r="DR186" s="8">
        <v>31.5</v>
      </c>
      <c r="DS186" s="8">
        <v>26</v>
      </c>
      <c r="DT186" s="8">
        <v>26</v>
      </c>
      <c r="DU186" s="8">
        <v>26</v>
      </c>
      <c r="DV186" s="8">
        <v>26</v>
      </c>
      <c r="DW186" s="8">
        <v>26</v>
      </c>
      <c r="DX186" s="8">
        <v>26</v>
      </c>
    </row>
    <row r="187" spans="1:128" ht="15.75" thickBot="1" x14ac:dyDescent="0.3">
      <c r="A187" s="7" t="s">
        <v>199</v>
      </c>
      <c r="B187" s="7" t="s">
        <v>93</v>
      </c>
      <c r="C187" s="7" t="s">
        <v>94</v>
      </c>
      <c r="D187" s="7" t="s">
        <v>95</v>
      </c>
      <c r="E187" s="7" t="s">
        <v>96</v>
      </c>
      <c r="F187" s="7" t="s">
        <v>97</v>
      </c>
      <c r="G187" s="7" t="s">
        <v>98</v>
      </c>
      <c r="H187" s="7" t="s">
        <v>240</v>
      </c>
      <c r="I187" s="7" t="s">
        <v>241</v>
      </c>
      <c r="J187" s="7" t="s">
        <v>242</v>
      </c>
      <c r="K187" s="7" t="s">
        <v>243</v>
      </c>
      <c r="L187" s="7" t="s">
        <v>244</v>
      </c>
      <c r="M187" s="7" t="s">
        <v>575</v>
      </c>
      <c r="N187" s="7" t="s">
        <v>576</v>
      </c>
      <c r="O187" s="7" t="s">
        <v>577</v>
      </c>
      <c r="P187" s="7" t="s">
        <v>578</v>
      </c>
      <c r="Q187" s="7" t="s">
        <v>579</v>
      </c>
      <c r="R187" s="7" t="s">
        <v>580</v>
      </c>
      <c r="S187" s="7" t="s">
        <v>581</v>
      </c>
      <c r="T187" s="7" t="s">
        <v>582</v>
      </c>
      <c r="U187" s="7" t="s">
        <v>583</v>
      </c>
      <c r="V187" s="7" t="s">
        <v>584</v>
      </c>
      <c r="W187" s="7" t="s">
        <v>585</v>
      </c>
      <c r="X187" s="7" t="s">
        <v>586</v>
      </c>
      <c r="Y187" s="7" t="s">
        <v>587</v>
      </c>
      <c r="Z187" s="7" t="s">
        <v>588</v>
      </c>
      <c r="AA187" s="7" t="s">
        <v>589</v>
      </c>
      <c r="AB187" s="7" t="s">
        <v>590</v>
      </c>
      <c r="AC187" s="7" t="s">
        <v>591</v>
      </c>
      <c r="AD187" s="7" t="s">
        <v>592</v>
      </c>
      <c r="BL187" s="39" t="s">
        <v>124</v>
      </c>
      <c r="BM187" s="30">
        <v>499706.7</v>
      </c>
      <c r="BN187" s="30">
        <v>24</v>
      </c>
      <c r="BO187" s="30">
        <v>24</v>
      </c>
      <c r="BP187" s="30">
        <v>24</v>
      </c>
      <c r="BQ187" s="30">
        <v>24</v>
      </c>
      <c r="BR187" s="30">
        <v>24</v>
      </c>
      <c r="BS187" s="30">
        <v>42</v>
      </c>
      <c r="BT187" s="30">
        <v>24</v>
      </c>
      <c r="BU187" s="30">
        <v>24</v>
      </c>
      <c r="BV187" s="30">
        <v>24</v>
      </c>
      <c r="BW187" s="30">
        <v>24</v>
      </c>
      <c r="BX187" s="30">
        <v>24</v>
      </c>
      <c r="BY187" s="30">
        <v>24</v>
      </c>
      <c r="BZ187" s="30">
        <v>24</v>
      </c>
      <c r="CA187" s="30">
        <v>499717.2</v>
      </c>
      <c r="CB187" s="30">
        <v>24</v>
      </c>
      <c r="CC187" s="30">
        <v>24</v>
      </c>
      <c r="CD187" s="30">
        <v>24</v>
      </c>
      <c r="CE187" s="30">
        <v>24</v>
      </c>
      <c r="CF187" s="30">
        <v>24</v>
      </c>
      <c r="CG187" s="30">
        <v>24</v>
      </c>
      <c r="CH187" s="30">
        <v>24</v>
      </c>
      <c r="CI187" s="30">
        <v>45075</v>
      </c>
      <c r="CJ187" s="30">
        <v>24</v>
      </c>
      <c r="CK187" s="30">
        <v>24</v>
      </c>
      <c r="CL187" s="30">
        <v>24</v>
      </c>
      <c r="CM187" s="30">
        <v>24</v>
      </c>
      <c r="CN187" s="30">
        <v>24</v>
      </c>
      <c r="CO187" s="30">
        <v>24</v>
      </c>
      <c r="CP187" s="34"/>
      <c r="CQ187" s="34"/>
      <c r="CR187" s="34"/>
      <c r="CS187" s="34"/>
      <c r="CU187" s="7" t="s">
        <v>119</v>
      </c>
      <c r="CV187" s="8">
        <v>499707.7</v>
      </c>
      <c r="CW187" s="8">
        <v>25</v>
      </c>
      <c r="CX187" s="8">
        <v>25</v>
      </c>
      <c r="CY187" s="8">
        <v>25</v>
      </c>
      <c r="CZ187" s="8">
        <v>25</v>
      </c>
      <c r="DA187" s="8">
        <v>25</v>
      </c>
      <c r="DB187" s="8">
        <v>43</v>
      </c>
      <c r="DC187" s="8">
        <v>25</v>
      </c>
      <c r="DD187" s="8">
        <v>25</v>
      </c>
      <c r="DE187" s="8">
        <v>25</v>
      </c>
      <c r="DF187" s="8">
        <v>25</v>
      </c>
      <c r="DG187" s="8">
        <v>25</v>
      </c>
      <c r="DH187" s="8">
        <v>25</v>
      </c>
      <c r="DI187" s="8">
        <v>25</v>
      </c>
      <c r="DJ187" s="8">
        <v>499718.2</v>
      </c>
      <c r="DK187" s="8">
        <v>25</v>
      </c>
      <c r="DL187" s="8">
        <v>25</v>
      </c>
      <c r="DM187" s="8">
        <v>25</v>
      </c>
      <c r="DN187" s="8">
        <v>25</v>
      </c>
      <c r="DO187" s="8">
        <v>25</v>
      </c>
      <c r="DP187" s="8">
        <v>25</v>
      </c>
      <c r="DQ187" s="8">
        <v>25</v>
      </c>
      <c r="DR187" s="8">
        <v>30.5</v>
      </c>
      <c r="DS187" s="8">
        <v>25</v>
      </c>
      <c r="DT187" s="8">
        <v>25</v>
      </c>
      <c r="DU187" s="8">
        <v>25</v>
      </c>
      <c r="DV187" s="8">
        <v>25</v>
      </c>
      <c r="DW187" s="8">
        <v>25</v>
      </c>
      <c r="DX187" s="8">
        <v>25</v>
      </c>
    </row>
    <row r="188" spans="1:128" ht="15.75" thickBot="1" x14ac:dyDescent="0.3">
      <c r="A188" s="7" t="s">
        <v>113</v>
      </c>
      <c r="B188" s="8">
        <v>26</v>
      </c>
      <c r="C188" s="8">
        <v>499671.3</v>
      </c>
      <c r="D188" s="8">
        <v>26</v>
      </c>
      <c r="E188" s="8">
        <v>26</v>
      </c>
      <c r="F188" s="8">
        <v>26</v>
      </c>
      <c r="G188" s="8">
        <v>26</v>
      </c>
      <c r="H188" s="8">
        <v>44</v>
      </c>
      <c r="I188" s="8">
        <v>26</v>
      </c>
      <c r="J188" s="8">
        <v>26</v>
      </c>
      <c r="K188" s="8">
        <v>26</v>
      </c>
      <c r="L188" s="8">
        <v>26</v>
      </c>
      <c r="M188" s="8">
        <v>26</v>
      </c>
      <c r="N188" s="8">
        <v>26</v>
      </c>
      <c r="O188" s="8">
        <v>26</v>
      </c>
      <c r="P188" s="8">
        <v>499705.3</v>
      </c>
      <c r="Q188" s="8">
        <v>26</v>
      </c>
      <c r="R188" s="8">
        <v>26</v>
      </c>
      <c r="S188" s="8">
        <v>26</v>
      </c>
      <c r="T188" s="8">
        <v>26</v>
      </c>
      <c r="U188" s="8">
        <v>26</v>
      </c>
      <c r="V188" s="8">
        <v>26</v>
      </c>
      <c r="W188" s="8">
        <v>26</v>
      </c>
      <c r="X188" s="8">
        <v>26</v>
      </c>
      <c r="Y188" s="8">
        <v>26</v>
      </c>
      <c r="Z188" s="8">
        <v>26</v>
      </c>
      <c r="AA188" s="8">
        <v>26</v>
      </c>
      <c r="AB188" s="8">
        <v>31.5</v>
      </c>
      <c r="AC188" s="8">
        <v>26</v>
      </c>
      <c r="AD188" s="8">
        <v>26</v>
      </c>
      <c r="BL188" s="39" t="s">
        <v>132</v>
      </c>
      <c r="BM188" s="30">
        <v>499705.7</v>
      </c>
      <c r="BN188" s="30">
        <v>23</v>
      </c>
      <c r="BO188" s="30">
        <v>23</v>
      </c>
      <c r="BP188" s="30">
        <v>23</v>
      </c>
      <c r="BQ188" s="30">
        <v>23</v>
      </c>
      <c r="BR188" s="30">
        <v>23</v>
      </c>
      <c r="BS188" s="30">
        <v>41</v>
      </c>
      <c r="BT188" s="30">
        <v>23</v>
      </c>
      <c r="BU188" s="30">
        <v>23</v>
      </c>
      <c r="BV188" s="30">
        <v>23</v>
      </c>
      <c r="BW188" s="30">
        <v>23</v>
      </c>
      <c r="BX188" s="30">
        <v>23</v>
      </c>
      <c r="BY188" s="30">
        <v>23</v>
      </c>
      <c r="BZ188" s="30">
        <v>23</v>
      </c>
      <c r="CA188" s="30">
        <v>499716.2</v>
      </c>
      <c r="CB188" s="30">
        <v>23</v>
      </c>
      <c r="CC188" s="30">
        <v>23</v>
      </c>
      <c r="CD188" s="30">
        <v>23</v>
      </c>
      <c r="CE188" s="30">
        <v>23</v>
      </c>
      <c r="CF188" s="30">
        <v>23</v>
      </c>
      <c r="CG188" s="30">
        <v>23</v>
      </c>
      <c r="CH188" s="30">
        <v>23</v>
      </c>
      <c r="CI188" s="30">
        <v>45074</v>
      </c>
      <c r="CJ188" s="30">
        <v>23</v>
      </c>
      <c r="CK188" s="30">
        <v>23</v>
      </c>
      <c r="CL188" s="30">
        <v>23</v>
      </c>
      <c r="CM188" s="30">
        <v>23</v>
      </c>
      <c r="CN188" s="30">
        <v>23</v>
      </c>
      <c r="CO188" s="30">
        <v>23</v>
      </c>
      <c r="CP188" s="34"/>
      <c r="CQ188" s="34"/>
      <c r="CR188" s="34"/>
      <c r="CS188" s="34"/>
      <c r="CU188" s="7" t="s">
        <v>124</v>
      </c>
      <c r="CV188" s="8">
        <v>499706.7</v>
      </c>
      <c r="CW188" s="8">
        <v>24</v>
      </c>
      <c r="CX188" s="8">
        <v>24</v>
      </c>
      <c r="CY188" s="8">
        <v>24</v>
      </c>
      <c r="CZ188" s="8">
        <v>24</v>
      </c>
      <c r="DA188" s="8">
        <v>24</v>
      </c>
      <c r="DB188" s="8">
        <v>42</v>
      </c>
      <c r="DC188" s="8">
        <v>24</v>
      </c>
      <c r="DD188" s="8">
        <v>24</v>
      </c>
      <c r="DE188" s="8">
        <v>24</v>
      </c>
      <c r="DF188" s="8">
        <v>24</v>
      </c>
      <c r="DG188" s="8">
        <v>24</v>
      </c>
      <c r="DH188" s="8">
        <v>24</v>
      </c>
      <c r="DI188" s="8">
        <v>24</v>
      </c>
      <c r="DJ188" s="8">
        <v>499717.2</v>
      </c>
      <c r="DK188" s="8">
        <v>24</v>
      </c>
      <c r="DL188" s="8">
        <v>24</v>
      </c>
      <c r="DM188" s="8">
        <v>24</v>
      </c>
      <c r="DN188" s="8">
        <v>24</v>
      </c>
      <c r="DO188" s="8">
        <v>24</v>
      </c>
      <c r="DP188" s="8">
        <v>24</v>
      </c>
      <c r="DQ188" s="8">
        <v>24</v>
      </c>
      <c r="DR188" s="8">
        <v>29.5</v>
      </c>
      <c r="DS188" s="8">
        <v>24</v>
      </c>
      <c r="DT188" s="8">
        <v>24</v>
      </c>
      <c r="DU188" s="8">
        <v>24</v>
      </c>
      <c r="DV188" s="8">
        <v>24</v>
      </c>
      <c r="DW188" s="8">
        <v>24</v>
      </c>
      <c r="DX188" s="8">
        <v>24</v>
      </c>
    </row>
    <row r="189" spans="1:128" ht="15.75" thickBot="1" x14ac:dyDescent="0.3">
      <c r="A189" s="7" t="s">
        <v>119</v>
      </c>
      <c r="B189" s="8">
        <v>25</v>
      </c>
      <c r="C189" s="8">
        <v>499670.3</v>
      </c>
      <c r="D189" s="8">
        <v>25</v>
      </c>
      <c r="E189" s="8">
        <v>25</v>
      </c>
      <c r="F189" s="8">
        <v>25</v>
      </c>
      <c r="G189" s="8">
        <v>25</v>
      </c>
      <c r="H189" s="8">
        <v>43</v>
      </c>
      <c r="I189" s="8">
        <v>25</v>
      </c>
      <c r="J189" s="8">
        <v>25</v>
      </c>
      <c r="K189" s="8">
        <v>25</v>
      </c>
      <c r="L189" s="8">
        <v>25</v>
      </c>
      <c r="M189" s="8">
        <v>25</v>
      </c>
      <c r="N189" s="8">
        <v>25</v>
      </c>
      <c r="O189" s="8">
        <v>25</v>
      </c>
      <c r="P189" s="8">
        <v>499704.3</v>
      </c>
      <c r="Q189" s="8">
        <v>25</v>
      </c>
      <c r="R189" s="8">
        <v>25</v>
      </c>
      <c r="S189" s="8">
        <v>25</v>
      </c>
      <c r="T189" s="8">
        <v>25</v>
      </c>
      <c r="U189" s="8">
        <v>25</v>
      </c>
      <c r="V189" s="8">
        <v>25</v>
      </c>
      <c r="W189" s="8">
        <v>25</v>
      </c>
      <c r="X189" s="8">
        <v>25</v>
      </c>
      <c r="Y189" s="8">
        <v>25</v>
      </c>
      <c r="Z189" s="8">
        <v>25</v>
      </c>
      <c r="AA189" s="8">
        <v>25</v>
      </c>
      <c r="AB189" s="8">
        <v>30.5</v>
      </c>
      <c r="AC189" s="8">
        <v>25</v>
      </c>
      <c r="AD189" s="8">
        <v>25</v>
      </c>
      <c r="BL189" s="39" t="s">
        <v>140</v>
      </c>
      <c r="BM189" s="30">
        <v>499704.7</v>
      </c>
      <c r="BN189" s="30">
        <v>22</v>
      </c>
      <c r="BO189" s="30">
        <v>22</v>
      </c>
      <c r="BP189" s="30">
        <v>22</v>
      </c>
      <c r="BQ189" s="30">
        <v>22</v>
      </c>
      <c r="BR189" s="30">
        <v>22</v>
      </c>
      <c r="BS189" s="30">
        <v>40</v>
      </c>
      <c r="BT189" s="30">
        <v>22</v>
      </c>
      <c r="BU189" s="30">
        <v>22</v>
      </c>
      <c r="BV189" s="30">
        <v>22</v>
      </c>
      <c r="BW189" s="30">
        <v>22</v>
      </c>
      <c r="BX189" s="30">
        <v>22</v>
      </c>
      <c r="BY189" s="30">
        <v>22</v>
      </c>
      <c r="BZ189" s="30">
        <v>22</v>
      </c>
      <c r="CA189" s="30">
        <v>499715.2</v>
      </c>
      <c r="CB189" s="30">
        <v>22</v>
      </c>
      <c r="CC189" s="30">
        <v>22</v>
      </c>
      <c r="CD189" s="30">
        <v>22</v>
      </c>
      <c r="CE189" s="30">
        <v>22</v>
      </c>
      <c r="CF189" s="30">
        <v>22</v>
      </c>
      <c r="CG189" s="30">
        <v>22</v>
      </c>
      <c r="CH189" s="30">
        <v>22</v>
      </c>
      <c r="CI189" s="30">
        <v>45073</v>
      </c>
      <c r="CJ189" s="30">
        <v>22</v>
      </c>
      <c r="CK189" s="30">
        <v>22</v>
      </c>
      <c r="CL189" s="30">
        <v>22</v>
      </c>
      <c r="CM189" s="30">
        <v>22</v>
      </c>
      <c r="CN189" s="30">
        <v>22</v>
      </c>
      <c r="CO189" s="30">
        <v>22</v>
      </c>
      <c r="CP189" s="34"/>
      <c r="CQ189" s="34"/>
      <c r="CR189" s="34"/>
      <c r="CS189" s="34"/>
      <c r="CU189" s="7" t="s">
        <v>132</v>
      </c>
      <c r="CV189" s="8">
        <v>499705.7</v>
      </c>
      <c r="CW189" s="8">
        <v>23</v>
      </c>
      <c r="CX189" s="8">
        <v>23</v>
      </c>
      <c r="CY189" s="8">
        <v>23</v>
      </c>
      <c r="CZ189" s="8">
        <v>23</v>
      </c>
      <c r="DA189" s="8">
        <v>23</v>
      </c>
      <c r="DB189" s="8">
        <v>41</v>
      </c>
      <c r="DC189" s="8">
        <v>23</v>
      </c>
      <c r="DD189" s="8">
        <v>23</v>
      </c>
      <c r="DE189" s="8">
        <v>23</v>
      </c>
      <c r="DF189" s="8">
        <v>23</v>
      </c>
      <c r="DG189" s="8">
        <v>23</v>
      </c>
      <c r="DH189" s="8">
        <v>23</v>
      </c>
      <c r="DI189" s="8">
        <v>23</v>
      </c>
      <c r="DJ189" s="8">
        <v>499716.2</v>
      </c>
      <c r="DK189" s="8">
        <v>23</v>
      </c>
      <c r="DL189" s="8">
        <v>23</v>
      </c>
      <c r="DM189" s="8">
        <v>23</v>
      </c>
      <c r="DN189" s="8">
        <v>23</v>
      </c>
      <c r="DO189" s="8">
        <v>23</v>
      </c>
      <c r="DP189" s="8">
        <v>23</v>
      </c>
      <c r="DQ189" s="8">
        <v>23</v>
      </c>
      <c r="DR189" s="8">
        <v>28.5</v>
      </c>
      <c r="DS189" s="8">
        <v>23</v>
      </c>
      <c r="DT189" s="8">
        <v>23</v>
      </c>
      <c r="DU189" s="8">
        <v>23</v>
      </c>
      <c r="DV189" s="8">
        <v>23</v>
      </c>
      <c r="DW189" s="8">
        <v>23</v>
      </c>
      <c r="DX189" s="8">
        <v>23</v>
      </c>
    </row>
    <row r="190" spans="1:128" ht="15.75" thickBot="1" x14ac:dyDescent="0.3">
      <c r="A190" s="7" t="s">
        <v>124</v>
      </c>
      <c r="B190" s="8">
        <v>24</v>
      </c>
      <c r="C190" s="8">
        <v>499669.3</v>
      </c>
      <c r="D190" s="8">
        <v>24</v>
      </c>
      <c r="E190" s="8">
        <v>24</v>
      </c>
      <c r="F190" s="8">
        <v>24</v>
      </c>
      <c r="G190" s="8">
        <v>24</v>
      </c>
      <c r="H190" s="8">
        <v>24</v>
      </c>
      <c r="I190" s="8">
        <v>24</v>
      </c>
      <c r="J190" s="8">
        <v>24</v>
      </c>
      <c r="K190" s="8">
        <v>24</v>
      </c>
      <c r="L190" s="8">
        <v>24</v>
      </c>
      <c r="M190" s="8">
        <v>24</v>
      </c>
      <c r="N190" s="8">
        <v>24</v>
      </c>
      <c r="O190" s="8">
        <v>24</v>
      </c>
      <c r="P190" s="8">
        <v>499703.3</v>
      </c>
      <c r="Q190" s="8">
        <v>24</v>
      </c>
      <c r="R190" s="8">
        <v>24</v>
      </c>
      <c r="S190" s="8">
        <v>24</v>
      </c>
      <c r="T190" s="8">
        <v>24</v>
      </c>
      <c r="U190" s="8">
        <v>24</v>
      </c>
      <c r="V190" s="8">
        <v>24</v>
      </c>
      <c r="W190" s="8">
        <v>24</v>
      </c>
      <c r="X190" s="8">
        <v>24</v>
      </c>
      <c r="Y190" s="8">
        <v>24</v>
      </c>
      <c r="Z190" s="8">
        <v>24</v>
      </c>
      <c r="AA190" s="8">
        <v>24</v>
      </c>
      <c r="AB190" s="8">
        <v>24</v>
      </c>
      <c r="AC190" s="8">
        <v>24</v>
      </c>
      <c r="AD190" s="8">
        <v>24</v>
      </c>
      <c r="BL190" s="39" t="s">
        <v>148</v>
      </c>
      <c r="BM190" s="30">
        <v>499703.7</v>
      </c>
      <c r="BN190" s="30">
        <v>21</v>
      </c>
      <c r="BO190" s="30">
        <v>21</v>
      </c>
      <c r="BP190" s="30">
        <v>21</v>
      </c>
      <c r="BQ190" s="30">
        <v>21</v>
      </c>
      <c r="BR190" s="30">
        <v>21</v>
      </c>
      <c r="BS190" s="30">
        <v>39</v>
      </c>
      <c r="BT190" s="30">
        <v>21</v>
      </c>
      <c r="BU190" s="30">
        <v>21</v>
      </c>
      <c r="BV190" s="30">
        <v>21</v>
      </c>
      <c r="BW190" s="30">
        <v>21</v>
      </c>
      <c r="BX190" s="30">
        <v>21</v>
      </c>
      <c r="BY190" s="30">
        <v>21</v>
      </c>
      <c r="BZ190" s="30">
        <v>21</v>
      </c>
      <c r="CA190" s="30">
        <v>499714.2</v>
      </c>
      <c r="CB190" s="30">
        <v>21</v>
      </c>
      <c r="CC190" s="30">
        <v>21</v>
      </c>
      <c r="CD190" s="30">
        <v>21</v>
      </c>
      <c r="CE190" s="30">
        <v>21</v>
      </c>
      <c r="CF190" s="30">
        <v>21</v>
      </c>
      <c r="CG190" s="30">
        <v>21</v>
      </c>
      <c r="CH190" s="30">
        <v>21</v>
      </c>
      <c r="CI190" s="30">
        <v>45072</v>
      </c>
      <c r="CJ190" s="30">
        <v>21</v>
      </c>
      <c r="CK190" s="30">
        <v>21</v>
      </c>
      <c r="CL190" s="30">
        <v>21</v>
      </c>
      <c r="CM190" s="30">
        <v>21</v>
      </c>
      <c r="CN190" s="30">
        <v>21</v>
      </c>
      <c r="CO190" s="30">
        <v>21</v>
      </c>
      <c r="CP190" s="34"/>
      <c r="CQ190" s="34"/>
      <c r="CR190" s="34"/>
      <c r="CS190" s="34"/>
      <c r="CU190" s="7" t="s">
        <v>140</v>
      </c>
      <c r="CV190" s="8">
        <v>499704.7</v>
      </c>
      <c r="CW190" s="8">
        <v>22</v>
      </c>
      <c r="CX190" s="8">
        <v>22</v>
      </c>
      <c r="CY190" s="8">
        <v>22</v>
      </c>
      <c r="CZ190" s="8">
        <v>22</v>
      </c>
      <c r="DA190" s="8">
        <v>22</v>
      </c>
      <c r="DB190" s="8">
        <v>40</v>
      </c>
      <c r="DC190" s="8">
        <v>22</v>
      </c>
      <c r="DD190" s="8">
        <v>22</v>
      </c>
      <c r="DE190" s="8">
        <v>22</v>
      </c>
      <c r="DF190" s="8">
        <v>22</v>
      </c>
      <c r="DG190" s="8">
        <v>22</v>
      </c>
      <c r="DH190" s="8">
        <v>22</v>
      </c>
      <c r="DI190" s="8">
        <v>22</v>
      </c>
      <c r="DJ190" s="8">
        <v>499715.2</v>
      </c>
      <c r="DK190" s="8">
        <v>22</v>
      </c>
      <c r="DL190" s="8">
        <v>22</v>
      </c>
      <c r="DM190" s="8">
        <v>22</v>
      </c>
      <c r="DN190" s="8">
        <v>22</v>
      </c>
      <c r="DO190" s="8">
        <v>22</v>
      </c>
      <c r="DP190" s="8">
        <v>22</v>
      </c>
      <c r="DQ190" s="8">
        <v>22</v>
      </c>
      <c r="DR190" s="8">
        <v>27.5</v>
      </c>
      <c r="DS190" s="8">
        <v>22</v>
      </c>
      <c r="DT190" s="8">
        <v>22</v>
      </c>
      <c r="DU190" s="8">
        <v>22</v>
      </c>
      <c r="DV190" s="8">
        <v>22</v>
      </c>
      <c r="DW190" s="8">
        <v>22</v>
      </c>
      <c r="DX190" s="8">
        <v>22</v>
      </c>
    </row>
    <row r="191" spans="1:128" ht="15.75" thickBot="1" x14ac:dyDescent="0.3">
      <c r="A191" s="7" t="s">
        <v>132</v>
      </c>
      <c r="B191" s="8">
        <v>23</v>
      </c>
      <c r="C191" s="8">
        <v>499668.3</v>
      </c>
      <c r="D191" s="8">
        <v>23</v>
      </c>
      <c r="E191" s="8">
        <v>23</v>
      </c>
      <c r="F191" s="8">
        <v>23</v>
      </c>
      <c r="G191" s="8">
        <v>23</v>
      </c>
      <c r="H191" s="8">
        <v>23</v>
      </c>
      <c r="I191" s="8">
        <v>23</v>
      </c>
      <c r="J191" s="8">
        <v>23</v>
      </c>
      <c r="K191" s="8">
        <v>23</v>
      </c>
      <c r="L191" s="8">
        <v>23</v>
      </c>
      <c r="M191" s="8">
        <v>23</v>
      </c>
      <c r="N191" s="8">
        <v>23</v>
      </c>
      <c r="O191" s="8">
        <v>23</v>
      </c>
      <c r="P191" s="8">
        <v>499702.3</v>
      </c>
      <c r="Q191" s="8">
        <v>23</v>
      </c>
      <c r="R191" s="8">
        <v>23</v>
      </c>
      <c r="S191" s="8">
        <v>23</v>
      </c>
      <c r="T191" s="8">
        <v>23</v>
      </c>
      <c r="U191" s="8">
        <v>23</v>
      </c>
      <c r="V191" s="8">
        <v>23</v>
      </c>
      <c r="W191" s="8">
        <v>23</v>
      </c>
      <c r="X191" s="8">
        <v>23</v>
      </c>
      <c r="Y191" s="8">
        <v>23</v>
      </c>
      <c r="Z191" s="8">
        <v>23</v>
      </c>
      <c r="AA191" s="8">
        <v>23</v>
      </c>
      <c r="AB191" s="8">
        <v>23</v>
      </c>
      <c r="AC191" s="8">
        <v>23</v>
      </c>
      <c r="AD191" s="8">
        <v>23</v>
      </c>
      <c r="BL191" s="39" t="s">
        <v>156</v>
      </c>
      <c r="BM191" s="30">
        <v>499702.7</v>
      </c>
      <c r="BN191" s="30">
        <v>20</v>
      </c>
      <c r="BO191" s="30">
        <v>20</v>
      </c>
      <c r="BP191" s="30">
        <v>20</v>
      </c>
      <c r="BQ191" s="30">
        <v>20</v>
      </c>
      <c r="BR191" s="30">
        <v>20</v>
      </c>
      <c r="BS191" s="30">
        <v>38</v>
      </c>
      <c r="BT191" s="30">
        <v>20</v>
      </c>
      <c r="BU191" s="30">
        <v>20</v>
      </c>
      <c r="BV191" s="30">
        <v>20</v>
      </c>
      <c r="BW191" s="30">
        <v>20</v>
      </c>
      <c r="BX191" s="30">
        <v>20</v>
      </c>
      <c r="BY191" s="30">
        <v>20</v>
      </c>
      <c r="BZ191" s="30">
        <v>20</v>
      </c>
      <c r="CA191" s="30">
        <v>499713.2</v>
      </c>
      <c r="CB191" s="30">
        <v>20</v>
      </c>
      <c r="CC191" s="30">
        <v>20</v>
      </c>
      <c r="CD191" s="30">
        <v>20</v>
      </c>
      <c r="CE191" s="30">
        <v>20</v>
      </c>
      <c r="CF191" s="30">
        <v>20</v>
      </c>
      <c r="CG191" s="30">
        <v>20</v>
      </c>
      <c r="CH191" s="30">
        <v>20</v>
      </c>
      <c r="CI191" s="30">
        <v>45071</v>
      </c>
      <c r="CJ191" s="30">
        <v>20</v>
      </c>
      <c r="CK191" s="30">
        <v>20</v>
      </c>
      <c r="CL191" s="30">
        <v>20</v>
      </c>
      <c r="CM191" s="30">
        <v>20</v>
      </c>
      <c r="CN191" s="30">
        <v>20</v>
      </c>
      <c r="CO191" s="30">
        <v>20</v>
      </c>
      <c r="CP191" s="34"/>
      <c r="CQ191" s="34"/>
      <c r="CR191" s="34"/>
      <c r="CS191" s="34"/>
      <c r="CU191" s="7" t="s">
        <v>148</v>
      </c>
      <c r="CV191" s="8">
        <v>499703.7</v>
      </c>
      <c r="CW191" s="8">
        <v>21</v>
      </c>
      <c r="CX191" s="8">
        <v>21</v>
      </c>
      <c r="CY191" s="8">
        <v>21</v>
      </c>
      <c r="CZ191" s="8">
        <v>21</v>
      </c>
      <c r="DA191" s="8">
        <v>21</v>
      </c>
      <c r="DB191" s="8">
        <v>39</v>
      </c>
      <c r="DC191" s="8">
        <v>21</v>
      </c>
      <c r="DD191" s="8">
        <v>21</v>
      </c>
      <c r="DE191" s="8">
        <v>21</v>
      </c>
      <c r="DF191" s="8">
        <v>21</v>
      </c>
      <c r="DG191" s="8">
        <v>21</v>
      </c>
      <c r="DH191" s="8">
        <v>21</v>
      </c>
      <c r="DI191" s="8">
        <v>21</v>
      </c>
      <c r="DJ191" s="8">
        <v>499714.2</v>
      </c>
      <c r="DK191" s="8">
        <v>21</v>
      </c>
      <c r="DL191" s="8">
        <v>21</v>
      </c>
      <c r="DM191" s="8">
        <v>21</v>
      </c>
      <c r="DN191" s="8">
        <v>21</v>
      </c>
      <c r="DO191" s="8">
        <v>21</v>
      </c>
      <c r="DP191" s="8">
        <v>21</v>
      </c>
      <c r="DQ191" s="8">
        <v>21</v>
      </c>
      <c r="DR191" s="8">
        <v>26.5</v>
      </c>
      <c r="DS191" s="8">
        <v>21</v>
      </c>
      <c r="DT191" s="8">
        <v>21</v>
      </c>
      <c r="DU191" s="8">
        <v>21</v>
      </c>
      <c r="DV191" s="8">
        <v>21</v>
      </c>
      <c r="DW191" s="8">
        <v>21</v>
      </c>
      <c r="DX191" s="8">
        <v>21</v>
      </c>
    </row>
    <row r="192" spans="1:128" ht="15.75" thickBot="1" x14ac:dyDescent="0.3">
      <c r="A192" s="7" t="s">
        <v>140</v>
      </c>
      <c r="B192" s="8">
        <v>22</v>
      </c>
      <c r="C192" s="8">
        <v>499667.3</v>
      </c>
      <c r="D192" s="8">
        <v>22</v>
      </c>
      <c r="E192" s="8">
        <v>22</v>
      </c>
      <c r="F192" s="8">
        <v>22</v>
      </c>
      <c r="G192" s="8">
        <v>22</v>
      </c>
      <c r="H192" s="8">
        <v>22</v>
      </c>
      <c r="I192" s="8">
        <v>22</v>
      </c>
      <c r="J192" s="8">
        <v>22</v>
      </c>
      <c r="K192" s="8">
        <v>22</v>
      </c>
      <c r="L192" s="8">
        <v>22</v>
      </c>
      <c r="M192" s="8">
        <v>22</v>
      </c>
      <c r="N192" s="8">
        <v>22</v>
      </c>
      <c r="O192" s="8">
        <v>22</v>
      </c>
      <c r="P192" s="8">
        <v>499701.3</v>
      </c>
      <c r="Q192" s="8">
        <v>22</v>
      </c>
      <c r="R192" s="8">
        <v>22</v>
      </c>
      <c r="S192" s="8">
        <v>22</v>
      </c>
      <c r="T192" s="8">
        <v>22</v>
      </c>
      <c r="U192" s="8">
        <v>22</v>
      </c>
      <c r="V192" s="8">
        <v>22</v>
      </c>
      <c r="W192" s="8">
        <v>22</v>
      </c>
      <c r="X192" s="8">
        <v>22</v>
      </c>
      <c r="Y192" s="8">
        <v>22</v>
      </c>
      <c r="Z192" s="8">
        <v>22</v>
      </c>
      <c r="AA192" s="8">
        <v>22</v>
      </c>
      <c r="AB192" s="8">
        <v>22</v>
      </c>
      <c r="AC192" s="8">
        <v>22</v>
      </c>
      <c r="AD192" s="8">
        <v>22</v>
      </c>
      <c r="BL192" s="39" t="s">
        <v>164</v>
      </c>
      <c r="BM192" s="30">
        <v>499701.7</v>
      </c>
      <c r="BN192" s="30">
        <v>19</v>
      </c>
      <c r="BO192" s="30">
        <v>19</v>
      </c>
      <c r="BP192" s="30">
        <v>19</v>
      </c>
      <c r="BQ192" s="30">
        <v>19</v>
      </c>
      <c r="BR192" s="30">
        <v>19</v>
      </c>
      <c r="BS192" s="30">
        <v>19</v>
      </c>
      <c r="BT192" s="30">
        <v>19</v>
      </c>
      <c r="BU192" s="30">
        <v>19</v>
      </c>
      <c r="BV192" s="30">
        <v>19</v>
      </c>
      <c r="BW192" s="30">
        <v>19</v>
      </c>
      <c r="BX192" s="30">
        <v>19</v>
      </c>
      <c r="BY192" s="30">
        <v>19</v>
      </c>
      <c r="BZ192" s="30">
        <v>19</v>
      </c>
      <c r="CA192" s="30">
        <v>499712.2</v>
      </c>
      <c r="CB192" s="30">
        <v>19</v>
      </c>
      <c r="CC192" s="30">
        <v>19</v>
      </c>
      <c r="CD192" s="30">
        <v>19</v>
      </c>
      <c r="CE192" s="30">
        <v>19</v>
      </c>
      <c r="CF192" s="30">
        <v>19</v>
      </c>
      <c r="CG192" s="30">
        <v>19</v>
      </c>
      <c r="CH192" s="30">
        <v>19</v>
      </c>
      <c r="CI192" s="30">
        <v>19</v>
      </c>
      <c r="CJ192" s="30">
        <v>19</v>
      </c>
      <c r="CK192" s="30">
        <v>19</v>
      </c>
      <c r="CL192" s="30">
        <v>19</v>
      </c>
      <c r="CM192" s="30">
        <v>19</v>
      </c>
      <c r="CN192" s="30">
        <v>19</v>
      </c>
      <c r="CO192" s="30">
        <v>19</v>
      </c>
      <c r="CP192" s="34"/>
      <c r="CQ192" s="34"/>
      <c r="CR192" s="34"/>
      <c r="CS192" s="34"/>
      <c r="CU192" s="7" t="s">
        <v>156</v>
      </c>
      <c r="CV192" s="8">
        <v>499702.7</v>
      </c>
      <c r="CW192" s="8">
        <v>20</v>
      </c>
      <c r="CX192" s="8">
        <v>20</v>
      </c>
      <c r="CY192" s="8">
        <v>20</v>
      </c>
      <c r="CZ192" s="8">
        <v>20</v>
      </c>
      <c r="DA192" s="8">
        <v>20</v>
      </c>
      <c r="DB192" s="8">
        <v>38</v>
      </c>
      <c r="DC192" s="8">
        <v>20</v>
      </c>
      <c r="DD192" s="8">
        <v>20</v>
      </c>
      <c r="DE192" s="8">
        <v>20</v>
      </c>
      <c r="DF192" s="8">
        <v>20</v>
      </c>
      <c r="DG192" s="8">
        <v>20</v>
      </c>
      <c r="DH192" s="8">
        <v>20</v>
      </c>
      <c r="DI192" s="8">
        <v>20</v>
      </c>
      <c r="DJ192" s="8">
        <v>499713.2</v>
      </c>
      <c r="DK192" s="8">
        <v>20</v>
      </c>
      <c r="DL192" s="8">
        <v>20</v>
      </c>
      <c r="DM192" s="8">
        <v>20</v>
      </c>
      <c r="DN192" s="8">
        <v>20</v>
      </c>
      <c r="DO192" s="8">
        <v>20</v>
      </c>
      <c r="DP192" s="8">
        <v>20</v>
      </c>
      <c r="DQ192" s="8">
        <v>20</v>
      </c>
      <c r="DR192" s="8">
        <v>25.5</v>
      </c>
      <c r="DS192" s="8">
        <v>20</v>
      </c>
      <c r="DT192" s="8">
        <v>20</v>
      </c>
      <c r="DU192" s="8">
        <v>20</v>
      </c>
      <c r="DV192" s="8">
        <v>20</v>
      </c>
      <c r="DW192" s="8">
        <v>20</v>
      </c>
      <c r="DX192" s="8">
        <v>20</v>
      </c>
    </row>
    <row r="193" spans="1:128" ht="15.75" thickBot="1" x14ac:dyDescent="0.3">
      <c r="A193" s="7" t="s">
        <v>148</v>
      </c>
      <c r="B193" s="8">
        <v>21</v>
      </c>
      <c r="C193" s="8">
        <v>499666.3</v>
      </c>
      <c r="D193" s="8">
        <v>21</v>
      </c>
      <c r="E193" s="8">
        <v>21</v>
      </c>
      <c r="F193" s="8">
        <v>21</v>
      </c>
      <c r="G193" s="8">
        <v>21</v>
      </c>
      <c r="H193" s="8">
        <v>21</v>
      </c>
      <c r="I193" s="8">
        <v>21</v>
      </c>
      <c r="J193" s="8">
        <v>21</v>
      </c>
      <c r="K193" s="8">
        <v>21</v>
      </c>
      <c r="L193" s="8">
        <v>21</v>
      </c>
      <c r="M193" s="8">
        <v>21</v>
      </c>
      <c r="N193" s="8">
        <v>21</v>
      </c>
      <c r="O193" s="8">
        <v>21</v>
      </c>
      <c r="P193" s="8">
        <v>499700.3</v>
      </c>
      <c r="Q193" s="8">
        <v>21</v>
      </c>
      <c r="R193" s="8">
        <v>21</v>
      </c>
      <c r="S193" s="8">
        <v>21</v>
      </c>
      <c r="T193" s="8">
        <v>21</v>
      </c>
      <c r="U193" s="8">
        <v>21</v>
      </c>
      <c r="V193" s="8">
        <v>21</v>
      </c>
      <c r="W193" s="8">
        <v>21</v>
      </c>
      <c r="X193" s="8">
        <v>21</v>
      </c>
      <c r="Y193" s="8">
        <v>21</v>
      </c>
      <c r="Z193" s="8">
        <v>21</v>
      </c>
      <c r="AA193" s="8">
        <v>21</v>
      </c>
      <c r="AB193" s="8">
        <v>21</v>
      </c>
      <c r="AC193" s="8">
        <v>21</v>
      </c>
      <c r="AD193" s="8">
        <v>21</v>
      </c>
      <c r="BL193" s="39" t="s">
        <v>172</v>
      </c>
      <c r="BM193" s="30">
        <v>499700.7</v>
      </c>
      <c r="BN193" s="30">
        <v>18</v>
      </c>
      <c r="BO193" s="30">
        <v>18</v>
      </c>
      <c r="BP193" s="30">
        <v>18</v>
      </c>
      <c r="BQ193" s="30">
        <v>18</v>
      </c>
      <c r="BR193" s="30">
        <v>18</v>
      </c>
      <c r="BS193" s="30">
        <v>18</v>
      </c>
      <c r="BT193" s="30">
        <v>18</v>
      </c>
      <c r="BU193" s="30">
        <v>18</v>
      </c>
      <c r="BV193" s="30">
        <v>18</v>
      </c>
      <c r="BW193" s="30">
        <v>18</v>
      </c>
      <c r="BX193" s="30">
        <v>18</v>
      </c>
      <c r="BY193" s="30">
        <v>18</v>
      </c>
      <c r="BZ193" s="30">
        <v>18</v>
      </c>
      <c r="CA193" s="30">
        <v>499711.2</v>
      </c>
      <c r="CB193" s="30">
        <v>18</v>
      </c>
      <c r="CC193" s="30">
        <v>18</v>
      </c>
      <c r="CD193" s="30">
        <v>18</v>
      </c>
      <c r="CE193" s="30">
        <v>18</v>
      </c>
      <c r="CF193" s="30">
        <v>18</v>
      </c>
      <c r="CG193" s="30">
        <v>18</v>
      </c>
      <c r="CH193" s="30">
        <v>18</v>
      </c>
      <c r="CI193" s="30">
        <v>18</v>
      </c>
      <c r="CJ193" s="30">
        <v>18</v>
      </c>
      <c r="CK193" s="30">
        <v>18</v>
      </c>
      <c r="CL193" s="30">
        <v>18</v>
      </c>
      <c r="CM193" s="30">
        <v>18</v>
      </c>
      <c r="CN193" s="30">
        <v>18</v>
      </c>
      <c r="CO193" s="30">
        <v>18</v>
      </c>
      <c r="CP193" s="34"/>
      <c r="CQ193" s="34"/>
      <c r="CR193" s="34"/>
      <c r="CS193" s="34"/>
      <c r="CU193" s="7" t="s">
        <v>164</v>
      </c>
      <c r="CV193" s="8">
        <v>499701.7</v>
      </c>
      <c r="CW193" s="8">
        <v>19</v>
      </c>
      <c r="CX193" s="8">
        <v>19</v>
      </c>
      <c r="CY193" s="8">
        <v>19</v>
      </c>
      <c r="CZ193" s="8">
        <v>19</v>
      </c>
      <c r="DA193" s="8">
        <v>19</v>
      </c>
      <c r="DB193" s="8">
        <v>19</v>
      </c>
      <c r="DC193" s="8">
        <v>19</v>
      </c>
      <c r="DD193" s="8">
        <v>19</v>
      </c>
      <c r="DE193" s="8">
        <v>19</v>
      </c>
      <c r="DF193" s="8">
        <v>19</v>
      </c>
      <c r="DG193" s="8">
        <v>19</v>
      </c>
      <c r="DH193" s="8">
        <v>19</v>
      </c>
      <c r="DI193" s="8">
        <v>19</v>
      </c>
      <c r="DJ193" s="8">
        <v>499712.2</v>
      </c>
      <c r="DK193" s="8">
        <v>19</v>
      </c>
      <c r="DL193" s="8">
        <v>19</v>
      </c>
      <c r="DM193" s="8">
        <v>19</v>
      </c>
      <c r="DN193" s="8">
        <v>19</v>
      </c>
      <c r="DO193" s="8">
        <v>19</v>
      </c>
      <c r="DP193" s="8">
        <v>19</v>
      </c>
      <c r="DQ193" s="8">
        <v>19</v>
      </c>
      <c r="DR193" s="8">
        <v>19</v>
      </c>
      <c r="DS193" s="8">
        <v>19</v>
      </c>
      <c r="DT193" s="8">
        <v>19</v>
      </c>
      <c r="DU193" s="8">
        <v>19</v>
      </c>
      <c r="DV193" s="8">
        <v>19</v>
      </c>
      <c r="DW193" s="8">
        <v>19</v>
      </c>
      <c r="DX193" s="8">
        <v>19</v>
      </c>
    </row>
    <row r="194" spans="1:128" ht="15.75" thickBot="1" x14ac:dyDescent="0.3">
      <c r="A194" s="7" t="s">
        <v>156</v>
      </c>
      <c r="B194" s="8">
        <v>20</v>
      </c>
      <c r="C194" s="8">
        <v>499665.3</v>
      </c>
      <c r="D194" s="8">
        <v>20</v>
      </c>
      <c r="E194" s="8">
        <v>20</v>
      </c>
      <c r="F194" s="8">
        <v>20</v>
      </c>
      <c r="G194" s="8">
        <v>20</v>
      </c>
      <c r="H194" s="8">
        <v>20</v>
      </c>
      <c r="I194" s="8">
        <v>20</v>
      </c>
      <c r="J194" s="8">
        <v>20</v>
      </c>
      <c r="K194" s="8">
        <v>20</v>
      </c>
      <c r="L194" s="8">
        <v>20</v>
      </c>
      <c r="M194" s="8">
        <v>20</v>
      </c>
      <c r="N194" s="8">
        <v>20</v>
      </c>
      <c r="O194" s="8">
        <v>20</v>
      </c>
      <c r="P194" s="8">
        <v>499699.3</v>
      </c>
      <c r="Q194" s="8">
        <v>20</v>
      </c>
      <c r="R194" s="8">
        <v>20</v>
      </c>
      <c r="S194" s="8">
        <v>20</v>
      </c>
      <c r="T194" s="8">
        <v>20</v>
      </c>
      <c r="U194" s="8">
        <v>20</v>
      </c>
      <c r="V194" s="8">
        <v>20</v>
      </c>
      <c r="W194" s="8">
        <v>20</v>
      </c>
      <c r="X194" s="8">
        <v>20</v>
      </c>
      <c r="Y194" s="8">
        <v>20</v>
      </c>
      <c r="Z194" s="8">
        <v>20</v>
      </c>
      <c r="AA194" s="8">
        <v>20</v>
      </c>
      <c r="AB194" s="8">
        <v>20</v>
      </c>
      <c r="AC194" s="8">
        <v>20</v>
      </c>
      <c r="AD194" s="8">
        <v>20</v>
      </c>
      <c r="BL194" s="39" t="s">
        <v>180</v>
      </c>
      <c r="BM194" s="30">
        <v>17</v>
      </c>
      <c r="BN194" s="30">
        <v>17</v>
      </c>
      <c r="BO194" s="30">
        <v>17</v>
      </c>
      <c r="BP194" s="30">
        <v>17</v>
      </c>
      <c r="BQ194" s="30">
        <v>17</v>
      </c>
      <c r="BR194" s="30">
        <v>17</v>
      </c>
      <c r="BS194" s="30">
        <v>17</v>
      </c>
      <c r="BT194" s="30">
        <v>17</v>
      </c>
      <c r="BU194" s="30">
        <v>17</v>
      </c>
      <c r="BV194" s="30">
        <v>17</v>
      </c>
      <c r="BW194" s="30">
        <v>17</v>
      </c>
      <c r="BX194" s="30">
        <v>17</v>
      </c>
      <c r="BY194" s="30">
        <v>17</v>
      </c>
      <c r="BZ194" s="30">
        <v>17</v>
      </c>
      <c r="CA194" s="30">
        <v>17</v>
      </c>
      <c r="CB194" s="30">
        <v>17</v>
      </c>
      <c r="CC194" s="30">
        <v>17</v>
      </c>
      <c r="CD194" s="30">
        <v>17</v>
      </c>
      <c r="CE194" s="30">
        <v>17</v>
      </c>
      <c r="CF194" s="30">
        <v>17</v>
      </c>
      <c r="CG194" s="30">
        <v>17</v>
      </c>
      <c r="CH194" s="30">
        <v>17</v>
      </c>
      <c r="CI194" s="30">
        <v>17</v>
      </c>
      <c r="CJ194" s="30">
        <v>17</v>
      </c>
      <c r="CK194" s="30">
        <v>17</v>
      </c>
      <c r="CL194" s="30">
        <v>17</v>
      </c>
      <c r="CM194" s="30">
        <v>17</v>
      </c>
      <c r="CN194" s="30">
        <v>17</v>
      </c>
      <c r="CO194" s="30">
        <v>17</v>
      </c>
      <c r="CP194" s="34"/>
      <c r="CQ194" s="34"/>
      <c r="CR194" s="34"/>
      <c r="CS194" s="34"/>
      <c r="CU194" s="7" t="s">
        <v>172</v>
      </c>
      <c r="CV194" s="8">
        <v>499700.7</v>
      </c>
      <c r="CW194" s="8">
        <v>18</v>
      </c>
      <c r="CX194" s="8">
        <v>18</v>
      </c>
      <c r="CY194" s="8">
        <v>18</v>
      </c>
      <c r="CZ194" s="8">
        <v>18</v>
      </c>
      <c r="DA194" s="8">
        <v>18</v>
      </c>
      <c r="DB194" s="8">
        <v>18</v>
      </c>
      <c r="DC194" s="8">
        <v>18</v>
      </c>
      <c r="DD194" s="8">
        <v>18</v>
      </c>
      <c r="DE194" s="8">
        <v>18</v>
      </c>
      <c r="DF194" s="8">
        <v>18</v>
      </c>
      <c r="DG194" s="8">
        <v>18</v>
      </c>
      <c r="DH194" s="8">
        <v>18</v>
      </c>
      <c r="DI194" s="8">
        <v>18</v>
      </c>
      <c r="DJ194" s="8">
        <v>499711.2</v>
      </c>
      <c r="DK194" s="8">
        <v>18</v>
      </c>
      <c r="DL194" s="8">
        <v>18</v>
      </c>
      <c r="DM194" s="8">
        <v>18</v>
      </c>
      <c r="DN194" s="8">
        <v>18</v>
      </c>
      <c r="DO194" s="8">
        <v>18</v>
      </c>
      <c r="DP194" s="8">
        <v>18</v>
      </c>
      <c r="DQ194" s="8">
        <v>18</v>
      </c>
      <c r="DR194" s="8">
        <v>18</v>
      </c>
      <c r="DS194" s="8">
        <v>18</v>
      </c>
      <c r="DT194" s="8">
        <v>18</v>
      </c>
      <c r="DU194" s="8">
        <v>18</v>
      </c>
      <c r="DV194" s="8">
        <v>18</v>
      </c>
      <c r="DW194" s="8">
        <v>18</v>
      </c>
      <c r="DX194" s="8">
        <v>18</v>
      </c>
    </row>
    <row r="195" spans="1:128" ht="15.75" thickBot="1" x14ac:dyDescent="0.3">
      <c r="A195" s="7" t="s">
        <v>164</v>
      </c>
      <c r="B195" s="8">
        <v>19</v>
      </c>
      <c r="C195" s="8">
        <v>19</v>
      </c>
      <c r="D195" s="8">
        <v>19</v>
      </c>
      <c r="E195" s="8">
        <v>19</v>
      </c>
      <c r="F195" s="8">
        <v>19</v>
      </c>
      <c r="G195" s="8">
        <v>19</v>
      </c>
      <c r="H195" s="8">
        <v>19</v>
      </c>
      <c r="I195" s="8">
        <v>19</v>
      </c>
      <c r="J195" s="8">
        <v>19</v>
      </c>
      <c r="K195" s="8">
        <v>19</v>
      </c>
      <c r="L195" s="8">
        <v>19</v>
      </c>
      <c r="M195" s="8">
        <v>19</v>
      </c>
      <c r="N195" s="8">
        <v>19</v>
      </c>
      <c r="O195" s="8">
        <v>19</v>
      </c>
      <c r="P195" s="8">
        <v>499698.3</v>
      </c>
      <c r="Q195" s="8">
        <v>19</v>
      </c>
      <c r="R195" s="8">
        <v>19</v>
      </c>
      <c r="S195" s="8">
        <v>19</v>
      </c>
      <c r="T195" s="8">
        <v>19</v>
      </c>
      <c r="U195" s="8">
        <v>19</v>
      </c>
      <c r="V195" s="8">
        <v>19</v>
      </c>
      <c r="W195" s="8">
        <v>19</v>
      </c>
      <c r="X195" s="8">
        <v>19</v>
      </c>
      <c r="Y195" s="8">
        <v>19</v>
      </c>
      <c r="Z195" s="8">
        <v>19</v>
      </c>
      <c r="AA195" s="8">
        <v>19</v>
      </c>
      <c r="AB195" s="8">
        <v>19</v>
      </c>
      <c r="AC195" s="8">
        <v>19</v>
      </c>
      <c r="AD195" s="8">
        <v>19</v>
      </c>
      <c r="BL195" s="39" t="s">
        <v>188</v>
      </c>
      <c r="BM195" s="30">
        <v>16</v>
      </c>
      <c r="BN195" s="30">
        <v>16</v>
      </c>
      <c r="BO195" s="30">
        <v>16</v>
      </c>
      <c r="BP195" s="30">
        <v>16</v>
      </c>
      <c r="BQ195" s="30">
        <v>16</v>
      </c>
      <c r="BR195" s="30">
        <v>16</v>
      </c>
      <c r="BS195" s="30">
        <v>16</v>
      </c>
      <c r="BT195" s="30">
        <v>16</v>
      </c>
      <c r="BU195" s="30">
        <v>16</v>
      </c>
      <c r="BV195" s="30">
        <v>16</v>
      </c>
      <c r="BW195" s="30">
        <v>16</v>
      </c>
      <c r="BX195" s="30">
        <v>16</v>
      </c>
      <c r="BY195" s="30">
        <v>16</v>
      </c>
      <c r="BZ195" s="30">
        <v>16</v>
      </c>
      <c r="CA195" s="30">
        <v>16</v>
      </c>
      <c r="CB195" s="30">
        <v>16</v>
      </c>
      <c r="CC195" s="30">
        <v>16</v>
      </c>
      <c r="CD195" s="30">
        <v>16</v>
      </c>
      <c r="CE195" s="30">
        <v>16</v>
      </c>
      <c r="CF195" s="30">
        <v>16</v>
      </c>
      <c r="CG195" s="30">
        <v>16</v>
      </c>
      <c r="CH195" s="30">
        <v>16</v>
      </c>
      <c r="CI195" s="30">
        <v>16</v>
      </c>
      <c r="CJ195" s="30">
        <v>16</v>
      </c>
      <c r="CK195" s="30">
        <v>16</v>
      </c>
      <c r="CL195" s="30">
        <v>16</v>
      </c>
      <c r="CM195" s="30">
        <v>16</v>
      </c>
      <c r="CN195" s="30">
        <v>16</v>
      </c>
      <c r="CO195" s="30">
        <v>16</v>
      </c>
      <c r="CP195" s="34"/>
      <c r="CQ195" s="34"/>
      <c r="CR195" s="34"/>
      <c r="CS195" s="34"/>
      <c r="CU195" s="7" t="s">
        <v>180</v>
      </c>
      <c r="CV195" s="8">
        <v>17</v>
      </c>
      <c r="CW195" s="8">
        <v>17</v>
      </c>
      <c r="CX195" s="8">
        <v>17</v>
      </c>
      <c r="CY195" s="8">
        <v>17</v>
      </c>
      <c r="CZ195" s="8">
        <v>17</v>
      </c>
      <c r="DA195" s="8">
        <v>17</v>
      </c>
      <c r="DB195" s="8">
        <v>17</v>
      </c>
      <c r="DC195" s="8">
        <v>17</v>
      </c>
      <c r="DD195" s="8">
        <v>17</v>
      </c>
      <c r="DE195" s="8">
        <v>17</v>
      </c>
      <c r="DF195" s="8">
        <v>17</v>
      </c>
      <c r="DG195" s="8">
        <v>17</v>
      </c>
      <c r="DH195" s="8">
        <v>17</v>
      </c>
      <c r="DI195" s="8">
        <v>17</v>
      </c>
      <c r="DJ195" s="8">
        <v>17</v>
      </c>
      <c r="DK195" s="8">
        <v>17</v>
      </c>
      <c r="DL195" s="8">
        <v>17</v>
      </c>
      <c r="DM195" s="8">
        <v>17</v>
      </c>
      <c r="DN195" s="8">
        <v>17</v>
      </c>
      <c r="DO195" s="8">
        <v>17</v>
      </c>
      <c r="DP195" s="8">
        <v>17</v>
      </c>
      <c r="DQ195" s="8">
        <v>17</v>
      </c>
      <c r="DR195" s="8">
        <v>17</v>
      </c>
      <c r="DS195" s="8">
        <v>17</v>
      </c>
      <c r="DT195" s="8">
        <v>17</v>
      </c>
      <c r="DU195" s="8">
        <v>17</v>
      </c>
      <c r="DV195" s="8">
        <v>17</v>
      </c>
      <c r="DW195" s="8">
        <v>17</v>
      </c>
      <c r="DX195" s="8">
        <v>17</v>
      </c>
    </row>
    <row r="196" spans="1:128" ht="15.75" thickBot="1" x14ac:dyDescent="0.3">
      <c r="A196" s="7" t="s">
        <v>172</v>
      </c>
      <c r="B196" s="8">
        <v>18</v>
      </c>
      <c r="C196" s="8">
        <v>18</v>
      </c>
      <c r="D196" s="8">
        <v>18</v>
      </c>
      <c r="E196" s="8">
        <v>18</v>
      </c>
      <c r="F196" s="8">
        <v>18</v>
      </c>
      <c r="G196" s="8">
        <v>18</v>
      </c>
      <c r="H196" s="8">
        <v>18</v>
      </c>
      <c r="I196" s="8">
        <v>18</v>
      </c>
      <c r="J196" s="8">
        <v>18</v>
      </c>
      <c r="K196" s="8">
        <v>18</v>
      </c>
      <c r="L196" s="8">
        <v>18</v>
      </c>
      <c r="M196" s="8">
        <v>18</v>
      </c>
      <c r="N196" s="8">
        <v>18</v>
      </c>
      <c r="O196" s="8">
        <v>18</v>
      </c>
      <c r="P196" s="8">
        <v>499697.3</v>
      </c>
      <c r="Q196" s="8">
        <v>18</v>
      </c>
      <c r="R196" s="8">
        <v>18</v>
      </c>
      <c r="S196" s="8">
        <v>18</v>
      </c>
      <c r="T196" s="8">
        <v>18</v>
      </c>
      <c r="U196" s="8">
        <v>18</v>
      </c>
      <c r="V196" s="8">
        <v>18</v>
      </c>
      <c r="W196" s="8">
        <v>18</v>
      </c>
      <c r="X196" s="8">
        <v>18</v>
      </c>
      <c r="Y196" s="8">
        <v>18</v>
      </c>
      <c r="Z196" s="8">
        <v>18</v>
      </c>
      <c r="AA196" s="8">
        <v>18</v>
      </c>
      <c r="AB196" s="8">
        <v>18</v>
      </c>
      <c r="AC196" s="8">
        <v>18</v>
      </c>
      <c r="AD196" s="8">
        <v>18</v>
      </c>
      <c r="BL196" s="39" t="s">
        <v>437</v>
      </c>
      <c r="BM196" s="30">
        <v>15</v>
      </c>
      <c r="BN196" s="30">
        <v>15</v>
      </c>
      <c r="BO196" s="30">
        <v>15</v>
      </c>
      <c r="BP196" s="30">
        <v>15</v>
      </c>
      <c r="BQ196" s="30">
        <v>15</v>
      </c>
      <c r="BR196" s="30">
        <v>15</v>
      </c>
      <c r="BS196" s="30">
        <v>15</v>
      </c>
      <c r="BT196" s="30">
        <v>15</v>
      </c>
      <c r="BU196" s="30">
        <v>15</v>
      </c>
      <c r="BV196" s="30">
        <v>15</v>
      </c>
      <c r="BW196" s="30">
        <v>15</v>
      </c>
      <c r="BX196" s="30">
        <v>15</v>
      </c>
      <c r="BY196" s="30">
        <v>15</v>
      </c>
      <c r="BZ196" s="30">
        <v>15</v>
      </c>
      <c r="CA196" s="30">
        <v>15</v>
      </c>
      <c r="CB196" s="30">
        <v>15</v>
      </c>
      <c r="CC196" s="30">
        <v>15</v>
      </c>
      <c r="CD196" s="30">
        <v>15</v>
      </c>
      <c r="CE196" s="30">
        <v>15</v>
      </c>
      <c r="CF196" s="30">
        <v>15</v>
      </c>
      <c r="CG196" s="30">
        <v>15</v>
      </c>
      <c r="CH196" s="30">
        <v>15</v>
      </c>
      <c r="CI196" s="30">
        <v>15</v>
      </c>
      <c r="CJ196" s="30">
        <v>15</v>
      </c>
      <c r="CK196" s="30">
        <v>15</v>
      </c>
      <c r="CL196" s="30">
        <v>15</v>
      </c>
      <c r="CM196" s="30">
        <v>15</v>
      </c>
      <c r="CN196" s="30">
        <v>15</v>
      </c>
      <c r="CO196" s="30">
        <v>15</v>
      </c>
      <c r="CP196" s="34"/>
      <c r="CQ196" s="34"/>
      <c r="CR196" s="34"/>
      <c r="CS196" s="34"/>
      <c r="CU196" s="7" t="s">
        <v>188</v>
      </c>
      <c r="CV196" s="8">
        <v>16</v>
      </c>
      <c r="CW196" s="8">
        <v>16</v>
      </c>
      <c r="CX196" s="8">
        <v>16</v>
      </c>
      <c r="CY196" s="8">
        <v>16</v>
      </c>
      <c r="CZ196" s="8">
        <v>16</v>
      </c>
      <c r="DA196" s="8">
        <v>16</v>
      </c>
      <c r="DB196" s="8">
        <v>16</v>
      </c>
      <c r="DC196" s="8">
        <v>16</v>
      </c>
      <c r="DD196" s="8">
        <v>16</v>
      </c>
      <c r="DE196" s="8">
        <v>16</v>
      </c>
      <c r="DF196" s="8">
        <v>16</v>
      </c>
      <c r="DG196" s="8">
        <v>16</v>
      </c>
      <c r="DH196" s="8">
        <v>16</v>
      </c>
      <c r="DI196" s="8">
        <v>16</v>
      </c>
      <c r="DJ196" s="8">
        <v>16</v>
      </c>
      <c r="DK196" s="8">
        <v>16</v>
      </c>
      <c r="DL196" s="8">
        <v>16</v>
      </c>
      <c r="DM196" s="8">
        <v>16</v>
      </c>
      <c r="DN196" s="8">
        <v>16</v>
      </c>
      <c r="DO196" s="8">
        <v>16</v>
      </c>
      <c r="DP196" s="8">
        <v>16</v>
      </c>
      <c r="DQ196" s="8">
        <v>16</v>
      </c>
      <c r="DR196" s="8">
        <v>16</v>
      </c>
      <c r="DS196" s="8">
        <v>16</v>
      </c>
      <c r="DT196" s="8">
        <v>16</v>
      </c>
      <c r="DU196" s="8">
        <v>16</v>
      </c>
      <c r="DV196" s="8">
        <v>16</v>
      </c>
      <c r="DW196" s="8">
        <v>16</v>
      </c>
      <c r="DX196" s="8">
        <v>16</v>
      </c>
    </row>
    <row r="197" spans="1:128" ht="15.75" thickBot="1" x14ac:dyDescent="0.3">
      <c r="A197" s="7" t="s">
        <v>180</v>
      </c>
      <c r="B197" s="8">
        <v>17</v>
      </c>
      <c r="C197" s="8">
        <v>17</v>
      </c>
      <c r="D197" s="8">
        <v>17</v>
      </c>
      <c r="E197" s="8">
        <v>17</v>
      </c>
      <c r="F197" s="8">
        <v>17</v>
      </c>
      <c r="G197" s="8">
        <v>17</v>
      </c>
      <c r="H197" s="8">
        <v>17</v>
      </c>
      <c r="I197" s="8">
        <v>17</v>
      </c>
      <c r="J197" s="8">
        <v>17</v>
      </c>
      <c r="K197" s="8">
        <v>17</v>
      </c>
      <c r="L197" s="8">
        <v>17</v>
      </c>
      <c r="M197" s="8">
        <v>17</v>
      </c>
      <c r="N197" s="8">
        <v>17</v>
      </c>
      <c r="O197" s="8">
        <v>17</v>
      </c>
      <c r="P197" s="8">
        <v>17</v>
      </c>
      <c r="Q197" s="8">
        <v>17</v>
      </c>
      <c r="R197" s="8">
        <v>17</v>
      </c>
      <c r="S197" s="8">
        <v>17</v>
      </c>
      <c r="T197" s="8">
        <v>17</v>
      </c>
      <c r="U197" s="8">
        <v>17</v>
      </c>
      <c r="V197" s="8">
        <v>17</v>
      </c>
      <c r="W197" s="8">
        <v>17</v>
      </c>
      <c r="X197" s="8">
        <v>17</v>
      </c>
      <c r="Y197" s="8">
        <v>17</v>
      </c>
      <c r="Z197" s="8">
        <v>17</v>
      </c>
      <c r="AA197" s="8">
        <v>17</v>
      </c>
      <c r="AB197" s="8">
        <v>17</v>
      </c>
      <c r="AC197" s="8">
        <v>17</v>
      </c>
      <c r="AD197" s="8">
        <v>17</v>
      </c>
      <c r="BL197" s="39" t="s">
        <v>445</v>
      </c>
      <c r="BM197" s="30">
        <v>14</v>
      </c>
      <c r="BN197" s="30">
        <v>14</v>
      </c>
      <c r="BO197" s="30">
        <v>14</v>
      </c>
      <c r="BP197" s="30">
        <v>14</v>
      </c>
      <c r="BQ197" s="30">
        <v>14</v>
      </c>
      <c r="BR197" s="30">
        <v>14</v>
      </c>
      <c r="BS197" s="30">
        <v>14</v>
      </c>
      <c r="BT197" s="30">
        <v>14</v>
      </c>
      <c r="BU197" s="30">
        <v>14</v>
      </c>
      <c r="BV197" s="30">
        <v>14</v>
      </c>
      <c r="BW197" s="30">
        <v>14</v>
      </c>
      <c r="BX197" s="30">
        <v>14</v>
      </c>
      <c r="BY197" s="30">
        <v>14</v>
      </c>
      <c r="BZ197" s="30">
        <v>14</v>
      </c>
      <c r="CA197" s="30">
        <v>14</v>
      </c>
      <c r="CB197" s="30">
        <v>14</v>
      </c>
      <c r="CC197" s="30">
        <v>14</v>
      </c>
      <c r="CD197" s="30">
        <v>14</v>
      </c>
      <c r="CE197" s="30">
        <v>14</v>
      </c>
      <c r="CF197" s="30">
        <v>14</v>
      </c>
      <c r="CG197" s="30">
        <v>14</v>
      </c>
      <c r="CH197" s="30">
        <v>14</v>
      </c>
      <c r="CI197" s="30">
        <v>14</v>
      </c>
      <c r="CJ197" s="30">
        <v>14</v>
      </c>
      <c r="CK197" s="30">
        <v>14</v>
      </c>
      <c r="CL197" s="30">
        <v>14</v>
      </c>
      <c r="CM197" s="30">
        <v>14</v>
      </c>
      <c r="CN197" s="30">
        <v>14</v>
      </c>
      <c r="CO197" s="30">
        <v>14</v>
      </c>
      <c r="CP197" s="34"/>
      <c r="CQ197" s="34"/>
      <c r="CR197" s="34"/>
      <c r="CS197" s="34"/>
      <c r="CU197" s="7" t="s">
        <v>437</v>
      </c>
      <c r="CV197" s="8">
        <v>15</v>
      </c>
      <c r="CW197" s="8">
        <v>15</v>
      </c>
      <c r="CX197" s="8">
        <v>15</v>
      </c>
      <c r="CY197" s="8">
        <v>15</v>
      </c>
      <c r="CZ197" s="8">
        <v>15</v>
      </c>
      <c r="DA197" s="8">
        <v>15</v>
      </c>
      <c r="DB197" s="8">
        <v>15</v>
      </c>
      <c r="DC197" s="8">
        <v>15</v>
      </c>
      <c r="DD197" s="8">
        <v>15</v>
      </c>
      <c r="DE197" s="8">
        <v>15</v>
      </c>
      <c r="DF197" s="8">
        <v>15</v>
      </c>
      <c r="DG197" s="8">
        <v>15</v>
      </c>
      <c r="DH197" s="8">
        <v>15</v>
      </c>
      <c r="DI197" s="8">
        <v>15</v>
      </c>
      <c r="DJ197" s="8">
        <v>15</v>
      </c>
      <c r="DK197" s="8">
        <v>15</v>
      </c>
      <c r="DL197" s="8">
        <v>15</v>
      </c>
      <c r="DM197" s="8">
        <v>15</v>
      </c>
      <c r="DN197" s="8">
        <v>15</v>
      </c>
      <c r="DO197" s="8">
        <v>15</v>
      </c>
      <c r="DP197" s="8">
        <v>15</v>
      </c>
      <c r="DQ197" s="8">
        <v>15</v>
      </c>
      <c r="DR197" s="8">
        <v>15</v>
      </c>
      <c r="DS197" s="8">
        <v>15</v>
      </c>
      <c r="DT197" s="8">
        <v>15</v>
      </c>
      <c r="DU197" s="8">
        <v>15</v>
      </c>
      <c r="DV197" s="8">
        <v>15</v>
      </c>
      <c r="DW197" s="8">
        <v>15</v>
      </c>
      <c r="DX197" s="8">
        <v>15</v>
      </c>
    </row>
    <row r="198" spans="1:128" ht="15.75" thickBot="1" x14ac:dyDescent="0.3">
      <c r="A198" s="7" t="s">
        <v>188</v>
      </c>
      <c r="B198" s="8">
        <v>16</v>
      </c>
      <c r="C198" s="8">
        <v>16</v>
      </c>
      <c r="D198" s="8">
        <v>16</v>
      </c>
      <c r="E198" s="8">
        <v>16</v>
      </c>
      <c r="F198" s="8">
        <v>16</v>
      </c>
      <c r="G198" s="8">
        <v>16</v>
      </c>
      <c r="H198" s="8">
        <v>16</v>
      </c>
      <c r="I198" s="8">
        <v>16</v>
      </c>
      <c r="J198" s="8">
        <v>16</v>
      </c>
      <c r="K198" s="8">
        <v>16</v>
      </c>
      <c r="L198" s="8">
        <v>16</v>
      </c>
      <c r="M198" s="8">
        <v>16</v>
      </c>
      <c r="N198" s="8">
        <v>16</v>
      </c>
      <c r="O198" s="8">
        <v>16</v>
      </c>
      <c r="P198" s="8">
        <v>16</v>
      </c>
      <c r="Q198" s="8">
        <v>16</v>
      </c>
      <c r="R198" s="8">
        <v>16</v>
      </c>
      <c r="S198" s="8">
        <v>16</v>
      </c>
      <c r="T198" s="8">
        <v>16</v>
      </c>
      <c r="U198" s="8">
        <v>16</v>
      </c>
      <c r="V198" s="8">
        <v>16</v>
      </c>
      <c r="W198" s="8">
        <v>16</v>
      </c>
      <c r="X198" s="8">
        <v>16</v>
      </c>
      <c r="Y198" s="8">
        <v>16</v>
      </c>
      <c r="Z198" s="8">
        <v>16</v>
      </c>
      <c r="AA198" s="8">
        <v>16</v>
      </c>
      <c r="AB198" s="8">
        <v>16</v>
      </c>
      <c r="AC198" s="8">
        <v>16</v>
      </c>
      <c r="AD198" s="8">
        <v>16</v>
      </c>
      <c r="BL198" s="39" t="s">
        <v>453</v>
      </c>
      <c r="BM198" s="30">
        <v>13</v>
      </c>
      <c r="BN198" s="30">
        <v>13</v>
      </c>
      <c r="BO198" s="30">
        <v>13</v>
      </c>
      <c r="BP198" s="30">
        <v>13</v>
      </c>
      <c r="BQ198" s="30">
        <v>13</v>
      </c>
      <c r="BR198" s="30">
        <v>13</v>
      </c>
      <c r="BS198" s="30">
        <v>13</v>
      </c>
      <c r="BT198" s="30">
        <v>13</v>
      </c>
      <c r="BU198" s="30">
        <v>13</v>
      </c>
      <c r="BV198" s="30">
        <v>13</v>
      </c>
      <c r="BW198" s="30">
        <v>13</v>
      </c>
      <c r="BX198" s="30">
        <v>13</v>
      </c>
      <c r="BY198" s="30">
        <v>13</v>
      </c>
      <c r="BZ198" s="30">
        <v>13</v>
      </c>
      <c r="CA198" s="30">
        <v>13</v>
      </c>
      <c r="CB198" s="30">
        <v>13</v>
      </c>
      <c r="CC198" s="30">
        <v>13</v>
      </c>
      <c r="CD198" s="30">
        <v>13</v>
      </c>
      <c r="CE198" s="30">
        <v>13</v>
      </c>
      <c r="CF198" s="30">
        <v>13</v>
      </c>
      <c r="CG198" s="30">
        <v>13</v>
      </c>
      <c r="CH198" s="30">
        <v>13</v>
      </c>
      <c r="CI198" s="30">
        <v>13</v>
      </c>
      <c r="CJ198" s="30">
        <v>13</v>
      </c>
      <c r="CK198" s="30">
        <v>13</v>
      </c>
      <c r="CL198" s="30">
        <v>13</v>
      </c>
      <c r="CM198" s="30">
        <v>13</v>
      </c>
      <c r="CN198" s="30">
        <v>13</v>
      </c>
      <c r="CO198" s="30">
        <v>13</v>
      </c>
      <c r="CP198" s="34"/>
      <c r="CQ198" s="34"/>
      <c r="CR198" s="34"/>
      <c r="CS198" s="34"/>
      <c r="CU198" s="7" t="s">
        <v>445</v>
      </c>
      <c r="CV198" s="8">
        <v>14</v>
      </c>
      <c r="CW198" s="8">
        <v>14</v>
      </c>
      <c r="CX198" s="8">
        <v>14</v>
      </c>
      <c r="CY198" s="8">
        <v>14</v>
      </c>
      <c r="CZ198" s="8">
        <v>14</v>
      </c>
      <c r="DA198" s="8">
        <v>14</v>
      </c>
      <c r="DB198" s="8">
        <v>14</v>
      </c>
      <c r="DC198" s="8">
        <v>14</v>
      </c>
      <c r="DD198" s="8">
        <v>14</v>
      </c>
      <c r="DE198" s="8">
        <v>14</v>
      </c>
      <c r="DF198" s="8">
        <v>14</v>
      </c>
      <c r="DG198" s="8">
        <v>14</v>
      </c>
      <c r="DH198" s="8">
        <v>14</v>
      </c>
      <c r="DI198" s="8">
        <v>14</v>
      </c>
      <c r="DJ198" s="8">
        <v>14</v>
      </c>
      <c r="DK198" s="8">
        <v>14</v>
      </c>
      <c r="DL198" s="8">
        <v>14</v>
      </c>
      <c r="DM198" s="8">
        <v>14</v>
      </c>
      <c r="DN198" s="8">
        <v>14</v>
      </c>
      <c r="DO198" s="8">
        <v>14</v>
      </c>
      <c r="DP198" s="8">
        <v>14</v>
      </c>
      <c r="DQ198" s="8">
        <v>14</v>
      </c>
      <c r="DR198" s="8">
        <v>14</v>
      </c>
      <c r="DS198" s="8">
        <v>14</v>
      </c>
      <c r="DT198" s="8">
        <v>14</v>
      </c>
      <c r="DU198" s="8">
        <v>14</v>
      </c>
      <c r="DV198" s="8">
        <v>14</v>
      </c>
      <c r="DW198" s="8">
        <v>14</v>
      </c>
      <c r="DX198" s="8">
        <v>14</v>
      </c>
    </row>
    <row r="199" spans="1:128" ht="15.75" thickBot="1" x14ac:dyDescent="0.3">
      <c r="A199" s="7" t="s">
        <v>437</v>
      </c>
      <c r="B199" s="8">
        <v>15</v>
      </c>
      <c r="C199" s="8">
        <v>15</v>
      </c>
      <c r="D199" s="8">
        <v>15</v>
      </c>
      <c r="E199" s="8">
        <v>15</v>
      </c>
      <c r="F199" s="8">
        <v>15</v>
      </c>
      <c r="G199" s="8">
        <v>15</v>
      </c>
      <c r="H199" s="8">
        <v>15</v>
      </c>
      <c r="I199" s="8">
        <v>15</v>
      </c>
      <c r="J199" s="8">
        <v>15</v>
      </c>
      <c r="K199" s="8">
        <v>15</v>
      </c>
      <c r="L199" s="8">
        <v>15</v>
      </c>
      <c r="M199" s="8">
        <v>15</v>
      </c>
      <c r="N199" s="8">
        <v>15</v>
      </c>
      <c r="O199" s="8">
        <v>15</v>
      </c>
      <c r="P199" s="8">
        <v>15</v>
      </c>
      <c r="Q199" s="8">
        <v>15</v>
      </c>
      <c r="R199" s="8">
        <v>15</v>
      </c>
      <c r="S199" s="8">
        <v>15</v>
      </c>
      <c r="T199" s="8">
        <v>15</v>
      </c>
      <c r="U199" s="8">
        <v>15</v>
      </c>
      <c r="V199" s="8">
        <v>15</v>
      </c>
      <c r="W199" s="8">
        <v>15</v>
      </c>
      <c r="X199" s="8">
        <v>15</v>
      </c>
      <c r="Y199" s="8">
        <v>15</v>
      </c>
      <c r="Z199" s="8">
        <v>15</v>
      </c>
      <c r="AA199" s="8">
        <v>15</v>
      </c>
      <c r="AB199" s="8">
        <v>15</v>
      </c>
      <c r="AC199" s="8">
        <v>15</v>
      </c>
      <c r="AD199" s="8">
        <v>15</v>
      </c>
      <c r="BL199" s="39" t="s">
        <v>461</v>
      </c>
      <c r="BM199" s="30">
        <v>12</v>
      </c>
      <c r="BN199" s="30">
        <v>12</v>
      </c>
      <c r="BO199" s="30">
        <v>12</v>
      </c>
      <c r="BP199" s="30">
        <v>12</v>
      </c>
      <c r="BQ199" s="30">
        <v>12</v>
      </c>
      <c r="BR199" s="30">
        <v>12</v>
      </c>
      <c r="BS199" s="30">
        <v>12</v>
      </c>
      <c r="BT199" s="30">
        <v>12</v>
      </c>
      <c r="BU199" s="30">
        <v>12</v>
      </c>
      <c r="BV199" s="30">
        <v>12</v>
      </c>
      <c r="BW199" s="30">
        <v>12</v>
      </c>
      <c r="BX199" s="30">
        <v>12</v>
      </c>
      <c r="BY199" s="30">
        <v>12</v>
      </c>
      <c r="BZ199" s="30">
        <v>12</v>
      </c>
      <c r="CA199" s="30">
        <v>12</v>
      </c>
      <c r="CB199" s="30">
        <v>12</v>
      </c>
      <c r="CC199" s="30">
        <v>12</v>
      </c>
      <c r="CD199" s="30">
        <v>12</v>
      </c>
      <c r="CE199" s="30">
        <v>12</v>
      </c>
      <c r="CF199" s="30">
        <v>12</v>
      </c>
      <c r="CG199" s="30">
        <v>12</v>
      </c>
      <c r="CH199" s="30">
        <v>12</v>
      </c>
      <c r="CI199" s="30">
        <v>12</v>
      </c>
      <c r="CJ199" s="30">
        <v>12</v>
      </c>
      <c r="CK199" s="30">
        <v>12</v>
      </c>
      <c r="CL199" s="30">
        <v>12</v>
      </c>
      <c r="CM199" s="30">
        <v>12</v>
      </c>
      <c r="CN199" s="30">
        <v>12</v>
      </c>
      <c r="CO199" s="30">
        <v>12</v>
      </c>
      <c r="CP199" s="34"/>
      <c r="CQ199" s="34"/>
      <c r="CR199" s="34"/>
      <c r="CS199" s="34"/>
      <c r="CU199" s="7" t="s">
        <v>453</v>
      </c>
      <c r="CV199" s="8">
        <v>13</v>
      </c>
      <c r="CW199" s="8">
        <v>13</v>
      </c>
      <c r="CX199" s="8">
        <v>13</v>
      </c>
      <c r="CY199" s="8">
        <v>13</v>
      </c>
      <c r="CZ199" s="8">
        <v>13</v>
      </c>
      <c r="DA199" s="8">
        <v>13</v>
      </c>
      <c r="DB199" s="8">
        <v>13</v>
      </c>
      <c r="DC199" s="8">
        <v>13</v>
      </c>
      <c r="DD199" s="8">
        <v>13</v>
      </c>
      <c r="DE199" s="8">
        <v>13</v>
      </c>
      <c r="DF199" s="8">
        <v>13</v>
      </c>
      <c r="DG199" s="8">
        <v>13</v>
      </c>
      <c r="DH199" s="8">
        <v>13</v>
      </c>
      <c r="DI199" s="8">
        <v>13</v>
      </c>
      <c r="DJ199" s="8">
        <v>13</v>
      </c>
      <c r="DK199" s="8">
        <v>13</v>
      </c>
      <c r="DL199" s="8">
        <v>13</v>
      </c>
      <c r="DM199" s="8">
        <v>13</v>
      </c>
      <c r="DN199" s="8">
        <v>13</v>
      </c>
      <c r="DO199" s="8">
        <v>13</v>
      </c>
      <c r="DP199" s="8">
        <v>13</v>
      </c>
      <c r="DQ199" s="8">
        <v>13</v>
      </c>
      <c r="DR199" s="8">
        <v>13</v>
      </c>
      <c r="DS199" s="8">
        <v>13</v>
      </c>
      <c r="DT199" s="8">
        <v>13</v>
      </c>
      <c r="DU199" s="8">
        <v>13</v>
      </c>
      <c r="DV199" s="8">
        <v>13</v>
      </c>
      <c r="DW199" s="8">
        <v>13</v>
      </c>
      <c r="DX199" s="8">
        <v>13</v>
      </c>
    </row>
    <row r="200" spans="1:128" ht="15.75" thickBot="1" x14ac:dyDescent="0.3">
      <c r="A200" s="7" t="s">
        <v>445</v>
      </c>
      <c r="B200" s="8">
        <v>14</v>
      </c>
      <c r="C200" s="8">
        <v>14</v>
      </c>
      <c r="D200" s="8">
        <v>14</v>
      </c>
      <c r="E200" s="8">
        <v>14</v>
      </c>
      <c r="F200" s="8">
        <v>14</v>
      </c>
      <c r="G200" s="8">
        <v>14</v>
      </c>
      <c r="H200" s="8">
        <v>14</v>
      </c>
      <c r="I200" s="8">
        <v>14</v>
      </c>
      <c r="J200" s="8">
        <v>14</v>
      </c>
      <c r="K200" s="8">
        <v>14</v>
      </c>
      <c r="L200" s="8">
        <v>14</v>
      </c>
      <c r="M200" s="8">
        <v>14</v>
      </c>
      <c r="N200" s="8">
        <v>14</v>
      </c>
      <c r="O200" s="8">
        <v>14</v>
      </c>
      <c r="P200" s="8">
        <v>14</v>
      </c>
      <c r="Q200" s="8">
        <v>14</v>
      </c>
      <c r="R200" s="8">
        <v>14</v>
      </c>
      <c r="S200" s="8">
        <v>14</v>
      </c>
      <c r="T200" s="8">
        <v>14</v>
      </c>
      <c r="U200" s="8">
        <v>14</v>
      </c>
      <c r="V200" s="8">
        <v>14</v>
      </c>
      <c r="W200" s="8">
        <v>14</v>
      </c>
      <c r="X200" s="8">
        <v>14</v>
      </c>
      <c r="Y200" s="8">
        <v>14</v>
      </c>
      <c r="Z200" s="8">
        <v>14</v>
      </c>
      <c r="AA200" s="8">
        <v>14</v>
      </c>
      <c r="AB200" s="8">
        <v>14</v>
      </c>
      <c r="AC200" s="8">
        <v>14</v>
      </c>
      <c r="AD200" s="8">
        <v>14</v>
      </c>
      <c r="BL200" s="39" t="s">
        <v>469</v>
      </c>
      <c r="BM200" s="30">
        <v>11</v>
      </c>
      <c r="BN200" s="30">
        <v>11</v>
      </c>
      <c r="BO200" s="30">
        <v>11</v>
      </c>
      <c r="BP200" s="30">
        <v>11</v>
      </c>
      <c r="BQ200" s="30">
        <v>11</v>
      </c>
      <c r="BR200" s="30">
        <v>11</v>
      </c>
      <c r="BS200" s="30">
        <v>11</v>
      </c>
      <c r="BT200" s="30">
        <v>11</v>
      </c>
      <c r="BU200" s="30">
        <v>11</v>
      </c>
      <c r="BV200" s="30">
        <v>11</v>
      </c>
      <c r="BW200" s="30">
        <v>11</v>
      </c>
      <c r="BX200" s="30">
        <v>11</v>
      </c>
      <c r="BY200" s="30">
        <v>11</v>
      </c>
      <c r="BZ200" s="30">
        <v>11</v>
      </c>
      <c r="CA200" s="30">
        <v>11</v>
      </c>
      <c r="CB200" s="30">
        <v>11</v>
      </c>
      <c r="CC200" s="30">
        <v>11</v>
      </c>
      <c r="CD200" s="30">
        <v>11</v>
      </c>
      <c r="CE200" s="30">
        <v>11</v>
      </c>
      <c r="CF200" s="30">
        <v>11</v>
      </c>
      <c r="CG200" s="30">
        <v>11</v>
      </c>
      <c r="CH200" s="30">
        <v>11</v>
      </c>
      <c r="CI200" s="30">
        <v>11</v>
      </c>
      <c r="CJ200" s="30">
        <v>11</v>
      </c>
      <c r="CK200" s="30">
        <v>11</v>
      </c>
      <c r="CL200" s="30">
        <v>11</v>
      </c>
      <c r="CM200" s="30">
        <v>11</v>
      </c>
      <c r="CN200" s="30">
        <v>11</v>
      </c>
      <c r="CO200" s="30">
        <v>11</v>
      </c>
      <c r="CP200" s="34"/>
      <c r="CQ200" s="34"/>
      <c r="CR200" s="34"/>
      <c r="CS200" s="34"/>
      <c r="CU200" s="7" t="s">
        <v>461</v>
      </c>
      <c r="CV200" s="8">
        <v>12</v>
      </c>
      <c r="CW200" s="8">
        <v>12</v>
      </c>
      <c r="CX200" s="8">
        <v>12</v>
      </c>
      <c r="CY200" s="8">
        <v>12</v>
      </c>
      <c r="CZ200" s="8">
        <v>12</v>
      </c>
      <c r="DA200" s="8">
        <v>12</v>
      </c>
      <c r="DB200" s="8">
        <v>12</v>
      </c>
      <c r="DC200" s="8">
        <v>12</v>
      </c>
      <c r="DD200" s="8">
        <v>12</v>
      </c>
      <c r="DE200" s="8">
        <v>12</v>
      </c>
      <c r="DF200" s="8">
        <v>12</v>
      </c>
      <c r="DG200" s="8">
        <v>12</v>
      </c>
      <c r="DH200" s="8">
        <v>12</v>
      </c>
      <c r="DI200" s="8">
        <v>12</v>
      </c>
      <c r="DJ200" s="8">
        <v>12</v>
      </c>
      <c r="DK200" s="8">
        <v>12</v>
      </c>
      <c r="DL200" s="8">
        <v>12</v>
      </c>
      <c r="DM200" s="8">
        <v>12</v>
      </c>
      <c r="DN200" s="8">
        <v>12</v>
      </c>
      <c r="DO200" s="8">
        <v>12</v>
      </c>
      <c r="DP200" s="8">
        <v>12</v>
      </c>
      <c r="DQ200" s="8">
        <v>12</v>
      </c>
      <c r="DR200" s="8">
        <v>12</v>
      </c>
      <c r="DS200" s="8">
        <v>12</v>
      </c>
      <c r="DT200" s="8">
        <v>12</v>
      </c>
      <c r="DU200" s="8">
        <v>12</v>
      </c>
      <c r="DV200" s="8">
        <v>12</v>
      </c>
      <c r="DW200" s="8">
        <v>12</v>
      </c>
      <c r="DX200" s="8">
        <v>12</v>
      </c>
    </row>
    <row r="201" spans="1:128" ht="15.75" thickBot="1" x14ac:dyDescent="0.3">
      <c r="A201" s="7" t="s">
        <v>453</v>
      </c>
      <c r="B201" s="8">
        <v>13</v>
      </c>
      <c r="C201" s="8">
        <v>13</v>
      </c>
      <c r="D201" s="8">
        <v>13</v>
      </c>
      <c r="E201" s="8">
        <v>13</v>
      </c>
      <c r="F201" s="8">
        <v>13</v>
      </c>
      <c r="G201" s="8">
        <v>13</v>
      </c>
      <c r="H201" s="8">
        <v>13</v>
      </c>
      <c r="I201" s="8">
        <v>13</v>
      </c>
      <c r="J201" s="8">
        <v>13</v>
      </c>
      <c r="K201" s="8">
        <v>13</v>
      </c>
      <c r="L201" s="8">
        <v>13</v>
      </c>
      <c r="M201" s="8">
        <v>13</v>
      </c>
      <c r="N201" s="8">
        <v>13</v>
      </c>
      <c r="O201" s="8">
        <v>13</v>
      </c>
      <c r="P201" s="8">
        <v>13</v>
      </c>
      <c r="Q201" s="8">
        <v>13</v>
      </c>
      <c r="R201" s="8">
        <v>13</v>
      </c>
      <c r="S201" s="8">
        <v>13</v>
      </c>
      <c r="T201" s="8">
        <v>13</v>
      </c>
      <c r="U201" s="8">
        <v>13</v>
      </c>
      <c r="V201" s="8">
        <v>13</v>
      </c>
      <c r="W201" s="8">
        <v>13</v>
      </c>
      <c r="X201" s="8">
        <v>13</v>
      </c>
      <c r="Y201" s="8">
        <v>13</v>
      </c>
      <c r="Z201" s="8">
        <v>13</v>
      </c>
      <c r="AA201" s="8">
        <v>13</v>
      </c>
      <c r="AB201" s="8">
        <v>13</v>
      </c>
      <c r="AC201" s="8">
        <v>13</v>
      </c>
      <c r="AD201" s="8">
        <v>13</v>
      </c>
      <c r="BL201" s="39" t="s">
        <v>477</v>
      </c>
      <c r="BM201" s="30">
        <v>10</v>
      </c>
      <c r="BN201" s="30">
        <v>10</v>
      </c>
      <c r="BO201" s="30">
        <v>10</v>
      </c>
      <c r="BP201" s="30">
        <v>10</v>
      </c>
      <c r="BQ201" s="30">
        <v>10</v>
      </c>
      <c r="BR201" s="30">
        <v>10</v>
      </c>
      <c r="BS201" s="30">
        <v>10</v>
      </c>
      <c r="BT201" s="30">
        <v>10</v>
      </c>
      <c r="BU201" s="30">
        <v>10</v>
      </c>
      <c r="BV201" s="30">
        <v>10</v>
      </c>
      <c r="BW201" s="30">
        <v>10</v>
      </c>
      <c r="BX201" s="30">
        <v>10</v>
      </c>
      <c r="BY201" s="30">
        <v>10</v>
      </c>
      <c r="BZ201" s="30">
        <v>10</v>
      </c>
      <c r="CA201" s="30">
        <v>10</v>
      </c>
      <c r="CB201" s="30">
        <v>10</v>
      </c>
      <c r="CC201" s="30">
        <v>10</v>
      </c>
      <c r="CD201" s="30">
        <v>10</v>
      </c>
      <c r="CE201" s="30">
        <v>10</v>
      </c>
      <c r="CF201" s="30">
        <v>10</v>
      </c>
      <c r="CG201" s="30">
        <v>10</v>
      </c>
      <c r="CH201" s="30">
        <v>10</v>
      </c>
      <c r="CI201" s="30">
        <v>10</v>
      </c>
      <c r="CJ201" s="30">
        <v>10</v>
      </c>
      <c r="CK201" s="30">
        <v>10</v>
      </c>
      <c r="CL201" s="30">
        <v>10</v>
      </c>
      <c r="CM201" s="30">
        <v>10</v>
      </c>
      <c r="CN201" s="30">
        <v>10</v>
      </c>
      <c r="CO201" s="30">
        <v>10</v>
      </c>
      <c r="CP201" s="34"/>
      <c r="CQ201" s="34"/>
      <c r="CR201" s="34"/>
      <c r="CS201" s="34"/>
      <c r="CU201" s="7" t="s">
        <v>469</v>
      </c>
      <c r="CV201" s="8">
        <v>11</v>
      </c>
      <c r="CW201" s="8">
        <v>11</v>
      </c>
      <c r="CX201" s="8">
        <v>11</v>
      </c>
      <c r="CY201" s="8">
        <v>11</v>
      </c>
      <c r="CZ201" s="8">
        <v>11</v>
      </c>
      <c r="DA201" s="8">
        <v>11</v>
      </c>
      <c r="DB201" s="8">
        <v>11</v>
      </c>
      <c r="DC201" s="8">
        <v>11</v>
      </c>
      <c r="DD201" s="8">
        <v>11</v>
      </c>
      <c r="DE201" s="8">
        <v>11</v>
      </c>
      <c r="DF201" s="8">
        <v>11</v>
      </c>
      <c r="DG201" s="8">
        <v>11</v>
      </c>
      <c r="DH201" s="8">
        <v>11</v>
      </c>
      <c r="DI201" s="8">
        <v>11</v>
      </c>
      <c r="DJ201" s="8">
        <v>11</v>
      </c>
      <c r="DK201" s="8">
        <v>11</v>
      </c>
      <c r="DL201" s="8">
        <v>11</v>
      </c>
      <c r="DM201" s="8">
        <v>11</v>
      </c>
      <c r="DN201" s="8">
        <v>11</v>
      </c>
      <c r="DO201" s="8">
        <v>11</v>
      </c>
      <c r="DP201" s="8">
        <v>11</v>
      </c>
      <c r="DQ201" s="8">
        <v>11</v>
      </c>
      <c r="DR201" s="8">
        <v>11</v>
      </c>
      <c r="DS201" s="8">
        <v>11</v>
      </c>
      <c r="DT201" s="8">
        <v>11</v>
      </c>
      <c r="DU201" s="8">
        <v>11</v>
      </c>
      <c r="DV201" s="8">
        <v>11</v>
      </c>
      <c r="DW201" s="8">
        <v>11</v>
      </c>
      <c r="DX201" s="8">
        <v>11</v>
      </c>
    </row>
    <row r="202" spans="1:128" ht="15.75" thickBot="1" x14ac:dyDescent="0.3">
      <c r="A202" s="7" t="s">
        <v>461</v>
      </c>
      <c r="B202" s="8">
        <v>12</v>
      </c>
      <c r="C202" s="8">
        <v>12</v>
      </c>
      <c r="D202" s="8">
        <v>12</v>
      </c>
      <c r="E202" s="8">
        <v>12</v>
      </c>
      <c r="F202" s="8">
        <v>12</v>
      </c>
      <c r="G202" s="8">
        <v>12</v>
      </c>
      <c r="H202" s="8">
        <v>12</v>
      </c>
      <c r="I202" s="8">
        <v>12</v>
      </c>
      <c r="J202" s="8">
        <v>12</v>
      </c>
      <c r="K202" s="8">
        <v>12</v>
      </c>
      <c r="L202" s="8">
        <v>12</v>
      </c>
      <c r="M202" s="8">
        <v>12</v>
      </c>
      <c r="N202" s="8">
        <v>12</v>
      </c>
      <c r="O202" s="8">
        <v>12</v>
      </c>
      <c r="P202" s="8">
        <v>12</v>
      </c>
      <c r="Q202" s="8">
        <v>12</v>
      </c>
      <c r="R202" s="8">
        <v>12</v>
      </c>
      <c r="S202" s="8">
        <v>12</v>
      </c>
      <c r="T202" s="8">
        <v>12</v>
      </c>
      <c r="U202" s="8">
        <v>12</v>
      </c>
      <c r="V202" s="8">
        <v>12</v>
      </c>
      <c r="W202" s="8">
        <v>12</v>
      </c>
      <c r="X202" s="8">
        <v>12</v>
      </c>
      <c r="Y202" s="8">
        <v>12</v>
      </c>
      <c r="Z202" s="8">
        <v>12</v>
      </c>
      <c r="AA202" s="8">
        <v>12</v>
      </c>
      <c r="AB202" s="8">
        <v>12</v>
      </c>
      <c r="AC202" s="8">
        <v>12</v>
      </c>
      <c r="AD202" s="8">
        <v>12</v>
      </c>
      <c r="BL202" s="39" t="s">
        <v>485</v>
      </c>
      <c r="BM202" s="30">
        <v>9</v>
      </c>
      <c r="BN202" s="30">
        <v>9</v>
      </c>
      <c r="BO202" s="30">
        <v>9</v>
      </c>
      <c r="BP202" s="30">
        <v>9</v>
      </c>
      <c r="BQ202" s="30">
        <v>9</v>
      </c>
      <c r="BR202" s="30">
        <v>9</v>
      </c>
      <c r="BS202" s="30">
        <v>9</v>
      </c>
      <c r="BT202" s="30">
        <v>9</v>
      </c>
      <c r="BU202" s="30">
        <v>9</v>
      </c>
      <c r="BV202" s="30">
        <v>9</v>
      </c>
      <c r="BW202" s="30">
        <v>9</v>
      </c>
      <c r="BX202" s="30">
        <v>9</v>
      </c>
      <c r="BY202" s="30">
        <v>9</v>
      </c>
      <c r="BZ202" s="30">
        <v>9</v>
      </c>
      <c r="CA202" s="30">
        <v>9</v>
      </c>
      <c r="CB202" s="30">
        <v>9</v>
      </c>
      <c r="CC202" s="30">
        <v>9</v>
      </c>
      <c r="CD202" s="30">
        <v>9</v>
      </c>
      <c r="CE202" s="30">
        <v>9</v>
      </c>
      <c r="CF202" s="30">
        <v>9</v>
      </c>
      <c r="CG202" s="30">
        <v>9</v>
      </c>
      <c r="CH202" s="30">
        <v>9</v>
      </c>
      <c r="CI202" s="30">
        <v>9</v>
      </c>
      <c r="CJ202" s="30">
        <v>9</v>
      </c>
      <c r="CK202" s="30">
        <v>9</v>
      </c>
      <c r="CL202" s="30">
        <v>9</v>
      </c>
      <c r="CM202" s="30">
        <v>9</v>
      </c>
      <c r="CN202" s="30">
        <v>9</v>
      </c>
      <c r="CO202" s="30">
        <v>9</v>
      </c>
      <c r="CP202" s="34"/>
      <c r="CQ202" s="34"/>
      <c r="CR202" s="34"/>
      <c r="CS202" s="34"/>
      <c r="CU202" s="7" t="s">
        <v>477</v>
      </c>
      <c r="CV202" s="8">
        <v>10</v>
      </c>
      <c r="CW202" s="8">
        <v>10</v>
      </c>
      <c r="CX202" s="8">
        <v>10</v>
      </c>
      <c r="CY202" s="8">
        <v>10</v>
      </c>
      <c r="CZ202" s="8">
        <v>10</v>
      </c>
      <c r="DA202" s="8">
        <v>10</v>
      </c>
      <c r="DB202" s="8">
        <v>10</v>
      </c>
      <c r="DC202" s="8">
        <v>10</v>
      </c>
      <c r="DD202" s="8">
        <v>10</v>
      </c>
      <c r="DE202" s="8">
        <v>10</v>
      </c>
      <c r="DF202" s="8">
        <v>10</v>
      </c>
      <c r="DG202" s="8">
        <v>10</v>
      </c>
      <c r="DH202" s="8">
        <v>10</v>
      </c>
      <c r="DI202" s="8">
        <v>10</v>
      </c>
      <c r="DJ202" s="8">
        <v>10</v>
      </c>
      <c r="DK202" s="8">
        <v>10</v>
      </c>
      <c r="DL202" s="8">
        <v>10</v>
      </c>
      <c r="DM202" s="8">
        <v>10</v>
      </c>
      <c r="DN202" s="8">
        <v>10</v>
      </c>
      <c r="DO202" s="8">
        <v>10</v>
      </c>
      <c r="DP202" s="8">
        <v>10</v>
      </c>
      <c r="DQ202" s="8">
        <v>10</v>
      </c>
      <c r="DR202" s="8">
        <v>10</v>
      </c>
      <c r="DS202" s="8">
        <v>10</v>
      </c>
      <c r="DT202" s="8">
        <v>10</v>
      </c>
      <c r="DU202" s="8">
        <v>10</v>
      </c>
      <c r="DV202" s="8">
        <v>10</v>
      </c>
      <c r="DW202" s="8">
        <v>10</v>
      </c>
      <c r="DX202" s="8">
        <v>10</v>
      </c>
    </row>
    <row r="203" spans="1:128" ht="15.75" thickBot="1" x14ac:dyDescent="0.3">
      <c r="A203" s="7" t="s">
        <v>469</v>
      </c>
      <c r="B203" s="8">
        <v>11</v>
      </c>
      <c r="C203" s="8">
        <v>11</v>
      </c>
      <c r="D203" s="8">
        <v>11</v>
      </c>
      <c r="E203" s="8">
        <v>11</v>
      </c>
      <c r="F203" s="8">
        <v>11</v>
      </c>
      <c r="G203" s="8">
        <v>11</v>
      </c>
      <c r="H203" s="8">
        <v>11</v>
      </c>
      <c r="I203" s="8">
        <v>11</v>
      </c>
      <c r="J203" s="8">
        <v>11</v>
      </c>
      <c r="K203" s="8">
        <v>11</v>
      </c>
      <c r="L203" s="8">
        <v>11</v>
      </c>
      <c r="M203" s="8">
        <v>11</v>
      </c>
      <c r="N203" s="8">
        <v>11</v>
      </c>
      <c r="O203" s="8">
        <v>11</v>
      </c>
      <c r="P203" s="8">
        <v>11</v>
      </c>
      <c r="Q203" s="8">
        <v>11</v>
      </c>
      <c r="R203" s="8">
        <v>11</v>
      </c>
      <c r="S203" s="8">
        <v>11</v>
      </c>
      <c r="T203" s="8">
        <v>11</v>
      </c>
      <c r="U203" s="8">
        <v>11</v>
      </c>
      <c r="V203" s="8">
        <v>11</v>
      </c>
      <c r="W203" s="8">
        <v>11</v>
      </c>
      <c r="X203" s="8">
        <v>11</v>
      </c>
      <c r="Y203" s="8">
        <v>11</v>
      </c>
      <c r="Z203" s="8">
        <v>11</v>
      </c>
      <c r="AA203" s="8">
        <v>11</v>
      </c>
      <c r="AB203" s="8">
        <v>11</v>
      </c>
      <c r="AC203" s="8">
        <v>11</v>
      </c>
      <c r="AD203" s="8">
        <v>11</v>
      </c>
      <c r="BL203" s="39" t="s">
        <v>493</v>
      </c>
      <c r="BM203" s="30">
        <v>8</v>
      </c>
      <c r="BN203" s="30">
        <v>8</v>
      </c>
      <c r="BO203" s="30">
        <v>8</v>
      </c>
      <c r="BP203" s="30">
        <v>8</v>
      </c>
      <c r="BQ203" s="30">
        <v>8</v>
      </c>
      <c r="BR203" s="30">
        <v>8</v>
      </c>
      <c r="BS203" s="30">
        <v>8</v>
      </c>
      <c r="BT203" s="30">
        <v>8</v>
      </c>
      <c r="BU203" s="30">
        <v>8</v>
      </c>
      <c r="BV203" s="30">
        <v>8</v>
      </c>
      <c r="BW203" s="30">
        <v>8</v>
      </c>
      <c r="BX203" s="30">
        <v>8</v>
      </c>
      <c r="BY203" s="30">
        <v>8</v>
      </c>
      <c r="BZ203" s="30">
        <v>8</v>
      </c>
      <c r="CA203" s="30">
        <v>8</v>
      </c>
      <c r="CB203" s="30">
        <v>8</v>
      </c>
      <c r="CC203" s="30">
        <v>8</v>
      </c>
      <c r="CD203" s="30">
        <v>8</v>
      </c>
      <c r="CE203" s="30">
        <v>8</v>
      </c>
      <c r="CF203" s="30">
        <v>8</v>
      </c>
      <c r="CG203" s="30">
        <v>8</v>
      </c>
      <c r="CH203" s="30">
        <v>8</v>
      </c>
      <c r="CI203" s="30">
        <v>8</v>
      </c>
      <c r="CJ203" s="30">
        <v>8</v>
      </c>
      <c r="CK203" s="30">
        <v>8</v>
      </c>
      <c r="CL203" s="30">
        <v>8</v>
      </c>
      <c r="CM203" s="30">
        <v>8</v>
      </c>
      <c r="CN203" s="30">
        <v>8</v>
      </c>
      <c r="CO203" s="30">
        <v>8</v>
      </c>
      <c r="CP203" s="34"/>
      <c r="CQ203" s="34"/>
      <c r="CR203" s="34"/>
      <c r="CS203" s="34"/>
      <c r="CU203" s="7" t="s">
        <v>485</v>
      </c>
      <c r="CV203" s="8">
        <v>9</v>
      </c>
      <c r="CW203" s="8">
        <v>9</v>
      </c>
      <c r="CX203" s="8">
        <v>9</v>
      </c>
      <c r="CY203" s="8">
        <v>9</v>
      </c>
      <c r="CZ203" s="8">
        <v>9</v>
      </c>
      <c r="DA203" s="8">
        <v>9</v>
      </c>
      <c r="DB203" s="8">
        <v>9</v>
      </c>
      <c r="DC203" s="8">
        <v>9</v>
      </c>
      <c r="DD203" s="8">
        <v>9</v>
      </c>
      <c r="DE203" s="8">
        <v>9</v>
      </c>
      <c r="DF203" s="8">
        <v>9</v>
      </c>
      <c r="DG203" s="8">
        <v>9</v>
      </c>
      <c r="DH203" s="8">
        <v>9</v>
      </c>
      <c r="DI203" s="8">
        <v>9</v>
      </c>
      <c r="DJ203" s="8">
        <v>9</v>
      </c>
      <c r="DK203" s="8">
        <v>9</v>
      </c>
      <c r="DL203" s="8">
        <v>9</v>
      </c>
      <c r="DM203" s="8">
        <v>9</v>
      </c>
      <c r="DN203" s="8">
        <v>9</v>
      </c>
      <c r="DO203" s="8">
        <v>9</v>
      </c>
      <c r="DP203" s="8">
        <v>9</v>
      </c>
      <c r="DQ203" s="8">
        <v>9</v>
      </c>
      <c r="DR203" s="8">
        <v>9</v>
      </c>
      <c r="DS203" s="8">
        <v>9</v>
      </c>
      <c r="DT203" s="8">
        <v>9</v>
      </c>
      <c r="DU203" s="8">
        <v>9</v>
      </c>
      <c r="DV203" s="8">
        <v>9</v>
      </c>
      <c r="DW203" s="8">
        <v>9</v>
      </c>
      <c r="DX203" s="8">
        <v>9</v>
      </c>
    </row>
    <row r="204" spans="1:128" ht="15.75" thickBot="1" x14ac:dyDescent="0.3">
      <c r="A204" s="7" t="s">
        <v>477</v>
      </c>
      <c r="B204" s="8">
        <v>10</v>
      </c>
      <c r="C204" s="8">
        <v>10</v>
      </c>
      <c r="D204" s="8">
        <v>10</v>
      </c>
      <c r="E204" s="8">
        <v>10</v>
      </c>
      <c r="F204" s="8">
        <v>10</v>
      </c>
      <c r="G204" s="8">
        <v>10</v>
      </c>
      <c r="H204" s="8">
        <v>10</v>
      </c>
      <c r="I204" s="8">
        <v>10</v>
      </c>
      <c r="J204" s="8">
        <v>10</v>
      </c>
      <c r="K204" s="8">
        <v>10</v>
      </c>
      <c r="L204" s="8">
        <v>10</v>
      </c>
      <c r="M204" s="8">
        <v>10</v>
      </c>
      <c r="N204" s="8">
        <v>10</v>
      </c>
      <c r="O204" s="8">
        <v>10</v>
      </c>
      <c r="P204" s="8">
        <v>10</v>
      </c>
      <c r="Q204" s="8">
        <v>10</v>
      </c>
      <c r="R204" s="8">
        <v>10</v>
      </c>
      <c r="S204" s="8">
        <v>10</v>
      </c>
      <c r="T204" s="8">
        <v>10</v>
      </c>
      <c r="U204" s="8">
        <v>10</v>
      </c>
      <c r="V204" s="8">
        <v>10</v>
      </c>
      <c r="W204" s="8">
        <v>10</v>
      </c>
      <c r="X204" s="8">
        <v>10</v>
      </c>
      <c r="Y204" s="8">
        <v>10</v>
      </c>
      <c r="Z204" s="8">
        <v>10</v>
      </c>
      <c r="AA204" s="8">
        <v>10</v>
      </c>
      <c r="AB204" s="8">
        <v>10</v>
      </c>
      <c r="AC204" s="8">
        <v>10</v>
      </c>
      <c r="AD204" s="8">
        <v>10</v>
      </c>
      <c r="BL204" s="39" t="s">
        <v>500</v>
      </c>
      <c r="BM204" s="30">
        <v>7</v>
      </c>
      <c r="BN204" s="30">
        <v>7</v>
      </c>
      <c r="BO204" s="30">
        <v>7</v>
      </c>
      <c r="BP204" s="30">
        <v>7</v>
      </c>
      <c r="BQ204" s="30">
        <v>7</v>
      </c>
      <c r="BR204" s="30">
        <v>7</v>
      </c>
      <c r="BS204" s="30">
        <v>7</v>
      </c>
      <c r="BT204" s="30">
        <v>7</v>
      </c>
      <c r="BU204" s="30">
        <v>7</v>
      </c>
      <c r="BV204" s="30">
        <v>7</v>
      </c>
      <c r="BW204" s="30">
        <v>7</v>
      </c>
      <c r="BX204" s="30">
        <v>7</v>
      </c>
      <c r="BY204" s="30">
        <v>7</v>
      </c>
      <c r="BZ204" s="30">
        <v>7</v>
      </c>
      <c r="CA204" s="30">
        <v>7</v>
      </c>
      <c r="CB204" s="30">
        <v>7</v>
      </c>
      <c r="CC204" s="30">
        <v>7</v>
      </c>
      <c r="CD204" s="30">
        <v>7</v>
      </c>
      <c r="CE204" s="30">
        <v>7</v>
      </c>
      <c r="CF204" s="30">
        <v>7</v>
      </c>
      <c r="CG204" s="30">
        <v>7</v>
      </c>
      <c r="CH204" s="30">
        <v>7</v>
      </c>
      <c r="CI204" s="30">
        <v>7</v>
      </c>
      <c r="CJ204" s="30">
        <v>7</v>
      </c>
      <c r="CK204" s="30">
        <v>7</v>
      </c>
      <c r="CL204" s="30">
        <v>7</v>
      </c>
      <c r="CM204" s="30">
        <v>7</v>
      </c>
      <c r="CN204" s="30">
        <v>7</v>
      </c>
      <c r="CO204" s="30">
        <v>7</v>
      </c>
      <c r="CP204" s="34"/>
      <c r="CQ204" s="34"/>
      <c r="CR204" s="34"/>
      <c r="CS204" s="34"/>
      <c r="CU204" s="7" t="s">
        <v>493</v>
      </c>
      <c r="CV204" s="8">
        <v>8</v>
      </c>
      <c r="CW204" s="8">
        <v>8</v>
      </c>
      <c r="CX204" s="8">
        <v>8</v>
      </c>
      <c r="CY204" s="8">
        <v>8</v>
      </c>
      <c r="CZ204" s="8">
        <v>8</v>
      </c>
      <c r="DA204" s="8">
        <v>8</v>
      </c>
      <c r="DB204" s="8">
        <v>8</v>
      </c>
      <c r="DC204" s="8">
        <v>8</v>
      </c>
      <c r="DD204" s="8">
        <v>8</v>
      </c>
      <c r="DE204" s="8">
        <v>8</v>
      </c>
      <c r="DF204" s="8">
        <v>8</v>
      </c>
      <c r="DG204" s="8">
        <v>8</v>
      </c>
      <c r="DH204" s="8">
        <v>8</v>
      </c>
      <c r="DI204" s="8">
        <v>8</v>
      </c>
      <c r="DJ204" s="8">
        <v>8</v>
      </c>
      <c r="DK204" s="8">
        <v>8</v>
      </c>
      <c r="DL204" s="8">
        <v>8</v>
      </c>
      <c r="DM204" s="8">
        <v>8</v>
      </c>
      <c r="DN204" s="8">
        <v>8</v>
      </c>
      <c r="DO204" s="8">
        <v>8</v>
      </c>
      <c r="DP204" s="8">
        <v>8</v>
      </c>
      <c r="DQ204" s="8">
        <v>8</v>
      </c>
      <c r="DR204" s="8">
        <v>8</v>
      </c>
      <c r="DS204" s="8">
        <v>8</v>
      </c>
      <c r="DT204" s="8">
        <v>8</v>
      </c>
      <c r="DU204" s="8">
        <v>8</v>
      </c>
      <c r="DV204" s="8">
        <v>8</v>
      </c>
      <c r="DW204" s="8">
        <v>8</v>
      </c>
      <c r="DX204" s="8">
        <v>8</v>
      </c>
    </row>
    <row r="205" spans="1:128" ht="15.75" thickBot="1" x14ac:dyDescent="0.3">
      <c r="A205" s="7" t="s">
        <v>485</v>
      </c>
      <c r="B205" s="8">
        <v>9</v>
      </c>
      <c r="C205" s="8">
        <v>9</v>
      </c>
      <c r="D205" s="8">
        <v>9</v>
      </c>
      <c r="E205" s="8">
        <v>9</v>
      </c>
      <c r="F205" s="8">
        <v>9</v>
      </c>
      <c r="G205" s="8">
        <v>9</v>
      </c>
      <c r="H205" s="8">
        <v>9</v>
      </c>
      <c r="I205" s="8">
        <v>9</v>
      </c>
      <c r="J205" s="8">
        <v>9</v>
      </c>
      <c r="K205" s="8">
        <v>9</v>
      </c>
      <c r="L205" s="8">
        <v>9</v>
      </c>
      <c r="M205" s="8">
        <v>9</v>
      </c>
      <c r="N205" s="8">
        <v>9</v>
      </c>
      <c r="O205" s="8">
        <v>9</v>
      </c>
      <c r="P205" s="8">
        <v>9</v>
      </c>
      <c r="Q205" s="8">
        <v>9</v>
      </c>
      <c r="R205" s="8">
        <v>9</v>
      </c>
      <c r="S205" s="8">
        <v>9</v>
      </c>
      <c r="T205" s="8">
        <v>9</v>
      </c>
      <c r="U205" s="8">
        <v>9</v>
      </c>
      <c r="V205" s="8">
        <v>9</v>
      </c>
      <c r="W205" s="8">
        <v>9</v>
      </c>
      <c r="X205" s="8">
        <v>9</v>
      </c>
      <c r="Y205" s="8">
        <v>9</v>
      </c>
      <c r="Z205" s="8">
        <v>9</v>
      </c>
      <c r="AA205" s="8">
        <v>9</v>
      </c>
      <c r="AB205" s="8">
        <v>9</v>
      </c>
      <c r="AC205" s="8">
        <v>9</v>
      </c>
      <c r="AD205" s="8">
        <v>9</v>
      </c>
      <c r="BL205" s="39" t="s">
        <v>507</v>
      </c>
      <c r="BM205" s="30">
        <v>6</v>
      </c>
      <c r="BN205" s="30">
        <v>6</v>
      </c>
      <c r="BO205" s="30">
        <v>6</v>
      </c>
      <c r="BP205" s="30">
        <v>6</v>
      </c>
      <c r="BQ205" s="30">
        <v>6</v>
      </c>
      <c r="BR205" s="30">
        <v>6</v>
      </c>
      <c r="BS205" s="30">
        <v>6</v>
      </c>
      <c r="BT205" s="30">
        <v>6</v>
      </c>
      <c r="BU205" s="30">
        <v>6</v>
      </c>
      <c r="BV205" s="30">
        <v>6</v>
      </c>
      <c r="BW205" s="30">
        <v>6</v>
      </c>
      <c r="BX205" s="30">
        <v>6</v>
      </c>
      <c r="BY205" s="30">
        <v>6</v>
      </c>
      <c r="BZ205" s="30">
        <v>6</v>
      </c>
      <c r="CA205" s="30">
        <v>6</v>
      </c>
      <c r="CB205" s="30">
        <v>6</v>
      </c>
      <c r="CC205" s="30">
        <v>6</v>
      </c>
      <c r="CD205" s="30">
        <v>6</v>
      </c>
      <c r="CE205" s="30">
        <v>6</v>
      </c>
      <c r="CF205" s="30">
        <v>6</v>
      </c>
      <c r="CG205" s="30">
        <v>6</v>
      </c>
      <c r="CH205" s="30">
        <v>6</v>
      </c>
      <c r="CI205" s="30">
        <v>6</v>
      </c>
      <c r="CJ205" s="30">
        <v>6</v>
      </c>
      <c r="CK205" s="30">
        <v>6</v>
      </c>
      <c r="CL205" s="30">
        <v>6</v>
      </c>
      <c r="CM205" s="30">
        <v>6</v>
      </c>
      <c r="CN205" s="30">
        <v>6</v>
      </c>
      <c r="CO205" s="30">
        <v>6</v>
      </c>
      <c r="CP205" s="34"/>
      <c r="CQ205" s="34"/>
      <c r="CR205" s="34"/>
      <c r="CS205" s="34"/>
      <c r="CU205" s="7" t="s">
        <v>500</v>
      </c>
      <c r="CV205" s="8">
        <v>7</v>
      </c>
      <c r="CW205" s="8">
        <v>7</v>
      </c>
      <c r="CX205" s="8">
        <v>7</v>
      </c>
      <c r="CY205" s="8">
        <v>7</v>
      </c>
      <c r="CZ205" s="8">
        <v>7</v>
      </c>
      <c r="DA205" s="8">
        <v>7</v>
      </c>
      <c r="DB205" s="8">
        <v>7</v>
      </c>
      <c r="DC205" s="8">
        <v>7</v>
      </c>
      <c r="DD205" s="8">
        <v>7</v>
      </c>
      <c r="DE205" s="8">
        <v>7</v>
      </c>
      <c r="DF205" s="8">
        <v>7</v>
      </c>
      <c r="DG205" s="8">
        <v>7</v>
      </c>
      <c r="DH205" s="8">
        <v>7</v>
      </c>
      <c r="DI205" s="8">
        <v>7</v>
      </c>
      <c r="DJ205" s="8">
        <v>7</v>
      </c>
      <c r="DK205" s="8">
        <v>7</v>
      </c>
      <c r="DL205" s="8">
        <v>7</v>
      </c>
      <c r="DM205" s="8">
        <v>7</v>
      </c>
      <c r="DN205" s="8">
        <v>7</v>
      </c>
      <c r="DO205" s="8">
        <v>7</v>
      </c>
      <c r="DP205" s="8">
        <v>7</v>
      </c>
      <c r="DQ205" s="8">
        <v>7</v>
      </c>
      <c r="DR205" s="8">
        <v>7</v>
      </c>
      <c r="DS205" s="8">
        <v>7</v>
      </c>
      <c r="DT205" s="8">
        <v>7</v>
      </c>
      <c r="DU205" s="8">
        <v>7</v>
      </c>
      <c r="DV205" s="8">
        <v>7</v>
      </c>
      <c r="DW205" s="8">
        <v>7</v>
      </c>
      <c r="DX205" s="8">
        <v>7</v>
      </c>
    </row>
    <row r="206" spans="1:128" ht="15.75" thickBot="1" x14ac:dyDescent="0.3">
      <c r="A206" s="7" t="s">
        <v>493</v>
      </c>
      <c r="B206" s="8">
        <v>8</v>
      </c>
      <c r="C206" s="8">
        <v>8</v>
      </c>
      <c r="D206" s="8">
        <v>8</v>
      </c>
      <c r="E206" s="8">
        <v>8</v>
      </c>
      <c r="F206" s="8">
        <v>8</v>
      </c>
      <c r="G206" s="8">
        <v>8</v>
      </c>
      <c r="H206" s="8">
        <v>8</v>
      </c>
      <c r="I206" s="8">
        <v>8</v>
      </c>
      <c r="J206" s="8">
        <v>8</v>
      </c>
      <c r="K206" s="8">
        <v>8</v>
      </c>
      <c r="L206" s="8">
        <v>8</v>
      </c>
      <c r="M206" s="8">
        <v>8</v>
      </c>
      <c r="N206" s="8">
        <v>8</v>
      </c>
      <c r="O206" s="8">
        <v>8</v>
      </c>
      <c r="P206" s="8">
        <v>8</v>
      </c>
      <c r="Q206" s="8">
        <v>8</v>
      </c>
      <c r="R206" s="8">
        <v>8</v>
      </c>
      <c r="S206" s="8">
        <v>8</v>
      </c>
      <c r="T206" s="8">
        <v>8</v>
      </c>
      <c r="U206" s="8">
        <v>8</v>
      </c>
      <c r="V206" s="8">
        <v>8</v>
      </c>
      <c r="W206" s="8">
        <v>8</v>
      </c>
      <c r="X206" s="8">
        <v>8</v>
      </c>
      <c r="Y206" s="8">
        <v>8</v>
      </c>
      <c r="Z206" s="8">
        <v>8</v>
      </c>
      <c r="AA206" s="8">
        <v>8</v>
      </c>
      <c r="AB206" s="8">
        <v>8</v>
      </c>
      <c r="AC206" s="8">
        <v>8</v>
      </c>
      <c r="AD206" s="8">
        <v>8</v>
      </c>
      <c r="BL206" s="39" t="s">
        <v>514</v>
      </c>
      <c r="BM206" s="30">
        <v>5</v>
      </c>
      <c r="BN206" s="30">
        <v>5</v>
      </c>
      <c r="BO206" s="30">
        <v>5</v>
      </c>
      <c r="BP206" s="30">
        <v>5</v>
      </c>
      <c r="BQ206" s="30">
        <v>5</v>
      </c>
      <c r="BR206" s="30">
        <v>5</v>
      </c>
      <c r="BS206" s="30">
        <v>5</v>
      </c>
      <c r="BT206" s="30">
        <v>5</v>
      </c>
      <c r="BU206" s="30">
        <v>5</v>
      </c>
      <c r="BV206" s="30">
        <v>5</v>
      </c>
      <c r="BW206" s="30">
        <v>5</v>
      </c>
      <c r="BX206" s="30">
        <v>5</v>
      </c>
      <c r="BY206" s="30">
        <v>5</v>
      </c>
      <c r="BZ206" s="30">
        <v>5</v>
      </c>
      <c r="CA206" s="30">
        <v>5</v>
      </c>
      <c r="CB206" s="30">
        <v>5</v>
      </c>
      <c r="CC206" s="30">
        <v>5</v>
      </c>
      <c r="CD206" s="30">
        <v>5</v>
      </c>
      <c r="CE206" s="30">
        <v>5</v>
      </c>
      <c r="CF206" s="30">
        <v>5</v>
      </c>
      <c r="CG206" s="30">
        <v>5</v>
      </c>
      <c r="CH206" s="30">
        <v>5</v>
      </c>
      <c r="CI206" s="30">
        <v>5</v>
      </c>
      <c r="CJ206" s="30">
        <v>5</v>
      </c>
      <c r="CK206" s="30">
        <v>5</v>
      </c>
      <c r="CL206" s="30">
        <v>5</v>
      </c>
      <c r="CM206" s="30">
        <v>5</v>
      </c>
      <c r="CN206" s="30">
        <v>5</v>
      </c>
      <c r="CO206" s="30">
        <v>5</v>
      </c>
      <c r="CP206" s="34"/>
      <c r="CQ206" s="34"/>
      <c r="CR206" s="34"/>
      <c r="CS206" s="34"/>
      <c r="CU206" s="7" t="s">
        <v>507</v>
      </c>
      <c r="CV206" s="8">
        <v>6</v>
      </c>
      <c r="CW206" s="8">
        <v>6</v>
      </c>
      <c r="CX206" s="8">
        <v>6</v>
      </c>
      <c r="CY206" s="8">
        <v>6</v>
      </c>
      <c r="CZ206" s="8">
        <v>6</v>
      </c>
      <c r="DA206" s="8">
        <v>6</v>
      </c>
      <c r="DB206" s="8">
        <v>6</v>
      </c>
      <c r="DC206" s="8">
        <v>6</v>
      </c>
      <c r="DD206" s="8">
        <v>6</v>
      </c>
      <c r="DE206" s="8">
        <v>6</v>
      </c>
      <c r="DF206" s="8">
        <v>6</v>
      </c>
      <c r="DG206" s="8">
        <v>6</v>
      </c>
      <c r="DH206" s="8">
        <v>6</v>
      </c>
      <c r="DI206" s="8">
        <v>6</v>
      </c>
      <c r="DJ206" s="8">
        <v>6</v>
      </c>
      <c r="DK206" s="8">
        <v>6</v>
      </c>
      <c r="DL206" s="8">
        <v>6</v>
      </c>
      <c r="DM206" s="8">
        <v>6</v>
      </c>
      <c r="DN206" s="8">
        <v>6</v>
      </c>
      <c r="DO206" s="8">
        <v>6</v>
      </c>
      <c r="DP206" s="8">
        <v>6</v>
      </c>
      <c r="DQ206" s="8">
        <v>6</v>
      </c>
      <c r="DR206" s="8">
        <v>6</v>
      </c>
      <c r="DS206" s="8">
        <v>6</v>
      </c>
      <c r="DT206" s="8">
        <v>6</v>
      </c>
      <c r="DU206" s="8">
        <v>6</v>
      </c>
      <c r="DV206" s="8">
        <v>6</v>
      </c>
      <c r="DW206" s="8">
        <v>6</v>
      </c>
      <c r="DX206" s="8">
        <v>6</v>
      </c>
    </row>
    <row r="207" spans="1:128" ht="15.75" thickBot="1" x14ac:dyDescent="0.3">
      <c r="A207" s="7" t="s">
        <v>500</v>
      </c>
      <c r="B207" s="8">
        <v>7</v>
      </c>
      <c r="C207" s="8">
        <v>7</v>
      </c>
      <c r="D207" s="8">
        <v>7</v>
      </c>
      <c r="E207" s="8">
        <v>7</v>
      </c>
      <c r="F207" s="8">
        <v>7</v>
      </c>
      <c r="G207" s="8">
        <v>7</v>
      </c>
      <c r="H207" s="8">
        <v>7</v>
      </c>
      <c r="I207" s="8">
        <v>7</v>
      </c>
      <c r="J207" s="8">
        <v>7</v>
      </c>
      <c r="K207" s="8">
        <v>7</v>
      </c>
      <c r="L207" s="8">
        <v>7</v>
      </c>
      <c r="M207" s="8">
        <v>7</v>
      </c>
      <c r="N207" s="8">
        <v>7</v>
      </c>
      <c r="O207" s="8">
        <v>7</v>
      </c>
      <c r="P207" s="8">
        <v>7</v>
      </c>
      <c r="Q207" s="8">
        <v>7</v>
      </c>
      <c r="R207" s="8">
        <v>7</v>
      </c>
      <c r="S207" s="8">
        <v>7</v>
      </c>
      <c r="T207" s="8">
        <v>7</v>
      </c>
      <c r="U207" s="8">
        <v>7</v>
      </c>
      <c r="V207" s="8">
        <v>7</v>
      </c>
      <c r="W207" s="8">
        <v>7</v>
      </c>
      <c r="X207" s="8">
        <v>7</v>
      </c>
      <c r="Y207" s="8">
        <v>7</v>
      </c>
      <c r="Z207" s="8">
        <v>7</v>
      </c>
      <c r="AA207" s="8">
        <v>7</v>
      </c>
      <c r="AB207" s="8">
        <v>7</v>
      </c>
      <c r="AC207" s="8">
        <v>7</v>
      </c>
      <c r="AD207" s="8">
        <v>7</v>
      </c>
      <c r="BL207" s="39" t="s">
        <v>521</v>
      </c>
      <c r="BM207" s="30">
        <v>4</v>
      </c>
      <c r="BN207" s="30">
        <v>4</v>
      </c>
      <c r="BO207" s="30">
        <v>4</v>
      </c>
      <c r="BP207" s="30">
        <v>4</v>
      </c>
      <c r="BQ207" s="30">
        <v>4</v>
      </c>
      <c r="BR207" s="30">
        <v>4</v>
      </c>
      <c r="BS207" s="30">
        <v>4</v>
      </c>
      <c r="BT207" s="30">
        <v>4</v>
      </c>
      <c r="BU207" s="30">
        <v>4</v>
      </c>
      <c r="BV207" s="30">
        <v>4</v>
      </c>
      <c r="BW207" s="30">
        <v>4</v>
      </c>
      <c r="BX207" s="30">
        <v>4</v>
      </c>
      <c r="BY207" s="30">
        <v>4</v>
      </c>
      <c r="BZ207" s="30">
        <v>4</v>
      </c>
      <c r="CA207" s="30">
        <v>4</v>
      </c>
      <c r="CB207" s="30">
        <v>4</v>
      </c>
      <c r="CC207" s="30">
        <v>4</v>
      </c>
      <c r="CD207" s="30">
        <v>4</v>
      </c>
      <c r="CE207" s="30">
        <v>4</v>
      </c>
      <c r="CF207" s="30">
        <v>4</v>
      </c>
      <c r="CG207" s="30">
        <v>4</v>
      </c>
      <c r="CH207" s="30">
        <v>4</v>
      </c>
      <c r="CI207" s="30">
        <v>4</v>
      </c>
      <c r="CJ207" s="30">
        <v>4</v>
      </c>
      <c r="CK207" s="30">
        <v>4</v>
      </c>
      <c r="CL207" s="30">
        <v>4</v>
      </c>
      <c r="CM207" s="30">
        <v>4</v>
      </c>
      <c r="CN207" s="30">
        <v>4</v>
      </c>
      <c r="CO207" s="30">
        <v>4</v>
      </c>
      <c r="CP207" s="34"/>
      <c r="CQ207" s="34"/>
      <c r="CR207" s="34"/>
      <c r="CS207" s="34"/>
      <c r="CU207" s="7" t="s">
        <v>514</v>
      </c>
      <c r="CV207" s="8">
        <v>5</v>
      </c>
      <c r="CW207" s="8">
        <v>5</v>
      </c>
      <c r="CX207" s="8">
        <v>5</v>
      </c>
      <c r="CY207" s="8">
        <v>5</v>
      </c>
      <c r="CZ207" s="8">
        <v>5</v>
      </c>
      <c r="DA207" s="8">
        <v>5</v>
      </c>
      <c r="DB207" s="8">
        <v>5</v>
      </c>
      <c r="DC207" s="8">
        <v>5</v>
      </c>
      <c r="DD207" s="8">
        <v>5</v>
      </c>
      <c r="DE207" s="8">
        <v>5</v>
      </c>
      <c r="DF207" s="8">
        <v>5</v>
      </c>
      <c r="DG207" s="8">
        <v>5</v>
      </c>
      <c r="DH207" s="8">
        <v>5</v>
      </c>
      <c r="DI207" s="8">
        <v>5</v>
      </c>
      <c r="DJ207" s="8">
        <v>5</v>
      </c>
      <c r="DK207" s="8">
        <v>5</v>
      </c>
      <c r="DL207" s="8">
        <v>5</v>
      </c>
      <c r="DM207" s="8">
        <v>5</v>
      </c>
      <c r="DN207" s="8">
        <v>5</v>
      </c>
      <c r="DO207" s="8">
        <v>5</v>
      </c>
      <c r="DP207" s="8">
        <v>5</v>
      </c>
      <c r="DQ207" s="8">
        <v>5</v>
      </c>
      <c r="DR207" s="8">
        <v>5</v>
      </c>
      <c r="DS207" s="8">
        <v>5</v>
      </c>
      <c r="DT207" s="8">
        <v>5</v>
      </c>
      <c r="DU207" s="8">
        <v>5</v>
      </c>
      <c r="DV207" s="8">
        <v>5</v>
      </c>
      <c r="DW207" s="8">
        <v>5</v>
      </c>
      <c r="DX207" s="8">
        <v>5</v>
      </c>
    </row>
    <row r="208" spans="1:128" ht="15.75" thickBot="1" x14ac:dyDescent="0.3">
      <c r="A208" s="7" t="s">
        <v>507</v>
      </c>
      <c r="B208" s="8">
        <v>6</v>
      </c>
      <c r="C208" s="8">
        <v>6</v>
      </c>
      <c r="D208" s="8">
        <v>6</v>
      </c>
      <c r="E208" s="8">
        <v>6</v>
      </c>
      <c r="F208" s="8">
        <v>6</v>
      </c>
      <c r="G208" s="8">
        <v>6</v>
      </c>
      <c r="H208" s="8">
        <v>6</v>
      </c>
      <c r="I208" s="8">
        <v>6</v>
      </c>
      <c r="J208" s="8">
        <v>6</v>
      </c>
      <c r="K208" s="8">
        <v>6</v>
      </c>
      <c r="L208" s="8">
        <v>6</v>
      </c>
      <c r="M208" s="8">
        <v>6</v>
      </c>
      <c r="N208" s="8">
        <v>6</v>
      </c>
      <c r="O208" s="8">
        <v>6</v>
      </c>
      <c r="P208" s="8">
        <v>6</v>
      </c>
      <c r="Q208" s="8">
        <v>6</v>
      </c>
      <c r="R208" s="8">
        <v>6</v>
      </c>
      <c r="S208" s="8">
        <v>6</v>
      </c>
      <c r="T208" s="8">
        <v>6</v>
      </c>
      <c r="U208" s="8">
        <v>6</v>
      </c>
      <c r="V208" s="8">
        <v>6</v>
      </c>
      <c r="W208" s="8">
        <v>6</v>
      </c>
      <c r="X208" s="8">
        <v>6</v>
      </c>
      <c r="Y208" s="8">
        <v>6</v>
      </c>
      <c r="Z208" s="8">
        <v>6</v>
      </c>
      <c r="AA208" s="8">
        <v>6</v>
      </c>
      <c r="AB208" s="8">
        <v>6</v>
      </c>
      <c r="AC208" s="8">
        <v>6</v>
      </c>
      <c r="AD208" s="8">
        <v>6</v>
      </c>
      <c r="BL208" s="39" t="s">
        <v>528</v>
      </c>
      <c r="BM208" s="30">
        <v>3</v>
      </c>
      <c r="BN208" s="30">
        <v>3</v>
      </c>
      <c r="BO208" s="30">
        <v>3</v>
      </c>
      <c r="BP208" s="30">
        <v>3</v>
      </c>
      <c r="BQ208" s="30">
        <v>3</v>
      </c>
      <c r="BR208" s="30">
        <v>3</v>
      </c>
      <c r="BS208" s="30">
        <v>3</v>
      </c>
      <c r="BT208" s="30">
        <v>3</v>
      </c>
      <c r="BU208" s="30">
        <v>3</v>
      </c>
      <c r="BV208" s="30">
        <v>3</v>
      </c>
      <c r="BW208" s="30">
        <v>3</v>
      </c>
      <c r="BX208" s="30">
        <v>3</v>
      </c>
      <c r="BY208" s="30">
        <v>3</v>
      </c>
      <c r="BZ208" s="30">
        <v>3</v>
      </c>
      <c r="CA208" s="30">
        <v>3</v>
      </c>
      <c r="CB208" s="30">
        <v>3</v>
      </c>
      <c r="CC208" s="30">
        <v>3</v>
      </c>
      <c r="CD208" s="30">
        <v>3</v>
      </c>
      <c r="CE208" s="30">
        <v>3</v>
      </c>
      <c r="CF208" s="30">
        <v>3</v>
      </c>
      <c r="CG208" s="30">
        <v>3</v>
      </c>
      <c r="CH208" s="30">
        <v>3</v>
      </c>
      <c r="CI208" s="30">
        <v>3</v>
      </c>
      <c r="CJ208" s="30">
        <v>3</v>
      </c>
      <c r="CK208" s="30">
        <v>3</v>
      </c>
      <c r="CL208" s="30">
        <v>3</v>
      </c>
      <c r="CM208" s="30">
        <v>3</v>
      </c>
      <c r="CN208" s="30">
        <v>3</v>
      </c>
      <c r="CO208" s="30">
        <v>3</v>
      </c>
      <c r="CP208" s="34"/>
      <c r="CQ208" s="34"/>
      <c r="CR208" s="34"/>
      <c r="CS208" s="34"/>
      <c r="CU208" s="7" t="s">
        <v>521</v>
      </c>
      <c r="CV208" s="8">
        <v>4</v>
      </c>
      <c r="CW208" s="8">
        <v>4</v>
      </c>
      <c r="CX208" s="8">
        <v>4</v>
      </c>
      <c r="CY208" s="8">
        <v>4</v>
      </c>
      <c r="CZ208" s="8">
        <v>4</v>
      </c>
      <c r="DA208" s="8">
        <v>4</v>
      </c>
      <c r="DB208" s="8">
        <v>4</v>
      </c>
      <c r="DC208" s="8">
        <v>4</v>
      </c>
      <c r="DD208" s="8">
        <v>4</v>
      </c>
      <c r="DE208" s="8">
        <v>4</v>
      </c>
      <c r="DF208" s="8">
        <v>4</v>
      </c>
      <c r="DG208" s="8">
        <v>4</v>
      </c>
      <c r="DH208" s="8">
        <v>4</v>
      </c>
      <c r="DI208" s="8">
        <v>4</v>
      </c>
      <c r="DJ208" s="8">
        <v>4</v>
      </c>
      <c r="DK208" s="8">
        <v>4</v>
      </c>
      <c r="DL208" s="8">
        <v>4</v>
      </c>
      <c r="DM208" s="8">
        <v>4</v>
      </c>
      <c r="DN208" s="8">
        <v>4</v>
      </c>
      <c r="DO208" s="8">
        <v>4</v>
      </c>
      <c r="DP208" s="8">
        <v>4</v>
      </c>
      <c r="DQ208" s="8">
        <v>4</v>
      </c>
      <c r="DR208" s="8">
        <v>4</v>
      </c>
      <c r="DS208" s="8">
        <v>4</v>
      </c>
      <c r="DT208" s="8">
        <v>4</v>
      </c>
      <c r="DU208" s="8">
        <v>4</v>
      </c>
      <c r="DV208" s="8">
        <v>4</v>
      </c>
      <c r="DW208" s="8">
        <v>4</v>
      </c>
      <c r="DX208" s="8">
        <v>4</v>
      </c>
    </row>
    <row r="209" spans="1:132" ht="15.75" thickBot="1" x14ac:dyDescent="0.3">
      <c r="A209" s="7" t="s">
        <v>514</v>
      </c>
      <c r="B209" s="8">
        <v>5</v>
      </c>
      <c r="C209" s="8">
        <v>5</v>
      </c>
      <c r="D209" s="8">
        <v>5</v>
      </c>
      <c r="E209" s="8">
        <v>5</v>
      </c>
      <c r="F209" s="8">
        <v>5</v>
      </c>
      <c r="G209" s="8">
        <v>5</v>
      </c>
      <c r="H209" s="8">
        <v>5</v>
      </c>
      <c r="I209" s="8">
        <v>5</v>
      </c>
      <c r="J209" s="8">
        <v>5</v>
      </c>
      <c r="K209" s="8">
        <v>5</v>
      </c>
      <c r="L209" s="8">
        <v>5</v>
      </c>
      <c r="M209" s="8">
        <v>5</v>
      </c>
      <c r="N209" s="8">
        <v>5</v>
      </c>
      <c r="O209" s="8">
        <v>5</v>
      </c>
      <c r="P209" s="8">
        <v>5</v>
      </c>
      <c r="Q209" s="8">
        <v>5</v>
      </c>
      <c r="R209" s="8">
        <v>5</v>
      </c>
      <c r="S209" s="8">
        <v>5</v>
      </c>
      <c r="T209" s="8">
        <v>5</v>
      </c>
      <c r="U209" s="8">
        <v>5</v>
      </c>
      <c r="V209" s="8">
        <v>5</v>
      </c>
      <c r="W209" s="8">
        <v>5</v>
      </c>
      <c r="X209" s="8">
        <v>5</v>
      </c>
      <c r="Y209" s="8">
        <v>5</v>
      </c>
      <c r="Z209" s="8">
        <v>5</v>
      </c>
      <c r="AA209" s="8">
        <v>5</v>
      </c>
      <c r="AB209" s="8">
        <v>5</v>
      </c>
      <c r="AC209" s="8">
        <v>5</v>
      </c>
      <c r="AD209" s="8">
        <v>5</v>
      </c>
      <c r="BL209" s="39" t="s">
        <v>535</v>
      </c>
      <c r="BM209" s="30">
        <v>2</v>
      </c>
      <c r="BN209" s="30">
        <v>2</v>
      </c>
      <c r="BO209" s="30">
        <v>2</v>
      </c>
      <c r="BP209" s="30">
        <v>2</v>
      </c>
      <c r="BQ209" s="30">
        <v>2</v>
      </c>
      <c r="BR209" s="30">
        <v>2</v>
      </c>
      <c r="BS209" s="30">
        <v>2</v>
      </c>
      <c r="BT209" s="30">
        <v>2</v>
      </c>
      <c r="BU209" s="30">
        <v>2</v>
      </c>
      <c r="BV209" s="30">
        <v>2</v>
      </c>
      <c r="BW209" s="30">
        <v>2</v>
      </c>
      <c r="BX209" s="30">
        <v>2</v>
      </c>
      <c r="BY209" s="30">
        <v>2</v>
      </c>
      <c r="BZ209" s="30">
        <v>2</v>
      </c>
      <c r="CA209" s="30">
        <v>2</v>
      </c>
      <c r="CB209" s="30">
        <v>2</v>
      </c>
      <c r="CC209" s="30">
        <v>2</v>
      </c>
      <c r="CD209" s="30">
        <v>2</v>
      </c>
      <c r="CE209" s="30">
        <v>2</v>
      </c>
      <c r="CF209" s="30">
        <v>2</v>
      </c>
      <c r="CG209" s="30">
        <v>2</v>
      </c>
      <c r="CH209" s="30">
        <v>2</v>
      </c>
      <c r="CI209" s="30">
        <v>2</v>
      </c>
      <c r="CJ209" s="30">
        <v>2</v>
      </c>
      <c r="CK209" s="30">
        <v>2</v>
      </c>
      <c r="CL209" s="30">
        <v>2</v>
      </c>
      <c r="CM209" s="30">
        <v>2</v>
      </c>
      <c r="CN209" s="30">
        <v>2</v>
      </c>
      <c r="CO209" s="30">
        <v>2</v>
      </c>
      <c r="CP209" s="34"/>
      <c r="CQ209" s="34"/>
      <c r="CR209" s="34"/>
      <c r="CS209" s="34"/>
      <c r="CU209" s="7" t="s">
        <v>528</v>
      </c>
      <c r="CV209" s="8">
        <v>3</v>
      </c>
      <c r="CW209" s="8">
        <v>3</v>
      </c>
      <c r="CX209" s="8">
        <v>3</v>
      </c>
      <c r="CY209" s="8">
        <v>3</v>
      </c>
      <c r="CZ209" s="8">
        <v>3</v>
      </c>
      <c r="DA209" s="8">
        <v>3</v>
      </c>
      <c r="DB209" s="8">
        <v>3</v>
      </c>
      <c r="DC209" s="8">
        <v>3</v>
      </c>
      <c r="DD209" s="8">
        <v>3</v>
      </c>
      <c r="DE209" s="8">
        <v>3</v>
      </c>
      <c r="DF209" s="8">
        <v>3</v>
      </c>
      <c r="DG209" s="8">
        <v>3</v>
      </c>
      <c r="DH209" s="8">
        <v>3</v>
      </c>
      <c r="DI209" s="8">
        <v>3</v>
      </c>
      <c r="DJ209" s="8">
        <v>3</v>
      </c>
      <c r="DK209" s="8">
        <v>3</v>
      </c>
      <c r="DL209" s="8">
        <v>3</v>
      </c>
      <c r="DM209" s="8">
        <v>3</v>
      </c>
      <c r="DN209" s="8">
        <v>3</v>
      </c>
      <c r="DO209" s="8">
        <v>3</v>
      </c>
      <c r="DP209" s="8">
        <v>3</v>
      </c>
      <c r="DQ209" s="8">
        <v>3</v>
      </c>
      <c r="DR209" s="8">
        <v>3</v>
      </c>
      <c r="DS209" s="8">
        <v>3</v>
      </c>
      <c r="DT209" s="8">
        <v>3</v>
      </c>
      <c r="DU209" s="8">
        <v>3</v>
      </c>
      <c r="DV209" s="8">
        <v>3</v>
      </c>
      <c r="DW209" s="8">
        <v>3</v>
      </c>
      <c r="DX209" s="8">
        <v>3</v>
      </c>
    </row>
    <row r="210" spans="1:132" ht="15.75" thickBot="1" x14ac:dyDescent="0.3">
      <c r="A210" s="7" t="s">
        <v>521</v>
      </c>
      <c r="B210" s="8">
        <v>4</v>
      </c>
      <c r="C210" s="8">
        <v>4</v>
      </c>
      <c r="D210" s="8">
        <v>4</v>
      </c>
      <c r="E210" s="8">
        <v>4</v>
      </c>
      <c r="F210" s="8">
        <v>4</v>
      </c>
      <c r="G210" s="8">
        <v>4</v>
      </c>
      <c r="H210" s="8">
        <v>4</v>
      </c>
      <c r="I210" s="8">
        <v>4</v>
      </c>
      <c r="J210" s="8">
        <v>4</v>
      </c>
      <c r="K210" s="8">
        <v>4</v>
      </c>
      <c r="L210" s="8">
        <v>4</v>
      </c>
      <c r="M210" s="8">
        <v>4</v>
      </c>
      <c r="N210" s="8">
        <v>4</v>
      </c>
      <c r="O210" s="8">
        <v>4</v>
      </c>
      <c r="P210" s="8">
        <v>4</v>
      </c>
      <c r="Q210" s="8">
        <v>4</v>
      </c>
      <c r="R210" s="8">
        <v>4</v>
      </c>
      <c r="S210" s="8">
        <v>4</v>
      </c>
      <c r="T210" s="8">
        <v>4</v>
      </c>
      <c r="U210" s="8">
        <v>4</v>
      </c>
      <c r="V210" s="8">
        <v>4</v>
      </c>
      <c r="W210" s="8">
        <v>4</v>
      </c>
      <c r="X210" s="8">
        <v>4</v>
      </c>
      <c r="Y210" s="8">
        <v>4</v>
      </c>
      <c r="Z210" s="8">
        <v>4</v>
      </c>
      <c r="AA210" s="8">
        <v>4</v>
      </c>
      <c r="AB210" s="8">
        <v>4</v>
      </c>
      <c r="AC210" s="8">
        <v>4</v>
      </c>
      <c r="AD210" s="8">
        <v>4</v>
      </c>
      <c r="BL210" s="39" t="s">
        <v>542</v>
      </c>
      <c r="BM210" s="30">
        <v>1</v>
      </c>
      <c r="BN210" s="30">
        <v>1</v>
      </c>
      <c r="BO210" s="30">
        <v>1</v>
      </c>
      <c r="BP210" s="30">
        <v>1</v>
      </c>
      <c r="BQ210" s="30">
        <v>1</v>
      </c>
      <c r="BR210" s="30">
        <v>1</v>
      </c>
      <c r="BS210" s="30">
        <v>1</v>
      </c>
      <c r="BT210" s="30">
        <v>1</v>
      </c>
      <c r="BU210" s="30">
        <v>1</v>
      </c>
      <c r="BV210" s="30">
        <v>1</v>
      </c>
      <c r="BW210" s="30">
        <v>1</v>
      </c>
      <c r="BX210" s="30">
        <v>1</v>
      </c>
      <c r="BY210" s="30">
        <v>1</v>
      </c>
      <c r="BZ210" s="30">
        <v>1</v>
      </c>
      <c r="CA210" s="30">
        <v>1</v>
      </c>
      <c r="CB210" s="30">
        <v>1</v>
      </c>
      <c r="CC210" s="30">
        <v>1</v>
      </c>
      <c r="CD210" s="30">
        <v>1</v>
      </c>
      <c r="CE210" s="30">
        <v>1</v>
      </c>
      <c r="CF210" s="30">
        <v>1</v>
      </c>
      <c r="CG210" s="30">
        <v>1</v>
      </c>
      <c r="CH210" s="30">
        <v>1</v>
      </c>
      <c r="CI210" s="30">
        <v>1</v>
      </c>
      <c r="CJ210" s="30">
        <v>1</v>
      </c>
      <c r="CK210" s="30">
        <v>1</v>
      </c>
      <c r="CL210" s="30">
        <v>1</v>
      </c>
      <c r="CM210" s="30">
        <v>1</v>
      </c>
      <c r="CN210" s="30">
        <v>1</v>
      </c>
      <c r="CO210" s="30">
        <v>1</v>
      </c>
      <c r="CP210" s="34"/>
      <c r="CQ210" s="34"/>
      <c r="CR210" s="34"/>
      <c r="CS210" s="34"/>
      <c r="CU210" s="7" t="s">
        <v>535</v>
      </c>
      <c r="CV210" s="8">
        <v>2</v>
      </c>
      <c r="CW210" s="8">
        <v>2</v>
      </c>
      <c r="CX210" s="8">
        <v>2</v>
      </c>
      <c r="CY210" s="8">
        <v>2</v>
      </c>
      <c r="CZ210" s="8">
        <v>2</v>
      </c>
      <c r="DA210" s="8">
        <v>2</v>
      </c>
      <c r="DB210" s="8">
        <v>2</v>
      </c>
      <c r="DC210" s="8">
        <v>2</v>
      </c>
      <c r="DD210" s="8">
        <v>2</v>
      </c>
      <c r="DE210" s="8">
        <v>2</v>
      </c>
      <c r="DF210" s="8">
        <v>2</v>
      </c>
      <c r="DG210" s="8">
        <v>2</v>
      </c>
      <c r="DH210" s="8">
        <v>2</v>
      </c>
      <c r="DI210" s="8">
        <v>2</v>
      </c>
      <c r="DJ210" s="8">
        <v>2</v>
      </c>
      <c r="DK210" s="8">
        <v>2</v>
      </c>
      <c r="DL210" s="8">
        <v>2</v>
      </c>
      <c r="DM210" s="8">
        <v>2</v>
      </c>
      <c r="DN210" s="8">
        <v>2</v>
      </c>
      <c r="DO210" s="8">
        <v>2</v>
      </c>
      <c r="DP210" s="8">
        <v>2</v>
      </c>
      <c r="DQ210" s="8">
        <v>2</v>
      </c>
      <c r="DR210" s="8">
        <v>2</v>
      </c>
      <c r="DS210" s="8">
        <v>2</v>
      </c>
      <c r="DT210" s="8">
        <v>2</v>
      </c>
      <c r="DU210" s="8">
        <v>2</v>
      </c>
      <c r="DV210" s="8">
        <v>2</v>
      </c>
      <c r="DW210" s="8">
        <v>2</v>
      </c>
      <c r="DX210" s="8">
        <v>2</v>
      </c>
    </row>
    <row r="211" spans="1:132" ht="15.75" thickBot="1" x14ac:dyDescent="0.3">
      <c r="A211" s="7" t="s">
        <v>528</v>
      </c>
      <c r="B211" s="8">
        <v>3</v>
      </c>
      <c r="C211" s="8">
        <v>3</v>
      </c>
      <c r="D211" s="8">
        <v>3</v>
      </c>
      <c r="E211" s="8">
        <v>3</v>
      </c>
      <c r="F211" s="8">
        <v>3</v>
      </c>
      <c r="G211" s="8">
        <v>3</v>
      </c>
      <c r="H211" s="8">
        <v>3</v>
      </c>
      <c r="I211" s="8">
        <v>3</v>
      </c>
      <c r="J211" s="8">
        <v>3</v>
      </c>
      <c r="K211" s="8">
        <v>3</v>
      </c>
      <c r="L211" s="8">
        <v>3</v>
      </c>
      <c r="M211" s="8">
        <v>3</v>
      </c>
      <c r="N211" s="8">
        <v>3</v>
      </c>
      <c r="O211" s="8">
        <v>3</v>
      </c>
      <c r="P211" s="8">
        <v>3</v>
      </c>
      <c r="Q211" s="8">
        <v>3</v>
      </c>
      <c r="R211" s="8">
        <v>3</v>
      </c>
      <c r="S211" s="8">
        <v>3</v>
      </c>
      <c r="T211" s="8">
        <v>3</v>
      </c>
      <c r="U211" s="8">
        <v>3</v>
      </c>
      <c r="V211" s="8">
        <v>3</v>
      </c>
      <c r="W211" s="8">
        <v>3</v>
      </c>
      <c r="X211" s="8">
        <v>3</v>
      </c>
      <c r="Y211" s="8">
        <v>3</v>
      </c>
      <c r="Z211" s="8">
        <v>3</v>
      </c>
      <c r="AA211" s="8">
        <v>3</v>
      </c>
      <c r="AB211" s="8">
        <v>3</v>
      </c>
      <c r="AC211" s="8">
        <v>3</v>
      </c>
      <c r="AD211" s="8">
        <v>3</v>
      </c>
      <c r="BL211" s="39" t="s">
        <v>549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0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0</v>
      </c>
      <c r="CB211" s="30">
        <v>0</v>
      </c>
      <c r="CC211" s="30">
        <v>0</v>
      </c>
      <c r="CD211" s="30">
        <v>0</v>
      </c>
      <c r="CE211" s="30">
        <v>0</v>
      </c>
      <c r="CF211" s="30">
        <v>0</v>
      </c>
      <c r="CG211" s="30">
        <v>0</v>
      </c>
      <c r="CH211" s="30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4"/>
      <c r="CQ211" s="34"/>
      <c r="CR211" s="34"/>
      <c r="CS211" s="34"/>
      <c r="CU211" s="7" t="s">
        <v>542</v>
      </c>
      <c r="CV211" s="8">
        <v>1</v>
      </c>
      <c r="CW211" s="8">
        <v>1</v>
      </c>
      <c r="CX211" s="8">
        <v>1</v>
      </c>
      <c r="CY211" s="8">
        <v>1</v>
      </c>
      <c r="CZ211" s="8">
        <v>1</v>
      </c>
      <c r="DA211" s="8">
        <v>1</v>
      </c>
      <c r="DB211" s="8">
        <v>1</v>
      </c>
      <c r="DC211" s="8">
        <v>1</v>
      </c>
      <c r="DD211" s="8">
        <v>1</v>
      </c>
      <c r="DE211" s="8">
        <v>1</v>
      </c>
      <c r="DF211" s="8">
        <v>1</v>
      </c>
      <c r="DG211" s="8">
        <v>1</v>
      </c>
      <c r="DH211" s="8">
        <v>1</v>
      </c>
      <c r="DI211" s="8">
        <v>1</v>
      </c>
      <c r="DJ211" s="8">
        <v>1</v>
      </c>
      <c r="DK211" s="8">
        <v>1</v>
      </c>
      <c r="DL211" s="8">
        <v>1</v>
      </c>
      <c r="DM211" s="8">
        <v>1</v>
      </c>
      <c r="DN211" s="8">
        <v>1</v>
      </c>
      <c r="DO211" s="8">
        <v>1</v>
      </c>
      <c r="DP211" s="8">
        <v>1</v>
      </c>
      <c r="DQ211" s="8">
        <v>1</v>
      </c>
      <c r="DR211" s="8">
        <v>1</v>
      </c>
      <c r="DS211" s="8">
        <v>1</v>
      </c>
      <c r="DT211" s="8">
        <v>1</v>
      </c>
      <c r="DU211" s="8">
        <v>1</v>
      </c>
      <c r="DV211" s="8">
        <v>1</v>
      </c>
      <c r="DW211" s="8">
        <v>1</v>
      </c>
      <c r="DX211" s="8">
        <v>1</v>
      </c>
    </row>
    <row r="212" spans="1:132" ht="15.75" thickBot="1" x14ac:dyDescent="0.3">
      <c r="A212" s="7" t="s">
        <v>535</v>
      </c>
      <c r="B212" s="8">
        <v>2</v>
      </c>
      <c r="C212" s="8">
        <v>2</v>
      </c>
      <c r="D212" s="8">
        <v>2</v>
      </c>
      <c r="E212" s="8">
        <v>2</v>
      </c>
      <c r="F212" s="8">
        <v>2</v>
      </c>
      <c r="G212" s="8">
        <v>2</v>
      </c>
      <c r="H212" s="8">
        <v>2</v>
      </c>
      <c r="I212" s="8">
        <v>2</v>
      </c>
      <c r="J212" s="8">
        <v>2</v>
      </c>
      <c r="K212" s="8">
        <v>2</v>
      </c>
      <c r="L212" s="8">
        <v>2</v>
      </c>
      <c r="M212" s="8">
        <v>2</v>
      </c>
      <c r="N212" s="8">
        <v>2</v>
      </c>
      <c r="O212" s="8">
        <v>2</v>
      </c>
      <c r="P212" s="8">
        <v>2</v>
      </c>
      <c r="Q212" s="8">
        <v>2</v>
      </c>
      <c r="R212" s="8">
        <v>2</v>
      </c>
      <c r="S212" s="8">
        <v>2</v>
      </c>
      <c r="T212" s="8">
        <v>2</v>
      </c>
      <c r="U212" s="8">
        <v>2</v>
      </c>
      <c r="V212" s="8">
        <v>2</v>
      </c>
      <c r="W212" s="8">
        <v>2</v>
      </c>
      <c r="X212" s="8">
        <v>2</v>
      </c>
      <c r="Y212" s="8">
        <v>2</v>
      </c>
      <c r="Z212" s="8">
        <v>2</v>
      </c>
      <c r="AA212" s="8">
        <v>2</v>
      </c>
      <c r="AB212" s="8">
        <v>2</v>
      </c>
      <c r="AC212" s="8">
        <v>2</v>
      </c>
      <c r="AD212" s="8">
        <v>2</v>
      </c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U212" s="7" t="s">
        <v>549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0</v>
      </c>
      <c r="DG212" s="8">
        <v>0</v>
      </c>
      <c r="DH212" s="8">
        <v>0</v>
      </c>
      <c r="DI212" s="8">
        <v>0</v>
      </c>
      <c r="DJ212" s="8">
        <v>0</v>
      </c>
      <c r="DK212" s="8">
        <v>0</v>
      </c>
      <c r="DL212" s="8">
        <v>0</v>
      </c>
      <c r="DM212" s="8">
        <v>0</v>
      </c>
      <c r="DN212" s="8">
        <v>0</v>
      </c>
      <c r="DO212" s="8">
        <v>0</v>
      </c>
      <c r="DP212" s="8">
        <v>0</v>
      </c>
      <c r="DQ212" s="8">
        <v>0</v>
      </c>
      <c r="DR212" s="8">
        <v>0</v>
      </c>
      <c r="DS212" s="8">
        <v>0</v>
      </c>
      <c r="DT212" s="8">
        <v>0</v>
      </c>
      <c r="DU212" s="8">
        <v>0</v>
      </c>
      <c r="DV212" s="8">
        <v>0</v>
      </c>
      <c r="DW212" s="8">
        <v>0</v>
      </c>
      <c r="DX212" s="8">
        <v>0</v>
      </c>
    </row>
    <row r="213" spans="1:132" ht="19.5" thickBot="1" x14ac:dyDescent="0.3">
      <c r="A213" s="7" t="s">
        <v>542</v>
      </c>
      <c r="B213" s="8">
        <v>1</v>
      </c>
      <c r="C213" s="8">
        <v>1</v>
      </c>
      <c r="D213" s="8">
        <v>1</v>
      </c>
      <c r="E213" s="8">
        <v>1</v>
      </c>
      <c r="F213" s="8">
        <v>1</v>
      </c>
      <c r="G213" s="8">
        <v>1</v>
      </c>
      <c r="H213" s="8">
        <v>1</v>
      </c>
      <c r="I213" s="8">
        <v>1</v>
      </c>
      <c r="J213" s="8">
        <v>1</v>
      </c>
      <c r="K213" s="8">
        <v>1</v>
      </c>
      <c r="L213" s="8">
        <v>1</v>
      </c>
      <c r="M213" s="8">
        <v>1</v>
      </c>
      <c r="N213" s="8">
        <v>1</v>
      </c>
      <c r="O213" s="8">
        <v>1</v>
      </c>
      <c r="P213" s="8">
        <v>1</v>
      </c>
      <c r="Q213" s="8">
        <v>1</v>
      </c>
      <c r="R213" s="8">
        <v>1</v>
      </c>
      <c r="S213" s="8">
        <v>1</v>
      </c>
      <c r="T213" s="8">
        <v>1</v>
      </c>
      <c r="U213" s="8">
        <v>1</v>
      </c>
      <c r="V213" s="8">
        <v>1</v>
      </c>
      <c r="W213" s="8">
        <v>1</v>
      </c>
      <c r="X213" s="8">
        <v>1</v>
      </c>
      <c r="Y213" s="8">
        <v>1</v>
      </c>
      <c r="Z213" s="8">
        <v>1</v>
      </c>
      <c r="AA213" s="8">
        <v>1</v>
      </c>
      <c r="AB213" s="8">
        <v>1</v>
      </c>
      <c r="AC213" s="8">
        <v>1</v>
      </c>
      <c r="AD213" s="8">
        <v>1</v>
      </c>
      <c r="BL213" s="39" t="s">
        <v>202</v>
      </c>
      <c r="BM213" s="39" t="s">
        <v>93</v>
      </c>
      <c r="BN213" s="39" t="s">
        <v>94</v>
      </c>
      <c r="BO213" s="39" t="s">
        <v>95</v>
      </c>
      <c r="BP213" s="39" t="s">
        <v>96</v>
      </c>
      <c r="BQ213" s="39" t="s">
        <v>97</v>
      </c>
      <c r="BR213" s="39" t="s">
        <v>98</v>
      </c>
      <c r="BS213" s="39" t="s">
        <v>240</v>
      </c>
      <c r="BT213" s="39" t="s">
        <v>241</v>
      </c>
      <c r="BU213" s="39" t="s">
        <v>242</v>
      </c>
      <c r="BV213" s="39" t="s">
        <v>243</v>
      </c>
      <c r="BW213" s="39" t="s">
        <v>244</v>
      </c>
      <c r="BX213" s="39" t="s">
        <v>575</v>
      </c>
      <c r="BY213" s="39" t="s">
        <v>576</v>
      </c>
      <c r="BZ213" s="39" t="s">
        <v>577</v>
      </c>
      <c r="CA213" s="39" t="s">
        <v>578</v>
      </c>
      <c r="CB213" s="39" t="s">
        <v>579</v>
      </c>
      <c r="CC213" s="39" t="s">
        <v>580</v>
      </c>
      <c r="CD213" s="39" t="s">
        <v>581</v>
      </c>
      <c r="CE213" s="39" t="s">
        <v>582</v>
      </c>
      <c r="CF213" s="39" t="s">
        <v>583</v>
      </c>
      <c r="CG213" s="39" t="s">
        <v>584</v>
      </c>
      <c r="CH213" s="39" t="s">
        <v>585</v>
      </c>
      <c r="CI213" s="39" t="s">
        <v>586</v>
      </c>
      <c r="CJ213" s="39" t="s">
        <v>587</v>
      </c>
      <c r="CK213" s="39" t="s">
        <v>588</v>
      </c>
      <c r="CL213" s="39" t="s">
        <v>589</v>
      </c>
      <c r="CM213" s="39" t="s">
        <v>590</v>
      </c>
      <c r="CN213" s="39" t="s">
        <v>591</v>
      </c>
      <c r="CO213" s="39" t="s">
        <v>592</v>
      </c>
      <c r="CP213" s="39" t="s">
        <v>64</v>
      </c>
      <c r="CQ213" s="39" t="s">
        <v>203</v>
      </c>
      <c r="CR213" s="39" t="s">
        <v>204</v>
      </c>
      <c r="CS213" s="39" t="s">
        <v>205</v>
      </c>
      <c r="CU213" s="3"/>
    </row>
    <row r="214" spans="1:132" ht="21.75" thickBot="1" x14ac:dyDescent="0.3">
      <c r="A214" s="7" t="s">
        <v>549</v>
      </c>
      <c r="B214" s="8">
        <v>0</v>
      </c>
      <c r="C214" s="8">
        <v>0</v>
      </c>
      <c r="D214" s="8"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BL214" s="39" t="s">
        <v>101</v>
      </c>
      <c r="BM214" s="30">
        <v>499703.7</v>
      </c>
      <c r="BN214" s="30">
        <v>20</v>
      </c>
      <c r="BO214" s="30">
        <v>20</v>
      </c>
      <c r="BP214" s="30">
        <v>21</v>
      </c>
      <c r="BQ214" s="30">
        <v>21</v>
      </c>
      <c r="BR214" s="30">
        <v>20</v>
      </c>
      <c r="BS214" s="30">
        <v>40</v>
      </c>
      <c r="BT214" s="30">
        <v>21</v>
      </c>
      <c r="BU214" s="30">
        <v>21</v>
      </c>
      <c r="BV214" s="30">
        <v>21</v>
      </c>
      <c r="BW214" s="30">
        <v>21</v>
      </c>
      <c r="BX214" s="30">
        <v>21</v>
      </c>
      <c r="BY214" s="30">
        <v>20</v>
      </c>
      <c r="BZ214" s="30">
        <v>21</v>
      </c>
      <c r="CA214" s="30">
        <v>499719.2</v>
      </c>
      <c r="CB214" s="30">
        <v>20</v>
      </c>
      <c r="CC214" s="30">
        <v>20</v>
      </c>
      <c r="CD214" s="30">
        <v>20</v>
      </c>
      <c r="CE214" s="30">
        <v>21</v>
      </c>
      <c r="CF214" s="30">
        <v>20</v>
      </c>
      <c r="CG214" s="30">
        <v>22</v>
      </c>
      <c r="CH214" s="30">
        <v>21</v>
      </c>
      <c r="CI214" s="30">
        <v>45072</v>
      </c>
      <c r="CJ214" s="30">
        <v>20</v>
      </c>
      <c r="CK214" s="30">
        <v>21</v>
      </c>
      <c r="CL214" s="30">
        <v>24</v>
      </c>
      <c r="CM214" s="30">
        <v>22</v>
      </c>
      <c r="CN214" s="30">
        <v>20</v>
      </c>
      <c r="CO214" s="30">
        <v>21</v>
      </c>
      <c r="CP214" s="30">
        <v>1000009.4</v>
      </c>
      <c r="CQ214" s="30">
        <v>1000000</v>
      </c>
      <c r="CR214" s="31" t="s">
        <v>647</v>
      </c>
      <c r="CS214" s="30">
        <v>0</v>
      </c>
      <c r="CU214" s="7" t="s">
        <v>202</v>
      </c>
      <c r="CV214" s="7" t="s">
        <v>93</v>
      </c>
      <c r="CW214" s="7" t="s">
        <v>94</v>
      </c>
      <c r="CX214" s="7" t="s">
        <v>95</v>
      </c>
      <c r="CY214" s="7" t="s">
        <v>96</v>
      </c>
      <c r="CZ214" s="7" t="s">
        <v>97</v>
      </c>
      <c r="DA214" s="7" t="s">
        <v>98</v>
      </c>
      <c r="DB214" s="7" t="s">
        <v>240</v>
      </c>
      <c r="DC214" s="7" t="s">
        <v>241</v>
      </c>
      <c r="DD214" s="7" t="s">
        <v>242</v>
      </c>
      <c r="DE214" s="7" t="s">
        <v>243</v>
      </c>
      <c r="DF214" s="7" t="s">
        <v>244</v>
      </c>
      <c r="DG214" s="7" t="s">
        <v>575</v>
      </c>
      <c r="DH214" s="7" t="s">
        <v>576</v>
      </c>
      <c r="DI214" s="7" t="s">
        <v>577</v>
      </c>
      <c r="DJ214" s="7" t="s">
        <v>578</v>
      </c>
      <c r="DK214" s="7" t="s">
        <v>579</v>
      </c>
      <c r="DL214" s="7" t="s">
        <v>580</v>
      </c>
      <c r="DM214" s="7" t="s">
        <v>581</v>
      </c>
      <c r="DN214" s="7" t="s">
        <v>582</v>
      </c>
      <c r="DO214" s="7" t="s">
        <v>583</v>
      </c>
      <c r="DP214" s="7" t="s">
        <v>584</v>
      </c>
      <c r="DQ214" s="7" t="s">
        <v>585</v>
      </c>
      <c r="DR214" s="7" t="s">
        <v>586</v>
      </c>
      <c r="DS214" s="7" t="s">
        <v>587</v>
      </c>
      <c r="DT214" s="7" t="s">
        <v>588</v>
      </c>
      <c r="DU214" s="7" t="s">
        <v>589</v>
      </c>
      <c r="DV214" s="7" t="s">
        <v>590</v>
      </c>
      <c r="DW214" s="7" t="s">
        <v>591</v>
      </c>
      <c r="DX214" s="7" t="s">
        <v>592</v>
      </c>
      <c r="DY214" s="7" t="s">
        <v>64</v>
      </c>
      <c r="DZ214" s="7" t="s">
        <v>203</v>
      </c>
      <c r="EA214" s="7" t="s">
        <v>204</v>
      </c>
      <c r="EB214" s="7" t="s">
        <v>205</v>
      </c>
    </row>
    <row r="215" spans="1:132" ht="19.5" thickBot="1" x14ac:dyDescent="0.3">
      <c r="A215" s="3"/>
      <c r="BL215" s="39" t="s">
        <v>102</v>
      </c>
      <c r="BM215" s="30">
        <v>499703.7</v>
      </c>
      <c r="BN215" s="30">
        <v>20</v>
      </c>
      <c r="BO215" s="30">
        <v>20</v>
      </c>
      <c r="BP215" s="30">
        <v>20</v>
      </c>
      <c r="BQ215" s="30">
        <v>21</v>
      </c>
      <c r="BR215" s="30">
        <v>20</v>
      </c>
      <c r="BS215" s="30">
        <v>40</v>
      </c>
      <c r="BT215" s="30">
        <v>21</v>
      </c>
      <c r="BU215" s="30">
        <v>21</v>
      </c>
      <c r="BV215" s="30">
        <v>21</v>
      </c>
      <c r="BW215" s="30">
        <v>21</v>
      </c>
      <c r="BX215" s="30">
        <v>21</v>
      </c>
      <c r="BY215" s="30">
        <v>20</v>
      </c>
      <c r="BZ215" s="30">
        <v>21</v>
      </c>
      <c r="CA215" s="30">
        <v>499715.2</v>
      </c>
      <c r="CB215" s="30">
        <v>20</v>
      </c>
      <c r="CC215" s="30">
        <v>20</v>
      </c>
      <c r="CD215" s="30">
        <v>20</v>
      </c>
      <c r="CE215" s="30">
        <v>21</v>
      </c>
      <c r="CF215" s="30">
        <v>20</v>
      </c>
      <c r="CG215" s="30">
        <v>22</v>
      </c>
      <c r="CH215" s="30">
        <v>20</v>
      </c>
      <c r="CI215" s="30">
        <v>45072</v>
      </c>
      <c r="CJ215" s="30">
        <v>20</v>
      </c>
      <c r="CK215" s="30">
        <v>21</v>
      </c>
      <c r="CL215" s="30">
        <v>20</v>
      </c>
      <c r="CM215" s="30">
        <v>22</v>
      </c>
      <c r="CN215" s="30">
        <v>20</v>
      </c>
      <c r="CO215" s="30">
        <v>21</v>
      </c>
      <c r="CP215" s="30">
        <v>999999.4</v>
      </c>
      <c r="CQ215" s="30">
        <v>1000000</v>
      </c>
      <c r="CR215" s="30">
        <v>0.6</v>
      </c>
      <c r="CS215" s="30">
        <v>0</v>
      </c>
      <c r="CU215" s="7" t="s">
        <v>101</v>
      </c>
      <c r="CV215" s="8">
        <v>499703.7</v>
      </c>
      <c r="CW215" s="8">
        <v>20</v>
      </c>
      <c r="CX215" s="8">
        <v>20</v>
      </c>
      <c r="CY215" s="8">
        <v>21</v>
      </c>
      <c r="CZ215" s="8">
        <v>21</v>
      </c>
      <c r="DA215" s="8">
        <v>20</v>
      </c>
      <c r="DB215" s="8">
        <v>40</v>
      </c>
      <c r="DC215" s="8">
        <v>21</v>
      </c>
      <c r="DD215" s="8">
        <v>21</v>
      </c>
      <c r="DE215" s="8">
        <v>21</v>
      </c>
      <c r="DF215" s="8">
        <v>21</v>
      </c>
      <c r="DG215" s="8">
        <v>21</v>
      </c>
      <c r="DH215" s="8">
        <v>20</v>
      </c>
      <c r="DI215" s="8">
        <v>21</v>
      </c>
      <c r="DJ215" s="8">
        <v>499719.2</v>
      </c>
      <c r="DK215" s="8">
        <v>20</v>
      </c>
      <c r="DL215" s="8">
        <v>20</v>
      </c>
      <c r="DM215" s="8">
        <v>20</v>
      </c>
      <c r="DN215" s="8">
        <v>21</v>
      </c>
      <c r="DO215" s="8">
        <v>20</v>
      </c>
      <c r="DP215" s="8">
        <v>22</v>
      </c>
      <c r="DQ215" s="8">
        <v>21</v>
      </c>
      <c r="DR215" s="8">
        <v>26.5</v>
      </c>
      <c r="DS215" s="8">
        <v>20</v>
      </c>
      <c r="DT215" s="8">
        <v>21</v>
      </c>
      <c r="DU215" s="8">
        <v>24</v>
      </c>
      <c r="DV215" s="8">
        <v>22</v>
      </c>
      <c r="DW215" s="8">
        <v>20</v>
      </c>
      <c r="DX215" s="8">
        <v>21</v>
      </c>
      <c r="DY215" s="8">
        <v>1000009.4</v>
      </c>
      <c r="DZ215" s="8">
        <v>1000000</v>
      </c>
      <c r="EA215" s="8">
        <v>-9.4</v>
      </c>
      <c r="EB215" s="8">
        <v>0</v>
      </c>
    </row>
    <row r="216" spans="1:132" ht="21.75" thickBot="1" x14ac:dyDescent="0.3">
      <c r="A216" s="7" t="s">
        <v>202</v>
      </c>
      <c r="B216" s="7" t="s">
        <v>93</v>
      </c>
      <c r="C216" s="7" t="s">
        <v>94</v>
      </c>
      <c r="D216" s="7" t="s">
        <v>95</v>
      </c>
      <c r="E216" s="7" t="s">
        <v>96</v>
      </c>
      <c r="F216" s="7" t="s">
        <v>97</v>
      </c>
      <c r="G216" s="7" t="s">
        <v>98</v>
      </c>
      <c r="H216" s="7" t="s">
        <v>240</v>
      </c>
      <c r="I216" s="7" t="s">
        <v>241</v>
      </c>
      <c r="J216" s="7" t="s">
        <v>242</v>
      </c>
      <c r="K216" s="7" t="s">
        <v>243</v>
      </c>
      <c r="L216" s="7" t="s">
        <v>244</v>
      </c>
      <c r="M216" s="7" t="s">
        <v>575</v>
      </c>
      <c r="N216" s="7" t="s">
        <v>576</v>
      </c>
      <c r="O216" s="7" t="s">
        <v>577</v>
      </c>
      <c r="P216" s="7" t="s">
        <v>578</v>
      </c>
      <c r="Q216" s="7" t="s">
        <v>579</v>
      </c>
      <c r="R216" s="7" t="s">
        <v>580</v>
      </c>
      <c r="S216" s="7" t="s">
        <v>581</v>
      </c>
      <c r="T216" s="7" t="s">
        <v>582</v>
      </c>
      <c r="U216" s="7" t="s">
        <v>583</v>
      </c>
      <c r="V216" s="7" t="s">
        <v>584</v>
      </c>
      <c r="W216" s="7" t="s">
        <v>585</v>
      </c>
      <c r="X216" s="7" t="s">
        <v>586</v>
      </c>
      <c r="Y216" s="7" t="s">
        <v>587</v>
      </c>
      <c r="Z216" s="7" t="s">
        <v>588</v>
      </c>
      <c r="AA216" s="7" t="s">
        <v>589</v>
      </c>
      <c r="AB216" s="7" t="s">
        <v>590</v>
      </c>
      <c r="AC216" s="7" t="s">
        <v>591</v>
      </c>
      <c r="AD216" s="7" t="s">
        <v>592</v>
      </c>
      <c r="AE216" s="7" t="s">
        <v>64</v>
      </c>
      <c r="AF216" s="7" t="s">
        <v>203</v>
      </c>
      <c r="AG216" s="7" t="s">
        <v>204</v>
      </c>
      <c r="AH216" s="7" t="s">
        <v>205</v>
      </c>
      <c r="BL216" s="39" t="s">
        <v>103</v>
      </c>
      <c r="BM216" s="30">
        <v>499703.7</v>
      </c>
      <c r="BN216" s="30">
        <v>20</v>
      </c>
      <c r="BO216" s="30">
        <v>20</v>
      </c>
      <c r="BP216" s="30">
        <v>21</v>
      </c>
      <c r="BQ216" s="30">
        <v>21</v>
      </c>
      <c r="BR216" s="30">
        <v>20</v>
      </c>
      <c r="BS216" s="30">
        <v>40</v>
      </c>
      <c r="BT216" s="30">
        <v>21</v>
      </c>
      <c r="BU216" s="30">
        <v>21</v>
      </c>
      <c r="BV216" s="30">
        <v>21</v>
      </c>
      <c r="BW216" s="30">
        <v>21</v>
      </c>
      <c r="BX216" s="30">
        <v>21</v>
      </c>
      <c r="BY216" s="30">
        <v>20</v>
      </c>
      <c r="BZ216" s="30">
        <v>21</v>
      </c>
      <c r="CA216" s="30">
        <v>499719.2</v>
      </c>
      <c r="CB216" s="30">
        <v>20</v>
      </c>
      <c r="CC216" s="30">
        <v>20</v>
      </c>
      <c r="CD216" s="30">
        <v>20</v>
      </c>
      <c r="CE216" s="30">
        <v>21</v>
      </c>
      <c r="CF216" s="30">
        <v>20</v>
      </c>
      <c r="CG216" s="30">
        <v>22</v>
      </c>
      <c r="CH216" s="30">
        <v>21</v>
      </c>
      <c r="CI216" s="30">
        <v>45072</v>
      </c>
      <c r="CJ216" s="30">
        <v>20</v>
      </c>
      <c r="CK216" s="30">
        <v>21</v>
      </c>
      <c r="CL216" s="30">
        <v>24</v>
      </c>
      <c r="CM216" s="30">
        <v>22</v>
      </c>
      <c r="CN216" s="30">
        <v>20</v>
      </c>
      <c r="CO216" s="30">
        <v>21</v>
      </c>
      <c r="CP216" s="30">
        <v>1000009.4</v>
      </c>
      <c r="CQ216" s="30">
        <v>1000000</v>
      </c>
      <c r="CR216" s="31" t="s">
        <v>647</v>
      </c>
      <c r="CS216" s="30">
        <v>0</v>
      </c>
      <c r="CU216" s="7" t="s">
        <v>102</v>
      </c>
      <c r="CV216" s="8">
        <v>499703.7</v>
      </c>
      <c r="CW216" s="8">
        <v>20</v>
      </c>
      <c r="CX216" s="8">
        <v>20</v>
      </c>
      <c r="CY216" s="8">
        <v>20</v>
      </c>
      <c r="CZ216" s="8">
        <v>21</v>
      </c>
      <c r="DA216" s="8">
        <v>20</v>
      </c>
      <c r="DB216" s="8">
        <v>40</v>
      </c>
      <c r="DC216" s="8">
        <v>21</v>
      </c>
      <c r="DD216" s="8">
        <v>21</v>
      </c>
      <c r="DE216" s="8">
        <v>21</v>
      </c>
      <c r="DF216" s="8">
        <v>21</v>
      </c>
      <c r="DG216" s="8">
        <v>21</v>
      </c>
      <c r="DH216" s="8">
        <v>20</v>
      </c>
      <c r="DI216" s="8">
        <v>21</v>
      </c>
      <c r="DJ216" s="8">
        <v>499715.2</v>
      </c>
      <c r="DK216" s="8">
        <v>20</v>
      </c>
      <c r="DL216" s="8">
        <v>20</v>
      </c>
      <c r="DM216" s="8">
        <v>20</v>
      </c>
      <c r="DN216" s="8">
        <v>21</v>
      </c>
      <c r="DO216" s="8">
        <v>20</v>
      </c>
      <c r="DP216" s="8">
        <v>22</v>
      </c>
      <c r="DQ216" s="8">
        <v>20</v>
      </c>
      <c r="DR216" s="8">
        <v>26.5</v>
      </c>
      <c r="DS216" s="8">
        <v>20</v>
      </c>
      <c r="DT216" s="8">
        <v>21</v>
      </c>
      <c r="DU216" s="8">
        <v>20</v>
      </c>
      <c r="DV216" s="8">
        <v>22</v>
      </c>
      <c r="DW216" s="8">
        <v>20</v>
      </c>
      <c r="DX216" s="8">
        <v>21</v>
      </c>
      <c r="DY216" s="8">
        <v>999999.4</v>
      </c>
      <c r="DZ216" s="8">
        <v>1000000</v>
      </c>
      <c r="EA216" s="8">
        <v>0.6</v>
      </c>
      <c r="EB216" s="8">
        <v>0</v>
      </c>
    </row>
    <row r="217" spans="1:132" ht="15.75" thickBot="1" x14ac:dyDescent="0.3">
      <c r="A217" s="7" t="s">
        <v>101</v>
      </c>
      <c r="B217" s="8">
        <v>23</v>
      </c>
      <c r="C217" s="8">
        <v>499669.3</v>
      </c>
      <c r="D217" s="8">
        <v>24</v>
      </c>
      <c r="E217" s="8">
        <v>23</v>
      </c>
      <c r="F217" s="8">
        <v>23</v>
      </c>
      <c r="G217" s="8">
        <v>24</v>
      </c>
      <c r="H217" s="8">
        <v>22</v>
      </c>
      <c r="I217" s="8">
        <v>23</v>
      </c>
      <c r="J217" s="8">
        <v>23</v>
      </c>
      <c r="K217" s="8">
        <v>23</v>
      </c>
      <c r="L217" s="8">
        <v>23</v>
      </c>
      <c r="M217" s="8">
        <v>23</v>
      </c>
      <c r="N217" s="8">
        <v>24</v>
      </c>
      <c r="O217" s="8">
        <v>23</v>
      </c>
      <c r="P217" s="8">
        <v>499697.3</v>
      </c>
      <c r="Q217" s="8">
        <v>24</v>
      </c>
      <c r="R217" s="8">
        <v>24</v>
      </c>
      <c r="S217" s="8">
        <v>24</v>
      </c>
      <c r="T217" s="8">
        <v>23</v>
      </c>
      <c r="U217" s="8">
        <v>24</v>
      </c>
      <c r="V217" s="8">
        <v>22</v>
      </c>
      <c r="W217" s="8">
        <v>23</v>
      </c>
      <c r="X217" s="8">
        <v>23</v>
      </c>
      <c r="Y217" s="8">
        <v>24</v>
      </c>
      <c r="Z217" s="8">
        <v>23</v>
      </c>
      <c r="AA217" s="8">
        <v>20</v>
      </c>
      <c r="AB217" s="8">
        <v>22</v>
      </c>
      <c r="AC217" s="8">
        <v>24</v>
      </c>
      <c r="AD217" s="8">
        <v>23</v>
      </c>
      <c r="AE217" s="8">
        <v>999990.6</v>
      </c>
      <c r="AF217" s="8">
        <v>1000000</v>
      </c>
      <c r="AG217" s="8">
        <v>9.4</v>
      </c>
      <c r="AH217" s="8">
        <v>0</v>
      </c>
      <c r="BL217" s="39" t="s">
        <v>104</v>
      </c>
      <c r="BM217" s="30">
        <v>499703.7</v>
      </c>
      <c r="BN217" s="30">
        <v>20</v>
      </c>
      <c r="BO217" s="30">
        <v>20</v>
      </c>
      <c r="BP217" s="30">
        <v>21</v>
      </c>
      <c r="BQ217" s="30">
        <v>21</v>
      </c>
      <c r="BR217" s="30">
        <v>20</v>
      </c>
      <c r="BS217" s="30">
        <v>40</v>
      </c>
      <c r="BT217" s="30">
        <v>21</v>
      </c>
      <c r="BU217" s="30">
        <v>21</v>
      </c>
      <c r="BV217" s="30">
        <v>21</v>
      </c>
      <c r="BW217" s="30">
        <v>21</v>
      </c>
      <c r="BX217" s="30">
        <v>21</v>
      </c>
      <c r="BY217" s="30">
        <v>20</v>
      </c>
      <c r="BZ217" s="30">
        <v>21</v>
      </c>
      <c r="CA217" s="30">
        <v>499719.2</v>
      </c>
      <c r="CB217" s="30">
        <v>20</v>
      </c>
      <c r="CC217" s="30">
        <v>20</v>
      </c>
      <c r="CD217" s="30">
        <v>20</v>
      </c>
      <c r="CE217" s="30">
        <v>21</v>
      </c>
      <c r="CF217" s="30">
        <v>20</v>
      </c>
      <c r="CG217" s="30">
        <v>22</v>
      </c>
      <c r="CH217" s="30">
        <v>21</v>
      </c>
      <c r="CI217" s="30">
        <v>45072</v>
      </c>
      <c r="CJ217" s="30">
        <v>20</v>
      </c>
      <c r="CK217" s="30">
        <v>21</v>
      </c>
      <c r="CL217" s="30">
        <v>24</v>
      </c>
      <c r="CM217" s="30">
        <v>22</v>
      </c>
      <c r="CN217" s="30">
        <v>20</v>
      </c>
      <c r="CO217" s="30">
        <v>21</v>
      </c>
      <c r="CP217" s="30">
        <v>1000009.4</v>
      </c>
      <c r="CQ217" s="30">
        <v>1000000</v>
      </c>
      <c r="CR217" s="31" t="s">
        <v>647</v>
      </c>
      <c r="CS217" s="30">
        <v>0</v>
      </c>
      <c r="CU217" s="7" t="s">
        <v>103</v>
      </c>
      <c r="CV217" s="8">
        <v>499703.7</v>
      </c>
      <c r="CW217" s="8">
        <v>20</v>
      </c>
      <c r="CX217" s="8">
        <v>20</v>
      </c>
      <c r="CY217" s="8">
        <v>21</v>
      </c>
      <c r="CZ217" s="8">
        <v>21</v>
      </c>
      <c r="DA217" s="8">
        <v>20</v>
      </c>
      <c r="DB217" s="8">
        <v>40</v>
      </c>
      <c r="DC217" s="8">
        <v>21</v>
      </c>
      <c r="DD217" s="8">
        <v>21</v>
      </c>
      <c r="DE217" s="8">
        <v>21</v>
      </c>
      <c r="DF217" s="8">
        <v>21</v>
      </c>
      <c r="DG217" s="8">
        <v>21</v>
      </c>
      <c r="DH217" s="8">
        <v>20</v>
      </c>
      <c r="DI217" s="8">
        <v>21</v>
      </c>
      <c r="DJ217" s="8">
        <v>499719.2</v>
      </c>
      <c r="DK217" s="8">
        <v>20</v>
      </c>
      <c r="DL217" s="8">
        <v>20</v>
      </c>
      <c r="DM217" s="8">
        <v>20</v>
      </c>
      <c r="DN217" s="8">
        <v>21</v>
      </c>
      <c r="DO217" s="8">
        <v>20</v>
      </c>
      <c r="DP217" s="8">
        <v>22</v>
      </c>
      <c r="DQ217" s="8">
        <v>21</v>
      </c>
      <c r="DR217" s="8">
        <v>26.5</v>
      </c>
      <c r="DS217" s="8">
        <v>20</v>
      </c>
      <c r="DT217" s="8">
        <v>21</v>
      </c>
      <c r="DU217" s="8">
        <v>24</v>
      </c>
      <c r="DV217" s="8">
        <v>22</v>
      </c>
      <c r="DW217" s="8">
        <v>20</v>
      </c>
      <c r="DX217" s="8">
        <v>21</v>
      </c>
      <c r="DY217" s="8">
        <v>1000009.4</v>
      </c>
      <c r="DZ217" s="8">
        <v>1000000</v>
      </c>
      <c r="EA217" s="8">
        <v>-9.4</v>
      </c>
      <c r="EB217" s="8">
        <v>0</v>
      </c>
    </row>
    <row r="218" spans="1:132" ht="15.75" thickBot="1" x14ac:dyDescent="0.3">
      <c r="A218" s="7" t="s">
        <v>102</v>
      </c>
      <c r="B218" s="8">
        <v>23</v>
      </c>
      <c r="C218" s="8">
        <v>499669.3</v>
      </c>
      <c r="D218" s="8">
        <v>24</v>
      </c>
      <c r="E218" s="8">
        <v>24</v>
      </c>
      <c r="F218" s="8">
        <v>23</v>
      </c>
      <c r="G218" s="8">
        <v>24</v>
      </c>
      <c r="H218" s="8">
        <v>22</v>
      </c>
      <c r="I218" s="8">
        <v>23</v>
      </c>
      <c r="J218" s="8">
        <v>23</v>
      </c>
      <c r="K218" s="8">
        <v>23</v>
      </c>
      <c r="L218" s="8">
        <v>23</v>
      </c>
      <c r="M218" s="8">
        <v>23</v>
      </c>
      <c r="N218" s="8">
        <v>24</v>
      </c>
      <c r="O218" s="8">
        <v>23</v>
      </c>
      <c r="P218" s="8">
        <v>499701.3</v>
      </c>
      <c r="Q218" s="8">
        <v>24</v>
      </c>
      <c r="R218" s="8">
        <v>24</v>
      </c>
      <c r="S218" s="8">
        <v>24</v>
      </c>
      <c r="T218" s="8">
        <v>23</v>
      </c>
      <c r="U218" s="8">
        <v>24</v>
      </c>
      <c r="V218" s="8">
        <v>22</v>
      </c>
      <c r="W218" s="8">
        <v>24</v>
      </c>
      <c r="X218" s="8">
        <v>23</v>
      </c>
      <c r="Y218" s="8">
        <v>24</v>
      </c>
      <c r="Z218" s="8">
        <v>23</v>
      </c>
      <c r="AA218" s="8">
        <v>24</v>
      </c>
      <c r="AB218" s="8">
        <v>22</v>
      </c>
      <c r="AC218" s="8">
        <v>24</v>
      </c>
      <c r="AD218" s="8">
        <v>23</v>
      </c>
      <c r="AE218" s="8">
        <v>1000000.6</v>
      </c>
      <c r="AF218" s="8">
        <v>1000000</v>
      </c>
      <c r="AG218" s="8">
        <v>-0.6</v>
      </c>
      <c r="AH218" s="8">
        <v>0</v>
      </c>
      <c r="BL218" s="39" t="s">
        <v>105</v>
      </c>
      <c r="BM218" s="30">
        <v>499703.7</v>
      </c>
      <c r="BN218" s="30">
        <v>20</v>
      </c>
      <c r="BO218" s="30">
        <v>20</v>
      </c>
      <c r="BP218" s="30">
        <v>21</v>
      </c>
      <c r="BQ218" s="30">
        <v>21</v>
      </c>
      <c r="BR218" s="30">
        <v>20</v>
      </c>
      <c r="BS218" s="30">
        <v>40</v>
      </c>
      <c r="BT218" s="30">
        <v>21</v>
      </c>
      <c r="BU218" s="30">
        <v>21</v>
      </c>
      <c r="BV218" s="30">
        <v>21</v>
      </c>
      <c r="BW218" s="30">
        <v>21</v>
      </c>
      <c r="BX218" s="30">
        <v>21</v>
      </c>
      <c r="BY218" s="30">
        <v>20</v>
      </c>
      <c r="BZ218" s="30">
        <v>21</v>
      </c>
      <c r="CA218" s="30">
        <v>499718.2</v>
      </c>
      <c r="CB218" s="30">
        <v>20</v>
      </c>
      <c r="CC218" s="30">
        <v>20</v>
      </c>
      <c r="CD218" s="30">
        <v>20</v>
      </c>
      <c r="CE218" s="30">
        <v>21</v>
      </c>
      <c r="CF218" s="30">
        <v>20</v>
      </c>
      <c r="CG218" s="30">
        <v>22</v>
      </c>
      <c r="CH218" s="30">
        <v>21</v>
      </c>
      <c r="CI218" s="30">
        <v>45072</v>
      </c>
      <c r="CJ218" s="30">
        <v>20</v>
      </c>
      <c r="CK218" s="30">
        <v>21</v>
      </c>
      <c r="CL218" s="30">
        <v>21</v>
      </c>
      <c r="CM218" s="30">
        <v>22</v>
      </c>
      <c r="CN218" s="30">
        <v>20</v>
      </c>
      <c r="CO218" s="30">
        <v>21</v>
      </c>
      <c r="CP218" s="30">
        <v>1000005.4</v>
      </c>
      <c r="CQ218" s="30">
        <v>1000000</v>
      </c>
      <c r="CR218" s="31" t="s">
        <v>648</v>
      </c>
      <c r="CS218" s="30">
        <v>0</v>
      </c>
      <c r="CU218" s="7" t="s">
        <v>104</v>
      </c>
      <c r="CV218" s="8">
        <v>499703.7</v>
      </c>
      <c r="CW218" s="8">
        <v>20</v>
      </c>
      <c r="CX218" s="8">
        <v>20</v>
      </c>
      <c r="CY218" s="8">
        <v>21</v>
      </c>
      <c r="CZ218" s="8">
        <v>21</v>
      </c>
      <c r="DA218" s="8">
        <v>20</v>
      </c>
      <c r="DB218" s="8">
        <v>40</v>
      </c>
      <c r="DC218" s="8">
        <v>21</v>
      </c>
      <c r="DD218" s="8">
        <v>21</v>
      </c>
      <c r="DE218" s="8">
        <v>21</v>
      </c>
      <c r="DF218" s="8">
        <v>21</v>
      </c>
      <c r="DG218" s="8">
        <v>21</v>
      </c>
      <c r="DH218" s="8">
        <v>20</v>
      </c>
      <c r="DI218" s="8">
        <v>21</v>
      </c>
      <c r="DJ218" s="8">
        <v>499719.2</v>
      </c>
      <c r="DK218" s="8">
        <v>20</v>
      </c>
      <c r="DL218" s="8">
        <v>20</v>
      </c>
      <c r="DM218" s="8">
        <v>20</v>
      </c>
      <c r="DN218" s="8">
        <v>21</v>
      </c>
      <c r="DO218" s="8">
        <v>20</v>
      </c>
      <c r="DP218" s="8">
        <v>22</v>
      </c>
      <c r="DQ218" s="8">
        <v>21</v>
      </c>
      <c r="DR218" s="8">
        <v>26.5</v>
      </c>
      <c r="DS218" s="8">
        <v>20</v>
      </c>
      <c r="DT218" s="8">
        <v>21</v>
      </c>
      <c r="DU218" s="8">
        <v>24</v>
      </c>
      <c r="DV218" s="8">
        <v>22</v>
      </c>
      <c r="DW218" s="8">
        <v>20</v>
      </c>
      <c r="DX218" s="8">
        <v>21</v>
      </c>
      <c r="DY218" s="8">
        <v>1000009.4</v>
      </c>
      <c r="DZ218" s="8">
        <v>1000000</v>
      </c>
      <c r="EA218" s="8">
        <v>-9.4</v>
      </c>
      <c r="EB218" s="8">
        <v>0</v>
      </c>
    </row>
    <row r="219" spans="1:132" ht="15.75" thickBot="1" x14ac:dyDescent="0.3">
      <c r="A219" s="7" t="s">
        <v>103</v>
      </c>
      <c r="B219" s="8">
        <v>23</v>
      </c>
      <c r="C219" s="8">
        <v>499669.3</v>
      </c>
      <c r="D219" s="8">
        <v>24</v>
      </c>
      <c r="E219" s="8">
        <v>23</v>
      </c>
      <c r="F219" s="8">
        <v>23</v>
      </c>
      <c r="G219" s="8">
        <v>24</v>
      </c>
      <c r="H219" s="8">
        <v>22</v>
      </c>
      <c r="I219" s="8">
        <v>23</v>
      </c>
      <c r="J219" s="8">
        <v>23</v>
      </c>
      <c r="K219" s="8">
        <v>23</v>
      </c>
      <c r="L219" s="8">
        <v>23</v>
      </c>
      <c r="M219" s="8">
        <v>23</v>
      </c>
      <c r="N219" s="8">
        <v>24</v>
      </c>
      <c r="O219" s="8">
        <v>23</v>
      </c>
      <c r="P219" s="8">
        <v>499697.3</v>
      </c>
      <c r="Q219" s="8">
        <v>24</v>
      </c>
      <c r="R219" s="8">
        <v>24</v>
      </c>
      <c r="S219" s="8">
        <v>24</v>
      </c>
      <c r="T219" s="8">
        <v>23</v>
      </c>
      <c r="U219" s="8">
        <v>24</v>
      </c>
      <c r="V219" s="8">
        <v>22</v>
      </c>
      <c r="W219" s="8">
        <v>23</v>
      </c>
      <c r="X219" s="8">
        <v>23</v>
      </c>
      <c r="Y219" s="8">
        <v>24</v>
      </c>
      <c r="Z219" s="8">
        <v>23</v>
      </c>
      <c r="AA219" s="8">
        <v>20</v>
      </c>
      <c r="AB219" s="8">
        <v>22</v>
      </c>
      <c r="AC219" s="8">
        <v>24</v>
      </c>
      <c r="AD219" s="8">
        <v>23</v>
      </c>
      <c r="AE219" s="8">
        <v>999990.6</v>
      </c>
      <c r="AF219" s="8">
        <v>1000000</v>
      </c>
      <c r="AG219" s="8">
        <v>9.4</v>
      </c>
      <c r="AH219" s="8">
        <v>0</v>
      </c>
      <c r="BL219" s="39" t="s">
        <v>106</v>
      </c>
      <c r="BM219" s="30">
        <v>499700.7</v>
      </c>
      <c r="BN219" s="30">
        <v>18</v>
      </c>
      <c r="BO219" s="30">
        <v>19</v>
      </c>
      <c r="BP219" s="30">
        <v>19</v>
      </c>
      <c r="BQ219" s="30">
        <v>18</v>
      </c>
      <c r="BR219" s="30">
        <v>19</v>
      </c>
      <c r="BS219" s="30">
        <v>38</v>
      </c>
      <c r="BT219" s="30">
        <v>18</v>
      </c>
      <c r="BU219" s="30">
        <v>18</v>
      </c>
      <c r="BV219" s="30">
        <v>19</v>
      </c>
      <c r="BW219" s="30">
        <v>18</v>
      </c>
      <c r="BX219" s="30">
        <v>18</v>
      </c>
      <c r="BY219" s="30">
        <v>19</v>
      </c>
      <c r="BZ219" s="30">
        <v>18</v>
      </c>
      <c r="CA219" s="30">
        <v>499713.2</v>
      </c>
      <c r="CB219" s="30">
        <v>19</v>
      </c>
      <c r="CC219" s="30">
        <v>18</v>
      </c>
      <c r="CD219" s="30">
        <v>18</v>
      </c>
      <c r="CE219" s="30">
        <v>18</v>
      </c>
      <c r="CF219" s="30">
        <v>19</v>
      </c>
      <c r="CG219" s="30">
        <v>19</v>
      </c>
      <c r="CH219" s="30">
        <v>19</v>
      </c>
      <c r="CI219" s="30">
        <v>45071</v>
      </c>
      <c r="CJ219" s="30">
        <v>18</v>
      </c>
      <c r="CK219" s="30">
        <v>19</v>
      </c>
      <c r="CL219" s="30">
        <v>19</v>
      </c>
      <c r="CM219" s="30">
        <v>20</v>
      </c>
      <c r="CN219" s="30">
        <v>18</v>
      </c>
      <c r="CO219" s="30">
        <v>19</v>
      </c>
      <c r="CP219" s="30">
        <v>999941.4</v>
      </c>
      <c r="CQ219" s="30">
        <v>1000000</v>
      </c>
      <c r="CR219" s="30">
        <v>21337</v>
      </c>
      <c r="CS219" s="30">
        <v>0.01</v>
      </c>
      <c r="CU219" s="7" t="s">
        <v>105</v>
      </c>
      <c r="CV219" s="8">
        <v>499703.7</v>
      </c>
      <c r="CW219" s="8">
        <v>20</v>
      </c>
      <c r="CX219" s="8">
        <v>20</v>
      </c>
      <c r="CY219" s="8">
        <v>21</v>
      </c>
      <c r="CZ219" s="8">
        <v>21</v>
      </c>
      <c r="DA219" s="8">
        <v>20</v>
      </c>
      <c r="DB219" s="8">
        <v>40</v>
      </c>
      <c r="DC219" s="8">
        <v>21</v>
      </c>
      <c r="DD219" s="8">
        <v>21</v>
      </c>
      <c r="DE219" s="8">
        <v>21</v>
      </c>
      <c r="DF219" s="8">
        <v>21</v>
      </c>
      <c r="DG219" s="8">
        <v>21</v>
      </c>
      <c r="DH219" s="8">
        <v>20</v>
      </c>
      <c r="DI219" s="8">
        <v>21</v>
      </c>
      <c r="DJ219" s="8">
        <v>499718.2</v>
      </c>
      <c r="DK219" s="8">
        <v>20</v>
      </c>
      <c r="DL219" s="8">
        <v>20</v>
      </c>
      <c r="DM219" s="8">
        <v>20</v>
      </c>
      <c r="DN219" s="8">
        <v>21</v>
      </c>
      <c r="DO219" s="8">
        <v>20</v>
      </c>
      <c r="DP219" s="8">
        <v>22</v>
      </c>
      <c r="DQ219" s="8">
        <v>21</v>
      </c>
      <c r="DR219" s="8">
        <v>26.5</v>
      </c>
      <c r="DS219" s="8">
        <v>20</v>
      </c>
      <c r="DT219" s="8">
        <v>21</v>
      </c>
      <c r="DU219" s="8">
        <v>21</v>
      </c>
      <c r="DV219" s="8">
        <v>22</v>
      </c>
      <c r="DW219" s="8">
        <v>20</v>
      </c>
      <c r="DX219" s="8">
        <v>21</v>
      </c>
      <c r="DY219" s="8">
        <v>1000005.4</v>
      </c>
      <c r="DZ219" s="8">
        <v>1000000</v>
      </c>
      <c r="EA219" s="8">
        <v>-5.4</v>
      </c>
      <c r="EB219" s="8">
        <v>0</v>
      </c>
    </row>
    <row r="220" spans="1:132" ht="15.75" thickBot="1" x14ac:dyDescent="0.3">
      <c r="A220" s="7" t="s">
        <v>104</v>
      </c>
      <c r="B220" s="8">
        <v>23</v>
      </c>
      <c r="C220" s="8">
        <v>499669.3</v>
      </c>
      <c r="D220" s="8">
        <v>24</v>
      </c>
      <c r="E220" s="8">
        <v>23</v>
      </c>
      <c r="F220" s="8">
        <v>23</v>
      </c>
      <c r="G220" s="8">
        <v>24</v>
      </c>
      <c r="H220" s="8">
        <v>22</v>
      </c>
      <c r="I220" s="8">
        <v>23</v>
      </c>
      <c r="J220" s="8">
        <v>23</v>
      </c>
      <c r="K220" s="8">
        <v>23</v>
      </c>
      <c r="L220" s="8">
        <v>23</v>
      </c>
      <c r="M220" s="8">
        <v>23</v>
      </c>
      <c r="N220" s="8">
        <v>24</v>
      </c>
      <c r="O220" s="8">
        <v>23</v>
      </c>
      <c r="P220" s="8">
        <v>499697.3</v>
      </c>
      <c r="Q220" s="8">
        <v>24</v>
      </c>
      <c r="R220" s="8">
        <v>24</v>
      </c>
      <c r="S220" s="8">
        <v>24</v>
      </c>
      <c r="T220" s="8">
        <v>23</v>
      </c>
      <c r="U220" s="8">
        <v>24</v>
      </c>
      <c r="V220" s="8">
        <v>22</v>
      </c>
      <c r="W220" s="8">
        <v>23</v>
      </c>
      <c r="X220" s="8">
        <v>23</v>
      </c>
      <c r="Y220" s="8">
        <v>24</v>
      </c>
      <c r="Z220" s="8">
        <v>23</v>
      </c>
      <c r="AA220" s="8">
        <v>20</v>
      </c>
      <c r="AB220" s="8">
        <v>22</v>
      </c>
      <c r="AC220" s="8">
        <v>24</v>
      </c>
      <c r="AD220" s="8">
        <v>23</v>
      </c>
      <c r="AE220" s="8">
        <v>999990.6</v>
      </c>
      <c r="AF220" s="8">
        <v>1000000</v>
      </c>
      <c r="AG220" s="8">
        <v>9.4</v>
      </c>
      <c r="AH220" s="8">
        <v>0</v>
      </c>
      <c r="BL220" s="39" t="s">
        <v>107</v>
      </c>
      <c r="BM220" s="30">
        <v>499703.7</v>
      </c>
      <c r="BN220" s="30">
        <v>20</v>
      </c>
      <c r="BO220" s="30">
        <v>20</v>
      </c>
      <c r="BP220" s="30">
        <v>21</v>
      </c>
      <c r="BQ220" s="30">
        <v>21</v>
      </c>
      <c r="BR220" s="30">
        <v>20</v>
      </c>
      <c r="BS220" s="30">
        <v>40</v>
      </c>
      <c r="BT220" s="30">
        <v>21</v>
      </c>
      <c r="BU220" s="30">
        <v>21</v>
      </c>
      <c r="BV220" s="30">
        <v>21</v>
      </c>
      <c r="BW220" s="30">
        <v>21</v>
      </c>
      <c r="BX220" s="30">
        <v>21</v>
      </c>
      <c r="BY220" s="30">
        <v>20</v>
      </c>
      <c r="BZ220" s="30">
        <v>21</v>
      </c>
      <c r="CA220" s="30">
        <v>499719.2</v>
      </c>
      <c r="CB220" s="30">
        <v>20</v>
      </c>
      <c r="CC220" s="30">
        <v>20</v>
      </c>
      <c r="CD220" s="30">
        <v>20</v>
      </c>
      <c r="CE220" s="30">
        <v>21</v>
      </c>
      <c r="CF220" s="30">
        <v>20</v>
      </c>
      <c r="CG220" s="30">
        <v>22</v>
      </c>
      <c r="CH220" s="30">
        <v>21</v>
      </c>
      <c r="CI220" s="30">
        <v>45072</v>
      </c>
      <c r="CJ220" s="30">
        <v>20</v>
      </c>
      <c r="CK220" s="30">
        <v>21</v>
      </c>
      <c r="CL220" s="30">
        <v>24</v>
      </c>
      <c r="CM220" s="30">
        <v>22</v>
      </c>
      <c r="CN220" s="30">
        <v>20</v>
      </c>
      <c r="CO220" s="30">
        <v>21</v>
      </c>
      <c r="CP220" s="30">
        <v>1000009.4</v>
      </c>
      <c r="CQ220" s="30">
        <v>1000000</v>
      </c>
      <c r="CR220" s="31" t="s">
        <v>647</v>
      </c>
      <c r="CS220" s="30">
        <v>0</v>
      </c>
      <c r="CU220" s="7" t="s">
        <v>106</v>
      </c>
      <c r="CV220" s="8">
        <v>499700.7</v>
      </c>
      <c r="CW220" s="8">
        <v>18</v>
      </c>
      <c r="CX220" s="8">
        <v>19</v>
      </c>
      <c r="CY220" s="8">
        <v>19</v>
      </c>
      <c r="CZ220" s="8">
        <v>18</v>
      </c>
      <c r="DA220" s="8">
        <v>19</v>
      </c>
      <c r="DB220" s="8">
        <v>38</v>
      </c>
      <c r="DC220" s="8">
        <v>18</v>
      </c>
      <c r="DD220" s="8">
        <v>18</v>
      </c>
      <c r="DE220" s="8">
        <v>19</v>
      </c>
      <c r="DF220" s="8">
        <v>18</v>
      </c>
      <c r="DG220" s="8">
        <v>18</v>
      </c>
      <c r="DH220" s="8">
        <v>19</v>
      </c>
      <c r="DI220" s="8">
        <v>18</v>
      </c>
      <c r="DJ220" s="8">
        <v>499713.2</v>
      </c>
      <c r="DK220" s="8">
        <v>19</v>
      </c>
      <c r="DL220" s="8">
        <v>18</v>
      </c>
      <c r="DM220" s="8">
        <v>18</v>
      </c>
      <c r="DN220" s="8">
        <v>18</v>
      </c>
      <c r="DO220" s="8">
        <v>19</v>
      </c>
      <c r="DP220" s="8">
        <v>19</v>
      </c>
      <c r="DQ220" s="8">
        <v>19</v>
      </c>
      <c r="DR220" s="8">
        <v>25.5</v>
      </c>
      <c r="DS220" s="8">
        <v>18</v>
      </c>
      <c r="DT220" s="8">
        <v>19</v>
      </c>
      <c r="DU220" s="8">
        <v>19</v>
      </c>
      <c r="DV220" s="8">
        <v>20</v>
      </c>
      <c r="DW220" s="8">
        <v>18</v>
      </c>
      <c r="DX220" s="8">
        <v>19</v>
      </c>
      <c r="DY220" s="8">
        <v>999941.4</v>
      </c>
      <c r="DZ220" s="8">
        <v>1000000</v>
      </c>
      <c r="EA220" s="8">
        <v>58.6</v>
      </c>
      <c r="EB220" s="8">
        <v>0.01</v>
      </c>
    </row>
    <row r="221" spans="1:132" ht="15.75" thickBot="1" x14ac:dyDescent="0.3">
      <c r="A221" s="7" t="s">
        <v>105</v>
      </c>
      <c r="B221" s="8">
        <v>23</v>
      </c>
      <c r="C221" s="8">
        <v>499669.3</v>
      </c>
      <c r="D221" s="8">
        <v>24</v>
      </c>
      <c r="E221" s="8">
        <v>23</v>
      </c>
      <c r="F221" s="8">
        <v>23</v>
      </c>
      <c r="G221" s="8">
        <v>24</v>
      </c>
      <c r="H221" s="8">
        <v>22</v>
      </c>
      <c r="I221" s="8">
        <v>23</v>
      </c>
      <c r="J221" s="8">
        <v>23</v>
      </c>
      <c r="K221" s="8">
        <v>23</v>
      </c>
      <c r="L221" s="8">
        <v>23</v>
      </c>
      <c r="M221" s="8">
        <v>23</v>
      </c>
      <c r="N221" s="8">
        <v>24</v>
      </c>
      <c r="O221" s="8">
        <v>23</v>
      </c>
      <c r="P221" s="8">
        <v>499698.3</v>
      </c>
      <c r="Q221" s="8">
        <v>24</v>
      </c>
      <c r="R221" s="8">
        <v>24</v>
      </c>
      <c r="S221" s="8">
        <v>24</v>
      </c>
      <c r="T221" s="8">
        <v>23</v>
      </c>
      <c r="U221" s="8">
        <v>24</v>
      </c>
      <c r="V221" s="8">
        <v>22</v>
      </c>
      <c r="W221" s="8">
        <v>23</v>
      </c>
      <c r="X221" s="8">
        <v>23</v>
      </c>
      <c r="Y221" s="8">
        <v>24</v>
      </c>
      <c r="Z221" s="8">
        <v>23</v>
      </c>
      <c r="AA221" s="8">
        <v>23</v>
      </c>
      <c r="AB221" s="8">
        <v>22</v>
      </c>
      <c r="AC221" s="8">
        <v>24</v>
      </c>
      <c r="AD221" s="8">
        <v>23</v>
      </c>
      <c r="AE221" s="8">
        <v>999994.6</v>
      </c>
      <c r="AF221" s="8">
        <v>1000000</v>
      </c>
      <c r="AG221" s="8">
        <v>5.4</v>
      </c>
      <c r="AH221" s="8">
        <v>0</v>
      </c>
      <c r="BL221" s="39" t="s">
        <v>108</v>
      </c>
      <c r="BM221" s="30">
        <v>499703.7</v>
      </c>
      <c r="BN221" s="30">
        <v>20</v>
      </c>
      <c r="BO221" s="30">
        <v>20</v>
      </c>
      <c r="BP221" s="30">
        <v>21</v>
      </c>
      <c r="BQ221" s="30">
        <v>21</v>
      </c>
      <c r="BR221" s="30">
        <v>20</v>
      </c>
      <c r="BS221" s="30">
        <v>40</v>
      </c>
      <c r="BT221" s="30">
        <v>21</v>
      </c>
      <c r="BU221" s="30">
        <v>21</v>
      </c>
      <c r="BV221" s="30">
        <v>21</v>
      </c>
      <c r="BW221" s="30">
        <v>21</v>
      </c>
      <c r="BX221" s="30">
        <v>21</v>
      </c>
      <c r="BY221" s="30">
        <v>20</v>
      </c>
      <c r="BZ221" s="30">
        <v>21</v>
      </c>
      <c r="CA221" s="30">
        <v>499719.2</v>
      </c>
      <c r="CB221" s="30">
        <v>20</v>
      </c>
      <c r="CC221" s="30">
        <v>20</v>
      </c>
      <c r="CD221" s="30">
        <v>20</v>
      </c>
      <c r="CE221" s="30">
        <v>21</v>
      </c>
      <c r="CF221" s="30">
        <v>20</v>
      </c>
      <c r="CG221" s="30">
        <v>22</v>
      </c>
      <c r="CH221" s="30">
        <v>21</v>
      </c>
      <c r="CI221" s="30">
        <v>45072</v>
      </c>
      <c r="CJ221" s="30">
        <v>20</v>
      </c>
      <c r="CK221" s="30">
        <v>21</v>
      </c>
      <c r="CL221" s="30">
        <v>24</v>
      </c>
      <c r="CM221" s="30">
        <v>22</v>
      </c>
      <c r="CN221" s="30">
        <v>20</v>
      </c>
      <c r="CO221" s="30">
        <v>21</v>
      </c>
      <c r="CP221" s="30">
        <v>1000009.4</v>
      </c>
      <c r="CQ221" s="30">
        <v>1000000</v>
      </c>
      <c r="CR221" s="31" t="s">
        <v>647</v>
      </c>
      <c r="CS221" s="30">
        <v>0</v>
      </c>
      <c r="CU221" s="7" t="s">
        <v>107</v>
      </c>
      <c r="CV221" s="8">
        <v>499703.7</v>
      </c>
      <c r="CW221" s="8">
        <v>20</v>
      </c>
      <c r="CX221" s="8">
        <v>20</v>
      </c>
      <c r="CY221" s="8">
        <v>21</v>
      </c>
      <c r="CZ221" s="8">
        <v>21</v>
      </c>
      <c r="DA221" s="8">
        <v>20</v>
      </c>
      <c r="DB221" s="8">
        <v>40</v>
      </c>
      <c r="DC221" s="8">
        <v>21</v>
      </c>
      <c r="DD221" s="8">
        <v>21</v>
      </c>
      <c r="DE221" s="8">
        <v>21</v>
      </c>
      <c r="DF221" s="8">
        <v>21</v>
      </c>
      <c r="DG221" s="8">
        <v>21</v>
      </c>
      <c r="DH221" s="8">
        <v>20</v>
      </c>
      <c r="DI221" s="8">
        <v>21</v>
      </c>
      <c r="DJ221" s="8">
        <v>499719.2</v>
      </c>
      <c r="DK221" s="8">
        <v>20</v>
      </c>
      <c r="DL221" s="8">
        <v>20</v>
      </c>
      <c r="DM221" s="8">
        <v>20</v>
      </c>
      <c r="DN221" s="8">
        <v>21</v>
      </c>
      <c r="DO221" s="8">
        <v>20</v>
      </c>
      <c r="DP221" s="8">
        <v>22</v>
      </c>
      <c r="DQ221" s="8">
        <v>21</v>
      </c>
      <c r="DR221" s="8">
        <v>26.5</v>
      </c>
      <c r="DS221" s="8">
        <v>20</v>
      </c>
      <c r="DT221" s="8">
        <v>21</v>
      </c>
      <c r="DU221" s="8">
        <v>24</v>
      </c>
      <c r="DV221" s="8">
        <v>22</v>
      </c>
      <c r="DW221" s="8">
        <v>20</v>
      </c>
      <c r="DX221" s="8">
        <v>21</v>
      </c>
      <c r="DY221" s="8">
        <v>1000009.4</v>
      </c>
      <c r="DZ221" s="8">
        <v>1000000</v>
      </c>
      <c r="EA221" s="8">
        <v>-9.4</v>
      </c>
      <c r="EB221" s="8">
        <v>0</v>
      </c>
    </row>
    <row r="222" spans="1:132" ht="15.75" thickBot="1" x14ac:dyDescent="0.3">
      <c r="A222" s="7" t="s">
        <v>106</v>
      </c>
      <c r="B222" s="8">
        <v>26</v>
      </c>
      <c r="C222" s="8">
        <v>499671.3</v>
      </c>
      <c r="D222" s="8">
        <v>25</v>
      </c>
      <c r="E222" s="8">
        <v>25</v>
      </c>
      <c r="F222" s="8">
        <v>26</v>
      </c>
      <c r="G222" s="8">
        <v>25</v>
      </c>
      <c r="H222" s="8">
        <v>24</v>
      </c>
      <c r="I222" s="8">
        <v>26</v>
      </c>
      <c r="J222" s="8">
        <v>26</v>
      </c>
      <c r="K222" s="8">
        <v>25</v>
      </c>
      <c r="L222" s="8">
        <v>26</v>
      </c>
      <c r="M222" s="8">
        <v>26</v>
      </c>
      <c r="N222" s="8">
        <v>25</v>
      </c>
      <c r="O222" s="8">
        <v>26</v>
      </c>
      <c r="P222" s="8">
        <v>499703.3</v>
      </c>
      <c r="Q222" s="8">
        <v>25</v>
      </c>
      <c r="R222" s="8">
        <v>26</v>
      </c>
      <c r="S222" s="8">
        <v>26</v>
      </c>
      <c r="T222" s="8">
        <v>26</v>
      </c>
      <c r="U222" s="8">
        <v>25</v>
      </c>
      <c r="V222" s="8">
        <v>25</v>
      </c>
      <c r="W222" s="8">
        <v>25</v>
      </c>
      <c r="X222" s="8">
        <v>24</v>
      </c>
      <c r="Y222" s="8">
        <v>26</v>
      </c>
      <c r="Z222" s="8">
        <v>25</v>
      </c>
      <c r="AA222" s="8">
        <v>25</v>
      </c>
      <c r="AB222" s="8">
        <v>24</v>
      </c>
      <c r="AC222" s="8">
        <v>26</v>
      </c>
      <c r="AD222" s="8">
        <v>25</v>
      </c>
      <c r="AE222" s="8">
        <v>1000058.6</v>
      </c>
      <c r="AF222" s="8">
        <v>1000000</v>
      </c>
      <c r="AG222" s="8">
        <v>-58.6</v>
      </c>
      <c r="AH222" s="8">
        <v>-0.01</v>
      </c>
      <c r="BL222" s="39" t="s">
        <v>109</v>
      </c>
      <c r="BM222" s="30">
        <v>499703.7</v>
      </c>
      <c r="BN222" s="30">
        <v>20</v>
      </c>
      <c r="BO222" s="30">
        <v>20</v>
      </c>
      <c r="BP222" s="30">
        <v>21</v>
      </c>
      <c r="BQ222" s="30">
        <v>21</v>
      </c>
      <c r="BR222" s="30">
        <v>20</v>
      </c>
      <c r="BS222" s="30">
        <v>40</v>
      </c>
      <c r="BT222" s="30">
        <v>21</v>
      </c>
      <c r="BU222" s="30">
        <v>21</v>
      </c>
      <c r="BV222" s="30">
        <v>21</v>
      </c>
      <c r="BW222" s="30">
        <v>21</v>
      </c>
      <c r="BX222" s="30">
        <v>21</v>
      </c>
      <c r="BY222" s="30">
        <v>20</v>
      </c>
      <c r="BZ222" s="30">
        <v>21</v>
      </c>
      <c r="CA222" s="30">
        <v>499719.2</v>
      </c>
      <c r="CB222" s="30">
        <v>20</v>
      </c>
      <c r="CC222" s="30">
        <v>20</v>
      </c>
      <c r="CD222" s="30">
        <v>20</v>
      </c>
      <c r="CE222" s="30">
        <v>21</v>
      </c>
      <c r="CF222" s="30">
        <v>20</v>
      </c>
      <c r="CG222" s="30">
        <v>22</v>
      </c>
      <c r="CH222" s="30">
        <v>21</v>
      </c>
      <c r="CI222" s="30">
        <v>45072</v>
      </c>
      <c r="CJ222" s="30">
        <v>20</v>
      </c>
      <c r="CK222" s="30">
        <v>21</v>
      </c>
      <c r="CL222" s="30">
        <v>24</v>
      </c>
      <c r="CM222" s="30">
        <v>22</v>
      </c>
      <c r="CN222" s="30">
        <v>20</v>
      </c>
      <c r="CO222" s="30">
        <v>21</v>
      </c>
      <c r="CP222" s="30">
        <v>1000009.4</v>
      </c>
      <c r="CQ222" s="30">
        <v>1000000</v>
      </c>
      <c r="CR222" s="31" t="s">
        <v>647</v>
      </c>
      <c r="CS222" s="30">
        <v>0</v>
      </c>
      <c r="CU222" s="7" t="s">
        <v>108</v>
      </c>
      <c r="CV222" s="8">
        <v>499703.7</v>
      </c>
      <c r="CW222" s="8">
        <v>20</v>
      </c>
      <c r="CX222" s="8">
        <v>20</v>
      </c>
      <c r="CY222" s="8">
        <v>21</v>
      </c>
      <c r="CZ222" s="8">
        <v>21</v>
      </c>
      <c r="DA222" s="8">
        <v>20</v>
      </c>
      <c r="DB222" s="8">
        <v>40</v>
      </c>
      <c r="DC222" s="8">
        <v>21</v>
      </c>
      <c r="DD222" s="8">
        <v>21</v>
      </c>
      <c r="DE222" s="8">
        <v>21</v>
      </c>
      <c r="DF222" s="8">
        <v>21</v>
      </c>
      <c r="DG222" s="8">
        <v>21</v>
      </c>
      <c r="DH222" s="8">
        <v>20</v>
      </c>
      <c r="DI222" s="8">
        <v>21</v>
      </c>
      <c r="DJ222" s="8">
        <v>499719.2</v>
      </c>
      <c r="DK222" s="8">
        <v>20</v>
      </c>
      <c r="DL222" s="8">
        <v>20</v>
      </c>
      <c r="DM222" s="8">
        <v>20</v>
      </c>
      <c r="DN222" s="8">
        <v>21</v>
      </c>
      <c r="DO222" s="8">
        <v>20</v>
      </c>
      <c r="DP222" s="8">
        <v>22</v>
      </c>
      <c r="DQ222" s="8">
        <v>21</v>
      </c>
      <c r="DR222" s="8">
        <v>26.5</v>
      </c>
      <c r="DS222" s="8">
        <v>20</v>
      </c>
      <c r="DT222" s="8">
        <v>21</v>
      </c>
      <c r="DU222" s="8">
        <v>24</v>
      </c>
      <c r="DV222" s="8">
        <v>22</v>
      </c>
      <c r="DW222" s="8">
        <v>20</v>
      </c>
      <c r="DX222" s="8">
        <v>21</v>
      </c>
      <c r="DY222" s="8">
        <v>1000009.4</v>
      </c>
      <c r="DZ222" s="8">
        <v>1000000</v>
      </c>
      <c r="EA222" s="8">
        <v>-9.4</v>
      </c>
      <c r="EB222" s="8">
        <v>0</v>
      </c>
    </row>
    <row r="223" spans="1:132" ht="15.75" thickBot="1" x14ac:dyDescent="0.3">
      <c r="A223" s="7" t="s">
        <v>107</v>
      </c>
      <c r="B223" s="8">
        <v>23</v>
      </c>
      <c r="C223" s="8">
        <v>499669.3</v>
      </c>
      <c r="D223" s="8">
        <v>24</v>
      </c>
      <c r="E223" s="8">
        <v>23</v>
      </c>
      <c r="F223" s="8">
        <v>23</v>
      </c>
      <c r="G223" s="8">
        <v>24</v>
      </c>
      <c r="H223" s="8">
        <v>22</v>
      </c>
      <c r="I223" s="8">
        <v>23</v>
      </c>
      <c r="J223" s="8">
        <v>23</v>
      </c>
      <c r="K223" s="8">
        <v>23</v>
      </c>
      <c r="L223" s="8">
        <v>23</v>
      </c>
      <c r="M223" s="8">
        <v>23</v>
      </c>
      <c r="N223" s="8">
        <v>24</v>
      </c>
      <c r="O223" s="8">
        <v>23</v>
      </c>
      <c r="P223" s="8">
        <v>499697.3</v>
      </c>
      <c r="Q223" s="8">
        <v>24</v>
      </c>
      <c r="R223" s="8">
        <v>24</v>
      </c>
      <c r="S223" s="8">
        <v>24</v>
      </c>
      <c r="T223" s="8">
        <v>23</v>
      </c>
      <c r="U223" s="8">
        <v>24</v>
      </c>
      <c r="V223" s="8">
        <v>22</v>
      </c>
      <c r="W223" s="8">
        <v>23</v>
      </c>
      <c r="X223" s="8">
        <v>23</v>
      </c>
      <c r="Y223" s="8">
        <v>24</v>
      </c>
      <c r="Z223" s="8">
        <v>23</v>
      </c>
      <c r="AA223" s="8">
        <v>20</v>
      </c>
      <c r="AB223" s="8">
        <v>22</v>
      </c>
      <c r="AC223" s="8">
        <v>24</v>
      </c>
      <c r="AD223" s="8">
        <v>23</v>
      </c>
      <c r="AE223" s="8">
        <v>999990.6</v>
      </c>
      <c r="AF223" s="8">
        <v>1000000</v>
      </c>
      <c r="AG223" s="8">
        <v>9.4</v>
      </c>
      <c r="AH223" s="8">
        <v>0</v>
      </c>
      <c r="AI223" s="13"/>
      <c r="AJ223" s="13"/>
      <c r="BL223" s="39" t="s">
        <v>110</v>
      </c>
      <c r="BM223" s="30">
        <v>499703.7</v>
      </c>
      <c r="BN223" s="30">
        <v>20</v>
      </c>
      <c r="BO223" s="30">
        <v>20</v>
      </c>
      <c r="BP223" s="30">
        <v>21</v>
      </c>
      <c r="BQ223" s="30">
        <v>21</v>
      </c>
      <c r="BR223" s="30">
        <v>20</v>
      </c>
      <c r="BS223" s="30">
        <v>40</v>
      </c>
      <c r="BT223" s="30">
        <v>21</v>
      </c>
      <c r="BU223" s="30">
        <v>21</v>
      </c>
      <c r="BV223" s="30">
        <v>21</v>
      </c>
      <c r="BW223" s="30">
        <v>21</v>
      </c>
      <c r="BX223" s="30">
        <v>21</v>
      </c>
      <c r="BY223" s="30">
        <v>20</v>
      </c>
      <c r="BZ223" s="30">
        <v>21</v>
      </c>
      <c r="CA223" s="30">
        <v>499719.2</v>
      </c>
      <c r="CB223" s="30">
        <v>20</v>
      </c>
      <c r="CC223" s="30">
        <v>20</v>
      </c>
      <c r="CD223" s="30">
        <v>20</v>
      </c>
      <c r="CE223" s="30">
        <v>21</v>
      </c>
      <c r="CF223" s="30">
        <v>20</v>
      </c>
      <c r="CG223" s="30">
        <v>22</v>
      </c>
      <c r="CH223" s="30">
        <v>21</v>
      </c>
      <c r="CI223" s="30">
        <v>45072</v>
      </c>
      <c r="CJ223" s="30">
        <v>20</v>
      </c>
      <c r="CK223" s="30">
        <v>21</v>
      </c>
      <c r="CL223" s="30">
        <v>24</v>
      </c>
      <c r="CM223" s="30">
        <v>22</v>
      </c>
      <c r="CN223" s="30">
        <v>20</v>
      </c>
      <c r="CO223" s="30">
        <v>21</v>
      </c>
      <c r="CP223" s="30">
        <v>1000009.4</v>
      </c>
      <c r="CQ223" s="30">
        <v>1000000</v>
      </c>
      <c r="CR223" s="31" t="s">
        <v>647</v>
      </c>
      <c r="CS223" s="30">
        <v>0</v>
      </c>
      <c r="CU223" s="7" t="s">
        <v>109</v>
      </c>
      <c r="CV223" s="8">
        <v>499703.7</v>
      </c>
      <c r="CW223" s="8">
        <v>20</v>
      </c>
      <c r="CX223" s="8">
        <v>20</v>
      </c>
      <c r="CY223" s="8">
        <v>21</v>
      </c>
      <c r="CZ223" s="8">
        <v>21</v>
      </c>
      <c r="DA223" s="8">
        <v>20</v>
      </c>
      <c r="DB223" s="8">
        <v>40</v>
      </c>
      <c r="DC223" s="8">
        <v>21</v>
      </c>
      <c r="DD223" s="8">
        <v>21</v>
      </c>
      <c r="DE223" s="8">
        <v>21</v>
      </c>
      <c r="DF223" s="8">
        <v>21</v>
      </c>
      <c r="DG223" s="8">
        <v>21</v>
      </c>
      <c r="DH223" s="8">
        <v>20</v>
      </c>
      <c r="DI223" s="8">
        <v>21</v>
      </c>
      <c r="DJ223" s="8">
        <v>499719.2</v>
      </c>
      <c r="DK223" s="8">
        <v>20</v>
      </c>
      <c r="DL223" s="8">
        <v>20</v>
      </c>
      <c r="DM223" s="8">
        <v>20</v>
      </c>
      <c r="DN223" s="8">
        <v>21</v>
      </c>
      <c r="DO223" s="8">
        <v>20</v>
      </c>
      <c r="DP223" s="8">
        <v>22</v>
      </c>
      <c r="DQ223" s="8">
        <v>21</v>
      </c>
      <c r="DR223" s="8">
        <v>26.5</v>
      </c>
      <c r="DS223" s="8">
        <v>20</v>
      </c>
      <c r="DT223" s="8">
        <v>21</v>
      </c>
      <c r="DU223" s="8">
        <v>24</v>
      </c>
      <c r="DV223" s="8">
        <v>22</v>
      </c>
      <c r="DW223" s="8">
        <v>20</v>
      </c>
      <c r="DX223" s="8">
        <v>21</v>
      </c>
      <c r="DY223" s="8">
        <v>1000009.4</v>
      </c>
      <c r="DZ223" s="8">
        <v>1000000</v>
      </c>
      <c r="EA223" s="8">
        <v>-9.4</v>
      </c>
      <c r="EB223" s="8">
        <v>0</v>
      </c>
    </row>
    <row r="224" spans="1:132" ht="15.75" thickBot="1" x14ac:dyDescent="0.3">
      <c r="A224" s="7" t="s">
        <v>108</v>
      </c>
      <c r="B224" s="8">
        <v>23</v>
      </c>
      <c r="C224" s="8">
        <v>499669.3</v>
      </c>
      <c r="D224" s="8">
        <v>24</v>
      </c>
      <c r="E224" s="8">
        <v>23</v>
      </c>
      <c r="F224" s="8">
        <v>23</v>
      </c>
      <c r="G224" s="8">
        <v>24</v>
      </c>
      <c r="H224" s="8">
        <v>22</v>
      </c>
      <c r="I224" s="8">
        <v>23</v>
      </c>
      <c r="J224" s="8">
        <v>23</v>
      </c>
      <c r="K224" s="8">
        <v>23</v>
      </c>
      <c r="L224" s="8">
        <v>23</v>
      </c>
      <c r="M224" s="8">
        <v>23</v>
      </c>
      <c r="N224" s="8">
        <v>24</v>
      </c>
      <c r="O224" s="8">
        <v>23</v>
      </c>
      <c r="P224" s="8">
        <v>499697.3</v>
      </c>
      <c r="Q224" s="8">
        <v>24</v>
      </c>
      <c r="R224" s="8">
        <v>24</v>
      </c>
      <c r="S224" s="8">
        <v>24</v>
      </c>
      <c r="T224" s="8">
        <v>23</v>
      </c>
      <c r="U224" s="8">
        <v>24</v>
      </c>
      <c r="V224" s="8">
        <v>22</v>
      </c>
      <c r="W224" s="8">
        <v>23</v>
      </c>
      <c r="X224" s="8">
        <v>23</v>
      </c>
      <c r="Y224" s="8">
        <v>24</v>
      </c>
      <c r="Z224" s="8">
        <v>23</v>
      </c>
      <c r="AA224" s="8">
        <v>20</v>
      </c>
      <c r="AB224" s="8">
        <v>22</v>
      </c>
      <c r="AC224" s="8">
        <v>24</v>
      </c>
      <c r="AD224" s="8">
        <v>23</v>
      </c>
      <c r="AE224" s="8">
        <v>999990.6</v>
      </c>
      <c r="AF224" s="8">
        <v>1000000</v>
      </c>
      <c r="AG224" s="8">
        <v>9.4</v>
      </c>
      <c r="AH224" s="8">
        <v>0</v>
      </c>
      <c r="AI224" s="14"/>
      <c r="AJ224" s="14"/>
      <c r="BL224" s="39" t="s">
        <v>111</v>
      </c>
      <c r="BM224" s="30">
        <v>499703.7</v>
      </c>
      <c r="BN224" s="30">
        <v>20</v>
      </c>
      <c r="BO224" s="30">
        <v>20</v>
      </c>
      <c r="BP224" s="30">
        <v>21</v>
      </c>
      <c r="BQ224" s="30">
        <v>21</v>
      </c>
      <c r="BR224" s="30">
        <v>20</v>
      </c>
      <c r="BS224" s="30">
        <v>40</v>
      </c>
      <c r="BT224" s="30">
        <v>21</v>
      </c>
      <c r="BU224" s="30">
        <v>21</v>
      </c>
      <c r="BV224" s="30">
        <v>21</v>
      </c>
      <c r="BW224" s="30">
        <v>21</v>
      </c>
      <c r="BX224" s="30">
        <v>21</v>
      </c>
      <c r="BY224" s="30">
        <v>20</v>
      </c>
      <c r="BZ224" s="30">
        <v>21</v>
      </c>
      <c r="CA224" s="30">
        <v>499719.2</v>
      </c>
      <c r="CB224" s="30">
        <v>20</v>
      </c>
      <c r="CC224" s="30">
        <v>20</v>
      </c>
      <c r="CD224" s="30">
        <v>20</v>
      </c>
      <c r="CE224" s="30">
        <v>21</v>
      </c>
      <c r="CF224" s="30">
        <v>20</v>
      </c>
      <c r="CG224" s="30">
        <v>22</v>
      </c>
      <c r="CH224" s="30">
        <v>21</v>
      </c>
      <c r="CI224" s="30">
        <v>45072</v>
      </c>
      <c r="CJ224" s="30">
        <v>20</v>
      </c>
      <c r="CK224" s="30">
        <v>21</v>
      </c>
      <c r="CL224" s="30">
        <v>24</v>
      </c>
      <c r="CM224" s="30">
        <v>22</v>
      </c>
      <c r="CN224" s="30">
        <v>20</v>
      </c>
      <c r="CO224" s="30">
        <v>21</v>
      </c>
      <c r="CP224" s="30">
        <v>1000009.4</v>
      </c>
      <c r="CQ224" s="30">
        <v>1000000</v>
      </c>
      <c r="CR224" s="31" t="s">
        <v>647</v>
      </c>
      <c r="CS224" s="30">
        <v>0</v>
      </c>
      <c r="CU224" s="7" t="s">
        <v>110</v>
      </c>
      <c r="CV224" s="8">
        <v>499703.7</v>
      </c>
      <c r="CW224" s="8">
        <v>20</v>
      </c>
      <c r="CX224" s="8">
        <v>20</v>
      </c>
      <c r="CY224" s="8">
        <v>21</v>
      </c>
      <c r="CZ224" s="8">
        <v>21</v>
      </c>
      <c r="DA224" s="8">
        <v>20</v>
      </c>
      <c r="DB224" s="8">
        <v>40</v>
      </c>
      <c r="DC224" s="8">
        <v>21</v>
      </c>
      <c r="DD224" s="8">
        <v>21</v>
      </c>
      <c r="DE224" s="8">
        <v>21</v>
      </c>
      <c r="DF224" s="8">
        <v>21</v>
      </c>
      <c r="DG224" s="8">
        <v>21</v>
      </c>
      <c r="DH224" s="8">
        <v>20</v>
      </c>
      <c r="DI224" s="8">
        <v>21</v>
      </c>
      <c r="DJ224" s="8">
        <v>499719.2</v>
      </c>
      <c r="DK224" s="8">
        <v>20</v>
      </c>
      <c r="DL224" s="8">
        <v>20</v>
      </c>
      <c r="DM224" s="8">
        <v>20</v>
      </c>
      <c r="DN224" s="8">
        <v>21</v>
      </c>
      <c r="DO224" s="8">
        <v>20</v>
      </c>
      <c r="DP224" s="8">
        <v>22</v>
      </c>
      <c r="DQ224" s="8">
        <v>21</v>
      </c>
      <c r="DR224" s="8">
        <v>26.5</v>
      </c>
      <c r="DS224" s="8">
        <v>20</v>
      </c>
      <c r="DT224" s="8">
        <v>21</v>
      </c>
      <c r="DU224" s="8">
        <v>24</v>
      </c>
      <c r="DV224" s="8">
        <v>22</v>
      </c>
      <c r="DW224" s="8">
        <v>20</v>
      </c>
      <c r="DX224" s="8">
        <v>21</v>
      </c>
      <c r="DY224" s="8">
        <v>1000009.4</v>
      </c>
      <c r="DZ224" s="8">
        <v>1000000</v>
      </c>
      <c r="EA224" s="8">
        <v>-9.4</v>
      </c>
      <c r="EB224" s="8">
        <v>0</v>
      </c>
    </row>
    <row r="225" spans="1:132" ht="15.75" thickBot="1" x14ac:dyDescent="0.3">
      <c r="A225" s="7" t="s">
        <v>109</v>
      </c>
      <c r="B225" s="8">
        <v>23</v>
      </c>
      <c r="C225" s="8">
        <v>499669.3</v>
      </c>
      <c r="D225" s="8">
        <v>24</v>
      </c>
      <c r="E225" s="8">
        <v>23</v>
      </c>
      <c r="F225" s="8">
        <v>23</v>
      </c>
      <c r="G225" s="8">
        <v>24</v>
      </c>
      <c r="H225" s="8">
        <v>22</v>
      </c>
      <c r="I225" s="8">
        <v>23</v>
      </c>
      <c r="J225" s="8">
        <v>23</v>
      </c>
      <c r="K225" s="8">
        <v>23</v>
      </c>
      <c r="L225" s="8">
        <v>23</v>
      </c>
      <c r="M225" s="8">
        <v>23</v>
      </c>
      <c r="N225" s="8">
        <v>24</v>
      </c>
      <c r="O225" s="8">
        <v>23</v>
      </c>
      <c r="P225" s="8">
        <v>499697.3</v>
      </c>
      <c r="Q225" s="8">
        <v>24</v>
      </c>
      <c r="R225" s="8">
        <v>24</v>
      </c>
      <c r="S225" s="8">
        <v>24</v>
      </c>
      <c r="T225" s="8">
        <v>23</v>
      </c>
      <c r="U225" s="8">
        <v>24</v>
      </c>
      <c r="V225" s="8">
        <v>22</v>
      </c>
      <c r="W225" s="8">
        <v>23</v>
      </c>
      <c r="X225" s="8">
        <v>23</v>
      </c>
      <c r="Y225" s="8">
        <v>24</v>
      </c>
      <c r="Z225" s="8">
        <v>23</v>
      </c>
      <c r="AA225" s="8">
        <v>20</v>
      </c>
      <c r="AB225" s="8">
        <v>22</v>
      </c>
      <c r="AC225" s="8">
        <v>24</v>
      </c>
      <c r="AD225" s="8">
        <v>23</v>
      </c>
      <c r="AE225" s="8">
        <v>999990.6</v>
      </c>
      <c r="AF225" s="8">
        <v>1000000</v>
      </c>
      <c r="AG225" s="8">
        <v>9.4</v>
      </c>
      <c r="AH225" s="8">
        <v>0</v>
      </c>
      <c r="AI225" s="14"/>
      <c r="AJ225" s="14"/>
      <c r="BL225" s="39" t="s">
        <v>333</v>
      </c>
      <c r="BM225" s="30">
        <v>499703.7</v>
      </c>
      <c r="BN225" s="30">
        <v>20</v>
      </c>
      <c r="BO225" s="30">
        <v>20</v>
      </c>
      <c r="BP225" s="30">
        <v>21</v>
      </c>
      <c r="BQ225" s="30">
        <v>21</v>
      </c>
      <c r="BR225" s="30">
        <v>20</v>
      </c>
      <c r="BS225" s="30">
        <v>40</v>
      </c>
      <c r="BT225" s="30">
        <v>21</v>
      </c>
      <c r="BU225" s="30">
        <v>21</v>
      </c>
      <c r="BV225" s="30">
        <v>21</v>
      </c>
      <c r="BW225" s="30">
        <v>18</v>
      </c>
      <c r="BX225" s="30">
        <v>21</v>
      </c>
      <c r="BY225" s="30">
        <v>20</v>
      </c>
      <c r="BZ225" s="30">
        <v>21</v>
      </c>
      <c r="CA225" s="30">
        <v>499717.2</v>
      </c>
      <c r="CB225" s="30">
        <v>20</v>
      </c>
      <c r="CC225" s="30">
        <v>20</v>
      </c>
      <c r="CD225" s="30">
        <v>20</v>
      </c>
      <c r="CE225" s="30">
        <v>19</v>
      </c>
      <c r="CF225" s="30">
        <v>20</v>
      </c>
      <c r="CG225" s="30">
        <v>21</v>
      </c>
      <c r="CH225" s="30">
        <v>21</v>
      </c>
      <c r="CI225" s="30">
        <v>45072</v>
      </c>
      <c r="CJ225" s="30">
        <v>20</v>
      </c>
      <c r="CK225" s="30">
        <v>21</v>
      </c>
      <c r="CL225" s="30">
        <v>21</v>
      </c>
      <c r="CM225" s="30">
        <v>21</v>
      </c>
      <c r="CN225" s="30">
        <v>20</v>
      </c>
      <c r="CO225" s="30">
        <v>21</v>
      </c>
      <c r="CP225" s="30">
        <v>999997.4</v>
      </c>
      <c r="CQ225" s="30">
        <v>1000000</v>
      </c>
      <c r="CR225" s="30">
        <v>44963</v>
      </c>
      <c r="CS225" s="30">
        <v>0</v>
      </c>
      <c r="CU225" s="7" t="s">
        <v>111</v>
      </c>
      <c r="CV225" s="8">
        <v>499703.7</v>
      </c>
      <c r="CW225" s="8">
        <v>20</v>
      </c>
      <c r="CX225" s="8">
        <v>20</v>
      </c>
      <c r="CY225" s="8">
        <v>21</v>
      </c>
      <c r="CZ225" s="8">
        <v>21</v>
      </c>
      <c r="DA225" s="8">
        <v>20</v>
      </c>
      <c r="DB225" s="8">
        <v>40</v>
      </c>
      <c r="DC225" s="8">
        <v>21</v>
      </c>
      <c r="DD225" s="8">
        <v>21</v>
      </c>
      <c r="DE225" s="8">
        <v>21</v>
      </c>
      <c r="DF225" s="8">
        <v>21</v>
      </c>
      <c r="DG225" s="8">
        <v>21</v>
      </c>
      <c r="DH225" s="8">
        <v>20</v>
      </c>
      <c r="DI225" s="8">
        <v>21</v>
      </c>
      <c r="DJ225" s="8">
        <v>499719.2</v>
      </c>
      <c r="DK225" s="8">
        <v>20</v>
      </c>
      <c r="DL225" s="8">
        <v>20</v>
      </c>
      <c r="DM225" s="8">
        <v>20</v>
      </c>
      <c r="DN225" s="8">
        <v>21</v>
      </c>
      <c r="DO225" s="8">
        <v>20</v>
      </c>
      <c r="DP225" s="8">
        <v>22</v>
      </c>
      <c r="DQ225" s="8">
        <v>21</v>
      </c>
      <c r="DR225" s="8">
        <v>26.5</v>
      </c>
      <c r="DS225" s="8">
        <v>20</v>
      </c>
      <c r="DT225" s="8">
        <v>21</v>
      </c>
      <c r="DU225" s="8">
        <v>24</v>
      </c>
      <c r="DV225" s="8">
        <v>22</v>
      </c>
      <c r="DW225" s="8">
        <v>20</v>
      </c>
      <c r="DX225" s="8">
        <v>21</v>
      </c>
      <c r="DY225" s="8">
        <v>1000009.4</v>
      </c>
      <c r="DZ225" s="8">
        <v>1000000</v>
      </c>
      <c r="EA225" s="8">
        <v>-9.4</v>
      </c>
      <c r="EB225" s="8">
        <v>0</v>
      </c>
    </row>
    <row r="226" spans="1:132" ht="15.75" thickBot="1" x14ac:dyDescent="0.3">
      <c r="A226" s="7" t="s">
        <v>110</v>
      </c>
      <c r="B226" s="8">
        <v>23</v>
      </c>
      <c r="C226" s="8">
        <v>499669.3</v>
      </c>
      <c r="D226" s="8">
        <v>24</v>
      </c>
      <c r="E226" s="8">
        <v>23</v>
      </c>
      <c r="F226" s="8">
        <v>23</v>
      </c>
      <c r="G226" s="8">
        <v>24</v>
      </c>
      <c r="H226" s="8">
        <v>22</v>
      </c>
      <c r="I226" s="8">
        <v>23</v>
      </c>
      <c r="J226" s="8">
        <v>23</v>
      </c>
      <c r="K226" s="8">
        <v>23</v>
      </c>
      <c r="L226" s="8">
        <v>23</v>
      </c>
      <c r="M226" s="8">
        <v>23</v>
      </c>
      <c r="N226" s="8">
        <v>24</v>
      </c>
      <c r="O226" s="8">
        <v>23</v>
      </c>
      <c r="P226" s="8">
        <v>499697.3</v>
      </c>
      <c r="Q226" s="8">
        <v>24</v>
      </c>
      <c r="R226" s="8">
        <v>24</v>
      </c>
      <c r="S226" s="8">
        <v>24</v>
      </c>
      <c r="T226" s="8">
        <v>23</v>
      </c>
      <c r="U226" s="8">
        <v>24</v>
      </c>
      <c r="V226" s="8">
        <v>22</v>
      </c>
      <c r="W226" s="8">
        <v>23</v>
      </c>
      <c r="X226" s="8">
        <v>23</v>
      </c>
      <c r="Y226" s="8">
        <v>24</v>
      </c>
      <c r="Z226" s="8">
        <v>23</v>
      </c>
      <c r="AA226" s="8">
        <v>20</v>
      </c>
      <c r="AB226" s="8">
        <v>22</v>
      </c>
      <c r="AC226" s="8">
        <v>24</v>
      </c>
      <c r="AD226" s="8">
        <v>23</v>
      </c>
      <c r="AE226" s="8">
        <v>999990.6</v>
      </c>
      <c r="AF226" s="8">
        <v>1000000</v>
      </c>
      <c r="AG226" s="8">
        <v>9.4</v>
      </c>
      <c r="AH226" s="8">
        <v>0</v>
      </c>
      <c r="AI226" s="14"/>
      <c r="AJ226" s="14"/>
      <c r="BL226" s="39" t="s">
        <v>334</v>
      </c>
      <c r="BM226" s="30">
        <v>499703.7</v>
      </c>
      <c r="BN226" s="30">
        <v>20</v>
      </c>
      <c r="BO226" s="30">
        <v>20</v>
      </c>
      <c r="BP226" s="30">
        <v>21</v>
      </c>
      <c r="BQ226" s="30">
        <v>21</v>
      </c>
      <c r="BR226" s="30">
        <v>20</v>
      </c>
      <c r="BS226" s="30">
        <v>40</v>
      </c>
      <c r="BT226" s="30">
        <v>21</v>
      </c>
      <c r="BU226" s="30">
        <v>21</v>
      </c>
      <c r="BV226" s="30">
        <v>21</v>
      </c>
      <c r="BW226" s="30">
        <v>21</v>
      </c>
      <c r="BX226" s="30">
        <v>21</v>
      </c>
      <c r="BY226" s="30">
        <v>20</v>
      </c>
      <c r="BZ226" s="30">
        <v>21</v>
      </c>
      <c r="CA226" s="30">
        <v>499719.2</v>
      </c>
      <c r="CB226" s="30">
        <v>20</v>
      </c>
      <c r="CC226" s="30">
        <v>20</v>
      </c>
      <c r="CD226" s="30">
        <v>20</v>
      </c>
      <c r="CE226" s="30">
        <v>21</v>
      </c>
      <c r="CF226" s="30">
        <v>20</v>
      </c>
      <c r="CG226" s="30">
        <v>22</v>
      </c>
      <c r="CH226" s="30">
        <v>21</v>
      </c>
      <c r="CI226" s="30">
        <v>45072</v>
      </c>
      <c r="CJ226" s="30">
        <v>20</v>
      </c>
      <c r="CK226" s="30">
        <v>21</v>
      </c>
      <c r="CL226" s="30">
        <v>24</v>
      </c>
      <c r="CM226" s="30">
        <v>22</v>
      </c>
      <c r="CN226" s="30">
        <v>20</v>
      </c>
      <c r="CO226" s="30">
        <v>21</v>
      </c>
      <c r="CP226" s="30">
        <v>1000009.4</v>
      </c>
      <c r="CQ226" s="30">
        <v>1000000</v>
      </c>
      <c r="CR226" s="31" t="s">
        <v>647</v>
      </c>
      <c r="CS226" s="30">
        <v>0</v>
      </c>
      <c r="CU226" s="7" t="s">
        <v>333</v>
      </c>
      <c r="CV226" s="8">
        <v>499703.7</v>
      </c>
      <c r="CW226" s="8">
        <v>20</v>
      </c>
      <c r="CX226" s="8">
        <v>20</v>
      </c>
      <c r="CY226" s="8">
        <v>21</v>
      </c>
      <c r="CZ226" s="8">
        <v>21</v>
      </c>
      <c r="DA226" s="8">
        <v>20</v>
      </c>
      <c r="DB226" s="8">
        <v>40</v>
      </c>
      <c r="DC226" s="8">
        <v>21</v>
      </c>
      <c r="DD226" s="8">
        <v>21</v>
      </c>
      <c r="DE226" s="8">
        <v>21</v>
      </c>
      <c r="DF226" s="8">
        <v>18</v>
      </c>
      <c r="DG226" s="8">
        <v>21</v>
      </c>
      <c r="DH226" s="8">
        <v>20</v>
      </c>
      <c r="DI226" s="8">
        <v>21</v>
      </c>
      <c r="DJ226" s="8">
        <v>499717.2</v>
      </c>
      <c r="DK226" s="8">
        <v>20</v>
      </c>
      <c r="DL226" s="8">
        <v>20</v>
      </c>
      <c r="DM226" s="8">
        <v>20</v>
      </c>
      <c r="DN226" s="8">
        <v>19</v>
      </c>
      <c r="DO226" s="8">
        <v>20</v>
      </c>
      <c r="DP226" s="8">
        <v>21</v>
      </c>
      <c r="DQ226" s="8">
        <v>21</v>
      </c>
      <c r="DR226" s="8">
        <v>26.5</v>
      </c>
      <c r="DS226" s="8">
        <v>20</v>
      </c>
      <c r="DT226" s="8">
        <v>21</v>
      </c>
      <c r="DU226" s="8">
        <v>21</v>
      </c>
      <c r="DV226" s="8">
        <v>21</v>
      </c>
      <c r="DW226" s="8">
        <v>20</v>
      </c>
      <c r="DX226" s="8">
        <v>21</v>
      </c>
      <c r="DY226" s="8">
        <v>999997.4</v>
      </c>
      <c r="DZ226" s="8">
        <v>1000000</v>
      </c>
      <c r="EA226" s="8">
        <v>2.6</v>
      </c>
      <c r="EB226" s="8">
        <v>0</v>
      </c>
    </row>
    <row r="227" spans="1:132" ht="15.75" thickBot="1" x14ac:dyDescent="0.3">
      <c r="A227" s="7" t="s">
        <v>111</v>
      </c>
      <c r="B227" s="8">
        <v>23</v>
      </c>
      <c r="C227" s="8">
        <v>499669.3</v>
      </c>
      <c r="D227" s="8">
        <v>24</v>
      </c>
      <c r="E227" s="8">
        <v>23</v>
      </c>
      <c r="F227" s="8">
        <v>23</v>
      </c>
      <c r="G227" s="8">
        <v>24</v>
      </c>
      <c r="H227" s="8">
        <v>22</v>
      </c>
      <c r="I227" s="8">
        <v>23</v>
      </c>
      <c r="J227" s="8">
        <v>23</v>
      </c>
      <c r="K227" s="8">
        <v>23</v>
      </c>
      <c r="L227" s="8">
        <v>23</v>
      </c>
      <c r="M227" s="8">
        <v>23</v>
      </c>
      <c r="N227" s="8">
        <v>24</v>
      </c>
      <c r="O227" s="8">
        <v>23</v>
      </c>
      <c r="P227" s="8">
        <v>499697.3</v>
      </c>
      <c r="Q227" s="8">
        <v>24</v>
      </c>
      <c r="R227" s="8">
        <v>24</v>
      </c>
      <c r="S227" s="8">
        <v>24</v>
      </c>
      <c r="T227" s="8">
        <v>23</v>
      </c>
      <c r="U227" s="8">
        <v>24</v>
      </c>
      <c r="V227" s="8">
        <v>22</v>
      </c>
      <c r="W227" s="8">
        <v>23</v>
      </c>
      <c r="X227" s="8">
        <v>23</v>
      </c>
      <c r="Y227" s="8">
        <v>24</v>
      </c>
      <c r="Z227" s="8">
        <v>23</v>
      </c>
      <c r="AA227" s="8">
        <v>20</v>
      </c>
      <c r="AB227" s="8">
        <v>22</v>
      </c>
      <c r="AC227" s="8">
        <v>24</v>
      </c>
      <c r="AD227" s="8">
        <v>23</v>
      </c>
      <c r="AE227" s="8">
        <v>999990.6</v>
      </c>
      <c r="AF227" s="8">
        <v>1000000</v>
      </c>
      <c r="AG227" s="8">
        <v>9.4</v>
      </c>
      <c r="AH227" s="8">
        <v>0</v>
      </c>
      <c r="AI227" s="14"/>
      <c r="AJ227" s="14"/>
      <c r="BL227" s="39" t="s">
        <v>335</v>
      </c>
      <c r="BM227" s="30">
        <v>499703.7</v>
      </c>
      <c r="BN227" s="30">
        <v>20</v>
      </c>
      <c r="BO227" s="30">
        <v>20</v>
      </c>
      <c r="BP227" s="30">
        <v>21</v>
      </c>
      <c r="BQ227" s="30">
        <v>21</v>
      </c>
      <c r="BR227" s="30">
        <v>20</v>
      </c>
      <c r="BS227" s="30">
        <v>40</v>
      </c>
      <c r="BT227" s="30">
        <v>21</v>
      </c>
      <c r="BU227" s="30">
        <v>21</v>
      </c>
      <c r="BV227" s="30">
        <v>21</v>
      </c>
      <c r="BW227" s="30">
        <v>21</v>
      </c>
      <c r="BX227" s="30">
        <v>21</v>
      </c>
      <c r="BY227" s="30">
        <v>20</v>
      </c>
      <c r="BZ227" s="30">
        <v>21</v>
      </c>
      <c r="CA227" s="30">
        <v>499719.2</v>
      </c>
      <c r="CB227" s="30">
        <v>20</v>
      </c>
      <c r="CC227" s="30">
        <v>20</v>
      </c>
      <c r="CD227" s="30">
        <v>20</v>
      </c>
      <c r="CE227" s="30">
        <v>21</v>
      </c>
      <c r="CF227" s="30">
        <v>20</v>
      </c>
      <c r="CG227" s="30">
        <v>22</v>
      </c>
      <c r="CH227" s="30">
        <v>21</v>
      </c>
      <c r="CI227" s="30">
        <v>45072</v>
      </c>
      <c r="CJ227" s="30">
        <v>20</v>
      </c>
      <c r="CK227" s="30">
        <v>21</v>
      </c>
      <c r="CL227" s="30">
        <v>24</v>
      </c>
      <c r="CM227" s="30">
        <v>22</v>
      </c>
      <c r="CN227" s="30">
        <v>20</v>
      </c>
      <c r="CO227" s="30">
        <v>21</v>
      </c>
      <c r="CP227" s="30">
        <v>1000009.4</v>
      </c>
      <c r="CQ227" s="30">
        <v>1000000</v>
      </c>
      <c r="CR227" s="31" t="s">
        <v>647</v>
      </c>
      <c r="CS227" s="30">
        <v>0</v>
      </c>
      <c r="CU227" s="7" t="s">
        <v>334</v>
      </c>
      <c r="CV227" s="8">
        <v>499703.7</v>
      </c>
      <c r="CW227" s="8">
        <v>20</v>
      </c>
      <c r="CX227" s="8">
        <v>20</v>
      </c>
      <c r="CY227" s="8">
        <v>21</v>
      </c>
      <c r="CZ227" s="8">
        <v>21</v>
      </c>
      <c r="DA227" s="8">
        <v>20</v>
      </c>
      <c r="DB227" s="8">
        <v>40</v>
      </c>
      <c r="DC227" s="8">
        <v>21</v>
      </c>
      <c r="DD227" s="8">
        <v>21</v>
      </c>
      <c r="DE227" s="8">
        <v>21</v>
      </c>
      <c r="DF227" s="8">
        <v>21</v>
      </c>
      <c r="DG227" s="8">
        <v>21</v>
      </c>
      <c r="DH227" s="8">
        <v>20</v>
      </c>
      <c r="DI227" s="8">
        <v>21</v>
      </c>
      <c r="DJ227" s="8">
        <v>499719.2</v>
      </c>
      <c r="DK227" s="8">
        <v>20</v>
      </c>
      <c r="DL227" s="8">
        <v>20</v>
      </c>
      <c r="DM227" s="8">
        <v>20</v>
      </c>
      <c r="DN227" s="8">
        <v>21</v>
      </c>
      <c r="DO227" s="8">
        <v>20</v>
      </c>
      <c r="DP227" s="8">
        <v>22</v>
      </c>
      <c r="DQ227" s="8">
        <v>21</v>
      </c>
      <c r="DR227" s="8">
        <v>26.5</v>
      </c>
      <c r="DS227" s="8">
        <v>20</v>
      </c>
      <c r="DT227" s="8">
        <v>21</v>
      </c>
      <c r="DU227" s="8">
        <v>24</v>
      </c>
      <c r="DV227" s="8">
        <v>22</v>
      </c>
      <c r="DW227" s="8">
        <v>20</v>
      </c>
      <c r="DX227" s="8">
        <v>21</v>
      </c>
      <c r="DY227" s="8">
        <v>1000009.4</v>
      </c>
      <c r="DZ227" s="8">
        <v>1000000</v>
      </c>
      <c r="EA227" s="8">
        <v>-9.4</v>
      </c>
      <c r="EB227" s="8">
        <v>0</v>
      </c>
    </row>
    <row r="228" spans="1:132" ht="15.75" thickBot="1" x14ac:dyDescent="0.3">
      <c r="A228" s="7" t="s">
        <v>333</v>
      </c>
      <c r="B228" s="8">
        <v>23</v>
      </c>
      <c r="C228" s="8">
        <v>499669.3</v>
      </c>
      <c r="D228" s="8">
        <v>24</v>
      </c>
      <c r="E228" s="8">
        <v>23</v>
      </c>
      <c r="F228" s="8">
        <v>23</v>
      </c>
      <c r="G228" s="8">
        <v>24</v>
      </c>
      <c r="H228" s="8">
        <v>22</v>
      </c>
      <c r="I228" s="8">
        <v>23</v>
      </c>
      <c r="J228" s="8">
        <v>23</v>
      </c>
      <c r="K228" s="8">
        <v>23</v>
      </c>
      <c r="L228" s="8">
        <v>26</v>
      </c>
      <c r="M228" s="8">
        <v>23</v>
      </c>
      <c r="N228" s="8">
        <v>24</v>
      </c>
      <c r="O228" s="8">
        <v>23</v>
      </c>
      <c r="P228" s="8">
        <v>499699.3</v>
      </c>
      <c r="Q228" s="8">
        <v>24</v>
      </c>
      <c r="R228" s="8">
        <v>24</v>
      </c>
      <c r="S228" s="8">
        <v>24</v>
      </c>
      <c r="T228" s="8">
        <v>25</v>
      </c>
      <c r="U228" s="8">
        <v>24</v>
      </c>
      <c r="V228" s="8">
        <v>23</v>
      </c>
      <c r="W228" s="8">
        <v>23</v>
      </c>
      <c r="X228" s="8">
        <v>23</v>
      </c>
      <c r="Y228" s="8">
        <v>24</v>
      </c>
      <c r="Z228" s="8">
        <v>23</v>
      </c>
      <c r="AA228" s="8">
        <v>23</v>
      </c>
      <c r="AB228" s="8">
        <v>23</v>
      </c>
      <c r="AC228" s="8">
        <v>24</v>
      </c>
      <c r="AD228" s="8">
        <v>23</v>
      </c>
      <c r="AE228" s="8">
        <v>1000002.6</v>
      </c>
      <c r="AF228" s="8">
        <v>1000000</v>
      </c>
      <c r="AG228" s="8">
        <v>-2.6</v>
      </c>
      <c r="AH228" s="8">
        <v>0</v>
      </c>
      <c r="AI228" s="14"/>
      <c r="AJ228" s="14"/>
      <c r="BL228" s="39" t="s">
        <v>336</v>
      </c>
      <c r="BM228" s="30">
        <v>499703.7</v>
      </c>
      <c r="BN228" s="30">
        <v>20</v>
      </c>
      <c r="BO228" s="30">
        <v>20</v>
      </c>
      <c r="BP228" s="30">
        <v>21</v>
      </c>
      <c r="BQ228" s="30">
        <v>21</v>
      </c>
      <c r="BR228" s="30">
        <v>20</v>
      </c>
      <c r="BS228" s="30">
        <v>40</v>
      </c>
      <c r="BT228" s="30">
        <v>21</v>
      </c>
      <c r="BU228" s="30">
        <v>21</v>
      </c>
      <c r="BV228" s="30">
        <v>21</v>
      </c>
      <c r="BW228" s="30">
        <v>21</v>
      </c>
      <c r="BX228" s="30">
        <v>21</v>
      </c>
      <c r="BY228" s="30">
        <v>20</v>
      </c>
      <c r="BZ228" s="30">
        <v>21</v>
      </c>
      <c r="CA228" s="30">
        <v>499719.2</v>
      </c>
      <c r="CB228" s="30">
        <v>20</v>
      </c>
      <c r="CC228" s="30">
        <v>20</v>
      </c>
      <c r="CD228" s="30">
        <v>20</v>
      </c>
      <c r="CE228" s="30">
        <v>21</v>
      </c>
      <c r="CF228" s="30">
        <v>20</v>
      </c>
      <c r="CG228" s="30">
        <v>22</v>
      </c>
      <c r="CH228" s="30">
        <v>21</v>
      </c>
      <c r="CI228" s="30">
        <v>45072</v>
      </c>
      <c r="CJ228" s="30">
        <v>20</v>
      </c>
      <c r="CK228" s="30">
        <v>21</v>
      </c>
      <c r="CL228" s="30">
        <v>24</v>
      </c>
      <c r="CM228" s="30">
        <v>22</v>
      </c>
      <c r="CN228" s="30">
        <v>20</v>
      </c>
      <c r="CO228" s="30">
        <v>21</v>
      </c>
      <c r="CP228" s="30">
        <v>1000009.4</v>
      </c>
      <c r="CQ228" s="30">
        <v>1000000</v>
      </c>
      <c r="CR228" s="31" t="s">
        <v>647</v>
      </c>
      <c r="CS228" s="30">
        <v>0</v>
      </c>
      <c r="CU228" s="7" t="s">
        <v>335</v>
      </c>
      <c r="CV228" s="8">
        <v>499703.7</v>
      </c>
      <c r="CW228" s="8">
        <v>20</v>
      </c>
      <c r="CX228" s="8">
        <v>20</v>
      </c>
      <c r="CY228" s="8">
        <v>21</v>
      </c>
      <c r="CZ228" s="8">
        <v>21</v>
      </c>
      <c r="DA228" s="8">
        <v>20</v>
      </c>
      <c r="DB228" s="8">
        <v>40</v>
      </c>
      <c r="DC228" s="8">
        <v>21</v>
      </c>
      <c r="DD228" s="8">
        <v>21</v>
      </c>
      <c r="DE228" s="8">
        <v>21</v>
      </c>
      <c r="DF228" s="8">
        <v>21</v>
      </c>
      <c r="DG228" s="8">
        <v>21</v>
      </c>
      <c r="DH228" s="8">
        <v>20</v>
      </c>
      <c r="DI228" s="8">
        <v>21</v>
      </c>
      <c r="DJ228" s="8">
        <v>499719.2</v>
      </c>
      <c r="DK228" s="8">
        <v>20</v>
      </c>
      <c r="DL228" s="8">
        <v>20</v>
      </c>
      <c r="DM228" s="8">
        <v>20</v>
      </c>
      <c r="DN228" s="8">
        <v>21</v>
      </c>
      <c r="DO228" s="8">
        <v>20</v>
      </c>
      <c r="DP228" s="8">
        <v>22</v>
      </c>
      <c r="DQ228" s="8">
        <v>21</v>
      </c>
      <c r="DR228" s="8">
        <v>26.5</v>
      </c>
      <c r="DS228" s="8">
        <v>20</v>
      </c>
      <c r="DT228" s="8">
        <v>21</v>
      </c>
      <c r="DU228" s="8">
        <v>24</v>
      </c>
      <c r="DV228" s="8">
        <v>22</v>
      </c>
      <c r="DW228" s="8">
        <v>20</v>
      </c>
      <c r="DX228" s="8">
        <v>21</v>
      </c>
      <c r="DY228" s="8">
        <v>1000009.4</v>
      </c>
      <c r="DZ228" s="8">
        <v>1000000</v>
      </c>
      <c r="EA228" s="8">
        <v>-9.4</v>
      </c>
      <c r="EB228" s="8">
        <v>0</v>
      </c>
    </row>
    <row r="229" spans="1:132" ht="15.75" thickBot="1" x14ac:dyDescent="0.3">
      <c r="A229" s="7" t="s">
        <v>334</v>
      </c>
      <c r="B229" s="8">
        <v>23</v>
      </c>
      <c r="C229" s="8">
        <v>499669.3</v>
      </c>
      <c r="D229" s="8">
        <v>24</v>
      </c>
      <c r="E229" s="8">
        <v>23</v>
      </c>
      <c r="F229" s="8">
        <v>23</v>
      </c>
      <c r="G229" s="8">
        <v>24</v>
      </c>
      <c r="H229" s="8">
        <v>22</v>
      </c>
      <c r="I229" s="8">
        <v>23</v>
      </c>
      <c r="J229" s="8">
        <v>23</v>
      </c>
      <c r="K229" s="8">
        <v>23</v>
      </c>
      <c r="L229" s="8">
        <v>23</v>
      </c>
      <c r="M229" s="8">
        <v>23</v>
      </c>
      <c r="N229" s="8">
        <v>24</v>
      </c>
      <c r="O229" s="8">
        <v>23</v>
      </c>
      <c r="P229" s="8">
        <v>499697.3</v>
      </c>
      <c r="Q229" s="8">
        <v>24</v>
      </c>
      <c r="R229" s="8">
        <v>24</v>
      </c>
      <c r="S229" s="8">
        <v>24</v>
      </c>
      <c r="T229" s="8">
        <v>23</v>
      </c>
      <c r="U229" s="8">
        <v>24</v>
      </c>
      <c r="V229" s="8">
        <v>22</v>
      </c>
      <c r="W229" s="8">
        <v>23</v>
      </c>
      <c r="X229" s="8">
        <v>23</v>
      </c>
      <c r="Y229" s="8">
        <v>24</v>
      </c>
      <c r="Z229" s="8">
        <v>23</v>
      </c>
      <c r="AA229" s="8">
        <v>20</v>
      </c>
      <c r="AB229" s="8">
        <v>22</v>
      </c>
      <c r="AC229" s="8">
        <v>24</v>
      </c>
      <c r="AD229" s="8">
        <v>23</v>
      </c>
      <c r="AE229" s="8">
        <v>999990.6</v>
      </c>
      <c r="AF229" s="8">
        <v>1000000</v>
      </c>
      <c r="AG229" s="8">
        <v>9.4</v>
      </c>
      <c r="AH229" s="8">
        <v>0</v>
      </c>
      <c r="AI229" s="14"/>
      <c r="AJ229" s="14"/>
      <c r="BL229" s="39" t="s">
        <v>337</v>
      </c>
      <c r="BM229" s="30">
        <v>499703.7</v>
      </c>
      <c r="BN229" s="30">
        <v>20</v>
      </c>
      <c r="BO229" s="30">
        <v>20</v>
      </c>
      <c r="BP229" s="30">
        <v>21</v>
      </c>
      <c r="BQ229" s="30">
        <v>21</v>
      </c>
      <c r="BR229" s="30">
        <v>20</v>
      </c>
      <c r="BS229" s="30">
        <v>40</v>
      </c>
      <c r="BT229" s="30">
        <v>21</v>
      </c>
      <c r="BU229" s="30">
        <v>21</v>
      </c>
      <c r="BV229" s="30">
        <v>20</v>
      </c>
      <c r="BW229" s="30">
        <v>21</v>
      </c>
      <c r="BX229" s="30">
        <v>21</v>
      </c>
      <c r="BY229" s="30">
        <v>20</v>
      </c>
      <c r="BZ229" s="30">
        <v>19</v>
      </c>
      <c r="CA229" s="30">
        <v>499716.2</v>
      </c>
      <c r="CB229" s="30">
        <v>20</v>
      </c>
      <c r="CC229" s="30">
        <v>20</v>
      </c>
      <c r="CD229" s="30">
        <v>20</v>
      </c>
      <c r="CE229" s="30">
        <v>21</v>
      </c>
      <c r="CF229" s="30">
        <v>20</v>
      </c>
      <c r="CG229" s="30">
        <v>22</v>
      </c>
      <c r="CH229" s="30">
        <v>21</v>
      </c>
      <c r="CI229" s="30">
        <v>45072</v>
      </c>
      <c r="CJ229" s="30">
        <v>20</v>
      </c>
      <c r="CK229" s="30">
        <v>21</v>
      </c>
      <c r="CL229" s="30">
        <v>24</v>
      </c>
      <c r="CM229" s="30">
        <v>22</v>
      </c>
      <c r="CN229" s="30">
        <v>20</v>
      </c>
      <c r="CO229" s="30">
        <v>21</v>
      </c>
      <c r="CP229" s="30">
        <v>1000003.4</v>
      </c>
      <c r="CQ229" s="30">
        <v>1000000</v>
      </c>
      <c r="CR229" s="31" t="s">
        <v>649</v>
      </c>
      <c r="CS229" s="30">
        <v>0</v>
      </c>
      <c r="CU229" s="7" t="s">
        <v>336</v>
      </c>
      <c r="CV229" s="8">
        <v>499703.7</v>
      </c>
      <c r="CW229" s="8">
        <v>20</v>
      </c>
      <c r="CX229" s="8">
        <v>20</v>
      </c>
      <c r="CY229" s="8">
        <v>21</v>
      </c>
      <c r="CZ229" s="8">
        <v>21</v>
      </c>
      <c r="DA229" s="8">
        <v>20</v>
      </c>
      <c r="DB229" s="8">
        <v>40</v>
      </c>
      <c r="DC229" s="8">
        <v>21</v>
      </c>
      <c r="DD229" s="8">
        <v>21</v>
      </c>
      <c r="DE229" s="8">
        <v>21</v>
      </c>
      <c r="DF229" s="8">
        <v>21</v>
      </c>
      <c r="DG229" s="8">
        <v>21</v>
      </c>
      <c r="DH229" s="8">
        <v>20</v>
      </c>
      <c r="DI229" s="8">
        <v>21</v>
      </c>
      <c r="DJ229" s="8">
        <v>499719.2</v>
      </c>
      <c r="DK229" s="8">
        <v>20</v>
      </c>
      <c r="DL229" s="8">
        <v>20</v>
      </c>
      <c r="DM229" s="8">
        <v>20</v>
      </c>
      <c r="DN229" s="8">
        <v>21</v>
      </c>
      <c r="DO229" s="8">
        <v>20</v>
      </c>
      <c r="DP229" s="8">
        <v>22</v>
      </c>
      <c r="DQ229" s="8">
        <v>21</v>
      </c>
      <c r="DR229" s="8">
        <v>26.5</v>
      </c>
      <c r="DS229" s="8">
        <v>20</v>
      </c>
      <c r="DT229" s="8">
        <v>21</v>
      </c>
      <c r="DU229" s="8">
        <v>24</v>
      </c>
      <c r="DV229" s="8">
        <v>22</v>
      </c>
      <c r="DW229" s="8">
        <v>20</v>
      </c>
      <c r="DX229" s="8">
        <v>21</v>
      </c>
      <c r="DY229" s="8">
        <v>1000009.4</v>
      </c>
      <c r="DZ229" s="8">
        <v>1000000</v>
      </c>
      <c r="EA229" s="8">
        <v>-9.4</v>
      </c>
      <c r="EB229" s="8">
        <v>0</v>
      </c>
    </row>
    <row r="230" spans="1:132" ht="15.75" thickBot="1" x14ac:dyDescent="0.3">
      <c r="A230" s="7" t="s">
        <v>335</v>
      </c>
      <c r="B230" s="8">
        <v>23</v>
      </c>
      <c r="C230" s="8">
        <v>499669.3</v>
      </c>
      <c r="D230" s="8">
        <v>24</v>
      </c>
      <c r="E230" s="8">
        <v>23</v>
      </c>
      <c r="F230" s="8">
        <v>23</v>
      </c>
      <c r="G230" s="8">
        <v>24</v>
      </c>
      <c r="H230" s="8">
        <v>22</v>
      </c>
      <c r="I230" s="8">
        <v>23</v>
      </c>
      <c r="J230" s="8">
        <v>23</v>
      </c>
      <c r="K230" s="8">
        <v>23</v>
      </c>
      <c r="L230" s="8">
        <v>23</v>
      </c>
      <c r="M230" s="8">
        <v>23</v>
      </c>
      <c r="N230" s="8">
        <v>24</v>
      </c>
      <c r="O230" s="8">
        <v>23</v>
      </c>
      <c r="P230" s="8">
        <v>499697.3</v>
      </c>
      <c r="Q230" s="8">
        <v>24</v>
      </c>
      <c r="R230" s="8">
        <v>24</v>
      </c>
      <c r="S230" s="8">
        <v>24</v>
      </c>
      <c r="T230" s="8">
        <v>23</v>
      </c>
      <c r="U230" s="8">
        <v>24</v>
      </c>
      <c r="V230" s="8">
        <v>22</v>
      </c>
      <c r="W230" s="8">
        <v>23</v>
      </c>
      <c r="X230" s="8">
        <v>23</v>
      </c>
      <c r="Y230" s="8">
        <v>24</v>
      </c>
      <c r="Z230" s="8">
        <v>23</v>
      </c>
      <c r="AA230" s="8">
        <v>20</v>
      </c>
      <c r="AB230" s="8">
        <v>22</v>
      </c>
      <c r="AC230" s="8">
        <v>24</v>
      </c>
      <c r="AD230" s="8">
        <v>23</v>
      </c>
      <c r="AE230" s="8">
        <v>999990.6</v>
      </c>
      <c r="AF230" s="8">
        <v>1000000</v>
      </c>
      <c r="AG230" s="8">
        <v>9.4</v>
      </c>
      <c r="AH230" s="8">
        <v>0</v>
      </c>
      <c r="AI230" s="14"/>
      <c r="AJ230" s="14"/>
      <c r="BL230" s="39" t="s">
        <v>338</v>
      </c>
      <c r="BM230" s="30">
        <v>499703.7</v>
      </c>
      <c r="BN230" s="30">
        <v>20</v>
      </c>
      <c r="BO230" s="30">
        <v>20</v>
      </c>
      <c r="BP230" s="30">
        <v>21</v>
      </c>
      <c r="BQ230" s="30">
        <v>21</v>
      </c>
      <c r="BR230" s="30">
        <v>20</v>
      </c>
      <c r="BS230" s="30">
        <v>40</v>
      </c>
      <c r="BT230" s="30">
        <v>21</v>
      </c>
      <c r="BU230" s="30">
        <v>21</v>
      </c>
      <c r="BV230" s="30">
        <v>21</v>
      </c>
      <c r="BW230" s="30">
        <v>21</v>
      </c>
      <c r="BX230" s="30">
        <v>21</v>
      </c>
      <c r="BY230" s="30">
        <v>20</v>
      </c>
      <c r="BZ230" s="30">
        <v>21</v>
      </c>
      <c r="CA230" s="30">
        <v>499719.2</v>
      </c>
      <c r="CB230" s="30">
        <v>20</v>
      </c>
      <c r="CC230" s="30">
        <v>20</v>
      </c>
      <c r="CD230" s="30">
        <v>20</v>
      </c>
      <c r="CE230" s="30">
        <v>21</v>
      </c>
      <c r="CF230" s="30">
        <v>20</v>
      </c>
      <c r="CG230" s="30">
        <v>22</v>
      </c>
      <c r="CH230" s="30">
        <v>21</v>
      </c>
      <c r="CI230" s="30">
        <v>45072</v>
      </c>
      <c r="CJ230" s="30">
        <v>20</v>
      </c>
      <c r="CK230" s="30">
        <v>21</v>
      </c>
      <c r="CL230" s="30">
        <v>24</v>
      </c>
      <c r="CM230" s="30">
        <v>22</v>
      </c>
      <c r="CN230" s="30">
        <v>20</v>
      </c>
      <c r="CO230" s="30">
        <v>21</v>
      </c>
      <c r="CP230" s="30">
        <v>1000009.4</v>
      </c>
      <c r="CQ230" s="30">
        <v>1000000</v>
      </c>
      <c r="CR230" s="31" t="s">
        <v>647</v>
      </c>
      <c r="CS230" s="30">
        <v>0</v>
      </c>
      <c r="CU230" s="7" t="s">
        <v>337</v>
      </c>
      <c r="CV230" s="8">
        <v>499703.7</v>
      </c>
      <c r="CW230" s="8">
        <v>20</v>
      </c>
      <c r="CX230" s="8">
        <v>20</v>
      </c>
      <c r="CY230" s="8">
        <v>21</v>
      </c>
      <c r="CZ230" s="8">
        <v>21</v>
      </c>
      <c r="DA230" s="8">
        <v>20</v>
      </c>
      <c r="DB230" s="8">
        <v>40</v>
      </c>
      <c r="DC230" s="8">
        <v>21</v>
      </c>
      <c r="DD230" s="8">
        <v>21</v>
      </c>
      <c r="DE230" s="8">
        <v>20</v>
      </c>
      <c r="DF230" s="8">
        <v>21</v>
      </c>
      <c r="DG230" s="8">
        <v>21</v>
      </c>
      <c r="DH230" s="8">
        <v>20</v>
      </c>
      <c r="DI230" s="8">
        <v>19</v>
      </c>
      <c r="DJ230" s="8">
        <v>499716.2</v>
      </c>
      <c r="DK230" s="8">
        <v>20</v>
      </c>
      <c r="DL230" s="8">
        <v>20</v>
      </c>
      <c r="DM230" s="8">
        <v>20</v>
      </c>
      <c r="DN230" s="8">
        <v>21</v>
      </c>
      <c r="DO230" s="8">
        <v>20</v>
      </c>
      <c r="DP230" s="8">
        <v>22</v>
      </c>
      <c r="DQ230" s="8">
        <v>21</v>
      </c>
      <c r="DR230" s="8">
        <v>26.5</v>
      </c>
      <c r="DS230" s="8">
        <v>20</v>
      </c>
      <c r="DT230" s="8">
        <v>21</v>
      </c>
      <c r="DU230" s="8">
        <v>24</v>
      </c>
      <c r="DV230" s="8">
        <v>22</v>
      </c>
      <c r="DW230" s="8">
        <v>20</v>
      </c>
      <c r="DX230" s="8">
        <v>21</v>
      </c>
      <c r="DY230" s="8">
        <v>1000003.4</v>
      </c>
      <c r="DZ230" s="8">
        <v>1000000</v>
      </c>
      <c r="EA230" s="8">
        <v>-3.4</v>
      </c>
      <c r="EB230" s="8">
        <v>0</v>
      </c>
    </row>
    <row r="231" spans="1:132" ht="15.75" thickBot="1" x14ac:dyDescent="0.3">
      <c r="A231" s="7" t="s">
        <v>336</v>
      </c>
      <c r="B231" s="8">
        <v>23</v>
      </c>
      <c r="C231" s="8">
        <v>499669.3</v>
      </c>
      <c r="D231" s="8">
        <v>24</v>
      </c>
      <c r="E231" s="8">
        <v>23</v>
      </c>
      <c r="F231" s="8">
        <v>23</v>
      </c>
      <c r="G231" s="8">
        <v>24</v>
      </c>
      <c r="H231" s="8">
        <v>22</v>
      </c>
      <c r="I231" s="8">
        <v>23</v>
      </c>
      <c r="J231" s="8">
        <v>23</v>
      </c>
      <c r="K231" s="8">
        <v>23</v>
      </c>
      <c r="L231" s="8">
        <v>23</v>
      </c>
      <c r="M231" s="8">
        <v>23</v>
      </c>
      <c r="N231" s="8">
        <v>24</v>
      </c>
      <c r="O231" s="8">
        <v>23</v>
      </c>
      <c r="P231" s="8">
        <v>499697.3</v>
      </c>
      <c r="Q231" s="8">
        <v>24</v>
      </c>
      <c r="R231" s="8">
        <v>24</v>
      </c>
      <c r="S231" s="8">
        <v>24</v>
      </c>
      <c r="T231" s="8">
        <v>23</v>
      </c>
      <c r="U231" s="8">
        <v>24</v>
      </c>
      <c r="V231" s="8">
        <v>22</v>
      </c>
      <c r="W231" s="8">
        <v>23</v>
      </c>
      <c r="X231" s="8">
        <v>23</v>
      </c>
      <c r="Y231" s="8">
        <v>24</v>
      </c>
      <c r="Z231" s="8">
        <v>23</v>
      </c>
      <c r="AA231" s="8">
        <v>20</v>
      </c>
      <c r="AB231" s="8">
        <v>22</v>
      </c>
      <c r="AC231" s="8">
        <v>24</v>
      </c>
      <c r="AD231" s="8">
        <v>23</v>
      </c>
      <c r="AE231" s="8">
        <v>999990.6</v>
      </c>
      <c r="AF231" s="8">
        <v>1000000</v>
      </c>
      <c r="AG231" s="8">
        <v>9.4</v>
      </c>
      <c r="AH231" s="8">
        <v>0</v>
      </c>
      <c r="AI231" s="14"/>
      <c r="AJ231" s="14"/>
      <c r="BL231" s="39" t="s">
        <v>339</v>
      </c>
      <c r="BM231" s="30">
        <v>499703.7</v>
      </c>
      <c r="BN231" s="30">
        <v>20</v>
      </c>
      <c r="BO231" s="30">
        <v>20</v>
      </c>
      <c r="BP231" s="30">
        <v>21</v>
      </c>
      <c r="BQ231" s="30">
        <v>21</v>
      </c>
      <c r="BR231" s="30">
        <v>20</v>
      </c>
      <c r="BS231" s="30">
        <v>19</v>
      </c>
      <c r="BT231" s="30">
        <v>19</v>
      </c>
      <c r="BU231" s="30">
        <v>21</v>
      </c>
      <c r="BV231" s="30">
        <v>21</v>
      </c>
      <c r="BW231" s="30">
        <v>21</v>
      </c>
      <c r="BX231" s="30">
        <v>21</v>
      </c>
      <c r="BY231" s="30">
        <v>20</v>
      </c>
      <c r="BZ231" s="30">
        <v>21</v>
      </c>
      <c r="CA231" s="30">
        <v>499714.2</v>
      </c>
      <c r="CB231" s="30">
        <v>20</v>
      </c>
      <c r="CC231" s="30">
        <v>20</v>
      </c>
      <c r="CD231" s="30">
        <v>20</v>
      </c>
      <c r="CE231" s="30">
        <v>21</v>
      </c>
      <c r="CF231" s="30">
        <v>20</v>
      </c>
      <c r="CG231" s="30">
        <v>20</v>
      </c>
      <c r="CH231" s="30">
        <v>21</v>
      </c>
      <c r="CI231" s="30">
        <v>18</v>
      </c>
      <c r="CJ231" s="30">
        <v>20</v>
      </c>
      <c r="CK231" s="30">
        <v>21</v>
      </c>
      <c r="CL231" s="30">
        <v>24</v>
      </c>
      <c r="CM231" s="30">
        <v>19</v>
      </c>
      <c r="CN231" s="30">
        <v>20</v>
      </c>
      <c r="CO231" s="30">
        <v>21</v>
      </c>
      <c r="CP231" s="30">
        <v>999967.9</v>
      </c>
      <c r="CQ231" s="30">
        <v>1000000</v>
      </c>
      <c r="CR231" s="30">
        <v>11689</v>
      </c>
      <c r="CS231" s="30">
        <v>0</v>
      </c>
      <c r="CU231" s="7" t="s">
        <v>338</v>
      </c>
      <c r="CV231" s="8">
        <v>499703.7</v>
      </c>
      <c r="CW231" s="8">
        <v>20</v>
      </c>
      <c r="CX231" s="8">
        <v>20</v>
      </c>
      <c r="CY231" s="8">
        <v>21</v>
      </c>
      <c r="CZ231" s="8">
        <v>21</v>
      </c>
      <c r="DA231" s="8">
        <v>20</v>
      </c>
      <c r="DB231" s="8">
        <v>40</v>
      </c>
      <c r="DC231" s="8">
        <v>21</v>
      </c>
      <c r="DD231" s="8">
        <v>21</v>
      </c>
      <c r="DE231" s="8">
        <v>21</v>
      </c>
      <c r="DF231" s="8">
        <v>21</v>
      </c>
      <c r="DG231" s="8">
        <v>21</v>
      </c>
      <c r="DH231" s="8">
        <v>20</v>
      </c>
      <c r="DI231" s="8">
        <v>21</v>
      </c>
      <c r="DJ231" s="8">
        <v>499719.2</v>
      </c>
      <c r="DK231" s="8">
        <v>20</v>
      </c>
      <c r="DL231" s="8">
        <v>20</v>
      </c>
      <c r="DM231" s="8">
        <v>20</v>
      </c>
      <c r="DN231" s="8">
        <v>21</v>
      </c>
      <c r="DO231" s="8">
        <v>20</v>
      </c>
      <c r="DP231" s="8">
        <v>22</v>
      </c>
      <c r="DQ231" s="8">
        <v>21</v>
      </c>
      <c r="DR231" s="8">
        <v>26.5</v>
      </c>
      <c r="DS231" s="8">
        <v>20</v>
      </c>
      <c r="DT231" s="8">
        <v>21</v>
      </c>
      <c r="DU231" s="8">
        <v>24</v>
      </c>
      <c r="DV231" s="8">
        <v>22</v>
      </c>
      <c r="DW231" s="8">
        <v>20</v>
      </c>
      <c r="DX231" s="8">
        <v>21</v>
      </c>
      <c r="DY231" s="8">
        <v>1000009.4</v>
      </c>
      <c r="DZ231" s="8">
        <v>1000000</v>
      </c>
      <c r="EA231" s="8">
        <v>-9.4</v>
      </c>
      <c r="EB231" s="8">
        <v>0</v>
      </c>
    </row>
    <row r="232" spans="1:132" ht="15.75" thickBot="1" x14ac:dyDescent="0.3">
      <c r="A232" s="7" t="s">
        <v>337</v>
      </c>
      <c r="B232" s="8">
        <v>23</v>
      </c>
      <c r="C232" s="8">
        <v>499669.3</v>
      </c>
      <c r="D232" s="8">
        <v>24</v>
      </c>
      <c r="E232" s="8">
        <v>23</v>
      </c>
      <c r="F232" s="8">
        <v>23</v>
      </c>
      <c r="G232" s="8">
        <v>24</v>
      </c>
      <c r="H232" s="8">
        <v>22</v>
      </c>
      <c r="I232" s="8">
        <v>23</v>
      </c>
      <c r="J232" s="8">
        <v>23</v>
      </c>
      <c r="K232" s="8">
        <v>24</v>
      </c>
      <c r="L232" s="8">
        <v>23</v>
      </c>
      <c r="M232" s="8">
        <v>23</v>
      </c>
      <c r="N232" s="8">
        <v>24</v>
      </c>
      <c r="O232" s="8">
        <v>25</v>
      </c>
      <c r="P232" s="8">
        <v>499700.3</v>
      </c>
      <c r="Q232" s="8">
        <v>24</v>
      </c>
      <c r="R232" s="8">
        <v>24</v>
      </c>
      <c r="S232" s="8">
        <v>24</v>
      </c>
      <c r="T232" s="8">
        <v>23</v>
      </c>
      <c r="U232" s="8">
        <v>24</v>
      </c>
      <c r="V232" s="8">
        <v>22</v>
      </c>
      <c r="W232" s="8">
        <v>23</v>
      </c>
      <c r="X232" s="8">
        <v>23</v>
      </c>
      <c r="Y232" s="8">
        <v>24</v>
      </c>
      <c r="Z232" s="8">
        <v>23</v>
      </c>
      <c r="AA232" s="8">
        <v>20</v>
      </c>
      <c r="AB232" s="8">
        <v>22</v>
      </c>
      <c r="AC232" s="8">
        <v>24</v>
      </c>
      <c r="AD232" s="8">
        <v>23</v>
      </c>
      <c r="AE232" s="8">
        <v>999996.6</v>
      </c>
      <c r="AF232" s="8">
        <v>1000000</v>
      </c>
      <c r="AG232" s="8">
        <v>3.4</v>
      </c>
      <c r="AH232" s="8">
        <v>0</v>
      </c>
      <c r="AI232" s="14"/>
      <c r="AJ232" s="14"/>
      <c r="BL232" s="39" t="s">
        <v>340</v>
      </c>
      <c r="BM232" s="30">
        <v>499703.7</v>
      </c>
      <c r="BN232" s="30">
        <v>20</v>
      </c>
      <c r="BO232" s="30">
        <v>20</v>
      </c>
      <c r="BP232" s="30">
        <v>21</v>
      </c>
      <c r="BQ232" s="30">
        <v>21</v>
      </c>
      <c r="BR232" s="30">
        <v>20</v>
      </c>
      <c r="BS232" s="30">
        <v>40</v>
      </c>
      <c r="BT232" s="30">
        <v>21</v>
      </c>
      <c r="BU232" s="30">
        <v>21</v>
      </c>
      <c r="BV232" s="30">
        <v>21</v>
      </c>
      <c r="BW232" s="30">
        <v>21</v>
      </c>
      <c r="BX232" s="30">
        <v>21</v>
      </c>
      <c r="BY232" s="30">
        <v>20</v>
      </c>
      <c r="BZ232" s="30">
        <v>21</v>
      </c>
      <c r="CA232" s="30">
        <v>499719.2</v>
      </c>
      <c r="CB232" s="30">
        <v>20</v>
      </c>
      <c r="CC232" s="30">
        <v>20</v>
      </c>
      <c r="CD232" s="30">
        <v>20</v>
      </c>
      <c r="CE232" s="30">
        <v>21</v>
      </c>
      <c r="CF232" s="30">
        <v>20</v>
      </c>
      <c r="CG232" s="30">
        <v>22</v>
      </c>
      <c r="CH232" s="30">
        <v>21</v>
      </c>
      <c r="CI232" s="30">
        <v>45072</v>
      </c>
      <c r="CJ232" s="30">
        <v>20</v>
      </c>
      <c r="CK232" s="30">
        <v>21</v>
      </c>
      <c r="CL232" s="30">
        <v>24</v>
      </c>
      <c r="CM232" s="30">
        <v>22</v>
      </c>
      <c r="CN232" s="30">
        <v>20</v>
      </c>
      <c r="CO232" s="30">
        <v>21</v>
      </c>
      <c r="CP232" s="30">
        <v>1000009.4</v>
      </c>
      <c r="CQ232" s="30">
        <v>1000000</v>
      </c>
      <c r="CR232" s="31" t="s">
        <v>647</v>
      </c>
      <c r="CS232" s="30">
        <v>0</v>
      </c>
      <c r="CU232" s="7" t="s">
        <v>339</v>
      </c>
      <c r="CV232" s="8">
        <v>499703.7</v>
      </c>
      <c r="CW232" s="8">
        <v>20</v>
      </c>
      <c r="CX232" s="8">
        <v>20</v>
      </c>
      <c r="CY232" s="8">
        <v>21</v>
      </c>
      <c r="CZ232" s="8">
        <v>21</v>
      </c>
      <c r="DA232" s="8">
        <v>20</v>
      </c>
      <c r="DB232" s="8">
        <v>19</v>
      </c>
      <c r="DC232" s="8">
        <v>19</v>
      </c>
      <c r="DD232" s="8">
        <v>21</v>
      </c>
      <c r="DE232" s="8">
        <v>21</v>
      </c>
      <c r="DF232" s="8">
        <v>21</v>
      </c>
      <c r="DG232" s="8">
        <v>21</v>
      </c>
      <c r="DH232" s="8">
        <v>20</v>
      </c>
      <c r="DI232" s="8">
        <v>21</v>
      </c>
      <c r="DJ232" s="8">
        <v>499714.2</v>
      </c>
      <c r="DK232" s="8">
        <v>20</v>
      </c>
      <c r="DL232" s="8">
        <v>20</v>
      </c>
      <c r="DM232" s="8">
        <v>20</v>
      </c>
      <c r="DN232" s="8">
        <v>21</v>
      </c>
      <c r="DO232" s="8">
        <v>20</v>
      </c>
      <c r="DP232" s="8">
        <v>20</v>
      </c>
      <c r="DQ232" s="8">
        <v>21</v>
      </c>
      <c r="DR232" s="8">
        <v>18</v>
      </c>
      <c r="DS232" s="8">
        <v>20</v>
      </c>
      <c r="DT232" s="8">
        <v>21</v>
      </c>
      <c r="DU232" s="8">
        <v>24</v>
      </c>
      <c r="DV232" s="8">
        <v>19</v>
      </c>
      <c r="DW232" s="8">
        <v>20</v>
      </c>
      <c r="DX232" s="8">
        <v>21</v>
      </c>
      <c r="DY232" s="8">
        <v>999967.9</v>
      </c>
      <c r="DZ232" s="8">
        <v>1000000</v>
      </c>
      <c r="EA232" s="8">
        <v>32.1</v>
      </c>
      <c r="EB232" s="8">
        <v>0</v>
      </c>
    </row>
    <row r="233" spans="1:132" ht="15.75" thickBot="1" x14ac:dyDescent="0.3">
      <c r="A233" s="7" t="s">
        <v>338</v>
      </c>
      <c r="B233" s="8">
        <v>23</v>
      </c>
      <c r="C233" s="8">
        <v>499669.3</v>
      </c>
      <c r="D233" s="8">
        <v>24</v>
      </c>
      <c r="E233" s="8">
        <v>23</v>
      </c>
      <c r="F233" s="8">
        <v>23</v>
      </c>
      <c r="G233" s="8">
        <v>24</v>
      </c>
      <c r="H233" s="8">
        <v>22</v>
      </c>
      <c r="I233" s="8">
        <v>23</v>
      </c>
      <c r="J233" s="8">
        <v>23</v>
      </c>
      <c r="K233" s="8">
        <v>23</v>
      </c>
      <c r="L233" s="8">
        <v>23</v>
      </c>
      <c r="M233" s="8">
        <v>23</v>
      </c>
      <c r="N233" s="8">
        <v>24</v>
      </c>
      <c r="O233" s="8">
        <v>23</v>
      </c>
      <c r="P233" s="8">
        <v>499697.3</v>
      </c>
      <c r="Q233" s="8">
        <v>24</v>
      </c>
      <c r="R233" s="8">
        <v>24</v>
      </c>
      <c r="S233" s="8">
        <v>24</v>
      </c>
      <c r="T233" s="8">
        <v>23</v>
      </c>
      <c r="U233" s="8">
        <v>24</v>
      </c>
      <c r="V233" s="8">
        <v>22</v>
      </c>
      <c r="W233" s="8">
        <v>23</v>
      </c>
      <c r="X233" s="8">
        <v>23</v>
      </c>
      <c r="Y233" s="8">
        <v>24</v>
      </c>
      <c r="Z233" s="8">
        <v>23</v>
      </c>
      <c r="AA233" s="8">
        <v>20</v>
      </c>
      <c r="AB233" s="8">
        <v>22</v>
      </c>
      <c r="AC233" s="8">
        <v>24</v>
      </c>
      <c r="AD233" s="8">
        <v>23</v>
      </c>
      <c r="AE233" s="8">
        <v>999990.6</v>
      </c>
      <c r="AF233" s="8">
        <v>1000000</v>
      </c>
      <c r="AG233" s="8">
        <v>9.4</v>
      </c>
      <c r="AH233" s="8">
        <v>0</v>
      </c>
      <c r="AI233" s="14"/>
      <c r="AJ233" s="14"/>
      <c r="BL233" s="39" t="s">
        <v>341</v>
      </c>
      <c r="BM233" s="30">
        <v>499703.7</v>
      </c>
      <c r="BN233" s="30">
        <v>20</v>
      </c>
      <c r="BO233" s="30">
        <v>20</v>
      </c>
      <c r="BP233" s="30">
        <v>21</v>
      </c>
      <c r="BQ233" s="30">
        <v>21</v>
      </c>
      <c r="BR233" s="30">
        <v>20</v>
      </c>
      <c r="BS233" s="30">
        <v>40</v>
      </c>
      <c r="BT233" s="30">
        <v>21</v>
      </c>
      <c r="BU233" s="30">
        <v>21</v>
      </c>
      <c r="BV233" s="30">
        <v>21</v>
      </c>
      <c r="BW233" s="30">
        <v>21</v>
      </c>
      <c r="BX233" s="30">
        <v>21</v>
      </c>
      <c r="BY233" s="30">
        <v>20</v>
      </c>
      <c r="BZ233" s="30">
        <v>21</v>
      </c>
      <c r="CA233" s="30">
        <v>499719.2</v>
      </c>
      <c r="CB233" s="30">
        <v>20</v>
      </c>
      <c r="CC233" s="30">
        <v>20</v>
      </c>
      <c r="CD233" s="30">
        <v>20</v>
      </c>
      <c r="CE233" s="30">
        <v>21</v>
      </c>
      <c r="CF233" s="30">
        <v>20</v>
      </c>
      <c r="CG233" s="30">
        <v>22</v>
      </c>
      <c r="CH233" s="30">
        <v>21</v>
      </c>
      <c r="CI233" s="30">
        <v>45072</v>
      </c>
      <c r="CJ233" s="30">
        <v>20</v>
      </c>
      <c r="CK233" s="30">
        <v>21</v>
      </c>
      <c r="CL233" s="30">
        <v>24</v>
      </c>
      <c r="CM233" s="30">
        <v>22</v>
      </c>
      <c r="CN233" s="30">
        <v>20</v>
      </c>
      <c r="CO233" s="30">
        <v>21</v>
      </c>
      <c r="CP233" s="30">
        <v>1000009.4</v>
      </c>
      <c r="CQ233" s="30">
        <v>1000000</v>
      </c>
      <c r="CR233" s="31" t="s">
        <v>647</v>
      </c>
      <c r="CS233" s="30">
        <v>0</v>
      </c>
      <c r="CU233" s="7" t="s">
        <v>340</v>
      </c>
      <c r="CV233" s="8">
        <v>499703.7</v>
      </c>
      <c r="CW233" s="8">
        <v>20</v>
      </c>
      <c r="CX233" s="8">
        <v>20</v>
      </c>
      <c r="CY233" s="8">
        <v>21</v>
      </c>
      <c r="CZ233" s="8">
        <v>21</v>
      </c>
      <c r="DA233" s="8">
        <v>20</v>
      </c>
      <c r="DB233" s="8">
        <v>40</v>
      </c>
      <c r="DC233" s="8">
        <v>21</v>
      </c>
      <c r="DD233" s="8">
        <v>21</v>
      </c>
      <c r="DE233" s="8">
        <v>21</v>
      </c>
      <c r="DF233" s="8">
        <v>21</v>
      </c>
      <c r="DG233" s="8">
        <v>21</v>
      </c>
      <c r="DH233" s="8">
        <v>20</v>
      </c>
      <c r="DI233" s="8">
        <v>21</v>
      </c>
      <c r="DJ233" s="8">
        <v>499719.2</v>
      </c>
      <c r="DK233" s="8">
        <v>20</v>
      </c>
      <c r="DL233" s="8">
        <v>20</v>
      </c>
      <c r="DM233" s="8">
        <v>20</v>
      </c>
      <c r="DN233" s="8">
        <v>21</v>
      </c>
      <c r="DO233" s="8">
        <v>20</v>
      </c>
      <c r="DP233" s="8">
        <v>22</v>
      </c>
      <c r="DQ233" s="8">
        <v>21</v>
      </c>
      <c r="DR233" s="8">
        <v>26.5</v>
      </c>
      <c r="DS233" s="8">
        <v>20</v>
      </c>
      <c r="DT233" s="8">
        <v>21</v>
      </c>
      <c r="DU233" s="8">
        <v>24</v>
      </c>
      <c r="DV233" s="8">
        <v>22</v>
      </c>
      <c r="DW233" s="8">
        <v>20</v>
      </c>
      <c r="DX233" s="8">
        <v>21</v>
      </c>
      <c r="DY233" s="8">
        <v>1000009.4</v>
      </c>
      <c r="DZ233" s="8">
        <v>1000000</v>
      </c>
      <c r="EA233" s="8">
        <v>-9.4</v>
      </c>
      <c r="EB233" s="8">
        <v>0</v>
      </c>
    </row>
    <row r="234" spans="1:132" ht="15.75" thickBot="1" x14ac:dyDescent="0.3">
      <c r="A234" s="7" t="s">
        <v>339</v>
      </c>
      <c r="B234" s="8">
        <v>23</v>
      </c>
      <c r="C234" s="8">
        <v>499669.3</v>
      </c>
      <c r="D234" s="8">
        <v>24</v>
      </c>
      <c r="E234" s="8">
        <v>23</v>
      </c>
      <c r="F234" s="8">
        <v>23</v>
      </c>
      <c r="G234" s="8">
        <v>24</v>
      </c>
      <c r="H234" s="8">
        <v>43</v>
      </c>
      <c r="I234" s="8">
        <v>25</v>
      </c>
      <c r="J234" s="8">
        <v>23</v>
      </c>
      <c r="K234" s="8">
        <v>23</v>
      </c>
      <c r="L234" s="8">
        <v>23</v>
      </c>
      <c r="M234" s="8">
        <v>23</v>
      </c>
      <c r="N234" s="8">
        <v>24</v>
      </c>
      <c r="O234" s="8">
        <v>23</v>
      </c>
      <c r="P234" s="8">
        <v>499702.3</v>
      </c>
      <c r="Q234" s="8">
        <v>24</v>
      </c>
      <c r="R234" s="8">
        <v>24</v>
      </c>
      <c r="S234" s="8">
        <v>24</v>
      </c>
      <c r="T234" s="8">
        <v>23</v>
      </c>
      <c r="U234" s="8">
        <v>24</v>
      </c>
      <c r="V234" s="8">
        <v>24</v>
      </c>
      <c r="W234" s="8">
        <v>23</v>
      </c>
      <c r="X234" s="8">
        <v>26</v>
      </c>
      <c r="Y234" s="8">
        <v>24</v>
      </c>
      <c r="Z234" s="8">
        <v>23</v>
      </c>
      <c r="AA234" s="8">
        <v>20</v>
      </c>
      <c r="AB234" s="8">
        <v>30.5</v>
      </c>
      <c r="AC234" s="8">
        <v>24</v>
      </c>
      <c r="AD234" s="8">
        <v>23</v>
      </c>
      <c r="AE234" s="8">
        <v>1000032.1</v>
      </c>
      <c r="AF234" s="8">
        <v>1000000</v>
      </c>
      <c r="AG234" s="8">
        <v>-32.1</v>
      </c>
      <c r="AH234" s="8">
        <v>0</v>
      </c>
      <c r="AI234" s="14"/>
      <c r="AJ234" s="14"/>
      <c r="BL234" s="39" t="s">
        <v>342</v>
      </c>
      <c r="BM234" s="30">
        <v>499702.7</v>
      </c>
      <c r="BN234" s="30">
        <v>19</v>
      </c>
      <c r="BO234" s="30">
        <v>18</v>
      </c>
      <c r="BP234" s="30">
        <v>18</v>
      </c>
      <c r="BQ234" s="30">
        <v>20</v>
      </c>
      <c r="BR234" s="30">
        <v>18</v>
      </c>
      <c r="BS234" s="30">
        <v>39</v>
      </c>
      <c r="BT234" s="30">
        <v>20</v>
      </c>
      <c r="BU234" s="30">
        <v>20</v>
      </c>
      <c r="BV234" s="30">
        <v>18</v>
      </c>
      <c r="BW234" s="30">
        <v>20</v>
      </c>
      <c r="BX234" s="30">
        <v>20</v>
      </c>
      <c r="BY234" s="30">
        <v>18</v>
      </c>
      <c r="BZ234" s="30">
        <v>19</v>
      </c>
      <c r="CA234" s="30">
        <v>499712.2</v>
      </c>
      <c r="CB234" s="30">
        <v>18</v>
      </c>
      <c r="CC234" s="30">
        <v>19</v>
      </c>
      <c r="CD234" s="30">
        <v>19</v>
      </c>
      <c r="CE234" s="30">
        <v>20</v>
      </c>
      <c r="CF234" s="30">
        <v>18</v>
      </c>
      <c r="CG234" s="30">
        <v>18</v>
      </c>
      <c r="CH234" s="30">
        <v>18</v>
      </c>
      <c r="CI234" s="30">
        <v>18</v>
      </c>
      <c r="CJ234" s="30">
        <v>19</v>
      </c>
      <c r="CK234" s="30">
        <v>20</v>
      </c>
      <c r="CL234" s="30">
        <v>21</v>
      </c>
      <c r="CM234" s="30">
        <v>18</v>
      </c>
      <c r="CN234" s="30">
        <v>19</v>
      </c>
      <c r="CO234" s="30">
        <v>20</v>
      </c>
      <c r="CP234" s="30">
        <v>999946.9</v>
      </c>
      <c r="CQ234" s="30">
        <v>1000000</v>
      </c>
      <c r="CR234" s="30">
        <v>19360</v>
      </c>
      <c r="CS234" s="30">
        <v>0.01</v>
      </c>
      <c r="CU234" s="7" t="s">
        <v>341</v>
      </c>
      <c r="CV234" s="8">
        <v>499703.7</v>
      </c>
      <c r="CW234" s="8">
        <v>20</v>
      </c>
      <c r="CX234" s="8">
        <v>20</v>
      </c>
      <c r="CY234" s="8">
        <v>21</v>
      </c>
      <c r="CZ234" s="8">
        <v>21</v>
      </c>
      <c r="DA234" s="8">
        <v>20</v>
      </c>
      <c r="DB234" s="8">
        <v>40</v>
      </c>
      <c r="DC234" s="8">
        <v>21</v>
      </c>
      <c r="DD234" s="8">
        <v>21</v>
      </c>
      <c r="DE234" s="8">
        <v>21</v>
      </c>
      <c r="DF234" s="8">
        <v>21</v>
      </c>
      <c r="DG234" s="8">
        <v>21</v>
      </c>
      <c r="DH234" s="8">
        <v>20</v>
      </c>
      <c r="DI234" s="8">
        <v>21</v>
      </c>
      <c r="DJ234" s="8">
        <v>499719.2</v>
      </c>
      <c r="DK234" s="8">
        <v>20</v>
      </c>
      <c r="DL234" s="8">
        <v>20</v>
      </c>
      <c r="DM234" s="8">
        <v>20</v>
      </c>
      <c r="DN234" s="8">
        <v>21</v>
      </c>
      <c r="DO234" s="8">
        <v>20</v>
      </c>
      <c r="DP234" s="8">
        <v>22</v>
      </c>
      <c r="DQ234" s="8">
        <v>21</v>
      </c>
      <c r="DR234" s="8">
        <v>26.5</v>
      </c>
      <c r="DS234" s="8">
        <v>20</v>
      </c>
      <c r="DT234" s="8">
        <v>21</v>
      </c>
      <c r="DU234" s="8">
        <v>24</v>
      </c>
      <c r="DV234" s="8">
        <v>22</v>
      </c>
      <c r="DW234" s="8">
        <v>20</v>
      </c>
      <c r="DX234" s="8">
        <v>21</v>
      </c>
      <c r="DY234" s="8">
        <v>1000009.4</v>
      </c>
      <c r="DZ234" s="8">
        <v>1000000</v>
      </c>
      <c r="EA234" s="8">
        <v>-9.4</v>
      </c>
      <c r="EB234" s="8">
        <v>0</v>
      </c>
    </row>
    <row r="235" spans="1:132" ht="15.75" thickBot="1" x14ac:dyDescent="0.3">
      <c r="A235" s="7" t="s">
        <v>340</v>
      </c>
      <c r="B235" s="8">
        <v>23</v>
      </c>
      <c r="C235" s="8">
        <v>499669.3</v>
      </c>
      <c r="D235" s="8">
        <v>24</v>
      </c>
      <c r="E235" s="8">
        <v>23</v>
      </c>
      <c r="F235" s="8">
        <v>23</v>
      </c>
      <c r="G235" s="8">
        <v>24</v>
      </c>
      <c r="H235" s="8">
        <v>22</v>
      </c>
      <c r="I235" s="8">
        <v>23</v>
      </c>
      <c r="J235" s="8">
        <v>23</v>
      </c>
      <c r="K235" s="8">
        <v>23</v>
      </c>
      <c r="L235" s="8">
        <v>23</v>
      </c>
      <c r="M235" s="8">
        <v>23</v>
      </c>
      <c r="N235" s="8">
        <v>24</v>
      </c>
      <c r="O235" s="8">
        <v>23</v>
      </c>
      <c r="P235" s="8">
        <v>499697.3</v>
      </c>
      <c r="Q235" s="8">
        <v>24</v>
      </c>
      <c r="R235" s="8">
        <v>24</v>
      </c>
      <c r="S235" s="8">
        <v>24</v>
      </c>
      <c r="T235" s="8">
        <v>23</v>
      </c>
      <c r="U235" s="8">
        <v>24</v>
      </c>
      <c r="V235" s="8">
        <v>22</v>
      </c>
      <c r="W235" s="8">
        <v>23</v>
      </c>
      <c r="X235" s="8">
        <v>23</v>
      </c>
      <c r="Y235" s="8">
        <v>24</v>
      </c>
      <c r="Z235" s="8">
        <v>23</v>
      </c>
      <c r="AA235" s="8">
        <v>20</v>
      </c>
      <c r="AB235" s="8">
        <v>22</v>
      </c>
      <c r="AC235" s="8">
        <v>24</v>
      </c>
      <c r="AD235" s="8">
        <v>23</v>
      </c>
      <c r="AE235" s="8">
        <v>999990.6</v>
      </c>
      <c r="AF235" s="8">
        <v>1000000</v>
      </c>
      <c r="AG235" s="8">
        <v>9.4</v>
      </c>
      <c r="AH235" s="8">
        <v>0</v>
      </c>
      <c r="AI235" s="14"/>
      <c r="AJ235" s="14"/>
      <c r="BL235" s="39" t="s">
        <v>343</v>
      </c>
      <c r="BM235" s="30">
        <v>499703.7</v>
      </c>
      <c r="BN235" s="30">
        <v>20</v>
      </c>
      <c r="BO235" s="30">
        <v>20</v>
      </c>
      <c r="BP235" s="30">
        <v>21</v>
      </c>
      <c r="BQ235" s="30">
        <v>21</v>
      </c>
      <c r="BR235" s="30">
        <v>20</v>
      </c>
      <c r="BS235" s="30">
        <v>40</v>
      </c>
      <c r="BT235" s="30">
        <v>21</v>
      </c>
      <c r="BU235" s="30">
        <v>21</v>
      </c>
      <c r="BV235" s="30">
        <v>21</v>
      </c>
      <c r="BW235" s="30">
        <v>21</v>
      </c>
      <c r="BX235" s="30">
        <v>21</v>
      </c>
      <c r="BY235" s="30">
        <v>20</v>
      </c>
      <c r="BZ235" s="30">
        <v>21</v>
      </c>
      <c r="CA235" s="30">
        <v>499719.2</v>
      </c>
      <c r="CB235" s="30">
        <v>20</v>
      </c>
      <c r="CC235" s="30">
        <v>20</v>
      </c>
      <c r="CD235" s="30">
        <v>20</v>
      </c>
      <c r="CE235" s="30">
        <v>21</v>
      </c>
      <c r="CF235" s="30">
        <v>20</v>
      </c>
      <c r="CG235" s="30">
        <v>22</v>
      </c>
      <c r="CH235" s="30">
        <v>21</v>
      </c>
      <c r="CI235" s="30">
        <v>45072</v>
      </c>
      <c r="CJ235" s="30">
        <v>20</v>
      </c>
      <c r="CK235" s="30">
        <v>21</v>
      </c>
      <c r="CL235" s="30">
        <v>24</v>
      </c>
      <c r="CM235" s="30">
        <v>22</v>
      </c>
      <c r="CN235" s="30">
        <v>20</v>
      </c>
      <c r="CO235" s="30">
        <v>21</v>
      </c>
      <c r="CP235" s="30">
        <v>1000009.4</v>
      </c>
      <c r="CQ235" s="30">
        <v>1000000</v>
      </c>
      <c r="CR235" s="31" t="s">
        <v>647</v>
      </c>
      <c r="CS235" s="30">
        <v>0</v>
      </c>
      <c r="CU235" s="7" t="s">
        <v>342</v>
      </c>
      <c r="CV235" s="8">
        <v>499702.7</v>
      </c>
      <c r="CW235" s="8">
        <v>19</v>
      </c>
      <c r="CX235" s="8">
        <v>18</v>
      </c>
      <c r="CY235" s="8">
        <v>18</v>
      </c>
      <c r="CZ235" s="8">
        <v>20</v>
      </c>
      <c r="DA235" s="8">
        <v>18</v>
      </c>
      <c r="DB235" s="8">
        <v>39</v>
      </c>
      <c r="DC235" s="8">
        <v>20</v>
      </c>
      <c r="DD235" s="8">
        <v>20</v>
      </c>
      <c r="DE235" s="8">
        <v>18</v>
      </c>
      <c r="DF235" s="8">
        <v>20</v>
      </c>
      <c r="DG235" s="8">
        <v>20</v>
      </c>
      <c r="DH235" s="8">
        <v>18</v>
      </c>
      <c r="DI235" s="8">
        <v>19</v>
      </c>
      <c r="DJ235" s="8">
        <v>499712.2</v>
      </c>
      <c r="DK235" s="8">
        <v>18</v>
      </c>
      <c r="DL235" s="8">
        <v>19</v>
      </c>
      <c r="DM235" s="8">
        <v>19</v>
      </c>
      <c r="DN235" s="8">
        <v>20</v>
      </c>
      <c r="DO235" s="8">
        <v>18</v>
      </c>
      <c r="DP235" s="8">
        <v>18</v>
      </c>
      <c r="DQ235" s="8">
        <v>18</v>
      </c>
      <c r="DR235" s="8">
        <v>18</v>
      </c>
      <c r="DS235" s="8">
        <v>19</v>
      </c>
      <c r="DT235" s="8">
        <v>20</v>
      </c>
      <c r="DU235" s="8">
        <v>21</v>
      </c>
      <c r="DV235" s="8">
        <v>18</v>
      </c>
      <c r="DW235" s="8">
        <v>19</v>
      </c>
      <c r="DX235" s="8">
        <v>20</v>
      </c>
      <c r="DY235" s="8">
        <v>999946.9</v>
      </c>
      <c r="DZ235" s="8">
        <v>1000000</v>
      </c>
      <c r="EA235" s="8">
        <v>53.1</v>
      </c>
      <c r="EB235" s="8">
        <v>0.01</v>
      </c>
    </row>
    <row r="236" spans="1:132" ht="15.75" thickBot="1" x14ac:dyDescent="0.3">
      <c r="A236" s="7" t="s">
        <v>341</v>
      </c>
      <c r="B236" s="8">
        <v>23</v>
      </c>
      <c r="C236" s="8">
        <v>499669.3</v>
      </c>
      <c r="D236" s="8">
        <v>24</v>
      </c>
      <c r="E236" s="8">
        <v>23</v>
      </c>
      <c r="F236" s="8">
        <v>23</v>
      </c>
      <c r="G236" s="8">
        <v>24</v>
      </c>
      <c r="H236" s="8">
        <v>22</v>
      </c>
      <c r="I236" s="8">
        <v>23</v>
      </c>
      <c r="J236" s="8">
        <v>23</v>
      </c>
      <c r="K236" s="8">
        <v>23</v>
      </c>
      <c r="L236" s="8">
        <v>23</v>
      </c>
      <c r="M236" s="8">
        <v>23</v>
      </c>
      <c r="N236" s="8">
        <v>24</v>
      </c>
      <c r="O236" s="8">
        <v>23</v>
      </c>
      <c r="P236" s="8">
        <v>499697.3</v>
      </c>
      <c r="Q236" s="8">
        <v>24</v>
      </c>
      <c r="R236" s="8">
        <v>24</v>
      </c>
      <c r="S236" s="8">
        <v>24</v>
      </c>
      <c r="T236" s="8">
        <v>23</v>
      </c>
      <c r="U236" s="8">
        <v>24</v>
      </c>
      <c r="V236" s="8">
        <v>22</v>
      </c>
      <c r="W236" s="8">
        <v>23</v>
      </c>
      <c r="X236" s="8">
        <v>23</v>
      </c>
      <c r="Y236" s="8">
        <v>24</v>
      </c>
      <c r="Z236" s="8">
        <v>23</v>
      </c>
      <c r="AA236" s="8">
        <v>20</v>
      </c>
      <c r="AB236" s="8">
        <v>22</v>
      </c>
      <c r="AC236" s="8">
        <v>24</v>
      </c>
      <c r="AD236" s="8">
        <v>23</v>
      </c>
      <c r="AE236" s="8">
        <v>999990.6</v>
      </c>
      <c r="AF236" s="8">
        <v>1000000</v>
      </c>
      <c r="AG236" s="8">
        <v>9.4</v>
      </c>
      <c r="AH236" s="8">
        <v>0</v>
      </c>
      <c r="AI236" s="14"/>
      <c r="AJ236" s="14"/>
      <c r="BL236" s="39" t="s">
        <v>344</v>
      </c>
      <c r="BM236" s="30">
        <v>499703.7</v>
      </c>
      <c r="BN236" s="30">
        <v>20</v>
      </c>
      <c r="BO236" s="30">
        <v>20</v>
      </c>
      <c r="BP236" s="30">
        <v>21</v>
      </c>
      <c r="BQ236" s="30">
        <v>21</v>
      </c>
      <c r="BR236" s="30">
        <v>20</v>
      </c>
      <c r="BS236" s="30">
        <v>40</v>
      </c>
      <c r="BT236" s="30">
        <v>21</v>
      </c>
      <c r="BU236" s="30">
        <v>21</v>
      </c>
      <c r="BV236" s="30">
        <v>21</v>
      </c>
      <c r="BW236" s="30">
        <v>21</v>
      </c>
      <c r="BX236" s="30">
        <v>21</v>
      </c>
      <c r="BY236" s="30">
        <v>20</v>
      </c>
      <c r="BZ236" s="30">
        <v>21</v>
      </c>
      <c r="CA236" s="30">
        <v>499719.2</v>
      </c>
      <c r="CB236" s="30">
        <v>20</v>
      </c>
      <c r="CC236" s="30">
        <v>20</v>
      </c>
      <c r="CD236" s="30">
        <v>20</v>
      </c>
      <c r="CE236" s="30">
        <v>21</v>
      </c>
      <c r="CF236" s="30">
        <v>20</v>
      </c>
      <c r="CG236" s="30">
        <v>22</v>
      </c>
      <c r="CH236" s="30">
        <v>21</v>
      </c>
      <c r="CI236" s="30">
        <v>45072</v>
      </c>
      <c r="CJ236" s="30">
        <v>20</v>
      </c>
      <c r="CK236" s="30">
        <v>21</v>
      </c>
      <c r="CL236" s="30">
        <v>24</v>
      </c>
      <c r="CM236" s="30">
        <v>22</v>
      </c>
      <c r="CN236" s="30">
        <v>20</v>
      </c>
      <c r="CO236" s="30">
        <v>21</v>
      </c>
      <c r="CP236" s="30">
        <v>1000009.4</v>
      </c>
      <c r="CQ236" s="30">
        <v>1000000</v>
      </c>
      <c r="CR236" s="31" t="s">
        <v>647</v>
      </c>
      <c r="CS236" s="30">
        <v>0</v>
      </c>
      <c r="CU236" s="7" t="s">
        <v>343</v>
      </c>
      <c r="CV236" s="8">
        <v>499703.7</v>
      </c>
      <c r="CW236" s="8">
        <v>20</v>
      </c>
      <c r="CX236" s="8">
        <v>20</v>
      </c>
      <c r="CY236" s="8">
        <v>21</v>
      </c>
      <c r="CZ236" s="8">
        <v>21</v>
      </c>
      <c r="DA236" s="8">
        <v>20</v>
      </c>
      <c r="DB236" s="8">
        <v>40</v>
      </c>
      <c r="DC236" s="8">
        <v>21</v>
      </c>
      <c r="DD236" s="8">
        <v>21</v>
      </c>
      <c r="DE236" s="8">
        <v>21</v>
      </c>
      <c r="DF236" s="8">
        <v>21</v>
      </c>
      <c r="DG236" s="8">
        <v>21</v>
      </c>
      <c r="DH236" s="8">
        <v>20</v>
      </c>
      <c r="DI236" s="8">
        <v>21</v>
      </c>
      <c r="DJ236" s="8">
        <v>499719.2</v>
      </c>
      <c r="DK236" s="8">
        <v>20</v>
      </c>
      <c r="DL236" s="8">
        <v>20</v>
      </c>
      <c r="DM236" s="8">
        <v>20</v>
      </c>
      <c r="DN236" s="8">
        <v>21</v>
      </c>
      <c r="DO236" s="8">
        <v>20</v>
      </c>
      <c r="DP236" s="8">
        <v>22</v>
      </c>
      <c r="DQ236" s="8">
        <v>21</v>
      </c>
      <c r="DR236" s="8">
        <v>26.5</v>
      </c>
      <c r="DS236" s="8">
        <v>20</v>
      </c>
      <c r="DT236" s="8">
        <v>21</v>
      </c>
      <c r="DU236" s="8">
        <v>24</v>
      </c>
      <c r="DV236" s="8">
        <v>22</v>
      </c>
      <c r="DW236" s="8">
        <v>20</v>
      </c>
      <c r="DX236" s="8">
        <v>21</v>
      </c>
      <c r="DY236" s="8">
        <v>1000009.4</v>
      </c>
      <c r="DZ236" s="8">
        <v>1000000</v>
      </c>
      <c r="EA236" s="8">
        <v>-9.4</v>
      </c>
      <c r="EB236" s="8">
        <v>0</v>
      </c>
    </row>
    <row r="237" spans="1:132" ht="15.75" thickBot="1" x14ac:dyDescent="0.3">
      <c r="A237" s="7" t="s">
        <v>342</v>
      </c>
      <c r="B237" s="8">
        <v>24</v>
      </c>
      <c r="C237" s="8">
        <v>499670.3</v>
      </c>
      <c r="D237" s="8">
        <v>26</v>
      </c>
      <c r="E237" s="8">
        <v>26</v>
      </c>
      <c r="F237" s="8">
        <v>24</v>
      </c>
      <c r="G237" s="8">
        <v>26</v>
      </c>
      <c r="H237" s="8">
        <v>23</v>
      </c>
      <c r="I237" s="8">
        <v>24</v>
      </c>
      <c r="J237" s="8">
        <v>24</v>
      </c>
      <c r="K237" s="8">
        <v>26</v>
      </c>
      <c r="L237" s="8">
        <v>24</v>
      </c>
      <c r="M237" s="8">
        <v>24</v>
      </c>
      <c r="N237" s="8">
        <v>26</v>
      </c>
      <c r="O237" s="8">
        <v>25</v>
      </c>
      <c r="P237" s="8">
        <v>499704.3</v>
      </c>
      <c r="Q237" s="8">
        <v>26</v>
      </c>
      <c r="R237" s="8">
        <v>25</v>
      </c>
      <c r="S237" s="8">
        <v>25</v>
      </c>
      <c r="T237" s="8">
        <v>24</v>
      </c>
      <c r="U237" s="8">
        <v>26</v>
      </c>
      <c r="V237" s="8">
        <v>26</v>
      </c>
      <c r="W237" s="8">
        <v>26</v>
      </c>
      <c r="X237" s="8">
        <v>26</v>
      </c>
      <c r="Y237" s="8">
        <v>25</v>
      </c>
      <c r="Z237" s="8">
        <v>24</v>
      </c>
      <c r="AA237" s="8">
        <v>23</v>
      </c>
      <c r="AB237" s="8">
        <v>31.5</v>
      </c>
      <c r="AC237" s="8">
        <v>25</v>
      </c>
      <c r="AD237" s="8">
        <v>24</v>
      </c>
      <c r="AE237" s="8">
        <v>1000053.1</v>
      </c>
      <c r="AF237" s="8">
        <v>1000000</v>
      </c>
      <c r="AG237" s="8">
        <v>-53.1</v>
      </c>
      <c r="AH237" s="8">
        <v>-0.01</v>
      </c>
      <c r="AI237" s="14"/>
      <c r="AJ237" s="14"/>
      <c r="BL237" s="39" t="s">
        <v>345</v>
      </c>
      <c r="BM237" s="30">
        <v>499703.7</v>
      </c>
      <c r="BN237" s="30">
        <v>20</v>
      </c>
      <c r="BO237" s="30">
        <v>20</v>
      </c>
      <c r="BP237" s="30">
        <v>21</v>
      </c>
      <c r="BQ237" s="30">
        <v>21</v>
      </c>
      <c r="BR237" s="30">
        <v>20</v>
      </c>
      <c r="BS237" s="30">
        <v>40</v>
      </c>
      <c r="BT237" s="30">
        <v>21</v>
      </c>
      <c r="BU237" s="30">
        <v>21</v>
      </c>
      <c r="BV237" s="30">
        <v>21</v>
      </c>
      <c r="BW237" s="30">
        <v>21</v>
      </c>
      <c r="BX237" s="30">
        <v>21</v>
      </c>
      <c r="BY237" s="30">
        <v>20</v>
      </c>
      <c r="BZ237" s="30">
        <v>21</v>
      </c>
      <c r="CA237" s="30">
        <v>499719.2</v>
      </c>
      <c r="CB237" s="30">
        <v>20</v>
      </c>
      <c r="CC237" s="30">
        <v>20</v>
      </c>
      <c r="CD237" s="30">
        <v>20</v>
      </c>
      <c r="CE237" s="30">
        <v>21</v>
      </c>
      <c r="CF237" s="30">
        <v>20</v>
      </c>
      <c r="CG237" s="30">
        <v>22</v>
      </c>
      <c r="CH237" s="30">
        <v>21</v>
      </c>
      <c r="CI237" s="30">
        <v>45072</v>
      </c>
      <c r="CJ237" s="30">
        <v>20</v>
      </c>
      <c r="CK237" s="30">
        <v>21</v>
      </c>
      <c r="CL237" s="30">
        <v>24</v>
      </c>
      <c r="CM237" s="30">
        <v>22</v>
      </c>
      <c r="CN237" s="30">
        <v>20</v>
      </c>
      <c r="CO237" s="30">
        <v>21</v>
      </c>
      <c r="CP237" s="30">
        <v>1000009.4</v>
      </c>
      <c r="CQ237" s="30">
        <v>1000000</v>
      </c>
      <c r="CR237" s="31" t="s">
        <v>647</v>
      </c>
      <c r="CS237" s="30">
        <v>0</v>
      </c>
      <c r="CU237" s="7" t="s">
        <v>344</v>
      </c>
      <c r="CV237" s="8">
        <v>499703.7</v>
      </c>
      <c r="CW237" s="8">
        <v>20</v>
      </c>
      <c r="CX237" s="8">
        <v>20</v>
      </c>
      <c r="CY237" s="8">
        <v>21</v>
      </c>
      <c r="CZ237" s="8">
        <v>21</v>
      </c>
      <c r="DA237" s="8">
        <v>20</v>
      </c>
      <c r="DB237" s="8">
        <v>40</v>
      </c>
      <c r="DC237" s="8">
        <v>21</v>
      </c>
      <c r="DD237" s="8">
        <v>21</v>
      </c>
      <c r="DE237" s="8">
        <v>21</v>
      </c>
      <c r="DF237" s="8">
        <v>21</v>
      </c>
      <c r="DG237" s="8">
        <v>21</v>
      </c>
      <c r="DH237" s="8">
        <v>20</v>
      </c>
      <c r="DI237" s="8">
        <v>21</v>
      </c>
      <c r="DJ237" s="8">
        <v>499719.2</v>
      </c>
      <c r="DK237" s="8">
        <v>20</v>
      </c>
      <c r="DL237" s="8">
        <v>20</v>
      </c>
      <c r="DM237" s="8">
        <v>20</v>
      </c>
      <c r="DN237" s="8">
        <v>21</v>
      </c>
      <c r="DO237" s="8">
        <v>20</v>
      </c>
      <c r="DP237" s="8">
        <v>22</v>
      </c>
      <c r="DQ237" s="8">
        <v>21</v>
      </c>
      <c r="DR237" s="8">
        <v>26.5</v>
      </c>
      <c r="DS237" s="8">
        <v>20</v>
      </c>
      <c r="DT237" s="8">
        <v>21</v>
      </c>
      <c r="DU237" s="8">
        <v>24</v>
      </c>
      <c r="DV237" s="8">
        <v>22</v>
      </c>
      <c r="DW237" s="8">
        <v>20</v>
      </c>
      <c r="DX237" s="8">
        <v>21</v>
      </c>
      <c r="DY237" s="8">
        <v>1000009.4</v>
      </c>
      <c r="DZ237" s="8">
        <v>1000000</v>
      </c>
      <c r="EA237" s="8">
        <v>-9.4</v>
      </c>
      <c r="EB237" s="8">
        <v>0</v>
      </c>
    </row>
    <row r="238" spans="1:132" ht="15.75" thickBot="1" x14ac:dyDescent="0.3">
      <c r="A238" s="7" t="s">
        <v>343</v>
      </c>
      <c r="B238" s="8">
        <v>23</v>
      </c>
      <c r="C238" s="8">
        <v>499669.3</v>
      </c>
      <c r="D238" s="8">
        <v>24</v>
      </c>
      <c r="E238" s="8">
        <v>23</v>
      </c>
      <c r="F238" s="8">
        <v>23</v>
      </c>
      <c r="G238" s="8">
        <v>24</v>
      </c>
      <c r="H238" s="8">
        <v>22</v>
      </c>
      <c r="I238" s="8">
        <v>23</v>
      </c>
      <c r="J238" s="8">
        <v>23</v>
      </c>
      <c r="K238" s="8">
        <v>23</v>
      </c>
      <c r="L238" s="8">
        <v>23</v>
      </c>
      <c r="M238" s="8">
        <v>23</v>
      </c>
      <c r="N238" s="8">
        <v>24</v>
      </c>
      <c r="O238" s="8">
        <v>23</v>
      </c>
      <c r="P238" s="8">
        <v>499697.3</v>
      </c>
      <c r="Q238" s="8">
        <v>24</v>
      </c>
      <c r="R238" s="8">
        <v>24</v>
      </c>
      <c r="S238" s="8">
        <v>24</v>
      </c>
      <c r="T238" s="8">
        <v>23</v>
      </c>
      <c r="U238" s="8">
        <v>24</v>
      </c>
      <c r="V238" s="8">
        <v>22</v>
      </c>
      <c r="W238" s="8">
        <v>23</v>
      </c>
      <c r="X238" s="8">
        <v>23</v>
      </c>
      <c r="Y238" s="8">
        <v>24</v>
      </c>
      <c r="Z238" s="8">
        <v>23</v>
      </c>
      <c r="AA238" s="8">
        <v>20</v>
      </c>
      <c r="AB238" s="8">
        <v>22</v>
      </c>
      <c r="AC238" s="8">
        <v>24</v>
      </c>
      <c r="AD238" s="8">
        <v>23</v>
      </c>
      <c r="AE238" s="8">
        <v>999990.6</v>
      </c>
      <c r="AF238" s="8">
        <v>1000000</v>
      </c>
      <c r="AG238" s="8">
        <v>9.4</v>
      </c>
      <c r="AH238" s="8">
        <v>0</v>
      </c>
      <c r="AI238" s="14"/>
      <c r="AJ238" s="14"/>
      <c r="BL238" s="39" t="s">
        <v>346</v>
      </c>
      <c r="BM238" s="30">
        <v>499701.7</v>
      </c>
      <c r="BN238" s="30">
        <v>20</v>
      </c>
      <c r="BO238" s="30">
        <v>20</v>
      </c>
      <c r="BP238" s="30">
        <v>21</v>
      </c>
      <c r="BQ238" s="30">
        <v>19</v>
      </c>
      <c r="BR238" s="30">
        <v>20</v>
      </c>
      <c r="BS238" s="30">
        <v>18</v>
      </c>
      <c r="BT238" s="30">
        <v>21</v>
      </c>
      <c r="BU238" s="30">
        <v>19</v>
      </c>
      <c r="BV238" s="30">
        <v>21</v>
      </c>
      <c r="BW238" s="30">
        <v>21</v>
      </c>
      <c r="BX238" s="30">
        <v>19</v>
      </c>
      <c r="BY238" s="30">
        <v>20</v>
      </c>
      <c r="BZ238" s="30">
        <v>21</v>
      </c>
      <c r="CA238" s="30">
        <v>499711.2</v>
      </c>
      <c r="CB238" s="30">
        <v>20</v>
      </c>
      <c r="CC238" s="30">
        <v>20</v>
      </c>
      <c r="CD238" s="30">
        <v>20</v>
      </c>
      <c r="CE238" s="30">
        <v>21</v>
      </c>
      <c r="CF238" s="30">
        <v>20</v>
      </c>
      <c r="CG238" s="30">
        <v>22</v>
      </c>
      <c r="CH238" s="30">
        <v>21</v>
      </c>
      <c r="CI238" s="30">
        <v>45072</v>
      </c>
      <c r="CJ238" s="30">
        <v>20</v>
      </c>
      <c r="CK238" s="30">
        <v>18</v>
      </c>
      <c r="CL238" s="30">
        <v>18</v>
      </c>
      <c r="CM238" s="30">
        <v>22</v>
      </c>
      <c r="CN238" s="30">
        <v>20</v>
      </c>
      <c r="CO238" s="30">
        <v>18</v>
      </c>
      <c r="CP238" s="30">
        <v>999959.4</v>
      </c>
      <c r="CQ238" s="30">
        <v>1000000</v>
      </c>
      <c r="CR238" s="30">
        <v>14763</v>
      </c>
      <c r="CS238" s="30">
        <v>0</v>
      </c>
      <c r="CU238" s="7" t="s">
        <v>345</v>
      </c>
      <c r="CV238" s="8">
        <v>499703.7</v>
      </c>
      <c r="CW238" s="8">
        <v>20</v>
      </c>
      <c r="CX238" s="8">
        <v>20</v>
      </c>
      <c r="CY238" s="8">
        <v>21</v>
      </c>
      <c r="CZ238" s="8">
        <v>21</v>
      </c>
      <c r="DA238" s="8">
        <v>20</v>
      </c>
      <c r="DB238" s="8">
        <v>40</v>
      </c>
      <c r="DC238" s="8">
        <v>21</v>
      </c>
      <c r="DD238" s="8">
        <v>21</v>
      </c>
      <c r="DE238" s="8">
        <v>21</v>
      </c>
      <c r="DF238" s="8">
        <v>21</v>
      </c>
      <c r="DG238" s="8">
        <v>21</v>
      </c>
      <c r="DH238" s="8">
        <v>20</v>
      </c>
      <c r="DI238" s="8">
        <v>21</v>
      </c>
      <c r="DJ238" s="8">
        <v>499719.2</v>
      </c>
      <c r="DK238" s="8">
        <v>20</v>
      </c>
      <c r="DL238" s="8">
        <v>20</v>
      </c>
      <c r="DM238" s="8">
        <v>20</v>
      </c>
      <c r="DN238" s="8">
        <v>21</v>
      </c>
      <c r="DO238" s="8">
        <v>20</v>
      </c>
      <c r="DP238" s="8">
        <v>22</v>
      </c>
      <c r="DQ238" s="8">
        <v>21</v>
      </c>
      <c r="DR238" s="8">
        <v>26.5</v>
      </c>
      <c r="DS238" s="8">
        <v>20</v>
      </c>
      <c r="DT238" s="8">
        <v>21</v>
      </c>
      <c r="DU238" s="8">
        <v>24</v>
      </c>
      <c r="DV238" s="8">
        <v>22</v>
      </c>
      <c r="DW238" s="8">
        <v>20</v>
      </c>
      <c r="DX238" s="8">
        <v>21</v>
      </c>
      <c r="DY238" s="8">
        <v>1000009.4</v>
      </c>
      <c r="DZ238" s="8">
        <v>1000000</v>
      </c>
      <c r="EA238" s="8">
        <v>-9.4</v>
      </c>
      <c r="EB238" s="8">
        <v>0</v>
      </c>
    </row>
    <row r="239" spans="1:132" ht="15.75" thickBot="1" x14ac:dyDescent="0.3">
      <c r="A239" s="7" t="s">
        <v>344</v>
      </c>
      <c r="B239" s="8">
        <v>23</v>
      </c>
      <c r="C239" s="8">
        <v>499669.3</v>
      </c>
      <c r="D239" s="8">
        <v>24</v>
      </c>
      <c r="E239" s="8">
        <v>23</v>
      </c>
      <c r="F239" s="8">
        <v>23</v>
      </c>
      <c r="G239" s="8">
        <v>24</v>
      </c>
      <c r="H239" s="8">
        <v>22</v>
      </c>
      <c r="I239" s="8">
        <v>23</v>
      </c>
      <c r="J239" s="8">
        <v>23</v>
      </c>
      <c r="K239" s="8">
        <v>23</v>
      </c>
      <c r="L239" s="8">
        <v>23</v>
      </c>
      <c r="M239" s="8">
        <v>23</v>
      </c>
      <c r="N239" s="8">
        <v>24</v>
      </c>
      <c r="O239" s="8">
        <v>23</v>
      </c>
      <c r="P239" s="8">
        <v>499697.3</v>
      </c>
      <c r="Q239" s="8">
        <v>24</v>
      </c>
      <c r="R239" s="8">
        <v>24</v>
      </c>
      <c r="S239" s="8">
        <v>24</v>
      </c>
      <c r="T239" s="8">
        <v>23</v>
      </c>
      <c r="U239" s="8">
        <v>24</v>
      </c>
      <c r="V239" s="8">
        <v>22</v>
      </c>
      <c r="W239" s="8">
        <v>23</v>
      </c>
      <c r="X239" s="8">
        <v>23</v>
      </c>
      <c r="Y239" s="8">
        <v>24</v>
      </c>
      <c r="Z239" s="8">
        <v>23</v>
      </c>
      <c r="AA239" s="8">
        <v>20</v>
      </c>
      <c r="AB239" s="8">
        <v>22</v>
      </c>
      <c r="AC239" s="8">
        <v>24</v>
      </c>
      <c r="AD239" s="8">
        <v>23</v>
      </c>
      <c r="AE239" s="8">
        <v>999990.6</v>
      </c>
      <c r="AF239" s="8">
        <v>1000000</v>
      </c>
      <c r="AG239" s="8">
        <v>9.4</v>
      </c>
      <c r="AH239" s="8">
        <v>0</v>
      </c>
      <c r="AI239" s="14"/>
      <c r="AJ239" s="14"/>
      <c r="BL239" s="39" t="s">
        <v>347</v>
      </c>
      <c r="BM239" s="30">
        <v>499703.7</v>
      </c>
      <c r="BN239" s="30">
        <v>20</v>
      </c>
      <c r="BO239" s="30">
        <v>20</v>
      </c>
      <c r="BP239" s="30">
        <v>21</v>
      </c>
      <c r="BQ239" s="30">
        <v>21</v>
      </c>
      <c r="BR239" s="30">
        <v>20</v>
      </c>
      <c r="BS239" s="30">
        <v>40</v>
      </c>
      <c r="BT239" s="30">
        <v>21</v>
      </c>
      <c r="BU239" s="30">
        <v>21</v>
      </c>
      <c r="BV239" s="30">
        <v>21</v>
      </c>
      <c r="BW239" s="30">
        <v>21</v>
      </c>
      <c r="BX239" s="30">
        <v>21</v>
      </c>
      <c r="BY239" s="30">
        <v>20</v>
      </c>
      <c r="BZ239" s="30">
        <v>21</v>
      </c>
      <c r="CA239" s="30">
        <v>499719.2</v>
      </c>
      <c r="CB239" s="30">
        <v>20</v>
      </c>
      <c r="CC239" s="30">
        <v>20</v>
      </c>
      <c r="CD239" s="30">
        <v>20</v>
      </c>
      <c r="CE239" s="30">
        <v>21</v>
      </c>
      <c r="CF239" s="30">
        <v>20</v>
      </c>
      <c r="CG239" s="30">
        <v>22</v>
      </c>
      <c r="CH239" s="30">
        <v>21</v>
      </c>
      <c r="CI239" s="30">
        <v>45072</v>
      </c>
      <c r="CJ239" s="30">
        <v>20</v>
      </c>
      <c r="CK239" s="30">
        <v>21</v>
      </c>
      <c r="CL239" s="30">
        <v>24</v>
      </c>
      <c r="CM239" s="30">
        <v>22</v>
      </c>
      <c r="CN239" s="30">
        <v>20</v>
      </c>
      <c r="CO239" s="30">
        <v>21</v>
      </c>
      <c r="CP239" s="30">
        <v>1000009.4</v>
      </c>
      <c r="CQ239" s="30">
        <v>1000000</v>
      </c>
      <c r="CR239" s="31" t="s">
        <v>647</v>
      </c>
      <c r="CS239" s="30">
        <v>0</v>
      </c>
      <c r="CU239" s="7" t="s">
        <v>346</v>
      </c>
      <c r="CV239" s="8">
        <v>499701.7</v>
      </c>
      <c r="CW239" s="8">
        <v>20</v>
      </c>
      <c r="CX239" s="8">
        <v>20</v>
      </c>
      <c r="CY239" s="8">
        <v>21</v>
      </c>
      <c r="CZ239" s="8">
        <v>19</v>
      </c>
      <c r="DA239" s="8">
        <v>20</v>
      </c>
      <c r="DB239" s="8">
        <v>18</v>
      </c>
      <c r="DC239" s="8">
        <v>21</v>
      </c>
      <c r="DD239" s="8">
        <v>19</v>
      </c>
      <c r="DE239" s="8">
        <v>21</v>
      </c>
      <c r="DF239" s="8">
        <v>21</v>
      </c>
      <c r="DG239" s="8">
        <v>19</v>
      </c>
      <c r="DH239" s="8">
        <v>20</v>
      </c>
      <c r="DI239" s="8">
        <v>21</v>
      </c>
      <c r="DJ239" s="8">
        <v>499711.2</v>
      </c>
      <c r="DK239" s="8">
        <v>20</v>
      </c>
      <c r="DL239" s="8">
        <v>20</v>
      </c>
      <c r="DM239" s="8">
        <v>20</v>
      </c>
      <c r="DN239" s="8">
        <v>21</v>
      </c>
      <c r="DO239" s="8">
        <v>20</v>
      </c>
      <c r="DP239" s="8">
        <v>22</v>
      </c>
      <c r="DQ239" s="8">
        <v>21</v>
      </c>
      <c r="DR239" s="8">
        <v>26.5</v>
      </c>
      <c r="DS239" s="8">
        <v>20</v>
      </c>
      <c r="DT239" s="8">
        <v>18</v>
      </c>
      <c r="DU239" s="8">
        <v>18</v>
      </c>
      <c r="DV239" s="8">
        <v>22</v>
      </c>
      <c r="DW239" s="8">
        <v>20</v>
      </c>
      <c r="DX239" s="8">
        <v>18</v>
      </c>
      <c r="DY239" s="8">
        <v>999959.4</v>
      </c>
      <c r="DZ239" s="8">
        <v>1000000</v>
      </c>
      <c r="EA239" s="8">
        <v>40.6</v>
      </c>
      <c r="EB239" s="8">
        <v>0</v>
      </c>
    </row>
    <row r="240" spans="1:132" ht="15.75" thickBot="1" x14ac:dyDescent="0.3">
      <c r="A240" s="7" t="s">
        <v>345</v>
      </c>
      <c r="B240" s="8">
        <v>23</v>
      </c>
      <c r="C240" s="8">
        <v>499669.3</v>
      </c>
      <c r="D240" s="8">
        <v>24</v>
      </c>
      <c r="E240" s="8">
        <v>23</v>
      </c>
      <c r="F240" s="8">
        <v>23</v>
      </c>
      <c r="G240" s="8">
        <v>24</v>
      </c>
      <c r="H240" s="8">
        <v>22</v>
      </c>
      <c r="I240" s="8">
        <v>23</v>
      </c>
      <c r="J240" s="8">
        <v>23</v>
      </c>
      <c r="K240" s="8">
        <v>23</v>
      </c>
      <c r="L240" s="8">
        <v>23</v>
      </c>
      <c r="M240" s="8">
        <v>23</v>
      </c>
      <c r="N240" s="8">
        <v>24</v>
      </c>
      <c r="O240" s="8">
        <v>23</v>
      </c>
      <c r="P240" s="8">
        <v>499697.3</v>
      </c>
      <c r="Q240" s="8">
        <v>24</v>
      </c>
      <c r="R240" s="8">
        <v>24</v>
      </c>
      <c r="S240" s="8">
        <v>24</v>
      </c>
      <c r="T240" s="8">
        <v>23</v>
      </c>
      <c r="U240" s="8">
        <v>24</v>
      </c>
      <c r="V240" s="8">
        <v>22</v>
      </c>
      <c r="W240" s="8">
        <v>23</v>
      </c>
      <c r="X240" s="8">
        <v>23</v>
      </c>
      <c r="Y240" s="8">
        <v>24</v>
      </c>
      <c r="Z240" s="8">
        <v>23</v>
      </c>
      <c r="AA240" s="8">
        <v>20</v>
      </c>
      <c r="AB240" s="8">
        <v>22</v>
      </c>
      <c r="AC240" s="8">
        <v>24</v>
      </c>
      <c r="AD240" s="8">
        <v>23</v>
      </c>
      <c r="AE240" s="8">
        <v>999990.6</v>
      </c>
      <c r="AF240" s="8">
        <v>1000000</v>
      </c>
      <c r="AG240" s="8">
        <v>9.4</v>
      </c>
      <c r="AH240" s="8">
        <v>0</v>
      </c>
      <c r="AI240" s="14"/>
      <c r="AJ240" s="14"/>
      <c r="BL240" s="39" t="s">
        <v>348</v>
      </c>
      <c r="BM240" s="30">
        <v>499703.7</v>
      </c>
      <c r="BN240" s="30">
        <v>20</v>
      </c>
      <c r="BO240" s="30">
        <v>20</v>
      </c>
      <c r="BP240" s="30">
        <v>21</v>
      </c>
      <c r="BQ240" s="30">
        <v>21</v>
      </c>
      <c r="BR240" s="30">
        <v>20</v>
      </c>
      <c r="BS240" s="30">
        <v>40</v>
      </c>
      <c r="BT240" s="30">
        <v>21</v>
      </c>
      <c r="BU240" s="30">
        <v>21</v>
      </c>
      <c r="BV240" s="30">
        <v>21</v>
      </c>
      <c r="BW240" s="30">
        <v>21</v>
      </c>
      <c r="BX240" s="30">
        <v>21</v>
      </c>
      <c r="BY240" s="30">
        <v>20</v>
      </c>
      <c r="BZ240" s="30">
        <v>21</v>
      </c>
      <c r="CA240" s="30">
        <v>499719.2</v>
      </c>
      <c r="CB240" s="30">
        <v>20</v>
      </c>
      <c r="CC240" s="30">
        <v>20</v>
      </c>
      <c r="CD240" s="30">
        <v>20</v>
      </c>
      <c r="CE240" s="30">
        <v>21</v>
      </c>
      <c r="CF240" s="30">
        <v>20</v>
      </c>
      <c r="CG240" s="30">
        <v>22</v>
      </c>
      <c r="CH240" s="30">
        <v>21</v>
      </c>
      <c r="CI240" s="30">
        <v>45072</v>
      </c>
      <c r="CJ240" s="30">
        <v>20</v>
      </c>
      <c r="CK240" s="30">
        <v>21</v>
      </c>
      <c r="CL240" s="30">
        <v>24</v>
      </c>
      <c r="CM240" s="30">
        <v>22</v>
      </c>
      <c r="CN240" s="30">
        <v>20</v>
      </c>
      <c r="CO240" s="30">
        <v>21</v>
      </c>
      <c r="CP240" s="30">
        <v>1000009.4</v>
      </c>
      <c r="CQ240" s="30">
        <v>1000000</v>
      </c>
      <c r="CR240" s="31" t="s">
        <v>647</v>
      </c>
      <c r="CS240" s="30">
        <v>0</v>
      </c>
      <c r="CU240" s="7" t="s">
        <v>347</v>
      </c>
      <c r="CV240" s="8">
        <v>499703.7</v>
      </c>
      <c r="CW240" s="8">
        <v>20</v>
      </c>
      <c r="CX240" s="8">
        <v>20</v>
      </c>
      <c r="CY240" s="8">
        <v>21</v>
      </c>
      <c r="CZ240" s="8">
        <v>21</v>
      </c>
      <c r="DA240" s="8">
        <v>20</v>
      </c>
      <c r="DB240" s="8">
        <v>40</v>
      </c>
      <c r="DC240" s="8">
        <v>21</v>
      </c>
      <c r="DD240" s="8">
        <v>21</v>
      </c>
      <c r="DE240" s="8">
        <v>21</v>
      </c>
      <c r="DF240" s="8">
        <v>21</v>
      </c>
      <c r="DG240" s="8">
        <v>21</v>
      </c>
      <c r="DH240" s="8">
        <v>20</v>
      </c>
      <c r="DI240" s="8">
        <v>21</v>
      </c>
      <c r="DJ240" s="8">
        <v>499719.2</v>
      </c>
      <c r="DK240" s="8">
        <v>20</v>
      </c>
      <c r="DL240" s="8">
        <v>20</v>
      </c>
      <c r="DM240" s="8">
        <v>20</v>
      </c>
      <c r="DN240" s="8">
        <v>21</v>
      </c>
      <c r="DO240" s="8">
        <v>20</v>
      </c>
      <c r="DP240" s="8">
        <v>22</v>
      </c>
      <c r="DQ240" s="8">
        <v>21</v>
      </c>
      <c r="DR240" s="8">
        <v>26.5</v>
      </c>
      <c r="DS240" s="8">
        <v>20</v>
      </c>
      <c r="DT240" s="8">
        <v>21</v>
      </c>
      <c r="DU240" s="8">
        <v>24</v>
      </c>
      <c r="DV240" s="8">
        <v>22</v>
      </c>
      <c r="DW240" s="8">
        <v>20</v>
      </c>
      <c r="DX240" s="8">
        <v>21</v>
      </c>
      <c r="DY240" s="8">
        <v>1000009.4</v>
      </c>
      <c r="DZ240" s="8">
        <v>1000000</v>
      </c>
      <c r="EA240" s="8">
        <v>-9.4</v>
      </c>
      <c r="EB240" s="8">
        <v>0</v>
      </c>
    </row>
    <row r="241" spans="1:132" ht="15.75" thickBot="1" x14ac:dyDescent="0.3">
      <c r="A241" s="7" t="s">
        <v>346</v>
      </c>
      <c r="B241" s="8">
        <v>25</v>
      </c>
      <c r="C241" s="8">
        <v>499669.3</v>
      </c>
      <c r="D241" s="8">
        <v>24</v>
      </c>
      <c r="E241" s="8">
        <v>23</v>
      </c>
      <c r="F241" s="8">
        <v>25</v>
      </c>
      <c r="G241" s="8">
        <v>24</v>
      </c>
      <c r="H241" s="8">
        <v>44</v>
      </c>
      <c r="I241" s="8">
        <v>23</v>
      </c>
      <c r="J241" s="8">
        <v>25</v>
      </c>
      <c r="K241" s="8">
        <v>23</v>
      </c>
      <c r="L241" s="8">
        <v>23</v>
      </c>
      <c r="M241" s="8">
        <v>25</v>
      </c>
      <c r="N241" s="8">
        <v>24</v>
      </c>
      <c r="O241" s="8">
        <v>23</v>
      </c>
      <c r="P241" s="8">
        <v>499705.3</v>
      </c>
      <c r="Q241" s="8">
        <v>24</v>
      </c>
      <c r="R241" s="8">
        <v>24</v>
      </c>
      <c r="S241" s="8">
        <v>24</v>
      </c>
      <c r="T241" s="8">
        <v>23</v>
      </c>
      <c r="U241" s="8">
        <v>24</v>
      </c>
      <c r="V241" s="8">
        <v>22</v>
      </c>
      <c r="W241" s="8">
        <v>23</v>
      </c>
      <c r="X241" s="8">
        <v>23</v>
      </c>
      <c r="Y241" s="8">
        <v>24</v>
      </c>
      <c r="Z241" s="8">
        <v>26</v>
      </c>
      <c r="AA241" s="8">
        <v>26</v>
      </c>
      <c r="AB241" s="8">
        <v>22</v>
      </c>
      <c r="AC241" s="8">
        <v>24</v>
      </c>
      <c r="AD241" s="8">
        <v>26</v>
      </c>
      <c r="AE241" s="8">
        <v>1000040.6</v>
      </c>
      <c r="AF241" s="8">
        <v>1000000</v>
      </c>
      <c r="AG241" s="8">
        <v>-40.6</v>
      </c>
      <c r="AH241" s="8">
        <v>0</v>
      </c>
      <c r="AI241" s="14"/>
      <c r="AJ241" s="1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U241" s="7" t="s">
        <v>348</v>
      </c>
      <c r="CV241" s="8">
        <v>499703.7</v>
      </c>
      <c r="CW241" s="8">
        <v>20</v>
      </c>
      <c r="CX241" s="8">
        <v>20</v>
      </c>
      <c r="CY241" s="8">
        <v>21</v>
      </c>
      <c r="CZ241" s="8">
        <v>21</v>
      </c>
      <c r="DA241" s="8">
        <v>20</v>
      </c>
      <c r="DB241" s="8">
        <v>40</v>
      </c>
      <c r="DC241" s="8">
        <v>21</v>
      </c>
      <c r="DD241" s="8">
        <v>21</v>
      </c>
      <c r="DE241" s="8">
        <v>21</v>
      </c>
      <c r="DF241" s="8">
        <v>21</v>
      </c>
      <c r="DG241" s="8">
        <v>21</v>
      </c>
      <c r="DH241" s="8">
        <v>20</v>
      </c>
      <c r="DI241" s="8">
        <v>21</v>
      </c>
      <c r="DJ241" s="8">
        <v>499719.2</v>
      </c>
      <c r="DK241" s="8">
        <v>20</v>
      </c>
      <c r="DL241" s="8">
        <v>20</v>
      </c>
      <c r="DM241" s="8">
        <v>20</v>
      </c>
      <c r="DN241" s="8">
        <v>21</v>
      </c>
      <c r="DO241" s="8">
        <v>20</v>
      </c>
      <c r="DP241" s="8">
        <v>22</v>
      </c>
      <c r="DQ241" s="8">
        <v>21</v>
      </c>
      <c r="DR241" s="8">
        <v>26.5</v>
      </c>
      <c r="DS241" s="8">
        <v>20</v>
      </c>
      <c r="DT241" s="8">
        <v>21</v>
      </c>
      <c r="DU241" s="8">
        <v>24</v>
      </c>
      <c r="DV241" s="8">
        <v>22</v>
      </c>
      <c r="DW241" s="8">
        <v>20</v>
      </c>
      <c r="DX241" s="8">
        <v>21</v>
      </c>
      <c r="DY241" s="8">
        <v>1000009.4</v>
      </c>
      <c r="DZ241" s="8">
        <v>1000000</v>
      </c>
      <c r="EA241" s="8">
        <v>-9.4</v>
      </c>
      <c r="EB241" s="8">
        <v>0</v>
      </c>
    </row>
    <row r="242" spans="1:132" ht="15.75" thickBot="1" x14ac:dyDescent="0.3">
      <c r="A242" s="7" t="s">
        <v>347</v>
      </c>
      <c r="B242" s="8">
        <v>23</v>
      </c>
      <c r="C242" s="8">
        <v>499669.3</v>
      </c>
      <c r="D242" s="8">
        <v>24</v>
      </c>
      <c r="E242" s="8">
        <v>23</v>
      </c>
      <c r="F242" s="8">
        <v>23</v>
      </c>
      <c r="G242" s="8">
        <v>24</v>
      </c>
      <c r="H242" s="8">
        <v>22</v>
      </c>
      <c r="I242" s="8">
        <v>23</v>
      </c>
      <c r="J242" s="8">
        <v>23</v>
      </c>
      <c r="K242" s="8">
        <v>23</v>
      </c>
      <c r="L242" s="8">
        <v>23</v>
      </c>
      <c r="M242" s="8">
        <v>23</v>
      </c>
      <c r="N242" s="8">
        <v>24</v>
      </c>
      <c r="O242" s="8">
        <v>23</v>
      </c>
      <c r="P242" s="8">
        <v>499697.3</v>
      </c>
      <c r="Q242" s="8">
        <v>24</v>
      </c>
      <c r="R242" s="8">
        <v>24</v>
      </c>
      <c r="S242" s="8">
        <v>24</v>
      </c>
      <c r="T242" s="8">
        <v>23</v>
      </c>
      <c r="U242" s="8">
        <v>24</v>
      </c>
      <c r="V242" s="8">
        <v>22</v>
      </c>
      <c r="W242" s="8">
        <v>23</v>
      </c>
      <c r="X242" s="8">
        <v>23</v>
      </c>
      <c r="Y242" s="8">
        <v>24</v>
      </c>
      <c r="Z242" s="8">
        <v>23</v>
      </c>
      <c r="AA242" s="8">
        <v>20</v>
      </c>
      <c r="AB242" s="8">
        <v>22</v>
      </c>
      <c r="AC242" s="8">
        <v>24</v>
      </c>
      <c r="AD242" s="8">
        <v>23</v>
      </c>
      <c r="AE242" s="8">
        <v>999990.6</v>
      </c>
      <c r="AF242" s="8">
        <v>1000000</v>
      </c>
      <c r="AG242" s="8">
        <v>9.4</v>
      </c>
      <c r="AH242" s="8">
        <v>0</v>
      </c>
      <c r="AI242" s="14"/>
      <c r="AJ242" s="14"/>
      <c r="BL242" s="40" t="s">
        <v>216</v>
      </c>
      <c r="BM242" s="32">
        <v>1000153.4</v>
      </c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</row>
    <row r="243" spans="1:132" ht="22.5" thickBot="1" x14ac:dyDescent="0.3">
      <c r="A243" s="7" t="s">
        <v>348</v>
      </c>
      <c r="B243" s="8">
        <v>23</v>
      </c>
      <c r="C243" s="8">
        <v>499669.3</v>
      </c>
      <c r="D243" s="8">
        <v>24</v>
      </c>
      <c r="E243" s="8">
        <v>23</v>
      </c>
      <c r="F243" s="8">
        <v>23</v>
      </c>
      <c r="G243" s="8">
        <v>24</v>
      </c>
      <c r="H243" s="8">
        <v>22</v>
      </c>
      <c r="I243" s="8">
        <v>23</v>
      </c>
      <c r="J243" s="8">
        <v>23</v>
      </c>
      <c r="K243" s="8">
        <v>23</v>
      </c>
      <c r="L243" s="8">
        <v>23</v>
      </c>
      <c r="M243" s="8">
        <v>23</v>
      </c>
      <c r="N243" s="8">
        <v>24</v>
      </c>
      <c r="O243" s="8">
        <v>23</v>
      </c>
      <c r="P243" s="8">
        <v>499697.3</v>
      </c>
      <c r="Q243" s="8">
        <v>24</v>
      </c>
      <c r="R243" s="8">
        <v>24</v>
      </c>
      <c r="S243" s="8">
        <v>24</v>
      </c>
      <c r="T243" s="8">
        <v>23</v>
      </c>
      <c r="U243" s="8">
        <v>24</v>
      </c>
      <c r="V243" s="8">
        <v>22</v>
      </c>
      <c r="W243" s="8">
        <v>23</v>
      </c>
      <c r="X243" s="8">
        <v>23</v>
      </c>
      <c r="Y243" s="8">
        <v>24</v>
      </c>
      <c r="Z243" s="8">
        <v>23</v>
      </c>
      <c r="AA243" s="8">
        <v>20</v>
      </c>
      <c r="AB243" s="8">
        <v>22</v>
      </c>
      <c r="AC243" s="8">
        <v>24</v>
      </c>
      <c r="AD243" s="8">
        <v>23</v>
      </c>
      <c r="AE243" s="8">
        <v>999990.6</v>
      </c>
      <c r="AF243" s="8">
        <v>1000000</v>
      </c>
      <c r="AG243" s="8">
        <v>9.4</v>
      </c>
      <c r="AH243" s="8">
        <v>0</v>
      </c>
      <c r="AI243" s="14"/>
      <c r="AJ243" s="14"/>
      <c r="BL243" s="40" t="s">
        <v>650</v>
      </c>
      <c r="BM243" s="32">
        <v>0</v>
      </c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U243" s="9" t="s">
        <v>216</v>
      </c>
      <c r="CV243" s="10">
        <v>1000153.4</v>
      </c>
    </row>
    <row r="244" spans="1:132" ht="22.5" thickBot="1" x14ac:dyDescent="0.3">
      <c r="AI244" s="14"/>
      <c r="AJ244" s="14"/>
      <c r="BL244" s="40" t="s">
        <v>219</v>
      </c>
      <c r="BM244" s="32">
        <v>26999999.800000001</v>
      </c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U244" s="9" t="s">
        <v>650</v>
      </c>
      <c r="CV244" s="10">
        <v>0</v>
      </c>
    </row>
    <row r="245" spans="1:132" ht="22.5" thickBot="1" x14ac:dyDescent="0.3">
      <c r="A245" s="9" t="s">
        <v>216</v>
      </c>
      <c r="B245" s="10">
        <v>1000102.1</v>
      </c>
      <c r="AI245" s="14"/>
      <c r="AJ245" s="14"/>
      <c r="BL245" s="40" t="s">
        <v>220</v>
      </c>
      <c r="BM245" s="32">
        <v>27000000</v>
      </c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U245" s="9" t="s">
        <v>219</v>
      </c>
      <c r="CV245" s="10">
        <v>26999999.800000001</v>
      </c>
    </row>
    <row r="246" spans="1:132" ht="33" thickBot="1" x14ac:dyDescent="0.3">
      <c r="A246" s="9" t="s">
        <v>650</v>
      </c>
      <c r="B246" s="10">
        <v>0</v>
      </c>
      <c r="AI246" s="14"/>
      <c r="AJ246" s="14"/>
      <c r="BL246" s="40" t="s">
        <v>221</v>
      </c>
      <c r="BM246" s="43" t="s">
        <v>222</v>
      </c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U246" s="9" t="s">
        <v>220</v>
      </c>
      <c r="CV246" s="10">
        <v>27000000</v>
      </c>
    </row>
    <row r="247" spans="1:132" ht="33" thickBot="1" x14ac:dyDescent="0.3">
      <c r="A247" s="9" t="s">
        <v>219</v>
      </c>
      <c r="B247" s="10">
        <v>27000000.199999999</v>
      </c>
      <c r="AI247" s="14"/>
      <c r="AJ247" s="14"/>
      <c r="BL247" s="40" t="s">
        <v>223</v>
      </c>
      <c r="BM247" s="32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U247" s="9" t="s">
        <v>221</v>
      </c>
      <c r="CV247" s="10">
        <v>-0.2</v>
      </c>
    </row>
    <row r="248" spans="1:132" ht="33" thickBot="1" x14ac:dyDescent="0.3">
      <c r="A248" s="9" t="s">
        <v>220</v>
      </c>
      <c r="B248" s="10">
        <v>27000000</v>
      </c>
      <c r="AI248" s="14"/>
      <c r="AJ248" s="14"/>
      <c r="BL248" s="40" t="s">
        <v>224</v>
      </c>
      <c r="BM248" s="32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U248" s="9" t="s">
        <v>223</v>
      </c>
      <c r="CV248" s="10"/>
    </row>
    <row r="249" spans="1:132" ht="32.25" thickBot="1" x14ac:dyDescent="0.3">
      <c r="A249" s="9" t="s">
        <v>221</v>
      </c>
      <c r="B249" s="10">
        <v>0.2</v>
      </c>
      <c r="AI249" s="14"/>
      <c r="AJ249" s="14"/>
      <c r="BL249" s="40" t="s">
        <v>225</v>
      </c>
      <c r="BM249" s="32">
        <v>0</v>
      </c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U249" s="9" t="s">
        <v>224</v>
      </c>
      <c r="CV249" s="10"/>
    </row>
    <row r="250" spans="1:132" ht="32.25" thickBot="1" x14ac:dyDescent="0.3">
      <c r="A250" s="9" t="s">
        <v>223</v>
      </c>
      <c r="B250" s="10"/>
      <c r="AI250" s="14"/>
      <c r="AJ250" s="1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U250" s="9" t="s">
        <v>225</v>
      </c>
      <c r="CV250" s="10">
        <v>0</v>
      </c>
    </row>
    <row r="251" spans="1:132" ht="32.25" thickBot="1" x14ac:dyDescent="0.3">
      <c r="A251" s="9" t="s">
        <v>224</v>
      </c>
      <c r="B251" s="10"/>
      <c r="AI251" s="14"/>
      <c r="AJ251" s="14"/>
      <c r="BL251" s="41" t="s">
        <v>226</v>
      </c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</row>
    <row r="252" spans="1:132" ht="21.75" thickBot="1" x14ac:dyDescent="0.3">
      <c r="A252" s="9" t="s">
        <v>225</v>
      </c>
      <c r="B252" s="10">
        <v>0</v>
      </c>
      <c r="AI252" s="14"/>
      <c r="AJ252" s="1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U252" s="11" t="s">
        <v>226</v>
      </c>
    </row>
    <row r="253" spans="1:132" ht="69" x14ac:dyDescent="0.25">
      <c r="BL253" s="42" t="s">
        <v>651</v>
      </c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</row>
    <row r="254" spans="1:132" ht="69" x14ac:dyDescent="0.25">
      <c r="A254" s="11" t="s">
        <v>226</v>
      </c>
      <c r="BL254" s="42" t="s">
        <v>652</v>
      </c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U254" s="12" t="s">
        <v>1176</v>
      </c>
    </row>
    <row r="255" spans="1:132" x14ac:dyDescent="0.25">
      <c r="CU255" s="12" t="s">
        <v>1323</v>
      </c>
    </row>
    <row r="256" spans="1:132" x14ac:dyDescent="0.25">
      <c r="A256" s="12" t="s">
        <v>651</v>
      </c>
    </row>
    <row r="257" spans="1:4" ht="15.75" thickBot="1" x14ac:dyDescent="0.3">
      <c r="A257" s="12" t="s">
        <v>653</v>
      </c>
    </row>
    <row r="258" spans="1:4" ht="32.25" thickBot="1" x14ac:dyDescent="0.3">
      <c r="C258" s="9" t="s">
        <v>221</v>
      </c>
      <c r="D258" s="10">
        <v>-1.2</v>
      </c>
    </row>
    <row r="259" spans="1:4" ht="32.25" thickBot="1" x14ac:dyDescent="0.3">
      <c r="C259" s="9" t="s">
        <v>223</v>
      </c>
      <c r="D259" s="10"/>
    </row>
    <row r="260" spans="1:4" ht="32.25" thickBot="1" x14ac:dyDescent="0.3">
      <c r="C260" s="9" t="s">
        <v>224</v>
      </c>
      <c r="D260" s="10"/>
    </row>
    <row r="261" spans="1:4" ht="21.75" thickBot="1" x14ac:dyDescent="0.3">
      <c r="C261" s="9" t="s">
        <v>225</v>
      </c>
      <c r="D261" s="10">
        <v>0</v>
      </c>
    </row>
    <row r="263" spans="1:4" x14ac:dyDescent="0.25">
      <c r="C263" s="11" t="s">
        <v>226</v>
      </c>
    </row>
    <row r="265" spans="1:4" x14ac:dyDescent="0.25">
      <c r="C265" s="12" t="s">
        <v>654</v>
      </c>
    </row>
    <row r="266" spans="1:4" x14ac:dyDescent="0.25">
      <c r="C266" s="12" t="s">
        <v>655</v>
      </c>
    </row>
  </sheetData>
  <autoFilter ref="A92:AR119" xr:uid="{A84D4334-EDE5-4061-BF1C-10C86751E398}"/>
  <conditionalFormatting sqref="B93:AD12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93:AF11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93:AI11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93:AL11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263" r:id="rId1" display="https://miau.my-x.hu/myx-free/coco/test/186100020230116151042.html" xr:uid="{EF55194E-893C-4DB6-9A45-48568CBC4EDA}"/>
    <hyperlink ref="A254" r:id="rId2" display="https://miau.my-x.hu/myx-free/coco/test/707200420230116151254.html" xr:uid="{49044F30-84AD-49BB-A1D6-C3A24CC72AF0}"/>
    <hyperlink ref="BL251" r:id="rId3" xr:uid="{323EADBA-4238-43BC-A442-7B52ADDEEEAE}"/>
    <hyperlink ref="CU252" r:id="rId4" display="https://miau.my-x.hu/myx-free/coco/test/896261420230228203457.html" xr:uid="{98CABF0E-E7D3-4FAE-B1EC-6C6131B2C39B}"/>
    <hyperlink ref="A1" location="'Tartalomjegyzék'!A1" display="Vissza" xr:uid="{D4D07E29-23DD-430C-828A-DFD12A6034EA}"/>
  </hyperlinks>
  <pageMargins left="0.7" right="0.7" top="0.75" bottom="0.75" header="0.3" footer="0.3"/>
  <pageSetup paperSize="9" orientation="portrait" horizontalDpi="4294967293" verticalDpi="0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581A-E7A3-4485-9304-59F168373DB3}">
  <sheetPr codeName="Munka6"/>
  <dimension ref="A1:AE118"/>
  <sheetViews>
    <sheetView topLeftCell="A5" zoomScale="60" zoomScaleNormal="60" workbookViewId="0">
      <selection activeCell="T39" sqref="T39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bestFit="1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20.7109375" bestFit="1" customWidth="1"/>
    <col min="19" max="19" width="46.85546875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  <col min="30" max="30" width="5.85546875" bestFit="1" customWidth="1"/>
    <col min="31" max="31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2016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 s="28">
        <v>1.65</v>
      </c>
      <c r="S10">
        <v>0</v>
      </c>
      <c r="T10">
        <v>0</v>
      </c>
      <c r="U10">
        <v>0</v>
      </c>
      <c r="V10">
        <v>-0.04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1.6099999999999999</v>
      </c>
    </row>
    <row r="11" spans="1:29" x14ac:dyDescent="0.25">
      <c r="A11" s="2" t="s">
        <v>4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 s="28">
        <v>1.65</v>
      </c>
      <c r="S11">
        <v>0</v>
      </c>
      <c r="T11">
        <v>0</v>
      </c>
      <c r="U11">
        <v>0</v>
      </c>
      <c r="V11">
        <v>-0.04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1.6099999999999999</v>
      </c>
    </row>
    <row r="12" spans="1:29" x14ac:dyDescent="0.25">
      <c r="A12" s="2" t="s">
        <v>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 s="28">
        <v>1.65</v>
      </c>
      <c r="S12">
        <v>0</v>
      </c>
      <c r="T12">
        <v>0</v>
      </c>
      <c r="U12">
        <v>0</v>
      </c>
      <c r="V12">
        <v>-0.06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1.5899999999999999</v>
      </c>
    </row>
    <row r="13" spans="1:29" x14ac:dyDescent="0.25">
      <c r="A13" s="2" t="s">
        <v>6</v>
      </c>
      <c r="B13">
        <v>0</v>
      </c>
      <c r="C13">
        <v>-0.38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 s="28">
        <v>1.65</v>
      </c>
      <c r="S13">
        <v>-0.04</v>
      </c>
      <c r="T13">
        <v>0</v>
      </c>
      <c r="U13">
        <v>0</v>
      </c>
      <c r="V13">
        <v>0.18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1.41</v>
      </c>
    </row>
    <row r="14" spans="1:29" x14ac:dyDescent="0.25">
      <c r="A14" s="2" t="s">
        <v>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 s="28">
        <v>1.65</v>
      </c>
      <c r="S14">
        <v>0</v>
      </c>
      <c r="T14">
        <v>0</v>
      </c>
      <c r="U14">
        <v>0</v>
      </c>
      <c r="V14">
        <v>-0.04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1.6099999999999999</v>
      </c>
    </row>
    <row r="15" spans="1:29" x14ac:dyDescent="0.25">
      <c r="A15" s="2" t="s">
        <v>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 s="28">
        <v>1.65</v>
      </c>
      <c r="S15">
        <v>0</v>
      </c>
      <c r="T15">
        <v>0</v>
      </c>
      <c r="U15">
        <v>0</v>
      </c>
      <c r="V15">
        <v>-0.69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0.96</v>
      </c>
    </row>
    <row r="16" spans="1:29" x14ac:dyDescent="0.25">
      <c r="A16" s="2" t="s">
        <v>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 s="28">
        <v>1.65</v>
      </c>
      <c r="S16">
        <v>0</v>
      </c>
      <c r="T16">
        <v>0</v>
      </c>
      <c r="U16">
        <v>0</v>
      </c>
      <c r="V16">
        <v>-0.04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1.6099999999999999</v>
      </c>
    </row>
    <row r="17" spans="1:29" x14ac:dyDescent="0.25">
      <c r="A17" s="2" t="s">
        <v>10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 s="28">
        <v>1.65</v>
      </c>
      <c r="S17">
        <v>0</v>
      </c>
      <c r="T17">
        <v>0</v>
      </c>
      <c r="U17">
        <v>0</v>
      </c>
      <c r="V17">
        <v>-0.04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1.6099999999999999</v>
      </c>
    </row>
    <row r="18" spans="1:29" x14ac:dyDescent="0.25">
      <c r="A18" s="2" t="s">
        <v>11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 s="28">
        <v>1.65</v>
      </c>
      <c r="S18">
        <v>0</v>
      </c>
      <c r="T18">
        <v>0</v>
      </c>
      <c r="U18">
        <v>0</v>
      </c>
      <c r="V18">
        <v>0.05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1.7</v>
      </c>
    </row>
    <row r="19" spans="1:29" x14ac:dyDescent="0.25">
      <c r="A19" s="2" t="s">
        <v>12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 s="28">
        <v>1.65</v>
      </c>
      <c r="S19">
        <v>0</v>
      </c>
      <c r="T19">
        <v>0</v>
      </c>
      <c r="U19">
        <v>0</v>
      </c>
      <c r="V19">
        <v>0.25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1.9</v>
      </c>
    </row>
    <row r="20" spans="1:29" x14ac:dyDescent="0.25">
      <c r="A20" s="2" t="s">
        <v>13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 s="28">
        <v>1.65</v>
      </c>
      <c r="S20">
        <v>0</v>
      </c>
      <c r="T20">
        <v>0</v>
      </c>
      <c r="U20">
        <v>0</v>
      </c>
      <c r="V20">
        <v>-0.08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1.5699999999999998</v>
      </c>
    </row>
    <row r="21" spans="1:29" x14ac:dyDescent="0.25">
      <c r="A21" s="2" t="s">
        <v>14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 s="28">
        <v>1.65</v>
      </c>
      <c r="S21">
        <v>0</v>
      </c>
      <c r="T21">
        <v>0</v>
      </c>
      <c r="U21">
        <v>0</v>
      </c>
      <c r="V21">
        <v>-0.02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1.63</v>
      </c>
    </row>
    <row r="22" spans="1:29" x14ac:dyDescent="0.25">
      <c r="A22" s="2" t="s">
        <v>15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 s="28">
        <v>1.65</v>
      </c>
      <c r="S22">
        <v>0</v>
      </c>
      <c r="T22">
        <v>0</v>
      </c>
      <c r="U22">
        <v>0</v>
      </c>
      <c r="V22">
        <v>0.28999999999999998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1.94</v>
      </c>
    </row>
    <row r="23" spans="1:29" x14ac:dyDescent="0.25">
      <c r="A23" s="2" t="s">
        <v>16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 s="28">
        <v>1.65</v>
      </c>
      <c r="S23">
        <v>0</v>
      </c>
      <c r="T23">
        <v>0</v>
      </c>
      <c r="U23">
        <v>0</v>
      </c>
      <c r="V23">
        <v>-0.04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1.6099999999999999</v>
      </c>
    </row>
    <row r="24" spans="1:29" x14ac:dyDescent="0.25">
      <c r="A24" s="2" t="s">
        <v>17</v>
      </c>
      <c r="B24">
        <v>0</v>
      </c>
      <c r="C24">
        <v>-0.03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 s="28">
        <v>1.65</v>
      </c>
      <c r="S24">
        <v>0</v>
      </c>
      <c r="T24">
        <v>0</v>
      </c>
      <c r="U24">
        <v>0</v>
      </c>
      <c r="V24">
        <v>-0.91</v>
      </c>
      <c r="W24">
        <v>0</v>
      </c>
      <c r="X24">
        <v>0</v>
      </c>
      <c r="Y24">
        <v>0</v>
      </c>
      <c r="Z24">
        <v>-0.14000000000000001</v>
      </c>
      <c r="AA24">
        <v>0</v>
      </c>
      <c r="AB24">
        <v>0</v>
      </c>
      <c r="AC24">
        <v>0.56999999999999984</v>
      </c>
    </row>
    <row r="25" spans="1:29" x14ac:dyDescent="0.25">
      <c r="A25" s="2" t="s">
        <v>18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 s="28">
        <v>1.65</v>
      </c>
      <c r="S25">
        <v>0</v>
      </c>
      <c r="T25">
        <v>0</v>
      </c>
      <c r="U25">
        <v>0</v>
      </c>
      <c r="V25">
        <v>0.76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2.41</v>
      </c>
    </row>
    <row r="26" spans="1:29" x14ac:dyDescent="0.25">
      <c r="A26" s="2" t="s">
        <v>19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 s="28">
        <v>1.65</v>
      </c>
      <c r="S26">
        <v>0</v>
      </c>
      <c r="T26">
        <v>0</v>
      </c>
      <c r="U26">
        <v>0</v>
      </c>
      <c r="V26">
        <v>-0.04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1.6099999999999999</v>
      </c>
    </row>
    <row r="27" spans="1:29" x14ac:dyDescent="0.25">
      <c r="A27" s="2" t="s">
        <v>20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 s="28">
        <v>1.65</v>
      </c>
      <c r="S27">
        <v>0</v>
      </c>
      <c r="T27">
        <v>0</v>
      </c>
      <c r="U27">
        <v>0</v>
      </c>
      <c r="V27">
        <v>-0.04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1.6099999999999999</v>
      </c>
    </row>
    <row r="28" spans="1:29" x14ac:dyDescent="0.25">
      <c r="A28" s="2" t="s">
        <v>21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 s="28">
        <v>1.65</v>
      </c>
      <c r="S28">
        <v>0</v>
      </c>
      <c r="T28">
        <v>0</v>
      </c>
      <c r="U28">
        <v>0</v>
      </c>
      <c r="V28">
        <v>0.21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1.8599999999999999</v>
      </c>
    </row>
    <row r="29" spans="1:29" x14ac:dyDescent="0.25">
      <c r="A29" s="2" t="s">
        <v>22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 s="28">
        <v>1.65</v>
      </c>
      <c r="S29">
        <v>0</v>
      </c>
      <c r="T29">
        <v>0</v>
      </c>
      <c r="U29">
        <v>0</v>
      </c>
      <c r="V29">
        <v>-0.69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0.96</v>
      </c>
    </row>
    <row r="30" spans="1:29" x14ac:dyDescent="0.25">
      <c r="A30" s="2" t="s">
        <v>23</v>
      </c>
      <c r="B30">
        <v>0</v>
      </c>
      <c r="C30">
        <v>7.0000000000000007E-2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 s="28">
        <v>1.65</v>
      </c>
      <c r="S30">
        <v>0</v>
      </c>
      <c r="T30">
        <v>0</v>
      </c>
      <c r="U30">
        <v>0</v>
      </c>
      <c r="V30">
        <v>0.36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2.08</v>
      </c>
    </row>
    <row r="31" spans="1:29" x14ac:dyDescent="0.25">
      <c r="A31" s="2" t="s">
        <v>24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 s="28">
        <v>1.65</v>
      </c>
      <c r="S31">
        <v>0</v>
      </c>
      <c r="T31">
        <v>0</v>
      </c>
      <c r="U31">
        <v>0</v>
      </c>
      <c r="V31">
        <v>0.21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1.8599999999999999</v>
      </c>
    </row>
    <row r="32" spans="1:29" x14ac:dyDescent="0.25">
      <c r="A32" s="2" t="s">
        <v>25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 s="28">
        <v>1.65</v>
      </c>
      <c r="S32">
        <v>0</v>
      </c>
      <c r="T32">
        <v>0</v>
      </c>
      <c r="U32">
        <v>0</v>
      </c>
      <c r="V32">
        <v>-0.13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1.52</v>
      </c>
    </row>
    <row r="33" spans="1:29" x14ac:dyDescent="0.25">
      <c r="A33" s="2" t="s">
        <v>26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 s="28">
        <v>1.65</v>
      </c>
      <c r="S33">
        <v>0</v>
      </c>
      <c r="T33">
        <v>0</v>
      </c>
      <c r="U33">
        <v>0</v>
      </c>
      <c r="V33">
        <v>-0.04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1.6099999999999999</v>
      </c>
    </row>
    <row r="34" spans="1:29" x14ac:dyDescent="0.25">
      <c r="A34" s="2" t="s">
        <v>27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28">
        <v>1.65</v>
      </c>
      <c r="S34">
        <v>0</v>
      </c>
      <c r="T34">
        <v>0</v>
      </c>
      <c r="U34">
        <v>0</v>
      </c>
      <c r="V34">
        <v>0.09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1.74</v>
      </c>
    </row>
    <row r="35" spans="1:29" x14ac:dyDescent="0.25">
      <c r="A35" s="2" t="s">
        <v>28</v>
      </c>
      <c r="B35">
        <v>0</v>
      </c>
      <c r="C35">
        <v>0.25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 s="28">
        <v>1.65</v>
      </c>
      <c r="S35">
        <v>0</v>
      </c>
      <c r="T35">
        <v>0</v>
      </c>
      <c r="U35">
        <v>0</v>
      </c>
      <c r="V35">
        <v>0.35</v>
      </c>
      <c r="W35">
        <v>0</v>
      </c>
      <c r="X35">
        <v>0</v>
      </c>
      <c r="Y35">
        <v>0</v>
      </c>
      <c r="Z35">
        <v>0.14000000000000001</v>
      </c>
      <c r="AA35">
        <v>0</v>
      </c>
      <c r="AB35">
        <v>0</v>
      </c>
      <c r="AC35">
        <v>2.39</v>
      </c>
    </row>
    <row r="36" spans="1:29" x14ac:dyDescent="0.25">
      <c r="A36" s="2" t="s">
        <v>29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28">
        <v>1.65</v>
      </c>
      <c r="S36">
        <v>0.04</v>
      </c>
      <c r="T36">
        <v>0</v>
      </c>
      <c r="U36">
        <v>0</v>
      </c>
      <c r="V36">
        <v>0.21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1.9</v>
      </c>
    </row>
    <row r="37" spans="1:29" x14ac:dyDescent="0.25">
      <c r="A37" s="2" t="s">
        <v>30</v>
      </c>
      <c r="B37">
        <v>0</v>
      </c>
      <c r="C37">
        <v>0.1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 s="28">
        <v>1.65</v>
      </c>
      <c r="S37">
        <v>0</v>
      </c>
      <c r="T37">
        <v>0</v>
      </c>
      <c r="U37">
        <v>0</v>
      </c>
      <c r="V37">
        <v>-0.04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1.71</v>
      </c>
    </row>
    <row r="38" spans="1:29" x14ac:dyDescent="0.25">
      <c r="A38" s="2" t="s">
        <v>31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 s="28">
        <v>1.65</v>
      </c>
      <c r="S38">
        <v>0</v>
      </c>
      <c r="T38">
        <v>0</v>
      </c>
      <c r="U38">
        <v>0</v>
      </c>
      <c r="V38">
        <v>-0.04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1.6099999999999999</v>
      </c>
    </row>
    <row r="39" spans="1:29" x14ac:dyDescent="0.25">
      <c r="A39" s="2" t="s">
        <v>32</v>
      </c>
      <c r="B39">
        <v>0</v>
      </c>
      <c r="C39">
        <v>9.9999999999999811E-3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47.849999999999973</v>
      </c>
      <c r="S39">
        <v>0</v>
      </c>
      <c r="T39">
        <v>0</v>
      </c>
      <c r="U39">
        <v>0</v>
      </c>
      <c r="V39">
        <v>-6.0000000000000178E-2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47.8</v>
      </c>
    </row>
    <row r="41" spans="1:29" x14ac:dyDescent="0.25">
      <c r="S41" s="95">
        <f>CORREL(R10:R38,V10:V38)</f>
        <v>2.9873455895463123E-18</v>
      </c>
    </row>
    <row r="43" spans="1:29" x14ac:dyDescent="0.25">
      <c r="A43" s="1" t="s">
        <v>61</v>
      </c>
      <c r="B43" s="2">
        <v>2016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  <row r="83" spans="1:31" x14ac:dyDescent="0.25">
      <c r="A83" s="1" t="s">
        <v>61</v>
      </c>
      <c r="B83" s="2">
        <v>2016</v>
      </c>
    </row>
    <row r="84" spans="1:31" x14ac:dyDescent="0.25">
      <c r="A84" s="1" t="s">
        <v>296</v>
      </c>
      <c r="B84" t="s">
        <v>205</v>
      </c>
    </row>
    <row r="85" spans="1:31" x14ac:dyDescent="0.25">
      <c r="A85" s="1" t="s">
        <v>309</v>
      </c>
      <c r="B85" t="s">
        <v>316</v>
      </c>
    </row>
    <row r="86" spans="1:31" x14ac:dyDescent="0.25">
      <c r="A86" s="1" t="s">
        <v>310</v>
      </c>
      <c r="B86" t="s">
        <v>314</v>
      </c>
    </row>
    <row r="87" spans="1:31" x14ac:dyDescent="0.25">
      <c r="A87" s="1" t="s">
        <v>311</v>
      </c>
      <c r="B87" t="s">
        <v>315</v>
      </c>
    </row>
    <row r="89" spans="1:31" x14ac:dyDescent="0.25">
      <c r="A89" s="1" t="s">
        <v>297</v>
      </c>
      <c r="B89" s="1" t="s">
        <v>308</v>
      </c>
    </row>
    <row r="90" spans="1:31" x14ac:dyDescent="0.25">
      <c r="A90" s="1" t="s">
        <v>0</v>
      </c>
      <c r="B90" t="s">
        <v>3</v>
      </c>
      <c r="C90" t="s">
        <v>4</v>
      </c>
      <c r="D90" t="s">
        <v>5</v>
      </c>
      <c r="E90" t="s">
        <v>6</v>
      </c>
      <c r="F90" t="s">
        <v>7</v>
      </c>
      <c r="G90" t="s">
        <v>8</v>
      </c>
      <c r="H90" t="s">
        <v>9</v>
      </c>
      <c r="I90" t="s">
        <v>10</v>
      </c>
      <c r="J90" t="s">
        <v>11</v>
      </c>
      <c r="K90" t="s">
        <v>12</v>
      </c>
      <c r="L90" t="s">
        <v>13</v>
      </c>
      <c r="M90" t="s">
        <v>14</v>
      </c>
      <c r="N90" t="s">
        <v>15</v>
      </c>
      <c r="O90" t="s">
        <v>16</v>
      </c>
      <c r="P90" t="s">
        <v>17</v>
      </c>
      <c r="Q90" t="s">
        <v>18</v>
      </c>
      <c r="R90" t="s">
        <v>19</v>
      </c>
      <c r="S90" t="s">
        <v>20</v>
      </c>
      <c r="T90" t="s">
        <v>21</v>
      </c>
      <c r="U90" t="s">
        <v>22</v>
      </c>
      <c r="V90" t="s">
        <v>23</v>
      </c>
      <c r="W90" t="s">
        <v>24</v>
      </c>
      <c r="X90" t="s">
        <v>25</v>
      </c>
      <c r="Y90" t="s">
        <v>26</v>
      </c>
      <c r="Z90" t="s">
        <v>27</v>
      </c>
      <c r="AA90" t="s">
        <v>28</v>
      </c>
      <c r="AB90" t="s">
        <v>29</v>
      </c>
      <c r="AC90" t="s">
        <v>30</v>
      </c>
      <c r="AD90" t="s">
        <v>31</v>
      </c>
      <c r="AE90" t="s">
        <v>32</v>
      </c>
    </row>
    <row r="91" spans="1:31" x14ac:dyDescent="0.25">
      <c r="A91" s="2" t="s">
        <v>34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</row>
    <row r="92" spans="1:31" x14ac:dyDescent="0.25">
      <c r="A92" s="2" t="s">
        <v>35</v>
      </c>
      <c r="B92">
        <v>0</v>
      </c>
      <c r="C92">
        <v>0</v>
      </c>
      <c r="D92">
        <v>0</v>
      </c>
      <c r="E92">
        <v>-0.38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-0.03</v>
      </c>
      <c r="Q92">
        <v>0</v>
      </c>
      <c r="R92">
        <v>0</v>
      </c>
      <c r="S92">
        <v>0</v>
      </c>
      <c r="T92">
        <v>0</v>
      </c>
      <c r="U92">
        <v>0</v>
      </c>
      <c r="V92">
        <v>7.0000000000000007E-2</v>
      </c>
      <c r="W92">
        <v>0</v>
      </c>
      <c r="X92">
        <v>0</v>
      </c>
      <c r="Y92">
        <v>0</v>
      </c>
      <c r="Z92">
        <v>0</v>
      </c>
      <c r="AA92">
        <v>0.25</v>
      </c>
      <c r="AB92">
        <v>0</v>
      </c>
      <c r="AC92">
        <v>0.1</v>
      </c>
      <c r="AD92">
        <v>0</v>
      </c>
      <c r="AE92">
        <v>9.9999999999999811E-3</v>
      </c>
    </row>
    <row r="93" spans="1:31" x14ac:dyDescent="0.25">
      <c r="A93" s="2" t="s">
        <v>39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</row>
    <row r="94" spans="1:31" x14ac:dyDescent="0.25">
      <c r="A94" s="2" t="s">
        <v>42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</row>
    <row r="95" spans="1:31" x14ac:dyDescent="0.25">
      <c r="A95" s="2" t="s">
        <v>43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</row>
    <row r="96" spans="1:31" x14ac:dyDescent="0.25">
      <c r="A96" s="2" t="s">
        <v>37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</row>
    <row r="97" spans="1:31" x14ac:dyDescent="0.25">
      <c r="A97" s="2" t="s">
        <v>44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</row>
    <row r="98" spans="1:31" x14ac:dyDescent="0.25">
      <c r="A98" s="2" t="s">
        <v>45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</row>
    <row r="99" spans="1:31" x14ac:dyDescent="0.25">
      <c r="A99" s="2" t="s">
        <v>46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</row>
    <row r="100" spans="1:31" x14ac:dyDescent="0.25">
      <c r="A100" s="2" t="s">
        <v>47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</row>
    <row r="101" spans="1:31" x14ac:dyDescent="0.25">
      <c r="A101" s="2" t="s">
        <v>48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</row>
    <row r="102" spans="1:31" x14ac:dyDescent="0.25">
      <c r="A102" s="2" t="s">
        <v>49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</row>
    <row r="103" spans="1:31" x14ac:dyDescent="0.25">
      <c r="A103" s="2" t="s">
        <v>50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</row>
    <row r="104" spans="1:31" x14ac:dyDescent="0.25">
      <c r="A104" s="2" t="s">
        <v>51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</row>
    <row r="105" spans="1:31" x14ac:dyDescent="0.25">
      <c r="A105" s="2" t="s">
        <v>52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</row>
    <row r="106" spans="1:31" x14ac:dyDescent="0.25">
      <c r="A106" s="2" t="s">
        <v>53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</row>
    <row r="107" spans="1:31" x14ac:dyDescent="0.25">
      <c r="A107" s="2" t="s">
        <v>36</v>
      </c>
      <c r="B107">
        <v>1.65</v>
      </c>
      <c r="C107">
        <v>1.65</v>
      </c>
      <c r="D107">
        <v>1.65</v>
      </c>
      <c r="E107">
        <v>1.65</v>
      </c>
      <c r="F107">
        <v>1.65</v>
      </c>
      <c r="G107">
        <v>1.65</v>
      </c>
      <c r="H107">
        <v>1.65</v>
      </c>
      <c r="I107">
        <v>1.65</v>
      </c>
      <c r="J107">
        <v>1.65</v>
      </c>
      <c r="K107">
        <v>1.65</v>
      </c>
      <c r="L107">
        <v>1.65</v>
      </c>
      <c r="M107">
        <v>1.65</v>
      </c>
      <c r="N107">
        <v>1.65</v>
      </c>
      <c r="O107">
        <v>1.65</v>
      </c>
      <c r="P107">
        <v>1.65</v>
      </c>
      <c r="Q107">
        <v>1.65</v>
      </c>
      <c r="R107">
        <v>1.65</v>
      </c>
      <c r="S107">
        <v>1.65</v>
      </c>
      <c r="T107">
        <v>1.65</v>
      </c>
      <c r="U107">
        <v>1.65</v>
      </c>
      <c r="V107">
        <v>1.65</v>
      </c>
      <c r="W107">
        <v>1.65</v>
      </c>
      <c r="X107">
        <v>1.65</v>
      </c>
      <c r="Y107">
        <v>1.65</v>
      </c>
      <c r="Z107">
        <v>1.65</v>
      </c>
      <c r="AA107">
        <v>1.65</v>
      </c>
      <c r="AB107">
        <v>1.65</v>
      </c>
      <c r="AC107">
        <v>1.65</v>
      </c>
      <c r="AD107">
        <v>1.65</v>
      </c>
      <c r="AE107">
        <v>47.849999999999973</v>
      </c>
    </row>
    <row r="108" spans="1:31" x14ac:dyDescent="0.25">
      <c r="A108" s="2" t="s">
        <v>40</v>
      </c>
      <c r="B108">
        <v>0</v>
      </c>
      <c r="C108">
        <v>0</v>
      </c>
      <c r="D108">
        <v>0</v>
      </c>
      <c r="E108">
        <v>-0.04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0.04</v>
      </c>
      <c r="AC108">
        <v>0</v>
      </c>
      <c r="AD108">
        <v>0</v>
      </c>
      <c r="AE108">
        <v>0</v>
      </c>
    </row>
    <row r="109" spans="1:31" x14ac:dyDescent="0.25">
      <c r="A109" s="2" t="s">
        <v>54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</row>
    <row r="110" spans="1:31" x14ac:dyDescent="0.25">
      <c r="A110" s="2" t="s">
        <v>55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</row>
    <row r="111" spans="1:31" x14ac:dyDescent="0.25">
      <c r="A111" s="2" t="s">
        <v>38</v>
      </c>
      <c r="B111">
        <v>-0.04</v>
      </c>
      <c r="C111">
        <v>-0.04</v>
      </c>
      <c r="D111">
        <v>-0.06</v>
      </c>
      <c r="E111">
        <v>0.18</v>
      </c>
      <c r="F111">
        <v>-0.04</v>
      </c>
      <c r="G111">
        <v>-0.69</v>
      </c>
      <c r="H111">
        <v>-0.04</v>
      </c>
      <c r="I111">
        <v>-0.04</v>
      </c>
      <c r="J111">
        <v>0.05</v>
      </c>
      <c r="K111">
        <v>0.25</v>
      </c>
      <c r="L111">
        <v>-0.08</v>
      </c>
      <c r="M111">
        <v>-0.02</v>
      </c>
      <c r="N111">
        <v>0.28999999999999998</v>
      </c>
      <c r="O111">
        <v>-0.04</v>
      </c>
      <c r="P111">
        <v>-0.91</v>
      </c>
      <c r="Q111">
        <v>0.76</v>
      </c>
      <c r="R111">
        <v>-0.04</v>
      </c>
      <c r="S111">
        <v>-0.04</v>
      </c>
      <c r="T111">
        <v>0.21</v>
      </c>
      <c r="U111">
        <v>-0.69</v>
      </c>
      <c r="V111">
        <v>0.36</v>
      </c>
      <c r="W111">
        <v>0.21</v>
      </c>
      <c r="X111">
        <v>-0.13</v>
      </c>
      <c r="Y111">
        <v>-0.04</v>
      </c>
      <c r="Z111">
        <v>0.09</v>
      </c>
      <c r="AA111">
        <v>0.35</v>
      </c>
      <c r="AB111">
        <v>0.21</v>
      </c>
      <c r="AC111">
        <v>-0.04</v>
      </c>
      <c r="AD111">
        <v>-0.04</v>
      </c>
      <c r="AE111">
        <v>-6.0000000000000178E-2</v>
      </c>
    </row>
    <row r="112" spans="1:31" x14ac:dyDescent="0.25">
      <c r="A112" s="2" t="s">
        <v>301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</row>
    <row r="113" spans="1:31" x14ac:dyDescent="0.25">
      <c r="A113" s="2" t="s">
        <v>302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</row>
    <row r="114" spans="1:31" x14ac:dyDescent="0.25">
      <c r="A114" s="2" t="s">
        <v>303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</row>
    <row r="115" spans="1:31" x14ac:dyDescent="0.25">
      <c r="A115" s="2" t="s">
        <v>41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-0.14000000000000001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0.14000000000000001</v>
      </c>
      <c r="AB115">
        <v>0</v>
      </c>
      <c r="AC115">
        <v>0</v>
      </c>
      <c r="AD115">
        <v>0</v>
      </c>
      <c r="AE115">
        <v>0</v>
      </c>
    </row>
    <row r="116" spans="1:31" x14ac:dyDescent="0.25">
      <c r="A116" s="2" t="s">
        <v>304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</row>
    <row r="117" spans="1:31" x14ac:dyDescent="0.25">
      <c r="A117" s="2" t="s">
        <v>305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</row>
    <row r="118" spans="1:31" x14ac:dyDescent="0.25">
      <c r="A118" s="2" t="s">
        <v>32</v>
      </c>
      <c r="B118">
        <v>1.6099999999999999</v>
      </c>
      <c r="C118">
        <v>1.6099999999999999</v>
      </c>
      <c r="D118">
        <v>1.5899999999999999</v>
      </c>
      <c r="E118">
        <v>1.41</v>
      </c>
      <c r="F118">
        <v>1.6099999999999999</v>
      </c>
      <c r="G118">
        <v>0.96</v>
      </c>
      <c r="H118">
        <v>1.6099999999999999</v>
      </c>
      <c r="I118">
        <v>1.6099999999999999</v>
      </c>
      <c r="J118">
        <v>1.7</v>
      </c>
      <c r="K118">
        <v>1.9</v>
      </c>
      <c r="L118">
        <v>1.5699999999999998</v>
      </c>
      <c r="M118">
        <v>1.63</v>
      </c>
      <c r="N118">
        <v>1.94</v>
      </c>
      <c r="O118">
        <v>1.6099999999999999</v>
      </c>
      <c r="P118">
        <v>0.56999999999999984</v>
      </c>
      <c r="Q118">
        <v>2.41</v>
      </c>
      <c r="R118">
        <v>1.6099999999999999</v>
      </c>
      <c r="S118">
        <v>1.6099999999999999</v>
      </c>
      <c r="T118">
        <v>1.8599999999999999</v>
      </c>
      <c r="U118">
        <v>0.96</v>
      </c>
      <c r="V118">
        <v>2.08</v>
      </c>
      <c r="W118">
        <v>1.8599999999999999</v>
      </c>
      <c r="X118">
        <v>1.52</v>
      </c>
      <c r="Y118">
        <v>1.6099999999999999</v>
      </c>
      <c r="Z118">
        <v>1.74</v>
      </c>
      <c r="AA118">
        <v>2.39</v>
      </c>
      <c r="AB118">
        <v>1.9</v>
      </c>
      <c r="AC118">
        <v>1.71</v>
      </c>
      <c r="AD118">
        <v>1.6099999999999999</v>
      </c>
      <c r="AE118">
        <v>47.799999999999969</v>
      </c>
    </row>
  </sheetData>
  <conditionalFormatting pivot="1" sqref="B51:AC7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91:AD11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10:AB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B73F819E-5118-4626-9ABA-5CA1AA82F15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08A34-577A-412B-9046-9C706AF19CCD}">
  <sheetPr codeName="Munka18"/>
  <dimension ref="A1:BF177"/>
  <sheetViews>
    <sheetView topLeftCell="B1" zoomScale="70" zoomScaleNormal="70" workbookViewId="0">
      <selection activeCell="Q30" sqref="Q30"/>
    </sheetView>
  </sheetViews>
  <sheetFormatPr defaultRowHeight="15" x14ac:dyDescent="0.25"/>
  <cols>
    <col min="2" max="2" width="13.42578125" customWidth="1"/>
    <col min="3" max="4" width="9.28515625" bestFit="1" customWidth="1"/>
    <col min="5" max="5" width="9.42578125" bestFit="1" customWidth="1"/>
    <col min="6" max="6" width="9.28515625" bestFit="1" customWidth="1"/>
    <col min="7" max="7" width="12.7109375" customWidth="1"/>
    <col min="8" max="8" width="12.28515625" customWidth="1"/>
    <col min="9" max="14" width="9.28515625" bestFit="1" customWidth="1"/>
    <col min="15" max="15" width="11" bestFit="1" customWidth="1"/>
    <col min="17" max="17" width="9.28515625" bestFit="1" customWidth="1"/>
    <col min="18" max="18" width="12.28515625" customWidth="1"/>
    <col min="19" max="26" width="9.28515625" bestFit="1" customWidth="1"/>
    <col min="33" max="36" width="9.28515625" bestFit="1" customWidth="1"/>
    <col min="37" max="37" width="16.140625" bestFit="1" customWidth="1"/>
    <col min="38" max="38" width="14" bestFit="1" customWidth="1"/>
    <col min="39" max="39" width="11" bestFit="1" customWidth="1"/>
    <col min="40" max="40" width="9.140625" customWidth="1"/>
    <col min="41" max="41" width="4.5703125" customWidth="1"/>
    <col min="42" max="42" width="4.42578125" customWidth="1"/>
    <col min="45" max="45" width="22.5703125" bestFit="1" customWidth="1"/>
    <col min="46" max="46" width="14.42578125" bestFit="1" customWidth="1"/>
    <col min="47" max="47" width="4" customWidth="1"/>
    <col min="48" max="48" width="4.42578125" customWidth="1"/>
    <col min="51" max="51" width="22.5703125" bestFit="1" customWidth="1"/>
    <col min="52" max="52" width="14.42578125" bestFit="1" customWidth="1"/>
    <col min="53" max="53" width="2.7109375" customWidth="1"/>
    <col min="54" max="54" width="2.42578125" customWidth="1"/>
    <col min="57" max="57" width="22.5703125" bestFit="1" customWidth="1"/>
    <col min="58" max="58" width="14.42578125" bestFit="1" customWidth="1"/>
  </cols>
  <sheetData>
    <row r="1" spans="1:58" x14ac:dyDescent="0.25">
      <c r="A1" s="11" t="s">
        <v>1326</v>
      </c>
    </row>
    <row r="2" spans="1:58" x14ac:dyDescent="0.25">
      <c r="I2" s="16" t="s">
        <v>317</v>
      </c>
      <c r="J2" s="16"/>
      <c r="K2" s="16"/>
      <c r="L2" s="16"/>
      <c r="M2" s="16"/>
      <c r="N2" s="16"/>
      <c r="O2" s="16"/>
      <c r="P2" s="16"/>
    </row>
    <row r="3" spans="1:58" ht="15.75" x14ac:dyDescent="0.25">
      <c r="A3" t="str">
        <f>'2015'!A9</f>
        <v>Sorcímkék</v>
      </c>
      <c r="B3" t="str">
        <f>'2016'!C9</f>
        <v>Baleseti sebészet</v>
      </c>
      <c r="C3" t="str">
        <f>'2016'!R9</f>
        <v>Pszichiátria</v>
      </c>
      <c r="D3" t="str">
        <f>'2016'!S9</f>
        <v>Reumatológia</v>
      </c>
      <c r="E3" t="str">
        <f>'2016'!V9</f>
        <v>Sürgősségi betegellátás, oxyológia</v>
      </c>
      <c r="F3" t="str">
        <f>'2016'!Z9</f>
        <v>Tüdő-gyógyászat</v>
      </c>
      <c r="G3" t="s">
        <v>235</v>
      </c>
      <c r="I3" t="str">
        <f t="shared" ref="I3:N3" si="0">B3</f>
        <v>Baleseti sebészet</v>
      </c>
      <c r="J3" t="str">
        <f t="shared" si="0"/>
        <v>Pszichiátria</v>
      </c>
      <c r="K3" t="str">
        <f t="shared" si="0"/>
        <v>Reumatológia</v>
      </c>
      <c r="L3" t="str">
        <f t="shared" si="0"/>
        <v>Sürgősségi betegellátás, oxyológia</v>
      </c>
      <c r="M3" t="str">
        <f t="shared" si="0"/>
        <v>Tüdő-gyógyászat</v>
      </c>
      <c r="N3" t="str">
        <f t="shared" si="0"/>
        <v>Y0</v>
      </c>
      <c r="O3" t="str">
        <f>G132</f>
        <v>Becslés</v>
      </c>
      <c r="P3" t="s">
        <v>571</v>
      </c>
      <c r="Q3" t="s">
        <v>79</v>
      </c>
      <c r="R3" t="s">
        <v>319</v>
      </c>
      <c r="S3" s="15" t="s">
        <v>81</v>
      </c>
      <c r="T3" t="s">
        <v>82</v>
      </c>
      <c r="U3" t="s">
        <v>83</v>
      </c>
      <c r="AE3" s="53" t="s">
        <v>57</v>
      </c>
      <c r="AF3" s="53" t="s">
        <v>58</v>
      </c>
      <c r="AG3" s="53" t="s">
        <v>61</v>
      </c>
      <c r="AH3" s="53" t="s">
        <v>320</v>
      </c>
      <c r="AI3" s="53" t="s">
        <v>321</v>
      </c>
      <c r="AJ3" t="str">
        <f>O3</f>
        <v>Becslés</v>
      </c>
      <c r="AK3" s="53" t="s">
        <v>322</v>
      </c>
      <c r="AL3" s="53" t="s">
        <v>323</v>
      </c>
      <c r="AM3" s="53" t="s">
        <v>324</v>
      </c>
      <c r="AN3" t="str">
        <f>AE3</f>
        <v>Területi egység neve</v>
      </c>
      <c r="AO3" t="str">
        <f>AF3</f>
        <v>Területi egység szintje</v>
      </c>
      <c r="AT3" s="113"/>
      <c r="AU3" s="113"/>
    </row>
    <row r="4" spans="1:58" x14ac:dyDescent="0.25">
      <c r="A4" t="str">
        <f>'2015'!A10</f>
        <v>Alföld és Észak</v>
      </c>
      <c r="B4">
        <f>ABS('2016'!C10)</f>
        <v>0</v>
      </c>
      <c r="C4">
        <f>ABS('2016'!R10)</f>
        <v>1.65</v>
      </c>
      <c r="D4">
        <f>ABS('2016'!S10)</f>
        <v>0</v>
      </c>
      <c r="E4">
        <f>ABS('2016'!V10)</f>
        <v>0.04</v>
      </c>
      <c r="F4">
        <f>ABS('2016'!Z10)</f>
        <v>0</v>
      </c>
      <c r="G4">
        <v>1000000</v>
      </c>
      <c r="I4">
        <f t="shared" ref="I4:I32" si="1">RANK(B4,B$4:B$32,0)</f>
        <v>6</v>
      </c>
      <c r="J4">
        <f t="shared" ref="J4:J32" si="2">RANK(C4,C$4:C$32,0)</f>
        <v>1</v>
      </c>
      <c r="K4">
        <f t="shared" ref="K4:K32" si="3">RANK(D4,D$4:D$32,0)</f>
        <v>3</v>
      </c>
      <c r="L4">
        <f t="shared" ref="L4:L32" si="4">RANK(E4,E$4:E$32,0)</f>
        <v>18</v>
      </c>
      <c r="M4">
        <f t="shared" ref="M4:M32" si="5">RANK(F4,F$4:F$32,0)</f>
        <v>3</v>
      </c>
      <c r="N4">
        <f t="shared" ref="N4:N32" si="6">G4</f>
        <v>1000000</v>
      </c>
      <c r="O4" s="28">
        <f>G133</f>
        <v>999993.9</v>
      </c>
      <c r="P4" t="str">
        <f t="shared" ref="P4:P32" si="7">A4</f>
        <v>Alföld és Észak</v>
      </c>
      <c r="Q4" t="e">
        <f>IF(I133*Y133&lt;=0,1,0)</f>
        <v>#VALUE!</v>
      </c>
      <c r="R4" s="34">
        <f t="shared" ref="R4:R32" si="8">+AVERAGE(I4:M4)</f>
        <v>6.2</v>
      </c>
      <c r="S4">
        <f t="shared" ref="S4:S32" si="9">RANK(O4,$O$4:$O$32,0)</f>
        <v>19</v>
      </c>
      <c r="T4">
        <f t="shared" ref="T4:T32" si="10">RANK(R4,$R$4:$R$32,1)</f>
        <v>19</v>
      </c>
      <c r="U4">
        <f>T4-S4</f>
        <v>0</v>
      </c>
      <c r="AE4" s="53" t="s">
        <v>3</v>
      </c>
      <c r="AF4" s="46" t="s">
        <v>63</v>
      </c>
      <c r="AG4" s="53">
        <v>2016</v>
      </c>
      <c r="AH4" s="53">
        <v>3891033</v>
      </c>
      <c r="AI4" s="28">
        <f>$AH$26/AH4</f>
        <v>2.5264460620097542</v>
      </c>
      <c r="AJ4">
        <f t="shared" ref="AJ4:AJ32" si="11">O4</f>
        <v>999993.9</v>
      </c>
      <c r="AK4" s="34">
        <f>AH4*AJ4</f>
        <v>3891009264698.7002</v>
      </c>
      <c r="AL4" s="34">
        <f>(AK14+AK15+AK11)/(AH15+AH14+AH11)</f>
        <v>999991.775190213</v>
      </c>
      <c r="AM4" s="34">
        <f>AZ28</f>
        <v>999991.2333333334</v>
      </c>
      <c r="AN4" s="15" t="str">
        <f t="shared" ref="AN4:AN32" si="12">AE4</f>
        <v>Alföld és Észak</v>
      </c>
      <c r="AO4" s="15" t="str">
        <f t="shared" ref="AO4:AO32" si="13">AF4</f>
        <v>nagyrégió</v>
      </c>
      <c r="AS4" s="1" t="s">
        <v>57</v>
      </c>
      <c r="AT4" t="s">
        <v>326</v>
      </c>
    </row>
    <row r="5" spans="1:58" x14ac:dyDescent="0.25">
      <c r="A5" t="str">
        <f>'2015'!A11</f>
        <v>Bács-Kiskun</v>
      </c>
      <c r="B5">
        <f>ABS('2016'!C11)</f>
        <v>0</v>
      </c>
      <c r="C5">
        <f>ABS('2016'!R11)</f>
        <v>1.65</v>
      </c>
      <c r="D5">
        <f>ABS('2016'!S11)</f>
        <v>0</v>
      </c>
      <c r="E5">
        <f>ABS('2016'!V11)</f>
        <v>0.04</v>
      </c>
      <c r="F5">
        <f>ABS('2016'!Z11)</f>
        <v>0</v>
      </c>
      <c r="G5">
        <v>1000000</v>
      </c>
      <c r="I5">
        <f t="shared" si="1"/>
        <v>6</v>
      </c>
      <c r="J5">
        <f t="shared" si="2"/>
        <v>1</v>
      </c>
      <c r="K5">
        <f t="shared" si="3"/>
        <v>3</v>
      </c>
      <c r="L5">
        <f t="shared" si="4"/>
        <v>18</v>
      </c>
      <c r="M5">
        <f t="shared" si="5"/>
        <v>3</v>
      </c>
      <c r="N5">
        <f t="shared" si="6"/>
        <v>1000000</v>
      </c>
      <c r="O5">
        <f t="shared" ref="O5:O32" si="14">G134</f>
        <v>999993.9</v>
      </c>
      <c r="P5" t="str">
        <f t="shared" si="7"/>
        <v>Bács-Kiskun</v>
      </c>
      <c r="Q5" t="e">
        <f t="shared" ref="Q5:Q32" si="15">IF(I134*Y134&lt;=0,1,0)</f>
        <v>#VALUE!</v>
      </c>
      <c r="R5" s="34">
        <f t="shared" si="8"/>
        <v>6.2</v>
      </c>
      <c r="S5">
        <f t="shared" si="9"/>
        <v>19</v>
      </c>
      <c r="T5">
        <f t="shared" si="10"/>
        <v>19</v>
      </c>
      <c r="U5">
        <f t="shared" ref="U5:U32" si="16">T5-S5</f>
        <v>0</v>
      </c>
      <c r="AE5" s="53" t="s">
        <v>4</v>
      </c>
      <c r="AF5" s="53" t="s">
        <v>327</v>
      </c>
      <c r="AG5" s="53">
        <v>2016</v>
      </c>
      <c r="AH5" s="53">
        <v>511419</v>
      </c>
      <c r="AI5" s="28">
        <f t="shared" ref="AI5:AI32" si="17">$AH$26/AH5</f>
        <v>19.221978456021382</v>
      </c>
      <c r="AJ5">
        <f t="shared" si="11"/>
        <v>999993.9</v>
      </c>
      <c r="AK5" s="34">
        <f t="shared" ref="AK5:AK32" si="18">AH5*AJ5</f>
        <v>511415880344.10004</v>
      </c>
      <c r="AL5" s="34"/>
      <c r="AM5" s="34"/>
      <c r="AN5" t="str">
        <f t="shared" si="12"/>
        <v>Bács-Kiskun</v>
      </c>
      <c r="AO5" t="str">
        <f t="shared" si="13"/>
        <v>megye</v>
      </c>
      <c r="AQ5" s="47" t="s">
        <v>15</v>
      </c>
      <c r="AR5" s="48" t="s">
        <v>327</v>
      </c>
      <c r="AS5" t="s">
        <v>15</v>
      </c>
      <c r="AT5" s="34">
        <v>1000004.9</v>
      </c>
      <c r="AY5" s="1" t="s">
        <v>57</v>
      </c>
      <c r="AZ5" t="s">
        <v>326</v>
      </c>
      <c r="BC5" s="53"/>
      <c r="BD5" s="53"/>
    </row>
    <row r="6" spans="1:58" x14ac:dyDescent="0.25">
      <c r="A6" t="str">
        <f>'2015'!A12</f>
        <v>Baranya</v>
      </c>
      <c r="B6">
        <f>ABS('2016'!C12)</f>
        <v>0</v>
      </c>
      <c r="C6">
        <f>ABS('2016'!R12)</f>
        <v>1.65</v>
      </c>
      <c r="D6">
        <f>ABS('2016'!S12)</f>
        <v>0</v>
      </c>
      <c r="E6">
        <f>ABS('2016'!V12)</f>
        <v>0.06</v>
      </c>
      <c r="F6">
        <f>ABS('2016'!Z12)</f>
        <v>0</v>
      </c>
      <c r="G6">
        <v>1000000</v>
      </c>
      <c r="I6">
        <f t="shared" si="1"/>
        <v>6</v>
      </c>
      <c r="J6">
        <f t="shared" si="2"/>
        <v>1</v>
      </c>
      <c r="K6">
        <f t="shared" si="3"/>
        <v>3</v>
      </c>
      <c r="L6">
        <f t="shared" si="4"/>
        <v>16</v>
      </c>
      <c r="M6">
        <f t="shared" si="5"/>
        <v>3</v>
      </c>
      <c r="N6">
        <f t="shared" si="6"/>
        <v>1000000</v>
      </c>
      <c r="O6">
        <f t="shared" si="14"/>
        <v>999995.9</v>
      </c>
      <c r="P6" t="str">
        <f t="shared" si="7"/>
        <v>Baranya</v>
      </c>
      <c r="Q6" t="e">
        <f t="shared" si="15"/>
        <v>#VALUE!</v>
      </c>
      <c r="R6" s="34">
        <f t="shared" si="8"/>
        <v>5.8</v>
      </c>
      <c r="S6">
        <f t="shared" si="9"/>
        <v>17</v>
      </c>
      <c r="T6">
        <f t="shared" si="10"/>
        <v>17</v>
      </c>
      <c r="U6">
        <f t="shared" si="16"/>
        <v>0</v>
      </c>
      <c r="AE6" s="53" t="s">
        <v>5</v>
      </c>
      <c r="AF6" s="53" t="s">
        <v>327</v>
      </c>
      <c r="AG6" s="53">
        <v>2016</v>
      </c>
      <c r="AH6" s="53">
        <v>368135</v>
      </c>
      <c r="AI6" s="28">
        <f t="shared" si="17"/>
        <v>26.70347834354245</v>
      </c>
      <c r="AJ6">
        <f t="shared" si="11"/>
        <v>999995.9</v>
      </c>
      <c r="AK6" s="34">
        <f t="shared" si="18"/>
        <v>368133490646.5</v>
      </c>
      <c r="AL6" s="34"/>
      <c r="AM6" s="34"/>
      <c r="AN6" t="str">
        <f t="shared" si="12"/>
        <v>Baranya</v>
      </c>
      <c r="AO6" t="str">
        <f t="shared" si="13"/>
        <v>megye</v>
      </c>
      <c r="AQ6" s="49" t="s">
        <v>20</v>
      </c>
      <c r="AR6" s="50" t="s">
        <v>327</v>
      </c>
      <c r="AS6" t="s">
        <v>20</v>
      </c>
      <c r="AT6" s="34">
        <v>999993.9</v>
      </c>
      <c r="AW6" s="60" t="s">
        <v>7</v>
      </c>
      <c r="AX6" s="61" t="s">
        <v>327</v>
      </c>
      <c r="AY6" t="s">
        <v>7</v>
      </c>
      <c r="AZ6" s="34">
        <v>999993.9</v>
      </c>
    </row>
    <row r="7" spans="1:58" x14ac:dyDescent="0.25">
      <c r="A7" t="str">
        <f>'2015'!A13</f>
        <v>Békés</v>
      </c>
      <c r="B7">
        <f>ABS('2016'!C13)</f>
        <v>0.38</v>
      </c>
      <c r="C7">
        <f>ABS('2016'!R13)</f>
        <v>1.65</v>
      </c>
      <c r="D7">
        <f>ABS('2016'!S13)</f>
        <v>0.04</v>
      </c>
      <c r="E7">
        <f>ABS('2016'!V13)</f>
        <v>0.18</v>
      </c>
      <c r="F7">
        <f>ABS('2016'!Z13)</f>
        <v>0</v>
      </c>
      <c r="G7">
        <v>1000000</v>
      </c>
      <c r="I7">
        <f t="shared" si="1"/>
        <v>1</v>
      </c>
      <c r="J7">
        <f t="shared" si="2"/>
        <v>1</v>
      </c>
      <c r="K7">
        <f t="shared" si="3"/>
        <v>1</v>
      </c>
      <c r="L7">
        <f t="shared" si="4"/>
        <v>12</v>
      </c>
      <c r="M7">
        <f t="shared" si="5"/>
        <v>3</v>
      </c>
      <c r="N7">
        <f t="shared" si="6"/>
        <v>1000000</v>
      </c>
      <c r="O7">
        <f t="shared" si="14"/>
        <v>1000010.4</v>
      </c>
      <c r="P7" s="15" t="str">
        <f t="shared" si="7"/>
        <v>Békés</v>
      </c>
      <c r="Q7" t="e">
        <f t="shared" si="15"/>
        <v>#VALUE!</v>
      </c>
      <c r="R7" s="34">
        <f t="shared" si="8"/>
        <v>3.6</v>
      </c>
      <c r="S7">
        <f t="shared" si="9"/>
        <v>3</v>
      </c>
      <c r="T7">
        <f t="shared" si="10"/>
        <v>7</v>
      </c>
      <c r="U7">
        <f t="shared" si="16"/>
        <v>4</v>
      </c>
      <c r="AE7" s="53" t="s">
        <v>6</v>
      </c>
      <c r="AF7" s="53" t="s">
        <v>327</v>
      </c>
      <c r="AG7" s="53">
        <v>2016</v>
      </c>
      <c r="AH7" s="53">
        <v>347058</v>
      </c>
      <c r="AI7" s="28">
        <f t="shared" si="17"/>
        <v>28.32519348350996</v>
      </c>
      <c r="AJ7">
        <f t="shared" si="11"/>
        <v>1000010.4</v>
      </c>
      <c r="AK7" s="34">
        <f t="shared" si="18"/>
        <v>347061609403.20001</v>
      </c>
      <c r="AL7" s="34"/>
      <c r="AM7" s="34"/>
      <c r="AN7" t="str">
        <f t="shared" si="12"/>
        <v>Békés</v>
      </c>
      <c r="AO7" t="str">
        <f t="shared" si="13"/>
        <v>megye</v>
      </c>
      <c r="AQ7" s="49" t="s">
        <v>30</v>
      </c>
      <c r="AR7" s="50" t="s">
        <v>327</v>
      </c>
      <c r="AS7" t="s">
        <v>30</v>
      </c>
      <c r="AT7" s="34">
        <v>999997.9</v>
      </c>
      <c r="AW7" s="62" t="s">
        <v>18</v>
      </c>
      <c r="AX7" s="63" t="s">
        <v>327</v>
      </c>
      <c r="AY7" t="s">
        <v>18</v>
      </c>
      <c r="AZ7" s="34">
        <v>1000009.9</v>
      </c>
      <c r="BC7" s="56" t="s">
        <v>328</v>
      </c>
      <c r="BD7" s="57" t="s">
        <v>329</v>
      </c>
      <c r="BE7" s="1" t="s">
        <v>57</v>
      </c>
      <c r="BF7" t="s">
        <v>326</v>
      </c>
    </row>
    <row r="8" spans="1:58" x14ac:dyDescent="0.25">
      <c r="A8" t="str">
        <f>'2015'!A14</f>
        <v>Borsod-Abaúj-Zemplén</v>
      </c>
      <c r="B8">
        <f>ABS('2016'!C14)</f>
        <v>0</v>
      </c>
      <c r="C8">
        <f>ABS('2016'!R14)</f>
        <v>1.65</v>
      </c>
      <c r="D8">
        <f>ABS('2016'!S14)</f>
        <v>0</v>
      </c>
      <c r="E8">
        <f>ABS('2016'!V14)</f>
        <v>0.04</v>
      </c>
      <c r="F8">
        <f>ABS('2016'!Z14)</f>
        <v>0</v>
      </c>
      <c r="G8">
        <v>1000000</v>
      </c>
      <c r="I8">
        <f t="shared" si="1"/>
        <v>6</v>
      </c>
      <c r="J8">
        <f t="shared" si="2"/>
        <v>1</v>
      </c>
      <c r="K8">
        <f t="shared" si="3"/>
        <v>3</v>
      </c>
      <c r="L8">
        <f t="shared" si="4"/>
        <v>18</v>
      </c>
      <c r="M8">
        <f t="shared" si="5"/>
        <v>3</v>
      </c>
      <c r="N8">
        <f t="shared" si="6"/>
        <v>1000000</v>
      </c>
      <c r="O8">
        <f t="shared" si="14"/>
        <v>999993.9</v>
      </c>
      <c r="P8" t="str">
        <f t="shared" si="7"/>
        <v>Borsod-Abaúj-Zemplén</v>
      </c>
      <c r="Q8" t="e">
        <f t="shared" si="15"/>
        <v>#VALUE!</v>
      </c>
      <c r="R8" s="34">
        <f t="shared" si="8"/>
        <v>6.2</v>
      </c>
      <c r="S8">
        <f t="shared" si="9"/>
        <v>19</v>
      </c>
      <c r="T8">
        <f t="shared" si="10"/>
        <v>19</v>
      </c>
      <c r="U8">
        <f t="shared" si="16"/>
        <v>0</v>
      </c>
      <c r="AE8" s="53" t="s">
        <v>7</v>
      </c>
      <c r="AF8" s="53" t="s">
        <v>327</v>
      </c>
      <c r="AG8" s="53">
        <v>2016</v>
      </c>
      <c r="AH8" s="53">
        <v>660549</v>
      </c>
      <c r="AI8" s="28">
        <f t="shared" si="17"/>
        <v>14.882294878956747</v>
      </c>
      <c r="AJ8">
        <f t="shared" si="11"/>
        <v>999993.9</v>
      </c>
      <c r="AK8" s="34">
        <f t="shared" si="18"/>
        <v>660544970651.09998</v>
      </c>
      <c r="AL8" s="34"/>
      <c r="AM8" s="34"/>
      <c r="AN8" t="str">
        <f t="shared" si="12"/>
        <v>Borsod-Abaúj-Zemplén</v>
      </c>
      <c r="AO8" t="str">
        <f t="shared" si="13"/>
        <v>megye</v>
      </c>
      <c r="AQ8" s="51" t="s">
        <v>21</v>
      </c>
      <c r="AR8" s="52" t="s">
        <v>67</v>
      </c>
      <c r="AS8" t="s">
        <v>21</v>
      </c>
      <c r="AT8" s="34">
        <v>999998.9</v>
      </c>
      <c r="AW8" s="62" t="s">
        <v>23</v>
      </c>
      <c r="AX8" s="63" t="s">
        <v>327</v>
      </c>
      <c r="AY8" t="s">
        <v>23</v>
      </c>
      <c r="AZ8" s="34">
        <v>1000009.9</v>
      </c>
      <c r="BC8" s="58" t="s">
        <v>22</v>
      </c>
      <c r="BD8" s="59" t="s">
        <v>63</v>
      </c>
      <c r="BE8" t="s">
        <v>8</v>
      </c>
      <c r="BF8" s="34">
        <v>1000008.9</v>
      </c>
    </row>
    <row r="9" spans="1:58" x14ac:dyDescent="0.25">
      <c r="A9" t="str">
        <f>'2015'!A15</f>
        <v>Budapest + Pest</v>
      </c>
      <c r="B9">
        <f>ABS('2016'!C15)</f>
        <v>0</v>
      </c>
      <c r="C9">
        <f>ABS('2016'!R15)</f>
        <v>1.65</v>
      </c>
      <c r="D9">
        <f>ABS('2016'!S15)</f>
        <v>0</v>
      </c>
      <c r="E9">
        <f>ABS('2016'!V15)</f>
        <v>0.69</v>
      </c>
      <c r="F9">
        <f>ABS('2016'!Z15)</f>
        <v>0</v>
      </c>
      <c r="G9">
        <v>1000000</v>
      </c>
      <c r="I9">
        <f t="shared" si="1"/>
        <v>6</v>
      </c>
      <c r="J9">
        <f t="shared" si="2"/>
        <v>1</v>
      </c>
      <c r="K9">
        <f t="shared" si="3"/>
        <v>3</v>
      </c>
      <c r="L9">
        <f t="shared" si="4"/>
        <v>3</v>
      </c>
      <c r="M9">
        <f t="shared" si="5"/>
        <v>3</v>
      </c>
      <c r="N9">
        <f t="shared" si="6"/>
        <v>1000000</v>
      </c>
      <c r="O9">
        <f t="shared" si="14"/>
        <v>1000008.9</v>
      </c>
      <c r="P9" t="str">
        <f t="shared" si="7"/>
        <v>Budapest + Pest</v>
      </c>
      <c r="Q9" t="e">
        <f t="shared" si="15"/>
        <v>#VALUE!</v>
      </c>
      <c r="R9" s="34">
        <f t="shared" si="8"/>
        <v>3.2</v>
      </c>
      <c r="S9">
        <f t="shared" si="9"/>
        <v>6</v>
      </c>
      <c r="T9">
        <f t="shared" si="10"/>
        <v>4</v>
      </c>
      <c r="U9">
        <f t="shared" si="16"/>
        <v>-2</v>
      </c>
      <c r="AE9" s="53" t="s">
        <v>8</v>
      </c>
      <c r="AF9" s="55" t="s">
        <v>65</v>
      </c>
      <c r="AG9" s="53">
        <v>2016</v>
      </c>
      <c r="AH9" s="53">
        <v>2993948</v>
      </c>
      <c r="AI9" s="28">
        <f t="shared" si="17"/>
        <v>3.2834521508055583</v>
      </c>
      <c r="AJ9">
        <f t="shared" si="11"/>
        <v>1000008.9</v>
      </c>
      <c r="AK9" s="34">
        <f t="shared" si="18"/>
        <v>2993974646137.2002</v>
      </c>
      <c r="AL9" s="34">
        <f>AK9/AH9</f>
        <v>1000008.9</v>
      </c>
      <c r="AM9" s="34">
        <f>BF8</f>
        <v>1000008.9</v>
      </c>
      <c r="AN9" s="15" t="str">
        <f t="shared" si="12"/>
        <v>Budapest + Pest</v>
      </c>
      <c r="AO9" s="15" t="str">
        <f t="shared" si="13"/>
        <v>főváros, régió + megye, régió</v>
      </c>
      <c r="AW9" s="64" t="s">
        <v>14</v>
      </c>
      <c r="AX9" s="65" t="s">
        <v>67</v>
      </c>
      <c r="AY9" t="s">
        <v>14</v>
      </c>
      <c r="AZ9" s="34">
        <v>1000004.5666666668</v>
      </c>
      <c r="BE9" t="s">
        <v>14</v>
      </c>
      <c r="BF9" s="34">
        <v>1000008.9</v>
      </c>
    </row>
    <row r="10" spans="1:58" x14ac:dyDescent="0.25">
      <c r="A10" t="str">
        <f>'2015'!A16</f>
        <v>Csongrád-Csanád</v>
      </c>
      <c r="B10">
        <f>ABS('2016'!C16)</f>
        <v>0</v>
      </c>
      <c r="C10">
        <f>ABS('2016'!R16)</f>
        <v>1.65</v>
      </c>
      <c r="D10">
        <f>ABS('2016'!S16)</f>
        <v>0</v>
      </c>
      <c r="E10">
        <f>ABS('2016'!V16)</f>
        <v>0.04</v>
      </c>
      <c r="F10">
        <f>ABS('2016'!Z16)</f>
        <v>0</v>
      </c>
      <c r="G10">
        <v>1000000</v>
      </c>
      <c r="I10">
        <f t="shared" si="1"/>
        <v>6</v>
      </c>
      <c r="J10">
        <f t="shared" si="2"/>
        <v>1</v>
      </c>
      <c r="K10">
        <f t="shared" si="3"/>
        <v>3</v>
      </c>
      <c r="L10">
        <f t="shared" si="4"/>
        <v>18</v>
      </c>
      <c r="M10">
        <f t="shared" si="5"/>
        <v>3</v>
      </c>
      <c r="N10">
        <f t="shared" si="6"/>
        <v>1000000</v>
      </c>
      <c r="O10">
        <f t="shared" si="14"/>
        <v>999993.9</v>
      </c>
      <c r="P10" t="str">
        <f t="shared" si="7"/>
        <v>Csongrád-Csanád</v>
      </c>
      <c r="Q10" t="e">
        <f t="shared" si="15"/>
        <v>#VALUE!</v>
      </c>
      <c r="R10" s="34">
        <f t="shared" si="8"/>
        <v>6.2</v>
      </c>
      <c r="S10">
        <f t="shared" si="9"/>
        <v>19</v>
      </c>
      <c r="T10">
        <f t="shared" si="10"/>
        <v>19</v>
      </c>
      <c r="U10">
        <f t="shared" si="16"/>
        <v>0</v>
      </c>
      <c r="AE10" s="53" t="s">
        <v>9</v>
      </c>
      <c r="AF10" s="53" t="s">
        <v>327</v>
      </c>
      <c r="AG10" s="53">
        <v>2016</v>
      </c>
      <c r="AH10" s="53">
        <v>404459</v>
      </c>
      <c r="AI10" s="28">
        <f t="shared" si="17"/>
        <v>24.30526950815781</v>
      </c>
      <c r="AJ10">
        <f t="shared" si="11"/>
        <v>999993.9</v>
      </c>
      <c r="AK10" s="34">
        <f t="shared" si="18"/>
        <v>404456532800.10004</v>
      </c>
      <c r="AL10" s="34"/>
      <c r="AM10" s="34"/>
      <c r="AN10" t="str">
        <f t="shared" si="12"/>
        <v>Csongrád-Csanád</v>
      </c>
      <c r="AO10" t="str">
        <f t="shared" si="13"/>
        <v>megye</v>
      </c>
      <c r="AS10" s="1" t="s">
        <v>57</v>
      </c>
      <c r="AT10" t="s">
        <v>326</v>
      </c>
    </row>
    <row r="11" spans="1:58" x14ac:dyDescent="0.25">
      <c r="A11" t="str">
        <f>'2015'!A17</f>
        <v>Dél-Alföld</v>
      </c>
      <c r="B11">
        <f>ABS('2016'!C17)</f>
        <v>0</v>
      </c>
      <c r="C11">
        <f>ABS('2016'!R17)</f>
        <v>1.65</v>
      </c>
      <c r="D11">
        <f>ABS('2016'!S17)</f>
        <v>0</v>
      </c>
      <c r="E11">
        <f>ABS('2016'!V17)</f>
        <v>0.04</v>
      </c>
      <c r="F11">
        <f>ABS('2016'!Z17)</f>
        <v>0</v>
      </c>
      <c r="G11">
        <v>1000000</v>
      </c>
      <c r="I11">
        <f t="shared" si="1"/>
        <v>6</v>
      </c>
      <c r="J11">
        <f t="shared" si="2"/>
        <v>1</v>
      </c>
      <c r="K11">
        <f t="shared" si="3"/>
        <v>3</v>
      </c>
      <c r="L11">
        <f t="shared" si="4"/>
        <v>18</v>
      </c>
      <c r="M11">
        <f t="shared" si="5"/>
        <v>3</v>
      </c>
      <c r="N11">
        <f t="shared" si="6"/>
        <v>1000000</v>
      </c>
      <c r="O11">
        <f t="shared" si="14"/>
        <v>999993.9</v>
      </c>
      <c r="P11" t="str">
        <f t="shared" si="7"/>
        <v>Dél-Alföld</v>
      </c>
      <c r="Q11" t="e">
        <f t="shared" si="15"/>
        <v>#VALUE!</v>
      </c>
      <c r="R11" s="34">
        <f t="shared" si="8"/>
        <v>6.2</v>
      </c>
      <c r="S11">
        <f t="shared" si="9"/>
        <v>19</v>
      </c>
      <c r="T11">
        <f t="shared" si="10"/>
        <v>19</v>
      </c>
      <c r="U11">
        <f t="shared" si="16"/>
        <v>0</v>
      </c>
      <c r="AE11" s="53" t="s">
        <v>10</v>
      </c>
      <c r="AF11" s="54" t="s">
        <v>67</v>
      </c>
      <c r="AG11" s="53">
        <v>2016</v>
      </c>
      <c r="AH11" s="53">
        <v>1262936</v>
      </c>
      <c r="AI11" s="28">
        <f t="shared" si="17"/>
        <v>7.7838346519538595</v>
      </c>
      <c r="AJ11">
        <f t="shared" si="11"/>
        <v>999993.9</v>
      </c>
      <c r="AK11" s="34">
        <f t="shared" si="18"/>
        <v>1262928296090.4001</v>
      </c>
      <c r="AL11" s="34">
        <f>(AK5+AK7+AK10)/(AH5+AH7+AH10)</f>
        <v>999998.43424164027</v>
      </c>
      <c r="AM11" s="34">
        <f>AZ22</f>
        <v>999999.4</v>
      </c>
      <c r="AN11" s="15" t="str">
        <f t="shared" si="12"/>
        <v>Dél-Alföld</v>
      </c>
      <c r="AO11" s="15" t="str">
        <f t="shared" si="13"/>
        <v>régió</v>
      </c>
      <c r="AQ11" s="60" t="s">
        <v>16</v>
      </c>
      <c r="AR11" s="61" t="s">
        <v>327</v>
      </c>
      <c r="AS11" t="s">
        <v>16</v>
      </c>
      <c r="AT11" s="34">
        <v>999993.9</v>
      </c>
      <c r="AY11" s="1" t="s">
        <v>57</v>
      </c>
      <c r="AZ11" t="s">
        <v>326</v>
      </c>
    </row>
    <row r="12" spans="1:58" x14ac:dyDescent="0.25">
      <c r="A12" t="str">
        <f>'2015'!A18</f>
        <v>Dél-Dunántúl</v>
      </c>
      <c r="B12">
        <f>ABS('2016'!C18)</f>
        <v>0</v>
      </c>
      <c r="C12">
        <f>ABS('2016'!R18)</f>
        <v>1.65</v>
      </c>
      <c r="D12">
        <f>ABS('2016'!S18)</f>
        <v>0</v>
      </c>
      <c r="E12">
        <f>ABS('2016'!V18)</f>
        <v>0.05</v>
      </c>
      <c r="F12">
        <f>ABS('2016'!Z18)</f>
        <v>0</v>
      </c>
      <c r="G12">
        <v>1000000</v>
      </c>
      <c r="I12">
        <f t="shared" si="1"/>
        <v>6</v>
      </c>
      <c r="J12">
        <f t="shared" si="2"/>
        <v>1</v>
      </c>
      <c r="K12">
        <f t="shared" si="3"/>
        <v>3</v>
      </c>
      <c r="L12">
        <f t="shared" si="4"/>
        <v>17</v>
      </c>
      <c r="M12">
        <f t="shared" si="5"/>
        <v>3</v>
      </c>
      <c r="N12">
        <f t="shared" si="6"/>
        <v>1000000</v>
      </c>
      <c r="O12">
        <f t="shared" si="14"/>
        <v>999994.9</v>
      </c>
      <c r="P12" t="str">
        <f t="shared" si="7"/>
        <v>Dél-Dunántúl</v>
      </c>
      <c r="Q12" t="e">
        <f t="shared" si="15"/>
        <v>#VALUE!</v>
      </c>
      <c r="R12" s="34">
        <f t="shared" si="8"/>
        <v>6</v>
      </c>
      <c r="S12">
        <f t="shared" si="9"/>
        <v>18</v>
      </c>
      <c r="T12">
        <f t="shared" si="10"/>
        <v>18</v>
      </c>
      <c r="U12">
        <f t="shared" si="16"/>
        <v>0</v>
      </c>
      <c r="AE12" s="53" t="s">
        <v>11</v>
      </c>
      <c r="AF12" s="54" t="s">
        <v>67</v>
      </c>
      <c r="AG12" s="53">
        <v>2016</v>
      </c>
      <c r="AH12" s="53">
        <v>900868</v>
      </c>
      <c r="AI12" s="28">
        <f t="shared" si="17"/>
        <v>10.912236864890305</v>
      </c>
      <c r="AJ12">
        <f t="shared" si="11"/>
        <v>999994.9</v>
      </c>
      <c r="AK12" s="34">
        <f t="shared" si="18"/>
        <v>900863405573.20007</v>
      </c>
      <c r="AL12" s="34">
        <f>(AK6+AK27+AK29)/(AH6+AH27+AH29)</f>
        <v>999999.43356540578</v>
      </c>
      <c r="AM12" s="34">
        <f>AT20</f>
        <v>999998.4</v>
      </c>
      <c r="AN12" s="15" t="str">
        <f t="shared" si="12"/>
        <v>Dél-Dunántúl</v>
      </c>
      <c r="AO12" s="15" t="str">
        <f t="shared" si="13"/>
        <v>régió</v>
      </c>
      <c r="AQ12" s="62" t="s">
        <v>29</v>
      </c>
      <c r="AR12" s="63" t="s">
        <v>327</v>
      </c>
      <c r="AS12" t="s">
        <v>29</v>
      </c>
      <c r="AT12" s="34">
        <v>1000007.4</v>
      </c>
      <c r="AW12" s="60" t="s">
        <v>17</v>
      </c>
      <c r="AX12" s="61" t="s">
        <v>327</v>
      </c>
      <c r="AY12" t="s">
        <v>17</v>
      </c>
      <c r="AZ12" s="34">
        <v>1000013.9</v>
      </c>
    </row>
    <row r="13" spans="1:58" x14ac:dyDescent="0.25">
      <c r="A13" t="str">
        <f>'2015'!A19</f>
        <v>Dunántúl</v>
      </c>
      <c r="B13">
        <f>ABS('2016'!C19)</f>
        <v>0</v>
      </c>
      <c r="C13">
        <f>ABS('2016'!R19)</f>
        <v>1.65</v>
      </c>
      <c r="D13">
        <f>ABS('2016'!S19)</f>
        <v>0</v>
      </c>
      <c r="E13">
        <f>ABS('2016'!V19)</f>
        <v>0.25</v>
      </c>
      <c r="F13">
        <f>ABS('2016'!Z19)</f>
        <v>0</v>
      </c>
      <c r="G13">
        <v>1000000</v>
      </c>
      <c r="I13">
        <f t="shared" si="1"/>
        <v>6</v>
      </c>
      <c r="J13">
        <f t="shared" si="2"/>
        <v>1</v>
      </c>
      <c r="K13">
        <f t="shared" si="3"/>
        <v>3</v>
      </c>
      <c r="L13">
        <f t="shared" si="4"/>
        <v>8</v>
      </c>
      <c r="M13">
        <f t="shared" si="5"/>
        <v>3</v>
      </c>
      <c r="N13">
        <f t="shared" si="6"/>
        <v>1000000</v>
      </c>
      <c r="O13">
        <f t="shared" si="14"/>
        <v>1000003.9</v>
      </c>
      <c r="P13" t="str">
        <f t="shared" si="7"/>
        <v>Dunántúl</v>
      </c>
      <c r="Q13" t="e">
        <f t="shared" si="15"/>
        <v>#VALUE!</v>
      </c>
      <c r="R13" s="34">
        <f t="shared" si="8"/>
        <v>4.2</v>
      </c>
      <c r="S13">
        <f t="shared" si="9"/>
        <v>10</v>
      </c>
      <c r="T13">
        <f t="shared" si="10"/>
        <v>10</v>
      </c>
      <c r="U13">
        <f t="shared" si="16"/>
        <v>0</v>
      </c>
      <c r="AE13" s="53" t="s">
        <v>12</v>
      </c>
      <c r="AF13" s="46" t="s">
        <v>63</v>
      </c>
      <c r="AG13" s="53">
        <v>2016</v>
      </c>
      <c r="AH13" s="53">
        <v>2945504</v>
      </c>
      <c r="AI13" s="28">
        <f t="shared" si="17"/>
        <v>3.3374543032363899</v>
      </c>
      <c r="AJ13">
        <f t="shared" si="11"/>
        <v>1000003.9</v>
      </c>
      <c r="AK13" s="34">
        <f t="shared" si="18"/>
        <v>2945515487465.6001</v>
      </c>
      <c r="AL13" s="34">
        <f>(AK22+AK25+AK12)/(AH12+AH22+AH25)</f>
        <v>1000000.4532391061</v>
      </c>
      <c r="AM13" s="34">
        <f>AT27</f>
        <v>1000000.2333333334</v>
      </c>
      <c r="AN13" s="15" t="str">
        <f t="shared" si="12"/>
        <v>Dunántúl</v>
      </c>
      <c r="AO13" s="15" t="str">
        <f t="shared" si="13"/>
        <v>nagyrégió</v>
      </c>
      <c r="AQ13" s="62" t="s">
        <v>31</v>
      </c>
      <c r="AR13" s="63" t="s">
        <v>327</v>
      </c>
      <c r="AS13" t="s">
        <v>31</v>
      </c>
      <c r="AT13" s="34">
        <v>999993.9</v>
      </c>
      <c r="AW13" s="62" t="s">
        <v>19</v>
      </c>
      <c r="AX13" s="63" t="s">
        <v>327</v>
      </c>
      <c r="AY13" t="s">
        <v>19</v>
      </c>
      <c r="AZ13" s="34">
        <v>999993.9</v>
      </c>
    </row>
    <row r="14" spans="1:58" x14ac:dyDescent="0.25">
      <c r="A14" t="str">
        <f>'2015'!A20</f>
        <v>Észak-Alföld</v>
      </c>
      <c r="B14">
        <f>ABS('2016'!C20)</f>
        <v>0</v>
      </c>
      <c r="C14">
        <f>ABS('2016'!R20)</f>
        <v>1.65</v>
      </c>
      <c r="D14">
        <f>ABS('2016'!S20)</f>
        <v>0</v>
      </c>
      <c r="E14">
        <f>ABS('2016'!V20)</f>
        <v>0.08</v>
      </c>
      <c r="F14">
        <f>ABS('2016'!Z20)</f>
        <v>0</v>
      </c>
      <c r="G14">
        <v>1000000</v>
      </c>
      <c r="I14">
        <f t="shared" si="1"/>
        <v>6</v>
      </c>
      <c r="J14">
        <f t="shared" si="2"/>
        <v>1</v>
      </c>
      <c r="K14">
        <f t="shared" si="3"/>
        <v>3</v>
      </c>
      <c r="L14">
        <f t="shared" si="4"/>
        <v>15</v>
      </c>
      <c r="M14">
        <f t="shared" si="5"/>
        <v>3</v>
      </c>
      <c r="N14">
        <f t="shared" si="6"/>
        <v>1000000</v>
      </c>
      <c r="O14">
        <f t="shared" si="14"/>
        <v>999996.9</v>
      </c>
      <c r="P14" t="str">
        <f t="shared" si="7"/>
        <v>Észak-Alföld</v>
      </c>
      <c r="Q14" t="e">
        <f t="shared" si="15"/>
        <v>#VALUE!</v>
      </c>
      <c r="R14" s="34">
        <f t="shared" si="8"/>
        <v>5.6</v>
      </c>
      <c r="S14">
        <f t="shared" si="9"/>
        <v>16</v>
      </c>
      <c r="T14">
        <f t="shared" si="10"/>
        <v>15</v>
      </c>
      <c r="U14">
        <f t="shared" si="16"/>
        <v>-1</v>
      </c>
      <c r="AE14" s="53" t="s">
        <v>13</v>
      </c>
      <c r="AF14" s="54" t="s">
        <v>67</v>
      </c>
      <c r="AG14" s="53">
        <v>2016</v>
      </c>
      <c r="AH14" s="53">
        <v>1474383</v>
      </c>
      <c r="AI14" s="28">
        <f t="shared" si="17"/>
        <v>6.6675246526852252</v>
      </c>
      <c r="AJ14">
        <f t="shared" si="11"/>
        <v>999996.9</v>
      </c>
      <c r="AK14" s="34">
        <f t="shared" si="18"/>
        <v>1474378429412.7</v>
      </c>
      <c r="AL14" s="34">
        <f>(AK28+AK20+AK18)/(AH18+AH20+AH28)</f>
        <v>1000002.6845424155</v>
      </c>
      <c r="AM14" s="34">
        <f>AZ15</f>
        <v>1000001.9</v>
      </c>
      <c r="AN14" s="15" t="str">
        <f t="shared" si="12"/>
        <v>Észak-Alföld</v>
      </c>
      <c r="AO14" s="15" t="str">
        <f t="shared" si="13"/>
        <v>régió</v>
      </c>
      <c r="AQ14" s="64" t="s">
        <v>24</v>
      </c>
      <c r="AR14" s="65" t="s">
        <v>67</v>
      </c>
      <c r="AS14" t="s">
        <v>24</v>
      </c>
      <c r="AT14" s="34">
        <v>999998.4</v>
      </c>
      <c r="AW14" s="62" t="s">
        <v>27</v>
      </c>
      <c r="AX14" s="63" t="s">
        <v>327</v>
      </c>
      <c r="AY14" t="s">
        <v>27</v>
      </c>
      <c r="AZ14" s="34">
        <v>999997.9</v>
      </c>
      <c r="BC14" s="58" t="s">
        <v>25</v>
      </c>
      <c r="BD14" s="59" t="s">
        <v>62</v>
      </c>
      <c r="BE14" s="1" t="s">
        <v>57</v>
      </c>
      <c r="BF14" t="s">
        <v>326</v>
      </c>
    </row>
    <row r="15" spans="1:58" x14ac:dyDescent="0.25">
      <c r="A15" t="str">
        <f>'2015'!A21</f>
        <v>Észak-Magyarország</v>
      </c>
      <c r="B15">
        <f>ABS('2016'!C21)</f>
        <v>0</v>
      </c>
      <c r="C15">
        <f>ABS('2016'!R21)</f>
        <v>1.65</v>
      </c>
      <c r="D15">
        <f>ABS('2016'!S21)</f>
        <v>0</v>
      </c>
      <c r="E15">
        <f>ABS('2016'!V21)</f>
        <v>0.02</v>
      </c>
      <c r="F15">
        <f>ABS('2016'!Z21)</f>
        <v>0</v>
      </c>
      <c r="G15">
        <v>1000000</v>
      </c>
      <c r="I15">
        <f t="shared" si="1"/>
        <v>6</v>
      </c>
      <c r="J15">
        <f t="shared" si="2"/>
        <v>1</v>
      </c>
      <c r="K15">
        <f t="shared" si="3"/>
        <v>3</v>
      </c>
      <c r="L15">
        <f t="shared" si="4"/>
        <v>29</v>
      </c>
      <c r="M15">
        <f t="shared" si="5"/>
        <v>3</v>
      </c>
      <c r="N15">
        <f t="shared" si="6"/>
        <v>1000000</v>
      </c>
      <c r="O15">
        <f t="shared" si="14"/>
        <v>999982.9</v>
      </c>
      <c r="P15" t="str">
        <f t="shared" si="7"/>
        <v>Észak-Magyarország</v>
      </c>
      <c r="Q15" t="e">
        <f t="shared" si="15"/>
        <v>#VALUE!</v>
      </c>
      <c r="R15" s="34">
        <f t="shared" si="8"/>
        <v>8.4</v>
      </c>
      <c r="S15">
        <f t="shared" si="9"/>
        <v>29</v>
      </c>
      <c r="T15">
        <f t="shared" si="10"/>
        <v>29</v>
      </c>
      <c r="U15">
        <f t="shared" si="16"/>
        <v>0</v>
      </c>
      <c r="AE15" s="53" t="s">
        <v>14</v>
      </c>
      <c r="AF15" s="54" t="s">
        <v>67</v>
      </c>
      <c r="AG15" s="53">
        <v>2016</v>
      </c>
      <c r="AH15" s="53">
        <v>1153714</v>
      </c>
      <c r="AI15" s="28">
        <f t="shared" si="17"/>
        <v>8.520729574227234</v>
      </c>
      <c r="AJ15">
        <f t="shared" si="11"/>
        <v>999982.9</v>
      </c>
      <c r="AK15" s="34">
        <f t="shared" si="18"/>
        <v>1153694271490.6001</v>
      </c>
      <c r="AL15" s="34">
        <f>(AK24+AK19+AK8)/(AH8+AH19+AH24)</f>
        <v>1000000.7393379989</v>
      </c>
      <c r="AM15" s="34">
        <f>AZ9</f>
        <v>1000004.5666666668</v>
      </c>
      <c r="AN15" s="15" t="str">
        <f t="shared" si="12"/>
        <v>Észak-Magyarország</v>
      </c>
      <c r="AO15" s="15" t="str">
        <f t="shared" si="13"/>
        <v>régió</v>
      </c>
      <c r="AW15" s="64" t="s">
        <v>13</v>
      </c>
      <c r="AX15" s="65" t="s">
        <v>67</v>
      </c>
      <c r="AY15" t="s">
        <v>13</v>
      </c>
      <c r="AZ15" s="34">
        <v>1000001.9</v>
      </c>
      <c r="BE15" t="s">
        <v>3</v>
      </c>
      <c r="BF15" s="34">
        <v>999993.9</v>
      </c>
    </row>
    <row r="16" spans="1:58" x14ac:dyDescent="0.25">
      <c r="A16" t="str">
        <f>'2015'!A22</f>
        <v>Fejér</v>
      </c>
      <c r="B16">
        <f>ABS('2016'!C22)</f>
        <v>0</v>
      </c>
      <c r="C16">
        <f>ABS('2016'!R22)</f>
        <v>1.65</v>
      </c>
      <c r="D16">
        <f>ABS('2016'!S22)</f>
        <v>0</v>
      </c>
      <c r="E16">
        <f>ABS('2016'!V22)</f>
        <v>0.28999999999999998</v>
      </c>
      <c r="F16">
        <f>ABS('2016'!Z22)</f>
        <v>0</v>
      </c>
      <c r="G16">
        <v>1000000</v>
      </c>
      <c r="I16">
        <f t="shared" si="1"/>
        <v>6</v>
      </c>
      <c r="J16">
        <f t="shared" si="2"/>
        <v>1</v>
      </c>
      <c r="K16">
        <f t="shared" si="3"/>
        <v>3</v>
      </c>
      <c r="L16">
        <f t="shared" si="4"/>
        <v>7</v>
      </c>
      <c r="M16">
        <f t="shared" si="5"/>
        <v>3</v>
      </c>
      <c r="N16">
        <f t="shared" si="6"/>
        <v>1000000</v>
      </c>
      <c r="O16">
        <f t="shared" si="14"/>
        <v>1000004.9</v>
      </c>
      <c r="P16" t="str">
        <f t="shared" si="7"/>
        <v>Fejér</v>
      </c>
      <c r="Q16" t="e">
        <f t="shared" si="15"/>
        <v>#VALUE!</v>
      </c>
      <c r="R16" s="34">
        <f t="shared" si="8"/>
        <v>4</v>
      </c>
      <c r="S16">
        <f t="shared" si="9"/>
        <v>9</v>
      </c>
      <c r="T16">
        <f t="shared" si="10"/>
        <v>8</v>
      </c>
      <c r="U16">
        <f t="shared" si="16"/>
        <v>-1</v>
      </c>
      <c r="AE16" s="53" t="s">
        <v>15</v>
      </c>
      <c r="AF16" s="53" t="s">
        <v>327</v>
      </c>
      <c r="AG16" s="53">
        <v>2016</v>
      </c>
      <c r="AH16" s="53">
        <v>418487</v>
      </c>
      <c r="AI16" s="28">
        <f t="shared" si="17"/>
        <v>23.490538535247211</v>
      </c>
      <c r="AJ16">
        <f t="shared" si="11"/>
        <v>1000004.9</v>
      </c>
      <c r="AK16" s="34">
        <f t="shared" si="18"/>
        <v>418489050586.29999</v>
      </c>
      <c r="AL16" s="34"/>
      <c r="AM16" s="34"/>
      <c r="AN16" t="str">
        <f t="shared" si="12"/>
        <v>Fejér</v>
      </c>
      <c r="AO16" t="str">
        <f t="shared" si="13"/>
        <v>megye</v>
      </c>
      <c r="AS16" s="1" t="s">
        <v>57</v>
      </c>
      <c r="AT16" t="s">
        <v>326</v>
      </c>
      <c r="BE16" t="s">
        <v>8</v>
      </c>
      <c r="BF16" s="34">
        <v>1000008.9</v>
      </c>
    </row>
    <row r="17" spans="1:58" x14ac:dyDescent="0.25">
      <c r="A17" t="str">
        <f>'2015'!A23</f>
        <v>Győr-Moson-Sopron</v>
      </c>
      <c r="B17">
        <f>ABS('2016'!C23)</f>
        <v>0</v>
      </c>
      <c r="C17">
        <f>ABS('2016'!R23)</f>
        <v>1.65</v>
      </c>
      <c r="D17">
        <f>ABS('2016'!S23)</f>
        <v>0</v>
      </c>
      <c r="E17">
        <f>ABS('2016'!V23)</f>
        <v>0.04</v>
      </c>
      <c r="F17">
        <f>ABS('2016'!Z23)</f>
        <v>0</v>
      </c>
      <c r="G17">
        <v>1000000</v>
      </c>
      <c r="I17">
        <f t="shared" si="1"/>
        <v>6</v>
      </c>
      <c r="J17">
        <f t="shared" si="2"/>
        <v>1</v>
      </c>
      <c r="K17">
        <f t="shared" si="3"/>
        <v>3</v>
      </c>
      <c r="L17">
        <f t="shared" si="4"/>
        <v>18</v>
      </c>
      <c r="M17">
        <f t="shared" si="5"/>
        <v>3</v>
      </c>
      <c r="N17">
        <f t="shared" si="6"/>
        <v>1000000</v>
      </c>
      <c r="O17">
        <f t="shared" si="14"/>
        <v>999993.9</v>
      </c>
      <c r="P17" t="str">
        <f t="shared" si="7"/>
        <v>Győr-Moson-Sopron</v>
      </c>
      <c r="Q17" t="e">
        <f t="shared" si="15"/>
        <v>#VALUE!</v>
      </c>
      <c r="R17" s="34">
        <f t="shared" si="8"/>
        <v>6.2</v>
      </c>
      <c r="S17">
        <f t="shared" si="9"/>
        <v>19</v>
      </c>
      <c r="T17">
        <f t="shared" si="10"/>
        <v>19</v>
      </c>
      <c r="U17">
        <f t="shared" si="16"/>
        <v>0</v>
      </c>
      <c r="AE17" s="53" t="s">
        <v>16</v>
      </c>
      <c r="AF17" s="53" t="s">
        <v>327</v>
      </c>
      <c r="AG17" s="53">
        <v>2016</v>
      </c>
      <c r="AH17" s="53">
        <v>455217</v>
      </c>
      <c r="AI17" s="28">
        <f t="shared" si="17"/>
        <v>21.595162307207332</v>
      </c>
      <c r="AJ17">
        <f t="shared" si="11"/>
        <v>999993.9</v>
      </c>
      <c r="AK17" s="34">
        <f t="shared" si="18"/>
        <v>455214223176.29999</v>
      </c>
      <c r="AL17" s="34"/>
      <c r="AM17" s="34"/>
      <c r="AN17" t="str">
        <f t="shared" si="12"/>
        <v>Győr-Moson-Sopron</v>
      </c>
      <c r="AO17" t="str">
        <f t="shared" si="13"/>
        <v>megye</v>
      </c>
      <c r="AQ17" s="60" t="s">
        <v>5</v>
      </c>
      <c r="AR17" s="61" t="s">
        <v>327</v>
      </c>
      <c r="AS17" t="s">
        <v>16</v>
      </c>
      <c r="AT17" s="34">
        <v>999993.9</v>
      </c>
      <c r="BE17" t="s">
        <v>12</v>
      </c>
      <c r="BF17" s="34">
        <v>1000003.9</v>
      </c>
    </row>
    <row r="18" spans="1:58" x14ac:dyDescent="0.25">
      <c r="A18" t="str">
        <f>'2015'!A24</f>
        <v>Hajdú-Bihar</v>
      </c>
      <c r="B18">
        <f>ABS('2016'!C24)</f>
        <v>0.03</v>
      </c>
      <c r="C18">
        <f>ABS('2016'!R24)</f>
        <v>1.65</v>
      </c>
      <c r="D18">
        <f>ABS('2016'!S24)</f>
        <v>0</v>
      </c>
      <c r="E18">
        <f>ABS('2016'!V24)</f>
        <v>0.91</v>
      </c>
      <c r="F18">
        <f>ABS('2016'!Z24)</f>
        <v>0.14000000000000001</v>
      </c>
      <c r="G18">
        <v>1000000</v>
      </c>
      <c r="I18">
        <f t="shared" si="1"/>
        <v>5</v>
      </c>
      <c r="J18">
        <f t="shared" si="2"/>
        <v>1</v>
      </c>
      <c r="K18">
        <f t="shared" si="3"/>
        <v>3</v>
      </c>
      <c r="L18">
        <f t="shared" si="4"/>
        <v>1</v>
      </c>
      <c r="M18">
        <f t="shared" si="5"/>
        <v>1</v>
      </c>
      <c r="N18">
        <f t="shared" si="6"/>
        <v>1000000</v>
      </c>
      <c r="O18">
        <f t="shared" si="14"/>
        <v>1000013.9</v>
      </c>
      <c r="P18" s="15" t="str">
        <f t="shared" si="7"/>
        <v>Hajdú-Bihar</v>
      </c>
      <c r="Q18" t="e">
        <f t="shared" si="15"/>
        <v>#VALUE!</v>
      </c>
      <c r="R18" s="34">
        <f t="shared" si="8"/>
        <v>2.2000000000000002</v>
      </c>
      <c r="S18">
        <f t="shared" si="9"/>
        <v>1</v>
      </c>
      <c r="T18">
        <f t="shared" si="10"/>
        <v>1</v>
      </c>
      <c r="U18">
        <f t="shared" si="16"/>
        <v>0</v>
      </c>
      <c r="AE18" s="53" t="s">
        <v>17</v>
      </c>
      <c r="AF18" s="53" t="s">
        <v>327</v>
      </c>
      <c r="AG18" s="53">
        <v>2016</v>
      </c>
      <c r="AH18" s="53">
        <v>534974</v>
      </c>
      <c r="AI18" s="28">
        <f t="shared" si="17"/>
        <v>18.375631339093115</v>
      </c>
      <c r="AJ18">
        <f t="shared" si="11"/>
        <v>1000013.9</v>
      </c>
      <c r="AK18" s="34">
        <f t="shared" si="18"/>
        <v>534981436138.60004</v>
      </c>
      <c r="AL18" s="34"/>
      <c r="AM18" s="34"/>
      <c r="AN18" t="str">
        <f t="shared" si="12"/>
        <v>Hajdú-Bihar</v>
      </c>
      <c r="AO18" t="str">
        <f t="shared" si="13"/>
        <v>megye</v>
      </c>
      <c r="AQ18" s="62" t="s">
        <v>26</v>
      </c>
      <c r="AR18" s="63" t="s">
        <v>327</v>
      </c>
      <c r="AS18" t="s">
        <v>29</v>
      </c>
      <c r="AT18" s="34">
        <v>1000007.4</v>
      </c>
      <c r="AY18" s="1" t="s">
        <v>57</v>
      </c>
      <c r="AZ18" t="s">
        <v>326</v>
      </c>
      <c r="BE18" t="s">
        <v>25</v>
      </c>
      <c r="BF18" s="34">
        <v>1000002.2333333334</v>
      </c>
    </row>
    <row r="19" spans="1:58" x14ac:dyDescent="0.25">
      <c r="A19" t="str">
        <f>'2015'!A25</f>
        <v>Heves</v>
      </c>
      <c r="B19">
        <f>ABS('2016'!C25)</f>
        <v>0</v>
      </c>
      <c r="C19">
        <f>ABS('2016'!R25)</f>
        <v>1.65</v>
      </c>
      <c r="D19">
        <f>ABS('2016'!S25)</f>
        <v>0</v>
      </c>
      <c r="E19">
        <f>ABS('2016'!V25)</f>
        <v>0.76</v>
      </c>
      <c r="F19">
        <f>ABS('2016'!Z25)</f>
        <v>0</v>
      </c>
      <c r="G19">
        <v>1000000</v>
      </c>
      <c r="I19">
        <f t="shared" si="1"/>
        <v>6</v>
      </c>
      <c r="J19">
        <f t="shared" si="2"/>
        <v>1</v>
      </c>
      <c r="K19">
        <f t="shared" si="3"/>
        <v>3</v>
      </c>
      <c r="L19">
        <f t="shared" si="4"/>
        <v>2</v>
      </c>
      <c r="M19">
        <f t="shared" si="5"/>
        <v>3</v>
      </c>
      <c r="N19">
        <f t="shared" si="6"/>
        <v>1000000</v>
      </c>
      <c r="O19">
        <f t="shared" si="14"/>
        <v>1000009.9</v>
      </c>
      <c r="P19" t="str">
        <f t="shared" si="7"/>
        <v>Heves</v>
      </c>
      <c r="Q19" t="e">
        <f t="shared" si="15"/>
        <v>#VALUE!</v>
      </c>
      <c r="R19" s="34">
        <f t="shared" si="8"/>
        <v>3</v>
      </c>
      <c r="S19">
        <f t="shared" si="9"/>
        <v>4</v>
      </c>
      <c r="T19">
        <f t="shared" si="10"/>
        <v>3</v>
      </c>
      <c r="U19">
        <f t="shared" si="16"/>
        <v>-1</v>
      </c>
      <c r="AE19" s="53" t="s">
        <v>18</v>
      </c>
      <c r="AF19" s="53" t="s">
        <v>327</v>
      </c>
      <c r="AG19" s="53">
        <v>2016</v>
      </c>
      <c r="AH19" s="53">
        <v>299219</v>
      </c>
      <c r="AI19" s="28">
        <f t="shared" si="17"/>
        <v>32.853812759216495</v>
      </c>
      <c r="AJ19">
        <f t="shared" si="11"/>
        <v>1000009.9</v>
      </c>
      <c r="AK19" s="34">
        <f t="shared" si="18"/>
        <v>299221962268.10004</v>
      </c>
      <c r="AL19" s="34"/>
      <c r="AM19" s="34"/>
      <c r="AN19" t="str">
        <f t="shared" si="12"/>
        <v>Heves</v>
      </c>
      <c r="AO19" t="str">
        <f t="shared" si="13"/>
        <v>megye</v>
      </c>
      <c r="AQ19" s="62" t="s">
        <v>28</v>
      </c>
      <c r="AR19" s="63" t="s">
        <v>327</v>
      </c>
      <c r="AS19" t="s">
        <v>31</v>
      </c>
      <c r="AT19" s="34">
        <v>999993.9</v>
      </c>
      <c r="AW19" s="60" t="s">
        <v>4</v>
      </c>
      <c r="AX19" s="61" t="s">
        <v>327</v>
      </c>
      <c r="AY19" t="s">
        <v>4</v>
      </c>
      <c r="AZ19" s="34">
        <v>999993.9</v>
      </c>
    </row>
    <row r="20" spans="1:58" x14ac:dyDescent="0.25">
      <c r="A20" t="str">
        <f>'2015'!A26</f>
        <v>Jász-Nagykun-Szolnok</v>
      </c>
      <c r="B20">
        <f>ABS('2016'!C26)</f>
        <v>0</v>
      </c>
      <c r="C20">
        <f>ABS('2016'!R26)</f>
        <v>1.65</v>
      </c>
      <c r="D20">
        <f>ABS('2016'!S26)</f>
        <v>0</v>
      </c>
      <c r="E20">
        <f>ABS('2016'!V26)</f>
        <v>0.04</v>
      </c>
      <c r="F20">
        <f>ABS('2016'!Z26)</f>
        <v>0</v>
      </c>
      <c r="G20">
        <v>1000000</v>
      </c>
      <c r="I20">
        <f t="shared" si="1"/>
        <v>6</v>
      </c>
      <c r="J20">
        <f t="shared" si="2"/>
        <v>1</v>
      </c>
      <c r="K20">
        <f t="shared" si="3"/>
        <v>3</v>
      </c>
      <c r="L20">
        <f t="shared" si="4"/>
        <v>18</v>
      </c>
      <c r="M20">
        <f t="shared" si="5"/>
        <v>3</v>
      </c>
      <c r="N20">
        <f t="shared" si="6"/>
        <v>1000000</v>
      </c>
      <c r="O20">
        <f t="shared" si="14"/>
        <v>999993.9</v>
      </c>
      <c r="P20" t="str">
        <f t="shared" si="7"/>
        <v>Jász-Nagykun-Szolnok</v>
      </c>
      <c r="Q20" t="e">
        <f t="shared" si="15"/>
        <v>#VALUE!</v>
      </c>
      <c r="R20" s="34">
        <f t="shared" si="8"/>
        <v>6.2</v>
      </c>
      <c r="S20">
        <f t="shared" si="9"/>
        <v>19</v>
      </c>
      <c r="T20">
        <f t="shared" si="10"/>
        <v>19</v>
      </c>
      <c r="U20">
        <f t="shared" si="16"/>
        <v>0</v>
      </c>
      <c r="AE20" s="53" t="s">
        <v>19</v>
      </c>
      <c r="AF20" s="53" t="s">
        <v>327</v>
      </c>
      <c r="AG20" s="53">
        <v>2016</v>
      </c>
      <c r="AH20" s="53">
        <v>376334</v>
      </c>
      <c r="AI20" s="28">
        <f t="shared" si="17"/>
        <v>26.121703061642052</v>
      </c>
      <c r="AJ20">
        <f t="shared" si="11"/>
        <v>999993.9</v>
      </c>
      <c r="AK20" s="34">
        <f t="shared" si="18"/>
        <v>376331704362.60004</v>
      </c>
      <c r="AL20" s="34"/>
      <c r="AM20" s="34"/>
      <c r="AN20" t="str">
        <f t="shared" si="12"/>
        <v>Jász-Nagykun-Szolnok</v>
      </c>
      <c r="AO20" t="str">
        <f t="shared" si="13"/>
        <v>megye</v>
      </c>
      <c r="AQ20" s="64" t="s">
        <v>11</v>
      </c>
      <c r="AR20" s="65" t="s">
        <v>67</v>
      </c>
      <c r="AS20" t="s">
        <v>11</v>
      </c>
      <c r="AT20" s="34">
        <v>999998.4</v>
      </c>
      <c r="AW20" s="62" t="s">
        <v>6</v>
      </c>
      <c r="AX20" s="63" t="s">
        <v>327</v>
      </c>
      <c r="AY20" t="s">
        <v>6</v>
      </c>
      <c r="AZ20" s="34">
        <v>1000010.4</v>
      </c>
    </row>
    <row r="21" spans="1:58" x14ac:dyDescent="0.25">
      <c r="A21" t="str">
        <f>'2015'!A27</f>
        <v>Komárom-Esztergom</v>
      </c>
      <c r="B21">
        <f>ABS('2016'!C27)</f>
        <v>0</v>
      </c>
      <c r="C21">
        <f>ABS('2016'!R27)</f>
        <v>1.65</v>
      </c>
      <c r="D21">
        <f>ABS('2016'!S27)</f>
        <v>0</v>
      </c>
      <c r="E21">
        <f>ABS('2016'!V27)</f>
        <v>0.04</v>
      </c>
      <c r="F21">
        <f>ABS('2016'!Z27)</f>
        <v>0</v>
      </c>
      <c r="G21">
        <v>1000000</v>
      </c>
      <c r="I21">
        <f t="shared" si="1"/>
        <v>6</v>
      </c>
      <c r="J21">
        <f t="shared" si="2"/>
        <v>1</v>
      </c>
      <c r="K21">
        <f t="shared" si="3"/>
        <v>3</v>
      </c>
      <c r="L21">
        <f t="shared" si="4"/>
        <v>18</v>
      </c>
      <c r="M21">
        <f t="shared" si="5"/>
        <v>3</v>
      </c>
      <c r="N21">
        <f t="shared" si="6"/>
        <v>1000000</v>
      </c>
      <c r="O21">
        <f t="shared" si="14"/>
        <v>999993.9</v>
      </c>
      <c r="P21" t="str">
        <f t="shared" si="7"/>
        <v>Komárom-Esztergom</v>
      </c>
      <c r="Q21" t="e">
        <f t="shared" si="15"/>
        <v>#VALUE!</v>
      </c>
      <c r="R21" s="34">
        <f t="shared" si="8"/>
        <v>6.2</v>
      </c>
      <c r="S21">
        <f t="shared" si="9"/>
        <v>19</v>
      </c>
      <c r="T21">
        <f t="shared" si="10"/>
        <v>19</v>
      </c>
      <c r="U21">
        <f t="shared" si="16"/>
        <v>0</v>
      </c>
      <c r="AE21" s="53" t="s">
        <v>20</v>
      </c>
      <c r="AF21" s="53" t="s">
        <v>327</v>
      </c>
      <c r="AG21" s="53">
        <v>2016</v>
      </c>
      <c r="AH21" s="53">
        <v>297914</v>
      </c>
      <c r="AI21" s="28">
        <f t="shared" si="17"/>
        <v>32.99772753210658</v>
      </c>
      <c r="AJ21">
        <f t="shared" si="11"/>
        <v>999993.9</v>
      </c>
      <c r="AK21" s="34">
        <f t="shared" si="18"/>
        <v>297912182724.60004</v>
      </c>
      <c r="AL21" s="34"/>
      <c r="AM21" s="34"/>
      <c r="AN21" t="str">
        <f t="shared" si="12"/>
        <v>Komárom-Esztergom</v>
      </c>
      <c r="AO21" t="str">
        <f t="shared" si="13"/>
        <v>megye</v>
      </c>
      <c r="AW21" s="62" t="s">
        <v>9</v>
      </c>
      <c r="AX21" s="63" t="s">
        <v>327</v>
      </c>
      <c r="AY21" t="s">
        <v>9</v>
      </c>
      <c r="AZ21" s="34">
        <v>999993.9</v>
      </c>
    </row>
    <row r="22" spans="1:58" x14ac:dyDescent="0.25">
      <c r="A22" t="str">
        <f>'2015'!A28</f>
        <v>Közép-Dunántúl</v>
      </c>
      <c r="B22">
        <f>ABS('2016'!C28)</f>
        <v>0</v>
      </c>
      <c r="C22">
        <f>ABS('2016'!R28)</f>
        <v>1.65</v>
      </c>
      <c r="D22">
        <f>ABS('2016'!S28)</f>
        <v>0</v>
      </c>
      <c r="E22">
        <f>ABS('2016'!V28)</f>
        <v>0.21</v>
      </c>
      <c r="F22">
        <f>ABS('2016'!Z28)</f>
        <v>0</v>
      </c>
      <c r="G22">
        <v>1000000</v>
      </c>
      <c r="I22">
        <f t="shared" si="1"/>
        <v>6</v>
      </c>
      <c r="J22">
        <f t="shared" si="2"/>
        <v>1</v>
      </c>
      <c r="K22">
        <f t="shared" si="3"/>
        <v>3</v>
      </c>
      <c r="L22">
        <f t="shared" si="4"/>
        <v>9</v>
      </c>
      <c r="M22">
        <f t="shared" si="5"/>
        <v>3</v>
      </c>
      <c r="N22">
        <f t="shared" si="6"/>
        <v>1000000</v>
      </c>
      <c r="O22">
        <f t="shared" si="14"/>
        <v>1000002.9</v>
      </c>
      <c r="P22" t="str">
        <f t="shared" si="7"/>
        <v>Közép-Dunántúl</v>
      </c>
      <c r="Q22" t="e">
        <f t="shared" si="15"/>
        <v>#VALUE!</v>
      </c>
      <c r="R22" s="34">
        <f t="shared" si="8"/>
        <v>4.4000000000000004</v>
      </c>
      <c r="S22">
        <f t="shared" si="9"/>
        <v>11</v>
      </c>
      <c r="T22">
        <f t="shared" si="10"/>
        <v>11</v>
      </c>
      <c r="U22">
        <f t="shared" si="16"/>
        <v>0</v>
      </c>
      <c r="AE22" s="53" t="s">
        <v>21</v>
      </c>
      <c r="AF22" s="54" t="s">
        <v>67</v>
      </c>
      <c r="AG22" s="53">
        <v>2016</v>
      </c>
      <c r="AH22" s="53">
        <v>1060703</v>
      </c>
      <c r="AI22" s="28">
        <f t="shared" si="17"/>
        <v>9.2678959143134314</v>
      </c>
      <c r="AJ22">
        <f t="shared" si="11"/>
        <v>1000002.9</v>
      </c>
      <c r="AK22" s="34">
        <f t="shared" si="18"/>
        <v>1060706076038.7001</v>
      </c>
      <c r="AL22" s="34">
        <f>(AK31+AK21+AK16)/(AH16+AH21+AH31)</f>
        <v>999999.53830308758</v>
      </c>
      <c r="AM22" s="34">
        <f>AT8</f>
        <v>999998.9</v>
      </c>
      <c r="AN22" s="15" t="str">
        <f t="shared" si="12"/>
        <v>Közép-Dunántúl</v>
      </c>
      <c r="AO22" s="15" t="str">
        <f t="shared" si="13"/>
        <v>régió</v>
      </c>
      <c r="AW22" s="64" t="s">
        <v>10</v>
      </c>
      <c r="AX22" s="65" t="s">
        <v>67</v>
      </c>
      <c r="AY22" t="s">
        <v>10</v>
      </c>
      <c r="AZ22" s="34">
        <v>999999.4</v>
      </c>
    </row>
    <row r="23" spans="1:58" x14ac:dyDescent="0.25">
      <c r="A23" t="str">
        <f>'2015'!A29</f>
        <v>Közép-Magyarország</v>
      </c>
      <c r="B23">
        <f>ABS('2016'!C29)</f>
        <v>0</v>
      </c>
      <c r="C23">
        <f>ABS('2016'!R29)</f>
        <v>1.65</v>
      </c>
      <c r="D23">
        <f>ABS('2016'!S29)</f>
        <v>0</v>
      </c>
      <c r="E23">
        <f>ABS('2016'!V29)</f>
        <v>0.69</v>
      </c>
      <c r="F23">
        <f>ABS('2016'!Z29)</f>
        <v>0</v>
      </c>
      <c r="G23">
        <v>1000000</v>
      </c>
      <c r="I23">
        <f t="shared" si="1"/>
        <v>6</v>
      </c>
      <c r="J23">
        <f t="shared" si="2"/>
        <v>1</v>
      </c>
      <c r="K23">
        <f t="shared" si="3"/>
        <v>3</v>
      </c>
      <c r="L23">
        <f t="shared" si="4"/>
        <v>3</v>
      </c>
      <c r="M23">
        <f t="shared" si="5"/>
        <v>3</v>
      </c>
      <c r="N23">
        <f t="shared" si="6"/>
        <v>1000000</v>
      </c>
      <c r="O23">
        <f t="shared" si="14"/>
        <v>1000008.9</v>
      </c>
      <c r="P23" s="33" t="str">
        <f t="shared" si="7"/>
        <v>Közép-Magyarország</v>
      </c>
      <c r="Q23" t="e">
        <f t="shared" si="15"/>
        <v>#VALUE!</v>
      </c>
      <c r="R23" s="34">
        <f t="shared" si="8"/>
        <v>3.2</v>
      </c>
      <c r="S23">
        <f t="shared" si="9"/>
        <v>6</v>
      </c>
      <c r="T23">
        <f t="shared" si="10"/>
        <v>4</v>
      </c>
      <c r="U23">
        <f t="shared" si="16"/>
        <v>-2</v>
      </c>
      <c r="AE23" s="53" t="s">
        <v>22</v>
      </c>
      <c r="AF23" s="46" t="s">
        <v>63</v>
      </c>
      <c r="AG23" s="53">
        <v>2016</v>
      </c>
      <c r="AH23" s="53">
        <v>2993948</v>
      </c>
      <c r="AI23" s="28">
        <f t="shared" si="17"/>
        <v>3.2834521508055583</v>
      </c>
      <c r="AJ23">
        <f t="shared" si="11"/>
        <v>1000008.9</v>
      </c>
      <c r="AK23" s="34">
        <f t="shared" si="18"/>
        <v>2993974646137.2002</v>
      </c>
      <c r="AL23" s="34">
        <f>AK23/AH23</f>
        <v>1000008.9</v>
      </c>
      <c r="AM23" s="34">
        <f>BF9</f>
        <v>1000008.9</v>
      </c>
      <c r="AN23" s="15" t="str">
        <f t="shared" si="12"/>
        <v>Közép-Magyarország</v>
      </c>
      <c r="AO23" s="15" t="str">
        <f t="shared" si="13"/>
        <v>nagyrégió</v>
      </c>
      <c r="AQ23" s="66" t="s">
        <v>12</v>
      </c>
      <c r="AR23" s="67" t="s">
        <v>63</v>
      </c>
      <c r="AS23" s="1" t="s">
        <v>57</v>
      </c>
      <c r="AT23" t="s">
        <v>326</v>
      </c>
    </row>
    <row r="24" spans="1:58" x14ac:dyDescent="0.25">
      <c r="A24" t="str">
        <f>'2015'!A30</f>
        <v>Nógrád</v>
      </c>
      <c r="B24">
        <f>ABS('2016'!C30)</f>
        <v>7.0000000000000007E-2</v>
      </c>
      <c r="C24">
        <f>ABS('2016'!R30)</f>
        <v>1.65</v>
      </c>
      <c r="D24">
        <f>ABS('2016'!S30)</f>
        <v>0</v>
      </c>
      <c r="E24">
        <f>ABS('2016'!V30)</f>
        <v>0.36</v>
      </c>
      <c r="F24">
        <f>ABS('2016'!Z30)</f>
        <v>0</v>
      </c>
      <c r="G24">
        <v>1000000</v>
      </c>
      <c r="I24">
        <f t="shared" si="1"/>
        <v>4</v>
      </c>
      <c r="J24">
        <f t="shared" si="2"/>
        <v>1</v>
      </c>
      <c r="K24">
        <f t="shared" si="3"/>
        <v>3</v>
      </c>
      <c r="L24">
        <f t="shared" si="4"/>
        <v>5</v>
      </c>
      <c r="M24">
        <f t="shared" si="5"/>
        <v>3</v>
      </c>
      <c r="N24">
        <f t="shared" si="6"/>
        <v>1000000</v>
      </c>
      <c r="O24">
        <f t="shared" si="14"/>
        <v>1000009.9</v>
      </c>
      <c r="P24" t="str">
        <f t="shared" si="7"/>
        <v>Nógrád</v>
      </c>
      <c r="Q24" t="e">
        <f t="shared" si="15"/>
        <v>#VALUE!</v>
      </c>
      <c r="R24" s="34">
        <f t="shared" si="8"/>
        <v>3.2</v>
      </c>
      <c r="S24">
        <f t="shared" si="9"/>
        <v>4</v>
      </c>
      <c r="T24">
        <f t="shared" si="10"/>
        <v>4</v>
      </c>
      <c r="U24">
        <f t="shared" si="16"/>
        <v>0</v>
      </c>
      <c r="AE24" s="53" t="s">
        <v>23</v>
      </c>
      <c r="AF24" s="53" t="s">
        <v>327</v>
      </c>
      <c r="AG24" s="53">
        <v>2016</v>
      </c>
      <c r="AH24" s="53">
        <v>193946</v>
      </c>
      <c r="AI24" s="28">
        <f t="shared" si="17"/>
        <v>50.686711765130504</v>
      </c>
      <c r="AJ24">
        <f t="shared" si="11"/>
        <v>1000009.9</v>
      </c>
      <c r="AK24" s="34">
        <f t="shared" si="18"/>
        <v>193947920065.39999</v>
      </c>
      <c r="AL24" s="34"/>
      <c r="AM24" s="34"/>
      <c r="AN24" t="str">
        <f t="shared" si="12"/>
        <v>Nógrád</v>
      </c>
      <c r="AO24" t="str">
        <f t="shared" si="13"/>
        <v>megye</v>
      </c>
      <c r="AS24" t="s">
        <v>11</v>
      </c>
      <c r="AT24" s="34">
        <v>999994.9</v>
      </c>
      <c r="AW24" s="66" t="s">
        <v>3</v>
      </c>
      <c r="AX24" s="67" t="s">
        <v>63</v>
      </c>
      <c r="AY24" s="1" t="s">
        <v>57</v>
      </c>
      <c r="AZ24" t="s">
        <v>326</v>
      </c>
    </row>
    <row r="25" spans="1:58" x14ac:dyDescent="0.25">
      <c r="A25" t="str">
        <f>'2015'!A31</f>
        <v>Nyugat-Dunántúl</v>
      </c>
      <c r="B25">
        <f>ABS('2016'!C31)</f>
        <v>0</v>
      </c>
      <c r="C25">
        <f>ABS('2016'!R31)</f>
        <v>1.65</v>
      </c>
      <c r="D25">
        <f>ABS('2016'!S31)</f>
        <v>0</v>
      </c>
      <c r="E25">
        <f>ABS('2016'!V31)</f>
        <v>0.21</v>
      </c>
      <c r="F25">
        <f>ABS('2016'!Z31)</f>
        <v>0</v>
      </c>
      <c r="G25">
        <v>1000000</v>
      </c>
      <c r="I25">
        <f t="shared" si="1"/>
        <v>6</v>
      </c>
      <c r="J25">
        <f t="shared" si="2"/>
        <v>1</v>
      </c>
      <c r="K25">
        <f t="shared" si="3"/>
        <v>3</v>
      </c>
      <c r="L25">
        <f t="shared" si="4"/>
        <v>9</v>
      </c>
      <c r="M25">
        <f t="shared" si="5"/>
        <v>3</v>
      </c>
      <c r="N25">
        <f t="shared" si="6"/>
        <v>1000000</v>
      </c>
      <c r="O25">
        <f t="shared" si="14"/>
        <v>1000002.9</v>
      </c>
      <c r="P25" t="str">
        <f t="shared" si="7"/>
        <v>Nyugat-Dunántúl</v>
      </c>
      <c r="Q25" t="e">
        <f t="shared" si="15"/>
        <v>#VALUE!</v>
      </c>
      <c r="R25" s="34">
        <f t="shared" si="8"/>
        <v>4.4000000000000004</v>
      </c>
      <c r="S25">
        <f t="shared" si="9"/>
        <v>11</v>
      </c>
      <c r="T25">
        <f t="shared" si="10"/>
        <v>11</v>
      </c>
      <c r="U25">
        <f t="shared" si="16"/>
        <v>0</v>
      </c>
      <c r="AE25" s="53" t="s">
        <v>24</v>
      </c>
      <c r="AF25" s="54" t="s">
        <v>67</v>
      </c>
      <c r="AG25" s="53">
        <v>2016</v>
      </c>
      <c r="AH25" s="53">
        <v>983933</v>
      </c>
      <c r="AI25" s="28">
        <f t="shared" si="17"/>
        <v>9.9910105667763958</v>
      </c>
      <c r="AJ25">
        <f t="shared" si="11"/>
        <v>1000002.9</v>
      </c>
      <c r="AK25" s="34">
        <f t="shared" si="18"/>
        <v>983935853405.70007</v>
      </c>
      <c r="AL25" s="34">
        <f>(AK32+AK30+AK17)/(AH17+AH30+AH32)</f>
        <v>999997.38072632987</v>
      </c>
      <c r="AM25" s="34">
        <f>AT14</f>
        <v>999998.4</v>
      </c>
      <c r="AN25" s="15" t="str">
        <f t="shared" si="12"/>
        <v>Nyugat-Dunántúl</v>
      </c>
      <c r="AO25" s="15" t="str">
        <f t="shared" si="13"/>
        <v>régió</v>
      </c>
      <c r="AS25" t="s">
        <v>21</v>
      </c>
      <c r="AT25" s="34">
        <v>1000002.9</v>
      </c>
      <c r="AY25" t="s">
        <v>10</v>
      </c>
      <c r="AZ25" s="34">
        <v>999993.9</v>
      </c>
    </row>
    <row r="26" spans="1:58" x14ac:dyDescent="0.25">
      <c r="A26" t="str">
        <f>'2015'!A32</f>
        <v>Ország összesen</v>
      </c>
      <c r="B26">
        <f>ABS('2016'!C32)</f>
        <v>0</v>
      </c>
      <c r="C26">
        <f>ABS('2016'!R32)</f>
        <v>1.65</v>
      </c>
      <c r="D26">
        <f>ABS('2016'!S32)</f>
        <v>0</v>
      </c>
      <c r="E26">
        <f>ABS('2016'!V32)</f>
        <v>0.13</v>
      </c>
      <c r="F26">
        <f>ABS('2016'!Z32)</f>
        <v>0</v>
      </c>
      <c r="G26">
        <v>1000000</v>
      </c>
      <c r="I26">
        <f t="shared" si="1"/>
        <v>6</v>
      </c>
      <c r="J26">
        <f t="shared" si="2"/>
        <v>1</v>
      </c>
      <c r="K26">
        <f t="shared" si="3"/>
        <v>3</v>
      </c>
      <c r="L26">
        <f t="shared" si="4"/>
        <v>13</v>
      </c>
      <c r="M26">
        <f t="shared" si="5"/>
        <v>3</v>
      </c>
      <c r="N26">
        <f t="shared" si="6"/>
        <v>1000000</v>
      </c>
      <c r="O26">
        <f t="shared" si="14"/>
        <v>999998.9</v>
      </c>
      <c r="P26" t="str">
        <f t="shared" si="7"/>
        <v>Ország összesen</v>
      </c>
      <c r="Q26" t="e">
        <f>IF(I155*Y155&lt;=0,1,0)</f>
        <v>#VALUE!</v>
      </c>
      <c r="R26" s="34">
        <f t="shared" si="8"/>
        <v>5.2</v>
      </c>
      <c r="S26">
        <f t="shared" si="9"/>
        <v>13</v>
      </c>
      <c r="T26">
        <f t="shared" si="10"/>
        <v>13</v>
      </c>
      <c r="U26">
        <f t="shared" si="16"/>
        <v>0</v>
      </c>
      <c r="AE26" s="46" t="s">
        <v>25</v>
      </c>
      <c r="AF26" s="46" t="s">
        <v>62</v>
      </c>
      <c r="AG26" s="46">
        <v>2016</v>
      </c>
      <c r="AH26" s="46">
        <v>9830485</v>
      </c>
      <c r="AI26" s="28">
        <f t="shared" si="17"/>
        <v>1</v>
      </c>
      <c r="AJ26">
        <f t="shared" si="11"/>
        <v>999998.9</v>
      </c>
      <c r="AK26" s="34">
        <f t="shared" si="18"/>
        <v>9830474186466.5</v>
      </c>
      <c r="AL26" s="34">
        <f>AK26/AH26</f>
        <v>999998.9</v>
      </c>
      <c r="AM26" s="34">
        <f>BF18</f>
        <v>1000002.2333333334</v>
      </c>
      <c r="AN26" s="15" t="str">
        <f t="shared" si="12"/>
        <v>Ország összesen</v>
      </c>
      <c r="AO26" s="15" t="str">
        <f t="shared" si="13"/>
        <v>ország</v>
      </c>
      <c r="AS26" t="s">
        <v>24</v>
      </c>
      <c r="AT26" s="34">
        <v>1000002.9</v>
      </c>
      <c r="AY26" t="s">
        <v>13</v>
      </c>
      <c r="AZ26" s="34">
        <v>999996.9</v>
      </c>
    </row>
    <row r="27" spans="1:58" x14ac:dyDescent="0.25">
      <c r="A27" t="str">
        <f>'2015'!A33</f>
        <v>Somogy</v>
      </c>
      <c r="B27">
        <f>ABS('2016'!C33)</f>
        <v>0</v>
      </c>
      <c r="C27">
        <f>ABS('2016'!R33)</f>
        <v>1.65</v>
      </c>
      <c r="D27">
        <f>ABS('2016'!S33)</f>
        <v>0</v>
      </c>
      <c r="E27">
        <f>ABS('2016'!V33)</f>
        <v>0.04</v>
      </c>
      <c r="F27">
        <f>ABS('2016'!Z33)</f>
        <v>0</v>
      </c>
      <c r="G27">
        <v>1000000</v>
      </c>
      <c r="I27">
        <f t="shared" si="1"/>
        <v>6</v>
      </c>
      <c r="J27">
        <f t="shared" si="2"/>
        <v>1</v>
      </c>
      <c r="K27">
        <f t="shared" si="3"/>
        <v>3</v>
      </c>
      <c r="L27">
        <f t="shared" si="4"/>
        <v>18</v>
      </c>
      <c r="M27">
        <f t="shared" si="5"/>
        <v>3</v>
      </c>
      <c r="N27">
        <f t="shared" si="6"/>
        <v>1000000</v>
      </c>
      <c r="O27">
        <f t="shared" si="14"/>
        <v>999993.9</v>
      </c>
      <c r="P27" t="str">
        <f t="shared" si="7"/>
        <v>Somogy</v>
      </c>
      <c r="Q27" t="e">
        <f t="shared" si="15"/>
        <v>#VALUE!</v>
      </c>
      <c r="R27" s="34">
        <f t="shared" si="8"/>
        <v>6.2</v>
      </c>
      <c r="S27">
        <f t="shared" si="9"/>
        <v>19</v>
      </c>
      <c r="T27">
        <f t="shared" si="10"/>
        <v>19</v>
      </c>
      <c r="U27">
        <f t="shared" si="16"/>
        <v>0</v>
      </c>
      <c r="AE27" s="53" t="s">
        <v>26</v>
      </c>
      <c r="AF27" s="53" t="s">
        <v>327</v>
      </c>
      <c r="AG27" s="53">
        <v>2016</v>
      </c>
      <c r="AH27" s="53">
        <v>309115</v>
      </c>
      <c r="AI27" s="28">
        <f t="shared" si="17"/>
        <v>31.802031606360092</v>
      </c>
      <c r="AJ27">
        <f t="shared" si="11"/>
        <v>999993.9</v>
      </c>
      <c r="AK27" s="34">
        <f t="shared" si="18"/>
        <v>309113114398.5</v>
      </c>
      <c r="AL27" s="34"/>
      <c r="AM27" s="34"/>
      <c r="AN27" t="str">
        <f t="shared" si="12"/>
        <v>Somogy</v>
      </c>
      <c r="AO27" t="str">
        <f t="shared" si="13"/>
        <v>megye</v>
      </c>
      <c r="AS27" t="s">
        <v>12</v>
      </c>
      <c r="AT27" s="34">
        <v>1000000.2333333334</v>
      </c>
      <c r="AY27" t="s">
        <v>14</v>
      </c>
      <c r="AZ27" s="34">
        <v>999982.9</v>
      </c>
    </row>
    <row r="28" spans="1:58" x14ac:dyDescent="0.25">
      <c r="A28" t="str">
        <f>'2015'!A34</f>
        <v>Szabolcs-Szatmár-Bereg</v>
      </c>
      <c r="B28">
        <f>ABS('2016'!C34)</f>
        <v>0</v>
      </c>
      <c r="C28">
        <f>ABS('2016'!R34)</f>
        <v>1.65</v>
      </c>
      <c r="D28">
        <f>ABS('2016'!S34)</f>
        <v>0</v>
      </c>
      <c r="E28">
        <f>ABS('2016'!V34)</f>
        <v>0.09</v>
      </c>
      <c r="F28">
        <f>ABS('2016'!Z34)</f>
        <v>0</v>
      </c>
      <c r="G28">
        <v>1000000</v>
      </c>
      <c r="I28">
        <f t="shared" si="1"/>
        <v>6</v>
      </c>
      <c r="J28">
        <f t="shared" si="2"/>
        <v>1</v>
      </c>
      <c r="K28">
        <f t="shared" si="3"/>
        <v>3</v>
      </c>
      <c r="L28">
        <f t="shared" si="4"/>
        <v>14</v>
      </c>
      <c r="M28">
        <f t="shared" si="5"/>
        <v>3</v>
      </c>
      <c r="N28">
        <f t="shared" si="6"/>
        <v>1000000</v>
      </c>
      <c r="O28">
        <f t="shared" si="14"/>
        <v>999997.9</v>
      </c>
      <c r="P28" t="str">
        <f t="shared" si="7"/>
        <v>Szabolcs-Szatmár-Bereg</v>
      </c>
      <c r="Q28" t="e">
        <f t="shared" si="15"/>
        <v>#VALUE!</v>
      </c>
      <c r="R28" s="34">
        <f t="shared" si="8"/>
        <v>5.4</v>
      </c>
      <c r="S28">
        <f t="shared" si="9"/>
        <v>14</v>
      </c>
      <c r="T28">
        <f t="shared" si="10"/>
        <v>14</v>
      </c>
      <c r="U28">
        <f t="shared" si="16"/>
        <v>0</v>
      </c>
      <c r="AE28" s="53" t="s">
        <v>27</v>
      </c>
      <c r="AF28" s="53" t="s">
        <v>327</v>
      </c>
      <c r="AG28" s="53">
        <v>2016</v>
      </c>
      <c r="AH28" s="53">
        <v>563075</v>
      </c>
      <c r="AI28" s="28">
        <f t="shared" si="17"/>
        <v>17.45857123828975</v>
      </c>
      <c r="AJ28">
        <f t="shared" si="11"/>
        <v>999997.9</v>
      </c>
      <c r="AK28" s="34">
        <f t="shared" si="18"/>
        <v>563073817542.5</v>
      </c>
      <c r="AL28" s="34"/>
      <c r="AM28" s="34"/>
      <c r="AN28" t="str">
        <f t="shared" si="12"/>
        <v>Szabolcs-Szatmár-Bereg</v>
      </c>
      <c r="AO28" t="str">
        <f t="shared" si="13"/>
        <v>megye</v>
      </c>
      <c r="AY28" t="s">
        <v>3</v>
      </c>
      <c r="AZ28" s="34">
        <v>999991.2333333334</v>
      </c>
    </row>
    <row r="29" spans="1:58" x14ac:dyDescent="0.25">
      <c r="A29" t="str">
        <f>'2015'!A35</f>
        <v>Tolna</v>
      </c>
      <c r="B29">
        <f>ABS('2016'!C35)</f>
        <v>0.25</v>
      </c>
      <c r="C29">
        <f>ABS('2016'!R35)</f>
        <v>1.65</v>
      </c>
      <c r="D29">
        <f>ABS('2016'!S35)</f>
        <v>0</v>
      </c>
      <c r="E29">
        <f>ABS('2016'!V35)</f>
        <v>0.35</v>
      </c>
      <c r="F29">
        <f>ABS('2016'!Z35)</f>
        <v>0.14000000000000001</v>
      </c>
      <c r="G29">
        <v>1000000</v>
      </c>
      <c r="I29">
        <f t="shared" si="1"/>
        <v>2</v>
      </c>
      <c r="J29">
        <f t="shared" si="2"/>
        <v>1</v>
      </c>
      <c r="K29">
        <f t="shared" si="3"/>
        <v>3</v>
      </c>
      <c r="L29">
        <f t="shared" si="4"/>
        <v>6</v>
      </c>
      <c r="M29">
        <f t="shared" si="5"/>
        <v>1</v>
      </c>
      <c r="N29">
        <f t="shared" si="6"/>
        <v>1000000</v>
      </c>
      <c r="O29">
        <f t="shared" si="14"/>
        <v>1000012.9</v>
      </c>
      <c r="P29" s="15" t="str">
        <f t="shared" si="7"/>
        <v>Tolna</v>
      </c>
      <c r="Q29" t="e">
        <f t="shared" si="15"/>
        <v>#VALUE!</v>
      </c>
      <c r="R29" s="34">
        <f t="shared" si="8"/>
        <v>2.6</v>
      </c>
      <c r="S29">
        <f t="shared" si="9"/>
        <v>2</v>
      </c>
      <c r="T29">
        <f t="shared" si="10"/>
        <v>2</v>
      </c>
      <c r="U29">
        <f t="shared" si="16"/>
        <v>0</v>
      </c>
      <c r="AE29" s="53" t="s">
        <v>28</v>
      </c>
      <c r="AF29" s="53" t="s">
        <v>327</v>
      </c>
      <c r="AG29" s="53">
        <v>2016</v>
      </c>
      <c r="AH29" s="53">
        <v>223618</v>
      </c>
      <c r="AI29" s="28">
        <f t="shared" si="17"/>
        <v>43.961063062901914</v>
      </c>
      <c r="AJ29">
        <f t="shared" si="11"/>
        <v>1000012.9</v>
      </c>
      <c r="AK29" s="34">
        <f t="shared" si="18"/>
        <v>223620884672.20001</v>
      </c>
      <c r="AL29" s="34"/>
      <c r="AM29" s="34"/>
      <c r="AN29" t="str">
        <f t="shared" si="12"/>
        <v>Tolna</v>
      </c>
      <c r="AO29" t="str">
        <f t="shared" si="13"/>
        <v>megye</v>
      </c>
    </row>
    <row r="30" spans="1:58" x14ac:dyDescent="0.25">
      <c r="A30" t="str">
        <f>'2015'!A36</f>
        <v>Vas</v>
      </c>
      <c r="B30">
        <f>ABS('2016'!C36)</f>
        <v>0</v>
      </c>
      <c r="C30">
        <f>ABS('2016'!R36)</f>
        <v>1.65</v>
      </c>
      <c r="D30">
        <f>ABS('2016'!S36)</f>
        <v>0.04</v>
      </c>
      <c r="E30">
        <f>ABS('2016'!V36)</f>
        <v>0.21</v>
      </c>
      <c r="F30">
        <f>ABS('2016'!Z36)</f>
        <v>0</v>
      </c>
      <c r="G30">
        <v>1000000</v>
      </c>
      <c r="I30">
        <f t="shared" si="1"/>
        <v>6</v>
      </c>
      <c r="J30">
        <f t="shared" si="2"/>
        <v>1</v>
      </c>
      <c r="K30">
        <f t="shared" si="3"/>
        <v>1</v>
      </c>
      <c r="L30">
        <f t="shared" si="4"/>
        <v>9</v>
      </c>
      <c r="M30">
        <f t="shared" si="5"/>
        <v>3</v>
      </c>
      <c r="N30">
        <f t="shared" si="6"/>
        <v>1000000</v>
      </c>
      <c r="O30">
        <f t="shared" si="14"/>
        <v>1000007.4</v>
      </c>
      <c r="P30" s="33" t="str">
        <f t="shared" si="7"/>
        <v>Vas</v>
      </c>
      <c r="Q30" t="e">
        <f t="shared" si="15"/>
        <v>#VALUE!</v>
      </c>
      <c r="R30" s="34">
        <f t="shared" si="8"/>
        <v>4</v>
      </c>
      <c r="S30">
        <f t="shared" si="9"/>
        <v>8</v>
      </c>
      <c r="T30">
        <f t="shared" si="10"/>
        <v>8</v>
      </c>
      <c r="U30">
        <f t="shared" si="16"/>
        <v>0</v>
      </c>
      <c r="AE30" s="53" t="s">
        <v>29</v>
      </c>
      <c r="AF30" s="53" t="s">
        <v>327</v>
      </c>
      <c r="AG30" s="53">
        <v>2016</v>
      </c>
      <c r="AH30" s="53">
        <v>253689</v>
      </c>
      <c r="AI30" s="28">
        <f t="shared" si="17"/>
        <v>38.750142891493127</v>
      </c>
      <c r="AJ30">
        <f t="shared" si="11"/>
        <v>1000007.4</v>
      </c>
      <c r="AK30" s="34">
        <f t="shared" si="18"/>
        <v>253690877298.60001</v>
      </c>
      <c r="AL30" s="34"/>
      <c r="AM30" s="34"/>
      <c r="AN30" t="str">
        <f t="shared" si="12"/>
        <v>Vas</v>
      </c>
      <c r="AO30" t="str">
        <f t="shared" si="13"/>
        <v>megye</v>
      </c>
    </row>
    <row r="31" spans="1:58" x14ac:dyDescent="0.25">
      <c r="A31" t="str">
        <f>'2015'!A37</f>
        <v>Veszprém</v>
      </c>
      <c r="B31">
        <f>ABS('2016'!C37)</f>
        <v>0.1</v>
      </c>
      <c r="C31">
        <f>ABS('2016'!R37)</f>
        <v>1.65</v>
      </c>
      <c r="D31">
        <f>ABS('2016'!S37)</f>
        <v>0</v>
      </c>
      <c r="E31">
        <f>ABS('2016'!V37)</f>
        <v>0.04</v>
      </c>
      <c r="F31">
        <f>ABS('2016'!Z37)</f>
        <v>0</v>
      </c>
      <c r="G31">
        <v>1000000</v>
      </c>
      <c r="I31">
        <f t="shared" si="1"/>
        <v>3</v>
      </c>
      <c r="J31">
        <f t="shared" si="2"/>
        <v>1</v>
      </c>
      <c r="K31">
        <f t="shared" si="3"/>
        <v>3</v>
      </c>
      <c r="L31">
        <f t="shared" si="4"/>
        <v>18</v>
      </c>
      <c r="M31">
        <f t="shared" si="5"/>
        <v>3</v>
      </c>
      <c r="N31">
        <f t="shared" si="6"/>
        <v>1000000</v>
      </c>
      <c r="O31">
        <f t="shared" si="14"/>
        <v>999997.9</v>
      </c>
      <c r="P31" t="str">
        <f t="shared" si="7"/>
        <v>Veszprém</v>
      </c>
      <c r="Q31" t="e">
        <f t="shared" si="15"/>
        <v>#VALUE!</v>
      </c>
      <c r="R31" s="34">
        <f t="shared" si="8"/>
        <v>5.6</v>
      </c>
      <c r="S31">
        <f t="shared" si="9"/>
        <v>14</v>
      </c>
      <c r="T31">
        <f t="shared" si="10"/>
        <v>15</v>
      </c>
      <c r="U31">
        <f t="shared" si="16"/>
        <v>1</v>
      </c>
      <c r="AE31" s="53" t="s">
        <v>30</v>
      </c>
      <c r="AF31" s="53" t="s">
        <v>327</v>
      </c>
      <c r="AG31" s="53">
        <v>2016</v>
      </c>
      <c r="AH31" s="53">
        <v>344302</v>
      </c>
      <c r="AI31" s="28">
        <f t="shared" si="17"/>
        <v>28.551925344610254</v>
      </c>
      <c r="AJ31">
        <f t="shared" si="11"/>
        <v>999997.9</v>
      </c>
      <c r="AK31" s="34">
        <f t="shared" si="18"/>
        <v>344301276965.79999</v>
      </c>
      <c r="AL31" s="34"/>
      <c r="AM31" s="34"/>
      <c r="AN31" t="str">
        <f t="shared" si="12"/>
        <v>Veszprém</v>
      </c>
      <c r="AO31" t="str">
        <f t="shared" si="13"/>
        <v>megye</v>
      </c>
    </row>
    <row r="32" spans="1:58" x14ac:dyDescent="0.25">
      <c r="A32" t="str">
        <f>'2015'!A38</f>
        <v>Zala</v>
      </c>
      <c r="B32">
        <f>ABS('2016'!C38)</f>
        <v>0</v>
      </c>
      <c r="C32">
        <f>ABS('2016'!R38)</f>
        <v>1.65</v>
      </c>
      <c r="D32">
        <f>ABS('2016'!S38)</f>
        <v>0</v>
      </c>
      <c r="E32">
        <f>ABS('2016'!V38)</f>
        <v>0.04</v>
      </c>
      <c r="F32">
        <f>ABS('2016'!Z38)</f>
        <v>0</v>
      </c>
      <c r="G32">
        <v>1000000</v>
      </c>
      <c r="I32">
        <f t="shared" si="1"/>
        <v>6</v>
      </c>
      <c r="J32">
        <f t="shared" si="2"/>
        <v>1</v>
      </c>
      <c r="K32">
        <f t="shared" si="3"/>
        <v>3</v>
      </c>
      <c r="L32">
        <f t="shared" si="4"/>
        <v>18</v>
      </c>
      <c r="M32">
        <f t="shared" si="5"/>
        <v>3</v>
      </c>
      <c r="N32">
        <f t="shared" si="6"/>
        <v>1000000</v>
      </c>
      <c r="O32">
        <f t="shared" si="14"/>
        <v>999993.9</v>
      </c>
      <c r="P32" t="str">
        <f t="shared" si="7"/>
        <v>Zala</v>
      </c>
      <c r="Q32" t="e">
        <f t="shared" si="15"/>
        <v>#VALUE!</v>
      </c>
      <c r="R32" s="34">
        <f t="shared" si="8"/>
        <v>6.2</v>
      </c>
      <c r="S32">
        <f t="shared" si="9"/>
        <v>19</v>
      </c>
      <c r="T32">
        <f t="shared" si="10"/>
        <v>19</v>
      </c>
      <c r="U32">
        <f t="shared" si="16"/>
        <v>0</v>
      </c>
      <c r="AE32" s="53" t="s">
        <v>31</v>
      </c>
      <c r="AF32" s="53" t="s">
        <v>327</v>
      </c>
      <c r="AG32" s="53">
        <v>2016</v>
      </c>
      <c r="AH32" s="53">
        <v>275027</v>
      </c>
      <c r="AI32" s="28">
        <f t="shared" si="17"/>
        <v>35.743708799499686</v>
      </c>
      <c r="AJ32">
        <f t="shared" si="11"/>
        <v>999993.9</v>
      </c>
      <c r="AK32" s="34">
        <f t="shared" si="18"/>
        <v>275025322335.29999</v>
      </c>
      <c r="AL32" s="34"/>
      <c r="AM32" s="34"/>
      <c r="AN32" t="str">
        <f t="shared" si="12"/>
        <v>Zala</v>
      </c>
      <c r="AO32" t="str">
        <f t="shared" si="13"/>
        <v>megye</v>
      </c>
    </row>
    <row r="33" spans="1:28" x14ac:dyDescent="0.25">
      <c r="I33">
        <f>MAX(I4:M32)</f>
        <v>29</v>
      </c>
    </row>
    <row r="35" spans="1:28" x14ac:dyDescent="0.25"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</row>
    <row r="36" spans="1:28" ht="17.25" x14ac:dyDescent="0.25">
      <c r="A36" s="17"/>
      <c r="Q36" s="36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</row>
    <row r="37" spans="1:28" ht="33" x14ac:dyDescent="0.25">
      <c r="A37" s="18" t="s">
        <v>85</v>
      </c>
      <c r="B37" s="19">
        <v>2765089</v>
      </c>
      <c r="C37" s="18" t="s">
        <v>86</v>
      </c>
      <c r="D37" s="19">
        <v>29</v>
      </c>
      <c r="E37" s="18" t="s">
        <v>87</v>
      </c>
      <c r="F37" s="19">
        <v>5</v>
      </c>
      <c r="G37" s="18" t="s">
        <v>88</v>
      </c>
      <c r="H37" s="19">
        <v>29</v>
      </c>
      <c r="I37" s="18" t="s">
        <v>89</v>
      </c>
      <c r="J37" s="19">
        <v>0</v>
      </c>
      <c r="K37" s="18" t="s">
        <v>90</v>
      </c>
      <c r="L37" s="19" t="s">
        <v>656</v>
      </c>
      <c r="Q37" s="37" t="s">
        <v>85</v>
      </c>
      <c r="R37" s="38">
        <v>4662714</v>
      </c>
      <c r="S37" s="37" t="s">
        <v>86</v>
      </c>
      <c r="T37" s="38">
        <v>29</v>
      </c>
      <c r="U37" s="37" t="s">
        <v>87</v>
      </c>
      <c r="V37" s="38">
        <v>5</v>
      </c>
      <c r="W37" s="37" t="s">
        <v>88</v>
      </c>
      <c r="X37" s="38">
        <v>29</v>
      </c>
      <c r="Y37" s="37" t="s">
        <v>89</v>
      </c>
      <c r="Z37" s="38">
        <v>0</v>
      </c>
      <c r="AA37" s="37" t="s">
        <v>90</v>
      </c>
      <c r="AB37" s="38" t="s">
        <v>657</v>
      </c>
    </row>
    <row r="38" spans="1:28" x14ac:dyDescent="0.25"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</row>
    <row r="39" spans="1:28" x14ac:dyDescent="0.25">
      <c r="A39" s="20" t="s">
        <v>92</v>
      </c>
      <c r="B39" s="20" t="s">
        <v>93</v>
      </c>
      <c r="C39" s="20" t="s">
        <v>94</v>
      </c>
      <c r="D39" s="20" t="s">
        <v>95</v>
      </c>
      <c r="E39" s="20" t="s">
        <v>96</v>
      </c>
      <c r="F39" s="20" t="s">
        <v>97</v>
      </c>
      <c r="G39" s="20" t="s">
        <v>658</v>
      </c>
      <c r="O39" t="str">
        <f>G39</f>
        <v>Y(A6)</v>
      </c>
      <c r="Q39" s="39" t="s">
        <v>92</v>
      </c>
      <c r="R39" s="39" t="s">
        <v>93</v>
      </c>
      <c r="S39" s="39" t="s">
        <v>94</v>
      </c>
      <c r="T39" s="39" t="s">
        <v>95</v>
      </c>
      <c r="U39" s="39" t="s">
        <v>96</v>
      </c>
      <c r="V39" s="39" t="s">
        <v>97</v>
      </c>
      <c r="W39" s="39" t="s">
        <v>658</v>
      </c>
      <c r="X39" s="34"/>
      <c r="Y39" s="34"/>
      <c r="Z39" s="34"/>
      <c r="AA39" s="34"/>
      <c r="AB39" s="34"/>
    </row>
    <row r="40" spans="1:28" x14ac:dyDescent="0.25">
      <c r="A40" s="20" t="s">
        <v>101</v>
      </c>
      <c r="B40" s="21">
        <v>6</v>
      </c>
      <c r="C40" s="21">
        <v>1</v>
      </c>
      <c r="D40" s="21">
        <v>3</v>
      </c>
      <c r="E40" s="21">
        <v>18</v>
      </c>
      <c r="F40" s="21">
        <v>3</v>
      </c>
      <c r="G40" s="21">
        <v>1000000</v>
      </c>
      <c r="J40">
        <f>30-B40</f>
        <v>24</v>
      </c>
      <c r="K40">
        <f t="shared" ref="K40:N40" si="19">30-C40</f>
        <v>29</v>
      </c>
      <c r="L40">
        <f t="shared" si="19"/>
        <v>27</v>
      </c>
      <c r="M40">
        <f t="shared" si="19"/>
        <v>12</v>
      </c>
      <c r="N40">
        <f t="shared" si="19"/>
        <v>27</v>
      </c>
      <c r="O40">
        <f t="shared" ref="O40:O68" si="20">G40</f>
        <v>1000000</v>
      </c>
      <c r="Q40" s="39" t="s">
        <v>101</v>
      </c>
      <c r="R40" s="30">
        <v>24</v>
      </c>
      <c r="S40" s="30">
        <v>29</v>
      </c>
      <c r="T40" s="30">
        <v>27</v>
      </c>
      <c r="U40" s="30">
        <v>12</v>
      </c>
      <c r="V40" s="30">
        <v>27</v>
      </c>
      <c r="W40" s="30">
        <v>1000000</v>
      </c>
      <c r="X40" s="34"/>
      <c r="Y40" s="34"/>
      <c r="Z40" s="34"/>
      <c r="AA40" s="34"/>
      <c r="AB40" s="34"/>
    </row>
    <row r="41" spans="1:28" x14ac:dyDescent="0.25">
      <c r="A41" s="20" t="s">
        <v>102</v>
      </c>
      <c r="B41" s="21">
        <v>6</v>
      </c>
      <c r="C41" s="21">
        <v>1</v>
      </c>
      <c r="D41" s="21">
        <v>3</v>
      </c>
      <c r="E41" s="21">
        <v>18</v>
      </c>
      <c r="F41" s="21">
        <v>3</v>
      </c>
      <c r="G41" s="21">
        <v>1000000</v>
      </c>
      <c r="J41">
        <f t="shared" ref="J41:J68" si="21">30-B41</f>
        <v>24</v>
      </c>
      <c r="K41">
        <f t="shared" ref="K41:K68" si="22">30-C41</f>
        <v>29</v>
      </c>
      <c r="L41">
        <f t="shared" ref="L41:L68" si="23">30-D41</f>
        <v>27</v>
      </c>
      <c r="M41">
        <f t="shared" ref="M41:M68" si="24">30-E41</f>
        <v>12</v>
      </c>
      <c r="N41">
        <f t="shared" ref="N41:N68" si="25">30-F41</f>
        <v>27</v>
      </c>
      <c r="O41">
        <f t="shared" si="20"/>
        <v>1000000</v>
      </c>
      <c r="Q41" s="39" t="s">
        <v>102</v>
      </c>
      <c r="R41" s="30">
        <v>24</v>
      </c>
      <c r="S41" s="30">
        <v>29</v>
      </c>
      <c r="T41" s="30">
        <v>27</v>
      </c>
      <c r="U41" s="30">
        <v>12</v>
      </c>
      <c r="V41" s="30">
        <v>27</v>
      </c>
      <c r="W41" s="30">
        <v>1000000</v>
      </c>
      <c r="X41" s="34"/>
      <c r="Y41" s="34"/>
      <c r="Z41" s="34"/>
      <c r="AA41" s="34"/>
      <c r="AB41" s="34"/>
    </row>
    <row r="42" spans="1:28" x14ac:dyDescent="0.25">
      <c r="A42" s="20" t="s">
        <v>103</v>
      </c>
      <c r="B42" s="21">
        <v>6</v>
      </c>
      <c r="C42" s="21">
        <v>1</v>
      </c>
      <c r="D42" s="21">
        <v>3</v>
      </c>
      <c r="E42" s="21">
        <v>16</v>
      </c>
      <c r="F42" s="21">
        <v>3</v>
      </c>
      <c r="G42" s="21">
        <v>1000000</v>
      </c>
      <c r="J42">
        <f t="shared" si="21"/>
        <v>24</v>
      </c>
      <c r="K42">
        <f t="shared" si="22"/>
        <v>29</v>
      </c>
      <c r="L42">
        <f t="shared" si="23"/>
        <v>27</v>
      </c>
      <c r="M42">
        <f t="shared" si="24"/>
        <v>14</v>
      </c>
      <c r="N42">
        <f t="shared" si="25"/>
        <v>27</v>
      </c>
      <c r="O42">
        <f t="shared" si="20"/>
        <v>1000000</v>
      </c>
      <c r="Q42" s="39" t="s">
        <v>103</v>
      </c>
      <c r="R42" s="30">
        <v>24</v>
      </c>
      <c r="S42" s="30">
        <v>29</v>
      </c>
      <c r="T42" s="30">
        <v>27</v>
      </c>
      <c r="U42" s="30">
        <v>14</v>
      </c>
      <c r="V42" s="30">
        <v>27</v>
      </c>
      <c r="W42" s="30">
        <v>1000000</v>
      </c>
      <c r="X42" s="34"/>
      <c r="Y42" s="34"/>
      <c r="Z42" s="34"/>
      <c r="AA42" s="34"/>
      <c r="AB42" s="34"/>
    </row>
    <row r="43" spans="1:28" x14ac:dyDescent="0.25">
      <c r="A43" s="20" t="s">
        <v>104</v>
      </c>
      <c r="B43" s="21">
        <v>1</v>
      </c>
      <c r="C43" s="21">
        <v>1</v>
      </c>
      <c r="D43" s="21">
        <v>1</v>
      </c>
      <c r="E43" s="21">
        <v>12</v>
      </c>
      <c r="F43" s="21">
        <v>3</v>
      </c>
      <c r="G43" s="21">
        <v>1000000</v>
      </c>
      <c r="J43">
        <f t="shared" si="21"/>
        <v>29</v>
      </c>
      <c r="K43">
        <f t="shared" si="22"/>
        <v>29</v>
      </c>
      <c r="L43">
        <f t="shared" si="23"/>
        <v>29</v>
      </c>
      <c r="M43">
        <f t="shared" si="24"/>
        <v>18</v>
      </c>
      <c r="N43">
        <f t="shared" si="25"/>
        <v>27</v>
      </c>
      <c r="O43">
        <f t="shared" si="20"/>
        <v>1000000</v>
      </c>
      <c r="Q43" s="39" t="s">
        <v>104</v>
      </c>
      <c r="R43" s="30">
        <v>29</v>
      </c>
      <c r="S43" s="30">
        <v>29</v>
      </c>
      <c r="T43" s="30">
        <v>29</v>
      </c>
      <c r="U43" s="30">
        <v>18</v>
      </c>
      <c r="V43" s="30">
        <v>27</v>
      </c>
      <c r="W43" s="30">
        <v>1000000</v>
      </c>
      <c r="X43" s="34"/>
      <c r="Y43" s="34"/>
      <c r="Z43" s="34"/>
      <c r="AA43" s="34"/>
      <c r="AB43" s="34"/>
    </row>
    <row r="44" spans="1:28" x14ac:dyDescent="0.25">
      <c r="A44" s="20" t="s">
        <v>105</v>
      </c>
      <c r="B44" s="21">
        <v>6</v>
      </c>
      <c r="C44" s="21">
        <v>1</v>
      </c>
      <c r="D44" s="21">
        <v>3</v>
      </c>
      <c r="E44" s="21">
        <v>18</v>
      </c>
      <c r="F44" s="21">
        <v>3</v>
      </c>
      <c r="G44" s="21">
        <v>1000000</v>
      </c>
      <c r="J44">
        <f t="shared" si="21"/>
        <v>24</v>
      </c>
      <c r="K44">
        <f t="shared" si="22"/>
        <v>29</v>
      </c>
      <c r="L44">
        <f t="shared" si="23"/>
        <v>27</v>
      </c>
      <c r="M44">
        <f t="shared" si="24"/>
        <v>12</v>
      </c>
      <c r="N44">
        <f t="shared" si="25"/>
        <v>27</v>
      </c>
      <c r="O44">
        <f t="shared" si="20"/>
        <v>1000000</v>
      </c>
      <c r="Q44" s="39" t="s">
        <v>105</v>
      </c>
      <c r="R44" s="30">
        <v>24</v>
      </c>
      <c r="S44" s="30">
        <v>29</v>
      </c>
      <c r="T44" s="30">
        <v>27</v>
      </c>
      <c r="U44" s="30">
        <v>12</v>
      </c>
      <c r="V44" s="30">
        <v>27</v>
      </c>
      <c r="W44" s="30">
        <v>1000000</v>
      </c>
      <c r="X44" s="34"/>
      <c r="Y44" s="34"/>
      <c r="Z44" s="34"/>
      <c r="AA44" s="34"/>
      <c r="AB44" s="34"/>
    </row>
    <row r="45" spans="1:28" x14ac:dyDescent="0.25">
      <c r="A45" s="20" t="s">
        <v>106</v>
      </c>
      <c r="B45" s="21">
        <v>6</v>
      </c>
      <c r="C45" s="21">
        <v>1</v>
      </c>
      <c r="D45" s="21">
        <v>3</v>
      </c>
      <c r="E45" s="21">
        <v>3</v>
      </c>
      <c r="F45" s="21">
        <v>3</v>
      </c>
      <c r="G45" s="21">
        <v>1000000</v>
      </c>
      <c r="J45">
        <f t="shared" si="21"/>
        <v>24</v>
      </c>
      <c r="K45">
        <f t="shared" si="22"/>
        <v>29</v>
      </c>
      <c r="L45">
        <f t="shared" si="23"/>
        <v>27</v>
      </c>
      <c r="M45">
        <f t="shared" si="24"/>
        <v>27</v>
      </c>
      <c r="N45">
        <f t="shared" si="25"/>
        <v>27</v>
      </c>
      <c r="O45">
        <f t="shared" si="20"/>
        <v>1000000</v>
      </c>
      <c r="Q45" s="39" t="s">
        <v>106</v>
      </c>
      <c r="R45" s="30">
        <v>24</v>
      </c>
      <c r="S45" s="30">
        <v>29</v>
      </c>
      <c r="T45" s="30">
        <v>27</v>
      </c>
      <c r="U45" s="30">
        <v>27</v>
      </c>
      <c r="V45" s="30">
        <v>27</v>
      </c>
      <c r="W45" s="30">
        <v>1000000</v>
      </c>
      <c r="X45" s="34"/>
      <c r="Y45" s="34"/>
      <c r="Z45" s="34"/>
      <c r="AA45" s="34"/>
      <c r="AB45" s="34"/>
    </row>
    <row r="46" spans="1:28" x14ac:dyDescent="0.25">
      <c r="A46" s="20" t="s">
        <v>107</v>
      </c>
      <c r="B46" s="21">
        <v>6</v>
      </c>
      <c r="C46" s="21">
        <v>1</v>
      </c>
      <c r="D46" s="21">
        <v>3</v>
      </c>
      <c r="E46" s="21">
        <v>18</v>
      </c>
      <c r="F46" s="21">
        <v>3</v>
      </c>
      <c r="G46" s="21">
        <v>1000000</v>
      </c>
      <c r="J46">
        <f t="shared" si="21"/>
        <v>24</v>
      </c>
      <c r="K46">
        <f t="shared" si="22"/>
        <v>29</v>
      </c>
      <c r="L46">
        <f t="shared" si="23"/>
        <v>27</v>
      </c>
      <c r="M46">
        <f t="shared" si="24"/>
        <v>12</v>
      </c>
      <c r="N46">
        <f t="shared" si="25"/>
        <v>27</v>
      </c>
      <c r="O46">
        <f t="shared" si="20"/>
        <v>1000000</v>
      </c>
      <c r="Q46" s="39" t="s">
        <v>107</v>
      </c>
      <c r="R46" s="30">
        <v>24</v>
      </c>
      <c r="S46" s="30">
        <v>29</v>
      </c>
      <c r="T46" s="30">
        <v>27</v>
      </c>
      <c r="U46" s="30">
        <v>12</v>
      </c>
      <c r="V46" s="30">
        <v>27</v>
      </c>
      <c r="W46" s="30">
        <v>1000000</v>
      </c>
      <c r="X46" s="34"/>
      <c r="Y46" s="34"/>
      <c r="Z46" s="34"/>
      <c r="AA46" s="34"/>
      <c r="AB46" s="34"/>
    </row>
    <row r="47" spans="1:28" x14ac:dyDescent="0.25">
      <c r="A47" s="20" t="s">
        <v>108</v>
      </c>
      <c r="B47" s="21">
        <v>6</v>
      </c>
      <c r="C47" s="21">
        <v>1</v>
      </c>
      <c r="D47" s="21">
        <v>3</v>
      </c>
      <c r="E47" s="21">
        <v>18</v>
      </c>
      <c r="F47" s="21">
        <v>3</v>
      </c>
      <c r="G47" s="21">
        <v>1000000</v>
      </c>
      <c r="J47">
        <f t="shared" si="21"/>
        <v>24</v>
      </c>
      <c r="K47">
        <f t="shared" si="22"/>
        <v>29</v>
      </c>
      <c r="L47">
        <f t="shared" si="23"/>
        <v>27</v>
      </c>
      <c r="M47">
        <f t="shared" si="24"/>
        <v>12</v>
      </c>
      <c r="N47">
        <f t="shared" si="25"/>
        <v>27</v>
      </c>
      <c r="O47">
        <f t="shared" si="20"/>
        <v>1000000</v>
      </c>
      <c r="Q47" s="39" t="s">
        <v>108</v>
      </c>
      <c r="R47" s="30">
        <v>24</v>
      </c>
      <c r="S47" s="30">
        <v>29</v>
      </c>
      <c r="T47" s="30">
        <v>27</v>
      </c>
      <c r="U47" s="30">
        <v>12</v>
      </c>
      <c r="V47" s="30">
        <v>27</v>
      </c>
      <c r="W47" s="30">
        <v>1000000</v>
      </c>
      <c r="X47" s="34"/>
      <c r="Y47" s="34"/>
      <c r="Z47" s="34"/>
      <c r="AA47" s="34"/>
      <c r="AB47" s="34"/>
    </row>
    <row r="48" spans="1:28" x14ac:dyDescent="0.25">
      <c r="A48" s="20" t="s">
        <v>109</v>
      </c>
      <c r="B48" s="21">
        <v>6</v>
      </c>
      <c r="C48" s="21">
        <v>1</v>
      </c>
      <c r="D48" s="21">
        <v>3</v>
      </c>
      <c r="E48" s="21">
        <v>17</v>
      </c>
      <c r="F48" s="21">
        <v>3</v>
      </c>
      <c r="G48" s="21">
        <v>1000000</v>
      </c>
      <c r="J48">
        <f t="shared" si="21"/>
        <v>24</v>
      </c>
      <c r="K48">
        <f t="shared" si="22"/>
        <v>29</v>
      </c>
      <c r="L48">
        <f t="shared" si="23"/>
        <v>27</v>
      </c>
      <c r="M48">
        <f t="shared" si="24"/>
        <v>13</v>
      </c>
      <c r="N48">
        <f t="shared" si="25"/>
        <v>27</v>
      </c>
      <c r="O48">
        <f t="shared" si="20"/>
        <v>1000000</v>
      </c>
      <c r="Q48" s="39" t="s">
        <v>109</v>
      </c>
      <c r="R48" s="30">
        <v>24</v>
      </c>
      <c r="S48" s="30">
        <v>29</v>
      </c>
      <c r="T48" s="30">
        <v>27</v>
      </c>
      <c r="U48" s="30">
        <v>13</v>
      </c>
      <c r="V48" s="30">
        <v>27</v>
      </c>
      <c r="W48" s="30">
        <v>1000000</v>
      </c>
      <c r="X48" s="34"/>
      <c r="Y48" s="34"/>
      <c r="Z48" s="34"/>
      <c r="AA48" s="34"/>
      <c r="AB48" s="34"/>
    </row>
    <row r="49" spans="1:28" x14ac:dyDescent="0.25">
      <c r="A49" s="20" t="s">
        <v>110</v>
      </c>
      <c r="B49" s="21">
        <v>6</v>
      </c>
      <c r="C49" s="21">
        <v>1</v>
      </c>
      <c r="D49" s="21">
        <v>3</v>
      </c>
      <c r="E49" s="21">
        <v>8</v>
      </c>
      <c r="F49" s="21">
        <v>3</v>
      </c>
      <c r="G49" s="21">
        <v>1000000</v>
      </c>
      <c r="J49">
        <f t="shared" si="21"/>
        <v>24</v>
      </c>
      <c r="K49">
        <f t="shared" si="22"/>
        <v>29</v>
      </c>
      <c r="L49">
        <f t="shared" si="23"/>
        <v>27</v>
      </c>
      <c r="M49">
        <f t="shared" si="24"/>
        <v>22</v>
      </c>
      <c r="N49">
        <f t="shared" si="25"/>
        <v>27</v>
      </c>
      <c r="O49">
        <f t="shared" si="20"/>
        <v>1000000</v>
      </c>
      <c r="Q49" s="39" t="s">
        <v>110</v>
      </c>
      <c r="R49" s="30">
        <v>24</v>
      </c>
      <c r="S49" s="30">
        <v>29</v>
      </c>
      <c r="T49" s="30">
        <v>27</v>
      </c>
      <c r="U49" s="30">
        <v>22</v>
      </c>
      <c r="V49" s="30">
        <v>27</v>
      </c>
      <c r="W49" s="30">
        <v>1000000</v>
      </c>
      <c r="X49" s="34"/>
      <c r="Y49" s="34"/>
      <c r="Z49" s="34"/>
      <c r="AA49" s="34"/>
      <c r="AB49" s="34"/>
    </row>
    <row r="50" spans="1:28" x14ac:dyDescent="0.25">
      <c r="A50" s="20" t="s">
        <v>111</v>
      </c>
      <c r="B50" s="21">
        <v>6</v>
      </c>
      <c r="C50" s="21">
        <v>1</v>
      </c>
      <c r="D50" s="21">
        <v>3</v>
      </c>
      <c r="E50" s="21">
        <v>15</v>
      </c>
      <c r="F50" s="21">
        <v>3</v>
      </c>
      <c r="G50" s="21">
        <v>1000000</v>
      </c>
      <c r="J50">
        <f t="shared" si="21"/>
        <v>24</v>
      </c>
      <c r="K50">
        <f t="shared" si="22"/>
        <v>29</v>
      </c>
      <c r="L50">
        <f t="shared" si="23"/>
        <v>27</v>
      </c>
      <c r="M50">
        <f t="shared" si="24"/>
        <v>15</v>
      </c>
      <c r="N50">
        <f t="shared" si="25"/>
        <v>27</v>
      </c>
      <c r="O50">
        <f t="shared" si="20"/>
        <v>1000000</v>
      </c>
      <c r="Q50" s="39" t="s">
        <v>111</v>
      </c>
      <c r="R50" s="30">
        <v>24</v>
      </c>
      <c r="S50" s="30">
        <v>29</v>
      </c>
      <c r="T50" s="30">
        <v>27</v>
      </c>
      <c r="U50" s="30">
        <v>15</v>
      </c>
      <c r="V50" s="30">
        <v>27</v>
      </c>
      <c r="W50" s="30">
        <v>1000000</v>
      </c>
      <c r="X50" s="34"/>
      <c r="Y50" s="34"/>
      <c r="Z50" s="34"/>
      <c r="AA50" s="34"/>
      <c r="AB50" s="34"/>
    </row>
    <row r="51" spans="1:28" x14ac:dyDescent="0.25">
      <c r="A51" s="20" t="s">
        <v>333</v>
      </c>
      <c r="B51" s="21">
        <v>6</v>
      </c>
      <c r="C51" s="21">
        <v>1</v>
      </c>
      <c r="D51" s="21">
        <v>3</v>
      </c>
      <c r="E51" s="21">
        <v>29</v>
      </c>
      <c r="F51" s="21">
        <v>3</v>
      </c>
      <c r="G51" s="21">
        <v>1000000</v>
      </c>
      <c r="J51">
        <f t="shared" si="21"/>
        <v>24</v>
      </c>
      <c r="K51">
        <f t="shared" si="22"/>
        <v>29</v>
      </c>
      <c r="L51">
        <f t="shared" si="23"/>
        <v>27</v>
      </c>
      <c r="M51">
        <f t="shared" si="24"/>
        <v>1</v>
      </c>
      <c r="N51">
        <f t="shared" si="25"/>
        <v>27</v>
      </c>
      <c r="O51">
        <f t="shared" si="20"/>
        <v>1000000</v>
      </c>
      <c r="Q51" s="39" t="s">
        <v>333</v>
      </c>
      <c r="R51" s="30">
        <v>24</v>
      </c>
      <c r="S51" s="30">
        <v>29</v>
      </c>
      <c r="T51" s="30">
        <v>27</v>
      </c>
      <c r="U51" s="30">
        <v>1</v>
      </c>
      <c r="V51" s="30">
        <v>27</v>
      </c>
      <c r="W51" s="30">
        <v>1000000</v>
      </c>
      <c r="X51" s="34"/>
      <c r="Y51" s="34"/>
      <c r="Z51" s="34"/>
      <c r="AA51" s="34"/>
      <c r="AB51" s="34"/>
    </row>
    <row r="52" spans="1:28" x14ac:dyDescent="0.25">
      <c r="A52" s="20" t="s">
        <v>334</v>
      </c>
      <c r="B52" s="21">
        <v>6</v>
      </c>
      <c r="C52" s="21">
        <v>1</v>
      </c>
      <c r="D52" s="21">
        <v>3</v>
      </c>
      <c r="E52" s="21">
        <v>7</v>
      </c>
      <c r="F52" s="21">
        <v>3</v>
      </c>
      <c r="G52" s="21">
        <v>1000000</v>
      </c>
      <c r="J52">
        <f t="shared" si="21"/>
        <v>24</v>
      </c>
      <c r="K52">
        <f t="shared" si="22"/>
        <v>29</v>
      </c>
      <c r="L52">
        <f t="shared" si="23"/>
        <v>27</v>
      </c>
      <c r="M52">
        <f t="shared" si="24"/>
        <v>23</v>
      </c>
      <c r="N52">
        <f t="shared" si="25"/>
        <v>27</v>
      </c>
      <c r="O52">
        <f t="shared" si="20"/>
        <v>1000000</v>
      </c>
      <c r="Q52" s="39" t="s">
        <v>334</v>
      </c>
      <c r="R52" s="30">
        <v>24</v>
      </c>
      <c r="S52" s="30">
        <v>29</v>
      </c>
      <c r="T52" s="30">
        <v>27</v>
      </c>
      <c r="U52" s="30">
        <v>23</v>
      </c>
      <c r="V52" s="30">
        <v>27</v>
      </c>
      <c r="W52" s="30">
        <v>1000000</v>
      </c>
      <c r="X52" s="34"/>
      <c r="Y52" s="34"/>
      <c r="Z52" s="34"/>
      <c r="AA52" s="34"/>
      <c r="AB52" s="34"/>
    </row>
    <row r="53" spans="1:28" x14ac:dyDescent="0.25">
      <c r="A53" s="20" t="s">
        <v>335</v>
      </c>
      <c r="B53" s="21">
        <v>6</v>
      </c>
      <c r="C53" s="21">
        <v>1</v>
      </c>
      <c r="D53" s="21">
        <v>3</v>
      </c>
      <c r="E53" s="21">
        <v>18</v>
      </c>
      <c r="F53" s="21">
        <v>3</v>
      </c>
      <c r="G53" s="21">
        <v>1000000</v>
      </c>
      <c r="J53">
        <f t="shared" si="21"/>
        <v>24</v>
      </c>
      <c r="K53">
        <f t="shared" si="22"/>
        <v>29</v>
      </c>
      <c r="L53">
        <f t="shared" si="23"/>
        <v>27</v>
      </c>
      <c r="M53">
        <f t="shared" si="24"/>
        <v>12</v>
      </c>
      <c r="N53">
        <f t="shared" si="25"/>
        <v>27</v>
      </c>
      <c r="O53">
        <f t="shared" si="20"/>
        <v>1000000</v>
      </c>
      <c r="Q53" s="39" t="s">
        <v>335</v>
      </c>
      <c r="R53" s="30">
        <v>24</v>
      </c>
      <c r="S53" s="30">
        <v>29</v>
      </c>
      <c r="T53" s="30">
        <v>27</v>
      </c>
      <c r="U53" s="30">
        <v>12</v>
      </c>
      <c r="V53" s="30">
        <v>27</v>
      </c>
      <c r="W53" s="30">
        <v>1000000</v>
      </c>
      <c r="X53" s="34"/>
      <c r="Y53" s="34"/>
      <c r="Z53" s="34"/>
      <c r="AA53" s="34"/>
      <c r="AB53" s="34"/>
    </row>
    <row r="54" spans="1:28" x14ac:dyDescent="0.25">
      <c r="A54" s="20" t="s">
        <v>336</v>
      </c>
      <c r="B54" s="21">
        <v>5</v>
      </c>
      <c r="C54" s="21">
        <v>1</v>
      </c>
      <c r="D54" s="21">
        <v>3</v>
      </c>
      <c r="E54" s="21">
        <v>1</v>
      </c>
      <c r="F54" s="21">
        <v>1</v>
      </c>
      <c r="G54" s="21">
        <v>1000000</v>
      </c>
      <c r="J54">
        <f t="shared" si="21"/>
        <v>25</v>
      </c>
      <c r="K54">
        <f t="shared" si="22"/>
        <v>29</v>
      </c>
      <c r="L54">
        <f t="shared" si="23"/>
        <v>27</v>
      </c>
      <c r="M54">
        <f t="shared" si="24"/>
        <v>29</v>
      </c>
      <c r="N54">
        <f t="shared" si="25"/>
        <v>29</v>
      </c>
      <c r="O54">
        <f t="shared" si="20"/>
        <v>1000000</v>
      </c>
      <c r="Q54" s="39" t="s">
        <v>336</v>
      </c>
      <c r="R54" s="30">
        <v>25</v>
      </c>
      <c r="S54" s="30">
        <v>29</v>
      </c>
      <c r="T54" s="30">
        <v>27</v>
      </c>
      <c r="U54" s="30">
        <v>29</v>
      </c>
      <c r="V54" s="30">
        <v>29</v>
      </c>
      <c r="W54" s="30">
        <v>1000000</v>
      </c>
      <c r="X54" s="34"/>
      <c r="Y54" s="34"/>
      <c r="Z54" s="34"/>
      <c r="AA54" s="34"/>
      <c r="AB54" s="34"/>
    </row>
    <row r="55" spans="1:28" x14ac:dyDescent="0.25">
      <c r="A55" s="20" t="s">
        <v>337</v>
      </c>
      <c r="B55" s="21">
        <v>6</v>
      </c>
      <c r="C55" s="21">
        <v>1</v>
      </c>
      <c r="D55" s="21">
        <v>3</v>
      </c>
      <c r="E55" s="21">
        <v>2</v>
      </c>
      <c r="F55" s="21">
        <v>3</v>
      </c>
      <c r="G55" s="21">
        <v>1000000</v>
      </c>
      <c r="J55">
        <f t="shared" si="21"/>
        <v>24</v>
      </c>
      <c r="K55">
        <f t="shared" si="22"/>
        <v>29</v>
      </c>
      <c r="L55">
        <f t="shared" si="23"/>
        <v>27</v>
      </c>
      <c r="M55">
        <f t="shared" si="24"/>
        <v>28</v>
      </c>
      <c r="N55">
        <f t="shared" si="25"/>
        <v>27</v>
      </c>
      <c r="O55">
        <f t="shared" si="20"/>
        <v>1000000</v>
      </c>
      <c r="Q55" s="39" t="s">
        <v>337</v>
      </c>
      <c r="R55" s="30">
        <v>24</v>
      </c>
      <c r="S55" s="30">
        <v>29</v>
      </c>
      <c r="T55" s="30">
        <v>27</v>
      </c>
      <c r="U55" s="30">
        <v>28</v>
      </c>
      <c r="V55" s="30">
        <v>27</v>
      </c>
      <c r="W55" s="30">
        <v>1000000</v>
      </c>
      <c r="X55" s="34"/>
      <c r="Y55" s="34"/>
      <c r="Z55" s="34"/>
      <c r="AA55" s="34"/>
      <c r="AB55" s="34"/>
    </row>
    <row r="56" spans="1:28" x14ac:dyDescent="0.25">
      <c r="A56" s="20" t="s">
        <v>338</v>
      </c>
      <c r="B56" s="21">
        <v>6</v>
      </c>
      <c r="C56" s="21">
        <v>1</v>
      </c>
      <c r="D56" s="21">
        <v>3</v>
      </c>
      <c r="E56" s="21">
        <v>18</v>
      </c>
      <c r="F56" s="21">
        <v>3</v>
      </c>
      <c r="G56" s="21">
        <v>1000000</v>
      </c>
      <c r="J56">
        <f t="shared" si="21"/>
        <v>24</v>
      </c>
      <c r="K56">
        <f t="shared" si="22"/>
        <v>29</v>
      </c>
      <c r="L56">
        <f t="shared" si="23"/>
        <v>27</v>
      </c>
      <c r="M56">
        <f t="shared" si="24"/>
        <v>12</v>
      </c>
      <c r="N56">
        <f t="shared" si="25"/>
        <v>27</v>
      </c>
      <c r="O56">
        <f t="shared" si="20"/>
        <v>1000000</v>
      </c>
      <c r="Q56" s="39" t="s">
        <v>338</v>
      </c>
      <c r="R56" s="30">
        <v>24</v>
      </c>
      <c r="S56" s="30">
        <v>29</v>
      </c>
      <c r="T56" s="30">
        <v>27</v>
      </c>
      <c r="U56" s="30">
        <v>12</v>
      </c>
      <c r="V56" s="30">
        <v>27</v>
      </c>
      <c r="W56" s="30">
        <v>1000000</v>
      </c>
      <c r="X56" s="34"/>
      <c r="Y56" s="34"/>
      <c r="Z56" s="34"/>
      <c r="AA56" s="34"/>
      <c r="AB56" s="34"/>
    </row>
    <row r="57" spans="1:28" x14ac:dyDescent="0.25">
      <c r="A57" s="20" t="s">
        <v>339</v>
      </c>
      <c r="B57" s="21">
        <v>6</v>
      </c>
      <c r="C57" s="21">
        <v>1</v>
      </c>
      <c r="D57" s="21">
        <v>3</v>
      </c>
      <c r="E57" s="21">
        <v>18</v>
      </c>
      <c r="F57" s="21">
        <v>3</v>
      </c>
      <c r="G57" s="21">
        <v>1000000</v>
      </c>
      <c r="J57">
        <f t="shared" si="21"/>
        <v>24</v>
      </c>
      <c r="K57">
        <f t="shared" si="22"/>
        <v>29</v>
      </c>
      <c r="L57">
        <f t="shared" si="23"/>
        <v>27</v>
      </c>
      <c r="M57">
        <f t="shared" si="24"/>
        <v>12</v>
      </c>
      <c r="N57">
        <f t="shared" si="25"/>
        <v>27</v>
      </c>
      <c r="O57">
        <f t="shared" si="20"/>
        <v>1000000</v>
      </c>
      <c r="Q57" s="39" t="s">
        <v>339</v>
      </c>
      <c r="R57" s="30">
        <v>24</v>
      </c>
      <c r="S57" s="30">
        <v>29</v>
      </c>
      <c r="T57" s="30">
        <v>27</v>
      </c>
      <c r="U57" s="30">
        <v>12</v>
      </c>
      <c r="V57" s="30">
        <v>27</v>
      </c>
      <c r="W57" s="30">
        <v>1000000</v>
      </c>
      <c r="X57" s="34"/>
      <c r="Y57" s="34"/>
      <c r="Z57" s="34"/>
      <c r="AA57" s="34"/>
      <c r="AB57" s="34"/>
    </row>
    <row r="58" spans="1:28" x14ac:dyDescent="0.25">
      <c r="A58" s="20" t="s">
        <v>340</v>
      </c>
      <c r="B58" s="21">
        <v>6</v>
      </c>
      <c r="C58" s="21">
        <v>1</v>
      </c>
      <c r="D58" s="21">
        <v>3</v>
      </c>
      <c r="E58" s="21">
        <v>9</v>
      </c>
      <c r="F58" s="21">
        <v>3</v>
      </c>
      <c r="G58" s="21">
        <v>1000000</v>
      </c>
      <c r="J58">
        <f t="shared" si="21"/>
        <v>24</v>
      </c>
      <c r="K58">
        <f t="shared" si="22"/>
        <v>29</v>
      </c>
      <c r="L58">
        <f t="shared" si="23"/>
        <v>27</v>
      </c>
      <c r="M58">
        <f t="shared" si="24"/>
        <v>21</v>
      </c>
      <c r="N58">
        <f t="shared" si="25"/>
        <v>27</v>
      </c>
      <c r="O58">
        <f t="shared" si="20"/>
        <v>1000000</v>
      </c>
      <c r="Q58" s="39" t="s">
        <v>340</v>
      </c>
      <c r="R58" s="30">
        <v>24</v>
      </c>
      <c r="S58" s="30">
        <v>29</v>
      </c>
      <c r="T58" s="30">
        <v>27</v>
      </c>
      <c r="U58" s="30">
        <v>21</v>
      </c>
      <c r="V58" s="30">
        <v>27</v>
      </c>
      <c r="W58" s="30">
        <v>1000000</v>
      </c>
      <c r="X58" s="34"/>
      <c r="Y58" s="34"/>
      <c r="Z58" s="34"/>
      <c r="AA58" s="34"/>
      <c r="AB58" s="34"/>
    </row>
    <row r="59" spans="1:28" x14ac:dyDescent="0.25">
      <c r="A59" s="20" t="s">
        <v>341</v>
      </c>
      <c r="B59" s="21">
        <v>6</v>
      </c>
      <c r="C59" s="21">
        <v>1</v>
      </c>
      <c r="D59" s="21">
        <v>3</v>
      </c>
      <c r="E59" s="21">
        <v>3</v>
      </c>
      <c r="F59" s="21">
        <v>3</v>
      </c>
      <c r="G59" s="21">
        <v>1000000</v>
      </c>
      <c r="J59">
        <f t="shared" si="21"/>
        <v>24</v>
      </c>
      <c r="K59">
        <f t="shared" si="22"/>
        <v>29</v>
      </c>
      <c r="L59">
        <f t="shared" si="23"/>
        <v>27</v>
      </c>
      <c r="M59">
        <f t="shared" si="24"/>
        <v>27</v>
      </c>
      <c r="N59">
        <f t="shared" si="25"/>
        <v>27</v>
      </c>
      <c r="O59">
        <f t="shared" si="20"/>
        <v>1000000</v>
      </c>
      <c r="Q59" s="39" t="s">
        <v>341</v>
      </c>
      <c r="R59" s="30">
        <v>24</v>
      </c>
      <c r="S59" s="30">
        <v>29</v>
      </c>
      <c r="T59" s="30">
        <v>27</v>
      </c>
      <c r="U59" s="30">
        <v>27</v>
      </c>
      <c r="V59" s="30">
        <v>27</v>
      </c>
      <c r="W59" s="30">
        <v>1000000</v>
      </c>
      <c r="X59" s="34"/>
      <c r="Y59" s="34"/>
      <c r="Z59" s="34"/>
      <c r="AA59" s="34"/>
      <c r="AB59" s="34"/>
    </row>
    <row r="60" spans="1:28" x14ac:dyDescent="0.25">
      <c r="A60" s="20" t="s">
        <v>342</v>
      </c>
      <c r="B60" s="21">
        <v>4</v>
      </c>
      <c r="C60" s="21">
        <v>1</v>
      </c>
      <c r="D60" s="21">
        <v>3</v>
      </c>
      <c r="E60" s="21">
        <v>5</v>
      </c>
      <c r="F60" s="21">
        <v>3</v>
      </c>
      <c r="G60" s="21">
        <v>1000000</v>
      </c>
      <c r="J60">
        <f t="shared" si="21"/>
        <v>26</v>
      </c>
      <c r="K60">
        <f t="shared" si="22"/>
        <v>29</v>
      </c>
      <c r="L60">
        <f t="shared" si="23"/>
        <v>27</v>
      </c>
      <c r="M60">
        <f t="shared" si="24"/>
        <v>25</v>
      </c>
      <c r="N60">
        <f t="shared" si="25"/>
        <v>27</v>
      </c>
      <c r="O60">
        <f t="shared" si="20"/>
        <v>1000000</v>
      </c>
      <c r="Q60" s="39" t="s">
        <v>342</v>
      </c>
      <c r="R60" s="30">
        <v>26</v>
      </c>
      <c r="S60" s="30">
        <v>29</v>
      </c>
      <c r="T60" s="30">
        <v>27</v>
      </c>
      <c r="U60" s="30">
        <v>25</v>
      </c>
      <c r="V60" s="30">
        <v>27</v>
      </c>
      <c r="W60" s="30">
        <v>1000000</v>
      </c>
      <c r="X60" s="34"/>
      <c r="Y60" s="34"/>
      <c r="Z60" s="34"/>
      <c r="AA60" s="34"/>
      <c r="AB60" s="34"/>
    </row>
    <row r="61" spans="1:28" x14ac:dyDescent="0.25">
      <c r="A61" s="20" t="s">
        <v>343</v>
      </c>
      <c r="B61" s="21">
        <v>6</v>
      </c>
      <c r="C61" s="21">
        <v>1</v>
      </c>
      <c r="D61" s="21">
        <v>3</v>
      </c>
      <c r="E61" s="21">
        <v>9</v>
      </c>
      <c r="F61" s="21">
        <v>3</v>
      </c>
      <c r="G61" s="21">
        <v>1000000</v>
      </c>
      <c r="J61">
        <f t="shared" si="21"/>
        <v>24</v>
      </c>
      <c r="K61">
        <f t="shared" si="22"/>
        <v>29</v>
      </c>
      <c r="L61">
        <f t="shared" si="23"/>
        <v>27</v>
      </c>
      <c r="M61">
        <f t="shared" si="24"/>
        <v>21</v>
      </c>
      <c r="N61">
        <f t="shared" si="25"/>
        <v>27</v>
      </c>
      <c r="O61">
        <f t="shared" si="20"/>
        <v>1000000</v>
      </c>
      <c r="Q61" s="39" t="s">
        <v>343</v>
      </c>
      <c r="R61" s="30">
        <v>24</v>
      </c>
      <c r="S61" s="30">
        <v>29</v>
      </c>
      <c r="T61" s="30">
        <v>27</v>
      </c>
      <c r="U61" s="30">
        <v>21</v>
      </c>
      <c r="V61" s="30">
        <v>27</v>
      </c>
      <c r="W61" s="30">
        <v>1000000</v>
      </c>
      <c r="X61" s="34"/>
      <c r="Y61" s="34"/>
      <c r="Z61" s="34"/>
      <c r="AA61" s="34"/>
      <c r="AB61" s="34"/>
    </row>
    <row r="62" spans="1:28" x14ac:dyDescent="0.25">
      <c r="A62" s="20" t="s">
        <v>344</v>
      </c>
      <c r="B62" s="21">
        <v>6</v>
      </c>
      <c r="C62" s="21">
        <v>1</v>
      </c>
      <c r="D62" s="21">
        <v>3</v>
      </c>
      <c r="E62" s="21">
        <v>13</v>
      </c>
      <c r="F62" s="21">
        <v>3</v>
      </c>
      <c r="G62" s="21">
        <v>1000000</v>
      </c>
      <c r="J62">
        <f t="shared" si="21"/>
        <v>24</v>
      </c>
      <c r="K62">
        <f t="shared" si="22"/>
        <v>29</v>
      </c>
      <c r="L62">
        <f t="shared" si="23"/>
        <v>27</v>
      </c>
      <c r="M62">
        <f t="shared" si="24"/>
        <v>17</v>
      </c>
      <c r="N62">
        <f t="shared" si="25"/>
        <v>27</v>
      </c>
      <c r="O62">
        <f t="shared" si="20"/>
        <v>1000000</v>
      </c>
      <c r="Q62" s="39" t="s">
        <v>344</v>
      </c>
      <c r="R62" s="30">
        <v>24</v>
      </c>
      <c r="S62" s="30">
        <v>29</v>
      </c>
      <c r="T62" s="30">
        <v>27</v>
      </c>
      <c r="U62" s="30">
        <v>17</v>
      </c>
      <c r="V62" s="30">
        <v>27</v>
      </c>
      <c r="W62" s="30">
        <v>1000000</v>
      </c>
      <c r="X62" s="34"/>
      <c r="Y62" s="34"/>
      <c r="Z62" s="34"/>
      <c r="AA62" s="34"/>
      <c r="AB62" s="34"/>
    </row>
    <row r="63" spans="1:28" x14ac:dyDescent="0.25">
      <c r="A63" s="20" t="s">
        <v>345</v>
      </c>
      <c r="B63" s="21">
        <v>6</v>
      </c>
      <c r="C63" s="21">
        <v>1</v>
      </c>
      <c r="D63" s="21">
        <v>3</v>
      </c>
      <c r="E63" s="21">
        <v>18</v>
      </c>
      <c r="F63" s="21">
        <v>3</v>
      </c>
      <c r="G63" s="21">
        <v>1000000</v>
      </c>
      <c r="J63">
        <f t="shared" si="21"/>
        <v>24</v>
      </c>
      <c r="K63">
        <f t="shared" si="22"/>
        <v>29</v>
      </c>
      <c r="L63">
        <f t="shared" si="23"/>
        <v>27</v>
      </c>
      <c r="M63">
        <f t="shared" si="24"/>
        <v>12</v>
      </c>
      <c r="N63">
        <f t="shared" si="25"/>
        <v>27</v>
      </c>
      <c r="O63">
        <f t="shared" si="20"/>
        <v>1000000</v>
      </c>
      <c r="Q63" s="39" t="s">
        <v>345</v>
      </c>
      <c r="R63" s="30">
        <v>24</v>
      </c>
      <c r="S63" s="30">
        <v>29</v>
      </c>
      <c r="T63" s="30">
        <v>27</v>
      </c>
      <c r="U63" s="30">
        <v>12</v>
      </c>
      <c r="V63" s="30">
        <v>27</v>
      </c>
      <c r="W63" s="30">
        <v>1000000</v>
      </c>
      <c r="X63" s="34"/>
      <c r="Y63" s="34"/>
      <c r="Z63" s="34"/>
      <c r="AA63" s="34"/>
      <c r="AB63" s="34"/>
    </row>
    <row r="64" spans="1:28" x14ac:dyDescent="0.25">
      <c r="A64" s="20" t="s">
        <v>346</v>
      </c>
      <c r="B64" s="21">
        <v>6</v>
      </c>
      <c r="C64" s="21">
        <v>1</v>
      </c>
      <c r="D64" s="21">
        <v>3</v>
      </c>
      <c r="E64" s="21">
        <v>14</v>
      </c>
      <c r="F64" s="21">
        <v>3</v>
      </c>
      <c r="G64" s="21">
        <v>1000000</v>
      </c>
      <c r="J64">
        <f t="shared" si="21"/>
        <v>24</v>
      </c>
      <c r="K64">
        <f t="shared" si="22"/>
        <v>29</v>
      </c>
      <c r="L64">
        <f t="shared" si="23"/>
        <v>27</v>
      </c>
      <c r="M64">
        <f t="shared" si="24"/>
        <v>16</v>
      </c>
      <c r="N64">
        <f t="shared" si="25"/>
        <v>27</v>
      </c>
      <c r="O64">
        <f t="shared" si="20"/>
        <v>1000000</v>
      </c>
      <c r="Q64" s="39" t="s">
        <v>346</v>
      </c>
      <c r="R64" s="30">
        <v>24</v>
      </c>
      <c r="S64" s="30">
        <v>29</v>
      </c>
      <c r="T64" s="30">
        <v>27</v>
      </c>
      <c r="U64" s="30">
        <v>16</v>
      </c>
      <c r="V64" s="30">
        <v>27</v>
      </c>
      <c r="W64" s="30">
        <v>1000000</v>
      </c>
      <c r="X64" s="34"/>
      <c r="Y64" s="34"/>
      <c r="Z64" s="34"/>
      <c r="AA64" s="34"/>
      <c r="AB64" s="34"/>
    </row>
    <row r="65" spans="1:28" x14ac:dyDescent="0.25">
      <c r="A65" s="20" t="s">
        <v>347</v>
      </c>
      <c r="B65" s="21">
        <v>2</v>
      </c>
      <c r="C65" s="21">
        <v>1</v>
      </c>
      <c r="D65" s="21">
        <v>3</v>
      </c>
      <c r="E65" s="21">
        <v>6</v>
      </c>
      <c r="F65" s="21">
        <v>1</v>
      </c>
      <c r="G65" s="21">
        <v>1000000</v>
      </c>
      <c r="J65">
        <f t="shared" si="21"/>
        <v>28</v>
      </c>
      <c r="K65">
        <f t="shared" si="22"/>
        <v>29</v>
      </c>
      <c r="L65">
        <f t="shared" si="23"/>
        <v>27</v>
      </c>
      <c r="M65">
        <f t="shared" si="24"/>
        <v>24</v>
      </c>
      <c r="N65">
        <f t="shared" si="25"/>
        <v>29</v>
      </c>
      <c r="O65">
        <f t="shared" si="20"/>
        <v>1000000</v>
      </c>
      <c r="Q65" s="39" t="s">
        <v>347</v>
      </c>
      <c r="R65" s="30">
        <v>28</v>
      </c>
      <c r="S65" s="30">
        <v>29</v>
      </c>
      <c r="T65" s="30">
        <v>27</v>
      </c>
      <c r="U65" s="30">
        <v>24</v>
      </c>
      <c r="V65" s="30">
        <v>29</v>
      </c>
      <c r="W65" s="30">
        <v>1000000</v>
      </c>
      <c r="X65" s="34"/>
      <c r="Y65" s="34"/>
      <c r="Z65" s="34"/>
      <c r="AA65" s="34"/>
      <c r="AB65" s="34"/>
    </row>
    <row r="66" spans="1:28" x14ac:dyDescent="0.25">
      <c r="A66" s="20" t="s">
        <v>348</v>
      </c>
      <c r="B66" s="21">
        <v>6</v>
      </c>
      <c r="C66" s="21">
        <v>1</v>
      </c>
      <c r="D66" s="21">
        <v>1</v>
      </c>
      <c r="E66" s="21">
        <v>9</v>
      </c>
      <c r="F66" s="21">
        <v>3</v>
      </c>
      <c r="G66" s="21">
        <v>1000000</v>
      </c>
      <c r="J66">
        <f t="shared" si="21"/>
        <v>24</v>
      </c>
      <c r="K66">
        <f t="shared" si="22"/>
        <v>29</v>
      </c>
      <c r="L66">
        <f t="shared" si="23"/>
        <v>29</v>
      </c>
      <c r="M66">
        <f t="shared" si="24"/>
        <v>21</v>
      </c>
      <c r="N66">
        <f t="shared" si="25"/>
        <v>27</v>
      </c>
      <c r="O66">
        <f t="shared" si="20"/>
        <v>1000000</v>
      </c>
      <c r="Q66" s="39" t="s">
        <v>348</v>
      </c>
      <c r="R66" s="30">
        <v>24</v>
      </c>
      <c r="S66" s="30">
        <v>29</v>
      </c>
      <c r="T66" s="30">
        <v>29</v>
      </c>
      <c r="U66" s="30">
        <v>21</v>
      </c>
      <c r="V66" s="30">
        <v>27</v>
      </c>
      <c r="W66" s="30">
        <v>1000000</v>
      </c>
      <c r="X66" s="34"/>
      <c r="Y66" s="34"/>
      <c r="Z66" s="34"/>
      <c r="AA66" s="34"/>
      <c r="AB66" s="34"/>
    </row>
    <row r="67" spans="1:28" x14ac:dyDescent="0.25">
      <c r="A67" s="20" t="s">
        <v>349</v>
      </c>
      <c r="B67" s="21">
        <v>3</v>
      </c>
      <c r="C67" s="21">
        <v>1</v>
      </c>
      <c r="D67" s="21">
        <v>3</v>
      </c>
      <c r="E67" s="21">
        <v>18</v>
      </c>
      <c r="F67" s="21">
        <v>3</v>
      </c>
      <c r="G67" s="21">
        <v>1000000</v>
      </c>
      <c r="J67">
        <f t="shared" si="21"/>
        <v>27</v>
      </c>
      <c r="K67">
        <f t="shared" si="22"/>
        <v>29</v>
      </c>
      <c r="L67">
        <f t="shared" si="23"/>
        <v>27</v>
      </c>
      <c r="M67">
        <f t="shared" si="24"/>
        <v>12</v>
      </c>
      <c r="N67">
        <f t="shared" si="25"/>
        <v>27</v>
      </c>
      <c r="O67">
        <f t="shared" si="20"/>
        <v>1000000</v>
      </c>
      <c r="Q67" s="39" t="s">
        <v>349</v>
      </c>
      <c r="R67" s="30">
        <v>27</v>
      </c>
      <c r="S67" s="30">
        <v>29</v>
      </c>
      <c r="T67" s="30">
        <v>27</v>
      </c>
      <c r="U67" s="30">
        <v>12</v>
      </c>
      <c r="V67" s="30">
        <v>27</v>
      </c>
      <c r="W67" s="30">
        <v>1000000</v>
      </c>
      <c r="X67" s="34"/>
      <c r="Y67" s="34"/>
      <c r="Z67" s="34"/>
      <c r="AA67" s="34"/>
      <c r="AB67" s="34"/>
    </row>
    <row r="68" spans="1:28" x14ac:dyDescent="0.25">
      <c r="A68" s="20" t="s">
        <v>350</v>
      </c>
      <c r="B68" s="21">
        <v>6</v>
      </c>
      <c r="C68" s="21">
        <v>1</v>
      </c>
      <c r="D68" s="21">
        <v>3</v>
      </c>
      <c r="E68" s="21">
        <v>18</v>
      </c>
      <c r="F68" s="21">
        <v>3</v>
      </c>
      <c r="G68" s="21">
        <v>1000000</v>
      </c>
      <c r="J68">
        <f t="shared" si="21"/>
        <v>24</v>
      </c>
      <c r="K68">
        <f t="shared" si="22"/>
        <v>29</v>
      </c>
      <c r="L68">
        <f t="shared" si="23"/>
        <v>27</v>
      </c>
      <c r="M68">
        <f t="shared" si="24"/>
        <v>12</v>
      </c>
      <c r="N68">
        <f t="shared" si="25"/>
        <v>27</v>
      </c>
      <c r="O68">
        <f t="shared" si="20"/>
        <v>1000000</v>
      </c>
      <c r="Q68" s="39" t="s">
        <v>350</v>
      </c>
      <c r="R68" s="30">
        <v>24</v>
      </c>
      <c r="S68" s="30">
        <v>29</v>
      </c>
      <c r="T68" s="30">
        <v>27</v>
      </c>
      <c r="U68" s="30">
        <v>12</v>
      </c>
      <c r="V68" s="30">
        <v>27</v>
      </c>
      <c r="W68" s="30">
        <v>1000000</v>
      </c>
      <c r="X68" s="34"/>
      <c r="Y68" s="34"/>
      <c r="Z68" s="34"/>
      <c r="AA68" s="34"/>
      <c r="AB68" s="34"/>
    </row>
    <row r="69" spans="1:28" x14ac:dyDescent="0.25"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</row>
    <row r="70" spans="1:28" x14ac:dyDescent="0.25">
      <c r="A70" s="20" t="s">
        <v>112</v>
      </c>
      <c r="B70" s="20" t="s">
        <v>93</v>
      </c>
      <c r="C70" s="20" t="s">
        <v>94</v>
      </c>
      <c r="D70" s="20" t="s">
        <v>95</v>
      </c>
      <c r="E70" s="20" t="s">
        <v>96</v>
      </c>
      <c r="F70" s="20" t="s">
        <v>97</v>
      </c>
      <c r="Q70" s="39" t="s">
        <v>112</v>
      </c>
      <c r="R70" s="39" t="s">
        <v>93</v>
      </c>
      <c r="S70" s="39" t="s">
        <v>94</v>
      </c>
      <c r="T70" s="39" t="s">
        <v>95</v>
      </c>
      <c r="U70" s="39" t="s">
        <v>96</v>
      </c>
      <c r="V70" s="39" t="s">
        <v>97</v>
      </c>
      <c r="W70" s="34"/>
      <c r="X70" s="34"/>
      <c r="Y70" s="34"/>
      <c r="Z70" s="34"/>
      <c r="AA70" s="34"/>
      <c r="AB70" s="34"/>
    </row>
    <row r="71" spans="1:28" x14ac:dyDescent="0.25">
      <c r="A71" s="20" t="s">
        <v>113</v>
      </c>
      <c r="B71" s="21" t="s">
        <v>659</v>
      </c>
      <c r="C71" s="21" t="s">
        <v>352</v>
      </c>
      <c r="D71" s="21" t="s">
        <v>660</v>
      </c>
      <c r="E71" s="21" t="s">
        <v>661</v>
      </c>
      <c r="F71" s="21" t="s">
        <v>352</v>
      </c>
      <c r="Q71" s="39" t="s">
        <v>113</v>
      </c>
      <c r="R71" s="30" t="s">
        <v>662</v>
      </c>
      <c r="S71" s="30" t="s">
        <v>352</v>
      </c>
      <c r="T71" s="30" t="s">
        <v>663</v>
      </c>
      <c r="U71" s="30" t="s">
        <v>664</v>
      </c>
      <c r="V71" s="30" t="s">
        <v>352</v>
      </c>
      <c r="W71" s="34"/>
      <c r="X71" s="34"/>
      <c r="Y71" s="34"/>
      <c r="Z71" s="34"/>
      <c r="AA71" s="34"/>
      <c r="AB71" s="34"/>
    </row>
    <row r="72" spans="1:28" x14ac:dyDescent="0.25">
      <c r="A72" s="20" t="s">
        <v>119</v>
      </c>
      <c r="B72" s="21" t="s">
        <v>665</v>
      </c>
      <c r="C72" s="21" t="s">
        <v>358</v>
      </c>
      <c r="D72" s="21" t="s">
        <v>358</v>
      </c>
      <c r="E72" s="21" t="s">
        <v>666</v>
      </c>
      <c r="F72" s="21" t="s">
        <v>358</v>
      </c>
      <c r="Q72" s="39" t="s">
        <v>119</v>
      </c>
      <c r="R72" s="30" t="s">
        <v>667</v>
      </c>
      <c r="S72" s="30" t="s">
        <v>358</v>
      </c>
      <c r="T72" s="30" t="s">
        <v>668</v>
      </c>
      <c r="U72" s="30" t="s">
        <v>669</v>
      </c>
      <c r="V72" s="30" t="s">
        <v>358</v>
      </c>
      <c r="W72" s="34"/>
      <c r="X72" s="34"/>
      <c r="Y72" s="34"/>
      <c r="Z72" s="34"/>
      <c r="AA72" s="34"/>
      <c r="AB72" s="34"/>
    </row>
    <row r="73" spans="1:28" x14ac:dyDescent="0.25">
      <c r="A73" s="20" t="s">
        <v>124</v>
      </c>
      <c r="B73" s="21" t="s">
        <v>670</v>
      </c>
      <c r="C73" s="21" t="s">
        <v>368</v>
      </c>
      <c r="D73" s="21" t="s">
        <v>368</v>
      </c>
      <c r="E73" s="21" t="s">
        <v>671</v>
      </c>
      <c r="F73" s="21" t="s">
        <v>368</v>
      </c>
      <c r="Q73" s="39" t="s">
        <v>124</v>
      </c>
      <c r="R73" s="30" t="s">
        <v>672</v>
      </c>
      <c r="S73" s="30" t="s">
        <v>368</v>
      </c>
      <c r="T73" s="30" t="s">
        <v>673</v>
      </c>
      <c r="U73" s="30" t="s">
        <v>674</v>
      </c>
      <c r="V73" s="30" t="s">
        <v>368</v>
      </c>
      <c r="W73" s="34"/>
      <c r="X73" s="34"/>
      <c r="Y73" s="34"/>
      <c r="Z73" s="34"/>
      <c r="AA73" s="34"/>
      <c r="AB73" s="34"/>
    </row>
    <row r="74" spans="1:28" x14ac:dyDescent="0.25">
      <c r="A74" s="20" t="s">
        <v>132</v>
      </c>
      <c r="B74" s="21" t="s">
        <v>675</v>
      </c>
      <c r="C74" s="21" t="s">
        <v>377</v>
      </c>
      <c r="D74" s="21" t="s">
        <v>377</v>
      </c>
      <c r="E74" s="21" t="s">
        <v>676</v>
      </c>
      <c r="F74" s="21" t="s">
        <v>377</v>
      </c>
      <c r="Q74" s="39" t="s">
        <v>132</v>
      </c>
      <c r="R74" s="30" t="s">
        <v>677</v>
      </c>
      <c r="S74" s="30" t="s">
        <v>377</v>
      </c>
      <c r="T74" s="30" t="s">
        <v>678</v>
      </c>
      <c r="U74" s="30" t="s">
        <v>679</v>
      </c>
      <c r="V74" s="30" t="s">
        <v>377</v>
      </c>
      <c r="W74" s="34"/>
      <c r="X74" s="34"/>
      <c r="Y74" s="34"/>
      <c r="Z74" s="34"/>
      <c r="AA74" s="34"/>
      <c r="AB74" s="34"/>
    </row>
    <row r="75" spans="1:28" x14ac:dyDescent="0.25">
      <c r="A75" s="20" t="s">
        <v>140</v>
      </c>
      <c r="B75" s="21" t="s">
        <v>680</v>
      </c>
      <c r="C75" s="21" t="s">
        <v>386</v>
      </c>
      <c r="D75" s="21" t="s">
        <v>386</v>
      </c>
      <c r="E75" s="21" t="s">
        <v>681</v>
      </c>
      <c r="F75" s="21" t="s">
        <v>386</v>
      </c>
      <c r="Q75" s="39" t="s">
        <v>140</v>
      </c>
      <c r="R75" s="30" t="s">
        <v>682</v>
      </c>
      <c r="S75" s="30" t="s">
        <v>386</v>
      </c>
      <c r="T75" s="30" t="s">
        <v>683</v>
      </c>
      <c r="U75" s="30" t="s">
        <v>684</v>
      </c>
      <c r="V75" s="30" t="s">
        <v>386</v>
      </c>
      <c r="W75" s="34"/>
      <c r="X75" s="34"/>
      <c r="Y75" s="34"/>
      <c r="Z75" s="34"/>
      <c r="AA75" s="34"/>
      <c r="AB75" s="34"/>
    </row>
    <row r="76" spans="1:28" x14ac:dyDescent="0.25">
      <c r="A76" s="20" t="s">
        <v>148</v>
      </c>
      <c r="B76" s="21" t="s">
        <v>685</v>
      </c>
      <c r="C76" s="21" t="s">
        <v>394</v>
      </c>
      <c r="D76" s="21" t="s">
        <v>394</v>
      </c>
      <c r="E76" s="21" t="s">
        <v>686</v>
      </c>
      <c r="F76" s="21" t="s">
        <v>394</v>
      </c>
      <c r="Q76" s="39" t="s">
        <v>148</v>
      </c>
      <c r="R76" s="30" t="s">
        <v>687</v>
      </c>
      <c r="S76" s="30" t="s">
        <v>394</v>
      </c>
      <c r="T76" s="30" t="s">
        <v>688</v>
      </c>
      <c r="U76" s="30" t="s">
        <v>689</v>
      </c>
      <c r="V76" s="30" t="s">
        <v>394</v>
      </c>
      <c r="W76" s="34"/>
      <c r="X76" s="34"/>
      <c r="Y76" s="34"/>
      <c r="Z76" s="34"/>
      <c r="AA76" s="34"/>
      <c r="AB76" s="34"/>
    </row>
    <row r="77" spans="1:28" x14ac:dyDescent="0.25">
      <c r="A77" s="20" t="s">
        <v>156</v>
      </c>
      <c r="B77" s="21" t="s">
        <v>402</v>
      </c>
      <c r="C77" s="21" t="s">
        <v>402</v>
      </c>
      <c r="D77" s="21" t="s">
        <v>402</v>
      </c>
      <c r="E77" s="21" t="s">
        <v>690</v>
      </c>
      <c r="F77" s="21" t="s">
        <v>402</v>
      </c>
      <c r="Q77" s="39" t="s">
        <v>156</v>
      </c>
      <c r="R77" s="30" t="s">
        <v>691</v>
      </c>
      <c r="S77" s="30" t="s">
        <v>402</v>
      </c>
      <c r="T77" s="30" t="s">
        <v>692</v>
      </c>
      <c r="U77" s="30" t="s">
        <v>693</v>
      </c>
      <c r="V77" s="30" t="s">
        <v>402</v>
      </c>
      <c r="W77" s="34"/>
      <c r="X77" s="34"/>
      <c r="Y77" s="34"/>
      <c r="Z77" s="34"/>
      <c r="AA77" s="34"/>
      <c r="AB77" s="34"/>
    </row>
    <row r="78" spans="1:28" x14ac:dyDescent="0.25">
      <c r="A78" s="20" t="s">
        <v>164</v>
      </c>
      <c r="B78" s="21" t="s">
        <v>410</v>
      </c>
      <c r="C78" s="21" t="s">
        <v>410</v>
      </c>
      <c r="D78" s="21" t="s">
        <v>410</v>
      </c>
      <c r="E78" s="21" t="s">
        <v>694</v>
      </c>
      <c r="F78" s="21" t="s">
        <v>410</v>
      </c>
      <c r="Q78" s="39" t="s">
        <v>164</v>
      </c>
      <c r="R78" s="30" t="s">
        <v>695</v>
      </c>
      <c r="S78" s="30" t="s">
        <v>410</v>
      </c>
      <c r="T78" s="30" t="s">
        <v>696</v>
      </c>
      <c r="U78" s="30" t="s">
        <v>697</v>
      </c>
      <c r="V78" s="30" t="s">
        <v>410</v>
      </c>
      <c r="W78" s="34"/>
      <c r="X78" s="34"/>
      <c r="Y78" s="34"/>
      <c r="Z78" s="34"/>
      <c r="AA78" s="34"/>
      <c r="AB78" s="34"/>
    </row>
    <row r="79" spans="1:28" x14ac:dyDescent="0.25">
      <c r="A79" s="20" t="s">
        <v>172</v>
      </c>
      <c r="B79" s="21" t="s">
        <v>418</v>
      </c>
      <c r="C79" s="21" t="s">
        <v>418</v>
      </c>
      <c r="D79" s="21" t="s">
        <v>418</v>
      </c>
      <c r="E79" s="21" t="s">
        <v>698</v>
      </c>
      <c r="F79" s="21" t="s">
        <v>418</v>
      </c>
      <c r="Q79" s="39" t="s">
        <v>172</v>
      </c>
      <c r="R79" s="30" t="s">
        <v>699</v>
      </c>
      <c r="S79" s="30" t="s">
        <v>418</v>
      </c>
      <c r="T79" s="30" t="s">
        <v>700</v>
      </c>
      <c r="U79" s="30" t="s">
        <v>701</v>
      </c>
      <c r="V79" s="30" t="s">
        <v>418</v>
      </c>
      <c r="W79" s="34"/>
      <c r="X79" s="34"/>
      <c r="Y79" s="34"/>
      <c r="Z79" s="34"/>
      <c r="AA79" s="34"/>
      <c r="AB79" s="34"/>
    </row>
    <row r="80" spans="1:28" x14ac:dyDescent="0.25">
      <c r="A80" s="20" t="s">
        <v>180</v>
      </c>
      <c r="B80" s="21" t="s">
        <v>425</v>
      </c>
      <c r="C80" s="21" t="s">
        <v>425</v>
      </c>
      <c r="D80" s="21" t="s">
        <v>425</v>
      </c>
      <c r="E80" s="21" t="s">
        <v>702</v>
      </c>
      <c r="F80" s="21" t="s">
        <v>425</v>
      </c>
      <c r="Q80" s="39" t="s">
        <v>180</v>
      </c>
      <c r="R80" s="30" t="s">
        <v>703</v>
      </c>
      <c r="S80" s="30" t="s">
        <v>425</v>
      </c>
      <c r="T80" s="30" t="s">
        <v>704</v>
      </c>
      <c r="U80" s="30" t="s">
        <v>705</v>
      </c>
      <c r="V80" s="30" t="s">
        <v>425</v>
      </c>
      <c r="W80" s="34"/>
      <c r="X80" s="34"/>
      <c r="Y80" s="34"/>
      <c r="Z80" s="34"/>
      <c r="AA80" s="34"/>
      <c r="AB80" s="34"/>
    </row>
    <row r="81" spans="1:28" x14ac:dyDescent="0.25">
      <c r="A81" s="20" t="s">
        <v>188</v>
      </c>
      <c r="B81" s="21" t="s">
        <v>432</v>
      </c>
      <c r="C81" s="21" t="s">
        <v>432</v>
      </c>
      <c r="D81" s="21" t="s">
        <v>432</v>
      </c>
      <c r="E81" s="21" t="s">
        <v>706</v>
      </c>
      <c r="F81" s="21" t="s">
        <v>432</v>
      </c>
      <c r="Q81" s="39" t="s">
        <v>188</v>
      </c>
      <c r="R81" s="30" t="s">
        <v>707</v>
      </c>
      <c r="S81" s="30" t="s">
        <v>432</v>
      </c>
      <c r="T81" s="30" t="s">
        <v>708</v>
      </c>
      <c r="U81" s="30" t="s">
        <v>709</v>
      </c>
      <c r="V81" s="30" t="s">
        <v>432</v>
      </c>
      <c r="W81" s="34"/>
      <c r="X81" s="34"/>
      <c r="Y81" s="34"/>
      <c r="Z81" s="34"/>
      <c r="AA81" s="34"/>
      <c r="AB81" s="34"/>
    </row>
    <row r="82" spans="1:28" x14ac:dyDescent="0.25">
      <c r="A82" s="20" t="s">
        <v>437</v>
      </c>
      <c r="B82" s="21" t="s">
        <v>439</v>
      </c>
      <c r="C82" s="21" t="s">
        <v>439</v>
      </c>
      <c r="D82" s="21" t="s">
        <v>439</v>
      </c>
      <c r="E82" s="21" t="s">
        <v>710</v>
      </c>
      <c r="F82" s="21" t="s">
        <v>439</v>
      </c>
      <c r="Q82" s="39" t="s">
        <v>437</v>
      </c>
      <c r="R82" s="30" t="s">
        <v>711</v>
      </c>
      <c r="S82" s="30" t="s">
        <v>439</v>
      </c>
      <c r="T82" s="30" t="s">
        <v>712</v>
      </c>
      <c r="U82" s="30" t="s">
        <v>713</v>
      </c>
      <c r="V82" s="30" t="s">
        <v>439</v>
      </c>
      <c r="W82" s="34"/>
      <c r="X82" s="34"/>
      <c r="Y82" s="34"/>
      <c r="Z82" s="34"/>
      <c r="AA82" s="34"/>
      <c r="AB82" s="34"/>
    </row>
    <row r="83" spans="1:28" x14ac:dyDescent="0.25">
      <c r="A83" s="20" t="s">
        <v>445</v>
      </c>
      <c r="B83" s="21" t="s">
        <v>447</v>
      </c>
      <c r="C83" s="21" t="s">
        <v>447</v>
      </c>
      <c r="D83" s="21" t="s">
        <v>447</v>
      </c>
      <c r="E83" s="21" t="s">
        <v>714</v>
      </c>
      <c r="F83" s="21" t="s">
        <v>447</v>
      </c>
      <c r="Q83" s="39" t="s">
        <v>445</v>
      </c>
      <c r="R83" s="30" t="s">
        <v>715</v>
      </c>
      <c r="S83" s="30" t="s">
        <v>447</v>
      </c>
      <c r="T83" s="30" t="s">
        <v>716</v>
      </c>
      <c r="U83" s="30" t="s">
        <v>717</v>
      </c>
      <c r="V83" s="30" t="s">
        <v>447</v>
      </c>
      <c r="W83" s="34"/>
      <c r="X83" s="34"/>
      <c r="Y83" s="34"/>
      <c r="Z83" s="34"/>
      <c r="AA83" s="34"/>
      <c r="AB83" s="34"/>
    </row>
    <row r="84" spans="1:28" x14ac:dyDescent="0.25">
      <c r="A84" s="20" t="s">
        <v>453</v>
      </c>
      <c r="B84" s="21" t="s">
        <v>455</v>
      </c>
      <c r="C84" s="21" t="s">
        <v>455</v>
      </c>
      <c r="D84" s="21" t="s">
        <v>455</v>
      </c>
      <c r="E84" s="21" t="s">
        <v>718</v>
      </c>
      <c r="F84" s="21" t="s">
        <v>455</v>
      </c>
      <c r="Q84" s="39" t="s">
        <v>453</v>
      </c>
      <c r="R84" s="30" t="s">
        <v>719</v>
      </c>
      <c r="S84" s="30" t="s">
        <v>455</v>
      </c>
      <c r="T84" s="30" t="s">
        <v>720</v>
      </c>
      <c r="U84" s="30" t="s">
        <v>721</v>
      </c>
      <c r="V84" s="30" t="s">
        <v>455</v>
      </c>
      <c r="W84" s="34"/>
      <c r="X84" s="34"/>
      <c r="Y84" s="34"/>
      <c r="Z84" s="34"/>
      <c r="AA84" s="34"/>
      <c r="AB84" s="34"/>
    </row>
    <row r="85" spans="1:28" x14ac:dyDescent="0.25">
      <c r="A85" s="20" t="s">
        <v>461</v>
      </c>
      <c r="B85" s="21" t="s">
        <v>463</v>
      </c>
      <c r="C85" s="21" t="s">
        <v>463</v>
      </c>
      <c r="D85" s="21" t="s">
        <v>463</v>
      </c>
      <c r="E85" s="21" t="s">
        <v>722</v>
      </c>
      <c r="F85" s="21" t="s">
        <v>463</v>
      </c>
      <c r="Q85" s="39" t="s">
        <v>461</v>
      </c>
      <c r="R85" s="30" t="s">
        <v>723</v>
      </c>
      <c r="S85" s="30" t="s">
        <v>463</v>
      </c>
      <c r="T85" s="30" t="s">
        <v>724</v>
      </c>
      <c r="U85" s="30" t="s">
        <v>725</v>
      </c>
      <c r="V85" s="30" t="s">
        <v>463</v>
      </c>
      <c r="W85" s="34"/>
      <c r="X85" s="34"/>
      <c r="Y85" s="34"/>
      <c r="Z85" s="34"/>
      <c r="AA85" s="34"/>
      <c r="AB85" s="34"/>
    </row>
    <row r="86" spans="1:28" x14ac:dyDescent="0.25">
      <c r="A86" s="20" t="s">
        <v>469</v>
      </c>
      <c r="B86" s="21" t="s">
        <v>471</v>
      </c>
      <c r="C86" s="21" t="s">
        <v>471</v>
      </c>
      <c r="D86" s="21" t="s">
        <v>471</v>
      </c>
      <c r="E86" s="21" t="s">
        <v>726</v>
      </c>
      <c r="F86" s="21" t="s">
        <v>471</v>
      </c>
      <c r="Q86" s="39" t="s">
        <v>469</v>
      </c>
      <c r="R86" s="30" t="s">
        <v>727</v>
      </c>
      <c r="S86" s="30" t="s">
        <v>471</v>
      </c>
      <c r="T86" s="30" t="s">
        <v>728</v>
      </c>
      <c r="U86" s="30" t="s">
        <v>729</v>
      </c>
      <c r="V86" s="30" t="s">
        <v>471</v>
      </c>
      <c r="W86" s="34"/>
      <c r="X86" s="34"/>
      <c r="Y86" s="34"/>
      <c r="Z86" s="34"/>
      <c r="AA86" s="34"/>
      <c r="AB86" s="34"/>
    </row>
    <row r="87" spans="1:28" x14ac:dyDescent="0.25">
      <c r="A87" s="20" t="s">
        <v>477</v>
      </c>
      <c r="B87" s="21" t="s">
        <v>479</v>
      </c>
      <c r="C87" s="21" t="s">
        <v>479</v>
      </c>
      <c r="D87" s="21" t="s">
        <v>479</v>
      </c>
      <c r="E87" s="21" t="s">
        <v>730</v>
      </c>
      <c r="F87" s="21" t="s">
        <v>479</v>
      </c>
      <c r="Q87" s="39" t="s">
        <v>477</v>
      </c>
      <c r="R87" s="30" t="s">
        <v>731</v>
      </c>
      <c r="S87" s="30" t="s">
        <v>479</v>
      </c>
      <c r="T87" s="30" t="s">
        <v>732</v>
      </c>
      <c r="U87" s="30" t="s">
        <v>733</v>
      </c>
      <c r="V87" s="30" t="s">
        <v>479</v>
      </c>
      <c r="W87" s="34"/>
      <c r="X87" s="34"/>
      <c r="Y87" s="34"/>
      <c r="Z87" s="34"/>
      <c r="AA87" s="34"/>
      <c r="AB87" s="34"/>
    </row>
    <row r="88" spans="1:28" x14ac:dyDescent="0.25">
      <c r="A88" s="20" t="s">
        <v>485</v>
      </c>
      <c r="B88" s="21" t="s">
        <v>487</v>
      </c>
      <c r="C88" s="21" t="s">
        <v>487</v>
      </c>
      <c r="D88" s="21" t="s">
        <v>487</v>
      </c>
      <c r="E88" s="21" t="s">
        <v>734</v>
      </c>
      <c r="F88" s="21" t="s">
        <v>487</v>
      </c>
      <c r="Q88" s="39" t="s">
        <v>485</v>
      </c>
      <c r="R88" s="30" t="s">
        <v>735</v>
      </c>
      <c r="S88" s="30" t="s">
        <v>487</v>
      </c>
      <c r="T88" s="30" t="s">
        <v>736</v>
      </c>
      <c r="U88" s="30" t="s">
        <v>737</v>
      </c>
      <c r="V88" s="30" t="s">
        <v>487</v>
      </c>
      <c r="W88" s="34"/>
      <c r="X88" s="34"/>
      <c r="Y88" s="34"/>
      <c r="Z88" s="34"/>
      <c r="AA88" s="34"/>
      <c r="AB88" s="34"/>
    </row>
    <row r="89" spans="1:28" x14ac:dyDescent="0.25">
      <c r="A89" s="20" t="s">
        <v>493</v>
      </c>
      <c r="B89" s="21" t="s">
        <v>114</v>
      </c>
      <c r="C89" s="21" t="s">
        <v>114</v>
      </c>
      <c r="D89" s="21" t="s">
        <v>114</v>
      </c>
      <c r="E89" s="21" t="s">
        <v>738</v>
      </c>
      <c r="F89" s="21" t="s">
        <v>114</v>
      </c>
      <c r="Q89" s="39" t="s">
        <v>493</v>
      </c>
      <c r="R89" s="30" t="s">
        <v>739</v>
      </c>
      <c r="S89" s="30" t="s">
        <v>114</v>
      </c>
      <c r="T89" s="30" t="s">
        <v>740</v>
      </c>
      <c r="U89" s="30" t="s">
        <v>741</v>
      </c>
      <c r="V89" s="30" t="s">
        <v>114</v>
      </c>
      <c r="W89" s="34"/>
      <c r="X89" s="34"/>
      <c r="Y89" s="34"/>
      <c r="Z89" s="34"/>
      <c r="AA89" s="34"/>
      <c r="AB89" s="34"/>
    </row>
    <row r="90" spans="1:28" x14ac:dyDescent="0.25">
      <c r="A90" s="20" t="s">
        <v>500</v>
      </c>
      <c r="B90" s="21" t="s">
        <v>120</v>
      </c>
      <c r="C90" s="21" t="s">
        <v>120</v>
      </c>
      <c r="D90" s="21" t="s">
        <v>120</v>
      </c>
      <c r="E90" s="21" t="s">
        <v>742</v>
      </c>
      <c r="F90" s="21" t="s">
        <v>120</v>
      </c>
      <c r="Q90" s="39" t="s">
        <v>500</v>
      </c>
      <c r="R90" s="30" t="s">
        <v>743</v>
      </c>
      <c r="S90" s="30" t="s">
        <v>120</v>
      </c>
      <c r="T90" s="30" t="s">
        <v>744</v>
      </c>
      <c r="U90" s="30" t="s">
        <v>745</v>
      </c>
      <c r="V90" s="30" t="s">
        <v>120</v>
      </c>
      <c r="W90" s="34"/>
      <c r="X90" s="34"/>
      <c r="Y90" s="34"/>
      <c r="Z90" s="34"/>
      <c r="AA90" s="34"/>
      <c r="AB90" s="34"/>
    </row>
    <row r="91" spans="1:28" x14ac:dyDescent="0.25">
      <c r="A91" s="20" t="s">
        <v>507</v>
      </c>
      <c r="B91" s="21" t="s">
        <v>125</v>
      </c>
      <c r="C91" s="21" t="s">
        <v>125</v>
      </c>
      <c r="D91" s="21" t="s">
        <v>125</v>
      </c>
      <c r="E91" s="21" t="s">
        <v>746</v>
      </c>
      <c r="F91" s="21" t="s">
        <v>125</v>
      </c>
      <c r="Q91" s="39" t="s">
        <v>507</v>
      </c>
      <c r="R91" s="30" t="s">
        <v>747</v>
      </c>
      <c r="S91" s="30" t="s">
        <v>125</v>
      </c>
      <c r="T91" s="30" t="s">
        <v>748</v>
      </c>
      <c r="U91" s="30" t="s">
        <v>749</v>
      </c>
      <c r="V91" s="30" t="s">
        <v>125</v>
      </c>
      <c r="W91" s="34"/>
      <c r="X91" s="34"/>
      <c r="Y91" s="34"/>
      <c r="Z91" s="34"/>
      <c r="AA91" s="34"/>
      <c r="AB91" s="34"/>
    </row>
    <row r="92" spans="1:28" x14ac:dyDescent="0.25">
      <c r="A92" s="20" t="s">
        <v>514</v>
      </c>
      <c r="B92" s="21" t="s">
        <v>133</v>
      </c>
      <c r="C92" s="21" t="s">
        <v>133</v>
      </c>
      <c r="D92" s="21" t="s">
        <v>133</v>
      </c>
      <c r="E92" s="21" t="s">
        <v>750</v>
      </c>
      <c r="F92" s="21" t="s">
        <v>133</v>
      </c>
      <c r="Q92" s="39" t="s">
        <v>514</v>
      </c>
      <c r="R92" s="30" t="s">
        <v>751</v>
      </c>
      <c r="S92" s="30" t="s">
        <v>133</v>
      </c>
      <c r="T92" s="30" t="s">
        <v>752</v>
      </c>
      <c r="U92" s="30" t="s">
        <v>753</v>
      </c>
      <c r="V92" s="30" t="s">
        <v>133</v>
      </c>
      <c r="W92" s="34"/>
      <c r="X92" s="34"/>
      <c r="Y92" s="34"/>
      <c r="Z92" s="34"/>
      <c r="AA92" s="34"/>
      <c r="AB92" s="34"/>
    </row>
    <row r="93" spans="1:28" x14ac:dyDescent="0.25">
      <c r="A93" s="20" t="s">
        <v>521</v>
      </c>
      <c r="B93" s="21" t="s">
        <v>141</v>
      </c>
      <c r="C93" s="21" t="s">
        <v>141</v>
      </c>
      <c r="D93" s="21" t="s">
        <v>141</v>
      </c>
      <c r="E93" s="21" t="s">
        <v>754</v>
      </c>
      <c r="F93" s="21" t="s">
        <v>141</v>
      </c>
      <c r="Q93" s="39" t="s">
        <v>521</v>
      </c>
      <c r="R93" s="30" t="s">
        <v>755</v>
      </c>
      <c r="S93" s="30" t="s">
        <v>141</v>
      </c>
      <c r="T93" s="30" t="s">
        <v>756</v>
      </c>
      <c r="U93" s="30" t="s">
        <v>757</v>
      </c>
      <c r="V93" s="30" t="s">
        <v>141</v>
      </c>
      <c r="W93" s="34"/>
      <c r="X93" s="34"/>
      <c r="Y93" s="34"/>
      <c r="Z93" s="34"/>
      <c r="AA93" s="34"/>
      <c r="AB93" s="34"/>
    </row>
    <row r="94" spans="1:28" x14ac:dyDescent="0.25">
      <c r="A94" s="20" t="s">
        <v>528</v>
      </c>
      <c r="B94" s="21" t="s">
        <v>149</v>
      </c>
      <c r="C94" s="21" t="s">
        <v>149</v>
      </c>
      <c r="D94" s="21" t="s">
        <v>149</v>
      </c>
      <c r="E94" s="21" t="s">
        <v>758</v>
      </c>
      <c r="F94" s="21" t="s">
        <v>149</v>
      </c>
      <c r="Q94" s="39" t="s">
        <v>528</v>
      </c>
      <c r="R94" s="30" t="s">
        <v>759</v>
      </c>
      <c r="S94" s="30" t="s">
        <v>149</v>
      </c>
      <c r="T94" s="30" t="s">
        <v>760</v>
      </c>
      <c r="U94" s="30" t="s">
        <v>761</v>
      </c>
      <c r="V94" s="30" t="s">
        <v>149</v>
      </c>
      <c r="W94" s="34"/>
      <c r="X94" s="34"/>
      <c r="Y94" s="34"/>
      <c r="Z94" s="34"/>
      <c r="AA94" s="34"/>
      <c r="AB94" s="34"/>
    </row>
    <row r="95" spans="1:28" x14ac:dyDescent="0.25">
      <c r="A95" s="20" t="s">
        <v>535</v>
      </c>
      <c r="B95" s="21" t="s">
        <v>157</v>
      </c>
      <c r="C95" s="21" t="s">
        <v>157</v>
      </c>
      <c r="D95" s="21" t="s">
        <v>157</v>
      </c>
      <c r="E95" s="21" t="s">
        <v>762</v>
      </c>
      <c r="F95" s="21" t="s">
        <v>157</v>
      </c>
      <c r="Q95" s="39" t="s">
        <v>535</v>
      </c>
      <c r="R95" s="30" t="s">
        <v>763</v>
      </c>
      <c r="S95" s="30" t="s">
        <v>157</v>
      </c>
      <c r="T95" s="30" t="s">
        <v>764</v>
      </c>
      <c r="U95" s="30" t="s">
        <v>765</v>
      </c>
      <c r="V95" s="30" t="s">
        <v>157</v>
      </c>
      <c r="W95" s="34"/>
      <c r="X95" s="34"/>
      <c r="Y95" s="34"/>
      <c r="Z95" s="34"/>
      <c r="AA95" s="34"/>
      <c r="AB95" s="34"/>
    </row>
    <row r="96" spans="1:28" x14ac:dyDescent="0.25">
      <c r="A96" s="20" t="s">
        <v>542</v>
      </c>
      <c r="B96" s="21" t="s">
        <v>165</v>
      </c>
      <c r="C96" s="21" t="s">
        <v>165</v>
      </c>
      <c r="D96" s="21" t="s">
        <v>165</v>
      </c>
      <c r="E96" s="21" t="s">
        <v>766</v>
      </c>
      <c r="F96" s="21" t="s">
        <v>165</v>
      </c>
      <c r="Q96" s="39" t="s">
        <v>542</v>
      </c>
      <c r="R96" s="30" t="s">
        <v>165</v>
      </c>
      <c r="S96" s="30" t="s">
        <v>165</v>
      </c>
      <c r="T96" s="30" t="s">
        <v>767</v>
      </c>
      <c r="U96" s="30" t="s">
        <v>768</v>
      </c>
      <c r="V96" s="30" t="s">
        <v>165</v>
      </c>
      <c r="W96" s="34"/>
      <c r="X96" s="34"/>
      <c r="Y96" s="34"/>
      <c r="Z96" s="34"/>
      <c r="AA96" s="34"/>
      <c r="AB96" s="34"/>
    </row>
    <row r="97" spans="1:28" x14ac:dyDescent="0.25">
      <c r="A97" s="20" t="s">
        <v>549</v>
      </c>
      <c r="B97" s="21" t="s">
        <v>173</v>
      </c>
      <c r="C97" s="21" t="s">
        <v>173</v>
      </c>
      <c r="D97" s="21" t="s">
        <v>173</v>
      </c>
      <c r="E97" s="21" t="s">
        <v>769</v>
      </c>
      <c r="F97" s="21" t="s">
        <v>173</v>
      </c>
      <c r="Q97" s="39" t="s">
        <v>549</v>
      </c>
      <c r="R97" s="30" t="s">
        <v>173</v>
      </c>
      <c r="S97" s="30" t="s">
        <v>173</v>
      </c>
      <c r="T97" s="30" t="s">
        <v>770</v>
      </c>
      <c r="U97" s="30" t="s">
        <v>771</v>
      </c>
      <c r="V97" s="30" t="s">
        <v>173</v>
      </c>
      <c r="W97" s="34"/>
      <c r="X97" s="34"/>
      <c r="Y97" s="34"/>
      <c r="Z97" s="34"/>
      <c r="AA97" s="34"/>
      <c r="AB97" s="34"/>
    </row>
    <row r="98" spans="1:28" x14ac:dyDescent="0.25">
      <c r="A98" s="20" t="s">
        <v>555</v>
      </c>
      <c r="B98" s="21" t="s">
        <v>181</v>
      </c>
      <c r="C98" s="21" t="s">
        <v>181</v>
      </c>
      <c r="D98" s="21" t="s">
        <v>181</v>
      </c>
      <c r="E98" s="21" t="s">
        <v>772</v>
      </c>
      <c r="F98" s="21" t="s">
        <v>181</v>
      </c>
      <c r="Q98" s="39" t="s">
        <v>555</v>
      </c>
      <c r="R98" s="30" t="s">
        <v>181</v>
      </c>
      <c r="S98" s="30" t="s">
        <v>181</v>
      </c>
      <c r="T98" s="30" t="s">
        <v>181</v>
      </c>
      <c r="U98" s="30" t="s">
        <v>773</v>
      </c>
      <c r="V98" s="30" t="s">
        <v>181</v>
      </c>
      <c r="W98" s="34"/>
      <c r="X98" s="34"/>
      <c r="Y98" s="34"/>
      <c r="Z98" s="34"/>
      <c r="AA98" s="34"/>
      <c r="AB98" s="34"/>
    </row>
    <row r="99" spans="1:28" x14ac:dyDescent="0.25">
      <c r="A99" s="20" t="s">
        <v>560</v>
      </c>
      <c r="B99" s="21" t="s">
        <v>189</v>
      </c>
      <c r="C99" s="21" t="s">
        <v>189</v>
      </c>
      <c r="D99" s="21" t="s">
        <v>189</v>
      </c>
      <c r="E99" s="21" t="s">
        <v>774</v>
      </c>
      <c r="F99" s="21" t="s">
        <v>189</v>
      </c>
      <c r="Q99" s="39" t="s">
        <v>560</v>
      </c>
      <c r="R99" s="30" t="s">
        <v>189</v>
      </c>
      <c r="S99" s="30" t="s">
        <v>189</v>
      </c>
      <c r="T99" s="30" t="s">
        <v>189</v>
      </c>
      <c r="U99" s="30" t="s">
        <v>775</v>
      </c>
      <c r="V99" s="30" t="s">
        <v>189</v>
      </c>
      <c r="W99" s="34"/>
      <c r="X99" s="34"/>
      <c r="Y99" s="34"/>
      <c r="Z99" s="34"/>
      <c r="AA99" s="34"/>
      <c r="AB99" s="34"/>
    </row>
    <row r="100" spans="1:28" x14ac:dyDescent="0.25"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</row>
    <row r="101" spans="1:28" x14ac:dyDescent="0.25">
      <c r="A101" s="20" t="s">
        <v>199</v>
      </c>
      <c r="B101" s="20" t="s">
        <v>93</v>
      </c>
      <c r="C101" s="20" t="s">
        <v>94</v>
      </c>
      <c r="D101" s="20" t="s">
        <v>95</v>
      </c>
      <c r="E101" s="20" t="s">
        <v>96</v>
      </c>
      <c r="F101" s="20" t="s">
        <v>97</v>
      </c>
      <c r="Q101" s="39" t="s">
        <v>199</v>
      </c>
      <c r="R101" s="39" t="s">
        <v>93</v>
      </c>
      <c r="S101" s="39" t="s">
        <v>94</v>
      </c>
      <c r="T101" s="39" t="s">
        <v>95</v>
      </c>
      <c r="U101" s="39" t="s">
        <v>96</v>
      </c>
      <c r="V101" s="39" t="s">
        <v>97</v>
      </c>
      <c r="W101" s="34"/>
      <c r="X101" s="34"/>
      <c r="Y101" s="34"/>
      <c r="Z101" s="34"/>
      <c r="AA101" s="34"/>
      <c r="AB101" s="34"/>
    </row>
    <row r="102" spans="1:28" x14ac:dyDescent="0.25">
      <c r="A102" s="20" t="s">
        <v>113</v>
      </c>
      <c r="B102" s="21">
        <v>499976.7</v>
      </c>
      <c r="C102" s="21">
        <v>28</v>
      </c>
      <c r="D102" s="22" t="s">
        <v>776</v>
      </c>
      <c r="E102" s="21">
        <v>499960.2</v>
      </c>
      <c r="F102" s="21">
        <v>28</v>
      </c>
      <c r="Q102" s="39" t="s">
        <v>113</v>
      </c>
      <c r="R102" s="30">
        <v>29</v>
      </c>
      <c r="S102" s="30">
        <v>28</v>
      </c>
      <c r="T102" s="30">
        <v>45076</v>
      </c>
      <c r="U102" s="30">
        <v>1000007.9</v>
      </c>
      <c r="V102" s="30">
        <v>28</v>
      </c>
      <c r="W102" s="34"/>
      <c r="X102" s="34"/>
      <c r="Y102" s="34"/>
      <c r="Z102" s="34"/>
      <c r="AA102" s="34"/>
      <c r="AB102" s="34"/>
    </row>
    <row r="103" spans="1:28" x14ac:dyDescent="0.25">
      <c r="A103" s="20" t="s">
        <v>119</v>
      </c>
      <c r="B103" s="21">
        <v>499975.7</v>
      </c>
      <c r="C103" s="21">
        <v>27</v>
      </c>
      <c r="D103" s="21">
        <v>27</v>
      </c>
      <c r="E103" s="21">
        <v>499959.2</v>
      </c>
      <c r="F103" s="21">
        <v>27</v>
      </c>
      <c r="Q103" s="39" t="s">
        <v>119</v>
      </c>
      <c r="R103" s="30">
        <v>28</v>
      </c>
      <c r="S103" s="30">
        <v>27</v>
      </c>
      <c r="T103" s="30">
        <v>45075</v>
      </c>
      <c r="U103" s="30">
        <v>1000002.4</v>
      </c>
      <c r="V103" s="30">
        <v>27</v>
      </c>
      <c r="W103" s="34"/>
      <c r="X103" s="34"/>
      <c r="Y103" s="34"/>
      <c r="Z103" s="34"/>
      <c r="AA103" s="34"/>
      <c r="AB103" s="34"/>
    </row>
    <row r="104" spans="1:28" x14ac:dyDescent="0.25">
      <c r="A104" s="20" t="s">
        <v>124</v>
      </c>
      <c r="B104" s="21">
        <v>499974.7</v>
      </c>
      <c r="C104" s="21">
        <v>26</v>
      </c>
      <c r="D104" s="21">
        <v>26</v>
      </c>
      <c r="E104" s="21">
        <v>499958.2</v>
      </c>
      <c r="F104" s="21">
        <v>26</v>
      </c>
      <c r="Q104" s="39" t="s">
        <v>124</v>
      </c>
      <c r="R104" s="30">
        <v>27</v>
      </c>
      <c r="S104" s="30">
        <v>26</v>
      </c>
      <c r="T104" s="30">
        <v>45074</v>
      </c>
      <c r="U104" s="30">
        <v>1000001.9</v>
      </c>
      <c r="V104" s="30">
        <v>26</v>
      </c>
      <c r="W104" s="34"/>
      <c r="X104" s="34"/>
      <c r="Y104" s="34"/>
      <c r="Z104" s="34"/>
      <c r="AA104" s="34"/>
      <c r="AB104" s="34"/>
    </row>
    <row r="105" spans="1:28" x14ac:dyDescent="0.25">
      <c r="A105" s="20" t="s">
        <v>132</v>
      </c>
      <c r="B105" s="21">
        <v>499973.7</v>
      </c>
      <c r="C105" s="21">
        <v>25</v>
      </c>
      <c r="D105" s="21">
        <v>25</v>
      </c>
      <c r="E105" s="21">
        <v>499957.2</v>
      </c>
      <c r="F105" s="21">
        <v>25</v>
      </c>
      <c r="Q105" s="39" t="s">
        <v>132</v>
      </c>
      <c r="R105" s="30">
        <v>26</v>
      </c>
      <c r="S105" s="30">
        <v>25</v>
      </c>
      <c r="T105" s="30">
        <v>45073</v>
      </c>
      <c r="U105" s="30">
        <v>1000001.4</v>
      </c>
      <c r="V105" s="30">
        <v>25</v>
      </c>
      <c r="W105" s="34"/>
      <c r="X105" s="34"/>
      <c r="Y105" s="34"/>
      <c r="Z105" s="34"/>
      <c r="AA105" s="34"/>
      <c r="AB105" s="34"/>
    </row>
    <row r="106" spans="1:28" x14ac:dyDescent="0.25">
      <c r="A106" s="20" t="s">
        <v>140</v>
      </c>
      <c r="B106" s="21">
        <v>499971.7</v>
      </c>
      <c r="C106" s="21">
        <v>24</v>
      </c>
      <c r="D106" s="21">
        <v>24</v>
      </c>
      <c r="E106" s="21">
        <v>499956.2</v>
      </c>
      <c r="F106" s="21">
        <v>24</v>
      </c>
      <c r="Q106" s="39" t="s">
        <v>140</v>
      </c>
      <c r="R106" s="30">
        <v>25</v>
      </c>
      <c r="S106" s="30">
        <v>24</v>
      </c>
      <c r="T106" s="30">
        <v>45072</v>
      </c>
      <c r="U106" s="30">
        <v>1000000.9</v>
      </c>
      <c r="V106" s="30">
        <v>24</v>
      </c>
      <c r="W106" s="34"/>
      <c r="X106" s="34"/>
      <c r="Y106" s="34"/>
      <c r="Z106" s="34"/>
      <c r="AA106" s="34"/>
      <c r="AB106" s="34"/>
    </row>
    <row r="107" spans="1:28" x14ac:dyDescent="0.25">
      <c r="A107" s="20" t="s">
        <v>148</v>
      </c>
      <c r="B107" s="21">
        <v>499970.7</v>
      </c>
      <c r="C107" s="21">
        <v>23</v>
      </c>
      <c r="D107" s="21">
        <v>23</v>
      </c>
      <c r="E107" s="21">
        <v>499955.20000000001</v>
      </c>
      <c r="F107" s="21">
        <v>23</v>
      </c>
      <c r="Q107" s="39" t="s">
        <v>148</v>
      </c>
      <c r="R107" s="30">
        <v>24</v>
      </c>
      <c r="S107" s="30">
        <v>23</v>
      </c>
      <c r="T107" s="30">
        <v>45071</v>
      </c>
      <c r="U107" s="30">
        <v>1000000.4</v>
      </c>
      <c r="V107" s="30">
        <v>23</v>
      </c>
      <c r="W107" s="34"/>
      <c r="X107" s="34"/>
      <c r="Y107" s="34"/>
      <c r="Z107" s="34"/>
      <c r="AA107" s="34"/>
      <c r="AB107" s="34"/>
    </row>
    <row r="108" spans="1:28" x14ac:dyDescent="0.25">
      <c r="A108" s="20" t="s">
        <v>156</v>
      </c>
      <c r="B108" s="21">
        <v>22</v>
      </c>
      <c r="C108" s="21">
        <v>22</v>
      </c>
      <c r="D108" s="21">
        <v>22</v>
      </c>
      <c r="E108" s="21">
        <v>499954.2</v>
      </c>
      <c r="F108" s="21">
        <v>22</v>
      </c>
      <c r="Q108" s="39" t="s">
        <v>156</v>
      </c>
      <c r="R108" s="30">
        <v>23</v>
      </c>
      <c r="S108" s="30">
        <v>22</v>
      </c>
      <c r="T108" s="30">
        <v>45070</v>
      </c>
      <c r="U108" s="30">
        <v>999999.9</v>
      </c>
      <c r="V108" s="30">
        <v>22</v>
      </c>
      <c r="W108" s="34"/>
      <c r="X108" s="34"/>
      <c r="Y108" s="34"/>
      <c r="Z108" s="34"/>
      <c r="AA108" s="34"/>
      <c r="AB108" s="34"/>
    </row>
    <row r="109" spans="1:28" x14ac:dyDescent="0.25">
      <c r="A109" s="20" t="s">
        <v>164</v>
      </c>
      <c r="B109" s="21">
        <v>21</v>
      </c>
      <c r="C109" s="21">
        <v>21</v>
      </c>
      <c r="D109" s="21">
        <v>21</v>
      </c>
      <c r="E109" s="21">
        <v>499953.2</v>
      </c>
      <c r="F109" s="21">
        <v>21</v>
      </c>
      <c r="Q109" s="39" t="s">
        <v>164</v>
      </c>
      <c r="R109" s="30">
        <v>22</v>
      </c>
      <c r="S109" s="30">
        <v>21</v>
      </c>
      <c r="T109" s="30">
        <v>45069</v>
      </c>
      <c r="U109" s="30">
        <v>999999.4</v>
      </c>
      <c r="V109" s="30">
        <v>21</v>
      </c>
      <c r="W109" s="34"/>
      <c r="X109" s="34"/>
      <c r="Y109" s="34"/>
      <c r="Z109" s="34"/>
      <c r="AA109" s="34"/>
      <c r="AB109" s="34"/>
    </row>
    <row r="110" spans="1:28" x14ac:dyDescent="0.25">
      <c r="A110" s="20" t="s">
        <v>172</v>
      </c>
      <c r="B110" s="21">
        <v>20</v>
      </c>
      <c r="C110" s="21">
        <v>20</v>
      </c>
      <c r="D110" s="21">
        <v>20</v>
      </c>
      <c r="E110" s="21">
        <v>499952.2</v>
      </c>
      <c r="F110" s="21">
        <v>20</v>
      </c>
      <c r="Q110" s="39" t="s">
        <v>172</v>
      </c>
      <c r="R110" s="30">
        <v>21</v>
      </c>
      <c r="S110" s="30">
        <v>20</v>
      </c>
      <c r="T110" s="30">
        <v>45068</v>
      </c>
      <c r="U110" s="30">
        <v>999998.9</v>
      </c>
      <c r="V110" s="30">
        <v>20</v>
      </c>
      <c r="W110" s="34"/>
      <c r="X110" s="34"/>
      <c r="Y110" s="34"/>
      <c r="Z110" s="34"/>
      <c r="AA110" s="34"/>
      <c r="AB110" s="34"/>
    </row>
    <row r="111" spans="1:28" x14ac:dyDescent="0.25">
      <c r="A111" s="20" t="s">
        <v>180</v>
      </c>
      <c r="B111" s="21">
        <v>19</v>
      </c>
      <c r="C111" s="21">
        <v>19</v>
      </c>
      <c r="D111" s="21">
        <v>19</v>
      </c>
      <c r="E111" s="21">
        <v>499951.2</v>
      </c>
      <c r="F111" s="21">
        <v>19</v>
      </c>
      <c r="Q111" s="39" t="s">
        <v>180</v>
      </c>
      <c r="R111" s="30">
        <v>20</v>
      </c>
      <c r="S111" s="30">
        <v>19</v>
      </c>
      <c r="T111" s="30">
        <v>45067</v>
      </c>
      <c r="U111" s="30">
        <v>999998.4</v>
      </c>
      <c r="V111" s="30">
        <v>19</v>
      </c>
      <c r="W111" s="34"/>
      <c r="X111" s="34"/>
      <c r="Y111" s="34"/>
      <c r="Z111" s="34"/>
      <c r="AA111" s="34"/>
      <c r="AB111" s="34"/>
    </row>
    <row r="112" spans="1:28" x14ac:dyDescent="0.25">
      <c r="A112" s="20" t="s">
        <v>188</v>
      </c>
      <c r="B112" s="21">
        <v>18</v>
      </c>
      <c r="C112" s="21">
        <v>18</v>
      </c>
      <c r="D112" s="21">
        <v>18</v>
      </c>
      <c r="E112" s="21">
        <v>499950.2</v>
      </c>
      <c r="F112" s="21">
        <v>18</v>
      </c>
      <c r="Q112" s="39" t="s">
        <v>188</v>
      </c>
      <c r="R112" s="30">
        <v>19</v>
      </c>
      <c r="S112" s="30">
        <v>18</v>
      </c>
      <c r="T112" s="30">
        <v>45066</v>
      </c>
      <c r="U112" s="30">
        <v>999992.9</v>
      </c>
      <c r="V112" s="30">
        <v>18</v>
      </c>
      <c r="W112" s="34"/>
      <c r="X112" s="34"/>
      <c r="Y112" s="34"/>
      <c r="Z112" s="34"/>
      <c r="AA112" s="34"/>
      <c r="AB112" s="34"/>
    </row>
    <row r="113" spans="1:28" x14ac:dyDescent="0.25">
      <c r="A113" s="20" t="s">
        <v>437</v>
      </c>
      <c r="B113" s="21">
        <v>17</v>
      </c>
      <c r="C113" s="21">
        <v>17</v>
      </c>
      <c r="D113" s="21">
        <v>17</v>
      </c>
      <c r="E113" s="21">
        <v>499949.2</v>
      </c>
      <c r="F113" s="21">
        <v>17</v>
      </c>
      <c r="Q113" s="39" t="s">
        <v>437</v>
      </c>
      <c r="R113" s="30">
        <v>18</v>
      </c>
      <c r="S113" s="30">
        <v>17</v>
      </c>
      <c r="T113" s="30">
        <v>45065</v>
      </c>
      <c r="U113" s="30">
        <v>999992.4</v>
      </c>
      <c r="V113" s="30">
        <v>17</v>
      </c>
      <c r="W113" s="34"/>
      <c r="X113" s="34"/>
      <c r="Y113" s="34"/>
      <c r="Z113" s="34"/>
      <c r="AA113" s="34"/>
      <c r="AB113" s="34"/>
    </row>
    <row r="114" spans="1:28" x14ac:dyDescent="0.25">
      <c r="A114" s="20" t="s">
        <v>445</v>
      </c>
      <c r="B114" s="21">
        <v>16</v>
      </c>
      <c r="C114" s="21">
        <v>16</v>
      </c>
      <c r="D114" s="21">
        <v>16</v>
      </c>
      <c r="E114" s="21">
        <v>499948.2</v>
      </c>
      <c r="F114" s="21">
        <v>16</v>
      </c>
      <c r="Q114" s="39" t="s">
        <v>445</v>
      </c>
      <c r="R114" s="30">
        <v>17</v>
      </c>
      <c r="S114" s="30">
        <v>16</v>
      </c>
      <c r="T114" s="30">
        <v>45064</v>
      </c>
      <c r="U114" s="30">
        <v>999991.9</v>
      </c>
      <c r="V114" s="30">
        <v>16</v>
      </c>
      <c r="W114" s="34"/>
      <c r="X114" s="34"/>
      <c r="Y114" s="34"/>
      <c r="Z114" s="34"/>
      <c r="AA114" s="34"/>
      <c r="AB114" s="34"/>
    </row>
    <row r="115" spans="1:28" x14ac:dyDescent="0.25">
      <c r="A115" s="20" t="s">
        <v>453</v>
      </c>
      <c r="B115" s="21">
        <v>15</v>
      </c>
      <c r="C115" s="21">
        <v>15</v>
      </c>
      <c r="D115" s="21">
        <v>15</v>
      </c>
      <c r="E115" s="21">
        <v>499947.2</v>
      </c>
      <c r="F115" s="21">
        <v>15</v>
      </c>
      <c r="Q115" s="39" t="s">
        <v>453</v>
      </c>
      <c r="R115" s="30">
        <v>16</v>
      </c>
      <c r="S115" s="30">
        <v>15</v>
      </c>
      <c r="T115" s="30">
        <v>45063</v>
      </c>
      <c r="U115" s="30">
        <v>999991.4</v>
      </c>
      <c r="V115" s="30">
        <v>15</v>
      </c>
      <c r="W115" s="34"/>
      <c r="X115" s="34"/>
      <c r="Y115" s="34"/>
      <c r="Z115" s="34"/>
      <c r="AA115" s="34"/>
      <c r="AB115" s="34"/>
    </row>
    <row r="116" spans="1:28" x14ac:dyDescent="0.25">
      <c r="A116" s="20" t="s">
        <v>461</v>
      </c>
      <c r="B116" s="21">
        <v>14</v>
      </c>
      <c r="C116" s="21">
        <v>14</v>
      </c>
      <c r="D116" s="21">
        <v>14</v>
      </c>
      <c r="E116" s="21">
        <v>499946.2</v>
      </c>
      <c r="F116" s="21">
        <v>14</v>
      </c>
      <c r="Q116" s="39" t="s">
        <v>461</v>
      </c>
      <c r="R116" s="30">
        <v>15</v>
      </c>
      <c r="S116" s="30">
        <v>14</v>
      </c>
      <c r="T116" s="30">
        <v>45062</v>
      </c>
      <c r="U116" s="30">
        <v>999990.9</v>
      </c>
      <c r="V116" s="30">
        <v>14</v>
      </c>
      <c r="W116" s="34"/>
      <c r="X116" s="34"/>
      <c r="Y116" s="34"/>
      <c r="Z116" s="34"/>
      <c r="AA116" s="34"/>
      <c r="AB116" s="34"/>
    </row>
    <row r="117" spans="1:28" x14ac:dyDescent="0.25">
      <c r="A117" s="20" t="s">
        <v>469</v>
      </c>
      <c r="B117" s="21">
        <v>13</v>
      </c>
      <c r="C117" s="21">
        <v>13</v>
      </c>
      <c r="D117" s="21">
        <v>13</v>
      </c>
      <c r="E117" s="21">
        <v>499945.2</v>
      </c>
      <c r="F117" s="21">
        <v>13</v>
      </c>
      <c r="Q117" s="39" t="s">
        <v>469</v>
      </c>
      <c r="R117" s="30">
        <v>14</v>
      </c>
      <c r="S117" s="30">
        <v>13</v>
      </c>
      <c r="T117" s="30">
        <v>45061</v>
      </c>
      <c r="U117" s="30">
        <v>999990.4</v>
      </c>
      <c r="V117" s="30">
        <v>13</v>
      </c>
      <c r="W117" s="34"/>
      <c r="X117" s="34"/>
      <c r="Y117" s="34"/>
      <c r="Z117" s="34"/>
      <c r="AA117" s="34"/>
      <c r="AB117" s="34"/>
    </row>
    <row r="118" spans="1:28" x14ac:dyDescent="0.25">
      <c r="A118" s="20" t="s">
        <v>477</v>
      </c>
      <c r="B118" s="21">
        <v>12</v>
      </c>
      <c r="C118" s="21">
        <v>12</v>
      </c>
      <c r="D118" s="21">
        <v>12</v>
      </c>
      <c r="E118" s="21">
        <v>499944.2</v>
      </c>
      <c r="F118" s="21">
        <v>12</v>
      </c>
      <c r="Q118" s="39" t="s">
        <v>477</v>
      </c>
      <c r="R118" s="30">
        <v>13</v>
      </c>
      <c r="S118" s="30">
        <v>12</v>
      </c>
      <c r="T118" s="30">
        <v>45060</v>
      </c>
      <c r="U118" s="30">
        <v>999989.4</v>
      </c>
      <c r="V118" s="30">
        <v>12</v>
      </c>
      <c r="W118" s="34"/>
      <c r="X118" s="34"/>
      <c r="Y118" s="34"/>
      <c r="Z118" s="34"/>
      <c r="AA118" s="34"/>
      <c r="AB118" s="34"/>
    </row>
    <row r="119" spans="1:28" x14ac:dyDescent="0.25">
      <c r="A119" s="20" t="s">
        <v>485</v>
      </c>
      <c r="B119" s="21">
        <v>11</v>
      </c>
      <c r="C119" s="21">
        <v>11</v>
      </c>
      <c r="D119" s="21">
        <v>11</v>
      </c>
      <c r="E119" s="21">
        <v>499943.2</v>
      </c>
      <c r="F119" s="21">
        <v>11</v>
      </c>
      <c r="Q119" s="39" t="s">
        <v>485</v>
      </c>
      <c r="R119" s="30">
        <v>12</v>
      </c>
      <c r="S119" s="30">
        <v>11</v>
      </c>
      <c r="T119" s="30">
        <v>45059</v>
      </c>
      <c r="U119" s="30">
        <v>999988.4</v>
      </c>
      <c r="V119" s="30">
        <v>11</v>
      </c>
      <c r="W119" s="34"/>
      <c r="X119" s="34"/>
      <c r="Y119" s="34"/>
      <c r="Z119" s="34"/>
      <c r="AA119" s="34"/>
      <c r="AB119" s="34"/>
    </row>
    <row r="120" spans="1:28" x14ac:dyDescent="0.25">
      <c r="A120" s="20" t="s">
        <v>493</v>
      </c>
      <c r="B120" s="21">
        <v>10</v>
      </c>
      <c r="C120" s="21">
        <v>10</v>
      </c>
      <c r="D120" s="21">
        <v>10</v>
      </c>
      <c r="E120" s="21">
        <v>499942.2</v>
      </c>
      <c r="F120" s="21">
        <v>10</v>
      </c>
      <c r="Q120" s="39" t="s">
        <v>493</v>
      </c>
      <c r="R120" s="30">
        <v>11</v>
      </c>
      <c r="S120" s="30">
        <v>10</v>
      </c>
      <c r="T120" s="30">
        <v>45265</v>
      </c>
      <c r="U120" s="30">
        <v>999987.4</v>
      </c>
      <c r="V120" s="30">
        <v>10</v>
      </c>
      <c r="W120" s="34"/>
      <c r="X120" s="34"/>
      <c r="Y120" s="34"/>
      <c r="Z120" s="34"/>
      <c r="AA120" s="34"/>
      <c r="AB120" s="34"/>
    </row>
    <row r="121" spans="1:28" x14ac:dyDescent="0.25">
      <c r="A121" s="20" t="s">
        <v>500</v>
      </c>
      <c r="B121" s="21">
        <v>9</v>
      </c>
      <c r="C121" s="21">
        <v>9</v>
      </c>
      <c r="D121" s="21">
        <v>9</v>
      </c>
      <c r="E121" s="21">
        <v>499941.2</v>
      </c>
      <c r="F121" s="21">
        <v>9</v>
      </c>
      <c r="Q121" s="39" t="s">
        <v>500</v>
      </c>
      <c r="R121" s="30">
        <v>10</v>
      </c>
      <c r="S121" s="30">
        <v>9</v>
      </c>
      <c r="T121" s="30">
        <v>45235</v>
      </c>
      <c r="U121" s="30">
        <v>999986.4</v>
      </c>
      <c r="V121" s="30">
        <v>9</v>
      </c>
      <c r="W121" s="34"/>
      <c r="X121" s="34"/>
      <c r="Y121" s="34"/>
      <c r="Z121" s="34"/>
      <c r="AA121" s="34"/>
      <c r="AB121" s="34"/>
    </row>
    <row r="122" spans="1:28" x14ac:dyDescent="0.25">
      <c r="A122" s="20" t="s">
        <v>507</v>
      </c>
      <c r="B122" s="21">
        <v>8</v>
      </c>
      <c r="C122" s="21">
        <v>8</v>
      </c>
      <c r="D122" s="21">
        <v>8</v>
      </c>
      <c r="E122" s="21">
        <v>499940.2</v>
      </c>
      <c r="F122" s="21">
        <v>8</v>
      </c>
      <c r="Q122" s="39" t="s">
        <v>507</v>
      </c>
      <c r="R122" s="30">
        <v>9</v>
      </c>
      <c r="S122" s="30">
        <v>8</v>
      </c>
      <c r="T122" s="30">
        <v>45204</v>
      </c>
      <c r="U122" s="30">
        <v>999985.4</v>
      </c>
      <c r="V122" s="30">
        <v>8</v>
      </c>
      <c r="W122" s="34"/>
      <c r="X122" s="34"/>
      <c r="Y122" s="34"/>
      <c r="Z122" s="34"/>
      <c r="AA122" s="34"/>
      <c r="AB122" s="34"/>
    </row>
    <row r="123" spans="1:28" x14ac:dyDescent="0.25">
      <c r="A123" s="20" t="s">
        <v>514</v>
      </c>
      <c r="B123" s="21">
        <v>7</v>
      </c>
      <c r="C123" s="21">
        <v>7</v>
      </c>
      <c r="D123" s="21">
        <v>7</v>
      </c>
      <c r="E123" s="21">
        <v>499939.2</v>
      </c>
      <c r="F123" s="21">
        <v>7</v>
      </c>
      <c r="Q123" s="39" t="s">
        <v>514</v>
      </c>
      <c r="R123" s="30">
        <v>8</v>
      </c>
      <c r="S123" s="30">
        <v>7</v>
      </c>
      <c r="T123" s="30">
        <v>45174</v>
      </c>
      <c r="U123" s="30">
        <v>999984.4</v>
      </c>
      <c r="V123" s="30">
        <v>7</v>
      </c>
      <c r="W123" s="34"/>
      <c r="X123" s="34"/>
      <c r="Y123" s="34"/>
      <c r="Z123" s="34"/>
      <c r="AA123" s="34"/>
      <c r="AB123" s="34"/>
    </row>
    <row r="124" spans="1:28" x14ac:dyDescent="0.25">
      <c r="A124" s="20" t="s">
        <v>521</v>
      </c>
      <c r="B124" s="21">
        <v>6</v>
      </c>
      <c r="C124" s="21">
        <v>6</v>
      </c>
      <c r="D124" s="21">
        <v>6</v>
      </c>
      <c r="E124" s="21">
        <v>499938.2</v>
      </c>
      <c r="F124" s="21">
        <v>6</v>
      </c>
      <c r="Q124" s="39" t="s">
        <v>521</v>
      </c>
      <c r="R124" s="30">
        <v>7</v>
      </c>
      <c r="S124" s="30">
        <v>6</v>
      </c>
      <c r="T124" s="30">
        <v>45143</v>
      </c>
      <c r="U124" s="30">
        <v>999983.4</v>
      </c>
      <c r="V124" s="30">
        <v>6</v>
      </c>
      <c r="W124" s="34"/>
      <c r="X124" s="34"/>
      <c r="Y124" s="34"/>
      <c r="Z124" s="34"/>
      <c r="AA124" s="34"/>
      <c r="AB124" s="34"/>
    </row>
    <row r="125" spans="1:28" x14ac:dyDescent="0.25">
      <c r="A125" s="20" t="s">
        <v>528</v>
      </c>
      <c r="B125" s="21">
        <v>5</v>
      </c>
      <c r="C125" s="21">
        <v>5</v>
      </c>
      <c r="D125" s="21">
        <v>5</v>
      </c>
      <c r="E125" s="21">
        <v>499937.2</v>
      </c>
      <c r="F125" s="21">
        <v>5</v>
      </c>
      <c r="Q125" s="39" t="s">
        <v>528</v>
      </c>
      <c r="R125" s="30">
        <v>6</v>
      </c>
      <c r="S125" s="30">
        <v>5</v>
      </c>
      <c r="T125" s="30">
        <v>45112</v>
      </c>
      <c r="U125" s="30">
        <v>999982.4</v>
      </c>
      <c r="V125" s="30">
        <v>5</v>
      </c>
      <c r="W125" s="34"/>
      <c r="X125" s="34"/>
      <c r="Y125" s="34"/>
      <c r="Z125" s="34"/>
      <c r="AA125" s="34"/>
      <c r="AB125" s="34"/>
    </row>
    <row r="126" spans="1:28" x14ac:dyDescent="0.25">
      <c r="A126" s="20" t="s">
        <v>535</v>
      </c>
      <c r="B126" s="21">
        <v>4</v>
      </c>
      <c r="C126" s="21">
        <v>4</v>
      </c>
      <c r="D126" s="21">
        <v>4</v>
      </c>
      <c r="E126" s="21">
        <v>499936.2</v>
      </c>
      <c r="F126" s="21">
        <v>4</v>
      </c>
      <c r="Q126" s="39" t="s">
        <v>535</v>
      </c>
      <c r="R126" s="30">
        <v>5</v>
      </c>
      <c r="S126" s="30">
        <v>4</v>
      </c>
      <c r="T126" s="30">
        <v>45082</v>
      </c>
      <c r="U126" s="30">
        <v>999981.4</v>
      </c>
      <c r="V126" s="30">
        <v>4</v>
      </c>
      <c r="W126" s="34"/>
      <c r="X126" s="34"/>
      <c r="Y126" s="34"/>
      <c r="Z126" s="34"/>
      <c r="AA126" s="34"/>
      <c r="AB126" s="34"/>
    </row>
    <row r="127" spans="1:28" x14ac:dyDescent="0.25">
      <c r="A127" s="20" t="s">
        <v>542</v>
      </c>
      <c r="B127" s="21">
        <v>3</v>
      </c>
      <c r="C127" s="21">
        <v>3</v>
      </c>
      <c r="D127" s="21">
        <v>3</v>
      </c>
      <c r="E127" s="21">
        <v>499935.2</v>
      </c>
      <c r="F127" s="21">
        <v>3</v>
      </c>
      <c r="Q127" s="39" t="s">
        <v>542</v>
      </c>
      <c r="R127" s="30">
        <v>3</v>
      </c>
      <c r="S127" s="30">
        <v>3</v>
      </c>
      <c r="T127" s="30">
        <v>45051</v>
      </c>
      <c r="U127" s="30">
        <v>999980.4</v>
      </c>
      <c r="V127" s="30">
        <v>3</v>
      </c>
      <c r="W127" s="34"/>
      <c r="X127" s="34"/>
      <c r="Y127" s="34"/>
      <c r="Z127" s="34"/>
      <c r="AA127" s="34"/>
      <c r="AB127" s="34"/>
    </row>
    <row r="128" spans="1:28" x14ac:dyDescent="0.25">
      <c r="A128" s="20" t="s">
        <v>549</v>
      </c>
      <c r="B128" s="21">
        <v>2</v>
      </c>
      <c r="C128" s="21">
        <v>2</v>
      </c>
      <c r="D128" s="21">
        <v>2</v>
      </c>
      <c r="E128" s="21">
        <v>499934.2</v>
      </c>
      <c r="F128" s="21">
        <v>2</v>
      </c>
      <c r="Q128" s="39" t="s">
        <v>549</v>
      </c>
      <c r="R128" s="30">
        <v>2</v>
      </c>
      <c r="S128" s="30">
        <v>2</v>
      </c>
      <c r="T128" s="30">
        <v>45021</v>
      </c>
      <c r="U128" s="30">
        <v>999979.4</v>
      </c>
      <c r="V128" s="30">
        <v>2</v>
      </c>
      <c r="W128" s="34"/>
      <c r="X128" s="34"/>
      <c r="Y128" s="34"/>
      <c r="Z128" s="34"/>
      <c r="AA128" s="34"/>
      <c r="AB128" s="34"/>
    </row>
    <row r="129" spans="1:28" x14ac:dyDescent="0.25">
      <c r="A129" s="20" t="s">
        <v>555</v>
      </c>
      <c r="B129" s="21">
        <v>1</v>
      </c>
      <c r="C129" s="21">
        <v>1</v>
      </c>
      <c r="D129" s="21">
        <v>1</v>
      </c>
      <c r="E129" s="21">
        <v>499933.2</v>
      </c>
      <c r="F129" s="21">
        <v>1</v>
      </c>
      <c r="Q129" s="39" t="s">
        <v>555</v>
      </c>
      <c r="R129" s="30">
        <v>1</v>
      </c>
      <c r="S129" s="30">
        <v>1</v>
      </c>
      <c r="T129" s="30">
        <v>1</v>
      </c>
      <c r="U129" s="30">
        <v>999978.4</v>
      </c>
      <c r="V129" s="30">
        <v>1</v>
      </c>
      <c r="W129" s="34"/>
      <c r="X129" s="34"/>
      <c r="Y129" s="34"/>
      <c r="Z129" s="34"/>
      <c r="AA129" s="34"/>
      <c r="AB129" s="34"/>
    </row>
    <row r="130" spans="1:28" x14ac:dyDescent="0.25">
      <c r="A130" s="20" t="s">
        <v>560</v>
      </c>
      <c r="B130" s="21">
        <v>0</v>
      </c>
      <c r="C130" s="21">
        <v>0</v>
      </c>
      <c r="D130" s="21">
        <v>0</v>
      </c>
      <c r="E130" s="21">
        <v>499932.2</v>
      </c>
      <c r="F130" s="21">
        <v>0</v>
      </c>
      <c r="Q130" s="39" t="s">
        <v>560</v>
      </c>
      <c r="R130" s="30">
        <v>0</v>
      </c>
      <c r="S130" s="30">
        <v>0</v>
      </c>
      <c r="T130" s="30">
        <v>0</v>
      </c>
      <c r="U130" s="30">
        <v>999977.4</v>
      </c>
      <c r="V130" s="30">
        <v>0</v>
      </c>
      <c r="W130" s="34"/>
      <c r="X130" s="34"/>
      <c r="Y130" s="34"/>
      <c r="Z130" s="34"/>
      <c r="AA130" s="34"/>
      <c r="AB130" s="34"/>
    </row>
    <row r="131" spans="1:28" x14ac:dyDescent="0.25"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</row>
    <row r="132" spans="1:28" x14ac:dyDescent="0.25">
      <c r="A132" s="20" t="s">
        <v>202</v>
      </c>
      <c r="B132" s="20" t="s">
        <v>93</v>
      </c>
      <c r="C132" s="20" t="s">
        <v>94</v>
      </c>
      <c r="D132" s="20" t="s">
        <v>95</v>
      </c>
      <c r="E132" s="20" t="s">
        <v>96</v>
      </c>
      <c r="F132" s="20" t="s">
        <v>97</v>
      </c>
      <c r="G132" s="20" t="s">
        <v>64</v>
      </c>
      <c r="H132" s="20" t="s">
        <v>203</v>
      </c>
      <c r="I132" s="20" t="s">
        <v>204</v>
      </c>
      <c r="J132" s="20" t="s">
        <v>205</v>
      </c>
      <c r="Q132" s="39" t="s">
        <v>202</v>
      </c>
      <c r="R132" s="39" t="s">
        <v>93</v>
      </c>
      <c r="S132" s="39" t="s">
        <v>94</v>
      </c>
      <c r="T132" s="39" t="s">
        <v>95</v>
      </c>
      <c r="U132" s="39" t="s">
        <v>96</v>
      </c>
      <c r="V132" s="39" t="s">
        <v>97</v>
      </c>
      <c r="W132" s="39" t="s">
        <v>64</v>
      </c>
      <c r="X132" s="39" t="s">
        <v>203</v>
      </c>
      <c r="Y132" s="39" t="s">
        <v>204</v>
      </c>
      <c r="Z132" s="39" t="s">
        <v>205</v>
      </c>
      <c r="AA132" s="34"/>
      <c r="AB132" s="34"/>
    </row>
    <row r="133" spans="1:28" x14ac:dyDescent="0.25">
      <c r="A133" s="20" t="str">
        <f>A4</f>
        <v>Alföld és Észak</v>
      </c>
      <c r="B133" s="27">
        <v>499970.7</v>
      </c>
      <c r="C133" s="30">
        <v>28</v>
      </c>
      <c r="D133" s="27">
        <v>26</v>
      </c>
      <c r="E133" s="27">
        <v>499943.2</v>
      </c>
      <c r="F133" s="30">
        <v>26</v>
      </c>
      <c r="G133" s="30">
        <v>999993.9</v>
      </c>
      <c r="H133" s="30">
        <v>1000000</v>
      </c>
      <c r="I133" s="30">
        <v>45078</v>
      </c>
      <c r="J133" s="30">
        <v>0</v>
      </c>
      <c r="Q133" s="39" t="s">
        <v>101</v>
      </c>
      <c r="R133" s="30">
        <v>6</v>
      </c>
      <c r="S133" s="30">
        <v>0</v>
      </c>
      <c r="T133" s="30">
        <v>45021</v>
      </c>
      <c r="U133" s="30">
        <v>999992.4</v>
      </c>
      <c r="V133" s="30">
        <v>2</v>
      </c>
      <c r="W133" s="30">
        <v>1000004.9</v>
      </c>
      <c r="X133" s="30">
        <v>1000000</v>
      </c>
      <c r="Y133" s="31" t="s">
        <v>777</v>
      </c>
      <c r="Z133" s="30">
        <v>0</v>
      </c>
      <c r="AA133" s="34"/>
      <c r="AB133" s="34"/>
    </row>
    <row r="134" spans="1:28" x14ac:dyDescent="0.25">
      <c r="A134" s="20" t="str">
        <f t="shared" ref="A134:A161" si="26">A5</f>
        <v>Bács-Kiskun</v>
      </c>
      <c r="B134" s="27">
        <v>499970.7</v>
      </c>
      <c r="C134" s="30">
        <v>28</v>
      </c>
      <c r="D134" s="27">
        <v>26</v>
      </c>
      <c r="E134" s="27">
        <v>499943.2</v>
      </c>
      <c r="F134" s="30">
        <v>26</v>
      </c>
      <c r="G134" s="30">
        <v>999993.9</v>
      </c>
      <c r="H134" s="30">
        <v>1000000</v>
      </c>
      <c r="I134" s="30">
        <v>45078</v>
      </c>
      <c r="J134" s="30">
        <v>0</v>
      </c>
      <c r="Q134" s="39" t="s">
        <v>102</v>
      </c>
      <c r="R134" s="30">
        <v>6</v>
      </c>
      <c r="S134" s="30">
        <v>0</v>
      </c>
      <c r="T134" s="30">
        <v>45021</v>
      </c>
      <c r="U134" s="30">
        <v>999992.4</v>
      </c>
      <c r="V134" s="30">
        <v>2</v>
      </c>
      <c r="W134" s="30">
        <v>1000004.9</v>
      </c>
      <c r="X134" s="30">
        <v>1000000</v>
      </c>
      <c r="Y134" s="31" t="s">
        <v>777</v>
      </c>
      <c r="Z134" s="30">
        <v>0</v>
      </c>
      <c r="AA134" s="34"/>
      <c r="AB134" s="34"/>
    </row>
    <row r="135" spans="1:28" x14ac:dyDescent="0.25">
      <c r="A135" s="20" t="str">
        <f t="shared" si="26"/>
        <v>Baranya</v>
      </c>
      <c r="B135" s="27">
        <v>499970.7</v>
      </c>
      <c r="C135" s="30">
        <v>28</v>
      </c>
      <c r="D135" s="27">
        <v>26</v>
      </c>
      <c r="E135" s="27">
        <v>499945.2</v>
      </c>
      <c r="F135" s="30">
        <v>26</v>
      </c>
      <c r="G135" s="30">
        <v>999995.9</v>
      </c>
      <c r="H135" s="30">
        <v>1000000</v>
      </c>
      <c r="I135" s="30">
        <v>45017</v>
      </c>
      <c r="J135" s="30">
        <v>0</v>
      </c>
      <c r="Q135" s="39" t="s">
        <v>103</v>
      </c>
      <c r="R135" s="30">
        <v>6</v>
      </c>
      <c r="S135" s="30">
        <v>0</v>
      </c>
      <c r="T135" s="30">
        <v>45021</v>
      </c>
      <c r="U135" s="30">
        <v>999991.4</v>
      </c>
      <c r="V135" s="30">
        <v>2</v>
      </c>
      <c r="W135" s="30">
        <v>1000003.9</v>
      </c>
      <c r="X135" s="30">
        <v>1000000</v>
      </c>
      <c r="Y135" s="31" t="s">
        <v>778</v>
      </c>
      <c r="Z135" s="30">
        <v>0</v>
      </c>
      <c r="AA135" s="34"/>
      <c r="AB135" s="34"/>
    </row>
    <row r="136" spans="1:28" x14ac:dyDescent="0.25">
      <c r="A136" s="20" t="str">
        <f t="shared" si="26"/>
        <v>Békés</v>
      </c>
      <c r="B136" s="27">
        <v>499976.7</v>
      </c>
      <c r="C136" s="30">
        <v>28</v>
      </c>
      <c r="D136" s="27">
        <v>45076</v>
      </c>
      <c r="E136" s="27">
        <v>499949.2</v>
      </c>
      <c r="F136" s="30">
        <v>26</v>
      </c>
      <c r="G136" s="30">
        <v>1000010.4</v>
      </c>
      <c r="H136" s="30">
        <v>1000000</v>
      </c>
      <c r="I136" s="31" t="s">
        <v>779</v>
      </c>
      <c r="J136" s="30">
        <v>0</v>
      </c>
      <c r="Q136" s="39" t="s">
        <v>104</v>
      </c>
      <c r="R136" s="30">
        <v>0</v>
      </c>
      <c r="S136" s="30">
        <v>0</v>
      </c>
      <c r="T136" s="30">
        <v>0</v>
      </c>
      <c r="U136" s="30">
        <v>999988.4</v>
      </c>
      <c r="V136" s="30">
        <v>2</v>
      </c>
      <c r="W136" s="30">
        <v>999990.4</v>
      </c>
      <c r="X136" s="30">
        <v>1000000</v>
      </c>
      <c r="Y136" s="30">
        <v>45175</v>
      </c>
      <c r="Z136" s="30">
        <v>0</v>
      </c>
      <c r="AA136" s="34"/>
      <c r="AB136" s="34"/>
    </row>
    <row r="137" spans="1:28" x14ac:dyDescent="0.25">
      <c r="A137" s="20" t="str">
        <f t="shared" si="26"/>
        <v>Borsod-Abaúj-Zemplén</v>
      </c>
      <c r="B137" s="27">
        <v>499970.7</v>
      </c>
      <c r="C137" s="30">
        <v>28</v>
      </c>
      <c r="D137" s="27">
        <v>26</v>
      </c>
      <c r="E137" s="27">
        <v>499943.2</v>
      </c>
      <c r="F137" s="30">
        <v>26</v>
      </c>
      <c r="G137" s="30">
        <v>999993.9</v>
      </c>
      <c r="H137" s="30">
        <v>1000000</v>
      </c>
      <c r="I137" s="30">
        <v>45078</v>
      </c>
      <c r="J137" s="30">
        <v>0</v>
      </c>
      <c r="Q137" s="39" t="s">
        <v>105</v>
      </c>
      <c r="R137" s="30">
        <v>6</v>
      </c>
      <c r="S137" s="30">
        <v>0</v>
      </c>
      <c r="T137" s="30">
        <v>45021</v>
      </c>
      <c r="U137" s="30">
        <v>999992.4</v>
      </c>
      <c r="V137" s="30">
        <v>2</v>
      </c>
      <c r="W137" s="30">
        <v>1000004.9</v>
      </c>
      <c r="X137" s="30">
        <v>1000000</v>
      </c>
      <c r="Y137" s="31" t="s">
        <v>777</v>
      </c>
      <c r="Z137" s="30">
        <v>0</v>
      </c>
      <c r="AA137" s="34"/>
      <c r="AB137" s="34"/>
    </row>
    <row r="138" spans="1:28" x14ac:dyDescent="0.25">
      <c r="A138" s="20" t="str">
        <f t="shared" si="26"/>
        <v>Budapest + Pest</v>
      </c>
      <c r="B138" s="27">
        <v>499970.7</v>
      </c>
      <c r="C138" s="30">
        <v>28</v>
      </c>
      <c r="D138" s="27">
        <v>26</v>
      </c>
      <c r="E138" s="27">
        <v>499958.2</v>
      </c>
      <c r="F138" s="30">
        <v>26</v>
      </c>
      <c r="G138" s="30">
        <v>1000008.9</v>
      </c>
      <c r="H138" s="30">
        <v>1000000</v>
      </c>
      <c r="I138" s="31" t="s">
        <v>780</v>
      </c>
      <c r="J138" s="30">
        <v>0</v>
      </c>
      <c r="Q138" s="39" t="s">
        <v>106</v>
      </c>
      <c r="R138" s="30">
        <v>6</v>
      </c>
      <c r="S138" s="30">
        <v>0</v>
      </c>
      <c r="T138" s="30">
        <v>45021</v>
      </c>
      <c r="U138" s="30">
        <v>999979.4</v>
      </c>
      <c r="V138" s="30">
        <v>2</v>
      </c>
      <c r="W138" s="30">
        <v>999991.9</v>
      </c>
      <c r="X138" s="30">
        <v>1000000</v>
      </c>
      <c r="Y138" s="30">
        <v>45139</v>
      </c>
      <c r="Z138" s="30">
        <v>0</v>
      </c>
      <c r="AA138" s="34"/>
      <c r="AB138" s="34"/>
    </row>
    <row r="139" spans="1:28" x14ac:dyDescent="0.25">
      <c r="A139" s="20" t="str">
        <f t="shared" si="26"/>
        <v>Csongrád-Csanád</v>
      </c>
      <c r="B139" s="27">
        <v>499970.7</v>
      </c>
      <c r="C139" s="30">
        <v>28</v>
      </c>
      <c r="D139" s="27">
        <v>26</v>
      </c>
      <c r="E139" s="27">
        <v>499943.2</v>
      </c>
      <c r="F139" s="30">
        <v>26</v>
      </c>
      <c r="G139" s="30">
        <v>999993.9</v>
      </c>
      <c r="H139" s="30">
        <v>1000000</v>
      </c>
      <c r="I139" s="30">
        <v>45078</v>
      </c>
      <c r="J139" s="30">
        <v>0</v>
      </c>
      <c r="Q139" s="39" t="s">
        <v>107</v>
      </c>
      <c r="R139" s="30">
        <v>6</v>
      </c>
      <c r="S139" s="30">
        <v>0</v>
      </c>
      <c r="T139" s="30">
        <v>45021</v>
      </c>
      <c r="U139" s="30">
        <v>999992.4</v>
      </c>
      <c r="V139" s="30">
        <v>2</v>
      </c>
      <c r="W139" s="30">
        <v>1000004.9</v>
      </c>
      <c r="X139" s="30">
        <v>1000000</v>
      </c>
      <c r="Y139" s="31" t="s">
        <v>777</v>
      </c>
      <c r="Z139" s="30">
        <v>0</v>
      </c>
      <c r="AA139" s="34"/>
      <c r="AB139" s="34"/>
    </row>
    <row r="140" spans="1:28" x14ac:dyDescent="0.25">
      <c r="A140" s="20" t="str">
        <f t="shared" si="26"/>
        <v>Dél-Alföld</v>
      </c>
      <c r="B140" s="27">
        <v>499970.7</v>
      </c>
      <c r="C140" s="30">
        <v>28</v>
      </c>
      <c r="D140" s="27">
        <v>26</v>
      </c>
      <c r="E140" s="27">
        <v>499943.2</v>
      </c>
      <c r="F140" s="30">
        <v>26</v>
      </c>
      <c r="G140" s="30">
        <v>999993.9</v>
      </c>
      <c r="H140" s="30">
        <v>1000000</v>
      </c>
      <c r="I140" s="30">
        <v>45078</v>
      </c>
      <c r="J140" s="30">
        <v>0</v>
      </c>
      <c r="Q140" s="39" t="s">
        <v>108</v>
      </c>
      <c r="R140" s="30">
        <v>6</v>
      </c>
      <c r="S140" s="30">
        <v>0</v>
      </c>
      <c r="T140" s="30">
        <v>45021</v>
      </c>
      <c r="U140" s="30">
        <v>999992.4</v>
      </c>
      <c r="V140" s="30">
        <v>2</v>
      </c>
      <c r="W140" s="30">
        <v>1000004.9</v>
      </c>
      <c r="X140" s="30">
        <v>1000000</v>
      </c>
      <c r="Y140" s="31" t="s">
        <v>777</v>
      </c>
      <c r="Z140" s="30">
        <v>0</v>
      </c>
      <c r="AA140" s="34"/>
      <c r="AB140" s="34"/>
    </row>
    <row r="141" spans="1:28" x14ac:dyDescent="0.25">
      <c r="A141" s="20" t="str">
        <f t="shared" si="26"/>
        <v>Dél-Dunántúl</v>
      </c>
      <c r="B141" s="27">
        <v>499970.7</v>
      </c>
      <c r="C141" s="30">
        <v>28</v>
      </c>
      <c r="D141" s="27">
        <v>26</v>
      </c>
      <c r="E141" s="27">
        <v>499944.2</v>
      </c>
      <c r="F141" s="30">
        <v>26</v>
      </c>
      <c r="G141" s="30">
        <v>999994.9</v>
      </c>
      <c r="H141" s="30">
        <v>1000000</v>
      </c>
      <c r="I141" s="30">
        <v>45047</v>
      </c>
      <c r="J141" s="30">
        <v>0</v>
      </c>
      <c r="Q141" s="39" t="s">
        <v>109</v>
      </c>
      <c r="R141" s="30">
        <v>6</v>
      </c>
      <c r="S141" s="30">
        <v>0</v>
      </c>
      <c r="T141" s="30">
        <v>45021</v>
      </c>
      <c r="U141" s="30">
        <v>999991.9</v>
      </c>
      <c r="V141" s="30">
        <v>2</v>
      </c>
      <c r="W141" s="30">
        <v>1000004.4</v>
      </c>
      <c r="X141" s="30">
        <v>1000000</v>
      </c>
      <c r="Y141" s="31" t="s">
        <v>781</v>
      </c>
      <c r="Z141" s="30">
        <v>0</v>
      </c>
      <c r="AA141" s="34"/>
      <c r="AB141" s="34"/>
    </row>
    <row r="142" spans="1:28" x14ac:dyDescent="0.25">
      <c r="A142" s="20" t="str">
        <f t="shared" si="26"/>
        <v>Dunántúl</v>
      </c>
      <c r="B142" s="27">
        <v>499970.7</v>
      </c>
      <c r="C142" s="30">
        <v>28</v>
      </c>
      <c r="D142" s="27">
        <v>26</v>
      </c>
      <c r="E142" s="27">
        <v>499953.2</v>
      </c>
      <c r="F142" s="30">
        <v>26</v>
      </c>
      <c r="G142" s="30">
        <v>1000003.9</v>
      </c>
      <c r="H142" s="30">
        <v>1000000</v>
      </c>
      <c r="I142" s="31" t="s">
        <v>778</v>
      </c>
      <c r="J142" s="30">
        <v>0</v>
      </c>
      <c r="Q142" s="39" t="s">
        <v>110</v>
      </c>
      <c r="R142" s="30">
        <v>6</v>
      </c>
      <c r="S142" s="30">
        <v>0</v>
      </c>
      <c r="T142" s="30">
        <v>45021</v>
      </c>
      <c r="U142" s="30">
        <v>999984.4</v>
      </c>
      <c r="V142" s="30">
        <v>2</v>
      </c>
      <c r="W142" s="30">
        <v>999996.9</v>
      </c>
      <c r="X142" s="30">
        <v>1000000</v>
      </c>
      <c r="Y142" s="30">
        <v>44986</v>
      </c>
      <c r="Z142" s="30">
        <v>0</v>
      </c>
      <c r="AA142" s="34"/>
      <c r="AB142" s="34"/>
    </row>
    <row r="143" spans="1:28" x14ac:dyDescent="0.25">
      <c r="A143" s="20" t="str">
        <f t="shared" si="26"/>
        <v>Észak-Alföld</v>
      </c>
      <c r="B143" s="27">
        <v>499970.7</v>
      </c>
      <c r="C143" s="30">
        <v>28</v>
      </c>
      <c r="D143" s="27">
        <v>26</v>
      </c>
      <c r="E143" s="27">
        <v>499946.2</v>
      </c>
      <c r="F143" s="30">
        <v>26</v>
      </c>
      <c r="G143" s="30">
        <v>999996.9</v>
      </c>
      <c r="H143" s="30">
        <v>1000000</v>
      </c>
      <c r="I143" s="30">
        <v>44986</v>
      </c>
      <c r="J143" s="30">
        <v>0</v>
      </c>
      <c r="Q143" s="39" t="s">
        <v>111</v>
      </c>
      <c r="R143" s="30">
        <v>6</v>
      </c>
      <c r="S143" s="30">
        <v>0</v>
      </c>
      <c r="T143" s="30">
        <v>45021</v>
      </c>
      <c r="U143" s="30">
        <v>999990.9</v>
      </c>
      <c r="V143" s="30">
        <v>2</v>
      </c>
      <c r="W143" s="30">
        <v>1000003.4</v>
      </c>
      <c r="X143" s="30">
        <v>1000000</v>
      </c>
      <c r="Y143" s="31" t="s">
        <v>649</v>
      </c>
      <c r="Z143" s="30">
        <v>0</v>
      </c>
      <c r="AA143" s="34"/>
      <c r="AB143" s="34"/>
    </row>
    <row r="144" spans="1:28" x14ac:dyDescent="0.25">
      <c r="A144" s="20" t="str">
        <f t="shared" si="26"/>
        <v>Észak-Magyarország</v>
      </c>
      <c r="B144" s="27">
        <v>499970.7</v>
      </c>
      <c r="C144" s="30">
        <v>28</v>
      </c>
      <c r="D144" s="27">
        <v>26</v>
      </c>
      <c r="E144" s="27">
        <v>499932.2</v>
      </c>
      <c r="F144" s="30">
        <v>26</v>
      </c>
      <c r="G144" s="30">
        <v>999982.9</v>
      </c>
      <c r="H144" s="30">
        <v>1000000</v>
      </c>
      <c r="I144" s="30">
        <v>44943</v>
      </c>
      <c r="J144" s="30">
        <v>0</v>
      </c>
      <c r="Q144" s="39" t="s">
        <v>333</v>
      </c>
      <c r="R144" s="30">
        <v>6</v>
      </c>
      <c r="S144" s="30">
        <v>0</v>
      </c>
      <c r="T144" s="30">
        <v>45021</v>
      </c>
      <c r="U144" s="30">
        <v>1000007.9</v>
      </c>
      <c r="V144" s="30">
        <v>2</v>
      </c>
      <c r="W144" s="30">
        <v>1000020.4</v>
      </c>
      <c r="X144" s="30">
        <v>1000000</v>
      </c>
      <c r="Y144" s="31" t="s">
        <v>782</v>
      </c>
      <c r="Z144" s="30">
        <v>0</v>
      </c>
      <c r="AA144" s="34"/>
      <c r="AB144" s="34"/>
    </row>
    <row r="145" spans="1:28" x14ac:dyDescent="0.25">
      <c r="A145" s="20" t="str">
        <f t="shared" si="26"/>
        <v>Fejér</v>
      </c>
      <c r="B145" s="27">
        <v>499970.7</v>
      </c>
      <c r="C145" s="30">
        <v>28</v>
      </c>
      <c r="D145" s="27">
        <v>26</v>
      </c>
      <c r="E145" s="27">
        <v>499954.2</v>
      </c>
      <c r="F145" s="30">
        <v>26</v>
      </c>
      <c r="G145" s="30">
        <v>1000004.9</v>
      </c>
      <c r="H145" s="30">
        <v>1000000</v>
      </c>
      <c r="I145" s="31" t="s">
        <v>777</v>
      </c>
      <c r="J145" s="30">
        <v>0</v>
      </c>
      <c r="Q145" s="39" t="s">
        <v>334</v>
      </c>
      <c r="R145" s="30">
        <v>6</v>
      </c>
      <c r="S145" s="30">
        <v>0</v>
      </c>
      <c r="T145" s="30">
        <v>45021</v>
      </c>
      <c r="U145" s="30">
        <v>999983.4</v>
      </c>
      <c r="V145" s="30">
        <v>2</v>
      </c>
      <c r="W145" s="30">
        <v>999995.9</v>
      </c>
      <c r="X145" s="30">
        <v>1000000</v>
      </c>
      <c r="Y145" s="30">
        <v>45017</v>
      </c>
      <c r="Z145" s="30">
        <v>0</v>
      </c>
      <c r="AA145" s="34"/>
      <c r="AB145" s="34"/>
    </row>
    <row r="146" spans="1:28" x14ac:dyDescent="0.25">
      <c r="A146" s="20" t="str">
        <f t="shared" si="26"/>
        <v>Győr-Moson-Sopron</v>
      </c>
      <c r="B146" s="27">
        <v>499970.7</v>
      </c>
      <c r="C146" s="30">
        <v>28</v>
      </c>
      <c r="D146" s="27">
        <v>26</v>
      </c>
      <c r="E146" s="27">
        <v>499943.2</v>
      </c>
      <c r="F146" s="30">
        <v>26</v>
      </c>
      <c r="G146" s="30">
        <v>999993.9</v>
      </c>
      <c r="H146" s="30">
        <v>1000000</v>
      </c>
      <c r="I146" s="30">
        <v>45078</v>
      </c>
      <c r="J146" s="30">
        <v>0</v>
      </c>
      <c r="Q146" s="39" t="s">
        <v>335</v>
      </c>
      <c r="R146" s="30">
        <v>6</v>
      </c>
      <c r="S146" s="30">
        <v>0</v>
      </c>
      <c r="T146" s="30">
        <v>45021</v>
      </c>
      <c r="U146" s="30">
        <v>999992.4</v>
      </c>
      <c r="V146" s="30">
        <v>2</v>
      </c>
      <c r="W146" s="30">
        <v>1000004.9</v>
      </c>
      <c r="X146" s="30">
        <v>1000000</v>
      </c>
      <c r="Y146" s="31" t="s">
        <v>777</v>
      </c>
      <c r="Z146" s="30">
        <v>0</v>
      </c>
      <c r="AA146" s="34"/>
      <c r="AB146" s="34"/>
    </row>
    <row r="147" spans="1:28" x14ac:dyDescent="0.25">
      <c r="A147" s="20" t="str">
        <f t="shared" si="26"/>
        <v>Hajdú-Bihar</v>
      </c>
      <c r="B147" s="27">
        <v>499971.7</v>
      </c>
      <c r="C147" s="30">
        <v>28</v>
      </c>
      <c r="D147" s="27">
        <v>26</v>
      </c>
      <c r="E147" s="27">
        <v>499960.2</v>
      </c>
      <c r="F147" s="30">
        <v>28</v>
      </c>
      <c r="G147" s="30">
        <v>1000013.9</v>
      </c>
      <c r="H147" s="30">
        <v>1000000</v>
      </c>
      <c r="I147" s="31" t="s">
        <v>783</v>
      </c>
      <c r="J147" s="30">
        <v>0</v>
      </c>
      <c r="Q147" s="39" t="s">
        <v>336</v>
      </c>
      <c r="R147" s="30">
        <v>5</v>
      </c>
      <c r="S147" s="30">
        <v>0</v>
      </c>
      <c r="T147" s="30">
        <v>45021</v>
      </c>
      <c r="U147" s="30">
        <v>999977.4</v>
      </c>
      <c r="V147" s="30">
        <v>0</v>
      </c>
      <c r="W147" s="30">
        <v>999986.9</v>
      </c>
      <c r="X147" s="30">
        <v>1000000</v>
      </c>
      <c r="Y147" s="30">
        <v>44939</v>
      </c>
      <c r="Z147" s="30">
        <v>0</v>
      </c>
      <c r="AA147" s="34"/>
      <c r="AB147" s="34"/>
    </row>
    <row r="148" spans="1:28" x14ac:dyDescent="0.25">
      <c r="A148" s="20" t="str">
        <f t="shared" si="26"/>
        <v>Heves</v>
      </c>
      <c r="B148" s="27">
        <v>499970.7</v>
      </c>
      <c r="C148" s="30">
        <v>28</v>
      </c>
      <c r="D148" s="27">
        <v>26</v>
      </c>
      <c r="E148" s="27">
        <v>499959.2</v>
      </c>
      <c r="F148" s="30">
        <v>26</v>
      </c>
      <c r="G148" s="30">
        <v>1000009.9</v>
      </c>
      <c r="H148" s="30">
        <v>1000000</v>
      </c>
      <c r="I148" s="31" t="s">
        <v>784</v>
      </c>
      <c r="J148" s="30">
        <v>0</v>
      </c>
      <c r="Q148" s="39" t="s">
        <v>337</v>
      </c>
      <c r="R148" s="30">
        <v>6</v>
      </c>
      <c r="S148" s="30">
        <v>0</v>
      </c>
      <c r="T148" s="30">
        <v>45021</v>
      </c>
      <c r="U148" s="30">
        <v>999978.4</v>
      </c>
      <c r="V148" s="30">
        <v>2</v>
      </c>
      <c r="W148" s="30">
        <v>999990.9</v>
      </c>
      <c r="X148" s="30">
        <v>1000000</v>
      </c>
      <c r="Y148" s="30">
        <v>45170</v>
      </c>
      <c r="Z148" s="30">
        <v>0</v>
      </c>
      <c r="AA148" s="34"/>
      <c r="AB148" s="34"/>
    </row>
    <row r="149" spans="1:28" x14ac:dyDescent="0.25">
      <c r="A149" s="20" t="str">
        <f t="shared" si="26"/>
        <v>Jász-Nagykun-Szolnok</v>
      </c>
      <c r="B149" s="27">
        <v>499970.7</v>
      </c>
      <c r="C149" s="30">
        <v>28</v>
      </c>
      <c r="D149" s="27">
        <v>26</v>
      </c>
      <c r="E149" s="27">
        <v>499943.2</v>
      </c>
      <c r="F149" s="30">
        <v>26</v>
      </c>
      <c r="G149" s="30">
        <v>999993.9</v>
      </c>
      <c r="H149" s="30">
        <v>1000000</v>
      </c>
      <c r="I149" s="30">
        <v>45078</v>
      </c>
      <c r="J149" s="30">
        <v>0</v>
      </c>
      <c r="Q149" s="39" t="s">
        <v>338</v>
      </c>
      <c r="R149" s="30">
        <v>6</v>
      </c>
      <c r="S149" s="30">
        <v>0</v>
      </c>
      <c r="T149" s="30">
        <v>45021</v>
      </c>
      <c r="U149" s="30">
        <v>999992.4</v>
      </c>
      <c r="V149" s="30">
        <v>2</v>
      </c>
      <c r="W149" s="30">
        <v>1000004.9</v>
      </c>
      <c r="X149" s="30">
        <v>1000000</v>
      </c>
      <c r="Y149" s="31" t="s">
        <v>777</v>
      </c>
      <c r="Z149" s="30">
        <v>0</v>
      </c>
      <c r="AA149" s="34"/>
      <c r="AB149" s="34"/>
    </row>
    <row r="150" spans="1:28" x14ac:dyDescent="0.25">
      <c r="A150" s="20" t="str">
        <f t="shared" si="26"/>
        <v>Komárom-Esztergom</v>
      </c>
      <c r="B150" s="27">
        <v>499970.7</v>
      </c>
      <c r="C150" s="30">
        <v>28</v>
      </c>
      <c r="D150" s="27">
        <v>26</v>
      </c>
      <c r="E150" s="27">
        <v>499943.2</v>
      </c>
      <c r="F150" s="30">
        <v>26</v>
      </c>
      <c r="G150" s="30">
        <v>999993.9</v>
      </c>
      <c r="H150" s="30">
        <v>1000000</v>
      </c>
      <c r="I150" s="30">
        <v>45078</v>
      </c>
      <c r="J150" s="30">
        <v>0</v>
      </c>
      <c r="Q150" s="39" t="s">
        <v>339</v>
      </c>
      <c r="R150" s="30">
        <v>6</v>
      </c>
      <c r="S150" s="30">
        <v>0</v>
      </c>
      <c r="T150" s="30">
        <v>45021</v>
      </c>
      <c r="U150" s="30">
        <v>999992.4</v>
      </c>
      <c r="V150" s="30">
        <v>2</v>
      </c>
      <c r="W150" s="30">
        <v>1000004.9</v>
      </c>
      <c r="X150" s="30">
        <v>1000000</v>
      </c>
      <c r="Y150" s="31" t="s">
        <v>777</v>
      </c>
      <c r="Z150" s="30">
        <v>0</v>
      </c>
      <c r="AA150" s="34"/>
      <c r="AB150" s="34"/>
    </row>
    <row r="151" spans="1:28" x14ac:dyDescent="0.25">
      <c r="A151" s="20" t="str">
        <f t="shared" si="26"/>
        <v>Közép-Dunántúl</v>
      </c>
      <c r="B151" s="27">
        <v>499970.7</v>
      </c>
      <c r="C151" s="30">
        <v>28</v>
      </c>
      <c r="D151" s="27">
        <v>26</v>
      </c>
      <c r="E151" s="27">
        <v>499952.2</v>
      </c>
      <c r="F151" s="30">
        <v>26</v>
      </c>
      <c r="G151" s="30">
        <v>1000002.9</v>
      </c>
      <c r="H151" s="30">
        <v>1000000</v>
      </c>
      <c r="I151" s="31" t="s">
        <v>785</v>
      </c>
      <c r="J151" s="30">
        <v>0</v>
      </c>
      <c r="Q151" s="39" t="s">
        <v>340</v>
      </c>
      <c r="R151" s="30">
        <v>6</v>
      </c>
      <c r="S151" s="30">
        <v>0</v>
      </c>
      <c r="T151" s="30">
        <v>45021</v>
      </c>
      <c r="U151" s="30">
        <v>999985.4</v>
      </c>
      <c r="V151" s="30">
        <v>2</v>
      </c>
      <c r="W151" s="30">
        <v>999997.9</v>
      </c>
      <c r="X151" s="30">
        <v>1000000</v>
      </c>
      <c r="Y151" s="30">
        <v>44958</v>
      </c>
      <c r="Z151" s="30">
        <v>0</v>
      </c>
      <c r="AA151" s="34"/>
      <c r="AB151" s="34"/>
    </row>
    <row r="152" spans="1:28" x14ac:dyDescent="0.25">
      <c r="A152" s="20" t="str">
        <f t="shared" si="26"/>
        <v>Közép-Magyarország</v>
      </c>
      <c r="B152" s="27">
        <v>499970.7</v>
      </c>
      <c r="C152" s="30">
        <v>28</v>
      </c>
      <c r="D152" s="27">
        <v>26</v>
      </c>
      <c r="E152" s="27">
        <v>499958.2</v>
      </c>
      <c r="F152" s="30">
        <v>26</v>
      </c>
      <c r="G152" s="30">
        <v>1000008.9</v>
      </c>
      <c r="H152" s="30">
        <v>1000000</v>
      </c>
      <c r="I152" s="31" t="s">
        <v>780</v>
      </c>
      <c r="J152" s="30">
        <v>0</v>
      </c>
      <c r="Q152" s="39" t="s">
        <v>341</v>
      </c>
      <c r="R152" s="30">
        <v>6</v>
      </c>
      <c r="S152" s="30">
        <v>0</v>
      </c>
      <c r="T152" s="30">
        <v>45021</v>
      </c>
      <c r="U152" s="30">
        <v>999979.4</v>
      </c>
      <c r="V152" s="30">
        <v>2</v>
      </c>
      <c r="W152" s="30">
        <v>999991.9</v>
      </c>
      <c r="X152" s="30">
        <v>1000000</v>
      </c>
      <c r="Y152" s="30">
        <v>45139</v>
      </c>
      <c r="Z152" s="30">
        <v>0</v>
      </c>
      <c r="AA152" s="34"/>
      <c r="AB152" s="34"/>
    </row>
    <row r="153" spans="1:28" x14ac:dyDescent="0.25">
      <c r="A153" s="20" t="str">
        <f t="shared" si="26"/>
        <v>Nógrád</v>
      </c>
      <c r="B153" s="27">
        <v>499973.7</v>
      </c>
      <c r="C153" s="30">
        <v>28</v>
      </c>
      <c r="D153" s="27">
        <v>26</v>
      </c>
      <c r="E153" s="27">
        <v>499956.2</v>
      </c>
      <c r="F153" s="30">
        <v>26</v>
      </c>
      <c r="G153" s="30">
        <v>1000009.9</v>
      </c>
      <c r="H153" s="30">
        <v>1000000</v>
      </c>
      <c r="I153" s="31" t="s">
        <v>784</v>
      </c>
      <c r="J153" s="30">
        <v>0</v>
      </c>
      <c r="Q153" s="39" t="s">
        <v>342</v>
      </c>
      <c r="R153" s="30">
        <v>3</v>
      </c>
      <c r="S153" s="30">
        <v>0</v>
      </c>
      <c r="T153" s="30">
        <v>45021</v>
      </c>
      <c r="U153" s="30">
        <v>999981.4</v>
      </c>
      <c r="V153" s="30">
        <v>2</v>
      </c>
      <c r="W153" s="30">
        <v>999990.9</v>
      </c>
      <c r="X153" s="30">
        <v>1000000</v>
      </c>
      <c r="Y153" s="30">
        <v>45170</v>
      </c>
      <c r="Z153" s="30">
        <v>0</v>
      </c>
      <c r="AA153" s="34"/>
      <c r="AB153" s="34"/>
    </row>
    <row r="154" spans="1:28" x14ac:dyDescent="0.25">
      <c r="A154" s="20" t="str">
        <f t="shared" si="26"/>
        <v>Nyugat-Dunántúl</v>
      </c>
      <c r="B154" s="27">
        <v>499970.7</v>
      </c>
      <c r="C154" s="30">
        <v>28</v>
      </c>
      <c r="D154" s="27">
        <v>26</v>
      </c>
      <c r="E154" s="27">
        <v>499952.2</v>
      </c>
      <c r="F154" s="30">
        <v>26</v>
      </c>
      <c r="G154" s="30">
        <v>1000002.9</v>
      </c>
      <c r="H154" s="30">
        <v>1000000</v>
      </c>
      <c r="I154" s="31" t="s">
        <v>785</v>
      </c>
      <c r="J154" s="30">
        <v>0</v>
      </c>
      <c r="Q154" s="39" t="s">
        <v>343</v>
      </c>
      <c r="R154" s="30">
        <v>6</v>
      </c>
      <c r="S154" s="30">
        <v>0</v>
      </c>
      <c r="T154" s="30">
        <v>45021</v>
      </c>
      <c r="U154" s="30">
        <v>999985.4</v>
      </c>
      <c r="V154" s="30">
        <v>2</v>
      </c>
      <c r="W154" s="30">
        <v>999997.9</v>
      </c>
      <c r="X154" s="30">
        <v>1000000</v>
      </c>
      <c r="Y154" s="30">
        <v>44958</v>
      </c>
      <c r="Z154" s="30">
        <v>0</v>
      </c>
      <c r="AA154" s="34"/>
      <c r="AB154" s="34"/>
    </row>
    <row r="155" spans="1:28" x14ac:dyDescent="0.25">
      <c r="A155" s="20" t="str">
        <f t="shared" si="26"/>
        <v>Ország összesen</v>
      </c>
      <c r="B155" s="27">
        <v>499970.7</v>
      </c>
      <c r="C155" s="30">
        <v>28</v>
      </c>
      <c r="D155" s="27">
        <v>26</v>
      </c>
      <c r="E155" s="27">
        <v>499948.2</v>
      </c>
      <c r="F155" s="30">
        <v>26</v>
      </c>
      <c r="G155" s="30">
        <v>999998.9</v>
      </c>
      <c r="H155" s="30">
        <v>1000000</v>
      </c>
      <c r="I155" s="30">
        <v>44927</v>
      </c>
      <c r="J155" s="30">
        <v>0</v>
      </c>
      <c r="Q155" s="39" t="s">
        <v>344</v>
      </c>
      <c r="R155" s="30">
        <v>6</v>
      </c>
      <c r="S155" s="30">
        <v>0</v>
      </c>
      <c r="T155" s="30">
        <v>45021</v>
      </c>
      <c r="U155" s="30">
        <v>999989.4</v>
      </c>
      <c r="V155" s="30">
        <v>2</v>
      </c>
      <c r="W155" s="30">
        <v>1000001.9</v>
      </c>
      <c r="X155" s="30">
        <v>1000000</v>
      </c>
      <c r="Y155" s="31" t="s">
        <v>786</v>
      </c>
      <c r="Z155" s="30">
        <v>0</v>
      </c>
      <c r="AA155" s="34"/>
      <c r="AB155" s="34"/>
    </row>
    <row r="156" spans="1:28" x14ac:dyDescent="0.25">
      <c r="A156" s="20" t="str">
        <f t="shared" si="26"/>
        <v>Somogy</v>
      </c>
      <c r="B156" s="27">
        <v>499970.7</v>
      </c>
      <c r="C156" s="30">
        <v>28</v>
      </c>
      <c r="D156" s="27">
        <v>26</v>
      </c>
      <c r="E156" s="27">
        <v>499943.2</v>
      </c>
      <c r="F156" s="30">
        <v>26</v>
      </c>
      <c r="G156" s="30">
        <v>999993.9</v>
      </c>
      <c r="H156" s="30">
        <v>1000000</v>
      </c>
      <c r="I156" s="30">
        <v>45078</v>
      </c>
      <c r="J156" s="30">
        <v>0</v>
      </c>
      <c r="Q156" s="39" t="s">
        <v>345</v>
      </c>
      <c r="R156" s="30">
        <v>6</v>
      </c>
      <c r="S156" s="30">
        <v>0</v>
      </c>
      <c r="T156" s="30">
        <v>45021</v>
      </c>
      <c r="U156" s="30">
        <v>999992.4</v>
      </c>
      <c r="V156" s="30">
        <v>2</v>
      </c>
      <c r="W156" s="30">
        <v>1000004.9</v>
      </c>
      <c r="X156" s="30">
        <v>1000000</v>
      </c>
      <c r="Y156" s="31" t="s">
        <v>777</v>
      </c>
      <c r="Z156" s="30">
        <v>0</v>
      </c>
      <c r="AA156" s="34"/>
      <c r="AB156" s="34"/>
    </row>
    <row r="157" spans="1:28" x14ac:dyDescent="0.25">
      <c r="A157" s="20" t="str">
        <f t="shared" si="26"/>
        <v>Szabolcs-Szatmár-Bereg</v>
      </c>
      <c r="B157" s="27">
        <v>499970.7</v>
      </c>
      <c r="C157" s="30">
        <v>28</v>
      </c>
      <c r="D157" s="27">
        <v>26</v>
      </c>
      <c r="E157" s="27">
        <v>499947.2</v>
      </c>
      <c r="F157" s="30">
        <v>26</v>
      </c>
      <c r="G157" s="30">
        <v>999997.9</v>
      </c>
      <c r="H157" s="30">
        <v>1000000</v>
      </c>
      <c r="I157" s="30">
        <v>44958</v>
      </c>
      <c r="J157" s="30">
        <v>0</v>
      </c>
      <c r="Q157" s="39" t="s">
        <v>346</v>
      </c>
      <c r="R157" s="30">
        <v>6</v>
      </c>
      <c r="S157" s="30">
        <v>0</v>
      </c>
      <c r="T157" s="30">
        <v>45021</v>
      </c>
      <c r="U157" s="30">
        <v>999990.4</v>
      </c>
      <c r="V157" s="30">
        <v>2</v>
      </c>
      <c r="W157" s="30">
        <v>1000002.9</v>
      </c>
      <c r="X157" s="30">
        <v>1000000</v>
      </c>
      <c r="Y157" s="31" t="s">
        <v>785</v>
      </c>
      <c r="Z157" s="30">
        <v>0</v>
      </c>
      <c r="AA157" s="34"/>
      <c r="AB157" s="34"/>
    </row>
    <row r="158" spans="1:28" x14ac:dyDescent="0.25">
      <c r="A158" s="20" t="str">
        <f t="shared" si="26"/>
        <v>Tolna</v>
      </c>
      <c r="B158" s="27">
        <v>499975.7</v>
      </c>
      <c r="C158" s="30">
        <v>28</v>
      </c>
      <c r="D158" s="27">
        <v>26</v>
      </c>
      <c r="E158" s="27">
        <v>499955.20000000001</v>
      </c>
      <c r="F158" s="30">
        <v>28</v>
      </c>
      <c r="G158" s="30">
        <v>1000012.9</v>
      </c>
      <c r="H158" s="30">
        <v>1000000</v>
      </c>
      <c r="I158" s="31" t="s">
        <v>787</v>
      </c>
      <c r="J158" s="30">
        <v>0</v>
      </c>
      <c r="Q158" s="39" t="s">
        <v>347</v>
      </c>
      <c r="R158" s="30">
        <v>1</v>
      </c>
      <c r="S158" s="30">
        <v>0</v>
      </c>
      <c r="T158" s="30">
        <v>45021</v>
      </c>
      <c r="U158" s="30">
        <v>999982.4</v>
      </c>
      <c r="V158" s="30">
        <v>0</v>
      </c>
      <c r="W158" s="30">
        <v>999987.9</v>
      </c>
      <c r="X158" s="30">
        <v>1000000</v>
      </c>
      <c r="Y158" s="30">
        <v>45261</v>
      </c>
      <c r="Z158" s="30">
        <v>0</v>
      </c>
      <c r="AA158" s="34"/>
      <c r="AB158" s="34"/>
    </row>
    <row r="159" spans="1:28" x14ac:dyDescent="0.25">
      <c r="A159" s="20" t="str">
        <f t="shared" si="26"/>
        <v>Vas</v>
      </c>
      <c r="B159" s="27">
        <v>499970.7</v>
      </c>
      <c r="C159" s="30">
        <v>28</v>
      </c>
      <c r="D159" s="27">
        <v>45076</v>
      </c>
      <c r="E159" s="27">
        <v>499952.2</v>
      </c>
      <c r="F159" s="30">
        <v>26</v>
      </c>
      <c r="G159" s="30">
        <v>1000007.4</v>
      </c>
      <c r="H159" s="30">
        <v>1000000</v>
      </c>
      <c r="I159" s="31" t="s">
        <v>788</v>
      </c>
      <c r="J159" s="30">
        <v>0</v>
      </c>
      <c r="Q159" s="39" t="s">
        <v>348</v>
      </c>
      <c r="R159" s="30">
        <v>6</v>
      </c>
      <c r="S159" s="30">
        <v>0</v>
      </c>
      <c r="T159" s="30">
        <v>0</v>
      </c>
      <c r="U159" s="30">
        <v>999985.4</v>
      </c>
      <c r="V159" s="30">
        <v>2</v>
      </c>
      <c r="W159" s="30">
        <v>999993.4</v>
      </c>
      <c r="X159" s="30">
        <v>1000000</v>
      </c>
      <c r="Y159" s="30">
        <v>45083</v>
      </c>
      <c r="Z159" s="30">
        <v>0</v>
      </c>
      <c r="AA159" s="34"/>
      <c r="AB159" s="34"/>
    </row>
    <row r="160" spans="1:28" x14ac:dyDescent="0.25">
      <c r="A160" s="20" t="str">
        <f t="shared" si="26"/>
        <v>Veszprém</v>
      </c>
      <c r="B160" s="27">
        <v>499974.7</v>
      </c>
      <c r="C160" s="30">
        <v>28</v>
      </c>
      <c r="D160" s="27">
        <v>26</v>
      </c>
      <c r="E160" s="27">
        <v>499943.2</v>
      </c>
      <c r="F160" s="30">
        <v>26</v>
      </c>
      <c r="G160" s="30">
        <v>999997.9</v>
      </c>
      <c r="H160" s="30">
        <v>1000000</v>
      </c>
      <c r="I160" s="30">
        <v>44958</v>
      </c>
      <c r="J160" s="30">
        <v>0</v>
      </c>
      <c r="Q160" s="39" t="s">
        <v>349</v>
      </c>
      <c r="R160" s="30">
        <v>2</v>
      </c>
      <c r="S160" s="30">
        <v>0</v>
      </c>
      <c r="T160" s="30">
        <v>45021</v>
      </c>
      <c r="U160" s="30">
        <v>999992.4</v>
      </c>
      <c r="V160" s="30">
        <v>2</v>
      </c>
      <c r="W160" s="30">
        <v>1000000.9</v>
      </c>
      <c r="X160" s="30">
        <v>1000000</v>
      </c>
      <c r="Y160" s="31" t="s">
        <v>789</v>
      </c>
      <c r="Z160" s="30">
        <v>0</v>
      </c>
      <c r="AA160" s="34"/>
      <c r="AB160" s="34"/>
    </row>
    <row r="161" spans="1:28" x14ac:dyDescent="0.25">
      <c r="A161" s="20" t="str">
        <f t="shared" si="26"/>
        <v>Zala</v>
      </c>
      <c r="B161" s="27">
        <v>499970.7</v>
      </c>
      <c r="C161" s="30">
        <v>28</v>
      </c>
      <c r="D161" s="27">
        <v>26</v>
      </c>
      <c r="E161" s="27">
        <v>499943.2</v>
      </c>
      <c r="F161" s="30">
        <v>26</v>
      </c>
      <c r="G161" s="30">
        <v>999993.9</v>
      </c>
      <c r="H161" s="30">
        <v>1000000</v>
      </c>
      <c r="I161" s="30">
        <v>45078</v>
      </c>
      <c r="J161" s="30">
        <v>0</v>
      </c>
      <c r="Q161" s="39" t="s">
        <v>350</v>
      </c>
      <c r="R161" s="30">
        <v>6</v>
      </c>
      <c r="S161" s="30">
        <v>0</v>
      </c>
      <c r="T161" s="30">
        <v>45021</v>
      </c>
      <c r="U161" s="30">
        <v>999992.4</v>
      </c>
      <c r="V161" s="30">
        <v>2</v>
      </c>
      <c r="W161" s="30">
        <v>1000004.9</v>
      </c>
      <c r="X161" s="30">
        <v>1000000</v>
      </c>
      <c r="Y161" s="31" t="s">
        <v>777</v>
      </c>
      <c r="Z161" s="30">
        <v>0</v>
      </c>
      <c r="AA161" s="34"/>
      <c r="AB161" s="34"/>
    </row>
    <row r="162" spans="1:28" x14ac:dyDescent="0.25">
      <c r="B162" s="28"/>
      <c r="C162" s="28"/>
      <c r="D162" s="28"/>
      <c r="E162" s="28"/>
      <c r="F162" s="28"/>
      <c r="G162" s="28"/>
      <c r="H162" s="28"/>
      <c r="I162" s="28"/>
      <c r="J162" s="28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</row>
    <row r="163" spans="1:28" x14ac:dyDescent="0.25">
      <c r="A163" s="23" t="s">
        <v>216</v>
      </c>
      <c r="B163" s="29">
        <v>1000023.4</v>
      </c>
      <c r="C163" s="28"/>
      <c r="D163" s="28"/>
      <c r="E163" s="28"/>
      <c r="F163" s="28"/>
      <c r="G163" s="28"/>
      <c r="H163" s="28"/>
      <c r="I163" s="28"/>
      <c r="J163" s="28"/>
      <c r="Q163" s="40" t="s">
        <v>216</v>
      </c>
      <c r="R163" s="32">
        <v>1000123.4</v>
      </c>
      <c r="S163" s="34"/>
      <c r="T163" s="34"/>
      <c r="U163" s="34"/>
      <c r="V163" s="34"/>
      <c r="W163" s="34"/>
      <c r="X163" s="34"/>
      <c r="Y163" s="34"/>
      <c r="Z163" s="34"/>
      <c r="AA163" s="34"/>
      <c r="AB163" s="34"/>
    </row>
    <row r="164" spans="1:28" ht="21.75" x14ac:dyDescent="0.25">
      <c r="A164" s="23" t="s">
        <v>568</v>
      </c>
      <c r="B164" s="29">
        <v>499932.2</v>
      </c>
      <c r="C164" s="28"/>
      <c r="D164" s="28"/>
      <c r="E164" s="28"/>
      <c r="F164" s="28"/>
      <c r="G164" s="28"/>
      <c r="H164" s="28"/>
      <c r="I164" s="28"/>
      <c r="J164" s="28"/>
      <c r="Q164" s="40" t="s">
        <v>568</v>
      </c>
      <c r="R164" s="32">
        <v>999977.4</v>
      </c>
      <c r="S164" s="34"/>
      <c r="T164" s="34"/>
      <c r="U164" s="34"/>
      <c r="V164" s="34"/>
      <c r="W164" s="34"/>
      <c r="X164" s="34"/>
      <c r="Y164" s="34"/>
      <c r="Z164" s="34"/>
      <c r="AA164" s="34"/>
      <c r="AB164" s="34"/>
    </row>
    <row r="165" spans="1:28" ht="21.75" x14ac:dyDescent="0.25">
      <c r="A165" s="23" t="s">
        <v>219</v>
      </c>
      <c r="B165" s="29">
        <v>29000001.100000001</v>
      </c>
      <c r="C165" s="28"/>
      <c r="D165" s="28"/>
      <c r="E165" s="28"/>
      <c r="F165" s="28"/>
      <c r="G165" s="28"/>
      <c r="H165" s="28"/>
      <c r="I165" s="28"/>
      <c r="J165" s="28"/>
      <c r="Q165" s="40" t="s">
        <v>219</v>
      </c>
      <c r="R165" s="32">
        <v>28999999.600000001</v>
      </c>
      <c r="S165" s="34"/>
      <c r="T165" s="34"/>
      <c r="U165" s="34"/>
      <c r="V165" s="34"/>
      <c r="W165" s="34"/>
      <c r="X165" s="34"/>
      <c r="Y165" s="34"/>
      <c r="Z165" s="34"/>
      <c r="AA165" s="34"/>
      <c r="AB165" s="34"/>
    </row>
    <row r="166" spans="1:28" ht="21.75" x14ac:dyDescent="0.25">
      <c r="A166" s="23" t="s">
        <v>220</v>
      </c>
      <c r="B166" s="32">
        <v>29000000</v>
      </c>
      <c r="C166" s="28"/>
      <c r="D166" s="28"/>
      <c r="E166" s="28"/>
      <c r="F166" s="28"/>
      <c r="G166" s="28"/>
      <c r="H166" s="28"/>
      <c r="I166" s="28"/>
      <c r="J166" s="28"/>
      <c r="Q166" s="40" t="s">
        <v>220</v>
      </c>
      <c r="R166" s="32">
        <v>29000000</v>
      </c>
      <c r="S166" s="34"/>
      <c r="T166" s="34"/>
      <c r="U166" s="34"/>
      <c r="V166" s="34"/>
      <c r="W166" s="34"/>
      <c r="X166" s="34"/>
      <c r="Y166" s="34"/>
      <c r="Z166" s="34"/>
      <c r="AA166" s="34"/>
      <c r="AB166" s="34"/>
    </row>
    <row r="167" spans="1:28" ht="32.25" x14ac:dyDescent="0.25">
      <c r="A167" s="23" t="s">
        <v>221</v>
      </c>
      <c r="B167" s="32">
        <v>44927</v>
      </c>
      <c r="C167" s="28"/>
      <c r="D167" s="28"/>
      <c r="E167" s="28"/>
      <c r="F167" s="28"/>
      <c r="G167" s="28"/>
      <c r="H167" s="28"/>
      <c r="I167" s="28"/>
      <c r="J167" s="28"/>
      <c r="Q167" s="40" t="s">
        <v>221</v>
      </c>
      <c r="R167" s="43" t="s">
        <v>790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</row>
    <row r="168" spans="1:28" ht="32.25" x14ac:dyDescent="0.25">
      <c r="A168" s="23" t="s">
        <v>223</v>
      </c>
      <c r="B168" s="29"/>
      <c r="C168" s="28"/>
      <c r="D168" s="28"/>
      <c r="E168" s="28"/>
      <c r="F168" s="28"/>
      <c r="G168" s="28"/>
      <c r="H168" s="28"/>
      <c r="I168" s="28"/>
      <c r="J168" s="28"/>
      <c r="Q168" s="40" t="s">
        <v>223</v>
      </c>
      <c r="R168" s="32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</row>
    <row r="169" spans="1:28" ht="32.25" x14ac:dyDescent="0.25">
      <c r="A169" s="23" t="s">
        <v>224</v>
      </c>
      <c r="B169" s="29"/>
      <c r="C169" s="28"/>
      <c r="D169" s="28"/>
      <c r="E169" s="28"/>
      <c r="F169" s="28"/>
      <c r="G169" s="28"/>
      <c r="H169" s="28"/>
      <c r="I169" s="28"/>
      <c r="J169" s="28"/>
      <c r="Q169" s="40" t="s">
        <v>224</v>
      </c>
      <c r="R169" s="32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</row>
    <row r="170" spans="1:28" ht="21.75" x14ac:dyDescent="0.25">
      <c r="A170" s="23" t="s">
        <v>225</v>
      </c>
      <c r="B170" s="32">
        <v>0</v>
      </c>
      <c r="C170" s="28"/>
      <c r="D170" s="28"/>
      <c r="E170" s="28"/>
      <c r="F170" s="28"/>
      <c r="G170" s="28"/>
      <c r="H170" s="28"/>
      <c r="I170" s="28"/>
      <c r="J170" s="28"/>
      <c r="Q170" s="40" t="s">
        <v>225</v>
      </c>
      <c r="R170" s="32">
        <v>0</v>
      </c>
      <c r="S170" s="34"/>
      <c r="T170" s="34"/>
      <c r="U170" s="34"/>
      <c r="V170" s="34"/>
      <c r="W170" s="34"/>
      <c r="X170" s="34"/>
      <c r="Y170" s="34"/>
      <c r="Z170" s="34"/>
      <c r="AA170" s="34"/>
      <c r="AB170" s="34"/>
    </row>
    <row r="171" spans="1:28" x14ac:dyDescent="0.25"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</row>
    <row r="172" spans="1:28" x14ac:dyDescent="0.25">
      <c r="A172" s="25" t="s">
        <v>226</v>
      </c>
      <c r="Q172" s="41" t="s">
        <v>226</v>
      </c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</row>
    <row r="173" spans="1:28" x14ac:dyDescent="0.25"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</row>
    <row r="174" spans="1:28" ht="69" x14ac:dyDescent="0.25">
      <c r="A174" s="26" t="s">
        <v>791</v>
      </c>
      <c r="Q174" s="42" t="s">
        <v>791</v>
      </c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</row>
    <row r="175" spans="1:28" ht="57.75" x14ac:dyDescent="0.25">
      <c r="A175" s="26" t="s">
        <v>228</v>
      </c>
      <c r="Q175" s="42" t="s">
        <v>228</v>
      </c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</row>
    <row r="176" spans="1:28" x14ac:dyDescent="0.25">
      <c r="A176" s="12" t="s">
        <v>569</v>
      </c>
    </row>
    <row r="177" spans="1:1" x14ac:dyDescent="0.25">
      <c r="A177" s="12" t="s">
        <v>570</v>
      </c>
    </row>
  </sheetData>
  <mergeCells count="1">
    <mergeCell ref="AT3:AU3"/>
  </mergeCells>
  <conditionalFormatting sqref="R4:R3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:S3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:T3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:O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I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72" r:id="rId11" xr:uid="{3B6DFAA6-63CE-4608-8EDD-DE2FFF696E1F}"/>
    <hyperlink ref="Q172" r:id="rId12" xr:uid="{0356ACED-290C-4393-997A-353D787394EE}"/>
    <hyperlink ref="A1" location="'Tartalomjegyzék'!A1" display="Vissza" xr:uid="{239E1A0C-CC3F-41D0-AA0E-F8DCDFB24685}"/>
  </hyperlinks>
  <pageMargins left="0.7" right="0.7" top="0.75" bottom="0.75" header="0.3" footer="0.3"/>
  <pageSetup paperSize="9" orientation="portrait" horizontalDpi="4294967293" verticalDpi="0" r:id="rId1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B36A-3442-43D8-8535-4A8920620219}">
  <sheetPr codeName="Munka19"/>
  <dimension ref="A1:CS227"/>
  <sheetViews>
    <sheetView topLeftCell="O56" zoomScale="70" zoomScaleNormal="70" workbookViewId="0">
      <selection activeCell="AG89" sqref="AG89"/>
    </sheetView>
  </sheetViews>
  <sheetFormatPr defaultRowHeight="15" x14ac:dyDescent="0.25"/>
  <sheetData>
    <row r="1" spans="1:30" x14ac:dyDescent="0.25">
      <c r="A1" s="11" t="s">
        <v>1326</v>
      </c>
    </row>
    <row r="2" spans="1:30" x14ac:dyDescent="0.25">
      <c r="A2" s="90" t="s">
        <v>0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A2" s="2" t="s">
        <v>28</v>
      </c>
      <c r="AB2" s="2" t="s">
        <v>29</v>
      </c>
      <c r="AC2" s="2" t="s">
        <v>30</v>
      </c>
      <c r="AD2" s="2" t="s">
        <v>31</v>
      </c>
    </row>
    <row r="3" spans="1:30" x14ac:dyDescent="0.25">
      <c r="A3" s="90" t="s">
        <v>34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s="90" t="s">
        <v>35</v>
      </c>
      <c r="B4">
        <v>0</v>
      </c>
      <c r="C4">
        <v>0</v>
      </c>
      <c r="D4">
        <v>0</v>
      </c>
      <c r="E4">
        <v>-0.38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-0.03</v>
      </c>
      <c r="Q4">
        <v>0</v>
      </c>
      <c r="R4">
        <v>0</v>
      </c>
      <c r="S4">
        <v>0</v>
      </c>
      <c r="T4">
        <v>0</v>
      </c>
      <c r="U4">
        <v>0</v>
      </c>
      <c r="V4">
        <v>7.0000000000000007E-2</v>
      </c>
      <c r="W4">
        <v>0</v>
      </c>
      <c r="X4">
        <v>0</v>
      </c>
      <c r="Y4">
        <v>0</v>
      </c>
      <c r="Z4">
        <v>0</v>
      </c>
      <c r="AA4">
        <v>0.25</v>
      </c>
      <c r="AB4">
        <v>0</v>
      </c>
      <c r="AC4">
        <v>0.1</v>
      </c>
      <c r="AD4">
        <v>0</v>
      </c>
    </row>
    <row r="5" spans="1:30" x14ac:dyDescent="0.25">
      <c r="A5" s="90" t="s">
        <v>39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s="90" t="s">
        <v>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s="90" t="s">
        <v>43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90" t="s">
        <v>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90" t="s">
        <v>44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90" t="s">
        <v>45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90" t="s">
        <v>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90" t="s">
        <v>47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90" t="s">
        <v>48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90" t="s">
        <v>49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s="90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90" t="s">
        <v>51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90" t="s">
        <v>52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90" t="s">
        <v>53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90" t="s">
        <v>36</v>
      </c>
      <c r="B19">
        <v>1.65</v>
      </c>
      <c r="C19">
        <v>1.65</v>
      </c>
      <c r="D19">
        <v>1.65</v>
      </c>
      <c r="E19">
        <v>1.65</v>
      </c>
      <c r="F19">
        <v>1.65</v>
      </c>
      <c r="G19">
        <v>1.65</v>
      </c>
      <c r="H19">
        <v>1.65</v>
      </c>
      <c r="I19">
        <v>1.65</v>
      </c>
      <c r="J19">
        <v>1.65</v>
      </c>
      <c r="K19">
        <v>1.65</v>
      </c>
      <c r="L19">
        <v>1.65</v>
      </c>
      <c r="M19">
        <v>1.65</v>
      </c>
      <c r="N19">
        <v>1.65</v>
      </c>
      <c r="O19">
        <v>1.65</v>
      </c>
      <c r="P19">
        <v>1.65</v>
      </c>
      <c r="Q19">
        <v>1.65</v>
      </c>
      <c r="R19">
        <v>1.65</v>
      </c>
      <c r="S19">
        <v>1.65</v>
      </c>
      <c r="T19">
        <v>1.65</v>
      </c>
      <c r="U19">
        <v>1.65</v>
      </c>
      <c r="V19">
        <v>1.65</v>
      </c>
      <c r="W19">
        <v>1.65</v>
      </c>
      <c r="X19">
        <v>1.65</v>
      </c>
      <c r="Y19">
        <v>1.65</v>
      </c>
      <c r="Z19">
        <v>1.65</v>
      </c>
      <c r="AA19">
        <v>1.65</v>
      </c>
      <c r="AB19">
        <v>1.65</v>
      </c>
      <c r="AC19">
        <v>1.65</v>
      </c>
      <c r="AD19">
        <v>1.65</v>
      </c>
    </row>
    <row r="20" spans="1:30" x14ac:dyDescent="0.25">
      <c r="A20" s="90" t="s">
        <v>40</v>
      </c>
      <c r="B20">
        <v>0</v>
      </c>
      <c r="C20">
        <v>0</v>
      </c>
      <c r="D20">
        <v>0</v>
      </c>
      <c r="E20">
        <v>-0.04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0.04</v>
      </c>
      <c r="AC20">
        <v>0</v>
      </c>
      <c r="AD20">
        <v>0</v>
      </c>
    </row>
    <row r="21" spans="1:30" x14ac:dyDescent="0.25">
      <c r="A21" s="90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s="90" t="s">
        <v>55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s="90" t="s">
        <v>38</v>
      </c>
      <c r="B23">
        <v>-0.04</v>
      </c>
      <c r="C23">
        <v>-0.04</v>
      </c>
      <c r="D23">
        <v>-0.06</v>
      </c>
      <c r="E23">
        <v>0.18</v>
      </c>
      <c r="F23">
        <v>-0.04</v>
      </c>
      <c r="G23">
        <v>-0.69</v>
      </c>
      <c r="H23">
        <v>-0.04</v>
      </c>
      <c r="I23">
        <v>-0.04</v>
      </c>
      <c r="J23">
        <v>0.05</v>
      </c>
      <c r="K23">
        <v>0.25</v>
      </c>
      <c r="L23">
        <v>-0.08</v>
      </c>
      <c r="M23">
        <v>-0.02</v>
      </c>
      <c r="N23">
        <v>0.28999999999999998</v>
      </c>
      <c r="O23">
        <v>-0.04</v>
      </c>
      <c r="P23">
        <v>-0.91</v>
      </c>
      <c r="Q23">
        <v>0.76</v>
      </c>
      <c r="R23">
        <v>-0.04</v>
      </c>
      <c r="S23">
        <v>-0.04</v>
      </c>
      <c r="T23">
        <v>0.21</v>
      </c>
      <c r="U23">
        <v>-0.69</v>
      </c>
      <c r="V23">
        <v>0.36</v>
      </c>
      <c r="W23">
        <v>0.21</v>
      </c>
      <c r="X23">
        <v>-0.13</v>
      </c>
      <c r="Y23">
        <v>-0.04</v>
      </c>
      <c r="Z23">
        <v>0.09</v>
      </c>
      <c r="AA23">
        <v>0.35</v>
      </c>
      <c r="AB23">
        <v>0.21</v>
      </c>
      <c r="AC23">
        <v>-0.04</v>
      </c>
      <c r="AD23">
        <v>-0.04</v>
      </c>
    </row>
    <row r="24" spans="1:30" x14ac:dyDescent="0.25">
      <c r="A24" s="90" t="s">
        <v>301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s="90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90" t="s">
        <v>303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90" t="s">
        <v>41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-0.14000000000000001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0.14000000000000001</v>
      </c>
      <c r="AB27">
        <v>0</v>
      </c>
      <c r="AC27">
        <v>0</v>
      </c>
      <c r="AD27">
        <v>0</v>
      </c>
    </row>
    <row r="28" spans="1:30" x14ac:dyDescent="0.25">
      <c r="A28" s="90" t="s">
        <v>304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90" t="s">
        <v>305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1" spans="1:30" x14ac:dyDescent="0.25">
      <c r="A31" t="str">
        <f>A2</f>
        <v>Sorcímkék</v>
      </c>
      <c r="B31" t="str">
        <f t="shared" ref="B31:AD31" si="0">B2</f>
        <v>Alföld és Észak</v>
      </c>
      <c r="C31" t="str">
        <f t="shared" si="0"/>
        <v>Bács-Kiskun</v>
      </c>
      <c r="D31" t="str">
        <f t="shared" si="0"/>
        <v>Baranya</v>
      </c>
      <c r="E31" t="str">
        <f t="shared" si="0"/>
        <v>Békés</v>
      </c>
      <c r="F31" t="str">
        <f t="shared" si="0"/>
        <v>Borsod-Abaúj-Zemplén</v>
      </c>
      <c r="G31" t="str">
        <f t="shared" si="0"/>
        <v>Budapest + Pest</v>
      </c>
      <c r="H31" t="str">
        <f t="shared" si="0"/>
        <v>Csongrád-Csanád</v>
      </c>
      <c r="I31" t="str">
        <f t="shared" si="0"/>
        <v>Dél-Alföld</v>
      </c>
      <c r="J31" t="str">
        <f t="shared" si="0"/>
        <v>Dél-Dunántúl</v>
      </c>
      <c r="K31" t="str">
        <f t="shared" si="0"/>
        <v>Dunántúl</v>
      </c>
      <c r="L31" t="str">
        <f t="shared" si="0"/>
        <v>Észak-Alföld</v>
      </c>
      <c r="M31" t="str">
        <f t="shared" si="0"/>
        <v>Észak-Magyarország</v>
      </c>
      <c r="N31" t="str">
        <f t="shared" si="0"/>
        <v>Fejér</v>
      </c>
      <c r="O31" t="str">
        <f t="shared" si="0"/>
        <v>Győr-Moson-Sopron</v>
      </c>
      <c r="P31" t="str">
        <f t="shared" si="0"/>
        <v>Hajdú-Bihar</v>
      </c>
      <c r="Q31" t="str">
        <f t="shared" si="0"/>
        <v>Heves</v>
      </c>
      <c r="R31" t="str">
        <f t="shared" si="0"/>
        <v>Jász-Nagykun-Szolnok</v>
      </c>
      <c r="S31" t="str">
        <f t="shared" si="0"/>
        <v>Komárom-Esztergom</v>
      </c>
      <c r="T31" t="str">
        <f t="shared" si="0"/>
        <v>Közép-Dunántúl</v>
      </c>
      <c r="U31" t="str">
        <f t="shared" si="0"/>
        <v>Közép-Magyarország</v>
      </c>
      <c r="V31" t="str">
        <f t="shared" si="0"/>
        <v>Nógrád</v>
      </c>
      <c r="W31" t="str">
        <f t="shared" si="0"/>
        <v>Nyugat-Dunántúl</v>
      </c>
      <c r="X31" t="str">
        <f t="shared" si="0"/>
        <v>Ország összesen</v>
      </c>
      <c r="Y31" t="str">
        <f t="shared" si="0"/>
        <v>Somogy</v>
      </c>
      <c r="Z31" t="str">
        <f t="shared" si="0"/>
        <v>Szabolcs-Szatmár-Bereg</v>
      </c>
      <c r="AA31" t="str">
        <f t="shared" si="0"/>
        <v>Tolna</v>
      </c>
      <c r="AB31" t="str">
        <f t="shared" si="0"/>
        <v>Vas</v>
      </c>
      <c r="AC31" t="str">
        <f t="shared" si="0"/>
        <v>Veszprém</v>
      </c>
      <c r="AD31" t="str">
        <f t="shared" si="0"/>
        <v>Zala</v>
      </c>
    </row>
    <row r="32" spans="1:30" x14ac:dyDescent="0.25">
      <c r="A32" t="str">
        <f t="shared" ref="A32:A58" si="1">A3</f>
        <v>Aneszteziológiai és intenzív betegellátás</v>
      </c>
      <c r="B32">
        <f>ABS(B3)</f>
        <v>0</v>
      </c>
      <c r="C32">
        <f t="shared" ref="C32:AD32" si="2">ABS(C3)</f>
        <v>0</v>
      </c>
      <c r="D32">
        <f t="shared" si="2"/>
        <v>0</v>
      </c>
      <c r="E32">
        <f t="shared" si="2"/>
        <v>0</v>
      </c>
      <c r="F32">
        <f t="shared" si="2"/>
        <v>0</v>
      </c>
      <c r="G32">
        <f t="shared" si="2"/>
        <v>0</v>
      </c>
      <c r="H32">
        <f t="shared" si="2"/>
        <v>0</v>
      </c>
      <c r="I32">
        <f t="shared" si="2"/>
        <v>0</v>
      </c>
      <c r="J32">
        <f t="shared" si="2"/>
        <v>0</v>
      </c>
      <c r="K32">
        <f t="shared" si="2"/>
        <v>0</v>
      </c>
      <c r="L32">
        <f t="shared" si="2"/>
        <v>0</v>
      </c>
      <c r="M32">
        <f t="shared" si="2"/>
        <v>0</v>
      </c>
      <c r="N32">
        <f t="shared" si="2"/>
        <v>0</v>
      </c>
      <c r="O32">
        <f t="shared" si="2"/>
        <v>0</v>
      </c>
      <c r="P32">
        <f t="shared" si="2"/>
        <v>0</v>
      </c>
      <c r="Q32">
        <f t="shared" si="2"/>
        <v>0</v>
      </c>
      <c r="R32">
        <f t="shared" si="2"/>
        <v>0</v>
      </c>
      <c r="S32">
        <f t="shared" si="2"/>
        <v>0</v>
      </c>
      <c r="T32">
        <f t="shared" si="2"/>
        <v>0</v>
      </c>
      <c r="U32">
        <f t="shared" si="2"/>
        <v>0</v>
      </c>
      <c r="V32">
        <f t="shared" si="2"/>
        <v>0</v>
      </c>
      <c r="W32">
        <f t="shared" si="2"/>
        <v>0</v>
      </c>
      <c r="X32">
        <f t="shared" si="2"/>
        <v>0</v>
      </c>
      <c r="Y32">
        <f t="shared" si="2"/>
        <v>0</v>
      </c>
      <c r="Z32">
        <f t="shared" si="2"/>
        <v>0</v>
      </c>
      <c r="AA32">
        <f t="shared" si="2"/>
        <v>0</v>
      </c>
      <c r="AB32">
        <f t="shared" si="2"/>
        <v>0</v>
      </c>
      <c r="AC32">
        <f t="shared" si="2"/>
        <v>0</v>
      </c>
      <c r="AD32">
        <f t="shared" si="2"/>
        <v>0</v>
      </c>
    </row>
    <row r="33" spans="1:30" x14ac:dyDescent="0.25">
      <c r="A33" t="str">
        <f t="shared" si="1"/>
        <v>Baleseti sebészet</v>
      </c>
      <c r="B33">
        <f t="shared" ref="B33:AD33" si="3">ABS(B4)</f>
        <v>0</v>
      </c>
      <c r="C33">
        <f t="shared" si="3"/>
        <v>0</v>
      </c>
      <c r="D33">
        <f t="shared" si="3"/>
        <v>0</v>
      </c>
      <c r="E33">
        <f t="shared" si="3"/>
        <v>0.38</v>
      </c>
      <c r="F33">
        <f t="shared" si="3"/>
        <v>0</v>
      </c>
      <c r="G33">
        <f t="shared" si="3"/>
        <v>0</v>
      </c>
      <c r="H33">
        <f t="shared" si="3"/>
        <v>0</v>
      </c>
      <c r="I33">
        <f t="shared" si="3"/>
        <v>0</v>
      </c>
      <c r="J33">
        <f t="shared" si="3"/>
        <v>0</v>
      </c>
      <c r="K33">
        <f t="shared" si="3"/>
        <v>0</v>
      </c>
      <c r="L33">
        <f t="shared" si="3"/>
        <v>0</v>
      </c>
      <c r="M33">
        <f t="shared" si="3"/>
        <v>0</v>
      </c>
      <c r="N33">
        <f t="shared" si="3"/>
        <v>0</v>
      </c>
      <c r="O33">
        <f t="shared" si="3"/>
        <v>0</v>
      </c>
      <c r="P33">
        <f t="shared" si="3"/>
        <v>0.03</v>
      </c>
      <c r="Q33">
        <f t="shared" si="3"/>
        <v>0</v>
      </c>
      <c r="R33">
        <f t="shared" si="3"/>
        <v>0</v>
      </c>
      <c r="S33">
        <f t="shared" si="3"/>
        <v>0</v>
      </c>
      <c r="T33">
        <f t="shared" si="3"/>
        <v>0</v>
      </c>
      <c r="U33">
        <f t="shared" si="3"/>
        <v>0</v>
      </c>
      <c r="V33">
        <f t="shared" si="3"/>
        <v>7.0000000000000007E-2</v>
      </c>
      <c r="W33">
        <f t="shared" si="3"/>
        <v>0</v>
      </c>
      <c r="X33">
        <f t="shared" si="3"/>
        <v>0</v>
      </c>
      <c r="Y33">
        <f t="shared" si="3"/>
        <v>0</v>
      </c>
      <c r="Z33">
        <f t="shared" si="3"/>
        <v>0</v>
      </c>
      <c r="AA33">
        <f t="shared" si="3"/>
        <v>0.25</v>
      </c>
      <c r="AB33">
        <f t="shared" si="3"/>
        <v>0</v>
      </c>
      <c r="AC33">
        <f t="shared" si="3"/>
        <v>0.1</v>
      </c>
      <c r="AD33">
        <f t="shared" si="3"/>
        <v>0</v>
      </c>
    </row>
    <row r="34" spans="1:30" x14ac:dyDescent="0.25">
      <c r="A34" t="str">
        <f t="shared" si="1"/>
        <v>Belgyógyászat</v>
      </c>
      <c r="B34">
        <f t="shared" ref="B34:AD34" si="4">ABS(B5)</f>
        <v>0</v>
      </c>
      <c r="C34">
        <f t="shared" si="4"/>
        <v>0</v>
      </c>
      <c r="D34">
        <f t="shared" si="4"/>
        <v>0</v>
      </c>
      <c r="E34">
        <f t="shared" si="4"/>
        <v>0</v>
      </c>
      <c r="F34">
        <f t="shared" si="4"/>
        <v>0</v>
      </c>
      <c r="G34">
        <f t="shared" si="4"/>
        <v>0</v>
      </c>
      <c r="H34">
        <f t="shared" si="4"/>
        <v>0</v>
      </c>
      <c r="I34">
        <f t="shared" si="4"/>
        <v>0</v>
      </c>
      <c r="J34">
        <f t="shared" si="4"/>
        <v>0</v>
      </c>
      <c r="K34">
        <f t="shared" si="4"/>
        <v>0</v>
      </c>
      <c r="L34">
        <f t="shared" si="4"/>
        <v>0</v>
      </c>
      <c r="M34">
        <f t="shared" si="4"/>
        <v>0</v>
      </c>
      <c r="N34">
        <f t="shared" si="4"/>
        <v>0</v>
      </c>
      <c r="O34">
        <f t="shared" si="4"/>
        <v>0</v>
      </c>
      <c r="P34">
        <f t="shared" si="4"/>
        <v>0</v>
      </c>
      <c r="Q34">
        <f t="shared" si="4"/>
        <v>0</v>
      </c>
      <c r="R34">
        <f t="shared" si="4"/>
        <v>0</v>
      </c>
      <c r="S34">
        <f t="shared" si="4"/>
        <v>0</v>
      </c>
      <c r="T34">
        <f t="shared" si="4"/>
        <v>0</v>
      </c>
      <c r="U34">
        <f t="shared" si="4"/>
        <v>0</v>
      </c>
      <c r="V34">
        <f t="shared" si="4"/>
        <v>0</v>
      </c>
      <c r="W34">
        <f t="shared" si="4"/>
        <v>0</v>
      </c>
      <c r="X34">
        <f t="shared" si="4"/>
        <v>0</v>
      </c>
      <c r="Y34">
        <f t="shared" si="4"/>
        <v>0</v>
      </c>
      <c r="Z34">
        <f t="shared" si="4"/>
        <v>0</v>
      </c>
      <c r="AA34">
        <f t="shared" si="4"/>
        <v>0</v>
      </c>
      <c r="AB34">
        <f t="shared" si="4"/>
        <v>0</v>
      </c>
      <c r="AC34">
        <f t="shared" si="4"/>
        <v>0</v>
      </c>
      <c r="AD34">
        <f t="shared" si="4"/>
        <v>0</v>
      </c>
    </row>
    <row r="35" spans="1:30" x14ac:dyDescent="0.25">
      <c r="A35" t="str">
        <f t="shared" si="1"/>
        <v>Bőrgyógyászat és nemibeteg-ellátás</v>
      </c>
      <c r="B35">
        <f t="shared" ref="B35:AD35" si="5">ABS(B6)</f>
        <v>0</v>
      </c>
      <c r="C35">
        <f t="shared" si="5"/>
        <v>0</v>
      </c>
      <c r="D35">
        <f t="shared" si="5"/>
        <v>0</v>
      </c>
      <c r="E35">
        <f t="shared" si="5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si="5"/>
        <v>0</v>
      </c>
      <c r="U35">
        <f t="shared" si="5"/>
        <v>0</v>
      </c>
      <c r="V35">
        <f t="shared" si="5"/>
        <v>0</v>
      </c>
      <c r="W35">
        <f t="shared" si="5"/>
        <v>0</v>
      </c>
      <c r="X35">
        <f t="shared" si="5"/>
        <v>0</v>
      </c>
      <c r="Y35">
        <f t="shared" si="5"/>
        <v>0</v>
      </c>
      <c r="Z35">
        <f t="shared" si="5"/>
        <v>0</v>
      </c>
      <c r="AA35">
        <f t="shared" si="5"/>
        <v>0</v>
      </c>
      <c r="AB35">
        <f t="shared" si="5"/>
        <v>0</v>
      </c>
      <c r="AC35">
        <f t="shared" si="5"/>
        <v>0</v>
      </c>
      <c r="AD35">
        <f t="shared" si="5"/>
        <v>0</v>
      </c>
    </row>
    <row r="36" spans="1:30" x14ac:dyDescent="0.25">
      <c r="A36" t="str">
        <f t="shared" si="1"/>
        <v>Csecsemő- és gyermek-gyógyászat</v>
      </c>
      <c r="B36">
        <f t="shared" ref="B36:AD36" si="6">ABS(B7)</f>
        <v>0</v>
      </c>
      <c r="C36">
        <f t="shared" si="6"/>
        <v>0</v>
      </c>
      <c r="D36">
        <f t="shared" si="6"/>
        <v>0</v>
      </c>
      <c r="E36">
        <f t="shared" si="6"/>
        <v>0</v>
      </c>
      <c r="F36">
        <f t="shared" si="6"/>
        <v>0</v>
      </c>
      <c r="G36">
        <f t="shared" si="6"/>
        <v>0</v>
      </c>
      <c r="H36">
        <f t="shared" si="6"/>
        <v>0</v>
      </c>
      <c r="I36">
        <f t="shared" si="6"/>
        <v>0</v>
      </c>
      <c r="J36">
        <f t="shared" si="6"/>
        <v>0</v>
      </c>
      <c r="K36">
        <f t="shared" si="6"/>
        <v>0</v>
      </c>
      <c r="L36">
        <f t="shared" si="6"/>
        <v>0</v>
      </c>
      <c r="M36">
        <f t="shared" si="6"/>
        <v>0</v>
      </c>
      <c r="N36">
        <f t="shared" si="6"/>
        <v>0</v>
      </c>
      <c r="O36">
        <f t="shared" si="6"/>
        <v>0</v>
      </c>
      <c r="P36">
        <f t="shared" si="6"/>
        <v>0</v>
      </c>
      <c r="Q36">
        <f t="shared" si="6"/>
        <v>0</v>
      </c>
      <c r="R36">
        <f t="shared" si="6"/>
        <v>0</v>
      </c>
      <c r="S36">
        <f t="shared" si="6"/>
        <v>0</v>
      </c>
      <c r="T36">
        <f t="shared" si="6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</row>
    <row r="37" spans="1:30" x14ac:dyDescent="0.25">
      <c r="A37" t="str">
        <f t="shared" si="1"/>
        <v>Fizioterápia</v>
      </c>
      <c r="B37">
        <f t="shared" ref="B37:AD37" si="7">ABS(B8)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</v>
      </c>
      <c r="T37">
        <f t="shared" si="7"/>
        <v>0</v>
      </c>
      <c r="U37">
        <f t="shared" si="7"/>
        <v>0</v>
      </c>
      <c r="V37">
        <f t="shared" si="7"/>
        <v>0</v>
      </c>
      <c r="W37">
        <f t="shared" si="7"/>
        <v>0</v>
      </c>
      <c r="X37">
        <f t="shared" si="7"/>
        <v>0</v>
      </c>
      <c r="Y37">
        <f t="shared" si="7"/>
        <v>0</v>
      </c>
      <c r="Z37">
        <f t="shared" si="7"/>
        <v>0</v>
      </c>
      <c r="AA37">
        <f t="shared" si="7"/>
        <v>0</v>
      </c>
      <c r="AB37">
        <f t="shared" si="7"/>
        <v>0</v>
      </c>
      <c r="AC37">
        <f t="shared" si="7"/>
        <v>0</v>
      </c>
      <c r="AD37">
        <f t="shared" si="7"/>
        <v>0</v>
      </c>
    </row>
    <row r="38" spans="1:30" x14ac:dyDescent="0.25">
      <c r="A38" t="str">
        <f t="shared" si="1"/>
        <v>Fogászat</v>
      </c>
      <c r="B38">
        <f t="shared" ref="B38:AD38" si="8">ABS(B9)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  <c r="N38">
        <f t="shared" si="8"/>
        <v>0</v>
      </c>
      <c r="O38">
        <f t="shared" si="8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0</v>
      </c>
      <c r="Z38">
        <f t="shared" si="8"/>
        <v>0</v>
      </c>
      <c r="AA38">
        <f t="shared" si="8"/>
        <v>0</v>
      </c>
      <c r="AB38">
        <f t="shared" si="8"/>
        <v>0</v>
      </c>
      <c r="AC38">
        <f t="shared" si="8"/>
        <v>0</v>
      </c>
      <c r="AD38">
        <f t="shared" si="8"/>
        <v>0</v>
      </c>
    </row>
    <row r="39" spans="1:30" x14ac:dyDescent="0.25">
      <c r="A39" t="str">
        <f t="shared" si="1"/>
        <v>Fül-orr-gégészet</v>
      </c>
      <c r="B39">
        <f t="shared" ref="B39:AD39" si="9">ABS(B10)</f>
        <v>0</v>
      </c>
      <c r="C39">
        <f t="shared" si="9"/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  <c r="N39">
        <f t="shared" si="9"/>
        <v>0</v>
      </c>
      <c r="O39">
        <f t="shared" si="9"/>
        <v>0</v>
      </c>
      <c r="P39">
        <f t="shared" si="9"/>
        <v>0</v>
      </c>
      <c r="Q39">
        <f t="shared" si="9"/>
        <v>0</v>
      </c>
      <c r="R39">
        <f t="shared" si="9"/>
        <v>0</v>
      </c>
      <c r="S39">
        <f t="shared" si="9"/>
        <v>0</v>
      </c>
      <c r="T39">
        <f t="shared" si="9"/>
        <v>0</v>
      </c>
      <c r="U39">
        <f t="shared" si="9"/>
        <v>0</v>
      </c>
      <c r="V39">
        <f t="shared" si="9"/>
        <v>0</v>
      </c>
      <c r="W39">
        <f t="shared" si="9"/>
        <v>0</v>
      </c>
      <c r="X39">
        <f t="shared" si="9"/>
        <v>0</v>
      </c>
      <c r="Y39">
        <f t="shared" si="9"/>
        <v>0</v>
      </c>
      <c r="Z39">
        <f t="shared" si="9"/>
        <v>0</v>
      </c>
      <c r="AA39">
        <f t="shared" si="9"/>
        <v>0</v>
      </c>
      <c r="AB39">
        <f t="shared" si="9"/>
        <v>0</v>
      </c>
      <c r="AC39">
        <f t="shared" si="9"/>
        <v>0</v>
      </c>
      <c r="AD39">
        <f t="shared" si="9"/>
        <v>0</v>
      </c>
    </row>
    <row r="40" spans="1:30" x14ac:dyDescent="0.25">
      <c r="A40" t="str">
        <f t="shared" si="1"/>
        <v>Kardiológia</v>
      </c>
      <c r="B40">
        <f t="shared" ref="B40:AD40" si="10">ABS(B11)</f>
        <v>0</v>
      </c>
      <c r="C40">
        <f t="shared" si="10"/>
        <v>0</v>
      </c>
      <c r="D40">
        <f t="shared" si="10"/>
        <v>0</v>
      </c>
      <c r="E40">
        <f t="shared" si="10"/>
        <v>0</v>
      </c>
      <c r="F40">
        <f t="shared" si="10"/>
        <v>0</v>
      </c>
      <c r="G40">
        <f t="shared" si="10"/>
        <v>0</v>
      </c>
      <c r="H40">
        <f t="shared" si="10"/>
        <v>0</v>
      </c>
      <c r="I40">
        <f t="shared" si="10"/>
        <v>0</v>
      </c>
      <c r="J40">
        <f t="shared" si="10"/>
        <v>0</v>
      </c>
      <c r="K40">
        <f t="shared" si="10"/>
        <v>0</v>
      </c>
      <c r="L40">
        <f t="shared" si="10"/>
        <v>0</v>
      </c>
      <c r="M40">
        <f t="shared" si="10"/>
        <v>0</v>
      </c>
      <c r="N40">
        <f t="shared" si="10"/>
        <v>0</v>
      </c>
      <c r="O40">
        <f t="shared" si="10"/>
        <v>0</v>
      </c>
      <c r="P40">
        <f t="shared" si="10"/>
        <v>0</v>
      </c>
      <c r="Q40">
        <f t="shared" si="10"/>
        <v>0</v>
      </c>
      <c r="R40">
        <f t="shared" si="10"/>
        <v>0</v>
      </c>
      <c r="S40">
        <f t="shared" si="10"/>
        <v>0</v>
      </c>
      <c r="T40">
        <f t="shared" si="10"/>
        <v>0</v>
      </c>
      <c r="U40">
        <f t="shared" si="10"/>
        <v>0</v>
      </c>
      <c r="V40">
        <f t="shared" si="10"/>
        <v>0</v>
      </c>
      <c r="W40">
        <f t="shared" si="10"/>
        <v>0</v>
      </c>
      <c r="X40">
        <f t="shared" si="10"/>
        <v>0</v>
      </c>
      <c r="Y40">
        <f t="shared" si="10"/>
        <v>0</v>
      </c>
      <c r="Z40">
        <f t="shared" si="10"/>
        <v>0</v>
      </c>
      <c r="AA40">
        <f t="shared" si="10"/>
        <v>0</v>
      </c>
      <c r="AB40">
        <f t="shared" si="10"/>
        <v>0</v>
      </c>
      <c r="AC40">
        <f t="shared" si="10"/>
        <v>0</v>
      </c>
      <c r="AD40">
        <f t="shared" si="10"/>
        <v>0</v>
      </c>
    </row>
    <row r="41" spans="1:30" x14ac:dyDescent="0.25">
      <c r="A41" t="str">
        <f t="shared" si="1"/>
        <v>Laboratóriumi diagnosztika</v>
      </c>
      <c r="B41">
        <f t="shared" ref="B41:AD41" si="11">ABS(B12)</f>
        <v>0</v>
      </c>
      <c r="C41">
        <f t="shared" si="11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si="11"/>
        <v>0</v>
      </c>
      <c r="Z41">
        <f t="shared" si="11"/>
        <v>0</v>
      </c>
      <c r="AA41">
        <f t="shared" si="11"/>
        <v>0</v>
      </c>
      <c r="AB41">
        <f t="shared" si="11"/>
        <v>0</v>
      </c>
      <c r="AC41">
        <f t="shared" si="11"/>
        <v>0</v>
      </c>
      <c r="AD41">
        <f t="shared" si="11"/>
        <v>0</v>
      </c>
    </row>
    <row r="42" spans="1:30" x14ac:dyDescent="0.25">
      <c r="A42" t="str">
        <f t="shared" si="1"/>
        <v>Neurológia</v>
      </c>
      <c r="B42">
        <f t="shared" ref="B42:AD42" si="12">ABS(B13)</f>
        <v>0</v>
      </c>
      <c r="C42">
        <f t="shared" si="12"/>
        <v>0</v>
      </c>
      <c r="D42">
        <f t="shared" si="12"/>
        <v>0</v>
      </c>
      <c r="E42">
        <f t="shared" si="12"/>
        <v>0</v>
      </c>
      <c r="F42">
        <f t="shared" si="12"/>
        <v>0</v>
      </c>
      <c r="G42">
        <f t="shared" si="12"/>
        <v>0</v>
      </c>
      <c r="H42">
        <f t="shared" si="12"/>
        <v>0</v>
      </c>
      <c r="I42">
        <f t="shared" si="12"/>
        <v>0</v>
      </c>
      <c r="J42">
        <f t="shared" si="12"/>
        <v>0</v>
      </c>
      <c r="K42">
        <f t="shared" si="12"/>
        <v>0</v>
      </c>
      <c r="L42">
        <f t="shared" si="12"/>
        <v>0</v>
      </c>
      <c r="M42">
        <f t="shared" si="12"/>
        <v>0</v>
      </c>
      <c r="N42">
        <f t="shared" si="12"/>
        <v>0</v>
      </c>
      <c r="O42">
        <f t="shared" si="12"/>
        <v>0</v>
      </c>
      <c r="P42">
        <f t="shared" si="12"/>
        <v>0</v>
      </c>
      <c r="Q42">
        <f t="shared" si="12"/>
        <v>0</v>
      </c>
      <c r="R42">
        <f t="shared" si="12"/>
        <v>0</v>
      </c>
      <c r="S42">
        <f t="shared" si="12"/>
        <v>0</v>
      </c>
      <c r="T42">
        <f t="shared" si="12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</row>
    <row r="43" spans="1:30" x14ac:dyDescent="0.25">
      <c r="A43" t="str">
        <f t="shared" si="1"/>
        <v>Nukleáris medicina (izotóp-diagnosztika és -terápia)</v>
      </c>
      <c r="B43">
        <f t="shared" ref="B43:AD43" si="13">ABS(B14)</f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H43">
        <f t="shared" si="13"/>
        <v>0</v>
      </c>
      <c r="I43">
        <f t="shared" si="13"/>
        <v>0</v>
      </c>
      <c r="J43">
        <f t="shared" si="13"/>
        <v>0</v>
      </c>
      <c r="K43">
        <f t="shared" si="13"/>
        <v>0</v>
      </c>
      <c r="L43">
        <f t="shared" si="13"/>
        <v>0</v>
      </c>
      <c r="M43">
        <f t="shared" si="13"/>
        <v>0</v>
      </c>
      <c r="N43">
        <f t="shared" si="13"/>
        <v>0</v>
      </c>
      <c r="O43">
        <f t="shared" si="13"/>
        <v>0</v>
      </c>
      <c r="P43">
        <f t="shared" si="13"/>
        <v>0</v>
      </c>
      <c r="Q43">
        <f t="shared" si="13"/>
        <v>0</v>
      </c>
      <c r="R43">
        <f t="shared" si="13"/>
        <v>0</v>
      </c>
      <c r="S43">
        <f t="shared" si="13"/>
        <v>0</v>
      </c>
      <c r="T43">
        <f t="shared" si="13"/>
        <v>0</v>
      </c>
      <c r="U43">
        <f t="shared" si="13"/>
        <v>0</v>
      </c>
      <c r="V43">
        <f t="shared" si="13"/>
        <v>0</v>
      </c>
      <c r="W43">
        <f t="shared" si="13"/>
        <v>0</v>
      </c>
      <c r="X43">
        <f t="shared" si="13"/>
        <v>0</v>
      </c>
      <c r="Y43">
        <f t="shared" si="13"/>
        <v>0</v>
      </c>
      <c r="Z43">
        <f t="shared" si="13"/>
        <v>0</v>
      </c>
      <c r="AA43">
        <f t="shared" si="13"/>
        <v>0</v>
      </c>
      <c r="AB43">
        <f t="shared" si="13"/>
        <v>0</v>
      </c>
      <c r="AC43">
        <f t="shared" si="13"/>
        <v>0</v>
      </c>
      <c r="AD43">
        <f t="shared" si="13"/>
        <v>0</v>
      </c>
    </row>
    <row r="44" spans="1:30" x14ac:dyDescent="0.25">
      <c r="A44" t="str">
        <f t="shared" si="1"/>
        <v>Onkológia</v>
      </c>
      <c r="B44">
        <f t="shared" ref="B44:AD44" si="14">ABS(B15)</f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4"/>
        <v>0</v>
      </c>
      <c r="V44">
        <f t="shared" si="14"/>
        <v>0</v>
      </c>
      <c r="W44">
        <f t="shared" si="14"/>
        <v>0</v>
      </c>
      <c r="X44">
        <f t="shared" si="14"/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</row>
    <row r="45" spans="1:30" x14ac:dyDescent="0.25">
      <c r="A45" t="str">
        <f t="shared" si="1"/>
        <v>Ortopédia</v>
      </c>
      <c r="B45">
        <f t="shared" ref="B45:AD45" si="15">ABS(B16)</f>
        <v>0</v>
      </c>
      <c r="C45">
        <f t="shared" si="15"/>
        <v>0</v>
      </c>
      <c r="D45">
        <f t="shared" si="15"/>
        <v>0</v>
      </c>
      <c r="E45">
        <f t="shared" si="15"/>
        <v>0</v>
      </c>
      <c r="F45">
        <f t="shared" si="15"/>
        <v>0</v>
      </c>
      <c r="G45">
        <f t="shared" si="15"/>
        <v>0</v>
      </c>
      <c r="H45">
        <f t="shared" si="15"/>
        <v>0</v>
      </c>
      <c r="I45">
        <f t="shared" si="15"/>
        <v>0</v>
      </c>
      <c r="J45">
        <f t="shared" si="15"/>
        <v>0</v>
      </c>
      <c r="K45">
        <f t="shared" si="15"/>
        <v>0</v>
      </c>
      <c r="L45">
        <f t="shared" si="15"/>
        <v>0</v>
      </c>
      <c r="M45">
        <f t="shared" si="15"/>
        <v>0</v>
      </c>
      <c r="N45">
        <f t="shared" si="15"/>
        <v>0</v>
      </c>
      <c r="O45">
        <f t="shared" si="15"/>
        <v>0</v>
      </c>
      <c r="P45">
        <f t="shared" si="15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>
        <f t="shared" si="15"/>
        <v>0</v>
      </c>
      <c r="X45">
        <f t="shared" si="15"/>
        <v>0</v>
      </c>
      <c r="Y45">
        <f t="shared" si="15"/>
        <v>0</v>
      </c>
      <c r="Z45">
        <f t="shared" si="15"/>
        <v>0</v>
      </c>
      <c r="AA45">
        <f t="shared" si="15"/>
        <v>0</v>
      </c>
      <c r="AB45">
        <f t="shared" si="15"/>
        <v>0</v>
      </c>
      <c r="AC45">
        <f t="shared" si="15"/>
        <v>0</v>
      </c>
      <c r="AD45">
        <f t="shared" si="15"/>
        <v>0</v>
      </c>
    </row>
    <row r="46" spans="1:30" x14ac:dyDescent="0.25">
      <c r="A46" t="str">
        <f t="shared" si="1"/>
        <v>Orvosi rehabilitáció</v>
      </c>
      <c r="B46">
        <f t="shared" ref="B46:AD46" si="16">ABS(B17)</f>
        <v>0</v>
      </c>
      <c r="C46">
        <f t="shared" si="16"/>
        <v>0</v>
      </c>
      <c r="D46">
        <f t="shared" si="16"/>
        <v>0</v>
      </c>
      <c r="E46">
        <f t="shared" si="16"/>
        <v>0</v>
      </c>
      <c r="F46">
        <f t="shared" si="16"/>
        <v>0</v>
      </c>
      <c r="G46">
        <f t="shared" si="16"/>
        <v>0</v>
      </c>
      <c r="H46">
        <f t="shared" si="16"/>
        <v>0</v>
      </c>
      <c r="I46">
        <f t="shared" si="16"/>
        <v>0</v>
      </c>
      <c r="J46">
        <f t="shared" si="16"/>
        <v>0</v>
      </c>
      <c r="K46">
        <f t="shared" si="16"/>
        <v>0</v>
      </c>
      <c r="L46">
        <f t="shared" si="16"/>
        <v>0</v>
      </c>
      <c r="M46">
        <f t="shared" si="16"/>
        <v>0</v>
      </c>
      <c r="N46">
        <f t="shared" si="16"/>
        <v>0</v>
      </c>
      <c r="O46">
        <f t="shared" si="16"/>
        <v>0</v>
      </c>
      <c r="P46">
        <f t="shared" si="16"/>
        <v>0</v>
      </c>
      <c r="Q46">
        <f t="shared" si="16"/>
        <v>0</v>
      </c>
      <c r="R46">
        <f t="shared" si="16"/>
        <v>0</v>
      </c>
      <c r="S46">
        <f t="shared" si="16"/>
        <v>0</v>
      </c>
      <c r="T46">
        <f t="shared" si="16"/>
        <v>0</v>
      </c>
      <c r="U46">
        <f t="shared" si="16"/>
        <v>0</v>
      </c>
      <c r="V46">
        <f t="shared" si="16"/>
        <v>0</v>
      </c>
      <c r="W46">
        <f t="shared" si="16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</row>
    <row r="47" spans="1:30" x14ac:dyDescent="0.25">
      <c r="A47" t="str">
        <f t="shared" si="1"/>
        <v>Patológia és kórszövettan</v>
      </c>
      <c r="B47">
        <f t="shared" ref="B47:AD47" si="17">ABS(B18)</f>
        <v>0</v>
      </c>
      <c r="C47">
        <f t="shared" si="17"/>
        <v>0</v>
      </c>
      <c r="D47">
        <f t="shared" si="17"/>
        <v>0</v>
      </c>
      <c r="E47">
        <f t="shared" si="17"/>
        <v>0</v>
      </c>
      <c r="F47">
        <f t="shared" si="17"/>
        <v>0</v>
      </c>
      <c r="G47">
        <f t="shared" si="17"/>
        <v>0</v>
      </c>
      <c r="H47">
        <f t="shared" si="17"/>
        <v>0</v>
      </c>
      <c r="I47">
        <f t="shared" si="17"/>
        <v>0</v>
      </c>
      <c r="J47">
        <f t="shared" si="17"/>
        <v>0</v>
      </c>
      <c r="K47">
        <f t="shared" si="17"/>
        <v>0</v>
      </c>
      <c r="L47">
        <f t="shared" si="17"/>
        <v>0</v>
      </c>
      <c r="M47">
        <f t="shared" si="17"/>
        <v>0</v>
      </c>
      <c r="N47">
        <f t="shared" si="17"/>
        <v>0</v>
      </c>
      <c r="O47">
        <f t="shared" si="17"/>
        <v>0</v>
      </c>
      <c r="P47">
        <f t="shared" si="17"/>
        <v>0</v>
      </c>
      <c r="Q47">
        <f t="shared" si="17"/>
        <v>0</v>
      </c>
      <c r="R47">
        <f t="shared" si="17"/>
        <v>0</v>
      </c>
      <c r="S47">
        <f t="shared" si="17"/>
        <v>0</v>
      </c>
      <c r="T47">
        <f t="shared" si="17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</row>
    <row r="48" spans="1:30" x14ac:dyDescent="0.25">
      <c r="A48" t="str">
        <f t="shared" si="1"/>
        <v>Pszichiátria</v>
      </c>
      <c r="B48">
        <f t="shared" ref="B48:AD48" si="18">ABS(B19)</f>
        <v>1.65</v>
      </c>
      <c r="C48">
        <f t="shared" si="18"/>
        <v>1.65</v>
      </c>
      <c r="D48">
        <f t="shared" si="18"/>
        <v>1.65</v>
      </c>
      <c r="E48">
        <f t="shared" si="18"/>
        <v>1.65</v>
      </c>
      <c r="F48">
        <f t="shared" si="18"/>
        <v>1.65</v>
      </c>
      <c r="G48">
        <f t="shared" si="18"/>
        <v>1.65</v>
      </c>
      <c r="H48">
        <f t="shared" si="18"/>
        <v>1.65</v>
      </c>
      <c r="I48">
        <f t="shared" si="18"/>
        <v>1.65</v>
      </c>
      <c r="J48">
        <f t="shared" si="18"/>
        <v>1.65</v>
      </c>
      <c r="K48">
        <f t="shared" si="18"/>
        <v>1.65</v>
      </c>
      <c r="L48">
        <f t="shared" si="18"/>
        <v>1.65</v>
      </c>
      <c r="M48">
        <f t="shared" si="18"/>
        <v>1.65</v>
      </c>
      <c r="N48">
        <f t="shared" si="18"/>
        <v>1.65</v>
      </c>
      <c r="O48">
        <f t="shared" si="18"/>
        <v>1.65</v>
      </c>
      <c r="P48">
        <f t="shared" si="18"/>
        <v>1.65</v>
      </c>
      <c r="Q48">
        <f t="shared" si="18"/>
        <v>1.65</v>
      </c>
      <c r="R48">
        <f t="shared" si="18"/>
        <v>1.65</v>
      </c>
      <c r="S48">
        <f t="shared" si="18"/>
        <v>1.65</v>
      </c>
      <c r="T48">
        <f t="shared" si="18"/>
        <v>1.65</v>
      </c>
      <c r="U48">
        <f t="shared" si="18"/>
        <v>1.65</v>
      </c>
      <c r="V48">
        <f t="shared" si="18"/>
        <v>1.65</v>
      </c>
      <c r="W48">
        <f t="shared" si="18"/>
        <v>1.65</v>
      </c>
      <c r="X48">
        <f t="shared" si="18"/>
        <v>1.65</v>
      </c>
      <c r="Y48">
        <f t="shared" si="18"/>
        <v>1.65</v>
      </c>
      <c r="Z48">
        <f t="shared" si="18"/>
        <v>1.65</v>
      </c>
      <c r="AA48">
        <f t="shared" si="18"/>
        <v>1.65</v>
      </c>
      <c r="AB48">
        <f t="shared" si="18"/>
        <v>1.65</v>
      </c>
      <c r="AC48">
        <f t="shared" si="18"/>
        <v>1.65</v>
      </c>
      <c r="AD48">
        <f t="shared" si="18"/>
        <v>1.65</v>
      </c>
    </row>
    <row r="49" spans="1:38" x14ac:dyDescent="0.25">
      <c r="A49" t="str">
        <f t="shared" si="1"/>
        <v>Reumatológia</v>
      </c>
      <c r="B49">
        <f t="shared" ref="B49:AD49" si="19">ABS(B20)</f>
        <v>0</v>
      </c>
      <c r="C49">
        <f t="shared" si="19"/>
        <v>0</v>
      </c>
      <c r="D49">
        <f t="shared" si="19"/>
        <v>0</v>
      </c>
      <c r="E49">
        <f t="shared" si="19"/>
        <v>0.04</v>
      </c>
      <c r="F49">
        <f t="shared" si="19"/>
        <v>0</v>
      </c>
      <c r="G49">
        <f t="shared" si="19"/>
        <v>0</v>
      </c>
      <c r="H49">
        <f t="shared" si="19"/>
        <v>0</v>
      </c>
      <c r="I49">
        <f t="shared" si="19"/>
        <v>0</v>
      </c>
      <c r="J49">
        <f t="shared" si="19"/>
        <v>0</v>
      </c>
      <c r="K49">
        <f t="shared" si="19"/>
        <v>0</v>
      </c>
      <c r="L49">
        <f t="shared" si="19"/>
        <v>0</v>
      </c>
      <c r="M49">
        <f t="shared" si="19"/>
        <v>0</v>
      </c>
      <c r="N49">
        <f t="shared" si="19"/>
        <v>0</v>
      </c>
      <c r="O49">
        <f t="shared" si="19"/>
        <v>0</v>
      </c>
      <c r="P49">
        <f t="shared" si="19"/>
        <v>0</v>
      </c>
      <c r="Q49">
        <f t="shared" si="19"/>
        <v>0</v>
      </c>
      <c r="R49">
        <f t="shared" si="19"/>
        <v>0</v>
      </c>
      <c r="S49">
        <f t="shared" si="19"/>
        <v>0</v>
      </c>
      <c r="T49">
        <f t="shared" si="19"/>
        <v>0</v>
      </c>
      <c r="U49">
        <f t="shared" si="19"/>
        <v>0</v>
      </c>
      <c r="V49">
        <f t="shared" si="19"/>
        <v>0</v>
      </c>
      <c r="W49">
        <f t="shared" si="19"/>
        <v>0</v>
      </c>
      <c r="X49">
        <f t="shared" si="19"/>
        <v>0</v>
      </c>
      <c r="Y49">
        <f t="shared" si="19"/>
        <v>0</v>
      </c>
      <c r="Z49">
        <f t="shared" si="19"/>
        <v>0</v>
      </c>
      <c r="AA49">
        <f t="shared" si="19"/>
        <v>0</v>
      </c>
      <c r="AB49">
        <f t="shared" si="19"/>
        <v>0.04</v>
      </c>
      <c r="AC49">
        <f t="shared" si="19"/>
        <v>0</v>
      </c>
      <c r="AD49">
        <f t="shared" si="19"/>
        <v>0</v>
      </c>
    </row>
    <row r="50" spans="1:38" x14ac:dyDescent="0.25">
      <c r="A50" t="str">
        <f t="shared" si="1"/>
        <v>Röntgen-diagnosztika és -terápia</v>
      </c>
      <c r="B50">
        <f t="shared" ref="B50:AD50" si="20">ABS(B21)</f>
        <v>0</v>
      </c>
      <c r="C50">
        <f t="shared" si="20"/>
        <v>0</v>
      </c>
      <c r="D50">
        <f t="shared" si="20"/>
        <v>0</v>
      </c>
      <c r="E50">
        <f t="shared" si="20"/>
        <v>0</v>
      </c>
      <c r="F50">
        <f t="shared" si="20"/>
        <v>0</v>
      </c>
      <c r="G50">
        <f t="shared" si="20"/>
        <v>0</v>
      </c>
      <c r="H50">
        <f t="shared" si="20"/>
        <v>0</v>
      </c>
      <c r="I50">
        <f t="shared" si="20"/>
        <v>0</v>
      </c>
      <c r="J50">
        <f t="shared" si="20"/>
        <v>0</v>
      </c>
      <c r="K50">
        <f t="shared" si="20"/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20"/>
        <v>0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20"/>
        <v>0</v>
      </c>
      <c r="AC50">
        <f t="shared" si="20"/>
        <v>0</v>
      </c>
      <c r="AD50">
        <f t="shared" si="20"/>
        <v>0</v>
      </c>
    </row>
    <row r="51" spans="1:38" x14ac:dyDescent="0.25">
      <c r="A51" t="str">
        <f t="shared" si="1"/>
        <v>Sebészet</v>
      </c>
      <c r="B51">
        <f t="shared" ref="B51:AD51" si="21">ABS(B22)</f>
        <v>0</v>
      </c>
      <c r="C51">
        <f t="shared" si="21"/>
        <v>0</v>
      </c>
      <c r="D51">
        <f t="shared" si="21"/>
        <v>0</v>
      </c>
      <c r="E51">
        <f t="shared" si="21"/>
        <v>0</v>
      </c>
      <c r="F51">
        <f t="shared" si="21"/>
        <v>0</v>
      </c>
      <c r="G51">
        <f t="shared" si="21"/>
        <v>0</v>
      </c>
      <c r="H51">
        <f t="shared" si="21"/>
        <v>0</v>
      </c>
      <c r="I51">
        <f t="shared" si="21"/>
        <v>0</v>
      </c>
      <c r="J51">
        <f t="shared" si="21"/>
        <v>0</v>
      </c>
      <c r="K51">
        <f t="shared" si="21"/>
        <v>0</v>
      </c>
      <c r="L51">
        <f t="shared" si="21"/>
        <v>0</v>
      </c>
      <c r="M51">
        <f t="shared" si="21"/>
        <v>0</v>
      </c>
      <c r="N51">
        <f t="shared" si="21"/>
        <v>0</v>
      </c>
      <c r="O51">
        <f t="shared" si="21"/>
        <v>0</v>
      </c>
      <c r="P51">
        <f t="shared" si="21"/>
        <v>0</v>
      </c>
      <c r="Q51">
        <f t="shared" si="21"/>
        <v>0</v>
      </c>
      <c r="R51">
        <f t="shared" si="21"/>
        <v>0</v>
      </c>
      <c r="S51">
        <f t="shared" si="21"/>
        <v>0</v>
      </c>
      <c r="T51">
        <f t="shared" si="21"/>
        <v>0</v>
      </c>
      <c r="U51">
        <f t="shared" si="21"/>
        <v>0</v>
      </c>
      <c r="V51">
        <f t="shared" si="21"/>
        <v>0</v>
      </c>
      <c r="W51">
        <f t="shared" si="21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</row>
    <row r="52" spans="1:38" x14ac:dyDescent="0.25">
      <c r="A52" t="str">
        <f t="shared" si="1"/>
        <v>Sürgősségi betegellátás, oxyológia</v>
      </c>
      <c r="B52">
        <f t="shared" ref="B52:AD52" si="22">ABS(B23)</f>
        <v>0.04</v>
      </c>
      <c r="C52">
        <f t="shared" si="22"/>
        <v>0.04</v>
      </c>
      <c r="D52">
        <f t="shared" si="22"/>
        <v>0.06</v>
      </c>
      <c r="E52">
        <f t="shared" si="22"/>
        <v>0.18</v>
      </c>
      <c r="F52">
        <f t="shared" si="22"/>
        <v>0.04</v>
      </c>
      <c r="G52">
        <f t="shared" si="22"/>
        <v>0.69</v>
      </c>
      <c r="H52">
        <f t="shared" si="22"/>
        <v>0.04</v>
      </c>
      <c r="I52">
        <f t="shared" si="22"/>
        <v>0.04</v>
      </c>
      <c r="J52">
        <f t="shared" si="22"/>
        <v>0.05</v>
      </c>
      <c r="K52">
        <f t="shared" si="22"/>
        <v>0.25</v>
      </c>
      <c r="L52">
        <f t="shared" si="22"/>
        <v>0.08</v>
      </c>
      <c r="M52">
        <f t="shared" si="22"/>
        <v>0.02</v>
      </c>
      <c r="N52">
        <f t="shared" si="22"/>
        <v>0.28999999999999998</v>
      </c>
      <c r="O52">
        <f t="shared" si="22"/>
        <v>0.04</v>
      </c>
      <c r="P52">
        <f t="shared" si="22"/>
        <v>0.91</v>
      </c>
      <c r="Q52">
        <f t="shared" si="22"/>
        <v>0.76</v>
      </c>
      <c r="R52">
        <f t="shared" si="22"/>
        <v>0.04</v>
      </c>
      <c r="S52">
        <f t="shared" si="22"/>
        <v>0.04</v>
      </c>
      <c r="T52">
        <f t="shared" si="22"/>
        <v>0.21</v>
      </c>
      <c r="U52">
        <f t="shared" si="22"/>
        <v>0.69</v>
      </c>
      <c r="V52">
        <f t="shared" si="22"/>
        <v>0.36</v>
      </c>
      <c r="W52">
        <f t="shared" si="22"/>
        <v>0.21</v>
      </c>
      <c r="X52">
        <f t="shared" si="22"/>
        <v>0.13</v>
      </c>
      <c r="Y52">
        <f t="shared" si="22"/>
        <v>0.04</v>
      </c>
      <c r="Z52">
        <f t="shared" si="22"/>
        <v>0.09</v>
      </c>
      <c r="AA52">
        <f t="shared" si="22"/>
        <v>0.35</v>
      </c>
      <c r="AB52">
        <f t="shared" si="22"/>
        <v>0.21</v>
      </c>
      <c r="AC52">
        <f t="shared" si="22"/>
        <v>0.04</v>
      </c>
      <c r="AD52">
        <f t="shared" si="22"/>
        <v>0.04</v>
      </c>
    </row>
    <row r="53" spans="1:38" x14ac:dyDescent="0.25">
      <c r="A53" t="str">
        <f t="shared" si="1"/>
        <v>Szemészet</v>
      </c>
      <c r="B53">
        <f t="shared" ref="B53:AD53" si="23">ABS(B24)</f>
        <v>0</v>
      </c>
      <c r="C53">
        <f t="shared" si="23"/>
        <v>0</v>
      </c>
      <c r="D53">
        <f t="shared" si="23"/>
        <v>0</v>
      </c>
      <c r="E53">
        <f t="shared" si="23"/>
        <v>0</v>
      </c>
      <c r="F53">
        <f t="shared" si="23"/>
        <v>0</v>
      </c>
      <c r="G53">
        <f t="shared" si="23"/>
        <v>0</v>
      </c>
      <c r="H53">
        <f t="shared" si="23"/>
        <v>0</v>
      </c>
      <c r="I53">
        <f t="shared" si="23"/>
        <v>0</v>
      </c>
      <c r="J53">
        <f t="shared" si="23"/>
        <v>0</v>
      </c>
      <c r="K53">
        <f t="shared" si="23"/>
        <v>0</v>
      </c>
      <c r="L53">
        <f t="shared" si="23"/>
        <v>0</v>
      </c>
      <c r="M53">
        <f t="shared" si="23"/>
        <v>0</v>
      </c>
      <c r="N53">
        <f t="shared" si="23"/>
        <v>0</v>
      </c>
      <c r="O53">
        <f t="shared" si="23"/>
        <v>0</v>
      </c>
      <c r="P53">
        <f t="shared" si="23"/>
        <v>0</v>
      </c>
      <c r="Q53">
        <f t="shared" si="23"/>
        <v>0</v>
      </c>
      <c r="R53">
        <f t="shared" si="23"/>
        <v>0</v>
      </c>
      <c r="S53">
        <f t="shared" si="23"/>
        <v>0</v>
      </c>
      <c r="T53">
        <f t="shared" si="23"/>
        <v>0</v>
      </c>
      <c r="U53">
        <f t="shared" si="23"/>
        <v>0</v>
      </c>
      <c r="V53">
        <f t="shared" si="23"/>
        <v>0</v>
      </c>
      <c r="W53">
        <f t="shared" si="23"/>
        <v>0</v>
      </c>
      <c r="X53">
        <f t="shared" si="23"/>
        <v>0</v>
      </c>
      <c r="Y53">
        <f t="shared" si="23"/>
        <v>0</v>
      </c>
      <c r="Z53">
        <f t="shared" si="23"/>
        <v>0</v>
      </c>
      <c r="AA53">
        <f t="shared" si="23"/>
        <v>0</v>
      </c>
      <c r="AB53">
        <f t="shared" si="23"/>
        <v>0</v>
      </c>
      <c r="AC53">
        <f t="shared" si="23"/>
        <v>0</v>
      </c>
      <c r="AD53">
        <f t="shared" si="23"/>
        <v>0</v>
      </c>
    </row>
    <row r="54" spans="1:38" x14ac:dyDescent="0.25">
      <c r="A54" t="str">
        <f t="shared" si="1"/>
        <v>Szülészet és nőgyógyászat</v>
      </c>
      <c r="B54">
        <f t="shared" ref="B54:AD54" si="24">ABS(B25)</f>
        <v>0</v>
      </c>
      <c r="C54">
        <f t="shared" si="24"/>
        <v>0</v>
      </c>
      <c r="D54">
        <f t="shared" si="24"/>
        <v>0</v>
      </c>
      <c r="E54">
        <f t="shared" si="24"/>
        <v>0</v>
      </c>
      <c r="F54">
        <f t="shared" si="24"/>
        <v>0</v>
      </c>
      <c r="G54">
        <f t="shared" si="24"/>
        <v>0</v>
      </c>
      <c r="H54">
        <f t="shared" si="24"/>
        <v>0</v>
      </c>
      <c r="I54">
        <f t="shared" si="24"/>
        <v>0</v>
      </c>
      <c r="J54">
        <f t="shared" si="24"/>
        <v>0</v>
      </c>
      <c r="K54">
        <f t="shared" si="24"/>
        <v>0</v>
      </c>
      <c r="L54">
        <f t="shared" si="24"/>
        <v>0</v>
      </c>
      <c r="M54">
        <f t="shared" si="24"/>
        <v>0</v>
      </c>
      <c r="N54">
        <f t="shared" si="24"/>
        <v>0</v>
      </c>
      <c r="O54">
        <f t="shared" si="24"/>
        <v>0</v>
      </c>
      <c r="P54">
        <f t="shared" si="24"/>
        <v>0</v>
      </c>
      <c r="Q54">
        <f t="shared" si="24"/>
        <v>0</v>
      </c>
      <c r="R54">
        <f t="shared" si="24"/>
        <v>0</v>
      </c>
      <c r="S54">
        <f t="shared" si="24"/>
        <v>0</v>
      </c>
      <c r="T54">
        <f t="shared" si="24"/>
        <v>0</v>
      </c>
      <c r="U54">
        <f t="shared" si="24"/>
        <v>0</v>
      </c>
      <c r="V54">
        <f t="shared" si="24"/>
        <v>0</v>
      </c>
      <c r="W54">
        <f t="shared" si="24"/>
        <v>0</v>
      </c>
      <c r="X54">
        <f t="shared" si="24"/>
        <v>0</v>
      </c>
      <c r="Y54">
        <f t="shared" si="24"/>
        <v>0</v>
      </c>
      <c r="Z54">
        <f t="shared" si="24"/>
        <v>0</v>
      </c>
      <c r="AA54">
        <f t="shared" si="24"/>
        <v>0</v>
      </c>
      <c r="AB54">
        <f t="shared" si="24"/>
        <v>0</v>
      </c>
      <c r="AC54">
        <f t="shared" si="24"/>
        <v>0</v>
      </c>
      <c r="AD54">
        <f t="shared" si="24"/>
        <v>0</v>
      </c>
    </row>
    <row r="55" spans="1:38" x14ac:dyDescent="0.25">
      <c r="A55" t="str">
        <f t="shared" si="1"/>
        <v>Tomográfia</v>
      </c>
      <c r="B55">
        <f t="shared" ref="B55:AD55" si="25">ABS(B26)</f>
        <v>0</v>
      </c>
      <c r="C55">
        <f t="shared" si="25"/>
        <v>0</v>
      </c>
      <c r="D55">
        <f t="shared" si="25"/>
        <v>0</v>
      </c>
      <c r="E55">
        <f t="shared" si="25"/>
        <v>0</v>
      </c>
      <c r="F55">
        <f t="shared" si="25"/>
        <v>0</v>
      </c>
      <c r="G55">
        <f t="shared" si="25"/>
        <v>0</v>
      </c>
      <c r="H55">
        <f t="shared" si="25"/>
        <v>0</v>
      </c>
      <c r="I55">
        <f t="shared" si="25"/>
        <v>0</v>
      </c>
      <c r="J55">
        <f t="shared" si="25"/>
        <v>0</v>
      </c>
      <c r="K55">
        <f t="shared" si="25"/>
        <v>0</v>
      </c>
      <c r="L55">
        <f t="shared" si="25"/>
        <v>0</v>
      </c>
      <c r="M55">
        <f t="shared" si="25"/>
        <v>0</v>
      </c>
      <c r="N55">
        <f t="shared" si="25"/>
        <v>0</v>
      </c>
      <c r="O55">
        <f t="shared" si="25"/>
        <v>0</v>
      </c>
      <c r="P55">
        <f t="shared" si="25"/>
        <v>0</v>
      </c>
      <c r="Q55">
        <f t="shared" si="25"/>
        <v>0</v>
      </c>
      <c r="R55">
        <f t="shared" si="25"/>
        <v>0</v>
      </c>
      <c r="S55">
        <f t="shared" si="25"/>
        <v>0</v>
      </c>
      <c r="T55">
        <f t="shared" si="25"/>
        <v>0</v>
      </c>
      <c r="U55">
        <f t="shared" si="25"/>
        <v>0</v>
      </c>
      <c r="V55">
        <f t="shared" si="25"/>
        <v>0</v>
      </c>
      <c r="W55">
        <f t="shared" si="25"/>
        <v>0</v>
      </c>
      <c r="X55">
        <f t="shared" si="25"/>
        <v>0</v>
      </c>
      <c r="Y55">
        <f t="shared" si="25"/>
        <v>0</v>
      </c>
      <c r="Z55">
        <f t="shared" si="25"/>
        <v>0</v>
      </c>
      <c r="AA55">
        <f t="shared" si="25"/>
        <v>0</v>
      </c>
      <c r="AB55">
        <f t="shared" si="25"/>
        <v>0</v>
      </c>
      <c r="AC55">
        <f t="shared" si="25"/>
        <v>0</v>
      </c>
      <c r="AD55">
        <f t="shared" si="25"/>
        <v>0</v>
      </c>
    </row>
    <row r="56" spans="1:38" x14ac:dyDescent="0.25">
      <c r="A56" t="str">
        <f t="shared" si="1"/>
        <v>Tüdő-gyógyászat</v>
      </c>
      <c r="B56">
        <f t="shared" ref="B56:AD56" si="26">ABS(B27)</f>
        <v>0</v>
      </c>
      <c r="C56">
        <f t="shared" si="26"/>
        <v>0</v>
      </c>
      <c r="D56">
        <f t="shared" si="26"/>
        <v>0</v>
      </c>
      <c r="E56">
        <f t="shared" si="26"/>
        <v>0</v>
      </c>
      <c r="F56">
        <f t="shared" si="26"/>
        <v>0</v>
      </c>
      <c r="G56">
        <f t="shared" si="26"/>
        <v>0</v>
      </c>
      <c r="H56">
        <f t="shared" si="26"/>
        <v>0</v>
      </c>
      <c r="I56">
        <f t="shared" si="26"/>
        <v>0</v>
      </c>
      <c r="J56">
        <f t="shared" si="26"/>
        <v>0</v>
      </c>
      <c r="K56">
        <f t="shared" si="26"/>
        <v>0</v>
      </c>
      <c r="L56">
        <f t="shared" si="26"/>
        <v>0</v>
      </c>
      <c r="M56">
        <f t="shared" si="26"/>
        <v>0</v>
      </c>
      <c r="N56">
        <f t="shared" si="26"/>
        <v>0</v>
      </c>
      <c r="O56">
        <f t="shared" si="26"/>
        <v>0</v>
      </c>
      <c r="P56">
        <f t="shared" si="26"/>
        <v>0.14000000000000001</v>
      </c>
      <c r="Q56">
        <f t="shared" si="26"/>
        <v>0</v>
      </c>
      <c r="R56">
        <f t="shared" si="26"/>
        <v>0</v>
      </c>
      <c r="S56">
        <f t="shared" si="26"/>
        <v>0</v>
      </c>
      <c r="T56">
        <f t="shared" si="26"/>
        <v>0</v>
      </c>
      <c r="U56">
        <f t="shared" si="26"/>
        <v>0</v>
      </c>
      <c r="V56">
        <f t="shared" si="26"/>
        <v>0</v>
      </c>
      <c r="W56">
        <f t="shared" si="26"/>
        <v>0</v>
      </c>
      <c r="X56">
        <f t="shared" si="26"/>
        <v>0</v>
      </c>
      <c r="Y56">
        <f t="shared" si="26"/>
        <v>0</v>
      </c>
      <c r="Z56">
        <f t="shared" si="26"/>
        <v>0</v>
      </c>
      <c r="AA56">
        <f t="shared" si="26"/>
        <v>0.14000000000000001</v>
      </c>
      <c r="AB56">
        <f t="shared" si="26"/>
        <v>0</v>
      </c>
      <c r="AC56">
        <f t="shared" si="26"/>
        <v>0</v>
      </c>
      <c r="AD56">
        <f t="shared" si="26"/>
        <v>0</v>
      </c>
    </row>
    <row r="57" spans="1:38" x14ac:dyDescent="0.25">
      <c r="A57" t="str">
        <f t="shared" si="1"/>
        <v>Ultrahang-diagnosztika és -terápia</v>
      </c>
      <c r="B57">
        <f t="shared" ref="B57:AD57" si="27">ABS(B28)</f>
        <v>0</v>
      </c>
      <c r="C57">
        <f t="shared" si="27"/>
        <v>0</v>
      </c>
      <c r="D57">
        <f t="shared" si="27"/>
        <v>0</v>
      </c>
      <c r="E57">
        <f t="shared" si="27"/>
        <v>0</v>
      </c>
      <c r="F57">
        <f t="shared" si="27"/>
        <v>0</v>
      </c>
      <c r="G57">
        <f t="shared" si="27"/>
        <v>0</v>
      </c>
      <c r="H57">
        <f t="shared" si="27"/>
        <v>0</v>
      </c>
      <c r="I57">
        <f t="shared" si="27"/>
        <v>0</v>
      </c>
      <c r="J57">
        <f t="shared" si="27"/>
        <v>0</v>
      </c>
      <c r="K57">
        <f t="shared" si="27"/>
        <v>0</v>
      </c>
      <c r="L57">
        <f t="shared" si="27"/>
        <v>0</v>
      </c>
      <c r="M57">
        <f t="shared" si="27"/>
        <v>0</v>
      </c>
      <c r="N57">
        <f t="shared" si="27"/>
        <v>0</v>
      </c>
      <c r="O57">
        <f t="shared" si="27"/>
        <v>0</v>
      </c>
      <c r="P57">
        <f t="shared" si="27"/>
        <v>0</v>
      </c>
      <c r="Q57">
        <f t="shared" si="27"/>
        <v>0</v>
      </c>
      <c r="R57">
        <f t="shared" si="27"/>
        <v>0</v>
      </c>
      <c r="S57">
        <f t="shared" si="27"/>
        <v>0</v>
      </c>
      <c r="T57">
        <f t="shared" si="27"/>
        <v>0</v>
      </c>
      <c r="U57">
        <f t="shared" si="27"/>
        <v>0</v>
      </c>
      <c r="V57">
        <f t="shared" si="27"/>
        <v>0</v>
      </c>
      <c r="W57">
        <f t="shared" si="27"/>
        <v>0</v>
      </c>
      <c r="X57">
        <f t="shared" si="27"/>
        <v>0</v>
      </c>
      <c r="Y57">
        <f t="shared" si="27"/>
        <v>0</v>
      </c>
      <c r="Z57">
        <f t="shared" si="27"/>
        <v>0</v>
      </c>
      <c r="AA57">
        <f t="shared" si="27"/>
        <v>0</v>
      </c>
      <c r="AB57">
        <f t="shared" si="27"/>
        <v>0</v>
      </c>
      <c r="AC57">
        <f t="shared" si="27"/>
        <v>0</v>
      </c>
      <c r="AD57">
        <f t="shared" si="27"/>
        <v>0</v>
      </c>
    </row>
    <row r="58" spans="1:38" x14ac:dyDescent="0.25">
      <c r="A58" t="str">
        <f t="shared" si="1"/>
        <v>Urológia</v>
      </c>
      <c r="B58">
        <f t="shared" ref="B58:AD58" si="28">ABS(B29)</f>
        <v>0</v>
      </c>
      <c r="C58">
        <f t="shared" si="28"/>
        <v>0</v>
      </c>
      <c r="D58">
        <f t="shared" si="28"/>
        <v>0</v>
      </c>
      <c r="E58">
        <f t="shared" si="28"/>
        <v>0</v>
      </c>
      <c r="F58">
        <f t="shared" si="28"/>
        <v>0</v>
      </c>
      <c r="G58">
        <f t="shared" si="28"/>
        <v>0</v>
      </c>
      <c r="H58">
        <f t="shared" si="28"/>
        <v>0</v>
      </c>
      <c r="I58">
        <f t="shared" si="28"/>
        <v>0</v>
      </c>
      <c r="J58">
        <f t="shared" si="28"/>
        <v>0</v>
      </c>
      <c r="K58">
        <f t="shared" si="28"/>
        <v>0</v>
      </c>
      <c r="L58">
        <f t="shared" si="28"/>
        <v>0</v>
      </c>
      <c r="M58">
        <f t="shared" si="28"/>
        <v>0</v>
      </c>
      <c r="N58">
        <f t="shared" si="28"/>
        <v>0</v>
      </c>
      <c r="O58">
        <f t="shared" si="28"/>
        <v>0</v>
      </c>
      <c r="P58">
        <f t="shared" si="28"/>
        <v>0</v>
      </c>
      <c r="Q58">
        <f t="shared" si="28"/>
        <v>0</v>
      </c>
      <c r="R58">
        <f t="shared" si="28"/>
        <v>0</v>
      </c>
      <c r="S58">
        <f t="shared" si="28"/>
        <v>0</v>
      </c>
      <c r="T58">
        <f t="shared" si="28"/>
        <v>0</v>
      </c>
      <c r="U58">
        <f t="shared" si="28"/>
        <v>0</v>
      </c>
      <c r="V58">
        <f t="shared" si="28"/>
        <v>0</v>
      </c>
      <c r="W58">
        <f t="shared" si="28"/>
        <v>0</v>
      </c>
      <c r="X58">
        <f t="shared" si="28"/>
        <v>0</v>
      </c>
      <c r="Y58">
        <f t="shared" si="28"/>
        <v>0</v>
      </c>
      <c r="Z58">
        <f t="shared" si="28"/>
        <v>0</v>
      </c>
      <c r="AA58">
        <f t="shared" si="28"/>
        <v>0</v>
      </c>
      <c r="AB58">
        <f t="shared" si="28"/>
        <v>0</v>
      </c>
      <c r="AC58">
        <f t="shared" si="28"/>
        <v>0</v>
      </c>
      <c r="AD58">
        <f t="shared" si="28"/>
        <v>0</v>
      </c>
    </row>
    <row r="61" spans="1:38" x14ac:dyDescent="0.25">
      <c r="A61" t="str">
        <f>A31</f>
        <v>Sorcímkék</v>
      </c>
      <c r="B61" t="str">
        <f t="shared" ref="B61:AD61" si="29">B31</f>
        <v>Alföld és Észak</v>
      </c>
      <c r="C61" t="str">
        <f t="shared" si="29"/>
        <v>Bács-Kiskun</v>
      </c>
      <c r="D61" t="str">
        <f t="shared" si="29"/>
        <v>Baranya</v>
      </c>
      <c r="E61" t="str">
        <f t="shared" si="29"/>
        <v>Békés</v>
      </c>
      <c r="F61" t="str">
        <f t="shared" si="29"/>
        <v>Borsod-Abaúj-Zemplén</v>
      </c>
      <c r="G61" t="str">
        <f t="shared" si="29"/>
        <v>Budapest + Pest</v>
      </c>
      <c r="H61" t="str">
        <f t="shared" si="29"/>
        <v>Csongrád-Csanád</v>
      </c>
      <c r="I61" t="str">
        <f t="shared" si="29"/>
        <v>Dél-Alföld</v>
      </c>
      <c r="J61" t="str">
        <f t="shared" si="29"/>
        <v>Dél-Dunántúl</v>
      </c>
      <c r="K61" t="str">
        <f t="shared" si="29"/>
        <v>Dunántúl</v>
      </c>
      <c r="L61" t="str">
        <f t="shared" si="29"/>
        <v>Észak-Alföld</v>
      </c>
      <c r="M61" t="str">
        <f t="shared" si="29"/>
        <v>Észak-Magyarország</v>
      </c>
      <c r="N61" t="str">
        <f t="shared" si="29"/>
        <v>Fejér</v>
      </c>
      <c r="O61" t="str">
        <f t="shared" si="29"/>
        <v>Győr-Moson-Sopron</v>
      </c>
      <c r="P61" t="str">
        <f t="shared" si="29"/>
        <v>Hajdú-Bihar</v>
      </c>
      <c r="Q61" t="str">
        <f t="shared" si="29"/>
        <v>Heves</v>
      </c>
      <c r="R61" t="str">
        <f t="shared" si="29"/>
        <v>Jász-Nagykun-Szolnok</v>
      </c>
      <c r="S61" t="str">
        <f t="shared" si="29"/>
        <v>Komárom-Esztergom</v>
      </c>
      <c r="T61" t="str">
        <f t="shared" si="29"/>
        <v>Közép-Dunántúl</v>
      </c>
      <c r="U61" t="str">
        <f t="shared" si="29"/>
        <v>Közép-Magyarország</v>
      </c>
      <c r="V61" t="str">
        <f t="shared" si="29"/>
        <v>Nógrád</v>
      </c>
      <c r="W61" t="str">
        <f t="shared" si="29"/>
        <v>Nyugat-Dunántúl</v>
      </c>
      <c r="X61" t="str">
        <f t="shared" si="29"/>
        <v>Ország összesen</v>
      </c>
      <c r="Y61" t="str">
        <f t="shared" si="29"/>
        <v>Somogy</v>
      </c>
      <c r="Z61" t="str">
        <f t="shared" si="29"/>
        <v>Szabolcs-Szatmár-Bereg</v>
      </c>
      <c r="AA61" t="str">
        <f t="shared" si="29"/>
        <v>Tolna</v>
      </c>
      <c r="AB61" t="str">
        <f t="shared" si="29"/>
        <v>Vas</v>
      </c>
      <c r="AC61" t="str">
        <f t="shared" si="29"/>
        <v>Veszprém</v>
      </c>
      <c r="AD61" t="str">
        <f t="shared" si="29"/>
        <v>Zala</v>
      </c>
      <c r="AE61" t="s">
        <v>235</v>
      </c>
      <c r="AF61" t="str">
        <f>AE186</f>
        <v>Becslés</v>
      </c>
      <c r="AG61" t="str">
        <f>A61</f>
        <v>Sorcímkék</v>
      </c>
      <c r="AH61" t="s">
        <v>572</v>
      </c>
      <c r="AI61" t="s">
        <v>319</v>
      </c>
      <c r="AJ61" t="s">
        <v>81</v>
      </c>
      <c r="AK61" t="s">
        <v>82</v>
      </c>
      <c r="AL61" t="s">
        <v>83</v>
      </c>
    </row>
    <row r="62" spans="1:38" x14ac:dyDescent="0.25">
      <c r="A62" t="str">
        <f t="shared" ref="A62:A88" si="30">A32</f>
        <v>Aneszteziológiai és intenzív betegellátás</v>
      </c>
      <c r="B62">
        <f>RANK(B32,B$32:B$58,0)</f>
        <v>3</v>
      </c>
      <c r="C62">
        <f t="shared" ref="C62:AD62" si="31">RANK(C32,C$32:C$58,0)</f>
        <v>3</v>
      </c>
      <c r="D62">
        <f t="shared" si="31"/>
        <v>3</v>
      </c>
      <c r="E62">
        <f t="shared" si="31"/>
        <v>5</v>
      </c>
      <c r="F62">
        <f t="shared" si="31"/>
        <v>3</v>
      </c>
      <c r="G62">
        <f t="shared" si="31"/>
        <v>3</v>
      </c>
      <c r="H62">
        <f t="shared" si="31"/>
        <v>3</v>
      </c>
      <c r="I62">
        <f t="shared" si="31"/>
        <v>3</v>
      </c>
      <c r="J62">
        <f t="shared" si="31"/>
        <v>3</v>
      </c>
      <c r="K62">
        <f t="shared" si="31"/>
        <v>3</v>
      </c>
      <c r="L62">
        <f t="shared" si="31"/>
        <v>3</v>
      </c>
      <c r="M62">
        <f t="shared" si="31"/>
        <v>3</v>
      </c>
      <c r="N62">
        <f t="shared" si="31"/>
        <v>3</v>
      </c>
      <c r="O62">
        <f t="shared" si="31"/>
        <v>3</v>
      </c>
      <c r="P62">
        <f t="shared" si="31"/>
        <v>5</v>
      </c>
      <c r="Q62">
        <f t="shared" si="31"/>
        <v>3</v>
      </c>
      <c r="R62">
        <f t="shared" si="31"/>
        <v>3</v>
      </c>
      <c r="S62">
        <f t="shared" si="31"/>
        <v>3</v>
      </c>
      <c r="T62">
        <f t="shared" si="31"/>
        <v>3</v>
      </c>
      <c r="U62">
        <f t="shared" si="31"/>
        <v>3</v>
      </c>
      <c r="V62">
        <f t="shared" si="31"/>
        <v>4</v>
      </c>
      <c r="W62">
        <f t="shared" si="31"/>
        <v>3</v>
      </c>
      <c r="X62">
        <f t="shared" si="31"/>
        <v>3</v>
      </c>
      <c r="Y62">
        <f t="shared" si="31"/>
        <v>3</v>
      </c>
      <c r="Z62">
        <f t="shared" si="31"/>
        <v>3</v>
      </c>
      <c r="AA62">
        <f t="shared" si="31"/>
        <v>5</v>
      </c>
      <c r="AB62">
        <f t="shared" si="31"/>
        <v>4</v>
      </c>
      <c r="AC62">
        <f t="shared" si="31"/>
        <v>4</v>
      </c>
      <c r="AD62">
        <f t="shared" si="31"/>
        <v>3</v>
      </c>
      <c r="AE62">
        <v>1000000</v>
      </c>
      <c r="AF62">
        <f t="shared" ref="AF62:AF88" si="32">AE187</f>
        <v>999995.7</v>
      </c>
      <c r="AG62" t="str">
        <f t="shared" ref="AG62:AG88" si="33">A62</f>
        <v>Aneszteziológiai és intenzív betegellátás</v>
      </c>
      <c r="AH62">
        <f>+IF(AG187*CR187&lt;=0,1,0)</f>
        <v>1</v>
      </c>
      <c r="AI62" s="28">
        <f>AVERAGE(B62:AD62)</f>
        <v>3.3103448275862069</v>
      </c>
      <c r="AJ62">
        <f>+RANK(AF62,$AF$62:$AF$88,0)</f>
        <v>6</v>
      </c>
      <c r="AK62">
        <f>+RANK(AI62,$AI$62:$AI$88,1)</f>
        <v>6</v>
      </c>
      <c r="AL62">
        <f>+AK62-AJ62</f>
        <v>0</v>
      </c>
    </row>
    <row r="63" spans="1:38" x14ac:dyDescent="0.25">
      <c r="A63" t="str">
        <f t="shared" si="30"/>
        <v>Baleseti sebészet</v>
      </c>
      <c r="B63">
        <f t="shared" ref="B63:AD63" si="34">RANK(B33,B$32:B$58,0)</f>
        <v>3</v>
      </c>
      <c r="C63">
        <f t="shared" si="34"/>
        <v>3</v>
      </c>
      <c r="D63">
        <f t="shared" si="34"/>
        <v>3</v>
      </c>
      <c r="E63">
        <f t="shared" si="34"/>
        <v>2</v>
      </c>
      <c r="F63">
        <f t="shared" si="34"/>
        <v>3</v>
      </c>
      <c r="G63">
        <f t="shared" si="34"/>
        <v>3</v>
      </c>
      <c r="H63">
        <f t="shared" si="34"/>
        <v>3</v>
      </c>
      <c r="I63">
        <f t="shared" si="34"/>
        <v>3</v>
      </c>
      <c r="J63">
        <f t="shared" si="34"/>
        <v>3</v>
      </c>
      <c r="K63">
        <f t="shared" si="34"/>
        <v>3</v>
      </c>
      <c r="L63">
        <f t="shared" si="34"/>
        <v>3</v>
      </c>
      <c r="M63">
        <f t="shared" si="34"/>
        <v>3</v>
      </c>
      <c r="N63">
        <f t="shared" si="34"/>
        <v>3</v>
      </c>
      <c r="O63">
        <f t="shared" si="34"/>
        <v>3</v>
      </c>
      <c r="P63">
        <f t="shared" si="34"/>
        <v>4</v>
      </c>
      <c r="Q63">
        <f t="shared" si="34"/>
        <v>3</v>
      </c>
      <c r="R63">
        <f t="shared" si="34"/>
        <v>3</v>
      </c>
      <c r="S63">
        <f t="shared" si="34"/>
        <v>3</v>
      </c>
      <c r="T63">
        <f t="shared" si="34"/>
        <v>3</v>
      </c>
      <c r="U63">
        <f t="shared" si="34"/>
        <v>3</v>
      </c>
      <c r="V63">
        <f t="shared" si="34"/>
        <v>3</v>
      </c>
      <c r="W63">
        <f t="shared" si="34"/>
        <v>3</v>
      </c>
      <c r="X63">
        <f t="shared" si="34"/>
        <v>3</v>
      </c>
      <c r="Y63">
        <f t="shared" si="34"/>
        <v>3</v>
      </c>
      <c r="Z63">
        <f t="shared" si="34"/>
        <v>3</v>
      </c>
      <c r="AA63">
        <f t="shared" si="34"/>
        <v>3</v>
      </c>
      <c r="AB63">
        <f t="shared" si="34"/>
        <v>4</v>
      </c>
      <c r="AC63">
        <f t="shared" si="34"/>
        <v>2</v>
      </c>
      <c r="AD63">
        <f t="shared" si="34"/>
        <v>3</v>
      </c>
      <c r="AE63">
        <v>1000000</v>
      </c>
      <c r="AF63">
        <f t="shared" si="32"/>
        <v>1000004.7</v>
      </c>
      <c r="AG63" s="45" t="str">
        <f t="shared" si="33"/>
        <v>Baleseti sebészet</v>
      </c>
      <c r="AH63">
        <f t="shared" ref="AH63:AH88" si="35">+IF(AG188*CR188&lt;=0,1,0)</f>
        <v>1</v>
      </c>
      <c r="AI63" s="28">
        <f t="shared" ref="AI63:AI88" si="36">AVERAGE(B63:AD63)</f>
        <v>3</v>
      </c>
      <c r="AJ63">
        <f t="shared" ref="AJ63:AJ88" si="37">+RANK(AF63,$AF$62:$AF$88,0)</f>
        <v>3</v>
      </c>
      <c r="AK63">
        <f t="shared" ref="AK63:AK88" si="38">+RANK(AI63,$AI$62:$AI$88,1)</f>
        <v>3</v>
      </c>
      <c r="AL63">
        <f t="shared" ref="AL63:AL88" si="39">+AK63-AJ63</f>
        <v>0</v>
      </c>
    </row>
    <row r="64" spans="1:38" x14ac:dyDescent="0.25">
      <c r="A64" t="str">
        <f t="shared" si="30"/>
        <v>Belgyógyászat</v>
      </c>
      <c r="B64">
        <f t="shared" ref="B64:AD64" si="40">RANK(B34,B$32:B$58,0)</f>
        <v>3</v>
      </c>
      <c r="C64">
        <f>RANK(C34,C$32:C$58,0)</f>
        <v>3</v>
      </c>
      <c r="D64">
        <f t="shared" si="40"/>
        <v>3</v>
      </c>
      <c r="E64">
        <f t="shared" si="40"/>
        <v>5</v>
      </c>
      <c r="F64">
        <f t="shared" si="40"/>
        <v>3</v>
      </c>
      <c r="G64">
        <f t="shared" si="40"/>
        <v>3</v>
      </c>
      <c r="H64">
        <f t="shared" si="40"/>
        <v>3</v>
      </c>
      <c r="I64">
        <f t="shared" si="40"/>
        <v>3</v>
      </c>
      <c r="J64">
        <f t="shared" si="40"/>
        <v>3</v>
      </c>
      <c r="K64">
        <f t="shared" si="40"/>
        <v>3</v>
      </c>
      <c r="L64">
        <f t="shared" si="40"/>
        <v>3</v>
      </c>
      <c r="M64">
        <f t="shared" si="40"/>
        <v>3</v>
      </c>
      <c r="N64">
        <f t="shared" si="40"/>
        <v>3</v>
      </c>
      <c r="O64">
        <f t="shared" si="40"/>
        <v>3</v>
      </c>
      <c r="P64">
        <f t="shared" si="40"/>
        <v>5</v>
      </c>
      <c r="Q64">
        <f t="shared" si="40"/>
        <v>3</v>
      </c>
      <c r="R64">
        <f t="shared" si="40"/>
        <v>3</v>
      </c>
      <c r="S64">
        <f t="shared" si="40"/>
        <v>3</v>
      </c>
      <c r="T64">
        <f t="shared" si="40"/>
        <v>3</v>
      </c>
      <c r="U64">
        <f t="shared" si="40"/>
        <v>3</v>
      </c>
      <c r="V64">
        <f t="shared" si="40"/>
        <v>4</v>
      </c>
      <c r="W64">
        <f t="shared" si="40"/>
        <v>3</v>
      </c>
      <c r="X64">
        <f t="shared" si="40"/>
        <v>3</v>
      </c>
      <c r="Y64">
        <f t="shared" si="40"/>
        <v>3</v>
      </c>
      <c r="Z64">
        <f t="shared" si="40"/>
        <v>3</v>
      </c>
      <c r="AA64">
        <f t="shared" si="40"/>
        <v>5</v>
      </c>
      <c r="AB64">
        <f t="shared" si="40"/>
        <v>4</v>
      </c>
      <c r="AC64">
        <f t="shared" si="40"/>
        <v>4</v>
      </c>
      <c r="AD64">
        <f t="shared" si="40"/>
        <v>3</v>
      </c>
      <c r="AE64">
        <v>1000000</v>
      </c>
      <c r="AF64">
        <f t="shared" si="32"/>
        <v>999995.7</v>
      </c>
      <c r="AG64" t="str">
        <f t="shared" si="33"/>
        <v>Belgyógyászat</v>
      </c>
      <c r="AH64">
        <f t="shared" si="35"/>
        <v>1</v>
      </c>
      <c r="AI64" s="28">
        <f t="shared" si="36"/>
        <v>3.3103448275862069</v>
      </c>
      <c r="AJ64">
        <f t="shared" si="37"/>
        <v>6</v>
      </c>
      <c r="AK64">
        <f t="shared" si="38"/>
        <v>6</v>
      </c>
      <c r="AL64">
        <f t="shared" si="39"/>
        <v>0</v>
      </c>
    </row>
    <row r="65" spans="1:38" x14ac:dyDescent="0.25">
      <c r="A65" t="str">
        <f t="shared" si="30"/>
        <v>Bőrgyógyászat és nemibeteg-ellátás</v>
      </c>
      <c r="B65">
        <f t="shared" ref="B65:AD65" si="41">RANK(B35,B$32:B$58,0)</f>
        <v>3</v>
      </c>
      <c r="C65">
        <f t="shared" si="41"/>
        <v>3</v>
      </c>
      <c r="D65">
        <f t="shared" si="41"/>
        <v>3</v>
      </c>
      <c r="E65">
        <f t="shared" si="41"/>
        <v>5</v>
      </c>
      <c r="F65">
        <f t="shared" si="41"/>
        <v>3</v>
      </c>
      <c r="G65">
        <f t="shared" si="41"/>
        <v>3</v>
      </c>
      <c r="H65">
        <f t="shared" si="41"/>
        <v>3</v>
      </c>
      <c r="I65">
        <f t="shared" si="41"/>
        <v>3</v>
      </c>
      <c r="J65">
        <f t="shared" si="41"/>
        <v>3</v>
      </c>
      <c r="K65">
        <f t="shared" si="41"/>
        <v>3</v>
      </c>
      <c r="L65">
        <f t="shared" si="41"/>
        <v>3</v>
      </c>
      <c r="M65">
        <f t="shared" si="41"/>
        <v>3</v>
      </c>
      <c r="N65">
        <f t="shared" si="41"/>
        <v>3</v>
      </c>
      <c r="O65">
        <f t="shared" si="41"/>
        <v>3</v>
      </c>
      <c r="P65">
        <f t="shared" si="41"/>
        <v>5</v>
      </c>
      <c r="Q65">
        <f t="shared" si="41"/>
        <v>3</v>
      </c>
      <c r="R65">
        <f t="shared" si="41"/>
        <v>3</v>
      </c>
      <c r="S65">
        <f t="shared" si="41"/>
        <v>3</v>
      </c>
      <c r="T65">
        <f t="shared" si="41"/>
        <v>3</v>
      </c>
      <c r="U65">
        <f t="shared" si="41"/>
        <v>3</v>
      </c>
      <c r="V65">
        <f t="shared" si="41"/>
        <v>4</v>
      </c>
      <c r="W65">
        <f t="shared" si="41"/>
        <v>3</v>
      </c>
      <c r="X65">
        <f t="shared" si="41"/>
        <v>3</v>
      </c>
      <c r="Y65">
        <f t="shared" si="41"/>
        <v>3</v>
      </c>
      <c r="Z65">
        <f t="shared" si="41"/>
        <v>3</v>
      </c>
      <c r="AA65">
        <f t="shared" si="41"/>
        <v>5</v>
      </c>
      <c r="AB65">
        <f t="shared" si="41"/>
        <v>4</v>
      </c>
      <c r="AC65">
        <f t="shared" si="41"/>
        <v>4</v>
      </c>
      <c r="AD65">
        <f t="shared" si="41"/>
        <v>3</v>
      </c>
      <c r="AE65">
        <v>1000000</v>
      </c>
      <c r="AF65">
        <f t="shared" si="32"/>
        <v>999995.7</v>
      </c>
      <c r="AG65" t="str">
        <f t="shared" si="33"/>
        <v>Bőrgyógyászat és nemibeteg-ellátás</v>
      </c>
      <c r="AH65">
        <f t="shared" si="35"/>
        <v>1</v>
      </c>
      <c r="AI65" s="28">
        <f t="shared" si="36"/>
        <v>3.3103448275862069</v>
      </c>
      <c r="AJ65">
        <f t="shared" si="37"/>
        <v>6</v>
      </c>
      <c r="AK65">
        <f t="shared" si="38"/>
        <v>6</v>
      </c>
      <c r="AL65">
        <f t="shared" si="39"/>
        <v>0</v>
      </c>
    </row>
    <row r="66" spans="1:38" x14ac:dyDescent="0.25">
      <c r="A66" t="str">
        <f t="shared" si="30"/>
        <v>Csecsemő- és gyermek-gyógyászat</v>
      </c>
      <c r="B66">
        <f t="shared" ref="B66:AD66" si="42">RANK(B36,B$32:B$58,0)</f>
        <v>3</v>
      </c>
      <c r="C66">
        <f t="shared" si="42"/>
        <v>3</v>
      </c>
      <c r="D66">
        <f t="shared" si="42"/>
        <v>3</v>
      </c>
      <c r="E66">
        <f t="shared" si="42"/>
        <v>5</v>
      </c>
      <c r="F66">
        <f t="shared" si="42"/>
        <v>3</v>
      </c>
      <c r="G66">
        <f t="shared" si="42"/>
        <v>3</v>
      </c>
      <c r="H66">
        <f t="shared" si="42"/>
        <v>3</v>
      </c>
      <c r="I66">
        <f t="shared" si="42"/>
        <v>3</v>
      </c>
      <c r="J66">
        <f t="shared" si="42"/>
        <v>3</v>
      </c>
      <c r="K66">
        <f t="shared" si="42"/>
        <v>3</v>
      </c>
      <c r="L66">
        <f t="shared" si="42"/>
        <v>3</v>
      </c>
      <c r="M66">
        <f t="shared" si="42"/>
        <v>3</v>
      </c>
      <c r="N66">
        <f t="shared" si="42"/>
        <v>3</v>
      </c>
      <c r="O66">
        <f t="shared" si="42"/>
        <v>3</v>
      </c>
      <c r="P66">
        <f t="shared" si="42"/>
        <v>5</v>
      </c>
      <c r="Q66">
        <f t="shared" si="42"/>
        <v>3</v>
      </c>
      <c r="R66">
        <f t="shared" si="42"/>
        <v>3</v>
      </c>
      <c r="S66">
        <f t="shared" si="42"/>
        <v>3</v>
      </c>
      <c r="T66">
        <f t="shared" si="42"/>
        <v>3</v>
      </c>
      <c r="U66">
        <f t="shared" si="42"/>
        <v>3</v>
      </c>
      <c r="V66">
        <f t="shared" si="42"/>
        <v>4</v>
      </c>
      <c r="W66">
        <f t="shared" si="42"/>
        <v>3</v>
      </c>
      <c r="X66">
        <f t="shared" si="42"/>
        <v>3</v>
      </c>
      <c r="Y66">
        <f t="shared" si="42"/>
        <v>3</v>
      </c>
      <c r="Z66">
        <f t="shared" si="42"/>
        <v>3</v>
      </c>
      <c r="AA66">
        <f t="shared" si="42"/>
        <v>5</v>
      </c>
      <c r="AB66">
        <f t="shared" si="42"/>
        <v>4</v>
      </c>
      <c r="AC66">
        <f t="shared" si="42"/>
        <v>4</v>
      </c>
      <c r="AD66">
        <f t="shared" si="42"/>
        <v>3</v>
      </c>
      <c r="AE66">
        <v>1000000</v>
      </c>
      <c r="AF66">
        <f t="shared" si="32"/>
        <v>999995.7</v>
      </c>
      <c r="AG66" t="str">
        <f t="shared" si="33"/>
        <v>Csecsemő- és gyermek-gyógyászat</v>
      </c>
      <c r="AH66">
        <f t="shared" si="35"/>
        <v>1</v>
      </c>
      <c r="AI66" s="28">
        <f t="shared" si="36"/>
        <v>3.3103448275862069</v>
      </c>
      <c r="AJ66">
        <f t="shared" si="37"/>
        <v>6</v>
      </c>
      <c r="AK66">
        <f t="shared" si="38"/>
        <v>6</v>
      </c>
      <c r="AL66">
        <f t="shared" si="39"/>
        <v>0</v>
      </c>
    </row>
    <row r="67" spans="1:38" x14ac:dyDescent="0.25">
      <c r="A67" t="str">
        <f t="shared" si="30"/>
        <v>Fizioterápia</v>
      </c>
      <c r="B67">
        <f t="shared" ref="B67:AD67" si="43">RANK(B37,B$32:B$58,0)</f>
        <v>3</v>
      </c>
      <c r="C67">
        <f t="shared" si="43"/>
        <v>3</v>
      </c>
      <c r="D67">
        <f t="shared" si="43"/>
        <v>3</v>
      </c>
      <c r="E67">
        <f t="shared" si="43"/>
        <v>5</v>
      </c>
      <c r="F67">
        <f t="shared" si="43"/>
        <v>3</v>
      </c>
      <c r="G67">
        <f t="shared" si="43"/>
        <v>3</v>
      </c>
      <c r="H67">
        <f t="shared" si="43"/>
        <v>3</v>
      </c>
      <c r="I67">
        <f t="shared" si="43"/>
        <v>3</v>
      </c>
      <c r="J67">
        <f t="shared" si="43"/>
        <v>3</v>
      </c>
      <c r="K67">
        <f t="shared" si="43"/>
        <v>3</v>
      </c>
      <c r="L67">
        <f t="shared" si="43"/>
        <v>3</v>
      </c>
      <c r="M67">
        <f t="shared" si="43"/>
        <v>3</v>
      </c>
      <c r="N67">
        <f t="shared" si="43"/>
        <v>3</v>
      </c>
      <c r="O67">
        <f t="shared" si="43"/>
        <v>3</v>
      </c>
      <c r="P67">
        <f t="shared" si="43"/>
        <v>5</v>
      </c>
      <c r="Q67">
        <f t="shared" si="43"/>
        <v>3</v>
      </c>
      <c r="R67">
        <f t="shared" si="43"/>
        <v>3</v>
      </c>
      <c r="S67">
        <f t="shared" si="43"/>
        <v>3</v>
      </c>
      <c r="T67">
        <f t="shared" si="43"/>
        <v>3</v>
      </c>
      <c r="U67">
        <f t="shared" si="43"/>
        <v>3</v>
      </c>
      <c r="V67">
        <f t="shared" si="43"/>
        <v>4</v>
      </c>
      <c r="W67">
        <f t="shared" si="43"/>
        <v>3</v>
      </c>
      <c r="X67">
        <f t="shared" si="43"/>
        <v>3</v>
      </c>
      <c r="Y67">
        <f t="shared" si="43"/>
        <v>3</v>
      </c>
      <c r="Z67">
        <f t="shared" si="43"/>
        <v>3</v>
      </c>
      <c r="AA67">
        <f t="shared" si="43"/>
        <v>5</v>
      </c>
      <c r="AB67">
        <f t="shared" si="43"/>
        <v>4</v>
      </c>
      <c r="AC67">
        <f t="shared" si="43"/>
        <v>4</v>
      </c>
      <c r="AD67">
        <f t="shared" si="43"/>
        <v>3</v>
      </c>
      <c r="AE67">
        <v>1000000</v>
      </c>
      <c r="AF67">
        <f t="shared" si="32"/>
        <v>999995.7</v>
      </c>
      <c r="AG67" t="str">
        <f t="shared" si="33"/>
        <v>Fizioterápia</v>
      </c>
      <c r="AH67">
        <f t="shared" si="35"/>
        <v>1</v>
      </c>
      <c r="AI67" s="28">
        <f t="shared" si="36"/>
        <v>3.3103448275862069</v>
      </c>
      <c r="AJ67">
        <f t="shared" si="37"/>
        <v>6</v>
      </c>
      <c r="AK67">
        <f t="shared" si="38"/>
        <v>6</v>
      </c>
      <c r="AL67">
        <f t="shared" si="39"/>
        <v>0</v>
      </c>
    </row>
    <row r="68" spans="1:38" x14ac:dyDescent="0.25">
      <c r="A68" t="str">
        <f t="shared" si="30"/>
        <v>Fogászat</v>
      </c>
      <c r="B68">
        <f t="shared" ref="B68:AD68" si="44">RANK(B38,B$32:B$58,0)</f>
        <v>3</v>
      </c>
      <c r="C68">
        <f t="shared" si="44"/>
        <v>3</v>
      </c>
      <c r="D68">
        <f t="shared" si="44"/>
        <v>3</v>
      </c>
      <c r="E68">
        <f t="shared" si="44"/>
        <v>5</v>
      </c>
      <c r="F68">
        <f t="shared" si="44"/>
        <v>3</v>
      </c>
      <c r="G68">
        <f t="shared" si="44"/>
        <v>3</v>
      </c>
      <c r="H68">
        <f t="shared" si="44"/>
        <v>3</v>
      </c>
      <c r="I68">
        <f t="shared" si="44"/>
        <v>3</v>
      </c>
      <c r="J68">
        <f t="shared" si="44"/>
        <v>3</v>
      </c>
      <c r="K68">
        <f t="shared" si="44"/>
        <v>3</v>
      </c>
      <c r="L68">
        <f>RANK(L38,L$32:L$58,0)</f>
        <v>3</v>
      </c>
      <c r="M68">
        <f t="shared" si="44"/>
        <v>3</v>
      </c>
      <c r="N68">
        <f t="shared" si="44"/>
        <v>3</v>
      </c>
      <c r="O68">
        <f t="shared" si="44"/>
        <v>3</v>
      </c>
      <c r="P68">
        <f t="shared" si="44"/>
        <v>5</v>
      </c>
      <c r="Q68">
        <f t="shared" si="44"/>
        <v>3</v>
      </c>
      <c r="R68">
        <f t="shared" si="44"/>
        <v>3</v>
      </c>
      <c r="S68">
        <f t="shared" si="44"/>
        <v>3</v>
      </c>
      <c r="T68">
        <f t="shared" si="44"/>
        <v>3</v>
      </c>
      <c r="U68">
        <f t="shared" si="44"/>
        <v>3</v>
      </c>
      <c r="V68">
        <f t="shared" si="44"/>
        <v>4</v>
      </c>
      <c r="W68">
        <f t="shared" si="44"/>
        <v>3</v>
      </c>
      <c r="X68">
        <f t="shared" si="44"/>
        <v>3</v>
      </c>
      <c r="Y68">
        <f t="shared" si="44"/>
        <v>3</v>
      </c>
      <c r="Z68">
        <f t="shared" si="44"/>
        <v>3</v>
      </c>
      <c r="AA68">
        <f t="shared" si="44"/>
        <v>5</v>
      </c>
      <c r="AB68">
        <f t="shared" si="44"/>
        <v>4</v>
      </c>
      <c r="AC68">
        <f t="shared" si="44"/>
        <v>4</v>
      </c>
      <c r="AD68">
        <f t="shared" si="44"/>
        <v>3</v>
      </c>
      <c r="AE68">
        <v>1000000</v>
      </c>
      <c r="AF68">
        <f t="shared" si="32"/>
        <v>999995.7</v>
      </c>
      <c r="AG68" t="str">
        <f t="shared" si="33"/>
        <v>Fogászat</v>
      </c>
      <c r="AH68">
        <f t="shared" si="35"/>
        <v>1</v>
      </c>
      <c r="AI68" s="28">
        <f t="shared" si="36"/>
        <v>3.3103448275862069</v>
      </c>
      <c r="AJ68">
        <f t="shared" si="37"/>
        <v>6</v>
      </c>
      <c r="AK68">
        <f t="shared" si="38"/>
        <v>6</v>
      </c>
      <c r="AL68">
        <f t="shared" si="39"/>
        <v>0</v>
      </c>
    </row>
    <row r="69" spans="1:38" x14ac:dyDescent="0.25">
      <c r="A69" t="str">
        <f t="shared" si="30"/>
        <v>Fül-orr-gégészet</v>
      </c>
      <c r="B69">
        <f t="shared" ref="B69:AD69" si="45">RANK(B39,B$32:B$58,0)</f>
        <v>3</v>
      </c>
      <c r="C69">
        <f t="shared" si="45"/>
        <v>3</v>
      </c>
      <c r="D69">
        <f t="shared" si="45"/>
        <v>3</v>
      </c>
      <c r="E69">
        <f t="shared" si="45"/>
        <v>5</v>
      </c>
      <c r="F69">
        <f t="shared" si="45"/>
        <v>3</v>
      </c>
      <c r="G69">
        <f t="shared" si="45"/>
        <v>3</v>
      </c>
      <c r="H69">
        <f t="shared" si="45"/>
        <v>3</v>
      </c>
      <c r="I69">
        <f t="shared" si="45"/>
        <v>3</v>
      </c>
      <c r="J69">
        <f t="shared" si="45"/>
        <v>3</v>
      </c>
      <c r="K69">
        <f t="shared" si="45"/>
        <v>3</v>
      </c>
      <c r="L69">
        <f t="shared" si="45"/>
        <v>3</v>
      </c>
      <c r="M69">
        <f t="shared" si="45"/>
        <v>3</v>
      </c>
      <c r="N69">
        <f t="shared" si="45"/>
        <v>3</v>
      </c>
      <c r="O69">
        <f t="shared" si="45"/>
        <v>3</v>
      </c>
      <c r="P69">
        <f t="shared" si="45"/>
        <v>5</v>
      </c>
      <c r="Q69">
        <f t="shared" si="45"/>
        <v>3</v>
      </c>
      <c r="R69">
        <f t="shared" si="45"/>
        <v>3</v>
      </c>
      <c r="S69">
        <f t="shared" si="45"/>
        <v>3</v>
      </c>
      <c r="T69">
        <f t="shared" si="45"/>
        <v>3</v>
      </c>
      <c r="U69">
        <f t="shared" si="45"/>
        <v>3</v>
      </c>
      <c r="V69">
        <f t="shared" si="45"/>
        <v>4</v>
      </c>
      <c r="W69">
        <f t="shared" si="45"/>
        <v>3</v>
      </c>
      <c r="X69">
        <f t="shared" si="45"/>
        <v>3</v>
      </c>
      <c r="Y69">
        <f t="shared" si="45"/>
        <v>3</v>
      </c>
      <c r="Z69">
        <f t="shared" si="45"/>
        <v>3</v>
      </c>
      <c r="AA69">
        <f t="shared" si="45"/>
        <v>5</v>
      </c>
      <c r="AB69">
        <f t="shared" si="45"/>
        <v>4</v>
      </c>
      <c r="AC69">
        <f t="shared" si="45"/>
        <v>4</v>
      </c>
      <c r="AD69">
        <f t="shared" si="45"/>
        <v>3</v>
      </c>
      <c r="AE69">
        <v>1000000</v>
      </c>
      <c r="AF69">
        <f t="shared" si="32"/>
        <v>999995.7</v>
      </c>
      <c r="AG69" t="str">
        <f t="shared" si="33"/>
        <v>Fül-orr-gégészet</v>
      </c>
      <c r="AH69">
        <f t="shared" si="35"/>
        <v>1</v>
      </c>
      <c r="AI69" s="28">
        <f t="shared" si="36"/>
        <v>3.3103448275862069</v>
      </c>
      <c r="AJ69">
        <f t="shared" si="37"/>
        <v>6</v>
      </c>
      <c r="AK69">
        <f t="shared" si="38"/>
        <v>6</v>
      </c>
      <c r="AL69">
        <f t="shared" si="39"/>
        <v>0</v>
      </c>
    </row>
    <row r="70" spans="1:38" x14ac:dyDescent="0.25">
      <c r="A70" t="str">
        <f t="shared" si="30"/>
        <v>Kardiológia</v>
      </c>
      <c r="B70">
        <f t="shared" ref="B70:AD70" si="46">RANK(B40,B$32:B$58,0)</f>
        <v>3</v>
      </c>
      <c r="C70">
        <f t="shared" si="46"/>
        <v>3</v>
      </c>
      <c r="D70">
        <f t="shared" si="46"/>
        <v>3</v>
      </c>
      <c r="E70">
        <f t="shared" si="46"/>
        <v>5</v>
      </c>
      <c r="F70">
        <f t="shared" si="46"/>
        <v>3</v>
      </c>
      <c r="G70">
        <f t="shared" si="46"/>
        <v>3</v>
      </c>
      <c r="H70">
        <f t="shared" si="46"/>
        <v>3</v>
      </c>
      <c r="I70">
        <f t="shared" si="46"/>
        <v>3</v>
      </c>
      <c r="J70">
        <f t="shared" si="46"/>
        <v>3</v>
      </c>
      <c r="K70">
        <f t="shared" si="46"/>
        <v>3</v>
      </c>
      <c r="L70">
        <f t="shared" si="46"/>
        <v>3</v>
      </c>
      <c r="M70">
        <f t="shared" si="46"/>
        <v>3</v>
      </c>
      <c r="N70">
        <f t="shared" si="46"/>
        <v>3</v>
      </c>
      <c r="O70">
        <f t="shared" si="46"/>
        <v>3</v>
      </c>
      <c r="P70">
        <f t="shared" si="46"/>
        <v>5</v>
      </c>
      <c r="Q70">
        <f t="shared" si="46"/>
        <v>3</v>
      </c>
      <c r="R70">
        <f t="shared" si="46"/>
        <v>3</v>
      </c>
      <c r="S70">
        <f t="shared" si="46"/>
        <v>3</v>
      </c>
      <c r="T70">
        <f t="shared" si="46"/>
        <v>3</v>
      </c>
      <c r="U70">
        <f t="shared" si="46"/>
        <v>3</v>
      </c>
      <c r="V70">
        <f t="shared" si="46"/>
        <v>4</v>
      </c>
      <c r="W70">
        <f t="shared" si="46"/>
        <v>3</v>
      </c>
      <c r="X70">
        <f t="shared" si="46"/>
        <v>3</v>
      </c>
      <c r="Y70">
        <f t="shared" si="46"/>
        <v>3</v>
      </c>
      <c r="Z70">
        <f t="shared" si="46"/>
        <v>3</v>
      </c>
      <c r="AA70">
        <f t="shared" si="46"/>
        <v>5</v>
      </c>
      <c r="AB70">
        <f t="shared" si="46"/>
        <v>4</v>
      </c>
      <c r="AC70">
        <f t="shared" si="46"/>
        <v>4</v>
      </c>
      <c r="AD70">
        <f t="shared" si="46"/>
        <v>3</v>
      </c>
      <c r="AE70">
        <v>1000000</v>
      </c>
      <c r="AF70">
        <f t="shared" si="32"/>
        <v>999995.7</v>
      </c>
      <c r="AG70" t="str">
        <f t="shared" si="33"/>
        <v>Kardiológia</v>
      </c>
      <c r="AH70">
        <f t="shared" si="35"/>
        <v>1</v>
      </c>
      <c r="AI70" s="28">
        <f t="shared" si="36"/>
        <v>3.3103448275862069</v>
      </c>
      <c r="AJ70">
        <f t="shared" si="37"/>
        <v>6</v>
      </c>
      <c r="AK70">
        <f t="shared" si="38"/>
        <v>6</v>
      </c>
      <c r="AL70">
        <f t="shared" si="39"/>
        <v>0</v>
      </c>
    </row>
    <row r="71" spans="1:38" x14ac:dyDescent="0.25">
      <c r="A71" t="str">
        <f t="shared" si="30"/>
        <v>Laboratóriumi diagnosztika</v>
      </c>
      <c r="B71">
        <f t="shared" ref="B71:AD71" si="47">RANK(B41,B$32:B$58,0)</f>
        <v>3</v>
      </c>
      <c r="C71">
        <f t="shared" si="47"/>
        <v>3</v>
      </c>
      <c r="D71">
        <f t="shared" si="47"/>
        <v>3</v>
      </c>
      <c r="E71">
        <f t="shared" si="47"/>
        <v>5</v>
      </c>
      <c r="F71">
        <f t="shared" si="47"/>
        <v>3</v>
      </c>
      <c r="G71">
        <f t="shared" si="47"/>
        <v>3</v>
      </c>
      <c r="H71">
        <f t="shared" si="47"/>
        <v>3</v>
      </c>
      <c r="I71">
        <f t="shared" si="47"/>
        <v>3</v>
      </c>
      <c r="J71">
        <f t="shared" si="47"/>
        <v>3</v>
      </c>
      <c r="K71">
        <f t="shared" si="47"/>
        <v>3</v>
      </c>
      <c r="L71">
        <f t="shared" si="47"/>
        <v>3</v>
      </c>
      <c r="M71">
        <f t="shared" si="47"/>
        <v>3</v>
      </c>
      <c r="N71">
        <f t="shared" si="47"/>
        <v>3</v>
      </c>
      <c r="O71">
        <f t="shared" si="47"/>
        <v>3</v>
      </c>
      <c r="P71">
        <f t="shared" si="47"/>
        <v>5</v>
      </c>
      <c r="Q71">
        <f t="shared" si="47"/>
        <v>3</v>
      </c>
      <c r="R71">
        <f t="shared" si="47"/>
        <v>3</v>
      </c>
      <c r="S71">
        <f t="shared" si="47"/>
        <v>3</v>
      </c>
      <c r="T71">
        <f t="shared" si="47"/>
        <v>3</v>
      </c>
      <c r="U71">
        <f t="shared" si="47"/>
        <v>3</v>
      </c>
      <c r="V71">
        <f t="shared" si="47"/>
        <v>4</v>
      </c>
      <c r="W71">
        <f t="shared" si="47"/>
        <v>3</v>
      </c>
      <c r="X71">
        <f t="shared" si="47"/>
        <v>3</v>
      </c>
      <c r="Y71">
        <f t="shared" si="47"/>
        <v>3</v>
      </c>
      <c r="Z71">
        <f t="shared" si="47"/>
        <v>3</v>
      </c>
      <c r="AA71">
        <f t="shared" si="47"/>
        <v>5</v>
      </c>
      <c r="AB71">
        <f t="shared" si="47"/>
        <v>4</v>
      </c>
      <c r="AC71">
        <f t="shared" si="47"/>
        <v>4</v>
      </c>
      <c r="AD71">
        <f t="shared" si="47"/>
        <v>3</v>
      </c>
      <c r="AE71">
        <v>1000000</v>
      </c>
      <c r="AF71">
        <f t="shared" si="32"/>
        <v>999995.7</v>
      </c>
      <c r="AG71" t="str">
        <f t="shared" si="33"/>
        <v>Laboratóriumi diagnosztika</v>
      </c>
      <c r="AH71">
        <f t="shared" si="35"/>
        <v>1</v>
      </c>
      <c r="AI71" s="28">
        <f t="shared" si="36"/>
        <v>3.3103448275862069</v>
      </c>
      <c r="AJ71">
        <f t="shared" si="37"/>
        <v>6</v>
      </c>
      <c r="AK71">
        <f t="shared" si="38"/>
        <v>6</v>
      </c>
      <c r="AL71">
        <f t="shared" si="39"/>
        <v>0</v>
      </c>
    </row>
    <row r="72" spans="1:38" x14ac:dyDescent="0.25">
      <c r="A72" t="str">
        <f t="shared" si="30"/>
        <v>Neurológia</v>
      </c>
      <c r="B72">
        <f t="shared" ref="B72:AD72" si="48">RANK(B42,B$32:B$58,0)</f>
        <v>3</v>
      </c>
      <c r="C72">
        <f t="shared" si="48"/>
        <v>3</v>
      </c>
      <c r="D72">
        <f t="shared" si="48"/>
        <v>3</v>
      </c>
      <c r="E72">
        <f t="shared" si="48"/>
        <v>5</v>
      </c>
      <c r="F72">
        <f t="shared" si="48"/>
        <v>3</v>
      </c>
      <c r="G72">
        <f t="shared" si="48"/>
        <v>3</v>
      </c>
      <c r="H72">
        <f t="shared" si="48"/>
        <v>3</v>
      </c>
      <c r="I72">
        <f t="shared" si="48"/>
        <v>3</v>
      </c>
      <c r="J72">
        <f t="shared" si="48"/>
        <v>3</v>
      </c>
      <c r="K72">
        <f t="shared" si="48"/>
        <v>3</v>
      </c>
      <c r="L72">
        <f t="shared" si="48"/>
        <v>3</v>
      </c>
      <c r="M72">
        <f t="shared" si="48"/>
        <v>3</v>
      </c>
      <c r="N72">
        <f t="shared" si="48"/>
        <v>3</v>
      </c>
      <c r="O72">
        <f t="shared" si="48"/>
        <v>3</v>
      </c>
      <c r="P72">
        <f t="shared" si="48"/>
        <v>5</v>
      </c>
      <c r="Q72">
        <f t="shared" si="48"/>
        <v>3</v>
      </c>
      <c r="R72">
        <f t="shared" si="48"/>
        <v>3</v>
      </c>
      <c r="S72">
        <f t="shared" si="48"/>
        <v>3</v>
      </c>
      <c r="T72">
        <f t="shared" si="48"/>
        <v>3</v>
      </c>
      <c r="U72">
        <f t="shared" si="48"/>
        <v>3</v>
      </c>
      <c r="V72">
        <f t="shared" si="48"/>
        <v>4</v>
      </c>
      <c r="W72">
        <f t="shared" si="48"/>
        <v>3</v>
      </c>
      <c r="X72">
        <f>RANK(X42,X$32:X$58,0)</f>
        <v>3</v>
      </c>
      <c r="Y72">
        <f t="shared" si="48"/>
        <v>3</v>
      </c>
      <c r="Z72">
        <f t="shared" si="48"/>
        <v>3</v>
      </c>
      <c r="AA72">
        <f t="shared" si="48"/>
        <v>5</v>
      </c>
      <c r="AB72">
        <f t="shared" si="48"/>
        <v>4</v>
      </c>
      <c r="AC72">
        <f t="shared" si="48"/>
        <v>4</v>
      </c>
      <c r="AD72">
        <f t="shared" si="48"/>
        <v>3</v>
      </c>
      <c r="AE72">
        <v>1000000</v>
      </c>
      <c r="AF72">
        <f t="shared" si="32"/>
        <v>999995.7</v>
      </c>
      <c r="AG72" t="str">
        <f t="shared" si="33"/>
        <v>Neurológia</v>
      </c>
      <c r="AH72">
        <f t="shared" si="35"/>
        <v>1</v>
      </c>
      <c r="AI72" s="28">
        <f t="shared" si="36"/>
        <v>3.3103448275862069</v>
      </c>
      <c r="AJ72">
        <f>+RANK(AF72,$AF$62:$AF$88,0)</f>
        <v>6</v>
      </c>
      <c r="AK72">
        <f t="shared" si="38"/>
        <v>6</v>
      </c>
      <c r="AL72">
        <f t="shared" si="39"/>
        <v>0</v>
      </c>
    </row>
    <row r="73" spans="1:38" x14ac:dyDescent="0.25">
      <c r="A73" t="str">
        <f t="shared" si="30"/>
        <v>Nukleáris medicina (izotóp-diagnosztika és -terápia)</v>
      </c>
      <c r="B73">
        <f t="shared" ref="B73:AD73" si="49">RANK(B43,B$32:B$58,0)</f>
        <v>3</v>
      </c>
      <c r="C73">
        <f t="shared" si="49"/>
        <v>3</v>
      </c>
      <c r="D73">
        <f t="shared" si="49"/>
        <v>3</v>
      </c>
      <c r="E73">
        <f t="shared" si="49"/>
        <v>5</v>
      </c>
      <c r="F73">
        <f t="shared" si="49"/>
        <v>3</v>
      </c>
      <c r="G73">
        <f t="shared" si="49"/>
        <v>3</v>
      </c>
      <c r="H73">
        <f t="shared" si="49"/>
        <v>3</v>
      </c>
      <c r="I73">
        <f t="shared" si="49"/>
        <v>3</v>
      </c>
      <c r="J73">
        <f t="shared" si="49"/>
        <v>3</v>
      </c>
      <c r="K73">
        <f t="shared" si="49"/>
        <v>3</v>
      </c>
      <c r="L73">
        <f t="shared" si="49"/>
        <v>3</v>
      </c>
      <c r="M73">
        <f t="shared" si="49"/>
        <v>3</v>
      </c>
      <c r="N73">
        <f t="shared" si="49"/>
        <v>3</v>
      </c>
      <c r="O73">
        <f t="shared" si="49"/>
        <v>3</v>
      </c>
      <c r="P73">
        <f t="shared" si="49"/>
        <v>5</v>
      </c>
      <c r="Q73">
        <f t="shared" si="49"/>
        <v>3</v>
      </c>
      <c r="R73">
        <f t="shared" si="49"/>
        <v>3</v>
      </c>
      <c r="S73">
        <f t="shared" si="49"/>
        <v>3</v>
      </c>
      <c r="T73">
        <f t="shared" si="49"/>
        <v>3</v>
      </c>
      <c r="U73">
        <f t="shared" si="49"/>
        <v>3</v>
      </c>
      <c r="V73">
        <f t="shared" si="49"/>
        <v>4</v>
      </c>
      <c r="W73">
        <f t="shared" si="49"/>
        <v>3</v>
      </c>
      <c r="X73">
        <f t="shared" si="49"/>
        <v>3</v>
      </c>
      <c r="Y73">
        <f t="shared" si="49"/>
        <v>3</v>
      </c>
      <c r="Z73">
        <f t="shared" si="49"/>
        <v>3</v>
      </c>
      <c r="AA73">
        <f t="shared" si="49"/>
        <v>5</v>
      </c>
      <c r="AB73">
        <f t="shared" si="49"/>
        <v>4</v>
      </c>
      <c r="AC73">
        <f t="shared" si="49"/>
        <v>4</v>
      </c>
      <c r="AD73">
        <f t="shared" si="49"/>
        <v>3</v>
      </c>
      <c r="AE73">
        <v>1000000</v>
      </c>
      <c r="AF73">
        <f t="shared" si="32"/>
        <v>999995.7</v>
      </c>
      <c r="AG73" t="str">
        <f t="shared" si="33"/>
        <v>Nukleáris medicina (izotóp-diagnosztika és -terápia)</v>
      </c>
      <c r="AH73">
        <f t="shared" si="35"/>
        <v>1</v>
      </c>
      <c r="AI73" s="28">
        <f t="shared" si="36"/>
        <v>3.3103448275862069</v>
      </c>
      <c r="AJ73">
        <f t="shared" si="37"/>
        <v>6</v>
      </c>
      <c r="AK73">
        <f t="shared" si="38"/>
        <v>6</v>
      </c>
      <c r="AL73">
        <f t="shared" si="39"/>
        <v>0</v>
      </c>
    </row>
    <row r="74" spans="1:38" x14ac:dyDescent="0.25">
      <c r="A74" t="str">
        <f t="shared" si="30"/>
        <v>Onkológia</v>
      </c>
      <c r="B74">
        <f t="shared" ref="B74:AD74" si="50">RANK(B44,B$32:B$58,0)</f>
        <v>3</v>
      </c>
      <c r="C74">
        <f t="shared" si="50"/>
        <v>3</v>
      </c>
      <c r="D74">
        <f t="shared" si="50"/>
        <v>3</v>
      </c>
      <c r="E74">
        <f t="shared" si="50"/>
        <v>5</v>
      </c>
      <c r="F74">
        <f t="shared" si="50"/>
        <v>3</v>
      </c>
      <c r="G74">
        <f t="shared" si="50"/>
        <v>3</v>
      </c>
      <c r="H74">
        <f t="shared" si="50"/>
        <v>3</v>
      </c>
      <c r="I74">
        <f t="shared" si="50"/>
        <v>3</v>
      </c>
      <c r="J74">
        <f t="shared" si="50"/>
        <v>3</v>
      </c>
      <c r="K74">
        <f t="shared" si="50"/>
        <v>3</v>
      </c>
      <c r="L74">
        <f t="shared" si="50"/>
        <v>3</v>
      </c>
      <c r="M74">
        <f t="shared" si="50"/>
        <v>3</v>
      </c>
      <c r="N74">
        <f t="shared" si="50"/>
        <v>3</v>
      </c>
      <c r="O74">
        <f t="shared" si="50"/>
        <v>3</v>
      </c>
      <c r="P74">
        <f t="shared" si="50"/>
        <v>5</v>
      </c>
      <c r="Q74">
        <f t="shared" si="50"/>
        <v>3</v>
      </c>
      <c r="R74">
        <f t="shared" si="50"/>
        <v>3</v>
      </c>
      <c r="S74">
        <f t="shared" si="50"/>
        <v>3</v>
      </c>
      <c r="T74">
        <f t="shared" si="50"/>
        <v>3</v>
      </c>
      <c r="U74">
        <f t="shared" si="50"/>
        <v>3</v>
      </c>
      <c r="V74">
        <f t="shared" si="50"/>
        <v>4</v>
      </c>
      <c r="W74">
        <f t="shared" si="50"/>
        <v>3</v>
      </c>
      <c r="X74">
        <f t="shared" si="50"/>
        <v>3</v>
      </c>
      <c r="Y74">
        <f t="shared" si="50"/>
        <v>3</v>
      </c>
      <c r="Z74">
        <f t="shared" si="50"/>
        <v>3</v>
      </c>
      <c r="AA74">
        <f t="shared" si="50"/>
        <v>5</v>
      </c>
      <c r="AB74">
        <f t="shared" si="50"/>
        <v>4</v>
      </c>
      <c r="AC74">
        <f t="shared" si="50"/>
        <v>4</v>
      </c>
      <c r="AD74">
        <f t="shared" si="50"/>
        <v>3</v>
      </c>
      <c r="AE74">
        <v>1000000</v>
      </c>
      <c r="AF74">
        <f t="shared" si="32"/>
        <v>999995.7</v>
      </c>
      <c r="AG74" t="str">
        <f t="shared" si="33"/>
        <v>Onkológia</v>
      </c>
      <c r="AH74">
        <f t="shared" si="35"/>
        <v>1</v>
      </c>
      <c r="AI74" s="28">
        <f t="shared" si="36"/>
        <v>3.3103448275862069</v>
      </c>
      <c r="AJ74">
        <f t="shared" si="37"/>
        <v>6</v>
      </c>
      <c r="AK74">
        <f t="shared" si="38"/>
        <v>6</v>
      </c>
      <c r="AL74">
        <f t="shared" si="39"/>
        <v>0</v>
      </c>
    </row>
    <row r="75" spans="1:38" x14ac:dyDescent="0.25">
      <c r="A75" t="str">
        <f t="shared" si="30"/>
        <v>Ortopédia</v>
      </c>
      <c r="B75">
        <f t="shared" ref="B75:AD75" si="51">RANK(B45,B$32:B$58,0)</f>
        <v>3</v>
      </c>
      <c r="C75">
        <f t="shared" si="51"/>
        <v>3</v>
      </c>
      <c r="D75">
        <f t="shared" si="51"/>
        <v>3</v>
      </c>
      <c r="E75">
        <f t="shared" si="51"/>
        <v>5</v>
      </c>
      <c r="F75">
        <f t="shared" si="51"/>
        <v>3</v>
      </c>
      <c r="G75">
        <f t="shared" si="51"/>
        <v>3</v>
      </c>
      <c r="H75">
        <f t="shared" si="51"/>
        <v>3</v>
      </c>
      <c r="I75">
        <f t="shared" si="51"/>
        <v>3</v>
      </c>
      <c r="J75">
        <f t="shared" si="51"/>
        <v>3</v>
      </c>
      <c r="K75">
        <f t="shared" si="51"/>
        <v>3</v>
      </c>
      <c r="L75">
        <f t="shared" si="51"/>
        <v>3</v>
      </c>
      <c r="M75">
        <f t="shared" si="51"/>
        <v>3</v>
      </c>
      <c r="N75">
        <f t="shared" si="51"/>
        <v>3</v>
      </c>
      <c r="O75">
        <f t="shared" si="51"/>
        <v>3</v>
      </c>
      <c r="P75">
        <f t="shared" si="51"/>
        <v>5</v>
      </c>
      <c r="Q75">
        <f t="shared" si="51"/>
        <v>3</v>
      </c>
      <c r="R75">
        <f t="shared" si="51"/>
        <v>3</v>
      </c>
      <c r="S75">
        <f t="shared" si="51"/>
        <v>3</v>
      </c>
      <c r="T75">
        <f t="shared" si="51"/>
        <v>3</v>
      </c>
      <c r="U75">
        <f t="shared" si="51"/>
        <v>3</v>
      </c>
      <c r="V75">
        <f t="shared" si="51"/>
        <v>4</v>
      </c>
      <c r="W75">
        <f t="shared" si="51"/>
        <v>3</v>
      </c>
      <c r="X75">
        <f t="shared" si="51"/>
        <v>3</v>
      </c>
      <c r="Y75">
        <f t="shared" si="51"/>
        <v>3</v>
      </c>
      <c r="Z75">
        <f t="shared" si="51"/>
        <v>3</v>
      </c>
      <c r="AA75">
        <f t="shared" si="51"/>
        <v>5</v>
      </c>
      <c r="AB75">
        <f t="shared" si="51"/>
        <v>4</v>
      </c>
      <c r="AC75">
        <f t="shared" si="51"/>
        <v>4</v>
      </c>
      <c r="AD75">
        <f t="shared" si="51"/>
        <v>3</v>
      </c>
      <c r="AE75">
        <v>1000000</v>
      </c>
      <c r="AF75">
        <f t="shared" si="32"/>
        <v>999995.7</v>
      </c>
      <c r="AG75" t="str">
        <f t="shared" si="33"/>
        <v>Ortopédia</v>
      </c>
      <c r="AH75">
        <f t="shared" si="35"/>
        <v>1</v>
      </c>
      <c r="AI75" s="28">
        <f t="shared" si="36"/>
        <v>3.3103448275862069</v>
      </c>
      <c r="AJ75">
        <f t="shared" si="37"/>
        <v>6</v>
      </c>
      <c r="AK75">
        <f t="shared" si="38"/>
        <v>6</v>
      </c>
      <c r="AL75">
        <f t="shared" si="39"/>
        <v>0</v>
      </c>
    </row>
    <row r="76" spans="1:38" x14ac:dyDescent="0.25">
      <c r="A76" t="str">
        <f t="shared" si="30"/>
        <v>Orvosi rehabilitáció</v>
      </c>
      <c r="B76">
        <f t="shared" ref="B76:AD76" si="52">RANK(B46,B$32:B$58,0)</f>
        <v>3</v>
      </c>
      <c r="C76">
        <f t="shared" si="52"/>
        <v>3</v>
      </c>
      <c r="D76">
        <f t="shared" si="52"/>
        <v>3</v>
      </c>
      <c r="E76">
        <f t="shared" si="52"/>
        <v>5</v>
      </c>
      <c r="F76">
        <f t="shared" si="52"/>
        <v>3</v>
      </c>
      <c r="G76">
        <f t="shared" si="52"/>
        <v>3</v>
      </c>
      <c r="H76">
        <f t="shared" si="52"/>
        <v>3</v>
      </c>
      <c r="I76">
        <f t="shared" si="52"/>
        <v>3</v>
      </c>
      <c r="J76">
        <f t="shared" si="52"/>
        <v>3</v>
      </c>
      <c r="K76">
        <f t="shared" si="52"/>
        <v>3</v>
      </c>
      <c r="L76">
        <f t="shared" si="52"/>
        <v>3</v>
      </c>
      <c r="M76">
        <f t="shared" si="52"/>
        <v>3</v>
      </c>
      <c r="N76">
        <f t="shared" si="52"/>
        <v>3</v>
      </c>
      <c r="O76">
        <f t="shared" si="52"/>
        <v>3</v>
      </c>
      <c r="P76">
        <f t="shared" si="52"/>
        <v>5</v>
      </c>
      <c r="Q76">
        <f t="shared" si="52"/>
        <v>3</v>
      </c>
      <c r="R76">
        <f t="shared" si="52"/>
        <v>3</v>
      </c>
      <c r="S76">
        <f t="shared" si="52"/>
        <v>3</v>
      </c>
      <c r="T76">
        <f t="shared" si="52"/>
        <v>3</v>
      </c>
      <c r="U76">
        <f t="shared" si="52"/>
        <v>3</v>
      </c>
      <c r="V76">
        <f t="shared" si="52"/>
        <v>4</v>
      </c>
      <c r="W76">
        <f t="shared" si="52"/>
        <v>3</v>
      </c>
      <c r="X76">
        <f t="shared" si="52"/>
        <v>3</v>
      </c>
      <c r="Y76">
        <f t="shared" si="52"/>
        <v>3</v>
      </c>
      <c r="Z76">
        <f t="shared" si="52"/>
        <v>3</v>
      </c>
      <c r="AA76">
        <f t="shared" si="52"/>
        <v>5</v>
      </c>
      <c r="AB76">
        <f t="shared" si="52"/>
        <v>4</v>
      </c>
      <c r="AC76">
        <f t="shared" si="52"/>
        <v>4</v>
      </c>
      <c r="AD76">
        <f t="shared" si="52"/>
        <v>3</v>
      </c>
      <c r="AE76">
        <v>1000000</v>
      </c>
      <c r="AF76">
        <f t="shared" si="32"/>
        <v>999995.7</v>
      </c>
      <c r="AG76" t="str">
        <f t="shared" si="33"/>
        <v>Orvosi rehabilitáció</v>
      </c>
      <c r="AH76">
        <f t="shared" si="35"/>
        <v>1</v>
      </c>
      <c r="AI76" s="28">
        <f t="shared" si="36"/>
        <v>3.3103448275862069</v>
      </c>
      <c r="AJ76">
        <f t="shared" si="37"/>
        <v>6</v>
      </c>
      <c r="AK76">
        <f t="shared" si="38"/>
        <v>6</v>
      </c>
      <c r="AL76">
        <f t="shared" si="39"/>
        <v>0</v>
      </c>
    </row>
    <row r="77" spans="1:38" x14ac:dyDescent="0.25">
      <c r="A77" t="str">
        <f t="shared" si="30"/>
        <v>Patológia és kórszövettan</v>
      </c>
      <c r="B77">
        <f t="shared" ref="B77:AD77" si="53">RANK(B47,B$32:B$58,0)</f>
        <v>3</v>
      </c>
      <c r="C77">
        <f t="shared" si="53"/>
        <v>3</v>
      </c>
      <c r="D77">
        <f t="shared" si="53"/>
        <v>3</v>
      </c>
      <c r="E77">
        <f t="shared" si="53"/>
        <v>5</v>
      </c>
      <c r="F77">
        <f t="shared" si="53"/>
        <v>3</v>
      </c>
      <c r="G77">
        <f t="shared" si="53"/>
        <v>3</v>
      </c>
      <c r="H77">
        <f t="shared" si="53"/>
        <v>3</v>
      </c>
      <c r="I77">
        <f t="shared" si="53"/>
        <v>3</v>
      </c>
      <c r="J77">
        <f t="shared" si="53"/>
        <v>3</v>
      </c>
      <c r="K77">
        <f t="shared" si="53"/>
        <v>3</v>
      </c>
      <c r="L77">
        <f t="shared" si="53"/>
        <v>3</v>
      </c>
      <c r="M77">
        <f t="shared" si="53"/>
        <v>3</v>
      </c>
      <c r="N77">
        <f t="shared" si="53"/>
        <v>3</v>
      </c>
      <c r="O77">
        <f t="shared" si="53"/>
        <v>3</v>
      </c>
      <c r="P77">
        <f t="shared" si="53"/>
        <v>5</v>
      </c>
      <c r="Q77">
        <f t="shared" si="53"/>
        <v>3</v>
      </c>
      <c r="R77">
        <f t="shared" si="53"/>
        <v>3</v>
      </c>
      <c r="S77">
        <f t="shared" si="53"/>
        <v>3</v>
      </c>
      <c r="T77">
        <f t="shared" si="53"/>
        <v>3</v>
      </c>
      <c r="U77">
        <f t="shared" si="53"/>
        <v>3</v>
      </c>
      <c r="V77">
        <f t="shared" si="53"/>
        <v>4</v>
      </c>
      <c r="W77">
        <f t="shared" si="53"/>
        <v>3</v>
      </c>
      <c r="X77">
        <f t="shared" si="53"/>
        <v>3</v>
      </c>
      <c r="Y77">
        <f t="shared" si="53"/>
        <v>3</v>
      </c>
      <c r="Z77">
        <f t="shared" si="53"/>
        <v>3</v>
      </c>
      <c r="AA77">
        <f t="shared" si="53"/>
        <v>5</v>
      </c>
      <c r="AB77">
        <f t="shared" si="53"/>
        <v>4</v>
      </c>
      <c r="AC77">
        <f t="shared" si="53"/>
        <v>4</v>
      </c>
      <c r="AD77">
        <f t="shared" si="53"/>
        <v>3</v>
      </c>
      <c r="AE77">
        <v>1000000</v>
      </c>
      <c r="AF77">
        <f t="shared" si="32"/>
        <v>999995.7</v>
      </c>
      <c r="AG77" t="str">
        <f t="shared" si="33"/>
        <v>Patológia és kórszövettan</v>
      </c>
      <c r="AH77">
        <f t="shared" si="35"/>
        <v>1</v>
      </c>
      <c r="AI77" s="28">
        <f t="shared" si="36"/>
        <v>3.3103448275862069</v>
      </c>
      <c r="AJ77">
        <f t="shared" si="37"/>
        <v>6</v>
      </c>
      <c r="AK77">
        <f t="shared" si="38"/>
        <v>6</v>
      </c>
      <c r="AL77">
        <f t="shared" si="39"/>
        <v>0</v>
      </c>
    </row>
    <row r="78" spans="1:38" x14ac:dyDescent="0.25">
      <c r="A78" t="str">
        <f t="shared" si="30"/>
        <v>Pszichiátria</v>
      </c>
      <c r="B78">
        <f t="shared" ref="B78:AD78" si="54">RANK(B48,B$32:B$58,0)</f>
        <v>1</v>
      </c>
      <c r="C78">
        <f t="shared" si="54"/>
        <v>1</v>
      </c>
      <c r="D78">
        <f t="shared" si="54"/>
        <v>1</v>
      </c>
      <c r="E78">
        <f t="shared" si="54"/>
        <v>1</v>
      </c>
      <c r="F78">
        <f t="shared" si="54"/>
        <v>1</v>
      </c>
      <c r="G78">
        <f t="shared" si="54"/>
        <v>1</v>
      </c>
      <c r="H78">
        <f t="shared" si="54"/>
        <v>1</v>
      </c>
      <c r="I78">
        <f t="shared" si="54"/>
        <v>1</v>
      </c>
      <c r="J78">
        <f t="shared" si="54"/>
        <v>1</v>
      </c>
      <c r="K78">
        <f t="shared" si="54"/>
        <v>1</v>
      </c>
      <c r="L78">
        <f t="shared" si="54"/>
        <v>1</v>
      </c>
      <c r="M78">
        <f t="shared" si="54"/>
        <v>1</v>
      </c>
      <c r="N78">
        <f t="shared" si="54"/>
        <v>1</v>
      </c>
      <c r="O78">
        <f t="shared" si="54"/>
        <v>1</v>
      </c>
      <c r="P78">
        <f t="shared" si="54"/>
        <v>1</v>
      </c>
      <c r="Q78">
        <f t="shared" si="54"/>
        <v>1</v>
      </c>
      <c r="R78">
        <f t="shared" si="54"/>
        <v>1</v>
      </c>
      <c r="S78">
        <f t="shared" si="54"/>
        <v>1</v>
      </c>
      <c r="T78">
        <f t="shared" si="54"/>
        <v>1</v>
      </c>
      <c r="U78">
        <f t="shared" si="54"/>
        <v>1</v>
      </c>
      <c r="V78">
        <f t="shared" si="54"/>
        <v>1</v>
      </c>
      <c r="W78">
        <f t="shared" si="54"/>
        <v>1</v>
      </c>
      <c r="X78">
        <f t="shared" si="54"/>
        <v>1</v>
      </c>
      <c r="Y78">
        <f t="shared" si="54"/>
        <v>1</v>
      </c>
      <c r="Z78">
        <f t="shared" si="54"/>
        <v>1</v>
      </c>
      <c r="AA78">
        <f t="shared" si="54"/>
        <v>1</v>
      </c>
      <c r="AB78">
        <f t="shared" si="54"/>
        <v>1</v>
      </c>
      <c r="AC78">
        <f t="shared" si="54"/>
        <v>1</v>
      </c>
      <c r="AD78">
        <f t="shared" si="54"/>
        <v>1</v>
      </c>
      <c r="AE78">
        <v>1000000</v>
      </c>
      <c r="AF78">
        <f t="shared" si="32"/>
        <v>1000062.7</v>
      </c>
      <c r="AG78" s="45" t="str">
        <f t="shared" si="33"/>
        <v>Pszichiátria</v>
      </c>
      <c r="AH78">
        <f t="shared" si="35"/>
        <v>1</v>
      </c>
      <c r="AI78" s="28">
        <f t="shared" si="36"/>
        <v>1</v>
      </c>
      <c r="AJ78">
        <f t="shared" si="37"/>
        <v>1</v>
      </c>
      <c r="AK78">
        <f t="shared" si="38"/>
        <v>1</v>
      </c>
      <c r="AL78">
        <f t="shared" si="39"/>
        <v>0</v>
      </c>
    </row>
    <row r="79" spans="1:38" x14ac:dyDescent="0.25">
      <c r="A79" t="str">
        <f t="shared" si="30"/>
        <v>Reumatológia</v>
      </c>
      <c r="B79">
        <f t="shared" ref="B79:AD79" si="55">RANK(B49,B$32:B$58,0)</f>
        <v>3</v>
      </c>
      <c r="C79">
        <f t="shared" si="55"/>
        <v>3</v>
      </c>
      <c r="D79">
        <f t="shared" si="55"/>
        <v>3</v>
      </c>
      <c r="E79">
        <f t="shared" si="55"/>
        <v>4</v>
      </c>
      <c r="F79">
        <f t="shared" si="55"/>
        <v>3</v>
      </c>
      <c r="G79">
        <f t="shared" si="55"/>
        <v>3</v>
      </c>
      <c r="H79">
        <f t="shared" si="55"/>
        <v>3</v>
      </c>
      <c r="I79">
        <f t="shared" si="55"/>
        <v>3</v>
      </c>
      <c r="J79">
        <f t="shared" si="55"/>
        <v>3</v>
      </c>
      <c r="K79">
        <f t="shared" si="55"/>
        <v>3</v>
      </c>
      <c r="L79">
        <f t="shared" si="55"/>
        <v>3</v>
      </c>
      <c r="M79">
        <f t="shared" si="55"/>
        <v>3</v>
      </c>
      <c r="N79">
        <f t="shared" si="55"/>
        <v>3</v>
      </c>
      <c r="O79">
        <f t="shared" si="55"/>
        <v>3</v>
      </c>
      <c r="P79">
        <f t="shared" si="55"/>
        <v>5</v>
      </c>
      <c r="Q79">
        <f t="shared" si="55"/>
        <v>3</v>
      </c>
      <c r="R79">
        <f t="shared" si="55"/>
        <v>3</v>
      </c>
      <c r="S79">
        <f t="shared" si="55"/>
        <v>3</v>
      </c>
      <c r="T79">
        <f t="shared" si="55"/>
        <v>3</v>
      </c>
      <c r="U79">
        <f t="shared" si="55"/>
        <v>3</v>
      </c>
      <c r="V79">
        <f t="shared" si="55"/>
        <v>4</v>
      </c>
      <c r="W79">
        <f t="shared" si="55"/>
        <v>3</v>
      </c>
      <c r="X79">
        <f t="shared" si="55"/>
        <v>3</v>
      </c>
      <c r="Y79">
        <f t="shared" si="55"/>
        <v>3</v>
      </c>
      <c r="Z79">
        <f t="shared" si="55"/>
        <v>3</v>
      </c>
      <c r="AA79">
        <f t="shared" si="55"/>
        <v>5</v>
      </c>
      <c r="AB79">
        <f t="shared" si="55"/>
        <v>3</v>
      </c>
      <c r="AC79">
        <f t="shared" si="55"/>
        <v>4</v>
      </c>
      <c r="AD79">
        <f t="shared" si="55"/>
        <v>3</v>
      </c>
      <c r="AE79">
        <v>1000000</v>
      </c>
      <c r="AF79">
        <f t="shared" si="32"/>
        <v>999997.7</v>
      </c>
      <c r="AG79" t="str">
        <f t="shared" si="33"/>
        <v>Reumatológia</v>
      </c>
      <c r="AH79">
        <f t="shared" si="35"/>
        <v>1</v>
      </c>
      <c r="AI79" s="28">
        <f t="shared" si="36"/>
        <v>3.2413793103448274</v>
      </c>
      <c r="AJ79">
        <f t="shared" si="37"/>
        <v>5</v>
      </c>
      <c r="AK79">
        <f t="shared" si="38"/>
        <v>5</v>
      </c>
      <c r="AL79">
        <f t="shared" si="39"/>
        <v>0</v>
      </c>
    </row>
    <row r="80" spans="1:38" x14ac:dyDescent="0.25">
      <c r="A80" t="str">
        <f t="shared" si="30"/>
        <v>Röntgen-diagnosztika és -terápia</v>
      </c>
      <c r="B80">
        <f t="shared" ref="B80:AD80" si="56">RANK(B50,B$32:B$58,0)</f>
        <v>3</v>
      </c>
      <c r="C80">
        <f t="shared" si="56"/>
        <v>3</v>
      </c>
      <c r="D80">
        <f t="shared" si="56"/>
        <v>3</v>
      </c>
      <c r="E80">
        <f t="shared" si="56"/>
        <v>5</v>
      </c>
      <c r="F80">
        <f t="shared" si="56"/>
        <v>3</v>
      </c>
      <c r="G80">
        <f t="shared" si="56"/>
        <v>3</v>
      </c>
      <c r="H80">
        <f t="shared" si="56"/>
        <v>3</v>
      </c>
      <c r="I80">
        <f t="shared" si="56"/>
        <v>3</v>
      </c>
      <c r="J80">
        <f t="shared" si="56"/>
        <v>3</v>
      </c>
      <c r="K80">
        <f t="shared" si="56"/>
        <v>3</v>
      </c>
      <c r="L80">
        <f t="shared" si="56"/>
        <v>3</v>
      </c>
      <c r="M80">
        <f t="shared" si="56"/>
        <v>3</v>
      </c>
      <c r="N80">
        <f t="shared" si="56"/>
        <v>3</v>
      </c>
      <c r="O80">
        <f t="shared" si="56"/>
        <v>3</v>
      </c>
      <c r="P80">
        <f t="shared" si="56"/>
        <v>5</v>
      </c>
      <c r="Q80">
        <f t="shared" si="56"/>
        <v>3</v>
      </c>
      <c r="R80">
        <f t="shared" si="56"/>
        <v>3</v>
      </c>
      <c r="S80">
        <f t="shared" si="56"/>
        <v>3</v>
      </c>
      <c r="T80">
        <f t="shared" si="56"/>
        <v>3</v>
      </c>
      <c r="U80">
        <f t="shared" si="56"/>
        <v>3</v>
      </c>
      <c r="V80">
        <f t="shared" si="56"/>
        <v>4</v>
      </c>
      <c r="W80">
        <f t="shared" si="56"/>
        <v>3</v>
      </c>
      <c r="X80">
        <f t="shared" si="56"/>
        <v>3</v>
      </c>
      <c r="Y80">
        <f t="shared" si="56"/>
        <v>3</v>
      </c>
      <c r="Z80">
        <f t="shared" si="56"/>
        <v>3</v>
      </c>
      <c r="AA80">
        <f t="shared" si="56"/>
        <v>5</v>
      </c>
      <c r="AB80">
        <f t="shared" si="56"/>
        <v>4</v>
      </c>
      <c r="AC80">
        <f t="shared" si="56"/>
        <v>4</v>
      </c>
      <c r="AD80">
        <f t="shared" si="56"/>
        <v>3</v>
      </c>
      <c r="AE80">
        <v>1000000</v>
      </c>
      <c r="AF80">
        <f t="shared" si="32"/>
        <v>999995.7</v>
      </c>
      <c r="AG80" t="str">
        <f t="shared" si="33"/>
        <v>Röntgen-diagnosztika és -terápia</v>
      </c>
      <c r="AH80">
        <f t="shared" si="35"/>
        <v>1</v>
      </c>
      <c r="AI80" s="28">
        <f t="shared" si="36"/>
        <v>3.3103448275862069</v>
      </c>
      <c r="AJ80">
        <f t="shared" si="37"/>
        <v>6</v>
      </c>
      <c r="AK80">
        <f t="shared" si="38"/>
        <v>6</v>
      </c>
      <c r="AL80">
        <f t="shared" si="39"/>
        <v>0</v>
      </c>
    </row>
    <row r="81" spans="1:64" x14ac:dyDescent="0.25">
      <c r="A81" t="str">
        <f t="shared" si="30"/>
        <v>Sebészet</v>
      </c>
      <c r="B81">
        <f t="shared" ref="B81:AD81" si="57">RANK(B51,B$32:B$58,0)</f>
        <v>3</v>
      </c>
      <c r="C81">
        <f t="shared" si="57"/>
        <v>3</v>
      </c>
      <c r="D81">
        <f t="shared" si="57"/>
        <v>3</v>
      </c>
      <c r="E81">
        <f t="shared" si="57"/>
        <v>5</v>
      </c>
      <c r="F81">
        <f t="shared" si="57"/>
        <v>3</v>
      </c>
      <c r="G81">
        <f t="shared" si="57"/>
        <v>3</v>
      </c>
      <c r="H81">
        <f t="shared" si="57"/>
        <v>3</v>
      </c>
      <c r="I81">
        <f t="shared" si="57"/>
        <v>3</v>
      </c>
      <c r="J81">
        <f t="shared" si="57"/>
        <v>3</v>
      </c>
      <c r="K81">
        <f t="shared" si="57"/>
        <v>3</v>
      </c>
      <c r="L81">
        <f t="shared" si="57"/>
        <v>3</v>
      </c>
      <c r="M81">
        <f t="shared" si="57"/>
        <v>3</v>
      </c>
      <c r="N81">
        <f t="shared" si="57"/>
        <v>3</v>
      </c>
      <c r="O81">
        <f t="shared" si="57"/>
        <v>3</v>
      </c>
      <c r="P81">
        <f t="shared" si="57"/>
        <v>5</v>
      </c>
      <c r="Q81">
        <f t="shared" si="57"/>
        <v>3</v>
      </c>
      <c r="R81">
        <f t="shared" si="57"/>
        <v>3</v>
      </c>
      <c r="S81">
        <f t="shared" si="57"/>
        <v>3</v>
      </c>
      <c r="T81">
        <f t="shared" si="57"/>
        <v>3</v>
      </c>
      <c r="U81">
        <f t="shared" si="57"/>
        <v>3</v>
      </c>
      <c r="V81">
        <f t="shared" si="57"/>
        <v>4</v>
      </c>
      <c r="W81">
        <f t="shared" si="57"/>
        <v>3</v>
      </c>
      <c r="X81">
        <f t="shared" si="57"/>
        <v>3</v>
      </c>
      <c r="Y81">
        <f t="shared" si="57"/>
        <v>3</v>
      </c>
      <c r="Z81">
        <f t="shared" si="57"/>
        <v>3</v>
      </c>
      <c r="AA81">
        <f t="shared" si="57"/>
        <v>5</v>
      </c>
      <c r="AB81">
        <f t="shared" si="57"/>
        <v>4</v>
      </c>
      <c r="AC81">
        <f t="shared" si="57"/>
        <v>4</v>
      </c>
      <c r="AD81">
        <f t="shared" si="57"/>
        <v>3</v>
      </c>
      <c r="AE81">
        <v>1000000</v>
      </c>
      <c r="AF81">
        <f t="shared" si="32"/>
        <v>999995.7</v>
      </c>
      <c r="AG81" t="str">
        <f t="shared" si="33"/>
        <v>Sebészet</v>
      </c>
      <c r="AH81">
        <f t="shared" si="35"/>
        <v>1</v>
      </c>
      <c r="AI81" s="28">
        <f t="shared" si="36"/>
        <v>3.3103448275862069</v>
      </c>
      <c r="AJ81">
        <f t="shared" si="37"/>
        <v>6</v>
      </c>
      <c r="AK81">
        <f t="shared" si="38"/>
        <v>6</v>
      </c>
      <c r="AL81">
        <f t="shared" si="39"/>
        <v>0</v>
      </c>
    </row>
    <row r="82" spans="1:64" x14ac:dyDescent="0.25">
      <c r="A82" t="str">
        <f t="shared" si="30"/>
        <v>Sürgősségi betegellátás, oxyológia</v>
      </c>
      <c r="B82">
        <f t="shared" ref="B82:AD82" si="58">RANK(B52,B$32:B$58,0)</f>
        <v>2</v>
      </c>
      <c r="C82">
        <f t="shared" si="58"/>
        <v>2</v>
      </c>
      <c r="D82">
        <f t="shared" si="58"/>
        <v>2</v>
      </c>
      <c r="E82">
        <f t="shared" si="58"/>
        <v>3</v>
      </c>
      <c r="F82">
        <f t="shared" si="58"/>
        <v>2</v>
      </c>
      <c r="G82">
        <f t="shared" si="58"/>
        <v>2</v>
      </c>
      <c r="H82">
        <f t="shared" si="58"/>
        <v>2</v>
      </c>
      <c r="I82">
        <f t="shared" si="58"/>
        <v>2</v>
      </c>
      <c r="J82">
        <f t="shared" si="58"/>
        <v>2</v>
      </c>
      <c r="K82">
        <f t="shared" si="58"/>
        <v>2</v>
      </c>
      <c r="L82">
        <f t="shared" si="58"/>
        <v>2</v>
      </c>
      <c r="M82">
        <f t="shared" si="58"/>
        <v>2</v>
      </c>
      <c r="N82">
        <f t="shared" si="58"/>
        <v>2</v>
      </c>
      <c r="O82">
        <f t="shared" si="58"/>
        <v>2</v>
      </c>
      <c r="P82">
        <f t="shared" si="58"/>
        <v>2</v>
      </c>
      <c r="Q82">
        <f t="shared" si="58"/>
        <v>2</v>
      </c>
      <c r="R82">
        <f t="shared" si="58"/>
        <v>2</v>
      </c>
      <c r="S82">
        <f t="shared" si="58"/>
        <v>2</v>
      </c>
      <c r="T82">
        <f t="shared" si="58"/>
        <v>2</v>
      </c>
      <c r="U82">
        <f t="shared" si="58"/>
        <v>2</v>
      </c>
      <c r="V82">
        <f t="shared" si="58"/>
        <v>2</v>
      </c>
      <c r="W82">
        <f t="shared" si="58"/>
        <v>2</v>
      </c>
      <c r="X82">
        <f t="shared" si="58"/>
        <v>2</v>
      </c>
      <c r="Y82">
        <f t="shared" si="58"/>
        <v>2</v>
      </c>
      <c r="Z82">
        <f t="shared" si="58"/>
        <v>2</v>
      </c>
      <c r="AA82">
        <f t="shared" si="58"/>
        <v>2</v>
      </c>
      <c r="AB82">
        <f t="shared" si="58"/>
        <v>2</v>
      </c>
      <c r="AC82">
        <f t="shared" si="58"/>
        <v>3</v>
      </c>
      <c r="AD82">
        <f t="shared" si="58"/>
        <v>2</v>
      </c>
      <c r="AE82">
        <v>1000000</v>
      </c>
      <c r="AF82">
        <f t="shared" si="32"/>
        <v>1000031.7</v>
      </c>
      <c r="AG82" s="45" t="str">
        <f t="shared" si="33"/>
        <v>Sürgősségi betegellátás, oxyológia</v>
      </c>
      <c r="AH82">
        <f t="shared" si="35"/>
        <v>1</v>
      </c>
      <c r="AI82" s="28">
        <f t="shared" si="36"/>
        <v>2.0689655172413794</v>
      </c>
      <c r="AJ82">
        <f t="shared" si="37"/>
        <v>2</v>
      </c>
      <c r="AK82">
        <f t="shared" si="38"/>
        <v>2</v>
      </c>
      <c r="AL82">
        <f t="shared" si="39"/>
        <v>0</v>
      </c>
    </row>
    <row r="83" spans="1:64" x14ac:dyDescent="0.25">
      <c r="A83" t="str">
        <f t="shared" si="30"/>
        <v>Szemészet</v>
      </c>
      <c r="B83">
        <f t="shared" ref="B83:AD83" si="59">RANK(B53,B$32:B$58,0)</f>
        <v>3</v>
      </c>
      <c r="C83">
        <f t="shared" si="59"/>
        <v>3</v>
      </c>
      <c r="D83">
        <f t="shared" si="59"/>
        <v>3</v>
      </c>
      <c r="E83">
        <f t="shared" si="59"/>
        <v>5</v>
      </c>
      <c r="F83">
        <f t="shared" si="59"/>
        <v>3</v>
      </c>
      <c r="G83">
        <f t="shared" si="59"/>
        <v>3</v>
      </c>
      <c r="H83">
        <f t="shared" si="59"/>
        <v>3</v>
      </c>
      <c r="I83">
        <f t="shared" si="59"/>
        <v>3</v>
      </c>
      <c r="J83">
        <f t="shared" si="59"/>
        <v>3</v>
      </c>
      <c r="K83">
        <f t="shared" si="59"/>
        <v>3</v>
      </c>
      <c r="L83">
        <f t="shared" si="59"/>
        <v>3</v>
      </c>
      <c r="M83">
        <f t="shared" si="59"/>
        <v>3</v>
      </c>
      <c r="N83">
        <f t="shared" si="59"/>
        <v>3</v>
      </c>
      <c r="O83">
        <f t="shared" si="59"/>
        <v>3</v>
      </c>
      <c r="P83">
        <f t="shared" si="59"/>
        <v>5</v>
      </c>
      <c r="Q83">
        <f t="shared" si="59"/>
        <v>3</v>
      </c>
      <c r="R83">
        <f t="shared" si="59"/>
        <v>3</v>
      </c>
      <c r="S83">
        <f t="shared" si="59"/>
        <v>3</v>
      </c>
      <c r="T83">
        <f t="shared" si="59"/>
        <v>3</v>
      </c>
      <c r="U83">
        <f t="shared" si="59"/>
        <v>3</v>
      </c>
      <c r="V83">
        <f t="shared" si="59"/>
        <v>4</v>
      </c>
      <c r="W83">
        <f t="shared" si="59"/>
        <v>3</v>
      </c>
      <c r="X83">
        <f t="shared" si="59"/>
        <v>3</v>
      </c>
      <c r="Y83">
        <f t="shared" si="59"/>
        <v>3</v>
      </c>
      <c r="Z83">
        <f t="shared" si="59"/>
        <v>3</v>
      </c>
      <c r="AA83">
        <f t="shared" si="59"/>
        <v>5</v>
      </c>
      <c r="AB83">
        <f t="shared" si="59"/>
        <v>4</v>
      </c>
      <c r="AC83">
        <f t="shared" si="59"/>
        <v>4</v>
      </c>
      <c r="AD83">
        <f t="shared" si="59"/>
        <v>3</v>
      </c>
      <c r="AE83">
        <v>1000000</v>
      </c>
      <c r="AF83">
        <f t="shared" si="32"/>
        <v>999995.7</v>
      </c>
      <c r="AG83" t="str">
        <f t="shared" si="33"/>
        <v>Szemészet</v>
      </c>
      <c r="AH83">
        <f t="shared" si="35"/>
        <v>1</v>
      </c>
      <c r="AI83" s="28">
        <f t="shared" si="36"/>
        <v>3.3103448275862069</v>
      </c>
      <c r="AJ83">
        <f t="shared" si="37"/>
        <v>6</v>
      </c>
      <c r="AK83">
        <f t="shared" si="38"/>
        <v>6</v>
      </c>
      <c r="AL83">
        <f t="shared" si="39"/>
        <v>0</v>
      </c>
    </row>
    <row r="84" spans="1:64" x14ac:dyDescent="0.25">
      <c r="A84" t="str">
        <f t="shared" si="30"/>
        <v>Szülészet és nőgyógyászat</v>
      </c>
      <c r="B84">
        <f t="shared" ref="B84:AD84" si="60">RANK(B54,B$32:B$58,0)</f>
        <v>3</v>
      </c>
      <c r="C84">
        <f t="shared" si="60"/>
        <v>3</v>
      </c>
      <c r="D84">
        <f t="shared" si="60"/>
        <v>3</v>
      </c>
      <c r="E84">
        <f t="shared" si="60"/>
        <v>5</v>
      </c>
      <c r="F84">
        <f t="shared" si="60"/>
        <v>3</v>
      </c>
      <c r="G84">
        <f t="shared" si="60"/>
        <v>3</v>
      </c>
      <c r="H84">
        <f t="shared" si="60"/>
        <v>3</v>
      </c>
      <c r="I84">
        <f t="shared" si="60"/>
        <v>3</v>
      </c>
      <c r="J84">
        <f t="shared" si="60"/>
        <v>3</v>
      </c>
      <c r="K84">
        <f t="shared" si="60"/>
        <v>3</v>
      </c>
      <c r="L84">
        <f t="shared" si="60"/>
        <v>3</v>
      </c>
      <c r="M84">
        <f t="shared" si="60"/>
        <v>3</v>
      </c>
      <c r="N84">
        <f t="shared" si="60"/>
        <v>3</v>
      </c>
      <c r="O84">
        <f t="shared" si="60"/>
        <v>3</v>
      </c>
      <c r="P84">
        <f t="shared" si="60"/>
        <v>5</v>
      </c>
      <c r="Q84">
        <f t="shared" si="60"/>
        <v>3</v>
      </c>
      <c r="R84">
        <f t="shared" si="60"/>
        <v>3</v>
      </c>
      <c r="S84">
        <f t="shared" si="60"/>
        <v>3</v>
      </c>
      <c r="T84">
        <f t="shared" si="60"/>
        <v>3</v>
      </c>
      <c r="U84">
        <f t="shared" si="60"/>
        <v>3</v>
      </c>
      <c r="V84">
        <f t="shared" si="60"/>
        <v>4</v>
      </c>
      <c r="W84">
        <f t="shared" si="60"/>
        <v>3</v>
      </c>
      <c r="X84">
        <f t="shared" si="60"/>
        <v>3</v>
      </c>
      <c r="Y84">
        <f t="shared" si="60"/>
        <v>3</v>
      </c>
      <c r="Z84">
        <f t="shared" si="60"/>
        <v>3</v>
      </c>
      <c r="AA84">
        <f t="shared" si="60"/>
        <v>5</v>
      </c>
      <c r="AB84">
        <f t="shared" si="60"/>
        <v>4</v>
      </c>
      <c r="AC84">
        <f t="shared" si="60"/>
        <v>4</v>
      </c>
      <c r="AD84">
        <f t="shared" si="60"/>
        <v>3</v>
      </c>
      <c r="AE84">
        <v>1000000</v>
      </c>
      <c r="AF84">
        <f t="shared" si="32"/>
        <v>999995.7</v>
      </c>
      <c r="AG84" t="str">
        <f t="shared" si="33"/>
        <v>Szülészet és nőgyógyászat</v>
      </c>
      <c r="AH84">
        <f t="shared" si="35"/>
        <v>1</v>
      </c>
      <c r="AI84" s="28">
        <f t="shared" si="36"/>
        <v>3.3103448275862069</v>
      </c>
      <c r="AJ84">
        <f t="shared" si="37"/>
        <v>6</v>
      </c>
      <c r="AK84">
        <f t="shared" si="38"/>
        <v>6</v>
      </c>
      <c r="AL84">
        <f t="shared" si="39"/>
        <v>0</v>
      </c>
    </row>
    <row r="85" spans="1:64" x14ac:dyDescent="0.25">
      <c r="A85" t="str">
        <f t="shared" si="30"/>
        <v>Tomográfia</v>
      </c>
      <c r="B85">
        <f t="shared" ref="B85:AD85" si="61">RANK(B55,B$32:B$58,0)</f>
        <v>3</v>
      </c>
      <c r="C85">
        <f t="shared" si="61"/>
        <v>3</v>
      </c>
      <c r="D85">
        <f t="shared" si="61"/>
        <v>3</v>
      </c>
      <c r="E85">
        <f t="shared" si="61"/>
        <v>5</v>
      </c>
      <c r="F85">
        <f t="shared" si="61"/>
        <v>3</v>
      </c>
      <c r="G85">
        <f t="shared" si="61"/>
        <v>3</v>
      </c>
      <c r="H85">
        <f t="shared" si="61"/>
        <v>3</v>
      </c>
      <c r="I85">
        <f t="shared" si="61"/>
        <v>3</v>
      </c>
      <c r="J85">
        <f t="shared" si="61"/>
        <v>3</v>
      </c>
      <c r="K85">
        <f t="shared" si="61"/>
        <v>3</v>
      </c>
      <c r="L85">
        <f t="shared" si="61"/>
        <v>3</v>
      </c>
      <c r="M85">
        <f t="shared" si="61"/>
        <v>3</v>
      </c>
      <c r="N85">
        <f t="shared" si="61"/>
        <v>3</v>
      </c>
      <c r="O85">
        <f t="shared" si="61"/>
        <v>3</v>
      </c>
      <c r="P85">
        <f t="shared" si="61"/>
        <v>5</v>
      </c>
      <c r="Q85">
        <f t="shared" si="61"/>
        <v>3</v>
      </c>
      <c r="R85">
        <f t="shared" si="61"/>
        <v>3</v>
      </c>
      <c r="S85">
        <f t="shared" si="61"/>
        <v>3</v>
      </c>
      <c r="T85">
        <f t="shared" si="61"/>
        <v>3</v>
      </c>
      <c r="U85">
        <f t="shared" si="61"/>
        <v>3</v>
      </c>
      <c r="V85">
        <f t="shared" si="61"/>
        <v>4</v>
      </c>
      <c r="W85">
        <f t="shared" si="61"/>
        <v>3</v>
      </c>
      <c r="X85">
        <f t="shared" si="61"/>
        <v>3</v>
      </c>
      <c r="Y85">
        <f t="shared" si="61"/>
        <v>3</v>
      </c>
      <c r="Z85">
        <f t="shared" si="61"/>
        <v>3</v>
      </c>
      <c r="AA85">
        <f t="shared" si="61"/>
        <v>5</v>
      </c>
      <c r="AB85">
        <f t="shared" si="61"/>
        <v>4</v>
      </c>
      <c r="AC85">
        <f t="shared" si="61"/>
        <v>4</v>
      </c>
      <c r="AD85">
        <f t="shared" si="61"/>
        <v>3</v>
      </c>
      <c r="AE85">
        <v>1000000</v>
      </c>
      <c r="AF85">
        <f t="shared" si="32"/>
        <v>999995.7</v>
      </c>
      <c r="AG85" t="str">
        <f t="shared" si="33"/>
        <v>Tomográfia</v>
      </c>
      <c r="AH85">
        <f t="shared" si="35"/>
        <v>1</v>
      </c>
      <c r="AI85" s="28">
        <f t="shared" si="36"/>
        <v>3.3103448275862069</v>
      </c>
      <c r="AJ85">
        <f t="shared" si="37"/>
        <v>6</v>
      </c>
      <c r="AK85">
        <f t="shared" si="38"/>
        <v>6</v>
      </c>
      <c r="AL85">
        <f t="shared" si="39"/>
        <v>0</v>
      </c>
    </row>
    <row r="86" spans="1:64" x14ac:dyDescent="0.25">
      <c r="A86" t="str">
        <f t="shared" si="30"/>
        <v>Tüdő-gyógyászat</v>
      </c>
      <c r="B86">
        <f t="shared" ref="B86:AD86" si="62">RANK(B56,B$32:B$58,0)</f>
        <v>3</v>
      </c>
      <c r="C86">
        <f t="shared" si="62"/>
        <v>3</v>
      </c>
      <c r="D86">
        <f t="shared" si="62"/>
        <v>3</v>
      </c>
      <c r="E86">
        <f t="shared" si="62"/>
        <v>5</v>
      </c>
      <c r="F86">
        <f t="shared" si="62"/>
        <v>3</v>
      </c>
      <c r="G86">
        <f t="shared" si="62"/>
        <v>3</v>
      </c>
      <c r="H86">
        <f t="shared" si="62"/>
        <v>3</v>
      </c>
      <c r="I86">
        <f t="shared" si="62"/>
        <v>3</v>
      </c>
      <c r="J86">
        <f t="shared" si="62"/>
        <v>3</v>
      </c>
      <c r="K86">
        <f t="shared" si="62"/>
        <v>3</v>
      </c>
      <c r="L86">
        <f t="shared" si="62"/>
        <v>3</v>
      </c>
      <c r="M86">
        <f t="shared" si="62"/>
        <v>3</v>
      </c>
      <c r="N86">
        <f t="shared" si="62"/>
        <v>3</v>
      </c>
      <c r="O86">
        <f t="shared" si="62"/>
        <v>3</v>
      </c>
      <c r="P86">
        <f t="shared" si="62"/>
        <v>3</v>
      </c>
      <c r="Q86">
        <f t="shared" si="62"/>
        <v>3</v>
      </c>
      <c r="R86">
        <f t="shared" si="62"/>
        <v>3</v>
      </c>
      <c r="S86">
        <f t="shared" si="62"/>
        <v>3</v>
      </c>
      <c r="T86">
        <f t="shared" si="62"/>
        <v>3</v>
      </c>
      <c r="U86">
        <f t="shared" si="62"/>
        <v>3</v>
      </c>
      <c r="V86">
        <f t="shared" si="62"/>
        <v>4</v>
      </c>
      <c r="W86">
        <f t="shared" si="62"/>
        <v>3</v>
      </c>
      <c r="X86">
        <f t="shared" si="62"/>
        <v>3</v>
      </c>
      <c r="Y86">
        <f t="shared" si="62"/>
        <v>3</v>
      </c>
      <c r="Z86">
        <f t="shared" si="62"/>
        <v>3</v>
      </c>
      <c r="AA86">
        <f t="shared" si="62"/>
        <v>4</v>
      </c>
      <c r="AB86">
        <f t="shared" si="62"/>
        <v>4</v>
      </c>
      <c r="AC86">
        <f t="shared" si="62"/>
        <v>4</v>
      </c>
      <c r="AD86">
        <f t="shared" si="62"/>
        <v>3</v>
      </c>
      <c r="AE86">
        <v>1000000</v>
      </c>
      <c r="AF86">
        <f t="shared" si="32"/>
        <v>999998.7</v>
      </c>
      <c r="AG86" t="str">
        <f t="shared" si="33"/>
        <v>Tüdő-gyógyászat</v>
      </c>
      <c r="AH86">
        <f t="shared" si="35"/>
        <v>1</v>
      </c>
      <c r="AI86" s="28">
        <f t="shared" si="36"/>
        <v>3.2068965517241379</v>
      </c>
      <c r="AJ86">
        <f t="shared" si="37"/>
        <v>4</v>
      </c>
      <c r="AK86">
        <f t="shared" si="38"/>
        <v>4</v>
      </c>
      <c r="AL86">
        <f t="shared" si="39"/>
        <v>0</v>
      </c>
    </row>
    <row r="87" spans="1:64" x14ac:dyDescent="0.25">
      <c r="A87" t="str">
        <f t="shared" si="30"/>
        <v>Ultrahang-diagnosztika és -terápia</v>
      </c>
      <c r="B87">
        <f t="shared" ref="B87:AD87" si="63">RANK(B57,B$32:B$58,0)</f>
        <v>3</v>
      </c>
      <c r="C87">
        <f t="shared" si="63"/>
        <v>3</v>
      </c>
      <c r="D87">
        <f t="shared" si="63"/>
        <v>3</v>
      </c>
      <c r="E87">
        <f t="shared" si="63"/>
        <v>5</v>
      </c>
      <c r="F87">
        <f t="shared" si="63"/>
        <v>3</v>
      </c>
      <c r="G87">
        <f t="shared" si="63"/>
        <v>3</v>
      </c>
      <c r="H87">
        <f t="shared" si="63"/>
        <v>3</v>
      </c>
      <c r="I87">
        <f t="shared" si="63"/>
        <v>3</v>
      </c>
      <c r="J87">
        <f t="shared" si="63"/>
        <v>3</v>
      </c>
      <c r="K87">
        <f t="shared" si="63"/>
        <v>3</v>
      </c>
      <c r="L87">
        <f t="shared" si="63"/>
        <v>3</v>
      </c>
      <c r="M87">
        <f t="shared" si="63"/>
        <v>3</v>
      </c>
      <c r="N87">
        <f t="shared" si="63"/>
        <v>3</v>
      </c>
      <c r="O87">
        <f t="shared" si="63"/>
        <v>3</v>
      </c>
      <c r="P87">
        <f t="shared" si="63"/>
        <v>5</v>
      </c>
      <c r="Q87">
        <f t="shared" si="63"/>
        <v>3</v>
      </c>
      <c r="R87">
        <f t="shared" si="63"/>
        <v>3</v>
      </c>
      <c r="S87">
        <f t="shared" si="63"/>
        <v>3</v>
      </c>
      <c r="T87">
        <f t="shared" si="63"/>
        <v>3</v>
      </c>
      <c r="U87">
        <f t="shared" si="63"/>
        <v>3</v>
      </c>
      <c r="V87">
        <f t="shared" si="63"/>
        <v>4</v>
      </c>
      <c r="W87">
        <f t="shared" si="63"/>
        <v>3</v>
      </c>
      <c r="X87">
        <f t="shared" si="63"/>
        <v>3</v>
      </c>
      <c r="Y87">
        <f t="shared" si="63"/>
        <v>3</v>
      </c>
      <c r="Z87">
        <f t="shared" si="63"/>
        <v>3</v>
      </c>
      <c r="AA87">
        <f t="shared" si="63"/>
        <v>5</v>
      </c>
      <c r="AB87">
        <f t="shared" si="63"/>
        <v>4</v>
      </c>
      <c r="AC87">
        <f t="shared" si="63"/>
        <v>4</v>
      </c>
      <c r="AD87">
        <f t="shared" si="63"/>
        <v>3</v>
      </c>
      <c r="AE87">
        <v>1000000</v>
      </c>
      <c r="AF87">
        <f t="shared" si="32"/>
        <v>999995.7</v>
      </c>
      <c r="AG87" t="str">
        <f t="shared" si="33"/>
        <v>Ultrahang-diagnosztika és -terápia</v>
      </c>
      <c r="AH87">
        <f t="shared" si="35"/>
        <v>1</v>
      </c>
      <c r="AI87" s="28">
        <f t="shared" si="36"/>
        <v>3.3103448275862069</v>
      </c>
      <c r="AJ87">
        <f t="shared" si="37"/>
        <v>6</v>
      </c>
      <c r="AK87">
        <f t="shared" si="38"/>
        <v>6</v>
      </c>
      <c r="AL87">
        <f t="shared" si="39"/>
        <v>0</v>
      </c>
    </row>
    <row r="88" spans="1:64" x14ac:dyDescent="0.25">
      <c r="A88" t="str">
        <f t="shared" si="30"/>
        <v>Urológia</v>
      </c>
      <c r="B88">
        <f t="shared" ref="B88:AD88" si="64">RANK(B58,B$32:B$58,0)</f>
        <v>3</v>
      </c>
      <c r="C88">
        <f t="shared" si="64"/>
        <v>3</v>
      </c>
      <c r="D88">
        <f t="shared" si="64"/>
        <v>3</v>
      </c>
      <c r="E88">
        <f t="shared" si="64"/>
        <v>5</v>
      </c>
      <c r="F88">
        <f t="shared" si="64"/>
        <v>3</v>
      </c>
      <c r="G88">
        <f t="shared" si="64"/>
        <v>3</v>
      </c>
      <c r="H88">
        <f t="shared" si="64"/>
        <v>3</v>
      </c>
      <c r="I88">
        <f t="shared" si="64"/>
        <v>3</v>
      </c>
      <c r="J88">
        <f t="shared" si="64"/>
        <v>3</v>
      </c>
      <c r="K88">
        <f t="shared" si="64"/>
        <v>3</v>
      </c>
      <c r="L88">
        <f t="shared" si="64"/>
        <v>3</v>
      </c>
      <c r="M88">
        <f t="shared" si="64"/>
        <v>3</v>
      </c>
      <c r="N88">
        <f t="shared" si="64"/>
        <v>3</v>
      </c>
      <c r="O88">
        <f t="shared" si="64"/>
        <v>3</v>
      </c>
      <c r="P88">
        <f t="shared" si="64"/>
        <v>5</v>
      </c>
      <c r="Q88">
        <f t="shared" si="64"/>
        <v>3</v>
      </c>
      <c r="R88">
        <f t="shared" si="64"/>
        <v>3</v>
      </c>
      <c r="S88">
        <f t="shared" si="64"/>
        <v>3</v>
      </c>
      <c r="T88">
        <f t="shared" si="64"/>
        <v>3</v>
      </c>
      <c r="U88">
        <f t="shared" si="64"/>
        <v>3</v>
      </c>
      <c r="V88">
        <f t="shared" si="64"/>
        <v>4</v>
      </c>
      <c r="W88">
        <f t="shared" si="64"/>
        <v>3</v>
      </c>
      <c r="X88">
        <f t="shared" si="64"/>
        <v>3</v>
      </c>
      <c r="Y88">
        <f t="shared" si="64"/>
        <v>3</v>
      </c>
      <c r="Z88">
        <f t="shared" si="64"/>
        <v>3</v>
      </c>
      <c r="AA88">
        <f t="shared" si="64"/>
        <v>5</v>
      </c>
      <c r="AB88">
        <f t="shared" si="64"/>
        <v>4</v>
      </c>
      <c r="AC88">
        <f t="shared" si="64"/>
        <v>4</v>
      </c>
      <c r="AD88">
        <f t="shared" si="64"/>
        <v>3</v>
      </c>
      <c r="AE88">
        <v>1000000</v>
      </c>
      <c r="AF88">
        <f t="shared" si="32"/>
        <v>999995.7</v>
      </c>
      <c r="AG88" t="str">
        <f t="shared" si="33"/>
        <v>Urológia</v>
      </c>
      <c r="AH88">
        <f t="shared" si="35"/>
        <v>1</v>
      </c>
      <c r="AI88" s="28">
        <f t="shared" si="36"/>
        <v>3.3103448275862069</v>
      </c>
      <c r="AJ88">
        <f t="shared" si="37"/>
        <v>6</v>
      </c>
      <c r="AK88">
        <f t="shared" si="38"/>
        <v>6</v>
      </c>
      <c r="AL88">
        <f t="shared" si="39"/>
        <v>0</v>
      </c>
    </row>
    <row r="93" spans="1:64" ht="18.75" x14ac:dyDescent="0.25">
      <c r="A93" s="3"/>
      <c r="BL93" s="3"/>
    </row>
    <row r="94" spans="1:64" x14ac:dyDescent="0.25">
      <c r="A94" s="4"/>
      <c r="BL94" s="4"/>
    </row>
    <row r="97" spans="1:94" ht="31.5" x14ac:dyDescent="0.25">
      <c r="A97" s="5" t="s">
        <v>85</v>
      </c>
      <c r="B97" s="6">
        <v>8493863</v>
      </c>
      <c r="C97" s="5" t="s">
        <v>86</v>
      </c>
      <c r="D97" s="6">
        <v>27</v>
      </c>
      <c r="E97" s="5" t="s">
        <v>87</v>
      </c>
      <c r="F97" s="6">
        <v>29</v>
      </c>
      <c r="G97" s="5" t="s">
        <v>88</v>
      </c>
      <c r="H97" s="6">
        <v>27</v>
      </c>
      <c r="I97" s="5" t="s">
        <v>89</v>
      </c>
      <c r="J97" s="6">
        <v>0</v>
      </c>
      <c r="K97" s="5" t="s">
        <v>90</v>
      </c>
      <c r="L97" s="6" t="s">
        <v>1163</v>
      </c>
      <c r="BL97" s="5" t="s">
        <v>85</v>
      </c>
      <c r="BM97" s="6">
        <v>1326650</v>
      </c>
      <c r="BN97" s="5" t="s">
        <v>86</v>
      </c>
      <c r="BO97" s="6">
        <v>27</v>
      </c>
      <c r="BP97" s="5" t="s">
        <v>87</v>
      </c>
      <c r="BQ97" s="6">
        <v>29</v>
      </c>
      <c r="BR97" s="5" t="s">
        <v>88</v>
      </c>
      <c r="BS97" s="6">
        <v>27</v>
      </c>
      <c r="BT97" s="5" t="s">
        <v>89</v>
      </c>
      <c r="BU97" s="6">
        <v>0</v>
      </c>
      <c r="BV97" s="5" t="s">
        <v>90</v>
      </c>
      <c r="BW97" s="6" t="s">
        <v>1178</v>
      </c>
    </row>
    <row r="98" spans="1:94" ht="19.5" thickBot="1" x14ac:dyDescent="0.3">
      <c r="A98" s="3"/>
      <c r="BL98" s="3"/>
    </row>
    <row r="99" spans="1:94" ht="15.75" thickBot="1" x14ac:dyDescent="0.3">
      <c r="A99" s="7" t="s">
        <v>92</v>
      </c>
      <c r="B99" s="7" t="s">
        <v>93</v>
      </c>
      <c r="C99" s="7" t="s">
        <v>94</v>
      </c>
      <c r="D99" s="7" t="s">
        <v>95</v>
      </c>
      <c r="E99" s="7" t="s">
        <v>96</v>
      </c>
      <c r="F99" s="7" t="s">
        <v>97</v>
      </c>
      <c r="G99" s="7" t="s">
        <v>98</v>
      </c>
      <c r="H99" s="7" t="s">
        <v>240</v>
      </c>
      <c r="I99" s="7" t="s">
        <v>241</v>
      </c>
      <c r="J99" s="7" t="s">
        <v>242</v>
      </c>
      <c r="K99" s="7" t="s">
        <v>243</v>
      </c>
      <c r="L99" s="7" t="s">
        <v>244</v>
      </c>
      <c r="M99" s="7" t="s">
        <v>575</v>
      </c>
      <c r="N99" s="7" t="s">
        <v>576</v>
      </c>
      <c r="O99" s="7" t="s">
        <v>577</v>
      </c>
      <c r="P99" s="7" t="s">
        <v>578</v>
      </c>
      <c r="Q99" s="7" t="s">
        <v>579</v>
      </c>
      <c r="R99" s="7" t="s">
        <v>580</v>
      </c>
      <c r="S99" s="7" t="s">
        <v>581</v>
      </c>
      <c r="T99" s="7" t="s">
        <v>582</v>
      </c>
      <c r="U99" s="7" t="s">
        <v>583</v>
      </c>
      <c r="V99" s="7" t="s">
        <v>584</v>
      </c>
      <c r="W99" s="7" t="s">
        <v>585</v>
      </c>
      <c r="X99" s="7" t="s">
        <v>586</v>
      </c>
      <c r="Y99" s="7" t="s">
        <v>587</v>
      </c>
      <c r="Z99" s="7" t="s">
        <v>588</v>
      </c>
      <c r="AA99" s="7" t="s">
        <v>589</v>
      </c>
      <c r="AB99" s="7" t="s">
        <v>590</v>
      </c>
      <c r="AC99" s="7" t="s">
        <v>591</v>
      </c>
      <c r="AD99" s="7" t="s">
        <v>592</v>
      </c>
      <c r="AE99" s="7" t="s">
        <v>593</v>
      </c>
      <c r="BJ99" t="s">
        <v>235</v>
      </c>
      <c r="BL99" s="7" t="s">
        <v>92</v>
      </c>
      <c r="BM99" s="7" t="s">
        <v>93</v>
      </c>
      <c r="BN99" s="7" t="s">
        <v>94</v>
      </c>
      <c r="BO99" s="7" t="s">
        <v>95</v>
      </c>
      <c r="BP99" s="7" t="s">
        <v>96</v>
      </c>
      <c r="BQ99" s="7" t="s">
        <v>97</v>
      </c>
      <c r="BR99" s="7" t="s">
        <v>98</v>
      </c>
      <c r="BS99" s="7" t="s">
        <v>240</v>
      </c>
      <c r="BT99" s="7" t="s">
        <v>241</v>
      </c>
      <c r="BU99" s="7" t="s">
        <v>242</v>
      </c>
      <c r="BV99" s="7" t="s">
        <v>243</v>
      </c>
      <c r="BW99" s="7" t="s">
        <v>244</v>
      </c>
      <c r="BX99" s="7" t="s">
        <v>575</v>
      </c>
      <c r="BY99" s="7" t="s">
        <v>576</v>
      </c>
      <c r="BZ99" s="7" t="s">
        <v>577</v>
      </c>
      <c r="CA99" s="7" t="s">
        <v>578</v>
      </c>
      <c r="CB99" s="7" t="s">
        <v>579</v>
      </c>
      <c r="CC99" s="7" t="s">
        <v>580</v>
      </c>
      <c r="CD99" s="7" t="s">
        <v>581</v>
      </c>
      <c r="CE99" s="7" t="s">
        <v>582</v>
      </c>
      <c r="CF99" s="7" t="s">
        <v>583</v>
      </c>
      <c r="CG99" s="7" t="s">
        <v>584</v>
      </c>
      <c r="CH99" s="7" t="s">
        <v>585</v>
      </c>
      <c r="CI99" s="7" t="s">
        <v>586</v>
      </c>
      <c r="CJ99" s="7" t="s">
        <v>587</v>
      </c>
      <c r="CK99" s="7" t="s">
        <v>588</v>
      </c>
      <c r="CL99" s="7" t="s">
        <v>589</v>
      </c>
      <c r="CM99" s="7" t="s">
        <v>590</v>
      </c>
      <c r="CN99" s="7" t="s">
        <v>591</v>
      </c>
      <c r="CO99" s="7" t="s">
        <v>592</v>
      </c>
      <c r="CP99" s="7" t="s">
        <v>593</v>
      </c>
    </row>
    <row r="100" spans="1:94" ht="15.75" thickBot="1" x14ac:dyDescent="0.3">
      <c r="A100" s="7" t="s">
        <v>101</v>
      </c>
      <c r="B100" s="8">
        <v>3</v>
      </c>
      <c r="C100" s="8">
        <v>3</v>
      </c>
      <c r="D100" s="8">
        <v>3</v>
      </c>
      <c r="E100" s="8">
        <v>5</v>
      </c>
      <c r="F100" s="8">
        <v>3</v>
      </c>
      <c r="G100" s="8">
        <v>3</v>
      </c>
      <c r="H100" s="8">
        <v>3</v>
      </c>
      <c r="I100" s="8">
        <v>3</v>
      </c>
      <c r="J100" s="8">
        <v>3</v>
      </c>
      <c r="K100" s="8">
        <v>3</v>
      </c>
      <c r="L100" s="8">
        <v>3</v>
      </c>
      <c r="M100" s="8">
        <v>3</v>
      </c>
      <c r="N100" s="8">
        <v>3</v>
      </c>
      <c r="O100" s="8">
        <v>3</v>
      </c>
      <c r="P100" s="8">
        <v>5</v>
      </c>
      <c r="Q100" s="8">
        <v>3</v>
      </c>
      <c r="R100" s="8">
        <v>3</v>
      </c>
      <c r="S100" s="8">
        <v>3</v>
      </c>
      <c r="T100" s="8">
        <v>3</v>
      </c>
      <c r="U100" s="8">
        <v>3</v>
      </c>
      <c r="V100" s="8">
        <v>4</v>
      </c>
      <c r="W100" s="8">
        <v>3</v>
      </c>
      <c r="X100" s="8">
        <v>3</v>
      </c>
      <c r="Y100" s="8">
        <v>3</v>
      </c>
      <c r="Z100" s="8">
        <v>3</v>
      </c>
      <c r="AA100" s="8">
        <v>5</v>
      </c>
      <c r="AB100" s="8">
        <v>4</v>
      </c>
      <c r="AC100" s="8">
        <v>4</v>
      </c>
      <c r="AD100" s="8">
        <v>3</v>
      </c>
      <c r="AE100" s="8">
        <v>1000000</v>
      </c>
      <c r="AG100">
        <f>6-B100</f>
        <v>3</v>
      </c>
      <c r="AH100">
        <f t="shared" ref="AH100:BF100" si="65">6-C100</f>
        <v>3</v>
      </c>
      <c r="AI100">
        <f t="shared" si="65"/>
        <v>3</v>
      </c>
      <c r="AJ100">
        <f t="shared" si="65"/>
        <v>1</v>
      </c>
      <c r="AK100">
        <f t="shared" si="65"/>
        <v>3</v>
      </c>
      <c r="AL100">
        <f t="shared" si="65"/>
        <v>3</v>
      </c>
      <c r="AM100">
        <f t="shared" si="65"/>
        <v>3</v>
      </c>
      <c r="AN100">
        <f t="shared" si="65"/>
        <v>3</v>
      </c>
      <c r="AO100">
        <f t="shared" si="65"/>
        <v>3</v>
      </c>
      <c r="AP100">
        <f t="shared" si="65"/>
        <v>3</v>
      </c>
      <c r="AQ100">
        <f t="shared" si="65"/>
        <v>3</v>
      </c>
      <c r="AR100">
        <f t="shared" si="65"/>
        <v>3</v>
      </c>
      <c r="AS100">
        <f t="shared" si="65"/>
        <v>3</v>
      </c>
      <c r="AT100">
        <f t="shared" si="65"/>
        <v>3</v>
      </c>
      <c r="AU100">
        <f t="shared" si="65"/>
        <v>1</v>
      </c>
      <c r="AV100">
        <f t="shared" si="65"/>
        <v>3</v>
      </c>
      <c r="AW100">
        <f t="shared" si="65"/>
        <v>3</v>
      </c>
      <c r="AX100">
        <f t="shared" si="65"/>
        <v>3</v>
      </c>
      <c r="AY100">
        <f t="shared" si="65"/>
        <v>3</v>
      </c>
      <c r="AZ100">
        <f t="shared" si="65"/>
        <v>3</v>
      </c>
      <c r="BA100">
        <f t="shared" si="65"/>
        <v>2</v>
      </c>
      <c r="BB100">
        <f t="shared" si="65"/>
        <v>3</v>
      </c>
      <c r="BC100">
        <f t="shared" si="65"/>
        <v>3</v>
      </c>
      <c r="BD100">
        <f t="shared" si="65"/>
        <v>3</v>
      </c>
      <c r="BE100">
        <f t="shared" si="65"/>
        <v>3</v>
      </c>
      <c r="BF100">
        <f t="shared" si="65"/>
        <v>1</v>
      </c>
      <c r="BG100">
        <f>6-AB100</f>
        <v>2</v>
      </c>
      <c r="BH100">
        <f t="shared" ref="BH100" si="66">6-AC100</f>
        <v>2</v>
      </c>
      <c r="BI100">
        <f t="shared" ref="BI100" si="67">6-AD100</f>
        <v>3</v>
      </c>
      <c r="BJ100">
        <v>1000000</v>
      </c>
      <c r="BL100" s="7" t="s">
        <v>101</v>
      </c>
      <c r="BM100" s="8">
        <v>3</v>
      </c>
      <c r="BN100" s="8">
        <v>3</v>
      </c>
      <c r="BO100" s="8">
        <v>3</v>
      </c>
      <c r="BP100" s="8">
        <v>1</v>
      </c>
      <c r="BQ100" s="8">
        <v>3</v>
      </c>
      <c r="BR100" s="8">
        <v>3</v>
      </c>
      <c r="BS100" s="8">
        <v>3</v>
      </c>
      <c r="BT100" s="8">
        <v>3</v>
      </c>
      <c r="BU100" s="8">
        <v>3</v>
      </c>
      <c r="BV100" s="8">
        <v>3</v>
      </c>
      <c r="BW100" s="8">
        <v>3</v>
      </c>
      <c r="BX100" s="8">
        <v>3</v>
      </c>
      <c r="BY100" s="8">
        <v>3</v>
      </c>
      <c r="BZ100" s="8">
        <v>3</v>
      </c>
      <c r="CA100" s="8">
        <v>1</v>
      </c>
      <c r="CB100" s="8">
        <v>3</v>
      </c>
      <c r="CC100" s="8">
        <v>3</v>
      </c>
      <c r="CD100" s="8">
        <v>3</v>
      </c>
      <c r="CE100" s="8">
        <v>3</v>
      </c>
      <c r="CF100" s="8">
        <v>3</v>
      </c>
      <c r="CG100" s="8">
        <v>2</v>
      </c>
      <c r="CH100" s="8">
        <v>3</v>
      </c>
      <c r="CI100" s="8">
        <v>3</v>
      </c>
      <c r="CJ100" s="8">
        <v>3</v>
      </c>
      <c r="CK100" s="8">
        <v>3</v>
      </c>
      <c r="CL100" s="8">
        <v>1</v>
      </c>
      <c r="CM100" s="8">
        <v>2</v>
      </c>
      <c r="CN100" s="8">
        <v>2</v>
      </c>
      <c r="CO100" s="8">
        <v>3</v>
      </c>
      <c r="CP100" s="8">
        <v>1000000</v>
      </c>
    </row>
    <row r="101" spans="1:94" ht="15.75" thickBot="1" x14ac:dyDescent="0.3">
      <c r="A101" s="7" t="s">
        <v>102</v>
      </c>
      <c r="B101" s="8">
        <v>3</v>
      </c>
      <c r="C101" s="8">
        <v>3</v>
      </c>
      <c r="D101" s="8">
        <v>3</v>
      </c>
      <c r="E101" s="8">
        <v>2</v>
      </c>
      <c r="F101" s="8">
        <v>3</v>
      </c>
      <c r="G101" s="8">
        <v>3</v>
      </c>
      <c r="H101" s="8">
        <v>3</v>
      </c>
      <c r="I101" s="8">
        <v>3</v>
      </c>
      <c r="J101" s="8">
        <v>3</v>
      </c>
      <c r="K101" s="8">
        <v>3</v>
      </c>
      <c r="L101" s="8">
        <v>3</v>
      </c>
      <c r="M101" s="8">
        <v>3</v>
      </c>
      <c r="N101" s="8">
        <v>3</v>
      </c>
      <c r="O101" s="8">
        <v>3</v>
      </c>
      <c r="P101" s="8">
        <v>4</v>
      </c>
      <c r="Q101" s="8">
        <v>3</v>
      </c>
      <c r="R101" s="8">
        <v>3</v>
      </c>
      <c r="S101" s="8">
        <v>3</v>
      </c>
      <c r="T101" s="8">
        <v>3</v>
      </c>
      <c r="U101" s="8">
        <v>3</v>
      </c>
      <c r="V101" s="8">
        <v>3</v>
      </c>
      <c r="W101" s="8">
        <v>3</v>
      </c>
      <c r="X101" s="8">
        <v>3</v>
      </c>
      <c r="Y101" s="8">
        <v>3</v>
      </c>
      <c r="Z101" s="8">
        <v>3</v>
      </c>
      <c r="AA101" s="8">
        <v>3</v>
      </c>
      <c r="AB101" s="8">
        <v>4</v>
      </c>
      <c r="AC101" s="8">
        <v>2</v>
      </c>
      <c r="AD101" s="8">
        <v>3</v>
      </c>
      <c r="AE101" s="8">
        <v>1000000</v>
      </c>
      <c r="AG101">
        <f t="shared" ref="AG101:AG126" si="68">6-B101</f>
        <v>3</v>
      </c>
      <c r="AH101">
        <f t="shared" ref="AH101:AH126" si="69">6-C101</f>
        <v>3</v>
      </c>
      <c r="AI101">
        <f t="shared" ref="AI101:AI126" si="70">6-D101</f>
        <v>3</v>
      </c>
      <c r="AJ101">
        <f t="shared" ref="AJ101:AJ126" si="71">6-E101</f>
        <v>4</v>
      </c>
      <c r="AK101">
        <f t="shared" ref="AK101:AK126" si="72">6-F101</f>
        <v>3</v>
      </c>
      <c r="AL101">
        <f t="shared" ref="AL101:AL126" si="73">6-G101</f>
        <v>3</v>
      </c>
      <c r="AM101">
        <f t="shared" ref="AM101:AM126" si="74">6-H101</f>
        <v>3</v>
      </c>
      <c r="AN101">
        <f t="shared" ref="AN101:AN126" si="75">6-I101</f>
        <v>3</v>
      </c>
      <c r="AO101">
        <f t="shared" ref="AO101:AO126" si="76">6-J101</f>
        <v>3</v>
      </c>
      <c r="AP101">
        <f t="shared" ref="AP101:AP126" si="77">6-K101</f>
        <v>3</v>
      </c>
      <c r="AQ101">
        <f t="shared" ref="AQ101:AQ126" si="78">6-L101</f>
        <v>3</v>
      </c>
      <c r="AR101">
        <f t="shared" ref="AR101:AR126" si="79">6-M101</f>
        <v>3</v>
      </c>
      <c r="AS101">
        <f t="shared" ref="AS101:AS126" si="80">6-N101</f>
        <v>3</v>
      </c>
      <c r="AT101">
        <f t="shared" ref="AT101:AT126" si="81">6-O101</f>
        <v>3</v>
      </c>
      <c r="AU101">
        <f t="shared" ref="AU101:AU126" si="82">6-P101</f>
        <v>2</v>
      </c>
      <c r="AV101">
        <f t="shared" ref="AV101:AV126" si="83">6-Q101</f>
        <v>3</v>
      </c>
      <c r="AW101">
        <f t="shared" ref="AW101:AW126" si="84">6-R101</f>
        <v>3</v>
      </c>
      <c r="AX101">
        <f t="shared" ref="AX101:AX126" si="85">6-S101</f>
        <v>3</v>
      </c>
      <c r="AY101">
        <f t="shared" ref="AY101:AY126" si="86">6-T101</f>
        <v>3</v>
      </c>
      <c r="AZ101">
        <f t="shared" ref="AZ101:AZ126" si="87">6-U101</f>
        <v>3</v>
      </c>
      <c r="BA101">
        <f t="shared" ref="BA101:BA126" si="88">6-V101</f>
        <v>3</v>
      </c>
      <c r="BB101">
        <f t="shared" ref="BB101:BB126" si="89">6-W101</f>
        <v>3</v>
      </c>
      <c r="BC101">
        <f t="shared" ref="BC101:BC126" si="90">6-X101</f>
        <v>3</v>
      </c>
      <c r="BD101">
        <f t="shared" ref="BD101:BD126" si="91">6-Y101</f>
        <v>3</v>
      </c>
      <c r="BE101">
        <f t="shared" ref="BE101:BE126" si="92">6-Z101</f>
        <v>3</v>
      </c>
      <c r="BF101">
        <f t="shared" ref="BF101:BF126" si="93">6-AA101</f>
        <v>3</v>
      </c>
      <c r="BG101">
        <f t="shared" ref="BG101:BG126" si="94">6-AB101</f>
        <v>2</v>
      </c>
      <c r="BH101">
        <f t="shared" ref="BH101:BH126" si="95">6-AC101</f>
        <v>4</v>
      </c>
      <c r="BI101">
        <f t="shared" ref="BI101:BI126" si="96">6-AD101</f>
        <v>3</v>
      </c>
      <c r="BJ101">
        <v>1000000</v>
      </c>
      <c r="BL101" s="7" t="s">
        <v>102</v>
      </c>
      <c r="BM101" s="8">
        <v>3</v>
      </c>
      <c r="BN101" s="8">
        <v>3</v>
      </c>
      <c r="BO101" s="8">
        <v>3</v>
      </c>
      <c r="BP101" s="8">
        <v>4</v>
      </c>
      <c r="BQ101" s="8">
        <v>3</v>
      </c>
      <c r="BR101" s="8">
        <v>3</v>
      </c>
      <c r="BS101" s="8">
        <v>3</v>
      </c>
      <c r="BT101" s="8">
        <v>3</v>
      </c>
      <c r="BU101" s="8">
        <v>3</v>
      </c>
      <c r="BV101" s="8">
        <v>3</v>
      </c>
      <c r="BW101" s="8">
        <v>3</v>
      </c>
      <c r="BX101" s="8">
        <v>3</v>
      </c>
      <c r="BY101" s="8">
        <v>3</v>
      </c>
      <c r="BZ101" s="8">
        <v>3</v>
      </c>
      <c r="CA101" s="8">
        <v>2</v>
      </c>
      <c r="CB101" s="8">
        <v>3</v>
      </c>
      <c r="CC101" s="8">
        <v>3</v>
      </c>
      <c r="CD101" s="8">
        <v>3</v>
      </c>
      <c r="CE101" s="8">
        <v>3</v>
      </c>
      <c r="CF101" s="8">
        <v>3</v>
      </c>
      <c r="CG101" s="8">
        <v>3</v>
      </c>
      <c r="CH101" s="8">
        <v>3</v>
      </c>
      <c r="CI101" s="8">
        <v>3</v>
      </c>
      <c r="CJ101" s="8">
        <v>3</v>
      </c>
      <c r="CK101" s="8">
        <v>3</v>
      </c>
      <c r="CL101" s="8">
        <v>3</v>
      </c>
      <c r="CM101" s="8">
        <v>2</v>
      </c>
      <c r="CN101" s="8">
        <v>4</v>
      </c>
      <c r="CO101" s="8">
        <v>3</v>
      </c>
      <c r="CP101" s="8">
        <v>1000000</v>
      </c>
    </row>
    <row r="102" spans="1:94" ht="15.75" thickBot="1" x14ac:dyDescent="0.3">
      <c r="A102" s="7" t="s">
        <v>103</v>
      </c>
      <c r="B102" s="8">
        <v>3</v>
      </c>
      <c r="C102" s="8">
        <v>3</v>
      </c>
      <c r="D102" s="8">
        <v>3</v>
      </c>
      <c r="E102" s="8">
        <v>5</v>
      </c>
      <c r="F102" s="8">
        <v>3</v>
      </c>
      <c r="G102" s="8">
        <v>3</v>
      </c>
      <c r="H102" s="8">
        <v>3</v>
      </c>
      <c r="I102" s="8">
        <v>3</v>
      </c>
      <c r="J102" s="8">
        <v>3</v>
      </c>
      <c r="K102" s="8">
        <v>3</v>
      </c>
      <c r="L102" s="8">
        <v>3</v>
      </c>
      <c r="M102" s="8">
        <v>3</v>
      </c>
      <c r="N102" s="8">
        <v>3</v>
      </c>
      <c r="O102" s="8">
        <v>3</v>
      </c>
      <c r="P102" s="8">
        <v>5</v>
      </c>
      <c r="Q102" s="8">
        <v>3</v>
      </c>
      <c r="R102" s="8">
        <v>3</v>
      </c>
      <c r="S102" s="8">
        <v>3</v>
      </c>
      <c r="T102" s="8">
        <v>3</v>
      </c>
      <c r="U102" s="8">
        <v>3</v>
      </c>
      <c r="V102" s="8">
        <v>4</v>
      </c>
      <c r="W102" s="8">
        <v>3</v>
      </c>
      <c r="X102" s="8">
        <v>3</v>
      </c>
      <c r="Y102" s="8">
        <v>3</v>
      </c>
      <c r="Z102" s="8">
        <v>3</v>
      </c>
      <c r="AA102" s="8">
        <v>5</v>
      </c>
      <c r="AB102" s="8">
        <v>4</v>
      </c>
      <c r="AC102" s="8">
        <v>4</v>
      </c>
      <c r="AD102" s="8">
        <v>3</v>
      </c>
      <c r="AE102" s="8">
        <v>1000000</v>
      </c>
      <c r="AG102">
        <f t="shared" si="68"/>
        <v>3</v>
      </c>
      <c r="AH102">
        <f t="shared" si="69"/>
        <v>3</v>
      </c>
      <c r="AI102">
        <f t="shared" si="70"/>
        <v>3</v>
      </c>
      <c r="AJ102">
        <f t="shared" si="71"/>
        <v>1</v>
      </c>
      <c r="AK102">
        <f t="shared" si="72"/>
        <v>3</v>
      </c>
      <c r="AL102">
        <f t="shared" si="73"/>
        <v>3</v>
      </c>
      <c r="AM102">
        <f t="shared" si="74"/>
        <v>3</v>
      </c>
      <c r="AN102">
        <f t="shared" si="75"/>
        <v>3</v>
      </c>
      <c r="AO102">
        <f t="shared" si="76"/>
        <v>3</v>
      </c>
      <c r="AP102">
        <f t="shared" si="77"/>
        <v>3</v>
      </c>
      <c r="AQ102">
        <f t="shared" si="78"/>
        <v>3</v>
      </c>
      <c r="AR102">
        <f t="shared" si="79"/>
        <v>3</v>
      </c>
      <c r="AS102">
        <f t="shared" si="80"/>
        <v>3</v>
      </c>
      <c r="AT102">
        <f t="shared" si="81"/>
        <v>3</v>
      </c>
      <c r="AU102">
        <f t="shared" si="82"/>
        <v>1</v>
      </c>
      <c r="AV102">
        <f t="shared" si="83"/>
        <v>3</v>
      </c>
      <c r="AW102">
        <f t="shared" si="84"/>
        <v>3</v>
      </c>
      <c r="AX102">
        <f t="shared" si="85"/>
        <v>3</v>
      </c>
      <c r="AY102">
        <f t="shared" si="86"/>
        <v>3</v>
      </c>
      <c r="AZ102">
        <f t="shared" si="87"/>
        <v>3</v>
      </c>
      <c r="BA102">
        <f t="shared" si="88"/>
        <v>2</v>
      </c>
      <c r="BB102">
        <f t="shared" si="89"/>
        <v>3</v>
      </c>
      <c r="BC102">
        <f t="shared" si="90"/>
        <v>3</v>
      </c>
      <c r="BD102">
        <f t="shared" si="91"/>
        <v>3</v>
      </c>
      <c r="BE102">
        <f t="shared" si="92"/>
        <v>3</v>
      </c>
      <c r="BF102">
        <f t="shared" si="93"/>
        <v>1</v>
      </c>
      <c r="BG102">
        <f t="shared" si="94"/>
        <v>2</v>
      </c>
      <c r="BH102">
        <f t="shared" si="95"/>
        <v>2</v>
      </c>
      <c r="BI102">
        <f t="shared" si="96"/>
        <v>3</v>
      </c>
      <c r="BJ102">
        <v>1000000</v>
      </c>
      <c r="BL102" s="7" t="s">
        <v>103</v>
      </c>
      <c r="BM102" s="8">
        <v>3</v>
      </c>
      <c r="BN102" s="8">
        <v>3</v>
      </c>
      <c r="BO102" s="8">
        <v>3</v>
      </c>
      <c r="BP102" s="8">
        <v>1</v>
      </c>
      <c r="BQ102" s="8">
        <v>3</v>
      </c>
      <c r="BR102" s="8">
        <v>3</v>
      </c>
      <c r="BS102" s="8">
        <v>3</v>
      </c>
      <c r="BT102" s="8">
        <v>3</v>
      </c>
      <c r="BU102" s="8">
        <v>3</v>
      </c>
      <c r="BV102" s="8">
        <v>3</v>
      </c>
      <c r="BW102" s="8">
        <v>3</v>
      </c>
      <c r="BX102" s="8">
        <v>3</v>
      </c>
      <c r="BY102" s="8">
        <v>3</v>
      </c>
      <c r="BZ102" s="8">
        <v>3</v>
      </c>
      <c r="CA102" s="8">
        <v>1</v>
      </c>
      <c r="CB102" s="8">
        <v>3</v>
      </c>
      <c r="CC102" s="8">
        <v>3</v>
      </c>
      <c r="CD102" s="8">
        <v>3</v>
      </c>
      <c r="CE102" s="8">
        <v>3</v>
      </c>
      <c r="CF102" s="8">
        <v>3</v>
      </c>
      <c r="CG102" s="8">
        <v>2</v>
      </c>
      <c r="CH102" s="8">
        <v>3</v>
      </c>
      <c r="CI102" s="8">
        <v>3</v>
      </c>
      <c r="CJ102" s="8">
        <v>3</v>
      </c>
      <c r="CK102" s="8">
        <v>3</v>
      </c>
      <c r="CL102" s="8">
        <v>1</v>
      </c>
      <c r="CM102" s="8">
        <v>2</v>
      </c>
      <c r="CN102" s="8">
        <v>2</v>
      </c>
      <c r="CO102" s="8">
        <v>3</v>
      </c>
      <c r="CP102" s="8">
        <v>1000000</v>
      </c>
    </row>
    <row r="103" spans="1:94" ht="15.75" thickBot="1" x14ac:dyDescent="0.3">
      <c r="A103" s="7" t="s">
        <v>104</v>
      </c>
      <c r="B103" s="8">
        <v>3</v>
      </c>
      <c r="C103" s="8">
        <v>3</v>
      </c>
      <c r="D103" s="8">
        <v>3</v>
      </c>
      <c r="E103" s="8">
        <v>5</v>
      </c>
      <c r="F103" s="8">
        <v>3</v>
      </c>
      <c r="G103" s="8">
        <v>3</v>
      </c>
      <c r="H103" s="8">
        <v>3</v>
      </c>
      <c r="I103" s="8">
        <v>3</v>
      </c>
      <c r="J103" s="8">
        <v>3</v>
      </c>
      <c r="K103" s="8">
        <v>3</v>
      </c>
      <c r="L103" s="8">
        <v>3</v>
      </c>
      <c r="M103" s="8">
        <v>3</v>
      </c>
      <c r="N103" s="8">
        <v>3</v>
      </c>
      <c r="O103" s="8">
        <v>3</v>
      </c>
      <c r="P103" s="8">
        <v>5</v>
      </c>
      <c r="Q103" s="8">
        <v>3</v>
      </c>
      <c r="R103" s="8">
        <v>3</v>
      </c>
      <c r="S103" s="8">
        <v>3</v>
      </c>
      <c r="T103" s="8">
        <v>3</v>
      </c>
      <c r="U103" s="8">
        <v>3</v>
      </c>
      <c r="V103" s="8">
        <v>4</v>
      </c>
      <c r="W103" s="8">
        <v>3</v>
      </c>
      <c r="X103" s="8">
        <v>3</v>
      </c>
      <c r="Y103" s="8">
        <v>3</v>
      </c>
      <c r="Z103" s="8">
        <v>3</v>
      </c>
      <c r="AA103" s="8">
        <v>5</v>
      </c>
      <c r="AB103" s="8">
        <v>4</v>
      </c>
      <c r="AC103" s="8">
        <v>4</v>
      </c>
      <c r="AD103" s="8">
        <v>3</v>
      </c>
      <c r="AE103" s="8">
        <v>1000000</v>
      </c>
      <c r="AG103">
        <f t="shared" si="68"/>
        <v>3</v>
      </c>
      <c r="AH103">
        <f t="shared" si="69"/>
        <v>3</v>
      </c>
      <c r="AI103">
        <f t="shared" si="70"/>
        <v>3</v>
      </c>
      <c r="AJ103">
        <f t="shared" si="71"/>
        <v>1</v>
      </c>
      <c r="AK103">
        <f t="shared" si="72"/>
        <v>3</v>
      </c>
      <c r="AL103">
        <f t="shared" si="73"/>
        <v>3</v>
      </c>
      <c r="AM103">
        <f t="shared" si="74"/>
        <v>3</v>
      </c>
      <c r="AN103">
        <f t="shared" si="75"/>
        <v>3</v>
      </c>
      <c r="AO103">
        <f t="shared" si="76"/>
        <v>3</v>
      </c>
      <c r="AP103">
        <f t="shared" si="77"/>
        <v>3</v>
      </c>
      <c r="AQ103">
        <f t="shared" si="78"/>
        <v>3</v>
      </c>
      <c r="AR103">
        <f t="shared" si="79"/>
        <v>3</v>
      </c>
      <c r="AS103">
        <f t="shared" si="80"/>
        <v>3</v>
      </c>
      <c r="AT103">
        <f t="shared" si="81"/>
        <v>3</v>
      </c>
      <c r="AU103">
        <f t="shared" si="82"/>
        <v>1</v>
      </c>
      <c r="AV103">
        <f t="shared" si="83"/>
        <v>3</v>
      </c>
      <c r="AW103">
        <f t="shared" si="84"/>
        <v>3</v>
      </c>
      <c r="AX103">
        <f t="shared" si="85"/>
        <v>3</v>
      </c>
      <c r="AY103">
        <f t="shared" si="86"/>
        <v>3</v>
      </c>
      <c r="AZ103">
        <f t="shared" si="87"/>
        <v>3</v>
      </c>
      <c r="BA103">
        <f t="shared" si="88"/>
        <v>2</v>
      </c>
      <c r="BB103">
        <f t="shared" si="89"/>
        <v>3</v>
      </c>
      <c r="BC103">
        <f t="shared" si="90"/>
        <v>3</v>
      </c>
      <c r="BD103">
        <f t="shared" si="91"/>
        <v>3</v>
      </c>
      <c r="BE103">
        <f t="shared" si="92"/>
        <v>3</v>
      </c>
      <c r="BF103">
        <f t="shared" si="93"/>
        <v>1</v>
      </c>
      <c r="BG103">
        <f t="shared" si="94"/>
        <v>2</v>
      </c>
      <c r="BH103">
        <f t="shared" si="95"/>
        <v>2</v>
      </c>
      <c r="BI103">
        <f t="shared" si="96"/>
        <v>3</v>
      </c>
      <c r="BJ103">
        <v>1000000</v>
      </c>
      <c r="BL103" s="7" t="s">
        <v>104</v>
      </c>
      <c r="BM103" s="8">
        <v>3</v>
      </c>
      <c r="BN103" s="8">
        <v>3</v>
      </c>
      <c r="BO103" s="8">
        <v>3</v>
      </c>
      <c r="BP103" s="8">
        <v>1</v>
      </c>
      <c r="BQ103" s="8">
        <v>3</v>
      </c>
      <c r="BR103" s="8">
        <v>3</v>
      </c>
      <c r="BS103" s="8">
        <v>3</v>
      </c>
      <c r="BT103" s="8">
        <v>3</v>
      </c>
      <c r="BU103" s="8">
        <v>3</v>
      </c>
      <c r="BV103" s="8">
        <v>3</v>
      </c>
      <c r="BW103" s="8">
        <v>3</v>
      </c>
      <c r="BX103" s="8">
        <v>3</v>
      </c>
      <c r="BY103" s="8">
        <v>3</v>
      </c>
      <c r="BZ103" s="8">
        <v>3</v>
      </c>
      <c r="CA103" s="8">
        <v>1</v>
      </c>
      <c r="CB103" s="8">
        <v>3</v>
      </c>
      <c r="CC103" s="8">
        <v>3</v>
      </c>
      <c r="CD103" s="8">
        <v>3</v>
      </c>
      <c r="CE103" s="8">
        <v>3</v>
      </c>
      <c r="CF103" s="8">
        <v>3</v>
      </c>
      <c r="CG103" s="8">
        <v>2</v>
      </c>
      <c r="CH103" s="8">
        <v>3</v>
      </c>
      <c r="CI103" s="8">
        <v>3</v>
      </c>
      <c r="CJ103" s="8">
        <v>3</v>
      </c>
      <c r="CK103" s="8">
        <v>3</v>
      </c>
      <c r="CL103" s="8">
        <v>1</v>
      </c>
      <c r="CM103" s="8">
        <v>2</v>
      </c>
      <c r="CN103" s="8">
        <v>2</v>
      </c>
      <c r="CO103" s="8">
        <v>3</v>
      </c>
      <c r="CP103" s="8">
        <v>1000000</v>
      </c>
    </row>
    <row r="104" spans="1:94" ht="15.75" thickBot="1" x14ac:dyDescent="0.3">
      <c r="A104" s="7" t="s">
        <v>105</v>
      </c>
      <c r="B104" s="8">
        <v>3</v>
      </c>
      <c r="C104" s="8">
        <v>3</v>
      </c>
      <c r="D104" s="8">
        <v>3</v>
      </c>
      <c r="E104" s="8">
        <v>5</v>
      </c>
      <c r="F104" s="8">
        <v>3</v>
      </c>
      <c r="G104" s="8">
        <v>3</v>
      </c>
      <c r="H104" s="8">
        <v>3</v>
      </c>
      <c r="I104" s="8">
        <v>3</v>
      </c>
      <c r="J104" s="8">
        <v>3</v>
      </c>
      <c r="K104" s="8">
        <v>3</v>
      </c>
      <c r="L104" s="8">
        <v>3</v>
      </c>
      <c r="M104" s="8">
        <v>3</v>
      </c>
      <c r="N104" s="8">
        <v>3</v>
      </c>
      <c r="O104" s="8">
        <v>3</v>
      </c>
      <c r="P104" s="8">
        <v>5</v>
      </c>
      <c r="Q104" s="8">
        <v>3</v>
      </c>
      <c r="R104" s="8">
        <v>3</v>
      </c>
      <c r="S104" s="8">
        <v>3</v>
      </c>
      <c r="T104" s="8">
        <v>3</v>
      </c>
      <c r="U104" s="8">
        <v>3</v>
      </c>
      <c r="V104" s="8">
        <v>4</v>
      </c>
      <c r="W104" s="8">
        <v>3</v>
      </c>
      <c r="X104" s="8">
        <v>3</v>
      </c>
      <c r="Y104" s="8">
        <v>3</v>
      </c>
      <c r="Z104" s="8">
        <v>3</v>
      </c>
      <c r="AA104" s="8">
        <v>5</v>
      </c>
      <c r="AB104" s="8">
        <v>4</v>
      </c>
      <c r="AC104" s="8">
        <v>4</v>
      </c>
      <c r="AD104" s="8">
        <v>3</v>
      </c>
      <c r="AE104" s="8">
        <v>1000000</v>
      </c>
      <c r="AG104">
        <f t="shared" si="68"/>
        <v>3</v>
      </c>
      <c r="AH104">
        <f t="shared" si="69"/>
        <v>3</v>
      </c>
      <c r="AI104">
        <f t="shared" si="70"/>
        <v>3</v>
      </c>
      <c r="AJ104">
        <f t="shared" si="71"/>
        <v>1</v>
      </c>
      <c r="AK104">
        <f t="shared" si="72"/>
        <v>3</v>
      </c>
      <c r="AL104">
        <f t="shared" si="73"/>
        <v>3</v>
      </c>
      <c r="AM104">
        <f t="shared" si="74"/>
        <v>3</v>
      </c>
      <c r="AN104">
        <f t="shared" si="75"/>
        <v>3</v>
      </c>
      <c r="AO104">
        <f t="shared" si="76"/>
        <v>3</v>
      </c>
      <c r="AP104">
        <f t="shared" si="77"/>
        <v>3</v>
      </c>
      <c r="AQ104">
        <f t="shared" si="78"/>
        <v>3</v>
      </c>
      <c r="AR104">
        <f t="shared" si="79"/>
        <v>3</v>
      </c>
      <c r="AS104">
        <f t="shared" si="80"/>
        <v>3</v>
      </c>
      <c r="AT104">
        <f t="shared" si="81"/>
        <v>3</v>
      </c>
      <c r="AU104">
        <f t="shared" si="82"/>
        <v>1</v>
      </c>
      <c r="AV104">
        <f t="shared" si="83"/>
        <v>3</v>
      </c>
      <c r="AW104">
        <f t="shared" si="84"/>
        <v>3</v>
      </c>
      <c r="AX104">
        <f t="shared" si="85"/>
        <v>3</v>
      </c>
      <c r="AY104">
        <f t="shared" si="86"/>
        <v>3</v>
      </c>
      <c r="AZ104">
        <f t="shared" si="87"/>
        <v>3</v>
      </c>
      <c r="BA104">
        <f t="shared" si="88"/>
        <v>2</v>
      </c>
      <c r="BB104">
        <f t="shared" si="89"/>
        <v>3</v>
      </c>
      <c r="BC104">
        <f t="shared" si="90"/>
        <v>3</v>
      </c>
      <c r="BD104">
        <f t="shared" si="91"/>
        <v>3</v>
      </c>
      <c r="BE104">
        <f t="shared" si="92"/>
        <v>3</v>
      </c>
      <c r="BF104">
        <f t="shared" si="93"/>
        <v>1</v>
      </c>
      <c r="BG104">
        <f t="shared" si="94"/>
        <v>2</v>
      </c>
      <c r="BH104">
        <f t="shared" si="95"/>
        <v>2</v>
      </c>
      <c r="BI104">
        <f t="shared" si="96"/>
        <v>3</v>
      </c>
      <c r="BJ104">
        <v>1000000</v>
      </c>
      <c r="BL104" s="7" t="s">
        <v>105</v>
      </c>
      <c r="BM104" s="8">
        <v>3</v>
      </c>
      <c r="BN104" s="8">
        <v>3</v>
      </c>
      <c r="BO104" s="8">
        <v>3</v>
      </c>
      <c r="BP104" s="8">
        <v>1</v>
      </c>
      <c r="BQ104" s="8">
        <v>3</v>
      </c>
      <c r="BR104" s="8">
        <v>3</v>
      </c>
      <c r="BS104" s="8">
        <v>3</v>
      </c>
      <c r="BT104" s="8">
        <v>3</v>
      </c>
      <c r="BU104" s="8">
        <v>3</v>
      </c>
      <c r="BV104" s="8">
        <v>3</v>
      </c>
      <c r="BW104" s="8">
        <v>3</v>
      </c>
      <c r="BX104" s="8">
        <v>3</v>
      </c>
      <c r="BY104" s="8">
        <v>3</v>
      </c>
      <c r="BZ104" s="8">
        <v>3</v>
      </c>
      <c r="CA104" s="8">
        <v>1</v>
      </c>
      <c r="CB104" s="8">
        <v>3</v>
      </c>
      <c r="CC104" s="8">
        <v>3</v>
      </c>
      <c r="CD104" s="8">
        <v>3</v>
      </c>
      <c r="CE104" s="8">
        <v>3</v>
      </c>
      <c r="CF104" s="8">
        <v>3</v>
      </c>
      <c r="CG104" s="8">
        <v>2</v>
      </c>
      <c r="CH104" s="8">
        <v>3</v>
      </c>
      <c r="CI104" s="8">
        <v>3</v>
      </c>
      <c r="CJ104" s="8">
        <v>3</v>
      </c>
      <c r="CK104" s="8">
        <v>3</v>
      </c>
      <c r="CL104" s="8">
        <v>1</v>
      </c>
      <c r="CM104" s="8">
        <v>2</v>
      </c>
      <c r="CN104" s="8">
        <v>2</v>
      </c>
      <c r="CO104" s="8">
        <v>3</v>
      </c>
      <c r="CP104" s="8">
        <v>1000000</v>
      </c>
    </row>
    <row r="105" spans="1:94" ht="15.75" thickBot="1" x14ac:dyDescent="0.3">
      <c r="A105" s="7" t="s">
        <v>106</v>
      </c>
      <c r="B105" s="8">
        <v>3</v>
      </c>
      <c r="C105" s="8">
        <v>3</v>
      </c>
      <c r="D105" s="8">
        <v>3</v>
      </c>
      <c r="E105" s="8">
        <v>5</v>
      </c>
      <c r="F105" s="8">
        <v>3</v>
      </c>
      <c r="G105" s="8">
        <v>3</v>
      </c>
      <c r="H105" s="8">
        <v>3</v>
      </c>
      <c r="I105" s="8">
        <v>3</v>
      </c>
      <c r="J105" s="8">
        <v>3</v>
      </c>
      <c r="K105" s="8">
        <v>3</v>
      </c>
      <c r="L105" s="8">
        <v>3</v>
      </c>
      <c r="M105" s="8">
        <v>3</v>
      </c>
      <c r="N105" s="8">
        <v>3</v>
      </c>
      <c r="O105" s="8">
        <v>3</v>
      </c>
      <c r="P105" s="8">
        <v>5</v>
      </c>
      <c r="Q105" s="8">
        <v>3</v>
      </c>
      <c r="R105" s="8">
        <v>3</v>
      </c>
      <c r="S105" s="8">
        <v>3</v>
      </c>
      <c r="T105" s="8">
        <v>3</v>
      </c>
      <c r="U105" s="8">
        <v>3</v>
      </c>
      <c r="V105" s="8">
        <v>4</v>
      </c>
      <c r="W105" s="8">
        <v>3</v>
      </c>
      <c r="X105" s="8">
        <v>3</v>
      </c>
      <c r="Y105" s="8">
        <v>3</v>
      </c>
      <c r="Z105" s="8">
        <v>3</v>
      </c>
      <c r="AA105" s="8">
        <v>5</v>
      </c>
      <c r="AB105" s="8">
        <v>4</v>
      </c>
      <c r="AC105" s="8">
        <v>4</v>
      </c>
      <c r="AD105" s="8">
        <v>3</v>
      </c>
      <c r="AE105" s="8">
        <v>1000000</v>
      </c>
      <c r="AG105">
        <f t="shared" si="68"/>
        <v>3</v>
      </c>
      <c r="AH105">
        <f t="shared" si="69"/>
        <v>3</v>
      </c>
      <c r="AI105">
        <f t="shared" si="70"/>
        <v>3</v>
      </c>
      <c r="AJ105">
        <f t="shared" si="71"/>
        <v>1</v>
      </c>
      <c r="AK105">
        <f t="shared" si="72"/>
        <v>3</v>
      </c>
      <c r="AL105">
        <f t="shared" si="73"/>
        <v>3</v>
      </c>
      <c r="AM105">
        <f t="shared" si="74"/>
        <v>3</v>
      </c>
      <c r="AN105">
        <f t="shared" si="75"/>
        <v>3</v>
      </c>
      <c r="AO105">
        <f t="shared" si="76"/>
        <v>3</v>
      </c>
      <c r="AP105">
        <f t="shared" si="77"/>
        <v>3</v>
      </c>
      <c r="AQ105">
        <f t="shared" si="78"/>
        <v>3</v>
      </c>
      <c r="AR105">
        <f t="shared" si="79"/>
        <v>3</v>
      </c>
      <c r="AS105">
        <f t="shared" si="80"/>
        <v>3</v>
      </c>
      <c r="AT105">
        <f t="shared" si="81"/>
        <v>3</v>
      </c>
      <c r="AU105">
        <f t="shared" si="82"/>
        <v>1</v>
      </c>
      <c r="AV105">
        <f t="shared" si="83"/>
        <v>3</v>
      </c>
      <c r="AW105">
        <f t="shared" si="84"/>
        <v>3</v>
      </c>
      <c r="AX105">
        <f t="shared" si="85"/>
        <v>3</v>
      </c>
      <c r="AY105">
        <f t="shared" si="86"/>
        <v>3</v>
      </c>
      <c r="AZ105">
        <f t="shared" si="87"/>
        <v>3</v>
      </c>
      <c r="BA105">
        <f t="shared" si="88"/>
        <v>2</v>
      </c>
      <c r="BB105">
        <f t="shared" si="89"/>
        <v>3</v>
      </c>
      <c r="BC105">
        <f t="shared" si="90"/>
        <v>3</v>
      </c>
      <c r="BD105">
        <f t="shared" si="91"/>
        <v>3</v>
      </c>
      <c r="BE105">
        <f t="shared" si="92"/>
        <v>3</v>
      </c>
      <c r="BF105">
        <f t="shared" si="93"/>
        <v>1</v>
      </c>
      <c r="BG105">
        <f t="shared" si="94"/>
        <v>2</v>
      </c>
      <c r="BH105">
        <f t="shared" si="95"/>
        <v>2</v>
      </c>
      <c r="BI105">
        <f t="shared" si="96"/>
        <v>3</v>
      </c>
      <c r="BJ105">
        <v>1000000</v>
      </c>
      <c r="BL105" s="7" t="s">
        <v>106</v>
      </c>
      <c r="BM105" s="8">
        <v>3</v>
      </c>
      <c r="BN105" s="8">
        <v>3</v>
      </c>
      <c r="BO105" s="8">
        <v>3</v>
      </c>
      <c r="BP105" s="8">
        <v>1</v>
      </c>
      <c r="BQ105" s="8">
        <v>3</v>
      </c>
      <c r="BR105" s="8">
        <v>3</v>
      </c>
      <c r="BS105" s="8">
        <v>3</v>
      </c>
      <c r="BT105" s="8">
        <v>3</v>
      </c>
      <c r="BU105" s="8">
        <v>3</v>
      </c>
      <c r="BV105" s="8">
        <v>3</v>
      </c>
      <c r="BW105" s="8">
        <v>3</v>
      </c>
      <c r="BX105" s="8">
        <v>3</v>
      </c>
      <c r="BY105" s="8">
        <v>3</v>
      </c>
      <c r="BZ105" s="8">
        <v>3</v>
      </c>
      <c r="CA105" s="8">
        <v>1</v>
      </c>
      <c r="CB105" s="8">
        <v>3</v>
      </c>
      <c r="CC105" s="8">
        <v>3</v>
      </c>
      <c r="CD105" s="8">
        <v>3</v>
      </c>
      <c r="CE105" s="8">
        <v>3</v>
      </c>
      <c r="CF105" s="8">
        <v>3</v>
      </c>
      <c r="CG105" s="8">
        <v>2</v>
      </c>
      <c r="CH105" s="8">
        <v>3</v>
      </c>
      <c r="CI105" s="8">
        <v>3</v>
      </c>
      <c r="CJ105" s="8">
        <v>3</v>
      </c>
      <c r="CK105" s="8">
        <v>3</v>
      </c>
      <c r="CL105" s="8">
        <v>1</v>
      </c>
      <c r="CM105" s="8">
        <v>2</v>
      </c>
      <c r="CN105" s="8">
        <v>2</v>
      </c>
      <c r="CO105" s="8">
        <v>3</v>
      </c>
      <c r="CP105" s="8">
        <v>1000000</v>
      </c>
    </row>
    <row r="106" spans="1:94" ht="15.75" thickBot="1" x14ac:dyDescent="0.3">
      <c r="A106" s="7" t="s">
        <v>107</v>
      </c>
      <c r="B106" s="8">
        <v>3</v>
      </c>
      <c r="C106" s="8">
        <v>3</v>
      </c>
      <c r="D106" s="8">
        <v>3</v>
      </c>
      <c r="E106" s="8">
        <v>5</v>
      </c>
      <c r="F106" s="8">
        <v>3</v>
      </c>
      <c r="G106" s="8">
        <v>3</v>
      </c>
      <c r="H106" s="8">
        <v>3</v>
      </c>
      <c r="I106" s="8">
        <v>3</v>
      </c>
      <c r="J106" s="8">
        <v>3</v>
      </c>
      <c r="K106" s="8">
        <v>3</v>
      </c>
      <c r="L106" s="8">
        <v>3</v>
      </c>
      <c r="M106" s="8">
        <v>3</v>
      </c>
      <c r="N106" s="8">
        <v>3</v>
      </c>
      <c r="O106" s="8">
        <v>3</v>
      </c>
      <c r="P106" s="8">
        <v>5</v>
      </c>
      <c r="Q106" s="8">
        <v>3</v>
      </c>
      <c r="R106" s="8">
        <v>3</v>
      </c>
      <c r="S106" s="8">
        <v>3</v>
      </c>
      <c r="T106" s="8">
        <v>3</v>
      </c>
      <c r="U106" s="8">
        <v>3</v>
      </c>
      <c r="V106" s="8">
        <v>4</v>
      </c>
      <c r="W106" s="8">
        <v>3</v>
      </c>
      <c r="X106" s="8">
        <v>3</v>
      </c>
      <c r="Y106" s="8">
        <v>3</v>
      </c>
      <c r="Z106" s="8">
        <v>3</v>
      </c>
      <c r="AA106" s="8">
        <v>5</v>
      </c>
      <c r="AB106" s="8">
        <v>4</v>
      </c>
      <c r="AC106" s="8">
        <v>4</v>
      </c>
      <c r="AD106" s="8">
        <v>3</v>
      </c>
      <c r="AE106" s="8">
        <v>1000000</v>
      </c>
      <c r="AG106">
        <f t="shared" si="68"/>
        <v>3</v>
      </c>
      <c r="AH106">
        <f t="shared" si="69"/>
        <v>3</v>
      </c>
      <c r="AI106">
        <f t="shared" si="70"/>
        <v>3</v>
      </c>
      <c r="AJ106">
        <f t="shared" si="71"/>
        <v>1</v>
      </c>
      <c r="AK106">
        <f t="shared" si="72"/>
        <v>3</v>
      </c>
      <c r="AL106">
        <f t="shared" si="73"/>
        <v>3</v>
      </c>
      <c r="AM106">
        <f t="shared" si="74"/>
        <v>3</v>
      </c>
      <c r="AN106">
        <f t="shared" si="75"/>
        <v>3</v>
      </c>
      <c r="AO106">
        <f t="shared" si="76"/>
        <v>3</v>
      </c>
      <c r="AP106">
        <f t="shared" si="77"/>
        <v>3</v>
      </c>
      <c r="AQ106">
        <f t="shared" si="78"/>
        <v>3</v>
      </c>
      <c r="AR106">
        <f t="shared" si="79"/>
        <v>3</v>
      </c>
      <c r="AS106">
        <f t="shared" si="80"/>
        <v>3</v>
      </c>
      <c r="AT106">
        <f t="shared" si="81"/>
        <v>3</v>
      </c>
      <c r="AU106">
        <f t="shared" si="82"/>
        <v>1</v>
      </c>
      <c r="AV106">
        <f t="shared" si="83"/>
        <v>3</v>
      </c>
      <c r="AW106">
        <f t="shared" si="84"/>
        <v>3</v>
      </c>
      <c r="AX106">
        <f t="shared" si="85"/>
        <v>3</v>
      </c>
      <c r="AY106">
        <f t="shared" si="86"/>
        <v>3</v>
      </c>
      <c r="AZ106">
        <f t="shared" si="87"/>
        <v>3</v>
      </c>
      <c r="BA106">
        <f t="shared" si="88"/>
        <v>2</v>
      </c>
      <c r="BB106">
        <f t="shared" si="89"/>
        <v>3</v>
      </c>
      <c r="BC106">
        <f t="shared" si="90"/>
        <v>3</v>
      </c>
      <c r="BD106">
        <f t="shared" si="91"/>
        <v>3</v>
      </c>
      <c r="BE106">
        <f t="shared" si="92"/>
        <v>3</v>
      </c>
      <c r="BF106">
        <f t="shared" si="93"/>
        <v>1</v>
      </c>
      <c r="BG106">
        <f t="shared" si="94"/>
        <v>2</v>
      </c>
      <c r="BH106">
        <f t="shared" si="95"/>
        <v>2</v>
      </c>
      <c r="BI106">
        <f t="shared" si="96"/>
        <v>3</v>
      </c>
      <c r="BJ106">
        <v>1000000</v>
      </c>
      <c r="BL106" s="7" t="s">
        <v>107</v>
      </c>
      <c r="BM106" s="8">
        <v>3</v>
      </c>
      <c r="BN106" s="8">
        <v>3</v>
      </c>
      <c r="BO106" s="8">
        <v>3</v>
      </c>
      <c r="BP106" s="8">
        <v>1</v>
      </c>
      <c r="BQ106" s="8">
        <v>3</v>
      </c>
      <c r="BR106" s="8">
        <v>3</v>
      </c>
      <c r="BS106" s="8">
        <v>3</v>
      </c>
      <c r="BT106" s="8">
        <v>3</v>
      </c>
      <c r="BU106" s="8">
        <v>3</v>
      </c>
      <c r="BV106" s="8">
        <v>3</v>
      </c>
      <c r="BW106" s="8">
        <v>3</v>
      </c>
      <c r="BX106" s="8">
        <v>3</v>
      </c>
      <c r="BY106" s="8">
        <v>3</v>
      </c>
      <c r="BZ106" s="8">
        <v>3</v>
      </c>
      <c r="CA106" s="8">
        <v>1</v>
      </c>
      <c r="CB106" s="8">
        <v>3</v>
      </c>
      <c r="CC106" s="8">
        <v>3</v>
      </c>
      <c r="CD106" s="8">
        <v>3</v>
      </c>
      <c r="CE106" s="8">
        <v>3</v>
      </c>
      <c r="CF106" s="8">
        <v>3</v>
      </c>
      <c r="CG106" s="8">
        <v>2</v>
      </c>
      <c r="CH106" s="8">
        <v>3</v>
      </c>
      <c r="CI106" s="8">
        <v>3</v>
      </c>
      <c r="CJ106" s="8">
        <v>3</v>
      </c>
      <c r="CK106" s="8">
        <v>3</v>
      </c>
      <c r="CL106" s="8">
        <v>1</v>
      </c>
      <c r="CM106" s="8">
        <v>2</v>
      </c>
      <c r="CN106" s="8">
        <v>2</v>
      </c>
      <c r="CO106" s="8">
        <v>3</v>
      </c>
      <c r="CP106" s="8">
        <v>1000000</v>
      </c>
    </row>
    <row r="107" spans="1:94" ht="15.75" thickBot="1" x14ac:dyDescent="0.3">
      <c r="A107" s="7" t="s">
        <v>108</v>
      </c>
      <c r="B107" s="8">
        <v>3</v>
      </c>
      <c r="C107" s="8">
        <v>3</v>
      </c>
      <c r="D107" s="8">
        <v>3</v>
      </c>
      <c r="E107" s="8">
        <v>5</v>
      </c>
      <c r="F107" s="8">
        <v>3</v>
      </c>
      <c r="G107" s="8">
        <v>3</v>
      </c>
      <c r="H107" s="8">
        <v>3</v>
      </c>
      <c r="I107" s="8">
        <v>3</v>
      </c>
      <c r="J107" s="8">
        <v>3</v>
      </c>
      <c r="K107" s="8">
        <v>3</v>
      </c>
      <c r="L107" s="8">
        <v>3</v>
      </c>
      <c r="M107" s="8">
        <v>3</v>
      </c>
      <c r="N107" s="8">
        <v>3</v>
      </c>
      <c r="O107" s="8">
        <v>3</v>
      </c>
      <c r="P107" s="8">
        <v>5</v>
      </c>
      <c r="Q107" s="8">
        <v>3</v>
      </c>
      <c r="R107" s="8">
        <v>3</v>
      </c>
      <c r="S107" s="8">
        <v>3</v>
      </c>
      <c r="T107" s="8">
        <v>3</v>
      </c>
      <c r="U107" s="8">
        <v>3</v>
      </c>
      <c r="V107" s="8">
        <v>4</v>
      </c>
      <c r="W107" s="8">
        <v>3</v>
      </c>
      <c r="X107" s="8">
        <v>3</v>
      </c>
      <c r="Y107" s="8">
        <v>3</v>
      </c>
      <c r="Z107" s="8">
        <v>3</v>
      </c>
      <c r="AA107" s="8">
        <v>5</v>
      </c>
      <c r="AB107" s="8">
        <v>4</v>
      </c>
      <c r="AC107" s="8">
        <v>4</v>
      </c>
      <c r="AD107" s="8">
        <v>3</v>
      </c>
      <c r="AE107" s="8">
        <v>1000000</v>
      </c>
      <c r="AG107">
        <f t="shared" si="68"/>
        <v>3</v>
      </c>
      <c r="AH107">
        <f t="shared" si="69"/>
        <v>3</v>
      </c>
      <c r="AI107">
        <f t="shared" si="70"/>
        <v>3</v>
      </c>
      <c r="AJ107">
        <f t="shared" si="71"/>
        <v>1</v>
      </c>
      <c r="AK107">
        <f t="shared" si="72"/>
        <v>3</v>
      </c>
      <c r="AL107">
        <f t="shared" si="73"/>
        <v>3</v>
      </c>
      <c r="AM107">
        <f t="shared" si="74"/>
        <v>3</v>
      </c>
      <c r="AN107">
        <f t="shared" si="75"/>
        <v>3</v>
      </c>
      <c r="AO107">
        <f t="shared" si="76"/>
        <v>3</v>
      </c>
      <c r="AP107">
        <f t="shared" si="77"/>
        <v>3</v>
      </c>
      <c r="AQ107">
        <f t="shared" si="78"/>
        <v>3</v>
      </c>
      <c r="AR107">
        <f t="shared" si="79"/>
        <v>3</v>
      </c>
      <c r="AS107">
        <f t="shared" si="80"/>
        <v>3</v>
      </c>
      <c r="AT107">
        <f t="shared" si="81"/>
        <v>3</v>
      </c>
      <c r="AU107">
        <f t="shared" si="82"/>
        <v>1</v>
      </c>
      <c r="AV107">
        <f t="shared" si="83"/>
        <v>3</v>
      </c>
      <c r="AW107">
        <f t="shared" si="84"/>
        <v>3</v>
      </c>
      <c r="AX107">
        <f t="shared" si="85"/>
        <v>3</v>
      </c>
      <c r="AY107">
        <f t="shared" si="86"/>
        <v>3</v>
      </c>
      <c r="AZ107">
        <f t="shared" si="87"/>
        <v>3</v>
      </c>
      <c r="BA107">
        <f t="shared" si="88"/>
        <v>2</v>
      </c>
      <c r="BB107">
        <f t="shared" si="89"/>
        <v>3</v>
      </c>
      <c r="BC107">
        <f t="shared" si="90"/>
        <v>3</v>
      </c>
      <c r="BD107">
        <f t="shared" si="91"/>
        <v>3</v>
      </c>
      <c r="BE107">
        <f t="shared" si="92"/>
        <v>3</v>
      </c>
      <c r="BF107">
        <f t="shared" si="93"/>
        <v>1</v>
      </c>
      <c r="BG107">
        <f t="shared" si="94"/>
        <v>2</v>
      </c>
      <c r="BH107">
        <f t="shared" si="95"/>
        <v>2</v>
      </c>
      <c r="BI107">
        <f t="shared" si="96"/>
        <v>3</v>
      </c>
      <c r="BJ107">
        <v>1000000</v>
      </c>
      <c r="BL107" s="7" t="s">
        <v>108</v>
      </c>
      <c r="BM107" s="8">
        <v>3</v>
      </c>
      <c r="BN107" s="8">
        <v>3</v>
      </c>
      <c r="BO107" s="8">
        <v>3</v>
      </c>
      <c r="BP107" s="8">
        <v>1</v>
      </c>
      <c r="BQ107" s="8">
        <v>3</v>
      </c>
      <c r="BR107" s="8">
        <v>3</v>
      </c>
      <c r="BS107" s="8">
        <v>3</v>
      </c>
      <c r="BT107" s="8">
        <v>3</v>
      </c>
      <c r="BU107" s="8">
        <v>3</v>
      </c>
      <c r="BV107" s="8">
        <v>3</v>
      </c>
      <c r="BW107" s="8">
        <v>3</v>
      </c>
      <c r="BX107" s="8">
        <v>3</v>
      </c>
      <c r="BY107" s="8">
        <v>3</v>
      </c>
      <c r="BZ107" s="8">
        <v>3</v>
      </c>
      <c r="CA107" s="8">
        <v>1</v>
      </c>
      <c r="CB107" s="8">
        <v>3</v>
      </c>
      <c r="CC107" s="8">
        <v>3</v>
      </c>
      <c r="CD107" s="8">
        <v>3</v>
      </c>
      <c r="CE107" s="8">
        <v>3</v>
      </c>
      <c r="CF107" s="8">
        <v>3</v>
      </c>
      <c r="CG107" s="8">
        <v>2</v>
      </c>
      <c r="CH107" s="8">
        <v>3</v>
      </c>
      <c r="CI107" s="8">
        <v>3</v>
      </c>
      <c r="CJ107" s="8">
        <v>3</v>
      </c>
      <c r="CK107" s="8">
        <v>3</v>
      </c>
      <c r="CL107" s="8">
        <v>1</v>
      </c>
      <c r="CM107" s="8">
        <v>2</v>
      </c>
      <c r="CN107" s="8">
        <v>2</v>
      </c>
      <c r="CO107" s="8">
        <v>3</v>
      </c>
      <c r="CP107" s="8">
        <v>1000000</v>
      </c>
    </row>
    <row r="108" spans="1:94" ht="15.75" thickBot="1" x14ac:dyDescent="0.3">
      <c r="A108" s="7" t="s">
        <v>109</v>
      </c>
      <c r="B108" s="8">
        <v>3</v>
      </c>
      <c r="C108" s="8">
        <v>3</v>
      </c>
      <c r="D108" s="8">
        <v>3</v>
      </c>
      <c r="E108" s="8">
        <v>5</v>
      </c>
      <c r="F108" s="8">
        <v>3</v>
      </c>
      <c r="G108" s="8">
        <v>3</v>
      </c>
      <c r="H108" s="8">
        <v>3</v>
      </c>
      <c r="I108" s="8">
        <v>3</v>
      </c>
      <c r="J108" s="8">
        <v>3</v>
      </c>
      <c r="K108" s="8">
        <v>3</v>
      </c>
      <c r="L108" s="8">
        <v>3</v>
      </c>
      <c r="M108" s="8">
        <v>3</v>
      </c>
      <c r="N108" s="8">
        <v>3</v>
      </c>
      <c r="O108" s="8">
        <v>3</v>
      </c>
      <c r="P108" s="8">
        <v>5</v>
      </c>
      <c r="Q108" s="8">
        <v>3</v>
      </c>
      <c r="R108" s="8">
        <v>3</v>
      </c>
      <c r="S108" s="8">
        <v>3</v>
      </c>
      <c r="T108" s="8">
        <v>3</v>
      </c>
      <c r="U108" s="8">
        <v>3</v>
      </c>
      <c r="V108" s="8">
        <v>4</v>
      </c>
      <c r="W108" s="8">
        <v>3</v>
      </c>
      <c r="X108" s="8">
        <v>3</v>
      </c>
      <c r="Y108" s="8">
        <v>3</v>
      </c>
      <c r="Z108" s="8">
        <v>3</v>
      </c>
      <c r="AA108" s="8">
        <v>5</v>
      </c>
      <c r="AB108" s="8">
        <v>4</v>
      </c>
      <c r="AC108" s="8">
        <v>4</v>
      </c>
      <c r="AD108" s="8">
        <v>3</v>
      </c>
      <c r="AE108" s="8">
        <v>1000000</v>
      </c>
      <c r="AG108">
        <f t="shared" si="68"/>
        <v>3</v>
      </c>
      <c r="AH108">
        <f t="shared" si="69"/>
        <v>3</v>
      </c>
      <c r="AI108">
        <f t="shared" si="70"/>
        <v>3</v>
      </c>
      <c r="AJ108">
        <f t="shared" si="71"/>
        <v>1</v>
      </c>
      <c r="AK108">
        <f t="shared" si="72"/>
        <v>3</v>
      </c>
      <c r="AL108">
        <f t="shared" si="73"/>
        <v>3</v>
      </c>
      <c r="AM108">
        <f t="shared" si="74"/>
        <v>3</v>
      </c>
      <c r="AN108">
        <f t="shared" si="75"/>
        <v>3</v>
      </c>
      <c r="AO108">
        <f t="shared" si="76"/>
        <v>3</v>
      </c>
      <c r="AP108">
        <f t="shared" si="77"/>
        <v>3</v>
      </c>
      <c r="AQ108">
        <f t="shared" si="78"/>
        <v>3</v>
      </c>
      <c r="AR108">
        <f t="shared" si="79"/>
        <v>3</v>
      </c>
      <c r="AS108">
        <f t="shared" si="80"/>
        <v>3</v>
      </c>
      <c r="AT108">
        <f t="shared" si="81"/>
        <v>3</v>
      </c>
      <c r="AU108">
        <f t="shared" si="82"/>
        <v>1</v>
      </c>
      <c r="AV108">
        <f t="shared" si="83"/>
        <v>3</v>
      </c>
      <c r="AW108">
        <f t="shared" si="84"/>
        <v>3</v>
      </c>
      <c r="AX108">
        <f t="shared" si="85"/>
        <v>3</v>
      </c>
      <c r="AY108">
        <f t="shared" si="86"/>
        <v>3</v>
      </c>
      <c r="AZ108">
        <f t="shared" si="87"/>
        <v>3</v>
      </c>
      <c r="BA108">
        <f t="shared" si="88"/>
        <v>2</v>
      </c>
      <c r="BB108">
        <f t="shared" si="89"/>
        <v>3</v>
      </c>
      <c r="BC108">
        <f t="shared" si="90"/>
        <v>3</v>
      </c>
      <c r="BD108">
        <f t="shared" si="91"/>
        <v>3</v>
      </c>
      <c r="BE108">
        <f t="shared" si="92"/>
        <v>3</v>
      </c>
      <c r="BF108">
        <f t="shared" si="93"/>
        <v>1</v>
      </c>
      <c r="BG108">
        <f t="shared" si="94"/>
        <v>2</v>
      </c>
      <c r="BH108">
        <f t="shared" si="95"/>
        <v>2</v>
      </c>
      <c r="BI108">
        <f t="shared" si="96"/>
        <v>3</v>
      </c>
      <c r="BJ108">
        <v>1000000</v>
      </c>
      <c r="BL108" s="7" t="s">
        <v>109</v>
      </c>
      <c r="BM108" s="8">
        <v>3</v>
      </c>
      <c r="BN108" s="8">
        <v>3</v>
      </c>
      <c r="BO108" s="8">
        <v>3</v>
      </c>
      <c r="BP108" s="8">
        <v>1</v>
      </c>
      <c r="BQ108" s="8">
        <v>3</v>
      </c>
      <c r="BR108" s="8">
        <v>3</v>
      </c>
      <c r="BS108" s="8">
        <v>3</v>
      </c>
      <c r="BT108" s="8">
        <v>3</v>
      </c>
      <c r="BU108" s="8">
        <v>3</v>
      </c>
      <c r="BV108" s="8">
        <v>3</v>
      </c>
      <c r="BW108" s="8">
        <v>3</v>
      </c>
      <c r="BX108" s="8">
        <v>3</v>
      </c>
      <c r="BY108" s="8">
        <v>3</v>
      </c>
      <c r="BZ108" s="8">
        <v>3</v>
      </c>
      <c r="CA108" s="8">
        <v>1</v>
      </c>
      <c r="CB108" s="8">
        <v>3</v>
      </c>
      <c r="CC108" s="8">
        <v>3</v>
      </c>
      <c r="CD108" s="8">
        <v>3</v>
      </c>
      <c r="CE108" s="8">
        <v>3</v>
      </c>
      <c r="CF108" s="8">
        <v>3</v>
      </c>
      <c r="CG108" s="8">
        <v>2</v>
      </c>
      <c r="CH108" s="8">
        <v>3</v>
      </c>
      <c r="CI108" s="8">
        <v>3</v>
      </c>
      <c r="CJ108" s="8">
        <v>3</v>
      </c>
      <c r="CK108" s="8">
        <v>3</v>
      </c>
      <c r="CL108" s="8">
        <v>1</v>
      </c>
      <c r="CM108" s="8">
        <v>2</v>
      </c>
      <c r="CN108" s="8">
        <v>2</v>
      </c>
      <c r="CO108" s="8">
        <v>3</v>
      </c>
      <c r="CP108" s="8">
        <v>1000000</v>
      </c>
    </row>
    <row r="109" spans="1:94" ht="15.75" thickBot="1" x14ac:dyDescent="0.3">
      <c r="A109" s="7" t="s">
        <v>110</v>
      </c>
      <c r="B109" s="8">
        <v>3</v>
      </c>
      <c r="C109" s="8">
        <v>3</v>
      </c>
      <c r="D109" s="8">
        <v>3</v>
      </c>
      <c r="E109" s="8">
        <v>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3</v>
      </c>
      <c r="L109" s="8">
        <v>3</v>
      </c>
      <c r="M109" s="8">
        <v>3</v>
      </c>
      <c r="N109" s="8">
        <v>3</v>
      </c>
      <c r="O109" s="8">
        <v>3</v>
      </c>
      <c r="P109" s="8">
        <v>5</v>
      </c>
      <c r="Q109" s="8">
        <v>3</v>
      </c>
      <c r="R109" s="8">
        <v>3</v>
      </c>
      <c r="S109" s="8">
        <v>3</v>
      </c>
      <c r="T109" s="8">
        <v>3</v>
      </c>
      <c r="U109" s="8">
        <v>3</v>
      </c>
      <c r="V109" s="8">
        <v>4</v>
      </c>
      <c r="W109" s="8">
        <v>3</v>
      </c>
      <c r="X109" s="8">
        <v>3</v>
      </c>
      <c r="Y109" s="8">
        <v>3</v>
      </c>
      <c r="Z109" s="8">
        <v>3</v>
      </c>
      <c r="AA109" s="8">
        <v>5</v>
      </c>
      <c r="AB109" s="8">
        <v>4</v>
      </c>
      <c r="AC109" s="8">
        <v>4</v>
      </c>
      <c r="AD109" s="8">
        <v>3</v>
      </c>
      <c r="AE109" s="8">
        <v>1000000</v>
      </c>
      <c r="AG109">
        <f t="shared" si="68"/>
        <v>3</v>
      </c>
      <c r="AH109">
        <f t="shared" si="69"/>
        <v>3</v>
      </c>
      <c r="AI109">
        <f t="shared" si="70"/>
        <v>3</v>
      </c>
      <c r="AJ109">
        <f t="shared" si="71"/>
        <v>1</v>
      </c>
      <c r="AK109">
        <f t="shared" si="72"/>
        <v>3</v>
      </c>
      <c r="AL109">
        <f t="shared" si="73"/>
        <v>3</v>
      </c>
      <c r="AM109">
        <f t="shared" si="74"/>
        <v>3</v>
      </c>
      <c r="AN109">
        <f t="shared" si="75"/>
        <v>3</v>
      </c>
      <c r="AO109">
        <f t="shared" si="76"/>
        <v>3</v>
      </c>
      <c r="AP109">
        <f t="shared" si="77"/>
        <v>3</v>
      </c>
      <c r="AQ109">
        <f t="shared" si="78"/>
        <v>3</v>
      </c>
      <c r="AR109">
        <f t="shared" si="79"/>
        <v>3</v>
      </c>
      <c r="AS109">
        <f t="shared" si="80"/>
        <v>3</v>
      </c>
      <c r="AT109">
        <f t="shared" si="81"/>
        <v>3</v>
      </c>
      <c r="AU109">
        <f t="shared" si="82"/>
        <v>1</v>
      </c>
      <c r="AV109">
        <f t="shared" si="83"/>
        <v>3</v>
      </c>
      <c r="AW109">
        <f t="shared" si="84"/>
        <v>3</v>
      </c>
      <c r="AX109">
        <f t="shared" si="85"/>
        <v>3</v>
      </c>
      <c r="AY109">
        <f t="shared" si="86"/>
        <v>3</v>
      </c>
      <c r="AZ109">
        <f t="shared" si="87"/>
        <v>3</v>
      </c>
      <c r="BA109">
        <f t="shared" si="88"/>
        <v>2</v>
      </c>
      <c r="BB109">
        <f t="shared" si="89"/>
        <v>3</v>
      </c>
      <c r="BC109">
        <f t="shared" si="90"/>
        <v>3</v>
      </c>
      <c r="BD109">
        <f t="shared" si="91"/>
        <v>3</v>
      </c>
      <c r="BE109">
        <f t="shared" si="92"/>
        <v>3</v>
      </c>
      <c r="BF109">
        <f t="shared" si="93"/>
        <v>1</v>
      </c>
      <c r="BG109">
        <f t="shared" si="94"/>
        <v>2</v>
      </c>
      <c r="BH109">
        <f t="shared" si="95"/>
        <v>2</v>
      </c>
      <c r="BI109">
        <f t="shared" si="96"/>
        <v>3</v>
      </c>
      <c r="BJ109">
        <v>1000000</v>
      </c>
      <c r="BL109" s="7" t="s">
        <v>110</v>
      </c>
      <c r="BM109" s="8">
        <v>3</v>
      </c>
      <c r="BN109" s="8">
        <v>3</v>
      </c>
      <c r="BO109" s="8">
        <v>3</v>
      </c>
      <c r="BP109" s="8">
        <v>1</v>
      </c>
      <c r="BQ109" s="8">
        <v>3</v>
      </c>
      <c r="BR109" s="8">
        <v>3</v>
      </c>
      <c r="BS109" s="8">
        <v>3</v>
      </c>
      <c r="BT109" s="8">
        <v>3</v>
      </c>
      <c r="BU109" s="8">
        <v>3</v>
      </c>
      <c r="BV109" s="8">
        <v>3</v>
      </c>
      <c r="BW109" s="8">
        <v>3</v>
      </c>
      <c r="BX109" s="8">
        <v>3</v>
      </c>
      <c r="BY109" s="8">
        <v>3</v>
      </c>
      <c r="BZ109" s="8">
        <v>3</v>
      </c>
      <c r="CA109" s="8">
        <v>1</v>
      </c>
      <c r="CB109" s="8">
        <v>3</v>
      </c>
      <c r="CC109" s="8">
        <v>3</v>
      </c>
      <c r="CD109" s="8">
        <v>3</v>
      </c>
      <c r="CE109" s="8">
        <v>3</v>
      </c>
      <c r="CF109" s="8">
        <v>3</v>
      </c>
      <c r="CG109" s="8">
        <v>2</v>
      </c>
      <c r="CH109" s="8">
        <v>3</v>
      </c>
      <c r="CI109" s="8">
        <v>3</v>
      </c>
      <c r="CJ109" s="8">
        <v>3</v>
      </c>
      <c r="CK109" s="8">
        <v>3</v>
      </c>
      <c r="CL109" s="8">
        <v>1</v>
      </c>
      <c r="CM109" s="8">
        <v>2</v>
      </c>
      <c r="CN109" s="8">
        <v>2</v>
      </c>
      <c r="CO109" s="8">
        <v>3</v>
      </c>
      <c r="CP109" s="8">
        <v>1000000</v>
      </c>
    </row>
    <row r="110" spans="1:94" ht="15.75" thickBot="1" x14ac:dyDescent="0.3">
      <c r="A110" s="7" t="s">
        <v>111</v>
      </c>
      <c r="B110" s="8">
        <v>3</v>
      </c>
      <c r="C110" s="8">
        <v>3</v>
      </c>
      <c r="D110" s="8">
        <v>3</v>
      </c>
      <c r="E110" s="8">
        <v>5</v>
      </c>
      <c r="F110" s="8">
        <v>3</v>
      </c>
      <c r="G110" s="8">
        <v>3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3</v>
      </c>
      <c r="N110" s="8">
        <v>3</v>
      </c>
      <c r="O110" s="8">
        <v>3</v>
      </c>
      <c r="P110" s="8">
        <v>5</v>
      </c>
      <c r="Q110" s="8">
        <v>3</v>
      </c>
      <c r="R110" s="8">
        <v>3</v>
      </c>
      <c r="S110" s="8">
        <v>3</v>
      </c>
      <c r="T110" s="8">
        <v>3</v>
      </c>
      <c r="U110" s="8">
        <v>3</v>
      </c>
      <c r="V110" s="8">
        <v>4</v>
      </c>
      <c r="W110" s="8">
        <v>3</v>
      </c>
      <c r="X110" s="8">
        <v>3</v>
      </c>
      <c r="Y110" s="8">
        <v>3</v>
      </c>
      <c r="Z110" s="8">
        <v>3</v>
      </c>
      <c r="AA110" s="8">
        <v>5</v>
      </c>
      <c r="AB110" s="8">
        <v>4</v>
      </c>
      <c r="AC110" s="8">
        <v>4</v>
      </c>
      <c r="AD110" s="8">
        <v>3</v>
      </c>
      <c r="AE110" s="8">
        <v>1000000</v>
      </c>
      <c r="AG110">
        <f t="shared" si="68"/>
        <v>3</v>
      </c>
      <c r="AH110">
        <f t="shared" si="69"/>
        <v>3</v>
      </c>
      <c r="AI110">
        <f t="shared" si="70"/>
        <v>3</v>
      </c>
      <c r="AJ110">
        <f t="shared" si="71"/>
        <v>1</v>
      </c>
      <c r="AK110">
        <f t="shared" si="72"/>
        <v>3</v>
      </c>
      <c r="AL110">
        <f t="shared" si="73"/>
        <v>3</v>
      </c>
      <c r="AM110">
        <f t="shared" si="74"/>
        <v>3</v>
      </c>
      <c r="AN110">
        <f t="shared" si="75"/>
        <v>3</v>
      </c>
      <c r="AO110">
        <f t="shared" si="76"/>
        <v>3</v>
      </c>
      <c r="AP110">
        <f t="shared" si="77"/>
        <v>3</v>
      </c>
      <c r="AQ110">
        <f t="shared" si="78"/>
        <v>3</v>
      </c>
      <c r="AR110">
        <f t="shared" si="79"/>
        <v>3</v>
      </c>
      <c r="AS110">
        <f t="shared" si="80"/>
        <v>3</v>
      </c>
      <c r="AT110">
        <f t="shared" si="81"/>
        <v>3</v>
      </c>
      <c r="AU110">
        <f t="shared" si="82"/>
        <v>1</v>
      </c>
      <c r="AV110">
        <f t="shared" si="83"/>
        <v>3</v>
      </c>
      <c r="AW110">
        <f t="shared" si="84"/>
        <v>3</v>
      </c>
      <c r="AX110">
        <f t="shared" si="85"/>
        <v>3</v>
      </c>
      <c r="AY110">
        <f t="shared" si="86"/>
        <v>3</v>
      </c>
      <c r="AZ110">
        <f t="shared" si="87"/>
        <v>3</v>
      </c>
      <c r="BA110">
        <f t="shared" si="88"/>
        <v>2</v>
      </c>
      <c r="BB110">
        <f t="shared" si="89"/>
        <v>3</v>
      </c>
      <c r="BC110">
        <f t="shared" si="90"/>
        <v>3</v>
      </c>
      <c r="BD110">
        <f t="shared" si="91"/>
        <v>3</v>
      </c>
      <c r="BE110">
        <f t="shared" si="92"/>
        <v>3</v>
      </c>
      <c r="BF110">
        <f t="shared" si="93"/>
        <v>1</v>
      </c>
      <c r="BG110">
        <f t="shared" si="94"/>
        <v>2</v>
      </c>
      <c r="BH110">
        <f t="shared" si="95"/>
        <v>2</v>
      </c>
      <c r="BI110">
        <f t="shared" si="96"/>
        <v>3</v>
      </c>
      <c r="BJ110">
        <v>1000000</v>
      </c>
      <c r="BL110" s="7" t="s">
        <v>111</v>
      </c>
      <c r="BM110" s="8">
        <v>3</v>
      </c>
      <c r="BN110" s="8">
        <v>3</v>
      </c>
      <c r="BO110" s="8">
        <v>3</v>
      </c>
      <c r="BP110" s="8">
        <v>1</v>
      </c>
      <c r="BQ110" s="8">
        <v>3</v>
      </c>
      <c r="BR110" s="8">
        <v>3</v>
      </c>
      <c r="BS110" s="8">
        <v>3</v>
      </c>
      <c r="BT110" s="8">
        <v>3</v>
      </c>
      <c r="BU110" s="8">
        <v>3</v>
      </c>
      <c r="BV110" s="8">
        <v>3</v>
      </c>
      <c r="BW110" s="8">
        <v>3</v>
      </c>
      <c r="BX110" s="8">
        <v>3</v>
      </c>
      <c r="BY110" s="8">
        <v>3</v>
      </c>
      <c r="BZ110" s="8">
        <v>3</v>
      </c>
      <c r="CA110" s="8">
        <v>1</v>
      </c>
      <c r="CB110" s="8">
        <v>3</v>
      </c>
      <c r="CC110" s="8">
        <v>3</v>
      </c>
      <c r="CD110" s="8">
        <v>3</v>
      </c>
      <c r="CE110" s="8">
        <v>3</v>
      </c>
      <c r="CF110" s="8">
        <v>3</v>
      </c>
      <c r="CG110" s="8">
        <v>2</v>
      </c>
      <c r="CH110" s="8">
        <v>3</v>
      </c>
      <c r="CI110" s="8">
        <v>3</v>
      </c>
      <c r="CJ110" s="8">
        <v>3</v>
      </c>
      <c r="CK110" s="8">
        <v>3</v>
      </c>
      <c r="CL110" s="8">
        <v>1</v>
      </c>
      <c r="CM110" s="8">
        <v>2</v>
      </c>
      <c r="CN110" s="8">
        <v>2</v>
      </c>
      <c r="CO110" s="8">
        <v>3</v>
      </c>
      <c r="CP110" s="8">
        <v>1000000</v>
      </c>
    </row>
    <row r="111" spans="1:94" ht="15.75" thickBot="1" x14ac:dyDescent="0.3">
      <c r="A111" s="7" t="s">
        <v>333</v>
      </c>
      <c r="B111" s="8">
        <v>3</v>
      </c>
      <c r="C111" s="8">
        <v>3</v>
      </c>
      <c r="D111" s="8">
        <v>3</v>
      </c>
      <c r="E111" s="8">
        <v>5</v>
      </c>
      <c r="F111" s="8">
        <v>3</v>
      </c>
      <c r="G111" s="8">
        <v>3</v>
      </c>
      <c r="H111" s="8">
        <v>3</v>
      </c>
      <c r="I111" s="8">
        <v>3</v>
      </c>
      <c r="J111" s="8">
        <v>3</v>
      </c>
      <c r="K111" s="8">
        <v>3</v>
      </c>
      <c r="L111" s="8">
        <v>3</v>
      </c>
      <c r="M111" s="8">
        <v>3</v>
      </c>
      <c r="N111" s="8">
        <v>3</v>
      </c>
      <c r="O111" s="8">
        <v>3</v>
      </c>
      <c r="P111" s="8">
        <v>5</v>
      </c>
      <c r="Q111" s="8">
        <v>3</v>
      </c>
      <c r="R111" s="8">
        <v>3</v>
      </c>
      <c r="S111" s="8">
        <v>3</v>
      </c>
      <c r="T111" s="8">
        <v>3</v>
      </c>
      <c r="U111" s="8">
        <v>3</v>
      </c>
      <c r="V111" s="8">
        <v>4</v>
      </c>
      <c r="W111" s="8">
        <v>3</v>
      </c>
      <c r="X111" s="8">
        <v>3</v>
      </c>
      <c r="Y111" s="8">
        <v>3</v>
      </c>
      <c r="Z111" s="8">
        <v>3</v>
      </c>
      <c r="AA111" s="8">
        <v>5</v>
      </c>
      <c r="AB111" s="8">
        <v>4</v>
      </c>
      <c r="AC111" s="8">
        <v>4</v>
      </c>
      <c r="AD111" s="8">
        <v>3</v>
      </c>
      <c r="AE111" s="8">
        <v>1000000</v>
      </c>
      <c r="AG111">
        <f t="shared" si="68"/>
        <v>3</v>
      </c>
      <c r="AH111">
        <f t="shared" si="69"/>
        <v>3</v>
      </c>
      <c r="AI111">
        <f t="shared" si="70"/>
        <v>3</v>
      </c>
      <c r="AJ111">
        <f t="shared" si="71"/>
        <v>1</v>
      </c>
      <c r="AK111">
        <f t="shared" si="72"/>
        <v>3</v>
      </c>
      <c r="AL111">
        <f t="shared" si="73"/>
        <v>3</v>
      </c>
      <c r="AM111">
        <f t="shared" si="74"/>
        <v>3</v>
      </c>
      <c r="AN111">
        <f t="shared" si="75"/>
        <v>3</v>
      </c>
      <c r="AO111">
        <f t="shared" si="76"/>
        <v>3</v>
      </c>
      <c r="AP111">
        <f t="shared" si="77"/>
        <v>3</v>
      </c>
      <c r="AQ111">
        <f t="shared" si="78"/>
        <v>3</v>
      </c>
      <c r="AR111">
        <f t="shared" si="79"/>
        <v>3</v>
      </c>
      <c r="AS111">
        <f t="shared" si="80"/>
        <v>3</v>
      </c>
      <c r="AT111">
        <f t="shared" si="81"/>
        <v>3</v>
      </c>
      <c r="AU111">
        <f t="shared" si="82"/>
        <v>1</v>
      </c>
      <c r="AV111">
        <f t="shared" si="83"/>
        <v>3</v>
      </c>
      <c r="AW111">
        <f t="shared" si="84"/>
        <v>3</v>
      </c>
      <c r="AX111">
        <f t="shared" si="85"/>
        <v>3</v>
      </c>
      <c r="AY111">
        <f t="shared" si="86"/>
        <v>3</v>
      </c>
      <c r="AZ111">
        <f t="shared" si="87"/>
        <v>3</v>
      </c>
      <c r="BA111">
        <f t="shared" si="88"/>
        <v>2</v>
      </c>
      <c r="BB111">
        <f t="shared" si="89"/>
        <v>3</v>
      </c>
      <c r="BC111">
        <f t="shared" si="90"/>
        <v>3</v>
      </c>
      <c r="BD111">
        <f t="shared" si="91"/>
        <v>3</v>
      </c>
      <c r="BE111">
        <f t="shared" si="92"/>
        <v>3</v>
      </c>
      <c r="BF111">
        <f t="shared" si="93"/>
        <v>1</v>
      </c>
      <c r="BG111">
        <f t="shared" si="94"/>
        <v>2</v>
      </c>
      <c r="BH111">
        <f t="shared" si="95"/>
        <v>2</v>
      </c>
      <c r="BI111">
        <f t="shared" si="96"/>
        <v>3</v>
      </c>
      <c r="BJ111">
        <v>1000000</v>
      </c>
      <c r="BL111" s="7" t="s">
        <v>333</v>
      </c>
      <c r="BM111" s="8">
        <v>3</v>
      </c>
      <c r="BN111" s="8">
        <v>3</v>
      </c>
      <c r="BO111" s="8">
        <v>3</v>
      </c>
      <c r="BP111" s="8">
        <v>1</v>
      </c>
      <c r="BQ111" s="8">
        <v>3</v>
      </c>
      <c r="BR111" s="8">
        <v>3</v>
      </c>
      <c r="BS111" s="8">
        <v>3</v>
      </c>
      <c r="BT111" s="8">
        <v>3</v>
      </c>
      <c r="BU111" s="8">
        <v>3</v>
      </c>
      <c r="BV111" s="8">
        <v>3</v>
      </c>
      <c r="BW111" s="8">
        <v>3</v>
      </c>
      <c r="BX111" s="8">
        <v>3</v>
      </c>
      <c r="BY111" s="8">
        <v>3</v>
      </c>
      <c r="BZ111" s="8">
        <v>3</v>
      </c>
      <c r="CA111" s="8">
        <v>1</v>
      </c>
      <c r="CB111" s="8">
        <v>3</v>
      </c>
      <c r="CC111" s="8">
        <v>3</v>
      </c>
      <c r="CD111" s="8">
        <v>3</v>
      </c>
      <c r="CE111" s="8">
        <v>3</v>
      </c>
      <c r="CF111" s="8">
        <v>3</v>
      </c>
      <c r="CG111" s="8">
        <v>2</v>
      </c>
      <c r="CH111" s="8">
        <v>3</v>
      </c>
      <c r="CI111" s="8">
        <v>3</v>
      </c>
      <c r="CJ111" s="8">
        <v>3</v>
      </c>
      <c r="CK111" s="8">
        <v>3</v>
      </c>
      <c r="CL111" s="8">
        <v>1</v>
      </c>
      <c r="CM111" s="8">
        <v>2</v>
      </c>
      <c r="CN111" s="8">
        <v>2</v>
      </c>
      <c r="CO111" s="8">
        <v>3</v>
      </c>
      <c r="CP111" s="8">
        <v>1000000</v>
      </c>
    </row>
    <row r="112" spans="1:94" ht="15.75" thickBot="1" x14ac:dyDescent="0.3">
      <c r="A112" s="7" t="s">
        <v>334</v>
      </c>
      <c r="B112" s="8">
        <v>3</v>
      </c>
      <c r="C112" s="8">
        <v>3</v>
      </c>
      <c r="D112" s="8">
        <v>3</v>
      </c>
      <c r="E112" s="8">
        <v>5</v>
      </c>
      <c r="F112" s="8">
        <v>3</v>
      </c>
      <c r="G112" s="8">
        <v>3</v>
      </c>
      <c r="H112" s="8">
        <v>3</v>
      </c>
      <c r="I112" s="8">
        <v>3</v>
      </c>
      <c r="J112" s="8">
        <v>3</v>
      </c>
      <c r="K112" s="8">
        <v>3</v>
      </c>
      <c r="L112" s="8">
        <v>3</v>
      </c>
      <c r="M112" s="8">
        <v>3</v>
      </c>
      <c r="N112" s="8">
        <v>3</v>
      </c>
      <c r="O112" s="8">
        <v>3</v>
      </c>
      <c r="P112" s="8">
        <v>5</v>
      </c>
      <c r="Q112" s="8">
        <v>3</v>
      </c>
      <c r="R112" s="8">
        <v>3</v>
      </c>
      <c r="S112" s="8">
        <v>3</v>
      </c>
      <c r="T112" s="8">
        <v>3</v>
      </c>
      <c r="U112" s="8">
        <v>3</v>
      </c>
      <c r="V112" s="8">
        <v>4</v>
      </c>
      <c r="W112" s="8">
        <v>3</v>
      </c>
      <c r="X112" s="8">
        <v>3</v>
      </c>
      <c r="Y112" s="8">
        <v>3</v>
      </c>
      <c r="Z112" s="8">
        <v>3</v>
      </c>
      <c r="AA112" s="8">
        <v>5</v>
      </c>
      <c r="AB112" s="8">
        <v>4</v>
      </c>
      <c r="AC112" s="8">
        <v>4</v>
      </c>
      <c r="AD112" s="8">
        <v>3</v>
      </c>
      <c r="AE112" s="8">
        <v>1000000</v>
      </c>
      <c r="AG112">
        <f t="shared" si="68"/>
        <v>3</v>
      </c>
      <c r="AH112">
        <f t="shared" si="69"/>
        <v>3</v>
      </c>
      <c r="AI112">
        <f t="shared" si="70"/>
        <v>3</v>
      </c>
      <c r="AJ112">
        <f t="shared" si="71"/>
        <v>1</v>
      </c>
      <c r="AK112">
        <f t="shared" si="72"/>
        <v>3</v>
      </c>
      <c r="AL112">
        <f t="shared" si="73"/>
        <v>3</v>
      </c>
      <c r="AM112">
        <f t="shared" si="74"/>
        <v>3</v>
      </c>
      <c r="AN112">
        <f t="shared" si="75"/>
        <v>3</v>
      </c>
      <c r="AO112">
        <f t="shared" si="76"/>
        <v>3</v>
      </c>
      <c r="AP112">
        <f t="shared" si="77"/>
        <v>3</v>
      </c>
      <c r="AQ112">
        <f t="shared" si="78"/>
        <v>3</v>
      </c>
      <c r="AR112">
        <f t="shared" si="79"/>
        <v>3</v>
      </c>
      <c r="AS112">
        <f t="shared" si="80"/>
        <v>3</v>
      </c>
      <c r="AT112">
        <f t="shared" si="81"/>
        <v>3</v>
      </c>
      <c r="AU112">
        <f t="shared" si="82"/>
        <v>1</v>
      </c>
      <c r="AV112">
        <f t="shared" si="83"/>
        <v>3</v>
      </c>
      <c r="AW112">
        <f t="shared" si="84"/>
        <v>3</v>
      </c>
      <c r="AX112">
        <f t="shared" si="85"/>
        <v>3</v>
      </c>
      <c r="AY112">
        <f t="shared" si="86"/>
        <v>3</v>
      </c>
      <c r="AZ112">
        <f t="shared" si="87"/>
        <v>3</v>
      </c>
      <c r="BA112">
        <f t="shared" si="88"/>
        <v>2</v>
      </c>
      <c r="BB112">
        <f t="shared" si="89"/>
        <v>3</v>
      </c>
      <c r="BC112">
        <f t="shared" si="90"/>
        <v>3</v>
      </c>
      <c r="BD112">
        <f t="shared" si="91"/>
        <v>3</v>
      </c>
      <c r="BE112">
        <f t="shared" si="92"/>
        <v>3</v>
      </c>
      <c r="BF112">
        <f t="shared" si="93"/>
        <v>1</v>
      </c>
      <c r="BG112">
        <f t="shared" si="94"/>
        <v>2</v>
      </c>
      <c r="BH112">
        <f t="shared" si="95"/>
        <v>2</v>
      </c>
      <c r="BI112">
        <f t="shared" si="96"/>
        <v>3</v>
      </c>
      <c r="BJ112">
        <v>1000000</v>
      </c>
      <c r="BL112" s="7" t="s">
        <v>334</v>
      </c>
      <c r="BM112" s="8">
        <v>3</v>
      </c>
      <c r="BN112" s="8">
        <v>3</v>
      </c>
      <c r="BO112" s="8">
        <v>3</v>
      </c>
      <c r="BP112" s="8">
        <v>1</v>
      </c>
      <c r="BQ112" s="8">
        <v>3</v>
      </c>
      <c r="BR112" s="8">
        <v>3</v>
      </c>
      <c r="BS112" s="8">
        <v>3</v>
      </c>
      <c r="BT112" s="8">
        <v>3</v>
      </c>
      <c r="BU112" s="8">
        <v>3</v>
      </c>
      <c r="BV112" s="8">
        <v>3</v>
      </c>
      <c r="BW112" s="8">
        <v>3</v>
      </c>
      <c r="BX112" s="8">
        <v>3</v>
      </c>
      <c r="BY112" s="8">
        <v>3</v>
      </c>
      <c r="BZ112" s="8">
        <v>3</v>
      </c>
      <c r="CA112" s="8">
        <v>1</v>
      </c>
      <c r="CB112" s="8">
        <v>3</v>
      </c>
      <c r="CC112" s="8">
        <v>3</v>
      </c>
      <c r="CD112" s="8">
        <v>3</v>
      </c>
      <c r="CE112" s="8">
        <v>3</v>
      </c>
      <c r="CF112" s="8">
        <v>3</v>
      </c>
      <c r="CG112" s="8">
        <v>2</v>
      </c>
      <c r="CH112" s="8">
        <v>3</v>
      </c>
      <c r="CI112" s="8">
        <v>3</v>
      </c>
      <c r="CJ112" s="8">
        <v>3</v>
      </c>
      <c r="CK112" s="8">
        <v>3</v>
      </c>
      <c r="CL112" s="8">
        <v>1</v>
      </c>
      <c r="CM112" s="8">
        <v>2</v>
      </c>
      <c r="CN112" s="8">
        <v>2</v>
      </c>
      <c r="CO112" s="8">
        <v>3</v>
      </c>
      <c r="CP112" s="8">
        <v>1000000</v>
      </c>
    </row>
    <row r="113" spans="1:94" ht="15.75" thickBot="1" x14ac:dyDescent="0.3">
      <c r="A113" s="7" t="s">
        <v>335</v>
      </c>
      <c r="B113" s="8">
        <v>3</v>
      </c>
      <c r="C113" s="8">
        <v>3</v>
      </c>
      <c r="D113" s="8">
        <v>3</v>
      </c>
      <c r="E113" s="8">
        <v>5</v>
      </c>
      <c r="F113" s="8">
        <v>3</v>
      </c>
      <c r="G113" s="8">
        <v>3</v>
      </c>
      <c r="H113" s="8">
        <v>3</v>
      </c>
      <c r="I113" s="8">
        <v>3</v>
      </c>
      <c r="J113" s="8">
        <v>3</v>
      </c>
      <c r="K113" s="8">
        <v>3</v>
      </c>
      <c r="L113" s="8">
        <v>3</v>
      </c>
      <c r="M113" s="8">
        <v>3</v>
      </c>
      <c r="N113" s="8">
        <v>3</v>
      </c>
      <c r="O113" s="8">
        <v>3</v>
      </c>
      <c r="P113" s="8">
        <v>5</v>
      </c>
      <c r="Q113" s="8">
        <v>3</v>
      </c>
      <c r="R113" s="8">
        <v>3</v>
      </c>
      <c r="S113" s="8">
        <v>3</v>
      </c>
      <c r="T113" s="8">
        <v>3</v>
      </c>
      <c r="U113" s="8">
        <v>3</v>
      </c>
      <c r="V113" s="8">
        <v>4</v>
      </c>
      <c r="W113" s="8">
        <v>3</v>
      </c>
      <c r="X113" s="8">
        <v>3</v>
      </c>
      <c r="Y113" s="8">
        <v>3</v>
      </c>
      <c r="Z113" s="8">
        <v>3</v>
      </c>
      <c r="AA113" s="8">
        <v>5</v>
      </c>
      <c r="AB113" s="8">
        <v>4</v>
      </c>
      <c r="AC113" s="8">
        <v>4</v>
      </c>
      <c r="AD113" s="8">
        <v>3</v>
      </c>
      <c r="AE113" s="8">
        <v>1000000</v>
      </c>
      <c r="AG113">
        <f t="shared" si="68"/>
        <v>3</v>
      </c>
      <c r="AH113">
        <f t="shared" si="69"/>
        <v>3</v>
      </c>
      <c r="AI113">
        <f t="shared" si="70"/>
        <v>3</v>
      </c>
      <c r="AJ113">
        <f t="shared" si="71"/>
        <v>1</v>
      </c>
      <c r="AK113">
        <f t="shared" si="72"/>
        <v>3</v>
      </c>
      <c r="AL113">
        <f t="shared" si="73"/>
        <v>3</v>
      </c>
      <c r="AM113">
        <f t="shared" si="74"/>
        <v>3</v>
      </c>
      <c r="AN113">
        <f t="shared" si="75"/>
        <v>3</v>
      </c>
      <c r="AO113">
        <f t="shared" si="76"/>
        <v>3</v>
      </c>
      <c r="AP113">
        <f t="shared" si="77"/>
        <v>3</v>
      </c>
      <c r="AQ113">
        <f t="shared" si="78"/>
        <v>3</v>
      </c>
      <c r="AR113">
        <f t="shared" si="79"/>
        <v>3</v>
      </c>
      <c r="AS113">
        <f t="shared" si="80"/>
        <v>3</v>
      </c>
      <c r="AT113">
        <f t="shared" si="81"/>
        <v>3</v>
      </c>
      <c r="AU113">
        <f t="shared" si="82"/>
        <v>1</v>
      </c>
      <c r="AV113">
        <f t="shared" si="83"/>
        <v>3</v>
      </c>
      <c r="AW113">
        <f t="shared" si="84"/>
        <v>3</v>
      </c>
      <c r="AX113">
        <f t="shared" si="85"/>
        <v>3</v>
      </c>
      <c r="AY113">
        <f t="shared" si="86"/>
        <v>3</v>
      </c>
      <c r="AZ113">
        <f t="shared" si="87"/>
        <v>3</v>
      </c>
      <c r="BA113">
        <f t="shared" si="88"/>
        <v>2</v>
      </c>
      <c r="BB113">
        <f t="shared" si="89"/>
        <v>3</v>
      </c>
      <c r="BC113">
        <f t="shared" si="90"/>
        <v>3</v>
      </c>
      <c r="BD113">
        <f t="shared" si="91"/>
        <v>3</v>
      </c>
      <c r="BE113">
        <f t="shared" si="92"/>
        <v>3</v>
      </c>
      <c r="BF113">
        <f t="shared" si="93"/>
        <v>1</v>
      </c>
      <c r="BG113">
        <f t="shared" si="94"/>
        <v>2</v>
      </c>
      <c r="BH113">
        <f t="shared" si="95"/>
        <v>2</v>
      </c>
      <c r="BI113">
        <f t="shared" si="96"/>
        <v>3</v>
      </c>
      <c r="BJ113">
        <v>1000000</v>
      </c>
      <c r="BL113" s="7" t="s">
        <v>335</v>
      </c>
      <c r="BM113" s="8">
        <v>3</v>
      </c>
      <c r="BN113" s="8">
        <v>3</v>
      </c>
      <c r="BO113" s="8">
        <v>3</v>
      </c>
      <c r="BP113" s="8">
        <v>1</v>
      </c>
      <c r="BQ113" s="8">
        <v>3</v>
      </c>
      <c r="BR113" s="8">
        <v>3</v>
      </c>
      <c r="BS113" s="8">
        <v>3</v>
      </c>
      <c r="BT113" s="8">
        <v>3</v>
      </c>
      <c r="BU113" s="8">
        <v>3</v>
      </c>
      <c r="BV113" s="8">
        <v>3</v>
      </c>
      <c r="BW113" s="8">
        <v>3</v>
      </c>
      <c r="BX113" s="8">
        <v>3</v>
      </c>
      <c r="BY113" s="8">
        <v>3</v>
      </c>
      <c r="BZ113" s="8">
        <v>3</v>
      </c>
      <c r="CA113" s="8">
        <v>1</v>
      </c>
      <c r="CB113" s="8">
        <v>3</v>
      </c>
      <c r="CC113" s="8">
        <v>3</v>
      </c>
      <c r="CD113" s="8">
        <v>3</v>
      </c>
      <c r="CE113" s="8">
        <v>3</v>
      </c>
      <c r="CF113" s="8">
        <v>3</v>
      </c>
      <c r="CG113" s="8">
        <v>2</v>
      </c>
      <c r="CH113" s="8">
        <v>3</v>
      </c>
      <c r="CI113" s="8">
        <v>3</v>
      </c>
      <c r="CJ113" s="8">
        <v>3</v>
      </c>
      <c r="CK113" s="8">
        <v>3</v>
      </c>
      <c r="CL113" s="8">
        <v>1</v>
      </c>
      <c r="CM113" s="8">
        <v>2</v>
      </c>
      <c r="CN113" s="8">
        <v>2</v>
      </c>
      <c r="CO113" s="8">
        <v>3</v>
      </c>
      <c r="CP113" s="8">
        <v>1000000</v>
      </c>
    </row>
    <row r="114" spans="1:94" ht="15.75" thickBot="1" x14ac:dyDescent="0.3">
      <c r="A114" s="7" t="s">
        <v>336</v>
      </c>
      <c r="B114" s="8">
        <v>3</v>
      </c>
      <c r="C114" s="8">
        <v>3</v>
      </c>
      <c r="D114" s="8">
        <v>3</v>
      </c>
      <c r="E114" s="8">
        <v>5</v>
      </c>
      <c r="F114" s="8">
        <v>3</v>
      </c>
      <c r="G114" s="8">
        <v>3</v>
      </c>
      <c r="H114" s="8">
        <v>3</v>
      </c>
      <c r="I114" s="8">
        <v>3</v>
      </c>
      <c r="J114" s="8">
        <v>3</v>
      </c>
      <c r="K114" s="8">
        <v>3</v>
      </c>
      <c r="L114" s="8">
        <v>3</v>
      </c>
      <c r="M114" s="8">
        <v>3</v>
      </c>
      <c r="N114" s="8">
        <v>3</v>
      </c>
      <c r="O114" s="8">
        <v>3</v>
      </c>
      <c r="P114" s="8">
        <v>5</v>
      </c>
      <c r="Q114" s="8">
        <v>3</v>
      </c>
      <c r="R114" s="8">
        <v>3</v>
      </c>
      <c r="S114" s="8">
        <v>3</v>
      </c>
      <c r="T114" s="8">
        <v>3</v>
      </c>
      <c r="U114" s="8">
        <v>3</v>
      </c>
      <c r="V114" s="8">
        <v>4</v>
      </c>
      <c r="W114" s="8">
        <v>3</v>
      </c>
      <c r="X114" s="8">
        <v>3</v>
      </c>
      <c r="Y114" s="8">
        <v>3</v>
      </c>
      <c r="Z114" s="8">
        <v>3</v>
      </c>
      <c r="AA114" s="8">
        <v>5</v>
      </c>
      <c r="AB114" s="8">
        <v>4</v>
      </c>
      <c r="AC114" s="8">
        <v>4</v>
      </c>
      <c r="AD114" s="8">
        <v>3</v>
      </c>
      <c r="AE114" s="8">
        <v>1000000</v>
      </c>
      <c r="AG114">
        <f t="shared" si="68"/>
        <v>3</v>
      </c>
      <c r="AH114">
        <f t="shared" si="69"/>
        <v>3</v>
      </c>
      <c r="AI114">
        <f t="shared" si="70"/>
        <v>3</v>
      </c>
      <c r="AJ114">
        <f t="shared" si="71"/>
        <v>1</v>
      </c>
      <c r="AK114">
        <f t="shared" si="72"/>
        <v>3</v>
      </c>
      <c r="AL114">
        <f t="shared" si="73"/>
        <v>3</v>
      </c>
      <c r="AM114">
        <f t="shared" si="74"/>
        <v>3</v>
      </c>
      <c r="AN114">
        <f t="shared" si="75"/>
        <v>3</v>
      </c>
      <c r="AO114">
        <f t="shared" si="76"/>
        <v>3</v>
      </c>
      <c r="AP114">
        <f t="shared" si="77"/>
        <v>3</v>
      </c>
      <c r="AQ114">
        <f t="shared" si="78"/>
        <v>3</v>
      </c>
      <c r="AR114">
        <f t="shared" si="79"/>
        <v>3</v>
      </c>
      <c r="AS114">
        <f t="shared" si="80"/>
        <v>3</v>
      </c>
      <c r="AT114">
        <f t="shared" si="81"/>
        <v>3</v>
      </c>
      <c r="AU114">
        <f t="shared" si="82"/>
        <v>1</v>
      </c>
      <c r="AV114">
        <f t="shared" si="83"/>
        <v>3</v>
      </c>
      <c r="AW114">
        <f t="shared" si="84"/>
        <v>3</v>
      </c>
      <c r="AX114">
        <f t="shared" si="85"/>
        <v>3</v>
      </c>
      <c r="AY114">
        <f t="shared" si="86"/>
        <v>3</v>
      </c>
      <c r="AZ114">
        <f t="shared" si="87"/>
        <v>3</v>
      </c>
      <c r="BA114">
        <f t="shared" si="88"/>
        <v>2</v>
      </c>
      <c r="BB114">
        <f t="shared" si="89"/>
        <v>3</v>
      </c>
      <c r="BC114">
        <f t="shared" si="90"/>
        <v>3</v>
      </c>
      <c r="BD114">
        <f t="shared" si="91"/>
        <v>3</v>
      </c>
      <c r="BE114">
        <f t="shared" si="92"/>
        <v>3</v>
      </c>
      <c r="BF114">
        <f t="shared" si="93"/>
        <v>1</v>
      </c>
      <c r="BG114">
        <f t="shared" si="94"/>
        <v>2</v>
      </c>
      <c r="BH114">
        <f t="shared" si="95"/>
        <v>2</v>
      </c>
      <c r="BI114">
        <f t="shared" si="96"/>
        <v>3</v>
      </c>
      <c r="BJ114">
        <v>1000000</v>
      </c>
      <c r="BL114" s="7" t="s">
        <v>336</v>
      </c>
      <c r="BM114" s="8">
        <v>3</v>
      </c>
      <c r="BN114" s="8">
        <v>3</v>
      </c>
      <c r="BO114" s="8">
        <v>3</v>
      </c>
      <c r="BP114" s="8">
        <v>1</v>
      </c>
      <c r="BQ114" s="8">
        <v>3</v>
      </c>
      <c r="BR114" s="8">
        <v>3</v>
      </c>
      <c r="BS114" s="8">
        <v>3</v>
      </c>
      <c r="BT114" s="8">
        <v>3</v>
      </c>
      <c r="BU114" s="8">
        <v>3</v>
      </c>
      <c r="BV114" s="8">
        <v>3</v>
      </c>
      <c r="BW114" s="8">
        <v>3</v>
      </c>
      <c r="BX114" s="8">
        <v>3</v>
      </c>
      <c r="BY114" s="8">
        <v>3</v>
      </c>
      <c r="BZ114" s="8">
        <v>3</v>
      </c>
      <c r="CA114" s="8">
        <v>1</v>
      </c>
      <c r="CB114" s="8">
        <v>3</v>
      </c>
      <c r="CC114" s="8">
        <v>3</v>
      </c>
      <c r="CD114" s="8">
        <v>3</v>
      </c>
      <c r="CE114" s="8">
        <v>3</v>
      </c>
      <c r="CF114" s="8">
        <v>3</v>
      </c>
      <c r="CG114" s="8">
        <v>2</v>
      </c>
      <c r="CH114" s="8">
        <v>3</v>
      </c>
      <c r="CI114" s="8">
        <v>3</v>
      </c>
      <c r="CJ114" s="8">
        <v>3</v>
      </c>
      <c r="CK114" s="8">
        <v>3</v>
      </c>
      <c r="CL114" s="8">
        <v>1</v>
      </c>
      <c r="CM114" s="8">
        <v>2</v>
      </c>
      <c r="CN114" s="8">
        <v>2</v>
      </c>
      <c r="CO114" s="8">
        <v>3</v>
      </c>
      <c r="CP114" s="8">
        <v>1000000</v>
      </c>
    </row>
    <row r="115" spans="1:94" ht="15.75" thickBot="1" x14ac:dyDescent="0.3">
      <c r="A115" s="7" t="s">
        <v>337</v>
      </c>
      <c r="B115" s="8">
        <v>3</v>
      </c>
      <c r="C115" s="8">
        <v>3</v>
      </c>
      <c r="D115" s="8">
        <v>3</v>
      </c>
      <c r="E115" s="8">
        <v>5</v>
      </c>
      <c r="F115" s="8">
        <v>3</v>
      </c>
      <c r="G115" s="8">
        <v>3</v>
      </c>
      <c r="H115" s="8">
        <v>3</v>
      </c>
      <c r="I115" s="8">
        <v>3</v>
      </c>
      <c r="J115" s="8">
        <v>3</v>
      </c>
      <c r="K115" s="8">
        <v>3</v>
      </c>
      <c r="L115" s="8">
        <v>3</v>
      </c>
      <c r="M115" s="8">
        <v>3</v>
      </c>
      <c r="N115" s="8">
        <v>3</v>
      </c>
      <c r="O115" s="8">
        <v>3</v>
      </c>
      <c r="P115" s="8">
        <v>5</v>
      </c>
      <c r="Q115" s="8">
        <v>3</v>
      </c>
      <c r="R115" s="8">
        <v>3</v>
      </c>
      <c r="S115" s="8">
        <v>3</v>
      </c>
      <c r="T115" s="8">
        <v>3</v>
      </c>
      <c r="U115" s="8">
        <v>3</v>
      </c>
      <c r="V115" s="8">
        <v>4</v>
      </c>
      <c r="W115" s="8">
        <v>3</v>
      </c>
      <c r="X115" s="8">
        <v>3</v>
      </c>
      <c r="Y115" s="8">
        <v>3</v>
      </c>
      <c r="Z115" s="8">
        <v>3</v>
      </c>
      <c r="AA115" s="8">
        <v>5</v>
      </c>
      <c r="AB115" s="8">
        <v>4</v>
      </c>
      <c r="AC115" s="8">
        <v>4</v>
      </c>
      <c r="AD115" s="8">
        <v>3</v>
      </c>
      <c r="AE115" s="8">
        <v>1000000</v>
      </c>
      <c r="AG115">
        <f t="shared" si="68"/>
        <v>3</v>
      </c>
      <c r="AH115">
        <f t="shared" si="69"/>
        <v>3</v>
      </c>
      <c r="AI115">
        <f t="shared" si="70"/>
        <v>3</v>
      </c>
      <c r="AJ115">
        <f t="shared" si="71"/>
        <v>1</v>
      </c>
      <c r="AK115">
        <f t="shared" si="72"/>
        <v>3</v>
      </c>
      <c r="AL115">
        <f t="shared" si="73"/>
        <v>3</v>
      </c>
      <c r="AM115">
        <f t="shared" si="74"/>
        <v>3</v>
      </c>
      <c r="AN115">
        <f t="shared" si="75"/>
        <v>3</v>
      </c>
      <c r="AO115">
        <f t="shared" si="76"/>
        <v>3</v>
      </c>
      <c r="AP115">
        <f t="shared" si="77"/>
        <v>3</v>
      </c>
      <c r="AQ115">
        <f t="shared" si="78"/>
        <v>3</v>
      </c>
      <c r="AR115">
        <f t="shared" si="79"/>
        <v>3</v>
      </c>
      <c r="AS115">
        <f t="shared" si="80"/>
        <v>3</v>
      </c>
      <c r="AT115">
        <f t="shared" si="81"/>
        <v>3</v>
      </c>
      <c r="AU115">
        <f t="shared" si="82"/>
        <v>1</v>
      </c>
      <c r="AV115">
        <f t="shared" si="83"/>
        <v>3</v>
      </c>
      <c r="AW115">
        <f t="shared" si="84"/>
        <v>3</v>
      </c>
      <c r="AX115">
        <f t="shared" si="85"/>
        <v>3</v>
      </c>
      <c r="AY115">
        <f t="shared" si="86"/>
        <v>3</v>
      </c>
      <c r="AZ115">
        <f t="shared" si="87"/>
        <v>3</v>
      </c>
      <c r="BA115">
        <f t="shared" si="88"/>
        <v>2</v>
      </c>
      <c r="BB115">
        <f t="shared" si="89"/>
        <v>3</v>
      </c>
      <c r="BC115">
        <f t="shared" si="90"/>
        <v>3</v>
      </c>
      <c r="BD115">
        <f t="shared" si="91"/>
        <v>3</v>
      </c>
      <c r="BE115">
        <f t="shared" si="92"/>
        <v>3</v>
      </c>
      <c r="BF115">
        <f t="shared" si="93"/>
        <v>1</v>
      </c>
      <c r="BG115">
        <f t="shared" si="94"/>
        <v>2</v>
      </c>
      <c r="BH115">
        <f t="shared" si="95"/>
        <v>2</v>
      </c>
      <c r="BI115">
        <f t="shared" si="96"/>
        <v>3</v>
      </c>
      <c r="BJ115">
        <v>1000000</v>
      </c>
      <c r="BL115" s="7" t="s">
        <v>337</v>
      </c>
      <c r="BM115" s="8">
        <v>3</v>
      </c>
      <c r="BN115" s="8">
        <v>3</v>
      </c>
      <c r="BO115" s="8">
        <v>3</v>
      </c>
      <c r="BP115" s="8">
        <v>1</v>
      </c>
      <c r="BQ115" s="8">
        <v>3</v>
      </c>
      <c r="BR115" s="8">
        <v>3</v>
      </c>
      <c r="BS115" s="8">
        <v>3</v>
      </c>
      <c r="BT115" s="8">
        <v>3</v>
      </c>
      <c r="BU115" s="8">
        <v>3</v>
      </c>
      <c r="BV115" s="8">
        <v>3</v>
      </c>
      <c r="BW115" s="8">
        <v>3</v>
      </c>
      <c r="BX115" s="8">
        <v>3</v>
      </c>
      <c r="BY115" s="8">
        <v>3</v>
      </c>
      <c r="BZ115" s="8">
        <v>3</v>
      </c>
      <c r="CA115" s="8">
        <v>1</v>
      </c>
      <c r="CB115" s="8">
        <v>3</v>
      </c>
      <c r="CC115" s="8">
        <v>3</v>
      </c>
      <c r="CD115" s="8">
        <v>3</v>
      </c>
      <c r="CE115" s="8">
        <v>3</v>
      </c>
      <c r="CF115" s="8">
        <v>3</v>
      </c>
      <c r="CG115" s="8">
        <v>2</v>
      </c>
      <c r="CH115" s="8">
        <v>3</v>
      </c>
      <c r="CI115" s="8">
        <v>3</v>
      </c>
      <c r="CJ115" s="8">
        <v>3</v>
      </c>
      <c r="CK115" s="8">
        <v>3</v>
      </c>
      <c r="CL115" s="8">
        <v>1</v>
      </c>
      <c r="CM115" s="8">
        <v>2</v>
      </c>
      <c r="CN115" s="8">
        <v>2</v>
      </c>
      <c r="CO115" s="8">
        <v>3</v>
      </c>
      <c r="CP115" s="8">
        <v>1000000</v>
      </c>
    </row>
    <row r="116" spans="1:94" ht="15.75" thickBot="1" x14ac:dyDescent="0.3">
      <c r="A116" s="7" t="s">
        <v>338</v>
      </c>
      <c r="B116" s="8">
        <v>1</v>
      </c>
      <c r="C116" s="8">
        <v>1</v>
      </c>
      <c r="D116" s="8">
        <v>1</v>
      </c>
      <c r="E116" s="8">
        <v>1</v>
      </c>
      <c r="F116" s="8">
        <v>1</v>
      </c>
      <c r="G116" s="8">
        <v>1</v>
      </c>
      <c r="H116" s="8">
        <v>1</v>
      </c>
      <c r="I116" s="8">
        <v>1</v>
      </c>
      <c r="J116" s="8">
        <v>1</v>
      </c>
      <c r="K116" s="8">
        <v>1</v>
      </c>
      <c r="L116" s="8">
        <v>1</v>
      </c>
      <c r="M116" s="8">
        <v>1</v>
      </c>
      <c r="N116" s="8">
        <v>1</v>
      </c>
      <c r="O116" s="8">
        <v>1</v>
      </c>
      <c r="P116" s="8">
        <v>1</v>
      </c>
      <c r="Q116" s="8">
        <v>1</v>
      </c>
      <c r="R116" s="8">
        <v>1</v>
      </c>
      <c r="S116" s="8">
        <v>1</v>
      </c>
      <c r="T116" s="8">
        <v>1</v>
      </c>
      <c r="U116" s="8">
        <v>1</v>
      </c>
      <c r="V116" s="8">
        <v>1</v>
      </c>
      <c r="W116" s="8">
        <v>1</v>
      </c>
      <c r="X116" s="8">
        <v>1</v>
      </c>
      <c r="Y116" s="8">
        <v>1</v>
      </c>
      <c r="Z116" s="8">
        <v>1</v>
      </c>
      <c r="AA116" s="8">
        <v>1</v>
      </c>
      <c r="AB116" s="8">
        <v>1</v>
      </c>
      <c r="AC116" s="8">
        <v>1</v>
      </c>
      <c r="AD116" s="8">
        <v>1</v>
      </c>
      <c r="AE116" s="8">
        <v>1000000</v>
      </c>
      <c r="AG116">
        <f t="shared" si="68"/>
        <v>5</v>
      </c>
      <c r="AH116">
        <f t="shared" si="69"/>
        <v>5</v>
      </c>
      <c r="AI116">
        <f t="shared" si="70"/>
        <v>5</v>
      </c>
      <c r="AJ116">
        <f t="shared" si="71"/>
        <v>5</v>
      </c>
      <c r="AK116">
        <f t="shared" si="72"/>
        <v>5</v>
      </c>
      <c r="AL116">
        <f t="shared" si="73"/>
        <v>5</v>
      </c>
      <c r="AM116">
        <f t="shared" si="74"/>
        <v>5</v>
      </c>
      <c r="AN116">
        <f t="shared" si="75"/>
        <v>5</v>
      </c>
      <c r="AO116">
        <f t="shared" si="76"/>
        <v>5</v>
      </c>
      <c r="AP116">
        <f t="shared" si="77"/>
        <v>5</v>
      </c>
      <c r="AQ116">
        <f t="shared" si="78"/>
        <v>5</v>
      </c>
      <c r="AR116">
        <f t="shared" si="79"/>
        <v>5</v>
      </c>
      <c r="AS116">
        <f t="shared" si="80"/>
        <v>5</v>
      </c>
      <c r="AT116">
        <f t="shared" si="81"/>
        <v>5</v>
      </c>
      <c r="AU116">
        <f t="shared" si="82"/>
        <v>5</v>
      </c>
      <c r="AV116">
        <f t="shared" si="83"/>
        <v>5</v>
      </c>
      <c r="AW116">
        <f t="shared" si="84"/>
        <v>5</v>
      </c>
      <c r="AX116">
        <f t="shared" si="85"/>
        <v>5</v>
      </c>
      <c r="AY116">
        <f t="shared" si="86"/>
        <v>5</v>
      </c>
      <c r="AZ116">
        <f t="shared" si="87"/>
        <v>5</v>
      </c>
      <c r="BA116">
        <f t="shared" si="88"/>
        <v>5</v>
      </c>
      <c r="BB116">
        <f t="shared" si="89"/>
        <v>5</v>
      </c>
      <c r="BC116">
        <f t="shared" si="90"/>
        <v>5</v>
      </c>
      <c r="BD116">
        <f t="shared" si="91"/>
        <v>5</v>
      </c>
      <c r="BE116">
        <f t="shared" si="92"/>
        <v>5</v>
      </c>
      <c r="BF116">
        <f t="shared" si="93"/>
        <v>5</v>
      </c>
      <c r="BG116">
        <f t="shared" si="94"/>
        <v>5</v>
      </c>
      <c r="BH116">
        <f t="shared" si="95"/>
        <v>5</v>
      </c>
      <c r="BI116">
        <f t="shared" si="96"/>
        <v>5</v>
      </c>
      <c r="BJ116">
        <v>1000000</v>
      </c>
      <c r="BL116" s="7" t="s">
        <v>338</v>
      </c>
      <c r="BM116" s="8">
        <v>5</v>
      </c>
      <c r="BN116" s="8">
        <v>5</v>
      </c>
      <c r="BO116" s="8">
        <v>5</v>
      </c>
      <c r="BP116" s="8">
        <v>5</v>
      </c>
      <c r="BQ116" s="8">
        <v>5</v>
      </c>
      <c r="BR116" s="8">
        <v>5</v>
      </c>
      <c r="BS116" s="8">
        <v>5</v>
      </c>
      <c r="BT116" s="8">
        <v>5</v>
      </c>
      <c r="BU116" s="8">
        <v>5</v>
      </c>
      <c r="BV116" s="8">
        <v>5</v>
      </c>
      <c r="BW116" s="8">
        <v>5</v>
      </c>
      <c r="BX116" s="8">
        <v>5</v>
      </c>
      <c r="BY116" s="8">
        <v>5</v>
      </c>
      <c r="BZ116" s="8">
        <v>5</v>
      </c>
      <c r="CA116" s="8">
        <v>5</v>
      </c>
      <c r="CB116" s="8">
        <v>5</v>
      </c>
      <c r="CC116" s="8">
        <v>5</v>
      </c>
      <c r="CD116" s="8">
        <v>5</v>
      </c>
      <c r="CE116" s="8">
        <v>5</v>
      </c>
      <c r="CF116" s="8">
        <v>5</v>
      </c>
      <c r="CG116" s="8">
        <v>5</v>
      </c>
      <c r="CH116" s="8">
        <v>5</v>
      </c>
      <c r="CI116" s="8">
        <v>5</v>
      </c>
      <c r="CJ116" s="8">
        <v>5</v>
      </c>
      <c r="CK116" s="8">
        <v>5</v>
      </c>
      <c r="CL116" s="8">
        <v>5</v>
      </c>
      <c r="CM116" s="8">
        <v>5</v>
      </c>
      <c r="CN116" s="8">
        <v>5</v>
      </c>
      <c r="CO116" s="8">
        <v>5</v>
      </c>
      <c r="CP116" s="8">
        <v>1000000</v>
      </c>
    </row>
    <row r="117" spans="1:94" ht="15.75" thickBot="1" x14ac:dyDescent="0.3">
      <c r="A117" s="7" t="s">
        <v>339</v>
      </c>
      <c r="B117" s="8">
        <v>3</v>
      </c>
      <c r="C117" s="8">
        <v>3</v>
      </c>
      <c r="D117" s="8">
        <v>3</v>
      </c>
      <c r="E117" s="8">
        <v>4</v>
      </c>
      <c r="F117" s="8">
        <v>3</v>
      </c>
      <c r="G117" s="8">
        <v>3</v>
      </c>
      <c r="H117" s="8">
        <v>3</v>
      </c>
      <c r="I117" s="8">
        <v>3</v>
      </c>
      <c r="J117" s="8">
        <v>3</v>
      </c>
      <c r="K117" s="8">
        <v>3</v>
      </c>
      <c r="L117" s="8">
        <v>3</v>
      </c>
      <c r="M117" s="8">
        <v>3</v>
      </c>
      <c r="N117" s="8">
        <v>3</v>
      </c>
      <c r="O117" s="8">
        <v>3</v>
      </c>
      <c r="P117" s="8">
        <v>5</v>
      </c>
      <c r="Q117" s="8">
        <v>3</v>
      </c>
      <c r="R117" s="8">
        <v>3</v>
      </c>
      <c r="S117" s="8">
        <v>3</v>
      </c>
      <c r="T117" s="8">
        <v>3</v>
      </c>
      <c r="U117" s="8">
        <v>3</v>
      </c>
      <c r="V117" s="8">
        <v>4</v>
      </c>
      <c r="W117" s="8">
        <v>3</v>
      </c>
      <c r="X117" s="8">
        <v>3</v>
      </c>
      <c r="Y117" s="8">
        <v>3</v>
      </c>
      <c r="Z117" s="8">
        <v>3</v>
      </c>
      <c r="AA117" s="8">
        <v>5</v>
      </c>
      <c r="AB117" s="8">
        <v>3</v>
      </c>
      <c r="AC117" s="8">
        <v>4</v>
      </c>
      <c r="AD117" s="8">
        <v>3</v>
      </c>
      <c r="AE117" s="8">
        <v>1000000</v>
      </c>
      <c r="AG117">
        <f t="shared" si="68"/>
        <v>3</v>
      </c>
      <c r="AH117">
        <f t="shared" si="69"/>
        <v>3</v>
      </c>
      <c r="AI117">
        <f t="shared" si="70"/>
        <v>3</v>
      </c>
      <c r="AJ117">
        <f t="shared" si="71"/>
        <v>2</v>
      </c>
      <c r="AK117">
        <f t="shared" si="72"/>
        <v>3</v>
      </c>
      <c r="AL117">
        <f t="shared" si="73"/>
        <v>3</v>
      </c>
      <c r="AM117">
        <f t="shared" si="74"/>
        <v>3</v>
      </c>
      <c r="AN117">
        <f t="shared" si="75"/>
        <v>3</v>
      </c>
      <c r="AO117">
        <f t="shared" si="76"/>
        <v>3</v>
      </c>
      <c r="AP117">
        <f t="shared" si="77"/>
        <v>3</v>
      </c>
      <c r="AQ117">
        <f t="shared" si="78"/>
        <v>3</v>
      </c>
      <c r="AR117">
        <f t="shared" si="79"/>
        <v>3</v>
      </c>
      <c r="AS117">
        <f t="shared" si="80"/>
        <v>3</v>
      </c>
      <c r="AT117">
        <f t="shared" si="81"/>
        <v>3</v>
      </c>
      <c r="AU117">
        <f t="shared" si="82"/>
        <v>1</v>
      </c>
      <c r="AV117">
        <f t="shared" si="83"/>
        <v>3</v>
      </c>
      <c r="AW117">
        <f t="shared" si="84"/>
        <v>3</v>
      </c>
      <c r="AX117">
        <f t="shared" si="85"/>
        <v>3</v>
      </c>
      <c r="AY117">
        <f t="shared" si="86"/>
        <v>3</v>
      </c>
      <c r="AZ117">
        <f t="shared" si="87"/>
        <v>3</v>
      </c>
      <c r="BA117">
        <f t="shared" si="88"/>
        <v>2</v>
      </c>
      <c r="BB117">
        <f t="shared" si="89"/>
        <v>3</v>
      </c>
      <c r="BC117">
        <f t="shared" si="90"/>
        <v>3</v>
      </c>
      <c r="BD117">
        <f t="shared" si="91"/>
        <v>3</v>
      </c>
      <c r="BE117">
        <f t="shared" si="92"/>
        <v>3</v>
      </c>
      <c r="BF117">
        <f t="shared" si="93"/>
        <v>1</v>
      </c>
      <c r="BG117">
        <f t="shared" si="94"/>
        <v>3</v>
      </c>
      <c r="BH117">
        <f t="shared" si="95"/>
        <v>2</v>
      </c>
      <c r="BI117">
        <f t="shared" si="96"/>
        <v>3</v>
      </c>
      <c r="BJ117">
        <v>1000000</v>
      </c>
      <c r="BL117" s="7" t="s">
        <v>339</v>
      </c>
      <c r="BM117" s="8">
        <v>3</v>
      </c>
      <c r="BN117" s="8">
        <v>3</v>
      </c>
      <c r="BO117" s="8">
        <v>3</v>
      </c>
      <c r="BP117" s="8">
        <v>2</v>
      </c>
      <c r="BQ117" s="8">
        <v>3</v>
      </c>
      <c r="BR117" s="8">
        <v>3</v>
      </c>
      <c r="BS117" s="8">
        <v>3</v>
      </c>
      <c r="BT117" s="8">
        <v>3</v>
      </c>
      <c r="BU117" s="8">
        <v>3</v>
      </c>
      <c r="BV117" s="8">
        <v>3</v>
      </c>
      <c r="BW117" s="8">
        <v>3</v>
      </c>
      <c r="BX117" s="8">
        <v>3</v>
      </c>
      <c r="BY117" s="8">
        <v>3</v>
      </c>
      <c r="BZ117" s="8">
        <v>3</v>
      </c>
      <c r="CA117" s="8">
        <v>1</v>
      </c>
      <c r="CB117" s="8">
        <v>3</v>
      </c>
      <c r="CC117" s="8">
        <v>3</v>
      </c>
      <c r="CD117" s="8">
        <v>3</v>
      </c>
      <c r="CE117" s="8">
        <v>3</v>
      </c>
      <c r="CF117" s="8">
        <v>3</v>
      </c>
      <c r="CG117" s="8">
        <v>2</v>
      </c>
      <c r="CH117" s="8">
        <v>3</v>
      </c>
      <c r="CI117" s="8">
        <v>3</v>
      </c>
      <c r="CJ117" s="8">
        <v>3</v>
      </c>
      <c r="CK117" s="8">
        <v>3</v>
      </c>
      <c r="CL117" s="8">
        <v>1</v>
      </c>
      <c r="CM117" s="8">
        <v>3</v>
      </c>
      <c r="CN117" s="8">
        <v>2</v>
      </c>
      <c r="CO117" s="8">
        <v>3</v>
      </c>
      <c r="CP117" s="8">
        <v>1000000</v>
      </c>
    </row>
    <row r="118" spans="1:94" ht="15.75" thickBot="1" x14ac:dyDescent="0.3">
      <c r="A118" s="7" t="s">
        <v>340</v>
      </c>
      <c r="B118" s="8">
        <v>3</v>
      </c>
      <c r="C118" s="8">
        <v>3</v>
      </c>
      <c r="D118" s="8">
        <v>3</v>
      </c>
      <c r="E118" s="8">
        <v>5</v>
      </c>
      <c r="F118" s="8">
        <v>3</v>
      </c>
      <c r="G118" s="8">
        <v>3</v>
      </c>
      <c r="H118" s="8">
        <v>3</v>
      </c>
      <c r="I118" s="8">
        <v>3</v>
      </c>
      <c r="J118" s="8">
        <v>3</v>
      </c>
      <c r="K118" s="8">
        <v>3</v>
      </c>
      <c r="L118" s="8">
        <v>3</v>
      </c>
      <c r="M118" s="8">
        <v>3</v>
      </c>
      <c r="N118" s="8">
        <v>3</v>
      </c>
      <c r="O118" s="8">
        <v>3</v>
      </c>
      <c r="P118" s="8">
        <v>5</v>
      </c>
      <c r="Q118" s="8">
        <v>3</v>
      </c>
      <c r="R118" s="8">
        <v>3</v>
      </c>
      <c r="S118" s="8">
        <v>3</v>
      </c>
      <c r="T118" s="8">
        <v>3</v>
      </c>
      <c r="U118" s="8">
        <v>3</v>
      </c>
      <c r="V118" s="8">
        <v>4</v>
      </c>
      <c r="W118" s="8">
        <v>3</v>
      </c>
      <c r="X118" s="8">
        <v>3</v>
      </c>
      <c r="Y118" s="8">
        <v>3</v>
      </c>
      <c r="Z118" s="8">
        <v>3</v>
      </c>
      <c r="AA118" s="8">
        <v>5</v>
      </c>
      <c r="AB118" s="8">
        <v>4</v>
      </c>
      <c r="AC118" s="8">
        <v>4</v>
      </c>
      <c r="AD118" s="8">
        <v>3</v>
      </c>
      <c r="AE118" s="8">
        <v>1000000</v>
      </c>
      <c r="AG118">
        <f t="shared" si="68"/>
        <v>3</v>
      </c>
      <c r="AH118">
        <f t="shared" si="69"/>
        <v>3</v>
      </c>
      <c r="AI118">
        <f t="shared" si="70"/>
        <v>3</v>
      </c>
      <c r="AJ118">
        <f t="shared" si="71"/>
        <v>1</v>
      </c>
      <c r="AK118">
        <f t="shared" si="72"/>
        <v>3</v>
      </c>
      <c r="AL118">
        <f t="shared" si="73"/>
        <v>3</v>
      </c>
      <c r="AM118">
        <f t="shared" si="74"/>
        <v>3</v>
      </c>
      <c r="AN118">
        <f t="shared" si="75"/>
        <v>3</v>
      </c>
      <c r="AO118">
        <f t="shared" si="76"/>
        <v>3</v>
      </c>
      <c r="AP118">
        <f t="shared" si="77"/>
        <v>3</v>
      </c>
      <c r="AQ118">
        <f t="shared" si="78"/>
        <v>3</v>
      </c>
      <c r="AR118">
        <f t="shared" si="79"/>
        <v>3</v>
      </c>
      <c r="AS118">
        <f t="shared" si="80"/>
        <v>3</v>
      </c>
      <c r="AT118">
        <f t="shared" si="81"/>
        <v>3</v>
      </c>
      <c r="AU118">
        <f t="shared" si="82"/>
        <v>1</v>
      </c>
      <c r="AV118">
        <f t="shared" si="83"/>
        <v>3</v>
      </c>
      <c r="AW118">
        <f t="shared" si="84"/>
        <v>3</v>
      </c>
      <c r="AX118">
        <f t="shared" si="85"/>
        <v>3</v>
      </c>
      <c r="AY118">
        <f t="shared" si="86"/>
        <v>3</v>
      </c>
      <c r="AZ118">
        <f t="shared" si="87"/>
        <v>3</v>
      </c>
      <c r="BA118">
        <f t="shared" si="88"/>
        <v>2</v>
      </c>
      <c r="BB118">
        <f t="shared" si="89"/>
        <v>3</v>
      </c>
      <c r="BC118">
        <f t="shared" si="90"/>
        <v>3</v>
      </c>
      <c r="BD118">
        <f t="shared" si="91"/>
        <v>3</v>
      </c>
      <c r="BE118">
        <f t="shared" si="92"/>
        <v>3</v>
      </c>
      <c r="BF118">
        <f t="shared" si="93"/>
        <v>1</v>
      </c>
      <c r="BG118">
        <f t="shared" si="94"/>
        <v>2</v>
      </c>
      <c r="BH118">
        <f t="shared" si="95"/>
        <v>2</v>
      </c>
      <c r="BI118">
        <f t="shared" si="96"/>
        <v>3</v>
      </c>
      <c r="BJ118">
        <v>1000000</v>
      </c>
      <c r="BL118" s="7" t="s">
        <v>340</v>
      </c>
      <c r="BM118" s="8">
        <v>3</v>
      </c>
      <c r="BN118" s="8">
        <v>3</v>
      </c>
      <c r="BO118" s="8">
        <v>3</v>
      </c>
      <c r="BP118" s="8">
        <v>1</v>
      </c>
      <c r="BQ118" s="8">
        <v>3</v>
      </c>
      <c r="BR118" s="8">
        <v>3</v>
      </c>
      <c r="BS118" s="8">
        <v>3</v>
      </c>
      <c r="BT118" s="8">
        <v>3</v>
      </c>
      <c r="BU118" s="8">
        <v>3</v>
      </c>
      <c r="BV118" s="8">
        <v>3</v>
      </c>
      <c r="BW118" s="8">
        <v>3</v>
      </c>
      <c r="BX118" s="8">
        <v>3</v>
      </c>
      <c r="BY118" s="8">
        <v>3</v>
      </c>
      <c r="BZ118" s="8">
        <v>3</v>
      </c>
      <c r="CA118" s="8">
        <v>1</v>
      </c>
      <c r="CB118" s="8">
        <v>3</v>
      </c>
      <c r="CC118" s="8">
        <v>3</v>
      </c>
      <c r="CD118" s="8">
        <v>3</v>
      </c>
      <c r="CE118" s="8">
        <v>3</v>
      </c>
      <c r="CF118" s="8">
        <v>3</v>
      </c>
      <c r="CG118" s="8">
        <v>2</v>
      </c>
      <c r="CH118" s="8">
        <v>3</v>
      </c>
      <c r="CI118" s="8">
        <v>3</v>
      </c>
      <c r="CJ118" s="8">
        <v>3</v>
      </c>
      <c r="CK118" s="8">
        <v>3</v>
      </c>
      <c r="CL118" s="8">
        <v>1</v>
      </c>
      <c r="CM118" s="8">
        <v>2</v>
      </c>
      <c r="CN118" s="8">
        <v>2</v>
      </c>
      <c r="CO118" s="8">
        <v>3</v>
      </c>
      <c r="CP118" s="8">
        <v>1000000</v>
      </c>
    </row>
    <row r="119" spans="1:94" ht="15.75" thickBot="1" x14ac:dyDescent="0.3">
      <c r="A119" s="7" t="s">
        <v>341</v>
      </c>
      <c r="B119" s="8">
        <v>3</v>
      </c>
      <c r="C119" s="8">
        <v>3</v>
      </c>
      <c r="D119" s="8">
        <v>3</v>
      </c>
      <c r="E119" s="8">
        <v>5</v>
      </c>
      <c r="F119" s="8">
        <v>3</v>
      </c>
      <c r="G119" s="8">
        <v>3</v>
      </c>
      <c r="H119" s="8">
        <v>3</v>
      </c>
      <c r="I119" s="8">
        <v>3</v>
      </c>
      <c r="J119" s="8">
        <v>3</v>
      </c>
      <c r="K119" s="8">
        <v>3</v>
      </c>
      <c r="L119" s="8">
        <v>3</v>
      </c>
      <c r="M119" s="8">
        <v>3</v>
      </c>
      <c r="N119" s="8">
        <v>3</v>
      </c>
      <c r="O119" s="8">
        <v>3</v>
      </c>
      <c r="P119" s="8">
        <v>5</v>
      </c>
      <c r="Q119" s="8">
        <v>3</v>
      </c>
      <c r="R119" s="8">
        <v>3</v>
      </c>
      <c r="S119" s="8">
        <v>3</v>
      </c>
      <c r="T119" s="8">
        <v>3</v>
      </c>
      <c r="U119" s="8">
        <v>3</v>
      </c>
      <c r="V119" s="8">
        <v>4</v>
      </c>
      <c r="W119" s="8">
        <v>3</v>
      </c>
      <c r="X119" s="8">
        <v>3</v>
      </c>
      <c r="Y119" s="8">
        <v>3</v>
      </c>
      <c r="Z119" s="8">
        <v>3</v>
      </c>
      <c r="AA119" s="8">
        <v>5</v>
      </c>
      <c r="AB119" s="8">
        <v>4</v>
      </c>
      <c r="AC119" s="8">
        <v>4</v>
      </c>
      <c r="AD119" s="8">
        <v>3</v>
      </c>
      <c r="AE119" s="8">
        <v>1000000</v>
      </c>
      <c r="AG119">
        <f t="shared" si="68"/>
        <v>3</v>
      </c>
      <c r="AH119">
        <f t="shared" si="69"/>
        <v>3</v>
      </c>
      <c r="AI119">
        <f t="shared" si="70"/>
        <v>3</v>
      </c>
      <c r="AJ119">
        <f t="shared" si="71"/>
        <v>1</v>
      </c>
      <c r="AK119">
        <f t="shared" si="72"/>
        <v>3</v>
      </c>
      <c r="AL119">
        <f t="shared" si="73"/>
        <v>3</v>
      </c>
      <c r="AM119">
        <f t="shared" si="74"/>
        <v>3</v>
      </c>
      <c r="AN119">
        <f t="shared" si="75"/>
        <v>3</v>
      </c>
      <c r="AO119">
        <f t="shared" si="76"/>
        <v>3</v>
      </c>
      <c r="AP119">
        <f t="shared" si="77"/>
        <v>3</v>
      </c>
      <c r="AQ119">
        <f t="shared" si="78"/>
        <v>3</v>
      </c>
      <c r="AR119">
        <f t="shared" si="79"/>
        <v>3</v>
      </c>
      <c r="AS119">
        <f t="shared" si="80"/>
        <v>3</v>
      </c>
      <c r="AT119">
        <f t="shared" si="81"/>
        <v>3</v>
      </c>
      <c r="AU119">
        <f t="shared" si="82"/>
        <v>1</v>
      </c>
      <c r="AV119">
        <f t="shared" si="83"/>
        <v>3</v>
      </c>
      <c r="AW119">
        <f t="shared" si="84"/>
        <v>3</v>
      </c>
      <c r="AX119">
        <f t="shared" si="85"/>
        <v>3</v>
      </c>
      <c r="AY119">
        <f t="shared" si="86"/>
        <v>3</v>
      </c>
      <c r="AZ119">
        <f t="shared" si="87"/>
        <v>3</v>
      </c>
      <c r="BA119">
        <f t="shared" si="88"/>
        <v>2</v>
      </c>
      <c r="BB119">
        <f t="shared" si="89"/>
        <v>3</v>
      </c>
      <c r="BC119">
        <f t="shared" si="90"/>
        <v>3</v>
      </c>
      <c r="BD119">
        <f t="shared" si="91"/>
        <v>3</v>
      </c>
      <c r="BE119">
        <f t="shared" si="92"/>
        <v>3</v>
      </c>
      <c r="BF119">
        <f t="shared" si="93"/>
        <v>1</v>
      </c>
      <c r="BG119">
        <f t="shared" si="94"/>
        <v>2</v>
      </c>
      <c r="BH119">
        <f t="shared" si="95"/>
        <v>2</v>
      </c>
      <c r="BI119">
        <f t="shared" si="96"/>
        <v>3</v>
      </c>
      <c r="BJ119">
        <v>1000000</v>
      </c>
      <c r="BL119" s="7" t="s">
        <v>341</v>
      </c>
      <c r="BM119" s="8">
        <v>3</v>
      </c>
      <c r="BN119" s="8">
        <v>3</v>
      </c>
      <c r="BO119" s="8">
        <v>3</v>
      </c>
      <c r="BP119" s="8">
        <v>1</v>
      </c>
      <c r="BQ119" s="8">
        <v>3</v>
      </c>
      <c r="BR119" s="8">
        <v>3</v>
      </c>
      <c r="BS119" s="8">
        <v>3</v>
      </c>
      <c r="BT119" s="8">
        <v>3</v>
      </c>
      <c r="BU119" s="8">
        <v>3</v>
      </c>
      <c r="BV119" s="8">
        <v>3</v>
      </c>
      <c r="BW119" s="8">
        <v>3</v>
      </c>
      <c r="BX119" s="8">
        <v>3</v>
      </c>
      <c r="BY119" s="8">
        <v>3</v>
      </c>
      <c r="BZ119" s="8">
        <v>3</v>
      </c>
      <c r="CA119" s="8">
        <v>1</v>
      </c>
      <c r="CB119" s="8">
        <v>3</v>
      </c>
      <c r="CC119" s="8">
        <v>3</v>
      </c>
      <c r="CD119" s="8">
        <v>3</v>
      </c>
      <c r="CE119" s="8">
        <v>3</v>
      </c>
      <c r="CF119" s="8">
        <v>3</v>
      </c>
      <c r="CG119" s="8">
        <v>2</v>
      </c>
      <c r="CH119" s="8">
        <v>3</v>
      </c>
      <c r="CI119" s="8">
        <v>3</v>
      </c>
      <c r="CJ119" s="8">
        <v>3</v>
      </c>
      <c r="CK119" s="8">
        <v>3</v>
      </c>
      <c r="CL119" s="8">
        <v>1</v>
      </c>
      <c r="CM119" s="8">
        <v>2</v>
      </c>
      <c r="CN119" s="8">
        <v>2</v>
      </c>
      <c r="CO119" s="8">
        <v>3</v>
      </c>
      <c r="CP119" s="8">
        <v>1000000</v>
      </c>
    </row>
    <row r="120" spans="1:94" ht="15.75" thickBot="1" x14ac:dyDescent="0.3">
      <c r="A120" s="7" t="s">
        <v>342</v>
      </c>
      <c r="B120" s="8">
        <v>2</v>
      </c>
      <c r="C120" s="8">
        <v>2</v>
      </c>
      <c r="D120" s="8">
        <v>2</v>
      </c>
      <c r="E120" s="8">
        <v>3</v>
      </c>
      <c r="F120" s="8">
        <v>2</v>
      </c>
      <c r="G120" s="8">
        <v>2</v>
      </c>
      <c r="H120" s="8">
        <v>2</v>
      </c>
      <c r="I120" s="8">
        <v>2</v>
      </c>
      <c r="J120" s="8">
        <v>2</v>
      </c>
      <c r="K120" s="8">
        <v>2</v>
      </c>
      <c r="L120" s="8">
        <v>2</v>
      </c>
      <c r="M120" s="8">
        <v>2</v>
      </c>
      <c r="N120" s="8">
        <v>2</v>
      </c>
      <c r="O120" s="8">
        <v>2</v>
      </c>
      <c r="P120" s="8">
        <v>2</v>
      </c>
      <c r="Q120" s="8">
        <v>2</v>
      </c>
      <c r="R120" s="8">
        <v>2</v>
      </c>
      <c r="S120" s="8">
        <v>2</v>
      </c>
      <c r="T120" s="8">
        <v>2</v>
      </c>
      <c r="U120" s="8">
        <v>2</v>
      </c>
      <c r="V120" s="8">
        <v>2</v>
      </c>
      <c r="W120" s="8">
        <v>2</v>
      </c>
      <c r="X120" s="8">
        <v>2</v>
      </c>
      <c r="Y120" s="8">
        <v>2</v>
      </c>
      <c r="Z120" s="8">
        <v>2</v>
      </c>
      <c r="AA120" s="8">
        <v>2</v>
      </c>
      <c r="AB120" s="8">
        <v>2</v>
      </c>
      <c r="AC120" s="8">
        <v>3</v>
      </c>
      <c r="AD120" s="8">
        <v>2</v>
      </c>
      <c r="AE120" s="8">
        <v>1000000</v>
      </c>
      <c r="AG120">
        <f t="shared" si="68"/>
        <v>4</v>
      </c>
      <c r="AH120">
        <f t="shared" si="69"/>
        <v>4</v>
      </c>
      <c r="AI120">
        <f t="shared" si="70"/>
        <v>4</v>
      </c>
      <c r="AJ120">
        <f t="shared" si="71"/>
        <v>3</v>
      </c>
      <c r="AK120">
        <f t="shared" si="72"/>
        <v>4</v>
      </c>
      <c r="AL120">
        <f t="shared" si="73"/>
        <v>4</v>
      </c>
      <c r="AM120">
        <f t="shared" si="74"/>
        <v>4</v>
      </c>
      <c r="AN120">
        <f t="shared" si="75"/>
        <v>4</v>
      </c>
      <c r="AO120">
        <f t="shared" si="76"/>
        <v>4</v>
      </c>
      <c r="AP120">
        <f t="shared" si="77"/>
        <v>4</v>
      </c>
      <c r="AQ120">
        <f t="shared" si="78"/>
        <v>4</v>
      </c>
      <c r="AR120">
        <f t="shared" si="79"/>
        <v>4</v>
      </c>
      <c r="AS120">
        <f t="shared" si="80"/>
        <v>4</v>
      </c>
      <c r="AT120">
        <f t="shared" si="81"/>
        <v>4</v>
      </c>
      <c r="AU120">
        <f t="shared" si="82"/>
        <v>4</v>
      </c>
      <c r="AV120">
        <f t="shared" si="83"/>
        <v>4</v>
      </c>
      <c r="AW120">
        <f t="shared" si="84"/>
        <v>4</v>
      </c>
      <c r="AX120">
        <f t="shared" si="85"/>
        <v>4</v>
      </c>
      <c r="AY120">
        <f t="shared" si="86"/>
        <v>4</v>
      </c>
      <c r="AZ120">
        <f t="shared" si="87"/>
        <v>4</v>
      </c>
      <c r="BA120">
        <f t="shared" si="88"/>
        <v>4</v>
      </c>
      <c r="BB120">
        <f t="shared" si="89"/>
        <v>4</v>
      </c>
      <c r="BC120">
        <f t="shared" si="90"/>
        <v>4</v>
      </c>
      <c r="BD120">
        <f t="shared" si="91"/>
        <v>4</v>
      </c>
      <c r="BE120">
        <f t="shared" si="92"/>
        <v>4</v>
      </c>
      <c r="BF120">
        <f t="shared" si="93"/>
        <v>4</v>
      </c>
      <c r="BG120">
        <f t="shared" si="94"/>
        <v>4</v>
      </c>
      <c r="BH120">
        <f t="shared" si="95"/>
        <v>3</v>
      </c>
      <c r="BI120">
        <f t="shared" si="96"/>
        <v>4</v>
      </c>
      <c r="BJ120">
        <v>1000000</v>
      </c>
      <c r="BL120" s="7" t="s">
        <v>342</v>
      </c>
      <c r="BM120" s="8">
        <v>4</v>
      </c>
      <c r="BN120" s="8">
        <v>4</v>
      </c>
      <c r="BO120" s="8">
        <v>4</v>
      </c>
      <c r="BP120" s="8">
        <v>3</v>
      </c>
      <c r="BQ120" s="8">
        <v>4</v>
      </c>
      <c r="BR120" s="8">
        <v>4</v>
      </c>
      <c r="BS120" s="8">
        <v>4</v>
      </c>
      <c r="BT120" s="8">
        <v>4</v>
      </c>
      <c r="BU120" s="8">
        <v>4</v>
      </c>
      <c r="BV120" s="8">
        <v>4</v>
      </c>
      <c r="BW120" s="8">
        <v>4</v>
      </c>
      <c r="BX120" s="8">
        <v>4</v>
      </c>
      <c r="BY120" s="8">
        <v>4</v>
      </c>
      <c r="BZ120" s="8">
        <v>4</v>
      </c>
      <c r="CA120" s="8">
        <v>4</v>
      </c>
      <c r="CB120" s="8">
        <v>4</v>
      </c>
      <c r="CC120" s="8">
        <v>4</v>
      </c>
      <c r="CD120" s="8">
        <v>4</v>
      </c>
      <c r="CE120" s="8">
        <v>4</v>
      </c>
      <c r="CF120" s="8">
        <v>4</v>
      </c>
      <c r="CG120" s="8">
        <v>4</v>
      </c>
      <c r="CH120" s="8">
        <v>4</v>
      </c>
      <c r="CI120" s="8">
        <v>4</v>
      </c>
      <c r="CJ120" s="8">
        <v>4</v>
      </c>
      <c r="CK120" s="8">
        <v>4</v>
      </c>
      <c r="CL120" s="8">
        <v>4</v>
      </c>
      <c r="CM120" s="8">
        <v>4</v>
      </c>
      <c r="CN120" s="8">
        <v>3</v>
      </c>
      <c r="CO120" s="8">
        <v>4</v>
      </c>
      <c r="CP120" s="8">
        <v>1000000</v>
      </c>
    </row>
    <row r="121" spans="1:94" ht="15.75" thickBot="1" x14ac:dyDescent="0.3">
      <c r="A121" s="7" t="s">
        <v>343</v>
      </c>
      <c r="B121" s="8">
        <v>3</v>
      </c>
      <c r="C121" s="8">
        <v>3</v>
      </c>
      <c r="D121" s="8">
        <v>3</v>
      </c>
      <c r="E121" s="8">
        <v>5</v>
      </c>
      <c r="F121" s="8">
        <v>3</v>
      </c>
      <c r="G121" s="8">
        <v>3</v>
      </c>
      <c r="H121" s="8">
        <v>3</v>
      </c>
      <c r="I121" s="8">
        <v>3</v>
      </c>
      <c r="J121" s="8">
        <v>3</v>
      </c>
      <c r="K121" s="8">
        <v>3</v>
      </c>
      <c r="L121" s="8">
        <v>3</v>
      </c>
      <c r="M121" s="8">
        <v>3</v>
      </c>
      <c r="N121" s="8">
        <v>3</v>
      </c>
      <c r="O121" s="8">
        <v>3</v>
      </c>
      <c r="P121" s="8">
        <v>5</v>
      </c>
      <c r="Q121" s="8">
        <v>3</v>
      </c>
      <c r="R121" s="8">
        <v>3</v>
      </c>
      <c r="S121" s="8">
        <v>3</v>
      </c>
      <c r="T121" s="8">
        <v>3</v>
      </c>
      <c r="U121" s="8">
        <v>3</v>
      </c>
      <c r="V121" s="8">
        <v>4</v>
      </c>
      <c r="W121" s="8">
        <v>3</v>
      </c>
      <c r="X121" s="8">
        <v>3</v>
      </c>
      <c r="Y121" s="8">
        <v>3</v>
      </c>
      <c r="Z121" s="8">
        <v>3</v>
      </c>
      <c r="AA121" s="8">
        <v>5</v>
      </c>
      <c r="AB121" s="8">
        <v>4</v>
      </c>
      <c r="AC121" s="8">
        <v>4</v>
      </c>
      <c r="AD121" s="8">
        <v>3</v>
      </c>
      <c r="AE121" s="8">
        <v>1000000</v>
      </c>
      <c r="AG121">
        <f t="shared" si="68"/>
        <v>3</v>
      </c>
      <c r="AH121">
        <f t="shared" si="69"/>
        <v>3</v>
      </c>
      <c r="AI121">
        <f t="shared" si="70"/>
        <v>3</v>
      </c>
      <c r="AJ121">
        <f t="shared" si="71"/>
        <v>1</v>
      </c>
      <c r="AK121">
        <f t="shared" si="72"/>
        <v>3</v>
      </c>
      <c r="AL121">
        <f t="shared" si="73"/>
        <v>3</v>
      </c>
      <c r="AM121">
        <f t="shared" si="74"/>
        <v>3</v>
      </c>
      <c r="AN121">
        <f t="shared" si="75"/>
        <v>3</v>
      </c>
      <c r="AO121">
        <f t="shared" si="76"/>
        <v>3</v>
      </c>
      <c r="AP121">
        <f t="shared" si="77"/>
        <v>3</v>
      </c>
      <c r="AQ121">
        <f t="shared" si="78"/>
        <v>3</v>
      </c>
      <c r="AR121">
        <f t="shared" si="79"/>
        <v>3</v>
      </c>
      <c r="AS121">
        <f t="shared" si="80"/>
        <v>3</v>
      </c>
      <c r="AT121">
        <f t="shared" si="81"/>
        <v>3</v>
      </c>
      <c r="AU121">
        <f t="shared" si="82"/>
        <v>1</v>
      </c>
      <c r="AV121">
        <f t="shared" si="83"/>
        <v>3</v>
      </c>
      <c r="AW121">
        <f t="shared" si="84"/>
        <v>3</v>
      </c>
      <c r="AX121">
        <f t="shared" si="85"/>
        <v>3</v>
      </c>
      <c r="AY121">
        <f t="shared" si="86"/>
        <v>3</v>
      </c>
      <c r="AZ121">
        <f t="shared" si="87"/>
        <v>3</v>
      </c>
      <c r="BA121">
        <f t="shared" si="88"/>
        <v>2</v>
      </c>
      <c r="BB121">
        <f t="shared" si="89"/>
        <v>3</v>
      </c>
      <c r="BC121">
        <f t="shared" si="90"/>
        <v>3</v>
      </c>
      <c r="BD121">
        <f t="shared" si="91"/>
        <v>3</v>
      </c>
      <c r="BE121">
        <f t="shared" si="92"/>
        <v>3</v>
      </c>
      <c r="BF121">
        <f t="shared" si="93"/>
        <v>1</v>
      </c>
      <c r="BG121">
        <f t="shared" si="94"/>
        <v>2</v>
      </c>
      <c r="BH121">
        <f t="shared" si="95"/>
        <v>2</v>
      </c>
      <c r="BI121">
        <f t="shared" si="96"/>
        <v>3</v>
      </c>
      <c r="BJ121">
        <v>1000000</v>
      </c>
      <c r="BL121" s="7" t="s">
        <v>343</v>
      </c>
      <c r="BM121" s="8">
        <v>3</v>
      </c>
      <c r="BN121" s="8">
        <v>3</v>
      </c>
      <c r="BO121" s="8">
        <v>3</v>
      </c>
      <c r="BP121" s="8">
        <v>1</v>
      </c>
      <c r="BQ121" s="8">
        <v>3</v>
      </c>
      <c r="BR121" s="8">
        <v>3</v>
      </c>
      <c r="BS121" s="8">
        <v>3</v>
      </c>
      <c r="BT121" s="8">
        <v>3</v>
      </c>
      <c r="BU121" s="8">
        <v>3</v>
      </c>
      <c r="BV121" s="8">
        <v>3</v>
      </c>
      <c r="BW121" s="8">
        <v>3</v>
      </c>
      <c r="BX121" s="8">
        <v>3</v>
      </c>
      <c r="BY121" s="8">
        <v>3</v>
      </c>
      <c r="BZ121" s="8">
        <v>3</v>
      </c>
      <c r="CA121" s="8">
        <v>1</v>
      </c>
      <c r="CB121" s="8">
        <v>3</v>
      </c>
      <c r="CC121" s="8">
        <v>3</v>
      </c>
      <c r="CD121" s="8">
        <v>3</v>
      </c>
      <c r="CE121" s="8">
        <v>3</v>
      </c>
      <c r="CF121" s="8">
        <v>3</v>
      </c>
      <c r="CG121" s="8">
        <v>2</v>
      </c>
      <c r="CH121" s="8">
        <v>3</v>
      </c>
      <c r="CI121" s="8">
        <v>3</v>
      </c>
      <c r="CJ121" s="8">
        <v>3</v>
      </c>
      <c r="CK121" s="8">
        <v>3</v>
      </c>
      <c r="CL121" s="8">
        <v>1</v>
      </c>
      <c r="CM121" s="8">
        <v>2</v>
      </c>
      <c r="CN121" s="8">
        <v>2</v>
      </c>
      <c r="CO121" s="8">
        <v>3</v>
      </c>
      <c r="CP121" s="8">
        <v>1000000</v>
      </c>
    </row>
    <row r="122" spans="1:94" ht="15.75" thickBot="1" x14ac:dyDescent="0.3">
      <c r="A122" s="7" t="s">
        <v>344</v>
      </c>
      <c r="B122" s="8">
        <v>3</v>
      </c>
      <c r="C122" s="8">
        <v>3</v>
      </c>
      <c r="D122" s="8">
        <v>3</v>
      </c>
      <c r="E122" s="8">
        <v>5</v>
      </c>
      <c r="F122" s="8">
        <v>3</v>
      </c>
      <c r="G122" s="8">
        <v>3</v>
      </c>
      <c r="H122" s="8">
        <v>3</v>
      </c>
      <c r="I122" s="8">
        <v>3</v>
      </c>
      <c r="J122" s="8">
        <v>3</v>
      </c>
      <c r="K122" s="8">
        <v>3</v>
      </c>
      <c r="L122" s="8">
        <v>3</v>
      </c>
      <c r="M122" s="8">
        <v>3</v>
      </c>
      <c r="N122" s="8">
        <v>3</v>
      </c>
      <c r="O122" s="8">
        <v>3</v>
      </c>
      <c r="P122" s="8">
        <v>5</v>
      </c>
      <c r="Q122" s="8">
        <v>3</v>
      </c>
      <c r="R122" s="8">
        <v>3</v>
      </c>
      <c r="S122" s="8">
        <v>3</v>
      </c>
      <c r="T122" s="8">
        <v>3</v>
      </c>
      <c r="U122" s="8">
        <v>3</v>
      </c>
      <c r="V122" s="8">
        <v>4</v>
      </c>
      <c r="W122" s="8">
        <v>3</v>
      </c>
      <c r="X122" s="8">
        <v>3</v>
      </c>
      <c r="Y122" s="8">
        <v>3</v>
      </c>
      <c r="Z122" s="8">
        <v>3</v>
      </c>
      <c r="AA122" s="8">
        <v>5</v>
      </c>
      <c r="AB122" s="8">
        <v>4</v>
      </c>
      <c r="AC122" s="8">
        <v>4</v>
      </c>
      <c r="AD122" s="8">
        <v>3</v>
      </c>
      <c r="AE122" s="8">
        <v>1000000</v>
      </c>
      <c r="AG122">
        <f t="shared" si="68"/>
        <v>3</v>
      </c>
      <c r="AH122">
        <f t="shared" si="69"/>
        <v>3</v>
      </c>
      <c r="AI122">
        <f t="shared" si="70"/>
        <v>3</v>
      </c>
      <c r="AJ122">
        <f t="shared" si="71"/>
        <v>1</v>
      </c>
      <c r="AK122">
        <f t="shared" si="72"/>
        <v>3</v>
      </c>
      <c r="AL122">
        <f t="shared" si="73"/>
        <v>3</v>
      </c>
      <c r="AM122">
        <f t="shared" si="74"/>
        <v>3</v>
      </c>
      <c r="AN122">
        <f t="shared" si="75"/>
        <v>3</v>
      </c>
      <c r="AO122">
        <f t="shared" si="76"/>
        <v>3</v>
      </c>
      <c r="AP122">
        <f t="shared" si="77"/>
        <v>3</v>
      </c>
      <c r="AQ122">
        <f t="shared" si="78"/>
        <v>3</v>
      </c>
      <c r="AR122">
        <f t="shared" si="79"/>
        <v>3</v>
      </c>
      <c r="AS122">
        <f t="shared" si="80"/>
        <v>3</v>
      </c>
      <c r="AT122">
        <f t="shared" si="81"/>
        <v>3</v>
      </c>
      <c r="AU122">
        <f t="shared" si="82"/>
        <v>1</v>
      </c>
      <c r="AV122">
        <f t="shared" si="83"/>
        <v>3</v>
      </c>
      <c r="AW122">
        <f t="shared" si="84"/>
        <v>3</v>
      </c>
      <c r="AX122">
        <f t="shared" si="85"/>
        <v>3</v>
      </c>
      <c r="AY122">
        <f t="shared" si="86"/>
        <v>3</v>
      </c>
      <c r="AZ122">
        <f t="shared" si="87"/>
        <v>3</v>
      </c>
      <c r="BA122">
        <f t="shared" si="88"/>
        <v>2</v>
      </c>
      <c r="BB122">
        <f t="shared" si="89"/>
        <v>3</v>
      </c>
      <c r="BC122">
        <f t="shared" si="90"/>
        <v>3</v>
      </c>
      <c r="BD122">
        <f t="shared" si="91"/>
        <v>3</v>
      </c>
      <c r="BE122">
        <f t="shared" si="92"/>
        <v>3</v>
      </c>
      <c r="BF122">
        <f t="shared" si="93"/>
        <v>1</v>
      </c>
      <c r="BG122">
        <f t="shared" si="94"/>
        <v>2</v>
      </c>
      <c r="BH122">
        <f t="shared" si="95"/>
        <v>2</v>
      </c>
      <c r="BI122">
        <f t="shared" si="96"/>
        <v>3</v>
      </c>
      <c r="BJ122">
        <v>1000000</v>
      </c>
      <c r="BL122" s="7" t="s">
        <v>344</v>
      </c>
      <c r="BM122" s="8">
        <v>3</v>
      </c>
      <c r="BN122" s="8">
        <v>3</v>
      </c>
      <c r="BO122" s="8">
        <v>3</v>
      </c>
      <c r="BP122" s="8">
        <v>1</v>
      </c>
      <c r="BQ122" s="8">
        <v>3</v>
      </c>
      <c r="BR122" s="8">
        <v>3</v>
      </c>
      <c r="BS122" s="8">
        <v>3</v>
      </c>
      <c r="BT122" s="8">
        <v>3</v>
      </c>
      <c r="BU122" s="8">
        <v>3</v>
      </c>
      <c r="BV122" s="8">
        <v>3</v>
      </c>
      <c r="BW122" s="8">
        <v>3</v>
      </c>
      <c r="BX122" s="8">
        <v>3</v>
      </c>
      <c r="BY122" s="8">
        <v>3</v>
      </c>
      <c r="BZ122" s="8">
        <v>3</v>
      </c>
      <c r="CA122" s="8">
        <v>1</v>
      </c>
      <c r="CB122" s="8">
        <v>3</v>
      </c>
      <c r="CC122" s="8">
        <v>3</v>
      </c>
      <c r="CD122" s="8">
        <v>3</v>
      </c>
      <c r="CE122" s="8">
        <v>3</v>
      </c>
      <c r="CF122" s="8">
        <v>3</v>
      </c>
      <c r="CG122" s="8">
        <v>2</v>
      </c>
      <c r="CH122" s="8">
        <v>3</v>
      </c>
      <c r="CI122" s="8">
        <v>3</v>
      </c>
      <c r="CJ122" s="8">
        <v>3</v>
      </c>
      <c r="CK122" s="8">
        <v>3</v>
      </c>
      <c r="CL122" s="8">
        <v>1</v>
      </c>
      <c r="CM122" s="8">
        <v>2</v>
      </c>
      <c r="CN122" s="8">
        <v>2</v>
      </c>
      <c r="CO122" s="8">
        <v>3</v>
      </c>
      <c r="CP122" s="8">
        <v>1000000</v>
      </c>
    </row>
    <row r="123" spans="1:94" ht="15.75" thickBot="1" x14ac:dyDescent="0.3">
      <c r="A123" s="7" t="s">
        <v>345</v>
      </c>
      <c r="B123" s="8">
        <v>3</v>
      </c>
      <c r="C123" s="8">
        <v>3</v>
      </c>
      <c r="D123" s="8">
        <v>3</v>
      </c>
      <c r="E123" s="8">
        <v>5</v>
      </c>
      <c r="F123" s="8">
        <v>3</v>
      </c>
      <c r="G123" s="8">
        <v>3</v>
      </c>
      <c r="H123" s="8">
        <v>3</v>
      </c>
      <c r="I123" s="8">
        <v>3</v>
      </c>
      <c r="J123" s="8">
        <v>3</v>
      </c>
      <c r="K123" s="8">
        <v>3</v>
      </c>
      <c r="L123" s="8">
        <v>3</v>
      </c>
      <c r="M123" s="8">
        <v>3</v>
      </c>
      <c r="N123" s="8">
        <v>3</v>
      </c>
      <c r="O123" s="8">
        <v>3</v>
      </c>
      <c r="P123" s="8">
        <v>5</v>
      </c>
      <c r="Q123" s="8">
        <v>3</v>
      </c>
      <c r="R123" s="8">
        <v>3</v>
      </c>
      <c r="S123" s="8">
        <v>3</v>
      </c>
      <c r="T123" s="8">
        <v>3</v>
      </c>
      <c r="U123" s="8">
        <v>3</v>
      </c>
      <c r="V123" s="8">
        <v>4</v>
      </c>
      <c r="W123" s="8">
        <v>3</v>
      </c>
      <c r="X123" s="8">
        <v>3</v>
      </c>
      <c r="Y123" s="8">
        <v>3</v>
      </c>
      <c r="Z123" s="8">
        <v>3</v>
      </c>
      <c r="AA123" s="8">
        <v>5</v>
      </c>
      <c r="AB123" s="8">
        <v>4</v>
      </c>
      <c r="AC123" s="8">
        <v>4</v>
      </c>
      <c r="AD123" s="8">
        <v>3</v>
      </c>
      <c r="AE123" s="8">
        <v>1000000</v>
      </c>
      <c r="AG123">
        <f t="shared" si="68"/>
        <v>3</v>
      </c>
      <c r="AH123">
        <f t="shared" si="69"/>
        <v>3</v>
      </c>
      <c r="AI123">
        <f t="shared" si="70"/>
        <v>3</v>
      </c>
      <c r="AJ123">
        <f t="shared" si="71"/>
        <v>1</v>
      </c>
      <c r="AK123">
        <f t="shared" si="72"/>
        <v>3</v>
      </c>
      <c r="AL123">
        <f t="shared" si="73"/>
        <v>3</v>
      </c>
      <c r="AM123">
        <f t="shared" si="74"/>
        <v>3</v>
      </c>
      <c r="AN123">
        <f t="shared" si="75"/>
        <v>3</v>
      </c>
      <c r="AO123">
        <f t="shared" si="76"/>
        <v>3</v>
      </c>
      <c r="AP123">
        <f t="shared" si="77"/>
        <v>3</v>
      </c>
      <c r="AQ123">
        <f t="shared" si="78"/>
        <v>3</v>
      </c>
      <c r="AR123">
        <f t="shared" si="79"/>
        <v>3</v>
      </c>
      <c r="AS123">
        <f t="shared" si="80"/>
        <v>3</v>
      </c>
      <c r="AT123">
        <f t="shared" si="81"/>
        <v>3</v>
      </c>
      <c r="AU123">
        <f t="shared" si="82"/>
        <v>1</v>
      </c>
      <c r="AV123">
        <f t="shared" si="83"/>
        <v>3</v>
      </c>
      <c r="AW123">
        <f t="shared" si="84"/>
        <v>3</v>
      </c>
      <c r="AX123">
        <f t="shared" si="85"/>
        <v>3</v>
      </c>
      <c r="AY123">
        <f t="shared" si="86"/>
        <v>3</v>
      </c>
      <c r="AZ123">
        <f t="shared" si="87"/>
        <v>3</v>
      </c>
      <c r="BA123">
        <f t="shared" si="88"/>
        <v>2</v>
      </c>
      <c r="BB123">
        <f t="shared" si="89"/>
        <v>3</v>
      </c>
      <c r="BC123">
        <f t="shared" si="90"/>
        <v>3</v>
      </c>
      <c r="BD123">
        <f t="shared" si="91"/>
        <v>3</v>
      </c>
      <c r="BE123">
        <f t="shared" si="92"/>
        <v>3</v>
      </c>
      <c r="BF123">
        <f t="shared" si="93"/>
        <v>1</v>
      </c>
      <c r="BG123">
        <f t="shared" si="94"/>
        <v>2</v>
      </c>
      <c r="BH123">
        <f t="shared" si="95"/>
        <v>2</v>
      </c>
      <c r="BI123">
        <f t="shared" si="96"/>
        <v>3</v>
      </c>
      <c r="BJ123">
        <v>1000000</v>
      </c>
      <c r="BL123" s="7" t="s">
        <v>345</v>
      </c>
      <c r="BM123" s="8">
        <v>3</v>
      </c>
      <c r="BN123" s="8">
        <v>3</v>
      </c>
      <c r="BO123" s="8">
        <v>3</v>
      </c>
      <c r="BP123" s="8">
        <v>1</v>
      </c>
      <c r="BQ123" s="8">
        <v>3</v>
      </c>
      <c r="BR123" s="8">
        <v>3</v>
      </c>
      <c r="BS123" s="8">
        <v>3</v>
      </c>
      <c r="BT123" s="8">
        <v>3</v>
      </c>
      <c r="BU123" s="8">
        <v>3</v>
      </c>
      <c r="BV123" s="8">
        <v>3</v>
      </c>
      <c r="BW123" s="8">
        <v>3</v>
      </c>
      <c r="BX123" s="8">
        <v>3</v>
      </c>
      <c r="BY123" s="8">
        <v>3</v>
      </c>
      <c r="BZ123" s="8">
        <v>3</v>
      </c>
      <c r="CA123" s="8">
        <v>1</v>
      </c>
      <c r="CB123" s="8">
        <v>3</v>
      </c>
      <c r="CC123" s="8">
        <v>3</v>
      </c>
      <c r="CD123" s="8">
        <v>3</v>
      </c>
      <c r="CE123" s="8">
        <v>3</v>
      </c>
      <c r="CF123" s="8">
        <v>3</v>
      </c>
      <c r="CG123" s="8">
        <v>2</v>
      </c>
      <c r="CH123" s="8">
        <v>3</v>
      </c>
      <c r="CI123" s="8">
        <v>3</v>
      </c>
      <c r="CJ123" s="8">
        <v>3</v>
      </c>
      <c r="CK123" s="8">
        <v>3</v>
      </c>
      <c r="CL123" s="8">
        <v>1</v>
      </c>
      <c r="CM123" s="8">
        <v>2</v>
      </c>
      <c r="CN123" s="8">
        <v>2</v>
      </c>
      <c r="CO123" s="8">
        <v>3</v>
      </c>
      <c r="CP123" s="8">
        <v>1000000</v>
      </c>
    </row>
    <row r="124" spans="1:94" ht="15.75" thickBot="1" x14ac:dyDescent="0.3">
      <c r="A124" s="7" t="s">
        <v>346</v>
      </c>
      <c r="B124" s="8">
        <v>3</v>
      </c>
      <c r="C124" s="8">
        <v>3</v>
      </c>
      <c r="D124" s="8">
        <v>3</v>
      </c>
      <c r="E124" s="8">
        <v>5</v>
      </c>
      <c r="F124" s="8">
        <v>3</v>
      </c>
      <c r="G124" s="8">
        <v>3</v>
      </c>
      <c r="H124" s="8">
        <v>3</v>
      </c>
      <c r="I124" s="8">
        <v>3</v>
      </c>
      <c r="J124" s="8">
        <v>3</v>
      </c>
      <c r="K124" s="8">
        <v>3</v>
      </c>
      <c r="L124" s="8">
        <v>3</v>
      </c>
      <c r="M124" s="8">
        <v>3</v>
      </c>
      <c r="N124" s="8">
        <v>3</v>
      </c>
      <c r="O124" s="8">
        <v>3</v>
      </c>
      <c r="P124" s="8">
        <v>3</v>
      </c>
      <c r="Q124" s="8">
        <v>3</v>
      </c>
      <c r="R124" s="8">
        <v>3</v>
      </c>
      <c r="S124" s="8">
        <v>3</v>
      </c>
      <c r="T124" s="8">
        <v>3</v>
      </c>
      <c r="U124" s="8">
        <v>3</v>
      </c>
      <c r="V124" s="8">
        <v>4</v>
      </c>
      <c r="W124" s="8">
        <v>3</v>
      </c>
      <c r="X124" s="8">
        <v>3</v>
      </c>
      <c r="Y124" s="8">
        <v>3</v>
      </c>
      <c r="Z124" s="8">
        <v>3</v>
      </c>
      <c r="AA124" s="8">
        <v>4</v>
      </c>
      <c r="AB124" s="8">
        <v>4</v>
      </c>
      <c r="AC124" s="8">
        <v>4</v>
      </c>
      <c r="AD124" s="8">
        <v>3</v>
      </c>
      <c r="AE124" s="8">
        <v>1000000</v>
      </c>
      <c r="AG124">
        <f t="shared" si="68"/>
        <v>3</v>
      </c>
      <c r="AH124">
        <f t="shared" si="69"/>
        <v>3</v>
      </c>
      <c r="AI124">
        <f t="shared" si="70"/>
        <v>3</v>
      </c>
      <c r="AJ124">
        <f t="shared" si="71"/>
        <v>1</v>
      </c>
      <c r="AK124">
        <f t="shared" si="72"/>
        <v>3</v>
      </c>
      <c r="AL124">
        <f t="shared" si="73"/>
        <v>3</v>
      </c>
      <c r="AM124">
        <f t="shared" si="74"/>
        <v>3</v>
      </c>
      <c r="AN124">
        <f t="shared" si="75"/>
        <v>3</v>
      </c>
      <c r="AO124">
        <f t="shared" si="76"/>
        <v>3</v>
      </c>
      <c r="AP124">
        <f t="shared" si="77"/>
        <v>3</v>
      </c>
      <c r="AQ124">
        <f t="shared" si="78"/>
        <v>3</v>
      </c>
      <c r="AR124">
        <f t="shared" si="79"/>
        <v>3</v>
      </c>
      <c r="AS124">
        <f t="shared" si="80"/>
        <v>3</v>
      </c>
      <c r="AT124">
        <f t="shared" si="81"/>
        <v>3</v>
      </c>
      <c r="AU124">
        <f t="shared" si="82"/>
        <v>3</v>
      </c>
      <c r="AV124">
        <f t="shared" si="83"/>
        <v>3</v>
      </c>
      <c r="AW124">
        <f t="shared" si="84"/>
        <v>3</v>
      </c>
      <c r="AX124">
        <f t="shared" si="85"/>
        <v>3</v>
      </c>
      <c r="AY124">
        <f t="shared" si="86"/>
        <v>3</v>
      </c>
      <c r="AZ124">
        <f t="shared" si="87"/>
        <v>3</v>
      </c>
      <c r="BA124">
        <f t="shared" si="88"/>
        <v>2</v>
      </c>
      <c r="BB124">
        <f t="shared" si="89"/>
        <v>3</v>
      </c>
      <c r="BC124">
        <f t="shared" si="90"/>
        <v>3</v>
      </c>
      <c r="BD124">
        <f t="shared" si="91"/>
        <v>3</v>
      </c>
      <c r="BE124">
        <f t="shared" si="92"/>
        <v>3</v>
      </c>
      <c r="BF124">
        <f t="shared" si="93"/>
        <v>2</v>
      </c>
      <c r="BG124">
        <f t="shared" si="94"/>
        <v>2</v>
      </c>
      <c r="BH124">
        <f t="shared" si="95"/>
        <v>2</v>
      </c>
      <c r="BI124">
        <f t="shared" si="96"/>
        <v>3</v>
      </c>
      <c r="BJ124">
        <v>1000000</v>
      </c>
      <c r="BL124" s="7" t="s">
        <v>346</v>
      </c>
      <c r="BM124" s="8">
        <v>3</v>
      </c>
      <c r="BN124" s="8">
        <v>3</v>
      </c>
      <c r="BO124" s="8">
        <v>3</v>
      </c>
      <c r="BP124" s="8">
        <v>1</v>
      </c>
      <c r="BQ124" s="8">
        <v>3</v>
      </c>
      <c r="BR124" s="8">
        <v>3</v>
      </c>
      <c r="BS124" s="8">
        <v>3</v>
      </c>
      <c r="BT124" s="8">
        <v>3</v>
      </c>
      <c r="BU124" s="8">
        <v>3</v>
      </c>
      <c r="BV124" s="8">
        <v>3</v>
      </c>
      <c r="BW124" s="8">
        <v>3</v>
      </c>
      <c r="BX124" s="8">
        <v>3</v>
      </c>
      <c r="BY124" s="8">
        <v>3</v>
      </c>
      <c r="BZ124" s="8">
        <v>3</v>
      </c>
      <c r="CA124" s="8">
        <v>3</v>
      </c>
      <c r="CB124" s="8">
        <v>3</v>
      </c>
      <c r="CC124" s="8">
        <v>3</v>
      </c>
      <c r="CD124" s="8">
        <v>3</v>
      </c>
      <c r="CE124" s="8">
        <v>3</v>
      </c>
      <c r="CF124" s="8">
        <v>3</v>
      </c>
      <c r="CG124" s="8">
        <v>2</v>
      </c>
      <c r="CH124" s="8">
        <v>3</v>
      </c>
      <c r="CI124" s="8">
        <v>3</v>
      </c>
      <c r="CJ124" s="8">
        <v>3</v>
      </c>
      <c r="CK124" s="8">
        <v>3</v>
      </c>
      <c r="CL124" s="8">
        <v>2</v>
      </c>
      <c r="CM124" s="8">
        <v>2</v>
      </c>
      <c r="CN124" s="8">
        <v>2</v>
      </c>
      <c r="CO124" s="8">
        <v>3</v>
      </c>
      <c r="CP124" s="8">
        <v>1000000</v>
      </c>
    </row>
    <row r="125" spans="1:94" ht="15.75" thickBot="1" x14ac:dyDescent="0.3">
      <c r="A125" s="7" t="s">
        <v>347</v>
      </c>
      <c r="B125" s="8">
        <v>3</v>
      </c>
      <c r="C125" s="8">
        <v>3</v>
      </c>
      <c r="D125" s="8">
        <v>3</v>
      </c>
      <c r="E125" s="8">
        <v>5</v>
      </c>
      <c r="F125" s="8">
        <v>3</v>
      </c>
      <c r="G125" s="8">
        <v>3</v>
      </c>
      <c r="H125" s="8">
        <v>3</v>
      </c>
      <c r="I125" s="8">
        <v>3</v>
      </c>
      <c r="J125" s="8">
        <v>3</v>
      </c>
      <c r="K125" s="8">
        <v>3</v>
      </c>
      <c r="L125" s="8">
        <v>3</v>
      </c>
      <c r="M125" s="8">
        <v>3</v>
      </c>
      <c r="N125" s="8">
        <v>3</v>
      </c>
      <c r="O125" s="8">
        <v>3</v>
      </c>
      <c r="P125" s="8">
        <v>5</v>
      </c>
      <c r="Q125" s="8">
        <v>3</v>
      </c>
      <c r="R125" s="8">
        <v>3</v>
      </c>
      <c r="S125" s="8">
        <v>3</v>
      </c>
      <c r="T125" s="8">
        <v>3</v>
      </c>
      <c r="U125" s="8">
        <v>3</v>
      </c>
      <c r="V125" s="8">
        <v>4</v>
      </c>
      <c r="W125" s="8">
        <v>3</v>
      </c>
      <c r="X125" s="8">
        <v>3</v>
      </c>
      <c r="Y125" s="8">
        <v>3</v>
      </c>
      <c r="Z125" s="8">
        <v>3</v>
      </c>
      <c r="AA125" s="8">
        <v>5</v>
      </c>
      <c r="AB125" s="8">
        <v>4</v>
      </c>
      <c r="AC125" s="8">
        <v>4</v>
      </c>
      <c r="AD125" s="8">
        <v>3</v>
      </c>
      <c r="AE125" s="8">
        <v>1000000</v>
      </c>
      <c r="AG125">
        <f t="shared" si="68"/>
        <v>3</v>
      </c>
      <c r="AH125">
        <f t="shared" si="69"/>
        <v>3</v>
      </c>
      <c r="AI125">
        <f t="shared" si="70"/>
        <v>3</v>
      </c>
      <c r="AJ125">
        <f t="shared" si="71"/>
        <v>1</v>
      </c>
      <c r="AK125">
        <f t="shared" si="72"/>
        <v>3</v>
      </c>
      <c r="AL125">
        <f t="shared" si="73"/>
        <v>3</v>
      </c>
      <c r="AM125">
        <f t="shared" si="74"/>
        <v>3</v>
      </c>
      <c r="AN125">
        <f t="shared" si="75"/>
        <v>3</v>
      </c>
      <c r="AO125">
        <f t="shared" si="76"/>
        <v>3</v>
      </c>
      <c r="AP125">
        <f t="shared" si="77"/>
        <v>3</v>
      </c>
      <c r="AQ125">
        <f t="shared" si="78"/>
        <v>3</v>
      </c>
      <c r="AR125">
        <f t="shared" si="79"/>
        <v>3</v>
      </c>
      <c r="AS125">
        <f t="shared" si="80"/>
        <v>3</v>
      </c>
      <c r="AT125">
        <f t="shared" si="81"/>
        <v>3</v>
      </c>
      <c r="AU125">
        <f t="shared" si="82"/>
        <v>1</v>
      </c>
      <c r="AV125">
        <f t="shared" si="83"/>
        <v>3</v>
      </c>
      <c r="AW125">
        <f t="shared" si="84"/>
        <v>3</v>
      </c>
      <c r="AX125">
        <f t="shared" si="85"/>
        <v>3</v>
      </c>
      <c r="AY125">
        <f t="shared" si="86"/>
        <v>3</v>
      </c>
      <c r="AZ125">
        <f t="shared" si="87"/>
        <v>3</v>
      </c>
      <c r="BA125">
        <f t="shared" si="88"/>
        <v>2</v>
      </c>
      <c r="BB125">
        <f t="shared" si="89"/>
        <v>3</v>
      </c>
      <c r="BC125">
        <f t="shared" si="90"/>
        <v>3</v>
      </c>
      <c r="BD125">
        <f t="shared" si="91"/>
        <v>3</v>
      </c>
      <c r="BE125">
        <f t="shared" si="92"/>
        <v>3</v>
      </c>
      <c r="BF125">
        <f t="shared" si="93"/>
        <v>1</v>
      </c>
      <c r="BG125">
        <f t="shared" si="94"/>
        <v>2</v>
      </c>
      <c r="BH125">
        <f t="shared" si="95"/>
        <v>2</v>
      </c>
      <c r="BI125">
        <f t="shared" si="96"/>
        <v>3</v>
      </c>
      <c r="BJ125">
        <v>1000000</v>
      </c>
      <c r="BL125" s="7" t="s">
        <v>347</v>
      </c>
      <c r="BM125" s="8">
        <v>3</v>
      </c>
      <c r="BN125" s="8">
        <v>3</v>
      </c>
      <c r="BO125" s="8">
        <v>3</v>
      </c>
      <c r="BP125" s="8">
        <v>1</v>
      </c>
      <c r="BQ125" s="8">
        <v>3</v>
      </c>
      <c r="BR125" s="8">
        <v>3</v>
      </c>
      <c r="BS125" s="8">
        <v>3</v>
      </c>
      <c r="BT125" s="8">
        <v>3</v>
      </c>
      <c r="BU125" s="8">
        <v>3</v>
      </c>
      <c r="BV125" s="8">
        <v>3</v>
      </c>
      <c r="BW125" s="8">
        <v>3</v>
      </c>
      <c r="BX125" s="8">
        <v>3</v>
      </c>
      <c r="BY125" s="8">
        <v>3</v>
      </c>
      <c r="BZ125" s="8">
        <v>3</v>
      </c>
      <c r="CA125" s="8">
        <v>1</v>
      </c>
      <c r="CB125" s="8">
        <v>3</v>
      </c>
      <c r="CC125" s="8">
        <v>3</v>
      </c>
      <c r="CD125" s="8">
        <v>3</v>
      </c>
      <c r="CE125" s="8">
        <v>3</v>
      </c>
      <c r="CF125" s="8">
        <v>3</v>
      </c>
      <c r="CG125" s="8">
        <v>2</v>
      </c>
      <c r="CH125" s="8">
        <v>3</v>
      </c>
      <c r="CI125" s="8">
        <v>3</v>
      </c>
      <c r="CJ125" s="8">
        <v>3</v>
      </c>
      <c r="CK125" s="8">
        <v>3</v>
      </c>
      <c r="CL125" s="8">
        <v>1</v>
      </c>
      <c r="CM125" s="8">
        <v>2</v>
      </c>
      <c r="CN125" s="8">
        <v>2</v>
      </c>
      <c r="CO125" s="8">
        <v>3</v>
      </c>
      <c r="CP125" s="8">
        <v>1000000</v>
      </c>
    </row>
    <row r="126" spans="1:94" ht="15.75" thickBot="1" x14ac:dyDescent="0.3">
      <c r="A126" s="7" t="s">
        <v>348</v>
      </c>
      <c r="B126" s="8">
        <v>3</v>
      </c>
      <c r="C126" s="8">
        <v>3</v>
      </c>
      <c r="D126" s="8">
        <v>3</v>
      </c>
      <c r="E126" s="8">
        <v>5</v>
      </c>
      <c r="F126" s="8">
        <v>3</v>
      </c>
      <c r="G126" s="8">
        <v>3</v>
      </c>
      <c r="H126" s="8">
        <v>3</v>
      </c>
      <c r="I126" s="8">
        <v>3</v>
      </c>
      <c r="J126" s="8">
        <v>3</v>
      </c>
      <c r="K126" s="8">
        <v>3</v>
      </c>
      <c r="L126" s="8">
        <v>3</v>
      </c>
      <c r="M126" s="8">
        <v>3</v>
      </c>
      <c r="N126" s="8">
        <v>3</v>
      </c>
      <c r="O126" s="8">
        <v>3</v>
      </c>
      <c r="P126" s="8">
        <v>5</v>
      </c>
      <c r="Q126" s="8">
        <v>3</v>
      </c>
      <c r="R126" s="8">
        <v>3</v>
      </c>
      <c r="S126" s="8">
        <v>3</v>
      </c>
      <c r="T126" s="8">
        <v>3</v>
      </c>
      <c r="U126" s="8">
        <v>3</v>
      </c>
      <c r="V126" s="8">
        <v>4</v>
      </c>
      <c r="W126" s="8">
        <v>3</v>
      </c>
      <c r="X126" s="8">
        <v>3</v>
      </c>
      <c r="Y126" s="8">
        <v>3</v>
      </c>
      <c r="Z126" s="8">
        <v>3</v>
      </c>
      <c r="AA126" s="8">
        <v>5</v>
      </c>
      <c r="AB126" s="8">
        <v>4</v>
      </c>
      <c r="AC126" s="8">
        <v>4</v>
      </c>
      <c r="AD126" s="8">
        <v>3</v>
      </c>
      <c r="AE126" s="8">
        <v>1000000</v>
      </c>
      <c r="AG126">
        <f t="shared" si="68"/>
        <v>3</v>
      </c>
      <c r="AH126">
        <f t="shared" si="69"/>
        <v>3</v>
      </c>
      <c r="AI126">
        <f t="shared" si="70"/>
        <v>3</v>
      </c>
      <c r="AJ126">
        <f t="shared" si="71"/>
        <v>1</v>
      </c>
      <c r="AK126">
        <f t="shared" si="72"/>
        <v>3</v>
      </c>
      <c r="AL126">
        <f t="shared" si="73"/>
        <v>3</v>
      </c>
      <c r="AM126">
        <f t="shared" si="74"/>
        <v>3</v>
      </c>
      <c r="AN126">
        <f t="shared" si="75"/>
        <v>3</v>
      </c>
      <c r="AO126">
        <f t="shared" si="76"/>
        <v>3</v>
      </c>
      <c r="AP126">
        <f t="shared" si="77"/>
        <v>3</v>
      </c>
      <c r="AQ126">
        <f t="shared" si="78"/>
        <v>3</v>
      </c>
      <c r="AR126">
        <f t="shared" si="79"/>
        <v>3</v>
      </c>
      <c r="AS126">
        <f t="shared" si="80"/>
        <v>3</v>
      </c>
      <c r="AT126">
        <f t="shared" si="81"/>
        <v>3</v>
      </c>
      <c r="AU126">
        <f t="shared" si="82"/>
        <v>1</v>
      </c>
      <c r="AV126">
        <f t="shared" si="83"/>
        <v>3</v>
      </c>
      <c r="AW126">
        <f t="shared" si="84"/>
        <v>3</v>
      </c>
      <c r="AX126">
        <f t="shared" si="85"/>
        <v>3</v>
      </c>
      <c r="AY126">
        <f t="shared" si="86"/>
        <v>3</v>
      </c>
      <c r="AZ126">
        <f t="shared" si="87"/>
        <v>3</v>
      </c>
      <c r="BA126">
        <f t="shared" si="88"/>
        <v>2</v>
      </c>
      <c r="BB126">
        <f t="shared" si="89"/>
        <v>3</v>
      </c>
      <c r="BC126">
        <f t="shared" si="90"/>
        <v>3</v>
      </c>
      <c r="BD126">
        <f t="shared" si="91"/>
        <v>3</v>
      </c>
      <c r="BE126">
        <f t="shared" si="92"/>
        <v>3</v>
      </c>
      <c r="BF126">
        <f t="shared" si="93"/>
        <v>1</v>
      </c>
      <c r="BG126">
        <f t="shared" si="94"/>
        <v>2</v>
      </c>
      <c r="BH126">
        <f t="shared" si="95"/>
        <v>2</v>
      </c>
      <c r="BI126">
        <f t="shared" si="96"/>
        <v>3</v>
      </c>
      <c r="BJ126">
        <v>1000000</v>
      </c>
      <c r="BL126" s="7" t="s">
        <v>348</v>
      </c>
      <c r="BM126" s="8">
        <v>3</v>
      </c>
      <c r="BN126" s="8">
        <v>3</v>
      </c>
      <c r="BO126" s="8">
        <v>3</v>
      </c>
      <c r="BP126" s="8">
        <v>1</v>
      </c>
      <c r="BQ126" s="8">
        <v>3</v>
      </c>
      <c r="BR126" s="8">
        <v>3</v>
      </c>
      <c r="BS126" s="8">
        <v>3</v>
      </c>
      <c r="BT126" s="8">
        <v>3</v>
      </c>
      <c r="BU126" s="8">
        <v>3</v>
      </c>
      <c r="BV126" s="8">
        <v>3</v>
      </c>
      <c r="BW126" s="8">
        <v>3</v>
      </c>
      <c r="BX126" s="8">
        <v>3</v>
      </c>
      <c r="BY126" s="8">
        <v>3</v>
      </c>
      <c r="BZ126" s="8">
        <v>3</v>
      </c>
      <c r="CA126" s="8">
        <v>1</v>
      </c>
      <c r="CB126" s="8">
        <v>3</v>
      </c>
      <c r="CC126" s="8">
        <v>3</v>
      </c>
      <c r="CD126" s="8">
        <v>3</v>
      </c>
      <c r="CE126" s="8">
        <v>3</v>
      </c>
      <c r="CF126" s="8">
        <v>3</v>
      </c>
      <c r="CG126" s="8">
        <v>2</v>
      </c>
      <c r="CH126" s="8">
        <v>3</v>
      </c>
      <c r="CI126" s="8">
        <v>3</v>
      </c>
      <c r="CJ126" s="8">
        <v>3</v>
      </c>
      <c r="CK126" s="8">
        <v>3</v>
      </c>
      <c r="CL126" s="8">
        <v>1</v>
      </c>
      <c r="CM126" s="8">
        <v>2</v>
      </c>
      <c r="CN126" s="8">
        <v>2</v>
      </c>
      <c r="CO126" s="8">
        <v>3</v>
      </c>
      <c r="CP126" s="8">
        <v>1000000</v>
      </c>
    </row>
    <row r="127" spans="1:94" ht="19.5" thickBot="1" x14ac:dyDescent="0.3">
      <c r="A127" s="3"/>
      <c r="BL127" s="3"/>
    </row>
    <row r="128" spans="1:94" ht="15.75" thickBot="1" x14ac:dyDescent="0.3">
      <c r="A128" s="7" t="s">
        <v>112</v>
      </c>
      <c r="B128" s="7" t="s">
        <v>93</v>
      </c>
      <c r="C128" s="7" t="s">
        <v>94</v>
      </c>
      <c r="D128" s="7" t="s">
        <v>95</v>
      </c>
      <c r="E128" s="7" t="s">
        <v>96</v>
      </c>
      <c r="F128" s="7" t="s">
        <v>97</v>
      </c>
      <c r="G128" s="7" t="s">
        <v>98</v>
      </c>
      <c r="H128" s="7" t="s">
        <v>240</v>
      </c>
      <c r="I128" s="7" t="s">
        <v>241</v>
      </c>
      <c r="J128" s="7" t="s">
        <v>242</v>
      </c>
      <c r="K128" s="7" t="s">
        <v>243</v>
      </c>
      <c r="L128" s="7" t="s">
        <v>244</v>
      </c>
      <c r="M128" s="7" t="s">
        <v>575</v>
      </c>
      <c r="N128" s="7" t="s">
        <v>576</v>
      </c>
      <c r="O128" s="7" t="s">
        <v>577</v>
      </c>
      <c r="P128" s="7" t="s">
        <v>578</v>
      </c>
      <c r="Q128" s="7" t="s">
        <v>579</v>
      </c>
      <c r="R128" s="7" t="s">
        <v>580</v>
      </c>
      <c r="S128" s="7" t="s">
        <v>581</v>
      </c>
      <c r="T128" s="7" t="s">
        <v>582</v>
      </c>
      <c r="U128" s="7" t="s">
        <v>583</v>
      </c>
      <c r="V128" s="7" t="s">
        <v>584</v>
      </c>
      <c r="W128" s="7" t="s">
        <v>585</v>
      </c>
      <c r="X128" s="7" t="s">
        <v>586</v>
      </c>
      <c r="Y128" s="7" t="s">
        <v>587</v>
      </c>
      <c r="Z128" s="7" t="s">
        <v>588</v>
      </c>
      <c r="AA128" s="7" t="s">
        <v>589</v>
      </c>
      <c r="AB128" s="7" t="s">
        <v>590</v>
      </c>
      <c r="AC128" s="7" t="s">
        <v>591</v>
      </c>
      <c r="AD128" s="7" t="s">
        <v>592</v>
      </c>
      <c r="BL128" s="7" t="s">
        <v>112</v>
      </c>
      <c r="BM128" s="7" t="s">
        <v>93</v>
      </c>
      <c r="BN128" s="7" t="s">
        <v>94</v>
      </c>
      <c r="BO128" s="7" t="s">
        <v>95</v>
      </c>
      <c r="BP128" s="7" t="s">
        <v>96</v>
      </c>
      <c r="BQ128" s="7" t="s">
        <v>97</v>
      </c>
      <c r="BR128" s="7" t="s">
        <v>98</v>
      </c>
      <c r="BS128" s="7" t="s">
        <v>240</v>
      </c>
      <c r="BT128" s="7" t="s">
        <v>241</v>
      </c>
      <c r="BU128" s="7" t="s">
        <v>242</v>
      </c>
      <c r="BV128" s="7" t="s">
        <v>243</v>
      </c>
      <c r="BW128" s="7" t="s">
        <v>244</v>
      </c>
      <c r="BX128" s="7" t="s">
        <v>575</v>
      </c>
      <c r="BY128" s="7" t="s">
        <v>576</v>
      </c>
      <c r="BZ128" s="7" t="s">
        <v>577</v>
      </c>
      <c r="CA128" s="7" t="s">
        <v>578</v>
      </c>
      <c r="CB128" s="7" t="s">
        <v>579</v>
      </c>
      <c r="CC128" s="7" t="s">
        <v>580</v>
      </c>
      <c r="CD128" s="7" t="s">
        <v>581</v>
      </c>
      <c r="CE128" s="7" t="s">
        <v>582</v>
      </c>
      <c r="CF128" s="7" t="s">
        <v>583</v>
      </c>
      <c r="CG128" s="7" t="s">
        <v>584</v>
      </c>
      <c r="CH128" s="7" t="s">
        <v>585</v>
      </c>
      <c r="CI128" s="7" t="s">
        <v>586</v>
      </c>
      <c r="CJ128" s="7" t="s">
        <v>587</v>
      </c>
      <c r="CK128" s="7" t="s">
        <v>588</v>
      </c>
      <c r="CL128" s="7" t="s">
        <v>589</v>
      </c>
      <c r="CM128" s="7" t="s">
        <v>590</v>
      </c>
      <c r="CN128" s="7" t="s">
        <v>591</v>
      </c>
      <c r="CO128" s="7" t="s">
        <v>592</v>
      </c>
    </row>
    <row r="129" spans="1:93" ht="42.75" thickBot="1" x14ac:dyDescent="0.3">
      <c r="A129" s="7" t="s">
        <v>113</v>
      </c>
      <c r="B129" s="8" t="s">
        <v>1164</v>
      </c>
      <c r="C129" s="8" t="s">
        <v>368</v>
      </c>
      <c r="D129" s="8" t="s">
        <v>368</v>
      </c>
      <c r="E129" s="8" t="s">
        <v>368</v>
      </c>
      <c r="F129" s="8" t="s">
        <v>368</v>
      </c>
      <c r="G129" s="8" t="s">
        <v>368</v>
      </c>
      <c r="H129" s="8" t="s">
        <v>368</v>
      </c>
      <c r="I129" s="8" t="s">
        <v>368</v>
      </c>
      <c r="J129" s="8" t="s">
        <v>368</v>
      </c>
      <c r="K129" s="8" t="s">
        <v>368</v>
      </c>
      <c r="L129" s="8" t="s">
        <v>368</v>
      </c>
      <c r="M129" s="8" t="s">
        <v>368</v>
      </c>
      <c r="N129" s="8" t="s">
        <v>368</v>
      </c>
      <c r="O129" s="8" t="s">
        <v>368</v>
      </c>
      <c r="P129" s="8" t="s">
        <v>1165</v>
      </c>
      <c r="Q129" s="8" t="s">
        <v>368</v>
      </c>
      <c r="R129" s="8" t="s">
        <v>368</v>
      </c>
      <c r="S129" s="8" t="s">
        <v>368</v>
      </c>
      <c r="T129" s="8" t="s">
        <v>368</v>
      </c>
      <c r="U129" s="8" t="s">
        <v>368</v>
      </c>
      <c r="V129" s="8" t="s">
        <v>368</v>
      </c>
      <c r="W129" s="8" t="s">
        <v>368</v>
      </c>
      <c r="X129" s="8" t="s">
        <v>368</v>
      </c>
      <c r="Y129" s="8" t="s">
        <v>368</v>
      </c>
      <c r="Z129" s="8" t="s">
        <v>368</v>
      </c>
      <c r="AA129" s="8" t="s">
        <v>368</v>
      </c>
      <c r="AB129" s="8" t="s">
        <v>368</v>
      </c>
      <c r="AC129" s="8" t="s">
        <v>368</v>
      </c>
      <c r="AD129" s="8" t="s">
        <v>368</v>
      </c>
      <c r="BL129" s="7" t="s">
        <v>113</v>
      </c>
      <c r="BM129" s="8" t="s">
        <v>368</v>
      </c>
      <c r="BN129" s="8" t="s">
        <v>368</v>
      </c>
      <c r="BO129" s="8" t="s">
        <v>368</v>
      </c>
      <c r="BP129" s="8" t="s">
        <v>368</v>
      </c>
      <c r="BQ129" s="8" t="s">
        <v>368</v>
      </c>
      <c r="BR129" s="8" t="s">
        <v>368</v>
      </c>
      <c r="BS129" s="8" t="s">
        <v>368</v>
      </c>
      <c r="BT129" s="8" t="s">
        <v>368</v>
      </c>
      <c r="BU129" s="8" t="s">
        <v>368</v>
      </c>
      <c r="BV129" s="8" t="s">
        <v>368</v>
      </c>
      <c r="BW129" s="8" t="s">
        <v>368</v>
      </c>
      <c r="BX129" s="8" t="s">
        <v>368</v>
      </c>
      <c r="BY129" s="8" t="s">
        <v>368</v>
      </c>
      <c r="BZ129" s="8" t="s">
        <v>368</v>
      </c>
      <c r="CA129" s="8" t="s">
        <v>1179</v>
      </c>
      <c r="CB129" s="8" t="s">
        <v>368</v>
      </c>
      <c r="CC129" s="8" t="s">
        <v>368</v>
      </c>
      <c r="CD129" s="8" t="s">
        <v>368</v>
      </c>
      <c r="CE129" s="8" t="s">
        <v>368</v>
      </c>
      <c r="CF129" s="8" t="s">
        <v>368</v>
      </c>
      <c r="CG129" s="8" t="s">
        <v>368</v>
      </c>
      <c r="CH129" s="8" t="s">
        <v>368</v>
      </c>
      <c r="CI129" s="8" t="s">
        <v>368</v>
      </c>
      <c r="CJ129" s="8" t="s">
        <v>368</v>
      </c>
      <c r="CK129" s="8" t="s">
        <v>368</v>
      </c>
      <c r="CL129" s="8" t="s">
        <v>368</v>
      </c>
      <c r="CM129" s="8" t="s">
        <v>368</v>
      </c>
      <c r="CN129" s="8" t="s">
        <v>368</v>
      </c>
      <c r="CO129" s="8" t="s">
        <v>368</v>
      </c>
    </row>
    <row r="130" spans="1:93" ht="42.75" thickBot="1" x14ac:dyDescent="0.3">
      <c r="A130" s="7" t="s">
        <v>119</v>
      </c>
      <c r="B130" s="8" t="s">
        <v>1166</v>
      </c>
      <c r="C130" s="8" t="s">
        <v>377</v>
      </c>
      <c r="D130" s="8" t="s">
        <v>377</v>
      </c>
      <c r="E130" s="8" t="s">
        <v>377</v>
      </c>
      <c r="F130" s="8" t="s">
        <v>377</v>
      </c>
      <c r="G130" s="8" t="s">
        <v>377</v>
      </c>
      <c r="H130" s="8" t="s">
        <v>377</v>
      </c>
      <c r="I130" s="8" t="s">
        <v>377</v>
      </c>
      <c r="J130" s="8" t="s">
        <v>377</v>
      </c>
      <c r="K130" s="8" t="s">
        <v>377</v>
      </c>
      <c r="L130" s="8" t="s">
        <v>377</v>
      </c>
      <c r="M130" s="8" t="s">
        <v>377</v>
      </c>
      <c r="N130" s="8" t="s">
        <v>377</v>
      </c>
      <c r="O130" s="8" t="s">
        <v>377</v>
      </c>
      <c r="P130" s="8" t="s">
        <v>1167</v>
      </c>
      <c r="Q130" s="8" t="s">
        <v>377</v>
      </c>
      <c r="R130" s="8" t="s">
        <v>377</v>
      </c>
      <c r="S130" s="8" t="s">
        <v>377</v>
      </c>
      <c r="T130" s="8" t="s">
        <v>377</v>
      </c>
      <c r="U130" s="8" t="s">
        <v>377</v>
      </c>
      <c r="V130" s="8" t="s">
        <v>377</v>
      </c>
      <c r="W130" s="8" t="s">
        <v>377</v>
      </c>
      <c r="X130" s="8" t="s">
        <v>377</v>
      </c>
      <c r="Y130" s="8" t="s">
        <v>377</v>
      </c>
      <c r="Z130" s="8" t="s">
        <v>377</v>
      </c>
      <c r="AA130" s="8" t="s">
        <v>377</v>
      </c>
      <c r="AB130" s="8" t="s">
        <v>377</v>
      </c>
      <c r="AC130" s="8" t="s">
        <v>377</v>
      </c>
      <c r="AD130" s="8" t="s">
        <v>377</v>
      </c>
      <c r="BL130" s="7" t="s">
        <v>119</v>
      </c>
      <c r="BM130" s="8" t="s">
        <v>377</v>
      </c>
      <c r="BN130" s="8" t="s">
        <v>377</v>
      </c>
      <c r="BO130" s="8" t="s">
        <v>377</v>
      </c>
      <c r="BP130" s="8" t="s">
        <v>377</v>
      </c>
      <c r="BQ130" s="8" t="s">
        <v>377</v>
      </c>
      <c r="BR130" s="8" t="s">
        <v>377</v>
      </c>
      <c r="BS130" s="8" t="s">
        <v>377</v>
      </c>
      <c r="BT130" s="8" t="s">
        <v>377</v>
      </c>
      <c r="BU130" s="8" t="s">
        <v>377</v>
      </c>
      <c r="BV130" s="8" t="s">
        <v>377</v>
      </c>
      <c r="BW130" s="8" t="s">
        <v>377</v>
      </c>
      <c r="BX130" s="8" t="s">
        <v>377</v>
      </c>
      <c r="BY130" s="8" t="s">
        <v>377</v>
      </c>
      <c r="BZ130" s="8" t="s">
        <v>377</v>
      </c>
      <c r="CA130" s="8" t="s">
        <v>1180</v>
      </c>
      <c r="CB130" s="8" t="s">
        <v>377</v>
      </c>
      <c r="CC130" s="8" t="s">
        <v>377</v>
      </c>
      <c r="CD130" s="8" t="s">
        <v>377</v>
      </c>
      <c r="CE130" s="8" t="s">
        <v>377</v>
      </c>
      <c r="CF130" s="8" t="s">
        <v>377</v>
      </c>
      <c r="CG130" s="8" t="s">
        <v>377</v>
      </c>
      <c r="CH130" s="8" t="s">
        <v>377</v>
      </c>
      <c r="CI130" s="8" t="s">
        <v>377</v>
      </c>
      <c r="CJ130" s="8" t="s">
        <v>377</v>
      </c>
      <c r="CK130" s="8" t="s">
        <v>377</v>
      </c>
      <c r="CL130" s="8" t="s">
        <v>377</v>
      </c>
      <c r="CM130" s="8" t="s">
        <v>377</v>
      </c>
      <c r="CN130" s="8" t="s">
        <v>377</v>
      </c>
      <c r="CO130" s="8" t="s">
        <v>377</v>
      </c>
    </row>
    <row r="131" spans="1:93" ht="42.75" thickBot="1" x14ac:dyDescent="0.3">
      <c r="A131" s="7" t="s">
        <v>124</v>
      </c>
      <c r="B131" s="8" t="s">
        <v>1168</v>
      </c>
      <c r="C131" s="8" t="s">
        <v>386</v>
      </c>
      <c r="D131" s="8" t="s">
        <v>386</v>
      </c>
      <c r="E131" s="8" t="s">
        <v>386</v>
      </c>
      <c r="F131" s="8" t="s">
        <v>386</v>
      </c>
      <c r="G131" s="8" t="s">
        <v>386</v>
      </c>
      <c r="H131" s="8" t="s">
        <v>386</v>
      </c>
      <c r="I131" s="8" t="s">
        <v>386</v>
      </c>
      <c r="J131" s="8" t="s">
        <v>386</v>
      </c>
      <c r="K131" s="8" t="s">
        <v>386</v>
      </c>
      <c r="L131" s="8" t="s">
        <v>386</v>
      </c>
      <c r="M131" s="8" t="s">
        <v>386</v>
      </c>
      <c r="N131" s="8" t="s">
        <v>386</v>
      </c>
      <c r="O131" s="8" t="s">
        <v>386</v>
      </c>
      <c r="P131" s="8" t="s">
        <v>1169</v>
      </c>
      <c r="Q131" s="8" t="s">
        <v>386</v>
      </c>
      <c r="R131" s="8" t="s">
        <v>386</v>
      </c>
      <c r="S131" s="8" t="s">
        <v>386</v>
      </c>
      <c r="T131" s="8" t="s">
        <v>386</v>
      </c>
      <c r="U131" s="8" t="s">
        <v>386</v>
      </c>
      <c r="V131" s="8" t="s">
        <v>386</v>
      </c>
      <c r="W131" s="8" t="s">
        <v>386</v>
      </c>
      <c r="X131" s="8" t="s">
        <v>386</v>
      </c>
      <c r="Y131" s="8" t="s">
        <v>386</v>
      </c>
      <c r="Z131" s="8" t="s">
        <v>386</v>
      </c>
      <c r="AA131" s="8" t="s">
        <v>386</v>
      </c>
      <c r="AB131" s="8" t="s">
        <v>386</v>
      </c>
      <c r="AC131" s="8" t="s">
        <v>386</v>
      </c>
      <c r="AD131" s="8" t="s">
        <v>386</v>
      </c>
      <c r="BL131" s="7" t="s">
        <v>124</v>
      </c>
      <c r="BM131" s="8" t="s">
        <v>386</v>
      </c>
      <c r="BN131" s="8" t="s">
        <v>386</v>
      </c>
      <c r="BO131" s="8" t="s">
        <v>386</v>
      </c>
      <c r="BP131" s="8" t="s">
        <v>386</v>
      </c>
      <c r="BQ131" s="8" t="s">
        <v>386</v>
      </c>
      <c r="BR131" s="8" t="s">
        <v>386</v>
      </c>
      <c r="BS131" s="8" t="s">
        <v>386</v>
      </c>
      <c r="BT131" s="8" t="s">
        <v>386</v>
      </c>
      <c r="BU131" s="8" t="s">
        <v>386</v>
      </c>
      <c r="BV131" s="8" t="s">
        <v>386</v>
      </c>
      <c r="BW131" s="8" t="s">
        <v>386</v>
      </c>
      <c r="BX131" s="8" t="s">
        <v>386</v>
      </c>
      <c r="BY131" s="8" t="s">
        <v>386</v>
      </c>
      <c r="BZ131" s="8" t="s">
        <v>386</v>
      </c>
      <c r="CA131" s="8" t="s">
        <v>1181</v>
      </c>
      <c r="CB131" s="8" t="s">
        <v>386</v>
      </c>
      <c r="CC131" s="8" t="s">
        <v>386</v>
      </c>
      <c r="CD131" s="8" t="s">
        <v>386</v>
      </c>
      <c r="CE131" s="8" t="s">
        <v>386</v>
      </c>
      <c r="CF131" s="8" t="s">
        <v>386</v>
      </c>
      <c r="CG131" s="8" t="s">
        <v>386</v>
      </c>
      <c r="CH131" s="8" t="s">
        <v>386</v>
      </c>
      <c r="CI131" s="8" t="s">
        <v>386</v>
      </c>
      <c r="CJ131" s="8" t="s">
        <v>386</v>
      </c>
      <c r="CK131" s="8" t="s">
        <v>386</v>
      </c>
      <c r="CL131" s="8" t="s">
        <v>386</v>
      </c>
      <c r="CM131" s="8" t="s">
        <v>386</v>
      </c>
      <c r="CN131" s="8" t="s">
        <v>386</v>
      </c>
      <c r="CO131" s="8" t="s">
        <v>386</v>
      </c>
    </row>
    <row r="132" spans="1:93" ht="42.75" thickBot="1" x14ac:dyDescent="0.3">
      <c r="A132" s="7" t="s">
        <v>132</v>
      </c>
      <c r="B132" s="8" t="s">
        <v>1170</v>
      </c>
      <c r="C132" s="8" t="s">
        <v>394</v>
      </c>
      <c r="D132" s="8" t="s">
        <v>394</v>
      </c>
      <c r="E132" s="8" t="s">
        <v>394</v>
      </c>
      <c r="F132" s="8" t="s">
        <v>394</v>
      </c>
      <c r="G132" s="8" t="s">
        <v>394</v>
      </c>
      <c r="H132" s="8" t="s">
        <v>394</v>
      </c>
      <c r="I132" s="8" t="s">
        <v>394</v>
      </c>
      <c r="J132" s="8" t="s">
        <v>394</v>
      </c>
      <c r="K132" s="8" t="s">
        <v>394</v>
      </c>
      <c r="L132" s="8" t="s">
        <v>394</v>
      </c>
      <c r="M132" s="8" t="s">
        <v>394</v>
      </c>
      <c r="N132" s="8" t="s">
        <v>394</v>
      </c>
      <c r="O132" s="8" t="s">
        <v>394</v>
      </c>
      <c r="P132" s="8" t="s">
        <v>1171</v>
      </c>
      <c r="Q132" s="8" t="s">
        <v>394</v>
      </c>
      <c r="R132" s="8" t="s">
        <v>394</v>
      </c>
      <c r="S132" s="8" t="s">
        <v>394</v>
      </c>
      <c r="T132" s="8" t="s">
        <v>394</v>
      </c>
      <c r="U132" s="8" t="s">
        <v>394</v>
      </c>
      <c r="V132" s="8" t="s">
        <v>394</v>
      </c>
      <c r="W132" s="8" t="s">
        <v>394</v>
      </c>
      <c r="X132" s="8" t="s">
        <v>394</v>
      </c>
      <c r="Y132" s="8" t="s">
        <v>394</v>
      </c>
      <c r="Z132" s="8" t="s">
        <v>394</v>
      </c>
      <c r="AA132" s="8" t="s">
        <v>394</v>
      </c>
      <c r="AB132" s="8" t="s">
        <v>394</v>
      </c>
      <c r="AC132" s="8" t="s">
        <v>394</v>
      </c>
      <c r="AD132" s="8" t="s">
        <v>394</v>
      </c>
      <c r="BL132" s="7" t="s">
        <v>132</v>
      </c>
      <c r="BM132" s="8" t="s">
        <v>394</v>
      </c>
      <c r="BN132" s="8" t="s">
        <v>394</v>
      </c>
      <c r="BO132" s="8" t="s">
        <v>394</v>
      </c>
      <c r="BP132" s="8" t="s">
        <v>394</v>
      </c>
      <c r="BQ132" s="8" t="s">
        <v>394</v>
      </c>
      <c r="BR132" s="8" t="s">
        <v>394</v>
      </c>
      <c r="BS132" s="8" t="s">
        <v>394</v>
      </c>
      <c r="BT132" s="8" t="s">
        <v>394</v>
      </c>
      <c r="BU132" s="8" t="s">
        <v>394</v>
      </c>
      <c r="BV132" s="8" t="s">
        <v>394</v>
      </c>
      <c r="BW132" s="8" t="s">
        <v>394</v>
      </c>
      <c r="BX132" s="8" t="s">
        <v>394</v>
      </c>
      <c r="BY132" s="8" t="s">
        <v>394</v>
      </c>
      <c r="BZ132" s="8" t="s">
        <v>394</v>
      </c>
      <c r="CA132" s="8" t="s">
        <v>1182</v>
      </c>
      <c r="CB132" s="8" t="s">
        <v>394</v>
      </c>
      <c r="CC132" s="8" t="s">
        <v>394</v>
      </c>
      <c r="CD132" s="8" t="s">
        <v>394</v>
      </c>
      <c r="CE132" s="8" t="s">
        <v>394</v>
      </c>
      <c r="CF132" s="8" t="s">
        <v>394</v>
      </c>
      <c r="CG132" s="8" t="s">
        <v>394</v>
      </c>
      <c r="CH132" s="8" t="s">
        <v>394</v>
      </c>
      <c r="CI132" s="8" t="s">
        <v>394</v>
      </c>
      <c r="CJ132" s="8" t="s">
        <v>394</v>
      </c>
      <c r="CK132" s="8" t="s">
        <v>394</v>
      </c>
      <c r="CL132" s="8" t="s">
        <v>394</v>
      </c>
      <c r="CM132" s="8" t="s">
        <v>394</v>
      </c>
      <c r="CN132" s="8" t="s">
        <v>394</v>
      </c>
      <c r="CO132" s="8" t="s">
        <v>394</v>
      </c>
    </row>
    <row r="133" spans="1:93" ht="42.75" thickBot="1" x14ac:dyDescent="0.3">
      <c r="A133" s="7" t="s">
        <v>140</v>
      </c>
      <c r="B133" s="8" t="s">
        <v>1172</v>
      </c>
      <c r="C133" s="8" t="s">
        <v>402</v>
      </c>
      <c r="D133" s="8" t="s">
        <v>402</v>
      </c>
      <c r="E133" s="8" t="s">
        <v>402</v>
      </c>
      <c r="F133" s="8" t="s">
        <v>402</v>
      </c>
      <c r="G133" s="8" t="s">
        <v>402</v>
      </c>
      <c r="H133" s="8" t="s">
        <v>402</v>
      </c>
      <c r="I133" s="8" t="s">
        <v>402</v>
      </c>
      <c r="J133" s="8" t="s">
        <v>402</v>
      </c>
      <c r="K133" s="8" t="s">
        <v>402</v>
      </c>
      <c r="L133" s="8" t="s">
        <v>402</v>
      </c>
      <c r="M133" s="8" t="s">
        <v>402</v>
      </c>
      <c r="N133" s="8" t="s">
        <v>402</v>
      </c>
      <c r="O133" s="8" t="s">
        <v>402</v>
      </c>
      <c r="P133" s="8" t="s">
        <v>1173</v>
      </c>
      <c r="Q133" s="8" t="s">
        <v>402</v>
      </c>
      <c r="R133" s="8" t="s">
        <v>402</v>
      </c>
      <c r="S133" s="8" t="s">
        <v>402</v>
      </c>
      <c r="T133" s="8" t="s">
        <v>402</v>
      </c>
      <c r="U133" s="8" t="s">
        <v>402</v>
      </c>
      <c r="V133" s="8" t="s">
        <v>402</v>
      </c>
      <c r="W133" s="8" t="s">
        <v>402</v>
      </c>
      <c r="X133" s="8" t="s">
        <v>402</v>
      </c>
      <c r="Y133" s="8" t="s">
        <v>402</v>
      </c>
      <c r="Z133" s="8" t="s">
        <v>402</v>
      </c>
      <c r="AA133" s="8" t="s">
        <v>402</v>
      </c>
      <c r="AB133" s="8" t="s">
        <v>402</v>
      </c>
      <c r="AC133" s="8" t="s">
        <v>402</v>
      </c>
      <c r="AD133" s="8" t="s">
        <v>402</v>
      </c>
      <c r="BL133" s="7" t="s">
        <v>140</v>
      </c>
      <c r="BM133" s="8" t="s">
        <v>402</v>
      </c>
      <c r="BN133" s="8" t="s">
        <v>402</v>
      </c>
      <c r="BO133" s="8" t="s">
        <v>402</v>
      </c>
      <c r="BP133" s="8" t="s">
        <v>402</v>
      </c>
      <c r="BQ133" s="8" t="s">
        <v>402</v>
      </c>
      <c r="BR133" s="8" t="s">
        <v>402</v>
      </c>
      <c r="BS133" s="8" t="s">
        <v>402</v>
      </c>
      <c r="BT133" s="8" t="s">
        <v>402</v>
      </c>
      <c r="BU133" s="8" t="s">
        <v>402</v>
      </c>
      <c r="BV133" s="8" t="s">
        <v>402</v>
      </c>
      <c r="BW133" s="8" t="s">
        <v>402</v>
      </c>
      <c r="BX133" s="8" t="s">
        <v>402</v>
      </c>
      <c r="BY133" s="8" t="s">
        <v>402</v>
      </c>
      <c r="BZ133" s="8" t="s">
        <v>402</v>
      </c>
      <c r="CA133" s="8" t="s">
        <v>1183</v>
      </c>
      <c r="CB133" s="8" t="s">
        <v>402</v>
      </c>
      <c r="CC133" s="8" t="s">
        <v>402</v>
      </c>
      <c r="CD133" s="8" t="s">
        <v>402</v>
      </c>
      <c r="CE133" s="8" t="s">
        <v>402</v>
      </c>
      <c r="CF133" s="8" t="s">
        <v>402</v>
      </c>
      <c r="CG133" s="8" t="s">
        <v>402</v>
      </c>
      <c r="CH133" s="8" t="s">
        <v>402</v>
      </c>
      <c r="CI133" s="8" t="s">
        <v>402</v>
      </c>
      <c r="CJ133" s="8" t="s">
        <v>402</v>
      </c>
      <c r="CK133" s="8" t="s">
        <v>402</v>
      </c>
      <c r="CL133" s="8" t="s">
        <v>402</v>
      </c>
      <c r="CM133" s="8" t="s">
        <v>402</v>
      </c>
      <c r="CN133" s="8" t="s">
        <v>402</v>
      </c>
      <c r="CO133" s="8" t="s">
        <v>402</v>
      </c>
    </row>
    <row r="134" spans="1:93" ht="42.75" thickBot="1" x14ac:dyDescent="0.3">
      <c r="A134" s="7" t="s">
        <v>148</v>
      </c>
      <c r="B134" s="8" t="s">
        <v>1174</v>
      </c>
      <c r="C134" s="8" t="s">
        <v>410</v>
      </c>
      <c r="D134" s="8" t="s">
        <v>410</v>
      </c>
      <c r="E134" s="8" t="s">
        <v>410</v>
      </c>
      <c r="F134" s="8" t="s">
        <v>410</v>
      </c>
      <c r="G134" s="8" t="s">
        <v>410</v>
      </c>
      <c r="H134" s="8" t="s">
        <v>410</v>
      </c>
      <c r="I134" s="8" t="s">
        <v>410</v>
      </c>
      <c r="J134" s="8" t="s">
        <v>410</v>
      </c>
      <c r="K134" s="8" t="s">
        <v>410</v>
      </c>
      <c r="L134" s="8" t="s">
        <v>410</v>
      </c>
      <c r="M134" s="8" t="s">
        <v>410</v>
      </c>
      <c r="N134" s="8" t="s">
        <v>410</v>
      </c>
      <c r="O134" s="8" t="s">
        <v>410</v>
      </c>
      <c r="P134" s="8" t="s">
        <v>410</v>
      </c>
      <c r="Q134" s="8" t="s">
        <v>410</v>
      </c>
      <c r="R134" s="8" t="s">
        <v>410</v>
      </c>
      <c r="S134" s="8" t="s">
        <v>410</v>
      </c>
      <c r="T134" s="8" t="s">
        <v>410</v>
      </c>
      <c r="U134" s="8" t="s">
        <v>410</v>
      </c>
      <c r="V134" s="8" t="s">
        <v>410</v>
      </c>
      <c r="W134" s="8" t="s">
        <v>410</v>
      </c>
      <c r="X134" s="8" t="s">
        <v>410</v>
      </c>
      <c r="Y134" s="8" t="s">
        <v>410</v>
      </c>
      <c r="Z134" s="8" t="s">
        <v>410</v>
      </c>
      <c r="AA134" s="8" t="s">
        <v>410</v>
      </c>
      <c r="AB134" s="8" t="s">
        <v>410</v>
      </c>
      <c r="AC134" s="8" t="s">
        <v>410</v>
      </c>
      <c r="AD134" s="8" t="s">
        <v>410</v>
      </c>
      <c r="BL134" s="7" t="s">
        <v>148</v>
      </c>
      <c r="BM134" s="8" t="s">
        <v>410</v>
      </c>
      <c r="BN134" s="8" t="s">
        <v>410</v>
      </c>
      <c r="BO134" s="8" t="s">
        <v>410</v>
      </c>
      <c r="BP134" s="8" t="s">
        <v>410</v>
      </c>
      <c r="BQ134" s="8" t="s">
        <v>410</v>
      </c>
      <c r="BR134" s="8" t="s">
        <v>410</v>
      </c>
      <c r="BS134" s="8" t="s">
        <v>410</v>
      </c>
      <c r="BT134" s="8" t="s">
        <v>410</v>
      </c>
      <c r="BU134" s="8" t="s">
        <v>410</v>
      </c>
      <c r="BV134" s="8" t="s">
        <v>410</v>
      </c>
      <c r="BW134" s="8" t="s">
        <v>410</v>
      </c>
      <c r="BX134" s="8" t="s">
        <v>410</v>
      </c>
      <c r="BY134" s="8" t="s">
        <v>410</v>
      </c>
      <c r="BZ134" s="8" t="s">
        <v>410</v>
      </c>
      <c r="CA134" s="8" t="s">
        <v>410</v>
      </c>
      <c r="CB134" s="8" t="s">
        <v>410</v>
      </c>
      <c r="CC134" s="8" t="s">
        <v>410</v>
      </c>
      <c r="CD134" s="8" t="s">
        <v>410</v>
      </c>
      <c r="CE134" s="8" t="s">
        <v>410</v>
      </c>
      <c r="CF134" s="8" t="s">
        <v>410</v>
      </c>
      <c r="CG134" s="8" t="s">
        <v>410</v>
      </c>
      <c r="CH134" s="8" t="s">
        <v>410</v>
      </c>
      <c r="CI134" s="8" t="s">
        <v>410</v>
      </c>
      <c r="CJ134" s="8" t="s">
        <v>410</v>
      </c>
      <c r="CK134" s="8" t="s">
        <v>410</v>
      </c>
      <c r="CL134" s="8" t="s">
        <v>410</v>
      </c>
      <c r="CM134" s="8" t="s">
        <v>410</v>
      </c>
      <c r="CN134" s="8" t="s">
        <v>410</v>
      </c>
      <c r="CO134" s="8" t="s">
        <v>410</v>
      </c>
    </row>
    <row r="135" spans="1:93" ht="42.75" thickBot="1" x14ac:dyDescent="0.3">
      <c r="A135" s="7" t="s">
        <v>156</v>
      </c>
      <c r="B135" s="8" t="s">
        <v>1175</v>
      </c>
      <c r="C135" s="8" t="s">
        <v>418</v>
      </c>
      <c r="D135" s="8" t="s">
        <v>418</v>
      </c>
      <c r="E135" s="8" t="s">
        <v>418</v>
      </c>
      <c r="F135" s="8" t="s">
        <v>418</v>
      </c>
      <c r="G135" s="8" t="s">
        <v>418</v>
      </c>
      <c r="H135" s="8" t="s">
        <v>418</v>
      </c>
      <c r="I135" s="8" t="s">
        <v>418</v>
      </c>
      <c r="J135" s="8" t="s">
        <v>418</v>
      </c>
      <c r="K135" s="8" t="s">
        <v>418</v>
      </c>
      <c r="L135" s="8" t="s">
        <v>418</v>
      </c>
      <c r="M135" s="8" t="s">
        <v>418</v>
      </c>
      <c r="N135" s="8" t="s">
        <v>418</v>
      </c>
      <c r="O135" s="8" t="s">
        <v>418</v>
      </c>
      <c r="P135" s="8" t="s">
        <v>418</v>
      </c>
      <c r="Q135" s="8" t="s">
        <v>418</v>
      </c>
      <c r="R135" s="8" t="s">
        <v>418</v>
      </c>
      <c r="S135" s="8" t="s">
        <v>418</v>
      </c>
      <c r="T135" s="8" t="s">
        <v>418</v>
      </c>
      <c r="U135" s="8" t="s">
        <v>418</v>
      </c>
      <c r="V135" s="8" t="s">
        <v>418</v>
      </c>
      <c r="W135" s="8" t="s">
        <v>418</v>
      </c>
      <c r="X135" s="8" t="s">
        <v>418</v>
      </c>
      <c r="Y135" s="8" t="s">
        <v>418</v>
      </c>
      <c r="Z135" s="8" t="s">
        <v>418</v>
      </c>
      <c r="AA135" s="8" t="s">
        <v>418</v>
      </c>
      <c r="AB135" s="8" t="s">
        <v>418</v>
      </c>
      <c r="AC135" s="8" t="s">
        <v>418</v>
      </c>
      <c r="AD135" s="8" t="s">
        <v>418</v>
      </c>
      <c r="BL135" s="7" t="s">
        <v>156</v>
      </c>
      <c r="BM135" s="8" t="s">
        <v>418</v>
      </c>
      <c r="BN135" s="8" t="s">
        <v>418</v>
      </c>
      <c r="BO135" s="8" t="s">
        <v>418</v>
      </c>
      <c r="BP135" s="8" t="s">
        <v>418</v>
      </c>
      <c r="BQ135" s="8" t="s">
        <v>418</v>
      </c>
      <c r="BR135" s="8" t="s">
        <v>418</v>
      </c>
      <c r="BS135" s="8" t="s">
        <v>418</v>
      </c>
      <c r="BT135" s="8" t="s">
        <v>418</v>
      </c>
      <c r="BU135" s="8" t="s">
        <v>418</v>
      </c>
      <c r="BV135" s="8" t="s">
        <v>418</v>
      </c>
      <c r="BW135" s="8" t="s">
        <v>418</v>
      </c>
      <c r="BX135" s="8" t="s">
        <v>418</v>
      </c>
      <c r="BY135" s="8" t="s">
        <v>418</v>
      </c>
      <c r="BZ135" s="8" t="s">
        <v>418</v>
      </c>
      <c r="CA135" s="8" t="s">
        <v>418</v>
      </c>
      <c r="CB135" s="8" t="s">
        <v>418</v>
      </c>
      <c r="CC135" s="8" t="s">
        <v>418</v>
      </c>
      <c r="CD135" s="8" t="s">
        <v>418</v>
      </c>
      <c r="CE135" s="8" t="s">
        <v>418</v>
      </c>
      <c r="CF135" s="8" t="s">
        <v>418</v>
      </c>
      <c r="CG135" s="8" t="s">
        <v>418</v>
      </c>
      <c r="CH135" s="8" t="s">
        <v>418</v>
      </c>
      <c r="CI135" s="8" t="s">
        <v>418</v>
      </c>
      <c r="CJ135" s="8" t="s">
        <v>418</v>
      </c>
      <c r="CK135" s="8" t="s">
        <v>418</v>
      </c>
      <c r="CL135" s="8" t="s">
        <v>418</v>
      </c>
      <c r="CM135" s="8" t="s">
        <v>418</v>
      </c>
      <c r="CN135" s="8" t="s">
        <v>418</v>
      </c>
      <c r="CO135" s="8" t="s">
        <v>418</v>
      </c>
    </row>
    <row r="136" spans="1:93" ht="21.75" thickBot="1" x14ac:dyDescent="0.3">
      <c r="A136" s="7" t="s">
        <v>164</v>
      </c>
      <c r="B136" s="8" t="s">
        <v>425</v>
      </c>
      <c r="C136" s="8" t="s">
        <v>425</v>
      </c>
      <c r="D136" s="8" t="s">
        <v>425</v>
      </c>
      <c r="E136" s="8" t="s">
        <v>425</v>
      </c>
      <c r="F136" s="8" t="s">
        <v>425</v>
      </c>
      <c r="G136" s="8" t="s">
        <v>425</v>
      </c>
      <c r="H136" s="8" t="s">
        <v>425</v>
      </c>
      <c r="I136" s="8" t="s">
        <v>425</v>
      </c>
      <c r="J136" s="8" t="s">
        <v>425</v>
      </c>
      <c r="K136" s="8" t="s">
        <v>425</v>
      </c>
      <c r="L136" s="8" t="s">
        <v>425</v>
      </c>
      <c r="M136" s="8" t="s">
        <v>425</v>
      </c>
      <c r="N136" s="8" t="s">
        <v>425</v>
      </c>
      <c r="O136" s="8" t="s">
        <v>425</v>
      </c>
      <c r="P136" s="8" t="s">
        <v>425</v>
      </c>
      <c r="Q136" s="8" t="s">
        <v>425</v>
      </c>
      <c r="R136" s="8" t="s">
        <v>425</v>
      </c>
      <c r="S136" s="8" t="s">
        <v>425</v>
      </c>
      <c r="T136" s="8" t="s">
        <v>425</v>
      </c>
      <c r="U136" s="8" t="s">
        <v>425</v>
      </c>
      <c r="V136" s="8" t="s">
        <v>425</v>
      </c>
      <c r="W136" s="8" t="s">
        <v>425</v>
      </c>
      <c r="X136" s="8" t="s">
        <v>425</v>
      </c>
      <c r="Y136" s="8" t="s">
        <v>425</v>
      </c>
      <c r="Z136" s="8" t="s">
        <v>425</v>
      </c>
      <c r="AA136" s="8" t="s">
        <v>425</v>
      </c>
      <c r="AB136" s="8" t="s">
        <v>425</v>
      </c>
      <c r="AC136" s="8" t="s">
        <v>425</v>
      </c>
      <c r="AD136" s="8" t="s">
        <v>425</v>
      </c>
      <c r="BL136" s="7" t="s">
        <v>164</v>
      </c>
      <c r="BM136" s="8" t="s">
        <v>425</v>
      </c>
      <c r="BN136" s="8" t="s">
        <v>425</v>
      </c>
      <c r="BO136" s="8" t="s">
        <v>425</v>
      </c>
      <c r="BP136" s="8" t="s">
        <v>425</v>
      </c>
      <c r="BQ136" s="8" t="s">
        <v>425</v>
      </c>
      <c r="BR136" s="8" t="s">
        <v>425</v>
      </c>
      <c r="BS136" s="8" t="s">
        <v>425</v>
      </c>
      <c r="BT136" s="8" t="s">
        <v>425</v>
      </c>
      <c r="BU136" s="8" t="s">
        <v>425</v>
      </c>
      <c r="BV136" s="8" t="s">
        <v>425</v>
      </c>
      <c r="BW136" s="8" t="s">
        <v>425</v>
      </c>
      <c r="BX136" s="8" t="s">
        <v>425</v>
      </c>
      <c r="BY136" s="8" t="s">
        <v>425</v>
      </c>
      <c r="BZ136" s="8" t="s">
        <v>425</v>
      </c>
      <c r="CA136" s="8" t="s">
        <v>425</v>
      </c>
      <c r="CB136" s="8" t="s">
        <v>425</v>
      </c>
      <c r="CC136" s="8" t="s">
        <v>425</v>
      </c>
      <c r="CD136" s="8" t="s">
        <v>425</v>
      </c>
      <c r="CE136" s="8" t="s">
        <v>425</v>
      </c>
      <c r="CF136" s="8" t="s">
        <v>425</v>
      </c>
      <c r="CG136" s="8" t="s">
        <v>425</v>
      </c>
      <c r="CH136" s="8" t="s">
        <v>425</v>
      </c>
      <c r="CI136" s="8" t="s">
        <v>425</v>
      </c>
      <c r="CJ136" s="8" t="s">
        <v>425</v>
      </c>
      <c r="CK136" s="8" t="s">
        <v>425</v>
      </c>
      <c r="CL136" s="8" t="s">
        <v>425</v>
      </c>
      <c r="CM136" s="8" t="s">
        <v>425</v>
      </c>
      <c r="CN136" s="8" t="s">
        <v>425</v>
      </c>
      <c r="CO136" s="8" t="s">
        <v>425</v>
      </c>
    </row>
    <row r="137" spans="1:93" ht="21.75" thickBot="1" x14ac:dyDescent="0.3">
      <c r="A137" s="7" t="s">
        <v>172</v>
      </c>
      <c r="B137" s="8" t="s">
        <v>432</v>
      </c>
      <c r="C137" s="8" t="s">
        <v>432</v>
      </c>
      <c r="D137" s="8" t="s">
        <v>432</v>
      </c>
      <c r="E137" s="8" t="s">
        <v>432</v>
      </c>
      <c r="F137" s="8" t="s">
        <v>432</v>
      </c>
      <c r="G137" s="8" t="s">
        <v>432</v>
      </c>
      <c r="H137" s="8" t="s">
        <v>432</v>
      </c>
      <c r="I137" s="8" t="s">
        <v>432</v>
      </c>
      <c r="J137" s="8" t="s">
        <v>432</v>
      </c>
      <c r="K137" s="8" t="s">
        <v>432</v>
      </c>
      <c r="L137" s="8" t="s">
        <v>432</v>
      </c>
      <c r="M137" s="8" t="s">
        <v>432</v>
      </c>
      <c r="N137" s="8" t="s">
        <v>432</v>
      </c>
      <c r="O137" s="8" t="s">
        <v>432</v>
      </c>
      <c r="P137" s="8" t="s">
        <v>432</v>
      </c>
      <c r="Q137" s="8" t="s">
        <v>432</v>
      </c>
      <c r="R137" s="8" t="s">
        <v>432</v>
      </c>
      <c r="S137" s="8" t="s">
        <v>432</v>
      </c>
      <c r="T137" s="8" t="s">
        <v>432</v>
      </c>
      <c r="U137" s="8" t="s">
        <v>432</v>
      </c>
      <c r="V137" s="8" t="s">
        <v>432</v>
      </c>
      <c r="W137" s="8" t="s">
        <v>432</v>
      </c>
      <c r="X137" s="8" t="s">
        <v>432</v>
      </c>
      <c r="Y137" s="8" t="s">
        <v>432</v>
      </c>
      <c r="Z137" s="8" t="s">
        <v>432</v>
      </c>
      <c r="AA137" s="8" t="s">
        <v>432</v>
      </c>
      <c r="AB137" s="8" t="s">
        <v>432</v>
      </c>
      <c r="AC137" s="8" t="s">
        <v>432</v>
      </c>
      <c r="AD137" s="8" t="s">
        <v>432</v>
      </c>
      <c r="BL137" s="7" t="s">
        <v>172</v>
      </c>
      <c r="BM137" s="8" t="s">
        <v>432</v>
      </c>
      <c r="BN137" s="8" t="s">
        <v>432</v>
      </c>
      <c r="BO137" s="8" t="s">
        <v>432</v>
      </c>
      <c r="BP137" s="8" t="s">
        <v>432</v>
      </c>
      <c r="BQ137" s="8" t="s">
        <v>432</v>
      </c>
      <c r="BR137" s="8" t="s">
        <v>432</v>
      </c>
      <c r="BS137" s="8" t="s">
        <v>432</v>
      </c>
      <c r="BT137" s="8" t="s">
        <v>432</v>
      </c>
      <c r="BU137" s="8" t="s">
        <v>432</v>
      </c>
      <c r="BV137" s="8" t="s">
        <v>432</v>
      </c>
      <c r="BW137" s="8" t="s">
        <v>432</v>
      </c>
      <c r="BX137" s="8" t="s">
        <v>432</v>
      </c>
      <c r="BY137" s="8" t="s">
        <v>432</v>
      </c>
      <c r="BZ137" s="8" t="s">
        <v>432</v>
      </c>
      <c r="CA137" s="8" t="s">
        <v>432</v>
      </c>
      <c r="CB137" s="8" t="s">
        <v>432</v>
      </c>
      <c r="CC137" s="8" t="s">
        <v>432</v>
      </c>
      <c r="CD137" s="8" t="s">
        <v>432</v>
      </c>
      <c r="CE137" s="8" t="s">
        <v>432</v>
      </c>
      <c r="CF137" s="8" t="s">
        <v>432</v>
      </c>
      <c r="CG137" s="8" t="s">
        <v>432</v>
      </c>
      <c r="CH137" s="8" t="s">
        <v>432</v>
      </c>
      <c r="CI137" s="8" t="s">
        <v>432</v>
      </c>
      <c r="CJ137" s="8" t="s">
        <v>432</v>
      </c>
      <c r="CK137" s="8" t="s">
        <v>432</v>
      </c>
      <c r="CL137" s="8" t="s">
        <v>432</v>
      </c>
      <c r="CM137" s="8" t="s">
        <v>432</v>
      </c>
      <c r="CN137" s="8" t="s">
        <v>432</v>
      </c>
      <c r="CO137" s="8" t="s">
        <v>432</v>
      </c>
    </row>
    <row r="138" spans="1:93" ht="21.75" thickBot="1" x14ac:dyDescent="0.3">
      <c r="A138" s="7" t="s">
        <v>180</v>
      </c>
      <c r="B138" s="8" t="s">
        <v>439</v>
      </c>
      <c r="C138" s="8" t="s">
        <v>439</v>
      </c>
      <c r="D138" s="8" t="s">
        <v>439</v>
      </c>
      <c r="E138" s="8" t="s">
        <v>439</v>
      </c>
      <c r="F138" s="8" t="s">
        <v>439</v>
      </c>
      <c r="G138" s="8" t="s">
        <v>439</v>
      </c>
      <c r="H138" s="8" t="s">
        <v>439</v>
      </c>
      <c r="I138" s="8" t="s">
        <v>439</v>
      </c>
      <c r="J138" s="8" t="s">
        <v>439</v>
      </c>
      <c r="K138" s="8" t="s">
        <v>439</v>
      </c>
      <c r="L138" s="8" t="s">
        <v>439</v>
      </c>
      <c r="M138" s="8" t="s">
        <v>439</v>
      </c>
      <c r="N138" s="8" t="s">
        <v>439</v>
      </c>
      <c r="O138" s="8" t="s">
        <v>439</v>
      </c>
      <c r="P138" s="8" t="s">
        <v>439</v>
      </c>
      <c r="Q138" s="8" t="s">
        <v>439</v>
      </c>
      <c r="R138" s="8" t="s">
        <v>439</v>
      </c>
      <c r="S138" s="8" t="s">
        <v>439</v>
      </c>
      <c r="T138" s="8" t="s">
        <v>439</v>
      </c>
      <c r="U138" s="8" t="s">
        <v>439</v>
      </c>
      <c r="V138" s="8" t="s">
        <v>439</v>
      </c>
      <c r="W138" s="8" t="s">
        <v>439</v>
      </c>
      <c r="X138" s="8" t="s">
        <v>439</v>
      </c>
      <c r="Y138" s="8" t="s">
        <v>439</v>
      </c>
      <c r="Z138" s="8" t="s">
        <v>439</v>
      </c>
      <c r="AA138" s="8" t="s">
        <v>439</v>
      </c>
      <c r="AB138" s="8" t="s">
        <v>439</v>
      </c>
      <c r="AC138" s="8" t="s">
        <v>439</v>
      </c>
      <c r="AD138" s="8" t="s">
        <v>439</v>
      </c>
      <c r="BL138" s="7" t="s">
        <v>180</v>
      </c>
      <c r="BM138" s="8" t="s">
        <v>439</v>
      </c>
      <c r="BN138" s="8" t="s">
        <v>439</v>
      </c>
      <c r="BO138" s="8" t="s">
        <v>439</v>
      </c>
      <c r="BP138" s="8" t="s">
        <v>439</v>
      </c>
      <c r="BQ138" s="8" t="s">
        <v>439</v>
      </c>
      <c r="BR138" s="8" t="s">
        <v>439</v>
      </c>
      <c r="BS138" s="8" t="s">
        <v>439</v>
      </c>
      <c r="BT138" s="8" t="s">
        <v>439</v>
      </c>
      <c r="BU138" s="8" t="s">
        <v>439</v>
      </c>
      <c r="BV138" s="8" t="s">
        <v>439</v>
      </c>
      <c r="BW138" s="8" t="s">
        <v>439</v>
      </c>
      <c r="BX138" s="8" t="s">
        <v>439</v>
      </c>
      <c r="BY138" s="8" t="s">
        <v>439</v>
      </c>
      <c r="BZ138" s="8" t="s">
        <v>439</v>
      </c>
      <c r="CA138" s="8" t="s">
        <v>439</v>
      </c>
      <c r="CB138" s="8" t="s">
        <v>439</v>
      </c>
      <c r="CC138" s="8" t="s">
        <v>439</v>
      </c>
      <c r="CD138" s="8" t="s">
        <v>439</v>
      </c>
      <c r="CE138" s="8" t="s">
        <v>439</v>
      </c>
      <c r="CF138" s="8" t="s">
        <v>439</v>
      </c>
      <c r="CG138" s="8" t="s">
        <v>439</v>
      </c>
      <c r="CH138" s="8" t="s">
        <v>439</v>
      </c>
      <c r="CI138" s="8" t="s">
        <v>439</v>
      </c>
      <c r="CJ138" s="8" t="s">
        <v>439</v>
      </c>
      <c r="CK138" s="8" t="s">
        <v>439</v>
      </c>
      <c r="CL138" s="8" t="s">
        <v>439</v>
      </c>
      <c r="CM138" s="8" t="s">
        <v>439</v>
      </c>
      <c r="CN138" s="8" t="s">
        <v>439</v>
      </c>
      <c r="CO138" s="8" t="s">
        <v>439</v>
      </c>
    </row>
    <row r="139" spans="1:93" ht="21.75" thickBot="1" x14ac:dyDescent="0.3">
      <c r="A139" s="7" t="s">
        <v>188</v>
      </c>
      <c r="B139" s="8" t="s">
        <v>447</v>
      </c>
      <c r="C139" s="8" t="s">
        <v>447</v>
      </c>
      <c r="D139" s="8" t="s">
        <v>447</v>
      </c>
      <c r="E139" s="8" t="s">
        <v>447</v>
      </c>
      <c r="F139" s="8" t="s">
        <v>447</v>
      </c>
      <c r="G139" s="8" t="s">
        <v>447</v>
      </c>
      <c r="H139" s="8" t="s">
        <v>447</v>
      </c>
      <c r="I139" s="8" t="s">
        <v>447</v>
      </c>
      <c r="J139" s="8" t="s">
        <v>447</v>
      </c>
      <c r="K139" s="8" t="s">
        <v>447</v>
      </c>
      <c r="L139" s="8" t="s">
        <v>447</v>
      </c>
      <c r="M139" s="8" t="s">
        <v>447</v>
      </c>
      <c r="N139" s="8" t="s">
        <v>447</v>
      </c>
      <c r="O139" s="8" t="s">
        <v>447</v>
      </c>
      <c r="P139" s="8" t="s">
        <v>447</v>
      </c>
      <c r="Q139" s="8" t="s">
        <v>447</v>
      </c>
      <c r="R139" s="8" t="s">
        <v>447</v>
      </c>
      <c r="S139" s="8" t="s">
        <v>447</v>
      </c>
      <c r="T139" s="8" t="s">
        <v>447</v>
      </c>
      <c r="U139" s="8" t="s">
        <v>447</v>
      </c>
      <c r="V139" s="8" t="s">
        <v>447</v>
      </c>
      <c r="W139" s="8" t="s">
        <v>447</v>
      </c>
      <c r="X139" s="8" t="s">
        <v>447</v>
      </c>
      <c r="Y139" s="8" t="s">
        <v>447</v>
      </c>
      <c r="Z139" s="8" t="s">
        <v>447</v>
      </c>
      <c r="AA139" s="8" t="s">
        <v>447</v>
      </c>
      <c r="AB139" s="8" t="s">
        <v>447</v>
      </c>
      <c r="AC139" s="8" t="s">
        <v>447</v>
      </c>
      <c r="AD139" s="8" t="s">
        <v>447</v>
      </c>
      <c r="BL139" s="7" t="s">
        <v>188</v>
      </c>
      <c r="BM139" s="8" t="s">
        <v>447</v>
      </c>
      <c r="BN139" s="8" t="s">
        <v>447</v>
      </c>
      <c r="BO139" s="8" t="s">
        <v>447</v>
      </c>
      <c r="BP139" s="8" t="s">
        <v>447</v>
      </c>
      <c r="BQ139" s="8" t="s">
        <v>447</v>
      </c>
      <c r="BR139" s="8" t="s">
        <v>447</v>
      </c>
      <c r="BS139" s="8" t="s">
        <v>447</v>
      </c>
      <c r="BT139" s="8" t="s">
        <v>447</v>
      </c>
      <c r="BU139" s="8" t="s">
        <v>447</v>
      </c>
      <c r="BV139" s="8" t="s">
        <v>447</v>
      </c>
      <c r="BW139" s="8" t="s">
        <v>447</v>
      </c>
      <c r="BX139" s="8" t="s">
        <v>447</v>
      </c>
      <c r="BY139" s="8" t="s">
        <v>447</v>
      </c>
      <c r="BZ139" s="8" t="s">
        <v>447</v>
      </c>
      <c r="CA139" s="8" t="s">
        <v>447</v>
      </c>
      <c r="CB139" s="8" t="s">
        <v>447</v>
      </c>
      <c r="CC139" s="8" t="s">
        <v>447</v>
      </c>
      <c r="CD139" s="8" t="s">
        <v>447</v>
      </c>
      <c r="CE139" s="8" t="s">
        <v>447</v>
      </c>
      <c r="CF139" s="8" t="s">
        <v>447</v>
      </c>
      <c r="CG139" s="8" t="s">
        <v>447</v>
      </c>
      <c r="CH139" s="8" t="s">
        <v>447</v>
      </c>
      <c r="CI139" s="8" t="s">
        <v>447</v>
      </c>
      <c r="CJ139" s="8" t="s">
        <v>447</v>
      </c>
      <c r="CK139" s="8" t="s">
        <v>447</v>
      </c>
      <c r="CL139" s="8" t="s">
        <v>447</v>
      </c>
      <c r="CM139" s="8" t="s">
        <v>447</v>
      </c>
      <c r="CN139" s="8" t="s">
        <v>447</v>
      </c>
      <c r="CO139" s="8" t="s">
        <v>447</v>
      </c>
    </row>
    <row r="140" spans="1:93" ht="21.75" thickBot="1" x14ac:dyDescent="0.3">
      <c r="A140" s="7" t="s">
        <v>437</v>
      </c>
      <c r="B140" s="8" t="s">
        <v>455</v>
      </c>
      <c r="C140" s="8" t="s">
        <v>455</v>
      </c>
      <c r="D140" s="8" t="s">
        <v>455</v>
      </c>
      <c r="E140" s="8" t="s">
        <v>455</v>
      </c>
      <c r="F140" s="8" t="s">
        <v>455</v>
      </c>
      <c r="G140" s="8" t="s">
        <v>455</v>
      </c>
      <c r="H140" s="8" t="s">
        <v>455</v>
      </c>
      <c r="I140" s="8" t="s">
        <v>455</v>
      </c>
      <c r="J140" s="8" t="s">
        <v>455</v>
      </c>
      <c r="K140" s="8" t="s">
        <v>455</v>
      </c>
      <c r="L140" s="8" t="s">
        <v>455</v>
      </c>
      <c r="M140" s="8" t="s">
        <v>455</v>
      </c>
      <c r="N140" s="8" t="s">
        <v>455</v>
      </c>
      <c r="O140" s="8" t="s">
        <v>455</v>
      </c>
      <c r="P140" s="8" t="s">
        <v>455</v>
      </c>
      <c r="Q140" s="8" t="s">
        <v>455</v>
      </c>
      <c r="R140" s="8" t="s">
        <v>455</v>
      </c>
      <c r="S140" s="8" t="s">
        <v>455</v>
      </c>
      <c r="T140" s="8" t="s">
        <v>455</v>
      </c>
      <c r="U140" s="8" t="s">
        <v>455</v>
      </c>
      <c r="V140" s="8" t="s">
        <v>455</v>
      </c>
      <c r="W140" s="8" t="s">
        <v>455</v>
      </c>
      <c r="X140" s="8" t="s">
        <v>455</v>
      </c>
      <c r="Y140" s="8" t="s">
        <v>455</v>
      </c>
      <c r="Z140" s="8" t="s">
        <v>455</v>
      </c>
      <c r="AA140" s="8" t="s">
        <v>455</v>
      </c>
      <c r="AB140" s="8" t="s">
        <v>455</v>
      </c>
      <c r="AC140" s="8" t="s">
        <v>455</v>
      </c>
      <c r="AD140" s="8" t="s">
        <v>455</v>
      </c>
      <c r="BL140" s="7" t="s">
        <v>437</v>
      </c>
      <c r="BM140" s="8" t="s">
        <v>455</v>
      </c>
      <c r="BN140" s="8" t="s">
        <v>455</v>
      </c>
      <c r="BO140" s="8" t="s">
        <v>455</v>
      </c>
      <c r="BP140" s="8" t="s">
        <v>455</v>
      </c>
      <c r="BQ140" s="8" t="s">
        <v>455</v>
      </c>
      <c r="BR140" s="8" t="s">
        <v>455</v>
      </c>
      <c r="BS140" s="8" t="s">
        <v>455</v>
      </c>
      <c r="BT140" s="8" t="s">
        <v>455</v>
      </c>
      <c r="BU140" s="8" t="s">
        <v>455</v>
      </c>
      <c r="BV140" s="8" t="s">
        <v>455</v>
      </c>
      <c r="BW140" s="8" t="s">
        <v>455</v>
      </c>
      <c r="BX140" s="8" t="s">
        <v>455</v>
      </c>
      <c r="BY140" s="8" t="s">
        <v>455</v>
      </c>
      <c r="BZ140" s="8" t="s">
        <v>455</v>
      </c>
      <c r="CA140" s="8" t="s">
        <v>455</v>
      </c>
      <c r="CB140" s="8" t="s">
        <v>455</v>
      </c>
      <c r="CC140" s="8" t="s">
        <v>455</v>
      </c>
      <c r="CD140" s="8" t="s">
        <v>455</v>
      </c>
      <c r="CE140" s="8" t="s">
        <v>455</v>
      </c>
      <c r="CF140" s="8" t="s">
        <v>455</v>
      </c>
      <c r="CG140" s="8" t="s">
        <v>455</v>
      </c>
      <c r="CH140" s="8" t="s">
        <v>455</v>
      </c>
      <c r="CI140" s="8" t="s">
        <v>455</v>
      </c>
      <c r="CJ140" s="8" t="s">
        <v>455</v>
      </c>
      <c r="CK140" s="8" t="s">
        <v>455</v>
      </c>
      <c r="CL140" s="8" t="s">
        <v>455</v>
      </c>
      <c r="CM140" s="8" t="s">
        <v>455</v>
      </c>
      <c r="CN140" s="8" t="s">
        <v>455</v>
      </c>
      <c r="CO140" s="8" t="s">
        <v>455</v>
      </c>
    </row>
    <row r="141" spans="1:93" ht="21.75" thickBot="1" x14ac:dyDescent="0.3">
      <c r="A141" s="7" t="s">
        <v>445</v>
      </c>
      <c r="B141" s="8" t="s">
        <v>463</v>
      </c>
      <c r="C141" s="8" t="s">
        <v>463</v>
      </c>
      <c r="D141" s="8" t="s">
        <v>463</v>
      </c>
      <c r="E141" s="8" t="s">
        <v>463</v>
      </c>
      <c r="F141" s="8" t="s">
        <v>463</v>
      </c>
      <c r="G141" s="8" t="s">
        <v>463</v>
      </c>
      <c r="H141" s="8" t="s">
        <v>463</v>
      </c>
      <c r="I141" s="8" t="s">
        <v>463</v>
      </c>
      <c r="J141" s="8" t="s">
        <v>463</v>
      </c>
      <c r="K141" s="8" t="s">
        <v>463</v>
      </c>
      <c r="L141" s="8" t="s">
        <v>463</v>
      </c>
      <c r="M141" s="8" t="s">
        <v>463</v>
      </c>
      <c r="N141" s="8" t="s">
        <v>463</v>
      </c>
      <c r="O141" s="8" t="s">
        <v>463</v>
      </c>
      <c r="P141" s="8" t="s">
        <v>463</v>
      </c>
      <c r="Q141" s="8" t="s">
        <v>463</v>
      </c>
      <c r="R141" s="8" t="s">
        <v>463</v>
      </c>
      <c r="S141" s="8" t="s">
        <v>463</v>
      </c>
      <c r="T141" s="8" t="s">
        <v>463</v>
      </c>
      <c r="U141" s="8" t="s">
        <v>463</v>
      </c>
      <c r="V141" s="8" t="s">
        <v>463</v>
      </c>
      <c r="W141" s="8" t="s">
        <v>463</v>
      </c>
      <c r="X141" s="8" t="s">
        <v>463</v>
      </c>
      <c r="Y141" s="8" t="s">
        <v>463</v>
      </c>
      <c r="Z141" s="8" t="s">
        <v>463</v>
      </c>
      <c r="AA141" s="8" t="s">
        <v>463</v>
      </c>
      <c r="AB141" s="8" t="s">
        <v>463</v>
      </c>
      <c r="AC141" s="8" t="s">
        <v>463</v>
      </c>
      <c r="AD141" s="8" t="s">
        <v>463</v>
      </c>
      <c r="BL141" s="7" t="s">
        <v>445</v>
      </c>
      <c r="BM141" s="8" t="s">
        <v>463</v>
      </c>
      <c r="BN141" s="8" t="s">
        <v>463</v>
      </c>
      <c r="BO141" s="8" t="s">
        <v>463</v>
      </c>
      <c r="BP141" s="8" t="s">
        <v>463</v>
      </c>
      <c r="BQ141" s="8" t="s">
        <v>463</v>
      </c>
      <c r="BR141" s="8" t="s">
        <v>463</v>
      </c>
      <c r="BS141" s="8" t="s">
        <v>463</v>
      </c>
      <c r="BT141" s="8" t="s">
        <v>463</v>
      </c>
      <c r="BU141" s="8" t="s">
        <v>463</v>
      </c>
      <c r="BV141" s="8" t="s">
        <v>463</v>
      </c>
      <c r="BW141" s="8" t="s">
        <v>463</v>
      </c>
      <c r="BX141" s="8" t="s">
        <v>463</v>
      </c>
      <c r="BY141" s="8" t="s">
        <v>463</v>
      </c>
      <c r="BZ141" s="8" t="s">
        <v>463</v>
      </c>
      <c r="CA141" s="8" t="s">
        <v>463</v>
      </c>
      <c r="CB141" s="8" t="s">
        <v>463</v>
      </c>
      <c r="CC141" s="8" t="s">
        <v>463</v>
      </c>
      <c r="CD141" s="8" t="s">
        <v>463</v>
      </c>
      <c r="CE141" s="8" t="s">
        <v>463</v>
      </c>
      <c r="CF141" s="8" t="s">
        <v>463</v>
      </c>
      <c r="CG141" s="8" t="s">
        <v>463</v>
      </c>
      <c r="CH141" s="8" t="s">
        <v>463</v>
      </c>
      <c r="CI141" s="8" t="s">
        <v>463</v>
      </c>
      <c r="CJ141" s="8" t="s">
        <v>463</v>
      </c>
      <c r="CK141" s="8" t="s">
        <v>463</v>
      </c>
      <c r="CL141" s="8" t="s">
        <v>463</v>
      </c>
      <c r="CM141" s="8" t="s">
        <v>463</v>
      </c>
      <c r="CN141" s="8" t="s">
        <v>463</v>
      </c>
      <c r="CO141" s="8" t="s">
        <v>463</v>
      </c>
    </row>
    <row r="142" spans="1:93" ht="21.75" thickBot="1" x14ac:dyDescent="0.3">
      <c r="A142" s="7" t="s">
        <v>453</v>
      </c>
      <c r="B142" s="8" t="s">
        <v>471</v>
      </c>
      <c r="C142" s="8" t="s">
        <v>471</v>
      </c>
      <c r="D142" s="8" t="s">
        <v>471</v>
      </c>
      <c r="E142" s="8" t="s">
        <v>471</v>
      </c>
      <c r="F142" s="8" t="s">
        <v>471</v>
      </c>
      <c r="G142" s="8" t="s">
        <v>471</v>
      </c>
      <c r="H142" s="8" t="s">
        <v>471</v>
      </c>
      <c r="I142" s="8" t="s">
        <v>471</v>
      </c>
      <c r="J142" s="8" t="s">
        <v>471</v>
      </c>
      <c r="K142" s="8" t="s">
        <v>471</v>
      </c>
      <c r="L142" s="8" t="s">
        <v>471</v>
      </c>
      <c r="M142" s="8" t="s">
        <v>471</v>
      </c>
      <c r="N142" s="8" t="s">
        <v>471</v>
      </c>
      <c r="O142" s="8" t="s">
        <v>471</v>
      </c>
      <c r="P142" s="8" t="s">
        <v>471</v>
      </c>
      <c r="Q142" s="8" t="s">
        <v>471</v>
      </c>
      <c r="R142" s="8" t="s">
        <v>471</v>
      </c>
      <c r="S142" s="8" t="s">
        <v>471</v>
      </c>
      <c r="T142" s="8" t="s">
        <v>471</v>
      </c>
      <c r="U142" s="8" t="s">
        <v>471</v>
      </c>
      <c r="V142" s="8" t="s">
        <v>471</v>
      </c>
      <c r="W142" s="8" t="s">
        <v>471</v>
      </c>
      <c r="X142" s="8" t="s">
        <v>471</v>
      </c>
      <c r="Y142" s="8" t="s">
        <v>471</v>
      </c>
      <c r="Z142" s="8" t="s">
        <v>471</v>
      </c>
      <c r="AA142" s="8" t="s">
        <v>471</v>
      </c>
      <c r="AB142" s="8" t="s">
        <v>471</v>
      </c>
      <c r="AC142" s="8" t="s">
        <v>471</v>
      </c>
      <c r="AD142" s="8" t="s">
        <v>471</v>
      </c>
      <c r="BL142" s="7" t="s">
        <v>453</v>
      </c>
      <c r="BM142" s="8" t="s">
        <v>471</v>
      </c>
      <c r="BN142" s="8" t="s">
        <v>471</v>
      </c>
      <c r="BO142" s="8" t="s">
        <v>471</v>
      </c>
      <c r="BP142" s="8" t="s">
        <v>471</v>
      </c>
      <c r="BQ142" s="8" t="s">
        <v>471</v>
      </c>
      <c r="BR142" s="8" t="s">
        <v>471</v>
      </c>
      <c r="BS142" s="8" t="s">
        <v>471</v>
      </c>
      <c r="BT142" s="8" t="s">
        <v>471</v>
      </c>
      <c r="BU142" s="8" t="s">
        <v>471</v>
      </c>
      <c r="BV142" s="8" t="s">
        <v>471</v>
      </c>
      <c r="BW142" s="8" t="s">
        <v>471</v>
      </c>
      <c r="BX142" s="8" t="s">
        <v>471</v>
      </c>
      <c r="BY142" s="8" t="s">
        <v>471</v>
      </c>
      <c r="BZ142" s="8" t="s">
        <v>471</v>
      </c>
      <c r="CA142" s="8" t="s">
        <v>471</v>
      </c>
      <c r="CB142" s="8" t="s">
        <v>471</v>
      </c>
      <c r="CC142" s="8" t="s">
        <v>471</v>
      </c>
      <c r="CD142" s="8" t="s">
        <v>471</v>
      </c>
      <c r="CE142" s="8" t="s">
        <v>471</v>
      </c>
      <c r="CF142" s="8" t="s">
        <v>471</v>
      </c>
      <c r="CG142" s="8" t="s">
        <v>471</v>
      </c>
      <c r="CH142" s="8" t="s">
        <v>471</v>
      </c>
      <c r="CI142" s="8" t="s">
        <v>471</v>
      </c>
      <c r="CJ142" s="8" t="s">
        <v>471</v>
      </c>
      <c r="CK142" s="8" t="s">
        <v>471</v>
      </c>
      <c r="CL142" s="8" t="s">
        <v>471</v>
      </c>
      <c r="CM142" s="8" t="s">
        <v>471</v>
      </c>
      <c r="CN142" s="8" t="s">
        <v>471</v>
      </c>
      <c r="CO142" s="8" t="s">
        <v>471</v>
      </c>
    </row>
    <row r="143" spans="1:93" ht="21.75" thickBot="1" x14ac:dyDescent="0.3">
      <c r="A143" s="7" t="s">
        <v>461</v>
      </c>
      <c r="B143" s="8" t="s">
        <v>479</v>
      </c>
      <c r="C143" s="8" t="s">
        <v>479</v>
      </c>
      <c r="D143" s="8" t="s">
        <v>479</v>
      </c>
      <c r="E143" s="8" t="s">
        <v>479</v>
      </c>
      <c r="F143" s="8" t="s">
        <v>479</v>
      </c>
      <c r="G143" s="8" t="s">
        <v>479</v>
      </c>
      <c r="H143" s="8" t="s">
        <v>479</v>
      </c>
      <c r="I143" s="8" t="s">
        <v>479</v>
      </c>
      <c r="J143" s="8" t="s">
        <v>479</v>
      </c>
      <c r="K143" s="8" t="s">
        <v>479</v>
      </c>
      <c r="L143" s="8" t="s">
        <v>479</v>
      </c>
      <c r="M143" s="8" t="s">
        <v>479</v>
      </c>
      <c r="N143" s="8" t="s">
        <v>479</v>
      </c>
      <c r="O143" s="8" t="s">
        <v>479</v>
      </c>
      <c r="P143" s="8" t="s">
        <v>479</v>
      </c>
      <c r="Q143" s="8" t="s">
        <v>479</v>
      </c>
      <c r="R143" s="8" t="s">
        <v>479</v>
      </c>
      <c r="S143" s="8" t="s">
        <v>479</v>
      </c>
      <c r="T143" s="8" t="s">
        <v>479</v>
      </c>
      <c r="U143" s="8" t="s">
        <v>479</v>
      </c>
      <c r="V143" s="8" t="s">
        <v>479</v>
      </c>
      <c r="W143" s="8" t="s">
        <v>479</v>
      </c>
      <c r="X143" s="8" t="s">
        <v>479</v>
      </c>
      <c r="Y143" s="8" t="s">
        <v>479</v>
      </c>
      <c r="Z143" s="8" t="s">
        <v>479</v>
      </c>
      <c r="AA143" s="8" t="s">
        <v>479</v>
      </c>
      <c r="AB143" s="8" t="s">
        <v>479</v>
      </c>
      <c r="AC143" s="8" t="s">
        <v>479</v>
      </c>
      <c r="AD143" s="8" t="s">
        <v>479</v>
      </c>
      <c r="BL143" s="7" t="s">
        <v>461</v>
      </c>
      <c r="BM143" s="8" t="s">
        <v>479</v>
      </c>
      <c r="BN143" s="8" t="s">
        <v>479</v>
      </c>
      <c r="BO143" s="8" t="s">
        <v>479</v>
      </c>
      <c r="BP143" s="8" t="s">
        <v>479</v>
      </c>
      <c r="BQ143" s="8" t="s">
        <v>479</v>
      </c>
      <c r="BR143" s="8" t="s">
        <v>479</v>
      </c>
      <c r="BS143" s="8" t="s">
        <v>479</v>
      </c>
      <c r="BT143" s="8" t="s">
        <v>479</v>
      </c>
      <c r="BU143" s="8" t="s">
        <v>479</v>
      </c>
      <c r="BV143" s="8" t="s">
        <v>479</v>
      </c>
      <c r="BW143" s="8" t="s">
        <v>479</v>
      </c>
      <c r="BX143" s="8" t="s">
        <v>479</v>
      </c>
      <c r="BY143" s="8" t="s">
        <v>479</v>
      </c>
      <c r="BZ143" s="8" t="s">
        <v>479</v>
      </c>
      <c r="CA143" s="8" t="s">
        <v>479</v>
      </c>
      <c r="CB143" s="8" t="s">
        <v>479</v>
      </c>
      <c r="CC143" s="8" t="s">
        <v>479</v>
      </c>
      <c r="CD143" s="8" t="s">
        <v>479</v>
      </c>
      <c r="CE143" s="8" t="s">
        <v>479</v>
      </c>
      <c r="CF143" s="8" t="s">
        <v>479</v>
      </c>
      <c r="CG143" s="8" t="s">
        <v>479</v>
      </c>
      <c r="CH143" s="8" t="s">
        <v>479</v>
      </c>
      <c r="CI143" s="8" t="s">
        <v>479</v>
      </c>
      <c r="CJ143" s="8" t="s">
        <v>479</v>
      </c>
      <c r="CK143" s="8" t="s">
        <v>479</v>
      </c>
      <c r="CL143" s="8" t="s">
        <v>479</v>
      </c>
      <c r="CM143" s="8" t="s">
        <v>479</v>
      </c>
      <c r="CN143" s="8" t="s">
        <v>479</v>
      </c>
      <c r="CO143" s="8" t="s">
        <v>479</v>
      </c>
    </row>
    <row r="144" spans="1:93" ht="21.75" thickBot="1" x14ac:dyDescent="0.3">
      <c r="A144" s="7" t="s">
        <v>469</v>
      </c>
      <c r="B144" s="8" t="s">
        <v>487</v>
      </c>
      <c r="C144" s="8" t="s">
        <v>487</v>
      </c>
      <c r="D144" s="8" t="s">
        <v>487</v>
      </c>
      <c r="E144" s="8" t="s">
        <v>487</v>
      </c>
      <c r="F144" s="8" t="s">
        <v>487</v>
      </c>
      <c r="G144" s="8" t="s">
        <v>487</v>
      </c>
      <c r="H144" s="8" t="s">
        <v>487</v>
      </c>
      <c r="I144" s="8" t="s">
        <v>487</v>
      </c>
      <c r="J144" s="8" t="s">
        <v>487</v>
      </c>
      <c r="K144" s="8" t="s">
        <v>487</v>
      </c>
      <c r="L144" s="8" t="s">
        <v>487</v>
      </c>
      <c r="M144" s="8" t="s">
        <v>487</v>
      </c>
      <c r="N144" s="8" t="s">
        <v>487</v>
      </c>
      <c r="O144" s="8" t="s">
        <v>487</v>
      </c>
      <c r="P144" s="8" t="s">
        <v>487</v>
      </c>
      <c r="Q144" s="8" t="s">
        <v>487</v>
      </c>
      <c r="R144" s="8" t="s">
        <v>487</v>
      </c>
      <c r="S144" s="8" t="s">
        <v>487</v>
      </c>
      <c r="T144" s="8" t="s">
        <v>487</v>
      </c>
      <c r="U144" s="8" t="s">
        <v>487</v>
      </c>
      <c r="V144" s="8" t="s">
        <v>487</v>
      </c>
      <c r="W144" s="8" t="s">
        <v>487</v>
      </c>
      <c r="X144" s="8" t="s">
        <v>487</v>
      </c>
      <c r="Y144" s="8" t="s">
        <v>487</v>
      </c>
      <c r="Z144" s="8" t="s">
        <v>487</v>
      </c>
      <c r="AA144" s="8" t="s">
        <v>487</v>
      </c>
      <c r="AB144" s="8" t="s">
        <v>487</v>
      </c>
      <c r="AC144" s="8" t="s">
        <v>487</v>
      </c>
      <c r="AD144" s="8" t="s">
        <v>487</v>
      </c>
      <c r="BL144" s="7" t="s">
        <v>469</v>
      </c>
      <c r="BM144" s="8" t="s">
        <v>487</v>
      </c>
      <c r="BN144" s="8" t="s">
        <v>487</v>
      </c>
      <c r="BO144" s="8" t="s">
        <v>487</v>
      </c>
      <c r="BP144" s="8" t="s">
        <v>487</v>
      </c>
      <c r="BQ144" s="8" t="s">
        <v>487</v>
      </c>
      <c r="BR144" s="8" t="s">
        <v>487</v>
      </c>
      <c r="BS144" s="8" t="s">
        <v>487</v>
      </c>
      <c r="BT144" s="8" t="s">
        <v>487</v>
      </c>
      <c r="BU144" s="8" t="s">
        <v>487</v>
      </c>
      <c r="BV144" s="8" t="s">
        <v>487</v>
      </c>
      <c r="BW144" s="8" t="s">
        <v>487</v>
      </c>
      <c r="BX144" s="8" t="s">
        <v>487</v>
      </c>
      <c r="BY144" s="8" t="s">
        <v>487</v>
      </c>
      <c r="BZ144" s="8" t="s">
        <v>487</v>
      </c>
      <c r="CA144" s="8" t="s">
        <v>487</v>
      </c>
      <c r="CB144" s="8" t="s">
        <v>487</v>
      </c>
      <c r="CC144" s="8" t="s">
        <v>487</v>
      </c>
      <c r="CD144" s="8" t="s">
        <v>487</v>
      </c>
      <c r="CE144" s="8" t="s">
        <v>487</v>
      </c>
      <c r="CF144" s="8" t="s">
        <v>487</v>
      </c>
      <c r="CG144" s="8" t="s">
        <v>487</v>
      </c>
      <c r="CH144" s="8" t="s">
        <v>487</v>
      </c>
      <c r="CI144" s="8" t="s">
        <v>487</v>
      </c>
      <c r="CJ144" s="8" t="s">
        <v>487</v>
      </c>
      <c r="CK144" s="8" t="s">
        <v>487</v>
      </c>
      <c r="CL144" s="8" t="s">
        <v>487</v>
      </c>
      <c r="CM144" s="8" t="s">
        <v>487</v>
      </c>
      <c r="CN144" s="8" t="s">
        <v>487</v>
      </c>
      <c r="CO144" s="8" t="s">
        <v>487</v>
      </c>
    </row>
    <row r="145" spans="1:93" ht="21.75" thickBot="1" x14ac:dyDescent="0.3">
      <c r="A145" s="7" t="s">
        <v>477</v>
      </c>
      <c r="B145" s="8" t="s">
        <v>114</v>
      </c>
      <c r="C145" s="8" t="s">
        <v>114</v>
      </c>
      <c r="D145" s="8" t="s">
        <v>114</v>
      </c>
      <c r="E145" s="8" t="s">
        <v>114</v>
      </c>
      <c r="F145" s="8" t="s">
        <v>114</v>
      </c>
      <c r="G145" s="8" t="s">
        <v>114</v>
      </c>
      <c r="H145" s="8" t="s">
        <v>114</v>
      </c>
      <c r="I145" s="8" t="s">
        <v>114</v>
      </c>
      <c r="J145" s="8" t="s">
        <v>114</v>
      </c>
      <c r="K145" s="8" t="s">
        <v>114</v>
      </c>
      <c r="L145" s="8" t="s">
        <v>114</v>
      </c>
      <c r="M145" s="8" t="s">
        <v>114</v>
      </c>
      <c r="N145" s="8" t="s">
        <v>114</v>
      </c>
      <c r="O145" s="8" t="s">
        <v>114</v>
      </c>
      <c r="P145" s="8" t="s">
        <v>114</v>
      </c>
      <c r="Q145" s="8" t="s">
        <v>114</v>
      </c>
      <c r="R145" s="8" t="s">
        <v>114</v>
      </c>
      <c r="S145" s="8" t="s">
        <v>114</v>
      </c>
      <c r="T145" s="8" t="s">
        <v>114</v>
      </c>
      <c r="U145" s="8" t="s">
        <v>114</v>
      </c>
      <c r="V145" s="8" t="s">
        <v>114</v>
      </c>
      <c r="W145" s="8" t="s">
        <v>114</v>
      </c>
      <c r="X145" s="8" t="s">
        <v>114</v>
      </c>
      <c r="Y145" s="8" t="s">
        <v>114</v>
      </c>
      <c r="Z145" s="8" t="s">
        <v>114</v>
      </c>
      <c r="AA145" s="8" t="s">
        <v>114</v>
      </c>
      <c r="AB145" s="8" t="s">
        <v>114</v>
      </c>
      <c r="AC145" s="8" t="s">
        <v>114</v>
      </c>
      <c r="AD145" s="8" t="s">
        <v>114</v>
      </c>
      <c r="BL145" s="7" t="s">
        <v>477</v>
      </c>
      <c r="BM145" s="8" t="s">
        <v>114</v>
      </c>
      <c r="BN145" s="8" t="s">
        <v>114</v>
      </c>
      <c r="BO145" s="8" t="s">
        <v>114</v>
      </c>
      <c r="BP145" s="8" t="s">
        <v>114</v>
      </c>
      <c r="BQ145" s="8" t="s">
        <v>114</v>
      </c>
      <c r="BR145" s="8" t="s">
        <v>114</v>
      </c>
      <c r="BS145" s="8" t="s">
        <v>114</v>
      </c>
      <c r="BT145" s="8" t="s">
        <v>114</v>
      </c>
      <c r="BU145" s="8" t="s">
        <v>114</v>
      </c>
      <c r="BV145" s="8" t="s">
        <v>114</v>
      </c>
      <c r="BW145" s="8" t="s">
        <v>114</v>
      </c>
      <c r="BX145" s="8" t="s">
        <v>114</v>
      </c>
      <c r="BY145" s="8" t="s">
        <v>114</v>
      </c>
      <c r="BZ145" s="8" t="s">
        <v>114</v>
      </c>
      <c r="CA145" s="8" t="s">
        <v>114</v>
      </c>
      <c r="CB145" s="8" t="s">
        <v>114</v>
      </c>
      <c r="CC145" s="8" t="s">
        <v>114</v>
      </c>
      <c r="CD145" s="8" t="s">
        <v>114</v>
      </c>
      <c r="CE145" s="8" t="s">
        <v>114</v>
      </c>
      <c r="CF145" s="8" t="s">
        <v>114</v>
      </c>
      <c r="CG145" s="8" t="s">
        <v>114</v>
      </c>
      <c r="CH145" s="8" t="s">
        <v>114</v>
      </c>
      <c r="CI145" s="8" t="s">
        <v>114</v>
      </c>
      <c r="CJ145" s="8" t="s">
        <v>114</v>
      </c>
      <c r="CK145" s="8" t="s">
        <v>114</v>
      </c>
      <c r="CL145" s="8" t="s">
        <v>114</v>
      </c>
      <c r="CM145" s="8" t="s">
        <v>114</v>
      </c>
      <c r="CN145" s="8" t="s">
        <v>114</v>
      </c>
      <c r="CO145" s="8" t="s">
        <v>114</v>
      </c>
    </row>
    <row r="146" spans="1:93" ht="21.75" thickBot="1" x14ac:dyDescent="0.3">
      <c r="A146" s="7" t="s">
        <v>485</v>
      </c>
      <c r="B146" s="8" t="s">
        <v>120</v>
      </c>
      <c r="C146" s="8" t="s">
        <v>120</v>
      </c>
      <c r="D146" s="8" t="s">
        <v>120</v>
      </c>
      <c r="E146" s="8" t="s">
        <v>120</v>
      </c>
      <c r="F146" s="8" t="s">
        <v>120</v>
      </c>
      <c r="G146" s="8" t="s">
        <v>120</v>
      </c>
      <c r="H146" s="8" t="s">
        <v>120</v>
      </c>
      <c r="I146" s="8" t="s">
        <v>120</v>
      </c>
      <c r="J146" s="8" t="s">
        <v>120</v>
      </c>
      <c r="K146" s="8" t="s">
        <v>120</v>
      </c>
      <c r="L146" s="8" t="s">
        <v>120</v>
      </c>
      <c r="M146" s="8" t="s">
        <v>120</v>
      </c>
      <c r="N146" s="8" t="s">
        <v>120</v>
      </c>
      <c r="O146" s="8" t="s">
        <v>120</v>
      </c>
      <c r="P146" s="8" t="s">
        <v>120</v>
      </c>
      <c r="Q146" s="8" t="s">
        <v>120</v>
      </c>
      <c r="R146" s="8" t="s">
        <v>120</v>
      </c>
      <c r="S146" s="8" t="s">
        <v>120</v>
      </c>
      <c r="T146" s="8" t="s">
        <v>120</v>
      </c>
      <c r="U146" s="8" t="s">
        <v>120</v>
      </c>
      <c r="V146" s="8" t="s">
        <v>120</v>
      </c>
      <c r="W146" s="8" t="s">
        <v>120</v>
      </c>
      <c r="X146" s="8" t="s">
        <v>120</v>
      </c>
      <c r="Y146" s="8" t="s">
        <v>120</v>
      </c>
      <c r="Z146" s="8" t="s">
        <v>120</v>
      </c>
      <c r="AA146" s="8" t="s">
        <v>120</v>
      </c>
      <c r="AB146" s="8" t="s">
        <v>120</v>
      </c>
      <c r="AC146" s="8" t="s">
        <v>120</v>
      </c>
      <c r="AD146" s="8" t="s">
        <v>120</v>
      </c>
      <c r="BL146" s="7" t="s">
        <v>485</v>
      </c>
      <c r="BM146" s="8" t="s">
        <v>120</v>
      </c>
      <c r="BN146" s="8" t="s">
        <v>120</v>
      </c>
      <c r="BO146" s="8" t="s">
        <v>120</v>
      </c>
      <c r="BP146" s="8" t="s">
        <v>120</v>
      </c>
      <c r="BQ146" s="8" t="s">
        <v>120</v>
      </c>
      <c r="BR146" s="8" t="s">
        <v>120</v>
      </c>
      <c r="BS146" s="8" t="s">
        <v>120</v>
      </c>
      <c r="BT146" s="8" t="s">
        <v>120</v>
      </c>
      <c r="BU146" s="8" t="s">
        <v>120</v>
      </c>
      <c r="BV146" s="8" t="s">
        <v>120</v>
      </c>
      <c r="BW146" s="8" t="s">
        <v>120</v>
      </c>
      <c r="BX146" s="8" t="s">
        <v>120</v>
      </c>
      <c r="BY146" s="8" t="s">
        <v>120</v>
      </c>
      <c r="BZ146" s="8" t="s">
        <v>120</v>
      </c>
      <c r="CA146" s="8" t="s">
        <v>120</v>
      </c>
      <c r="CB146" s="8" t="s">
        <v>120</v>
      </c>
      <c r="CC146" s="8" t="s">
        <v>120</v>
      </c>
      <c r="CD146" s="8" t="s">
        <v>120</v>
      </c>
      <c r="CE146" s="8" t="s">
        <v>120</v>
      </c>
      <c r="CF146" s="8" t="s">
        <v>120</v>
      </c>
      <c r="CG146" s="8" t="s">
        <v>120</v>
      </c>
      <c r="CH146" s="8" t="s">
        <v>120</v>
      </c>
      <c r="CI146" s="8" t="s">
        <v>120</v>
      </c>
      <c r="CJ146" s="8" t="s">
        <v>120</v>
      </c>
      <c r="CK146" s="8" t="s">
        <v>120</v>
      </c>
      <c r="CL146" s="8" t="s">
        <v>120</v>
      </c>
      <c r="CM146" s="8" t="s">
        <v>120</v>
      </c>
      <c r="CN146" s="8" t="s">
        <v>120</v>
      </c>
      <c r="CO146" s="8" t="s">
        <v>120</v>
      </c>
    </row>
    <row r="147" spans="1:93" ht="21.75" thickBot="1" x14ac:dyDescent="0.3">
      <c r="A147" s="7" t="s">
        <v>493</v>
      </c>
      <c r="B147" s="8" t="s">
        <v>125</v>
      </c>
      <c r="C147" s="8" t="s">
        <v>125</v>
      </c>
      <c r="D147" s="8" t="s">
        <v>125</v>
      </c>
      <c r="E147" s="8" t="s">
        <v>125</v>
      </c>
      <c r="F147" s="8" t="s">
        <v>125</v>
      </c>
      <c r="G147" s="8" t="s">
        <v>125</v>
      </c>
      <c r="H147" s="8" t="s">
        <v>125</v>
      </c>
      <c r="I147" s="8" t="s">
        <v>125</v>
      </c>
      <c r="J147" s="8" t="s">
        <v>125</v>
      </c>
      <c r="K147" s="8" t="s">
        <v>125</v>
      </c>
      <c r="L147" s="8" t="s">
        <v>125</v>
      </c>
      <c r="M147" s="8" t="s">
        <v>125</v>
      </c>
      <c r="N147" s="8" t="s">
        <v>125</v>
      </c>
      <c r="O147" s="8" t="s">
        <v>125</v>
      </c>
      <c r="P147" s="8" t="s">
        <v>125</v>
      </c>
      <c r="Q147" s="8" t="s">
        <v>125</v>
      </c>
      <c r="R147" s="8" t="s">
        <v>125</v>
      </c>
      <c r="S147" s="8" t="s">
        <v>125</v>
      </c>
      <c r="T147" s="8" t="s">
        <v>125</v>
      </c>
      <c r="U147" s="8" t="s">
        <v>125</v>
      </c>
      <c r="V147" s="8" t="s">
        <v>125</v>
      </c>
      <c r="W147" s="8" t="s">
        <v>125</v>
      </c>
      <c r="X147" s="8" t="s">
        <v>125</v>
      </c>
      <c r="Y147" s="8" t="s">
        <v>125</v>
      </c>
      <c r="Z147" s="8" t="s">
        <v>125</v>
      </c>
      <c r="AA147" s="8" t="s">
        <v>125</v>
      </c>
      <c r="AB147" s="8" t="s">
        <v>125</v>
      </c>
      <c r="AC147" s="8" t="s">
        <v>125</v>
      </c>
      <c r="AD147" s="8" t="s">
        <v>125</v>
      </c>
      <c r="BL147" s="7" t="s">
        <v>493</v>
      </c>
      <c r="BM147" s="8" t="s">
        <v>125</v>
      </c>
      <c r="BN147" s="8" t="s">
        <v>125</v>
      </c>
      <c r="BO147" s="8" t="s">
        <v>125</v>
      </c>
      <c r="BP147" s="8" t="s">
        <v>125</v>
      </c>
      <c r="BQ147" s="8" t="s">
        <v>125</v>
      </c>
      <c r="BR147" s="8" t="s">
        <v>125</v>
      </c>
      <c r="BS147" s="8" t="s">
        <v>125</v>
      </c>
      <c r="BT147" s="8" t="s">
        <v>125</v>
      </c>
      <c r="BU147" s="8" t="s">
        <v>125</v>
      </c>
      <c r="BV147" s="8" t="s">
        <v>125</v>
      </c>
      <c r="BW147" s="8" t="s">
        <v>125</v>
      </c>
      <c r="BX147" s="8" t="s">
        <v>125</v>
      </c>
      <c r="BY147" s="8" t="s">
        <v>125</v>
      </c>
      <c r="BZ147" s="8" t="s">
        <v>125</v>
      </c>
      <c r="CA147" s="8" t="s">
        <v>125</v>
      </c>
      <c r="CB147" s="8" t="s">
        <v>125</v>
      </c>
      <c r="CC147" s="8" t="s">
        <v>125</v>
      </c>
      <c r="CD147" s="8" t="s">
        <v>125</v>
      </c>
      <c r="CE147" s="8" t="s">
        <v>125</v>
      </c>
      <c r="CF147" s="8" t="s">
        <v>125</v>
      </c>
      <c r="CG147" s="8" t="s">
        <v>125</v>
      </c>
      <c r="CH147" s="8" t="s">
        <v>125</v>
      </c>
      <c r="CI147" s="8" t="s">
        <v>125</v>
      </c>
      <c r="CJ147" s="8" t="s">
        <v>125</v>
      </c>
      <c r="CK147" s="8" t="s">
        <v>125</v>
      </c>
      <c r="CL147" s="8" t="s">
        <v>125</v>
      </c>
      <c r="CM147" s="8" t="s">
        <v>125</v>
      </c>
      <c r="CN147" s="8" t="s">
        <v>125</v>
      </c>
      <c r="CO147" s="8" t="s">
        <v>125</v>
      </c>
    </row>
    <row r="148" spans="1:93" ht="21.75" thickBot="1" x14ac:dyDescent="0.3">
      <c r="A148" s="7" t="s">
        <v>500</v>
      </c>
      <c r="B148" s="8" t="s">
        <v>133</v>
      </c>
      <c r="C148" s="8" t="s">
        <v>133</v>
      </c>
      <c r="D148" s="8" t="s">
        <v>133</v>
      </c>
      <c r="E148" s="8" t="s">
        <v>133</v>
      </c>
      <c r="F148" s="8" t="s">
        <v>133</v>
      </c>
      <c r="G148" s="8" t="s">
        <v>133</v>
      </c>
      <c r="H148" s="8" t="s">
        <v>133</v>
      </c>
      <c r="I148" s="8" t="s">
        <v>133</v>
      </c>
      <c r="J148" s="8" t="s">
        <v>133</v>
      </c>
      <c r="K148" s="8" t="s">
        <v>133</v>
      </c>
      <c r="L148" s="8" t="s">
        <v>133</v>
      </c>
      <c r="M148" s="8" t="s">
        <v>133</v>
      </c>
      <c r="N148" s="8" t="s">
        <v>133</v>
      </c>
      <c r="O148" s="8" t="s">
        <v>133</v>
      </c>
      <c r="P148" s="8" t="s">
        <v>133</v>
      </c>
      <c r="Q148" s="8" t="s">
        <v>133</v>
      </c>
      <c r="R148" s="8" t="s">
        <v>133</v>
      </c>
      <c r="S148" s="8" t="s">
        <v>133</v>
      </c>
      <c r="T148" s="8" t="s">
        <v>133</v>
      </c>
      <c r="U148" s="8" t="s">
        <v>133</v>
      </c>
      <c r="V148" s="8" t="s">
        <v>133</v>
      </c>
      <c r="W148" s="8" t="s">
        <v>133</v>
      </c>
      <c r="X148" s="8" t="s">
        <v>133</v>
      </c>
      <c r="Y148" s="8" t="s">
        <v>133</v>
      </c>
      <c r="Z148" s="8" t="s">
        <v>133</v>
      </c>
      <c r="AA148" s="8" t="s">
        <v>133</v>
      </c>
      <c r="AB148" s="8" t="s">
        <v>133</v>
      </c>
      <c r="AC148" s="8" t="s">
        <v>133</v>
      </c>
      <c r="AD148" s="8" t="s">
        <v>133</v>
      </c>
      <c r="BL148" s="7" t="s">
        <v>500</v>
      </c>
      <c r="BM148" s="8" t="s">
        <v>133</v>
      </c>
      <c r="BN148" s="8" t="s">
        <v>133</v>
      </c>
      <c r="BO148" s="8" t="s">
        <v>133</v>
      </c>
      <c r="BP148" s="8" t="s">
        <v>133</v>
      </c>
      <c r="BQ148" s="8" t="s">
        <v>133</v>
      </c>
      <c r="BR148" s="8" t="s">
        <v>133</v>
      </c>
      <c r="BS148" s="8" t="s">
        <v>133</v>
      </c>
      <c r="BT148" s="8" t="s">
        <v>133</v>
      </c>
      <c r="BU148" s="8" t="s">
        <v>133</v>
      </c>
      <c r="BV148" s="8" t="s">
        <v>133</v>
      </c>
      <c r="BW148" s="8" t="s">
        <v>133</v>
      </c>
      <c r="BX148" s="8" t="s">
        <v>133</v>
      </c>
      <c r="BY148" s="8" t="s">
        <v>133</v>
      </c>
      <c r="BZ148" s="8" t="s">
        <v>133</v>
      </c>
      <c r="CA148" s="8" t="s">
        <v>133</v>
      </c>
      <c r="CB148" s="8" t="s">
        <v>133</v>
      </c>
      <c r="CC148" s="8" t="s">
        <v>133</v>
      </c>
      <c r="CD148" s="8" t="s">
        <v>133</v>
      </c>
      <c r="CE148" s="8" t="s">
        <v>133</v>
      </c>
      <c r="CF148" s="8" t="s">
        <v>133</v>
      </c>
      <c r="CG148" s="8" t="s">
        <v>133</v>
      </c>
      <c r="CH148" s="8" t="s">
        <v>133</v>
      </c>
      <c r="CI148" s="8" t="s">
        <v>133</v>
      </c>
      <c r="CJ148" s="8" t="s">
        <v>133</v>
      </c>
      <c r="CK148" s="8" t="s">
        <v>133</v>
      </c>
      <c r="CL148" s="8" t="s">
        <v>133</v>
      </c>
      <c r="CM148" s="8" t="s">
        <v>133</v>
      </c>
      <c r="CN148" s="8" t="s">
        <v>133</v>
      </c>
      <c r="CO148" s="8" t="s">
        <v>133</v>
      </c>
    </row>
    <row r="149" spans="1:93" ht="21.75" thickBot="1" x14ac:dyDescent="0.3">
      <c r="A149" s="7" t="s">
        <v>507</v>
      </c>
      <c r="B149" s="8" t="s">
        <v>141</v>
      </c>
      <c r="C149" s="8" t="s">
        <v>141</v>
      </c>
      <c r="D149" s="8" t="s">
        <v>141</v>
      </c>
      <c r="E149" s="8" t="s">
        <v>141</v>
      </c>
      <c r="F149" s="8" t="s">
        <v>141</v>
      </c>
      <c r="G149" s="8" t="s">
        <v>141</v>
      </c>
      <c r="H149" s="8" t="s">
        <v>141</v>
      </c>
      <c r="I149" s="8" t="s">
        <v>141</v>
      </c>
      <c r="J149" s="8" t="s">
        <v>141</v>
      </c>
      <c r="K149" s="8" t="s">
        <v>141</v>
      </c>
      <c r="L149" s="8" t="s">
        <v>141</v>
      </c>
      <c r="M149" s="8" t="s">
        <v>141</v>
      </c>
      <c r="N149" s="8" t="s">
        <v>141</v>
      </c>
      <c r="O149" s="8" t="s">
        <v>141</v>
      </c>
      <c r="P149" s="8" t="s">
        <v>141</v>
      </c>
      <c r="Q149" s="8" t="s">
        <v>141</v>
      </c>
      <c r="R149" s="8" t="s">
        <v>141</v>
      </c>
      <c r="S149" s="8" t="s">
        <v>141</v>
      </c>
      <c r="T149" s="8" t="s">
        <v>141</v>
      </c>
      <c r="U149" s="8" t="s">
        <v>141</v>
      </c>
      <c r="V149" s="8" t="s">
        <v>141</v>
      </c>
      <c r="W149" s="8" t="s">
        <v>141</v>
      </c>
      <c r="X149" s="8" t="s">
        <v>141</v>
      </c>
      <c r="Y149" s="8" t="s">
        <v>141</v>
      </c>
      <c r="Z149" s="8" t="s">
        <v>141</v>
      </c>
      <c r="AA149" s="8" t="s">
        <v>141</v>
      </c>
      <c r="AB149" s="8" t="s">
        <v>141</v>
      </c>
      <c r="AC149" s="8" t="s">
        <v>141</v>
      </c>
      <c r="AD149" s="8" t="s">
        <v>141</v>
      </c>
      <c r="BL149" s="7" t="s">
        <v>507</v>
      </c>
      <c r="BM149" s="8" t="s">
        <v>141</v>
      </c>
      <c r="BN149" s="8" t="s">
        <v>141</v>
      </c>
      <c r="BO149" s="8" t="s">
        <v>141</v>
      </c>
      <c r="BP149" s="8" t="s">
        <v>141</v>
      </c>
      <c r="BQ149" s="8" t="s">
        <v>141</v>
      </c>
      <c r="BR149" s="8" t="s">
        <v>141</v>
      </c>
      <c r="BS149" s="8" t="s">
        <v>141</v>
      </c>
      <c r="BT149" s="8" t="s">
        <v>141</v>
      </c>
      <c r="BU149" s="8" t="s">
        <v>141</v>
      </c>
      <c r="BV149" s="8" t="s">
        <v>141</v>
      </c>
      <c r="BW149" s="8" t="s">
        <v>141</v>
      </c>
      <c r="BX149" s="8" t="s">
        <v>141</v>
      </c>
      <c r="BY149" s="8" t="s">
        <v>141</v>
      </c>
      <c r="BZ149" s="8" t="s">
        <v>141</v>
      </c>
      <c r="CA149" s="8" t="s">
        <v>141</v>
      </c>
      <c r="CB149" s="8" t="s">
        <v>141</v>
      </c>
      <c r="CC149" s="8" t="s">
        <v>141</v>
      </c>
      <c r="CD149" s="8" t="s">
        <v>141</v>
      </c>
      <c r="CE149" s="8" t="s">
        <v>141</v>
      </c>
      <c r="CF149" s="8" t="s">
        <v>141</v>
      </c>
      <c r="CG149" s="8" t="s">
        <v>141</v>
      </c>
      <c r="CH149" s="8" t="s">
        <v>141</v>
      </c>
      <c r="CI149" s="8" t="s">
        <v>141</v>
      </c>
      <c r="CJ149" s="8" t="s">
        <v>141</v>
      </c>
      <c r="CK149" s="8" t="s">
        <v>141</v>
      </c>
      <c r="CL149" s="8" t="s">
        <v>141</v>
      </c>
      <c r="CM149" s="8" t="s">
        <v>141</v>
      </c>
      <c r="CN149" s="8" t="s">
        <v>141</v>
      </c>
      <c r="CO149" s="8" t="s">
        <v>141</v>
      </c>
    </row>
    <row r="150" spans="1:93" ht="21.75" thickBot="1" x14ac:dyDescent="0.3">
      <c r="A150" s="7" t="s">
        <v>514</v>
      </c>
      <c r="B150" s="8" t="s">
        <v>149</v>
      </c>
      <c r="C150" s="8" t="s">
        <v>149</v>
      </c>
      <c r="D150" s="8" t="s">
        <v>149</v>
      </c>
      <c r="E150" s="8" t="s">
        <v>149</v>
      </c>
      <c r="F150" s="8" t="s">
        <v>149</v>
      </c>
      <c r="G150" s="8" t="s">
        <v>149</v>
      </c>
      <c r="H150" s="8" t="s">
        <v>149</v>
      </c>
      <c r="I150" s="8" t="s">
        <v>149</v>
      </c>
      <c r="J150" s="8" t="s">
        <v>149</v>
      </c>
      <c r="K150" s="8" t="s">
        <v>149</v>
      </c>
      <c r="L150" s="8" t="s">
        <v>149</v>
      </c>
      <c r="M150" s="8" t="s">
        <v>149</v>
      </c>
      <c r="N150" s="8" t="s">
        <v>149</v>
      </c>
      <c r="O150" s="8" t="s">
        <v>149</v>
      </c>
      <c r="P150" s="8" t="s">
        <v>149</v>
      </c>
      <c r="Q150" s="8" t="s">
        <v>149</v>
      </c>
      <c r="R150" s="8" t="s">
        <v>149</v>
      </c>
      <c r="S150" s="8" t="s">
        <v>149</v>
      </c>
      <c r="T150" s="8" t="s">
        <v>149</v>
      </c>
      <c r="U150" s="8" t="s">
        <v>149</v>
      </c>
      <c r="V150" s="8" t="s">
        <v>149</v>
      </c>
      <c r="W150" s="8" t="s">
        <v>149</v>
      </c>
      <c r="X150" s="8" t="s">
        <v>149</v>
      </c>
      <c r="Y150" s="8" t="s">
        <v>149</v>
      </c>
      <c r="Z150" s="8" t="s">
        <v>149</v>
      </c>
      <c r="AA150" s="8" t="s">
        <v>149</v>
      </c>
      <c r="AB150" s="8" t="s">
        <v>149</v>
      </c>
      <c r="AC150" s="8" t="s">
        <v>149</v>
      </c>
      <c r="AD150" s="8" t="s">
        <v>149</v>
      </c>
      <c r="BL150" s="7" t="s">
        <v>514</v>
      </c>
      <c r="BM150" s="8" t="s">
        <v>149</v>
      </c>
      <c r="BN150" s="8" t="s">
        <v>149</v>
      </c>
      <c r="BO150" s="8" t="s">
        <v>149</v>
      </c>
      <c r="BP150" s="8" t="s">
        <v>149</v>
      </c>
      <c r="BQ150" s="8" t="s">
        <v>149</v>
      </c>
      <c r="BR150" s="8" t="s">
        <v>149</v>
      </c>
      <c r="BS150" s="8" t="s">
        <v>149</v>
      </c>
      <c r="BT150" s="8" t="s">
        <v>149</v>
      </c>
      <c r="BU150" s="8" t="s">
        <v>149</v>
      </c>
      <c r="BV150" s="8" t="s">
        <v>149</v>
      </c>
      <c r="BW150" s="8" t="s">
        <v>149</v>
      </c>
      <c r="BX150" s="8" t="s">
        <v>149</v>
      </c>
      <c r="BY150" s="8" t="s">
        <v>149</v>
      </c>
      <c r="BZ150" s="8" t="s">
        <v>149</v>
      </c>
      <c r="CA150" s="8" t="s">
        <v>149</v>
      </c>
      <c r="CB150" s="8" t="s">
        <v>149</v>
      </c>
      <c r="CC150" s="8" t="s">
        <v>149</v>
      </c>
      <c r="CD150" s="8" t="s">
        <v>149</v>
      </c>
      <c r="CE150" s="8" t="s">
        <v>149</v>
      </c>
      <c r="CF150" s="8" t="s">
        <v>149</v>
      </c>
      <c r="CG150" s="8" t="s">
        <v>149</v>
      </c>
      <c r="CH150" s="8" t="s">
        <v>149</v>
      </c>
      <c r="CI150" s="8" t="s">
        <v>149</v>
      </c>
      <c r="CJ150" s="8" t="s">
        <v>149</v>
      </c>
      <c r="CK150" s="8" t="s">
        <v>149</v>
      </c>
      <c r="CL150" s="8" t="s">
        <v>149</v>
      </c>
      <c r="CM150" s="8" t="s">
        <v>149</v>
      </c>
      <c r="CN150" s="8" t="s">
        <v>149</v>
      </c>
      <c r="CO150" s="8" t="s">
        <v>149</v>
      </c>
    </row>
    <row r="151" spans="1:93" ht="21.75" thickBot="1" x14ac:dyDescent="0.3">
      <c r="A151" s="7" t="s">
        <v>521</v>
      </c>
      <c r="B151" s="8" t="s">
        <v>157</v>
      </c>
      <c r="C151" s="8" t="s">
        <v>157</v>
      </c>
      <c r="D151" s="8" t="s">
        <v>157</v>
      </c>
      <c r="E151" s="8" t="s">
        <v>157</v>
      </c>
      <c r="F151" s="8" t="s">
        <v>157</v>
      </c>
      <c r="G151" s="8" t="s">
        <v>157</v>
      </c>
      <c r="H151" s="8" t="s">
        <v>157</v>
      </c>
      <c r="I151" s="8" t="s">
        <v>157</v>
      </c>
      <c r="J151" s="8" t="s">
        <v>157</v>
      </c>
      <c r="K151" s="8" t="s">
        <v>157</v>
      </c>
      <c r="L151" s="8" t="s">
        <v>157</v>
      </c>
      <c r="M151" s="8" t="s">
        <v>157</v>
      </c>
      <c r="N151" s="8" t="s">
        <v>157</v>
      </c>
      <c r="O151" s="8" t="s">
        <v>157</v>
      </c>
      <c r="P151" s="8" t="s">
        <v>157</v>
      </c>
      <c r="Q151" s="8" t="s">
        <v>157</v>
      </c>
      <c r="R151" s="8" t="s">
        <v>157</v>
      </c>
      <c r="S151" s="8" t="s">
        <v>157</v>
      </c>
      <c r="T151" s="8" t="s">
        <v>157</v>
      </c>
      <c r="U151" s="8" t="s">
        <v>157</v>
      </c>
      <c r="V151" s="8" t="s">
        <v>157</v>
      </c>
      <c r="W151" s="8" t="s">
        <v>157</v>
      </c>
      <c r="X151" s="8" t="s">
        <v>157</v>
      </c>
      <c r="Y151" s="8" t="s">
        <v>157</v>
      </c>
      <c r="Z151" s="8" t="s">
        <v>157</v>
      </c>
      <c r="AA151" s="8" t="s">
        <v>157</v>
      </c>
      <c r="AB151" s="8" t="s">
        <v>157</v>
      </c>
      <c r="AC151" s="8" t="s">
        <v>157</v>
      </c>
      <c r="AD151" s="8" t="s">
        <v>157</v>
      </c>
      <c r="BL151" s="7" t="s">
        <v>521</v>
      </c>
      <c r="BM151" s="8" t="s">
        <v>157</v>
      </c>
      <c r="BN151" s="8" t="s">
        <v>157</v>
      </c>
      <c r="BO151" s="8" t="s">
        <v>157</v>
      </c>
      <c r="BP151" s="8" t="s">
        <v>157</v>
      </c>
      <c r="BQ151" s="8" t="s">
        <v>157</v>
      </c>
      <c r="BR151" s="8" t="s">
        <v>157</v>
      </c>
      <c r="BS151" s="8" t="s">
        <v>157</v>
      </c>
      <c r="BT151" s="8" t="s">
        <v>157</v>
      </c>
      <c r="BU151" s="8" t="s">
        <v>157</v>
      </c>
      <c r="BV151" s="8" t="s">
        <v>157</v>
      </c>
      <c r="BW151" s="8" t="s">
        <v>157</v>
      </c>
      <c r="BX151" s="8" t="s">
        <v>157</v>
      </c>
      <c r="BY151" s="8" t="s">
        <v>157</v>
      </c>
      <c r="BZ151" s="8" t="s">
        <v>157</v>
      </c>
      <c r="CA151" s="8" t="s">
        <v>157</v>
      </c>
      <c r="CB151" s="8" t="s">
        <v>157</v>
      </c>
      <c r="CC151" s="8" t="s">
        <v>157</v>
      </c>
      <c r="CD151" s="8" t="s">
        <v>157</v>
      </c>
      <c r="CE151" s="8" t="s">
        <v>157</v>
      </c>
      <c r="CF151" s="8" t="s">
        <v>157</v>
      </c>
      <c r="CG151" s="8" t="s">
        <v>157</v>
      </c>
      <c r="CH151" s="8" t="s">
        <v>157</v>
      </c>
      <c r="CI151" s="8" t="s">
        <v>157</v>
      </c>
      <c r="CJ151" s="8" t="s">
        <v>157</v>
      </c>
      <c r="CK151" s="8" t="s">
        <v>157</v>
      </c>
      <c r="CL151" s="8" t="s">
        <v>157</v>
      </c>
      <c r="CM151" s="8" t="s">
        <v>157</v>
      </c>
      <c r="CN151" s="8" t="s">
        <v>157</v>
      </c>
      <c r="CO151" s="8" t="s">
        <v>157</v>
      </c>
    </row>
    <row r="152" spans="1:93" ht="21.75" thickBot="1" x14ac:dyDescent="0.3">
      <c r="A152" s="7" t="s">
        <v>528</v>
      </c>
      <c r="B152" s="8" t="s">
        <v>165</v>
      </c>
      <c r="C152" s="8" t="s">
        <v>165</v>
      </c>
      <c r="D152" s="8" t="s">
        <v>165</v>
      </c>
      <c r="E152" s="8" t="s">
        <v>165</v>
      </c>
      <c r="F152" s="8" t="s">
        <v>165</v>
      </c>
      <c r="G152" s="8" t="s">
        <v>165</v>
      </c>
      <c r="H152" s="8" t="s">
        <v>165</v>
      </c>
      <c r="I152" s="8" t="s">
        <v>165</v>
      </c>
      <c r="J152" s="8" t="s">
        <v>165</v>
      </c>
      <c r="K152" s="8" t="s">
        <v>165</v>
      </c>
      <c r="L152" s="8" t="s">
        <v>165</v>
      </c>
      <c r="M152" s="8" t="s">
        <v>165</v>
      </c>
      <c r="N152" s="8" t="s">
        <v>165</v>
      </c>
      <c r="O152" s="8" t="s">
        <v>165</v>
      </c>
      <c r="P152" s="8" t="s">
        <v>165</v>
      </c>
      <c r="Q152" s="8" t="s">
        <v>165</v>
      </c>
      <c r="R152" s="8" t="s">
        <v>165</v>
      </c>
      <c r="S152" s="8" t="s">
        <v>165</v>
      </c>
      <c r="T152" s="8" t="s">
        <v>165</v>
      </c>
      <c r="U152" s="8" t="s">
        <v>165</v>
      </c>
      <c r="V152" s="8" t="s">
        <v>165</v>
      </c>
      <c r="W152" s="8" t="s">
        <v>165</v>
      </c>
      <c r="X152" s="8" t="s">
        <v>165</v>
      </c>
      <c r="Y152" s="8" t="s">
        <v>165</v>
      </c>
      <c r="Z152" s="8" t="s">
        <v>165</v>
      </c>
      <c r="AA152" s="8" t="s">
        <v>165</v>
      </c>
      <c r="AB152" s="8" t="s">
        <v>165</v>
      </c>
      <c r="AC152" s="8" t="s">
        <v>165</v>
      </c>
      <c r="AD152" s="8" t="s">
        <v>165</v>
      </c>
      <c r="BL152" s="7" t="s">
        <v>528</v>
      </c>
      <c r="BM152" s="8" t="s">
        <v>165</v>
      </c>
      <c r="BN152" s="8" t="s">
        <v>165</v>
      </c>
      <c r="BO152" s="8" t="s">
        <v>165</v>
      </c>
      <c r="BP152" s="8" t="s">
        <v>165</v>
      </c>
      <c r="BQ152" s="8" t="s">
        <v>165</v>
      </c>
      <c r="BR152" s="8" t="s">
        <v>165</v>
      </c>
      <c r="BS152" s="8" t="s">
        <v>165</v>
      </c>
      <c r="BT152" s="8" t="s">
        <v>165</v>
      </c>
      <c r="BU152" s="8" t="s">
        <v>165</v>
      </c>
      <c r="BV152" s="8" t="s">
        <v>165</v>
      </c>
      <c r="BW152" s="8" t="s">
        <v>165</v>
      </c>
      <c r="BX152" s="8" t="s">
        <v>165</v>
      </c>
      <c r="BY152" s="8" t="s">
        <v>165</v>
      </c>
      <c r="BZ152" s="8" t="s">
        <v>165</v>
      </c>
      <c r="CA152" s="8" t="s">
        <v>165</v>
      </c>
      <c r="CB152" s="8" t="s">
        <v>165</v>
      </c>
      <c r="CC152" s="8" t="s">
        <v>165</v>
      </c>
      <c r="CD152" s="8" t="s">
        <v>165</v>
      </c>
      <c r="CE152" s="8" t="s">
        <v>165</v>
      </c>
      <c r="CF152" s="8" t="s">
        <v>165</v>
      </c>
      <c r="CG152" s="8" t="s">
        <v>165</v>
      </c>
      <c r="CH152" s="8" t="s">
        <v>165</v>
      </c>
      <c r="CI152" s="8" t="s">
        <v>165</v>
      </c>
      <c r="CJ152" s="8" t="s">
        <v>165</v>
      </c>
      <c r="CK152" s="8" t="s">
        <v>165</v>
      </c>
      <c r="CL152" s="8" t="s">
        <v>165</v>
      </c>
      <c r="CM152" s="8" t="s">
        <v>165</v>
      </c>
      <c r="CN152" s="8" t="s">
        <v>165</v>
      </c>
      <c r="CO152" s="8" t="s">
        <v>165</v>
      </c>
    </row>
    <row r="153" spans="1:93" ht="21.75" thickBot="1" x14ac:dyDescent="0.3">
      <c r="A153" s="7" t="s">
        <v>535</v>
      </c>
      <c r="B153" s="8" t="s">
        <v>173</v>
      </c>
      <c r="C153" s="8" t="s">
        <v>173</v>
      </c>
      <c r="D153" s="8" t="s">
        <v>173</v>
      </c>
      <c r="E153" s="8" t="s">
        <v>173</v>
      </c>
      <c r="F153" s="8" t="s">
        <v>173</v>
      </c>
      <c r="G153" s="8" t="s">
        <v>173</v>
      </c>
      <c r="H153" s="8" t="s">
        <v>173</v>
      </c>
      <c r="I153" s="8" t="s">
        <v>173</v>
      </c>
      <c r="J153" s="8" t="s">
        <v>173</v>
      </c>
      <c r="K153" s="8" t="s">
        <v>173</v>
      </c>
      <c r="L153" s="8" t="s">
        <v>173</v>
      </c>
      <c r="M153" s="8" t="s">
        <v>173</v>
      </c>
      <c r="N153" s="8" t="s">
        <v>173</v>
      </c>
      <c r="O153" s="8" t="s">
        <v>173</v>
      </c>
      <c r="P153" s="8" t="s">
        <v>173</v>
      </c>
      <c r="Q153" s="8" t="s">
        <v>173</v>
      </c>
      <c r="R153" s="8" t="s">
        <v>173</v>
      </c>
      <c r="S153" s="8" t="s">
        <v>173</v>
      </c>
      <c r="T153" s="8" t="s">
        <v>173</v>
      </c>
      <c r="U153" s="8" t="s">
        <v>173</v>
      </c>
      <c r="V153" s="8" t="s">
        <v>173</v>
      </c>
      <c r="W153" s="8" t="s">
        <v>173</v>
      </c>
      <c r="X153" s="8" t="s">
        <v>173</v>
      </c>
      <c r="Y153" s="8" t="s">
        <v>173</v>
      </c>
      <c r="Z153" s="8" t="s">
        <v>173</v>
      </c>
      <c r="AA153" s="8" t="s">
        <v>173</v>
      </c>
      <c r="AB153" s="8" t="s">
        <v>173</v>
      </c>
      <c r="AC153" s="8" t="s">
        <v>173</v>
      </c>
      <c r="AD153" s="8" t="s">
        <v>173</v>
      </c>
      <c r="BL153" s="7" t="s">
        <v>535</v>
      </c>
      <c r="BM153" s="8" t="s">
        <v>173</v>
      </c>
      <c r="BN153" s="8" t="s">
        <v>173</v>
      </c>
      <c r="BO153" s="8" t="s">
        <v>173</v>
      </c>
      <c r="BP153" s="8" t="s">
        <v>173</v>
      </c>
      <c r="BQ153" s="8" t="s">
        <v>173</v>
      </c>
      <c r="BR153" s="8" t="s">
        <v>173</v>
      </c>
      <c r="BS153" s="8" t="s">
        <v>173</v>
      </c>
      <c r="BT153" s="8" t="s">
        <v>173</v>
      </c>
      <c r="BU153" s="8" t="s">
        <v>173</v>
      </c>
      <c r="BV153" s="8" t="s">
        <v>173</v>
      </c>
      <c r="BW153" s="8" t="s">
        <v>173</v>
      </c>
      <c r="BX153" s="8" t="s">
        <v>173</v>
      </c>
      <c r="BY153" s="8" t="s">
        <v>173</v>
      </c>
      <c r="BZ153" s="8" t="s">
        <v>173</v>
      </c>
      <c r="CA153" s="8" t="s">
        <v>173</v>
      </c>
      <c r="CB153" s="8" t="s">
        <v>173</v>
      </c>
      <c r="CC153" s="8" t="s">
        <v>173</v>
      </c>
      <c r="CD153" s="8" t="s">
        <v>173</v>
      </c>
      <c r="CE153" s="8" t="s">
        <v>173</v>
      </c>
      <c r="CF153" s="8" t="s">
        <v>173</v>
      </c>
      <c r="CG153" s="8" t="s">
        <v>173</v>
      </c>
      <c r="CH153" s="8" t="s">
        <v>173</v>
      </c>
      <c r="CI153" s="8" t="s">
        <v>173</v>
      </c>
      <c r="CJ153" s="8" t="s">
        <v>173</v>
      </c>
      <c r="CK153" s="8" t="s">
        <v>173</v>
      </c>
      <c r="CL153" s="8" t="s">
        <v>173</v>
      </c>
      <c r="CM153" s="8" t="s">
        <v>173</v>
      </c>
      <c r="CN153" s="8" t="s">
        <v>173</v>
      </c>
      <c r="CO153" s="8" t="s">
        <v>173</v>
      </c>
    </row>
    <row r="154" spans="1:93" ht="21.75" thickBot="1" x14ac:dyDescent="0.3">
      <c r="A154" s="7" t="s">
        <v>542</v>
      </c>
      <c r="B154" s="8" t="s">
        <v>181</v>
      </c>
      <c r="C154" s="8" t="s">
        <v>181</v>
      </c>
      <c r="D154" s="8" t="s">
        <v>181</v>
      </c>
      <c r="E154" s="8" t="s">
        <v>181</v>
      </c>
      <c r="F154" s="8" t="s">
        <v>181</v>
      </c>
      <c r="G154" s="8" t="s">
        <v>181</v>
      </c>
      <c r="H154" s="8" t="s">
        <v>181</v>
      </c>
      <c r="I154" s="8" t="s">
        <v>181</v>
      </c>
      <c r="J154" s="8" t="s">
        <v>181</v>
      </c>
      <c r="K154" s="8" t="s">
        <v>181</v>
      </c>
      <c r="L154" s="8" t="s">
        <v>181</v>
      </c>
      <c r="M154" s="8" t="s">
        <v>181</v>
      </c>
      <c r="N154" s="8" t="s">
        <v>181</v>
      </c>
      <c r="O154" s="8" t="s">
        <v>181</v>
      </c>
      <c r="P154" s="8" t="s">
        <v>181</v>
      </c>
      <c r="Q154" s="8" t="s">
        <v>181</v>
      </c>
      <c r="R154" s="8" t="s">
        <v>181</v>
      </c>
      <c r="S154" s="8" t="s">
        <v>181</v>
      </c>
      <c r="T154" s="8" t="s">
        <v>181</v>
      </c>
      <c r="U154" s="8" t="s">
        <v>181</v>
      </c>
      <c r="V154" s="8" t="s">
        <v>181</v>
      </c>
      <c r="W154" s="8" t="s">
        <v>181</v>
      </c>
      <c r="X154" s="8" t="s">
        <v>181</v>
      </c>
      <c r="Y154" s="8" t="s">
        <v>181</v>
      </c>
      <c r="Z154" s="8" t="s">
        <v>181</v>
      </c>
      <c r="AA154" s="8" t="s">
        <v>181</v>
      </c>
      <c r="AB154" s="8" t="s">
        <v>181</v>
      </c>
      <c r="AC154" s="8" t="s">
        <v>181</v>
      </c>
      <c r="AD154" s="8" t="s">
        <v>181</v>
      </c>
      <c r="BL154" s="7" t="s">
        <v>542</v>
      </c>
      <c r="BM154" s="8" t="s">
        <v>181</v>
      </c>
      <c r="BN154" s="8" t="s">
        <v>181</v>
      </c>
      <c r="BO154" s="8" t="s">
        <v>181</v>
      </c>
      <c r="BP154" s="8" t="s">
        <v>181</v>
      </c>
      <c r="BQ154" s="8" t="s">
        <v>181</v>
      </c>
      <c r="BR154" s="8" t="s">
        <v>181</v>
      </c>
      <c r="BS154" s="8" t="s">
        <v>181</v>
      </c>
      <c r="BT154" s="8" t="s">
        <v>181</v>
      </c>
      <c r="BU154" s="8" t="s">
        <v>181</v>
      </c>
      <c r="BV154" s="8" t="s">
        <v>181</v>
      </c>
      <c r="BW154" s="8" t="s">
        <v>181</v>
      </c>
      <c r="BX154" s="8" t="s">
        <v>181</v>
      </c>
      <c r="BY154" s="8" t="s">
        <v>181</v>
      </c>
      <c r="BZ154" s="8" t="s">
        <v>181</v>
      </c>
      <c r="CA154" s="8" t="s">
        <v>181</v>
      </c>
      <c r="CB154" s="8" t="s">
        <v>181</v>
      </c>
      <c r="CC154" s="8" t="s">
        <v>181</v>
      </c>
      <c r="CD154" s="8" t="s">
        <v>181</v>
      </c>
      <c r="CE154" s="8" t="s">
        <v>181</v>
      </c>
      <c r="CF154" s="8" t="s">
        <v>181</v>
      </c>
      <c r="CG154" s="8" t="s">
        <v>181</v>
      </c>
      <c r="CH154" s="8" t="s">
        <v>181</v>
      </c>
      <c r="CI154" s="8" t="s">
        <v>181</v>
      </c>
      <c r="CJ154" s="8" t="s">
        <v>181</v>
      </c>
      <c r="CK154" s="8" t="s">
        <v>181</v>
      </c>
      <c r="CL154" s="8" t="s">
        <v>181</v>
      </c>
      <c r="CM154" s="8" t="s">
        <v>181</v>
      </c>
      <c r="CN154" s="8" t="s">
        <v>181</v>
      </c>
      <c r="CO154" s="8" t="s">
        <v>181</v>
      </c>
    </row>
    <row r="155" spans="1:93" ht="21.75" thickBot="1" x14ac:dyDescent="0.3">
      <c r="A155" s="7" t="s">
        <v>549</v>
      </c>
      <c r="B155" s="8" t="s">
        <v>189</v>
      </c>
      <c r="C155" s="8" t="s">
        <v>189</v>
      </c>
      <c r="D155" s="8" t="s">
        <v>189</v>
      </c>
      <c r="E155" s="8" t="s">
        <v>189</v>
      </c>
      <c r="F155" s="8" t="s">
        <v>189</v>
      </c>
      <c r="G155" s="8" t="s">
        <v>189</v>
      </c>
      <c r="H155" s="8" t="s">
        <v>189</v>
      </c>
      <c r="I155" s="8" t="s">
        <v>189</v>
      </c>
      <c r="J155" s="8" t="s">
        <v>189</v>
      </c>
      <c r="K155" s="8" t="s">
        <v>189</v>
      </c>
      <c r="L155" s="8" t="s">
        <v>189</v>
      </c>
      <c r="M155" s="8" t="s">
        <v>189</v>
      </c>
      <c r="N155" s="8" t="s">
        <v>189</v>
      </c>
      <c r="O155" s="8" t="s">
        <v>189</v>
      </c>
      <c r="P155" s="8" t="s">
        <v>189</v>
      </c>
      <c r="Q155" s="8" t="s">
        <v>189</v>
      </c>
      <c r="R155" s="8" t="s">
        <v>189</v>
      </c>
      <c r="S155" s="8" t="s">
        <v>189</v>
      </c>
      <c r="T155" s="8" t="s">
        <v>189</v>
      </c>
      <c r="U155" s="8" t="s">
        <v>189</v>
      </c>
      <c r="V155" s="8" t="s">
        <v>189</v>
      </c>
      <c r="W155" s="8" t="s">
        <v>189</v>
      </c>
      <c r="X155" s="8" t="s">
        <v>189</v>
      </c>
      <c r="Y155" s="8" t="s">
        <v>189</v>
      </c>
      <c r="Z155" s="8" t="s">
        <v>189</v>
      </c>
      <c r="AA155" s="8" t="s">
        <v>189</v>
      </c>
      <c r="AB155" s="8" t="s">
        <v>189</v>
      </c>
      <c r="AC155" s="8" t="s">
        <v>189</v>
      </c>
      <c r="AD155" s="8" t="s">
        <v>189</v>
      </c>
      <c r="BL155" s="7" t="s">
        <v>549</v>
      </c>
      <c r="BM155" s="8" t="s">
        <v>189</v>
      </c>
      <c r="BN155" s="8" t="s">
        <v>189</v>
      </c>
      <c r="BO155" s="8" t="s">
        <v>189</v>
      </c>
      <c r="BP155" s="8" t="s">
        <v>189</v>
      </c>
      <c r="BQ155" s="8" t="s">
        <v>189</v>
      </c>
      <c r="BR155" s="8" t="s">
        <v>189</v>
      </c>
      <c r="BS155" s="8" t="s">
        <v>189</v>
      </c>
      <c r="BT155" s="8" t="s">
        <v>189</v>
      </c>
      <c r="BU155" s="8" t="s">
        <v>189</v>
      </c>
      <c r="BV155" s="8" t="s">
        <v>189</v>
      </c>
      <c r="BW155" s="8" t="s">
        <v>189</v>
      </c>
      <c r="BX155" s="8" t="s">
        <v>189</v>
      </c>
      <c r="BY155" s="8" t="s">
        <v>189</v>
      </c>
      <c r="BZ155" s="8" t="s">
        <v>189</v>
      </c>
      <c r="CA155" s="8" t="s">
        <v>189</v>
      </c>
      <c r="CB155" s="8" t="s">
        <v>189</v>
      </c>
      <c r="CC155" s="8" t="s">
        <v>189</v>
      </c>
      <c r="CD155" s="8" t="s">
        <v>189</v>
      </c>
      <c r="CE155" s="8" t="s">
        <v>189</v>
      </c>
      <c r="CF155" s="8" t="s">
        <v>189</v>
      </c>
      <c r="CG155" s="8" t="s">
        <v>189</v>
      </c>
      <c r="CH155" s="8" t="s">
        <v>189</v>
      </c>
      <c r="CI155" s="8" t="s">
        <v>189</v>
      </c>
      <c r="CJ155" s="8" t="s">
        <v>189</v>
      </c>
      <c r="CK155" s="8" t="s">
        <v>189</v>
      </c>
      <c r="CL155" s="8" t="s">
        <v>189</v>
      </c>
      <c r="CM155" s="8" t="s">
        <v>189</v>
      </c>
      <c r="CN155" s="8" t="s">
        <v>189</v>
      </c>
      <c r="CO155" s="8" t="s">
        <v>189</v>
      </c>
    </row>
    <row r="156" spans="1:93" ht="19.5" thickBot="1" x14ac:dyDescent="0.3">
      <c r="A156" s="3"/>
      <c r="BL156" s="3"/>
    </row>
    <row r="157" spans="1:93" ht="15.75" thickBot="1" x14ac:dyDescent="0.3">
      <c r="A157" s="7" t="s">
        <v>199</v>
      </c>
      <c r="B157" s="7" t="s">
        <v>93</v>
      </c>
      <c r="C157" s="7" t="s">
        <v>94</v>
      </c>
      <c r="D157" s="7" t="s">
        <v>95</v>
      </c>
      <c r="E157" s="7" t="s">
        <v>96</v>
      </c>
      <c r="F157" s="7" t="s">
        <v>97</v>
      </c>
      <c r="G157" s="7" t="s">
        <v>98</v>
      </c>
      <c r="H157" s="7" t="s">
        <v>240</v>
      </c>
      <c r="I157" s="7" t="s">
        <v>241</v>
      </c>
      <c r="J157" s="7" t="s">
        <v>242</v>
      </c>
      <c r="K157" s="7" t="s">
        <v>243</v>
      </c>
      <c r="L157" s="7" t="s">
        <v>244</v>
      </c>
      <c r="M157" s="7" t="s">
        <v>575</v>
      </c>
      <c r="N157" s="7" t="s">
        <v>576</v>
      </c>
      <c r="O157" s="7" t="s">
        <v>577</v>
      </c>
      <c r="P157" s="7" t="s">
        <v>578</v>
      </c>
      <c r="Q157" s="7" t="s">
        <v>579</v>
      </c>
      <c r="R157" s="7" t="s">
        <v>580</v>
      </c>
      <c r="S157" s="7" t="s">
        <v>581</v>
      </c>
      <c r="T157" s="7" t="s">
        <v>582</v>
      </c>
      <c r="U157" s="7" t="s">
        <v>583</v>
      </c>
      <c r="V157" s="7" t="s">
        <v>584</v>
      </c>
      <c r="W157" s="7" t="s">
        <v>585</v>
      </c>
      <c r="X157" s="7" t="s">
        <v>586</v>
      </c>
      <c r="Y157" s="7" t="s">
        <v>587</v>
      </c>
      <c r="Z157" s="7" t="s">
        <v>588</v>
      </c>
      <c r="AA157" s="7" t="s">
        <v>589</v>
      </c>
      <c r="AB157" s="7" t="s">
        <v>590</v>
      </c>
      <c r="AC157" s="7" t="s">
        <v>591</v>
      </c>
      <c r="AD157" s="7" t="s">
        <v>592</v>
      </c>
      <c r="BL157" s="7" t="s">
        <v>199</v>
      </c>
      <c r="BM157" s="7" t="s">
        <v>93</v>
      </c>
      <c r="BN157" s="7" t="s">
        <v>94</v>
      </c>
      <c r="BO157" s="7" t="s">
        <v>95</v>
      </c>
      <c r="BP157" s="7" t="s">
        <v>96</v>
      </c>
      <c r="BQ157" s="7" t="s">
        <v>97</v>
      </c>
      <c r="BR157" s="7" t="s">
        <v>98</v>
      </c>
      <c r="BS157" s="7" t="s">
        <v>240</v>
      </c>
      <c r="BT157" s="7" t="s">
        <v>241</v>
      </c>
      <c r="BU157" s="7" t="s">
        <v>242</v>
      </c>
      <c r="BV157" s="7" t="s">
        <v>243</v>
      </c>
      <c r="BW157" s="7" t="s">
        <v>244</v>
      </c>
      <c r="BX157" s="7" t="s">
        <v>575</v>
      </c>
      <c r="BY157" s="7" t="s">
        <v>576</v>
      </c>
      <c r="BZ157" s="7" t="s">
        <v>577</v>
      </c>
      <c r="CA157" s="7" t="s">
        <v>578</v>
      </c>
      <c r="CB157" s="7" t="s">
        <v>579</v>
      </c>
      <c r="CC157" s="7" t="s">
        <v>580</v>
      </c>
      <c r="CD157" s="7" t="s">
        <v>581</v>
      </c>
      <c r="CE157" s="7" t="s">
        <v>582</v>
      </c>
      <c r="CF157" s="7" t="s">
        <v>583</v>
      </c>
      <c r="CG157" s="7" t="s">
        <v>584</v>
      </c>
      <c r="CH157" s="7" t="s">
        <v>585</v>
      </c>
      <c r="CI157" s="7" t="s">
        <v>586</v>
      </c>
      <c r="CJ157" s="7" t="s">
        <v>587</v>
      </c>
      <c r="CK157" s="7" t="s">
        <v>588</v>
      </c>
      <c r="CL157" s="7" t="s">
        <v>589</v>
      </c>
      <c r="CM157" s="7" t="s">
        <v>590</v>
      </c>
      <c r="CN157" s="7" t="s">
        <v>591</v>
      </c>
      <c r="CO157" s="7" t="s">
        <v>592</v>
      </c>
    </row>
    <row r="158" spans="1:93" ht="15.75" thickBot="1" x14ac:dyDescent="0.3">
      <c r="A158" s="7" t="s">
        <v>113</v>
      </c>
      <c r="B158" s="8">
        <v>499663.6</v>
      </c>
      <c r="C158" s="8">
        <v>26</v>
      </c>
      <c r="D158" s="8">
        <v>26</v>
      </c>
      <c r="E158" s="8">
        <v>26</v>
      </c>
      <c r="F158" s="8">
        <v>26</v>
      </c>
      <c r="G158" s="8">
        <v>26</v>
      </c>
      <c r="H158" s="8">
        <v>26</v>
      </c>
      <c r="I158" s="8">
        <v>26</v>
      </c>
      <c r="J158" s="8">
        <v>26</v>
      </c>
      <c r="K158" s="8">
        <v>26</v>
      </c>
      <c r="L158" s="8">
        <v>26</v>
      </c>
      <c r="M158" s="8">
        <v>26</v>
      </c>
      <c r="N158" s="8">
        <v>26</v>
      </c>
      <c r="O158" s="8">
        <v>26</v>
      </c>
      <c r="P158" s="8">
        <v>499697.1</v>
      </c>
      <c r="Q158" s="8">
        <v>26</v>
      </c>
      <c r="R158" s="8">
        <v>26</v>
      </c>
      <c r="S158" s="8">
        <v>26</v>
      </c>
      <c r="T158" s="8">
        <v>26</v>
      </c>
      <c r="U158" s="8">
        <v>26</v>
      </c>
      <c r="V158" s="8">
        <v>26</v>
      </c>
      <c r="W158" s="8">
        <v>26</v>
      </c>
      <c r="X158" s="8">
        <v>26</v>
      </c>
      <c r="Y158" s="8">
        <v>26</v>
      </c>
      <c r="Z158" s="8">
        <v>26</v>
      </c>
      <c r="AA158" s="8">
        <v>26</v>
      </c>
      <c r="AB158" s="8">
        <v>26</v>
      </c>
      <c r="AC158" s="8">
        <v>26</v>
      </c>
      <c r="AD158" s="8">
        <v>26</v>
      </c>
      <c r="BL158" s="7" t="s">
        <v>113</v>
      </c>
      <c r="BM158" s="8">
        <v>26</v>
      </c>
      <c r="BN158" s="8">
        <v>26</v>
      </c>
      <c r="BO158" s="8">
        <v>26</v>
      </c>
      <c r="BP158" s="8">
        <v>26</v>
      </c>
      <c r="BQ158" s="8">
        <v>26</v>
      </c>
      <c r="BR158" s="8">
        <v>26</v>
      </c>
      <c r="BS158" s="8">
        <v>26</v>
      </c>
      <c r="BT158" s="8">
        <v>26</v>
      </c>
      <c r="BU158" s="8">
        <v>26</v>
      </c>
      <c r="BV158" s="8">
        <v>26</v>
      </c>
      <c r="BW158" s="8">
        <v>26</v>
      </c>
      <c r="BX158" s="8">
        <v>26</v>
      </c>
      <c r="BY158" s="8">
        <v>26</v>
      </c>
      <c r="BZ158" s="8">
        <v>26</v>
      </c>
      <c r="CA158" s="8">
        <v>999325.4</v>
      </c>
      <c r="CB158" s="8">
        <v>26</v>
      </c>
      <c r="CC158" s="8">
        <v>26</v>
      </c>
      <c r="CD158" s="8">
        <v>26</v>
      </c>
      <c r="CE158" s="8">
        <v>26</v>
      </c>
      <c r="CF158" s="8">
        <v>26</v>
      </c>
      <c r="CG158" s="8">
        <v>26</v>
      </c>
      <c r="CH158" s="8">
        <v>26</v>
      </c>
      <c r="CI158" s="8">
        <v>26</v>
      </c>
      <c r="CJ158" s="8">
        <v>26</v>
      </c>
      <c r="CK158" s="8">
        <v>26</v>
      </c>
      <c r="CL158" s="8">
        <v>26</v>
      </c>
      <c r="CM158" s="8">
        <v>26</v>
      </c>
      <c r="CN158" s="8">
        <v>26</v>
      </c>
      <c r="CO158" s="8">
        <v>26</v>
      </c>
    </row>
    <row r="159" spans="1:93" ht="15.75" thickBot="1" x14ac:dyDescent="0.3">
      <c r="A159" s="7" t="s">
        <v>119</v>
      </c>
      <c r="B159" s="8">
        <v>499662.6</v>
      </c>
      <c r="C159" s="8">
        <v>25</v>
      </c>
      <c r="D159" s="8">
        <v>25</v>
      </c>
      <c r="E159" s="8">
        <v>25</v>
      </c>
      <c r="F159" s="8">
        <v>25</v>
      </c>
      <c r="G159" s="8">
        <v>25</v>
      </c>
      <c r="H159" s="8">
        <v>25</v>
      </c>
      <c r="I159" s="8">
        <v>25</v>
      </c>
      <c r="J159" s="8">
        <v>25</v>
      </c>
      <c r="K159" s="8">
        <v>25</v>
      </c>
      <c r="L159" s="8">
        <v>25</v>
      </c>
      <c r="M159" s="8">
        <v>25</v>
      </c>
      <c r="N159" s="8">
        <v>25</v>
      </c>
      <c r="O159" s="8">
        <v>25</v>
      </c>
      <c r="P159" s="8">
        <v>499696.1</v>
      </c>
      <c r="Q159" s="8">
        <v>25</v>
      </c>
      <c r="R159" s="8">
        <v>25</v>
      </c>
      <c r="S159" s="8">
        <v>25</v>
      </c>
      <c r="T159" s="8">
        <v>25</v>
      </c>
      <c r="U159" s="8">
        <v>25</v>
      </c>
      <c r="V159" s="8">
        <v>25</v>
      </c>
      <c r="W159" s="8">
        <v>25</v>
      </c>
      <c r="X159" s="8">
        <v>25</v>
      </c>
      <c r="Y159" s="8">
        <v>25</v>
      </c>
      <c r="Z159" s="8">
        <v>25</v>
      </c>
      <c r="AA159" s="8">
        <v>25</v>
      </c>
      <c r="AB159" s="8">
        <v>25</v>
      </c>
      <c r="AC159" s="8">
        <v>25</v>
      </c>
      <c r="AD159" s="8">
        <v>25</v>
      </c>
      <c r="BL159" s="7" t="s">
        <v>119</v>
      </c>
      <c r="BM159" s="8">
        <v>25</v>
      </c>
      <c r="BN159" s="8">
        <v>25</v>
      </c>
      <c r="BO159" s="8">
        <v>25</v>
      </c>
      <c r="BP159" s="8">
        <v>25</v>
      </c>
      <c r="BQ159" s="8">
        <v>25</v>
      </c>
      <c r="BR159" s="8">
        <v>25</v>
      </c>
      <c r="BS159" s="8">
        <v>25</v>
      </c>
      <c r="BT159" s="8">
        <v>25</v>
      </c>
      <c r="BU159" s="8">
        <v>25</v>
      </c>
      <c r="BV159" s="8">
        <v>25</v>
      </c>
      <c r="BW159" s="8">
        <v>25</v>
      </c>
      <c r="BX159" s="8">
        <v>25</v>
      </c>
      <c r="BY159" s="8">
        <v>25</v>
      </c>
      <c r="BZ159" s="8">
        <v>25</v>
      </c>
      <c r="CA159" s="8">
        <v>999324.4</v>
      </c>
      <c r="CB159" s="8">
        <v>25</v>
      </c>
      <c r="CC159" s="8">
        <v>25</v>
      </c>
      <c r="CD159" s="8">
        <v>25</v>
      </c>
      <c r="CE159" s="8">
        <v>25</v>
      </c>
      <c r="CF159" s="8">
        <v>25</v>
      </c>
      <c r="CG159" s="8">
        <v>25</v>
      </c>
      <c r="CH159" s="8">
        <v>25</v>
      </c>
      <c r="CI159" s="8">
        <v>25</v>
      </c>
      <c r="CJ159" s="8">
        <v>25</v>
      </c>
      <c r="CK159" s="8">
        <v>25</v>
      </c>
      <c r="CL159" s="8">
        <v>25</v>
      </c>
      <c r="CM159" s="8">
        <v>25</v>
      </c>
      <c r="CN159" s="8">
        <v>25</v>
      </c>
      <c r="CO159" s="8">
        <v>25</v>
      </c>
    </row>
    <row r="160" spans="1:93" ht="15.75" thickBot="1" x14ac:dyDescent="0.3">
      <c r="A160" s="7" t="s">
        <v>124</v>
      </c>
      <c r="B160" s="8">
        <v>499661.6</v>
      </c>
      <c r="C160" s="8">
        <v>24</v>
      </c>
      <c r="D160" s="8">
        <v>24</v>
      </c>
      <c r="E160" s="8">
        <v>24</v>
      </c>
      <c r="F160" s="8">
        <v>24</v>
      </c>
      <c r="G160" s="8">
        <v>24</v>
      </c>
      <c r="H160" s="8">
        <v>24</v>
      </c>
      <c r="I160" s="8">
        <v>24</v>
      </c>
      <c r="J160" s="8">
        <v>24</v>
      </c>
      <c r="K160" s="8">
        <v>24</v>
      </c>
      <c r="L160" s="8">
        <v>24</v>
      </c>
      <c r="M160" s="8">
        <v>24</v>
      </c>
      <c r="N160" s="8">
        <v>24</v>
      </c>
      <c r="O160" s="8">
        <v>24</v>
      </c>
      <c r="P160" s="8">
        <v>499695.1</v>
      </c>
      <c r="Q160" s="8">
        <v>24</v>
      </c>
      <c r="R160" s="8">
        <v>24</v>
      </c>
      <c r="S160" s="8">
        <v>24</v>
      </c>
      <c r="T160" s="8">
        <v>24</v>
      </c>
      <c r="U160" s="8">
        <v>24</v>
      </c>
      <c r="V160" s="8">
        <v>24</v>
      </c>
      <c r="W160" s="8">
        <v>24</v>
      </c>
      <c r="X160" s="8">
        <v>24</v>
      </c>
      <c r="Y160" s="8">
        <v>24</v>
      </c>
      <c r="Z160" s="8">
        <v>24</v>
      </c>
      <c r="AA160" s="8">
        <v>24</v>
      </c>
      <c r="AB160" s="8">
        <v>24</v>
      </c>
      <c r="AC160" s="8">
        <v>24</v>
      </c>
      <c r="AD160" s="8">
        <v>24</v>
      </c>
      <c r="BL160" s="7" t="s">
        <v>124</v>
      </c>
      <c r="BM160" s="8">
        <v>24</v>
      </c>
      <c r="BN160" s="8">
        <v>24</v>
      </c>
      <c r="BO160" s="8">
        <v>24</v>
      </c>
      <c r="BP160" s="8">
        <v>24</v>
      </c>
      <c r="BQ160" s="8">
        <v>24</v>
      </c>
      <c r="BR160" s="8">
        <v>24</v>
      </c>
      <c r="BS160" s="8">
        <v>24</v>
      </c>
      <c r="BT160" s="8">
        <v>24</v>
      </c>
      <c r="BU160" s="8">
        <v>24</v>
      </c>
      <c r="BV160" s="8">
        <v>24</v>
      </c>
      <c r="BW160" s="8">
        <v>24</v>
      </c>
      <c r="BX160" s="8">
        <v>24</v>
      </c>
      <c r="BY160" s="8">
        <v>24</v>
      </c>
      <c r="BZ160" s="8">
        <v>24</v>
      </c>
      <c r="CA160" s="8">
        <v>999323.4</v>
      </c>
      <c r="CB160" s="8">
        <v>24</v>
      </c>
      <c r="CC160" s="8">
        <v>24</v>
      </c>
      <c r="CD160" s="8">
        <v>24</v>
      </c>
      <c r="CE160" s="8">
        <v>24</v>
      </c>
      <c r="CF160" s="8">
        <v>24</v>
      </c>
      <c r="CG160" s="8">
        <v>24</v>
      </c>
      <c r="CH160" s="8">
        <v>24</v>
      </c>
      <c r="CI160" s="8">
        <v>24</v>
      </c>
      <c r="CJ160" s="8">
        <v>24</v>
      </c>
      <c r="CK160" s="8">
        <v>24</v>
      </c>
      <c r="CL160" s="8">
        <v>24</v>
      </c>
      <c r="CM160" s="8">
        <v>24</v>
      </c>
      <c r="CN160" s="8">
        <v>24</v>
      </c>
      <c r="CO160" s="8">
        <v>24</v>
      </c>
    </row>
    <row r="161" spans="1:93" ht="15.75" thickBot="1" x14ac:dyDescent="0.3">
      <c r="A161" s="7" t="s">
        <v>132</v>
      </c>
      <c r="B161" s="8">
        <v>499660.6</v>
      </c>
      <c r="C161" s="8">
        <v>23</v>
      </c>
      <c r="D161" s="8">
        <v>23</v>
      </c>
      <c r="E161" s="8">
        <v>23</v>
      </c>
      <c r="F161" s="8">
        <v>23</v>
      </c>
      <c r="G161" s="8">
        <v>23</v>
      </c>
      <c r="H161" s="8">
        <v>23</v>
      </c>
      <c r="I161" s="8">
        <v>23</v>
      </c>
      <c r="J161" s="8">
        <v>23</v>
      </c>
      <c r="K161" s="8">
        <v>23</v>
      </c>
      <c r="L161" s="8">
        <v>23</v>
      </c>
      <c r="M161" s="8">
        <v>23</v>
      </c>
      <c r="N161" s="8">
        <v>23</v>
      </c>
      <c r="O161" s="8">
        <v>23</v>
      </c>
      <c r="P161" s="8">
        <v>499694.1</v>
      </c>
      <c r="Q161" s="8">
        <v>23</v>
      </c>
      <c r="R161" s="8">
        <v>23</v>
      </c>
      <c r="S161" s="8">
        <v>23</v>
      </c>
      <c r="T161" s="8">
        <v>23</v>
      </c>
      <c r="U161" s="8">
        <v>23</v>
      </c>
      <c r="V161" s="8">
        <v>23</v>
      </c>
      <c r="W161" s="8">
        <v>23</v>
      </c>
      <c r="X161" s="8">
        <v>23</v>
      </c>
      <c r="Y161" s="8">
        <v>23</v>
      </c>
      <c r="Z161" s="8">
        <v>23</v>
      </c>
      <c r="AA161" s="8">
        <v>23</v>
      </c>
      <c r="AB161" s="8">
        <v>23</v>
      </c>
      <c r="AC161" s="8">
        <v>23</v>
      </c>
      <c r="AD161" s="8">
        <v>23</v>
      </c>
      <c r="BL161" s="7" t="s">
        <v>132</v>
      </c>
      <c r="BM161" s="8">
        <v>23</v>
      </c>
      <c r="BN161" s="8">
        <v>23</v>
      </c>
      <c r="BO161" s="8">
        <v>23</v>
      </c>
      <c r="BP161" s="8">
        <v>23</v>
      </c>
      <c r="BQ161" s="8">
        <v>23</v>
      </c>
      <c r="BR161" s="8">
        <v>23</v>
      </c>
      <c r="BS161" s="8">
        <v>23</v>
      </c>
      <c r="BT161" s="8">
        <v>23</v>
      </c>
      <c r="BU161" s="8">
        <v>23</v>
      </c>
      <c r="BV161" s="8">
        <v>23</v>
      </c>
      <c r="BW161" s="8">
        <v>23</v>
      </c>
      <c r="BX161" s="8">
        <v>23</v>
      </c>
      <c r="BY161" s="8">
        <v>23</v>
      </c>
      <c r="BZ161" s="8">
        <v>23</v>
      </c>
      <c r="CA161" s="8">
        <v>999322.4</v>
      </c>
      <c r="CB161" s="8">
        <v>23</v>
      </c>
      <c r="CC161" s="8">
        <v>23</v>
      </c>
      <c r="CD161" s="8">
        <v>23</v>
      </c>
      <c r="CE161" s="8">
        <v>23</v>
      </c>
      <c r="CF161" s="8">
        <v>23</v>
      </c>
      <c r="CG161" s="8">
        <v>23</v>
      </c>
      <c r="CH161" s="8">
        <v>23</v>
      </c>
      <c r="CI161" s="8">
        <v>23</v>
      </c>
      <c r="CJ161" s="8">
        <v>23</v>
      </c>
      <c r="CK161" s="8">
        <v>23</v>
      </c>
      <c r="CL161" s="8">
        <v>23</v>
      </c>
      <c r="CM161" s="8">
        <v>23</v>
      </c>
      <c r="CN161" s="8">
        <v>23</v>
      </c>
      <c r="CO161" s="8">
        <v>23</v>
      </c>
    </row>
    <row r="162" spans="1:93" ht="15.75" thickBot="1" x14ac:dyDescent="0.3">
      <c r="A162" s="7" t="s">
        <v>140</v>
      </c>
      <c r="B162" s="8">
        <v>499659.6</v>
      </c>
      <c r="C162" s="8">
        <v>22</v>
      </c>
      <c r="D162" s="8">
        <v>22</v>
      </c>
      <c r="E162" s="8">
        <v>22</v>
      </c>
      <c r="F162" s="8">
        <v>22</v>
      </c>
      <c r="G162" s="8">
        <v>22</v>
      </c>
      <c r="H162" s="8">
        <v>22</v>
      </c>
      <c r="I162" s="8">
        <v>22</v>
      </c>
      <c r="J162" s="8">
        <v>22</v>
      </c>
      <c r="K162" s="8">
        <v>22</v>
      </c>
      <c r="L162" s="8">
        <v>22</v>
      </c>
      <c r="M162" s="8">
        <v>22</v>
      </c>
      <c r="N162" s="8">
        <v>22</v>
      </c>
      <c r="O162" s="8">
        <v>22</v>
      </c>
      <c r="P162" s="8">
        <v>499693.1</v>
      </c>
      <c r="Q162" s="8">
        <v>22</v>
      </c>
      <c r="R162" s="8">
        <v>22</v>
      </c>
      <c r="S162" s="8">
        <v>22</v>
      </c>
      <c r="T162" s="8">
        <v>22</v>
      </c>
      <c r="U162" s="8">
        <v>22</v>
      </c>
      <c r="V162" s="8">
        <v>22</v>
      </c>
      <c r="W162" s="8">
        <v>22</v>
      </c>
      <c r="X162" s="8">
        <v>22</v>
      </c>
      <c r="Y162" s="8">
        <v>22</v>
      </c>
      <c r="Z162" s="8">
        <v>22</v>
      </c>
      <c r="AA162" s="8">
        <v>22</v>
      </c>
      <c r="AB162" s="8">
        <v>22</v>
      </c>
      <c r="AC162" s="8">
        <v>22</v>
      </c>
      <c r="AD162" s="8">
        <v>22</v>
      </c>
      <c r="BL162" s="7" t="s">
        <v>140</v>
      </c>
      <c r="BM162" s="8">
        <v>22</v>
      </c>
      <c r="BN162" s="8">
        <v>22</v>
      </c>
      <c r="BO162" s="8">
        <v>22</v>
      </c>
      <c r="BP162" s="8">
        <v>22</v>
      </c>
      <c r="BQ162" s="8">
        <v>22</v>
      </c>
      <c r="BR162" s="8">
        <v>22</v>
      </c>
      <c r="BS162" s="8">
        <v>22</v>
      </c>
      <c r="BT162" s="8">
        <v>22</v>
      </c>
      <c r="BU162" s="8">
        <v>22</v>
      </c>
      <c r="BV162" s="8">
        <v>22</v>
      </c>
      <c r="BW162" s="8">
        <v>22</v>
      </c>
      <c r="BX162" s="8">
        <v>22</v>
      </c>
      <c r="BY162" s="8">
        <v>22</v>
      </c>
      <c r="BZ162" s="8">
        <v>22</v>
      </c>
      <c r="CA162" s="8">
        <v>999321.4</v>
      </c>
      <c r="CB162" s="8">
        <v>22</v>
      </c>
      <c r="CC162" s="8">
        <v>22</v>
      </c>
      <c r="CD162" s="8">
        <v>22</v>
      </c>
      <c r="CE162" s="8">
        <v>22</v>
      </c>
      <c r="CF162" s="8">
        <v>22</v>
      </c>
      <c r="CG162" s="8">
        <v>22</v>
      </c>
      <c r="CH162" s="8">
        <v>22</v>
      </c>
      <c r="CI162" s="8">
        <v>22</v>
      </c>
      <c r="CJ162" s="8">
        <v>22</v>
      </c>
      <c r="CK162" s="8">
        <v>22</v>
      </c>
      <c r="CL162" s="8">
        <v>22</v>
      </c>
      <c r="CM162" s="8">
        <v>22</v>
      </c>
      <c r="CN162" s="8">
        <v>22</v>
      </c>
      <c r="CO162" s="8">
        <v>22</v>
      </c>
    </row>
    <row r="163" spans="1:93" ht="15.75" thickBot="1" x14ac:dyDescent="0.3">
      <c r="A163" s="7" t="s">
        <v>148</v>
      </c>
      <c r="B163" s="8">
        <v>499658.6</v>
      </c>
      <c r="C163" s="8">
        <v>21</v>
      </c>
      <c r="D163" s="8">
        <v>21</v>
      </c>
      <c r="E163" s="8">
        <v>21</v>
      </c>
      <c r="F163" s="8">
        <v>21</v>
      </c>
      <c r="G163" s="8">
        <v>21</v>
      </c>
      <c r="H163" s="8">
        <v>21</v>
      </c>
      <c r="I163" s="8">
        <v>21</v>
      </c>
      <c r="J163" s="8">
        <v>21</v>
      </c>
      <c r="K163" s="8">
        <v>21</v>
      </c>
      <c r="L163" s="8">
        <v>21</v>
      </c>
      <c r="M163" s="8">
        <v>21</v>
      </c>
      <c r="N163" s="8">
        <v>21</v>
      </c>
      <c r="O163" s="8">
        <v>21</v>
      </c>
      <c r="P163" s="8">
        <v>21</v>
      </c>
      <c r="Q163" s="8">
        <v>21</v>
      </c>
      <c r="R163" s="8">
        <v>21</v>
      </c>
      <c r="S163" s="8">
        <v>21</v>
      </c>
      <c r="T163" s="8">
        <v>21</v>
      </c>
      <c r="U163" s="8">
        <v>21</v>
      </c>
      <c r="V163" s="8">
        <v>21</v>
      </c>
      <c r="W163" s="8">
        <v>21</v>
      </c>
      <c r="X163" s="8">
        <v>21</v>
      </c>
      <c r="Y163" s="8">
        <v>21</v>
      </c>
      <c r="Z163" s="8">
        <v>21</v>
      </c>
      <c r="AA163" s="8">
        <v>21</v>
      </c>
      <c r="AB163" s="8">
        <v>21</v>
      </c>
      <c r="AC163" s="8">
        <v>21</v>
      </c>
      <c r="AD163" s="8">
        <v>21</v>
      </c>
      <c r="BL163" s="7" t="s">
        <v>148</v>
      </c>
      <c r="BM163" s="8">
        <v>21</v>
      </c>
      <c r="BN163" s="8">
        <v>21</v>
      </c>
      <c r="BO163" s="8">
        <v>21</v>
      </c>
      <c r="BP163" s="8">
        <v>21</v>
      </c>
      <c r="BQ163" s="8">
        <v>21</v>
      </c>
      <c r="BR163" s="8">
        <v>21</v>
      </c>
      <c r="BS163" s="8">
        <v>21</v>
      </c>
      <c r="BT163" s="8">
        <v>21</v>
      </c>
      <c r="BU163" s="8">
        <v>21</v>
      </c>
      <c r="BV163" s="8">
        <v>21</v>
      </c>
      <c r="BW163" s="8">
        <v>21</v>
      </c>
      <c r="BX163" s="8">
        <v>21</v>
      </c>
      <c r="BY163" s="8">
        <v>21</v>
      </c>
      <c r="BZ163" s="8">
        <v>21</v>
      </c>
      <c r="CA163" s="8">
        <v>21</v>
      </c>
      <c r="CB163" s="8">
        <v>21</v>
      </c>
      <c r="CC163" s="8">
        <v>21</v>
      </c>
      <c r="CD163" s="8">
        <v>21</v>
      </c>
      <c r="CE163" s="8">
        <v>21</v>
      </c>
      <c r="CF163" s="8">
        <v>21</v>
      </c>
      <c r="CG163" s="8">
        <v>21</v>
      </c>
      <c r="CH163" s="8">
        <v>21</v>
      </c>
      <c r="CI163" s="8">
        <v>21</v>
      </c>
      <c r="CJ163" s="8">
        <v>21</v>
      </c>
      <c r="CK163" s="8">
        <v>21</v>
      </c>
      <c r="CL163" s="8">
        <v>21</v>
      </c>
      <c r="CM163" s="8">
        <v>21</v>
      </c>
      <c r="CN163" s="8">
        <v>21</v>
      </c>
      <c r="CO163" s="8">
        <v>21</v>
      </c>
    </row>
    <row r="164" spans="1:93" ht="15.75" thickBot="1" x14ac:dyDescent="0.3">
      <c r="A164" s="7" t="s">
        <v>156</v>
      </c>
      <c r="B164" s="8">
        <v>499657.6</v>
      </c>
      <c r="C164" s="8">
        <v>20</v>
      </c>
      <c r="D164" s="8">
        <v>20</v>
      </c>
      <c r="E164" s="8">
        <v>20</v>
      </c>
      <c r="F164" s="8">
        <v>20</v>
      </c>
      <c r="G164" s="8">
        <v>20</v>
      </c>
      <c r="H164" s="8">
        <v>20</v>
      </c>
      <c r="I164" s="8">
        <v>20</v>
      </c>
      <c r="J164" s="8">
        <v>20</v>
      </c>
      <c r="K164" s="8">
        <v>20</v>
      </c>
      <c r="L164" s="8">
        <v>20</v>
      </c>
      <c r="M164" s="8">
        <v>20</v>
      </c>
      <c r="N164" s="8">
        <v>20</v>
      </c>
      <c r="O164" s="8">
        <v>20</v>
      </c>
      <c r="P164" s="8">
        <v>20</v>
      </c>
      <c r="Q164" s="8">
        <v>20</v>
      </c>
      <c r="R164" s="8">
        <v>20</v>
      </c>
      <c r="S164" s="8">
        <v>20</v>
      </c>
      <c r="T164" s="8">
        <v>20</v>
      </c>
      <c r="U164" s="8">
        <v>20</v>
      </c>
      <c r="V164" s="8">
        <v>20</v>
      </c>
      <c r="W164" s="8">
        <v>20</v>
      </c>
      <c r="X164" s="8">
        <v>20</v>
      </c>
      <c r="Y164" s="8">
        <v>20</v>
      </c>
      <c r="Z164" s="8">
        <v>20</v>
      </c>
      <c r="AA164" s="8">
        <v>20</v>
      </c>
      <c r="AB164" s="8">
        <v>20</v>
      </c>
      <c r="AC164" s="8">
        <v>20</v>
      </c>
      <c r="AD164" s="8">
        <v>20</v>
      </c>
      <c r="BL164" s="7" t="s">
        <v>156</v>
      </c>
      <c r="BM164" s="8">
        <v>20</v>
      </c>
      <c r="BN164" s="8">
        <v>20</v>
      </c>
      <c r="BO164" s="8">
        <v>20</v>
      </c>
      <c r="BP164" s="8">
        <v>20</v>
      </c>
      <c r="BQ164" s="8">
        <v>20</v>
      </c>
      <c r="BR164" s="8">
        <v>20</v>
      </c>
      <c r="BS164" s="8">
        <v>20</v>
      </c>
      <c r="BT164" s="8">
        <v>20</v>
      </c>
      <c r="BU164" s="8">
        <v>20</v>
      </c>
      <c r="BV164" s="8">
        <v>20</v>
      </c>
      <c r="BW164" s="8">
        <v>20</v>
      </c>
      <c r="BX164" s="8">
        <v>20</v>
      </c>
      <c r="BY164" s="8">
        <v>20</v>
      </c>
      <c r="BZ164" s="8">
        <v>20</v>
      </c>
      <c r="CA164" s="8">
        <v>20</v>
      </c>
      <c r="CB164" s="8">
        <v>20</v>
      </c>
      <c r="CC164" s="8">
        <v>20</v>
      </c>
      <c r="CD164" s="8">
        <v>20</v>
      </c>
      <c r="CE164" s="8">
        <v>20</v>
      </c>
      <c r="CF164" s="8">
        <v>20</v>
      </c>
      <c r="CG164" s="8">
        <v>20</v>
      </c>
      <c r="CH164" s="8">
        <v>20</v>
      </c>
      <c r="CI164" s="8">
        <v>20</v>
      </c>
      <c r="CJ164" s="8">
        <v>20</v>
      </c>
      <c r="CK164" s="8">
        <v>20</v>
      </c>
      <c r="CL164" s="8">
        <v>20</v>
      </c>
      <c r="CM164" s="8">
        <v>20</v>
      </c>
      <c r="CN164" s="8">
        <v>20</v>
      </c>
      <c r="CO164" s="8">
        <v>20</v>
      </c>
    </row>
    <row r="165" spans="1:93" ht="15.75" thickBot="1" x14ac:dyDescent="0.3">
      <c r="A165" s="7" t="s">
        <v>164</v>
      </c>
      <c r="B165" s="8">
        <v>19</v>
      </c>
      <c r="C165" s="8">
        <v>19</v>
      </c>
      <c r="D165" s="8">
        <v>19</v>
      </c>
      <c r="E165" s="8">
        <v>19</v>
      </c>
      <c r="F165" s="8">
        <v>19</v>
      </c>
      <c r="G165" s="8">
        <v>19</v>
      </c>
      <c r="H165" s="8">
        <v>19</v>
      </c>
      <c r="I165" s="8">
        <v>19</v>
      </c>
      <c r="J165" s="8">
        <v>19</v>
      </c>
      <c r="K165" s="8">
        <v>19</v>
      </c>
      <c r="L165" s="8">
        <v>19</v>
      </c>
      <c r="M165" s="8">
        <v>19</v>
      </c>
      <c r="N165" s="8">
        <v>19</v>
      </c>
      <c r="O165" s="8">
        <v>19</v>
      </c>
      <c r="P165" s="8">
        <v>19</v>
      </c>
      <c r="Q165" s="8">
        <v>19</v>
      </c>
      <c r="R165" s="8">
        <v>19</v>
      </c>
      <c r="S165" s="8">
        <v>19</v>
      </c>
      <c r="T165" s="8">
        <v>19</v>
      </c>
      <c r="U165" s="8">
        <v>19</v>
      </c>
      <c r="V165" s="8">
        <v>19</v>
      </c>
      <c r="W165" s="8">
        <v>19</v>
      </c>
      <c r="X165" s="8">
        <v>19</v>
      </c>
      <c r="Y165" s="8">
        <v>19</v>
      </c>
      <c r="Z165" s="8">
        <v>19</v>
      </c>
      <c r="AA165" s="8">
        <v>19</v>
      </c>
      <c r="AB165" s="8">
        <v>19</v>
      </c>
      <c r="AC165" s="8">
        <v>19</v>
      </c>
      <c r="AD165" s="8">
        <v>19</v>
      </c>
      <c r="BL165" s="7" t="s">
        <v>164</v>
      </c>
      <c r="BM165" s="8">
        <v>19</v>
      </c>
      <c r="BN165" s="8">
        <v>19</v>
      </c>
      <c r="BO165" s="8">
        <v>19</v>
      </c>
      <c r="BP165" s="8">
        <v>19</v>
      </c>
      <c r="BQ165" s="8">
        <v>19</v>
      </c>
      <c r="BR165" s="8">
        <v>19</v>
      </c>
      <c r="BS165" s="8">
        <v>19</v>
      </c>
      <c r="BT165" s="8">
        <v>19</v>
      </c>
      <c r="BU165" s="8">
        <v>19</v>
      </c>
      <c r="BV165" s="8">
        <v>19</v>
      </c>
      <c r="BW165" s="8">
        <v>19</v>
      </c>
      <c r="BX165" s="8">
        <v>19</v>
      </c>
      <c r="BY165" s="8">
        <v>19</v>
      </c>
      <c r="BZ165" s="8">
        <v>19</v>
      </c>
      <c r="CA165" s="8">
        <v>19</v>
      </c>
      <c r="CB165" s="8">
        <v>19</v>
      </c>
      <c r="CC165" s="8">
        <v>19</v>
      </c>
      <c r="CD165" s="8">
        <v>19</v>
      </c>
      <c r="CE165" s="8">
        <v>19</v>
      </c>
      <c r="CF165" s="8">
        <v>19</v>
      </c>
      <c r="CG165" s="8">
        <v>19</v>
      </c>
      <c r="CH165" s="8">
        <v>19</v>
      </c>
      <c r="CI165" s="8">
        <v>19</v>
      </c>
      <c r="CJ165" s="8">
        <v>19</v>
      </c>
      <c r="CK165" s="8">
        <v>19</v>
      </c>
      <c r="CL165" s="8">
        <v>19</v>
      </c>
      <c r="CM165" s="8">
        <v>19</v>
      </c>
      <c r="CN165" s="8">
        <v>19</v>
      </c>
      <c r="CO165" s="8">
        <v>19</v>
      </c>
    </row>
    <row r="166" spans="1:93" ht="15.75" thickBot="1" x14ac:dyDescent="0.3">
      <c r="A166" s="7" t="s">
        <v>172</v>
      </c>
      <c r="B166" s="8">
        <v>18</v>
      </c>
      <c r="C166" s="8">
        <v>18</v>
      </c>
      <c r="D166" s="8">
        <v>18</v>
      </c>
      <c r="E166" s="8">
        <v>18</v>
      </c>
      <c r="F166" s="8">
        <v>18</v>
      </c>
      <c r="G166" s="8">
        <v>18</v>
      </c>
      <c r="H166" s="8">
        <v>18</v>
      </c>
      <c r="I166" s="8">
        <v>18</v>
      </c>
      <c r="J166" s="8">
        <v>18</v>
      </c>
      <c r="K166" s="8">
        <v>18</v>
      </c>
      <c r="L166" s="8">
        <v>18</v>
      </c>
      <c r="M166" s="8">
        <v>18</v>
      </c>
      <c r="N166" s="8">
        <v>18</v>
      </c>
      <c r="O166" s="8">
        <v>18</v>
      </c>
      <c r="P166" s="8">
        <v>18</v>
      </c>
      <c r="Q166" s="8">
        <v>18</v>
      </c>
      <c r="R166" s="8">
        <v>18</v>
      </c>
      <c r="S166" s="8">
        <v>18</v>
      </c>
      <c r="T166" s="8">
        <v>18</v>
      </c>
      <c r="U166" s="8">
        <v>18</v>
      </c>
      <c r="V166" s="8">
        <v>18</v>
      </c>
      <c r="W166" s="8">
        <v>18</v>
      </c>
      <c r="X166" s="8">
        <v>18</v>
      </c>
      <c r="Y166" s="8">
        <v>18</v>
      </c>
      <c r="Z166" s="8">
        <v>18</v>
      </c>
      <c r="AA166" s="8">
        <v>18</v>
      </c>
      <c r="AB166" s="8">
        <v>18</v>
      </c>
      <c r="AC166" s="8">
        <v>18</v>
      </c>
      <c r="AD166" s="8">
        <v>18</v>
      </c>
      <c r="BL166" s="7" t="s">
        <v>172</v>
      </c>
      <c r="BM166" s="8">
        <v>18</v>
      </c>
      <c r="BN166" s="8">
        <v>18</v>
      </c>
      <c r="BO166" s="8">
        <v>18</v>
      </c>
      <c r="BP166" s="8">
        <v>18</v>
      </c>
      <c r="BQ166" s="8">
        <v>18</v>
      </c>
      <c r="BR166" s="8">
        <v>18</v>
      </c>
      <c r="BS166" s="8">
        <v>18</v>
      </c>
      <c r="BT166" s="8">
        <v>18</v>
      </c>
      <c r="BU166" s="8">
        <v>18</v>
      </c>
      <c r="BV166" s="8">
        <v>18</v>
      </c>
      <c r="BW166" s="8">
        <v>18</v>
      </c>
      <c r="BX166" s="8">
        <v>18</v>
      </c>
      <c r="BY166" s="8">
        <v>18</v>
      </c>
      <c r="BZ166" s="8">
        <v>18</v>
      </c>
      <c r="CA166" s="8">
        <v>18</v>
      </c>
      <c r="CB166" s="8">
        <v>18</v>
      </c>
      <c r="CC166" s="8">
        <v>18</v>
      </c>
      <c r="CD166" s="8">
        <v>18</v>
      </c>
      <c r="CE166" s="8">
        <v>18</v>
      </c>
      <c r="CF166" s="8">
        <v>18</v>
      </c>
      <c r="CG166" s="8">
        <v>18</v>
      </c>
      <c r="CH166" s="8">
        <v>18</v>
      </c>
      <c r="CI166" s="8">
        <v>18</v>
      </c>
      <c r="CJ166" s="8">
        <v>18</v>
      </c>
      <c r="CK166" s="8">
        <v>18</v>
      </c>
      <c r="CL166" s="8">
        <v>18</v>
      </c>
      <c r="CM166" s="8">
        <v>18</v>
      </c>
      <c r="CN166" s="8">
        <v>18</v>
      </c>
      <c r="CO166" s="8">
        <v>18</v>
      </c>
    </row>
    <row r="167" spans="1:93" ht="15.75" thickBot="1" x14ac:dyDescent="0.3">
      <c r="A167" s="7" t="s">
        <v>180</v>
      </c>
      <c r="B167" s="8">
        <v>17</v>
      </c>
      <c r="C167" s="8">
        <v>17</v>
      </c>
      <c r="D167" s="8">
        <v>17</v>
      </c>
      <c r="E167" s="8">
        <v>17</v>
      </c>
      <c r="F167" s="8">
        <v>17</v>
      </c>
      <c r="G167" s="8">
        <v>17</v>
      </c>
      <c r="H167" s="8">
        <v>17</v>
      </c>
      <c r="I167" s="8">
        <v>17</v>
      </c>
      <c r="J167" s="8">
        <v>17</v>
      </c>
      <c r="K167" s="8">
        <v>17</v>
      </c>
      <c r="L167" s="8">
        <v>17</v>
      </c>
      <c r="M167" s="8">
        <v>17</v>
      </c>
      <c r="N167" s="8">
        <v>17</v>
      </c>
      <c r="O167" s="8">
        <v>17</v>
      </c>
      <c r="P167" s="8">
        <v>17</v>
      </c>
      <c r="Q167" s="8">
        <v>17</v>
      </c>
      <c r="R167" s="8">
        <v>17</v>
      </c>
      <c r="S167" s="8">
        <v>17</v>
      </c>
      <c r="T167" s="8">
        <v>17</v>
      </c>
      <c r="U167" s="8">
        <v>17</v>
      </c>
      <c r="V167" s="8">
        <v>17</v>
      </c>
      <c r="W167" s="8">
        <v>17</v>
      </c>
      <c r="X167" s="8">
        <v>17</v>
      </c>
      <c r="Y167" s="8">
        <v>17</v>
      </c>
      <c r="Z167" s="8">
        <v>17</v>
      </c>
      <c r="AA167" s="8">
        <v>17</v>
      </c>
      <c r="AB167" s="8">
        <v>17</v>
      </c>
      <c r="AC167" s="8">
        <v>17</v>
      </c>
      <c r="AD167" s="8">
        <v>17</v>
      </c>
      <c r="BL167" s="7" t="s">
        <v>180</v>
      </c>
      <c r="BM167" s="8">
        <v>17</v>
      </c>
      <c r="BN167" s="8">
        <v>17</v>
      </c>
      <c r="BO167" s="8">
        <v>17</v>
      </c>
      <c r="BP167" s="8">
        <v>17</v>
      </c>
      <c r="BQ167" s="8">
        <v>17</v>
      </c>
      <c r="BR167" s="8">
        <v>17</v>
      </c>
      <c r="BS167" s="8">
        <v>17</v>
      </c>
      <c r="BT167" s="8">
        <v>17</v>
      </c>
      <c r="BU167" s="8">
        <v>17</v>
      </c>
      <c r="BV167" s="8">
        <v>17</v>
      </c>
      <c r="BW167" s="8">
        <v>17</v>
      </c>
      <c r="BX167" s="8">
        <v>17</v>
      </c>
      <c r="BY167" s="8">
        <v>17</v>
      </c>
      <c r="BZ167" s="8">
        <v>17</v>
      </c>
      <c r="CA167" s="8">
        <v>17</v>
      </c>
      <c r="CB167" s="8">
        <v>17</v>
      </c>
      <c r="CC167" s="8">
        <v>17</v>
      </c>
      <c r="CD167" s="8">
        <v>17</v>
      </c>
      <c r="CE167" s="8">
        <v>17</v>
      </c>
      <c r="CF167" s="8">
        <v>17</v>
      </c>
      <c r="CG167" s="8">
        <v>17</v>
      </c>
      <c r="CH167" s="8">
        <v>17</v>
      </c>
      <c r="CI167" s="8">
        <v>17</v>
      </c>
      <c r="CJ167" s="8">
        <v>17</v>
      </c>
      <c r="CK167" s="8">
        <v>17</v>
      </c>
      <c r="CL167" s="8">
        <v>17</v>
      </c>
      <c r="CM167" s="8">
        <v>17</v>
      </c>
      <c r="CN167" s="8">
        <v>17</v>
      </c>
      <c r="CO167" s="8">
        <v>17</v>
      </c>
    </row>
    <row r="168" spans="1:93" ht="15.75" thickBot="1" x14ac:dyDescent="0.3">
      <c r="A168" s="7" t="s">
        <v>188</v>
      </c>
      <c r="B168" s="8">
        <v>16</v>
      </c>
      <c r="C168" s="8">
        <v>16</v>
      </c>
      <c r="D168" s="8">
        <v>16</v>
      </c>
      <c r="E168" s="8">
        <v>16</v>
      </c>
      <c r="F168" s="8">
        <v>16</v>
      </c>
      <c r="G168" s="8">
        <v>16</v>
      </c>
      <c r="H168" s="8">
        <v>16</v>
      </c>
      <c r="I168" s="8">
        <v>16</v>
      </c>
      <c r="J168" s="8">
        <v>16</v>
      </c>
      <c r="K168" s="8">
        <v>16</v>
      </c>
      <c r="L168" s="8">
        <v>16</v>
      </c>
      <c r="M168" s="8">
        <v>16</v>
      </c>
      <c r="N168" s="8">
        <v>16</v>
      </c>
      <c r="O168" s="8">
        <v>16</v>
      </c>
      <c r="P168" s="8">
        <v>16</v>
      </c>
      <c r="Q168" s="8">
        <v>16</v>
      </c>
      <c r="R168" s="8">
        <v>16</v>
      </c>
      <c r="S168" s="8">
        <v>16</v>
      </c>
      <c r="T168" s="8">
        <v>16</v>
      </c>
      <c r="U168" s="8">
        <v>16</v>
      </c>
      <c r="V168" s="8">
        <v>16</v>
      </c>
      <c r="W168" s="8">
        <v>16</v>
      </c>
      <c r="X168" s="8">
        <v>16</v>
      </c>
      <c r="Y168" s="8">
        <v>16</v>
      </c>
      <c r="Z168" s="8">
        <v>16</v>
      </c>
      <c r="AA168" s="8">
        <v>16</v>
      </c>
      <c r="AB168" s="8">
        <v>16</v>
      </c>
      <c r="AC168" s="8">
        <v>16</v>
      </c>
      <c r="AD168" s="8">
        <v>16</v>
      </c>
      <c r="BL168" s="7" t="s">
        <v>188</v>
      </c>
      <c r="BM168" s="8">
        <v>16</v>
      </c>
      <c r="BN168" s="8">
        <v>16</v>
      </c>
      <c r="BO168" s="8">
        <v>16</v>
      </c>
      <c r="BP168" s="8">
        <v>16</v>
      </c>
      <c r="BQ168" s="8">
        <v>16</v>
      </c>
      <c r="BR168" s="8">
        <v>16</v>
      </c>
      <c r="BS168" s="8">
        <v>16</v>
      </c>
      <c r="BT168" s="8">
        <v>16</v>
      </c>
      <c r="BU168" s="8">
        <v>16</v>
      </c>
      <c r="BV168" s="8">
        <v>16</v>
      </c>
      <c r="BW168" s="8">
        <v>16</v>
      </c>
      <c r="BX168" s="8">
        <v>16</v>
      </c>
      <c r="BY168" s="8">
        <v>16</v>
      </c>
      <c r="BZ168" s="8">
        <v>16</v>
      </c>
      <c r="CA168" s="8">
        <v>16</v>
      </c>
      <c r="CB168" s="8">
        <v>16</v>
      </c>
      <c r="CC168" s="8">
        <v>16</v>
      </c>
      <c r="CD168" s="8">
        <v>16</v>
      </c>
      <c r="CE168" s="8">
        <v>16</v>
      </c>
      <c r="CF168" s="8">
        <v>16</v>
      </c>
      <c r="CG168" s="8">
        <v>16</v>
      </c>
      <c r="CH168" s="8">
        <v>16</v>
      </c>
      <c r="CI168" s="8">
        <v>16</v>
      </c>
      <c r="CJ168" s="8">
        <v>16</v>
      </c>
      <c r="CK168" s="8">
        <v>16</v>
      </c>
      <c r="CL168" s="8">
        <v>16</v>
      </c>
      <c r="CM168" s="8">
        <v>16</v>
      </c>
      <c r="CN168" s="8">
        <v>16</v>
      </c>
      <c r="CO168" s="8">
        <v>16</v>
      </c>
    </row>
    <row r="169" spans="1:93" ht="15.75" thickBot="1" x14ac:dyDescent="0.3">
      <c r="A169" s="7" t="s">
        <v>437</v>
      </c>
      <c r="B169" s="8">
        <v>15</v>
      </c>
      <c r="C169" s="8">
        <v>15</v>
      </c>
      <c r="D169" s="8">
        <v>15</v>
      </c>
      <c r="E169" s="8">
        <v>15</v>
      </c>
      <c r="F169" s="8">
        <v>15</v>
      </c>
      <c r="G169" s="8">
        <v>15</v>
      </c>
      <c r="H169" s="8">
        <v>15</v>
      </c>
      <c r="I169" s="8">
        <v>15</v>
      </c>
      <c r="J169" s="8">
        <v>15</v>
      </c>
      <c r="K169" s="8">
        <v>15</v>
      </c>
      <c r="L169" s="8">
        <v>15</v>
      </c>
      <c r="M169" s="8">
        <v>15</v>
      </c>
      <c r="N169" s="8">
        <v>15</v>
      </c>
      <c r="O169" s="8">
        <v>15</v>
      </c>
      <c r="P169" s="8">
        <v>15</v>
      </c>
      <c r="Q169" s="8">
        <v>15</v>
      </c>
      <c r="R169" s="8">
        <v>15</v>
      </c>
      <c r="S169" s="8">
        <v>15</v>
      </c>
      <c r="T169" s="8">
        <v>15</v>
      </c>
      <c r="U169" s="8">
        <v>15</v>
      </c>
      <c r="V169" s="8">
        <v>15</v>
      </c>
      <c r="W169" s="8">
        <v>15</v>
      </c>
      <c r="X169" s="8">
        <v>15</v>
      </c>
      <c r="Y169" s="8">
        <v>15</v>
      </c>
      <c r="Z169" s="8">
        <v>15</v>
      </c>
      <c r="AA169" s="8">
        <v>15</v>
      </c>
      <c r="AB169" s="8">
        <v>15</v>
      </c>
      <c r="AC169" s="8">
        <v>15</v>
      </c>
      <c r="AD169" s="8">
        <v>15</v>
      </c>
      <c r="BL169" s="7" t="s">
        <v>437</v>
      </c>
      <c r="BM169" s="8">
        <v>15</v>
      </c>
      <c r="BN169" s="8">
        <v>15</v>
      </c>
      <c r="BO169" s="8">
        <v>15</v>
      </c>
      <c r="BP169" s="8">
        <v>15</v>
      </c>
      <c r="BQ169" s="8">
        <v>15</v>
      </c>
      <c r="BR169" s="8">
        <v>15</v>
      </c>
      <c r="BS169" s="8">
        <v>15</v>
      </c>
      <c r="BT169" s="8">
        <v>15</v>
      </c>
      <c r="BU169" s="8">
        <v>15</v>
      </c>
      <c r="BV169" s="8">
        <v>15</v>
      </c>
      <c r="BW169" s="8">
        <v>15</v>
      </c>
      <c r="BX169" s="8">
        <v>15</v>
      </c>
      <c r="BY169" s="8">
        <v>15</v>
      </c>
      <c r="BZ169" s="8">
        <v>15</v>
      </c>
      <c r="CA169" s="8">
        <v>15</v>
      </c>
      <c r="CB169" s="8">
        <v>15</v>
      </c>
      <c r="CC169" s="8">
        <v>15</v>
      </c>
      <c r="CD169" s="8">
        <v>15</v>
      </c>
      <c r="CE169" s="8">
        <v>15</v>
      </c>
      <c r="CF169" s="8">
        <v>15</v>
      </c>
      <c r="CG169" s="8">
        <v>15</v>
      </c>
      <c r="CH169" s="8">
        <v>15</v>
      </c>
      <c r="CI169" s="8">
        <v>15</v>
      </c>
      <c r="CJ169" s="8">
        <v>15</v>
      </c>
      <c r="CK169" s="8">
        <v>15</v>
      </c>
      <c r="CL169" s="8">
        <v>15</v>
      </c>
      <c r="CM169" s="8">
        <v>15</v>
      </c>
      <c r="CN169" s="8">
        <v>15</v>
      </c>
      <c r="CO169" s="8">
        <v>15</v>
      </c>
    </row>
    <row r="170" spans="1:93" ht="15.75" thickBot="1" x14ac:dyDescent="0.3">
      <c r="A170" s="7" t="s">
        <v>445</v>
      </c>
      <c r="B170" s="8">
        <v>14</v>
      </c>
      <c r="C170" s="8">
        <v>14</v>
      </c>
      <c r="D170" s="8">
        <v>14</v>
      </c>
      <c r="E170" s="8">
        <v>14</v>
      </c>
      <c r="F170" s="8">
        <v>14</v>
      </c>
      <c r="G170" s="8">
        <v>14</v>
      </c>
      <c r="H170" s="8">
        <v>14</v>
      </c>
      <c r="I170" s="8">
        <v>14</v>
      </c>
      <c r="J170" s="8">
        <v>14</v>
      </c>
      <c r="K170" s="8">
        <v>14</v>
      </c>
      <c r="L170" s="8">
        <v>14</v>
      </c>
      <c r="M170" s="8">
        <v>14</v>
      </c>
      <c r="N170" s="8">
        <v>14</v>
      </c>
      <c r="O170" s="8">
        <v>14</v>
      </c>
      <c r="P170" s="8">
        <v>14</v>
      </c>
      <c r="Q170" s="8">
        <v>14</v>
      </c>
      <c r="R170" s="8">
        <v>14</v>
      </c>
      <c r="S170" s="8">
        <v>14</v>
      </c>
      <c r="T170" s="8">
        <v>14</v>
      </c>
      <c r="U170" s="8">
        <v>14</v>
      </c>
      <c r="V170" s="8">
        <v>14</v>
      </c>
      <c r="W170" s="8">
        <v>14</v>
      </c>
      <c r="X170" s="8">
        <v>14</v>
      </c>
      <c r="Y170" s="8">
        <v>14</v>
      </c>
      <c r="Z170" s="8">
        <v>14</v>
      </c>
      <c r="AA170" s="8">
        <v>14</v>
      </c>
      <c r="AB170" s="8">
        <v>14</v>
      </c>
      <c r="AC170" s="8">
        <v>14</v>
      </c>
      <c r="AD170" s="8">
        <v>14</v>
      </c>
      <c r="BL170" s="7" t="s">
        <v>445</v>
      </c>
      <c r="BM170" s="8">
        <v>14</v>
      </c>
      <c r="BN170" s="8">
        <v>14</v>
      </c>
      <c r="BO170" s="8">
        <v>14</v>
      </c>
      <c r="BP170" s="8">
        <v>14</v>
      </c>
      <c r="BQ170" s="8">
        <v>14</v>
      </c>
      <c r="BR170" s="8">
        <v>14</v>
      </c>
      <c r="BS170" s="8">
        <v>14</v>
      </c>
      <c r="BT170" s="8">
        <v>14</v>
      </c>
      <c r="BU170" s="8">
        <v>14</v>
      </c>
      <c r="BV170" s="8">
        <v>14</v>
      </c>
      <c r="BW170" s="8">
        <v>14</v>
      </c>
      <c r="BX170" s="8">
        <v>14</v>
      </c>
      <c r="BY170" s="8">
        <v>14</v>
      </c>
      <c r="BZ170" s="8">
        <v>14</v>
      </c>
      <c r="CA170" s="8">
        <v>14</v>
      </c>
      <c r="CB170" s="8">
        <v>14</v>
      </c>
      <c r="CC170" s="8">
        <v>14</v>
      </c>
      <c r="CD170" s="8">
        <v>14</v>
      </c>
      <c r="CE170" s="8">
        <v>14</v>
      </c>
      <c r="CF170" s="8">
        <v>14</v>
      </c>
      <c r="CG170" s="8">
        <v>14</v>
      </c>
      <c r="CH170" s="8">
        <v>14</v>
      </c>
      <c r="CI170" s="8">
        <v>14</v>
      </c>
      <c r="CJ170" s="8">
        <v>14</v>
      </c>
      <c r="CK170" s="8">
        <v>14</v>
      </c>
      <c r="CL170" s="8">
        <v>14</v>
      </c>
      <c r="CM170" s="8">
        <v>14</v>
      </c>
      <c r="CN170" s="8">
        <v>14</v>
      </c>
      <c r="CO170" s="8">
        <v>14</v>
      </c>
    </row>
    <row r="171" spans="1:93" ht="15.75" thickBot="1" x14ac:dyDescent="0.3">
      <c r="A171" s="7" t="s">
        <v>453</v>
      </c>
      <c r="B171" s="8">
        <v>13</v>
      </c>
      <c r="C171" s="8">
        <v>13</v>
      </c>
      <c r="D171" s="8">
        <v>13</v>
      </c>
      <c r="E171" s="8">
        <v>13</v>
      </c>
      <c r="F171" s="8">
        <v>13</v>
      </c>
      <c r="G171" s="8">
        <v>13</v>
      </c>
      <c r="H171" s="8">
        <v>13</v>
      </c>
      <c r="I171" s="8">
        <v>13</v>
      </c>
      <c r="J171" s="8">
        <v>13</v>
      </c>
      <c r="K171" s="8">
        <v>13</v>
      </c>
      <c r="L171" s="8">
        <v>13</v>
      </c>
      <c r="M171" s="8">
        <v>13</v>
      </c>
      <c r="N171" s="8">
        <v>13</v>
      </c>
      <c r="O171" s="8">
        <v>13</v>
      </c>
      <c r="P171" s="8">
        <v>13</v>
      </c>
      <c r="Q171" s="8">
        <v>13</v>
      </c>
      <c r="R171" s="8">
        <v>13</v>
      </c>
      <c r="S171" s="8">
        <v>13</v>
      </c>
      <c r="T171" s="8">
        <v>13</v>
      </c>
      <c r="U171" s="8">
        <v>13</v>
      </c>
      <c r="V171" s="8">
        <v>13</v>
      </c>
      <c r="W171" s="8">
        <v>13</v>
      </c>
      <c r="X171" s="8">
        <v>13</v>
      </c>
      <c r="Y171" s="8">
        <v>13</v>
      </c>
      <c r="Z171" s="8">
        <v>13</v>
      </c>
      <c r="AA171" s="8">
        <v>13</v>
      </c>
      <c r="AB171" s="8">
        <v>13</v>
      </c>
      <c r="AC171" s="8">
        <v>13</v>
      </c>
      <c r="AD171" s="8">
        <v>13</v>
      </c>
      <c r="BL171" s="7" t="s">
        <v>453</v>
      </c>
      <c r="BM171" s="8">
        <v>13</v>
      </c>
      <c r="BN171" s="8">
        <v>13</v>
      </c>
      <c r="BO171" s="8">
        <v>13</v>
      </c>
      <c r="BP171" s="8">
        <v>13</v>
      </c>
      <c r="BQ171" s="8">
        <v>13</v>
      </c>
      <c r="BR171" s="8">
        <v>13</v>
      </c>
      <c r="BS171" s="8">
        <v>13</v>
      </c>
      <c r="BT171" s="8">
        <v>13</v>
      </c>
      <c r="BU171" s="8">
        <v>13</v>
      </c>
      <c r="BV171" s="8">
        <v>13</v>
      </c>
      <c r="BW171" s="8">
        <v>13</v>
      </c>
      <c r="BX171" s="8">
        <v>13</v>
      </c>
      <c r="BY171" s="8">
        <v>13</v>
      </c>
      <c r="BZ171" s="8">
        <v>13</v>
      </c>
      <c r="CA171" s="8">
        <v>13</v>
      </c>
      <c r="CB171" s="8">
        <v>13</v>
      </c>
      <c r="CC171" s="8">
        <v>13</v>
      </c>
      <c r="CD171" s="8">
        <v>13</v>
      </c>
      <c r="CE171" s="8">
        <v>13</v>
      </c>
      <c r="CF171" s="8">
        <v>13</v>
      </c>
      <c r="CG171" s="8">
        <v>13</v>
      </c>
      <c r="CH171" s="8">
        <v>13</v>
      </c>
      <c r="CI171" s="8">
        <v>13</v>
      </c>
      <c r="CJ171" s="8">
        <v>13</v>
      </c>
      <c r="CK171" s="8">
        <v>13</v>
      </c>
      <c r="CL171" s="8">
        <v>13</v>
      </c>
      <c r="CM171" s="8">
        <v>13</v>
      </c>
      <c r="CN171" s="8">
        <v>13</v>
      </c>
      <c r="CO171" s="8">
        <v>13</v>
      </c>
    </row>
    <row r="172" spans="1:93" ht="15.75" thickBot="1" x14ac:dyDescent="0.3">
      <c r="A172" s="7" t="s">
        <v>461</v>
      </c>
      <c r="B172" s="8">
        <v>12</v>
      </c>
      <c r="C172" s="8">
        <v>12</v>
      </c>
      <c r="D172" s="8">
        <v>12</v>
      </c>
      <c r="E172" s="8">
        <v>12</v>
      </c>
      <c r="F172" s="8">
        <v>12</v>
      </c>
      <c r="G172" s="8">
        <v>12</v>
      </c>
      <c r="H172" s="8">
        <v>12</v>
      </c>
      <c r="I172" s="8">
        <v>12</v>
      </c>
      <c r="J172" s="8">
        <v>12</v>
      </c>
      <c r="K172" s="8">
        <v>12</v>
      </c>
      <c r="L172" s="8">
        <v>12</v>
      </c>
      <c r="M172" s="8">
        <v>12</v>
      </c>
      <c r="N172" s="8">
        <v>12</v>
      </c>
      <c r="O172" s="8">
        <v>12</v>
      </c>
      <c r="P172" s="8">
        <v>12</v>
      </c>
      <c r="Q172" s="8">
        <v>12</v>
      </c>
      <c r="R172" s="8">
        <v>12</v>
      </c>
      <c r="S172" s="8">
        <v>12</v>
      </c>
      <c r="T172" s="8">
        <v>12</v>
      </c>
      <c r="U172" s="8">
        <v>12</v>
      </c>
      <c r="V172" s="8">
        <v>12</v>
      </c>
      <c r="W172" s="8">
        <v>12</v>
      </c>
      <c r="X172" s="8">
        <v>12</v>
      </c>
      <c r="Y172" s="8">
        <v>12</v>
      </c>
      <c r="Z172" s="8">
        <v>12</v>
      </c>
      <c r="AA172" s="8">
        <v>12</v>
      </c>
      <c r="AB172" s="8">
        <v>12</v>
      </c>
      <c r="AC172" s="8">
        <v>12</v>
      </c>
      <c r="AD172" s="8">
        <v>12</v>
      </c>
      <c r="BL172" s="7" t="s">
        <v>461</v>
      </c>
      <c r="BM172" s="8">
        <v>12</v>
      </c>
      <c r="BN172" s="8">
        <v>12</v>
      </c>
      <c r="BO172" s="8">
        <v>12</v>
      </c>
      <c r="BP172" s="8">
        <v>12</v>
      </c>
      <c r="BQ172" s="8">
        <v>12</v>
      </c>
      <c r="BR172" s="8">
        <v>12</v>
      </c>
      <c r="BS172" s="8">
        <v>12</v>
      </c>
      <c r="BT172" s="8">
        <v>12</v>
      </c>
      <c r="BU172" s="8">
        <v>12</v>
      </c>
      <c r="BV172" s="8">
        <v>12</v>
      </c>
      <c r="BW172" s="8">
        <v>12</v>
      </c>
      <c r="BX172" s="8">
        <v>12</v>
      </c>
      <c r="BY172" s="8">
        <v>12</v>
      </c>
      <c r="BZ172" s="8">
        <v>12</v>
      </c>
      <c r="CA172" s="8">
        <v>12</v>
      </c>
      <c r="CB172" s="8">
        <v>12</v>
      </c>
      <c r="CC172" s="8">
        <v>12</v>
      </c>
      <c r="CD172" s="8">
        <v>12</v>
      </c>
      <c r="CE172" s="8">
        <v>12</v>
      </c>
      <c r="CF172" s="8">
        <v>12</v>
      </c>
      <c r="CG172" s="8">
        <v>12</v>
      </c>
      <c r="CH172" s="8">
        <v>12</v>
      </c>
      <c r="CI172" s="8">
        <v>12</v>
      </c>
      <c r="CJ172" s="8">
        <v>12</v>
      </c>
      <c r="CK172" s="8">
        <v>12</v>
      </c>
      <c r="CL172" s="8">
        <v>12</v>
      </c>
      <c r="CM172" s="8">
        <v>12</v>
      </c>
      <c r="CN172" s="8">
        <v>12</v>
      </c>
      <c r="CO172" s="8">
        <v>12</v>
      </c>
    </row>
    <row r="173" spans="1:93" ht="15.75" thickBot="1" x14ac:dyDescent="0.3">
      <c r="A173" s="7" t="s">
        <v>469</v>
      </c>
      <c r="B173" s="8">
        <v>11</v>
      </c>
      <c r="C173" s="8">
        <v>11</v>
      </c>
      <c r="D173" s="8">
        <v>11</v>
      </c>
      <c r="E173" s="8">
        <v>11</v>
      </c>
      <c r="F173" s="8">
        <v>11</v>
      </c>
      <c r="G173" s="8">
        <v>11</v>
      </c>
      <c r="H173" s="8">
        <v>11</v>
      </c>
      <c r="I173" s="8">
        <v>11</v>
      </c>
      <c r="J173" s="8">
        <v>11</v>
      </c>
      <c r="K173" s="8">
        <v>11</v>
      </c>
      <c r="L173" s="8">
        <v>11</v>
      </c>
      <c r="M173" s="8">
        <v>11</v>
      </c>
      <c r="N173" s="8">
        <v>11</v>
      </c>
      <c r="O173" s="8">
        <v>11</v>
      </c>
      <c r="P173" s="8">
        <v>11</v>
      </c>
      <c r="Q173" s="8">
        <v>11</v>
      </c>
      <c r="R173" s="8">
        <v>11</v>
      </c>
      <c r="S173" s="8">
        <v>11</v>
      </c>
      <c r="T173" s="8">
        <v>11</v>
      </c>
      <c r="U173" s="8">
        <v>11</v>
      </c>
      <c r="V173" s="8">
        <v>11</v>
      </c>
      <c r="W173" s="8">
        <v>11</v>
      </c>
      <c r="X173" s="8">
        <v>11</v>
      </c>
      <c r="Y173" s="8">
        <v>11</v>
      </c>
      <c r="Z173" s="8">
        <v>11</v>
      </c>
      <c r="AA173" s="8">
        <v>11</v>
      </c>
      <c r="AB173" s="8">
        <v>11</v>
      </c>
      <c r="AC173" s="8">
        <v>11</v>
      </c>
      <c r="AD173" s="8">
        <v>11</v>
      </c>
      <c r="BL173" s="7" t="s">
        <v>469</v>
      </c>
      <c r="BM173" s="8">
        <v>11</v>
      </c>
      <c r="BN173" s="8">
        <v>11</v>
      </c>
      <c r="BO173" s="8">
        <v>11</v>
      </c>
      <c r="BP173" s="8">
        <v>11</v>
      </c>
      <c r="BQ173" s="8">
        <v>11</v>
      </c>
      <c r="BR173" s="8">
        <v>11</v>
      </c>
      <c r="BS173" s="8">
        <v>11</v>
      </c>
      <c r="BT173" s="8">
        <v>11</v>
      </c>
      <c r="BU173" s="8">
        <v>11</v>
      </c>
      <c r="BV173" s="8">
        <v>11</v>
      </c>
      <c r="BW173" s="8">
        <v>11</v>
      </c>
      <c r="BX173" s="8">
        <v>11</v>
      </c>
      <c r="BY173" s="8">
        <v>11</v>
      </c>
      <c r="BZ173" s="8">
        <v>11</v>
      </c>
      <c r="CA173" s="8">
        <v>11</v>
      </c>
      <c r="CB173" s="8">
        <v>11</v>
      </c>
      <c r="CC173" s="8">
        <v>11</v>
      </c>
      <c r="CD173" s="8">
        <v>11</v>
      </c>
      <c r="CE173" s="8">
        <v>11</v>
      </c>
      <c r="CF173" s="8">
        <v>11</v>
      </c>
      <c r="CG173" s="8">
        <v>11</v>
      </c>
      <c r="CH173" s="8">
        <v>11</v>
      </c>
      <c r="CI173" s="8">
        <v>11</v>
      </c>
      <c r="CJ173" s="8">
        <v>11</v>
      </c>
      <c r="CK173" s="8">
        <v>11</v>
      </c>
      <c r="CL173" s="8">
        <v>11</v>
      </c>
      <c r="CM173" s="8">
        <v>11</v>
      </c>
      <c r="CN173" s="8">
        <v>11</v>
      </c>
      <c r="CO173" s="8">
        <v>11</v>
      </c>
    </row>
    <row r="174" spans="1:93" ht="15.75" thickBot="1" x14ac:dyDescent="0.3">
      <c r="A174" s="7" t="s">
        <v>477</v>
      </c>
      <c r="B174" s="8">
        <v>10</v>
      </c>
      <c r="C174" s="8">
        <v>10</v>
      </c>
      <c r="D174" s="8">
        <v>10</v>
      </c>
      <c r="E174" s="8">
        <v>10</v>
      </c>
      <c r="F174" s="8">
        <v>10</v>
      </c>
      <c r="G174" s="8">
        <v>10</v>
      </c>
      <c r="H174" s="8">
        <v>10</v>
      </c>
      <c r="I174" s="8">
        <v>10</v>
      </c>
      <c r="J174" s="8">
        <v>10</v>
      </c>
      <c r="K174" s="8">
        <v>10</v>
      </c>
      <c r="L174" s="8">
        <v>10</v>
      </c>
      <c r="M174" s="8">
        <v>10</v>
      </c>
      <c r="N174" s="8">
        <v>10</v>
      </c>
      <c r="O174" s="8">
        <v>10</v>
      </c>
      <c r="P174" s="8">
        <v>10</v>
      </c>
      <c r="Q174" s="8">
        <v>10</v>
      </c>
      <c r="R174" s="8">
        <v>10</v>
      </c>
      <c r="S174" s="8">
        <v>10</v>
      </c>
      <c r="T174" s="8">
        <v>10</v>
      </c>
      <c r="U174" s="8">
        <v>10</v>
      </c>
      <c r="V174" s="8">
        <v>10</v>
      </c>
      <c r="W174" s="8">
        <v>10</v>
      </c>
      <c r="X174" s="8">
        <v>10</v>
      </c>
      <c r="Y174" s="8">
        <v>10</v>
      </c>
      <c r="Z174" s="8">
        <v>10</v>
      </c>
      <c r="AA174" s="8">
        <v>10</v>
      </c>
      <c r="AB174" s="8">
        <v>10</v>
      </c>
      <c r="AC174" s="8">
        <v>10</v>
      </c>
      <c r="AD174" s="8">
        <v>10</v>
      </c>
      <c r="BL174" s="7" t="s">
        <v>477</v>
      </c>
      <c r="BM174" s="8">
        <v>10</v>
      </c>
      <c r="BN174" s="8">
        <v>10</v>
      </c>
      <c r="BO174" s="8">
        <v>10</v>
      </c>
      <c r="BP174" s="8">
        <v>10</v>
      </c>
      <c r="BQ174" s="8">
        <v>10</v>
      </c>
      <c r="BR174" s="8">
        <v>10</v>
      </c>
      <c r="BS174" s="8">
        <v>10</v>
      </c>
      <c r="BT174" s="8">
        <v>10</v>
      </c>
      <c r="BU174" s="8">
        <v>10</v>
      </c>
      <c r="BV174" s="8">
        <v>10</v>
      </c>
      <c r="BW174" s="8">
        <v>10</v>
      </c>
      <c r="BX174" s="8">
        <v>10</v>
      </c>
      <c r="BY174" s="8">
        <v>10</v>
      </c>
      <c r="BZ174" s="8">
        <v>10</v>
      </c>
      <c r="CA174" s="8">
        <v>10</v>
      </c>
      <c r="CB174" s="8">
        <v>10</v>
      </c>
      <c r="CC174" s="8">
        <v>10</v>
      </c>
      <c r="CD174" s="8">
        <v>10</v>
      </c>
      <c r="CE174" s="8">
        <v>10</v>
      </c>
      <c r="CF174" s="8">
        <v>10</v>
      </c>
      <c r="CG174" s="8">
        <v>10</v>
      </c>
      <c r="CH174" s="8">
        <v>10</v>
      </c>
      <c r="CI174" s="8">
        <v>10</v>
      </c>
      <c r="CJ174" s="8">
        <v>10</v>
      </c>
      <c r="CK174" s="8">
        <v>10</v>
      </c>
      <c r="CL174" s="8">
        <v>10</v>
      </c>
      <c r="CM174" s="8">
        <v>10</v>
      </c>
      <c r="CN174" s="8">
        <v>10</v>
      </c>
      <c r="CO174" s="8">
        <v>10</v>
      </c>
    </row>
    <row r="175" spans="1:93" ht="15.75" thickBot="1" x14ac:dyDescent="0.3">
      <c r="A175" s="7" t="s">
        <v>485</v>
      </c>
      <c r="B175" s="8">
        <v>9</v>
      </c>
      <c r="C175" s="8">
        <v>9</v>
      </c>
      <c r="D175" s="8">
        <v>9</v>
      </c>
      <c r="E175" s="8">
        <v>9</v>
      </c>
      <c r="F175" s="8">
        <v>9</v>
      </c>
      <c r="G175" s="8">
        <v>9</v>
      </c>
      <c r="H175" s="8">
        <v>9</v>
      </c>
      <c r="I175" s="8">
        <v>9</v>
      </c>
      <c r="J175" s="8">
        <v>9</v>
      </c>
      <c r="K175" s="8">
        <v>9</v>
      </c>
      <c r="L175" s="8">
        <v>9</v>
      </c>
      <c r="M175" s="8">
        <v>9</v>
      </c>
      <c r="N175" s="8">
        <v>9</v>
      </c>
      <c r="O175" s="8">
        <v>9</v>
      </c>
      <c r="P175" s="8">
        <v>9</v>
      </c>
      <c r="Q175" s="8">
        <v>9</v>
      </c>
      <c r="R175" s="8">
        <v>9</v>
      </c>
      <c r="S175" s="8">
        <v>9</v>
      </c>
      <c r="T175" s="8">
        <v>9</v>
      </c>
      <c r="U175" s="8">
        <v>9</v>
      </c>
      <c r="V175" s="8">
        <v>9</v>
      </c>
      <c r="W175" s="8">
        <v>9</v>
      </c>
      <c r="X175" s="8">
        <v>9</v>
      </c>
      <c r="Y175" s="8">
        <v>9</v>
      </c>
      <c r="Z175" s="8">
        <v>9</v>
      </c>
      <c r="AA175" s="8">
        <v>9</v>
      </c>
      <c r="AB175" s="8">
        <v>9</v>
      </c>
      <c r="AC175" s="8">
        <v>9</v>
      </c>
      <c r="AD175" s="8">
        <v>9</v>
      </c>
      <c r="BL175" s="7" t="s">
        <v>485</v>
      </c>
      <c r="BM175" s="8">
        <v>9</v>
      </c>
      <c r="BN175" s="8">
        <v>9</v>
      </c>
      <c r="BO175" s="8">
        <v>9</v>
      </c>
      <c r="BP175" s="8">
        <v>9</v>
      </c>
      <c r="BQ175" s="8">
        <v>9</v>
      </c>
      <c r="BR175" s="8">
        <v>9</v>
      </c>
      <c r="BS175" s="8">
        <v>9</v>
      </c>
      <c r="BT175" s="8">
        <v>9</v>
      </c>
      <c r="BU175" s="8">
        <v>9</v>
      </c>
      <c r="BV175" s="8">
        <v>9</v>
      </c>
      <c r="BW175" s="8">
        <v>9</v>
      </c>
      <c r="BX175" s="8">
        <v>9</v>
      </c>
      <c r="BY175" s="8">
        <v>9</v>
      </c>
      <c r="BZ175" s="8">
        <v>9</v>
      </c>
      <c r="CA175" s="8">
        <v>9</v>
      </c>
      <c r="CB175" s="8">
        <v>9</v>
      </c>
      <c r="CC175" s="8">
        <v>9</v>
      </c>
      <c r="CD175" s="8">
        <v>9</v>
      </c>
      <c r="CE175" s="8">
        <v>9</v>
      </c>
      <c r="CF175" s="8">
        <v>9</v>
      </c>
      <c r="CG175" s="8">
        <v>9</v>
      </c>
      <c r="CH175" s="8">
        <v>9</v>
      </c>
      <c r="CI175" s="8">
        <v>9</v>
      </c>
      <c r="CJ175" s="8">
        <v>9</v>
      </c>
      <c r="CK175" s="8">
        <v>9</v>
      </c>
      <c r="CL175" s="8">
        <v>9</v>
      </c>
      <c r="CM175" s="8">
        <v>9</v>
      </c>
      <c r="CN175" s="8">
        <v>9</v>
      </c>
      <c r="CO175" s="8">
        <v>9</v>
      </c>
    </row>
    <row r="176" spans="1:93" ht="15.75" thickBot="1" x14ac:dyDescent="0.3">
      <c r="A176" s="7" t="s">
        <v>493</v>
      </c>
      <c r="B176" s="8">
        <v>8</v>
      </c>
      <c r="C176" s="8">
        <v>8</v>
      </c>
      <c r="D176" s="8">
        <v>8</v>
      </c>
      <c r="E176" s="8">
        <v>8</v>
      </c>
      <c r="F176" s="8">
        <v>8</v>
      </c>
      <c r="G176" s="8">
        <v>8</v>
      </c>
      <c r="H176" s="8">
        <v>8</v>
      </c>
      <c r="I176" s="8">
        <v>8</v>
      </c>
      <c r="J176" s="8">
        <v>8</v>
      </c>
      <c r="K176" s="8">
        <v>8</v>
      </c>
      <c r="L176" s="8">
        <v>8</v>
      </c>
      <c r="M176" s="8">
        <v>8</v>
      </c>
      <c r="N176" s="8">
        <v>8</v>
      </c>
      <c r="O176" s="8">
        <v>8</v>
      </c>
      <c r="P176" s="8">
        <v>8</v>
      </c>
      <c r="Q176" s="8">
        <v>8</v>
      </c>
      <c r="R176" s="8">
        <v>8</v>
      </c>
      <c r="S176" s="8">
        <v>8</v>
      </c>
      <c r="T176" s="8">
        <v>8</v>
      </c>
      <c r="U176" s="8">
        <v>8</v>
      </c>
      <c r="V176" s="8">
        <v>8</v>
      </c>
      <c r="W176" s="8">
        <v>8</v>
      </c>
      <c r="X176" s="8">
        <v>8</v>
      </c>
      <c r="Y176" s="8">
        <v>8</v>
      </c>
      <c r="Z176" s="8">
        <v>8</v>
      </c>
      <c r="AA176" s="8">
        <v>8</v>
      </c>
      <c r="AB176" s="8">
        <v>8</v>
      </c>
      <c r="AC176" s="8">
        <v>8</v>
      </c>
      <c r="AD176" s="8">
        <v>8</v>
      </c>
      <c r="BL176" s="7" t="s">
        <v>493</v>
      </c>
      <c r="BM176" s="8">
        <v>8</v>
      </c>
      <c r="BN176" s="8">
        <v>8</v>
      </c>
      <c r="BO176" s="8">
        <v>8</v>
      </c>
      <c r="BP176" s="8">
        <v>8</v>
      </c>
      <c r="BQ176" s="8">
        <v>8</v>
      </c>
      <c r="BR176" s="8">
        <v>8</v>
      </c>
      <c r="BS176" s="8">
        <v>8</v>
      </c>
      <c r="BT176" s="8">
        <v>8</v>
      </c>
      <c r="BU176" s="8">
        <v>8</v>
      </c>
      <c r="BV176" s="8">
        <v>8</v>
      </c>
      <c r="BW176" s="8">
        <v>8</v>
      </c>
      <c r="BX176" s="8">
        <v>8</v>
      </c>
      <c r="BY176" s="8">
        <v>8</v>
      </c>
      <c r="BZ176" s="8">
        <v>8</v>
      </c>
      <c r="CA176" s="8">
        <v>8</v>
      </c>
      <c r="CB176" s="8">
        <v>8</v>
      </c>
      <c r="CC176" s="8">
        <v>8</v>
      </c>
      <c r="CD176" s="8">
        <v>8</v>
      </c>
      <c r="CE176" s="8">
        <v>8</v>
      </c>
      <c r="CF176" s="8">
        <v>8</v>
      </c>
      <c r="CG176" s="8">
        <v>8</v>
      </c>
      <c r="CH176" s="8">
        <v>8</v>
      </c>
      <c r="CI176" s="8">
        <v>8</v>
      </c>
      <c r="CJ176" s="8">
        <v>8</v>
      </c>
      <c r="CK176" s="8">
        <v>8</v>
      </c>
      <c r="CL176" s="8">
        <v>8</v>
      </c>
      <c r="CM176" s="8">
        <v>8</v>
      </c>
      <c r="CN176" s="8">
        <v>8</v>
      </c>
      <c r="CO176" s="8">
        <v>8</v>
      </c>
    </row>
    <row r="177" spans="1:97" ht="15.75" thickBot="1" x14ac:dyDescent="0.3">
      <c r="A177" s="7" t="s">
        <v>500</v>
      </c>
      <c r="B177" s="8">
        <v>7</v>
      </c>
      <c r="C177" s="8">
        <v>7</v>
      </c>
      <c r="D177" s="8">
        <v>7</v>
      </c>
      <c r="E177" s="8">
        <v>7</v>
      </c>
      <c r="F177" s="8">
        <v>7</v>
      </c>
      <c r="G177" s="8">
        <v>7</v>
      </c>
      <c r="H177" s="8">
        <v>7</v>
      </c>
      <c r="I177" s="8">
        <v>7</v>
      </c>
      <c r="J177" s="8">
        <v>7</v>
      </c>
      <c r="K177" s="8">
        <v>7</v>
      </c>
      <c r="L177" s="8">
        <v>7</v>
      </c>
      <c r="M177" s="8">
        <v>7</v>
      </c>
      <c r="N177" s="8">
        <v>7</v>
      </c>
      <c r="O177" s="8">
        <v>7</v>
      </c>
      <c r="P177" s="8">
        <v>7</v>
      </c>
      <c r="Q177" s="8">
        <v>7</v>
      </c>
      <c r="R177" s="8">
        <v>7</v>
      </c>
      <c r="S177" s="8">
        <v>7</v>
      </c>
      <c r="T177" s="8">
        <v>7</v>
      </c>
      <c r="U177" s="8">
        <v>7</v>
      </c>
      <c r="V177" s="8">
        <v>7</v>
      </c>
      <c r="W177" s="8">
        <v>7</v>
      </c>
      <c r="X177" s="8">
        <v>7</v>
      </c>
      <c r="Y177" s="8">
        <v>7</v>
      </c>
      <c r="Z177" s="8">
        <v>7</v>
      </c>
      <c r="AA177" s="8">
        <v>7</v>
      </c>
      <c r="AB177" s="8">
        <v>7</v>
      </c>
      <c r="AC177" s="8">
        <v>7</v>
      </c>
      <c r="AD177" s="8">
        <v>7</v>
      </c>
      <c r="BL177" s="7" t="s">
        <v>500</v>
      </c>
      <c r="BM177" s="8">
        <v>7</v>
      </c>
      <c r="BN177" s="8">
        <v>7</v>
      </c>
      <c r="BO177" s="8">
        <v>7</v>
      </c>
      <c r="BP177" s="8">
        <v>7</v>
      </c>
      <c r="BQ177" s="8">
        <v>7</v>
      </c>
      <c r="BR177" s="8">
        <v>7</v>
      </c>
      <c r="BS177" s="8">
        <v>7</v>
      </c>
      <c r="BT177" s="8">
        <v>7</v>
      </c>
      <c r="BU177" s="8">
        <v>7</v>
      </c>
      <c r="BV177" s="8">
        <v>7</v>
      </c>
      <c r="BW177" s="8">
        <v>7</v>
      </c>
      <c r="BX177" s="8">
        <v>7</v>
      </c>
      <c r="BY177" s="8">
        <v>7</v>
      </c>
      <c r="BZ177" s="8">
        <v>7</v>
      </c>
      <c r="CA177" s="8">
        <v>7</v>
      </c>
      <c r="CB177" s="8">
        <v>7</v>
      </c>
      <c r="CC177" s="8">
        <v>7</v>
      </c>
      <c r="CD177" s="8">
        <v>7</v>
      </c>
      <c r="CE177" s="8">
        <v>7</v>
      </c>
      <c r="CF177" s="8">
        <v>7</v>
      </c>
      <c r="CG177" s="8">
        <v>7</v>
      </c>
      <c r="CH177" s="8">
        <v>7</v>
      </c>
      <c r="CI177" s="8">
        <v>7</v>
      </c>
      <c r="CJ177" s="8">
        <v>7</v>
      </c>
      <c r="CK177" s="8">
        <v>7</v>
      </c>
      <c r="CL177" s="8">
        <v>7</v>
      </c>
      <c r="CM177" s="8">
        <v>7</v>
      </c>
      <c r="CN177" s="8">
        <v>7</v>
      </c>
      <c r="CO177" s="8">
        <v>7</v>
      </c>
    </row>
    <row r="178" spans="1:97" ht="15.75" thickBot="1" x14ac:dyDescent="0.3">
      <c r="A178" s="7" t="s">
        <v>507</v>
      </c>
      <c r="B178" s="8">
        <v>6</v>
      </c>
      <c r="C178" s="8">
        <v>6</v>
      </c>
      <c r="D178" s="8">
        <v>6</v>
      </c>
      <c r="E178" s="8">
        <v>6</v>
      </c>
      <c r="F178" s="8">
        <v>6</v>
      </c>
      <c r="G178" s="8">
        <v>6</v>
      </c>
      <c r="H178" s="8">
        <v>6</v>
      </c>
      <c r="I178" s="8">
        <v>6</v>
      </c>
      <c r="J178" s="8">
        <v>6</v>
      </c>
      <c r="K178" s="8">
        <v>6</v>
      </c>
      <c r="L178" s="8">
        <v>6</v>
      </c>
      <c r="M178" s="8">
        <v>6</v>
      </c>
      <c r="N178" s="8">
        <v>6</v>
      </c>
      <c r="O178" s="8">
        <v>6</v>
      </c>
      <c r="P178" s="8">
        <v>6</v>
      </c>
      <c r="Q178" s="8">
        <v>6</v>
      </c>
      <c r="R178" s="8">
        <v>6</v>
      </c>
      <c r="S178" s="8">
        <v>6</v>
      </c>
      <c r="T178" s="8">
        <v>6</v>
      </c>
      <c r="U178" s="8">
        <v>6</v>
      </c>
      <c r="V178" s="8">
        <v>6</v>
      </c>
      <c r="W178" s="8">
        <v>6</v>
      </c>
      <c r="X178" s="8">
        <v>6</v>
      </c>
      <c r="Y178" s="8">
        <v>6</v>
      </c>
      <c r="Z178" s="8">
        <v>6</v>
      </c>
      <c r="AA178" s="8">
        <v>6</v>
      </c>
      <c r="AB178" s="8">
        <v>6</v>
      </c>
      <c r="AC178" s="8">
        <v>6</v>
      </c>
      <c r="AD178" s="8">
        <v>6</v>
      </c>
      <c r="BL178" s="7" t="s">
        <v>507</v>
      </c>
      <c r="BM178" s="8">
        <v>6</v>
      </c>
      <c r="BN178" s="8">
        <v>6</v>
      </c>
      <c r="BO178" s="8">
        <v>6</v>
      </c>
      <c r="BP178" s="8">
        <v>6</v>
      </c>
      <c r="BQ178" s="8">
        <v>6</v>
      </c>
      <c r="BR178" s="8">
        <v>6</v>
      </c>
      <c r="BS178" s="8">
        <v>6</v>
      </c>
      <c r="BT178" s="8">
        <v>6</v>
      </c>
      <c r="BU178" s="8">
        <v>6</v>
      </c>
      <c r="BV178" s="8">
        <v>6</v>
      </c>
      <c r="BW178" s="8">
        <v>6</v>
      </c>
      <c r="BX178" s="8">
        <v>6</v>
      </c>
      <c r="BY178" s="8">
        <v>6</v>
      </c>
      <c r="BZ178" s="8">
        <v>6</v>
      </c>
      <c r="CA178" s="8">
        <v>6</v>
      </c>
      <c r="CB178" s="8">
        <v>6</v>
      </c>
      <c r="CC178" s="8">
        <v>6</v>
      </c>
      <c r="CD178" s="8">
        <v>6</v>
      </c>
      <c r="CE178" s="8">
        <v>6</v>
      </c>
      <c r="CF178" s="8">
        <v>6</v>
      </c>
      <c r="CG178" s="8">
        <v>6</v>
      </c>
      <c r="CH178" s="8">
        <v>6</v>
      </c>
      <c r="CI178" s="8">
        <v>6</v>
      </c>
      <c r="CJ178" s="8">
        <v>6</v>
      </c>
      <c r="CK178" s="8">
        <v>6</v>
      </c>
      <c r="CL178" s="8">
        <v>6</v>
      </c>
      <c r="CM178" s="8">
        <v>6</v>
      </c>
      <c r="CN178" s="8">
        <v>6</v>
      </c>
      <c r="CO178" s="8">
        <v>6</v>
      </c>
    </row>
    <row r="179" spans="1:97" ht="15.75" thickBot="1" x14ac:dyDescent="0.3">
      <c r="A179" s="7" t="s">
        <v>514</v>
      </c>
      <c r="B179" s="8">
        <v>5</v>
      </c>
      <c r="C179" s="8">
        <v>5</v>
      </c>
      <c r="D179" s="8">
        <v>5</v>
      </c>
      <c r="E179" s="8">
        <v>5</v>
      </c>
      <c r="F179" s="8">
        <v>5</v>
      </c>
      <c r="G179" s="8">
        <v>5</v>
      </c>
      <c r="H179" s="8">
        <v>5</v>
      </c>
      <c r="I179" s="8">
        <v>5</v>
      </c>
      <c r="J179" s="8">
        <v>5</v>
      </c>
      <c r="K179" s="8">
        <v>5</v>
      </c>
      <c r="L179" s="8">
        <v>5</v>
      </c>
      <c r="M179" s="8">
        <v>5</v>
      </c>
      <c r="N179" s="8">
        <v>5</v>
      </c>
      <c r="O179" s="8">
        <v>5</v>
      </c>
      <c r="P179" s="8">
        <v>5</v>
      </c>
      <c r="Q179" s="8">
        <v>5</v>
      </c>
      <c r="R179" s="8">
        <v>5</v>
      </c>
      <c r="S179" s="8">
        <v>5</v>
      </c>
      <c r="T179" s="8">
        <v>5</v>
      </c>
      <c r="U179" s="8">
        <v>5</v>
      </c>
      <c r="V179" s="8">
        <v>5</v>
      </c>
      <c r="W179" s="8">
        <v>5</v>
      </c>
      <c r="X179" s="8">
        <v>5</v>
      </c>
      <c r="Y179" s="8">
        <v>5</v>
      </c>
      <c r="Z179" s="8">
        <v>5</v>
      </c>
      <c r="AA179" s="8">
        <v>5</v>
      </c>
      <c r="AB179" s="8">
        <v>5</v>
      </c>
      <c r="AC179" s="8">
        <v>5</v>
      </c>
      <c r="AD179" s="8">
        <v>5</v>
      </c>
      <c r="BL179" s="7" t="s">
        <v>514</v>
      </c>
      <c r="BM179" s="8">
        <v>5</v>
      </c>
      <c r="BN179" s="8">
        <v>5</v>
      </c>
      <c r="BO179" s="8">
        <v>5</v>
      </c>
      <c r="BP179" s="8">
        <v>5</v>
      </c>
      <c r="BQ179" s="8">
        <v>5</v>
      </c>
      <c r="BR179" s="8">
        <v>5</v>
      </c>
      <c r="BS179" s="8">
        <v>5</v>
      </c>
      <c r="BT179" s="8">
        <v>5</v>
      </c>
      <c r="BU179" s="8">
        <v>5</v>
      </c>
      <c r="BV179" s="8">
        <v>5</v>
      </c>
      <c r="BW179" s="8">
        <v>5</v>
      </c>
      <c r="BX179" s="8">
        <v>5</v>
      </c>
      <c r="BY179" s="8">
        <v>5</v>
      </c>
      <c r="BZ179" s="8">
        <v>5</v>
      </c>
      <c r="CA179" s="8">
        <v>5</v>
      </c>
      <c r="CB179" s="8">
        <v>5</v>
      </c>
      <c r="CC179" s="8">
        <v>5</v>
      </c>
      <c r="CD179" s="8">
        <v>5</v>
      </c>
      <c r="CE179" s="8">
        <v>5</v>
      </c>
      <c r="CF179" s="8">
        <v>5</v>
      </c>
      <c r="CG179" s="8">
        <v>5</v>
      </c>
      <c r="CH179" s="8">
        <v>5</v>
      </c>
      <c r="CI179" s="8">
        <v>5</v>
      </c>
      <c r="CJ179" s="8">
        <v>5</v>
      </c>
      <c r="CK179" s="8">
        <v>5</v>
      </c>
      <c r="CL179" s="8">
        <v>5</v>
      </c>
      <c r="CM179" s="8">
        <v>5</v>
      </c>
      <c r="CN179" s="8">
        <v>5</v>
      </c>
      <c r="CO179" s="8">
        <v>5</v>
      </c>
    </row>
    <row r="180" spans="1:97" ht="15.75" thickBot="1" x14ac:dyDescent="0.3">
      <c r="A180" s="7" t="s">
        <v>521</v>
      </c>
      <c r="B180" s="8">
        <v>4</v>
      </c>
      <c r="C180" s="8">
        <v>4</v>
      </c>
      <c r="D180" s="8">
        <v>4</v>
      </c>
      <c r="E180" s="8">
        <v>4</v>
      </c>
      <c r="F180" s="8">
        <v>4</v>
      </c>
      <c r="G180" s="8">
        <v>4</v>
      </c>
      <c r="H180" s="8">
        <v>4</v>
      </c>
      <c r="I180" s="8">
        <v>4</v>
      </c>
      <c r="J180" s="8">
        <v>4</v>
      </c>
      <c r="K180" s="8">
        <v>4</v>
      </c>
      <c r="L180" s="8">
        <v>4</v>
      </c>
      <c r="M180" s="8">
        <v>4</v>
      </c>
      <c r="N180" s="8">
        <v>4</v>
      </c>
      <c r="O180" s="8">
        <v>4</v>
      </c>
      <c r="P180" s="8">
        <v>4</v>
      </c>
      <c r="Q180" s="8">
        <v>4</v>
      </c>
      <c r="R180" s="8">
        <v>4</v>
      </c>
      <c r="S180" s="8">
        <v>4</v>
      </c>
      <c r="T180" s="8">
        <v>4</v>
      </c>
      <c r="U180" s="8">
        <v>4</v>
      </c>
      <c r="V180" s="8">
        <v>4</v>
      </c>
      <c r="W180" s="8">
        <v>4</v>
      </c>
      <c r="X180" s="8">
        <v>4</v>
      </c>
      <c r="Y180" s="8">
        <v>4</v>
      </c>
      <c r="Z180" s="8">
        <v>4</v>
      </c>
      <c r="AA180" s="8">
        <v>4</v>
      </c>
      <c r="AB180" s="8">
        <v>4</v>
      </c>
      <c r="AC180" s="8">
        <v>4</v>
      </c>
      <c r="AD180" s="8">
        <v>4</v>
      </c>
      <c r="BL180" s="7" t="s">
        <v>521</v>
      </c>
      <c r="BM180" s="8">
        <v>4</v>
      </c>
      <c r="BN180" s="8">
        <v>4</v>
      </c>
      <c r="BO180" s="8">
        <v>4</v>
      </c>
      <c r="BP180" s="8">
        <v>4</v>
      </c>
      <c r="BQ180" s="8">
        <v>4</v>
      </c>
      <c r="BR180" s="8">
        <v>4</v>
      </c>
      <c r="BS180" s="8">
        <v>4</v>
      </c>
      <c r="BT180" s="8">
        <v>4</v>
      </c>
      <c r="BU180" s="8">
        <v>4</v>
      </c>
      <c r="BV180" s="8">
        <v>4</v>
      </c>
      <c r="BW180" s="8">
        <v>4</v>
      </c>
      <c r="BX180" s="8">
        <v>4</v>
      </c>
      <c r="BY180" s="8">
        <v>4</v>
      </c>
      <c r="BZ180" s="8">
        <v>4</v>
      </c>
      <c r="CA180" s="8">
        <v>4</v>
      </c>
      <c r="CB180" s="8">
        <v>4</v>
      </c>
      <c r="CC180" s="8">
        <v>4</v>
      </c>
      <c r="CD180" s="8">
        <v>4</v>
      </c>
      <c r="CE180" s="8">
        <v>4</v>
      </c>
      <c r="CF180" s="8">
        <v>4</v>
      </c>
      <c r="CG180" s="8">
        <v>4</v>
      </c>
      <c r="CH180" s="8">
        <v>4</v>
      </c>
      <c r="CI180" s="8">
        <v>4</v>
      </c>
      <c r="CJ180" s="8">
        <v>4</v>
      </c>
      <c r="CK180" s="8">
        <v>4</v>
      </c>
      <c r="CL180" s="8">
        <v>4</v>
      </c>
      <c r="CM180" s="8">
        <v>4</v>
      </c>
      <c r="CN180" s="8">
        <v>4</v>
      </c>
      <c r="CO180" s="8">
        <v>4</v>
      </c>
    </row>
    <row r="181" spans="1:97" ht="15.75" thickBot="1" x14ac:dyDescent="0.3">
      <c r="A181" s="7" t="s">
        <v>528</v>
      </c>
      <c r="B181" s="8">
        <v>3</v>
      </c>
      <c r="C181" s="8">
        <v>3</v>
      </c>
      <c r="D181" s="8">
        <v>3</v>
      </c>
      <c r="E181" s="8">
        <v>3</v>
      </c>
      <c r="F181" s="8">
        <v>3</v>
      </c>
      <c r="G181" s="8">
        <v>3</v>
      </c>
      <c r="H181" s="8">
        <v>3</v>
      </c>
      <c r="I181" s="8">
        <v>3</v>
      </c>
      <c r="J181" s="8">
        <v>3</v>
      </c>
      <c r="K181" s="8">
        <v>3</v>
      </c>
      <c r="L181" s="8">
        <v>3</v>
      </c>
      <c r="M181" s="8">
        <v>3</v>
      </c>
      <c r="N181" s="8">
        <v>3</v>
      </c>
      <c r="O181" s="8">
        <v>3</v>
      </c>
      <c r="P181" s="8">
        <v>3</v>
      </c>
      <c r="Q181" s="8">
        <v>3</v>
      </c>
      <c r="R181" s="8">
        <v>3</v>
      </c>
      <c r="S181" s="8">
        <v>3</v>
      </c>
      <c r="T181" s="8">
        <v>3</v>
      </c>
      <c r="U181" s="8">
        <v>3</v>
      </c>
      <c r="V181" s="8">
        <v>3</v>
      </c>
      <c r="W181" s="8">
        <v>3</v>
      </c>
      <c r="X181" s="8">
        <v>3</v>
      </c>
      <c r="Y181" s="8">
        <v>3</v>
      </c>
      <c r="Z181" s="8">
        <v>3</v>
      </c>
      <c r="AA181" s="8">
        <v>3</v>
      </c>
      <c r="AB181" s="8">
        <v>3</v>
      </c>
      <c r="AC181" s="8">
        <v>3</v>
      </c>
      <c r="AD181" s="8">
        <v>3</v>
      </c>
      <c r="BL181" s="7" t="s">
        <v>528</v>
      </c>
      <c r="BM181" s="8">
        <v>3</v>
      </c>
      <c r="BN181" s="8">
        <v>3</v>
      </c>
      <c r="BO181" s="8">
        <v>3</v>
      </c>
      <c r="BP181" s="8">
        <v>3</v>
      </c>
      <c r="BQ181" s="8">
        <v>3</v>
      </c>
      <c r="BR181" s="8">
        <v>3</v>
      </c>
      <c r="BS181" s="8">
        <v>3</v>
      </c>
      <c r="BT181" s="8">
        <v>3</v>
      </c>
      <c r="BU181" s="8">
        <v>3</v>
      </c>
      <c r="BV181" s="8">
        <v>3</v>
      </c>
      <c r="BW181" s="8">
        <v>3</v>
      </c>
      <c r="BX181" s="8">
        <v>3</v>
      </c>
      <c r="BY181" s="8">
        <v>3</v>
      </c>
      <c r="BZ181" s="8">
        <v>3</v>
      </c>
      <c r="CA181" s="8">
        <v>3</v>
      </c>
      <c r="CB181" s="8">
        <v>3</v>
      </c>
      <c r="CC181" s="8">
        <v>3</v>
      </c>
      <c r="CD181" s="8">
        <v>3</v>
      </c>
      <c r="CE181" s="8">
        <v>3</v>
      </c>
      <c r="CF181" s="8">
        <v>3</v>
      </c>
      <c r="CG181" s="8">
        <v>3</v>
      </c>
      <c r="CH181" s="8">
        <v>3</v>
      </c>
      <c r="CI181" s="8">
        <v>3</v>
      </c>
      <c r="CJ181" s="8">
        <v>3</v>
      </c>
      <c r="CK181" s="8">
        <v>3</v>
      </c>
      <c r="CL181" s="8">
        <v>3</v>
      </c>
      <c r="CM181" s="8">
        <v>3</v>
      </c>
      <c r="CN181" s="8">
        <v>3</v>
      </c>
      <c r="CO181" s="8">
        <v>3</v>
      </c>
    </row>
    <row r="182" spans="1:97" ht="15.75" thickBot="1" x14ac:dyDescent="0.3">
      <c r="A182" s="7" t="s">
        <v>535</v>
      </c>
      <c r="B182" s="8">
        <v>2</v>
      </c>
      <c r="C182" s="8">
        <v>2</v>
      </c>
      <c r="D182" s="8">
        <v>2</v>
      </c>
      <c r="E182" s="8">
        <v>2</v>
      </c>
      <c r="F182" s="8">
        <v>2</v>
      </c>
      <c r="G182" s="8">
        <v>2</v>
      </c>
      <c r="H182" s="8">
        <v>2</v>
      </c>
      <c r="I182" s="8">
        <v>2</v>
      </c>
      <c r="J182" s="8">
        <v>2</v>
      </c>
      <c r="K182" s="8">
        <v>2</v>
      </c>
      <c r="L182" s="8">
        <v>2</v>
      </c>
      <c r="M182" s="8">
        <v>2</v>
      </c>
      <c r="N182" s="8">
        <v>2</v>
      </c>
      <c r="O182" s="8">
        <v>2</v>
      </c>
      <c r="P182" s="8">
        <v>2</v>
      </c>
      <c r="Q182" s="8">
        <v>2</v>
      </c>
      <c r="R182" s="8">
        <v>2</v>
      </c>
      <c r="S182" s="8">
        <v>2</v>
      </c>
      <c r="T182" s="8">
        <v>2</v>
      </c>
      <c r="U182" s="8">
        <v>2</v>
      </c>
      <c r="V182" s="8">
        <v>2</v>
      </c>
      <c r="W182" s="8">
        <v>2</v>
      </c>
      <c r="X182" s="8">
        <v>2</v>
      </c>
      <c r="Y182" s="8">
        <v>2</v>
      </c>
      <c r="Z182" s="8">
        <v>2</v>
      </c>
      <c r="AA182" s="8">
        <v>2</v>
      </c>
      <c r="AB182" s="8">
        <v>2</v>
      </c>
      <c r="AC182" s="8">
        <v>2</v>
      </c>
      <c r="AD182" s="8">
        <v>2</v>
      </c>
      <c r="BL182" s="7" t="s">
        <v>535</v>
      </c>
      <c r="BM182" s="8">
        <v>2</v>
      </c>
      <c r="BN182" s="8">
        <v>2</v>
      </c>
      <c r="BO182" s="8">
        <v>2</v>
      </c>
      <c r="BP182" s="8">
        <v>2</v>
      </c>
      <c r="BQ182" s="8">
        <v>2</v>
      </c>
      <c r="BR182" s="8">
        <v>2</v>
      </c>
      <c r="BS182" s="8">
        <v>2</v>
      </c>
      <c r="BT182" s="8">
        <v>2</v>
      </c>
      <c r="BU182" s="8">
        <v>2</v>
      </c>
      <c r="BV182" s="8">
        <v>2</v>
      </c>
      <c r="BW182" s="8">
        <v>2</v>
      </c>
      <c r="BX182" s="8">
        <v>2</v>
      </c>
      <c r="BY182" s="8">
        <v>2</v>
      </c>
      <c r="BZ182" s="8">
        <v>2</v>
      </c>
      <c r="CA182" s="8">
        <v>2</v>
      </c>
      <c r="CB182" s="8">
        <v>2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2</v>
      </c>
      <c r="CI182" s="8">
        <v>2</v>
      </c>
      <c r="CJ182" s="8">
        <v>2</v>
      </c>
      <c r="CK182" s="8">
        <v>2</v>
      </c>
      <c r="CL182" s="8">
        <v>2</v>
      </c>
      <c r="CM182" s="8">
        <v>2</v>
      </c>
      <c r="CN182" s="8">
        <v>2</v>
      </c>
      <c r="CO182" s="8">
        <v>2</v>
      </c>
    </row>
    <row r="183" spans="1:97" ht="15.75" thickBot="1" x14ac:dyDescent="0.3">
      <c r="A183" s="7" t="s">
        <v>542</v>
      </c>
      <c r="B183" s="8">
        <v>1</v>
      </c>
      <c r="C183" s="8">
        <v>1</v>
      </c>
      <c r="D183" s="8">
        <v>1</v>
      </c>
      <c r="E183" s="8">
        <v>1</v>
      </c>
      <c r="F183" s="8">
        <v>1</v>
      </c>
      <c r="G183" s="8">
        <v>1</v>
      </c>
      <c r="H183" s="8">
        <v>1</v>
      </c>
      <c r="I183" s="8">
        <v>1</v>
      </c>
      <c r="J183" s="8">
        <v>1</v>
      </c>
      <c r="K183" s="8">
        <v>1</v>
      </c>
      <c r="L183" s="8">
        <v>1</v>
      </c>
      <c r="M183" s="8">
        <v>1</v>
      </c>
      <c r="N183" s="8">
        <v>1</v>
      </c>
      <c r="O183" s="8">
        <v>1</v>
      </c>
      <c r="P183" s="8">
        <v>1</v>
      </c>
      <c r="Q183" s="8">
        <v>1</v>
      </c>
      <c r="R183" s="8">
        <v>1</v>
      </c>
      <c r="S183" s="8">
        <v>1</v>
      </c>
      <c r="T183" s="8">
        <v>1</v>
      </c>
      <c r="U183" s="8">
        <v>1</v>
      </c>
      <c r="V183" s="8">
        <v>1</v>
      </c>
      <c r="W183" s="8">
        <v>1</v>
      </c>
      <c r="X183" s="8">
        <v>1</v>
      </c>
      <c r="Y183" s="8">
        <v>1</v>
      </c>
      <c r="Z183" s="8">
        <v>1</v>
      </c>
      <c r="AA183" s="8">
        <v>1</v>
      </c>
      <c r="AB183" s="8">
        <v>1</v>
      </c>
      <c r="AC183" s="8">
        <v>1</v>
      </c>
      <c r="AD183" s="8">
        <v>1</v>
      </c>
      <c r="BL183" s="7" t="s">
        <v>542</v>
      </c>
      <c r="BM183" s="8">
        <v>1</v>
      </c>
      <c r="BN183" s="8">
        <v>1</v>
      </c>
      <c r="BO183" s="8">
        <v>1</v>
      </c>
      <c r="BP183" s="8">
        <v>1</v>
      </c>
      <c r="BQ183" s="8">
        <v>1</v>
      </c>
      <c r="BR183" s="8">
        <v>1</v>
      </c>
      <c r="BS183" s="8">
        <v>1</v>
      </c>
      <c r="BT183" s="8">
        <v>1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1</v>
      </c>
      <c r="CD183" s="8">
        <v>1</v>
      </c>
      <c r="CE183" s="8">
        <v>1</v>
      </c>
      <c r="CF183" s="8">
        <v>1</v>
      </c>
      <c r="CG183" s="8">
        <v>1</v>
      </c>
      <c r="CH183" s="8">
        <v>1</v>
      </c>
      <c r="CI183" s="8">
        <v>1</v>
      </c>
      <c r="CJ183" s="8">
        <v>1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</row>
    <row r="184" spans="1:97" ht="15.75" thickBot="1" x14ac:dyDescent="0.3">
      <c r="A184" s="7" t="s">
        <v>549</v>
      </c>
      <c r="B184" s="8">
        <v>0</v>
      </c>
      <c r="C184" s="8">
        <v>0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BL184" s="7" t="s">
        <v>549</v>
      </c>
      <c r="BM184" s="8">
        <v>0</v>
      </c>
      <c r="BN184" s="8">
        <v>0</v>
      </c>
      <c r="BO184" s="8">
        <v>0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</row>
    <row r="185" spans="1:97" ht="19.5" thickBot="1" x14ac:dyDescent="0.3">
      <c r="A185" s="3"/>
      <c r="BL185" s="3"/>
    </row>
    <row r="186" spans="1:97" ht="15.75" thickBot="1" x14ac:dyDescent="0.3">
      <c r="A186" s="7" t="s">
        <v>202</v>
      </c>
      <c r="B186" s="7" t="s">
        <v>93</v>
      </c>
      <c r="C186" s="7" t="s">
        <v>94</v>
      </c>
      <c r="D186" s="7" t="s">
        <v>95</v>
      </c>
      <c r="E186" s="7" t="s">
        <v>96</v>
      </c>
      <c r="F186" s="7" t="s">
        <v>97</v>
      </c>
      <c r="G186" s="7" t="s">
        <v>98</v>
      </c>
      <c r="H186" s="7" t="s">
        <v>240</v>
      </c>
      <c r="I186" s="7" t="s">
        <v>241</v>
      </c>
      <c r="J186" s="7" t="s">
        <v>242</v>
      </c>
      <c r="K186" s="7" t="s">
        <v>243</v>
      </c>
      <c r="L186" s="7" t="s">
        <v>244</v>
      </c>
      <c r="M186" s="7" t="s">
        <v>575</v>
      </c>
      <c r="N186" s="7" t="s">
        <v>576</v>
      </c>
      <c r="O186" s="7" t="s">
        <v>577</v>
      </c>
      <c r="P186" s="7" t="s">
        <v>578</v>
      </c>
      <c r="Q186" s="7" t="s">
        <v>579</v>
      </c>
      <c r="R186" s="7" t="s">
        <v>580</v>
      </c>
      <c r="S186" s="7" t="s">
        <v>581</v>
      </c>
      <c r="T186" s="7" t="s">
        <v>582</v>
      </c>
      <c r="U186" s="7" t="s">
        <v>583</v>
      </c>
      <c r="V186" s="7" t="s">
        <v>584</v>
      </c>
      <c r="W186" s="7" t="s">
        <v>585</v>
      </c>
      <c r="X186" s="7" t="s">
        <v>586</v>
      </c>
      <c r="Y186" s="7" t="s">
        <v>587</v>
      </c>
      <c r="Z186" s="7" t="s">
        <v>588</v>
      </c>
      <c r="AA186" s="7" t="s">
        <v>589</v>
      </c>
      <c r="AB186" s="7" t="s">
        <v>590</v>
      </c>
      <c r="AC186" s="7" t="s">
        <v>591</v>
      </c>
      <c r="AD186" s="7" t="s">
        <v>592</v>
      </c>
      <c r="AE186" s="7" t="s">
        <v>64</v>
      </c>
      <c r="AF186" s="7" t="s">
        <v>203</v>
      </c>
      <c r="AG186" s="7" t="s">
        <v>204</v>
      </c>
      <c r="AH186" s="7" t="s">
        <v>205</v>
      </c>
      <c r="BL186" s="7" t="s">
        <v>202</v>
      </c>
      <c r="BM186" s="7" t="s">
        <v>93</v>
      </c>
      <c r="BN186" s="7" t="s">
        <v>94</v>
      </c>
      <c r="BO186" s="7" t="s">
        <v>95</v>
      </c>
      <c r="BP186" s="7" t="s">
        <v>96</v>
      </c>
      <c r="BQ186" s="7" t="s">
        <v>97</v>
      </c>
      <c r="BR186" s="7" t="s">
        <v>98</v>
      </c>
      <c r="BS186" s="7" t="s">
        <v>240</v>
      </c>
      <c r="BT186" s="7" t="s">
        <v>241</v>
      </c>
      <c r="BU186" s="7" t="s">
        <v>242</v>
      </c>
      <c r="BV186" s="7" t="s">
        <v>243</v>
      </c>
      <c r="BW186" s="7" t="s">
        <v>244</v>
      </c>
      <c r="BX186" s="7" t="s">
        <v>575</v>
      </c>
      <c r="BY186" s="7" t="s">
        <v>576</v>
      </c>
      <c r="BZ186" s="7" t="s">
        <v>577</v>
      </c>
      <c r="CA186" s="7" t="s">
        <v>578</v>
      </c>
      <c r="CB186" s="7" t="s">
        <v>579</v>
      </c>
      <c r="CC186" s="7" t="s">
        <v>580</v>
      </c>
      <c r="CD186" s="7" t="s">
        <v>581</v>
      </c>
      <c r="CE186" s="7" t="s">
        <v>582</v>
      </c>
      <c r="CF186" s="7" t="s">
        <v>583</v>
      </c>
      <c r="CG186" s="7" t="s">
        <v>584</v>
      </c>
      <c r="CH186" s="7" t="s">
        <v>585</v>
      </c>
      <c r="CI186" s="7" t="s">
        <v>586</v>
      </c>
      <c r="CJ186" s="7" t="s">
        <v>587</v>
      </c>
      <c r="CK186" s="7" t="s">
        <v>588</v>
      </c>
      <c r="CL186" s="7" t="s">
        <v>589</v>
      </c>
      <c r="CM186" s="7" t="s">
        <v>590</v>
      </c>
      <c r="CN186" s="7" t="s">
        <v>591</v>
      </c>
      <c r="CO186" s="7" t="s">
        <v>592</v>
      </c>
      <c r="CP186" s="7" t="s">
        <v>64</v>
      </c>
      <c r="CQ186" s="7" t="s">
        <v>203</v>
      </c>
      <c r="CR186" s="7" t="s">
        <v>204</v>
      </c>
      <c r="CS186" s="7" t="s">
        <v>205</v>
      </c>
    </row>
    <row r="187" spans="1:97" ht="15.75" thickBot="1" x14ac:dyDescent="0.3">
      <c r="A187" s="7" t="s">
        <v>101</v>
      </c>
      <c r="B187" s="8">
        <v>499661.6</v>
      </c>
      <c r="C187" s="8">
        <v>24</v>
      </c>
      <c r="D187" s="8">
        <v>24</v>
      </c>
      <c r="E187" s="8">
        <v>22</v>
      </c>
      <c r="F187" s="8">
        <v>24</v>
      </c>
      <c r="G187" s="8">
        <v>24</v>
      </c>
      <c r="H187" s="8">
        <v>24</v>
      </c>
      <c r="I187" s="8">
        <v>24</v>
      </c>
      <c r="J187" s="8">
        <v>24</v>
      </c>
      <c r="K187" s="8">
        <v>24</v>
      </c>
      <c r="L187" s="8">
        <v>24</v>
      </c>
      <c r="M187" s="8">
        <v>24</v>
      </c>
      <c r="N187" s="8">
        <v>24</v>
      </c>
      <c r="O187" s="8">
        <v>24</v>
      </c>
      <c r="P187" s="8">
        <v>499693.1</v>
      </c>
      <c r="Q187" s="8">
        <v>24</v>
      </c>
      <c r="R187" s="8">
        <v>24</v>
      </c>
      <c r="S187" s="8">
        <v>24</v>
      </c>
      <c r="T187" s="8">
        <v>24</v>
      </c>
      <c r="U187" s="8">
        <v>24</v>
      </c>
      <c r="V187" s="8">
        <v>23</v>
      </c>
      <c r="W187" s="8">
        <v>24</v>
      </c>
      <c r="X187" s="8">
        <v>24</v>
      </c>
      <c r="Y187" s="8">
        <v>24</v>
      </c>
      <c r="Z187" s="8">
        <v>24</v>
      </c>
      <c r="AA187" s="8">
        <v>22</v>
      </c>
      <c r="AB187" s="8">
        <v>23</v>
      </c>
      <c r="AC187" s="8">
        <v>23</v>
      </c>
      <c r="AD187" s="8">
        <v>24</v>
      </c>
      <c r="AE187" s="8">
        <v>999995.7</v>
      </c>
      <c r="AF187" s="8">
        <v>1000000</v>
      </c>
      <c r="AG187" s="8">
        <v>4.3</v>
      </c>
      <c r="AH187" s="8">
        <v>0</v>
      </c>
      <c r="BL187" s="7" t="s">
        <v>101</v>
      </c>
      <c r="BM187" s="8">
        <v>24</v>
      </c>
      <c r="BN187" s="8">
        <v>24</v>
      </c>
      <c r="BO187" s="8">
        <v>24</v>
      </c>
      <c r="BP187" s="8">
        <v>26</v>
      </c>
      <c r="BQ187" s="8">
        <v>24</v>
      </c>
      <c r="BR187" s="8">
        <v>24</v>
      </c>
      <c r="BS187" s="8">
        <v>24</v>
      </c>
      <c r="BT187" s="8">
        <v>24</v>
      </c>
      <c r="BU187" s="8">
        <v>24</v>
      </c>
      <c r="BV187" s="8">
        <v>24</v>
      </c>
      <c r="BW187" s="8">
        <v>24</v>
      </c>
      <c r="BX187" s="8">
        <v>24</v>
      </c>
      <c r="BY187" s="8">
        <v>24</v>
      </c>
      <c r="BZ187" s="8">
        <v>24</v>
      </c>
      <c r="CA187" s="8">
        <v>999325.4</v>
      </c>
      <c r="CB187" s="8">
        <v>24</v>
      </c>
      <c r="CC187" s="8">
        <v>24</v>
      </c>
      <c r="CD187" s="8">
        <v>24</v>
      </c>
      <c r="CE187" s="8">
        <v>24</v>
      </c>
      <c r="CF187" s="8">
        <v>24</v>
      </c>
      <c r="CG187" s="8">
        <v>25</v>
      </c>
      <c r="CH187" s="8">
        <v>24</v>
      </c>
      <c r="CI187" s="8">
        <v>24</v>
      </c>
      <c r="CJ187" s="8">
        <v>24</v>
      </c>
      <c r="CK187" s="8">
        <v>24</v>
      </c>
      <c r="CL187" s="8">
        <v>26</v>
      </c>
      <c r="CM187" s="8">
        <v>25</v>
      </c>
      <c r="CN187" s="8">
        <v>25</v>
      </c>
      <c r="CO187" s="8">
        <v>24</v>
      </c>
      <c r="CP187" s="8">
        <v>1000004.3</v>
      </c>
      <c r="CQ187" s="8">
        <v>1000000</v>
      </c>
      <c r="CR187" s="8">
        <v>-4.3</v>
      </c>
      <c r="CS187" s="8">
        <v>0</v>
      </c>
    </row>
    <row r="188" spans="1:97" ht="15.75" thickBot="1" x14ac:dyDescent="0.3">
      <c r="A188" s="7" t="s">
        <v>102</v>
      </c>
      <c r="B188" s="8">
        <v>499661.6</v>
      </c>
      <c r="C188" s="8">
        <v>24</v>
      </c>
      <c r="D188" s="8">
        <v>24</v>
      </c>
      <c r="E188" s="8">
        <v>25</v>
      </c>
      <c r="F188" s="8">
        <v>24</v>
      </c>
      <c r="G188" s="8">
        <v>24</v>
      </c>
      <c r="H188" s="8">
        <v>24</v>
      </c>
      <c r="I188" s="8">
        <v>24</v>
      </c>
      <c r="J188" s="8">
        <v>24</v>
      </c>
      <c r="K188" s="8">
        <v>24</v>
      </c>
      <c r="L188" s="8">
        <v>24</v>
      </c>
      <c r="M188" s="8">
        <v>24</v>
      </c>
      <c r="N188" s="8">
        <v>24</v>
      </c>
      <c r="O188" s="8">
        <v>24</v>
      </c>
      <c r="P188" s="8">
        <v>499694.1</v>
      </c>
      <c r="Q188" s="8">
        <v>24</v>
      </c>
      <c r="R188" s="8">
        <v>24</v>
      </c>
      <c r="S188" s="8">
        <v>24</v>
      </c>
      <c r="T188" s="8">
        <v>24</v>
      </c>
      <c r="U188" s="8">
        <v>24</v>
      </c>
      <c r="V188" s="8">
        <v>24</v>
      </c>
      <c r="W188" s="8">
        <v>24</v>
      </c>
      <c r="X188" s="8">
        <v>24</v>
      </c>
      <c r="Y188" s="8">
        <v>24</v>
      </c>
      <c r="Z188" s="8">
        <v>24</v>
      </c>
      <c r="AA188" s="8">
        <v>24</v>
      </c>
      <c r="AB188" s="8">
        <v>23</v>
      </c>
      <c r="AC188" s="8">
        <v>25</v>
      </c>
      <c r="AD188" s="8">
        <v>24</v>
      </c>
      <c r="AE188" s="8">
        <v>1000004.7</v>
      </c>
      <c r="AF188" s="8">
        <v>1000000</v>
      </c>
      <c r="AG188" s="8">
        <v>-4.7</v>
      </c>
      <c r="AH188" s="8">
        <v>0</v>
      </c>
      <c r="BL188" s="7" t="s">
        <v>102</v>
      </c>
      <c r="BM188" s="8">
        <v>24</v>
      </c>
      <c r="BN188" s="8">
        <v>24</v>
      </c>
      <c r="BO188" s="8">
        <v>24</v>
      </c>
      <c r="BP188" s="8">
        <v>23</v>
      </c>
      <c r="BQ188" s="8">
        <v>24</v>
      </c>
      <c r="BR188" s="8">
        <v>24</v>
      </c>
      <c r="BS188" s="8">
        <v>24</v>
      </c>
      <c r="BT188" s="8">
        <v>24</v>
      </c>
      <c r="BU188" s="8">
        <v>24</v>
      </c>
      <c r="BV188" s="8">
        <v>24</v>
      </c>
      <c r="BW188" s="8">
        <v>24</v>
      </c>
      <c r="BX188" s="8">
        <v>24</v>
      </c>
      <c r="BY188" s="8">
        <v>24</v>
      </c>
      <c r="BZ188" s="8">
        <v>24</v>
      </c>
      <c r="CA188" s="8">
        <v>999324.4</v>
      </c>
      <c r="CB188" s="8">
        <v>24</v>
      </c>
      <c r="CC188" s="8">
        <v>24</v>
      </c>
      <c r="CD188" s="8">
        <v>24</v>
      </c>
      <c r="CE188" s="8">
        <v>24</v>
      </c>
      <c r="CF188" s="8">
        <v>24</v>
      </c>
      <c r="CG188" s="8">
        <v>24</v>
      </c>
      <c r="CH188" s="8">
        <v>24</v>
      </c>
      <c r="CI188" s="8">
        <v>24</v>
      </c>
      <c r="CJ188" s="8">
        <v>24</v>
      </c>
      <c r="CK188" s="8">
        <v>24</v>
      </c>
      <c r="CL188" s="8">
        <v>24</v>
      </c>
      <c r="CM188" s="8">
        <v>25</v>
      </c>
      <c r="CN188" s="8">
        <v>23</v>
      </c>
      <c r="CO188" s="8">
        <v>24</v>
      </c>
      <c r="CP188" s="8">
        <v>999995.3</v>
      </c>
      <c r="CQ188" s="8">
        <v>1000000</v>
      </c>
      <c r="CR188" s="8">
        <v>4.7</v>
      </c>
      <c r="CS188" s="8">
        <v>0</v>
      </c>
    </row>
    <row r="189" spans="1:97" ht="15.75" thickBot="1" x14ac:dyDescent="0.3">
      <c r="A189" s="7" t="s">
        <v>103</v>
      </c>
      <c r="B189" s="8">
        <v>499661.6</v>
      </c>
      <c r="C189" s="8">
        <v>24</v>
      </c>
      <c r="D189" s="8">
        <v>24</v>
      </c>
      <c r="E189" s="8">
        <v>22</v>
      </c>
      <c r="F189" s="8">
        <v>24</v>
      </c>
      <c r="G189" s="8">
        <v>24</v>
      </c>
      <c r="H189" s="8">
        <v>24</v>
      </c>
      <c r="I189" s="8">
        <v>24</v>
      </c>
      <c r="J189" s="8">
        <v>24</v>
      </c>
      <c r="K189" s="8">
        <v>24</v>
      </c>
      <c r="L189" s="8">
        <v>24</v>
      </c>
      <c r="M189" s="8">
        <v>24</v>
      </c>
      <c r="N189" s="8">
        <v>24</v>
      </c>
      <c r="O189" s="8">
        <v>24</v>
      </c>
      <c r="P189" s="8">
        <v>499693.1</v>
      </c>
      <c r="Q189" s="8">
        <v>24</v>
      </c>
      <c r="R189" s="8">
        <v>24</v>
      </c>
      <c r="S189" s="8">
        <v>24</v>
      </c>
      <c r="T189" s="8">
        <v>24</v>
      </c>
      <c r="U189" s="8">
        <v>24</v>
      </c>
      <c r="V189" s="8">
        <v>23</v>
      </c>
      <c r="W189" s="8">
        <v>24</v>
      </c>
      <c r="X189" s="8">
        <v>24</v>
      </c>
      <c r="Y189" s="8">
        <v>24</v>
      </c>
      <c r="Z189" s="8">
        <v>24</v>
      </c>
      <c r="AA189" s="8">
        <v>22</v>
      </c>
      <c r="AB189" s="8">
        <v>23</v>
      </c>
      <c r="AC189" s="8">
        <v>23</v>
      </c>
      <c r="AD189" s="8">
        <v>24</v>
      </c>
      <c r="AE189" s="8">
        <v>999995.7</v>
      </c>
      <c r="AF189" s="8">
        <v>1000000</v>
      </c>
      <c r="AG189" s="8">
        <v>4.3</v>
      </c>
      <c r="AH189" s="8">
        <v>0</v>
      </c>
      <c r="BL189" s="7" t="s">
        <v>103</v>
      </c>
      <c r="BM189" s="8">
        <v>24</v>
      </c>
      <c r="BN189" s="8">
        <v>24</v>
      </c>
      <c r="BO189" s="8">
        <v>24</v>
      </c>
      <c r="BP189" s="8">
        <v>26</v>
      </c>
      <c r="BQ189" s="8">
        <v>24</v>
      </c>
      <c r="BR189" s="8">
        <v>24</v>
      </c>
      <c r="BS189" s="8">
        <v>24</v>
      </c>
      <c r="BT189" s="8">
        <v>24</v>
      </c>
      <c r="BU189" s="8">
        <v>24</v>
      </c>
      <c r="BV189" s="8">
        <v>24</v>
      </c>
      <c r="BW189" s="8">
        <v>24</v>
      </c>
      <c r="BX189" s="8">
        <v>24</v>
      </c>
      <c r="BY189" s="8">
        <v>24</v>
      </c>
      <c r="BZ189" s="8">
        <v>24</v>
      </c>
      <c r="CA189" s="8">
        <v>999325.4</v>
      </c>
      <c r="CB189" s="8">
        <v>24</v>
      </c>
      <c r="CC189" s="8">
        <v>24</v>
      </c>
      <c r="CD189" s="8">
        <v>24</v>
      </c>
      <c r="CE189" s="8">
        <v>24</v>
      </c>
      <c r="CF189" s="8">
        <v>24</v>
      </c>
      <c r="CG189" s="8">
        <v>25</v>
      </c>
      <c r="CH189" s="8">
        <v>24</v>
      </c>
      <c r="CI189" s="8">
        <v>24</v>
      </c>
      <c r="CJ189" s="8">
        <v>24</v>
      </c>
      <c r="CK189" s="8">
        <v>24</v>
      </c>
      <c r="CL189" s="8">
        <v>26</v>
      </c>
      <c r="CM189" s="8">
        <v>25</v>
      </c>
      <c r="CN189" s="8">
        <v>25</v>
      </c>
      <c r="CO189" s="8">
        <v>24</v>
      </c>
      <c r="CP189" s="8">
        <v>1000004.3</v>
      </c>
      <c r="CQ189" s="8">
        <v>1000000</v>
      </c>
      <c r="CR189" s="8">
        <v>-4.3</v>
      </c>
      <c r="CS189" s="8">
        <v>0</v>
      </c>
    </row>
    <row r="190" spans="1:97" ht="15.75" thickBot="1" x14ac:dyDescent="0.3">
      <c r="A190" s="7" t="s">
        <v>104</v>
      </c>
      <c r="B190" s="8">
        <v>499661.6</v>
      </c>
      <c r="C190" s="8">
        <v>24</v>
      </c>
      <c r="D190" s="8">
        <v>24</v>
      </c>
      <c r="E190" s="8">
        <v>22</v>
      </c>
      <c r="F190" s="8">
        <v>24</v>
      </c>
      <c r="G190" s="8">
        <v>24</v>
      </c>
      <c r="H190" s="8">
        <v>24</v>
      </c>
      <c r="I190" s="8">
        <v>24</v>
      </c>
      <c r="J190" s="8">
        <v>24</v>
      </c>
      <c r="K190" s="8">
        <v>24</v>
      </c>
      <c r="L190" s="8">
        <v>24</v>
      </c>
      <c r="M190" s="8">
        <v>24</v>
      </c>
      <c r="N190" s="8">
        <v>24</v>
      </c>
      <c r="O190" s="8">
        <v>24</v>
      </c>
      <c r="P190" s="8">
        <v>499693.1</v>
      </c>
      <c r="Q190" s="8">
        <v>24</v>
      </c>
      <c r="R190" s="8">
        <v>24</v>
      </c>
      <c r="S190" s="8">
        <v>24</v>
      </c>
      <c r="T190" s="8">
        <v>24</v>
      </c>
      <c r="U190" s="8">
        <v>24</v>
      </c>
      <c r="V190" s="8">
        <v>23</v>
      </c>
      <c r="W190" s="8">
        <v>24</v>
      </c>
      <c r="X190" s="8">
        <v>24</v>
      </c>
      <c r="Y190" s="8">
        <v>24</v>
      </c>
      <c r="Z190" s="8">
        <v>24</v>
      </c>
      <c r="AA190" s="8">
        <v>22</v>
      </c>
      <c r="AB190" s="8">
        <v>23</v>
      </c>
      <c r="AC190" s="8">
        <v>23</v>
      </c>
      <c r="AD190" s="8">
        <v>24</v>
      </c>
      <c r="AE190" s="8">
        <v>999995.7</v>
      </c>
      <c r="AF190" s="8">
        <v>1000000</v>
      </c>
      <c r="AG190" s="8">
        <v>4.3</v>
      </c>
      <c r="AH190" s="8">
        <v>0</v>
      </c>
      <c r="BL190" s="7" t="s">
        <v>104</v>
      </c>
      <c r="BM190" s="8">
        <v>24</v>
      </c>
      <c r="BN190" s="8">
        <v>24</v>
      </c>
      <c r="BO190" s="8">
        <v>24</v>
      </c>
      <c r="BP190" s="8">
        <v>26</v>
      </c>
      <c r="BQ190" s="8">
        <v>24</v>
      </c>
      <c r="BR190" s="8">
        <v>24</v>
      </c>
      <c r="BS190" s="8">
        <v>24</v>
      </c>
      <c r="BT190" s="8">
        <v>24</v>
      </c>
      <c r="BU190" s="8">
        <v>24</v>
      </c>
      <c r="BV190" s="8">
        <v>24</v>
      </c>
      <c r="BW190" s="8">
        <v>24</v>
      </c>
      <c r="BX190" s="8">
        <v>24</v>
      </c>
      <c r="BY190" s="8">
        <v>24</v>
      </c>
      <c r="BZ190" s="8">
        <v>24</v>
      </c>
      <c r="CA190" s="8">
        <v>999325.4</v>
      </c>
      <c r="CB190" s="8">
        <v>24</v>
      </c>
      <c r="CC190" s="8">
        <v>24</v>
      </c>
      <c r="CD190" s="8">
        <v>24</v>
      </c>
      <c r="CE190" s="8">
        <v>24</v>
      </c>
      <c r="CF190" s="8">
        <v>24</v>
      </c>
      <c r="CG190" s="8">
        <v>25</v>
      </c>
      <c r="CH190" s="8">
        <v>24</v>
      </c>
      <c r="CI190" s="8">
        <v>24</v>
      </c>
      <c r="CJ190" s="8">
        <v>24</v>
      </c>
      <c r="CK190" s="8">
        <v>24</v>
      </c>
      <c r="CL190" s="8">
        <v>26</v>
      </c>
      <c r="CM190" s="8">
        <v>25</v>
      </c>
      <c r="CN190" s="8">
        <v>25</v>
      </c>
      <c r="CO190" s="8">
        <v>24</v>
      </c>
      <c r="CP190" s="8">
        <v>1000004.3</v>
      </c>
      <c r="CQ190" s="8">
        <v>1000000</v>
      </c>
      <c r="CR190" s="8">
        <v>-4.3</v>
      </c>
      <c r="CS190" s="8">
        <v>0</v>
      </c>
    </row>
    <row r="191" spans="1:97" ht="15.75" thickBot="1" x14ac:dyDescent="0.3">
      <c r="A191" s="7" t="s">
        <v>105</v>
      </c>
      <c r="B191" s="8">
        <v>499661.6</v>
      </c>
      <c r="C191" s="8">
        <v>24</v>
      </c>
      <c r="D191" s="8">
        <v>24</v>
      </c>
      <c r="E191" s="8">
        <v>22</v>
      </c>
      <c r="F191" s="8">
        <v>24</v>
      </c>
      <c r="G191" s="8">
        <v>24</v>
      </c>
      <c r="H191" s="8">
        <v>24</v>
      </c>
      <c r="I191" s="8">
        <v>24</v>
      </c>
      <c r="J191" s="8">
        <v>24</v>
      </c>
      <c r="K191" s="8">
        <v>24</v>
      </c>
      <c r="L191" s="8">
        <v>24</v>
      </c>
      <c r="M191" s="8">
        <v>24</v>
      </c>
      <c r="N191" s="8">
        <v>24</v>
      </c>
      <c r="O191" s="8">
        <v>24</v>
      </c>
      <c r="P191" s="8">
        <v>499693.1</v>
      </c>
      <c r="Q191" s="8">
        <v>24</v>
      </c>
      <c r="R191" s="8">
        <v>24</v>
      </c>
      <c r="S191" s="8">
        <v>24</v>
      </c>
      <c r="T191" s="8">
        <v>24</v>
      </c>
      <c r="U191" s="8">
        <v>24</v>
      </c>
      <c r="V191" s="8">
        <v>23</v>
      </c>
      <c r="W191" s="8">
        <v>24</v>
      </c>
      <c r="X191" s="8">
        <v>24</v>
      </c>
      <c r="Y191" s="8">
        <v>24</v>
      </c>
      <c r="Z191" s="8">
        <v>24</v>
      </c>
      <c r="AA191" s="8">
        <v>22</v>
      </c>
      <c r="AB191" s="8">
        <v>23</v>
      </c>
      <c r="AC191" s="8">
        <v>23</v>
      </c>
      <c r="AD191" s="8">
        <v>24</v>
      </c>
      <c r="AE191" s="8">
        <v>999995.7</v>
      </c>
      <c r="AF191" s="8">
        <v>1000000</v>
      </c>
      <c r="AG191" s="8">
        <v>4.3</v>
      </c>
      <c r="AH191" s="8">
        <v>0</v>
      </c>
      <c r="BL191" s="7" t="s">
        <v>105</v>
      </c>
      <c r="BM191" s="8">
        <v>24</v>
      </c>
      <c r="BN191" s="8">
        <v>24</v>
      </c>
      <c r="BO191" s="8">
        <v>24</v>
      </c>
      <c r="BP191" s="8">
        <v>26</v>
      </c>
      <c r="BQ191" s="8">
        <v>24</v>
      </c>
      <c r="BR191" s="8">
        <v>24</v>
      </c>
      <c r="BS191" s="8">
        <v>24</v>
      </c>
      <c r="BT191" s="8">
        <v>24</v>
      </c>
      <c r="BU191" s="8">
        <v>24</v>
      </c>
      <c r="BV191" s="8">
        <v>24</v>
      </c>
      <c r="BW191" s="8">
        <v>24</v>
      </c>
      <c r="BX191" s="8">
        <v>24</v>
      </c>
      <c r="BY191" s="8">
        <v>24</v>
      </c>
      <c r="BZ191" s="8">
        <v>24</v>
      </c>
      <c r="CA191" s="8">
        <v>999325.4</v>
      </c>
      <c r="CB191" s="8">
        <v>24</v>
      </c>
      <c r="CC191" s="8">
        <v>24</v>
      </c>
      <c r="CD191" s="8">
        <v>24</v>
      </c>
      <c r="CE191" s="8">
        <v>24</v>
      </c>
      <c r="CF191" s="8">
        <v>24</v>
      </c>
      <c r="CG191" s="8">
        <v>25</v>
      </c>
      <c r="CH191" s="8">
        <v>24</v>
      </c>
      <c r="CI191" s="8">
        <v>24</v>
      </c>
      <c r="CJ191" s="8">
        <v>24</v>
      </c>
      <c r="CK191" s="8">
        <v>24</v>
      </c>
      <c r="CL191" s="8">
        <v>26</v>
      </c>
      <c r="CM191" s="8">
        <v>25</v>
      </c>
      <c r="CN191" s="8">
        <v>25</v>
      </c>
      <c r="CO191" s="8">
        <v>24</v>
      </c>
      <c r="CP191" s="8">
        <v>1000004.3</v>
      </c>
      <c r="CQ191" s="8">
        <v>1000000</v>
      </c>
      <c r="CR191" s="8">
        <v>-4.3</v>
      </c>
      <c r="CS191" s="8">
        <v>0</v>
      </c>
    </row>
    <row r="192" spans="1:97" ht="15.75" thickBot="1" x14ac:dyDescent="0.3">
      <c r="A192" s="7" t="s">
        <v>106</v>
      </c>
      <c r="B192" s="8">
        <v>499661.6</v>
      </c>
      <c r="C192" s="8">
        <v>24</v>
      </c>
      <c r="D192" s="8">
        <v>24</v>
      </c>
      <c r="E192" s="8">
        <v>22</v>
      </c>
      <c r="F192" s="8">
        <v>24</v>
      </c>
      <c r="G192" s="8">
        <v>24</v>
      </c>
      <c r="H192" s="8">
        <v>24</v>
      </c>
      <c r="I192" s="8">
        <v>24</v>
      </c>
      <c r="J192" s="8">
        <v>24</v>
      </c>
      <c r="K192" s="8">
        <v>24</v>
      </c>
      <c r="L192" s="8">
        <v>24</v>
      </c>
      <c r="M192" s="8">
        <v>24</v>
      </c>
      <c r="N192" s="8">
        <v>24</v>
      </c>
      <c r="O192" s="8">
        <v>24</v>
      </c>
      <c r="P192" s="8">
        <v>499693.1</v>
      </c>
      <c r="Q192" s="8">
        <v>24</v>
      </c>
      <c r="R192" s="8">
        <v>24</v>
      </c>
      <c r="S192" s="8">
        <v>24</v>
      </c>
      <c r="T192" s="8">
        <v>24</v>
      </c>
      <c r="U192" s="8">
        <v>24</v>
      </c>
      <c r="V192" s="8">
        <v>23</v>
      </c>
      <c r="W192" s="8">
        <v>24</v>
      </c>
      <c r="X192" s="8">
        <v>24</v>
      </c>
      <c r="Y192" s="8">
        <v>24</v>
      </c>
      <c r="Z192" s="8">
        <v>24</v>
      </c>
      <c r="AA192" s="8">
        <v>22</v>
      </c>
      <c r="AB192" s="8">
        <v>23</v>
      </c>
      <c r="AC192" s="8">
        <v>23</v>
      </c>
      <c r="AD192" s="8">
        <v>24</v>
      </c>
      <c r="AE192" s="8">
        <v>999995.7</v>
      </c>
      <c r="AF192" s="8">
        <v>1000000</v>
      </c>
      <c r="AG192" s="8">
        <v>4.3</v>
      </c>
      <c r="AH192" s="8">
        <v>0</v>
      </c>
      <c r="BL192" s="7" t="s">
        <v>106</v>
      </c>
      <c r="BM192" s="8">
        <v>24</v>
      </c>
      <c r="BN192" s="8">
        <v>24</v>
      </c>
      <c r="BO192" s="8">
        <v>24</v>
      </c>
      <c r="BP192" s="8">
        <v>26</v>
      </c>
      <c r="BQ192" s="8">
        <v>24</v>
      </c>
      <c r="BR192" s="8">
        <v>24</v>
      </c>
      <c r="BS192" s="8">
        <v>24</v>
      </c>
      <c r="BT192" s="8">
        <v>24</v>
      </c>
      <c r="BU192" s="8">
        <v>24</v>
      </c>
      <c r="BV192" s="8">
        <v>24</v>
      </c>
      <c r="BW192" s="8">
        <v>24</v>
      </c>
      <c r="BX192" s="8">
        <v>24</v>
      </c>
      <c r="BY192" s="8">
        <v>24</v>
      </c>
      <c r="BZ192" s="8">
        <v>24</v>
      </c>
      <c r="CA192" s="8">
        <v>999325.4</v>
      </c>
      <c r="CB192" s="8">
        <v>24</v>
      </c>
      <c r="CC192" s="8">
        <v>24</v>
      </c>
      <c r="CD192" s="8">
        <v>24</v>
      </c>
      <c r="CE192" s="8">
        <v>24</v>
      </c>
      <c r="CF192" s="8">
        <v>24</v>
      </c>
      <c r="CG192" s="8">
        <v>25</v>
      </c>
      <c r="CH192" s="8">
        <v>24</v>
      </c>
      <c r="CI192" s="8">
        <v>24</v>
      </c>
      <c r="CJ192" s="8">
        <v>24</v>
      </c>
      <c r="CK192" s="8">
        <v>24</v>
      </c>
      <c r="CL192" s="8">
        <v>26</v>
      </c>
      <c r="CM192" s="8">
        <v>25</v>
      </c>
      <c r="CN192" s="8">
        <v>25</v>
      </c>
      <c r="CO192" s="8">
        <v>24</v>
      </c>
      <c r="CP192" s="8">
        <v>1000004.3</v>
      </c>
      <c r="CQ192" s="8">
        <v>1000000</v>
      </c>
      <c r="CR192" s="8">
        <v>-4.3</v>
      </c>
      <c r="CS192" s="8">
        <v>0</v>
      </c>
    </row>
    <row r="193" spans="1:97" ht="15.75" thickBot="1" x14ac:dyDescent="0.3">
      <c r="A193" s="7" t="s">
        <v>107</v>
      </c>
      <c r="B193" s="8">
        <v>499661.6</v>
      </c>
      <c r="C193" s="8">
        <v>24</v>
      </c>
      <c r="D193" s="8">
        <v>24</v>
      </c>
      <c r="E193" s="8">
        <v>22</v>
      </c>
      <c r="F193" s="8">
        <v>24</v>
      </c>
      <c r="G193" s="8">
        <v>24</v>
      </c>
      <c r="H193" s="8">
        <v>24</v>
      </c>
      <c r="I193" s="8">
        <v>24</v>
      </c>
      <c r="J193" s="8">
        <v>24</v>
      </c>
      <c r="K193" s="8">
        <v>24</v>
      </c>
      <c r="L193" s="8">
        <v>24</v>
      </c>
      <c r="M193" s="8">
        <v>24</v>
      </c>
      <c r="N193" s="8">
        <v>24</v>
      </c>
      <c r="O193" s="8">
        <v>24</v>
      </c>
      <c r="P193" s="8">
        <v>499693.1</v>
      </c>
      <c r="Q193" s="8">
        <v>24</v>
      </c>
      <c r="R193" s="8">
        <v>24</v>
      </c>
      <c r="S193" s="8">
        <v>24</v>
      </c>
      <c r="T193" s="8">
        <v>24</v>
      </c>
      <c r="U193" s="8">
        <v>24</v>
      </c>
      <c r="V193" s="8">
        <v>23</v>
      </c>
      <c r="W193" s="8">
        <v>24</v>
      </c>
      <c r="X193" s="8">
        <v>24</v>
      </c>
      <c r="Y193" s="8">
        <v>24</v>
      </c>
      <c r="Z193" s="8">
        <v>24</v>
      </c>
      <c r="AA193" s="8">
        <v>22</v>
      </c>
      <c r="AB193" s="8">
        <v>23</v>
      </c>
      <c r="AC193" s="8">
        <v>23</v>
      </c>
      <c r="AD193" s="8">
        <v>24</v>
      </c>
      <c r="AE193" s="8">
        <v>999995.7</v>
      </c>
      <c r="AF193" s="8">
        <v>1000000</v>
      </c>
      <c r="AG193" s="8">
        <v>4.3</v>
      </c>
      <c r="AH193" s="8">
        <v>0</v>
      </c>
      <c r="BL193" s="7" t="s">
        <v>107</v>
      </c>
      <c r="BM193" s="8">
        <v>24</v>
      </c>
      <c r="BN193" s="8">
        <v>24</v>
      </c>
      <c r="BO193" s="8">
        <v>24</v>
      </c>
      <c r="BP193" s="8">
        <v>26</v>
      </c>
      <c r="BQ193" s="8">
        <v>24</v>
      </c>
      <c r="BR193" s="8">
        <v>24</v>
      </c>
      <c r="BS193" s="8">
        <v>24</v>
      </c>
      <c r="BT193" s="8">
        <v>24</v>
      </c>
      <c r="BU193" s="8">
        <v>24</v>
      </c>
      <c r="BV193" s="8">
        <v>24</v>
      </c>
      <c r="BW193" s="8">
        <v>24</v>
      </c>
      <c r="BX193" s="8">
        <v>24</v>
      </c>
      <c r="BY193" s="8">
        <v>24</v>
      </c>
      <c r="BZ193" s="8">
        <v>24</v>
      </c>
      <c r="CA193" s="8">
        <v>999325.4</v>
      </c>
      <c r="CB193" s="8">
        <v>24</v>
      </c>
      <c r="CC193" s="8">
        <v>24</v>
      </c>
      <c r="CD193" s="8">
        <v>24</v>
      </c>
      <c r="CE193" s="8">
        <v>24</v>
      </c>
      <c r="CF193" s="8">
        <v>24</v>
      </c>
      <c r="CG193" s="8">
        <v>25</v>
      </c>
      <c r="CH193" s="8">
        <v>24</v>
      </c>
      <c r="CI193" s="8">
        <v>24</v>
      </c>
      <c r="CJ193" s="8">
        <v>24</v>
      </c>
      <c r="CK193" s="8">
        <v>24</v>
      </c>
      <c r="CL193" s="8">
        <v>26</v>
      </c>
      <c r="CM193" s="8">
        <v>25</v>
      </c>
      <c r="CN193" s="8">
        <v>25</v>
      </c>
      <c r="CO193" s="8">
        <v>24</v>
      </c>
      <c r="CP193" s="8">
        <v>1000004.3</v>
      </c>
      <c r="CQ193" s="8">
        <v>1000000</v>
      </c>
      <c r="CR193" s="8">
        <v>-4.3</v>
      </c>
      <c r="CS193" s="8">
        <v>0</v>
      </c>
    </row>
    <row r="194" spans="1:97" ht="15.75" thickBot="1" x14ac:dyDescent="0.3">
      <c r="A194" s="7" t="s">
        <v>108</v>
      </c>
      <c r="B194" s="8">
        <v>499661.6</v>
      </c>
      <c r="C194" s="8">
        <v>24</v>
      </c>
      <c r="D194" s="8">
        <v>24</v>
      </c>
      <c r="E194" s="8">
        <v>22</v>
      </c>
      <c r="F194" s="8">
        <v>24</v>
      </c>
      <c r="G194" s="8">
        <v>24</v>
      </c>
      <c r="H194" s="8">
        <v>24</v>
      </c>
      <c r="I194" s="8">
        <v>24</v>
      </c>
      <c r="J194" s="8">
        <v>24</v>
      </c>
      <c r="K194" s="8">
        <v>24</v>
      </c>
      <c r="L194" s="8">
        <v>24</v>
      </c>
      <c r="M194" s="8">
        <v>24</v>
      </c>
      <c r="N194" s="8">
        <v>24</v>
      </c>
      <c r="O194" s="8">
        <v>24</v>
      </c>
      <c r="P194" s="8">
        <v>499693.1</v>
      </c>
      <c r="Q194" s="8">
        <v>24</v>
      </c>
      <c r="R194" s="8">
        <v>24</v>
      </c>
      <c r="S194" s="8">
        <v>24</v>
      </c>
      <c r="T194" s="8">
        <v>24</v>
      </c>
      <c r="U194" s="8">
        <v>24</v>
      </c>
      <c r="V194" s="8">
        <v>23</v>
      </c>
      <c r="W194" s="8">
        <v>24</v>
      </c>
      <c r="X194" s="8">
        <v>24</v>
      </c>
      <c r="Y194" s="8">
        <v>24</v>
      </c>
      <c r="Z194" s="8">
        <v>24</v>
      </c>
      <c r="AA194" s="8">
        <v>22</v>
      </c>
      <c r="AB194" s="8">
        <v>23</v>
      </c>
      <c r="AC194" s="8">
        <v>23</v>
      </c>
      <c r="AD194" s="8">
        <v>24</v>
      </c>
      <c r="AE194" s="8">
        <v>999995.7</v>
      </c>
      <c r="AF194" s="8">
        <v>1000000</v>
      </c>
      <c r="AG194" s="8">
        <v>4.3</v>
      </c>
      <c r="AH194" s="8">
        <v>0</v>
      </c>
      <c r="BL194" s="7" t="s">
        <v>108</v>
      </c>
      <c r="BM194" s="8">
        <v>24</v>
      </c>
      <c r="BN194" s="8">
        <v>24</v>
      </c>
      <c r="BO194" s="8">
        <v>24</v>
      </c>
      <c r="BP194" s="8">
        <v>26</v>
      </c>
      <c r="BQ194" s="8">
        <v>24</v>
      </c>
      <c r="BR194" s="8">
        <v>24</v>
      </c>
      <c r="BS194" s="8">
        <v>24</v>
      </c>
      <c r="BT194" s="8">
        <v>24</v>
      </c>
      <c r="BU194" s="8">
        <v>24</v>
      </c>
      <c r="BV194" s="8">
        <v>24</v>
      </c>
      <c r="BW194" s="8">
        <v>24</v>
      </c>
      <c r="BX194" s="8">
        <v>24</v>
      </c>
      <c r="BY194" s="8">
        <v>24</v>
      </c>
      <c r="BZ194" s="8">
        <v>24</v>
      </c>
      <c r="CA194" s="8">
        <v>999325.4</v>
      </c>
      <c r="CB194" s="8">
        <v>24</v>
      </c>
      <c r="CC194" s="8">
        <v>24</v>
      </c>
      <c r="CD194" s="8">
        <v>24</v>
      </c>
      <c r="CE194" s="8">
        <v>24</v>
      </c>
      <c r="CF194" s="8">
        <v>24</v>
      </c>
      <c r="CG194" s="8">
        <v>25</v>
      </c>
      <c r="CH194" s="8">
        <v>24</v>
      </c>
      <c r="CI194" s="8">
        <v>24</v>
      </c>
      <c r="CJ194" s="8">
        <v>24</v>
      </c>
      <c r="CK194" s="8">
        <v>24</v>
      </c>
      <c r="CL194" s="8">
        <v>26</v>
      </c>
      <c r="CM194" s="8">
        <v>25</v>
      </c>
      <c r="CN194" s="8">
        <v>25</v>
      </c>
      <c r="CO194" s="8">
        <v>24</v>
      </c>
      <c r="CP194" s="8">
        <v>1000004.3</v>
      </c>
      <c r="CQ194" s="8">
        <v>1000000</v>
      </c>
      <c r="CR194" s="8">
        <v>-4.3</v>
      </c>
      <c r="CS194" s="8">
        <v>0</v>
      </c>
    </row>
    <row r="195" spans="1:97" ht="15.75" thickBot="1" x14ac:dyDescent="0.3">
      <c r="A195" s="7" t="s">
        <v>109</v>
      </c>
      <c r="B195" s="8">
        <v>499661.6</v>
      </c>
      <c r="C195" s="8">
        <v>24</v>
      </c>
      <c r="D195" s="8">
        <v>24</v>
      </c>
      <c r="E195" s="8">
        <v>22</v>
      </c>
      <c r="F195" s="8">
        <v>24</v>
      </c>
      <c r="G195" s="8">
        <v>24</v>
      </c>
      <c r="H195" s="8">
        <v>24</v>
      </c>
      <c r="I195" s="8">
        <v>24</v>
      </c>
      <c r="J195" s="8">
        <v>24</v>
      </c>
      <c r="K195" s="8">
        <v>24</v>
      </c>
      <c r="L195" s="8">
        <v>24</v>
      </c>
      <c r="M195" s="8">
        <v>24</v>
      </c>
      <c r="N195" s="8">
        <v>24</v>
      </c>
      <c r="O195" s="8">
        <v>24</v>
      </c>
      <c r="P195" s="8">
        <v>499693.1</v>
      </c>
      <c r="Q195" s="8">
        <v>24</v>
      </c>
      <c r="R195" s="8">
        <v>24</v>
      </c>
      <c r="S195" s="8">
        <v>24</v>
      </c>
      <c r="T195" s="8">
        <v>24</v>
      </c>
      <c r="U195" s="8">
        <v>24</v>
      </c>
      <c r="V195" s="8">
        <v>23</v>
      </c>
      <c r="W195" s="8">
        <v>24</v>
      </c>
      <c r="X195" s="8">
        <v>24</v>
      </c>
      <c r="Y195" s="8">
        <v>24</v>
      </c>
      <c r="Z195" s="8">
        <v>24</v>
      </c>
      <c r="AA195" s="8">
        <v>22</v>
      </c>
      <c r="AB195" s="8">
        <v>23</v>
      </c>
      <c r="AC195" s="8">
        <v>23</v>
      </c>
      <c r="AD195" s="8">
        <v>24</v>
      </c>
      <c r="AE195" s="8">
        <v>999995.7</v>
      </c>
      <c r="AF195" s="8">
        <v>1000000</v>
      </c>
      <c r="AG195" s="8">
        <v>4.3</v>
      </c>
      <c r="AH195" s="8">
        <v>0</v>
      </c>
      <c r="BL195" s="7" t="s">
        <v>109</v>
      </c>
      <c r="BM195" s="8">
        <v>24</v>
      </c>
      <c r="BN195" s="8">
        <v>24</v>
      </c>
      <c r="BO195" s="8">
        <v>24</v>
      </c>
      <c r="BP195" s="8">
        <v>26</v>
      </c>
      <c r="BQ195" s="8">
        <v>24</v>
      </c>
      <c r="BR195" s="8">
        <v>24</v>
      </c>
      <c r="BS195" s="8">
        <v>24</v>
      </c>
      <c r="BT195" s="8">
        <v>24</v>
      </c>
      <c r="BU195" s="8">
        <v>24</v>
      </c>
      <c r="BV195" s="8">
        <v>24</v>
      </c>
      <c r="BW195" s="8">
        <v>24</v>
      </c>
      <c r="BX195" s="8">
        <v>24</v>
      </c>
      <c r="BY195" s="8">
        <v>24</v>
      </c>
      <c r="BZ195" s="8">
        <v>24</v>
      </c>
      <c r="CA195" s="8">
        <v>999325.4</v>
      </c>
      <c r="CB195" s="8">
        <v>24</v>
      </c>
      <c r="CC195" s="8">
        <v>24</v>
      </c>
      <c r="CD195" s="8">
        <v>24</v>
      </c>
      <c r="CE195" s="8">
        <v>24</v>
      </c>
      <c r="CF195" s="8">
        <v>24</v>
      </c>
      <c r="CG195" s="8">
        <v>25</v>
      </c>
      <c r="CH195" s="8">
        <v>24</v>
      </c>
      <c r="CI195" s="8">
        <v>24</v>
      </c>
      <c r="CJ195" s="8">
        <v>24</v>
      </c>
      <c r="CK195" s="8">
        <v>24</v>
      </c>
      <c r="CL195" s="8">
        <v>26</v>
      </c>
      <c r="CM195" s="8">
        <v>25</v>
      </c>
      <c r="CN195" s="8">
        <v>25</v>
      </c>
      <c r="CO195" s="8">
        <v>24</v>
      </c>
      <c r="CP195" s="8">
        <v>1000004.3</v>
      </c>
      <c r="CQ195" s="8">
        <v>1000000</v>
      </c>
      <c r="CR195" s="8">
        <v>-4.3</v>
      </c>
      <c r="CS195" s="8">
        <v>0</v>
      </c>
    </row>
    <row r="196" spans="1:97" ht="15.75" thickBot="1" x14ac:dyDescent="0.3">
      <c r="A196" s="7" t="s">
        <v>110</v>
      </c>
      <c r="B196" s="8">
        <v>499661.6</v>
      </c>
      <c r="C196" s="8">
        <v>24</v>
      </c>
      <c r="D196" s="8">
        <v>24</v>
      </c>
      <c r="E196" s="8">
        <v>22</v>
      </c>
      <c r="F196" s="8">
        <v>24</v>
      </c>
      <c r="G196" s="8">
        <v>24</v>
      </c>
      <c r="H196" s="8">
        <v>24</v>
      </c>
      <c r="I196" s="8">
        <v>24</v>
      </c>
      <c r="J196" s="8">
        <v>24</v>
      </c>
      <c r="K196" s="8">
        <v>24</v>
      </c>
      <c r="L196" s="8">
        <v>24</v>
      </c>
      <c r="M196" s="8">
        <v>24</v>
      </c>
      <c r="N196" s="8">
        <v>24</v>
      </c>
      <c r="O196" s="8">
        <v>24</v>
      </c>
      <c r="P196" s="8">
        <v>499693.1</v>
      </c>
      <c r="Q196" s="8">
        <v>24</v>
      </c>
      <c r="R196" s="8">
        <v>24</v>
      </c>
      <c r="S196" s="8">
        <v>24</v>
      </c>
      <c r="T196" s="8">
        <v>24</v>
      </c>
      <c r="U196" s="8">
        <v>24</v>
      </c>
      <c r="V196" s="8">
        <v>23</v>
      </c>
      <c r="W196" s="8">
        <v>24</v>
      </c>
      <c r="X196" s="8">
        <v>24</v>
      </c>
      <c r="Y196" s="8">
        <v>24</v>
      </c>
      <c r="Z196" s="8">
        <v>24</v>
      </c>
      <c r="AA196" s="8">
        <v>22</v>
      </c>
      <c r="AB196" s="8">
        <v>23</v>
      </c>
      <c r="AC196" s="8">
        <v>23</v>
      </c>
      <c r="AD196" s="8">
        <v>24</v>
      </c>
      <c r="AE196" s="8">
        <v>999995.7</v>
      </c>
      <c r="AF196" s="8">
        <v>1000000</v>
      </c>
      <c r="AG196" s="8">
        <v>4.3</v>
      </c>
      <c r="AH196" s="8">
        <v>0</v>
      </c>
      <c r="BL196" s="7" t="s">
        <v>110</v>
      </c>
      <c r="BM196" s="8">
        <v>24</v>
      </c>
      <c r="BN196" s="8">
        <v>24</v>
      </c>
      <c r="BO196" s="8">
        <v>24</v>
      </c>
      <c r="BP196" s="8">
        <v>26</v>
      </c>
      <c r="BQ196" s="8">
        <v>24</v>
      </c>
      <c r="BR196" s="8">
        <v>24</v>
      </c>
      <c r="BS196" s="8">
        <v>24</v>
      </c>
      <c r="BT196" s="8">
        <v>24</v>
      </c>
      <c r="BU196" s="8">
        <v>24</v>
      </c>
      <c r="BV196" s="8">
        <v>24</v>
      </c>
      <c r="BW196" s="8">
        <v>24</v>
      </c>
      <c r="BX196" s="8">
        <v>24</v>
      </c>
      <c r="BY196" s="8">
        <v>24</v>
      </c>
      <c r="BZ196" s="8">
        <v>24</v>
      </c>
      <c r="CA196" s="8">
        <v>999325.4</v>
      </c>
      <c r="CB196" s="8">
        <v>24</v>
      </c>
      <c r="CC196" s="8">
        <v>24</v>
      </c>
      <c r="CD196" s="8">
        <v>24</v>
      </c>
      <c r="CE196" s="8">
        <v>24</v>
      </c>
      <c r="CF196" s="8">
        <v>24</v>
      </c>
      <c r="CG196" s="8">
        <v>25</v>
      </c>
      <c r="CH196" s="8">
        <v>24</v>
      </c>
      <c r="CI196" s="8">
        <v>24</v>
      </c>
      <c r="CJ196" s="8">
        <v>24</v>
      </c>
      <c r="CK196" s="8">
        <v>24</v>
      </c>
      <c r="CL196" s="8">
        <v>26</v>
      </c>
      <c r="CM196" s="8">
        <v>25</v>
      </c>
      <c r="CN196" s="8">
        <v>25</v>
      </c>
      <c r="CO196" s="8">
        <v>24</v>
      </c>
      <c r="CP196" s="8">
        <v>1000004.3</v>
      </c>
      <c r="CQ196" s="8">
        <v>1000000</v>
      </c>
      <c r="CR196" s="8">
        <v>-4.3</v>
      </c>
      <c r="CS196" s="8">
        <v>0</v>
      </c>
    </row>
    <row r="197" spans="1:97" ht="15.75" thickBot="1" x14ac:dyDescent="0.3">
      <c r="A197" s="7" t="s">
        <v>111</v>
      </c>
      <c r="B197" s="8">
        <v>499661.6</v>
      </c>
      <c r="C197" s="8">
        <v>24</v>
      </c>
      <c r="D197" s="8">
        <v>24</v>
      </c>
      <c r="E197" s="8">
        <v>22</v>
      </c>
      <c r="F197" s="8">
        <v>24</v>
      </c>
      <c r="G197" s="8">
        <v>24</v>
      </c>
      <c r="H197" s="8">
        <v>24</v>
      </c>
      <c r="I197" s="8">
        <v>24</v>
      </c>
      <c r="J197" s="8">
        <v>24</v>
      </c>
      <c r="K197" s="8">
        <v>24</v>
      </c>
      <c r="L197" s="8">
        <v>24</v>
      </c>
      <c r="M197" s="8">
        <v>24</v>
      </c>
      <c r="N197" s="8">
        <v>24</v>
      </c>
      <c r="O197" s="8">
        <v>24</v>
      </c>
      <c r="P197" s="8">
        <v>499693.1</v>
      </c>
      <c r="Q197" s="8">
        <v>24</v>
      </c>
      <c r="R197" s="8">
        <v>24</v>
      </c>
      <c r="S197" s="8">
        <v>24</v>
      </c>
      <c r="T197" s="8">
        <v>24</v>
      </c>
      <c r="U197" s="8">
        <v>24</v>
      </c>
      <c r="V197" s="8">
        <v>23</v>
      </c>
      <c r="W197" s="8">
        <v>24</v>
      </c>
      <c r="X197" s="8">
        <v>24</v>
      </c>
      <c r="Y197" s="8">
        <v>24</v>
      </c>
      <c r="Z197" s="8">
        <v>24</v>
      </c>
      <c r="AA197" s="8">
        <v>22</v>
      </c>
      <c r="AB197" s="8">
        <v>23</v>
      </c>
      <c r="AC197" s="8">
        <v>23</v>
      </c>
      <c r="AD197" s="8">
        <v>24</v>
      </c>
      <c r="AE197" s="8">
        <v>999995.7</v>
      </c>
      <c r="AF197" s="8">
        <v>1000000</v>
      </c>
      <c r="AG197" s="8">
        <v>4.3</v>
      </c>
      <c r="AH197" s="8">
        <v>0</v>
      </c>
      <c r="BL197" s="7" t="s">
        <v>111</v>
      </c>
      <c r="BM197" s="8">
        <v>24</v>
      </c>
      <c r="BN197" s="8">
        <v>24</v>
      </c>
      <c r="BO197" s="8">
        <v>24</v>
      </c>
      <c r="BP197" s="8">
        <v>26</v>
      </c>
      <c r="BQ197" s="8">
        <v>24</v>
      </c>
      <c r="BR197" s="8">
        <v>24</v>
      </c>
      <c r="BS197" s="8">
        <v>24</v>
      </c>
      <c r="BT197" s="8">
        <v>24</v>
      </c>
      <c r="BU197" s="8">
        <v>24</v>
      </c>
      <c r="BV197" s="8">
        <v>24</v>
      </c>
      <c r="BW197" s="8">
        <v>24</v>
      </c>
      <c r="BX197" s="8">
        <v>24</v>
      </c>
      <c r="BY197" s="8">
        <v>24</v>
      </c>
      <c r="BZ197" s="8">
        <v>24</v>
      </c>
      <c r="CA197" s="8">
        <v>999325.4</v>
      </c>
      <c r="CB197" s="8">
        <v>24</v>
      </c>
      <c r="CC197" s="8">
        <v>24</v>
      </c>
      <c r="CD197" s="8">
        <v>24</v>
      </c>
      <c r="CE197" s="8">
        <v>24</v>
      </c>
      <c r="CF197" s="8">
        <v>24</v>
      </c>
      <c r="CG197" s="8">
        <v>25</v>
      </c>
      <c r="CH197" s="8">
        <v>24</v>
      </c>
      <c r="CI197" s="8">
        <v>24</v>
      </c>
      <c r="CJ197" s="8">
        <v>24</v>
      </c>
      <c r="CK197" s="8">
        <v>24</v>
      </c>
      <c r="CL197" s="8">
        <v>26</v>
      </c>
      <c r="CM197" s="8">
        <v>25</v>
      </c>
      <c r="CN197" s="8">
        <v>25</v>
      </c>
      <c r="CO197" s="8">
        <v>24</v>
      </c>
      <c r="CP197" s="8">
        <v>1000004.3</v>
      </c>
      <c r="CQ197" s="8">
        <v>1000000</v>
      </c>
      <c r="CR197" s="8">
        <v>-4.3</v>
      </c>
      <c r="CS197" s="8">
        <v>0</v>
      </c>
    </row>
    <row r="198" spans="1:97" ht="15.75" thickBot="1" x14ac:dyDescent="0.3">
      <c r="A198" s="7" t="s">
        <v>333</v>
      </c>
      <c r="B198" s="8">
        <v>499661.6</v>
      </c>
      <c r="C198" s="8">
        <v>24</v>
      </c>
      <c r="D198" s="8">
        <v>24</v>
      </c>
      <c r="E198" s="8">
        <v>22</v>
      </c>
      <c r="F198" s="8">
        <v>24</v>
      </c>
      <c r="G198" s="8">
        <v>24</v>
      </c>
      <c r="H198" s="8">
        <v>24</v>
      </c>
      <c r="I198" s="8">
        <v>24</v>
      </c>
      <c r="J198" s="8">
        <v>24</v>
      </c>
      <c r="K198" s="8">
        <v>24</v>
      </c>
      <c r="L198" s="8">
        <v>24</v>
      </c>
      <c r="M198" s="8">
        <v>24</v>
      </c>
      <c r="N198" s="8">
        <v>24</v>
      </c>
      <c r="O198" s="8">
        <v>24</v>
      </c>
      <c r="P198" s="8">
        <v>499693.1</v>
      </c>
      <c r="Q198" s="8">
        <v>24</v>
      </c>
      <c r="R198" s="8">
        <v>24</v>
      </c>
      <c r="S198" s="8">
        <v>24</v>
      </c>
      <c r="T198" s="8">
        <v>24</v>
      </c>
      <c r="U198" s="8">
        <v>24</v>
      </c>
      <c r="V198" s="8">
        <v>23</v>
      </c>
      <c r="W198" s="8">
        <v>24</v>
      </c>
      <c r="X198" s="8">
        <v>24</v>
      </c>
      <c r="Y198" s="8">
        <v>24</v>
      </c>
      <c r="Z198" s="8">
        <v>24</v>
      </c>
      <c r="AA198" s="8">
        <v>22</v>
      </c>
      <c r="AB198" s="8">
        <v>23</v>
      </c>
      <c r="AC198" s="8">
        <v>23</v>
      </c>
      <c r="AD198" s="8">
        <v>24</v>
      </c>
      <c r="AE198" s="8">
        <v>999995.7</v>
      </c>
      <c r="AF198" s="8">
        <v>1000000</v>
      </c>
      <c r="AG198" s="8">
        <v>4.3</v>
      </c>
      <c r="AH198" s="8">
        <v>0</v>
      </c>
      <c r="BL198" s="7" t="s">
        <v>333</v>
      </c>
      <c r="BM198" s="8">
        <v>24</v>
      </c>
      <c r="BN198" s="8">
        <v>24</v>
      </c>
      <c r="BO198" s="8">
        <v>24</v>
      </c>
      <c r="BP198" s="8">
        <v>26</v>
      </c>
      <c r="BQ198" s="8">
        <v>24</v>
      </c>
      <c r="BR198" s="8">
        <v>24</v>
      </c>
      <c r="BS198" s="8">
        <v>24</v>
      </c>
      <c r="BT198" s="8">
        <v>24</v>
      </c>
      <c r="BU198" s="8">
        <v>24</v>
      </c>
      <c r="BV198" s="8">
        <v>24</v>
      </c>
      <c r="BW198" s="8">
        <v>24</v>
      </c>
      <c r="BX198" s="8">
        <v>24</v>
      </c>
      <c r="BY198" s="8">
        <v>24</v>
      </c>
      <c r="BZ198" s="8">
        <v>24</v>
      </c>
      <c r="CA198" s="8">
        <v>999325.4</v>
      </c>
      <c r="CB198" s="8">
        <v>24</v>
      </c>
      <c r="CC198" s="8">
        <v>24</v>
      </c>
      <c r="CD198" s="8">
        <v>24</v>
      </c>
      <c r="CE198" s="8">
        <v>24</v>
      </c>
      <c r="CF198" s="8">
        <v>24</v>
      </c>
      <c r="CG198" s="8">
        <v>25</v>
      </c>
      <c r="CH198" s="8">
        <v>24</v>
      </c>
      <c r="CI198" s="8">
        <v>24</v>
      </c>
      <c r="CJ198" s="8">
        <v>24</v>
      </c>
      <c r="CK198" s="8">
        <v>24</v>
      </c>
      <c r="CL198" s="8">
        <v>26</v>
      </c>
      <c r="CM198" s="8">
        <v>25</v>
      </c>
      <c r="CN198" s="8">
        <v>25</v>
      </c>
      <c r="CO198" s="8">
        <v>24</v>
      </c>
      <c r="CP198" s="8">
        <v>1000004.3</v>
      </c>
      <c r="CQ198" s="8">
        <v>1000000</v>
      </c>
      <c r="CR198" s="8">
        <v>-4.3</v>
      </c>
      <c r="CS198" s="8">
        <v>0</v>
      </c>
    </row>
    <row r="199" spans="1:97" ht="15.75" thickBot="1" x14ac:dyDescent="0.3">
      <c r="A199" s="7" t="s">
        <v>334</v>
      </c>
      <c r="B199" s="8">
        <v>499661.6</v>
      </c>
      <c r="C199" s="8">
        <v>24</v>
      </c>
      <c r="D199" s="8">
        <v>24</v>
      </c>
      <c r="E199" s="8">
        <v>22</v>
      </c>
      <c r="F199" s="8">
        <v>24</v>
      </c>
      <c r="G199" s="8">
        <v>24</v>
      </c>
      <c r="H199" s="8">
        <v>24</v>
      </c>
      <c r="I199" s="8">
        <v>24</v>
      </c>
      <c r="J199" s="8">
        <v>24</v>
      </c>
      <c r="K199" s="8">
        <v>24</v>
      </c>
      <c r="L199" s="8">
        <v>24</v>
      </c>
      <c r="M199" s="8">
        <v>24</v>
      </c>
      <c r="N199" s="8">
        <v>24</v>
      </c>
      <c r="O199" s="8">
        <v>24</v>
      </c>
      <c r="P199" s="8">
        <v>499693.1</v>
      </c>
      <c r="Q199" s="8">
        <v>24</v>
      </c>
      <c r="R199" s="8">
        <v>24</v>
      </c>
      <c r="S199" s="8">
        <v>24</v>
      </c>
      <c r="T199" s="8">
        <v>24</v>
      </c>
      <c r="U199" s="8">
        <v>24</v>
      </c>
      <c r="V199" s="8">
        <v>23</v>
      </c>
      <c r="W199" s="8">
        <v>24</v>
      </c>
      <c r="X199" s="8">
        <v>24</v>
      </c>
      <c r="Y199" s="8">
        <v>24</v>
      </c>
      <c r="Z199" s="8">
        <v>24</v>
      </c>
      <c r="AA199" s="8">
        <v>22</v>
      </c>
      <c r="AB199" s="8">
        <v>23</v>
      </c>
      <c r="AC199" s="8">
        <v>23</v>
      </c>
      <c r="AD199" s="8">
        <v>24</v>
      </c>
      <c r="AE199" s="8">
        <v>999995.7</v>
      </c>
      <c r="AF199" s="8">
        <v>1000000</v>
      </c>
      <c r="AG199" s="8">
        <v>4.3</v>
      </c>
      <c r="AH199" s="8">
        <v>0</v>
      </c>
      <c r="BL199" s="7" t="s">
        <v>334</v>
      </c>
      <c r="BM199" s="8">
        <v>24</v>
      </c>
      <c r="BN199" s="8">
        <v>24</v>
      </c>
      <c r="BO199" s="8">
        <v>24</v>
      </c>
      <c r="BP199" s="8">
        <v>26</v>
      </c>
      <c r="BQ199" s="8">
        <v>24</v>
      </c>
      <c r="BR199" s="8">
        <v>24</v>
      </c>
      <c r="BS199" s="8">
        <v>24</v>
      </c>
      <c r="BT199" s="8">
        <v>24</v>
      </c>
      <c r="BU199" s="8">
        <v>24</v>
      </c>
      <c r="BV199" s="8">
        <v>24</v>
      </c>
      <c r="BW199" s="8">
        <v>24</v>
      </c>
      <c r="BX199" s="8">
        <v>24</v>
      </c>
      <c r="BY199" s="8">
        <v>24</v>
      </c>
      <c r="BZ199" s="8">
        <v>24</v>
      </c>
      <c r="CA199" s="8">
        <v>999325.4</v>
      </c>
      <c r="CB199" s="8">
        <v>24</v>
      </c>
      <c r="CC199" s="8">
        <v>24</v>
      </c>
      <c r="CD199" s="8">
        <v>24</v>
      </c>
      <c r="CE199" s="8">
        <v>24</v>
      </c>
      <c r="CF199" s="8">
        <v>24</v>
      </c>
      <c r="CG199" s="8">
        <v>25</v>
      </c>
      <c r="CH199" s="8">
        <v>24</v>
      </c>
      <c r="CI199" s="8">
        <v>24</v>
      </c>
      <c r="CJ199" s="8">
        <v>24</v>
      </c>
      <c r="CK199" s="8">
        <v>24</v>
      </c>
      <c r="CL199" s="8">
        <v>26</v>
      </c>
      <c r="CM199" s="8">
        <v>25</v>
      </c>
      <c r="CN199" s="8">
        <v>25</v>
      </c>
      <c r="CO199" s="8">
        <v>24</v>
      </c>
      <c r="CP199" s="8">
        <v>1000004.3</v>
      </c>
      <c r="CQ199" s="8">
        <v>1000000</v>
      </c>
      <c r="CR199" s="8">
        <v>-4.3</v>
      </c>
      <c r="CS199" s="8">
        <v>0</v>
      </c>
    </row>
    <row r="200" spans="1:97" ht="15.75" thickBot="1" x14ac:dyDescent="0.3">
      <c r="A200" s="7" t="s">
        <v>335</v>
      </c>
      <c r="B200" s="8">
        <v>499661.6</v>
      </c>
      <c r="C200" s="8">
        <v>24</v>
      </c>
      <c r="D200" s="8">
        <v>24</v>
      </c>
      <c r="E200" s="8">
        <v>22</v>
      </c>
      <c r="F200" s="8">
        <v>24</v>
      </c>
      <c r="G200" s="8">
        <v>24</v>
      </c>
      <c r="H200" s="8">
        <v>24</v>
      </c>
      <c r="I200" s="8">
        <v>24</v>
      </c>
      <c r="J200" s="8">
        <v>24</v>
      </c>
      <c r="K200" s="8">
        <v>24</v>
      </c>
      <c r="L200" s="8">
        <v>24</v>
      </c>
      <c r="M200" s="8">
        <v>24</v>
      </c>
      <c r="N200" s="8">
        <v>24</v>
      </c>
      <c r="O200" s="8">
        <v>24</v>
      </c>
      <c r="P200" s="8">
        <v>499693.1</v>
      </c>
      <c r="Q200" s="8">
        <v>24</v>
      </c>
      <c r="R200" s="8">
        <v>24</v>
      </c>
      <c r="S200" s="8">
        <v>24</v>
      </c>
      <c r="T200" s="8">
        <v>24</v>
      </c>
      <c r="U200" s="8">
        <v>24</v>
      </c>
      <c r="V200" s="8">
        <v>23</v>
      </c>
      <c r="W200" s="8">
        <v>24</v>
      </c>
      <c r="X200" s="8">
        <v>24</v>
      </c>
      <c r="Y200" s="8">
        <v>24</v>
      </c>
      <c r="Z200" s="8">
        <v>24</v>
      </c>
      <c r="AA200" s="8">
        <v>22</v>
      </c>
      <c r="AB200" s="8">
        <v>23</v>
      </c>
      <c r="AC200" s="8">
        <v>23</v>
      </c>
      <c r="AD200" s="8">
        <v>24</v>
      </c>
      <c r="AE200" s="8">
        <v>999995.7</v>
      </c>
      <c r="AF200" s="8">
        <v>1000000</v>
      </c>
      <c r="AG200" s="8">
        <v>4.3</v>
      </c>
      <c r="AH200" s="8">
        <v>0</v>
      </c>
      <c r="BL200" s="7" t="s">
        <v>335</v>
      </c>
      <c r="BM200" s="8">
        <v>24</v>
      </c>
      <c r="BN200" s="8">
        <v>24</v>
      </c>
      <c r="BO200" s="8">
        <v>24</v>
      </c>
      <c r="BP200" s="8">
        <v>26</v>
      </c>
      <c r="BQ200" s="8">
        <v>24</v>
      </c>
      <c r="BR200" s="8">
        <v>24</v>
      </c>
      <c r="BS200" s="8">
        <v>24</v>
      </c>
      <c r="BT200" s="8">
        <v>24</v>
      </c>
      <c r="BU200" s="8">
        <v>24</v>
      </c>
      <c r="BV200" s="8">
        <v>24</v>
      </c>
      <c r="BW200" s="8">
        <v>24</v>
      </c>
      <c r="BX200" s="8">
        <v>24</v>
      </c>
      <c r="BY200" s="8">
        <v>24</v>
      </c>
      <c r="BZ200" s="8">
        <v>24</v>
      </c>
      <c r="CA200" s="8">
        <v>999325.4</v>
      </c>
      <c r="CB200" s="8">
        <v>24</v>
      </c>
      <c r="CC200" s="8">
        <v>24</v>
      </c>
      <c r="CD200" s="8">
        <v>24</v>
      </c>
      <c r="CE200" s="8">
        <v>24</v>
      </c>
      <c r="CF200" s="8">
        <v>24</v>
      </c>
      <c r="CG200" s="8">
        <v>25</v>
      </c>
      <c r="CH200" s="8">
        <v>24</v>
      </c>
      <c r="CI200" s="8">
        <v>24</v>
      </c>
      <c r="CJ200" s="8">
        <v>24</v>
      </c>
      <c r="CK200" s="8">
        <v>24</v>
      </c>
      <c r="CL200" s="8">
        <v>26</v>
      </c>
      <c r="CM200" s="8">
        <v>25</v>
      </c>
      <c r="CN200" s="8">
        <v>25</v>
      </c>
      <c r="CO200" s="8">
        <v>24</v>
      </c>
      <c r="CP200" s="8">
        <v>1000004.3</v>
      </c>
      <c r="CQ200" s="8">
        <v>1000000</v>
      </c>
      <c r="CR200" s="8">
        <v>-4.3</v>
      </c>
      <c r="CS200" s="8">
        <v>0</v>
      </c>
    </row>
    <row r="201" spans="1:97" ht="15.75" thickBot="1" x14ac:dyDescent="0.3">
      <c r="A201" s="7" t="s">
        <v>336</v>
      </c>
      <c r="B201" s="8">
        <v>499661.6</v>
      </c>
      <c r="C201" s="8">
        <v>24</v>
      </c>
      <c r="D201" s="8">
        <v>24</v>
      </c>
      <c r="E201" s="8">
        <v>22</v>
      </c>
      <c r="F201" s="8">
        <v>24</v>
      </c>
      <c r="G201" s="8">
        <v>24</v>
      </c>
      <c r="H201" s="8">
        <v>24</v>
      </c>
      <c r="I201" s="8">
        <v>24</v>
      </c>
      <c r="J201" s="8">
        <v>24</v>
      </c>
      <c r="K201" s="8">
        <v>24</v>
      </c>
      <c r="L201" s="8">
        <v>24</v>
      </c>
      <c r="M201" s="8">
        <v>24</v>
      </c>
      <c r="N201" s="8">
        <v>24</v>
      </c>
      <c r="O201" s="8">
        <v>24</v>
      </c>
      <c r="P201" s="8">
        <v>499693.1</v>
      </c>
      <c r="Q201" s="8">
        <v>24</v>
      </c>
      <c r="R201" s="8">
        <v>24</v>
      </c>
      <c r="S201" s="8">
        <v>24</v>
      </c>
      <c r="T201" s="8">
        <v>24</v>
      </c>
      <c r="U201" s="8">
        <v>24</v>
      </c>
      <c r="V201" s="8">
        <v>23</v>
      </c>
      <c r="W201" s="8">
        <v>24</v>
      </c>
      <c r="X201" s="8">
        <v>24</v>
      </c>
      <c r="Y201" s="8">
        <v>24</v>
      </c>
      <c r="Z201" s="8">
        <v>24</v>
      </c>
      <c r="AA201" s="8">
        <v>22</v>
      </c>
      <c r="AB201" s="8">
        <v>23</v>
      </c>
      <c r="AC201" s="8">
        <v>23</v>
      </c>
      <c r="AD201" s="8">
        <v>24</v>
      </c>
      <c r="AE201" s="8">
        <v>999995.7</v>
      </c>
      <c r="AF201" s="8">
        <v>1000000</v>
      </c>
      <c r="AG201" s="8">
        <v>4.3</v>
      </c>
      <c r="AH201" s="8">
        <v>0</v>
      </c>
      <c r="BL201" s="7" t="s">
        <v>336</v>
      </c>
      <c r="BM201" s="8">
        <v>24</v>
      </c>
      <c r="BN201" s="8">
        <v>24</v>
      </c>
      <c r="BO201" s="8">
        <v>24</v>
      </c>
      <c r="BP201" s="8">
        <v>26</v>
      </c>
      <c r="BQ201" s="8">
        <v>24</v>
      </c>
      <c r="BR201" s="8">
        <v>24</v>
      </c>
      <c r="BS201" s="8">
        <v>24</v>
      </c>
      <c r="BT201" s="8">
        <v>24</v>
      </c>
      <c r="BU201" s="8">
        <v>24</v>
      </c>
      <c r="BV201" s="8">
        <v>24</v>
      </c>
      <c r="BW201" s="8">
        <v>24</v>
      </c>
      <c r="BX201" s="8">
        <v>24</v>
      </c>
      <c r="BY201" s="8">
        <v>24</v>
      </c>
      <c r="BZ201" s="8">
        <v>24</v>
      </c>
      <c r="CA201" s="8">
        <v>999325.4</v>
      </c>
      <c r="CB201" s="8">
        <v>24</v>
      </c>
      <c r="CC201" s="8">
        <v>24</v>
      </c>
      <c r="CD201" s="8">
        <v>24</v>
      </c>
      <c r="CE201" s="8">
        <v>24</v>
      </c>
      <c r="CF201" s="8">
        <v>24</v>
      </c>
      <c r="CG201" s="8">
        <v>25</v>
      </c>
      <c r="CH201" s="8">
        <v>24</v>
      </c>
      <c r="CI201" s="8">
        <v>24</v>
      </c>
      <c r="CJ201" s="8">
        <v>24</v>
      </c>
      <c r="CK201" s="8">
        <v>24</v>
      </c>
      <c r="CL201" s="8">
        <v>26</v>
      </c>
      <c r="CM201" s="8">
        <v>25</v>
      </c>
      <c r="CN201" s="8">
        <v>25</v>
      </c>
      <c r="CO201" s="8">
        <v>24</v>
      </c>
      <c r="CP201" s="8">
        <v>1000004.3</v>
      </c>
      <c r="CQ201" s="8">
        <v>1000000</v>
      </c>
      <c r="CR201" s="8">
        <v>-4.3</v>
      </c>
      <c r="CS201" s="8">
        <v>0</v>
      </c>
    </row>
    <row r="202" spans="1:97" ht="15.75" thickBot="1" x14ac:dyDescent="0.3">
      <c r="A202" s="7" t="s">
        <v>337</v>
      </c>
      <c r="B202" s="8">
        <v>499661.6</v>
      </c>
      <c r="C202" s="8">
        <v>24</v>
      </c>
      <c r="D202" s="8">
        <v>24</v>
      </c>
      <c r="E202" s="8">
        <v>22</v>
      </c>
      <c r="F202" s="8">
        <v>24</v>
      </c>
      <c r="G202" s="8">
        <v>24</v>
      </c>
      <c r="H202" s="8">
        <v>24</v>
      </c>
      <c r="I202" s="8">
        <v>24</v>
      </c>
      <c r="J202" s="8">
        <v>24</v>
      </c>
      <c r="K202" s="8">
        <v>24</v>
      </c>
      <c r="L202" s="8">
        <v>24</v>
      </c>
      <c r="M202" s="8">
        <v>24</v>
      </c>
      <c r="N202" s="8">
        <v>24</v>
      </c>
      <c r="O202" s="8">
        <v>24</v>
      </c>
      <c r="P202" s="8">
        <v>499693.1</v>
      </c>
      <c r="Q202" s="8">
        <v>24</v>
      </c>
      <c r="R202" s="8">
        <v>24</v>
      </c>
      <c r="S202" s="8">
        <v>24</v>
      </c>
      <c r="T202" s="8">
        <v>24</v>
      </c>
      <c r="U202" s="8">
        <v>24</v>
      </c>
      <c r="V202" s="8">
        <v>23</v>
      </c>
      <c r="W202" s="8">
        <v>24</v>
      </c>
      <c r="X202" s="8">
        <v>24</v>
      </c>
      <c r="Y202" s="8">
        <v>24</v>
      </c>
      <c r="Z202" s="8">
        <v>24</v>
      </c>
      <c r="AA202" s="8">
        <v>22</v>
      </c>
      <c r="AB202" s="8">
        <v>23</v>
      </c>
      <c r="AC202" s="8">
        <v>23</v>
      </c>
      <c r="AD202" s="8">
        <v>24</v>
      </c>
      <c r="AE202" s="8">
        <v>999995.7</v>
      </c>
      <c r="AF202" s="8">
        <v>1000000</v>
      </c>
      <c r="AG202" s="8">
        <v>4.3</v>
      </c>
      <c r="AH202" s="8">
        <v>0</v>
      </c>
      <c r="BL202" s="7" t="s">
        <v>337</v>
      </c>
      <c r="BM202" s="8">
        <v>24</v>
      </c>
      <c r="BN202" s="8">
        <v>24</v>
      </c>
      <c r="BO202" s="8">
        <v>24</v>
      </c>
      <c r="BP202" s="8">
        <v>26</v>
      </c>
      <c r="BQ202" s="8">
        <v>24</v>
      </c>
      <c r="BR202" s="8">
        <v>24</v>
      </c>
      <c r="BS202" s="8">
        <v>24</v>
      </c>
      <c r="BT202" s="8">
        <v>24</v>
      </c>
      <c r="BU202" s="8">
        <v>24</v>
      </c>
      <c r="BV202" s="8">
        <v>24</v>
      </c>
      <c r="BW202" s="8">
        <v>24</v>
      </c>
      <c r="BX202" s="8">
        <v>24</v>
      </c>
      <c r="BY202" s="8">
        <v>24</v>
      </c>
      <c r="BZ202" s="8">
        <v>24</v>
      </c>
      <c r="CA202" s="8">
        <v>999325.4</v>
      </c>
      <c r="CB202" s="8">
        <v>24</v>
      </c>
      <c r="CC202" s="8">
        <v>24</v>
      </c>
      <c r="CD202" s="8">
        <v>24</v>
      </c>
      <c r="CE202" s="8">
        <v>24</v>
      </c>
      <c r="CF202" s="8">
        <v>24</v>
      </c>
      <c r="CG202" s="8">
        <v>25</v>
      </c>
      <c r="CH202" s="8">
        <v>24</v>
      </c>
      <c r="CI202" s="8">
        <v>24</v>
      </c>
      <c r="CJ202" s="8">
        <v>24</v>
      </c>
      <c r="CK202" s="8">
        <v>24</v>
      </c>
      <c r="CL202" s="8">
        <v>26</v>
      </c>
      <c r="CM202" s="8">
        <v>25</v>
      </c>
      <c r="CN202" s="8">
        <v>25</v>
      </c>
      <c r="CO202" s="8">
        <v>24</v>
      </c>
      <c r="CP202" s="8">
        <v>1000004.3</v>
      </c>
      <c r="CQ202" s="8">
        <v>1000000</v>
      </c>
      <c r="CR202" s="8">
        <v>-4.3</v>
      </c>
      <c r="CS202" s="8">
        <v>0</v>
      </c>
    </row>
    <row r="203" spans="1:97" ht="15.75" thickBot="1" x14ac:dyDescent="0.3">
      <c r="A203" s="7" t="s">
        <v>338</v>
      </c>
      <c r="B203" s="8">
        <v>499663.6</v>
      </c>
      <c r="C203" s="8">
        <v>26</v>
      </c>
      <c r="D203" s="8">
        <v>26</v>
      </c>
      <c r="E203" s="8">
        <v>26</v>
      </c>
      <c r="F203" s="8">
        <v>26</v>
      </c>
      <c r="G203" s="8">
        <v>26</v>
      </c>
      <c r="H203" s="8">
        <v>26</v>
      </c>
      <c r="I203" s="8">
        <v>26</v>
      </c>
      <c r="J203" s="8">
        <v>26</v>
      </c>
      <c r="K203" s="8">
        <v>26</v>
      </c>
      <c r="L203" s="8">
        <v>26</v>
      </c>
      <c r="M203" s="8">
        <v>26</v>
      </c>
      <c r="N203" s="8">
        <v>26</v>
      </c>
      <c r="O203" s="8">
        <v>26</v>
      </c>
      <c r="P203" s="8">
        <v>499697.1</v>
      </c>
      <c r="Q203" s="8">
        <v>26</v>
      </c>
      <c r="R203" s="8">
        <v>26</v>
      </c>
      <c r="S203" s="8">
        <v>26</v>
      </c>
      <c r="T203" s="8">
        <v>26</v>
      </c>
      <c r="U203" s="8">
        <v>26</v>
      </c>
      <c r="V203" s="8">
        <v>26</v>
      </c>
      <c r="W203" s="8">
        <v>26</v>
      </c>
      <c r="X203" s="8">
        <v>26</v>
      </c>
      <c r="Y203" s="8">
        <v>26</v>
      </c>
      <c r="Z203" s="8">
        <v>26</v>
      </c>
      <c r="AA203" s="8">
        <v>26</v>
      </c>
      <c r="AB203" s="8">
        <v>26</v>
      </c>
      <c r="AC203" s="8">
        <v>26</v>
      </c>
      <c r="AD203" s="8">
        <v>26</v>
      </c>
      <c r="AE203" s="8">
        <v>1000062.7</v>
      </c>
      <c r="AF203" s="8">
        <v>1000000</v>
      </c>
      <c r="AG203" s="8">
        <v>-62.7</v>
      </c>
      <c r="AH203" s="8">
        <v>-0.01</v>
      </c>
      <c r="BL203" s="7" t="s">
        <v>338</v>
      </c>
      <c r="BM203" s="8">
        <v>22</v>
      </c>
      <c r="BN203" s="8">
        <v>22</v>
      </c>
      <c r="BO203" s="8">
        <v>22</v>
      </c>
      <c r="BP203" s="8">
        <v>22</v>
      </c>
      <c r="BQ203" s="8">
        <v>22</v>
      </c>
      <c r="BR203" s="8">
        <v>22</v>
      </c>
      <c r="BS203" s="8">
        <v>22</v>
      </c>
      <c r="BT203" s="8">
        <v>22</v>
      </c>
      <c r="BU203" s="8">
        <v>22</v>
      </c>
      <c r="BV203" s="8">
        <v>22</v>
      </c>
      <c r="BW203" s="8">
        <v>22</v>
      </c>
      <c r="BX203" s="8">
        <v>22</v>
      </c>
      <c r="BY203" s="8">
        <v>22</v>
      </c>
      <c r="BZ203" s="8">
        <v>22</v>
      </c>
      <c r="CA203" s="8">
        <v>999321.4</v>
      </c>
      <c r="CB203" s="8">
        <v>22</v>
      </c>
      <c r="CC203" s="8">
        <v>22</v>
      </c>
      <c r="CD203" s="8">
        <v>22</v>
      </c>
      <c r="CE203" s="8">
        <v>22</v>
      </c>
      <c r="CF203" s="8">
        <v>22</v>
      </c>
      <c r="CG203" s="8">
        <v>22</v>
      </c>
      <c r="CH203" s="8">
        <v>22</v>
      </c>
      <c r="CI203" s="8">
        <v>22</v>
      </c>
      <c r="CJ203" s="8">
        <v>22</v>
      </c>
      <c r="CK203" s="8">
        <v>22</v>
      </c>
      <c r="CL203" s="8">
        <v>22</v>
      </c>
      <c r="CM203" s="8">
        <v>22</v>
      </c>
      <c r="CN203" s="8">
        <v>22</v>
      </c>
      <c r="CO203" s="8">
        <v>22</v>
      </c>
      <c r="CP203" s="8">
        <v>999937.3</v>
      </c>
      <c r="CQ203" s="8">
        <v>1000000</v>
      </c>
      <c r="CR203" s="8">
        <v>62.7</v>
      </c>
      <c r="CS203" s="8">
        <v>0.01</v>
      </c>
    </row>
    <row r="204" spans="1:97" ht="15.75" thickBot="1" x14ac:dyDescent="0.3">
      <c r="A204" s="7" t="s">
        <v>339</v>
      </c>
      <c r="B204" s="8">
        <v>499661.6</v>
      </c>
      <c r="C204" s="8">
        <v>24</v>
      </c>
      <c r="D204" s="8">
        <v>24</v>
      </c>
      <c r="E204" s="8">
        <v>23</v>
      </c>
      <c r="F204" s="8">
        <v>24</v>
      </c>
      <c r="G204" s="8">
        <v>24</v>
      </c>
      <c r="H204" s="8">
        <v>24</v>
      </c>
      <c r="I204" s="8">
        <v>24</v>
      </c>
      <c r="J204" s="8">
        <v>24</v>
      </c>
      <c r="K204" s="8">
        <v>24</v>
      </c>
      <c r="L204" s="8">
        <v>24</v>
      </c>
      <c r="M204" s="8">
        <v>24</v>
      </c>
      <c r="N204" s="8">
        <v>24</v>
      </c>
      <c r="O204" s="8">
        <v>24</v>
      </c>
      <c r="P204" s="8">
        <v>499693.1</v>
      </c>
      <c r="Q204" s="8">
        <v>24</v>
      </c>
      <c r="R204" s="8">
        <v>24</v>
      </c>
      <c r="S204" s="8">
        <v>24</v>
      </c>
      <c r="T204" s="8">
        <v>24</v>
      </c>
      <c r="U204" s="8">
        <v>24</v>
      </c>
      <c r="V204" s="8">
        <v>23</v>
      </c>
      <c r="W204" s="8">
        <v>24</v>
      </c>
      <c r="X204" s="8">
        <v>24</v>
      </c>
      <c r="Y204" s="8">
        <v>24</v>
      </c>
      <c r="Z204" s="8">
        <v>24</v>
      </c>
      <c r="AA204" s="8">
        <v>22</v>
      </c>
      <c r="AB204" s="8">
        <v>24</v>
      </c>
      <c r="AC204" s="8">
        <v>23</v>
      </c>
      <c r="AD204" s="8">
        <v>24</v>
      </c>
      <c r="AE204" s="8">
        <v>999997.7</v>
      </c>
      <c r="AF204" s="8">
        <v>1000000</v>
      </c>
      <c r="AG204" s="8">
        <v>2.2999999999999998</v>
      </c>
      <c r="AH204" s="8">
        <v>0</v>
      </c>
      <c r="BL204" s="7" t="s">
        <v>339</v>
      </c>
      <c r="BM204" s="8">
        <v>24</v>
      </c>
      <c r="BN204" s="8">
        <v>24</v>
      </c>
      <c r="BO204" s="8">
        <v>24</v>
      </c>
      <c r="BP204" s="8">
        <v>25</v>
      </c>
      <c r="BQ204" s="8">
        <v>24</v>
      </c>
      <c r="BR204" s="8">
        <v>24</v>
      </c>
      <c r="BS204" s="8">
        <v>24</v>
      </c>
      <c r="BT204" s="8">
        <v>24</v>
      </c>
      <c r="BU204" s="8">
        <v>24</v>
      </c>
      <c r="BV204" s="8">
        <v>24</v>
      </c>
      <c r="BW204" s="8">
        <v>24</v>
      </c>
      <c r="BX204" s="8">
        <v>24</v>
      </c>
      <c r="BY204" s="8">
        <v>24</v>
      </c>
      <c r="BZ204" s="8">
        <v>24</v>
      </c>
      <c r="CA204" s="8">
        <v>999325.4</v>
      </c>
      <c r="CB204" s="8">
        <v>24</v>
      </c>
      <c r="CC204" s="8">
        <v>24</v>
      </c>
      <c r="CD204" s="8">
        <v>24</v>
      </c>
      <c r="CE204" s="8">
        <v>24</v>
      </c>
      <c r="CF204" s="8">
        <v>24</v>
      </c>
      <c r="CG204" s="8">
        <v>25</v>
      </c>
      <c r="CH204" s="8">
        <v>24</v>
      </c>
      <c r="CI204" s="8">
        <v>24</v>
      </c>
      <c r="CJ204" s="8">
        <v>24</v>
      </c>
      <c r="CK204" s="8">
        <v>24</v>
      </c>
      <c r="CL204" s="8">
        <v>26</v>
      </c>
      <c r="CM204" s="8">
        <v>24</v>
      </c>
      <c r="CN204" s="8">
        <v>25</v>
      </c>
      <c r="CO204" s="8">
        <v>24</v>
      </c>
      <c r="CP204" s="8">
        <v>1000002.3</v>
      </c>
      <c r="CQ204" s="8">
        <v>1000000</v>
      </c>
      <c r="CR204" s="8">
        <v>-2.2999999999999998</v>
      </c>
      <c r="CS204" s="8">
        <v>0</v>
      </c>
    </row>
    <row r="205" spans="1:97" ht="15.75" thickBot="1" x14ac:dyDescent="0.3">
      <c r="A205" s="7" t="s">
        <v>340</v>
      </c>
      <c r="B205" s="8">
        <v>499661.6</v>
      </c>
      <c r="C205" s="8">
        <v>24</v>
      </c>
      <c r="D205" s="8">
        <v>24</v>
      </c>
      <c r="E205" s="8">
        <v>22</v>
      </c>
      <c r="F205" s="8">
        <v>24</v>
      </c>
      <c r="G205" s="8">
        <v>24</v>
      </c>
      <c r="H205" s="8">
        <v>24</v>
      </c>
      <c r="I205" s="8">
        <v>24</v>
      </c>
      <c r="J205" s="8">
        <v>24</v>
      </c>
      <c r="K205" s="8">
        <v>24</v>
      </c>
      <c r="L205" s="8">
        <v>24</v>
      </c>
      <c r="M205" s="8">
        <v>24</v>
      </c>
      <c r="N205" s="8">
        <v>24</v>
      </c>
      <c r="O205" s="8">
        <v>24</v>
      </c>
      <c r="P205" s="8">
        <v>499693.1</v>
      </c>
      <c r="Q205" s="8">
        <v>24</v>
      </c>
      <c r="R205" s="8">
        <v>24</v>
      </c>
      <c r="S205" s="8">
        <v>24</v>
      </c>
      <c r="T205" s="8">
        <v>24</v>
      </c>
      <c r="U205" s="8">
        <v>24</v>
      </c>
      <c r="V205" s="8">
        <v>23</v>
      </c>
      <c r="W205" s="8">
        <v>24</v>
      </c>
      <c r="X205" s="8">
        <v>24</v>
      </c>
      <c r="Y205" s="8">
        <v>24</v>
      </c>
      <c r="Z205" s="8">
        <v>24</v>
      </c>
      <c r="AA205" s="8">
        <v>22</v>
      </c>
      <c r="AB205" s="8">
        <v>23</v>
      </c>
      <c r="AC205" s="8">
        <v>23</v>
      </c>
      <c r="AD205" s="8">
        <v>24</v>
      </c>
      <c r="AE205" s="8">
        <v>999995.7</v>
      </c>
      <c r="AF205" s="8">
        <v>1000000</v>
      </c>
      <c r="AG205" s="8">
        <v>4.3</v>
      </c>
      <c r="AH205" s="8">
        <v>0</v>
      </c>
      <c r="BL205" s="7" t="s">
        <v>340</v>
      </c>
      <c r="BM205" s="8">
        <v>24</v>
      </c>
      <c r="BN205" s="8">
        <v>24</v>
      </c>
      <c r="BO205" s="8">
        <v>24</v>
      </c>
      <c r="BP205" s="8">
        <v>26</v>
      </c>
      <c r="BQ205" s="8">
        <v>24</v>
      </c>
      <c r="BR205" s="8">
        <v>24</v>
      </c>
      <c r="BS205" s="8">
        <v>24</v>
      </c>
      <c r="BT205" s="8">
        <v>24</v>
      </c>
      <c r="BU205" s="8">
        <v>24</v>
      </c>
      <c r="BV205" s="8">
        <v>24</v>
      </c>
      <c r="BW205" s="8">
        <v>24</v>
      </c>
      <c r="BX205" s="8">
        <v>24</v>
      </c>
      <c r="BY205" s="8">
        <v>24</v>
      </c>
      <c r="BZ205" s="8">
        <v>24</v>
      </c>
      <c r="CA205" s="8">
        <v>999325.4</v>
      </c>
      <c r="CB205" s="8">
        <v>24</v>
      </c>
      <c r="CC205" s="8">
        <v>24</v>
      </c>
      <c r="CD205" s="8">
        <v>24</v>
      </c>
      <c r="CE205" s="8">
        <v>24</v>
      </c>
      <c r="CF205" s="8">
        <v>24</v>
      </c>
      <c r="CG205" s="8">
        <v>25</v>
      </c>
      <c r="CH205" s="8">
        <v>24</v>
      </c>
      <c r="CI205" s="8">
        <v>24</v>
      </c>
      <c r="CJ205" s="8">
        <v>24</v>
      </c>
      <c r="CK205" s="8">
        <v>24</v>
      </c>
      <c r="CL205" s="8">
        <v>26</v>
      </c>
      <c r="CM205" s="8">
        <v>25</v>
      </c>
      <c r="CN205" s="8">
        <v>25</v>
      </c>
      <c r="CO205" s="8">
        <v>24</v>
      </c>
      <c r="CP205" s="8">
        <v>1000004.3</v>
      </c>
      <c r="CQ205" s="8">
        <v>1000000</v>
      </c>
      <c r="CR205" s="8">
        <v>-4.3</v>
      </c>
      <c r="CS205" s="8">
        <v>0</v>
      </c>
    </row>
    <row r="206" spans="1:97" ht="15.75" thickBot="1" x14ac:dyDescent="0.3">
      <c r="A206" s="7" t="s">
        <v>341</v>
      </c>
      <c r="B206" s="8">
        <v>499661.6</v>
      </c>
      <c r="C206" s="8">
        <v>24</v>
      </c>
      <c r="D206" s="8">
        <v>24</v>
      </c>
      <c r="E206" s="8">
        <v>22</v>
      </c>
      <c r="F206" s="8">
        <v>24</v>
      </c>
      <c r="G206" s="8">
        <v>24</v>
      </c>
      <c r="H206" s="8">
        <v>24</v>
      </c>
      <c r="I206" s="8">
        <v>24</v>
      </c>
      <c r="J206" s="8">
        <v>24</v>
      </c>
      <c r="K206" s="8">
        <v>24</v>
      </c>
      <c r="L206" s="8">
        <v>24</v>
      </c>
      <c r="M206" s="8">
        <v>24</v>
      </c>
      <c r="N206" s="8">
        <v>24</v>
      </c>
      <c r="O206" s="8">
        <v>24</v>
      </c>
      <c r="P206" s="8">
        <v>499693.1</v>
      </c>
      <c r="Q206" s="8">
        <v>24</v>
      </c>
      <c r="R206" s="8">
        <v>24</v>
      </c>
      <c r="S206" s="8">
        <v>24</v>
      </c>
      <c r="T206" s="8">
        <v>24</v>
      </c>
      <c r="U206" s="8">
        <v>24</v>
      </c>
      <c r="V206" s="8">
        <v>23</v>
      </c>
      <c r="W206" s="8">
        <v>24</v>
      </c>
      <c r="X206" s="8">
        <v>24</v>
      </c>
      <c r="Y206" s="8">
        <v>24</v>
      </c>
      <c r="Z206" s="8">
        <v>24</v>
      </c>
      <c r="AA206" s="8">
        <v>22</v>
      </c>
      <c r="AB206" s="8">
        <v>23</v>
      </c>
      <c r="AC206" s="8">
        <v>23</v>
      </c>
      <c r="AD206" s="8">
        <v>24</v>
      </c>
      <c r="AE206" s="8">
        <v>999995.7</v>
      </c>
      <c r="AF206" s="8">
        <v>1000000</v>
      </c>
      <c r="AG206" s="8">
        <v>4.3</v>
      </c>
      <c r="AH206" s="8">
        <v>0</v>
      </c>
      <c r="BL206" s="7" t="s">
        <v>341</v>
      </c>
      <c r="BM206" s="8">
        <v>24</v>
      </c>
      <c r="BN206" s="8">
        <v>24</v>
      </c>
      <c r="BO206" s="8">
        <v>24</v>
      </c>
      <c r="BP206" s="8">
        <v>26</v>
      </c>
      <c r="BQ206" s="8">
        <v>24</v>
      </c>
      <c r="BR206" s="8">
        <v>24</v>
      </c>
      <c r="BS206" s="8">
        <v>24</v>
      </c>
      <c r="BT206" s="8">
        <v>24</v>
      </c>
      <c r="BU206" s="8">
        <v>24</v>
      </c>
      <c r="BV206" s="8">
        <v>24</v>
      </c>
      <c r="BW206" s="8">
        <v>24</v>
      </c>
      <c r="BX206" s="8">
        <v>24</v>
      </c>
      <c r="BY206" s="8">
        <v>24</v>
      </c>
      <c r="BZ206" s="8">
        <v>24</v>
      </c>
      <c r="CA206" s="8">
        <v>999325.4</v>
      </c>
      <c r="CB206" s="8">
        <v>24</v>
      </c>
      <c r="CC206" s="8">
        <v>24</v>
      </c>
      <c r="CD206" s="8">
        <v>24</v>
      </c>
      <c r="CE206" s="8">
        <v>24</v>
      </c>
      <c r="CF206" s="8">
        <v>24</v>
      </c>
      <c r="CG206" s="8">
        <v>25</v>
      </c>
      <c r="CH206" s="8">
        <v>24</v>
      </c>
      <c r="CI206" s="8">
        <v>24</v>
      </c>
      <c r="CJ206" s="8">
        <v>24</v>
      </c>
      <c r="CK206" s="8">
        <v>24</v>
      </c>
      <c r="CL206" s="8">
        <v>26</v>
      </c>
      <c r="CM206" s="8">
        <v>25</v>
      </c>
      <c r="CN206" s="8">
        <v>25</v>
      </c>
      <c r="CO206" s="8">
        <v>24</v>
      </c>
      <c r="CP206" s="8">
        <v>1000004.3</v>
      </c>
      <c r="CQ206" s="8">
        <v>1000000</v>
      </c>
      <c r="CR206" s="8">
        <v>-4.3</v>
      </c>
      <c r="CS206" s="8">
        <v>0</v>
      </c>
    </row>
    <row r="207" spans="1:97" ht="15.75" thickBot="1" x14ac:dyDescent="0.3">
      <c r="A207" s="7" t="s">
        <v>342</v>
      </c>
      <c r="B207" s="8">
        <v>499662.6</v>
      </c>
      <c r="C207" s="8">
        <v>25</v>
      </c>
      <c r="D207" s="8">
        <v>25</v>
      </c>
      <c r="E207" s="8">
        <v>24</v>
      </c>
      <c r="F207" s="8">
        <v>25</v>
      </c>
      <c r="G207" s="8">
        <v>25</v>
      </c>
      <c r="H207" s="8">
        <v>25</v>
      </c>
      <c r="I207" s="8">
        <v>25</v>
      </c>
      <c r="J207" s="8">
        <v>25</v>
      </c>
      <c r="K207" s="8">
        <v>25</v>
      </c>
      <c r="L207" s="8">
        <v>25</v>
      </c>
      <c r="M207" s="8">
        <v>25</v>
      </c>
      <c r="N207" s="8">
        <v>25</v>
      </c>
      <c r="O207" s="8">
        <v>25</v>
      </c>
      <c r="P207" s="8">
        <v>499696.1</v>
      </c>
      <c r="Q207" s="8">
        <v>25</v>
      </c>
      <c r="R207" s="8">
        <v>25</v>
      </c>
      <c r="S207" s="8">
        <v>25</v>
      </c>
      <c r="T207" s="8">
        <v>25</v>
      </c>
      <c r="U207" s="8">
        <v>25</v>
      </c>
      <c r="V207" s="8">
        <v>25</v>
      </c>
      <c r="W207" s="8">
        <v>25</v>
      </c>
      <c r="X207" s="8">
        <v>25</v>
      </c>
      <c r="Y207" s="8">
        <v>25</v>
      </c>
      <c r="Z207" s="8">
        <v>25</v>
      </c>
      <c r="AA207" s="8">
        <v>25</v>
      </c>
      <c r="AB207" s="8">
        <v>25</v>
      </c>
      <c r="AC207" s="8">
        <v>24</v>
      </c>
      <c r="AD207" s="8">
        <v>25</v>
      </c>
      <c r="AE207" s="8">
        <v>1000031.7</v>
      </c>
      <c r="AF207" s="8">
        <v>1000000</v>
      </c>
      <c r="AG207" s="8">
        <v>-31.7</v>
      </c>
      <c r="AH207" s="8">
        <v>0</v>
      </c>
      <c r="BL207" s="7" t="s">
        <v>342</v>
      </c>
      <c r="BM207" s="8">
        <v>23</v>
      </c>
      <c r="BN207" s="8">
        <v>23</v>
      </c>
      <c r="BO207" s="8">
        <v>23</v>
      </c>
      <c r="BP207" s="8">
        <v>24</v>
      </c>
      <c r="BQ207" s="8">
        <v>23</v>
      </c>
      <c r="BR207" s="8">
        <v>23</v>
      </c>
      <c r="BS207" s="8">
        <v>23</v>
      </c>
      <c r="BT207" s="8">
        <v>23</v>
      </c>
      <c r="BU207" s="8">
        <v>23</v>
      </c>
      <c r="BV207" s="8">
        <v>23</v>
      </c>
      <c r="BW207" s="8">
        <v>23</v>
      </c>
      <c r="BX207" s="8">
        <v>23</v>
      </c>
      <c r="BY207" s="8">
        <v>23</v>
      </c>
      <c r="BZ207" s="8">
        <v>23</v>
      </c>
      <c r="CA207" s="8">
        <v>999322.4</v>
      </c>
      <c r="CB207" s="8">
        <v>23</v>
      </c>
      <c r="CC207" s="8">
        <v>23</v>
      </c>
      <c r="CD207" s="8">
        <v>23</v>
      </c>
      <c r="CE207" s="8">
        <v>23</v>
      </c>
      <c r="CF207" s="8">
        <v>23</v>
      </c>
      <c r="CG207" s="8">
        <v>23</v>
      </c>
      <c r="CH207" s="8">
        <v>23</v>
      </c>
      <c r="CI207" s="8">
        <v>23</v>
      </c>
      <c r="CJ207" s="8">
        <v>23</v>
      </c>
      <c r="CK207" s="8">
        <v>23</v>
      </c>
      <c r="CL207" s="8">
        <v>23</v>
      </c>
      <c r="CM207" s="8">
        <v>23</v>
      </c>
      <c r="CN207" s="8">
        <v>24</v>
      </c>
      <c r="CO207" s="8">
        <v>23</v>
      </c>
      <c r="CP207" s="8">
        <v>999968.3</v>
      </c>
      <c r="CQ207" s="8">
        <v>1000000</v>
      </c>
      <c r="CR207" s="8">
        <v>31.7</v>
      </c>
      <c r="CS207" s="8">
        <v>0</v>
      </c>
    </row>
    <row r="208" spans="1:97" ht="15.75" thickBot="1" x14ac:dyDescent="0.3">
      <c r="A208" s="7" t="s">
        <v>343</v>
      </c>
      <c r="B208" s="8">
        <v>499661.6</v>
      </c>
      <c r="C208" s="8">
        <v>24</v>
      </c>
      <c r="D208" s="8">
        <v>24</v>
      </c>
      <c r="E208" s="8">
        <v>22</v>
      </c>
      <c r="F208" s="8">
        <v>24</v>
      </c>
      <c r="G208" s="8">
        <v>24</v>
      </c>
      <c r="H208" s="8">
        <v>24</v>
      </c>
      <c r="I208" s="8">
        <v>24</v>
      </c>
      <c r="J208" s="8">
        <v>24</v>
      </c>
      <c r="K208" s="8">
        <v>24</v>
      </c>
      <c r="L208" s="8">
        <v>24</v>
      </c>
      <c r="M208" s="8">
        <v>24</v>
      </c>
      <c r="N208" s="8">
        <v>24</v>
      </c>
      <c r="O208" s="8">
        <v>24</v>
      </c>
      <c r="P208" s="8">
        <v>499693.1</v>
      </c>
      <c r="Q208" s="8">
        <v>24</v>
      </c>
      <c r="R208" s="8">
        <v>24</v>
      </c>
      <c r="S208" s="8">
        <v>24</v>
      </c>
      <c r="T208" s="8">
        <v>24</v>
      </c>
      <c r="U208" s="8">
        <v>24</v>
      </c>
      <c r="V208" s="8">
        <v>23</v>
      </c>
      <c r="W208" s="8">
        <v>24</v>
      </c>
      <c r="X208" s="8">
        <v>24</v>
      </c>
      <c r="Y208" s="8">
        <v>24</v>
      </c>
      <c r="Z208" s="8">
        <v>24</v>
      </c>
      <c r="AA208" s="8">
        <v>22</v>
      </c>
      <c r="AB208" s="8">
        <v>23</v>
      </c>
      <c r="AC208" s="8">
        <v>23</v>
      </c>
      <c r="AD208" s="8">
        <v>24</v>
      </c>
      <c r="AE208" s="8">
        <v>999995.7</v>
      </c>
      <c r="AF208" s="8">
        <v>1000000</v>
      </c>
      <c r="AG208" s="8">
        <v>4.3</v>
      </c>
      <c r="AH208" s="8">
        <v>0</v>
      </c>
      <c r="BL208" s="7" t="s">
        <v>343</v>
      </c>
      <c r="BM208" s="8">
        <v>24</v>
      </c>
      <c r="BN208" s="8">
        <v>24</v>
      </c>
      <c r="BO208" s="8">
        <v>24</v>
      </c>
      <c r="BP208" s="8">
        <v>26</v>
      </c>
      <c r="BQ208" s="8">
        <v>24</v>
      </c>
      <c r="BR208" s="8">
        <v>24</v>
      </c>
      <c r="BS208" s="8">
        <v>24</v>
      </c>
      <c r="BT208" s="8">
        <v>24</v>
      </c>
      <c r="BU208" s="8">
        <v>24</v>
      </c>
      <c r="BV208" s="8">
        <v>24</v>
      </c>
      <c r="BW208" s="8">
        <v>24</v>
      </c>
      <c r="BX208" s="8">
        <v>24</v>
      </c>
      <c r="BY208" s="8">
        <v>24</v>
      </c>
      <c r="BZ208" s="8">
        <v>24</v>
      </c>
      <c r="CA208" s="8">
        <v>999325.4</v>
      </c>
      <c r="CB208" s="8">
        <v>24</v>
      </c>
      <c r="CC208" s="8">
        <v>24</v>
      </c>
      <c r="CD208" s="8">
        <v>24</v>
      </c>
      <c r="CE208" s="8">
        <v>24</v>
      </c>
      <c r="CF208" s="8">
        <v>24</v>
      </c>
      <c r="CG208" s="8">
        <v>25</v>
      </c>
      <c r="CH208" s="8">
        <v>24</v>
      </c>
      <c r="CI208" s="8">
        <v>24</v>
      </c>
      <c r="CJ208" s="8">
        <v>24</v>
      </c>
      <c r="CK208" s="8">
        <v>24</v>
      </c>
      <c r="CL208" s="8">
        <v>26</v>
      </c>
      <c r="CM208" s="8">
        <v>25</v>
      </c>
      <c r="CN208" s="8">
        <v>25</v>
      </c>
      <c r="CO208" s="8">
        <v>24</v>
      </c>
      <c r="CP208" s="8">
        <v>1000004.3</v>
      </c>
      <c r="CQ208" s="8">
        <v>1000000</v>
      </c>
      <c r="CR208" s="8">
        <v>-4.3</v>
      </c>
      <c r="CS208" s="8">
        <v>0</v>
      </c>
    </row>
    <row r="209" spans="1:97" ht="15.75" thickBot="1" x14ac:dyDescent="0.3">
      <c r="A209" s="7" t="s">
        <v>344</v>
      </c>
      <c r="B209" s="8">
        <v>499661.6</v>
      </c>
      <c r="C209" s="8">
        <v>24</v>
      </c>
      <c r="D209" s="8">
        <v>24</v>
      </c>
      <c r="E209" s="8">
        <v>22</v>
      </c>
      <c r="F209" s="8">
        <v>24</v>
      </c>
      <c r="G209" s="8">
        <v>24</v>
      </c>
      <c r="H209" s="8">
        <v>24</v>
      </c>
      <c r="I209" s="8">
        <v>24</v>
      </c>
      <c r="J209" s="8">
        <v>24</v>
      </c>
      <c r="K209" s="8">
        <v>24</v>
      </c>
      <c r="L209" s="8">
        <v>24</v>
      </c>
      <c r="M209" s="8">
        <v>24</v>
      </c>
      <c r="N209" s="8">
        <v>24</v>
      </c>
      <c r="O209" s="8">
        <v>24</v>
      </c>
      <c r="P209" s="8">
        <v>499693.1</v>
      </c>
      <c r="Q209" s="8">
        <v>24</v>
      </c>
      <c r="R209" s="8">
        <v>24</v>
      </c>
      <c r="S209" s="8">
        <v>24</v>
      </c>
      <c r="T209" s="8">
        <v>24</v>
      </c>
      <c r="U209" s="8">
        <v>24</v>
      </c>
      <c r="V209" s="8">
        <v>23</v>
      </c>
      <c r="W209" s="8">
        <v>24</v>
      </c>
      <c r="X209" s="8">
        <v>24</v>
      </c>
      <c r="Y209" s="8">
        <v>24</v>
      </c>
      <c r="Z209" s="8">
        <v>24</v>
      </c>
      <c r="AA209" s="8">
        <v>22</v>
      </c>
      <c r="AB209" s="8">
        <v>23</v>
      </c>
      <c r="AC209" s="8">
        <v>23</v>
      </c>
      <c r="AD209" s="8">
        <v>24</v>
      </c>
      <c r="AE209" s="8">
        <v>999995.7</v>
      </c>
      <c r="AF209" s="8">
        <v>1000000</v>
      </c>
      <c r="AG209" s="8">
        <v>4.3</v>
      </c>
      <c r="AH209" s="8">
        <v>0</v>
      </c>
      <c r="BL209" s="7" t="s">
        <v>344</v>
      </c>
      <c r="BM209" s="8">
        <v>24</v>
      </c>
      <c r="BN209" s="8">
        <v>24</v>
      </c>
      <c r="BO209" s="8">
        <v>24</v>
      </c>
      <c r="BP209" s="8">
        <v>26</v>
      </c>
      <c r="BQ209" s="8">
        <v>24</v>
      </c>
      <c r="BR209" s="8">
        <v>24</v>
      </c>
      <c r="BS209" s="8">
        <v>24</v>
      </c>
      <c r="BT209" s="8">
        <v>24</v>
      </c>
      <c r="BU209" s="8">
        <v>24</v>
      </c>
      <c r="BV209" s="8">
        <v>24</v>
      </c>
      <c r="BW209" s="8">
        <v>24</v>
      </c>
      <c r="BX209" s="8">
        <v>24</v>
      </c>
      <c r="BY209" s="8">
        <v>24</v>
      </c>
      <c r="BZ209" s="8">
        <v>24</v>
      </c>
      <c r="CA209" s="8">
        <v>999325.4</v>
      </c>
      <c r="CB209" s="8">
        <v>24</v>
      </c>
      <c r="CC209" s="8">
        <v>24</v>
      </c>
      <c r="CD209" s="8">
        <v>24</v>
      </c>
      <c r="CE209" s="8">
        <v>24</v>
      </c>
      <c r="CF209" s="8">
        <v>24</v>
      </c>
      <c r="CG209" s="8">
        <v>25</v>
      </c>
      <c r="CH209" s="8">
        <v>24</v>
      </c>
      <c r="CI209" s="8">
        <v>24</v>
      </c>
      <c r="CJ209" s="8">
        <v>24</v>
      </c>
      <c r="CK209" s="8">
        <v>24</v>
      </c>
      <c r="CL209" s="8">
        <v>26</v>
      </c>
      <c r="CM209" s="8">
        <v>25</v>
      </c>
      <c r="CN209" s="8">
        <v>25</v>
      </c>
      <c r="CO209" s="8">
        <v>24</v>
      </c>
      <c r="CP209" s="8">
        <v>1000004.3</v>
      </c>
      <c r="CQ209" s="8">
        <v>1000000</v>
      </c>
      <c r="CR209" s="8">
        <v>-4.3</v>
      </c>
      <c r="CS209" s="8">
        <v>0</v>
      </c>
    </row>
    <row r="210" spans="1:97" ht="15.75" thickBot="1" x14ac:dyDescent="0.3">
      <c r="A210" s="7" t="s">
        <v>345</v>
      </c>
      <c r="B210" s="8">
        <v>499661.6</v>
      </c>
      <c r="C210" s="8">
        <v>24</v>
      </c>
      <c r="D210" s="8">
        <v>24</v>
      </c>
      <c r="E210" s="8">
        <v>22</v>
      </c>
      <c r="F210" s="8">
        <v>24</v>
      </c>
      <c r="G210" s="8">
        <v>24</v>
      </c>
      <c r="H210" s="8">
        <v>24</v>
      </c>
      <c r="I210" s="8">
        <v>24</v>
      </c>
      <c r="J210" s="8">
        <v>24</v>
      </c>
      <c r="K210" s="8">
        <v>24</v>
      </c>
      <c r="L210" s="8">
        <v>24</v>
      </c>
      <c r="M210" s="8">
        <v>24</v>
      </c>
      <c r="N210" s="8">
        <v>24</v>
      </c>
      <c r="O210" s="8">
        <v>24</v>
      </c>
      <c r="P210" s="8">
        <v>499693.1</v>
      </c>
      <c r="Q210" s="8">
        <v>24</v>
      </c>
      <c r="R210" s="8">
        <v>24</v>
      </c>
      <c r="S210" s="8">
        <v>24</v>
      </c>
      <c r="T210" s="8">
        <v>24</v>
      </c>
      <c r="U210" s="8">
        <v>24</v>
      </c>
      <c r="V210" s="8">
        <v>23</v>
      </c>
      <c r="W210" s="8">
        <v>24</v>
      </c>
      <c r="X210" s="8">
        <v>24</v>
      </c>
      <c r="Y210" s="8">
        <v>24</v>
      </c>
      <c r="Z210" s="8">
        <v>24</v>
      </c>
      <c r="AA210" s="8">
        <v>22</v>
      </c>
      <c r="AB210" s="8">
        <v>23</v>
      </c>
      <c r="AC210" s="8">
        <v>23</v>
      </c>
      <c r="AD210" s="8">
        <v>24</v>
      </c>
      <c r="AE210" s="8">
        <v>999995.7</v>
      </c>
      <c r="AF210" s="8">
        <v>1000000</v>
      </c>
      <c r="AG210" s="8">
        <v>4.3</v>
      </c>
      <c r="AH210" s="8">
        <v>0</v>
      </c>
      <c r="BL210" s="7" t="s">
        <v>345</v>
      </c>
      <c r="BM210" s="8">
        <v>24</v>
      </c>
      <c r="BN210" s="8">
        <v>24</v>
      </c>
      <c r="BO210" s="8">
        <v>24</v>
      </c>
      <c r="BP210" s="8">
        <v>26</v>
      </c>
      <c r="BQ210" s="8">
        <v>24</v>
      </c>
      <c r="BR210" s="8">
        <v>24</v>
      </c>
      <c r="BS210" s="8">
        <v>24</v>
      </c>
      <c r="BT210" s="8">
        <v>24</v>
      </c>
      <c r="BU210" s="8">
        <v>24</v>
      </c>
      <c r="BV210" s="8">
        <v>24</v>
      </c>
      <c r="BW210" s="8">
        <v>24</v>
      </c>
      <c r="BX210" s="8">
        <v>24</v>
      </c>
      <c r="BY210" s="8">
        <v>24</v>
      </c>
      <c r="BZ210" s="8">
        <v>24</v>
      </c>
      <c r="CA210" s="8">
        <v>999325.4</v>
      </c>
      <c r="CB210" s="8">
        <v>24</v>
      </c>
      <c r="CC210" s="8">
        <v>24</v>
      </c>
      <c r="CD210" s="8">
        <v>24</v>
      </c>
      <c r="CE210" s="8">
        <v>24</v>
      </c>
      <c r="CF210" s="8">
        <v>24</v>
      </c>
      <c r="CG210" s="8">
        <v>25</v>
      </c>
      <c r="CH210" s="8">
        <v>24</v>
      </c>
      <c r="CI210" s="8">
        <v>24</v>
      </c>
      <c r="CJ210" s="8">
        <v>24</v>
      </c>
      <c r="CK210" s="8">
        <v>24</v>
      </c>
      <c r="CL210" s="8">
        <v>26</v>
      </c>
      <c r="CM210" s="8">
        <v>25</v>
      </c>
      <c r="CN210" s="8">
        <v>25</v>
      </c>
      <c r="CO210" s="8">
        <v>24</v>
      </c>
      <c r="CP210" s="8">
        <v>1000004.3</v>
      </c>
      <c r="CQ210" s="8">
        <v>1000000</v>
      </c>
      <c r="CR210" s="8">
        <v>-4.3</v>
      </c>
      <c r="CS210" s="8">
        <v>0</v>
      </c>
    </row>
    <row r="211" spans="1:97" ht="15.75" thickBot="1" x14ac:dyDescent="0.3">
      <c r="A211" s="7" t="s">
        <v>346</v>
      </c>
      <c r="B211" s="8">
        <v>499661.6</v>
      </c>
      <c r="C211" s="8">
        <v>24</v>
      </c>
      <c r="D211" s="8">
        <v>24</v>
      </c>
      <c r="E211" s="8">
        <v>22</v>
      </c>
      <c r="F211" s="8">
        <v>24</v>
      </c>
      <c r="G211" s="8">
        <v>24</v>
      </c>
      <c r="H211" s="8">
        <v>24</v>
      </c>
      <c r="I211" s="8">
        <v>24</v>
      </c>
      <c r="J211" s="8">
        <v>24</v>
      </c>
      <c r="K211" s="8">
        <v>24</v>
      </c>
      <c r="L211" s="8">
        <v>24</v>
      </c>
      <c r="M211" s="8">
        <v>24</v>
      </c>
      <c r="N211" s="8">
        <v>24</v>
      </c>
      <c r="O211" s="8">
        <v>24</v>
      </c>
      <c r="P211" s="8">
        <v>499695.1</v>
      </c>
      <c r="Q211" s="8">
        <v>24</v>
      </c>
      <c r="R211" s="8">
        <v>24</v>
      </c>
      <c r="S211" s="8">
        <v>24</v>
      </c>
      <c r="T211" s="8">
        <v>24</v>
      </c>
      <c r="U211" s="8">
        <v>24</v>
      </c>
      <c r="V211" s="8">
        <v>23</v>
      </c>
      <c r="W211" s="8">
        <v>24</v>
      </c>
      <c r="X211" s="8">
        <v>24</v>
      </c>
      <c r="Y211" s="8">
        <v>24</v>
      </c>
      <c r="Z211" s="8">
        <v>24</v>
      </c>
      <c r="AA211" s="8">
        <v>23</v>
      </c>
      <c r="AB211" s="8">
        <v>23</v>
      </c>
      <c r="AC211" s="8">
        <v>23</v>
      </c>
      <c r="AD211" s="8">
        <v>24</v>
      </c>
      <c r="AE211" s="8">
        <v>999998.7</v>
      </c>
      <c r="AF211" s="8">
        <v>1000000</v>
      </c>
      <c r="AG211" s="8">
        <v>1.3</v>
      </c>
      <c r="AH211" s="8">
        <v>0</v>
      </c>
      <c r="BL211" s="7" t="s">
        <v>346</v>
      </c>
      <c r="BM211" s="8">
        <v>24</v>
      </c>
      <c r="BN211" s="8">
        <v>24</v>
      </c>
      <c r="BO211" s="8">
        <v>24</v>
      </c>
      <c r="BP211" s="8">
        <v>26</v>
      </c>
      <c r="BQ211" s="8">
        <v>24</v>
      </c>
      <c r="BR211" s="8">
        <v>24</v>
      </c>
      <c r="BS211" s="8">
        <v>24</v>
      </c>
      <c r="BT211" s="8">
        <v>24</v>
      </c>
      <c r="BU211" s="8">
        <v>24</v>
      </c>
      <c r="BV211" s="8">
        <v>24</v>
      </c>
      <c r="BW211" s="8">
        <v>24</v>
      </c>
      <c r="BX211" s="8">
        <v>24</v>
      </c>
      <c r="BY211" s="8">
        <v>24</v>
      </c>
      <c r="BZ211" s="8">
        <v>24</v>
      </c>
      <c r="CA211" s="8">
        <v>999323.4</v>
      </c>
      <c r="CB211" s="8">
        <v>24</v>
      </c>
      <c r="CC211" s="8">
        <v>24</v>
      </c>
      <c r="CD211" s="8">
        <v>24</v>
      </c>
      <c r="CE211" s="8">
        <v>24</v>
      </c>
      <c r="CF211" s="8">
        <v>24</v>
      </c>
      <c r="CG211" s="8">
        <v>25</v>
      </c>
      <c r="CH211" s="8">
        <v>24</v>
      </c>
      <c r="CI211" s="8">
        <v>24</v>
      </c>
      <c r="CJ211" s="8">
        <v>24</v>
      </c>
      <c r="CK211" s="8">
        <v>24</v>
      </c>
      <c r="CL211" s="8">
        <v>25</v>
      </c>
      <c r="CM211" s="8">
        <v>25</v>
      </c>
      <c r="CN211" s="8">
        <v>25</v>
      </c>
      <c r="CO211" s="8">
        <v>24</v>
      </c>
      <c r="CP211" s="8">
        <v>1000001.3</v>
      </c>
      <c r="CQ211" s="8">
        <v>1000000</v>
      </c>
      <c r="CR211" s="8">
        <v>-1.3</v>
      </c>
      <c r="CS211" s="8">
        <v>0</v>
      </c>
    </row>
    <row r="212" spans="1:97" ht="15.75" thickBot="1" x14ac:dyDescent="0.3">
      <c r="A212" s="7" t="s">
        <v>347</v>
      </c>
      <c r="B212" s="8">
        <v>499661.6</v>
      </c>
      <c r="C212" s="8">
        <v>24</v>
      </c>
      <c r="D212" s="8">
        <v>24</v>
      </c>
      <c r="E212" s="8">
        <v>22</v>
      </c>
      <c r="F212" s="8">
        <v>24</v>
      </c>
      <c r="G212" s="8">
        <v>24</v>
      </c>
      <c r="H212" s="8">
        <v>24</v>
      </c>
      <c r="I212" s="8">
        <v>24</v>
      </c>
      <c r="J212" s="8">
        <v>24</v>
      </c>
      <c r="K212" s="8">
        <v>24</v>
      </c>
      <c r="L212" s="8">
        <v>24</v>
      </c>
      <c r="M212" s="8">
        <v>24</v>
      </c>
      <c r="N212" s="8">
        <v>24</v>
      </c>
      <c r="O212" s="8">
        <v>24</v>
      </c>
      <c r="P212" s="8">
        <v>499693.1</v>
      </c>
      <c r="Q212" s="8">
        <v>24</v>
      </c>
      <c r="R212" s="8">
        <v>24</v>
      </c>
      <c r="S212" s="8">
        <v>24</v>
      </c>
      <c r="T212" s="8">
        <v>24</v>
      </c>
      <c r="U212" s="8">
        <v>24</v>
      </c>
      <c r="V212" s="8">
        <v>23</v>
      </c>
      <c r="W212" s="8">
        <v>24</v>
      </c>
      <c r="X212" s="8">
        <v>24</v>
      </c>
      <c r="Y212" s="8">
        <v>24</v>
      </c>
      <c r="Z212" s="8">
        <v>24</v>
      </c>
      <c r="AA212" s="8">
        <v>22</v>
      </c>
      <c r="AB212" s="8">
        <v>23</v>
      </c>
      <c r="AC212" s="8">
        <v>23</v>
      </c>
      <c r="AD212" s="8">
        <v>24</v>
      </c>
      <c r="AE212" s="8">
        <v>999995.7</v>
      </c>
      <c r="AF212" s="8">
        <v>1000000</v>
      </c>
      <c r="AG212" s="8">
        <v>4.3</v>
      </c>
      <c r="AH212" s="8">
        <v>0</v>
      </c>
      <c r="BL212" s="7" t="s">
        <v>347</v>
      </c>
      <c r="BM212" s="8">
        <v>24</v>
      </c>
      <c r="BN212" s="8">
        <v>24</v>
      </c>
      <c r="BO212" s="8">
        <v>24</v>
      </c>
      <c r="BP212" s="8">
        <v>26</v>
      </c>
      <c r="BQ212" s="8">
        <v>24</v>
      </c>
      <c r="BR212" s="8">
        <v>24</v>
      </c>
      <c r="BS212" s="8">
        <v>24</v>
      </c>
      <c r="BT212" s="8">
        <v>24</v>
      </c>
      <c r="BU212" s="8">
        <v>24</v>
      </c>
      <c r="BV212" s="8">
        <v>24</v>
      </c>
      <c r="BW212" s="8">
        <v>24</v>
      </c>
      <c r="BX212" s="8">
        <v>24</v>
      </c>
      <c r="BY212" s="8">
        <v>24</v>
      </c>
      <c r="BZ212" s="8">
        <v>24</v>
      </c>
      <c r="CA212" s="8">
        <v>999325.4</v>
      </c>
      <c r="CB212" s="8">
        <v>24</v>
      </c>
      <c r="CC212" s="8">
        <v>24</v>
      </c>
      <c r="CD212" s="8">
        <v>24</v>
      </c>
      <c r="CE212" s="8">
        <v>24</v>
      </c>
      <c r="CF212" s="8">
        <v>24</v>
      </c>
      <c r="CG212" s="8">
        <v>25</v>
      </c>
      <c r="CH212" s="8">
        <v>24</v>
      </c>
      <c r="CI212" s="8">
        <v>24</v>
      </c>
      <c r="CJ212" s="8">
        <v>24</v>
      </c>
      <c r="CK212" s="8">
        <v>24</v>
      </c>
      <c r="CL212" s="8">
        <v>26</v>
      </c>
      <c r="CM212" s="8">
        <v>25</v>
      </c>
      <c r="CN212" s="8">
        <v>25</v>
      </c>
      <c r="CO212" s="8">
        <v>24</v>
      </c>
      <c r="CP212" s="8">
        <v>1000004.3</v>
      </c>
      <c r="CQ212" s="8">
        <v>1000000</v>
      </c>
      <c r="CR212" s="8">
        <v>-4.3</v>
      </c>
      <c r="CS212" s="8">
        <v>0</v>
      </c>
    </row>
    <row r="213" spans="1:97" ht="15.75" thickBot="1" x14ac:dyDescent="0.3">
      <c r="A213" s="7" t="s">
        <v>348</v>
      </c>
      <c r="B213" s="8">
        <v>499661.6</v>
      </c>
      <c r="C213" s="8">
        <v>24</v>
      </c>
      <c r="D213" s="8">
        <v>24</v>
      </c>
      <c r="E213" s="8">
        <v>22</v>
      </c>
      <c r="F213" s="8">
        <v>24</v>
      </c>
      <c r="G213" s="8">
        <v>24</v>
      </c>
      <c r="H213" s="8">
        <v>24</v>
      </c>
      <c r="I213" s="8">
        <v>24</v>
      </c>
      <c r="J213" s="8">
        <v>24</v>
      </c>
      <c r="K213" s="8">
        <v>24</v>
      </c>
      <c r="L213" s="8">
        <v>24</v>
      </c>
      <c r="M213" s="8">
        <v>24</v>
      </c>
      <c r="N213" s="8">
        <v>24</v>
      </c>
      <c r="O213" s="8">
        <v>24</v>
      </c>
      <c r="P213" s="8">
        <v>499693.1</v>
      </c>
      <c r="Q213" s="8">
        <v>24</v>
      </c>
      <c r="R213" s="8">
        <v>24</v>
      </c>
      <c r="S213" s="8">
        <v>24</v>
      </c>
      <c r="T213" s="8">
        <v>24</v>
      </c>
      <c r="U213" s="8">
        <v>24</v>
      </c>
      <c r="V213" s="8">
        <v>23</v>
      </c>
      <c r="W213" s="8">
        <v>24</v>
      </c>
      <c r="X213" s="8">
        <v>24</v>
      </c>
      <c r="Y213" s="8">
        <v>24</v>
      </c>
      <c r="Z213" s="8">
        <v>24</v>
      </c>
      <c r="AA213" s="8">
        <v>22</v>
      </c>
      <c r="AB213" s="8">
        <v>23</v>
      </c>
      <c r="AC213" s="8">
        <v>23</v>
      </c>
      <c r="AD213" s="8">
        <v>24</v>
      </c>
      <c r="AE213" s="8">
        <v>999995.7</v>
      </c>
      <c r="AF213" s="8">
        <v>1000000</v>
      </c>
      <c r="AG213" s="8">
        <v>4.3</v>
      </c>
      <c r="AH213" s="8">
        <v>0</v>
      </c>
      <c r="BL213" s="7" t="s">
        <v>348</v>
      </c>
      <c r="BM213" s="8">
        <v>24</v>
      </c>
      <c r="BN213" s="8">
        <v>24</v>
      </c>
      <c r="BO213" s="8">
        <v>24</v>
      </c>
      <c r="BP213" s="8">
        <v>26</v>
      </c>
      <c r="BQ213" s="8">
        <v>24</v>
      </c>
      <c r="BR213" s="8">
        <v>24</v>
      </c>
      <c r="BS213" s="8">
        <v>24</v>
      </c>
      <c r="BT213" s="8">
        <v>24</v>
      </c>
      <c r="BU213" s="8">
        <v>24</v>
      </c>
      <c r="BV213" s="8">
        <v>24</v>
      </c>
      <c r="BW213" s="8">
        <v>24</v>
      </c>
      <c r="BX213" s="8">
        <v>24</v>
      </c>
      <c r="BY213" s="8">
        <v>24</v>
      </c>
      <c r="BZ213" s="8">
        <v>24</v>
      </c>
      <c r="CA213" s="8">
        <v>999325.4</v>
      </c>
      <c r="CB213" s="8">
        <v>24</v>
      </c>
      <c r="CC213" s="8">
        <v>24</v>
      </c>
      <c r="CD213" s="8">
        <v>24</v>
      </c>
      <c r="CE213" s="8">
        <v>24</v>
      </c>
      <c r="CF213" s="8">
        <v>24</v>
      </c>
      <c r="CG213" s="8">
        <v>25</v>
      </c>
      <c r="CH213" s="8">
        <v>24</v>
      </c>
      <c r="CI213" s="8">
        <v>24</v>
      </c>
      <c r="CJ213" s="8">
        <v>24</v>
      </c>
      <c r="CK213" s="8">
        <v>24</v>
      </c>
      <c r="CL213" s="8">
        <v>26</v>
      </c>
      <c r="CM213" s="8">
        <v>25</v>
      </c>
      <c r="CN213" s="8">
        <v>25</v>
      </c>
      <c r="CO213" s="8">
        <v>24</v>
      </c>
      <c r="CP213" s="8">
        <v>1000004.3</v>
      </c>
      <c r="CQ213" s="8">
        <v>1000000</v>
      </c>
      <c r="CR213" s="8">
        <v>-4.3</v>
      </c>
      <c r="CS213" s="8">
        <v>0</v>
      </c>
    </row>
    <row r="214" spans="1:97" ht="15.75" thickBot="1" x14ac:dyDescent="0.3"/>
    <row r="215" spans="1:97" ht="15.75" thickBot="1" x14ac:dyDescent="0.3">
      <c r="A215" s="9" t="s">
        <v>216</v>
      </c>
      <c r="B215" s="10">
        <v>1000062.7</v>
      </c>
      <c r="BL215" s="9" t="s">
        <v>216</v>
      </c>
      <c r="BM215" s="10">
        <v>1000053.4</v>
      </c>
    </row>
    <row r="216" spans="1:97" ht="21.75" thickBot="1" x14ac:dyDescent="0.3">
      <c r="A216" s="9" t="s">
        <v>650</v>
      </c>
      <c r="B216" s="10">
        <v>0</v>
      </c>
      <c r="BL216" s="9" t="s">
        <v>650</v>
      </c>
      <c r="BM216" s="10">
        <v>0</v>
      </c>
    </row>
    <row r="217" spans="1:97" ht="21.75" thickBot="1" x14ac:dyDescent="0.3">
      <c r="A217" s="9" t="s">
        <v>219</v>
      </c>
      <c r="B217" s="10">
        <v>27000000.899999999</v>
      </c>
      <c r="BL217" s="9" t="s">
        <v>219</v>
      </c>
      <c r="BM217" s="10">
        <v>26999999.100000001</v>
      </c>
    </row>
    <row r="218" spans="1:97" ht="21.75" thickBot="1" x14ac:dyDescent="0.3">
      <c r="A218" s="9" t="s">
        <v>220</v>
      </c>
      <c r="B218" s="10">
        <v>27000000</v>
      </c>
      <c r="BL218" s="9" t="s">
        <v>220</v>
      </c>
      <c r="BM218" s="10">
        <v>27000000</v>
      </c>
    </row>
    <row r="219" spans="1:97" ht="32.25" thickBot="1" x14ac:dyDescent="0.3">
      <c r="A219" s="9" t="s">
        <v>221</v>
      </c>
      <c r="B219" s="10">
        <v>0.9</v>
      </c>
      <c r="BL219" s="9" t="s">
        <v>221</v>
      </c>
      <c r="BM219" s="10">
        <v>-0.9</v>
      </c>
    </row>
    <row r="220" spans="1:97" ht="32.25" thickBot="1" x14ac:dyDescent="0.3">
      <c r="A220" s="9" t="s">
        <v>223</v>
      </c>
      <c r="B220" s="10"/>
      <c r="BL220" s="9" t="s">
        <v>223</v>
      </c>
      <c r="BM220" s="10"/>
    </row>
    <row r="221" spans="1:97" ht="32.25" thickBot="1" x14ac:dyDescent="0.3">
      <c r="A221" s="9" t="s">
        <v>224</v>
      </c>
      <c r="B221" s="10"/>
      <c r="BL221" s="9" t="s">
        <v>224</v>
      </c>
      <c r="BM221" s="10"/>
    </row>
    <row r="222" spans="1:97" ht="21.75" thickBot="1" x14ac:dyDescent="0.3">
      <c r="A222" s="9" t="s">
        <v>225</v>
      </c>
      <c r="B222" s="10">
        <v>0</v>
      </c>
      <c r="BL222" s="9" t="s">
        <v>225</v>
      </c>
      <c r="BM222" s="10">
        <v>0</v>
      </c>
    </row>
    <row r="224" spans="1:97" x14ac:dyDescent="0.25">
      <c r="A224" s="11" t="s">
        <v>226</v>
      </c>
      <c r="BL224" s="11" t="s">
        <v>226</v>
      </c>
    </row>
    <row r="226" spans="1:64" x14ac:dyDescent="0.25">
      <c r="A226" s="12" t="s">
        <v>1176</v>
      </c>
      <c r="BL226" s="12" t="s">
        <v>1176</v>
      </c>
    </row>
    <row r="227" spans="1:64" x14ac:dyDescent="0.25">
      <c r="A227" s="12" t="s">
        <v>1177</v>
      </c>
      <c r="BL227" s="12" t="s">
        <v>1184</v>
      </c>
    </row>
  </sheetData>
  <conditionalFormatting sqref="B3:AD2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AD8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62:AJ8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62:AK8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24" r:id="rId1" display="https://miau.my-x.hu/myx-free/coco/test/849386320230128160223.html" xr:uid="{3D86FBE9-0A51-48AE-B113-1FF588E477A1}"/>
    <hyperlink ref="BL224" r:id="rId2" display="https://miau.my-x.hu/myx-free/coco/test/132665020230128160844.html" xr:uid="{E3840799-3E49-4CA2-ACB7-A72E75AD654F}"/>
    <hyperlink ref="A1" location="'Tartalomjegyzék'!A1" display="Vissza" xr:uid="{0BB567F2-7BF4-423E-AF86-51DA705AB480}"/>
  </hyperlinks>
  <pageMargins left="0.7" right="0.7" top="0.75" bottom="0.75" header="0.3" footer="0.3"/>
  <pageSetup paperSize="9" orientation="portrait" horizontalDpi="4294967293" verticalDpi="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2B3B-D1E9-4D83-9475-B9E00D840E1C}">
  <sheetPr codeName="Munka7"/>
  <dimension ref="A1:AC80"/>
  <sheetViews>
    <sheetView zoomScale="60" zoomScaleNormal="60" workbookViewId="0">
      <selection activeCell="Y2" sqref="Y2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2017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-0.02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-0.02</v>
      </c>
    </row>
    <row r="11" spans="1:29" x14ac:dyDescent="0.25">
      <c r="A11" s="2" t="s">
        <v>4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-0.02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-0.02</v>
      </c>
    </row>
    <row r="12" spans="1:29" x14ac:dyDescent="0.25">
      <c r="A12" s="2" t="s">
        <v>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-0.06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-0.06</v>
      </c>
    </row>
    <row r="13" spans="1:29" x14ac:dyDescent="0.25">
      <c r="A13" s="2" t="s">
        <v>6</v>
      </c>
      <c r="B13">
        <v>0</v>
      </c>
      <c r="C13">
        <v>-0.02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0.31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0.28999999999999998</v>
      </c>
    </row>
    <row r="14" spans="1:29" x14ac:dyDescent="0.25">
      <c r="A14" s="2" t="s">
        <v>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-0.02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-0.02</v>
      </c>
    </row>
    <row r="15" spans="1:29" x14ac:dyDescent="0.25">
      <c r="A15" s="2" t="s">
        <v>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-0.76</v>
      </c>
    </row>
    <row r="16" spans="1:29" x14ac:dyDescent="0.25">
      <c r="A16" s="2" t="s">
        <v>9</v>
      </c>
      <c r="B16">
        <v>0</v>
      </c>
      <c r="C16">
        <v>-0.25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-0.02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-0.27</v>
      </c>
    </row>
    <row r="17" spans="1:29" x14ac:dyDescent="0.25">
      <c r="A17" s="2" t="s">
        <v>10</v>
      </c>
      <c r="B17">
        <v>0</v>
      </c>
      <c r="C17">
        <v>0</v>
      </c>
      <c r="D17">
        <v>0</v>
      </c>
      <c r="E17">
        <v>0</v>
      </c>
      <c r="F17">
        <v>0</v>
      </c>
      <c r="G17">
        <v>-1.01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-0.02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-1.03</v>
      </c>
    </row>
    <row r="18" spans="1:29" x14ac:dyDescent="0.25">
      <c r="A18" s="2" t="s">
        <v>11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0.19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0.19</v>
      </c>
    </row>
    <row r="19" spans="1:29" x14ac:dyDescent="0.25">
      <c r="A19" s="2" t="s">
        <v>12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0.16</v>
      </c>
    </row>
    <row r="20" spans="1:29" x14ac:dyDescent="0.25">
      <c r="A20" s="2" t="s">
        <v>13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-0.03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-0.03</v>
      </c>
    </row>
    <row r="21" spans="1:29" x14ac:dyDescent="0.25">
      <c r="A21" s="2" t="s">
        <v>14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0.09</v>
      </c>
    </row>
    <row r="22" spans="1:29" x14ac:dyDescent="0.25">
      <c r="A22" s="2" t="s">
        <v>15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0.43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0.43</v>
      </c>
    </row>
    <row r="23" spans="1:29" x14ac:dyDescent="0.25">
      <c r="A23" s="2" t="s">
        <v>16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-0.02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-0.02</v>
      </c>
    </row>
    <row r="24" spans="1:29" x14ac:dyDescent="0.25">
      <c r="A24" s="2" t="s">
        <v>17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-0.9</v>
      </c>
      <c r="W24">
        <v>0</v>
      </c>
      <c r="X24">
        <v>0</v>
      </c>
      <c r="Y24">
        <v>0</v>
      </c>
      <c r="Z24">
        <v>-0.56999999999999995</v>
      </c>
      <c r="AA24">
        <v>0</v>
      </c>
      <c r="AB24">
        <v>0</v>
      </c>
      <c r="AC24">
        <v>-1.47</v>
      </c>
    </row>
    <row r="25" spans="1:29" x14ac:dyDescent="0.25">
      <c r="A25" s="2" t="s">
        <v>18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</v>
      </c>
    </row>
    <row r="26" spans="1:29" x14ac:dyDescent="0.25">
      <c r="A26" s="2" t="s">
        <v>19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-0.02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-0.02</v>
      </c>
    </row>
    <row r="27" spans="1:29" x14ac:dyDescent="0.25">
      <c r="A27" s="2" t="s">
        <v>20</v>
      </c>
      <c r="B27">
        <v>0</v>
      </c>
      <c r="C27">
        <v>0</v>
      </c>
      <c r="D27">
        <v>0</v>
      </c>
      <c r="E27">
        <v>0</v>
      </c>
      <c r="F27">
        <v>0</v>
      </c>
      <c r="G27">
        <v>0.98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-0.02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0.96</v>
      </c>
    </row>
    <row r="28" spans="1:29" x14ac:dyDescent="0.25">
      <c r="A28" s="2" t="s">
        <v>21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0.22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0.22</v>
      </c>
    </row>
    <row r="29" spans="1:29" x14ac:dyDescent="0.25">
      <c r="A29" s="2" t="s">
        <v>22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-0.76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-0.76</v>
      </c>
    </row>
    <row r="30" spans="1:29" x14ac:dyDescent="0.25">
      <c r="A30" s="2" t="s">
        <v>23</v>
      </c>
      <c r="B30">
        <v>0</v>
      </c>
      <c r="C30">
        <v>0.11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0.26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0.37</v>
      </c>
    </row>
    <row r="31" spans="1:29" x14ac:dyDescent="0.25">
      <c r="A31" s="2" t="s">
        <v>24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-0.02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-0.02</v>
      </c>
    </row>
    <row r="32" spans="1:29" x14ac:dyDescent="0.25">
      <c r="A32" s="2" t="s">
        <v>25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-0.12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-0.12</v>
      </c>
    </row>
    <row r="33" spans="1:29" x14ac:dyDescent="0.25">
      <c r="A33" s="2" t="s">
        <v>26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-0.02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-0.02</v>
      </c>
    </row>
    <row r="34" spans="1:29" x14ac:dyDescent="0.25">
      <c r="A34" s="2" t="s">
        <v>27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-0.02</v>
      </c>
      <c r="W34">
        <v>0</v>
      </c>
      <c r="X34">
        <v>0</v>
      </c>
      <c r="Y34">
        <v>0</v>
      </c>
      <c r="Z34">
        <v>0.56000000000000005</v>
      </c>
      <c r="AA34">
        <v>0</v>
      </c>
      <c r="AB34">
        <v>0</v>
      </c>
      <c r="AC34">
        <v>0.54</v>
      </c>
    </row>
    <row r="35" spans="1:29" x14ac:dyDescent="0.25">
      <c r="A35" s="2" t="s">
        <v>28</v>
      </c>
      <c r="B35">
        <v>0</v>
      </c>
      <c r="C35">
        <v>0.16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0.14000000000000001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0.30000000000000004</v>
      </c>
    </row>
    <row r="36" spans="1:29" x14ac:dyDescent="0.25">
      <c r="A36" s="2" t="s">
        <v>29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0.22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0.22</v>
      </c>
    </row>
    <row r="37" spans="1:29" x14ac:dyDescent="0.25">
      <c r="A37" s="2" t="s">
        <v>30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-0.02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-0.02</v>
      </c>
    </row>
    <row r="38" spans="1:29" x14ac:dyDescent="0.25">
      <c r="A38" s="2" t="s">
        <v>31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-0.02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-0.02</v>
      </c>
    </row>
    <row r="39" spans="1:29" x14ac:dyDescent="0.25">
      <c r="A39" s="2" t="s">
        <v>32</v>
      </c>
      <c r="B39">
        <v>0</v>
      </c>
      <c r="C39">
        <v>-2.7755575615628914E-17</v>
      </c>
      <c r="D39">
        <v>0</v>
      </c>
      <c r="E39">
        <v>0</v>
      </c>
      <c r="F39">
        <v>0</v>
      </c>
      <c r="G39">
        <v>-3.0000000000000027E-2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2.9999999999999864E-2</v>
      </c>
      <c r="W39">
        <v>0</v>
      </c>
      <c r="X39">
        <v>0</v>
      </c>
      <c r="Y39">
        <v>0</v>
      </c>
      <c r="Z39">
        <v>-9.9999999999998979E-3</v>
      </c>
      <c r="AA39">
        <v>0</v>
      </c>
      <c r="AB39">
        <v>0</v>
      </c>
      <c r="AC39">
        <v>-1.0000000000000168E-2</v>
      </c>
    </row>
    <row r="43" spans="1:29" x14ac:dyDescent="0.25">
      <c r="A43" s="1" t="s">
        <v>61</v>
      </c>
      <c r="B43" s="2">
        <v>2017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</sheetData>
  <conditionalFormatting pivot="1" sqref="B10:AC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51:AC7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642A7B4E-8DC4-42CA-8865-D9E0F9F33DB3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4C37A-ACE0-4F1E-8A02-347ABEF95F8B}">
  <sheetPr codeName="Munka20"/>
  <dimension ref="A1:BF177"/>
  <sheetViews>
    <sheetView zoomScale="70" zoomScaleNormal="70" workbookViewId="0">
      <selection activeCell="V26" sqref="V26"/>
    </sheetView>
  </sheetViews>
  <sheetFormatPr defaultRowHeight="15" x14ac:dyDescent="0.25"/>
  <cols>
    <col min="2" max="2" width="13.42578125" customWidth="1"/>
    <col min="5" max="5" width="13.42578125" customWidth="1"/>
    <col min="7" max="7" width="11.140625" customWidth="1"/>
    <col min="8" max="8" width="12.28515625" customWidth="1"/>
    <col min="14" max="14" width="22.140625" bestFit="1" customWidth="1"/>
    <col min="16" max="16" width="4.85546875" bestFit="1" customWidth="1"/>
    <col min="18" max="18" width="9" bestFit="1" customWidth="1"/>
    <col min="37" max="37" width="16" bestFit="1" customWidth="1"/>
    <col min="38" max="38" width="13.85546875" bestFit="1" customWidth="1"/>
    <col min="39" max="39" width="10.85546875" bestFit="1" customWidth="1"/>
    <col min="40" max="40" width="11.42578125" customWidth="1"/>
    <col min="45" max="45" width="22.5703125" bestFit="1" customWidth="1"/>
    <col min="46" max="46" width="14.28515625" bestFit="1" customWidth="1"/>
    <col min="47" max="47" width="4.140625" customWidth="1"/>
    <col min="48" max="48" width="1.7109375" customWidth="1"/>
    <col min="51" max="51" width="22.5703125" bestFit="1" customWidth="1"/>
    <col min="52" max="52" width="14.28515625" bestFit="1" customWidth="1"/>
    <col min="53" max="54" width="3.140625" customWidth="1"/>
    <col min="57" max="57" width="22.5703125" bestFit="1" customWidth="1"/>
    <col min="58" max="58" width="14.28515625" bestFit="1" customWidth="1"/>
  </cols>
  <sheetData>
    <row r="1" spans="1:58" x14ac:dyDescent="0.25">
      <c r="A1" s="11" t="s">
        <v>1326</v>
      </c>
    </row>
    <row r="2" spans="1:58" ht="15.75" x14ac:dyDescent="0.25">
      <c r="I2" s="16" t="s">
        <v>317</v>
      </c>
      <c r="J2" s="16"/>
      <c r="K2" s="16"/>
      <c r="L2" s="16"/>
      <c r="M2" s="16"/>
      <c r="N2" s="16"/>
      <c r="O2" s="16"/>
      <c r="P2" s="16"/>
      <c r="AH2" s="110"/>
      <c r="AI2" s="110"/>
      <c r="AL2" t="s">
        <v>318</v>
      </c>
    </row>
    <row r="3" spans="1:58" ht="15.75" x14ac:dyDescent="0.25">
      <c r="A3" t="str">
        <f>'2015'!A9</f>
        <v>Sorcímkék</v>
      </c>
      <c r="B3" t="str">
        <f>'2017'!C9</f>
        <v>Baleseti sebészet</v>
      </c>
      <c r="C3" t="str">
        <f>'2017'!G9</f>
        <v>Fizioterápia</v>
      </c>
      <c r="D3" t="str">
        <f>'2017'!V9</f>
        <v>Sürgősségi betegellátás, oxyológia</v>
      </c>
      <c r="E3" t="str">
        <f>'2017'!Z9</f>
        <v>Tüdő-gyógyászat</v>
      </c>
      <c r="F3" t="s">
        <v>235</v>
      </c>
      <c r="H3" t="str">
        <f>B3</f>
        <v>Baleseti sebészet</v>
      </c>
      <c r="I3" t="str">
        <f>C3</f>
        <v>Fizioterápia</v>
      </c>
      <c r="J3" t="str">
        <f>D3</f>
        <v>Sürgősségi betegellátás, oxyológia</v>
      </c>
      <c r="K3" t="str">
        <f>E3</f>
        <v>Tüdő-gyógyászat</v>
      </c>
      <c r="L3" t="str">
        <f>F3</f>
        <v>Y0</v>
      </c>
      <c r="M3" s="34" t="str">
        <f>F132</f>
        <v>Becslés</v>
      </c>
      <c r="N3" t="s">
        <v>571</v>
      </c>
      <c r="O3" t="s">
        <v>79</v>
      </c>
      <c r="P3" t="s">
        <v>319</v>
      </c>
      <c r="Q3" s="15" t="s">
        <v>81</v>
      </c>
      <c r="R3" t="s">
        <v>82</v>
      </c>
      <c r="S3" t="s">
        <v>83</v>
      </c>
      <c r="AE3" s="53" t="s">
        <v>57</v>
      </c>
      <c r="AF3" s="53" t="s">
        <v>58</v>
      </c>
      <c r="AG3" s="53" t="s">
        <v>61</v>
      </c>
      <c r="AH3" s="53" t="s">
        <v>320</v>
      </c>
      <c r="AI3" s="53" t="s">
        <v>321</v>
      </c>
      <c r="AJ3" s="34" t="str">
        <f>M3</f>
        <v>Becslés</v>
      </c>
      <c r="AK3" s="53" t="s">
        <v>322</v>
      </c>
      <c r="AL3" s="53" t="s">
        <v>323</v>
      </c>
      <c r="AM3" s="53" t="s">
        <v>324</v>
      </c>
      <c r="AN3" t="str">
        <f>AE3</f>
        <v>Területi egység neve</v>
      </c>
      <c r="AO3" t="str">
        <f>AF3</f>
        <v>Területi egység szintje</v>
      </c>
      <c r="AT3" s="113"/>
      <c r="AU3" s="113"/>
    </row>
    <row r="4" spans="1:58" x14ac:dyDescent="0.25">
      <c r="A4" t="str">
        <f>'2015'!A10</f>
        <v>Alföld és Észak</v>
      </c>
      <c r="B4">
        <f>ABS('2017'!C10)</f>
        <v>0</v>
      </c>
      <c r="C4">
        <f>ABS('2017'!G10)</f>
        <v>0</v>
      </c>
      <c r="D4">
        <f>ABS('2017'!V10)</f>
        <v>0.02</v>
      </c>
      <c r="E4">
        <f>ABS('2017'!Z10)</f>
        <v>0</v>
      </c>
      <c r="F4">
        <v>1000000</v>
      </c>
      <c r="H4">
        <f t="shared" ref="H4:H32" si="0">RANK(B4,B$4:B$32,0)</f>
        <v>5</v>
      </c>
      <c r="I4">
        <f t="shared" ref="I4:I32" si="1">RANK(C4,C$4:C$32,0)</f>
        <v>3</v>
      </c>
      <c r="J4">
        <f t="shared" ref="J4:J32" si="2">RANK(D4,D$4:D$32,0)</f>
        <v>17</v>
      </c>
      <c r="K4">
        <f t="shared" ref="K4:K32" si="3">RANK(E4,E$4:E$32,0)</f>
        <v>3</v>
      </c>
      <c r="L4">
        <f t="shared" ref="L4:L32" si="4">F4</f>
        <v>1000000</v>
      </c>
      <c r="M4" s="34">
        <f t="shared" ref="M4:M32" si="5">F133</f>
        <v>999993.5</v>
      </c>
      <c r="N4" t="str">
        <f t="shared" ref="N4:N32" si="6">A4</f>
        <v>Alföld és Észak</v>
      </c>
      <c r="O4" t="e">
        <f>+IF(H133*U132&lt;=0,1,0)</f>
        <v>#VALUE!</v>
      </c>
      <c r="P4" s="34">
        <f t="shared" ref="P4:P32" si="7">+AVERAGE(H4:K4)</f>
        <v>7</v>
      </c>
      <c r="Q4" s="16">
        <f t="shared" ref="Q4:Q32" si="8">RANK(M4,$M$4:$M$32,0)</f>
        <v>21</v>
      </c>
      <c r="R4" s="16">
        <f t="shared" ref="R4:R32" si="9">RANK(P4,$P$4:$P$32,1)</f>
        <v>21</v>
      </c>
      <c r="S4" s="16">
        <f>R4-Q4</f>
        <v>0</v>
      </c>
      <c r="AE4" s="53" t="s">
        <v>3</v>
      </c>
      <c r="AF4" s="46" t="s">
        <v>63</v>
      </c>
      <c r="AG4" s="53">
        <v>2017</v>
      </c>
      <c r="AH4" s="53">
        <v>3863914</v>
      </c>
      <c r="AI4" s="28">
        <f>$AH$26/AH4</f>
        <v>2.5356571083103816</v>
      </c>
      <c r="AJ4" s="84">
        <f t="shared" ref="AJ4:AJ32" si="10">M4</f>
        <v>999993.5</v>
      </c>
      <c r="AK4" s="34">
        <f>AH4*AJ4</f>
        <v>3863888884559</v>
      </c>
      <c r="AL4" s="34">
        <f>(AK14+AK15+AK11)/(AH15+AH14+AH11)</f>
        <v>999998.00813190977</v>
      </c>
      <c r="AM4" s="34">
        <f>AZ27</f>
        <v>999998.16666666663</v>
      </c>
      <c r="AN4" s="46" t="str">
        <f t="shared" ref="AN4:AN32" si="11">AE4</f>
        <v>Alföld és Észak</v>
      </c>
      <c r="AO4" s="46" t="str">
        <f t="shared" ref="AO4:AO32" si="12">AF4</f>
        <v>nagyrégió</v>
      </c>
      <c r="AS4" s="1" t="s">
        <v>57</v>
      </c>
      <c r="AT4" t="s">
        <v>326</v>
      </c>
      <c r="AY4" s="1" t="s">
        <v>57</v>
      </c>
      <c r="AZ4" t="s">
        <v>326</v>
      </c>
    </row>
    <row r="5" spans="1:58" x14ac:dyDescent="0.25">
      <c r="A5" t="str">
        <f>'2015'!A11</f>
        <v>Bács-Kiskun</v>
      </c>
      <c r="B5">
        <f>ABS('2017'!C11)</f>
        <v>0</v>
      </c>
      <c r="C5">
        <f>ABS('2017'!G11)</f>
        <v>0</v>
      </c>
      <c r="D5">
        <f>ABS('2017'!V11)</f>
        <v>0.02</v>
      </c>
      <c r="E5">
        <f>ABS('2017'!Z11)</f>
        <v>0</v>
      </c>
      <c r="F5">
        <v>1000000</v>
      </c>
      <c r="H5">
        <f t="shared" si="0"/>
        <v>5</v>
      </c>
      <c r="I5">
        <f t="shared" si="1"/>
        <v>3</v>
      </c>
      <c r="J5">
        <f t="shared" si="2"/>
        <v>17</v>
      </c>
      <c r="K5">
        <f t="shared" si="3"/>
        <v>3</v>
      </c>
      <c r="L5">
        <f t="shared" si="4"/>
        <v>1000000</v>
      </c>
      <c r="M5" s="34">
        <f t="shared" si="5"/>
        <v>999993.5</v>
      </c>
      <c r="N5" t="str">
        <f t="shared" si="6"/>
        <v>Bács-Kiskun</v>
      </c>
      <c r="O5" t="e">
        <f t="shared" ref="O5:O32" si="13">+IF(H134*U133&lt;=0,1,0)</f>
        <v>#VALUE!</v>
      </c>
      <c r="P5" s="34">
        <f t="shared" si="7"/>
        <v>7</v>
      </c>
      <c r="Q5" s="16">
        <f t="shared" si="8"/>
        <v>21</v>
      </c>
      <c r="R5" s="16">
        <f t="shared" si="9"/>
        <v>21</v>
      </c>
      <c r="S5" s="16">
        <f t="shared" ref="S5:S32" si="14">R5-Q5</f>
        <v>0</v>
      </c>
      <c r="AE5" s="53" t="s">
        <v>4</v>
      </c>
      <c r="AF5" s="53" t="s">
        <v>327</v>
      </c>
      <c r="AG5" s="53">
        <v>2017</v>
      </c>
      <c r="AH5" s="53">
        <v>508017</v>
      </c>
      <c r="AI5" s="28">
        <f t="shared" ref="AI5:AI32" si="15">$AH$26/AH5</f>
        <v>19.285892007550927</v>
      </c>
      <c r="AJ5" s="85">
        <f t="shared" si="10"/>
        <v>999993.5</v>
      </c>
      <c r="AK5" s="34">
        <f t="shared" ref="AK5:AK32" si="16">AH5*AJ5</f>
        <v>508013697889.5</v>
      </c>
      <c r="AL5" s="34"/>
      <c r="AM5" s="34"/>
      <c r="AN5" s="53" t="str">
        <f t="shared" si="11"/>
        <v>Bács-Kiskun</v>
      </c>
      <c r="AO5" s="53" t="str">
        <f t="shared" si="12"/>
        <v>megye</v>
      </c>
      <c r="AQ5" s="47" t="s">
        <v>15</v>
      </c>
      <c r="AR5" s="48" t="s">
        <v>327</v>
      </c>
      <c r="AS5" t="s">
        <v>15</v>
      </c>
      <c r="AT5" s="34">
        <v>1000005.5</v>
      </c>
      <c r="AW5" s="60" t="s">
        <v>7</v>
      </c>
      <c r="AX5" s="61" t="s">
        <v>327</v>
      </c>
      <c r="AY5" t="s">
        <v>7</v>
      </c>
      <c r="AZ5" s="34">
        <v>999993.5</v>
      </c>
      <c r="BC5" s="53"/>
      <c r="BD5" s="53"/>
    </row>
    <row r="6" spans="1:58" x14ac:dyDescent="0.25">
      <c r="A6" t="str">
        <f>'2015'!A12</f>
        <v>Baranya</v>
      </c>
      <c r="B6">
        <f>ABS('2017'!C12)</f>
        <v>0</v>
      </c>
      <c r="C6">
        <f>ABS('2017'!G12)</f>
        <v>0</v>
      </c>
      <c r="D6">
        <f>ABS('2017'!V12)</f>
        <v>0.06</v>
      </c>
      <c r="E6">
        <f>ABS('2017'!Z12)</f>
        <v>0</v>
      </c>
      <c r="F6">
        <v>1000000</v>
      </c>
      <c r="H6">
        <f t="shared" si="0"/>
        <v>5</v>
      </c>
      <c r="I6">
        <f t="shared" si="1"/>
        <v>3</v>
      </c>
      <c r="J6">
        <f t="shared" si="2"/>
        <v>15</v>
      </c>
      <c r="K6">
        <f t="shared" si="3"/>
        <v>3</v>
      </c>
      <c r="L6">
        <f t="shared" si="4"/>
        <v>1000000</v>
      </c>
      <c r="M6" s="34">
        <f t="shared" si="5"/>
        <v>999995.5</v>
      </c>
      <c r="N6" t="str">
        <f t="shared" si="6"/>
        <v>Baranya</v>
      </c>
      <c r="O6" t="e">
        <f t="shared" si="13"/>
        <v>#VALUE!</v>
      </c>
      <c r="P6" s="34">
        <f t="shared" si="7"/>
        <v>6.5</v>
      </c>
      <c r="Q6" s="16">
        <f t="shared" si="8"/>
        <v>18</v>
      </c>
      <c r="R6" s="16">
        <f t="shared" si="9"/>
        <v>16</v>
      </c>
      <c r="S6" s="16">
        <f t="shared" si="14"/>
        <v>-2</v>
      </c>
      <c r="AE6" s="53" t="s">
        <v>5</v>
      </c>
      <c r="AF6" s="53" t="s">
        <v>327</v>
      </c>
      <c r="AG6" s="53">
        <v>2017</v>
      </c>
      <c r="AH6" s="53">
        <v>365726</v>
      </c>
      <c r="AI6" s="28">
        <f t="shared" si="15"/>
        <v>26.789347763079466</v>
      </c>
      <c r="AJ6" s="85">
        <f t="shared" si="10"/>
        <v>999995.5</v>
      </c>
      <c r="AK6" s="34">
        <f t="shared" si="16"/>
        <v>365724354233</v>
      </c>
      <c r="AL6" s="34"/>
      <c r="AM6" s="34"/>
      <c r="AN6" s="53" t="str">
        <f t="shared" si="11"/>
        <v>Baranya</v>
      </c>
      <c r="AO6" s="53" t="str">
        <f t="shared" si="12"/>
        <v>megye</v>
      </c>
      <c r="AQ6" s="49" t="s">
        <v>20</v>
      </c>
      <c r="AR6" s="50" t="s">
        <v>327</v>
      </c>
      <c r="AS6" t="s">
        <v>20</v>
      </c>
      <c r="AT6" s="34">
        <v>1000002.5</v>
      </c>
      <c r="AW6" s="62" t="s">
        <v>18</v>
      </c>
      <c r="AX6" s="63" t="s">
        <v>327</v>
      </c>
      <c r="AY6" t="s">
        <v>18</v>
      </c>
      <c r="AZ6" s="34">
        <v>1000009.5</v>
      </c>
    </row>
    <row r="7" spans="1:58" x14ac:dyDescent="0.25">
      <c r="A7" t="str">
        <f>'2015'!A13</f>
        <v>Békés</v>
      </c>
      <c r="B7">
        <f>ABS('2017'!C13)</f>
        <v>0.02</v>
      </c>
      <c r="C7">
        <f>ABS('2017'!G13)</f>
        <v>0</v>
      </c>
      <c r="D7">
        <f>ABS('2017'!V13)</f>
        <v>0.31</v>
      </c>
      <c r="E7">
        <f>ABS('2017'!Z13)</f>
        <v>0</v>
      </c>
      <c r="F7">
        <v>1000000</v>
      </c>
      <c r="H7">
        <f t="shared" si="0"/>
        <v>4</v>
      </c>
      <c r="I7">
        <f t="shared" si="1"/>
        <v>3</v>
      </c>
      <c r="J7">
        <f t="shared" si="2"/>
        <v>6</v>
      </c>
      <c r="K7">
        <f t="shared" si="3"/>
        <v>3</v>
      </c>
      <c r="L7">
        <f t="shared" si="4"/>
        <v>1000000</v>
      </c>
      <c r="M7" s="34">
        <f t="shared" si="5"/>
        <v>1000008.5</v>
      </c>
      <c r="N7" s="15" t="str">
        <f t="shared" si="6"/>
        <v>Békés</v>
      </c>
      <c r="O7" t="e">
        <f t="shared" si="13"/>
        <v>#VALUE!</v>
      </c>
      <c r="P7" s="34">
        <f t="shared" si="7"/>
        <v>4</v>
      </c>
      <c r="Q7" s="16">
        <f t="shared" si="8"/>
        <v>3</v>
      </c>
      <c r="R7" s="16">
        <f t="shared" si="9"/>
        <v>5</v>
      </c>
      <c r="S7" s="16">
        <f t="shared" si="14"/>
        <v>2</v>
      </c>
      <c r="AE7" s="53" t="s">
        <v>6</v>
      </c>
      <c r="AF7" s="53" t="s">
        <v>327</v>
      </c>
      <c r="AG7" s="53">
        <v>2017</v>
      </c>
      <c r="AH7" s="53">
        <v>342438</v>
      </c>
      <c r="AI7" s="28">
        <f t="shared" si="15"/>
        <v>28.611196771386354</v>
      </c>
      <c r="AJ7" s="85">
        <f t="shared" si="10"/>
        <v>1000008.5</v>
      </c>
      <c r="AK7" s="34">
        <f t="shared" si="16"/>
        <v>342440910723</v>
      </c>
      <c r="AL7" s="34"/>
      <c r="AM7" s="34"/>
      <c r="AN7" s="53" t="str">
        <f t="shared" si="11"/>
        <v>Békés</v>
      </c>
      <c r="AO7" s="53" t="str">
        <f t="shared" si="12"/>
        <v>megye</v>
      </c>
      <c r="AQ7" s="49" t="s">
        <v>30</v>
      </c>
      <c r="AR7" s="50" t="s">
        <v>327</v>
      </c>
      <c r="AS7" t="s">
        <v>30</v>
      </c>
      <c r="AT7" s="34">
        <v>999993.5</v>
      </c>
      <c r="AW7" s="62" t="s">
        <v>23</v>
      </c>
      <c r="AX7" s="63" t="s">
        <v>327</v>
      </c>
      <c r="AY7" t="s">
        <v>23</v>
      </c>
      <c r="AZ7" s="34">
        <v>1000008.5</v>
      </c>
      <c r="BC7" s="56" t="s">
        <v>328</v>
      </c>
      <c r="BD7" s="57" t="s">
        <v>329</v>
      </c>
      <c r="BE7" s="1" t="s">
        <v>57</v>
      </c>
      <c r="BF7" t="s">
        <v>326</v>
      </c>
    </row>
    <row r="8" spans="1:58" x14ac:dyDescent="0.25">
      <c r="A8" t="str">
        <f>'2015'!A14</f>
        <v>Borsod-Abaúj-Zemplén</v>
      </c>
      <c r="B8">
        <f>ABS('2017'!C14)</f>
        <v>0</v>
      </c>
      <c r="C8">
        <f>ABS('2017'!G14)</f>
        <v>0</v>
      </c>
      <c r="D8">
        <f>ABS('2017'!V14)</f>
        <v>0.02</v>
      </c>
      <c r="E8">
        <f>ABS('2017'!Z14)</f>
        <v>0</v>
      </c>
      <c r="F8">
        <v>1000000</v>
      </c>
      <c r="H8">
        <f t="shared" si="0"/>
        <v>5</v>
      </c>
      <c r="I8">
        <f t="shared" si="1"/>
        <v>3</v>
      </c>
      <c r="J8">
        <f t="shared" si="2"/>
        <v>17</v>
      </c>
      <c r="K8">
        <f t="shared" si="3"/>
        <v>3</v>
      </c>
      <c r="L8">
        <f t="shared" si="4"/>
        <v>1000000</v>
      </c>
      <c r="M8" s="34">
        <f t="shared" si="5"/>
        <v>999993.5</v>
      </c>
      <c r="N8" t="str">
        <f t="shared" si="6"/>
        <v>Borsod-Abaúj-Zemplén</v>
      </c>
      <c r="O8" t="e">
        <f t="shared" si="13"/>
        <v>#VALUE!</v>
      </c>
      <c r="P8" s="34">
        <f t="shared" si="7"/>
        <v>7</v>
      </c>
      <c r="Q8" s="16">
        <f t="shared" si="8"/>
        <v>21</v>
      </c>
      <c r="R8" s="16">
        <f t="shared" si="9"/>
        <v>21</v>
      </c>
      <c r="S8" s="16">
        <f t="shared" si="14"/>
        <v>0</v>
      </c>
      <c r="AE8" s="53" t="s">
        <v>7</v>
      </c>
      <c r="AF8" s="53" t="s">
        <v>327</v>
      </c>
      <c r="AG8" s="53">
        <v>2017</v>
      </c>
      <c r="AH8" s="53">
        <v>654402</v>
      </c>
      <c r="AI8" s="28">
        <f t="shared" si="15"/>
        <v>14.971777286744233</v>
      </c>
      <c r="AJ8" s="85">
        <f t="shared" si="10"/>
        <v>999993.5</v>
      </c>
      <c r="AK8" s="34">
        <f t="shared" si="16"/>
        <v>654397746387</v>
      </c>
      <c r="AL8" s="34"/>
      <c r="AM8" s="34"/>
      <c r="AN8" s="53" t="str">
        <f t="shared" si="11"/>
        <v>Borsod-Abaúj-Zemplén</v>
      </c>
      <c r="AO8" s="53" t="str">
        <f t="shared" si="12"/>
        <v>megye</v>
      </c>
      <c r="AQ8" s="51" t="s">
        <v>21</v>
      </c>
      <c r="AR8" s="52" t="s">
        <v>67</v>
      </c>
      <c r="AS8" t="s">
        <v>21</v>
      </c>
      <c r="AT8" s="34">
        <v>1000000.5</v>
      </c>
      <c r="AW8" s="64" t="s">
        <v>14</v>
      </c>
      <c r="AX8" s="65" t="s">
        <v>67</v>
      </c>
      <c r="AY8" t="s">
        <v>14</v>
      </c>
      <c r="AZ8" s="34">
        <v>1000003.8333333334</v>
      </c>
      <c r="BC8" s="58" t="s">
        <v>22</v>
      </c>
      <c r="BD8" s="59" t="s">
        <v>63</v>
      </c>
      <c r="BE8" t="s">
        <v>8</v>
      </c>
      <c r="BF8" s="34">
        <v>1000007.5</v>
      </c>
    </row>
    <row r="9" spans="1:58" x14ac:dyDescent="0.25">
      <c r="A9" t="str">
        <f>'2015'!A15</f>
        <v>Budapest + Pest</v>
      </c>
      <c r="B9">
        <f>ABS('2017'!C15)</f>
        <v>0</v>
      </c>
      <c r="C9">
        <f>ABS('2017'!G15)</f>
        <v>0</v>
      </c>
      <c r="D9">
        <f>ABS('2017'!V15)</f>
        <v>0.76</v>
      </c>
      <c r="E9">
        <f>ABS('2017'!Z15)</f>
        <v>0</v>
      </c>
      <c r="F9">
        <v>1000000</v>
      </c>
      <c r="H9">
        <f t="shared" si="0"/>
        <v>5</v>
      </c>
      <c r="I9">
        <f t="shared" si="1"/>
        <v>3</v>
      </c>
      <c r="J9">
        <f t="shared" si="2"/>
        <v>3</v>
      </c>
      <c r="K9">
        <f t="shared" si="3"/>
        <v>3</v>
      </c>
      <c r="L9">
        <f t="shared" si="4"/>
        <v>1000000</v>
      </c>
      <c r="M9" s="34">
        <f t="shared" si="5"/>
        <v>1000007.5</v>
      </c>
      <c r="N9" s="33" t="str">
        <f t="shared" si="6"/>
        <v>Budapest + Pest</v>
      </c>
      <c r="O9" t="e">
        <f t="shared" si="13"/>
        <v>#VALUE!</v>
      </c>
      <c r="P9" s="34">
        <f t="shared" si="7"/>
        <v>3.5</v>
      </c>
      <c r="Q9" s="16">
        <f t="shared" si="8"/>
        <v>5</v>
      </c>
      <c r="R9" s="16">
        <f t="shared" si="9"/>
        <v>3</v>
      </c>
      <c r="S9" s="16">
        <f t="shared" si="14"/>
        <v>-2</v>
      </c>
      <c r="AE9" s="53" t="s">
        <v>8</v>
      </c>
      <c r="AF9" s="55" t="s">
        <v>65</v>
      </c>
      <c r="AG9" s="53">
        <v>2017</v>
      </c>
      <c r="AH9" s="53">
        <v>3000076</v>
      </c>
      <c r="AI9" s="28">
        <f t="shared" si="15"/>
        <v>3.2657709338030103</v>
      </c>
      <c r="AJ9" s="86">
        <f t="shared" si="10"/>
        <v>1000007.5</v>
      </c>
      <c r="AK9" s="34">
        <f t="shared" si="16"/>
        <v>3000098500570</v>
      </c>
      <c r="AL9" s="34">
        <f>AK9/AH9</f>
        <v>1000007.5</v>
      </c>
      <c r="AM9" s="34">
        <f>BF8</f>
        <v>1000007.5</v>
      </c>
      <c r="AN9" s="55" t="str">
        <f t="shared" si="11"/>
        <v>Budapest + Pest</v>
      </c>
      <c r="AO9" s="55" t="str">
        <f t="shared" si="12"/>
        <v>főváros, régió + megye, régió</v>
      </c>
      <c r="BE9" t="s">
        <v>22</v>
      </c>
      <c r="BF9" s="34">
        <v>1000007.5</v>
      </c>
    </row>
    <row r="10" spans="1:58" x14ac:dyDescent="0.25">
      <c r="A10" t="str">
        <f>'2015'!A16</f>
        <v>Csongrád-Csanád</v>
      </c>
      <c r="B10">
        <f>ABS('2017'!C16)</f>
        <v>0.25</v>
      </c>
      <c r="C10">
        <f>ABS('2017'!G16)</f>
        <v>0</v>
      </c>
      <c r="D10">
        <f>ABS('2017'!V16)</f>
        <v>0.02</v>
      </c>
      <c r="E10">
        <f>ABS('2017'!Z16)</f>
        <v>0</v>
      </c>
      <c r="F10">
        <v>1000000</v>
      </c>
      <c r="H10">
        <f t="shared" si="0"/>
        <v>1</v>
      </c>
      <c r="I10">
        <f t="shared" si="1"/>
        <v>3</v>
      </c>
      <c r="J10">
        <f t="shared" si="2"/>
        <v>17</v>
      </c>
      <c r="K10">
        <f t="shared" si="3"/>
        <v>3</v>
      </c>
      <c r="L10">
        <f t="shared" si="4"/>
        <v>1000000</v>
      </c>
      <c r="M10" s="34">
        <f t="shared" si="5"/>
        <v>1000004.5</v>
      </c>
      <c r="N10" t="str">
        <f t="shared" si="6"/>
        <v>Csongrád-Csanád</v>
      </c>
      <c r="O10" t="e">
        <f t="shared" si="13"/>
        <v>#VALUE!</v>
      </c>
      <c r="P10" s="34">
        <f t="shared" si="7"/>
        <v>6</v>
      </c>
      <c r="Q10" s="16">
        <f t="shared" si="8"/>
        <v>9</v>
      </c>
      <c r="R10" s="16">
        <f t="shared" si="9"/>
        <v>13</v>
      </c>
      <c r="S10" s="16">
        <f t="shared" si="14"/>
        <v>4</v>
      </c>
      <c r="AE10" s="53" t="s">
        <v>9</v>
      </c>
      <c r="AF10" s="53" t="s">
        <v>327</v>
      </c>
      <c r="AG10" s="53">
        <v>2017</v>
      </c>
      <c r="AH10" s="53">
        <v>401469</v>
      </c>
      <c r="AI10" s="28">
        <f t="shared" si="15"/>
        <v>24.404277789816899</v>
      </c>
      <c r="AJ10" s="85">
        <f t="shared" si="10"/>
        <v>1000004.5</v>
      </c>
      <c r="AK10" s="34">
        <f t="shared" si="16"/>
        <v>401470806610.5</v>
      </c>
      <c r="AL10" s="34"/>
      <c r="AM10" s="34"/>
      <c r="AN10" s="53" t="str">
        <f t="shared" si="11"/>
        <v>Csongrád-Csanád</v>
      </c>
      <c r="AO10" s="53" t="str">
        <f t="shared" si="12"/>
        <v>megye</v>
      </c>
      <c r="AS10" s="1" t="s">
        <v>57</v>
      </c>
      <c r="AT10" t="s">
        <v>326</v>
      </c>
      <c r="AY10" s="1" t="s">
        <v>57</v>
      </c>
      <c r="AZ10" t="s">
        <v>326</v>
      </c>
    </row>
    <row r="11" spans="1:58" x14ac:dyDescent="0.25">
      <c r="A11" t="str">
        <f>'2015'!A17</f>
        <v>Dél-Alföld</v>
      </c>
      <c r="B11">
        <f>ABS('2017'!C17)</f>
        <v>0</v>
      </c>
      <c r="C11">
        <f>ABS('2017'!G17)</f>
        <v>1.01</v>
      </c>
      <c r="D11">
        <f>ABS('2017'!V17)</f>
        <v>0.02</v>
      </c>
      <c r="E11">
        <f>ABS('2017'!Z17)</f>
        <v>0</v>
      </c>
      <c r="F11">
        <v>1000000</v>
      </c>
      <c r="H11">
        <f t="shared" si="0"/>
        <v>5</v>
      </c>
      <c r="I11">
        <f t="shared" si="1"/>
        <v>1</v>
      </c>
      <c r="J11">
        <f t="shared" si="2"/>
        <v>17</v>
      </c>
      <c r="K11">
        <f t="shared" si="3"/>
        <v>3</v>
      </c>
      <c r="L11">
        <f t="shared" si="4"/>
        <v>1000000</v>
      </c>
      <c r="M11" s="34">
        <f t="shared" si="5"/>
        <v>1000003.5</v>
      </c>
      <c r="N11" t="str">
        <f t="shared" si="6"/>
        <v>Dél-Alföld</v>
      </c>
      <c r="O11" t="e">
        <f t="shared" si="13"/>
        <v>#VALUE!</v>
      </c>
      <c r="P11" s="34">
        <f t="shared" si="7"/>
        <v>6.5</v>
      </c>
      <c r="Q11" s="16">
        <f t="shared" si="8"/>
        <v>10</v>
      </c>
      <c r="R11" s="16">
        <f t="shared" si="9"/>
        <v>16</v>
      </c>
      <c r="S11" s="16">
        <f t="shared" si="14"/>
        <v>6</v>
      </c>
      <c r="AE11" s="53" t="s">
        <v>10</v>
      </c>
      <c r="AF11" s="54" t="s">
        <v>67</v>
      </c>
      <c r="AG11" s="53">
        <v>2017</v>
      </c>
      <c r="AH11" s="53">
        <v>1251924</v>
      </c>
      <c r="AI11" s="28">
        <f t="shared" si="15"/>
        <v>7.8260030161575305</v>
      </c>
      <c r="AJ11" s="87">
        <f t="shared" si="10"/>
        <v>1000003.5</v>
      </c>
      <c r="AK11" s="34">
        <f t="shared" si="16"/>
        <v>1251928381734</v>
      </c>
      <c r="AL11" s="34">
        <f>(AK5+AK7+AK10)/(AH5+AH7+AH10)</f>
        <v>1000001.1304384292</v>
      </c>
      <c r="AM11" s="34">
        <f>AZ21</f>
        <v>1000002.1666666666</v>
      </c>
      <c r="AN11" s="54" t="str">
        <f t="shared" si="11"/>
        <v>Dél-Alföld</v>
      </c>
      <c r="AO11" s="54" t="str">
        <f t="shared" si="12"/>
        <v>régió</v>
      </c>
      <c r="AQ11" s="60" t="s">
        <v>16</v>
      </c>
      <c r="AR11" s="61" t="s">
        <v>327</v>
      </c>
      <c r="AS11" t="s">
        <v>16</v>
      </c>
      <c r="AT11" s="34">
        <v>999993.5</v>
      </c>
      <c r="AW11" s="60" t="s">
        <v>17</v>
      </c>
      <c r="AX11" s="61" t="s">
        <v>327</v>
      </c>
      <c r="AY11" t="s">
        <v>17</v>
      </c>
      <c r="AZ11" s="34">
        <v>1000011.5</v>
      </c>
    </row>
    <row r="12" spans="1:58" x14ac:dyDescent="0.25">
      <c r="A12" t="str">
        <f>'2015'!A18</f>
        <v>Dél-Dunántúl</v>
      </c>
      <c r="B12">
        <f>ABS('2017'!C18)</f>
        <v>0</v>
      </c>
      <c r="C12">
        <f>ABS('2017'!G18)</f>
        <v>0</v>
      </c>
      <c r="D12">
        <f>ABS('2017'!V18)</f>
        <v>0.19</v>
      </c>
      <c r="E12">
        <f>ABS('2017'!Z18)</f>
        <v>0</v>
      </c>
      <c r="F12">
        <v>1000000</v>
      </c>
      <c r="H12">
        <f t="shared" si="0"/>
        <v>5</v>
      </c>
      <c r="I12">
        <f t="shared" si="1"/>
        <v>3</v>
      </c>
      <c r="J12">
        <f t="shared" si="2"/>
        <v>10</v>
      </c>
      <c r="K12">
        <f t="shared" si="3"/>
        <v>3</v>
      </c>
      <c r="L12">
        <f t="shared" si="4"/>
        <v>1000000</v>
      </c>
      <c r="M12" s="34">
        <f t="shared" si="5"/>
        <v>1000000.5</v>
      </c>
      <c r="N12" t="str">
        <f t="shared" si="6"/>
        <v>Dél-Dunántúl</v>
      </c>
      <c r="O12" t="e">
        <f t="shared" si="13"/>
        <v>#VALUE!</v>
      </c>
      <c r="P12" s="34">
        <f t="shared" si="7"/>
        <v>5.25</v>
      </c>
      <c r="Q12" s="16">
        <f t="shared" si="8"/>
        <v>14</v>
      </c>
      <c r="R12" s="16">
        <f t="shared" si="9"/>
        <v>11</v>
      </c>
      <c r="S12" s="16">
        <f t="shared" si="14"/>
        <v>-3</v>
      </c>
      <c r="AE12" s="53" t="s">
        <v>11</v>
      </c>
      <c r="AF12" s="54" t="s">
        <v>67</v>
      </c>
      <c r="AG12" s="53">
        <v>2017</v>
      </c>
      <c r="AH12" s="53">
        <v>894223</v>
      </c>
      <c r="AI12" s="28">
        <f t="shared" si="15"/>
        <v>10.956507493097359</v>
      </c>
      <c r="AJ12" s="87">
        <f t="shared" si="10"/>
        <v>1000000.5</v>
      </c>
      <c r="AK12" s="34">
        <f t="shared" si="16"/>
        <v>894223447111.5</v>
      </c>
      <c r="AL12" s="34">
        <f>(AK6+AK27+AK29)/(AH6+AH27+AH29)</f>
        <v>999997.54243572347</v>
      </c>
      <c r="AM12" s="34">
        <f>AT20</f>
        <v>999998.5</v>
      </c>
      <c r="AN12" s="54" t="str">
        <f t="shared" si="11"/>
        <v>Dél-Dunántúl</v>
      </c>
      <c r="AO12" s="54" t="str">
        <f t="shared" si="12"/>
        <v>régió</v>
      </c>
      <c r="AQ12" s="62" t="s">
        <v>29</v>
      </c>
      <c r="AR12" s="63" t="s">
        <v>327</v>
      </c>
      <c r="AS12" t="s">
        <v>29</v>
      </c>
      <c r="AT12" s="34">
        <v>1000002.5</v>
      </c>
      <c r="AW12" s="62" t="s">
        <v>19</v>
      </c>
      <c r="AX12" s="63" t="s">
        <v>327</v>
      </c>
      <c r="AY12" t="s">
        <v>19</v>
      </c>
      <c r="AZ12" s="34">
        <v>999993.5</v>
      </c>
    </row>
    <row r="13" spans="1:58" x14ac:dyDescent="0.25">
      <c r="A13" t="str">
        <f>'2015'!A19</f>
        <v>Dunántúl</v>
      </c>
      <c r="B13">
        <f>ABS('2017'!C19)</f>
        <v>0</v>
      </c>
      <c r="C13">
        <f>ABS('2017'!G19)</f>
        <v>0</v>
      </c>
      <c r="D13">
        <f>ABS('2017'!V19)</f>
        <v>0.16</v>
      </c>
      <c r="E13">
        <f>ABS('2017'!Z19)</f>
        <v>0</v>
      </c>
      <c r="F13">
        <v>1000000</v>
      </c>
      <c r="H13">
        <f t="shared" si="0"/>
        <v>5</v>
      </c>
      <c r="I13">
        <f t="shared" si="1"/>
        <v>3</v>
      </c>
      <c r="J13">
        <f t="shared" si="2"/>
        <v>11</v>
      </c>
      <c r="K13">
        <f t="shared" si="3"/>
        <v>3</v>
      </c>
      <c r="L13">
        <f t="shared" si="4"/>
        <v>1000000</v>
      </c>
      <c r="M13" s="34">
        <f t="shared" si="5"/>
        <v>999999.5</v>
      </c>
      <c r="N13" t="str">
        <f t="shared" si="6"/>
        <v>Dunántúl</v>
      </c>
      <c r="O13" t="e">
        <f t="shared" si="13"/>
        <v>#VALUE!</v>
      </c>
      <c r="P13" s="34">
        <f t="shared" si="7"/>
        <v>5.5</v>
      </c>
      <c r="Q13" s="16">
        <f t="shared" si="8"/>
        <v>15</v>
      </c>
      <c r="R13" s="16">
        <f t="shared" si="9"/>
        <v>12</v>
      </c>
      <c r="S13" s="16">
        <f t="shared" si="14"/>
        <v>-3</v>
      </c>
      <c r="AE13" s="53" t="s">
        <v>12</v>
      </c>
      <c r="AF13" s="46" t="s">
        <v>63</v>
      </c>
      <c r="AG13" s="53">
        <v>2017</v>
      </c>
      <c r="AH13" s="53">
        <v>2933571</v>
      </c>
      <c r="AI13" s="28">
        <f t="shared" si="15"/>
        <v>3.3398070133635764</v>
      </c>
      <c r="AJ13" s="84">
        <f t="shared" si="10"/>
        <v>999999.5</v>
      </c>
      <c r="AK13" s="34">
        <f t="shared" si="16"/>
        <v>2933569533214.5</v>
      </c>
      <c r="AL13" s="34">
        <f>(AK22+AK25+AK12)/(AH12+AH22+AH25)</f>
        <v>999998.87380346342</v>
      </c>
      <c r="AM13" s="34">
        <f>AT27</f>
        <v>999998.83333333337</v>
      </c>
      <c r="AN13" s="46" t="str">
        <f t="shared" si="11"/>
        <v>Dunántúl</v>
      </c>
      <c r="AO13" s="46" t="str">
        <f t="shared" si="12"/>
        <v>nagyrégió</v>
      </c>
      <c r="AQ13" s="62" t="s">
        <v>31</v>
      </c>
      <c r="AR13" s="63" t="s">
        <v>327</v>
      </c>
      <c r="AS13" t="s">
        <v>31</v>
      </c>
      <c r="AT13" s="34">
        <v>999993.5</v>
      </c>
      <c r="AW13" s="62" t="s">
        <v>27</v>
      </c>
      <c r="AX13" s="63" t="s">
        <v>327</v>
      </c>
      <c r="AY13" t="s">
        <v>27</v>
      </c>
      <c r="AZ13" s="34">
        <v>999994.5</v>
      </c>
    </row>
    <row r="14" spans="1:58" x14ac:dyDescent="0.25">
      <c r="A14" t="str">
        <f>'2015'!A20</f>
        <v>Észak-Alföld</v>
      </c>
      <c r="B14">
        <f>ABS('2017'!C20)</f>
        <v>0</v>
      </c>
      <c r="C14">
        <f>ABS('2017'!G20)</f>
        <v>0</v>
      </c>
      <c r="D14">
        <f>ABS('2017'!V20)</f>
        <v>0.03</v>
      </c>
      <c r="E14">
        <f>ABS('2017'!Z20)</f>
        <v>0</v>
      </c>
      <c r="F14">
        <v>1000000</v>
      </c>
      <c r="H14">
        <f t="shared" si="0"/>
        <v>5</v>
      </c>
      <c r="I14">
        <f t="shared" si="1"/>
        <v>3</v>
      </c>
      <c r="J14">
        <f t="shared" si="2"/>
        <v>16</v>
      </c>
      <c r="K14">
        <f t="shared" si="3"/>
        <v>3</v>
      </c>
      <c r="L14">
        <f t="shared" si="4"/>
        <v>1000000</v>
      </c>
      <c r="M14" s="34">
        <f t="shared" si="5"/>
        <v>999994.5</v>
      </c>
      <c r="N14" t="str">
        <f t="shared" si="6"/>
        <v>Észak-Alföld</v>
      </c>
      <c r="O14" t="e">
        <f t="shared" si="13"/>
        <v>#VALUE!</v>
      </c>
      <c r="P14" s="34">
        <f t="shared" si="7"/>
        <v>6.75</v>
      </c>
      <c r="Q14" s="16">
        <f t="shared" si="8"/>
        <v>19</v>
      </c>
      <c r="R14" s="16">
        <f t="shared" si="9"/>
        <v>18</v>
      </c>
      <c r="S14" s="16">
        <f t="shared" si="14"/>
        <v>-1</v>
      </c>
      <c r="AE14" s="53" t="s">
        <v>13</v>
      </c>
      <c r="AF14" s="54" t="s">
        <v>67</v>
      </c>
      <c r="AG14" s="53">
        <v>2017</v>
      </c>
      <c r="AH14" s="53">
        <v>1468088</v>
      </c>
      <c r="AI14" s="28">
        <f t="shared" si="15"/>
        <v>6.6736878170790854</v>
      </c>
      <c r="AJ14" s="87">
        <f t="shared" si="10"/>
        <v>999994.5</v>
      </c>
      <c r="AK14" s="34">
        <f t="shared" si="16"/>
        <v>1468079925516</v>
      </c>
      <c r="AL14" s="34">
        <f>(AK28+AK20+AK18)/(AH18+AH20+AH28)</f>
        <v>1000000.4105121763</v>
      </c>
      <c r="AM14" s="34">
        <f>AZ14</f>
        <v>999999.83333333337</v>
      </c>
      <c r="AN14" s="54" t="str">
        <f t="shared" si="11"/>
        <v>Észak-Alföld</v>
      </c>
      <c r="AO14" s="54" t="str">
        <f t="shared" si="12"/>
        <v>régió</v>
      </c>
      <c r="AQ14" s="64" t="s">
        <v>24</v>
      </c>
      <c r="AR14" s="65" t="s">
        <v>67</v>
      </c>
      <c r="AS14" t="s">
        <v>24</v>
      </c>
      <c r="AT14" s="34">
        <v>999996.5</v>
      </c>
      <c r="AW14" s="64" t="s">
        <v>13</v>
      </c>
      <c r="AX14" s="65" t="s">
        <v>67</v>
      </c>
      <c r="AY14" t="s">
        <v>13</v>
      </c>
      <c r="AZ14" s="34">
        <v>999999.83333333337</v>
      </c>
      <c r="BC14" s="58" t="s">
        <v>25</v>
      </c>
      <c r="BD14" s="59" t="s">
        <v>62</v>
      </c>
      <c r="BE14" s="1" t="s">
        <v>57</v>
      </c>
      <c r="BF14" t="s">
        <v>326</v>
      </c>
    </row>
    <row r="15" spans="1:58" x14ac:dyDescent="0.25">
      <c r="A15" t="str">
        <f>'2015'!A21</f>
        <v>Észak-Magyarország</v>
      </c>
      <c r="B15">
        <f>ABS('2017'!C21)</f>
        <v>0</v>
      </c>
      <c r="C15">
        <f>ABS('2017'!G21)</f>
        <v>0</v>
      </c>
      <c r="D15">
        <f>ABS('2017'!V21)</f>
        <v>0.09</v>
      </c>
      <c r="E15">
        <f>ABS('2017'!Z21)</f>
        <v>0</v>
      </c>
      <c r="F15">
        <v>1000000</v>
      </c>
      <c r="H15">
        <f t="shared" si="0"/>
        <v>5</v>
      </c>
      <c r="I15">
        <f t="shared" si="1"/>
        <v>3</v>
      </c>
      <c r="J15">
        <f t="shared" si="2"/>
        <v>14</v>
      </c>
      <c r="K15">
        <f t="shared" si="3"/>
        <v>3</v>
      </c>
      <c r="L15">
        <f t="shared" si="4"/>
        <v>1000000</v>
      </c>
      <c r="M15" s="34">
        <f t="shared" si="5"/>
        <v>999996.5</v>
      </c>
      <c r="N15" t="str">
        <f t="shared" si="6"/>
        <v>Észak-Magyarország</v>
      </c>
      <c r="O15" t="e">
        <f t="shared" si="13"/>
        <v>#VALUE!</v>
      </c>
      <c r="P15" s="34">
        <f t="shared" si="7"/>
        <v>6.25</v>
      </c>
      <c r="Q15" s="16">
        <f t="shared" si="8"/>
        <v>17</v>
      </c>
      <c r="R15" s="16">
        <f t="shared" si="9"/>
        <v>15</v>
      </c>
      <c r="S15" s="16">
        <f t="shared" si="14"/>
        <v>-2</v>
      </c>
      <c r="AE15" s="53" t="s">
        <v>14</v>
      </c>
      <c r="AF15" s="54" t="s">
        <v>67</v>
      </c>
      <c r="AG15" s="53">
        <v>2017</v>
      </c>
      <c r="AH15" s="53">
        <v>1143902</v>
      </c>
      <c r="AI15" s="28">
        <f t="shared" si="15"/>
        <v>8.5650352914847598</v>
      </c>
      <c r="AJ15" s="87">
        <f t="shared" si="10"/>
        <v>999996.5</v>
      </c>
      <c r="AK15" s="34">
        <f t="shared" si="16"/>
        <v>1143897996343</v>
      </c>
      <c r="AL15" s="34">
        <f>(AK24+AK19+AK8)/(AH8+AH19+AH24)</f>
        <v>1000000.1783929043</v>
      </c>
      <c r="AM15" s="34">
        <f>AZ8</f>
        <v>1000003.8333333334</v>
      </c>
      <c r="AN15" s="54" t="str">
        <f t="shared" si="11"/>
        <v>Észak-Magyarország</v>
      </c>
      <c r="AO15" s="54" t="str">
        <f t="shared" si="12"/>
        <v>régió</v>
      </c>
      <c r="BE15" t="s">
        <v>3</v>
      </c>
      <c r="BF15" s="34">
        <v>999993.5</v>
      </c>
    </row>
    <row r="16" spans="1:58" x14ac:dyDescent="0.25">
      <c r="A16" t="str">
        <f>'2015'!A22</f>
        <v>Fejér</v>
      </c>
      <c r="B16">
        <f>ABS('2017'!C22)</f>
        <v>0</v>
      </c>
      <c r="C16">
        <f>ABS('2017'!G22)</f>
        <v>0</v>
      </c>
      <c r="D16">
        <f>ABS('2017'!V22)</f>
        <v>0.43</v>
      </c>
      <c r="E16">
        <f>ABS('2017'!Z22)</f>
        <v>0</v>
      </c>
      <c r="F16">
        <v>1000000</v>
      </c>
      <c r="H16">
        <f t="shared" si="0"/>
        <v>5</v>
      </c>
      <c r="I16">
        <f t="shared" si="1"/>
        <v>3</v>
      </c>
      <c r="J16">
        <f t="shared" si="2"/>
        <v>5</v>
      </c>
      <c r="K16">
        <f t="shared" si="3"/>
        <v>3</v>
      </c>
      <c r="L16">
        <f t="shared" si="4"/>
        <v>1000000</v>
      </c>
      <c r="M16" s="34">
        <f t="shared" si="5"/>
        <v>1000005.5</v>
      </c>
      <c r="N16" t="str">
        <f t="shared" si="6"/>
        <v>Fejér</v>
      </c>
      <c r="O16" t="e">
        <f t="shared" si="13"/>
        <v>#VALUE!</v>
      </c>
      <c r="P16" s="34">
        <f t="shared" si="7"/>
        <v>4</v>
      </c>
      <c r="Q16" s="16">
        <f t="shared" si="8"/>
        <v>8</v>
      </c>
      <c r="R16" s="16">
        <f t="shared" si="9"/>
        <v>5</v>
      </c>
      <c r="S16" s="16">
        <f t="shared" si="14"/>
        <v>-3</v>
      </c>
      <c r="AE16" s="53" t="s">
        <v>15</v>
      </c>
      <c r="AF16" s="53" t="s">
        <v>327</v>
      </c>
      <c r="AG16" s="53">
        <v>2017</v>
      </c>
      <c r="AH16" s="53">
        <v>416215</v>
      </c>
      <c r="AI16" s="28">
        <f t="shared" si="15"/>
        <v>23.539663395120311</v>
      </c>
      <c r="AJ16" s="85">
        <f t="shared" si="10"/>
        <v>1000005.5</v>
      </c>
      <c r="AK16" s="34">
        <f t="shared" si="16"/>
        <v>416217289182.5</v>
      </c>
      <c r="AL16" s="34"/>
      <c r="AM16" s="34"/>
      <c r="AN16" s="53" t="str">
        <f t="shared" si="11"/>
        <v>Fejér</v>
      </c>
      <c r="AO16" s="53" t="str">
        <f t="shared" si="12"/>
        <v>megye</v>
      </c>
      <c r="AS16" s="1" t="s">
        <v>57</v>
      </c>
      <c r="AT16" t="s">
        <v>326</v>
      </c>
      <c r="BE16" t="s">
        <v>12</v>
      </c>
      <c r="BF16" s="34">
        <v>999999.5</v>
      </c>
    </row>
    <row r="17" spans="1:58" x14ac:dyDescent="0.25">
      <c r="A17" t="str">
        <f>'2015'!A23</f>
        <v>Győr-Moson-Sopron</v>
      </c>
      <c r="B17">
        <f>ABS('2017'!C23)</f>
        <v>0</v>
      </c>
      <c r="C17">
        <f>ABS('2017'!G23)</f>
        <v>0</v>
      </c>
      <c r="D17">
        <f>ABS('2017'!V23)</f>
        <v>0.02</v>
      </c>
      <c r="E17">
        <f>ABS('2017'!Z23)</f>
        <v>0</v>
      </c>
      <c r="F17">
        <v>1000000</v>
      </c>
      <c r="H17">
        <f t="shared" si="0"/>
        <v>5</v>
      </c>
      <c r="I17">
        <f t="shared" si="1"/>
        <v>3</v>
      </c>
      <c r="J17">
        <f t="shared" si="2"/>
        <v>17</v>
      </c>
      <c r="K17">
        <f t="shared" si="3"/>
        <v>3</v>
      </c>
      <c r="L17">
        <f t="shared" si="4"/>
        <v>1000000</v>
      </c>
      <c r="M17" s="34">
        <f t="shared" si="5"/>
        <v>999993.5</v>
      </c>
      <c r="N17" t="str">
        <f t="shared" si="6"/>
        <v>Győr-Moson-Sopron</v>
      </c>
      <c r="O17" t="e">
        <f t="shared" si="13"/>
        <v>#VALUE!</v>
      </c>
      <c r="P17" s="34">
        <f t="shared" si="7"/>
        <v>7</v>
      </c>
      <c r="Q17" s="16">
        <f t="shared" si="8"/>
        <v>21</v>
      </c>
      <c r="R17" s="16">
        <f t="shared" si="9"/>
        <v>21</v>
      </c>
      <c r="S17" s="16">
        <f t="shared" si="14"/>
        <v>0</v>
      </c>
      <c r="AE17" s="53" t="s">
        <v>16</v>
      </c>
      <c r="AF17" s="53" t="s">
        <v>327</v>
      </c>
      <c r="AG17" s="53">
        <v>2017</v>
      </c>
      <c r="AH17" s="53">
        <v>457344</v>
      </c>
      <c r="AI17" s="28">
        <f t="shared" si="15"/>
        <v>21.422738682479707</v>
      </c>
      <c r="AJ17" s="85">
        <f t="shared" si="10"/>
        <v>999993.5</v>
      </c>
      <c r="AK17" s="34">
        <f t="shared" si="16"/>
        <v>457341027264</v>
      </c>
      <c r="AL17" s="34"/>
      <c r="AM17" s="34"/>
      <c r="AN17" s="53" t="str">
        <f t="shared" si="11"/>
        <v>Győr-Moson-Sopron</v>
      </c>
      <c r="AO17" s="53" t="str">
        <f t="shared" si="12"/>
        <v>megye</v>
      </c>
      <c r="AQ17" s="60" t="s">
        <v>5</v>
      </c>
      <c r="AR17" s="61" t="s">
        <v>327</v>
      </c>
      <c r="AS17" t="s">
        <v>5</v>
      </c>
      <c r="AT17" s="34">
        <v>999995.5</v>
      </c>
      <c r="AY17" s="1" t="s">
        <v>57</v>
      </c>
      <c r="AZ17" t="s">
        <v>326</v>
      </c>
      <c r="BE17" t="s">
        <v>22</v>
      </c>
      <c r="BF17" s="34">
        <v>1000007.5</v>
      </c>
    </row>
    <row r="18" spans="1:58" x14ac:dyDescent="0.25">
      <c r="A18" t="str">
        <f>'2015'!A24</f>
        <v>Hajdú-Bihar</v>
      </c>
      <c r="B18">
        <f>ABS('2017'!C24)</f>
        <v>0</v>
      </c>
      <c r="C18">
        <f>ABS('2017'!G24)</f>
        <v>0</v>
      </c>
      <c r="D18">
        <f>ABS('2017'!V24)</f>
        <v>0.9</v>
      </c>
      <c r="E18">
        <f>ABS('2017'!Z24)</f>
        <v>0.56999999999999995</v>
      </c>
      <c r="F18">
        <v>1000000</v>
      </c>
      <c r="H18">
        <f t="shared" si="0"/>
        <v>5</v>
      </c>
      <c r="I18">
        <f t="shared" si="1"/>
        <v>3</v>
      </c>
      <c r="J18">
        <f t="shared" si="2"/>
        <v>1</v>
      </c>
      <c r="K18">
        <f t="shared" si="3"/>
        <v>1</v>
      </c>
      <c r="L18">
        <f t="shared" si="4"/>
        <v>1000000</v>
      </c>
      <c r="M18" s="34">
        <f t="shared" si="5"/>
        <v>1000011.5</v>
      </c>
      <c r="N18" s="15" t="str">
        <f t="shared" si="6"/>
        <v>Hajdú-Bihar</v>
      </c>
      <c r="O18" t="e">
        <f t="shared" si="13"/>
        <v>#VALUE!</v>
      </c>
      <c r="P18" s="34">
        <f t="shared" si="7"/>
        <v>2.5</v>
      </c>
      <c r="Q18" s="16">
        <f t="shared" si="8"/>
        <v>1</v>
      </c>
      <c r="R18" s="16">
        <f t="shared" si="9"/>
        <v>1</v>
      </c>
      <c r="S18" s="16">
        <f t="shared" si="14"/>
        <v>0</v>
      </c>
      <c r="AE18" s="53" t="s">
        <v>17</v>
      </c>
      <c r="AF18" s="53" t="s">
        <v>327</v>
      </c>
      <c r="AG18" s="53">
        <v>2017</v>
      </c>
      <c r="AH18" s="53">
        <v>532399</v>
      </c>
      <c r="AI18" s="28">
        <f t="shared" si="15"/>
        <v>18.402666045578599</v>
      </c>
      <c r="AJ18" s="85">
        <f t="shared" si="10"/>
        <v>1000011.5</v>
      </c>
      <c r="AK18" s="34">
        <f t="shared" si="16"/>
        <v>532405122588.5</v>
      </c>
      <c r="AL18" s="34"/>
      <c r="AM18" s="34"/>
      <c r="AN18" s="53" t="str">
        <f t="shared" si="11"/>
        <v>Hajdú-Bihar</v>
      </c>
      <c r="AO18" s="53" t="str">
        <f t="shared" si="12"/>
        <v>megye</v>
      </c>
      <c r="AQ18" s="62" t="s">
        <v>26</v>
      </c>
      <c r="AR18" s="63" t="s">
        <v>327</v>
      </c>
      <c r="AS18" t="s">
        <v>26</v>
      </c>
      <c r="AT18" s="34">
        <v>999993.5</v>
      </c>
      <c r="AW18" s="60" t="s">
        <v>4</v>
      </c>
      <c r="AX18" s="61" t="s">
        <v>327</v>
      </c>
      <c r="AY18" t="s">
        <v>4</v>
      </c>
      <c r="AZ18" s="34">
        <v>999993.5</v>
      </c>
      <c r="BE18" t="s">
        <v>25</v>
      </c>
      <c r="BF18" s="34">
        <v>1000000.1666666666</v>
      </c>
    </row>
    <row r="19" spans="1:58" x14ac:dyDescent="0.25">
      <c r="A19" t="str">
        <f>'2015'!A25</f>
        <v>Heves</v>
      </c>
      <c r="B19">
        <f>ABS('2017'!C25)</f>
        <v>0</v>
      </c>
      <c r="C19">
        <f>ABS('2017'!G25)</f>
        <v>0</v>
      </c>
      <c r="D19">
        <f>ABS('2017'!V25)</f>
        <v>0.9</v>
      </c>
      <c r="E19">
        <f>ABS('2017'!Z25)</f>
        <v>0</v>
      </c>
      <c r="F19">
        <v>1000000</v>
      </c>
      <c r="H19">
        <f t="shared" si="0"/>
        <v>5</v>
      </c>
      <c r="I19">
        <f t="shared" si="1"/>
        <v>3</v>
      </c>
      <c r="J19">
        <f t="shared" si="2"/>
        <v>1</v>
      </c>
      <c r="K19">
        <f t="shared" si="3"/>
        <v>3</v>
      </c>
      <c r="L19">
        <f t="shared" si="4"/>
        <v>1000000</v>
      </c>
      <c r="M19" s="34">
        <f t="shared" si="5"/>
        <v>1000009.5</v>
      </c>
      <c r="N19" s="15" t="str">
        <f t="shared" si="6"/>
        <v>Heves</v>
      </c>
      <c r="O19" t="e">
        <f t="shared" si="13"/>
        <v>#VALUE!</v>
      </c>
      <c r="P19" s="34">
        <f t="shared" si="7"/>
        <v>3</v>
      </c>
      <c r="Q19" s="16">
        <f t="shared" si="8"/>
        <v>2</v>
      </c>
      <c r="R19" s="16">
        <f t="shared" si="9"/>
        <v>2</v>
      </c>
      <c r="S19" s="16">
        <f t="shared" si="14"/>
        <v>0</v>
      </c>
      <c r="AE19" s="53" t="s">
        <v>18</v>
      </c>
      <c r="AF19" s="53" t="s">
        <v>327</v>
      </c>
      <c r="AG19" s="53">
        <v>2017</v>
      </c>
      <c r="AH19" s="53">
        <v>296927</v>
      </c>
      <c r="AI19" s="28">
        <f t="shared" si="15"/>
        <v>32.99653113391507</v>
      </c>
      <c r="AJ19" s="85">
        <f t="shared" si="10"/>
        <v>1000009.5</v>
      </c>
      <c r="AK19" s="34">
        <f t="shared" si="16"/>
        <v>296929820806.5</v>
      </c>
      <c r="AL19" s="34"/>
      <c r="AM19" s="34"/>
      <c r="AN19" s="53" t="str">
        <f t="shared" si="11"/>
        <v>Heves</v>
      </c>
      <c r="AO19" s="53" t="str">
        <f t="shared" si="12"/>
        <v>megye</v>
      </c>
      <c r="AQ19" s="62" t="s">
        <v>28</v>
      </c>
      <c r="AR19" s="63" t="s">
        <v>327</v>
      </c>
      <c r="AS19" t="s">
        <v>28</v>
      </c>
      <c r="AT19" s="34">
        <v>1000006.5</v>
      </c>
      <c r="AW19" s="62" t="s">
        <v>6</v>
      </c>
      <c r="AX19" s="63" t="s">
        <v>327</v>
      </c>
      <c r="AY19" t="s">
        <v>6</v>
      </c>
      <c r="AZ19" s="34">
        <v>1000008.5</v>
      </c>
    </row>
    <row r="20" spans="1:58" x14ac:dyDescent="0.25">
      <c r="A20" t="str">
        <f>'2015'!A26</f>
        <v>Jász-Nagykun-Szolnok</v>
      </c>
      <c r="B20">
        <f>ABS('2017'!C26)</f>
        <v>0</v>
      </c>
      <c r="C20">
        <f>ABS('2017'!G26)</f>
        <v>0</v>
      </c>
      <c r="D20">
        <f>ABS('2017'!V26)</f>
        <v>0.02</v>
      </c>
      <c r="E20">
        <f>ABS('2017'!Z26)</f>
        <v>0</v>
      </c>
      <c r="F20">
        <v>1000000</v>
      </c>
      <c r="H20">
        <f t="shared" si="0"/>
        <v>5</v>
      </c>
      <c r="I20">
        <f t="shared" si="1"/>
        <v>3</v>
      </c>
      <c r="J20">
        <f t="shared" si="2"/>
        <v>17</v>
      </c>
      <c r="K20">
        <f t="shared" si="3"/>
        <v>3</v>
      </c>
      <c r="L20">
        <f t="shared" si="4"/>
        <v>1000000</v>
      </c>
      <c r="M20" s="34">
        <f t="shared" si="5"/>
        <v>999993.5</v>
      </c>
      <c r="N20" t="str">
        <f t="shared" si="6"/>
        <v>Jász-Nagykun-Szolnok</v>
      </c>
      <c r="O20" t="e">
        <f t="shared" si="13"/>
        <v>#VALUE!</v>
      </c>
      <c r="P20" s="34">
        <f t="shared" si="7"/>
        <v>7</v>
      </c>
      <c r="Q20" s="16">
        <f t="shared" si="8"/>
        <v>21</v>
      </c>
      <c r="R20" s="16">
        <f t="shared" si="9"/>
        <v>21</v>
      </c>
      <c r="S20" s="16">
        <f t="shared" si="14"/>
        <v>0</v>
      </c>
      <c r="AE20" s="53" t="s">
        <v>19</v>
      </c>
      <c r="AF20" s="53" t="s">
        <v>327</v>
      </c>
      <c r="AG20" s="53">
        <v>2017</v>
      </c>
      <c r="AH20" s="53">
        <v>373631</v>
      </c>
      <c r="AI20" s="28">
        <f t="shared" si="15"/>
        <v>26.222559155958688</v>
      </c>
      <c r="AJ20" s="85">
        <f t="shared" si="10"/>
        <v>999993.5</v>
      </c>
      <c r="AK20" s="34">
        <f t="shared" si="16"/>
        <v>373628571398.5</v>
      </c>
      <c r="AL20" s="34"/>
      <c r="AM20" s="34"/>
      <c r="AN20" s="53" t="str">
        <f t="shared" si="11"/>
        <v>Jász-Nagykun-Szolnok</v>
      </c>
      <c r="AO20" s="53" t="str">
        <f t="shared" si="12"/>
        <v>megye</v>
      </c>
      <c r="AQ20" s="64" t="s">
        <v>11</v>
      </c>
      <c r="AR20" s="65" t="s">
        <v>67</v>
      </c>
      <c r="AS20" t="s">
        <v>11</v>
      </c>
      <c r="AT20" s="34">
        <v>999998.5</v>
      </c>
      <c r="AW20" s="62" t="s">
        <v>9</v>
      </c>
      <c r="AX20" s="63" t="s">
        <v>327</v>
      </c>
      <c r="AY20" t="s">
        <v>9</v>
      </c>
      <c r="AZ20" s="34">
        <v>1000004.5</v>
      </c>
    </row>
    <row r="21" spans="1:58" x14ac:dyDescent="0.25">
      <c r="A21" t="str">
        <f>'2015'!A27</f>
        <v>Komárom-Esztergom</v>
      </c>
      <c r="B21">
        <f>ABS('2017'!C27)</f>
        <v>0</v>
      </c>
      <c r="C21">
        <f>ABS('2017'!G27)</f>
        <v>0.98</v>
      </c>
      <c r="D21">
        <f>ABS('2017'!V27)</f>
        <v>0.02</v>
      </c>
      <c r="E21">
        <f>ABS('2017'!Z27)</f>
        <v>0</v>
      </c>
      <c r="F21">
        <v>1000000</v>
      </c>
      <c r="H21">
        <f t="shared" si="0"/>
        <v>5</v>
      </c>
      <c r="I21">
        <f t="shared" si="1"/>
        <v>2</v>
      </c>
      <c r="J21">
        <f t="shared" si="2"/>
        <v>17</v>
      </c>
      <c r="K21">
        <f t="shared" si="3"/>
        <v>3</v>
      </c>
      <c r="L21">
        <f t="shared" si="4"/>
        <v>1000000</v>
      </c>
      <c r="M21" s="34">
        <f t="shared" si="5"/>
        <v>1000002.5</v>
      </c>
      <c r="N21" t="str">
        <f t="shared" si="6"/>
        <v>Komárom-Esztergom</v>
      </c>
      <c r="O21" t="e">
        <f t="shared" si="13"/>
        <v>#VALUE!</v>
      </c>
      <c r="P21" s="34">
        <f t="shared" si="7"/>
        <v>6.75</v>
      </c>
      <c r="Q21" s="16">
        <f t="shared" si="8"/>
        <v>11</v>
      </c>
      <c r="R21" s="16">
        <f t="shared" si="9"/>
        <v>18</v>
      </c>
      <c r="S21" s="16">
        <f t="shared" si="14"/>
        <v>7</v>
      </c>
      <c r="AE21" s="53" t="s">
        <v>20</v>
      </c>
      <c r="AF21" s="53" t="s">
        <v>327</v>
      </c>
      <c r="AG21" s="53">
        <v>2017</v>
      </c>
      <c r="AH21" s="53">
        <v>297381</v>
      </c>
      <c r="AI21" s="28">
        <f t="shared" si="15"/>
        <v>32.946156613906069</v>
      </c>
      <c r="AJ21" s="85">
        <f t="shared" si="10"/>
        <v>1000002.5</v>
      </c>
      <c r="AK21" s="34">
        <f t="shared" si="16"/>
        <v>297381743452.5</v>
      </c>
      <c r="AL21" s="34"/>
      <c r="AM21" s="34"/>
      <c r="AN21" s="53" t="str">
        <f t="shared" si="11"/>
        <v>Komárom-Esztergom</v>
      </c>
      <c r="AO21" s="53" t="str">
        <f t="shared" si="12"/>
        <v>megye</v>
      </c>
      <c r="AW21" s="64" t="s">
        <v>10</v>
      </c>
      <c r="AX21" s="65" t="s">
        <v>67</v>
      </c>
      <c r="AY21" t="s">
        <v>10</v>
      </c>
      <c r="AZ21" s="34">
        <v>1000002.1666666666</v>
      </c>
    </row>
    <row r="22" spans="1:58" x14ac:dyDescent="0.25">
      <c r="A22" t="str">
        <f>'2015'!A28</f>
        <v>Közép-Dunántúl</v>
      </c>
      <c r="B22">
        <f>ABS('2017'!C28)</f>
        <v>0</v>
      </c>
      <c r="C22">
        <f>ABS('2017'!G28)</f>
        <v>0</v>
      </c>
      <c r="D22">
        <f>ABS('2017'!V28)</f>
        <v>0.22</v>
      </c>
      <c r="E22">
        <f>ABS('2017'!Z28)</f>
        <v>0</v>
      </c>
      <c r="F22">
        <v>1000000</v>
      </c>
      <c r="H22">
        <f t="shared" si="0"/>
        <v>5</v>
      </c>
      <c r="I22">
        <f t="shared" si="1"/>
        <v>3</v>
      </c>
      <c r="J22">
        <f t="shared" si="2"/>
        <v>8</v>
      </c>
      <c r="K22">
        <f t="shared" si="3"/>
        <v>3</v>
      </c>
      <c r="L22">
        <f t="shared" si="4"/>
        <v>1000000</v>
      </c>
      <c r="M22" s="34">
        <f t="shared" si="5"/>
        <v>1000002.5</v>
      </c>
      <c r="N22" t="str">
        <f t="shared" si="6"/>
        <v>Közép-Dunántúl</v>
      </c>
      <c r="O22" t="e">
        <f t="shared" si="13"/>
        <v>#VALUE!</v>
      </c>
      <c r="P22" s="34">
        <f t="shared" si="7"/>
        <v>4.75</v>
      </c>
      <c r="Q22" s="16">
        <f t="shared" si="8"/>
        <v>11</v>
      </c>
      <c r="R22" s="16">
        <f t="shared" si="9"/>
        <v>8</v>
      </c>
      <c r="S22" s="16">
        <f t="shared" si="14"/>
        <v>-3</v>
      </c>
      <c r="AE22" s="53" t="s">
        <v>21</v>
      </c>
      <c r="AF22" s="54" t="s">
        <v>67</v>
      </c>
      <c r="AG22" s="53">
        <v>2017</v>
      </c>
      <c r="AH22" s="53">
        <v>1056097</v>
      </c>
      <c r="AI22" s="28">
        <f t="shared" si="15"/>
        <v>9.2771412095669241</v>
      </c>
      <c r="AJ22" s="87">
        <f t="shared" si="10"/>
        <v>1000002.5</v>
      </c>
      <c r="AK22" s="34">
        <f t="shared" si="16"/>
        <v>1056099640242.5</v>
      </c>
      <c r="AL22" s="34">
        <f>(AK31+AK21+AK16)/(AH16+AH21+AH31)</f>
        <v>1000000.7635458675</v>
      </c>
      <c r="AM22" s="34">
        <f>AT8</f>
        <v>1000000.5</v>
      </c>
      <c r="AN22" s="54" t="str">
        <f t="shared" si="11"/>
        <v>Közép-Dunántúl</v>
      </c>
      <c r="AO22" s="54" t="str">
        <f t="shared" si="12"/>
        <v>régió</v>
      </c>
    </row>
    <row r="23" spans="1:58" x14ac:dyDescent="0.25">
      <c r="A23" t="str">
        <f>'2015'!A29</f>
        <v>Közép-Magyarország</v>
      </c>
      <c r="B23">
        <f>ABS('2017'!C29)</f>
        <v>0</v>
      </c>
      <c r="C23">
        <f>ABS('2017'!G29)</f>
        <v>0</v>
      </c>
      <c r="D23">
        <f>ABS('2017'!V29)</f>
        <v>0.76</v>
      </c>
      <c r="E23">
        <f>ABS('2017'!Z29)</f>
        <v>0</v>
      </c>
      <c r="F23">
        <v>1000000</v>
      </c>
      <c r="H23">
        <f t="shared" si="0"/>
        <v>5</v>
      </c>
      <c r="I23">
        <f t="shared" si="1"/>
        <v>3</v>
      </c>
      <c r="J23">
        <f t="shared" si="2"/>
        <v>3</v>
      </c>
      <c r="K23">
        <f t="shared" si="3"/>
        <v>3</v>
      </c>
      <c r="L23">
        <f t="shared" si="4"/>
        <v>1000000</v>
      </c>
      <c r="M23" s="34">
        <f t="shared" si="5"/>
        <v>1000007.5</v>
      </c>
      <c r="N23" s="33" t="str">
        <f t="shared" si="6"/>
        <v>Közép-Magyarország</v>
      </c>
      <c r="O23" t="e">
        <f t="shared" si="13"/>
        <v>#VALUE!</v>
      </c>
      <c r="P23" s="34">
        <f t="shared" si="7"/>
        <v>3.5</v>
      </c>
      <c r="Q23" s="16">
        <f t="shared" si="8"/>
        <v>5</v>
      </c>
      <c r="R23" s="16">
        <f t="shared" si="9"/>
        <v>3</v>
      </c>
      <c r="S23" s="16">
        <f t="shared" si="14"/>
        <v>-2</v>
      </c>
      <c r="AE23" s="53" t="s">
        <v>22</v>
      </c>
      <c r="AF23" s="46" t="s">
        <v>63</v>
      </c>
      <c r="AG23" s="53">
        <v>2017</v>
      </c>
      <c r="AH23" s="53">
        <v>3000076</v>
      </c>
      <c r="AI23" s="28">
        <f t="shared" si="15"/>
        <v>3.2657709338030103</v>
      </c>
      <c r="AJ23" s="84">
        <f t="shared" si="10"/>
        <v>1000007.5</v>
      </c>
      <c r="AK23" s="34">
        <f t="shared" si="16"/>
        <v>3000098500570</v>
      </c>
      <c r="AL23" s="34">
        <f>AK23/AH23</f>
        <v>1000007.5</v>
      </c>
      <c r="AM23" s="34">
        <f>BF8</f>
        <v>1000007.5</v>
      </c>
      <c r="AN23" s="46" t="str">
        <f t="shared" si="11"/>
        <v>Közép-Magyarország</v>
      </c>
      <c r="AO23" s="46" t="str">
        <f t="shared" si="12"/>
        <v>nagyrégió</v>
      </c>
      <c r="AQ23" s="66" t="s">
        <v>12</v>
      </c>
      <c r="AR23" s="67" t="s">
        <v>63</v>
      </c>
      <c r="AS23" s="1" t="s">
        <v>57</v>
      </c>
      <c r="AT23" t="s">
        <v>326</v>
      </c>
      <c r="AW23" s="66" t="s">
        <v>3</v>
      </c>
      <c r="AX23" s="67" t="s">
        <v>63</v>
      </c>
      <c r="AY23" s="1" t="s">
        <v>57</v>
      </c>
      <c r="AZ23" t="s">
        <v>326</v>
      </c>
    </row>
    <row r="24" spans="1:58" x14ac:dyDescent="0.25">
      <c r="A24" t="str">
        <f>'2015'!A30</f>
        <v>Nógrád</v>
      </c>
      <c r="B24">
        <f>ABS('2017'!C30)</f>
        <v>0.11</v>
      </c>
      <c r="C24">
        <f>ABS('2017'!G30)</f>
        <v>0</v>
      </c>
      <c r="D24">
        <f>ABS('2017'!V30)</f>
        <v>0.26</v>
      </c>
      <c r="E24">
        <f>ABS('2017'!Z30)</f>
        <v>0</v>
      </c>
      <c r="F24">
        <v>1000000</v>
      </c>
      <c r="H24">
        <f t="shared" si="0"/>
        <v>3</v>
      </c>
      <c r="I24">
        <f t="shared" si="1"/>
        <v>3</v>
      </c>
      <c r="J24">
        <f t="shared" si="2"/>
        <v>7</v>
      </c>
      <c r="K24">
        <f t="shared" si="3"/>
        <v>3</v>
      </c>
      <c r="L24">
        <f t="shared" si="4"/>
        <v>1000000</v>
      </c>
      <c r="M24" s="34">
        <f t="shared" si="5"/>
        <v>1000008.5</v>
      </c>
      <c r="N24" t="str">
        <f t="shared" si="6"/>
        <v>Nógrád</v>
      </c>
      <c r="O24" t="e">
        <f t="shared" si="13"/>
        <v>#VALUE!</v>
      </c>
      <c r="P24" s="34">
        <f t="shared" si="7"/>
        <v>4</v>
      </c>
      <c r="Q24" s="16">
        <f t="shared" si="8"/>
        <v>3</v>
      </c>
      <c r="R24" s="16">
        <f t="shared" si="9"/>
        <v>5</v>
      </c>
      <c r="S24" s="16">
        <f t="shared" si="14"/>
        <v>2</v>
      </c>
      <c r="AE24" s="53" t="s">
        <v>23</v>
      </c>
      <c r="AF24" s="53" t="s">
        <v>327</v>
      </c>
      <c r="AG24" s="53">
        <v>2017</v>
      </c>
      <c r="AH24" s="53">
        <v>192573</v>
      </c>
      <c r="AI24" s="28">
        <f t="shared" si="15"/>
        <v>50.877127115431549</v>
      </c>
      <c r="AJ24" s="85">
        <f t="shared" si="10"/>
        <v>1000008.5</v>
      </c>
      <c r="AK24" s="34">
        <f t="shared" si="16"/>
        <v>192574636870.5</v>
      </c>
      <c r="AL24" s="34"/>
      <c r="AM24" s="34"/>
      <c r="AN24" s="53" t="str">
        <f t="shared" si="11"/>
        <v>Nógrád</v>
      </c>
      <c r="AO24" s="53" t="str">
        <f t="shared" si="12"/>
        <v>megye</v>
      </c>
      <c r="AS24" t="s">
        <v>11</v>
      </c>
      <c r="AT24" s="34">
        <v>1000000.5</v>
      </c>
      <c r="AY24" t="s">
        <v>10</v>
      </c>
      <c r="AZ24" s="34">
        <v>1000003.5</v>
      </c>
    </row>
    <row r="25" spans="1:58" x14ac:dyDescent="0.25">
      <c r="A25" t="str">
        <f>'2015'!A31</f>
        <v>Nyugat-Dunántúl</v>
      </c>
      <c r="B25">
        <f>ABS('2017'!C31)</f>
        <v>0</v>
      </c>
      <c r="C25">
        <f>ABS('2017'!G31)</f>
        <v>0</v>
      </c>
      <c r="D25">
        <f>ABS('2017'!V31)</f>
        <v>0.02</v>
      </c>
      <c r="E25">
        <f>ABS('2017'!Z31)</f>
        <v>0</v>
      </c>
      <c r="F25">
        <v>1000000</v>
      </c>
      <c r="H25">
        <f t="shared" si="0"/>
        <v>5</v>
      </c>
      <c r="I25">
        <f t="shared" si="1"/>
        <v>3</v>
      </c>
      <c r="J25">
        <f t="shared" si="2"/>
        <v>17</v>
      </c>
      <c r="K25">
        <f t="shared" si="3"/>
        <v>3</v>
      </c>
      <c r="L25">
        <f t="shared" si="4"/>
        <v>1000000</v>
      </c>
      <c r="M25" s="34">
        <f t="shared" si="5"/>
        <v>999993.5</v>
      </c>
      <c r="N25" t="str">
        <f t="shared" si="6"/>
        <v>Nyugat-Dunántúl</v>
      </c>
      <c r="O25" t="e">
        <f t="shared" si="13"/>
        <v>#VALUE!</v>
      </c>
      <c r="P25" s="34">
        <f t="shared" si="7"/>
        <v>7</v>
      </c>
      <c r="Q25" s="16">
        <f t="shared" si="8"/>
        <v>21</v>
      </c>
      <c r="R25" s="16">
        <f t="shared" si="9"/>
        <v>21</v>
      </c>
      <c r="S25" s="16">
        <f t="shared" si="14"/>
        <v>0</v>
      </c>
      <c r="AE25" s="53" t="s">
        <v>24</v>
      </c>
      <c r="AF25" s="54" t="s">
        <v>67</v>
      </c>
      <c r="AG25" s="53">
        <v>2017</v>
      </c>
      <c r="AH25" s="53">
        <v>983251</v>
      </c>
      <c r="AI25" s="28">
        <f t="shared" si="15"/>
        <v>9.9644556679830476</v>
      </c>
      <c r="AJ25" s="87">
        <f t="shared" si="10"/>
        <v>999993.5</v>
      </c>
      <c r="AK25" s="34">
        <f t="shared" si="16"/>
        <v>983244608868.5</v>
      </c>
      <c r="AL25" s="34">
        <f>(AK32+AK30+AK17)/(AH17+AH30+AH32)</f>
        <v>999995.81678482913</v>
      </c>
      <c r="AM25" s="34">
        <f>AT14</f>
        <v>999996.5</v>
      </c>
      <c r="AN25" s="54" t="str">
        <f t="shared" si="11"/>
        <v>Nyugat-Dunántúl</v>
      </c>
      <c r="AO25" s="54" t="str">
        <f t="shared" si="12"/>
        <v>régió</v>
      </c>
      <c r="AS25" t="s">
        <v>21</v>
      </c>
      <c r="AT25" s="34">
        <v>1000002.5</v>
      </c>
      <c r="AY25" t="s">
        <v>13</v>
      </c>
      <c r="AZ25" s="34">
        <v>999994.5</v>
      </c>
    </row>
    <row r="26" spans="1:58" x14ac:dyDescent="0.25">
      <c r="A26" t="str">
        <f>'2015'!A32</f>
        <v>Ország összesen</v>
      </c>
      <c r="B26">
        <f>ABS('2017'!C32)</f>
        <v>0</v>
      </c>
      <c r="C26">
        <f>ABS('2017'!G32)</f>
        <v>0</v>
      </c>
      <c r="D26">
        <f>ABS('2017'!V32)</f>
        <v>0.12</v>
      </c>
      <c r="E26">
        <f>ABS('2017'!Z32)</f>
        <v>0</v>
      </c>
      <c r="F26">
        <v>1000000</v>
      </c>
      <c r="H26">
        <f t="shared" si="0"/>
        <v>5</v>
      </c>
      <c r="I26">
        <f t="shared" si="1"/>
        <v>3</v>
      </c>
      <c r="J26">
        <f t="shared" si="2"/>
        <v>13</v>
      </c>
      <c r="K26">
        <f t="shared" si="3"/>
        <v>3</v>
      </c>
      <c r="L26">
        <f t="shared" si="4"/>
        <v>1000000</v>
      </c>
      <c r="M26" s="34">
        <f t="shared" si="5"/>
        <v>999997.5</v>
      </c>
      <c r="N26" t="str">
        <f t="shared" si="6"/>
        <v>Ország összesen</v>
      </c>
      <c r="O26" t="e">
        <f t="shared" si="13"/>
        <v>#VALUE!</v>
      </c>
      <c r="P26" s="34">
        <f t="shared" si="7"/>
        <v>6</v>
      </c>
      <c r="Q26" s="16">
        <f t="shared" si="8"/>
        <v>16</v>
      </c>
      <c r="R26" s="16">
        <f t="shared" si="9"/>
        <v>13</v>
      </c>
      <c r="S26" s="16">
        <f t="shared" si="14"/>
        <v>-3</v>
      </c>
      <c r="AE26" s="46" t="s">
        <v>25</v>
      </c>
      <c r="AF26" s="46" t="s">
        <v>62</v>
      </c>
      <c r="AG26" s="46">
        <v>2017</v>
      </c>
      <c r="AH26" s="46">
        <v>9797561</v>
      </c>
      <c r="AI26" s="28">
        <f t="shared" si="15"/>
        <v>1</v>
      </c>
      <c r="AJ26" s="84">
        <f t="shared" si="10"/>
        <v>999997.5</v>
      </c>
      <c r="AK26" s="34">
        <f t="shared" si="16"/>
        <v>9797536506097.5</v>
      </c>
      <c r="AL26" s="34">
        <f>AK26/AH26</f>
        <v>999997.5</v>
      </c>
      <c r="AM26" s="34">
        <f>BF18</f>
        <v>1000000.1666666666</v>
      </c>
      <c r="AN26" s="46" t="str">
        <f t="shared" si="11"/>
        <v>Ország összesen</v>
      </c>
      <c r="AO26" s="46" t="str">
        <f t="shared" si="12"/>
        <v>ország</v>
      </c>
      <c r="AS26" t="s">
        <v>24</v>
      </c>
      <c r="AT26" s="34">
        <v>999993.5</v>
      </c>
      <c r="AY26" t="s">
        <v>14</v>
      </c>
      <c r="AZ26" s="34">
        <v>999996.5</v>
      </c>
    </row>
    <row r="27" spans="1:58" x14ac:dyDescent="0.25">
      <c r="A27" t="str">
        <f>'2015'!A33</f>
        <v>Somogy</v>
      </c>
      <c r="B27">
        <f>ABS('2017'!C33)</f>
        <v>0</v>
      </c>
      <c r="C27">
        <f>ABS('2017'!G33)</f>
        <v>0</v>
      </c>
      <c r="D27">
        <f>ABS('2017'!V33)</f>
        <v>0.02</v>
      </c>
      <c r="E27">
        <f>ABS('2017'!Z33)</f>
        <v>0</v>
      </c>
      <c r="F27">
        <v>1000000</v>
      </c>
      <c r="H27">
        <f t="shared" si="0"/>
        <v>5</v>
      </c>
      <c r="I27">
        <f t="shared" si="1"/>
        <v>3</v>
      </c>
      <c r="J27">
        <f t="shared" si="2"/>
        <v>17</v>
      </c>
      <c r="K27">
        <f t="shared" si="3"/>
        <v>3</v>
      </c>
      <c r="L27">
        <f t="shared" si="4"/>
        <v>1000000</v>
      </c>
      <c r="M27" s="34">
        <f t="shared" si="5"/>
        <v>999993.5</v>
      </c>
      <c r="N27" t="str">
        <f t="shared" si="6"/>
        <v>Somogy</v>
      </c>
      <c r="O27" t="e">
        <f t="shared" si="13"/>
        <v>#VALUE!</v>
      </c>
      <c r="P27" s="34">
        <f t="shared" si="7"/>
        <v>7</v>
      </c>
      <c r="Q27" s="16">
        <f t="shared" si="8"/>
        <v>21</v>
      </c>
      <c r="R27" s="16">
        <f t="shared" si="9"/>
        <v>21</v>
      </c>
      <c r="S27" s="16">
        <f t="shared" si="14"/>
        <v>0</v>
      </c>
      <c r="AE27" s="53" t="s">
        <v>26</v>
      </c>
      <c r="AF27" s="53" t="s">
        <v>327</v>
      </c>
      <c r="AG27" s="53">
        <v>2017</v>
      </c>
      <c r="AH27" s="53">
        <v>306698</v>
      </c>
      <c r="AI27" s="28">
        <f t="shared" si="15"/>
        <v>31.945304501496587</v>
      </c>
      <c r="AJ27" s="85">
        <f t="shared" si="10"/>
        <v>999993.5</v>
      </c>
      <c r="AK27" s="34">
        <f t="shared" si="16"/>
        <v>306696006463</v>
      </c>
      <c r="AL27" s="34"/>
      <c r="AM27" s="34"/>
      <c r="AN27" s="53" t="str">
        <f t="shared" si="11"/>
        <v>Somogy</v>
      </c>
      <c r="AO27" s="53" t="str">
        <f t="shared" si="12"/>
        <v>megye</v>
      </c>
      <c r="AS27" t="s">
        <v>12</v>
      </c>
      <c r="AT27" s="34">
        <v>999998.83333333337</v>
      </c>
      <c r="AY27" t="s">
        <v>3</v>
      </c>
      <c r="AZ27" s="34">
        <v>999998.16666666663</v>
      </c>
    </row>
    <row r="28" spans="1:58" x14ac:dyDescent="0.25">
      <c r="A28" t="str">
        <f>'2015'!A34</f>
        <v>Szabolcs-Szatmár-Bereg</v>
      </c>
      <c r="B28">
        <f>ABS('2017'!C34)</f>
        <v>0</v>
      </c>
      <c r="C28">
        <f>ABS('2017'!G34)</f>
        <v>0</v>
      </c>
      <c r="D28">
        <f>ABS('2017'!V34)</f>
        <v>0.02</v>
      </c>
      <c r="E28">
        <f>ABS('2017'!Z34)</f>
        <v>0.56000000000000005</v>
      </c>
      <c r="F28">
        <v>1000000</v>
      </c>
      <c r="H28">
        <f t="shared" si="0"/>
        <v>5</v>
      </c>
      <c r="I28">
        <f t="shared" si="1"/>
        <v>3</v>
      </c>
      <c r="J28">
        <f t="shared" si="2"/>
        <v>17</v>
      </c>
      <c r="K28">
        <f t="shared" si="3"/>
        <v>2</v>
      </c>
      <c r="L28">
        <f t="shared" si="4"/>
        <v>1000000</v>
      </c>
      <c r="M28" s="34">
        <f t="shared" si="5"/>
        <v>999994.5</v>
      </c>
      <c r="N28" t="str">
        <f t="shared" si="6"/>
        <v>Szabolcs-Szatmár-Bereg</v>
      </c>
      <c r="O28" t="e">
        <f t="shared" si="13"/>
        <v>#VALUE!</v>
      </c>
      <c r="P28" s="34">
        <f t="shared" si="7"/>
        <v>6.75</v>
      </c>
      <c r="Q28" s="16">
        <f t="shared" si="8"/>
        <v>19</v>
      </c>
      <c r="R28" s="16">
        <f t="shared" si="9"/>
        <v>18</v>
      </c>
      <c r="S28" s="16">
        <f t="shared" si="14"/>
        <v>-1</v>
      </c>
      <c r="AE28" s="53" t="s">
        <v>27</v>
      </c>
      <c r="AF28" s="53" t="s">
        <v>327</v>
      </c>
      <c r="AG28" s="53">
        <v>2017</v>
      </c>
      <c r="AH28" s="53">
        <v>562058</v>
      </c>
      <c r="AI28" s="28">
        <f t="shared" si="15"/>
        <v>17.431583573225538</v>
      </c>
      <c r="AJ28" s="85">
        <f t="shared" si="10"/>
        <v>999994.5</v>
      </c>
      <c r="AK28" s="34">
        <f t="shared" si="16"/>
        <v>562054908681</v>
      </c>
      <c r="AL28" s="34"/>
      <c r="AM28" s="34"/>
      <c r="AN28" s="53" t="str">
        <f t="shared" si="11"/>
        <v>Szabolcs-Szatmár-Bereg</v>
      </c>
      <c r="AO28" s="53" t="str">
        <f t="shared" si="12"/>
        <v>megye</v>
      </c>
    </row>
    <row r="29" spans="1:58" x14ac:dyDescent="0.25">
      <c r="A29" t="str">
        <f>'2015'!A35</f>
        <v>Tolna</v>
      </c>
      <c r="B29">
        <f>ABS('2017'!C35)</f>
        <v>0.16</v>
      </c>
      <c r="C29">
        <f>ABS('2017'!G35)</f>
        <v>0</v>
      </c>
      <c r="D29">
        <f>ABS('2017'!V35)</f>
        <v>0.14000000000000001</v>
      </c>
      <c r="E29">
        <f>ABS('2017'!Z35)</f>
        <v>0</v>
      </c>
      <c r="F29">
        <v>1000000</v>
      </c>
      <c r="H29">
        <f t="shared" si="0"/>
        <v>2</v>
      </c>
      <c r="I29">
        <f t="shared" si="1"/>
        <v>3</v>
      </c>
      <c r="J29">
        <f t="shared" si="2"/>
        <v>12</v>
      </c>
      <c r="K29">
        <f t="shared" si="3"/>
        <v>3</v>
      </c>
      <c r="L29">
        <f t="shared" si="4"/>
        <v>1000000</v>
      </c>
      <c r="M29" s="34">
        <f t="shared" si="5"/>
        <v>1000006.5</v>
      </c>
      <c r="N29" t="str">
        <f t="shared" si="6"/>
        <v>Tolna</v>
      </c>
      <c r="O29" t="e">
        <f t="shared" si="13"/>
        <v>#VALUE!</v>
      </c>
      <c r="P29" s="34">
        <f t="shared" si="7"/>
        <v>5</v>
      </c>
      <c r="Q29" s="16">
        <f t="shared" si="8"/>
        <v>7</v>
      </c>
      <c r="R29" s="16">
        <f t="shared" si="9"/>
        <v>10</v>
      </c>
      <c r="S29" s="16">
        <f t="shared" si="14"/>
        <v>3</v>
      </c>
      <c r="AE29" s="53" t="s">
        <v>28</v>
      </c>
      <c r="AF29" s="53" t="s">
        <v>327</v>
      </c>
      <c r="AG29" s="53">
        <v>2017</v>
      </c>
      <c r="AH29" s="53">
        <v>221799</v>
      </c>
      <c r="AI29" s="28">
        <f t="shared" si="15"/>
        <v>44.17315226849535</v>
      </c>
      <c r="AJ29" s="85">
        <f t="shared" si="10"/>
        <v>1000006.5</v>
      </c>
      <c r="AK29" s="34">
        <f t="shared" si="16"/>
        <v>221800441693.5</v>
      </c>
      <c r="AL29" s="34"/>
      <c r="AM29" s="34"/>
      <c r="AN29" s="53" t="str">
        <f t="shared" si="11"/>
        <v>Tolna</v>
      </c>
      <c r="AO29" s="53" t="str">
        <f t="shared" si="12"/>
        <v>megye</v>
      </c>
    </row>
    <row r="30" spans="1:58" x14ac:dyDescent="0.25">
      <c r="A30" t="str">
        <f>'2015'!A36</f>
        <v>Vas</v>
      </c>
      <c r="B30">
        <f>ABS('2017'!C36)</f>
        <v>0</v>
      </c>
      <c r="C30">
        <f>ABS('2017'!G36)</f>
        <v>0</v>
      </c>
      <c r="D30">
        <f>ABS('2017'!V36)</f>
        <v>0.22</v>
      </c>
      <c r="E30">
        <f>ABS('2017'!Z36)</f>
        <v>0</v>
      </c>
      <c r="F30">
        <v>1000000</v>
      </c>
      <c r="H30">
        <f t="shared" si="0"/>
        <v>5</v>
      </c>
      <c r="I30">
        <f t="shared" si="1"/>
        <v>3</v>
      </c>
      <c r="J30">
        <f t="shared" si="2"/>
        <v>8</v>
      </c>
      <c r="K30">
        <f t="shared" si="3"/>
        <v>3</v>
      </c>
      <c r="L30">
        <f t="shared" si="4"/>
        <v>1000000</v>
      </c>
      <c r="M30" s="34">
        <f t="shared" si="5"/>
        <v>1000002.5</v>
      </c>
      <c r="N30" s="33" t="str">
        <f t="shared" si="6"/>
        <v>Vas</v>
      </c>
      <c r="O30" t="e">
        <f t="shared" si="13"/>
        <v>#VALUE!</v>
      </c>
      <c r="P30" s="34">
        <f t="shared" si="7"/>
        <v>4.75</v>
      </c>
      <c r="Q30" s="16">
        <f t="shared" si="8"/>
        <v>11</v>
      </c>
      <c r="R30" s="16">
        <f t="shared" si="9"/>
        <v>8</v>
      </c>
      <c r="S30" s="16">
        <f t="shared" si="14"/>
        <v>-3</v>
      </c>
      <c r="AE30" s="53" t="s">
        <v>29</v>
      </c>
      <c r="AF30" s="53" t="s">
        <v>327</v>
      </c>
      <c r="AG30" s="53">
        <v>2017</v>
      </c>
      <c r="AH30" s="53">
        <v>253109</v>
      </c>
      <c r="AI30" s="28">
        <f t="shared" si="15"/>
        <v>38.708860609460743</v>
      </c>
      <c r="AJ30" s="85">
        <f t="shared" si="10"/>
        <v>1000002.5</v>
      </c>
      <c r="AK30" s="34">
        <f t="shared" si="16"/>
        <v>253109632772.5</v>
      </c>
      <c r="AL30" s="34"/>
      <c r="AM30" s="34"/>
      <c r="AN30" s="53" t="str">
        <f t="shared" si="11"/>
        <v>Vas</v>
      </c>
      <c r="AO30" s="53" t="str">
        <f t="shared" si="12"/>
        <v>megye</v>
      </c>
    </row>
    <row r="31" spans="1:58" x14ac:dyDescent="0.25">
      <c r="A31" t="str">
        <f>'2015'!A37</f>
        <v>Veszprém</v>
      </c>
      <c r="B31">
        <f>ABS('2017'!C37)</f>
        <v>0</v>
      </c>
      <c r="C31">
        <f>ABS('2017'!G37)</f>
        <v>0</v>
      </c>
      <c r="D31">
        <f>ABS('2017'!V37)</f>
        <v>0.02</v>
      </c>
      <c r="E31">
        <f>ABS('2017'!Z37)</f>
        <v>0</v>
      </c>
      <c r="F31">
        <v>1000000</v>
      </c>
      <c r="H31">
        <f t="shared" si="0"/>
        <v>5</v>
      </c>
      <c r="I31">
        <f t="shared" si="1"/>
        <v>3</v>
      </c>
      <c r="J31">
        <f t="shared" si="2"/>
        <v>17</v>
      </c>
      <c r="K31">
        <f t="shared" si="3"/>
        <v>3</v>
      </c>
      <c r="L31">
        <f t="shared" si="4"/>
        <v>1000000</v>
      </c>
      <c r="M31" s="34">
        <f t="shared" si="5"/>
        <v>999993.5</v>
      </c>
      <c r="N31" t="str">
        <f t="shared" si="6"/>
        <v>Veszprém</v>
      </c>
      <c r="O31" t="e">
        <f t="shared" si="13"/>
        <v>#VALUE!</v>
      </c>
      <c r="P31" s="34">
        <f t="shared" si="7"/>
        <v>7</v>
      </c>
      <c r="Q31" s="16">
        <f t="shared" si="8"/>
        <v>21</v>
      </c>
      <c r="R31" s="16">
        <f t="shared" si="9"/>
        <v>21</v>
      </c>
      <c r="S31" s="16">
        <f t="shared" si="14"/>
        <v>0</v>
      </c>
      <c r="AE31" s="53" t="s">
        <v>30</v>
      </c>
      <c r="AF31" s="53" t="s">
        <v>327</v>
      </c>
      <c r="AG31" s="53">
        <v>2017</v>
      </c>
      <c r="AH31" s="53">
        <v>342501</v>
      </c>
      <c r="AI31" s="28">
        <f t="shared" si="15"/>
        <v>28.605933997273002</v>
      </c>
      <c r="AJ31" s="85">
        <f t="shared" si="10"/>
        <v>999993.5</v>
      </c>
      <c r="AK31" s="34">
        <f t="shared" si="16"/>
        <v>342498773743.5</v>
      </c>
      <c r="AL31" s="34"/>
      <c r="AM31" s="34"/>
      <c r="AN31" s="53" t="str">
        <f t="shared" si="11"/>
        <v>Veszprém</v>
      </c>
      <c r="AO31" s="53" t="str">
        <f t="shared" si="12"/>
        <v>megye</v>
      </c>
    </row>
    <row r="32" spans="1:58" x14ac:dyDescent="0.25">
      <c r="A32" t="str">
        <f>'2015'!A38</f>
        <v>Zala</v>
      </c>
      <c r="B32">
        <f>ABS('2017'!C38)</f>
        <v>0</v>
      </c>
      <c r="C32">
        <f>ABS('2017'!G38)</f>
        <v>0</v>
      </c>
      <c r="D32">
        <f>ABS('2017'!V38)</f>
        <v>0.02</v>
      </c>
      <c r="E32">
        <f>ABS('2017'!Z38)</f>
        <v>0</v>
      </c>
      <c r="F32">
        <v>1000000</v>
      </c>
      <c r="H32">
        <f t="shared" si="0"/>
        <v>5</v>
      </c>
      <c r="I32">
        <f t="shared" si="1"/>
        <v>3</v>
      </c>
      <c r="J32">
        <f t="shared" si="2"/>
        <v>17</v>
      </c>
      <c r="K32">
        <f t="shared" si="3"/>
        <v>3</v>
      </c>
      <c r="L32">
        <f t="shared" si="4"/>
        <v>1000000</v>
      </c>
      <c r="M32" s="34">
        <f t="shared" si="5"/>
        <v>999993.5</v>
      </c>
      <c r="N32" t="str">
        <f t="shared" si="6"/>
        <v>Zala</v>
      </c>
      <c r="O32" t="e">
        <f t="shared" si="13"/>
        <v>#VALUE!</v>
      </c>
      <c r="P32" s="34">
        <f t="shared" si="7"/>
        <v>7</v>
      </c>
      <c r="Q32" s="16">
        <f t="shared" si="8"/>
        <v>21</v>
      </c>
      <c r="R32" s="16">
        <f t="shared" si="9"/>
        <v>21</v>
      </c>
      <c r="S32" s="16">
        <f t="shared" si="14"/>
        <v>0</v>
      </c>
      <c r="AE32" s="53" t="s">
        <v>31</v>
      </c>
      <c r="AF32" s="53" t="s">
        <v>327</v>
      </c>
      <c r="AG32" s="53">
        <v>2017</v>
      </c>
      <c r="AH32" s="53">
        <v>272798</v>
      </c>
      <c r="AI32" s="28">
        <f t="shared" si="15"/>
        <v>35.915076356864787</v>
      </c>
      <c r="AJ32" s="85">
        <f t="shared" si="10"/>
        <v>999993.5</v>
      </c>
      <c r="AK32" s="34">
        <f t="shared" si="16"/>
        <v>272796226813</v>
      </c>
      <c r="AL32" s="34"/>
      <c r="AM32" s="34"/>
      <c r="AN32" s="53" t="str">
        <f t="shared" si="11"/>
        <v>Zala</v>
      </c>
      <c r="AO32" s="53" t="str">
        <f t="shared" si="12"/>
        <v>megye</v>
      </c>
    </row>
    <row r="34" spans="1:25" x14ac:dyDescent="0.25">
      <c r="H34">
        <f>MAX(H4:K32)</f>
        <v>17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7.25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N35" s="36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43.5" x14ac:dyDescent="0.25">
      <c r="A36" s="36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N36" s="37" t="s">
        <v>85</v>
      </c>
      <c r="O36" s="38">
        <v>4093635</v>
      </c>
      <c r="P36" s="37" t="s">
        <v>86</v>
      </c>
      <c r="Q36" s="38">
        <v>29</v>
      </c>
      <c r="R36" s="37" t="s">
        <v>87</v>
      </c>
      <c r="S36" s="38">
        <v>4</v>
      </c>
      <c r="T36" s="37" t="s">
        <v>88</v>
      </c>
      <c r="U36" s="38">
        <v>29</v>
      </c>
      <c r="V36" s="37" t="s">
        <v>89</v>
      </c>
      <c r="W36" s="38">
        <v>0</v>
      </c>
      <c r="X36" s="37" t="s">
        <v>90</v>
      </c>
      <c r="Y36" s="38" t="s">
        <v>793</v>
      </c>
    </row>
    <row r="37" spans="1:25" ht="33" x14ac:dyDescent="0.25">
      <c r="A37" s="37" t="s">
        <v>85</v>
      </c>
      <c r="B37" s="38">
        <v>4621414</v>
      </c>
      <c r="C37" s="37" t="s">
        <v>86</v>
      </c>
      <c r="D37" s="38">
        <v>29</v>
      </c>
      <c r="E37" s="37" t="s">
        <v>87</v>
      </c>
      <c r="F37" s="38">
        <v>4</v>
      </c>
      <c r="G37" s="37" t="s">
        <v>88</v>
      </c>
      <c r="H37" s="38">
        <v>29</v>
      </c>
      <c r="I37" s="37" t="s">
        <v>89</v>
      </c>
      <c r="J37" s="38">
        <v>0</v>
      </c>
      <c r="K37" s="37" t="s">
        <v>90</v>
      </c>
      <c r="L37" s="38" t="s">
        <v>794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N38" s="39" t="s">
        <v>92</v>
      </c>
      <c r="O38" s="39" t="s">
        <v>93</v>
      </c>
      <c r="P38" s="39" t="s">
        <v>94</v>
      </c>
      <c r="Q38" s="39" t="s">
        <v>95</v>
      </c>
      <c r="R38" s="39" t="s">
        <v>96</v>
      </c>
      <c r="S38" s="39" t="s">
        <v>795</v>
      </c>
      <c r="T38" s="34"/>
      <c r="U38" s="34"/>
      <c r="V38" s="34"/>
      <c r="W38" s="34"/>
      <c r="X38" s="34"/>
      <c r="Y38" s="34"/>
    </row>
    <row r="39" spans="1:25" x14ac:dyDescent="0.25">
      <c r="A39" s="39" t="s">
        <v>92</v>
      </c>
      <c r="B39" s="39" t="s">
        <v>93</v>
      </c>
      <c r="C39" s="39" t="s">
        <v>94</v>
      </c>
      <c r="D39" s="39" t="s">
        <v>95</v>
      </c>
      <c r="E39" s="39" t="s">
        <v>96</v>
      </c>
      <c r="F39" s="39" t="s">
        <v>795</v>
      </c>
      <c r="G39" s="34"/>
      <c r="I39" s="34"/>
      <c r="J39" s="34"/>
      <c r="K39" s="34"/>
      <c r="L39" s="34" t="str">
        <f>F39</f>
        <v>Y(A5)</v>
      </c>
      <c r="N39" s="39" t="s">
        <v>101</v>
      </c>
      <c r="O39" s="30">
        <v>13</v>
      </c>
      <c r="P39" s="30">
        <v>15</v>
      </c>
      <c r="Q39" s="30">
        <v>1</v>
      </c>
      <c r="R39" s="30">
        <v>15</v>
      </c>
      <c r="S39" s="30">
        <v>1000000</v>
      </c>
      <c r="T39" s="34"/>
      <c r="U39" s="34"/>
      <c r="V39" s="34"/>
      <c r="W39" s="34"/>
      <c r="X39" s="34"/>
      <c r="Y39" s="34"/>
    </row>
    <row r="40" spans="1:25" x14ac:dyDescent="0.25">
      <c r="A40" s="39" t="s">
        <v>101</v>
      </c>
      <c r="B40" s="30">
        <v>5</v>
      </c>
      <c r="C40" s="30">
        <v>3</v>
      </c>
      <c r="D40" s="30">
        <v>17</v>
      </c>
      <c r="E40" s="30">
        <v>3</v>
      </c>
      <c r="F40" s="30">
        <v>1000000</v>
      </c>
      <c r="G40" s="34"/>
      <c r="H40" s="34">
        <f>18-B40</f>
        <v>13</v>
      </c>
      <c r="I40" s="34">
        <f t="shared" ref="I40:K40" si="17">18-C40</f>
        <v>15</v>
      </c>
      <c r="J40" s="34">
        <f t="shared" si="17"/>
        <v>1</v>
      </c>
      <c r="K40" s="34">
        <f t="shared" si="17"/>
        <v>15</v>
      </c>
      <c r="L40" s="34">
        <f t="shared" ref="L40:L68" si="18">F40</f>
        <v>1000000</v>
      </c>
      <c r="N40" s="39" t="s">
        <v>102</v>
      </c>
      <c r="O40" s="30">
        <v>13</v>
      </c>
      <c r="P40" s="30">
        <v>15</v>
      </c>
      <c r="Q40" s="30">
        <v>1</v>
      </c>
      <c r="R40" s="30">
        <v>15</v>
      </c>
      <c r="S40" s="30">
        <v>1000000</v>
      </c>
      <c r="T40" s="34"/>
      <c r="U40" s="34"/>
      <c r="V40" s="34"/>
      <c r="W40" s="34"/>
      <c r="X40" s="34"/>
      <c r="Y40" s="34"/>
    </row>
    <row r="41" spans="1:25" x14ac:dyDescent="0.25">
      <c r="A41" s="39" t="s">
        <v>102</v>
      </c>
      <c r="B41" s="30">
        <v>5</v>
      </c>
      <c r="C41" s="30">
        <v>3</v>
      </c>
      <c r="D41" s="30">
        <v>17</v>
      </c>
      <c r="E41" s="30">
        <v>3</v>
      </c>
      <c r="F41" s="30">
        <v>1000000</v>
      </c>
      <c r="G41" s="34"/>
      <c r="H41" s="34">
        <f t="shared" ref="H41:H68" si="19">18-B41</f>
        <v>13</v>
      </c>
      <c r="I41" s="34">
        <f t="shared" ref="I41:I68" si="20">18-C41</f>
        <v>15</v>
      </c>
      <c r="J41" s="34">
        <f t="shared" ref="J41:J68" si="21">18-D41</f>
        <v>1</v>
      </c>
      <c r="K41" s="34">
        <f t="shared" ref="K41:K68" si="22">18-E41</f>
        <v>15</v>
      </c>
      <c r="L41" s="34">
        <f t="shared" si="18"/>
        <v>1000000</v>
      </c>
      <c r="N41" s="39" t="s">
        <v>103</v>
      </c>
      <c r="O41" s="30">
        <v>13</v>
      </c>
      <c r="P41" s="30">
        <v>15</v>
      </c>
      <c r="Q41" s="30">
        <v>3</v>
      </c>
      <c r="R41" s="30">
        <v>15</v>
      </c>
      <c r="S41" s="30">
        <v>1000000</v>
      </c>
      <c r="T41" s="34"/>
      <c r="U41" s="34"/>
      <c r="V41" s="34"/>
      <c r="W41" s="34"/>
      <c r="X41" s="34"/>
      <c r="Y41" s="34"/>
    </row>
    <row r="42" spans="1:25" x14ac:dyDescent="0.25">
      <c r="A42" s="39" t="s">
        <v>103</v>
      </c>
      <c r="B42" s="30">
        <v>5</v>
      </c>
      <c r="C42" s="30">
        <v>3</v>
      </c>
      <c r="D42" s="30">
        <v>15</v>
      </c>
      <c r="E42" s="30">
        <v>3</v>
      </c>
      <c r="F42" s="30">
        <v>1000000</v>
      </c>
      <c r="G42" s="34"/>
      <c r="H42" s="34">
        <f t="shared" si="19"/>
        <v>13</v>
      </c>
      <c r="I42" s="34">
        <f t="shared" si="20"/>
        <v>15</v>
      </c>
      <c r="J42" s="34">
        <f t="shared" si="21"/>
        <v>3</v>
      </c>
      <c r="K42" s="34">
        <f t="shared" si="22"/>
        <v>15</v>
      </c>
      <c r="L42" s="34">
        <f t="shared" si="18"/>
        <v>1000000</v>
      </c>
      <c r="N42" s="39" t="s">
        <v>104</v>
      </c>
      <c r="O42" s="30">
        <v>14</v>
      </c>
      <c r="P42" s="30">
        <v>15</v>
      </c>
      <c r="Q42" s="30">
        <v>12</v>
      </c>
      <c r="R42" s="30">
        <v>15</v>
      </c>
      <c r="S42" s="30">
        <v>1000000</v>
      </c>
      <c r="T42" s="34"/>
      <c r="U42" s="34"/>
      <c r="V42" s="34"/>
      <c r="W42" s="34"/>
      <c r="X42" s="34"/>
      <c r="Y42" s="34"/>
    </row>
    <row r="43" spans="1:25" x14ac:dyDescent="0.25">
      <c r="A43" s="39" t="s">
        <v>104</v>
      </c>
      <c r="B43" s="30">
        <v>4</v>
      </c>
      <c r="C43" s="30">
        <v>3</v>
      </c>
      <c r="D43" s="30">
        <v>6</v>
      </c>
      <c r="E43" s="30">
        <v>3</v>
      </c>
      <c r="F43" s="30">
        <v>1000000</v>
      </c>
      <c r="G43" s="34"/>
      <c r="H43" s="34">
        <f t="shared" si="19"/>
        <v>14</v>
      </c>
      <c r="I43" s="34">
        <f t="shared" si="20"/>
        <v>15</v>
      </c>
      <c r="J43" s="34">
        <f t="shared" si="21"/>
        <v>12</v>
      </c>
      <c r="K43" s="34">
        <f t="shared" si="22"/>
        <v>15</v>
      </c>
      <c r="L43" s="34">
        <f t="shared" si="18"/>
        <v>1000000</v>
      </c>
      <c r="N43" s="39" t="s">
        <v>105</v>
      </c>
      <c r="O43" s="30">
        <v>13</v>
      </c>
      <c r="P43" s="30">
        <v>15</v>
      </c>
      <c r="Q43" s="30">
        <v>1</v>
      </c>
      <c r="R43" s="30">
        <v>15</v>
      </c>
      <c r="S43" s="30">
        <v>1000000</v>
      </c>
      <c r="T43" s="34"/>
      <c r="U43" s="34"/>
      <c r="V43" s="34"/>
      <c r="W43" s="34"/>
      <c r="X43" s="34"/>
      <c r="Y43" s="34"/>
    </row>
    <row r="44" spans="1:25" x14ac:dyDescent="0.25">
      <c r="A44" s="39" t="s">
        <v>105</v>
      </c>
      <c r="B44" s="30">
        <v>5</v>
      </c>
      <c r="C44" s="30">
        <v>3</v>
      </c>
      <c r="D44" s="30">
        <v>17</v>
      </c>
      <c r="E44" s="30">
        <v>3</v>
      </c>
      <c r="F44" s="30">
        <v>1000000</v>
      </c>
      <c r="G44" s="34"/>
      <c r="H44" s="34">
        <f t="shared" si="19"/>
        <v>13</v>
      </c>
      <c r="I44" s="34">
        <f t="shared" si="20"/>
        <v>15</v>
      </c>
      <c r="J44" s="34">
        <f t="shared" si="21"/>
        <v>1</v>
      </c>
      <c r="K44" s="34">
        <f t="shared" si="22"/>
        <v>15</v>
      </c>
      <c r="L44" s="34">
        <f t="shared" si="18"/>
        <v>1000000</v>
      </c>
      <c r="N44" s="39" t="s">
        <v>106</v>
      </c>
      <c r="O44" s="30">
        <v>13</v>
      </c>
      <c r="P44" s="30">
        <v>15</v>
      </c>
      <c r="Q44" s="30">
        <v>15</v>
      </c>
      <c r="R44" s="30">
        <v>15</v>
      </c>
      <c r="S44" s="30">
        <v>1000000</v>
      </c>
      <c r="T44" s="34"/>
      <c r="U44" s="34"/>
      <c r="V44" s="34"/>
      <c r="W44" s="34"/>
      <c r="X44" s="34"/>
      <c r="Y44" s="34"/>
    </row>
    <row r="45" spans="1:25" x14ac:dyDescent="0.25">
      <c r="A45" s="39" t="s">
        <v>106</v>
      </c>
      <c r="B45" s="30">
        <v>5</v>
      </c>
      <c r="C45" s="30">
        <v>3</v>
      </c>
      <c r="D45" s="30">
        <v>3</v>
      </c>
      <c r="E45" s="30">
        <v>3</v>
      </c>
      <c r="F45" s="30">
        <v>1000000</v>
      </c>
      <c r="G45" s="34"/>
      <c r="H45" s="34">
        <f t="shared" si="19"/>
        <v>13</v>
      </c>
      <c r="I45" s="34">
        <f t="shared" si="20"/>
        <v>15</v>
      </c>
      <c r="J45" s="34">
        <f t="shared" si="21"/>
        <v>15</v>
      </c>
      <c r="K45" s="34">
        <f t="shared" si="22"/>
        <v>15</v>
      </c>
      <c r="L45" s="34">
        <f t="shared" si="18"/>
        <v>1000000</v>
      </c>
      <c r="N45" s="39" t="s">
        <v>107</v>
      </c>
      <c r="O45" s="30">
        <v>17</v>
      </c>
      <c r="P45" s="30">
        <v>15</v>
      </c>
      <c r="Q45" s="30">
        <v>1</v>
      </c>
      <c r="R45" s="30">
        <v>15</v>
      </c>
      <c r="S45" s="30">
        <v>1000000</v>
      </c>
      <c r="T45" s="34"/>
      <c r="U45" s="34"/>
      <c r="V45" s="34"/>
      <c r="W45" s="34"/>
      <c r="X45" s="34"/>
      <c r="Y45" s="34"/>
    </row>
    <row r="46" spans="1:25" x14ac:dyDescent="0.25">
      <c r="A46" s="39" t="s">
        <v>107</v>
      </c>
      <c r="B46" s="30">
        <v>1</v>
      </c>
      <c r="C46" s="30">
        <v>3</v>
      </c>
      <c r="D46" s="30">
        <v>17</v>
      </c>
      <c r="E46" s="30">
        <v>3</v>
      </c>
      <c r="F46" s="30">
        <v>1000000</v>
      </c>
      <c r="G46" s="34"/>
      <c r="H46" s="34">
        <f t="shared" si="19"/>
        <v>17</v>
      </c>
      <c r="I46" s="34">
        <f t="shared" si="20"/>
        <v>15</v>
      </c>
      <c r="J46" s="34">
        <f t="shared" si="21"/>
        <v>1</v>
      </c>
      <c r="K46" s="34">
        <f t="shared" si="22"/>
        <v>15</v>
      </c>
      <c r="L46" s="34">
        <f t="shared" si="18"/>
        <v>1000000</v>
      </c>
      <c r="N46" s="39" t="s">
        <v>108</v>
      </c>
      <c r="O46" s="30">
        <v>13</v>
      </c>
      <c r="P46" s="30">
        <v>17</v>
      </c>
      <c r="Q46" s="30">
        <v>1</v>
      </c>
      <c r="R46" s="30">
        <v>15</v>
      </c>
      <c r="S46" s="30">
        <v>1000000</v>
      </c>
      <c r="T46" s="34"/>
      <c r="U46" s="34"/>
      <c r="V46" s="34"/>
      <c r="W46" s="34"/>
      <c r="X46" s="34"/>
      <c r="Y46" s="34"/>
    </row>
    <row r="47" spans="1:25" x14ac:dyDescent="0.25">
      <c r="A47" s="39" t="s">
        <v>108</v>
      </c>
      <c r="B47" s="30">
        <v>5</v>
      </c>
      <c r="C47" s="30">
        <v>1</v>
      </c>
      <c r="D47" s="30">
        <v>17</v>
      </c>
      <c r="E47" s="30">
        <v>3</v>
      </c>
      <c r="F47" s="30">
        <v>1000000</v>
      </c>
      <c r="G47" s="34"/>
      <c r="H47" s="34">
        <f t="shared" si="19"/>
        <v>13</v>
      </c>
      <c r="I47" s="34">
        <f t="shared" si="20"/>
        <v>17</v>
      </c>
      <c r="J47" s="34">
        <f t="shared" si="21"/>
        <v>1</v>
      </c>
      <c r="K47" s="34">
        <f t="shared" si="22"/>
        <v>15</v>
      </c>
      <c r="L47" s="34">
        <f t="shared" si="18"/>
        <v>1000000</v>
      </c>
      <c r="N47" s="39" t="s">
        <v>109</v>
      </c>
      <c r="O47" s="30">
        <v>13</v>
      </c>
      <c r="P47" s="30">
        <v>15</v>
      </c>
      <c r="Q47" s="30">
        <v>8</v>
      </c>
      <c r="R47" s="30">
        <v>15</v>
      </c>
      <c r="S47" s="30">
        <v>1000000</v>
      </c>
      <c r="T47" s="34"/>
      <c r="U47" s="34"/>
      <c r="V47" s="34"/>
      <c r="W47" s="34"/>
      <c r="X47" s="34"/>
      <c r="Y47" s="34"/>
    </row>
    <row r="48" spans="1:25" x14ac:dyDescent="0.25">
      <c r="A48" s="39" t="s">
        <v>109</v>
      </c>
      <c r="B48" s="30">
        <v>5</v>
      </c>
      <c r="C48" s="30">
        <v>3</v>
      </c>
      <c r="D48" s="30">
        <v>10</v>
      </c>
      <c r="E48" s="30">
        <v>3</v>
      </c>
      <c r="F48" s="30">
        <v>1000000</v>
      </c>
      <c r="G48" s="34"/>
      <c r="H48" s="34">
        <f t="shared" si="19"/>
        <v>13</v>
      </c>
      <c r="I48" s="34">
        <f t="shared" si="20"/>
        <v>15</v>
      </c>
      <c r="J48" s="34">
        <f t="shared" si="21"/>
        <v>8</v>
      </c>
      <c r="K48" s="34">
        <f t="shared" si="22"/>
        <v>15</v>
      </c>
      <c r="L48" s="34">
        <f t="shared" si="18"/>
        <v>1000000</v>
      </c>
      <c r="N48" s="39" t="s">
        <v>110</v>
      </c>
      <c r="O48" s="30">
        <v>13</v>
      </c>
      <c r="P48" s="30">
        <v>15</v>
      </c>
      <c r="Q48" s="30">
        <v>7</v>
      </c>
      <c r="R48" s="30">
        <v>15</v>
      </c>
      <c r="S48" s="30">
        <v>1000000</v>
      </c>
      <c r="T48" s="34"/>
      <c r="U48" s="34"/>
      <c r="V48" s="34"/>
      <c r="W48" s="34"/>
      <c r="X48" s="34"/>
      <c r="Y48" s="34"/>
    </row>
    <row r="49" spans="1:25" x14ac:dyDescent="0.25">
      <c r="A49" s="39" t="s">
        <v>110</v>
      </c>
      <c r="B49" s="30">
        <v>5</v>
      </c>
      <c r="C49" s="30">
        <v>3</v>
      </c>
      <c r="D49" s="30">
        <v>11</v>
      </c>
      <c r="E49" s="30">
        <v>3</v>
      </c>
      <c r="F49" s="30">
        <v>1000000</v>
      </c>
      <c r="G49" s="34"/>
      <c r="H49" s="34">
        <f t="shared" si="19"/>
        <v>13</v>
      </c>
      <c r="I49" s="34">
        <f t="shared" si="20"/>
        <v>15</v>
      </c>
      <c r="J49" s="34">
        <f t="shared" si="21"/>
        <v>7</v>
      </c>
      <c r="K49" s="34">
        <f t="shared" si="22"/>
        <v>15</v>
      </c>
      <c r="L49" s="34">
        <f t="shared" si="18"/>
        <v>1000000</v>
      </c>
      <c r="N49" s="39" t="s">
        <v>111</v>
      </c>
      <c r="O49" s="30">
        <v>13</v>
      </c>
      <c r="P49" s="30">
        <v>15</v>
      </c>
      <c r="Q49" s="30">
        <v>2</v>
      </c>
      <c r="R49" s="30">
        <v>15</v>
      </c>
      <c r="S49" s="30">
        <v>1000000</v>
      </c>
      <c r="T49" s="34"/>
      <c r="U49" s="34"/>
      <c r="V49" s="34"/>
      <c r="W49" s="34"/>
      <c r="X49" s="34"/>
      <c r="Y49" s="34"/>
    </row>
    <row r="50" spans="1:25" x14ac:dyDescent="0.25">
      <c r="A50" s="39" t="s">
        <v>111</v>
      </c>
      <c r="B50" s="30">
        <v>5</v>
      </c>
      <c r="C50" s="30">
        <v>3</v>
      </c>
      <c r="D50" s="30">
        <v>16</v>
      </c>
      <c r="E50" s="30">
        <v>3</v>
      </c>
      <c r="F50" s="30">
        <v>1000000</v>
      </c>
      <c r="G50" s="34"/>
      <c r="H50" s="34">
        <f t="shared" si="19"/>
        <v>13</v>
      </c>
      <c r="I50" s="34">
        <f t="shared" si="20"/>
        <v>15</v>
      </c>
      <c r="J50" s="34">
        <f t="shared" si="21"/>
        <v>2</v>
      </c>
      <c r="K50" s="34">
        <f t="shared" si="22"/>
        <v>15</v>
      </c>
      <c r="L50" s="34">
        <f t="shared" si="18"/>
        <v>1000000</v>
      </c>
      <c r="N50" s="39" t="s">
        <v>333</v>
      </c>
      <c r="O50" s="30">
        <v>13</v>
      </c>
      <c r="P50" s="30">
        <v>15</v>
      </c>
      <c r="Q50" s="30">
        <v>4</v>
      </c>
      <c r="R50" s="30">
        <v>15</v>
      </c>
      <c r="S50" s="30">
        <v>1000000</v>
      </c>
      <c r="T50" s="34"/>
      <c r="U50" s="34"/>
      <c r="V50" s="34"/>
      <c r="W50" s="34"/>
      <c r="X50" s="34"/>
      <c r="Y50" s="34"/>
    </row>
    <row r="51" spans="1:25" x14ac:dyDescent="0.25">
      <c r="A51" s="39" t="s">
        <v>333</v>
      </c>
      <c r="B51" s="30">
        <v>5</v>
      </c>
      <c r="C51" s="30">
        <v>3</v>
      </c>
      <c r="D51" s="30">
        <v>14</v>
      </c>
      <c r="E51" s="30">
        <v>3</v>
      </c>
      <c r="F51" s="30">
        <v>1000000</v>
      </c>
      <c r="G51" s="34"/>
      <c r="H51" s="34">
        <f t="shared" si="19"/>
        <v>13</v>
      </c>
      <c r="I51" s="34">
        <f t="shared" si="20"/>
        <v>15</v>
      </c>
      <c r="J51" s="34">
        <f t="shared" si="21"/>
        <v>4</v>
      </c>
      <c r="K51" s="34">
        <f t="shared" si="22"/>
        <v>15</v>
      </c>
      <c r="L51" s="34">
        <f t="shared" si="18"/>
        <v>1000000</v>
      </c>
      <c r="N51" s="39" t="s">
        <v>334</v>
      </c>
      <c r="O51" s="30">
        <v>13</v>
      </c>
      <c r="P51" s="30">
        <v>15</v>
      </c>
      <c r="Q51" s="30">
        <v>13</v>
      </c>
      <c r="R51" s="30">
        <v>15</v>
      </c>
      <c r="S51" s="30">
        <v>1000000</v>
      </c>
      <c r="T51" s="34"/>
      <c r="U51" s="34"/>
      <c r="V51" s="34"/>
      <c r="W51" s="34"/>
      <c r="X51" s="34"/>
      <c r="Y51" s="34"/>
    </row>
    <row r="52" spans="1:25" x14ac:dyDescent="0.25">
      <c r="A52" s="39" t="s">
        <v>334</v>
      </c>
      <c r="B52" s="30">
        <v>5</v>
      </c>
      <c r="C52" s="30">
        <v>3</v>
      </c>
      <c r="D52" s="30">
        <v>5</v>
      </c>
      <c r="E52" s="30">
        <v>3</v>
      </c>
      <c r="F52" s="30">
        <v>1000000</v>
      </c>
      <c r="G52" s="34"/>
      <c r="H52" s="34">
        <f t="shared" si="19"/>
        <v>13</v>
      </c>
      <c r="I52" s="34">
        <f t="shared" si="20"/>
        <v>15</v>
      </c>
      <c r="J52" s="34">
        <f t="shared" si="21"/>
        <v>13</v>
      </c>
      <c r="K52" s="34">
        <f t="shared" si="22"/>
        <v>15</v>
      </c>
      <c r="L52" s="34">
        <f t="shared" si="18"/>
        <v>1000000</v>
      </c>
      <c r="N52" s="39" t="s">
        <v>335</v>
      </c>
      <c r="O52" s="30">
        <v>13</v>
      </c>
      <c r="P52" s="30">
        <v>15</v>
      </c>
      <c r="Q52" s="30">
        <v>1</v>
      </c>
      <c r="R52" s="30">
        <v>15</v>
      </c>
      <c r="S52" s="30">
        <v>1000000</v>
      </c>
      <c r="T52" s="34"/>
      <c r="U52" s="34"/>
      <c r="V52" s="34"/>
      <c r="W52" s="34"/>
      <c r="X52" s="34"/>
      <c r="Y52" s="34"/>
    </row>
    <row r="53" spans="1:25" x14ac:dyDescent="0.25">
      <c r="A53" s="39" t="s">
        <v>335</v>
      </c>
      <c r="B53" s="30">
        <v>5</v>
      </c>
      <c r="C53" s="30">
        <v>3</v>
      </c>
      <c r="D53" s="30">
        <v>17</v>
      </c>
      <c r="E53" s="30">
        <v>3</v>
      </c>
      <c r="F53" s="30">
        <v>1000000</v>
      </c>
      <c r="G53" s="34"/>
      <c r="H53" s="34">
        <f t="shared" si="19"/>
        <v>13</v>
      </c>
      <c r="I53" s="34">
        <f t="shared" si="20"/>
        <v>15</v>
      </c>
      <c r="J53" s="34">
        <f t="shared" si="21"/>
        <v>1</v>
      </c>
      <c r="K53" s="34">
        <f t="shared" si="22"/>
        <v>15</v>
      </c>
      <c r="L53" s="34">
        <f t="shared" si="18"/>
        <v>1000000</v>
      </c>
      <c r="N53" s="39" t="s">
        <v>336</v>
      </c>
      <c r="O53" s="30">
        <v>13</v>
      </c>
      <c r="P53" s="30">
        <v>15</v>
      </c>
      <c r="Q53" s="30">
        <v>17</v>
      </c>
      <c r="R53" s="30">
        <v>17</v>
      </c>
      <c r="S53" s="30">
        <v>1000000</v>
      </c>
      <c r="T53" s="34"/>
      <c r="U53" s="34"/>
      <c r="V53" s="34"/>
      <c r="W53" s="34"/>
      <c r="X53" s="34"/>
      <c r="Y53" s="34"/>
    </row>
    <row r="54" spans="1:25" x14ac:dyDescent="0.25">
      <c r="A54" s="39" t="s">
        <v>336</v>
      </c>
      <c r="B54" s="30">
        <v>5</v>
      </c>
      <c r="C54" s="30">
        <v>3</v>
      </c>
      <c r="D54" s="30">
        <v>1</v>
      </c>
      <c r="E54" s="30">
        <v>1</v>
      </c>
      <c r="F54" s="30">
        <v>1000000</v>
      </c>
      <c r="G54" s="34"/>
      <c r="H54" s="34">
        <f t="shared" si="19"/>
        <v>13</v>
      </c>
      <c r="I54" s="34">
        <f t="shared" si="20"/>
        <v>15</v>
      </c>
      <c r="J54" s="34">
        <f t="shared" si="21"/>
        <v>17</v>
      </c>
      <c r="K54" s="34">
        <f t="shared" si="22"/>
        <v>17</v>
      </c>
      <c r="L54" s="34">
        <f t="shared" si="18"/>
        <v>1000000</v>
      </c>
      <c r="N54" s="39" t="s">
        <v>337</v>
      </c>
      <c r="O54" s="30">
        <v>13</v>
      </c>
      <c r="P54" s="30">
        <v>15</v>
      </c>
      <c r="Q54" s="30">
        <v>17</v>
      </c>
      <c r="R54" s="30">
        <v>15</v>
      </c>
      <c r="S54" s="30">
        <v>1000000</v>
      </c>
      <c r="T54" s="34"/>
      <c r="U54" s="34"/>
      <c r="V54" s="34"/>
      <c r="W54" s="34"/>
      <c r="X54" s="34"/>
      <c r="Y54" s="34"/>
    </row>
    <row r="55" spans="1:25" x14ac:dyDescent="0.25">
      <c r="A55" s="39" t="s">
        <v>337</v>
      </c>
      <c r="B55" s="30">
        <v>5</v>
      </c>
      <c r="C55" s="30">
        <v>3</v>
      </c>
      <c r="D55" s="30">
        <v>1</v>
      </c>
      <c r="E55" s="30">
        <v>3</v>
      </c>
      <c r="F55" s="30">
        <v>1000000</v>
      </c>
      <c r="G55" s="34"/>
      <c r="H55" s="34">
        <f t="shared" si="19"/>
        <v>13</v>
      </c>
      <c r="I55" s="34">
        <f t="shared" si="20"/>
        <v>15</v>
      </c>
      <c r="J55" s="34">
        <f t="shared" si="21"/>
        <v>17</v>
      </c>
      <c r="K55" s="34">
        <f t="shared" si="22"/>
        <v>15</v>
      </c>
      <c r="L55" s="34">
        <f t="shared" si="18"/>
        <v>1000000</v>
      </c>
      <c r="N55" s="39" t="s">
        <v>338</v>
      </c>
      <c r="O55" s="30">
        <v>13</v>
      </c>
      <c r="P55" s="30">
        <v>15</v>
      </c>
      <c r="Q55" s="30">
        <v>1</v>
      </c>
      <c r="R55" s="30">
        <v>15</v>
      </c>
      <c r="S55" s="30">
        <v>1000000</v>
      </c>
      <c r="T55" s="34"/>
      <c r="U55" s="34"/>
      <c r="V55" s="34"/>
      <c r="W55" s="34"/>
      <c r="X55" s="34"/>
      <c r="Y55" s="34"/>
    </row>
    <row r="56" spans="1:25" x14ac:dyDescent="0.25">
      <c r="A56" s="39" t="s">
        <v>338</v>
      </c>
      <c r="B56" s="30">
        <v>5</v>
      </c>
      <c r="C56" s="30">
        <v>3</v>
      </c>
      <c r="D56" s="30">
        <v>17</v>
      </c>
      <c r="E56" s="30">
        <v>3</v>
      </c>
      <c r="F56" s="30">
        <v>1000000</v>
      </c>
      <c r="G56" s="34"/>
      <c r="H56" s="34">
        <f t="shared" si="19"/>
        <v>13</v>
      </c>
      <c r="I56" s="34">
        <f t="shared" si="20"/>
        <v>15</v>
      </c>
      <c r="J56" s="34">
        <f t="shared" si="21"/>
        <v>1</v>
      </c>
      <c r="K56" s="34">
        <f t="shared" si="22"/>
        <v>15</v>
      </c>
      <c r="L56" s="34">
        <f t="shared" si="18"/>
        <v>1000000</v>
      </c>
      <c r="N56" s="39" t="s">
        <v>339</v>
      </c>
      <c r="O56" s="30">
        <v>13</v>
      </c>
      <c r="P56" s="30">
        <v>16</v>
      </c>
      <c r="Q56" s="30">
        <v>1</v>
      </c>
      <c r="R56" s="30">
        <v>15</v>
      </c>
      <c r="S56" s="30">
        <v>1000000</v>
      </c>
      <c r="T56" s="34"/>
      <c r="U56" s="34"/>
      <c r="V56" s="34"/>
      <c r="W56" s="34"/>
      <c r="X56" s="34"/>
      <c r="Y56" s="34"/>
    </row>
    <row r="57" spans="1:25" x14ac:dyDescent="0.25">
      <c r="A57" s="39" t="s">
        <v>339</v>
      </c>
      <c r="B57" s="30">
        <v>5</v>
      </c>
      <c r="C57" s="30">
        <v>2</v>
      </c>
      <c r="D57" s="30">
        <v>17</v>
      </c>
      <c r="E57" s="30">
        <v>3</v>
      </c>
      <c r="F57" s="30">
        <v>1000000</v>
      </c>
      <c r="G57" s="34"/>
      <c r="H57" s="34">
        <f t="shared" si="19"/>
        <v>13</v>
      </c>
      <c r="I57" s="34">
        <f t="shared" si="20"/>
        <v>16</v>
      </c>
      <c r="J57" s="34">
        <f t="shared" si="21"/>
        <v>1</v>
      </c>
      <c r="K57" s="34">
        <f t="shared" si="22"/>
        <v>15</v>
      </c>
      <c r="L57" s="34">
        <f t="shared" si="18"/>
        <v>1000000</v>
      </c>
      <c r="N57" s="39" t="s">
        <v>340</v>
      </c>
      <c r="O57" s="30">
        <v>13</v>
      </c>
      <c r="P57" s="30">
        <v>15</v>
      </c>
      <c r="Q57" s="30">
        <v>10</v>
      </c>
      <c r="R57" s="30">
        <v>15</v>
      </c>
      <c r="S57" s="30">
        <v>1000000</v>
      </c>
      <c r="T57" s="34"/>
      <c r="U57" s="34"/>
      <c r="V57" s="34"/>
      <c r="W57" s="34"/>
      <c r="X57" s="34"/>
      <c r="Y57" s="34"/>
    </row>
    <row r="58" spans="1:25" x14ac:dyDescent="0.25">
      <c r="A58" s="39" t="s">
        <v>340</v>
      </c>
      <c r="B58" s="30">
        <v>5</v>
      </c>
      <c r="C58" s="30">
        <v>3</v>
      </c>
      <c r="D58" s="30">
        <v>8</v>
      </c>
      <c r="E58" s="30">
        <v>3</v>
      </c>
      <c r="F58" s="30">
        <v>1000000</v>
      </c>
      <c r="G58" s="34"/>
      <c r="H58" s="34">
        <f t="shared" si="19"/>
        <v>13</v>
      </c>
      <c r="I58" s="34">
        <f t="shared" si="20"/>
        <v>15</v>
      </c>
      <c r="J58" s="34">
        <f t="shared" si="21"/>
        <v>10</v>
      </c>
      <c r="K58" s="34">
        <f t="shared" si="22"/>
        <v>15</v>
      </c>
      <c r="L58" s="34">
        <f t="shared" si="18"/>
        <v>1000000</v>
      </c>
      <c r="N58" s="39" t="s">
        <v>341</v>
      </c>
      <c r="O58" s="30">
        <v>13</v>
      </c>
      <c r="P58" s="30">
        <v>15</v>
      </c>
      <c r="Q58" s="30">
        <v>15</v>
      </c>
      <c r="R58" s="30">
        <v>15</v>
      </c>
      <c r="S58" s="30">
        <v>1000000</v>
      </c>
      <c r="T58" s="34"/>
      <c r="U58" s="34"/>
      <c r="V58" s="34"/>
      <c r="W58" s="34"/>
      <c r="X58" s="34"/>
      <c r="Y58" s="34"/>
    </row>
    <row r="59" spans="1:25" x14ac:dyDescent="0.25">
      <c r="A59" s="39" t="s">
        <v>341</v>
      </c>
      <c r="B59" s="30">
        <v>5</v>
      </c>
      <c r="C59" s="30">
        <v>3</v>
      </c>
      <c r="D59" s="30">
        <v>3</v>
      </c>
      <c r="E59" s="30">
        <v>3</v>
      </c>
      <c r="F59" s="30">
        <v>1000000</v>
      </c>
      <c r="G59" s="34"/>
      <c r="H59" s="34">
        <f t="shared" si="19"/>
        <v>13</v>
      </c>
      <c r="I59" s="34">
        <f t="shared" si="20"/>
        <v>15</v>
      </c>
      <c r="J59" s="34">
        <f t="shared" si="21"/>
        <v>15</v>
      </c>
      <c r="K59" s="34">
        <f t="shared" si="22"/>
        <v>15</v>
      </c>
      <c r="L59" s="34">
        <f t="shared" si="18"/>
        <v>1000000</v>
      </c>
      <c r="N59" s="39" t="s">
        <v>342</v>
      </c>
      <c r="O59" s="30">
        <v>15</v>
      </c>
      <c r="P59" s="30">
        <v>15</v>
      </c>
      <c r="Q59" s="30">
        <v>11</v>
      </c>
      <c r="R59" s="30">
        <v>15</v>
      </c>
      <c r="S59" s="30">
        <v>1000000</v>
      </c>
      <c r="T59" s="34"/>
      <c r="U59" s="34"/>
      <c r="V59" s="34"/>
      <c r="W59" s="34"/>
      <c r="X59" s="34"/>
      <c r="Y59" s="34"/>
    </row>
    <row r="60" spans="1:25" x14ac:dyDescent="0.25">
      <c r="A60" s="39" t="s">
        <v>342</v>
      </c>
      <c r="B60" s="30">
        <v>3</v>
      </c>
      <c r="C60" s="30">
        <v>3</v>
      </c>
      <c r="D60" s="30">
        <v>7</v>
      </c>
      <c r="E60" s="30">
        <v>3</v>
      </c>
      <c r="F60" s="30">
        <v>1000000</v>
      </c>
      <c r="G60" s="34"/>
      <c r="H60" s="34">
        <f t="shared" si="19"/>
        <v>15</v>
      </c>
      <c r="I60" s="34">
        <f t="shared" si="20"/>
        <v>15</v>
      </c>
      <c r="J60" s="34">
        <f t="shared" si="21"/>
        <v>11</v>
      </c>
      <c r="K60" s="34">
        <f t="shared" si="22"/>
        <v>15</v>
      </c>
      <c r="L60" s="34">
        <f t="shared" si="18"/>
        <v>1000000</v>
      </c>
      <c r="N60" s="39" t="s">
        <v>343</v>
      </c>
      <c r="O60" s="30">
        <v>13</v>
      </c>
      <c r="P60" s="30">
        <v>15</v>
      </c>
      <c r="Q60" s="30">
        <v>1</v>
      </c>
      <c r="R60" s="30">
        <v>15</v>
      </c>
      <c r="S60" s="30">
        <v>1000000</v>
      </c>
      <c r="T60" s="34"/>
      <c r="U60" s="34"/>
      <c r="V60" s="34"/>
      <c r="W60" s="34"/>
      <c r="X60" s="34"/>
      <c r="Y60" s="34"/>
    </row>
    <row r="61" spans="1:25" x14ac:dyDescent="0.25">
      <c r="A61" s="39" t="s">
        <v>343</v>
      </c>
      <c r="B61" s="30">
        <v>5</v>
      </c>
      <c r="C61" s="30">
        <v>3</v>
      </c>
      <c r="D61" s="30">
        <v>17</v>
      </c>
      <c r="E61" s="30">
        <v>3</v>
      </c>
      <c r="F61" s="30">
        <v>1000000</v>
      </c>
      <c r="G61" s="34"/>
      <c r="H61" s="34">
        <f t="shared" si="19"/>
        <v>13</v>
      </c>
      <c r="I61" s="34">
        <f t="shared" si="20"/>
        <v>15</v>
      </c>
      <c r="J61" s="34">
        <f t="shared" si="21"/>
        <v>1</v>
      </c>
      <c r="K61" s="34">
        <f t="shared" si="22"/>
        <v>15</v>
      </c>
      <c r="L61" s="34">
        <f t="shared" si="18"/>
        <v>1000000</v>
      </c>
      <c r="N61" s="39" t="s">
        <v>344</v>
      </c>
      <c r="O61" s="30">
        <v>13</v>
      </c>
      <c r="P61" s="30">
        <v>15</v>
      </c>
      <c r="Q61" s="30">
        <v>5</v>
      </c>
      <c r="R61" s="30">
        <v>15</v>
      </c>
      <c r="S61" s="30">
        <v>1000000</v>
      </c>
      <c r="T61" s="34"/>
      <c r="U61" s="34"/>
      <c r="V61" s="34"/>
      <c r="W61" s="34"/>
      <c r="X61" s="34"/>
      <c r="Y61" s="34"/>
    </row>
    <row r="62" spans="1:25" x14ac:dyDescent="0.25">
      <c r="A62" s="39" t="s">
        <v>344</v>
      </c>
      <c r="B62" s="30">
        <v>5</v>
      </c>
      <c r="C62" s="30">
        <v>3</v>
      </c>
      <c r="D62" s="30">
        <v>13</v>
      </c>
      <c r="E62" s="30">
        <v>3</v>
      </c>
      <c r="F62" s="30">
        <v>1000000</v>
      </c>
      <c r="G62" s="34"/>
      <c r="H62" s="34">
        <f t="shared" si="19"/>
        <v>13</v>
      </c>
      <c r="I62" s="34">
        <f t="shared" si="20"/>
        <v>15</v>
      </c>
      <c r="J62" s="34">
        <f t="shared" si="21"/>
        <v>5</v>
      </c>
      <c r="K62" s="34">
        <f t="shared" si="22"/>
        <v>15</v>
      </c>
      <c r="L62" s="34">
        <f t="shared" si="18"/>
        <v>1000000</v>
      </c>
      <c r="N62" s="39" t="s">
        <v>345</v>
      </c>
      <c r="O62" s="30">
        <v>13</v>
      </c>
      <c r="P62" s="30">
        <v>15</v>
      </c>
      <c r="Q62" s="30">
        <v>1</v>
      </c>
      <c r="R62" s="30">
        <v>15</v>
      </c>
      <c r="S62" s="30">
        <v>1000000</v>
      </c>
      <c r="T62" s="34"/>
      <c r="U62" s="34"/>
      <c r="V62" s="34"/>
      <c r="W62" s="34"/>
      <c r="X62" s="34"/>
      <c r="Y62" s="34"/>
    </row>
    <row r="63" spans="1:25" x14ac:dyDescent="0.25">
      <c r="A63" s="39" t="s">
        <v>345</v>
      </c>
      <c r="B63" s="30">
        <v>5</v>
      </c>
      <c r="C63" s="30">
        <v>3</v>
      </c>
      <c r="D63" s="30">
        <v>17</v>
      </c>
      <c r="E63" s="30">
        <v>3</v>
      </c>
      <c r="F63" s="30">
        <v>1000000</v>
      </c>
      <c r="G63" s="34"/>
      <c r="H63" s="34">
        <f t="shared" si="19"/>
        <v>13</v>
      </c>
      <c r="I63" s="34">
        <f t="shared" si="20"/>
        <v>15</v>
      </c>
      <c r="J63" s="34">
        <f t="shared" si="21"/>
        <v>1</v>
      </c>
      <c r="K63" s="34">
        <f t="shared" si="22"/>
        <v>15</v>
      </c>
      <c r="L63" s="34">
        <f t="shared" si="18"/>
        <v>1000000</v>
      </c>
      <c r="N63" s="39" t="s">
        <v>346</v>
      </c>
      <c r="O63" s="30">
        <v>13</v>
      </c>
      <c r="P63" s="30">
        <v>15</v>
      </c>
      <c r="Q63" s="30">
        <v>1</v>
      </c>
      <c r="R63" s="30">
        <v>16</v>
      </c>
      <c r="S63" s="30">
        <v>1000000</v>
      </c>
      <c r="T63" s="34"/>
      <c r="U63" s="34"/>
      <c r="V63" s="34"/>
      <c r="W63" s="34"/>
      <c r="X63" s="34"/>
      <c r="Y63" s="34"/>
    </row>
    <row r="64" spans="1:25" x14ac:dyDescent="0.25">
      <c r="A64" s="39" t="s">
        <v>346</v>
      </c>
      <c r="B64" s="30">
        <v>5</v>
      </c>
      <c r="C64" s="30">
        <v>3</v>
      </c>
      <c r="D64" s="30">
        <v>17</v>
      </c>
      <c r="E64" s="30">
        <v>2</v>
      </c>
      <c r="F64" s="30">
        <v>1000000</v>
      </c>
      <c r="G64" s="34"/>
      <c r="H64" s="34">
        <f t="shared" si="19"/>
        <v>13</v>
      </c>
      <c r="I64" s="34">
        <f t="shared" si="20"/>
        <v>15</v>
      </c>
      <c r="J64" s="34">
        <f t="shared" si="21"/>
        <v>1</v>
      </c>
      <c r="K64" s="34">
        <f t="shared" si="22"/>
        <v>16</v>
      </c>
      <c r="L64" s="34">
        <f t="shared" si="18"/>
        <v>1000000</v>
      </c>
      <c r="N64" s="39" t="s">
        <v>347</v>
      </c>
      <c r="O64" s="30">
        <v>16</v>
      </c>
      <c r="P64" s="30">
        <v>15</v>
      </c>
      <c r="Q64" s="30">
        <v>6</v>
      </c>
      <c r="R64" s="30">
        <v>15</v>
      </c>
      <c r="S64" s="30">
        <v>1000000</v>
      </c>
      <c r="T64" s="34"/>
      <c r="U64" s="34"/>
      <c r="V64" s="34"/>
      <c r="W64" s="34"/>
      <c r="X64" s="34"/>
      <c r="Y64" s="34"/>
    </row>
    <row r="65" spans="1:25" x14ac:dyDescent="0.25">
      <c r="A65" s="39" t="s">
        <v>347</v>
      </c>
      <c r="B65" s="30">
        <v>2</v>
      </c>
      <c r="C65" s="30">
        <v>3</v>
      </c>
      <c r="D65" s="30">
        <v>12</v>
      </c>
      <c r="E65" s="30">
        <v>3</v>
      </c>
      <c r="F65" s="30">
        <v>1000000</v>
      </c>
      <c r="G65" s="34"/>
      <c r="H65" s="34">
        <f t="shared" si="19"/>
        <v>16</v>
      </c>
      <c r="I65" s="34">
        <f t="shared" si="20"/>
        <v>15</v>
      </c>
      <c r="J65" s="34">
        <f t="shared" si="21"/>
        <v>6</v>
      </c>
      <c r="K65" s="34">
        <f t="shared" si="22"/>
        <v>15</v>
      </c>
      <c r="L65" s="34">
        <f t="shared" si="18"/>
        <v>1000000</v>
      </c>
      <c r="N65" s="39" t="s">
        <v>348</v>
      </c>
      <c r="O65" s="30">
        <v>13</v>
      </c>
      <c r="P65" s="30">
        <v>15</v>
      </c>
      <c r="Q65" s="30">
        <v>10</v>
      </c>
      <c r="R65" s="30">
        <v>15</v>
      </c>
      <c r="S65" s="30">
        <v>1000000</v>
      </c>
      <c r="T65" s="34"/>
      <c r="U65" s="34"/>
      <c r="V65" s="34"/>
      <c r="W65" s="34"/>
      <c r="X65" s="34"/>
      <c r="Y65" s="34"/>
    </row>
    <row r="66" spans="1:25" x14ac:dyDescent="0.25">
      <c r="A66" s="39" t="s">
        <v>348</v>
      </c>
      <c r="B66" s="30">
        <v>5</v>
      </c>
      <c r="C66" s="30">
        <v>3</v>
      </c>
      <c r="D66" s="30">
        <v>8</v>
      </c>
      <c r="E66" s="30">
        <v>3</v>
      </c>
      <c r="F66" s="30">
        <v>1000000</v>
      </c>
      <c r="G66" s="34"/>
      <c r="H66" s="34">
        <f t="shared" si="19"/>
        <v>13</v>
      </c>
      <c r="I66" s="34">
        <f t="shared" si="20"/>
        <v>15</v>
      </c>
      <c r="J66" s="34">
        <f t="shared" si="21"/>
        <v>10</v>
      </c>
      <c r="K66" s="34">
        <f t="shared" si="22"/>
        <v>15</v>
      </c>
      <c r="L66" s="34">
        <f t="shared" si="18"/>
        <v>1000000</v>
      </c>
      <c r="N66" s="39" t="s">
        <v>349</v>
      </c>
      <c r="O66" s="30">
        <v>13</v>
      </c>
      <c r="P66" s="30">
        <v>15</v>
      </c>
      <c r="Q66" s="30">
        <v>1</v>
      </c>
      <c r="R66" s="30">
        <v>15</v>
      </c>
      <c r="S66" s="30">
        <v>1000000</v>
      </c>
      <c r="T66" s="34"/>
      <c r="U66" s="34"/>
      <c r="V66" s="34"/>
      <c r="W66" s="34"/>
      <c r="X66" s="34"/>
      <c r="Y66" s="34"/>
    </row>
    <row r="67" spans="1:25" x14ac:dyDescent="0.25">
      <c r="A67" s="39" t="s">
        <v>349</v>
      </c>
      <c r="B67" s="30">
        <v>5</v>
      </c>
      <c r="C67" s="30">
        <v>3</v>
      </c>
      <c r="D67" s="30">
        <v>17</v>
      </c>
      <c r="E67" s="30">
        <v>3</v>
      </c>
      <c r="F67" s="30">
        <v>1000000</v>
      </c>
      <c r="G67" s="34"/>
      <c r="H67" s="34">
        <f t="shared" si="19"/>
        <v>13</v>
      </c>
      <c r="I67" s="34">
        <f t="shared" si="20"/>
        <v>15</v>
      </c>
      <c r="J67" s="34">
        <f t="shared" si="21"/>
        <v>1</v>
      </c>
      <c r="K67" s="34">
        <f t="shared" si="22"/>
        <v>15</v>
      </c>
      <c r="L67" s="34">
        <f t="shared" si="18"/>
        <v>1000000</v>
      </c>
      <c r="N67" s="39" t="s">
        <v>350</v>
      </c>
      <c r="O67" s="30">
        <v>13</v>
      </c>
      <c r="P67" s="30">
        <v>15</v>
      </c>
      <c r="Q67" s="30">
        <v>1</v>
      </c>
      <c r="R67" s="30">
        <v>15</v>
      </c>
      <c r="S67" s="30">
        <v>1000000</v>
      </c>
      <c r="T67" s="34"/>
      <c r="U67" s="34"/>
      <c r="V67" s="34"/>
      <c r="W67" s="34"/>
      <c r="X67" s="34"/>
      <c r="Y67" s="34"/>
    </row>
    <row r="68" spans="1:25" x14ac:dyDescent="0.25">
      <c r="A68" s="39" t="s">
        <v>350</v>
      </c>
      <c r="B68" s="30">
        <v>5</v>
      </c>
      <c r="C68" s="30">
        <v>3</v>
      </c>
      <c r="D68" s="30">
        <v>17</v>
      </c>
      <c r="E68" s="30">
        <v>3</v>
      </c>
      <c r="F68" s="30">
        <v>1000000</v>
      </c>
      <c r="G68" s="34"/>
      <c r="H68" s="34">
        <f t="shared" si="19"/>
        <v>13</v>
      </c>
      <c r="I68" s="34">
        <f t="shared" si="20"/>
        <v>15</v>
      </c>
      <c r="J68" s="34">
        <f t="shared" si="21"/>
        <v>1</v>
      </c>
      <c r="K68" s="34">
        <f t="shared" si="22"/>
        <v>15</v>
      </c>
      <c r="L68" s="34">
        <f t="shared" si="18"/>
        <v>1000000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N69" s="39" t="s">
        <v>112</v>
      </c>
      <c r="O69" s="39" t="s">
        <v>93</v>
      </c>
      <c r="P69" s="39" t="s">
        <v>94</v>
      </c>
      <c r="Q69" s="39" t="s">
        <v>95</v>
      </c>
      <c r="R69" s="39" t="s">
        <v>96</v>
      </c>
      <c r="S69" s="34"/>
      <c r="T69" s="34"/>
      <c r="U69" s="34"/>
      <c r="V69" s="34"/>
      <c r="W69" s="34"/>
      <c r="X69" s="34"/>
      <c r="Y69" s="34"/>
    </row>
    <row r="70" spans="1:25" x14ac:dyDescent="0.25">
      <c r="A70" s="39" t="s">
        <v>112</v>
      </c>
      <c r="B70" s="39" t="s">
        <v>93</v>
      </c>
      <c r="C70" s="39" t="s">
        <v>94</v>
      </c>
      <c r="D70" s="39" t="s">
        <v>95</v>
      </c>
      <c r="E70" s="39" t="s">
        <v>96</v>
      </c>
      <c r="F70" s="34"/>
      <c r="G70" s="34"/>
      <c r="H70" s="34"/>
      <c r="I70" s="34"/>
      <c r="J70" s="34"/>
      <c r="K70" s="34"/>
      <c r="L70" s="34"/>
      <c r="N70" s="39" t="s">
        <v>113</v>
      </c>
      <c r="O70" s="30" t="s">
        <v>796</v>
      </c>
      <c r="P70" s="30" t="s">
        <v>797</v>
      </c>
      <c r="Q70" s="30" t="s">
        <v>798</v>
      </c>
      <c r="R70" s="30" t="s">
        <v>352</v>
      </c>
      <c r="S70" s="34"/>
      <c r="T70" s="34"/>
      <c r="U70" s="34"/>
      <c r="V70" s="34"/>
      <c r="W70" s="34"/>
      <c r="X70" s="34"/>
      <c r="Y70" s="34"/>
    </row>
    <row r="71" spans="1:25" x14ac:dyDescent="0.25">
      <c r="A71" s="39" t="s">
        <v>113</v>
      </c>
      <c r="B71" s="30" t="s">
        <v>799</v>
      </c>
      <c r="C71" s="30" t="s">
        <v>800</v>
      </c>
      <c r="D71" s="30" t="s">
        <v>352</v>
      </c>
      <c r="E71" s="30" t="s">
        <v>352</v>
      </c>
      <c r="F71" s="34"/>
      <c r="G71" s="34"/>
      <c r="H71" s="34"/>
      <c r="I71" s="34"/>
      <c r="J71" s="34"/>
      <c r="K71" s="34"/>
      <c r="L71" s="34"/>
      <c r="N71" s="39" t="s">
        <v>119</v>
      </c>
      <c r="O71" s="30" t="s">
        <v>801</v>
      </c>
      <c r="P71" s="30" t="s">
        <v>802</v>
      </c>
      <c r="Q71" s="30" t="s">
        <v>803</v>
      </c>
      <c r="R71" s="30" t="s">
        <v>358</v>
      </c>
      <c r="S71" s="34"/>
      <c r="T71" s="34"/>
      <c r="U71" s="34"/>
      <c r="V71" s="34"/>
      <c r="W71" s="34"/>
      <c r="X71" s="34"/>
      <c r="Y71" s="34"/>
    </row>
    <row r="72" spans="1:25" x14ac:dyDescent="0.25">
      <c r="A72" s="39" t="s">
        <v>119</v>
      </c>
      <c r="B72" s="30" t="s">
        <v>804</v>
      </c>
      <c r="C72" s="30" t="s">
        <v>805</v>
      </c>
      <c r="D72" s="30" t="s">
        <v>358</v>
      </c>
      <c r="E72" s="30" t="s">
        <v>358</v>
      </c>
      <c r="F72" s="34"/>
      <c r="G72" s="34"/>
      <c r="H72" s="34"/>
      <c r="I72" s="34"/>
      <c r="J72" s="34"/>
      <c r="K72" s="34"/>
      <c r="L72" s="34"/>
      <c r="N72" s="39" t="s">
        <v>124</v>
      </c>
      <c r="O72" s="30" t="s">
        <v>806</v>
      </c>
      <c r="P72" s="30" t="s">
        <v>807</v>
      </c>
      <c r="Q72" s="30" t="s">
        <v>808</v>
      </c>
      <c r="R72" s="30" t="s">
        <v>368</v>
      </c>
      <c r="S72" s="34"/>
      <c r="T72" s="34"/>
      <c r="U72" s="34"/>
      <c r="V72" s="34"/>
      <c r="W72" s="34"/>
      <c r="X72" s="34"/>
      <c r="Y72" s="34"/>
    </row>
    <row r="73" spans="1:25" x14ac:dyDescent="0.25">
      <c r="A73" s="39" t="s">
        <v>124</v>
      </c>
      <c r="B73" s="30" t="s">
        <v>809</v>
      </c>
      <c r="C73" s="30" t="s">
        <v>810</v>
      </c>
      <c r="D73" s="30" t="s">
        <v>368</v>
      </c>
      <c r="E73" s="30" t="s">
        <v>368</v>
      </c>
      <c r="F73" s="34"/>
      <c r="G73" s="34"/>
      <c r="H73" s="34"/>
      <c r="I73" s="34"/>
      <c r="J73" s="34"/>
      <c r="K73" s="34"/>
      <c r="L73" s="34"/>
      <c r="N73" s="39" t="s">
        <v>132</v>
      </c>
      <c r="O73" s="30" t="s">
        <v>811</v>
      </c>
      <c r="P73" s="30" t="s">
        <v>812</v>
      </c>
      <c r="Q73" s="30" t="s">
        <v>813</v>
      </c>
      <c r="R73" s="30" t="s">
        <v>377</v>
      </c>
      <c r="S73" s="34"/>
      <c r="T73" s="34"/>
      <c r="U73" s="34"/>
      <c r="V73" s="34"/>
      <c r="W73" s="34"/>
      <c r="X73" s="34"/>
      <c r="Y73" s="34"/>
    </row>
    <row r="74" spans="1:25" x14ac:dyDescent="0.25">
      <c r="A74" s="39" t="s">
        <v>132</v>
      </c>
      <c r="B74" s="30" t="s">
        <v>814</v>
      </c>
      <c r="C74" s="30" t="s">
        <v>377</v>
      </c>
      <c r="D74" s="30" t="s">
        <v>377</v>
      </c>
      <c r="E74" s="30" t="s">
        <v>377</v>
      </c>
      <c r="F74" s="34"/>
      <c r="G74" s="34"/>
      <c r="H74" s="34"/>
      <c r="I74" s="34"/>
      <c r="J74" s="34"/>
      <c r="K74" s="34"/>
      <c r="L74" s="34"/>
      <c r="N74" s="39" t="s">
        <v>140</v>
      </c>
      <c r="O74" s="30" t="s">
        <v>815</v>
      </c>
      <c r="P74" s="30" t="s">
        <v>816</v>
      </c>
      <c r="Q74" s="30" t="s">
        <v>817</v>
      </c>
      <c r="R74" s="30" t="s">
        <v>386</v>
      </c>
      <c r="S74" s="34"/>
      <c r="T74" s="34"/>
      <c r="U74" s="34"/>
      <c r="V74" s="34"/>
      <c r="W74" s="34"/>
      <c r="X74" s="34"/>
      <c r="Y74" s="34"/>
    </row>
    <row r="75" spans="1:25" x14ac:dyDescent="0.25">
      <c r="A75" s="39" t="s">
        <v>140</v>
      </c>
      <c r="B75" s="30" t="s">
        <v>818</v>
      </c>
      <c r="C75" s="30" t="s">
        <v>386</v>
      </c>
      <c r="D75" s="30" t="s">
        <v>386</v>
      </c>
      <c r="E75" s="30" t="s">
        <v>386</v>
      </c>
      <c r="F75" s="34"/>
      <c r="G75" s="34"/>
      <c r="H75" s="34"/>
      <c r="I75" s="34"/>
      <c r="J75" s="34"/>
      <c r="K75" s="34"/>
      <c r="L75" s="34"/>
      <c r="N75" s="39" t="s">
        <v>148</v>
      </c>
      <c r="O75" s="30" t="s">
        <v>819</v>
      </c>
      <c r="P75" s="30" t="s">
        <v>820</v>
      </c>
      <c r="Q75" s="30" t="s">
        <v>821</v>
      </c>
      <c r="R75" s="30" t="s">
        <v>394</v>
      </c>
      <c r="S75" s="34"/>
      <c r="T75" s="34"/>
      <c r="U75" s="34"/>
      <c r="V75" s="34"/>
      <c r="W75" s="34"/>
      <c r="X75" s="34"/>
      <c r="Y75" s="34"/>
    </row>
    <row r="76" spans="1:25" x14ac:dyDescent="0.25">
      <c r="A76" s="39" t="s">
        <v>148</v>
      </c>
      <c r="B76" s="30" t="s">
        <v>822</v>
      </c>
      <c r="C76" s="30" t="s">
        <v>394</v>
      </c>
      <c r="D76" s="30" t="s">
        <v>394</v>
      </c>
      <c r="E76" s="30" t="s">
        <v>394</v>
      </c>
      <c r="F76" s="34"/>
      <c r="G76" s="34"/>
      <c r="H76" s="34"/>
      <c r="I76" s="34"/>
      <c r="J76" s="34"/>
      <c r="K76" s="34"/>
      <c r="L76" s="34"/>
      <c r="N76" s="39" t="s">
        <v>156</v>
      </c>
      <c r="O76" s="30" t="s">
        <v>823</v>
      </c>
      <c r="P76" s="30" t="s">
        <v>824</v>
      </c>
      <c r="Q76" s="30" t="s">
        <v>825</v>
      </c>
      <c r="R76" s="30" t="s">
        <v>402</v>
      </c>
      <c r="S76" s="34"/>
      <c r="T76" s="34"/>
      <c r="U76" s="34"/>
      <c r="V76" s="34"/>
      <c r="W76" s="34"/>
      <c r="X76" s="34"/>
      <c r="Y76" s="34"/>
    </row>
    <row r="77" spans="1:25" x14ac:dyDescent="0.25">
      <c r="A77" s="39" t="s">
        <v>156</v>
      </c>
      <c r="B77" s="30" t="s">
        <v>826</v>
      </c>
      <c r="C77" s="30" t="s">
        <v>402</v>
      </c>
      <c r="D77" s="30" t="s">
        <v>402</v>
      </c>
      <c r="E77" s="30" t="s">
        <v>402</v>
      </c>
      <c r="F77" s="34"/>
      <c r="G77" s="34"/>
      <c r="H77" s="34"/>
      <c r="I77" s="34"/>
      <c r="J77" s="34"/>
      <c r="K77" s="34"/>
      <c r="L77" s="34"/>
      <c r="N77" s="39" t="s">
        <v>164</v>
      </c>
      <c r="O77" s="30" t="s">
        <v>827</v>
      </c>
      <c r="P77" s="30" t="s">
        <v>828</v>
      </c>
      <c r="Q77" s="30" t="s">
        <v>829</v>
      </c>
      <c r="R77" s="30" t="s">
        <v>410</v>
      </c>
      <c r="S77" s="34"/>
      <c r="T77" s="34"/>
      <c r="U77" s="34"/>
      <c r="V77" s="34"/>
      <c r="W77" s="34"/>
      <c r="X77" s="34"/>
      <c r="Y77" s="34"/>
    </row>
    <row r="78" spans="1:25" x14ac:dyDescent="0.25">
      <c r="A78" s="39" t="s">
        <v>164</v>
      </c>
      <c r="B78" s="30" t="s">
        <v>830</v>
      </c>
      <c r="C78" s="30" t="s">
        <v>410</v>
      </c>
      <c r="D78" s="30" t="s">
        <v>410</v>
      </c>
      <c r="E78" s="30" t="s">
        <v>410</v>
      </c>
      <c r="F78" s="34"/>
      <c r="G78" s="34"/>
      <c r="H78" s="34"/>
      <c r="I78" s="34"/>
      <c r="J78" s="34"/>
      <c r="K78" s="34"/>
      <c r="L78" s="34"/>
      <c r="N78" s="39" t="s">
        <v>172</v>
      </c>
      <c r="O78" s="30" t="s">
        <v>831</v>
      </c>
      <c r="P78" s="30" t="s">
        <v>832</v>
      </c>
      <c r="Q78" s="30" t="s">
        <v>833</v>
      </c>
      <c r="R78" s="30" t="s">
        <v>418</v>
      </c>
      <c r="S78" s="34"/>
      <c r="T78" s="34"/>
      <c r="U78" s="34"/>
      <c r="V78" s="34"/>
      <c r="W78" s="34"/>
      <c r="X78" s="34"/>
      <c r="Y78" s="34"/>
    </row>
    <row r="79" spans="1:25" x14ac:dyDescent="0.25">
      <c r="A79" s="39" t="s">
        <v>172</v>
      </c>
      <c r="B79" s="30" t="s">
        <v>834</v>
      </c>
      <c r="C79" s="30" t="s">
        <v>418</v>
      </c>
      <c r="D79" s="30" t="s">
        <v>418</v>
      </c>
      <c r="E79" s="30" t="s">
        <v>418</v>
      </c>
      <c r="F79" s="34"/>
      <c r="G79" s="34"/>
      <c r="H79" s="34"/>
      <c r="I79" s="34"/>
      <c r="J79" s="34"/>
      <c r="K79" s="34"/>
      <c r="L79" s="34"/>
      <c r="N79" s="39" t="s">
        <v>180</v>
      </c>
      <c r="O79" s="30" t="s">
        <v>835</v>
      </c>
      <c r="P79" s="30" t="s">
        <v>836</v>
      </c>
      <c r="Q79" s="30" t="s">
        <v>837</v>
      </c>
      <c r="R79" s="30" t="s">
        <v>425</v>
      </c>
      <c r="S79" s="34"/>
      <c r="T79" s="34"/>
      <c r="U79" s="34"/>
      <c r="V79" s="34"/>
      <c r="W79" s="34"/>
      <c r="X79" s="34"/>
      <c r="Y79" s="34"/>
    </row>
    <row r="80" spans="1:25" x14ac:dyDescent="0.25">
      <c r="A80" s="39" t="s">
        <v>180</v>
      </c>
      <c r="B80" s="30" t="s">
        <v>425</v>
      </c>
      <c r="C80" s="30" t="s">
        <v>425</v>
      </c>
      <c r="D80" s="30" t="s">
        <v>425</v>
      </c>
      <c r="E80" s="30" t="s">
        <v>425</v>
      </c>
      <c r="F80" s="34"/>
      <c r="G80" s="34"/>
      <c r="H80" s="34"/>
      <c r="I80" s="34"/>
      <c r="J80" s="34"/>
      <c r="K80" s="34"/>
      <c r="L80" s="34"/>
      <c r="N80" s="39" t="s">
        <v>188</v>
      </c>
      <c r="O80" s="30" t="s">
        <v>838</v>
      </c>
      <c r="P80" s="30" t="s">
        <v>839</v>
      </c>
      <c r="Q80" s="30" t="s">
        <v>840</v>
      </c>
      <c r="R80" s="30" t="s">
        <v>432</v>
      </c>
      <c r="S80" s="34"/>
      <c r="T80" s="34"/>
      <c r="U80" s="34"/>
      <c r="V80" s="34"/>
      <c r="W80" s="34"/>
      <c r="X80" s="34"/>
      <c r="Y80" s="34"/>
    </row>
    <row r="81" spans="1:25" x14ac:dyDescent="0.25">
      <c r="A81" s="39" t="s">
        <v>188</v>
      </c>
      <c r="B81" s="30" t="s">
        <v>432</v>
      </c>
      <c r="C81" s="30" t="s">
        <v>432</v>
      </c>
      <c r="D81" s="30" t="s">
        <v>432</v>
      </c>
      <c r="E81" s="30" t="s">
        <v>432</v>
      </c>
      <c r="F81" s="34"/>
      <c r="G81" s="34"/>
      <c r="H81" s="34"/>
      <c r="I81" s="34"/>
      <c r="J81" s="34"/>
      <c r="K81" s="34"/>
      <c r="L81" s="34"/>
      <c r="N81" s="39" t="s">
        <v>437</v>
      </c>
      <c r="O81" s="30" t="s">
        <v>841</v>
      </c>
      <c r="P81" s="30" t="s">
        <v>842</v>
      </c>
      <c r="Q81" s="30" t="s">
        <v>843</v>
      </c>
      <c r="R81" s="30" t="s">
        <v>439</v>
      </c>
      <c r="S81" s="34"/>
      <c r="T81" s="34"/>
      <c r="U81" s="34"/>
      <c r="V81" s="34"/>
      <c r="W81" s="34"/>
      <c r="X81" s="34"/>
      <c r="Y81" s="34"/>
    </row>
    <row r="82" spans="1:25" x14ac:dyDescent="0.25">
      <c r="A82" s="39" t="s">
        <v>437</v>
      </c>
      <c r="B82" s="30" t="s">
        <v>439</v>
      </c>
      <c r="C82" s="30" t="s">
        <v>439</v>
      </c>
      <c r="D82" s="30" t="s">
        <v>439</v>
      </c>
      <c r="E82" s="30" t="s">
        <v>439</v>
      </c>
      <c r="F82" s="34"/>
      <c r="G82" s="34"/>
      <c r="H82" s="34"/>
      <c r="I82" s="34"/>
      <c r="J82" s="34"/>
      <c r="K82" s="34"/>
      <c r="L82" s="34"/>
      <c r="N82" s="39" t="s">
        <v>445</v>
      </c>
      <c r="O82" s="30" t="s">
        <v>844</v>
      </c>
      <c r="P82" s="30" t="s">
        <v>845</v>
      </c>
      <c r="Q82" s="30" t="s">
        <v>846</v>
      </c>
      <c r="R82" s="30" t="s">
        <v>447</v>
      </c>
      <c r="S82" s="34"/>
      <c r="T82" s="34"/>
      <c r="U82" s="34"/>
      <c r="V82" s="34"/>
      <c r="W82" s="34"/>
      <c r="X82" s="34"/>
      <c r="Y82" s="34"/>
    </row>
    <row r="83" spans="1:25" x14ac:dyDescent="0.25">
      <c r="A83" s="39" t="s">
        <v>445</v>
      </c>
      <c r="B83" s="30" t="s">
        <v>447</v>
      </c>
      <c r="C83" s="30" t="s">
        <v>447</v>
      </c>
      <c r="D83" s="30" t="s">
        <v>447</v>
      </c>
      <c r="E83" s="30" t="s">
        <v>447</v>
      </c>
      <c r="F83" s="34"/>
      <c r="G83" s="34"/>
      <c r="H83" s="34"/>
      <c r="I83" s="34"/>
      <c r="J83" s="34"/>
      <c r="K83" s="34"/>
      <c r="L83" s="34"/>
      <c r="N83" s="39" t="s">
        <v>453</v>
      </c>
      <c r="O83" s="30" t="s">
        <v>847</v>
      </c>
      <c r="P83" s="30" t="s">
        <v>848</v>
      </c>
      <c r="Q83" s="30" t="s">
        <v>849</v>
      </c>
      <c r="R83" s="30" t="s">
        <v>455</v>
      </c>
      <c r="S83" s="34"/>
      <c r="T83" s="34"/>
      <c r="U83" s="34"/>
      <c r="V83" s="34"/>
      <c r="W83" s="34"/>
      <c r="X83" s="34"/>
      <c r="Y83" s="34"/>
    </row>
    <row r="84" spans="1:25" x14ac:dyDescent="0.25">
      <c r="A84" s="39" t="s">
        <v>453</v>
      </c>
      <c r="B84" s="30" t="s">
        <v>455</v>
      </c>
      <c r="C84" s="30" t="s">
        <v>455</v>
      </c>
      <c r="D84" s="30" t="s">
        <v>455</v>
      </c>
      <c r="E84" s="30" t="s">
        <v>455</v>
      </c>
      <c r="F84" s="34"/>
      <c r="G84" s="34"/>
      <c r="H84" s="34"/>
      <c r="I84" s="34"/>
      <c r="J84" s="34"/>
      <c r="K84" s="34"/>
      <c r="L84" s="34"/>
      <c r="N84" s="39" t="s">
        <v>461</v>
      </c>
      <c r="O84" s="30" t="s">
        <v>850</v>
      </c>
      <c r="P84" s="30" t="s">
        <v>851</v>
      </c>
      <c r="Q84" s="30" t="s">
        <v>852</v>
      </c>
      <c r="R84" s="30" t="s">
        <v>463</v>
      </c>
      <c r="S84" s="34"/>
      <c r="T84" s="34"/>
      <c r="U84" s="34"/>
      <c r="V84" s="34"/>
      <c r="W84" s="34"/>
      <c r="X84" s="34"/>
      <c r="Y84" s="34"/>
    </row>
    <row r="85" spans="1:25" x14ac:dyDescent="0.25">
      <c r="A85" s="39" t="s">
        <v>461</v>
      </c>
      <c r="B85" s="30" t="s">
        <v>463</v>
      </c>
      <c r="C85" s="30" t="s">
        <v>463</v>
      </c>
      <c r="D85" s="30" t="s">
        <v>463</v>
      </c>
      <c r="E85" s="30" t="s">
        <v>463</v>
      </c>
      <c r="F85" s="34"/>
      <c r="G85" s="34"/>
      <c r="H85" s="34"/>
      <c r="I85" s="34"/>
      <c r="J85" s="34"/>
      <c r="K85" s="34"/>
      <c r="L85" s="34"/>
      <c r="N85" s="39" t="s">
        <v>469</v>
      </c>
      <c r="O85" s="30" t="s">
        <v>853</v>
      </c>
      <c r="P85" s="30" t="s">
        <v>471</v>
      </c>
      <c r="Q85" s="30" t="s">
        <v>854</v>
      </c>
      <c r="R85" s="30" t="s">
        <v>471</v>
      </c>
      <c r="S85" s="34"/>
      <c r="T85" s="34"/>
      <c r="U85" s="34"/>
      <c r="V85" s="34"/>
      <c r="W85" s="34"/>
      <c r="X85" s="34"/>
      <c r="Y85" s="34"/>
    </row>
    <row r="86" spans="1:25" x14ac:dyDescent="0.25">
      <c r="A86" s="39" t="s">
        <v>469</v>
      </c>
      <c r="B86" s="30" t="s">
        <v>471</v>
      </c>
      <c r="C86" s="30" t="s">
        <v>471</v>
      </c>
      <c r="D86" s="30" t="s">
        <v>471</v>
      </c>
      <c r="E86" s="30" t="s">
        <v>471</v>
      </c>
      <c r="F86" s="34"/>
      <c r="G86" s="34"/>
      <c r="H86" s="34"/>
      <c r="I86" s="34"/>
      <c r="J86" s="34"/>
      <c r="K86" s="34"/>
      <c r="L86" s="34"/>
      <c r="N86" s="39" t="s">
        <v>477</v>
      </c>
      <c r="O86" s="30" t="s">
        <v>855</v>
      </c>
      <c r="P86" s="30" t="s">
        <v>479</v>
      </c>
      <c r="Q86" s="30" t="s">
        <v>856</v>
      </c>
      <c r="R86" s="30" t="s">
        <v>479</v>
      </c>
      <c r="S86" s="34"/>
      <c r="T86" s="34"/>
      <c r="U86" s="34"/>
      <c r="V86" s="34"/>
      <c r="W86" s="34"/>
      <c r="X86" s="34"/>
      <c r="Y86" s="34"/>
    </row>
    <row r="87" spans="1:25" x14ac:dyDescent="0.25">
      <c r="A87" s="39" t="s">
        <v>477</v>
      </c>
      <c r="B87" s="30" t="s">
        <v>479</v>
      </c>
      <c r="C87" s="30" t="s">
        <v>479</v>
      </c>
      <c r="D87" s="30" t="s">
        <v>479</v>
      </c>
      <c r="E87" s="30" t="s">
        <v>479</v>
      </c>
      <c r="F87" s="34"/>
      <c r="G87" s="34"/>
      <c r="H87" s="34"/>
      <c r="I87" s="34"/>
      <c r="J87" s="34"/>
      <c r="K87" s="34"/>
      <c r="L87" s="34"/>
      <c r="N87" s="39" t="s">
        <v>485</v>
      </c>
      <c r="O87" s="30" t="s">
        <v>487</v>
      </c>
      <c r="P87" s="30" t="s">
        <v>487</v>
      </c>
      <c r="Q87" s="30" t="s">
        <v>487</v>
      </c>
      <c r="R87" s="30" t="s">
        <v>487</v>
      </c>
      <c r="S87" s="34"/>
      <c r="T87" s="34"/>
      <c r="U87" s="34"/>
      <c r="V87" s="34"/>
      <c r="W87" s="34"/>
      <c r="X87" s="34"/>
      <c r="Y87" s="34"/>
    </row>
    <row r="88" spans="1:25" x14ac:dyDescent="0.25">
      <c r="A88" s="39" t="s">
        <v>485</v>
      </c>
      <c r="B88" s="30" t="s">
        <v>487</v>
      </c>
      <c r="C88" s="30" t="s">
        <v>487</v>
      </c>
      <c r="D88" s="30" t="s">
        <v>487</v>
      </c>
      <c r="E88" s="30" t="s">
        <v>487</v>
      </c>
      <c r="F88" s="34"/>
      <c r="G88" s="34"/>
      <c r="H88" s="34"/>
      <c r="I88" s="34"/>
      <c r="J88" s="34"/>
      <c r="K88" s="34"/>
      <c r="L88" s="34"/>
      <c r="N88" s="39" t="s">
        <v>493</v>
      </c>
      <c r="O88" s="30" t="s">
        <v>114</v>
      </c>
      <c r="P88" s="30" t="s">
        <v>114</v>
      </c>
      <c r="Q88" s="30" t="s">
        <v>114</v>
      </c>
      <c r="R88" s="30" t="s">
        <v>114</v>
      </c>
      <c r="S88" s="34"/>
      <c r="T88" s="34"/>
      <c r="U88" s="34"/>
      <c r="V88" s="34"/>
      <c r="W88" s="34"/>
      <c r="X88" s="34"/>
      <c r="Y88" s="34"/>
    </row>
    <row r="89" spans="1:25" x14ac:dyDescent="0.25">
      <c r="A89" s="39" t="s">
        <v>493</v>
      </c>
      <c r="B89" s="30" t="s">
        <v>114</v>
      </c>
      <c r="C89" s="30" t="s">
        <v>114</v>
      </c>
      <c r="D89" s="30" t="s">
        <v>114</v>
      </c>
      <c r="E89" s="30" t="s">
        <v>114</v>
      </c>
      <c r="F89" s="34"/>
      <c r="G89" s="34"/>
      <c r="H89" s="34"/>
      <c r="I89" s="34"/>
      <c r="J89" s="34"/>
      <c r="K89" s="34"/>
      <c r="L89" s="34"/>
      <c r="N89" s="39" t="s">
        <v>500</v>
      </c>
      <c r="O89" s="30" t="s">
        <v>120</v>
      </c>
      <c r="P89" s="30" t="s">
        <v>120</v>
      </c>
      <c r="Q89" s="30" t="s">
        <v>120</v>
      </c>
      <c r="R89" s="30" t="s">
        <v>120</v>
      </c>
      <c r="S89" s="34"/>
      <c r="T89" s="34"/>
      <c r="U89" s="34"/>
      <c r="V89" s="34"/>
      <c r="W89" s="34"/>
      <c r="X89" s="34"/>
      <c r="Y89" s="34"/>
    </row>
    <row r="90" spans="1:25" x14ac:dyDescent="0.25">
      <c r="A90" s="39" t="s">
        <v>500</v>
      </c>
      <c r="B90" s="30" t="s">
        <v>120</v>
      </c>
      <c r="C90" s="30" t="s">
        <v>120</v>
      </c>
      <c r="D90" s="30" t="s">
        <v>120</v>
      </c>
      <c r="E90" s="30" t="s">
        <v>120</v>
      </c>
      <c r="F90" s="34"/>
      <c r="G90" s="34"/>
      <c r="H90" s="34"/>
      <c r="I90" s="34"/>
      <c r="J90" s="34"/>
      <c r="K90" s="34"/>
      <c r="L90" s="34"/>
      <c r="N90" s="39" t="s">
        <v>507</v>
      </c>
      <c r="O90" s="30" t="s">
        <v>125</v>
      </c>
      <c r="P90" s="30" t="s">
        <v>125</v>
      </c>
      <c r="Q90" s="30" t="s">
        <v>125</v>
      </c>
      <c r="R90" s="30" t="s">
        <v>125</v>
      </c>
      <c r="S90" s="34"/>
      <c r="T90" s="34"/>
      <c r="U90" s="34"/>
      <c r="V90" s="34"/>
      <c r="W90" s="34"/>
      <c r="X90" s="34"/>
      <c r="Y90" s="34"/>
    </row>
    <row r="91" spans="1:25" x14ac:dyDescent="0.25">
      <c r="A91" s="39" t="s">
        <v>507</v>
      </c>
      <c r="B91" s="30" t="s">
        <v>125</v>
      </c>
      <c r="C91" s="30" t="s">
        <v>125</v>
      </c>
      <c r="D91" s="30" t="s">
        <v>125</v>
      </c>
      <c r="E91" s="30" t="s">
        <v>125</v>
      </c>
      <c r="F91" s="34"/>
      <c r="G91" s="34"/>
      <c r="H91" s="34"/>
      <c r="I91" s="34"/>
      <c r="J91" s="34"/>
      <c r="K91" s="34"/>
      <c r="L91" s="34"/>
      <c r="N91" s="39" t="s">
        <v>514</v>
      </c>
      <c r="O91" s="30" t="s">
        <v>133</v>
      </c>
      <c r="P91" s="30" t="s">
        <v>133</v>
      </c>
      <c r="Q91" s="30" t="s">
        <v>133</v>
      </c>
      <c r="R91" s="30" t="s">
        <v>133</v>
      </c>
      <c r="S91" s="34"/>
      <c r="T91" s="34"/>
      <c r="U91" s="34"/>
      <c r="V91" s="34"/>
      <c r="W91" s="34"/>
      <c r="X91" s="34"/>
      <c r="Y91" s="34"/>
    </row>
    <row r="92" spans="1:25" x14ac:dyDescent="0.25">
      <c r="A92" s="39" t="s">
        <v>514</v>
      </c>
      <c r="B92" s="30" t="s">
        <v>133</v>
      </c>
      <c r="C92" s="30" t="s">
        <v>133</v>
      </c>
      <c r="D92" s="30" t="s">
        <v>133</v>
      </c>
      <c r="E92" s="30" t="s">
        <v>133</v>
      </c>
      <c r="F92" s="34"/>
      <c r="G92" s="34"/>
      <c r="H92" s="34"/>
      <c r="I92" s="34"/>
      <c r="J92" s="34"/>
      <c r="K92" s="34"/>
      <c r="L92" s="34"/>
      <c r="N92" s="39" t="s">
        <v>521</v>
      </c>
      <c r="O92" s="30" t="s">
        <v>141</v>
      </c>
      <c r="P92" s="30" t="s">
        <v>141</v>
      </c>
      <c r="Q92" s="30" t="s">
        <v>141</v>
      </c>
      <c r="R92" s="30" t="s">
        <v>141</v>
      </c>
      <c r="S92" s="34"/>
      <c r="T92" s="34"/>
      <c r="U92" s="34"/>
      <c r="V92" s="34"/>
      <c r="W92" s="34"/>
      <c r="X92" s="34"/>
      <c r="Y92" s="34"/>
    </row>
    <row r="93" spans="1:25" x14ac:dyDescent="0.25">
      <c r="A93" s="39" t="s">
        <v>521</v>
      </c>
      <c r="B93" s="30" t="s">
        <v>141</v>
      </c>
      <c r="C93" s="30" t="s">
        <v>141</v>
      </c>
      <c r="D93" s="30" t="s">
        <v>141</v>
      </c>
      <c r="E93" s="30" t="s">
        <v>141</v>
      </c>
      <c r="F93" s="34"/>
      <c r="G93" s="34"/>
      <c r="H93" s="34"/>
      <c r="I93" s="34"/>
      <c r="J93" s="34"/>
      <c r="K93" s="34"/>
      <c r="L93" s="34"/>
      <c r="N93" s="39" t="s">
        <v>528</v>
      </c>
      <c r="O93" s="30" t="s">
        <v>149</v>
      </c>
      <c r="P93" s="30" t="s">
        <v>149</v>
      </c>
      <c r="Q93" s="30" t="s">
        <v>149</v>
      </c>
      <c r="R93" s="30" t="s">
        <v>149</v>
      </c>
      <c r="S93" s="34"/>
      <c r="T93" s="34"/>
      <c r="U93" s="34"/>
      <c r="V93" s="34"/>
      <c r="W93" s="34"/>
      <c r="X93" s="34"/>
      <c r="Y93" s="34"/>
    </row>
    <row r="94" spans="1:25" x14ac:dyDescent="0.25">
      <c r="A94" s="39" t="s">
        <v>528</v>
      </c>
      <c r="B94" s="30" t="s">
        <v>149</v>
      </c>
      <c r="C94" s="30" t="s">
        <v>149</v>
      </c>
      <c r="D94" s="30" t="s">
        <v>149</v>
      </c>
      <c r="E94" s="30" t="s">
        <v>149</v>
      </c>
      <c r="F94" s="34"/>
      <c r="G94" s="34"/>
      <c r="H94" s="34"/>
      <c r="I94" s="34"/>
      <c r="J94" s="34"/>
      <c r="K94" s="34"/>
      <c r="L94" s="34"/>
      <c r="N94" s="39" t="s">
        <v>535</v>
      </c>
      <c r="O94" s="30" t="s">
        <v>157</v>
      </c>
      <c r="P94" s="30" t="s">
        <v>157</v>
      </c>
      <c r="Q94" s="30" t="s">
        <v>157</v>
      </c>
      <c r="R94" s="30" t="s">
        <v>157</v>
      </c>
      <c r="S94" s="34"/>
      <c r="T94" s="34"/>
      <c r="U94" s="34"/>
      <c r="V94" s="34"/>
      <c r="W94" s="34"/>
      <c r="X94" s="34"/>
      <c r="Y94" s="34"/>
    </row>
    <row r="95" spans="1:25" x14ac:dyDescent="0.25">
      <c r="A95" s="39" t="s">
        <v>535</v>
      </c>
      <c r="B95" s="30" t="s">
        <v>157</v>
      </c>
      <c r="C95" s="30" t="s">
        <v>157</v>
      </c>
      <c r="D95" s="30" t="s">
        <v>157</v>
      </c>
      <c r="E95" s="30" t="s">
        <v>157</v>
      </c>
      <c r="F95" s="34"/>
      <c r="G95" s="34"/>
      <c r="H95" s="34"/>
      <c r="I95" s="34"/>
      <c r="J95" s="34"/>
      <c r="K95" s="34"/>
      <c r="L95" s="34"/>
      <c r="N95" s="39" t="s">
        <v>542</v>
      </c>
      <c r="O95" s="30" t="s">
        <v>165</v>
      </c>
      <c r="P95" s="30" t="s">
        <v>165</v>
      </c>
      <c r="Q95" s="30" t="s">
        <v>165</v>
      </c>
      <c r="R95" s="30" t="s">
        <v>165</v>
      </c>
      <c r="S95" s="34"/>
      <c r="T95" s="34"/>
      <c r="U95" s="34"/>
      <c r="V95" s="34"/>
      <c r="W95" s="34"/>
      <c r="X95" s="34"/>
      <c r="Y95" s="34"/>
    </row>
    <row r="96" spans="1:25" x14ac:dyDescent="0.25">
      <c r="A96" s="39" t="s">
        <v>542</v>
      </c>
      <c r="B96" s="30" t="s">
        <v>165</v>
      </c>
      <c r="C96" s="30" t="s">
        <v>165</v>
      </c>
      <c r="D96" s="30" t="s">
        <v>165</v>
      </c>
      <c r="E96" s="30" t="s">
        <v>165</v>
      </c>
      <c r="F96" s="34"/>
      <c r="G96" s="34"/>
      <c r="H96" s="34"/>
      <c r="I96" s="34"/>
      <c r="J96" s="34"/>
      <c r="K96" s="34"/>
      <c r="L96" s="34"/>
      <c r="N96" s="39" t="s">
        <v>549</v>
      </c>
      <c r="O96" s="30" t="s">
        <v>173</v>
      </c>
      <c r="P96" s="30" t="s">
        <v>173</v>
      </c>
      <c r="Q96" s="30" t="s">
        <v>173</v>
      </c>
      <c r="R96" s="30" t="s">
        <v>173</v>
      </c>
      <c r="S96" s="34"/>
      <c r="T96" s="34"/>
      <c r="U96" s="34"/>
      <c r="V96" s="34"/>
      <c r="W96" s="34"/>
      <c r="X96" s="34"/>
      <c r="Y96" s="34"/>
    </row>
    <row r="97" spans="1:25" x14ac:dyDescent="0.25">
      <c r="A97" s="39" t="s">
        <v>549</v>
      </c>
      <c r="B97" s="30" t="s">
        <v>173</v>
      </c>
      <c r="C97" s="30" t="s">
        <v>173</v>
      </c>
      <c r="D97" s="30" t="s">
        <v>173</v>
      </c>
      <c r="E97" s="30" t="s">
        <v>173</v>
      </c>
      <c r="F97" s="34"/>
      <c r="G97" s="34"/>
      <c r="H97" s="34"/>
      <c r="I97" s="34"/>
      <c r="J97" s="34"/>
      <c r="K97" s="34"/>
      <c r="L97" s="34"/>
      <c r="N97" s="39" t="s">
        <v>555</v>
      </c>
      <c r="O97" s="30" t="s">
        <v>181</v>
      </c>
      <c r="P97" s="30" t="s">
        <v>181</v>
      </c>
      <c r="Q97" s="30" t="s">
        <v>181</v>
      </c>
      <c r="R97" s="30" t="s">
        <v>181</v>
      </c>
      <c r="S97" s="34"/>
      <c r="T97" s="34"/>
      <c r="U97" s="34"/>
      <c r="V97" s="34"/>
      <c r="W97" s="34"/>
      <c r="X97" s="34"/>
      <c r="Y97" s="34"/>
    </row>
    <row r="98" spans="1:25" x14ac:dyDescent="0.25">
      <c r="A98" s="39" t="s">
        <v>555</v>
      </c>
      <c r="B98" s="30" t="s">
        <v>181</v>
      </c>
      <c r="C98" s="30" t="s">
        <v>181</v>
      </c>
      <c r="D98" s="30" t="s">
        <v>181</v>
      </c>
      <c r="E98" s="30" t="s">
        <v>181</v>
      </c>
      <c r="F98" s="34"/>
      <c r="G98" s="34"/>
      <c r="H98" s="34"/>
      <c r="I98" s="34"/>
      <c r="J98" s="34"/>
      <c r="K98" s="34"/>
      <c r="L98" s="34"/>
      <c r="N98" s="39" t="s">
        <v>560</v>
      </c>
      <c r="O98" s="30" t="s">
        <v>189</v>
      </c>
      <c r="P98" s="30" t="s">
        <v>189</v>
      </c>
      <c r="Q98" s="30" t="s">
        <v>189</v>
      </c>
      <c r="R98" s="30" t="s">
        <v>189</v>
      </c>
      <c r="S98" s="34"/>
      <c r="T98" s="34"/>
      <c r="U98" s="34"/>
      <c r="V98" s="34"/>
      <c r="W98" s="34"/>
      <c r="X98" s="34"/>
      <c r="Y98" s="34"/>
    </row>
    <row r="99" spans="1:25" x14ac:dyDescent="0.25">
      <c r="A99" s="39" t="s">
        <v>560</v>
      </c>
      <c r="B99" s="30" t="s">
        <v>189</v>
      </c>
      <c r="C99" s="30" t="s">
        <v>189</v>
      </c>
      <c r="D99" s="30" t="s">
        <v>189</v>
      </c>
      <c r="E99" s="30" t="s">
        <v>189</v>
      </c>
      <c r="F99" s="34"/>
      <c r="G99" s="34"/>
      <c r="H99" s="34"/>
      <c r="I99" s="34"/>
      <c r="J99" s="34"/>
      <c r="K99" s="34"/>
      <c r="L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N100" s="39" t="s">
        <v>199</v>
      </c>
      <c r="O100" s="39" t="s">
        <v>93</v>
      </c>
      <c r="P100" s="39" t="s">
        <v>94</v>
      </c>
      <c r="Q100" s="39" t="s">
        <v>95</v>
      </c>
      <c r="R100" s="39" t="s">
        <v>96</v>
      </c>
      <c r="S100" s="34"/>
      <c r="T100" s="34"/>
      <c r="U100" s="34"/>
      <c r="V100" s="34"/>
      <c r="W100" s="34"/>
      <c r="X100" s="34"/>
      <c r="Y100" s="34"/>
    </row>
    <row r="101" spans="1:25" x14ac:dyDescent="0.25">
      <c r="A101" s="39" t="s">
        <v>199</v>
      </c>
      <c r="B101" s="39" t="s">
        <v>93</v>
      </c>
      <c r="C101" s="39" t="s">
        <v>94</v>
      </c>
      <c r="D101" s="39" t="s">
        <v>95</v>
      </c>
      <c r="E101" s="39" t="s">
        <v>96</v>
      </c>
      <c r="F101" s="34"/>
      <c r="G101" s="34"/>
      <c r="H101" s="34"/>
      <c r="I101" s="34"/>
      <c r="J101" s="34"/>
      <c r="K101" s="34"/>
      <c r="L101" s="34"/>
      <c r="N101" s="39" t="s">
        <v>113</v>
      </c>
      <c r="O101" s="30">
        <v>499997.8</v>
      </c>
      <c r="P101" s="30">
        <v>36</v>
      </c>
      <c r="Q101" s="30">
        <v>499984.8</v>
      </c>
      <c r="R101" s="30">
        <v>28</v>
      </c>
      <c r="S101" s="34"/>
      <c r="T101" s="34"/>
      <c r="U101" s="34"/>
      <c r="V101" s="34"/>
      <c r="W101" s="34"/>
      <c r="X101" s="34"/>
      <c r="Y101" s="34"/>
    </row>
    <row r="102" spans="1:25" x14ac:dyDescent="0.25">
      <c r="A102" s="39" t="s">
        <v>113</v>
      </c>
      <c r="B102" s="30">
        <v>499983.2</v>
      </c>
      <c r="C102" s="30">
        <v>499993.2</v>
      </c>
      <c r="D102" s="30">
        <v>28</v>
      </c>
      <c r="E102" s="30">
        <v>28</v>
      </c>
      <c r="F102" s="34"/>
      <c r="G102" s="34"/>
      <c r="H102" s="34"/>
      <c r="I102" s="34"/>
      <c r="J102" s="34"/>
      <c r="K102" s="34"/>
      <c r="L102" s="34"/>
      <c r="N102" s="39" t="s">
        <v>119</v>
      </c>
      <c r="O102" s="30">
        <v>499996.8</v>
      </c>
      <c r="P102" s="30">
        <v>35</v>
      </c>
      <c r="Q102" s="30">
        <v>499983.8</v>
      </c>
      <c r="R102" s="30">
        <v>27</v>
      </c>
      <c r="S102" s="34"/>
      <c r="T102" s="34"/>
      <c r="U102" s="34"/>
      <c r="V102" s="34"/>
      <c r="W102" s="34"/>
      <c r="X102" s="34"/>
      <c r="Y102" s="34"/>
    </row>
    <row r="103" spans="1:25" x14ac:dyDescent="0.25">
      <c r="A103" s="39" t="s">
        <v>119</v>
      </c>
      <c r="B103" s="30">
        <v>499980.2</v>
      </c>
      <c r="C103" s="30">
        <v>499992.2</v>
      </c>
      <c r="D103" s="30">
        <v>27</v>
      </c>
      <c r="E103" s="30">
        <v>27</v>
      </c>
      <c r="F103" s="34"/>
      <c r="G103" s="34"/>
      <c r="H103" s="34"/>
      <c r="I103" s="34"/>
      <c r="J103" s="34"/>
      <c r="K103" s="34"/>
      <c r="L103" s="34"/>
      <c r="N103" s="39" t="s">
        <v>124</v>
      </c>
      <c r="O103" s="30">
        <v>499995.8</v>
      </c>
      <c r="P103" s="30">
        <v>34</v>
      </c>
      <c r="Q103" s="30">
        <v>499982.8</v>
      </c>
      <c r="R103" s="30">
        <v>26</v>
      </c>
      <c r="S103" s="34"/>
      <c r="T103" s="34"/>
      <c r="U103" s="34"/>
      <c r="V103" s="34"/>
      <c r="W103" s="34"/>
      <c r="X103" s="34"/>
      <c r="Y103" s="34"/>
    </row>
    <row r="104" spans="1:25" x14ac:dyDescent="0.25">
      <c r="A104" s="39" t="s">
        <v>124</v>
      </c>
      <c r="B104" s="30">
        <v>499977.2</v>
      </c>
      <c r="C104" s="30">
        <v>499983.2</v>
      </c>
      <c r="D104" s="30">
        <v>26</v>
      </c>
      <c r="E104" s="30">
        <v>26</v>
      </c>
      <c r="F104" s="34"/>
      <c r="G104" s="34"/>
      <c r="H104" s="34"/>
      <c r="I104" s="34"/>
      <c r="J104" s="34"/>
      <c r="K104" s="34"/>
      <c r="L104" s="34"/>
      <c r="N104" s="39" t="s">
        <v>132</v>
      </c>
      <c r="O104" s="30">
        <v>499994.8</v>
      </c>
      <c r="P104" s="30">
        <v>33</v>
      </c>
      <c r="Q104" s="30">
        <v>499981.8</v>
      </c>
      <c r="R104" s="30">
        <v>25</v>
      </c>
      <c r="S104" s="34"/>
      <c r="T104" s="34"/>
      <c r="U104" s="34"/>
      <c r="V104" s="34"/>
      <c r="W104" s="34"/>
      <c r="X104" s="34"/>
      <c r="Y104" s="34"/>
    </row>
    <row r="105" spans="1:25" x14ac:dyDescent="0.25">
      <c r="A105" s="39" t="s">
        <v>132</v>
      </c>
      <c r="B105" s="30">
        <v>499976.2</v>
      </c>
      <c r="C105" s="30">
        <v>25</v>
      </c>
      <c r="D105" s="30">
        <v>25</v>
      </c>
      <c r="E105" s="30">
        <v>25</v>
      </c>
      <c r="F105" s="34"/>
      <c r="G105" s="34"/>
      <c r="H105" s="34"/>
      <c r="I105" s="34"/>
      <c r="J105" s="34"/>
      <c r="K105" s="34"/>
      <c r="L105" s="34"/>
      <c r="N105" s="39" t="s">
        <v>140</v>
      </c>
      <c r="O105" s="30">
        <v>499993.8</v>
      </c>
      <c r="P105" s="30">
        <v>32</v>
      </c>
      <c r="Q105" s="30">
        <v>499980.79999999999</v>
      </c>
      <c r="R105" s="30">
        <v>24</v>
      </c>
      <c r="S105" s="34"/>
      <c r="T105" s="34"/>
      <c r="U105" s="34"/>
      <c r="V105" s="34"/>
      <c r="W105" s="34"/>
      <c r="X105" s="34"/>
      <c r="Y105" s="34"/>
    </row>
    <row r="106" spans="1:25" x14ac:dyDescent="0.25">
      <c r="A106" s="39" t="s">
        <v>140</v>
      </c>
      <c r="B106" s="30">
        <v>499972.2</v>
      </c>
      <c r="C106" s="30">
        <v>24</v>
      </c>
      <c r="D106" s="30">
        <v>24</v>
      </c>
      <c r="E106" s="30">
        <v>24</v>
      </c>
      <c r="F106" s="34"/>
      <c r="G106" s="34"/>
      <c r="H106" s="34"/>
      <c r="I106" s="34"/>
      <c r="J106" s="34"/>
      <c r="K106" s="34"/>
      <c r="L106" s="34"/>
      <c r="N106" s="39" t="s">
        <v>148</v>
      </c>
      <c r="O106" s="30">
        <v>499992.8</v>
      </c>
      <c r="P106" s="30">
        <v>31</v>
      </c>
      <c r="Q106" s="30">
        <v>499979.8</v>
      </c>
      <c r="R106" s="30">
        <v>23</v>
      </c>
      <c r="S106" s="34"/>
      <c r="T106" s="34"/>
      <c r="U106" s="34"/>
      <c r="V106" s="34"/>
      <c r="W106" s="34"/>
      <c r="X106" s="34"/>
      <c r="Y106" s="34"/>
    </row>
    <row r="107" spans="1:25" x14ac:dyDescent="0.25">
      <c r="A107" s="39" t="s">
        <v>148</v>
      </c>
      <c r="B107" s="30">
        <v>499971.2</v>
      </c>
      <c r="C107" s="30">
        <v>23</v>
      </c>
      <c r="D107" s="30">
        <v>23</v>
      </c>
      <c r="E107" s="30">
        <v>23</v>
      </c>
      <c r="F107" s="34"/>
      <c r="G107" s="34"/>
      <c r="H107" s="34"/>
      <c r="I107" s="34"/>
      <c r="J107" s="34"/>
      <c r="K107" s="34"/>
      <c r="L107" s="34"/>
      <c r="N107" s="39" t="s">
        <v>156</v>
      </c>
      <c r="O107" s="30">
        <v>499991.8</v>
      </c>
      <c r="P107" s="30">
        <v>30</v>
      </c>
      <c r="Q107" s="30">
        <v>499978.8</v>
      </c>
      <c r="R107" s="30">
        <v>22</v>
      </c>
      <c r="S107" s="34"/>
      <c r="T107" s="34"/>
      <c r="U107" s="34"/>
      <c r="V107" s="34"/>
      <c r="W107" s="34"/>
      <c r="X107" s="34"/>
      <c r="Y107" s="34"/>
    </row>
    <row r="108" spans="1:25" x14ac:dyDescent="0.25">
      <c r="A108" s="39" t="s">
        <v>156</v>
      </c>
      <c r="B108" s="30">
        <v>499970.2</v>
      </c>
      <c r="C108" s="30">
        <v>22</v>
      </c>
      <c r="D108" s="30">
        <v>22</v>
      </c>
      <c r="E108" s="30">
        <v>22</v>
      </c>
      <c r="F108" s="34"/>
      <c r="G108" s="34"/>
      <c r="H108" s="34"/>
      <c r="I108" s="34"/>
      <c r="J108" s="34"/>
      <c r="K108" s="34"/>
      <c r="L108" s="34"/>
      <c r="N108" s="39" t="s">
        <v>164</v>
      </c>
      <c r="O108" s="30">
        <v>499990.8</v>
      </c>
      <c r="P108" s="30">
        <v>29</v>
      </c>
      <c r="Q108" s="30">
        <v>499977.8</v>
      </c>
      <c r="R108" s="30">
        <v>21</v>
      </c>
      <c r="S108" s="34"/>
      <c r="T108" s="34"/>
      <c r="U108" s="34"/>
      <c r="V108" s="34"/>
      <c r="W108" s="34"/>
      <c r="X108" s="34"/>
      <c r="Y108" s="34"/>
    </row>
    <row r="109" spans="1:25" x14ac:dyDescent="0.25">
      <c r="A109" s="39" t="s">
        <v>164</v>
      </c>
      <c r="B109" s="30">
        <v>499969.2</v>
      </c>
      <c r="C109" s="30">
        <v>21</v>
      </c>
      <c r="D109" s="30">
        <v>21</v>
      </c>
      <c r="E109" s="30">
        <v>21</v>
      </c>
      <c r="F109" s="34"/>
      <c r="G109" s="34"/>
      <c r="H109" s="34"/>
      <c r="I109" s="34"/>
      <c r="J109" s="34"/>
      <c r="K109" s="34"/>
      <c r="L109" s="34"/>
      <c r="N109" s="39" t="s">
        <v>172</v>
      </c>
      <c r="O109" s="30">
        <v>499989.8</v>
      </c>
      <c r="P109" s="30">
        <v>28</v>
      </c>
      <c r="Q109" s="30">
        <v>499976.8</v>
      </c>
      <c r="R109" s="30">
        <v>20</v>
      </c>
      <c r="S109" s="34"/>
      <c r="T109" s="34"/>
      <c r="U109" s="34"/>
      <c r="V109" s="34"/>
      <c r="W109" s="34"/>
      <c r="X109" s="34"/>
      <c r="Y109" s="34"/>
    </row>
    <row r="110" spans="1:25" x14ac:dyDescent="0.25">
      <c r="A110" s="39" t="s">
        <v>172</v>
      </c>
      <c r="B110" s="30">
        <v>499968.2</v>
      </c>
      <c r="C110" s="30">
        <v>20</v>
      </c>
      <c r="D110" s="30">
        <v>20</v>
      </c>
      <c r="E110" s="30">
        <v>20</v>
      </c>
      <c r="F110" s="34"/>
      <c r="G110" s="34"/>
      <c r="H110" s="34"/>
      <c r="I110" s="34"/>
      <c r="J110" s="34"/>
      <c r="K110" s="34"/>
      <c r="L110" s="34"/>
      <c r="N110" s="39" t="s">
        <v>180</v>
      </c>
      <c r="O110" s="30">
        <v>499988.8</v>
      </c>
      <c r="P110" s="30">
        <v>27</v>
      </c>
      <c r="Q110" s="30">
        <v>499975.8</v>
      </c>
      <c r="R110" s="30">
        <v>19</v>
      </c>
      <c r="S110" s="34"/>
      <c r="T110" s="34"/>
      <c r="U110" s="34"/>
      <c r="V110" s="34"/>
      <c r="W110" s="34"/>
      <c r="X110" s="34"/>
      <c r="Y110" s="34"/>
    </row>
    <row r="111" spans="1:25" x14ac:dyDescent="0.25">
      <c r="A111" s="39" t="s">
        <v>180</v>
      </c>
      <c r="B111" s="30">
        <v>19</v>
      </c>
      <c r="C111" s="30">
        <v>19</v>
      </c>
      <c r="D111" s="30">
        <v>19</v>
      </c>
      <c r="E111" s="30">
        <v>19</v>
      </c>
      <c r="F111" s="34"/>
      <c r="G111" s="34"/>
      <c r="H111" s="34"/>
      <c r="I111" s="34"/>
      <c r="J111" s="34"/>
      <c r="K111" s="34"/>
      <c r="L111" s="34"/>
      <c r="N111" s="39" t="s">
        <v>188</v>
      </c>
      <c r="O111" s="30">
        <v>499987.8</v>
      </c>
      <c r="P111" s="30">
        <v>26</v>
      </c>
      <c r="Q111" s="30">
        <v>499974.8</v>
      </c>
      <c r="R111" s="30">
        <v>18</v>
      </c>
      <c r="S111" s="34"/>
      <c r="T111" s="34"/>
      <c r="U111" s="34"/>
      <c r="V111" s="34"/>
      <c r="W111" s="34"/>
      <c r="X111" s="34"/>
      <c r="Y111" s="34"/>
    </row>
    <row r="112" spans="1:25" x14ac:dyDescent="0.25">
      <c r="A112" s="39" t="s">
        <v>188</v>
      </c>
      <c r="B112" s="30">
        <v>18</v>
      </c>
      <c r="C112" s="30">
        <v>18</v>
      </c>
      <c r="D112" s="30">
        <v>18</v>
      </c>
      <c r="E112" s="30">
        <v>18</v>
      </c>
      <c r="F112" s="34"/>
      <c r="G112" s="34"/>
      <c r="H112" s="34"/>
      <c r="I112" s="34"/>
      <c r="J112" s="34"/>
      <c r="K112" s="34"/>
      <c r="L112" s="34"/>
      <c r="N112" s="39" t="s">
        <v>437</v>
      </c>
      <c r="O112" s="30">
        <v>499986.8</v>
      </c>
      <c r="P112" s="30">
        <v>25</v>
      </c>
      <c r="Q112" s="30">
        <v>499973.8</v>
      </c>
      <c r="R112" s="30">
        <v>17</v>
      </c>
      <c r="S112" s="34"/>
      <c r="T112" s="34"/>
      <c r="U112" s="34"/>
      <c r="V112" s="34"/>
      <c r="W112" s="34"/>
      <c r="X112" s="34"/>
      <c r="Y112" s="34"/>
    </row>
    <row r="113" spans="1:25" x14ac:dyDescent="0.25">
      <c r="A113" s="39" t="s">
        <v>437</v>
      </c>
      <c r="B113" s="30">
        <v>17</v>
      </c>
      <c r="C113" s="30">
        <v>17</v>
      </c>
      <c r="D113" s="30">
        <v>17</v>
      </c>
      <c r="E113" s="30">
        <v>17</v>
      </c>
      <c r="F113" s="34"/>
      <c r="G113" s="34"/>
      <c r="H113" s="34"/>
      <c r="I113" s="34"/>
      <c r="J113" s="34"/>
      <c r="K113" s="34"/>
      <c r="L113" s="34"/>
      <c r="N113" s="39" t="s">
        <v>445</v>
      </c>
      <c r="O113" s="30">
        <v>499985.8</v>
      </c>
      <c r="P113" s="30">
        <v>24</v>
      </c>
      <c r="Q113" s="30">
        <v>499972.8</v>
      </c>
      <c r="R113" s="30">
        <v>16</v>
      </c>
      <c r="S113" s="34"/>
      <c r="T113" s="34"/>
      <c r="U113" s="34"/>
      <c r="V113" s="34"/>
      <c r="W113" s="34"/>
      <c r="X113" s="34"/>
      <c r="Y113" s="34"/>
    </row>
    <row r="114" spans="1:25" x14ac:dyDescent="0.25">
      <c r="A114" s="39" t="s">
        <v>445</v>
      </c>
      <c r="B114" s="30">
        <v>16</v>
      </c>
      <c r="C114" s="30">
        <v>16</v>
      </c>
      <c r="D114" s="30">
        <v>16</v>
      </c>
      <c r="E114" s="30">
        <v>16</v>
      </c>
      <c r="F114" s="34"/>
      <c r="G114" s="34"/>
      <c r="H114" s="34"/>
      <c r="I114" s="34"/>
      <c r="J114" s="34"/>
      <c r="K114" s="34"/>
      <c r="L114" s="34"/>
      <c r="N114" s="39" t="s">
        <v>453</v>
      </c>
      <c r="O114" s="30">
        <v>499981.8</v>
      </c>
      <c r="P114" s="30">
        <v>23</v>
      </c>
      <c r="Q114" s="30">
        <v>499971.8</v>
      </c>
      <c r="R114" s="30">
        <v>15</v>
      </c>
      <c r="S114" s="34"/>
      <c r="T114" s="34"/>
      <c r="U114" s="34"/>
      <c r="V114" s="34"/>
      <c r="W114" s="34"/>
      <c r="X114" s="34"/>
      <c r="Y114" s="34"/>
    </row>
    <row r="115" spans="1:25" x14ac:dyDescent="0.25">
      <c r="A115" s="39" t="s">
        <v>453</v>
      </c>
      <c r="B115" s="30">
        <v>15</v>
      </c>
      <c r="C115" s="30">
        <v>15</v>
      </c>
      <c r="D115" s="30">
        <v>15</v>
      </c>
      <c r="E115" s="30">
        <v>15</v>
      </c>
      <c r="F115" s="34"/>
      <c r="G115" s="34"/>
      <c r="H115" s="34"/>
      <c r="I115" s="34"/>
      <c r="J115" s="34"/>
      <c r="K115" s="34"/>
      <c r="L115" s="34"/>
      <c r="N115" s="39" t="s">
        <v>461</v>
      </c>
      <c r="O115" s="30">
        <v>499980.79999999999</v>
      </c>
      <c r="P115" s="30">
        <v>22</v>
      </c>
      <c r="Q115" s="30">
        <v>499970.8</v>
      </c>
      <c r="R115" s="30">
        <v>14</v>
      </c>
      <c r="S115" s="34"/>
      <c r="T115" s="34"/>
      <c r="U115" s="34"/>
      <c r="V115" s="34"/>
      <c r="W115" s="34"/>
      <c r="X115" s="34"/>
      <c r="Y115" s="34"/>
    </row>
    <row r="116" spans="1:25" x14ac:dyDescent="0.25">
      <c r="A116" s="39" t="s">
        <v>461</v>
      </c>
      <c r="B116" s="30">
        <v>14</v>
      </c>
      <c r="C116" s="30">
        <v>14</v>
      </c>
      <c r="D116" s="30">
        <v>14</v>
      </c>
      <c r="E116" s="30">
        <v>14</v>
      </c>
      <c r="F116" s="34"/>
      <c r="G116" s="34"/>
      <c r="H116" s="34"/>
      <c r="I116" s="34"/>
      <c r="J116" s="34"/>
      <c r="K116" s="34"/>
      <c r="L116" s="34"/>
      <c r="N116" s="39" t="s">
        <v>469</v>
      </c>
      <c r="O116" s="30">
        <v>499977.8</v>
      </c>
      <c r="P116" s="30">
        <v>13</v>
      </c>
      <c r="Q116" s="30">
        <v>499969.8</v>
      </c>
      <c r="R116" s="30">
        <v>13</v>
      </c>
      <c r="S116" s="34"/>
      <c r="T116" s="34"/>
      <c r="U116" s="34"/>
      <c r="V116" s="34"/>
      <c r="W116" s="34"/>
      <c r="X116" s="34"/>
      <c r="Y116" s="34"/>
    </row>
    <row r="117" spans="1:25" x14ac:dyDescent="0.25">
      <c r="A117" s="39" t="s">
        <v>469</v>
      </c>
      <c r="B117" s="30">
        <v>13</v>
      </c>
      <c r="C117" s="30">
        <v>13</v>
      </c>
      <c r="D117" s="30">
        <v>13</v>
      </c>
      <c r="E117" s="30">
        <v>13</v>
      </c>
      <c r="F117" s="34"/>
      <c r="G117" s="34"/>
      <c r="H117" s="34"/>
      <c r="I117" s="34"/>
      <c r="J117" s="34"/>
      <c r="K117" s="34"/>
      <c r="L117" s="34"/>
      <c r="N117" s="39" t="s">
        <v>477</v>
      </c>
      <c r="O117" s="30">
        <v>499974.8</v>
      </c>
      <c r="P117" s="30">
        <v>12</v>
      </c>
      <c r="Q117" s="30">
        <v>499968.8</v>
      </c>
      <c r="R117" s="30">
        <v>12</v>
      </c>
      <c r="S117" s="34"/>
      <c r="T117" s="34"/>
      <c r="U117" s="34"/>
      <c r="V117" s="34"/>
      <c r="W117" s="34"/>
      <c r="X117" s="34"/>
      <c r="Y117" s="34"/>
    </row>
    <row r="118" spans="1:25" x14ac:dyDescent="0.25">
      <c r="A118" s="39" t="s">
        <v>477</v>
      </c>
      <c r="B118" s="30">
        <v>12</v>
      </c>
      <c r="C118" s="30">
        <v>12</v>
      </c>
      <c r="D118" s="30">
        <v>12</v>
      </c>
      <c r="E118" s="30">
        <v>12</v>
      </c>
      <c r="F118" s="34"/>
      <c r="G118" s="34"/>
      <c r="H118" s="34"/>
      <c r="I118" s="34"/>
      <c r="J118" s="34"/>
      <c r="K118" s="34"/>
      <c r="L118" s="34"/>
      <c r="N118" s="39" t="s">
        <v>485</v>
      </c>
      <c r="O118" s="30">
        <v>11</v>
      </c>
      <c r="P118" s="30">
        <v>11</v>
      </c>
      <c r="Q118" s="30">
        <v>11</v>
      </c>
      <c r="R118" s="30">
        <v>11</v>
      </c>
      <c r="S118" s="34"/>
      <c r="T118" s="34"/>
      <c r="U118" s="34"/>
      <c r="V118" s="34"/>
      <c r="W118" s="34"/>
      <c r="X118" s="34"/>
      <c r="Y118" s="34"/>
    </row>
    <row r="119" spans="1:25" x14ac:dyDescent="0.25">
      <c r="A119" s="39" t="s">
        <v>485</v>
      </c>
      <c r="B119" s="30">
        <v>11</v>
      </c>
      <c r="C119" s="30">
        <v>11</v>
      </c>
      <c r="D119" s="30">
        <v>11</v>
      </c>
      <c r="E119" s="30">
        <v>11</v>
      </c>
      <c r="F119" s="34"/>
      <c r="G119" s="34"/>
      <c r="H119" s="34"/>
      <c r="I119" s="34"/>
      <c r="J119" s="34"/>
      <c r="K119" s="34"/>
      <c r="L119" s="34"/>
      <c r="N119" s="39" t="s">
        <v>493</v>
      </c>
      <c r="O119" s="30">
        <v>10</v>
      </c>
      <c r="P119" s="30">
        <v>10</v>
      </c>
      <c r="Q119" s="30">
        <v>10</v>
      </c>
      <c r="R119" s="30">
        <v>10</v>
      </c>
      <c r="S119" s="34"/>
      <c r="T119" s="34"/>
      <c r="U119" s="34"/>
      <c r="V119" s="34"/>
      <c r="W119" s="34"/>
      <c r="X119" s="34"/>
      <c r="Y119" s="34"/>
    </row>
    <row r="120" spans="1:25" x14ac:dyDescent="0.25">
      <c r="A120" s="39" t="s">
        <v>493</v>
      </c>
      <c r="B120" s="30">
        <v>10</v>
      </c>
      <c r="C120" s="30">
        <v>10</v>
      </c>
      <c r="D120" s="30">
        <v>10</v>
      </c>
      <c r="E120" s="30">
        <v>10</v>
      </c>
      <c r="F120" s="34"/>
      <c r="G120" s="34"/>
      <c r="H120" s="34"/>
      <c r="I120" s="34"/>
      <c r="J120" s="34"/>
      <c r="K120" s="34"/>
      <c r="L120" s="34"/>
      <c r="N120" s="39" t="s">
        <v>500</v>
      </c>
      <c r="O120" s="30">
        <v>9</v>
      </c>
      <c r="P120" s="30">
        <v>9</v>
      </c>
      <c r="Q120" s="30">
        <v>9</v>
      </c>
      <c r="R120" s="30">
        <v>9</v>
      </c>
      <c r="S120" s="34"/>
      <c r="T120" s="34"/>
      <c r="U120" s="34"/>
      <c r="V120" s="34"/>
      <c r="W120" s="34"/>
      <c r="X120" s="34"/>
      <c r="Y120" s="34"/>
    </row>
    <row r="121" spans="1:25" x14ac:dyDescent="0.25">
      <c r="A121" s="39" t="s">
        <v>500</v>
      </c>
      <c r="B121" s="30">
        <v>9</v>
      </c>
      <c r="C121" s="30">
        <v>9</v>
      </c>
      <c r="D121" s="30">
        <v>9</v>
      </c>
      <c r="E121" s="30">
        <v>9</v>
      </c>
      <c r="F121" s="34"/>
      <c r="G121" s="34"/>
      <c r="H121" s="34"/>
      <c r="I121" s="34"/>
      <c r="J121" s="34"/>
      <c r="K121" s="34"/>
      <c r="L121" s="34"/>
      <c r="N121" s="39" t="s">
        <v>507</v>
      </c>
      <c r="O121" s="30">
        <v>8</v>
      </c>
      <c r="P121" s="30">
        <v>8</v>
      </c>
      <c r="Q121" s="30">
        <v>8</v>
      </c>
      <c r="R121" s="30">
        <v>8</v>
      </c>
      <c r="S121" s="34"/>
      <c r="T121" s="34"/>
      <c r="U121" s="34"/>
      <c r="V121" s="34"/>
      <c r="W121" s="34"/>
      <c r="X121" s="34"/>
      <c r="Y121" s="34"/>
    </row>
    <row r="122" spans="1:25" x14ac:dyDescent="0.25">
      <c r="A122" s="39" t="s">
        <v>507</v>
      </c>
      <c r="B122" s="30">
        <v>8</v>
      </c>
      <c r="C122" s="30">
        <v>8</v>
      </c>
      <c r="D122" s="30">
        <v>8</v>
      </c>
      <c r="E122" s="30">
        <v>8</v>
      </c>
      <c r="F122" s="34"/>
      <c r="G122" s="34"/>
      <c r="H122" s="34"/>
      <c r="I122" s="34"/>
      <c r="J122" s="34"/>
      <c r="K122" s="34"/>
      <c r="L122" s="34"/>
      <c r="N122" s="39" t="s">
        <v>514</v>
      </c>
      <c r="O122" s="30">
        <v>7</v>
      </c>
      <c r="P122" s="30">
        <v>7</v>
      </c>
      <c r="Q122" s="30">
        <v>7</v>
      </c>
      <c r="R122" s="30">
        <v>7</v>
      </c>
      <c r="S122" s="34"/>
      <c r="T122" s="34"/>
      <c r="U122" s="34"/>
      <c r="V122" s="34"/>
      <c r="W122" s="34"/>
      <c r="X122" s="34"/>
      <c r="Y122" s="34"/>
    </row>
    <row r="123" spans="1:25" x14ac:dyDescent="0.25">
      <c r="A123" s="39" t="s">
        <v>514</v>
      </c>
      <c r="B123" s="30">
        <v>7</v>
      </c>
      <c r="C123" s="30">
        <v>7</v>
      </c>
      <c r="D123" s="30">
        <v>7</v>
      </c>
      <c r="E123" s="30">
        <v>7</v>
      </c>
      <c r="F123" s="34"/>
      <c r="G123" s="34"/>
      <c r="H123" s="34"/>
      <c r="I123" s="34"/>
      <c r="J123" s="34"/>
      <c r="K123" s="34"/>
      <c r="L123" s="34"/>
      <c r="N123" s="39" t="s">
        <v>521</v>
      </c>
      <c r="O123" s="30">
        <v>6</v>
      </c>
      <c r="P123" s="30">
        <v>6</v>
      </c>
      <c r="Q123" s="30">
        <v>6</v>
      </c>
      <c r="R123" s="30">
        <v>6</v>
      </c>
      <c r="S123" s="34"/>
      <c r="T123" s="34"/>
      <c r="U123" s="34"/>
      <c r="V123" s="34"/>
      <c r="W123" s="34"/>
      <c r="X123" s="34"/>
      <c r="Y123" s="34"/>
    </row>
    <row r="124" spans="1:25" x14ac:dyDescent="0.25">
      <c r="A124" s="39" t="s">
        <v>521</v>
      </c>
      <c r="B124" s="30">
        <v>6</v>
      </c>
      <c r="C124" s="30">
        <v>6</v>
      </c>
      <c r="D124" s="30">
        <v>6</v>
      </c>
      <c r="E124" s="30">
        <v>6</v>
      </c>
      <c r="F124" s="34"/>
      <c r="G124" s="34"/>
      <c r="H124" s="34"/>
      <c r="I124" s="34"/>
      <c r="J124" s="34"/>
      <c r="K124" s="34"/>
      <c r="L124" s="34"/>
      <c r="N124" s="39" t="s">
        <v>528</v>
      </c>
      <c r="O124" s="30">
        <v>5</v>
      </c>
      <c r="P124" s="30">
        <v>5</v>
      </c>
      <c r="Q124" s="30">
        <v>5</v>
      </c>
      <c r="R124" s="30">
        <v>5</v>
      </c>
      <c r="S124" s="34"/>
      <c r="T124" s="34"/>
      <c r="U124" s="34"/>
      <c r="V124" s="34"/>
      <c r="W124" s="34"/>
      <c r="X124" s="34"/>
      <c r="Y124" s="34"/>
    </row>
    <row r="125" spans="1:25" x14ac:dyDescent="0.25">
      <c r="A125" s="39" t="s">
        <v>528</v>
      </c>
      <c r="B125" s="30">
        <v>5</v>
      </c>
      <c r="C125" s="30">
        <v>5</v>
      </c>
      <c r="D125" s="30">
        <v>5</v>
      </c>
      <c r="E125" s="30">
        <v>5</v>
      </c>
      <c r="F125" s="34"/>
      <c r="G125" s="34"/>
      <c r="H125" s="34"/>
      <c r="I125" s="34"/>
      <c r="J125" s="34"/>
      <c r="K125" s="34"/>
      <c r="L125" s="34"/>
      <c r="N125" s="39" t="s">
        <v>535</v>
      </c>
      <c r="O125" s="30">
        <v>4</v>
      </c>
      <c r="P125" s="30">
        <v>4</v>
      </c>
      <c r="Q125" s="30">
        <v>4</v>
      </c>
      <c r="R125" s="30">
        <v>4</v>
      </c>
      <c r="S125" s="34"/>
      <c r="T125" s="34"/>
      <c r="U125" s="34"/>
      <c r="V125" s="34"/>
      <c r="W125" s="34"/>
      <c r="X125" s="34"/>
      <c r="Y125" s="34"/>
    </row>
    <row r="126" spans="1:25" x14ac:dyDescent="0.25">
      <c r="A126" s="39" t="s">
        <v>535</v>
      </c>
      <c r="B126" s="30">
        <v>4</v>
      </c>
      <c r="C126" s="30">
        <v>4</v>
      </c>
      <c r="D126" s="30">
        <v>4</v>
      </c>
      <c r="E126" s="30">
        <v>4</v>
      </c>
      <c r="F126" s="34"/>
      <c r="G126" s="34"/>
      <c r="H126" s="34"/>
      <c r="I126" s="34"/>
      <c r="J126" s="34"/>
      <c r="K126" s="34"/>
      <c r="L126" s="34"/>
      <c r="N126" s="39" t="s">
        <v>542</v>
      </c>
      <c r="O126" s="30">
        <v>3</v>
      </c>
      <c r="P126" s="30">
        <v>3</v>
      </c>
      <c r="Q126" s="30">
        <v>3</v>
      </c>
      <c r="R126" s="30">
        <v>3</v>
      </c>
      <c r="S126" s="34"/>
      <c r="T126" s="34"/>
      <c r="U126" s="34"/>
      <c r="V126" s="34"/>
      <c r="W126" s="34"/>
      <c r="X126" s="34"/>
      <c r="Y126" s="34"/>
    </row>
    <row r="127" spans="1:25" x14ac:dyDescent="0.25">
      <c r="A127" s="39" t="s">
        <v>542</v>
      </c>
      <c r="B127" s="30">
        <v>3</v>
      </c>
      <c r="C127" s="30">
        <v>3</v>
      </c>
      <c r="D127" s="30">
        <v>3</v>
      </c>
      <c r="E127" s="30">
        <v>3</v>
      </c>
      <c r="F127" s="34"/>
      <c r="G127" s="34"/>
      <c r="H127" s="34"/>
      <c r="I127" s="34"/>
      <c r="J127" s="34"/>
      <c r="K127" s="34"/>
      <c r="L127" s="34"/>
      <c r="N127" s="39" t="s">
        <v>549</v>
      </c>
      <c r="O127" s="30">
        <v>2</v>
      </c>
      <c r="P127" s="30">
        <v>2</v>
      </c>
      <c r="Q127" s="30">
        <v>2</v>
      </c>
      <c r="R127" s="30">
        <v>2</v>
      </c>
      <c r="S127" s="34"/>
      <c r="T127" s="34"/>
      <c r="U127" s="34"/>
      <c r="V127" s="34"/>
      <c r="W127" s="34"/>
      <c r="X127" s="34"/>
      <c r="Y127" s="34"/>
    </row>
    <row r="128" spans="1:25" x14ac:dyDescent="0.25">
      <c r="A128" s="39" t="s">
        <v>549</v>
      </c>
      <c r="B128" s="30">
        <v>2</v>
      </c>
      <c r="C128" s="30">
        <v>2</v>
      </c>
      <c r="D128" s="30">
        <v>2</v>
      </c>
      <c r="E128" s="30">
        <v>2</v>
      </c>
      <c r="F128" s="34"/>
      <c r="G128" s="34"/>
      <c r="H128" s="34"/>
      <c r="I128" s="34"/>
      <c r="J128" s="34"/>
      <c r="K128" s="34"/>
      <c r="L128" s="34"/>
      <c r="N128" s="39" t="s">
        <v>555</v>
      </c>
      <c r="O128" s="30">
        <v>1</v>
      </c>
      <c r="P128" s="30">
        <v>1</v>
      </c>
      <c r="Q128" s="30">
        <v>1</v>
      </c>
      <c r="R128" s="30">
        <v>1</v>
      </c>
      <c r="S128" s="34"/>
      <c r="T128" s="34"/>
      <c r="U128" s="34"/>
      <c r="V128" s="34"/>
      <c r="W128" s="34"/>
      <c r="X128" s="34"/>
      <c r="Y128" s="34"/>
    </row>
    <row r="129" spans="1:25" x14ac:dyDescent="0.25">
      <c r="A129" s="39" t="s">
        <v>555</v>
      </c>
      <c r="B129" s="30">
        <v>1</v>
      </c>
      <c r="C129" s="30">
        <v>1</v>
      </c>
      <c r="D129" s="30">
        <v>1</v>
      </c>
      <c r="E129" s="30">
        <v>1</v>
      </c>
      <c r="F129" s="34"/>
      <c r="G129" s="34"/>
      <c r="H129" s="34"/>
      <c r="I129" s="34"/>
      <c r="J129" s="34"/>
      <c r="K129" s="34"/>
      <c r="L129" s="34"/>
      <c r="N129" s="39" t="s">
        <v>560</v>
      </c>
      <c r="O129" s="30">
        <v>0</v>
      </c>
      <c r="P129" s="30">
        <v>0</v>
      </c>
      <c r="Q129" s="30">
        <v>0</v>
      </c>
      <c r="R129" s="30">
        <v>0</v>
      </c>
      <c r="S129" s="34"/>
      <c r="T129" s="34"/>
      <c r="U129" s="34"/>
      <c r="V129" s="34"/>
      <c r="W129" s="34"/>
      <c r="X129" s="34"/>
      <c r="Y129" s="34"/>
    </row>
    <row r="130" spans="1:25" x14ac:dyDescent="0.25">
      <c r="A130" s="39" t="s">
        <v>560</v>
      </c>
      <c r="B130" s="30">
        <v>0</v>
      </c>
      <c r="C130" s="30">
        <v>0</v>
      </c>
      <c r="D130" s="30">
        <v>0</v>
      </c>
      <c r="E130" s="30">
        <v>0</v>
      </c>
      <c r="F130" s="34"/>
      <c r="G130" s="34"/>
      <c r="H130" s="34"/>
      <c r="I130" s="34"/>
      <c r="J130" s="34"/>
      <c r="K130" s="34"/>
      <c r="L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N131" s="39" t="s">
        <v>202</v>
      </c>
      <c r="O131" s="39" t="s">
        <v>93</v>
      </c>
      <c r="P131" s="39" t="s">
        <v>94</v>
      </c>
      <c r="Q131" s="39" t="s">
        <v>95</v>
      </c>
      <c r="R131" s="39" t="s">
        <v>96</v>
      </c>
      <c r="S131" s="39" t="s">
        <v>64</v>
      </c>
      <c r="T131" s="39" t="s">
        <v>203</v>
      </c>
      <c r="U131" s="39" t="s">
        <v>204</v>
      </c>
      <c r="V131" s="39" t="s">
        <v>205</v>
      </c>
      <c r="W131" s="34"/>
      <c r="X131" s="34"/>
      <c r="Y131" s="34"/>
    </row>
    <row r="132" spans="1:25" x14ac:dyDescent="0.25">
      <c r="A132" s="39" t="s">
        <v>202</v>
      </c>
      <c r="B132" s="39" t="s">
        <v>93</v>
      </c>
      <c r="C132" s="39" t="s">
        <v>94</v>
      </c>
      <c r="D132" s="39" t="s">
        <v>95</v>
      </c>
      <c r="E132" s="39" t="s">
        <v>96</v>
      </c>
      <c r="F132" s="39" t="s">
        <v>64</v>
      </c>
      <c r="G132" s="39" t="s">
        <v>203</v>
      </c>
      <c r="H132" s="39" t="s">
        <v>204</v>
      </c>
      <c r="I132" s="39" t="s">
        <v>205</v>
      </c>
      <c r="J132" s="34"/>
      <c r="K132" s="34"/>
      <c r="L132" s="34"/>
      <c r="N132" s="39" t="s">
        <v>101</v>
      </c>
      <c r="O132" s="30">
        <v>499985.8</v>
      </c>
      <c r="P132" s="30">
        <v>22</v>
      </c>
      <c r="Q132" s="30">
        <v>499984.8</v>
      </c>
      <c r="R132" s="30">
        <v>14</v>
      </c>
      <c r="S132" s="30">
        <v>1000006.5</v>
      </c>
      <c r="T132" s="30">
        <v>1000000</v>
      </c>
      <c r="U132" s="31" t="s">
        <v>565</v>
      </c>
      <c r="V132" s="30">
        <v>0</v>
      </c>
      <c r="W132" s="34"/>
      <c r="X132" s="34"/>
      <c r="Y132" s="34"/>
    </row>
    <row r="133" spans="1:25" x14ac:dyDescent="0.25">
      <c r="A133" s="39" t="s">
        <v>101</v>
      </c>
      <c r="B133" s="30">
        <v>499972.2</v>
      </c>
      <c r="C133" s="30">
        <v>499983.2</v>
      </c>
      <c r="D133" s="30">
        <v>12</v>
      </c>
      <c r="E133" s="30">
        <v>26</v>
      </c>
      <c r="F133" s="30">
        <v>999993.5</v>
      </c>
      <c r="G133" s="30">
        <v>1000000</v>
      </c>
      <c r="H133" s="30">
        <v>45082</v>
      </c>
      <c r="I133" s="30">
        <v>0</v>
      </c>
      <c r="J133" s="34"/>
      <c r="K133" s="34"/>
      <c r="L133" s="34"/>
      <c r="N133" s="39" t="s">
        <v>102</v>
      </c>
      <c r="O133" s="30">
        <v>499985.8</v>
      </c>
      <c r="P133" s="30">
        <v>22</v>
      </c>
      <c r="Q133" s="30">
        <v>499984.8</v>
      </c>
      <c r="R133" s="30">
        <v>14</v>
      </c>
      <c r="S133" s="30">
        <v>1000006.5</v>
      </c>
      <c r="T133" s="30">
        <v>1000000</v>
      </c>
      <c r="U133" s="31" t="s">
        <v>565</v>
      </c>
      <c r="V133" s="30">
        <v>0</v>
      </c>
      <c r="W133" s="34"/>
      <c r="X133" s="34"/>
      <c r="Y133" s="34"/>
    </row>
    <row r="134" spans="1:25" x14ac:dyDescent="0.25">
      <c r="A134" s="39" t="s">
        <v>102</v>
      </c>
      <c r="B134" s="30">
        <v>499972.2</v>
      </c>
      <c r="C134" s="30">
        <v>499983.2</v>
      </c>
      <c r="D134" s="30">
        <v>12</v>
      </c>
      <c r="E134" s="30">
        <v>26</v>
      </c>
      <c r="F134" s="30">
        <v>999993.5</v>
      </c>
      <c r="G134" s="30">
        <v>1000000</v>
      </c>
      <c r="H134" s="30">
        <v>45082</v>
      </c>
      <c r="I134" s="30">
        <v>0</v>
      </c>
      <c r="J134" s="34"/>
      <c r="K134" s="34"/>
      <c r="L134" s="34"/>
      <c r="N134" s="39" t="s">
        <v>103</v>
      </c>
      <c r="O134" s="30">
        <v>499985.8</v>
      </c>
      <c r="P134" s="30">
        <v>22</v>
      </c>
      <c r="Q134" s="30">
        <v>499982.8</v>
      </c>
      <c r="R134" s="30">
        <v>14</v>
      </c>
      <c r="S134" s="30">
        <v>1000004.5</v>
      </c>
      <c r="T134" s="30">
        <v>1000000</v>
      </c>
      <c r="U134" s="31" t="s">
        <v>857</v>
      </c>
      <c r="V134" s="30">
        <v>0</v>
      </c>
      <c r="W134" s="34"/>
      <c r="X134" s="34"/>
      <c r="Y134" s="34"/>
    </row>
    <row r="135" spans="1:25" x14ac:dyDescent="0.25">
      <c r="A135" s="39" t="s">
        <v>103</v>
      </c>
      <c r="B135" s="30">
        <v>499972.2</v>
      </c>
      <c r="C135" s="30">
        <v>499983.2</v>
      </c>
      <c r="D135" s="30">
        <v>14</v>
      </c>
      <c r="E135" s="30">
        <v>26</v>
      </c>
      <c r="F135" s="30">
        <v>999995.5</v>
      </c>
      <c r="G135" s="30">
        <v>1000000</v>
      </c>
      <c r="H135" s="30">
        <v>45021</v>
      </c>
      <c r="I135" s="30">
        <v>0</v>
      </c>
      <c r="J135" s="34"/>
      <c r="K135" s="34"/>
      <c r="L135" s="34"/>
      <c r="N135" s="39" t="s">
        <v>104</v>
      </c>
      <c r="O135" s="30">
        <v>499981.8</v>
      </c>
      <c r="P135" s="30">
        <v>22</v>
      </c>
      <c r="Q135" s="30">
        <v>499973.8</v>
      </c>
      <c r="R135" s="30">
        <v>14</v>
      </c>
      <c r="S135" s="30">
        <v>999991.5</v>
      </c>
      <c r="T135" s="30">
        <v>1000000</v>
      </c>
      <c r="U135" s="30">
        <v>45143</v>
      </c>
      <c r="V135" s="30">
        <v>0</v>
      </c>
      <c r="W135" s="34"/>
      <c r="X135" s="34"/>
      <c r="Y135" s="34"/>
    </row>
    <row r="136" spans="1:25" x14ac:dyDescent="0.25">
      <c r="A136" s="39" t="s">
        <v>104</v>
      </c>
      <c r="B136" s="30">
        <v>499976.2</v>
      </c>
      <c r="C136" s="30">
        <v>499983.2</v>
      </c>
      <c r="D136" s="30">
        <v>23</v>
      </c>
      <c r="E136" s="30">
        <v>26</v>
      </c>
      <c r="F136" s="30">
        <v>1000008.5</v>
      </c>
      <c r="G136" s="30">
        <v>1000000</v>
      </c>
      <c r="H136" s="31" t="s">
        <v>858</v>
      </c>
      <c r="I136" s="30">
        <v>0</v>
      </c>
      <c r="J136" s="34"/>
      <c r="K136" s="34"/>
      <c r="L136" s="34"/>
      <c r="N136" s="39" t="s">
        <v>105</v>
      </c>
      <c r="O136" s="30">
        <v>499985.8</v>
      </c>
      <c r="P136" s="30">
        <v>22</v>
      </c>
      <c r="Q136" s="30">
        <v>499984.8</v>
      </c>
      <c r="R136" s="30">
        <v>14</v>
      </c>
      <c r="S136" s="30">
        <v>1000006.5</v>
      </c>
      <c r="T136" s="30">
        <v>1000000</v>
      </c>
      <c r="U136" s="31" t="s">
        <v>565</v>
      </c>
      <c r="V136" s="30">
        <v>0</v>
      </c>
      <c r="W136" s="34"/>
      <c r="X136" s="34"/>
      <c r="Y136" s="34"/>
    </row>
    <row r="137" spans="1:25" x14ac:dyDescent="0.25">
      <c r="A137" s="39" t="s">
        <v>105</v>
      </c>
      <c r="B137" s="30">
        <v>499972.2</v>
      </c>
      <c r="C137" s="30">
        <v>499983.2</v>
      </c>
      <c r="D137" s="30">
        <v>12</v>
      </c>
      <c r="E137" s="30">
        <v>26</v>
      </c>
      <c r="F137" s="30">
        <v>999993.5</v>
      </c>
      <c r="G137" s="30">
        <v>1000000</v>
      </c>
      <c r="H137" s="30">
        <v>45082</v>
      </c>
      <c r="I137" s="30">
        <v>0</v>
      </c>
      <c r="J137" s="34"/>
      <c r="K137" s="34"/>
      <c r="L137" s="34"/>
      <c r="N137" s="39" t="s">
        <v>106</v>
      </c>
      <c r="O137" s="30">
        <v>499985.8</v>
      </c>
      <c r="P137" s="30">
        <v>22</v>
      </c>
      <c r="Q137" s="30">
        <v>499970.8</v>
      </c>
      <c r="R137" s="30">
        <v>14</v>
      </c>
      <c r="S137" s="30">
        <v>999992.5</v>
      </c>
      <c r="T137" s="30">
        <v>1000000</v>
      </c>
      <c r="U137" s="30">
        <v>45112</v>
      </c>
      <c r="V137" s="30">
        <v>0</v>
      </c>
      <c r="W137" s="34"/>
      <c r="X137" s="34"/>
      <c r="Y137" s="34"/>
    </row>
    <row r="138" spans="1:25" x14ac:dyDescent="0.25">
      <c r="A138" s="39" t="s">
        <v>106</v>
      </c>
      <c r="B138" s="30">
        <v>499972.2</v>
      </c>
      <c r="C138" s="30">
        <v>499983.2</v>
      </c>
      <c r="D138" s="30">
        <v>26</v>
      </c>
      <c r="E138" s="30">
        <v>26</v>
      </c>
      <c r="F138" s="30">
        <v>1000007.5</v>
      </c>
      <c r="G138" s="30">
        <v>1000000</v>
      </c>
      <c r="H138" s="31" t="s">
        <v>859</v>
      </c>
      <c r="I138" s="30">
        <v>0</v>
      </c>
      <c r="J138" s="34"/>
      <c r="K138" s="34"/>
      <c r="L138" s="34"/>
      <c r="N138" s="39" t="s">
        <v>107</v>
      </c>
      <c r="O138" s="30">
        <v>499974.8</v>
      </c>
      <c r="P138" s="30">
        <v>22</v>
      </c>
      <c r="Q138" s="30">
        <v>499984.8</v>
      </c>
      <c r="R138" s="30">
        <v>14</v>
      </c>
      <c r="S138" s="30">
        <v>999995.5</v>
      </c>
      <c r="T138" s="30">
        <v>1000000</v>
      </c>
      <c r="U138" s="30">
        <v>45021</v>
      </c>
      <c r="V138" s="30">
        <v>0</v>
      </c>
      <c r="W138" s="34"/>
      <c r="X138" s="34"/>
      <c r="Y138" s="34"/>
    </row>
    <row r="139" spans="1:25" x14ac:dyDescent="0.25">
      <c r="A139" s="39" t="s">
        <v>107</v>
      </c>
      <c r="B139" s="30">
        <v>499983.2</v>
      </c>
      <c r="C139" s="30">
        <v>499983.2</v>
      </c>
      <c r="D139" s="30">
        <v>12</v>
      </c>
      <c r="E139" s="30">
        <v>26</v>
      </c>
      <c r="F139" s="30">
        <v>1000004.5</v>
      </c>
      <c r="G139" s="30">
        <v>1000000</v>
      </c>
      <c r="H139" s="31" t="s">
        <v>857</v>
      </c>
      <c r="I139" s="30">
        <v>0</v>
      </c>
      <c r="J139" s="34"/>
      <c r="K139" s="34"/>
      <c r="L139" s="34"/>
      <c r="N139" s="39" t="s">
        <v>108</v>
      </c>
      <c r="O139" s="30">
        <v>499985.8</v>
      </c>
      <c r="P139" s="30">
        <v>12</v>
      </c>
      <c r="Q139" s="30">
        <v>499984.8</v>
      </c>
      <c r="R139" s="30">
        <v>14</v>
      </c>
      <c r="S139" s="30">
        <v>999996.5</v>
      </c>
      <c r="T139" s="30">
        <v>1000000</v>
      </c>
      <c r="U139" s="30">
        <v>44990</v>
      </c>
      <c r="V139" s="30">
        <v>0</v>
      </c>
      <c r="W139" s="34"/>
      <c r="X139" s="34"/>
      <c r="Y139" s="34"/>
    </row>
    <row r="140" spans="1:25" x14ac:dyDescent="0.25">
      <c r="A140" s="39" t="s">
        <v>108</v>
      </c>
      <c r="B140" s="30">
        <v>499972.2</v>
      </c>
      <c r="C140" s="30">
        <v>499993.2</v>
      </c>
      <c r="D140" s="30">
        <v>12</v>
      </c>
      <c r="E140" s="30">
        <v>26</v>
      </c>
      <c r="F140" s="30">
        <v>1000003.5</v>
      </c>
      <c r="G140" s="30">
        <v>1000000</v>
      </c>
      <c r="H140" s="31" t="s">
        <v>566</v>
      </c>
      <c r="I140" s="30">
        <v>0</v>
      </c>
      <c r="J140" s="34"/>
      <c r="K140" s="34"/>
      <c r="L140" s="34"/>
      <c r="N140" s="39" t="s">
        <v>109</v>
      </c>
      <c r="O140" s="30">
        <v>499985.8</v>
      </c>
      <c r="P140" s="30">
        <v>22</v>
      </c>
      <c r="Q140" s="30">
        <v>499977.8</v>
      </c>
      <c r="R140" s="30">
        <v>14</v>
      </c>
      <c r="S140" s="30">
        <v>999999.5</v>
      </c>
      <c r="T140" s="30">
        <v>1000000</v>
      </c>
      <c r="U140" s="30">
        <v>0.5</v>
      </c>
      <c r="V140" s="30">
        <v>0</v>
      </c>
      <c r="W140" s="34"/>
      <c r="X140" s="34"/>
      <c r="Y140" s="34"/>
    </row>
    <row r="141" spans="1:25" x14ac:dyDescent="0.25">
      <c r="A141" s="39" t="s">
        <v>109</v>
      </c>
      <c r="B141" s="30">
        <v>499972.2</v>
      </c>
      <c r="C141" s="30">
        <v>499983.2</v>
      </c>
      <c r="D141" s="30">
        <v>19</v>
      </c>
      <c r="E141" s="30">
        <v>26</v>
      </c>
      <c r="F141" s="30">
        <v>1000000.5</v>
      </c>
      <c r="G141" s="30">
        <v>1000000</v>
      </c>
      <c r="H141" s="31" t="s">
        <v>860</v>
      </c>
      <c r="I141" s="30">
        <v>0</v>
      </c>
      <c r="J141" s="34"/>
      <c r="K141" s="34"/>
      <c r="L141" s="34"/>
      <c r="N141" s="39" t="s">
        <v>110</v>
      </c>
      <c r="O141" s="30">
        <v>499985.8</v>
      </c>
      <c r="P141" s="30">
        <v>22</v>
      </c>
      <c r="Q141" s="30">
        <v>499978.8</v>
      </c>
      <c r="R141" s="30">
        <v>14</v>
      </c>
      <c r="S141" s="30">
        <v>1000000.5</v>
      </c>
      <c r="T141" s="30">
        <v>1000000</v>
      </c>
      <c r="U141" s="31" t="s">
        <v>860</v>
      </c>
      <c r="V141" s="30">
        <v>0</v>
      </c>
      <c r="W141" s="34"/>
      <c r="X141" s="34"/>
      <c r="Y141" s="34"/>
    </row>
    <row r="142" spans="1:25" x14ac:dyDescent="0.25">
      <c r="A142" s="39" t="s">
        <v>110</v>
      </c>
      <c r="B142" s="30">
        <v>499972.2</v>
      </c>
      <c r="C142" s="30">
        <v>499983.2</v>
      </c>
      <c r="D142" s="30">
        <v>18</v>
      </c>
      <c r="E142" s="30">
        <v>26</v>
      </c>
      <c r="F142" s="30">
        <v>999999.5</v>
      </c>
      <c r="G142" s="30">
        <v>1000000</v>
      </c>
      <c r="H142" s="30">
        <v>0.5</v>
      </c>
      <c r="I142" s="30">
        <v>0</v>
      </c>
      <c r="J142" s="34"/>
      <c r="K142" s="34"/>
      <c r="L142" s="34"/>
      <c r="N142" s="39" t="s">
        <v>111</v>
      </c>
      <c r="O142" s="30">
        <v>499985.8</v>
      </c>
      <c r="P142" s="30">
        <v>22</v>
      </c>
      <c r="Q142" s="30">
        <v>499983.8</v>
      </c>
      <c r="R142" s="30">
        <v>14</v>
      </c>
      <c r="S142" s="30">
        <v>1000005.5</v>
      </c>
      <c r="T142" s="30">
        <v>1000000</v>
      </c>
      <c r="U142" s="31" t="s">
        <v>861</v>
      </c>
      <c r="V142" s="30">
        <v>0</v>
      </c>
      <c r="W142" s="34"/>
      <c r="X142" s="34"/>
      <c r="Y142" s="34"/>
    </row>
    <row r="143" spans="1:25" x14ac:dyDescent="0.25">
      <c r="A143" s="39" t="s">
        <v>111</v>
      </c>
      <c r="B143" s="30">
        <v>499972.2</v>
      </c>
      <c r="C143" s="30">
        <v>499983.2</v>
      </c>
      <c r="D143" s="30">
        <v>13</v>
      </c>
      <c r="E143" s="30">
        <v>26</v>
      </c>
      <c r="F143" s="30">
        <v>999994.5</v>
      </c>
      <c r="G143" s="30">
        <v>1000000</v>
      </c>
      <c r="H143" s="30">
        <v>45051</v>
      </c>
      <c r="I143" s="30">
        <v>0</v>
      </c>
      <c r="J143" s="34"/>
      <c r="K143" s="34"/>
      <c r="L143" s="34"/>
      <c r="N143" s="39" t="s">
        <v>333</v>
      </c>
      <c r="O143" s="30">
        <v>499985.8</v>
      </c>
      <c r="P143" s="30">
        <v>22</v>
      </c>
      <c r="Q143" s="30">
        <v>499981.8</v>
      </c>
      <c r="R143" s="30">
        <v>14</v>
      </c>
      <c r="S143" s="30">
        <v>1000003.5</v>
      </c>
      <c r="T143" s="30">
        <v>1000000</v>
      </c>
      <c r="U143" s="31" t="s">
        <v>566</v>
      </c>
      <c r="V143" s="30">
        <v>0</v>
      </c>
      <c r="W143" s="34"/>
      <c r="X143" s="34"/>
      <c r="Y143" s="34"/>
    </row>
    <row r="144" spans="1:25" x14ac:dyDescent="0.25">
      <c r="A144" s="39" t="s">
        <v>333</v>
      </c>
      <c r="B144" s="30">
        <v>499972.2</v>
      </c>
      <c r="C144" s="30">
        <v>499983.2</v>
      </c>
      <c r="D144" s="30">
        <v>15</v>
      </c>
      <c r="E144" s="30">
        <v>26</v>
      </c>
      <c r="F144" s="30">
        <v>999996.5</v>
      </c>
      <c r="G144" s="30">
        <v>1000000</v>
      </c>
      <c r="H144" s="30">
        <v>44990</v>
      </c>
      <c r="I144" s="30">
        <v>0</v>
      </c>
      <c r="J144" s="34"/>
      <c r="K144" s="34"/>
      <c r="L144" s="34"/>
      <c r="N144" s="39" t="s">
        <v>334</v>
      </c>
      <c r="O144" s="30">
        <v>499985.8</v>
      </c>
      <c r="P144" s="30">
        <v>22</v>
      </c>
      <c r="Q144" s="30">
        <v>499972.8</v>
      </c>
      <c r="R144" s="30">
        <v>14</v>
      </c>
      <c r="S144" s="30">
        <v>999994.5</v>
      </c>
      <c r="T144" s="30">
        <v>1000000</v>
      </c>
      <c r="U144" s="30">
        <v>45051</v>
      </c>
      <c r="V144" s="30">
        <v>0</v>
      </c>
      <c r="W144" s="34"/>
      <c r="X144" s="34"/>
      <c r="Y144" s="34"/>
    </row>
    <row r="145" spans="1:25" x14ac:dyDescent="0.25">
      <c r="A145" s="39" t="s">
        <v>334</v>
      </c>
      <c r="B145" s="30">
        <v>499972.2</v>
      </c>
      <c r="C145" s="30">
        <v>499983.2</v>
      </c>
      <c r="D145" s="30">
        <v>24</v>
      </c>
      <c r="E145" s="30">
        <v>26</v>
      </c>
      <c r="F145" s="30">
        <v>1000005.5</v>
      </c>
      <c r="G145" s="30">
        <v>1000000</v>
      </c>
      <c r="H145" s="31" t="s">
        <v>861</v>
      </c>
      <c r="I145" s="30">
        <v>0</v>
      </c>
      <c r="J145" s="34"/>
      <c r="K145" s="34"/>
      <c r="L145" s="34"/>
      <c r="N145" s="39" t="s">
        <v>335</v>
      </c>
      <c r="O145" s="30">
        <v>499985.8</v>
      </c>
      <c r="P145" s="30">
        <v>22</v>
      </c>
      <c r="Q145" s="30">
        <v>499984.8</v>
      </c>
      <c r="R145" s="30">
        <v>14</v>
      </c>
      <c r="S145" s="30">
        <v>1000006.5</v>
      </c>
      <c r="T145" s="30">
        <v>1000000</v>
      </c>
      <c r="U145" s="31" t="s">
        <v>565</v>
      </c>
      <c r="V145" s="30">
        <v>0</v>
      </c>
      <c r="W145" s="34"/>
      <c r="X145" s="34"/>
      <c r="Y145" s="34"/>
    </row>
    <row r="146" spans="1:25" x14ac:dyDescent="0.25">
      <c r="A146" s="39" t="s">
        <v>335</v>
      </c>
      <c r="B146" s="30">
        <v>499972.2</v>
      </c>
      <c r="C146" s="30">
        <v>499983.2</v>
      </c>
      <c r="D146" s="30">
        <v>12</v>
      </c>
      <c r="E146" s="30">
        <v>26</v>
      </c>
      <c r="F146" s="30">
        <v>999993.5</v>
      </c>
      <c r="G146" s="30">
        <v>1000000</v>
      </c>
      <c r="H146" s="30">
        <v>45082</v>
      </c>
      <c r="I146" s="30">
        <v>0</v>
      </c>
      <c r="J146" s="34"/>
      <c r="K146" s="34"/>
      <c r="L146" s="34"/>
      <c r="N146" s="39" t="s">
        <v>336</v>
      </c>
      <c r="O146" s="30">
        <v>499985.8</v>
      </c>
      <c r="P146" s="30">
        <v>22</v>
      </c>
      <c r="Q146" s="30">
        <v>499968.8</v>
      </c>
      <c r="R146" s="30">
        <v>12</v>
      </c>
      <c r="S146" s="30">
        <v>999988.5</v>
      </c>
      <c r="T146" s="30">
        <v>1000000</v>
      </c>
      <c r="U146" s="30">
        <v>45235</v>
      </c>
      <c r="V146" s="30">
        <v>0</v>
      </c>
      <c r="W146" s="34"/>
      <c r="X146" s="34"/>
      <c r="Y146" s="34"/>
    </row>
    <row r="147" spans="1:25" x14ac:dyDescent="0.25">
      <c r="A147" s="39" t="s">
        <v>336</v>
      </c>
      <c r="B147" s="30">
        <v>499972.2</v>
      </c>
      <c r="C147" s="30">
        <v>499983.2</v>
      </c>
      <c r="D147" s="30">
        <v>28</v>
      </c>
      <c r="E147" s="30">
        <v>28</v>
      </c>
      <c r="F147" s="30">
        <v>1000011.5</v>
      </c>
      <c r="G147" s="30">
        <v>1000000</v>
      </c>
      <c r="H147" s="31" t="s">
        <v>862</v>
      </c>
      <c r="I147" s="30">
        <v>0</v>
      </c>
      <c r="J147" s="34"/>
      <c r="K147" s="34"/>
      <c r="L147" s="34"/>
      <c r="N147" s="39" t="s">
        <v>337</v>
      </c>
      <c r="O147" s="30">
        <v>499985.8</v>
      </c>
      <c r="P147" s="30">
        <v>22</v>
      </c>
      <c r="Q147" s="30">
        <v>499968.8</v>
      </c>
      <c r="R147" s="30">
        <v>14</v>
      </c>
      <c r="S147" s="30">
        <v>999990.5</v>
      </c>
      <c r="T147" s="30">
        <v>1000000</v>
      </c>
      <c r="U147" s="30">
        <v>45174</v>
      </c>
      <c r="V147" s="30">
        <v>0</v>
      </c>
      <c r="W147" s="34"/>
      <c r="X147" s="34"/>
      <c r="Y147" s="34"/>
    </row>
    <row r="148" spans="1:25" x14ac:dyDescent="0.25">
      <c r="A148" s="39" t="s">
        <v>337</v>
      </c>
      <c r="B148" s="30">
        <v>499972.2</v>
      </c>
      <c r="C148" s="30">
        <v>499983.2</v>
      </c>
      <c r="D148" s="30">
        <v>28</v>
      </c>
      <c r="E148" s="30">
        <v>26</v>
      </c>
      <c r="F148" s="30">
        <v>1000009.5</v>
      </c>
      <c r="G148" s="30">
        <v>1000000</v>
      </c>
      <c r="H148" s="31" t="s">
        <v>863</v>
      </c>
      <c r="I148" s="30">
        <v>0</v>
      </c>
      <c r="J148" s="34"/>
      <c r="K148" s="34"/>
      <c r="L148" s="34"/>
      <c r="N148" s="39" t="s">
        <v>338</v>
      </c>
      <c r="O148" s="30">
        <v>499985.8</v>
      </c>
      <c r="P148" s="30">
        <v>22</v>
      </c>
      <c r="Q148" s="30">
        <v>499984.8</v>
      </c>
      <c r="R148" s="30">
        <v>14</v>
      </c>
      <c r="S148" s="30">
        <v>1000006.5</v>
      </c>
      <c r="T148" s="30">
        <v>1000000</v>
      </c>
      <c r="U148" s="31" t="s">
        <v>565</v>
      </c>
      <c r="V148" s="30">
        <v>0</v>
      </c>
      <c r="W148" s="34"/>
      <c r="X148" s="34"/>
      <c r="Y148" s="34"/>
    </row>
    <row r="149" spans="1:25" x14ac:dyDescent="0.25">
      <c r="A149" s="39" t="s">
        <v>338</v>
      </c>
      <c r="B149" s="30">
        <v>499972.2</v>
      </c>
      <c r="C149" s="30">
        <v>499983.2</v>
      </c>
      <c r="D149" s="30">
        <v>12</v>
      </c>
      <c r="E149" s="30">
        <v>26</v>
      </c>
      <c r="F149" s="30">
        <v>999993.5</v>
      </c>
      <c r="G149" s="30">
        <v>1000000</v>
      </c>
      <c r="H149" s="30">
        <v>45082</v>
      </c>
      <c r="I149" s="30">
        <v>0</v>
      </c>
      <c r="J149" s="34"/>
      <c r="K149" s="34"/>
      <c r="L149" s="34"/>
      <c r="N149" s="39" t="s">
        <v>339</v>
      </c>
      <c r="O149" s="30">
        <v>499985.8</v>
      </c>
      <c r="P149" s="30">
        <v>13</v>
      </c>
      <c r="Q149" s="30">
        <v>499984.8</v>
      </c>
      <c r="R149" s="30">
        <v>14</v>
      </c>
      <c r="S149" s="30">
        <v>999997.5</v>
      </c>
      <c r="T149" s="30">
        <v>1000000</v>
      </c>
      <c r="U149" s="30">
        <v>44962</v>
      </c>
      <c r="V149" s="30">
        <v>0</v>
      </c>
      <c r="W149" s="34"/>
      <c r="X149" s="34"/>
      <c r="Y149" s="34"/>
    </row>
    <row r="150" spans="1:25" x14ac:dyDescent="0.25">
      <c r="A150" s="39" t="s">
        <v>339</v>
      </c>
      <c r="B150" s="30">
        <v>499972.2</v>
      </c>
      <c r="C150" s="30">
        <v>499992.2</v>
      </c>
      <c r="D150" s="30">
        <v>12</v>
      </c>
      <c r="E150" s="30">
        <v>26</v>
      </c>
      <c r="F150" s="30">
        <v>1000002.5</v>
      </c>
      <c r="G150" s="30">
        <v>1000000</v>
      </c>
      <c r="H150" s="31" t="s">
        <v>567</v>
      </c>
      <c r="I150" s="30">
        <v>0</v>
      </c>
      <c r="J150" s="34"/>
      <c r="K150" s="34"/>
      <c r="L150" s="34"/>
      <c r="N150" s="39" t="s">
        <v>340</v>
      </c>
      <c r="O150" s="30">
        <v>499985.8</v>
      </c>
      <c r="P150" s="30">
        <v>22</v>
      </c>
      <c r="Q150" s="30">
        <v>499975.8</v>
      </c>
      <c r="R150" s="30">
        <v>14</v>
      </c>
      <c r="S150" s="30">
        <v>999997.5</v>
      </c>
      <c r="T150" s="30">
        <v>1000000</v>
      </c>
      <c r="U150" s="30">
        <v>44962</v>
      </c>
      <c r="V150" s="30">
        <v>0</v>
      </c>
      <c r="W150" s="34"/>
      <c r="X150" s="34"/>
      <c r="Y150" s="34"/>
    </row>
    <row r="151" spans="1:25" x14ac:dyDescent="0.25">
      <c r="A151" s="39" t="s">
        <v>340</v>
      </c>
      <c r="B151" s="30">
        <v>499972.2</v>
      </c>
      <c r="C151" s="30">
        <v>499983.2</v>
      </c>
      <c r="D151" s="30">
        <v>21</v>
      </c>
      <c r="E151" s="30">
        <v>26</v>
      </c>
      <c r="F151" s="30">
        <v>1000002.5</v>
      </c>
      <c r="G151" s="30">
        <v>1000000</v>
      </c>
      <c r="H151" s="31" t="s">
        <v>567</v>
      </c>
      <c r="I151" s="30">
        <v>0</v>
      </c>
      <c r="J151" s="34"/>
      <c r="K151" s="34"/>
      <c r="L151" s="34"/>
      <c r="N151" s="39" t="s">
        <v>341</v>
      </c>
      <c r="O151" s="30">
        <v>499985.8</v>
      </c>
      <c r="P151" s="30">
        <v>22</v>
      </c>
      <c r="Q151" s="30">
        <v>499970.8</v>
      </c>
      <c r="R151" s="30">
        <v>14</v>
      </c>
      <c r="S151" s="30">
        <v>999992.5</v>
      </c>
      <c r="T151" s="30">
        <v>1000000</v>
      </c>
      <c r="U151" s="30">
        <v>45112</v>
      </c>
      <c r="V151" s="30">
        <v>0</v>
      </c>
      <c r="W151" s="34"/>
      <c r="X151" s="34"/>
      <c r="Y151" s="34"/>
    </row>
    <row r="152" spans="1:25" x14ac:dyDescent="0.25">
      <c r="A152" s="39" t="s">
        <v>341</v>
      </c>
      <c r="B152" s="30">
        <v>499972.2</v>
      </c>
      <c r="C152" s="30">
        <v>499983.2</v>
      </c>
      <c r="D152" s="30">
        <v>26</v>
      </c>
      <c r="E152" s="30">
        <v>26</v>
      </c>
      <c r="F152" s="30">
        <v>1000007.5</v>
      </c>
      <c r="G152" s="30">
        <v>1000000</v>
      </c>
      <c r="H152" s="31" t="s">
        <v>859</v>
      </c>
      <c r="I152" s="30">
        <v>0</v>
      </c>
      <c r="J152" s="34"/>
      <c r="K152" s="34"/>
      <c r="L152" s="34"/>
      <c r="N152" s="39" t="s">
        <v>342</v>
      </c>
      <c r="O152" s="30">
        <v>499980.79999999999</v>
      </c>
      <c r="P152" s="30">
        <v>22</v>
      </c>
      <c r="Q152" s="30">
        <v>499974.8</v>
      </c>
      <c r="R152" s="30">
        <v>14</v>
      </c>
      <c r="S152" s="30">
        <v>999991.5</v>
      </c>
      <c r="T152" s="30">
        <v>1000000</v>
      </c>
      <c r="U152" s="30">
        <v>45143</v>
      </c>
      <c r="V152" s="30">
        <v>0</v>
      </c>
      <c r="W152" s="34"/>
      <c r="X152" s="34"/>
      <c r="Y152" s="34"/>
    </row>
    <row r="153" spans="1:25" x14ac:dyDescent="0.25">
      <c r="A153" s="39" t="s">
        <v>342</v>
      </c>
      <c r="B153" s="30">
        <v>499977.2</v>
      </c>
      <c r="C153" s="30">
        <v>499983.2</v>
      </c>
      <c r="D153" s="30">
        <v>22</v>
      </c>
      <c r="E153" s="30">
        <v>26</v>
      </c>
      <c r="F153" s="30">
        <v>1000008.5</v>
      </c>
      <c r="G153" s="30">
        <v>1000000</v>
      </c>
      <c r="H153" s="31" t="s">
        <v>858</v>
      </c>
      <c r="I153" s="30">
        <v>0</v>
      </c>
      <c r="J153" s="34"/>
      <c r="K153" s="34"/>
      <c r="L153" s="34"/>
      <c r="N153" s="39" t="s">
        <v>343</v>
      </c>
      <c r="O153" s="30">
        <v>499985.8</v>
      </c>
      <c r="P153" s="30">
        <v>22</v>
      </c>
      <c r="Q153" s="30">
        <v>499984.8</v>
      </c>
      <c r="R153" s="30">
        <v>14</v>
      </c>
      <c r="S153" s="30">
        <v>1000006.5</v>
      </c>
      <c r="T153" s="30">
        <v>1000000</v>
      </c>
      <c r="U153" s="31" t="s">
        <v>565</v>
      </c>
      <c r="V153" s="30">
        <v>0</v>
      </c>
      <c r="W153" s="34"/>
      <c r="X153" s="34"/>
      <c r="Y153" s="34"/>
    </row>
    <row r="154" spans="1:25" x14ac:dyDescent="0.25">
      <c r="A154" s="39" t="s">
        <v>343</v>
      </c>
      <c r="B154" s="30">
        <v>499972.2</v>
      </c>
      <c r="C154" s="30">
        <v>499983.2</v>
      </c>
      <c r="D154" s="30">
        <v>12</v>
      </c>
      <c r="E154" s="30">
        <v>26</v>
      </c>
      <c r="F154" s="30">
        <v>999993.5</v>
      </c>
      <c r="G154" s="30">
        <v>1000000</v>
      </c>
      <c r="H154" s="30">
        <v>45082</v>
      </c>
      <c r="I154" s="30">
        <v>0</v>
      </c>
      <c r="J154" s="34"/>
      <c r="K154" s="34"/>
      <c r="L154" s="34"/>
      <c r="N154" s="39" t="s">
        <v>344</v>
      </c>
      <c r="O154" s="30">
        <v>499985.8</v>
      </c>
      <c r="P154" s="30">
        <v>22</v>
      </c>
      <c r="Q154" s="30">
        <v>499980.79999999999</v>
      </c>
      <c r="R154" s="30">
        <v>14</v>
      </c>
      <c r="S154" s="30">
        <v>1000002.5</v>
      </c>
      <c r="T154" s="30">
        <v>1000000</v>
      </c>
      <c r="U154" s="31" t="s">
        <v>567</v>
      </c>
      <c r="V154" s="30">
        <v>0</v>
      </c>
      <c r="W154" s="34"/>
      <c r="X154" s="34"/>
      <c r="Y154" s="34"/>
    </row>
    <row r="155" spans="1:25" x14ac:dyDescent="0.25">
      <c r="A155" s="39" t="s">
        <v>344</v>
      </c>
      <c r="B155" s="30">
        <v>499972.2</v>
      </c>
      <c r="C155" s="30">
        <v>499983.2</v>
      </c>
      <c r="D155" s="30">
        <v>16</v>
      </c>
      <c r="E155" s="30">
        <v>26</v>
      </c>
      <c r="F155" s="30">
        <v>999997.5</v>
      </c>
      <c r="G155" s="30">
        <v>1000000</v>
      </c>
      <c r="H155" s="30">
        <v>44962</v>
      </c>
      <c r="I155" s="30">
        <v>0</v>
      </c>
      <c r="J155" s="34"/>
      <c r="K155" s="34"/>
      <c r="L155" s="34"/>
      <c r="N155" s="39" t="s">
        <v>345</v>
      </c>
      <c r="O155" s="30">
        <v>499985.8</v>
      </c>
      <c r="P155" s="30">
        <v>22</v>
      </c>
      <c r="Q155" s="30">
        <v>499984.8</v>
      </c>
      <c r="R155" s="30">
        <v>14</v>
      </c>
      <c r="S155" s="30">
        <v>1000006.5</v>
      </c>
      <c r="T155" s="30">
        <v>1000000</v>
      </c>
      <c r="U155" s="31" t="s">
        <v>565</v>
      </c>
      <c r="V155" s="30">
        <v>0</v>
      </c>
      <c r="W155" s="34"/>
      <c r="X155" s="34"/>
      <c r="Y155" s="34"/>
    </row>
    <row r="156" spans="1:25" x14ac:dyDescent="0.25">
      <c r="A156" s="39" t="s">
        <v>345</v>
      </c>
      <c r="B156" s="30">
        <v>499972.2</v>
      </c>
      <c r="C156" s="30">
        <v>499983.2</v>
      </c>
      <c r="D156" s="30">
        <v>12</v>
      </c>
      <c r="E156" s="30">
        <v>26</v>
      </c>
      <c r="F156" s="30">
        <v>999993.5</v>
      </c>
      <c r="G156" s="30">
        <v>1000000</v>
      </c>
      <c r="H156" s="30">
        <v>45082</v>
      </c>
      <c r="I156" s="30">
        <v>0</v>
      </c>
      <c r="J156" s="34"/>
      <c r="K156" s="34"/>
      <c r="L156" s="34"/>
      <c r="N156" s="39" t="s">
        <v>346</v>
      </c>
      <c r="O156" s="30">
        <v>499985.8</v>
      </c>
      <c r="P156" s="30">
        <v>22</v>
      </c>
      <c r="Q156" s="30">
        <v>499984.8</v>
      </c>
      <c r="R156" s="30">
        <v>13</v>
      </c>
      <c r="S156" s="30">
        <v>1000005.5</v>
      </c>
      <c r="T156" s="30">
        <v>1000000</v>
      </c>
      <c r="U156" s="31" t="s">
        <v>861</v>
      </c>
      <c r="V156" s="30">
        <v>0</v>
      </c>
      <c r="W156" s="34"/>
      <c r="X156" s="34"/>
      <c r="Y156" s="34"/>
    </row>
    <row r="157" spans="1:25" x14ac:dyDescent="0.25">
      <c r="A157" s="39" t="s">
        <v>346</v>
      </c>
      <c r="B157" s="30">
        <v>499972.2</v>
      </c>
      <c r="C157" s="30">
        <v>499983.2</v>
      </c>
      <c r="D157" s="30">
        <v>12</v>
      </c>
      <c r="E157" s="30">
        <v>27</v>
      </c>
      <c r="F157" s="30">
        <v>999994.5</v>
      </c>
      <c r="G157" s="30">
        <v>1000000</v>
      </c>
      <c r="H157" s="30">
        <v>45051</v>
      </c>
      <c r="I157" s="30">
        <v>0</v>
      </c>
      <c r="J157" s="34"/>
      <c r="K157" s="34"/>
      <c r="L157" s="34"/>
      <c r="N157" s="39" t="s">
        <v>347</v>
      </c>
      <c r="O157" s="30">
        <v>499977.8</v>
      </c>
      <c r="P157" s="30">
        <v>22</v>
      </c>
      <c r="Q157" s="30">
        <v>499979.8</v>
      </c>
      <c r="R157" s="30">
        <v>14</v>
      </c>
      <c r="S157" s="30">
        <v>999993.5</v>
      </c>
      <c r="T157" s="30">
        <v>1000000</v>
      </c>
      <c r="U157" s="30">
        <v>45082</v>
      </c>
      <c r="V157" s="30">
        <v>0</v>
      </c>
      <c r="W157" s="34"/>
      <c r="X157" s="34"/>
      <c r="Y157" s="34"/>
    </row>
    <row r="158" spans="1:25" x14ac:dyDescent="0.25">
      <c r="A158" s="39" t="s">
        <v>347</v>
      </c>
      <c r="B158" s="30">
        <v>499980.2</v>
      </c>
      <c r="C158" s="30">
        <v>499983.2</v>
      </c>
      <c r="D158" s="30">
        <v>17</v>
      </c>
      <c r="E158" s="30">
        <v>26</v>
      </c>
      <c r="F158" s="30">
        <v>1000006.5</v>
      </c>
      <c r="G158" s="30">
        <v>1000000</v>
      </c>
      <c r="H158" s="31" t="s">
        <v>565</v>
      </c>
      <c r="I158" s="30">
        <v>0</v>
      </c>
      <c r="J158" s="34"/>
      <c r="K158" s="34"/>
      <c r="L158" s="34"/>
      <c r="N158" s="39" t="s">
        <v>348</v>
      </c>
      <c r="O158" s="30">
        <v>499985.8</v>
      </c>
      <c r="P158" s="30">
        <v>22</v>
      </c>
      <c r="Q158" s="30">
        <v>499975.8</v>
      </c>
      <c r="R158" s="30">
        <v>14</v>
      </c>
      <c r="S158" s="30">
        <v>999997.5</v>
      </c>
      <c r="T158" s="30">
        <v>1000000</v>
      </c>
      <c r="U158" s="30">
        <v>44962</v>
      </c>
      <c r="V158" s="30">
        <v>0</v>
      </c>
      <c r="W158" s="34"/>
      <c r="X158" s="34"/>
      <c r="Y158" s="34"/>
    </row>
    <row r="159" spans="1:25" x14ac:dyDescent="0.25">
      <c r="A159" s="39" t="s">
        <v>348</v>
      </c>
      <c r="B159" s="30">
        <v>499972.2</v>
      </c>
      <c r="C159" s="30">
        <v>499983.2</v>
      </c>
      <c r="D159" s="30">
        <v>21</v>
      </c>
      <c r="E159" s="30">
        <v>26</v>
      </c>
      <c r="F159" s="30">
        <v>1000002.5</v>
      </c>
      <c r="G159" s="30">
        <v>1000000</v>
      </c>
      <c r="H159" s="31" t="s">
        <v>567</v>
      </c>
      <c r="I159" s="30">
        <v>0</v>
      </c>
      <c r="J159" s="34"/>
      <c r="K159" s="34"/>
      <c r="L159" s="34"/>
      <c r="N159" s="39" t="s">
        <v>349</v>
      </c>
      <c r="O159" s="30">
        <v>499985.8</v>
      </c>
      <c r="P159" s="30">
        <v>22</v>
      </c>
      <c r="Q159" s="30">
        <v>499984.8</v>
      </c>
      <c r="R159" s="30">
        <v>14</v>
      </c>
      <c r="S159" s="30">
        <v>1000006.5</v>
      </c>
      <c r="T159" s="30">
        <v>1000000</v>
      </c>
      <c r="U159" s="31" t="s">
        <v>565</v>
      </c>
      <c r="V159" s="30">
        <v>0</v>
      </c>
      <c r="W159" s="34"/>
      <c r="X159" s="34"/>
      <c r="Y159" s="34"/>
    </row>
    <row r="160" spans="1:25" x14ac:dyDescent="0.25">
      <c r="A160" s="39" t="s">
        <v>349</v>
      </c>
      <c r="B160" s="30">
        <v>499972.2</v>
      </c>
      <c r="C160" s="30">
        <v>499983.2</v>
      </c>
      <c r="D160" s="30">
        <v>12</v>
      </c>
      <c r="E160" s="30">
        <v>26</v>
      </c>
      <c r="F160" s="30">
        <v>999993.5</v>
      </c>
      <c r="G160" s="30">
        <v>1000000</v>
      </c>
      <c r="H160" s="30">
        <v>45082</v>
      </c>
      <c r="I160" s="30">
        <v>0</v>
      </c>
      <c r="J160" s="34"/>
      <c r="K160" s="34"/>
      <c r="L160" s="34"/>
      <c r="N160" s="39" t="s">
        <v>350</v>
      </c>
      <c r="O160" s="30">
        <v>499985.8</v>
      </c>
      <c r="P160" s="30">
        <v>22</v>
      </c>
      <c r="Q160" s="30">
        <v>499984.8</v>
      </c>
      <c r="R160" s="30">
        <v>14</v>
      </c>
      <c r="S160" s="30">
        <v>1000006.5</v>
      </c>
      <c r="T160" s="30">
        <v>1000000</v>
      </c>
      <c r="U160" s="31" t="s">
        <v>565</v>
      </c>
      <c r="V160" s="30">
        <v>0</v>
      </c>
      <c r="W160" s="34"/>
      <c r="X160" s="34"/>
      <c r="Y160" s="34"/>
    </row>
    <row r="161" spans="1:25" x14ac:dyDescent="0.25">
      <c r="A161" s="39" t="s">
        <v>350</v>
      </c>
      <c r="B161" s="30">
        <v>499972.2</v>
      </c>
      <c r="C161" s="30">
        <v>499983.2</v>
      </c>
      <c r="D161" s="30">
        <v>12</v>
      </c>
      <c r="E161" s="30">
        <v>26</v>
      </c>
      <c r="F161" s="30">
        <v>999993.5</v>
      </c>
      <c r="G161" s="30">
        <v>1000000</v>
      </c>
      <c r="H161" s="30">
        <v>45082</v>
      </c>
      <c r="I161" s="30">
        <v>0</v>
      </c>
      <c r="J161" s="34"/>
      <c r="K161" s="34"/>
      <c r="L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N162" s="40" t="s">
        <v>216</v>
      </c>
      <c r="O162" s="32">
        <v>1000046.6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x14ac:dyDescent="0.25">
      <c r="A163" s="40" t="s">
        <v>216</v>
      </c>
      <c r="B163" s="32">
        <v>1000032.4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N163" s="40" t="s">
        <v>568</v>
      </c>
      <c r="O163" s="32">
        <v>0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21.75" x14ac:dyDescent="0.25">
      <c r="A164" s="40" t="s">
        <v>568</v>
      </c>
      <c r="B164" s="32">
        <v>0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N164" s="40" t="s">
        <v>219</v>
      </c>
      <c r="O164" s="32">
        <v>28999999.5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21.75" x14ac:dyDescent="0.25">
      <c r="A165" s="40" t="s">
        <v>219</v>
      </c>
      <c r="B165" s="32">
        <v>29000000.5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N165" s="40" t="s">
        <v>220</v>
      </c>
      <c r="O165" s="32">
        <v>29000000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21.75" x14ac:dyDescent="0.25">
      <c r="A166" s="40" t="s">
        <v>220</v>
      </c>
      <c r="B166" s="32">
        <v>29000000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N166" s="40" t="s">
        <v>221</v>
      </c>
      <c r="O166" s="43" t="s">
        <v>860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32.25" x14ac:dyDescent="0.25">
      <c r="A167" s="40" t="s">
        <v>221</v>
      </c>
      <c r="B167" s="32">
        <v>0.5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N167" s="40" t="s">
        <v>223</v>
      </c>
      <c r="O167" s="32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32.25" x14ac:dyDescent="0.25">
      <c r="A168" s="40" t="s">
        <v>223</v>
      </c>
      <c r="B168" s="32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N168" s="40" t="s">
        <v>224</v>
      </c>
      <c r="O168" s="32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32.25" x14ac:dyDescent="0.25">
      <c r="A169" s="40" t="s">
        <v>224</v>
      </c>
      <c r="B169" s="32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N169" s="40" t="s">
        <v>225</v>
      </c>
      <c r="O169" s="32">
        <v>0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21.75" x14ac:dyDescent="0.25">
      <c r="A170" s="40" t="s">
        <v>225</v>
      </c>
      <c r="B170" s="32">
        <v>0</v>
      </c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N171" s="41" t="s">
        <v>226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x14ac:dyDescent="0.25">
      <c r="A172" s="41" t="s">
        <v>226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24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N173" s="42" t="s">
        <v>792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69" x14ac:dyDescent="0.25">
      <c r="A174" s="42" t="s">
        <v>792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N174" s="42" t="s">
        <v>864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57.75" x14ac:dyDescent="0.25">
      <c r="A175" s="42" t="s">
        <v>864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</row>
    <row r="176" spans="1:25" x14ac:dyDescent="0.25">
      <c r="A176" s="12" t="s">
        <v>569</v>
      </c>
    </row>
    <row r="177" spans="1:1" x14ac:dyDescent="0.25">
      <c r="A177" s="12" t="s">
        <v>570</v>
      </c>
    </row>
  </sheetData>
  <mergeCells count="2">
    <mergeCell ref="AT3:AU3"/>
    <mergeCell ref="AH2:AI2"/>
  </mergeCells>
  <conditionalFormatting sqref="P4:P3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:Q3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:R3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:M3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:M32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:M3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:M32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I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72" r:id="rId11" xr:uid="{3ACC0460-7F50-490D-A4C8-9EBE50D4E96F}"/>
    <hyperlink ref="N171" r:id="rId12" xr:uid="{7D99F853-027F-4E30-85EC-AFA91779BC57}"/>
    <hyperlink ref="A1" location="'Tartalomjegyzék'!A1" display="Vissza" xr:uid="{B127D671-1E86-4897-911F-36A0BC0730E9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0E0A7-E204-440A-ADC5-8919FEEEC8CB}">
  <sheetPr codeName="Munka21"/>
  <dimension ref="A1:CS235"/>
  <sheetViews>
    <sheetView zoomScale="60" zoomScaleNormal="60" workbookViewId="0">
      <selection activeCell="AH10" sqref="AH10"/>
    </sheetView>
  </sheetViews>
  <sheetFormatPr defaultRowHeight="15" x14ac:dyDescent="0.25"/>
  <cols>
    <col min="32" max="32" width="12.28515625" bestFit="1" customWidth="1"/>
    <col min="62" max="62" width="9.85546875" bestFit="1" customWidth="1"/>
  </cols>
  <sheetData>
    <row r="1" spans="1:30" x14ac:dyDescent="0.25">
      <c r="A1" s="11" t="s">
        <v>1326</v>
      </c>
    </row>
    <row r="2" spans="1:30" x14ac:dyDescent="0.25">
      <c r="A2" s="90" t="s">
        <v>0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A2" s="2" t="s">
        <v>28</v>
      </c>
      <c r="AB2" s="2" t="s">
        <v>29</v>
      </c>
      <c r="AC2" s="2" t="s">
        <v>30</v>
      </c>
      <c r="AD2" s="2" t="s">
        <v>31</v>
      </c>
    </row>
    <row r="3" spans="1:30" x14ac:dyDescent="0.25">
      <c r="A3" s="90" t="s">
        <v>34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s="90" t="s">
        <v>35</v>
      </c>
      <c r="B4">
        <v>0</v>
      </c>
      <c r="C4">
        <v>0</v>
      </c>
      <c r="D4">
        <v>0</v>
      </c>
      <c r="E4">
        <v>-0.02</v>
      </c>
      <c r="F4">
        <v>0</v>
      </c>
      <c r="G4">
        <v>0</v>
      </c>
      <c r="H4">
        <v>-0.25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0.11</v>
      </c>
      <c r="W4">
        <v>0</v>
      </c>
      <c r="X4">
        <v>0</v>
      </c>
      <c r="Y4">
        <v>0</v>
      </c>
      <c r="Z4">
        <v>0</v>
      </c>
      <c r="AA4">
        <v>0.16</v>
      </c>
      <c r="AB4">
        <v>0</v>
      </c>
      <c r="AC4">
        <v>0</v>
      </c>
      <c r="AD4">
        <v>0</v>
      </c>
    </row>
    <row r="5" spans="1:30" x14ac:dyDescent="0.25">
      <c r="A5" s="90" t="s">
        <v>39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s="90" t="s">
        <v>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s="90" t="s">
        <v>43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90" t="s">
        <v>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-1.01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0.98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90" t="s">
        <v>44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90" t="s">
        <v>45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90" t="s">
        <v>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90" t="s">
        <v>47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90" t="s">
        <v>48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90" t="s">
        <v>49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s="90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90" t="s">
        <v>51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90" t="s">
        <v>52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90" t="s">
        <v>53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90" t="s">
        <v>36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s="90" t="s">
        <v>40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s="90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s="90" t="s">
        <v>55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s="90" t="s">
        <v>38</v>
      </c>
      <c r="B23">
        <v>-0.02</v>
      </c>
      <c r="C23">
        <v>-0.02</v>
      </c>
      <c r="D23">
        <v>-0.06</v>
      </c>
      <c r="E23">
        <v>0.31</v>
      </c>
      <c r="F23">
        <v>-0.02</v>
      </c>
      <c r="G23">
        <v>-0.76</v>
      </c>
      <c r="H23">
        <v>-0.02</v>
      </c>
      <c r="I23">
        <v>-0.02</v>
      </c>
      <c r="J23">
        <v>0.19</v>
      </c>
      <c r="K23">
        <v>0.16</v>
      </c>
      <c r="L23">
        <v>-0.03</v>
      </c>
      <c r="M23">
        <v>0.09</v>
      </c>
      <c r="N23">
        <v>0.43</v>
      </c>
      <c r="O23">
        <v>-0.02</v>
      </c>
      <c r="P23">
        <v>-0.9</v>
      </c>
      <c r="Q23">
        <v>0.9</v>
      </c>
      <c r="R23">
        <v>-0.02</v>
      </c>
      <c r="S23">
        <v>-0.02</v>
      </c>
      <c r="T23">
        <v>0.22</v>
      </c>
      <c r="U23">
        <v>-0.76</v>
      </c>
      <c r="V23">
        <v>0.26</v>
      </c>
      <c r="W23">
        <v>-0.02</v>
      </c>
      <c r="X23">
        <v>-0.12</v>
      </c>
      <c r="Y23">
        <v>-0.02</v>
      </c>
      <c r="Z23">
        <v>-0.02</v>
      </c>
      <c r="AA23">
        <v>0.14000000000000001</v>
      </c>
      <c r="AB23">
        <v>0.22</v>
      </c>
      <c r="AC23">
        <v>-0.02</v>
      </c>
      <c r="AD23">
        <v>-0.02</v>
      </c>
    </row>
    <row r="24" spans="1:30" x14ac:dyDescent="0.25">
      <c r="A24" s="90" t="s">
        <v>301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s="90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90" t="s">
        <v>303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90" t="s">
        <v>41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-0.56999999999999995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0.56000000000000005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s="90" t="s">
        <v>304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90" t="s">
        <v>305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1" spans="1:30" x14ac:dyDescent="0.25">
      <c r="A31" t="str">
        <f>A2</f>
        <v>Sorcímkék</v>
      </c>
      <c r="B31" t="str">
        <f t="shared" ref="B31:AD31" si="0">B2</f>
        <v>Alföld és Észak</v>
      </c>
      <c r="C31" t="str">
        <f t="shared" si="0"/>
        <v>Bács-Kiskun</v>
      </c>
      <c r="D31" t="str">
        <f t="shared" si="0"/>
        <v>Baranya</v>
      </c>
      <c r="E31" t="str">
        <f t="shared" si="0"/>
        <v>Békés</v>
      </c>
      <c r="F31" t="str">
        <f t="shared" si="0"/>
        <v>Borsod-Abaúj-Zemplén</v>
      </c>
      <c r="G31" t="str">
        <f t="shared" si="0"/>
        <v>Budapest + Pest</v>
      </c>
      <c r="H31" t="str">
        <f t="shared" si="0"/>
        <v>Csongrád-Csanád</v>
      </c>
      <c r="I31" t="str">
        <f t="shared" si="0"/>
        <v>Dél-Alföld</v>
      </c>
      <c r="J31" t="str">
        <f t="shared" si="0"/>
        <v>Dél-Dunántúl</v>
      </c>
      <c r="K31" t="str">
        <f t="shared" si="0"/>
        <v>Dunántúl</v>
      </c>
      <c r="L31" t="str">
        <f t="shared" si="0"/>
        <v>Észak-Alföld</v>
      </c>
      <c r="M31" t="str">
        <f t="shared" si="0"/>
        <v>Észak-Magyarország</v>
      </c>
      <c r="N31" t="str">
        <f t="shared" si="0"/>
        <v>Fejér</v>
      </c>
      <c r="O31" t="str">
        <f t="shared" si="0"/>
        <v>Győr-Moson-Sopron</v>
      </c>
      <c r="P31" t="str">
        <f t="shared" si="0"/>
        <v>Hajdú-Bihar</v>
      </c>
      <c r="Q31" t="str">
        <f t="shared" si="0"/>
        <v>Heves</v>
      </c>
      <c r="R31" t="str">
        <f t="shared" si="0"/>
        <v>Jász-Nagykun-Szolnok</v>
      </c>
      <c r="S31" t="str">
        <f t="shared" si="0"/>
        <v>Komárom-Esztergom</v>
      </c>
      <c r="T31" t="str">
        <f t="shared" si="0"/>
        <v>Közép-Dunántúl</v>
      </c>
      <c r="U31" t="str">
        <f t="shared" si="0"/>
        <v>Közép-Magyarország</v>
      </c>
      <c r="V31" t="str">
        <f t="shared" si="0"/>
        <v>Nógrád</v>
      </c>
      <c r="W31" t="str">
        <f t="shared" si="0"/>
        <v>Nyugat-Dunántúl</v>
      </c>
      <c r="X31" t="str">
        <f t="shared" si="0"/>
        <v>Ország összesen</v>
      </c>
      <c r="Y31" t="str">
        <f t="shared" si="0"/>
        <v>Somogy</v>
      </c>
      <c r="Z31" t="str">
        <f t="shared" si="0"/>
        <v>Szabolcs-Szatmár-Bereg</v>
      </c>
      <c r="AA31" t="str">
        <f t="shared" si="0"/>
        <v>Tolna</v>
      </c>
      <c r="AB31" t="str">
        <f t="shared" si="0"/>
        <v>Vas</v>
      </c>
      <c r="AC31" t="str">
        <f t="shared" si="0"/>
        <v>Veszprém</v>
      </c>
      <c r="AD31" t="str">
        <f t="shared" si="0"/>
        <v>Zala</v>
      </c>
    </row>
    <row r="32" spans="1:30" x14ac:dyDescent="0.25">
      <c r="A32" t="str">
        <f t="shared" ref="A32:A58" si="1">A3</f>
        <v>Aneszteziológiai és intenzív betegellátás</v>
      </c>
      <c r="B32">
        <f>+ABS(B3)</f>
        <v>0</v>
      </c>
      <c r="C32">
        <f t="shared" ref="C32:AD32" si="2">+ABS(C3)</f>
        <v>0</v>
      </c>
      <c r="D32">
        <f t="shared" si="2"/>
        <v>0</v>
      </c>
      <c r="E32">
        <f t="shared" si="2"/>
        <v>0</v>
      </c>
      <c r="F32">
        <f t="shared" si="2"/>
        <v>0</v>
      </c>
      <c r="G32">
        <f t="shared" si="2"/>
        <v>0</v>
      </c>
      <c r="H32">
        <f t="shared" si="2"/>
        <v>0</v>
      </c>
      <c r="I32">
        <f t="shared" si="2"/>
        <v>0</v>
      </c>
      <c r="J32">
        <f t="shared" si="2"/>
        <v>0</v>
      </c>
      <c r="K32">
        <f t="shared" si="2"/>
        <v>0</v>
      </c>
      <c r="L32">
        <f t="shared" si="2"/>
        <v>0</v>
      </c>
      <c r="M32">
        <f t="shared" si="2"/>
        <v>0</v>
      </c>
      <c r="N32">
        <f t="shared" si="2"/>
        <v>0</v>
      </c>
      <c r="O32">
        <f t="shared" si="2"/>
        <v>0</v>
      </c>
      <c r="P32">
        <f t="shared" si="2"/>
        <v>0</v>
      </c>
      <c r="Q32">
        <f t="shared" si="2"/>
        <v>0</v>
      </c>
      <c r="R32">
        <f t="shared" si="2"/>
        <v>0</v>
      </c>
      <c r="S32">
        <f t="shared" si="2"/>
        <v>0</v>
      </c>
      <c r="T32">
        <f t="shared" si="2"/>
        <v>0</v>
      </c>
      <c r="U32">
        <f t="shared" si="2"/>
        <v>0</v>
      </c>
      <c r="V32">
        <f t="shared" si="2"/>
        <v>0</v>
      </c>
      <c r="W32">
        <f t="shared" si="2"/>
        <v>0</v>
      </c>
      <c r="X32">
        <f t="shared" si="2"/>
        <v>0</v>
      </c>
      <c r="Y32">
        <f t="shared" si="2"/>
        <v>0</v>
      </c>
      <c r="Z32">
        <f t="shared" si="2"/>
        <v>0</v>
      </c>
      <c r="AA32">
        <f t="shared" si="2"/>
        <v>0</v>
      </c>
      <c r="AB32">
        <f t="shared" si="2"/>
        <v>0</v>
      </c>
      <c r="AC32">
        <f t="shared" si="2"/>
        <v>0</v>
      </c>
      <c r="AD32">
        <f t="shared" si="2"/>
        <v>0</v>
      </c>
    </row>
    <row r="33" spans="1:30" x14ac:dyDescent="0.25">
      <c r="A33" t="str">
        <f t="shared" si="1"/>
        <v>Baleseti sebészet</v>
      </c>
      <c r="B33">
        <f t="shared" ref="B33:AD33" si="3">+ABS(B4)</f>
        <v>0</v>
      </c>
      <c r="C33">
        <f t="shared" si="3"/>
        <v>0</v>
      </c>
      <c r="D33">
        <f t="shared" si="3"/>
        <v>0</v>
      </c>
      <c r="E33">
        <f t="shared" si="3"/>
        <v>0.02</v>
      </c>
      <c r="F33">
        <f t="shared" si="3"/>
        <v>0</v>
      </c>
      <c r="G33">
        <f t="shared" si="3"/>
        <v>0</v>
      </c>
      <c r="H33">
        <f t="shared" si="3"/>
        <v>0.25</v>
      </c>
      <c r="I33">
        <f t="shared" si="3"/>
        <v>0</v>
      </c>
      <c r="J33">
        <f t="shared" si="3"/>
        <v>0</v>
      </c>
      <c r="K33">
        <f t="shared" si="3"/>
        <v>0</v>
      </c>
      <c r="L33">
        <f t="shared" si="3"/>
        <v>0</v>
      </c>
      <c r="M33">
        <f t="shared" si="3"/>
        <v>0</v>
      </c>
      <c r="N33">
        <f t="shared" si="3"/>
        <v>0</v>
      </c>
      <c r="O33">
        <f t="shared" si="3"/>
        <v>0</v>
      </c>
      <c r="P33">
        <f t="shared" si="3"/>
        <v>0</v>
      </c>
      <c r="Q33">
        <f t="shared" si="3"/>
        <v>0</v>
      </c>
      <c r="R33">
        <f t="shared" si="3"/>
        <v>0</v>
      </c>
      <c r="S33">
        <f t="shared" si="3"/>
        <v>0</v>
      </c>
      <c r="T33">
        <f t="shared" si="3"/>
        <v>0</v>
      </c>
      <c r="U33">
        <f t="shared" si="3"/>
        <v>0</v>
      </c>
      <c r="V33">
        <f t="shared" si="3"/>
        <v>0.11</v>
      </c>
      <c r="W33">
        <f t="shared" si="3"/>
        <v>0</v>
      </c>
      <c r="X33">
        <f t="shared" si="3"/>
        <v>0</v>
      </c>
      <c r="Y33">
        <f t="shared" si="3"/>
        <v>0</v>
      </c>
      <c r="Z33">
        <f t="shared" si="3"/>
        <v>0</v>
      </c>
      <c r="AA33">
        <f t="shared" si="3"/>
        <v>0.16</v>
      </c>
      <c r="AB33">
        <f t="shared" si="3"/>
        <v>0</v>
      </c>
      <c r="AC33">
        <f t="shared" si="3"/>
        <v>0</v>
      </c>
      <c r="AD33">
        <f t="shared" si="3"/>
        <v>0</v>
      </c>
    </row>
    <row r="34" spans="1:30" x14ac:dyDescent="0.25">
      <c r="A34" t="str">
        <f t="shared" si="1"/>
        <v>Belgyógyászat</v>
      </c>
      <c r="B34">
        <f t="shared" ref="B34:AD34" si="4">+ABS(B5)</f>
        <v>0</v>
      </c>
      <c r="C34">
        <f t="shared" si="4"/>
        <v>0</v>
      </c>
      <c r="D34">
        <f t="shared" si="4"/>
        <v>0</v>
      </c>
      <c r="E34">
        <f t="shared" si="4"/>
        <v>0</v>
      </c>
      <c r="F34">
        <f t="shared" si="4"/>
        <v>0</v>
      </c>
      <c r="G34">
        <f t="shared" si="4"/>
        <v>0</v>
      </c>
      <c r="H34">
        <f t="shared" si="4"/>
        <v>0</v>
      </c>
      <c r="I34">
        <f t="shared" si="4"/>
        <v>0</v>
      </c>
      <c r="J34">
        <f t="shared" si="4"/>
        <v>0</v>
      </c>
      <c r="K34">
        <f t="shared" si="4"/>
        <v>0</v>
      </c>
      <c r="L34">
        <f t="shared" si="4"/>
        <v>0</v>
      </c>
      <c r="M34">
        <f t="shared" si="4"/>
        <v>0</v>
      </c>
      <c r="N34">
        <f t="shared" si="4"/>
        <v>0</v>
      </c>
      <c r="O34">
        <f t="shared" si="4"/>
        <v>0</v>
      </c>
      <c r="P34">
        <f t="shared" si="4"/>
        <v>0</v>
      </c>
      <c r="Q34">
        <f t="shared" si="4"/>
        <v>0</v>
      </c>
      <c r="R34">
        <f t="shared" si="4"/>
        <v>0</v>
      </c>
      <c r="S34">
        <f t="shared" si="4"/>
        <v>0</v>
      </c>
      <c r="T34">
        <f t="shared" si="4"/>
        <v>0</v>
      </c>
      <c r="U34">
        <f t="shared" si="4"/>
        <v>0</v>
      </c>
      <c r="V34">
        <f t="shared" si="4"/>
        <v>0</v>
      </c>
      <c r="W34">
        <f t="shared" si="4"/>
        <v>0</v>
      </c>
      <c r="X34">
        <f t="shared" si="4"/>
        <v>0</v>
      </c>
      <c r="Y34">
        <f t="shared" si="4"/>
        <v>0</v>
      </c>
      <c r="Z34">
        <f t="shared" si="4"/>
        <v>0</v>
      </c>
      <c r="AA34">
        <f t="shared" si="4"/>
        <v>0</v>
      </c>
      <c r="AB34">
        <f t="shared" si="4"/>
        <v>0</v>
      </c>
      <c r="AC34">
        <f t="shared" si="4"/>
        <v>0</v>
      </c>
      <c r="AD34">
        <f t="shared" si="4"/>
        <v>0</v>
      </c>
    </row>
    <row r="35" spans="1:30" x14ac:dyDescent="0.25">
      <c r="A35" t="str">
        <f t="shared" si="1"/>
        <v>Bőrgyógyászat és nemibeteg-ellátás</v>
      </c>
      <c r="B35">
        <f t="shared" ref="B35:AD35" si="5">+ABS(B6)</f>
        <v>0</v>
      </c>
      <c r="C35">
        <f t="shared" si="5"/>
        <v>0</v>
      </c>
      <c r="D35">
        <f t="shared" si="5"/>
        <v>0</v>
      </c>
      <c r="E35">
        <f t="shared" si="5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si="5"/>
        <v>0</v>
      </c>
      <c r="U35">
        <f t="shared" si="5"/>
        <v>0</v>
      </c>
      <c r="V35">
        <f t="shared" si="5"/>
        <v>0</v>
      </c>
      <c r="W35">
        <f t="shared" si="5"/>
        <v>0</v>
      </c>
      <c r="X35">
        <f t="shared" si="5"/>
        <v>0</v>
      </c>
      <c r="Y35">
        <f t="shared" si="5"/>
        <v>0</v>
      </c>
      <c r="Z35">
        <f t="shared" si="5"/>
        <v>0</v>
      </c>
      <c r="AA35">
        <f t="shared" si="5"/>
        <v>0</v>
      </c>
      <c r="AB35">
        <f t="shared" si="5"/>
        <v>0</v>
      </c>
      <c r="AC35">
        <f t="shared" si="5"/>
        <v>0</v>
      </c>
      <c r="AD35">
        <f t="shared" si="5"/>
        <v>0</v>
      </c>
    </row>
    <row r="36" spans="1:30" x14ac:dyDescent="0.25">
      <c r="A36" t="str">
        <f t="shared" si="1"/>
        <v>Csecsemő- és gyermek-gyógyászat</v>
      </c>
      <c r="B36">
        <f t="shared" ref="B36:AD36" si="6">+ABS(B7)</f>
        <v>0</v>
      </c>
      <c r="C36">
        <f t="shared" si="6"/>
        <v>0</v>
      </c>
      <c r="D36">
        <f t="shared" si="6"/>
        <v>0</v>
      </c>
      <c r="E36">
        <f t="shared" si="6"/>
        <v>0</v>
      </c>
      <c r="F36">
        <f t="shared" si="6"/>
        <v>0</v>
      </c>
      <c r="G36">
        <f t="shared" si="6"/>
        <v>0</v>
      </c>
      <c r="H36">
        <f t="shared" si="6"/>
        <v>0</v>
      </c>
      <c r="I36">
        <f t="shared" si="6"/>
        <v>0</v>
      </c>
      <c r="J36">
        <f t="shared" si="6"/>
        <v>0</v>
      </c>
      <c r="K36">
        <f t="shared" si="6"/>
        <v>0</v>
      </c>
      <c r="L36">
        <f t="shared" si="6"/>
        <v>0</v>
      </c>
      <c r="M36">
        <f t="shared" si="6"/>
        <v>0</v>
      </c>
      <c r="N36">
        <f t="shared" si="6"/>
        <v>0</v>
      </c>
      <c r="O36">
        <f t="shared" si="6"/>
        <v>0</v>
      </c>
      <c r="P36">
        <f t="shared" si="6"/>
        <v>0</v>
      </c>
      <c r="Q36">
        <f t="shared" si="6"/>
        <v>0</v>
      </c>
      <c r="R36">
        <f t="shared" si="6"/>
        <v>0</v>
      </c>
      <c r="S36">
        <f t="shared" si="6"/>
        <v>0</v>
      </c>
      <c r="T36">
        <f t="shared" si="6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</row>
    <row r="37" spans="1:30" x14ac:dyDescent="0.25">
      <c r="A37" t="str">
        <f t="shared" si="1"/>
        <v>Fizioterápia</v>
      </c>
      <c r="B37">
        <f t="shared" ref="B37:AD37" si="7">+ABS(B8)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1.01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0.98</v>
      </c>
      <c r="T37">
        <f t="shared" si="7"/>
        <v>0</v>
      </c>
      <c r="U37">
        <f t="shared" si="7"/>
        <v>0</v>
      </c>
      <c r="V37">
        <f t="shared" si="7"/>
        <v>0</v>
      </c>
      <c r="W37">
        <f t="shared" si="7"/>
        <v>0</v>
      </c>
      <c r="X37">
        <f t="shared" si="7"/>
        <v>0</v>
      </c>
      <c r="Y37">
        <f t="shared" si="7"/>
        <v>0</v>
      </c>
      <c r="Z37">
        <f t="shared" si="7"/>
        <v>0</v>
      </c>
      <c r="AA37">
        <f t="shared" si="7"/>
        <v>0</v>
      </c>
      <c r="AB37">
        <f t="shared" si="7"/>
        <v>0</v>
      </c>
      <c r="AC37">
        <f t="shared" si="7"/>
        <v>0</v>
      </c>
      <c r="AD37">
        <f t="shared" si="7"/>
        <v>0</v>
      </c>
    </row>
    <row r="38" spans="1:30" x14ac:dyDescent="0.25">
      <c r="A38" t="str">
        <f t="shared" si="1"/>
        <v>Fogászat</v>
      </c>
      <c r="B38">
        <f t="shared" ref="B38:AD38" si="8">+ABS(B9)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  <c r="N38">
        <f t="shared" si="8"/>
        <v>0</v>
      </c>
      <c r="O38">
        <f t="shared" si="8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0</v>
      </c>
      <c r="Z38">
        <f t="shared" si="8"/>
        <v>0</v>
      </c>
      <c r="AA38">
        <f t="shared" si="8"/>
        <v>0</v>
      </c>
      <c r="AB38">
        <f t="shared" si="8"/>
        <v>0</v>
      </c>
      <c r="AC38">
        <f t="shared" si="8"/>
        <v>0</v>
      </c>
      <c r="AD38">
        <f t="shared" si="8"/>
        <v>0</v>
      </c>
    </row>
    <row r="39" spans="1:30" x14ac:dyDescent="0.25">
      <c r="A39" t="str">
        <f t="shared" si="1"/>
        <v>Fül-orr-gégészet</v>
      </c>
      <c r="B39">
        <f t="shared" ref="B39:AD39" si="9">+ABS(B10)</f>
        <v>0</v>
      </c>
      <c r="C39">
        <f t="shared" si="9"/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  <c r="N39">
        <f t="shared" si="9"/>
        <v>0</v>
      </c>
      <c r="O39">
        <f t="shared" si="9"/>
        <v>0</v>
      </c>
      <c r="P39">
        <f t="shared" si="9"/>
        <v>0</v>
      </c>
      <c r="Q39">
        <f t="shared" si="9"/>
        <v>0</v>
      </c>
      <c r="R39">
        <f t="shared" si="9"/>
        <v>0</v>
      </c>
      <c r="S39">
        <f t="shared" si="9"/>
        <v>0</v>
      </c>
      <c r="T39">
        <f t="shared" si="9"/>
        <v>0</v>
      </c>
      <c r="U39">
        <f t="shared" si="9"/>
        <v>0</v>
      </c>
      <c r="V39">
        <f t="shared" si="9"/>
        <v>0</v>
      </c>
      <c r="W39">
        <f t="shared" si="9"/>
        <v>0</v>
      </c>
      <c r="X39">
        <f t="shared" si="9"/>
        <v>0</v>
      </c>
      <c r="Y39">
        <f t="shared" si="9"/>
        <v>0</v>
      </c>
      <c r="Z39">
        <f t="shared" si="9"/>
        <v>0</v>
      </c>
      <c r="AA39">
        <f t="shared" si="9"/>
        <v>0</v>
      </c>
      <c r="AB39">
        <f t="shared" si="9"/>
        <v>0</v>
      </c>
      <c r="AC39">
        <f t="shared" si="9"/>
        <v>0</v>
      </c>
      <c r="AD39">
        <f t="shared" si="9"/>
        <v>0</v>
      </c>
    </row>
    <row r="40" spans="1:30" x14ac:dyDescent="0.25">
      <c r="A40" t="str">
        <f t="shared" si="1"/>
        <v>Kardiológia</v>
      </c>
      <c r="B40">
        <f t="shared" ref="B40:AD40" si="10">+ABS(B11)</f>
        <v>0</v>
      </c>
      <c r="C40">
        <f t="shared" si="10"/>
        <v>0</v>
      </c>
      <c r="D40">
        <f t="shared" si="10"/>
        <v>0</v>
      </c>
      <c r="E40">
        <f t="shared" si="10"/>
        <v>0</v>
      </c>
      <c r="F40">
        <f t="shared" si="10"/>
        <v>0</v>
      </c>
      <c r="G40">
        <f t="shared" si="10"/>
        <v>0</v>
      </c>
      <c r="H40">
        <f t="shared" si="10"/>
        <v>0</v>
      </c>
      <c r="I40">
        <f t="shared" si="10"/>
        <v>0</v>
      </c>
      <c r="J40">
        <f t="shared" si="10"/>
        <v>0</v>
      </c>
      <c r="K40">
        <f t="shared" si="10"/>
        <v>0</v>
      </c>
      <c r="L40">
        <f t="shared" si="10"/>
        <v>0</v>
      </c>
      <c r="M40">
        <f t="shared" si="10"/>
        <v>0</v>
      </c>
      <c r="N40">
        <f t="shared" si="10"/>
        <v>0</v>
      </c>
      <c r="O40">
        <f t="shared" si="10"/>
        <v>0</v>
      </c>
      <c r="P40">
        <f t="shared" si="10"/>
        <v>0</v>
      </c>
      <c r="Q40">
        <f t="shared" si="10"/>
        <v>0</v>
      </c>
      <c r="R40">
        <f t="shared" si="10"/>
        <v>0</v>
      </c>
      <c r="S40">
        <f t="shared" si="10"/>
        <v>0</v>
      </c>
      <c r="T40">
        <f t="shared" si="10"/>
        <v>0</v>
      </c>
      <c r="U40">
        <f t="shared" si="10"/>
        <v>0</v>
      </c>
      <c r="V40">
        <f t="shared" si="10"/>
        <v>0</v>
      </c>
      <c r="W40">
        <f t="shared" si="10"/>
        <v>0</v>
      </c>
      <c r="X40">
        <f t="shared" si="10"/>
        <v>0</v>
      </c>
      <c r="Y40">
        <f t="shared" si="10"/>
        <v>0</v>
      </c>
      <c r="Z40">
        <f t="shared" si="10"/>
        <v>0</v>
      </c>
      <c r="AA40">
        <f t="shared" si="10"/>
        <v>0</v>
      </c>
      <c r="AB40">
        <f t="shared" si="10"/>
        <v>0</v>
      </c>
      <c r="AC40">
        <f t="shared" si="10"/>
        <v>0</v>
      </c>
      <c r="AD40">
        <f t="shared" si="10"/>
        <v>0</v>
      </c>
    </row>
    <row r="41" spans="1:30" x14ac:dyDescent="0.25">
      <c r="A41" t="str">
        <f t="shared" si="1"/>
        <v>Laboratóriumi diagnosztika</v>
      </c>
      <c r="B41">
        <f t="shared" ref="B41:AD41" si="11">+ABS(B12)</f>
        <v>0</v>
      </c>
      <c r="C41">
        <f t="shared" si="11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si="11"/>
        <v>0</v>
      </c>
      <c r="Z41">
        <f t="shared" si="11"/>
        <v>0</v>
      </c>
      <c r="AA41">
        <f t="shared" si="11"/>
        <v>0</v>
      </c>
      <c r="AB41">
        <f t="shared" si="11"/>
        <v>0</v>
      </c>
      <c r="AC41">
        <f t="shared" si="11"/>
        <v>0</v>
      </c>
      <c r="AD41">
        <f t="shared" si="11"/>
        <v>0</v>
      </c>
    </row>
    <row r="42" spans="1:30" x14ac:dyDescent="0.25">
      <c r="A42" t="str">
        <f t="shared" si="1"/>
        <v>Neurológia</v>
      </c>
      <c r="B42">
        <f t="shared" ref="B42:AD42" si="12">+ABS(B13)</f>
        <v>0</v>
      </c>
      <c r="C42">
        <f t="shared" si="12"/>
        <v>0</v>
      </c>
      <c r="D42">
        <f t="shared" si="12"/>
        <v>0</v>
      </c>
      <c r="E42">
        <f t="shared" si="12"/>
        <v>0</v>
      </c>
      <c r="F42">
        <f t="shared" si="12"/>
        <v>0</v>
      </c>
      <c r="G42">
        <f t="shared" si="12"/>
        <v>0</v>
      </c>
      <c r="H42">
        <f t="shared" si="12"/>
        <v>0</v>
      </c>
      <c r="I42">
        <f t="shared" si="12"/>
        <v>0</v>
      </c>
      <c r="J42">
        <f t="shared" si="12"/>
        <v>0</v>
      </c>
      <c r="K42">
        <f t="shared" si="12"/>
        <v>0</v>
      </c>
      <c r="L42">
        <f t="shared" si="12"/>
        <v>0</v>
      </c>
      <c r="M42">
        <f t="shared" si="12"/>
        <v>0</v>
      </c>
      <c r="N42">
        <f t="shared" si="12"/>
        <v>0</v>
      </c>
      <c r="O42">
        <f t="shared" si="12"/>
        <v>0</v>
      </c>
      <c r="P42">
        <f t="shared" si="12"/>
        <v>0</v>
      </c>
      <c r="Q42">
        <f t="shared" si="12"/>
        <v>0</v>
      </c>
      <c r="R42">
        <f t="shared" si="12"/>
        <v>0</v>
      </c>
      <c r="S42">
        <f t="shared" si="12"/>
        <v>0</v>
      </c>
      <c r="T42">
        <f t="shared" si="12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</row>
    <row r="43" spans="1:30" x14ac:dyDescent="0.25">
      <c r="A43" t="str">
        <f t="shared" si="1"/>
        <v>Nukleáris medicina (izotóp-diagnosztika és -terápia)</v>
      </c>
      <c r="B43">
        <f t="shared" ref="B43:AD43" si="13">+ABS(B14)</f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H43">
        <f t="shared" si="13"/>
        <v>0</v>
      </c>
      <c r="I43">
        <f t="shared" si="13"/>
        <v>0</v>
      </c>
      <c r="J43">
        <f t="shared" si="13"/>
        <v>0</v>
      </c>
      <c r="K43">
        <f t="shared" si="13"/>
        <v>0</v>
      </c>
      <c r="L43">
        <f t="shared" si="13"/>
        <v>0</v>
      </c>
      <c r="M43">
        <f t="shared" si="13"/>
        <v>0</v>
      </c>
      <c r="N43">
        <f t="shared" si="13"/>
        <v>0</v>
      </c>
      <c r="O43">
        <f t="shared" si="13"/>
        <v>0</v>
      </c>
      <c r="P43">
        <f t="shared" si="13"/>
        <v>0</v>
      </c>
      <c r="Q43">
        <f t="shared" si="13"/>
        <v>0</v>
      </c>
      <c r="R43">
        <f t="shared" si="13"/>
        <v>0</v>
      </c>
      <c r="S43">
        <f t="shared" si="13"/>
        <v>0</v>
      </c>
      <c r="T43">
        <f t="shared" si="13"/>
        <v>0</v>
      </c>
      <c r="U43">
        <f t="shared" si="13"/>
        <v>0</v>
      </c>
      <c r="V43">
        <f t="shared" si="13"/>
        <v>0</v>
      </c>
      <c r="W43">
        <f t="shared" si="13"/>
        <v>0</v>
      </c>
      <c r="X43">
        <f t="shared" si="13"/>
        <v>0</v>
      </c>
      <c r="Y43">
        <f t="shared" si="13"/>
        <v>0</v>
      </c>
      <c r="Z43">
        <f t="shared" si="13"/>
        <v>0</v>
      </c>
      <c r="AA43">
        <f t="shared" si="13"/>
        <v>0</v>
      </c>
      <c r="AB43">
        <f t="shared" si="13"/>
        <v>0</v>
      </c>
      <c r="AC43">
        <f t="shared" si="13"/>
        <v>0</v>
      </c>
      <c r="AD43">
        <f t="shared" si="13"/>
        <v>0</v>
      </c>
    </row>
    <row r="44" spans="1:30" x14ac:dyDescent="0.25">
      <c r="A44" t="str">
        <f t="shared" si="1"/>
        <v>Onkológia</v>
      </c>
      <c r="B44">
        <f t="shared" ref="B44:AD44" si="14">+ABS(B15)</f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4"/>
        <v>0</v>
      </c>
      <c r="V44">
        <f t="shared" si="14"/>
        <v>0</v>
      </c>
      <c r="W44">
        <f t="shared" si="14"/>
        <v>0</v>
      </c>
      <c r="X44">
        <f t="shared" si="14"/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</row>
    <row r="45" spans="1:30" x14ac:dyDescent="0.25">
      <c r="A45" t="str">
        <f t="shared" si="1"/>
        <v>Ortopédia</v>
      </c>
      <c r="B45">
        <f t="shared" ref="B45:AD45" si="15">+ABS(B16)</f>
        <v>0</v>
      </c>
      <c r="C45">
        <f t="shared" si="15"/>
        <v>0</v>
      </c>
      <c r="D45">
        <f t="shared" si="15"/>
        <v>0</v>
      </c>
      <c r="E45">
        <f t="shared" si="15"/>
        <v>0</v>
      </c>
      <c r="F45">
        <f t="shared" si="15"/>
        <v>0</v>
      </c>
      <c r="G45">
        <f t="shared" si="15"/>
        <v>0</v>
      </c>
      <c r="H45">
        <f t="shared" si="15"/>
        <v>0</v>
      </c>
      <c r="I45">
        <f t="shared" si="15"/>
        <v>0</v>
      </c>
      <c r="J45">
        <f t="shared" si="15"/>
        <v>0</v>
      </c>
      <c r="K45">
        <f t="shared" si="15"/>
        <v>0</v>
      </c>
      <c r="L45">
        <f t="shared" si="15"/>
        <v>0</v>
      </c>
      <c r="M45">
        <f t="shared" si="15"/>
        <v>0</v>
      </c>
      <c r="N45">
        <f t="shared" si="15"/>
        <v>0</v>
      </c>
      <c r="O45">
        <f t="shared" si="15"/>
        <v>0</v>
      </c>
      <c r="P45">
        <f t="shared" si="15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>
        <f t="shared" si="15"/>
        <v>0</v>
      </c>
      <c r="X45">
        <f t="shared" si="15"/>
        <v>0</v>
      </c>
      <c r="Y45">
        <f t="shared" si="15"/>
        <v>0</v>
      </c>
      <c r="Z45">
        <f t="shared" si="15"/>
        <v>0</v>
      </c>
      <c r="AA45">
        <f t="shared" si="15"/>
        <v>0</v>
      </c>
      <c r="AB45">
        <f t="shared" si="15"/>
        <v>0</v>
      </c>
      <c r="AC45">
        <f t="shared" si="15"/>
        <v>0</v>
      </c>
      <c r="AD45">
        <f t="shared" si="15"/>
        <v>0</v>
      </c>
    </row>
    <row r="46" spans="1:30" x14ac:dyDescent="0.25">
      <c r="A46" t="str">
        <f t="shared" si="1"/>
        <v>Orvosi rehabilitáció</v>
      </c>
      <c r="B46">
        <f t="shared" ref="B46:AD46" si="16">+ABS(B17)</f>
        <v>0</v>
      </c>
      <c r="C46">
        <f t="shared" si="16"/>
        <v>0</v>
      </c>
      <c r="D46">
        <f t="shared" si="16"/>
        <v>0</v>
      </c>
      <c r="E46">
        <f t="shared" si="16"/>
        <v>0</v>
      </c>
      <c r="F46">
        <f t="shared" si="16"/>
        <v>0</v>
      </c>
      <c r="G46">
        <f t="shared" si="16"/>
        <v>0</v>
      </c>
      <c r="H46">
        <f t="shared" si="16"/>
        <v>0</v>
      </c>
      <c r="I46">
        <f t="shared" si="16"/>
        <v>0</v>
      </c>
      <c r="J46">
        <f t="shared" si="16"/>
        <v>0</v>
      </c>
      <c r="K46">
        <f t="shared" si="16"/>
        <v>0</v>
      </c>
      <c r="L46">
        <f t="shared" si="16"/>
        <v>0</v>
      </c>
      <c r="M46">
        <f t="shared" si="16"/>
        <v>0</v>
      </c>
      <c r="N46">
        <f t="shared" si="16"/>
        <v>0</v>
      </c>
      <c r="O46">
        <f t="shared" si="16"/>
        <v>0</v>
      </c>
      <c r="P46">
        <f t="shared" si="16"/>
        <v>0</v>
      </c>
      <c r="Q46">
        <f t="shared" si="16"/>
        <v>0</v>
      </c>
      <c r="R46">
        <f t="shared" si="16"/>
        <v>0</v>
      </c>
      <c r="S46">
        <f t="shared" si="16"/>
        <v>0</v>
      </c>
      <c r="T46">
        <f t="shared" si="16"/>
        <v>0</v>
      </c>
      <c r="U46">
        <f t="shared" si="16"/>
        <v>0</v>
      </c>
      <c r="V46">
        <f t="shared" si="16"/>
        <v>0</v>
      </c>
      <c r="W46">
        <f t="shared" si="16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</row>
    <row r="47" spans="1:30" x14ac:dyDescent="0.25">
      <c r="A47" t="str">
        <f t="shared" si="1"/>
        <v>Patológia és kórszövettan</v>
      </c>
      <c r="B47">
        <f t="shared" ref="B47:AD47" si="17">+ABS(B18)</f>
        <v>0</v>
      </c>
      <c r="C47">
        <f t="shared" si="17"/>
        <v>0</v>
      </c>
      <c r="D47">
        <f t="shared" si="17"/>
        <v>0</v>
      </c>
      <c r="E47">
        <f t="shared" si="17"/>
        <v>0</v>
      </c>
      <c r="F47">
        <f t="shared" si="17"/>
        <v>0</v>
      </c>
      <c r="G47">
        <f t="shared" si="17"/>
        <v>0</v>
      </c>
      <c r="H47">
        <f t="shared" si="17"/>
        <v>0</v>
      </c>
      <c r="I47">
        <f t="shared" si="17"/>
        <v>0</v>
      </c>
      <c r="J47">
        <f t="shared" si="17"/>
        <v>0</v>
      </c>
      <c r="K47">
        <f t="shared" si="17"/>
        <v>0</v>
      </c>
      <c r="L47">
        <f t="shared" si="17"/>
        <v>0</v>
      </c>
      <c r="M47">
        <f t="shared" si="17"/>
        <v>0</v>
      </c>
      <c r="N47">
        <f t="shared" si="17"/>
        <v>0</v>
      </c>
      <c r="O47">
        <f t="shared" si="17"/>
        <v>0</v>
      </c>
      <c r="P47">
        <f t="shared" si="17"/>
        <v>0</v>
      </c>
      <c r="Q47">
        <f t="shared" si="17"/>
        <v>0</v>
      </c>
      <c r="R47">
        <f t="shared" si="17"/>
        <v>0</v>
      </c>
      <c r="S47">
        <f t="shared" si="17"/>
        <v>0</v>
      </c>
      <c r="T47">
        <f t="shared" si="17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</row>
    <row r="48" spans="1:30" x14ac:dyDescent="0.25">
      <c r="A48" t="str">
        <f t="shared" si="1"/>
        <v>Pszichiátria</v>
      </c>
      <c r="B48">
        <f t="shared" ref="B48:AD48" si="18">+ABS(B19)</f>
        <v>0</v>
      </c>
      <c r="C48">
        <f t="shared" si="18"/>
        <v>0</v>
      </c>
      <c r="D48">
        <f t="shared" si="18"/>
        <v>0</v>
      </c>
      <c r="E48">
        <f t="shared" si="18"/>
        <v>0</v>
      </c>
      <c r="F48">
        <f t="shared" si="18"/>
        <v>0</v>
      </c>
      <c r="G48">
        <f t="shared" si="18"/>
        <v>0</v>
      </c>
      <c r="H48">
        <f t="shared" si="18"/>
        <v>0</v>
      </c>
      <c r="I48">
        <f t="shared" si="18"/>
        <v>0</v>
      </c>
      <c r="J48">
        <f t="shared" si="18"/>
        <v>0</v>
      </c>
      <c r="K48">
        <f t="shared" si="18"/>
        <v>0</v>
      </c>
      <c r="L48">
        <f t="shared" si="18"/>
        <v>0</v>
      </c>
      <c r="M48">
        <f t="shared" si="18"/>
        <v>0</v>
      </c>
      <c r="N48">
        <f t="shared" si="18"/>
        <v>0</v>
      </c>
      <c r="O48">
        <f t="shared" si="18"/>
        <v>0</v>
      </c>
      <c r="P48">
        <f t="shared" si="18"/>
        <v>0</v>
      </c>
      <c r="Q48">
        <f t="shared" si="18"/>
        <v>0</v>
      </c>
      <c r="R48">
        <f t="shared" si="18"/>
        <v>0</v>
      </c>
      <c r="S48">
        <f t="shared" si="18"/>
        <v>0</v>
      </c>
      <c r="T48">
        <f t="shared" si="18"/>
        <v>0</v>
      </c>
      <c r="U48">
        <f t="shared" si="18"/>
        <v>0</v>
      </c>
      <c r="V48">
        <f t="shared" si="18"/>
        <v>0</v>
      </c>
      <c r="W48">
        <f t="shared" si="18"/>
        <v>0</v>
      </c>
      <c r="X48">
        <f t="shared" si="18"/>
        <v>0</v>
      </c>
      <c r="Y48">
        <f t="shared" si="18"/>
        <v>0</v>
      </c>
      <c r="Z48">
        <f t="shared" si="18"/>
        <v>0</v>
      </c>
      <c r="AA48">
        <f t="shared" si="18"/>
        <v>0</v>
      </c>
      <c r="AB48">
        <f t="shared" si="18"/>
        <v>0</v>
      </c>
      <c r="AC48">
        <f t="shared" si="18"/>
        <v>0</v>
      </c>
      <c r="AD48">
        <f t="shared" si="18"/>
        <v>0</v>
      </c>
    </row>
    <row r="49" spans="1:38" x14ac:dyDescent="0.25">
      <c r="A49" t="str">
        <f t="shared" si="1"/>
        <v>Reumatológia</v>
      </c>
      <c r="B49">
        <f t="shared" ref="B49:AD49" si="19">+ABS(B20)</f>
        <v>0</v>
      </c>
      <c r="C49">
        <f t="shared" si="19"/>
        <v>0</v>
      </c>
      <c r="D49">
        <f t="shared" si="19"/>
        <v>0</v>
      </c>
      <c r="E49">
        <f t="shared" si="19"/>
        <v>0</v>
      </c>
      <c r="F49">
        <f t="shared" si="19"/>
        <v>0</v>
      </c>
      <c r="G49">
        <f t="shared" si="19"/>
        <v>0</v>
      </c>
      <c r="H49">
        <f t="shared" si="19"/>
        <v>0</v>
      </c>
      <c r="I49">
        <f t="shared" si="19"/>
        <v>0</v>
      </c>
      <c r="J49">
        <f t="shared" si="19"/>
        <v>0</v>
      </c>
      <c r="K49">
        <f t="shared" si="19"/>
        <v>0</v>
      </c>
      <c r="L49">
        <f t="shared" si="19"/>
        <v>0</v>
      </c>
      <c r="M49">
        <f t="shared" si="19"/>
        <v>0</v>
      </c>
      <c r="N49">
        <f t="shared" si="19"/>
        <v>0</v>
      </c>
      <c r="O49">
        <f t="shared" si="19"/>
        <v>0</v>
      </c>
      <c r="P49">
        <f t="shared" si="19"/>
        <v>0</v>
      </c>
      <c r="Q49">
        <f t="shared" si="19"/>
        <v>0</v>
      </c>
      <c r="R49">
        <f t="shared" si="19"/>
        <v>0</v>
      </c>
      <c r="S49">
        <f t="shared" si="19"/>
        <v>0</v>
      </c>
      <c r="T49">
        <f t="shared" si="19"/>
        <v>0</v>
      </c>
      <c r="U49">
        <f t="shared" si="19"/>
        <v>0</v>
      </c>
      <c r="V49">
        <f t="shared" si="19"/>
        <v>0</v>
      </c>
      <c r="W49">
        <f t="shared" si="19"/>
        <v>0</v>
      </c>
      <c r="X49">
        <f t="shared" si="19"/>
        <v>0</v>
      </c>
      <c r="Y49">
        <f t="shared" si="19"/>
        <v>0</v>
      </c>
      <c r="Z49">
        <f t="shared" si="19"/>
        <v>0</v>
      </c>
      <c r="AA49">
        <f t="shared" si="19"/>
        <v>0</v>
      </c>
      <c r="AB49">
        <f t="shared" si="19"/>
        <v>0</v>
      </c>
      <c r="AC49">
        <f t="shared" si="19"/>
        <v>0</v>
      </c>
      <c r="AD49">
        <f t="shared" si="19"/>
        <v>0</v>
      </c>
    </row>
    <row r="50" spans="1:38" x14ac:dyDescent="0.25">
      <c r="A50" t="str">
        <f t="shared" si="1"/>
        <v>Röntgen-diagnosztika és -terápia</v>
      </c>
      <c r="B50">
        <f t="shared" ref="B50:AD50" si="20">+ABS(B21)</f>
        <v>0</v>
      </c>
      <c r="C50">
        <f t="shared" si="20"/>
        <v>0</v>
      </c>
      <c r="D50">
        <f t="shared" si="20"/>
        <v>0</v>
      </c>
      <c r="E50">
        <f t="shared" si="20"/>
        <v>0</v>
      </c>
      <c r="F50">
        <f t="shared" si="20"/>
        <v>0</v>
      </c>
      <c r="G50">
        <f t="shared" si="20"/>
        <v>0</v>
      </c>
      <c r="H50">
        <f t="shared" si="20"/>
        <v>0</v>
      </c>
      <c r="I50">
        <f t="shared" si="20"/>
        <v>0</v>
      </c>
      <c r="J50">
        <f t="shared" si="20"/>
        <v>0</v>
      </c>
      <c r="K50">
        <f t="shared" si="20"/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20"/>
        <v>0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20"/>
        <v>0</v>
      </c>
      <c r="AC50">
        <f t="shared" si="20"/>
        <v>0</v>
      </c>
      <c r="AD50">
        <f t="shared" si="20"/>
        <v>0</v>
      </c>
    </row>
    <row r="51" spans="1:38" x14ac:dyDescent="0.25">
      <c r="A51" t="str">
        <f t="shared" si="1"/>
        <v>Sebészet</v>
      </c>
      <c r="B51">
        <f t="shared" ref="B51:AD51" si="21">+ABS(B22)</f>
        <v>0</v>
      </c>
      <c r="C51">
        <f t="shared" si="21"/>
        <v>0</v>
      </c>
      <c r="D51">
        <f t="shared" si="21"/>
        <v>0</v>
      </c>
      <c r="E51">
        <f t="shared" si="21"/>
        <v>0</v>
      </c>
      <c r="F51">
        <f t="shared" si="21"/>
        <v>0</v>
      </c>
      <c r="G51">
        <f t="shared" si="21"/>
        <v>0</v>
      </c>
      <c r="H51">
        <f t="shared" si="21"/>
        <v>0</v>
      </c>
      <c r="I51">
        <f t="shared" si="21"/>
        <v>0</v>
      </c>
      <c r="J51">
        <f t="shared" si="21"/>
        <v>0</v>
      </c>
      <c r="K51">
        <f t="shared" si="21"/>
        <v>0</v>
      </c>
      <c r="L51">
        <f t="shared" si="21"/>
        <v>0</v>
      </c>
      <c r="M51">
        <f t="shared" si="21"/>
        <v>0</v>
      </c>
      <c r="N51">
        <f t="shared" si="21"/>
        <v>0</v>
      </c>
      <c r="O51">
        <f t="shared" si="21"/>
        <v>0</v>
      </c>
      <c r="P51">
        <f t="shared" si="21"/>
        <v>0</v>
      </c>
      <c r="Q51">
        <f t="shared" si="21"/>
        <v>0</v>
      </c>
      <c r="R51">
        <f t="shared" si="21"/>
        <v>0</v>
      </c>
      <c r="S51">
        <f t="shared" si="21"/>
        <v>0</v>
      </c>
      <c r="T51">
        <f t="shared" si="21"/>
        <v>0</v>
      </c>
      <c r="U51">
        <f t="shared" si="21"/>
        <v>0</v>
      </c>
      <c r="V51">
        <f t="shared" si="21"/>
        <v>0</v>
      </c>
      <c r="W51">
        <f t="shared" si="21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</row>
    <row r="52" spans="1:38" x14ac:dyDescent="0.25">
      <c r="A52" t="str">
        <f t="shared" si="1"/>
        <v>Sürgősségi betegellátás, oxyológia</v>
      </c>
      <c r="B52">
        <f t="shared" ref="B52:AD52" si="22">+ABS(B23)</f>
        <v>0.02</v>
      </c>
      <c r="C52">
        <f t="shared" si="22"/>
        <v>0.02</v>
      </c>
      <c r="D52">
        <f t="shared" si="22"/>
        <v>0.06</v>
      </c>
      <c r="E52">
        <f t="shared" si="22"/>
        <v>0.31</v>
      </c>
      <c r="F52">
        <f t="shared" si="22"/>
        <v>0.02</v>
      </c>
      <c r="G52">
        <f t="shared" si="22"/>
        <v>0.76</v>
      </c>
      <c r="H52">
        <f t="shared" si="22"/>
        <v>0.02</v>
      </c>
      <c r="I52">
        <f t="shared" si="22"/>
        <v>0.02</v>
      </c>
      <c r="J52">
        <f t="shared" si="22"/>
        <v>0.19</v>
      </c>
      <c r="K52">
        <f t="shared" si="22"/>
        <v>0.16</v>
      </c>
      <c r="L52">
        <f t="shared" si="22"/>
        <v>0.03</v>
      </c>
      <c r="M52">
        <f t="shared" si="22"/>
        <v>0.09</v>
      </c>
      <c r="N52">
        <f t="shared" si="22"/>
        <v>0.43</v>
      </c>
      <c r="O52">
        <f t="shared" si="22"/>
        <v>0.02</v>
      </c>
      <c r="P52">
        <f t="shared" si="22"/>
        <v>0.9</v>
      </c>
      <c r="Q52">
        <f t="shared" si="22"/>
        <v>0.9</v>
      </c>
      <c r="R52">
        <f t="shared" si="22"/>
        <v>0.02</v>
      </c>
      <c r="S52">
        <f t="shared" si="22"/>
        <v>0.02</v>
      </c>
      <c r="T52">
        <f t="shared" si="22"/>
        <v>0.22</v>
      </c>
      <c r="U52">
        <f t="shared" si="22"/>
        <v>0.76</v>
      </c>
      <c r="V52">
        <f t="shared" si="22"/>
        <v>0.26</v>
      </c>
      <c r="W52">
        <f t="shared" si="22"/>
        <v>0.02</v>
      </c>
      <c r="X52">
        <f t="shared" si="22"/>
        <v>0.12</v>
      </c>
      <c r="Y52">
        <f t="shared" si="22"/>
        <v>0.02</v>
      </c>
      <c r="Z52">
        <f t="shared" si="22"/>
        <v>0.02</v>
      </c>
      <c r="AA52">
        <f t="shared" si="22"/>
        <v>0.14000000000000001</v>
      </c>
      <c r="AB52">
        <f t="shared" si="22"/>
        <v>0.22</v>
      </c>
      <c r="AC52">
        <f t="shared" si="22"/>
        <v>0.02</v>
      </c>
      <c r="AD52">
        <f t="shared" si="22"/>
        <v>0.02</v>
      </c>
    </row>
    <row r="53" spans="1:38" x14ac:dyDescent="0.25">
      <c r="A53" t="str">
        <f t="shared" si="1"/>
        <v>Szemészet</v>
      </c>
      <c r="B53">
        <f t="shared" ref="B53:AD53" si="23">+ABS(B24)</f>
        <v>0</v>
      </c>
      <c r="C53">
        <f t="shared" si="23"/>
        <v>0</v>
      </c>
      <c r="D53">
        <f t="shared" si="23"/>
        <v>0</v>
      </c>
      <c r="E53">
        <f t="shared" si="23"/>
        <v>0</v>
      </c>
      <c r="F53">
        <f t="shared" si="23"/>
        <v>0</v>
      </c>
      <c r="G53">
        <f t="shared" si="23"/>
        <v>0</v>
      </c>
      <c r="H53">
        <f t="shared" si="23"/>
        <v>0</v>
      </c>
      <c r="I53">
        <f t="shared" si="23"/>
        <v>0</v>
      </c>
      <c r="J53">
        <f t="shared" si="23"/>
        <v>0</v>
      </c>
      <c r="K53">
        <f t="shared" si="23"/>
        <v>0</v>
      </c>
      <c r="L53">
        <f t="shared" si="23"/>
        <v>0</v>
      </c>
      <c r="M53">
        <f t="shared" si="23"/>
        <v>0</v>
      </c>
      <c r="N53">
        <f t="shared" si="23"/>
        <v>0</v>
      </c>
      <c r="O53">
        <f t="shared" si="23"/>
        <v>0</v>
      </c>
      <c r="P53">
        <f t="shared" si="23"/>
        <v>0</v>
      </c>
      <c r="Q53">
        <f t="shared" si="23"/>
        <v>0</v>
      </c>
      <c r="R53">
        <f t="shared" si="23"/>
        <v>0</v>
      </c>
      <c r="S53">
        <f t="shared" si="23"/>
        <v>0</v>
      </c>
      <c r="T53">
        <f t="shared" si="23"/>
        <v>0</v>
      </c>
      <c r="U53">
        <f t="shared" si="23"/>
        <v>0</v>
      </c>
      <c r="V53">
        <f t="shared" si="23"/>
        <v>0</v>
      </c>
      <c r="W53">
        <f t="shared" si="23"/>
        <v>0</v>
      </c>
      <c r="X53">
        <f t="shared" si="23"/>
        <v>0</v>
      </c>
      <c r="Y53">
        <f t="shared" si="23"/>
        <v>0</v>
      </c>
      <c r="Z53">
        <f t="shared" si="23"/>
        <v>0</v>
      </c>
      <c r="AA53">
        <f t="shared" si="23"/>
        <v>0</v>
      </c>
      <c r="AB53">
        <f t="shared" si="23"/>
        <v>0</v>
      </c>
      <c r="AC53">
        <f t="shared" si="23"/>
        <v>0</v>
      </c>
      <c r="AD53">
        <f t="shared" si="23"/>
        <v>0</v>
      </c>
    </row>
    <row r="54" spans="1:38" x14ac:dyDescent="0.25">
      <c r="A54" t="str">
        <f t="shared" si="1"/>
        <v>Szülészet és nőgyógyászat</v>
      </c>
      <c r="B54">
        <f t="shared" ref="B54:AD54" si="24">+ABS(B25)</f>
        <v>0</v>
      </c>
      <c r="C54">
        <f t="shared" si="24"/>
        <v>0</v>
      </c>
      <c r="D54">
        <f t="shared" si="24"/>
        <v>0</v>
      </c>
      <c r="E54">
        <f t="shared" si="24"/>
        <v>0</v>
      </c>
      <c r="F54">
        <f t="shared" si="24"/>
        <v>0</v>
      </c>
      <c r="G54">
        <f t="shared" si="24"/>
        <v>0</v>
      </c>
      <c r="H54">
        <f t="shared" si="24"/>
        <v>0</v>
      </c>
      <c r="I54">
        <f t="shared" si="24"/>
        <v>0</v>
      </c>
      <c r="J54">
        <f t="shared" si="24"/>
        <v>0</v>
      </c>
      <c r="K54">
        <f t="shared" si="24"/>
        <v>0</v>
      </c>
      <c r="L54">
        <f t="shared" si="24"/>
        <v>0</v>
      </c>
      <c r="M54">
        <f t="shared" si="24"/>
        <v>0</v>
      </c>
      <c r="N54">
        <f t="shared" si="24"/>
        <v>0</v>
      </c>
      <c r="O54">
        <f t="shared" si="24"/>
        <v>0</v>
      </c>
      <c r="P54">
        <f t="shared" si="24"/>
        <v>0</v>
      </c>
      <c r="Q54">
        <f t="shared" si="24"/>
        <v>0</v>
      </c>
      <c r="R54">
        <f t="shared" si="24"/>
        <v>0</v>
      </c>
      <c r="S54">
        <f t="shared" si="24"/>
        <v>0</v>
      </c>
      <c r="T54">
        <f t="shared" si="24"/>
        <v>0</v>
      </c>
      <c r="U54">
        <f t="shared" si="24"/>
        <v>0</v>
      </c>
      <c r="V54">
        <f t="shared" si="24"/>
        <v>0</v>
      </c>
      <c r="W54">
        <f t="shared" si="24"/>
        <v>0</v>
      </c>
      <c r="X54">
        <f t="shared" si="24"/>
        <v>0</v>
      </c>
      <c r="Y54">
        <f t="shared" si="24"/>
        <v>0</v>
      </c>
      <c r="Z54">
        <f t="shared" si="24"/>
        <v>0</v>
      </c>
      <c r="AA54">
        <f t="shared" si="24"/>
        <v>0</v>
      </c>
      <c r="AB54">
        <f t="shared" si="24"/>
        <v>0</v>
      </c>
      <c r="AC54">
        <f t="shared" si="24"/>
        <v>0</v>
      </c>
      <c r="AD54">
        <f t="shared" si="24"/>
        <v>0</v>
      </c>
    </row>
    <row r="55" spans="1:38" x14ac:dyDescent="0.25">
      <c r="A55" t="str">
        <f t="shared" si="1"/>
        <v>Tomográfia</v>
      </c>
      <c r="B55">
        <f t="shared" ref="B55:AD55" si="25">+ABS(B26)</f>
        <v>0</v>
      </c>
      <c r="C55">
        <f t="shared" si="25"/>
        <v>0</v>
      </c>
      <c r="D55">
        <f t="shared" si="25"/>
        <v>0</v>
      </c>
      <c r="E55">
        <f t="shared" si="25"/>
        <v>0</v>
      </c>
      <c r="F55">
        <f t="shared" si="25"/>
        <v>0</v>
      </c>
      <c r="G55">
        <f t="shared" si="25"/>
        <v>0</v>
      </c>
      <c r="H55">
        <f t="shared" si="25"/>
        <v>0</v>
      </c>
      <c r="I55">
        <f t="shared" si="25"/>
        <v>0</v>
      </c>
      <c r="J55">
        <f t="shared" si="25"/>
        <v>0</v>
      </c>
      <c r="K55">
        <f t="shared" si="25"/>
        <v>0</v>
      </c>
      <c r="L55">
        <f t="shared" si="25"/>
        <v>0</v>
      </c>
      <c r="M55">
        <f t="shared" si="25"/>
        <v>0</v>
      </c>
      <c r="N55">
        <f t="shared" si="25"/>
        <v>0</v>
      </c>
      <c r="O55">
        <f t="shared" si="25"/>
        <v>0</v>
      </c>
      <c r="P55">
        <f t="shared" si="25"/>
        <v>0</v>
      </c>
      <c r="Q55">
        <f t="shared" si="25"/>
        <v>0</v>
      </c>
      <c r="R55">
        <f t="shared" si="25"/>
        <v>0</v>
      </c>
      <c r="S55">
        <f t="shared" si="25"/>
        <v>0</v>
      </c>
      <c r="T55">
        <f t="shared" si="25"/>
        <v>0</v>
      </c>
      <c r="U55">
        <f t="shared" si="25"/>
        <v>0</v>
      </c>
      <c r="V55">
        <f t="shared" si="25"/>
        <v>0</v>
      </c>
      <c r="W55">
        <f t="shared" si="25"/>
        <v>0</v>
      </c>
      <c r="X55">
        <f t="shared" si="25"/>
        <v>0</v>
      </c>
      <c r="Y55">
        <f t="shared" si="25"/>
        <v>0</v>
      </c>
      <c r="Z55">
        <f t="shared" si="25"/>
        <v>0</v>
      </c>
      <c r="AA55">
        <f t="shared" si="25"/>
        <v>0</v>
      </c>
      <c r="AB55">
        <f t="shared" si="25"/>
        <v>0</v>
      </c>
      <c r="AC55">
        <f t="shared" si="25"/>
        <v>0</v>
      </c>
      <c r="AD55">
        <f t="shared" si="25"/>
        <v>0</v>
      </c>
    </row>
    <row r="56" spans="1:38" x14ac:dyDescent="0.25">
      <c r="A56" t="str">
        <f t="shared" si="1"/>
        <v>Tüdő-gyógyászat</v>
      </c>
      <c r="B56">
        <f t="shared" ref="B56:AD56" si="26">+ABS(B27)</f>
        <v>0</v>
      </c>
      <c r="C56">
        <f t="shared" si="26"/>
        <v>0</v>
      </c>
      <c r="D56">
        <f t="shared" si="26"/>
        <v>0</v>
      </c>
      <c r="E56">
        <f t="shared" si="26"/>
        <v>0</v>
      </c>
      <c r="F56">
        <f t="shared" si="26"/>
        <v>0</v>
      </c>
      <c r="G56">
        <f t="shared" si="26"/>
        <v>0</v>
      </c>
      <c r="H56">
        <f t="shared" si="26"/>
        <v>0</v>
      </c>
      <c r="I56">
        <f t="shared" si="26"/>
        <v>0</v>
      </c>
      <c r="J56">
        <f t="shared" si="26"/>
        <v>0</v>
      </c>
      <c r="K56">
        <f t="shared" si="26"/>
        <v>0</v>
      </c>
      <c r="L56">
        <f t="shared" si="26"/>
        <v>0</v>
      </c>
      <c r="M56">
        <f t="shared" si="26"/>
        <v>0</v>
      </c>
      <c r="N56">
        <f t="shared" si="26"/>
        <v>0</v>
      </c>
      <c r="O56">
        <f t="shared" si="26"/>
        <v>0</v>
      </c>
      <c r="P56">
        <f t="shared" si="26"/>
        <v>0.56999999999999995</v>
      </c>
      <c r="Q56">
        <f t="shared" si="26"/>
        <v>0</v>
      </c>
      <c r="R56">
        <f t="shared" si="26"/>
        <v>0</v>
      </c>
      <c r="S56">
        <f t="shared" si="26"/>
        <v>0</v>
      </c>
      <c r="T56">
        <f t="shared" si="26"/>
        <v>0</v>
      </c>
      <c r="U56">
        <f t="shared" si="26"/>
        <v>0</v>
      </c>
      <c r="V56">
        <f t="shared" si="26"/>
        <v>0</v>
      </c>
      <c r="W56">
        <f t="shared" si="26"/>
        <v>0</v>
      </c>
      <c r="X56">
        <f t="shared" si="26"/>
        <v>0</v>
      </c>
      <c r="Y56">
        <f t="shared" si="26"/>
        <v>0</v>
      </c>
      <c r="Z56">
        <f t="shared" si="26"/>
        <v>0.56000000000000005</v>
      </c>
      <c r="AA56">
        <f t="shared" si="26"/>
        <v>0</v>
      </c>
      <c r="AB56">
        <f t="shared" si="26"/>
        <v>0</v>
      </c>
      <c r="AC56">
        <f t="shared" si="26"/>
        <v>0</v>
      </c>
      <c r="AD56">
        <f t="shared" si="26"/>
        <v>0</v>
      </c>
    </row>
    <row r="57" spans="1:38" x14ac:dyDescent="0.25">
      <c r="A57" t="str">
        <f t="shared" si="1"/>
        <v>Ultrahang-diagnosztika és -terápia</v>
      </c>
      <c r="B57">
        <f t="shared" ref="B57:AD57" si="27">+ABS(B28)</f>
        <v>0</v>
      </c>
      <c r="C57">
        <f t="shared" si="27"/>
        <v>0</v>
      </c>
      <c r="D57">
        <f t="shared" si="27"/>
        <v>0</v>
      </c>
      <c r="E57">
        <f t="shared" si="27"/>
        <v>0</v>
      </c>
      <c r="F57">
        <f t="shared" si="27"/>
        <v>0</v>
      </c>
      <c r="G57">
        <f t="shared" si="27"/>
        <v>0</v>
      </c>
      <c r="H57">
        <f t="shared" si="27"/>
        <v>0</v>
      </c>
      <c r="I57">
        <f t="shared" si="27"/>
        <v>0</v>
      </c>
      <c r="J57">
        <f t="shared" si="27"/>
        <v>0</v>
      </c>
      <c r="K57">
        <f t="shared" si="27"/>
        <v>0</v>
      </c>
      <c r="L57">
        <f t="shared" si="27"/>
        <v>0</v>
      </c>
      <c r="M57">
        <f t="shared" si="27"/>
        <v>0</v>
      </c>
      <c r="N57">
        <f t="shared" si="27"/>
        <v>0</v>
      </c>
      <c r="O57">
        <f t="shared" si="27"/>
        <v>0</v>
      </c>
      <c r="P57">
        <f t="shared" si="27"/>
        <v>0</v>
      </c>
      <c r="Q57">
        <f t="shared" si="27"/>
        <v>0</v>
      </c>
      <c r="R57">
        <f t="shared" si="27"/>
        <v>0</v>
      </c>
      <c r="S57">
        <f t="shared" si="27"/>
        <v>0</v>
      </c>
      <c r="T57">
        <f t="shared" si="27"/>
        <v>0</v>
      </c>
      <c r="U57">
        <f t="shared" si="27"/>
        <v>0</v>
      </c>
      <c r="V57">
        <f t="shared" si="27"/>
        <v>0</v>
      </c>
      <c r="W57">
        <f t="shared" si="27"/>
        <v>0</v>
      </c>
      <c r="X57">
        <f t="shared" si="27"/>
        <v>0</v>
      </c>
      <c r="Y57">
        <f t="shared" si="27"/>
        <v>0</v>
      </c>
      <c r="Z57">
        <f t="shared" si="27"/>
        <v>0</v>
      </c>
      <c r="AA57">
        <f t="shared" si="27"/>
        <v>0</v>
      </c>
      <c r="AB57">
        <f t="shared" si="27"/>
        <v>0</v>
      </c>
      <c r="AC57">
        <f t="shared" si="27"/>
        <v>0</v>
      </c>
      <c r="AD57">
        <f t="shared" si="27"/>
        <v>0</v>
      </c>
    </row>
    <row r="58" spans="1:38" x14ac:dyDescent="0.25">
      <c r="A58" t="str">
        <f t="shared" si="1"/>
        <v>Urológia</v>
      </c>
      <c r="B58">
        <f t="shared" ref="B58:AD58" si="28">+ABS(B29)</f>
        <v>0</v>
      </c>
      <c r="C58">
        <f t="shared" si="28"/>
        <v>0</v>
      </c>
      <c r="D58">
        <f t="shared" si="28"/>
        <v>0</v>
      </c>
      <c r="E58">
        <f t="shared" si="28"/>
        <v>0</v>
      </c>
      <c r="F58">
        <f t="shared" si="28"/>
        <v>0</v>
      </c>
      <c r="G58">
        <f t="shared" si="28"/>
        <v>0</v>
      </c>
      <c r="H58">
        <f t="shared" si="28"/>
        <v>0</v>
      </c>
      <c r="I58">
        <f t="shared" si="28"/>
        <v>0</v>
      </c>
      <c r="J58">
        <f t="shared" si="28"/>
        <v>0</v>
      </c>
      <c r="K58">
        <f t="shared" si="28"/>
        <v>0</v>
      </c>
      <c r="L58">
        <f t="shared" si="28"/>
        <v>0</v>
      </c>
      <c r="M58">
        <f t="shared" si="28"/>
        <v>0</v>
      </c>
      <c r="N58">
        <f t="shared" si="28"/>
        <v>0</v>
      </c>
      <c r="O58">
        <f t="shared" si="28"/>
        <v>0</v>
      </c>
      <c r="P58">
        <f t="shared" si="28"/>
        <v>0</v>
      </c>
      <c r="Q58">
        <f t="shared" si="28"/>
        <v>0</v>
      </c>
      <c r="R58">
        <f t="shared" si="28"/>
        <v>0</v>
      </c>
      <c r="S58">
        <f t="shared" si="28"/>
        <v>0</v>
      </c>
      <c r="T58">
        <f t="shared" si="28"/>
        <v>0</v>
      </c>
      <c r="U58">
        <f t="shared" si="28"/>
        <v>0</v>
      </c>
      <c r="V58">
        <f t="shared" si="28"/>
        <v>0</v>
      </c>
      <c r="W58">
        <f t="shared" si="28"/>
        <v>0</v>
      </c>
      <c r="X58">
        <f t="shared" si="28"/>
        <v>0</v>
      </c>
      <c r="Y58">
        <f t="shared" si="28"/>
        <v>0</v>
      </c>
      <c r="Z58">
        <f t="shared" si="28"/>
        <v>0</v>
      </c>
      <c r="AA58">
        <f t="shared" si="28"/>
        <v>0</v>
      </c>
      <c r="AB58">
        <f t="shared" si="28"/>
        <v>0</v>
      </c>
      <c r="AC58">
        <f t="shared" si="28"/>
        <v>0</v>
      </c>
      <c r="AD58">
        <f t="shared" si="28"/>
        <v>0</v>
      </c>
    </row>
    <row r="60" spans="1:38" x14ac:dyDescent="0.25">
      <c r="AE60" t="s">
        <v>235</v>
      </c>
      <c r="AF60" t="str">
        <f>AE186</f>
        <v>Becslés</v>
      </c>
      <c r="AG60" t="str">
        <f>A2</f>
        <v>Sorcímkék</v>
      </c>
      <c r="AH60" t="s">
        <v>572</v>
      </c>
      <c r="AI60" t="s">
        <v>319</v>
      </c>
      <c r="AJ60" t="s">
        <v>81</v>
      </c>
      <c r="AK60" t="s">
        <v>82</v>
      </c>
      <c r="AL60" t="s">
        <v>83</v>
      </c>
    </row>
    <row r="61" spans="1:38" x14ac:dyDescent="0.25">
      <c r="B61">
        <f>+RANK(B32,B$32:B$58,0)</f>
        <v>2</v>
      </c>
      <c r="C61">
        <f t="shared" ref="C61:AD61" si="29">+RANK(C32,C$32:C$58,0)</f>
        <v>2</v>
      </c>
      <c r="D61">
        <f t="shared" si="29"/>
        <v>2</v>
      </c>
      <c r="E61">
        <f t="shared" si="29"/>
        <v>3</v>
      </c>
      <c r="F61">
        <f t="shared" si="29"/>
        <v>2</v>
      </c>
      <c r="G61">
        <f t="shared" si="29"/>
        <v>2</v>
      </c>
      <c r="H61">
        <f t="shared" si="29"/>
        <v>3</v>
      </c>
      <c r="I61">
        <f t="shared" si="29"/>
        <v>3</v>
      </c>
      <c r="J61">
        <f t="shared" si="29"/>
        <v>2</v>
      </c>
      <c r="K61">
        <f t="shared" si="29"/>
        <v>2</v>
      </c>
      <c r="L61">
        <f t="shared" si="29"/>
        <v>2</v>
      </c>
      <c r="M61">
        <f t="shared" si="29"/>
        <v>2</v>
      </c>
      <c r="N61">
        <f t="shared" si="29"/>
        <v>2</v>
      </c>
      <c r="O61">
        <f t="shared" si="29"/>
        <v>2</v>
      </c>
      <c r="P61">
        <f t="shared" si="29"/>
        <v>3</v>
      </c>
      <c r="Q61">
        <f t="shared" si="29"/>
        <v>2</v>
      </c>
      <c r="R61">
        <f t="shared" si="29"/>
        <v>2</v>
      </c>
      <c r="S61">
        <f t="shared" si="29"/>
        <v>3</v>
      </c>
      <c r="T61">
        <f t="shared" si="29"/>
        <v>2</v>
      </c>
      <c r="U61">
        <f t="shared" si="29"/>
        <v>2</v>
      </c>
      <c r="V61">
        <f t="shared" si="29"/>
        <v>3</v>
      </c>
      <c r="W61">
        <f t="shared" si="29"/>
        <v>2</v>
      </c>
      <c r="X61">
        <f t="shared" si="29"/>
        <v>2</v>
      </c>
      <c r="Y61">
        <f t="shared" si="29"/>
        <v>2</v>
      </c>
      <c r="Z61">
        <f t="shared" si="29"/>
        <v>3</v>
      </c>
      <c r="AA61">
        <f t="shared" si="29"/>
        <v>3</v>
      </c>
      <c r="AB61">
        <f t="shared" si="29"/>
        <v>2</v>
      </c>
      <c r="AC61">
        <f t="shared" si="29"/>
        <v>2</v>
      </c>
      <c r="AD61">
        <f t="shared" si="29"/>
        <v>2</v>
      </c>
      <c r="AE61">
        <v>1000000</v>
      </c>
      <c r="AF61">
        <f t="shared" ref="AF61:AF87" si="30">AE187</f>
        <v>999996.8</v>
      </c>
      <c r="AG61" t="str">
        <f t="shared" ref="AG61:AG87" si="31">A3</f>
        <v>Aneszteziológiai és intenzív betegellátás</v>
      </c>
      <c r="AH61">
        <f>+IF(AG187*CR187&lt;=0,1,0)</f>
        <v>1</v>
      </c>
      <c r="AI61" s="28">
        <f>+AVERAGE(B61:AD61)</f>
        <v>2.2758620689655173</v>
      </c>
      <c r="AJ61">
        <f>+RANK(AF61,$AF$61:$AF$89,0)</f>
        <v>5</v>
      </c>
      <c r="AK61">
        <f>+RANK(AI61,$AI$61:$AI$89,1)</f>
        <v>5</v>
      </c>
      <c r="AL61">
        <f>+AK61-AJ61</f>
        <v>0</v>
      </c>
    </row>
    <row r="62" spans="1:38" x14ac:dyDescent="0.25">
      <c r="B62">
        <f t="shared" ref="B62:AD62" si="32">+RANK(B33,B$32:B$58,0)</f>
        <v>2</v>
      </c>
      <c r="C62">
        <f t="shared" si="32"/>
        <v>2</v>
      </c>
      <c r="D62">
        <f t="shared" si="32"/>
        <v>2</v>
      </c>
      <c r="E62">
        <f t="shared" si="32"/>
        <v>2</v>
      </c>
      <c r="F62">
        <f t="shared" si="32"/>
        <v>2</v>
      </c>
      <c r="G62">
        <f t="shared" si="32"/>
        <v>2</v>
      </c>
      <c r="H62">
        <f t="shared" si="32"/>
        <v>1</v>
      </c>
      <c r="I62">
        <f t="shared" si="32"/>
        <v>3</v>
      </c>
      <c r="J62">
        <f t="shared" si="32"/>
        <v>2</v>
      </c>
      <c r="K62">
        <f t="shared" si="32"/>
        <v>2</v>
      </c>
      <c r="L62">
        <f t="shared" si="32"/>
        <v>2</v>
      </c>
      <c r="M62">
        <f t="shared" si="32"/>
        <v>2</v>
      </c>
      <c r="N62">
        <f t="shared" si="32"/>
        <v>2</v>
      </c>
      <c r="O62">
        <f t="shared" si="32"/>
        <v>2</v>
      </c>
      <c r="P62">
        <f t="shared" si="32"/>
        <v>3</v>
      </c>
      <c r="Q62">
        <f t="shared" si="32"/>
        <v>2</v>
      </c>
      <c r="R62">
        <f t="shared" si="32"/>
        <v>2</v>
      </c>
      <c r="S62">
        <f t="shared" si="32"/>
        <v>3</v>
      </c>
      <c r="T62">
        <f t="shared" si="32"/>
        <v>2</v>
      </c>
      <c r="U62">
        <f t="shared" si="32"/>
        <v>2</v>
      </c>
      <c r="V62">
        <f t="shared" si="32"/>
        <v>2</v>
      </c>
      <c r="W62">
        <f t="shared" si="32"/>
        <v>2</v>
      </c>
      <c r="X62">
        <f t="shared" si="32"/>
        <v>2</v>
      </c>
      <c r="Y62">
        <f t="shared" si="32"/>
        <v>2</v>
      </c>
      <c r="Z62">
        <f t="shared" si="32"/>
        <v>3</v>
      </c>
      <c r="AA62">
        <f t="shared" si="32"/>
        <v>1</v>
      </c>
      <c r="AB62">
        <f t="shared" si="32"/>
        <v>2</v>
      </c>
      <c r="AC62">
        <f t="shared" si="32"/>
        <v>2</v>
      </c>
      <c r="AD62">
        <f t="shared" si="32"/>
        <v>2</v>
      </c>
      <c r="AE62">
        <v>1000000</v>
      </c>
      <c r="AF62">
        <f t="shared" si="30"/>
        <v>1000015.8</v>
      </c>
      <c r="AG62" s="45" t="str">
        <f t="shared" si="31"/>
        <v>Baleseti sebészet</v>
      </c>
      <c r="AH62">
        <f t="shared" ref="AH62:AH87" si="33">+IF(AG188*CR188&lt;=0,1,0)</f>
        <v>1</v>
      </c>
      <c r="AI62" s="28">
        <f t="shared" ref="AI62:AI87" si="34">+AVERAGE(B62:AD62)</f>
        <v>2.0689655172413794</v>
      </c>
      <c r="AJ62">
        <f t="shared" ref="AJ62:AJ87" si="35">+RANK(AF62,$AF$61:$AF$89,0)</f>
        <v>2</v>
      </c>
      <c r="AK62">
        <f t="shared" ref="AK62:AK87" si="36">+RANK(AI62,$AI$61:$AI$89,1)</f>
        <v>2</v>
      </c>
      <c r="AL62">
        <f t="shared" ref="AL62:AL87" si="37">+AK62-AJ62</f>
        <v>0</v>
      </c>
    </row>
    <row r="63" spans="1:38" x14ac:dyDescent="0.25">
      <c r="B63">
        <f t="shared" ref="B63:AD63" si="38">+RANK(B34,B$32:B$58,0)</f>
        <v>2</v>
      </c>
      <c r="C63">
        <f t="shared" si="38"/>
        <v>2</v>
      </c>
      <c r="D63">
        <f t="shared" si="38"/>
        <v>2</v>
      </c>
      <c r="E63">
        <f t="shared" si="38"/>
        <v>3</v>
      </c>
      <c r="F63">
        <f t="shared" si="38"/>
        <v>2</v>
      </c>
      <c r="G63">
        <f t="shared" si="38"/>
        <v>2</v>
      </c>
      <c r="H63">
        <f t="shared" si="38"/>
        <v>3</v>
      </c>
      <c r="I63">
        <f t="shared" si="38"/>
        <v>3</v>
      </c>
      <c r="J63">
        <f t="shared" si="38"/>
        <v>2</v>
      </c>
      <c r="K63">
        <f t="shared" si="38"/>
        <v>2</v>
      </c>
      <c r="L63">
        <f t="shared" si="38"/>
        <v>2</v>
      </c>
      <c r="M63">
        <f t="shared" si="38"/>
        <v>2</v>
      </c>
      <c r="N63">
        <f t="shared" si="38"/>
        <v>2</v>
      </c>
      <c r="O63">
        <f t="shared" si="38"/>
        <v>2</v>
      </c>
      <c r="P63">
        <f t="shared" si="38"/>
        <v>3</v>
      </c>
      <c r="Q63">
        <f t="shared" si="38"/>
        <v>2</v>
      </c>
      <c r="R63">
        <f t="shared" si="38"/>
        <v>2</v>
      </c>
      <c r="S63">
        <f t="shared" si="38"/>
        <v>3</v>
      </c>
      <c r="T63">
        <f t="shared" si="38"/>
        <v>2</v>
      </c>
      <c r="U63">
        <f t="shared" si="38"/>
        <v>2</v>
      </c>
      <c r="V63">
        <f t="shared" si="38"/>
        <v>3</v>
      </c>
      <c r="W63">
        <f t="shared" si="38"/>
        <v>2</v>
      </c>
      <c r="X63">
        <f t="shared" si="38"/>
        <v>2</v>
      </c>
      <c r="Y63">
        <f t="shared" si="38"/>
        <v>2</v>
      </c>
      <c r="Z63">
        <f t="shared" si="38"/>
        <v>3</v>
      </c>
      <c r="AA63">
        <f t="shared" si="38"/>
        <v>3</v>
      </c>
      <c r="AB63">
        <f t="shared" si="38"/>
        <v>2</v>
      </c>
      <c r="AC63">
        <f t="shared" si="38"/>
        <v>2</v>
      </c>
      <c r="AD63">
        <f t="shared" si="38"/>
        <v>2</v>
      </c>
      <c r="AE63">
        <v>1000000</v>
      </c>
      <c r="AF63">
        <f t="shared" si="30"/>
        <v>999996.8</v>
      </c>
      <c r="AG63" t="str">
        <f t="shared" si="31"/>
        <v>Belgyógyászat</v>
      </c>
      <c r="AH63">
        <f t="shared" si="33"/>
        <v>1</v>
      </c>
      <c r="AI63" s="28">
        <f t="shared" si="34"/>
        <v>2.2758620689655173</v>
      </c>
      <c r="AJ63">
        <f t="shared" si="35"/>
        <v>5</v>
      </c>
      <c r="AK63">
        <f t="shared" si="36"/>
        <v>5</v>
      </c>
      <c r="AL63">
        <f t="shared" si="37"/>
        <v>0</v>
      </c>
    </row>
    <row r="64" spans="1:38" x14ac:dyDescent="0.25">
      <c r="B64">
        <f t="shared" ref="B64:AD64" si="39">+RANK(B35,B$32:B$58,0)</f>
        <v>2</v>
      </c>
      <c r="C64">
        <f t="shared" si="39"/>
        <v>2</v>
      </c>
      <c r="D64">
        <f t="shared" si="39"/>
        <v>2</v>
      </c>
      <c r="E64">
        <f t="shared" si="39"/>
        <v>3</v>
      </c>
      <c r="F64">
        <f t="shared" si="39"/>
        <v>2</v>
      </c>
      <c r="G64">
        <f t="shared" si="39"/>
        <v>2</v>
      </c>
      <c r="H64">
        <f t="shared" si="39"/>
        <v>3</v>
      </c>
      <c r="I64">
        <f t="shared" si="39"/>
        <v>3</v>
      </c>
      <c r="J64">
        <f t="shared" si="39"/>
        <v>2</v>
      </c>
      <c r="K64">
        <f t="shared" si="39"/>
        <v>2</v>
      </c>
      <c r="L64">
        <f t="shared" si="39"/>
        <v>2</v>
      </c>
      <c r="M64">
        <f t="shared" si="39"/>
        <v>2</v>
      </c>
      <c r="N64">
        <f t="shared" si="39"/>
        <v>2</v>
      </c>
      <c r="O64">
        <f t="shared" si="39"/>
        <v>2</v>
      </c>
      <c r="P64">
        <f t="shared" si="39"/>
        <v>3</v>
      </c>
      <c r="Q64">
        <f t="shared" si="39"/>
        <v>2</v>
      </c>
      <c r="R64">
        <f t="shared" si="39"/>
        <v>2</v>
      </c>
      <c r="S64">
        <f t="shared" si="39"/>
        <v>3</v>
      </c>
      <c r="T64">
        <f t="shared" si="39"/>
        <v>2</v>
      </c>
      <c r="U64">
        <f t="shared" si="39"/>
        <v>2</v>
      </c>
      <c r="V64">
        <f t="shared" si="39"/>
        <v>3</v>
      </c>
      <c r="W64">
        <f t="shared" si="39"/>
        <v>2</v>
      </c>
      <c r="X64">
        <f t="shared" si="39"/>
        <v>2</v>
      </c>
      <c r="Y64">
        <f t="shared" si="39"/>
        <v>2</v>
      </c>
      <c r="Z64">
        <f t="shared" si="39"/>
        <v>3</v>
      </c>
      <c r="AA64">
        <f t="shared" si="39"/>
        <v>3</v>
      </c>
      <c r="AB64">
        <f t="shared" si="39"/>
        <v>2</v>
      </c>
      <c r="AC64">
        <f t="shared" si="39"/>
        <v>2</v>
      </c>
      <c r="AD64">
        <f t="shared" si="39"/>
        <v>2</v>
      </c>
      <c r="AE64">
        <v>1000000</v>
      </c>
      <c r="AF64">
        <f t="shared" si="30"/>
        <v>999996.8</v>
      </c>
      <c r="AG64" t="str">
        <f t="shared" si="31"/>
        <v>Bőrgyógyászat és nemibeteg-ellátás</v>
      </c>
      <c r="AH64">
        <f t="shared" si="33"/>
        <v>1</v>
      </c>
      <c r="AI64" s="28">
        <f t="shared" si="34"/>
        <v>2.2758620689655173</v>
      </c>
      <c r="AJ64">
        <f t="shared" si="35"/>
        <v>5</v>
      </c>
      <c r="AK64">
        <f t="shared" si="36"/>
        <v>5</v>
      </c>
      <c r="AL64">
        <f t="shared" si="37"/>
        <v>0</v>
      </c>
    </row>
    <row r="65" spans="2:38" x14ac:dyDescent="0.25">
      <c r="B65">
        <f t="shared" ref="B65:AD65" si="40">+RANK(B36,B$32:B$58,0)</f>
        <v>2</v>
      </c>
      <c r="C65">
        <f t="shared" si="40"/>
        <v>2</v>
      </c>
      <c r="D65">
        <f t="shared" si="40"/>
        <v>2</v>
      </c>
      <c r="E65">
        <f t="shared" si="40"/>
        <v>3</v>
      </c>
      <c r="F65">
        <f t="shared" si="40"/>
        <v>2</v>
      </c>
      <c r="G65">
        <f t="shared" si="40"/>
        <v>2</v>
      </c>
      <c r="H65">
        <f t="shared" si="40"/>
        <v>3</v>
      </c>
      <c r="I65">
        <f t="shared" si="40"/>
        <v>3</v>
      </c>
      <c r="J65">
        <f t="shared" si="40"/>
        <v>2</v>
      </c>
      <c r="K65">
        <f t="shared" si="40"/>
        <v>2</v>
      </c>
      <c r="L65">
        <f t="shared" si="40"/>
        <v>2</v>
      </c>
      <c r="M65">
        <f t="shared" si="40"/>
        <v>2</v>
      </c>
      <c r="N65">
        <f t="shared" si="40"/>
        <v>2</v>
      </c>
      <c r="O65">
        <f t="shared" si="40"/>
        <v>2</v>
      </c>
      <c r="P65">
        <f t="shared" si="40"/>
        <v>3</v>
      </c>
      <c r="Q65">
        <f t="shared" si="40"/>
        <v>2</v>
      </c>
      <c r="R65">
        <f t="shared" si="40"/>
        <v>2</v>
      </c>
      <c r="S65">
        <f t="shared" si="40"/>
        <v>3</v>
      </c>
      <c r="T65">
        <f t="shared" si="40"/>
        <v>2</v>
      </c>
      <c r="U65">
        <f t="shared" si="40"/>
        <v>2</v>
      </c>
      <c r="V65">
        <f t="shared" si="40"/>
        <v>3</v>
      </c>
      <c r="W65">
        <f t="shared" si="40"/>
        <v>2</v>
      </c>
      <c r="X65">
        <f t="shared" si="40"/>
        <v>2</v>
      </c>
      <c r="Y65">
        <f t="shared" si="40"/>
        <v>2</v>
      </c>
      <c r="Z65">
        <f t="shared" si="40"/>
        <v>3</v>
      </c>
      <c r="AA65">
        <f t="shared" si="40"/>
        <v>3</v>
      </c>
      <c r="AB65">
        <f t="shared" si="40"/>
        <v>2</v>
      </c>
      <c r="AC65">
        <f t="shared" si="40"/>
        <v>2</v>
      </c>
      <c r="AD65">
        <f t="shared" si="40"/>
        <v>2</v>
      </c>
      <c r="AE65">
        <v>1000000</v>
      </c>
      <c r="AF65">
        <f t="shared" si="30"/>
        <v>999996.8</v>
      </c>
      <c r="AG65" t="str">
        <f t="shared" si="31"/>
        <v>Csecsemő- és gyermek-gyógyászat</v>
      </c>
      <c r="AH65">
        <f t="shared" si="33"/>
        <v>1</v>
      </c>
      <c r="AI65" s="28">
        <f t="shared" si="34"/>
        <v>2.2758620689655173</v>
      </c>
      <c r="AJ65">
        <f t="shared" si="35"/>
        <v>5</v>
      </c>
      <c r="AK65">
        <f t="shared" si="36"/>
        <v>5</v>
      </c>
      <c r="AL65">
        <f t="shared" si="37"/>
        <v>0</v>
      </c>
    </row>
    <row r="66" spans="2:38" x14ac:dyDescent="0.25">
      <c r="B66">
        <f t="shared" ref="B66:AD66" si="41">+RANK(B37,B$32:B$58,0)</f>
        <v>2</v>
      </c>
      <c r="C66">
        <f t="shared" si="41"/>
        <v>2</v>
      </c>
      <c r="D66">
        <f t="shared" si="41"/>
        <v>2</v>
      </c>
      <c r="E66">
        <f t="shared" si="41"/>
        <v>3</v>
      </c>
      <c r="F66">
        <f t="shared" si="41"/>
        <v>2</v>
      </c>
      <c r="G66">
        <f t="shared" si="41"/>
        <v>2</v>
      </c>
      <c r="H66">
        <f t="shared" si="41"/>
        <v>3</v>
      </c>
      <c r="I66">
        <f t="shared" si="41"/>
        <v>1</v>
      </c>
      <c r="J66">
        <f t="shared" si="41"/>
        <v>2</v>
      </c>
      <c r="K66">
        <f t="shared" si="41"/>
        <v>2</v>
      </c>
      <c r="L66">
        <f t="shared" si="41"/>
        <v>2</v>
      </c>
      <c r="M66">
        <f t="shared" si="41"/>
        <v>2</v>
      </c>
      <c r="N66">
        <f t="shared" si="41"/>
        <v>2</v>
      </c>
      <c r="O66">
        <f t="shared" si="41"/>
        <v>2</v>
      </c>
      <c r="P66">
        <f t="shared" si="41"/>
        <v>3</v>
      </c>
      <c r="Q66">
        <f t="shared" si="41"/>
        <v>2</v>
      </c>
      <c r="R66">
        <f t="shared" si="41"/>
        <v>2</v>
      </c>
      <c r="S66">
        <f t="shared" si="41"/>
        <v>1</v>
      </c>
      <c r="T66">
        <f t="shared" si="41"/>
        <v>2</v>
      </c>
      <c r="U66">
        <f t="shared" si="41"/>
        <v>2</v>
      </c>
      <c r="V66">
        <f t="shared" si="41"/>
        <v>3</v>
      </c>
      <c r="W66">
        <f t="shared" si="41"/>
        <v>2</v>
      </c>
      <c r="X66">
        <f t="shared" si="41"/>
        <v>2</v>
      </c>
      <c r="Y66">
        <f t="shared" si="41"/>
        <v>2</v>
      </c>
      <c r="Z66">
        <f t="shared" si="41"/>
        <v>3</v>
      </c>
      <c r="AA66">
        <f t="shared" si="41"/>
        <v>3</v>
      </c>
      <c r="AB66">
        <f t="shared" si="41"/>
        <v>2</v>
      </c>
      <c r="AC66">
        <f t="shared" si="41"/>
        <v>2</v>
      </c>
      <c r="AD66">
        <f t="shared" si="41"/>
        <v>2</v>
      </c>
      <c r="AE66">
        <v>1000000</v>
      </c>
      <c r="AF66">
        <f t="shared" si="30"/>
        <v>1000014.8</v>
      </c>
      <c r="AG66" s="45" t="str">
        <f t="shared" si="31"/>
        <v>Fizioterápia</v>
      </c>
      <c r="AH66">
        <f t="shared" si="33"/>
        <v>1</v>
      </c>
      <c r="AI66" s="28">
        <f t="shared" si="34"/>
        <v>2.1379310344827585</v>
      </c>
      <c r="AJ66">
        <f t="shared" si="35"/>
        <v>3</v>
      </c>
      <c r="AK66">
        <f t="shared" si="36"/>
        <v>3</v>
      </c>
      <c r="AL66">
        <f t="shared" si="37"/>
        <v>0</v>
      </c>
    </row>
    <row r="67" spans="2:38" x14ac:dyDescent="0.25">
      <c r="B67">
        <f t="shared" ref="B67:AD67" si="42">+RANK(B38,B$32:B$58,0)</f>
        <v>2</v>
      </c>
      <c r="C67">
        <f t="shared" si="42"/>
        <v>2</v>
      </c>
      <c r="D67">
        <f t="shared" si="42"/>
        <v>2</v>
      </c>
      <c r="E67">
        <f t="shared" si="42"/>
        <v>3</v>
      </c>
      <c r="F67">
        <f t="shared" si="42"/>
        <v>2</v>
      </c>
      <c r="G67">
        <f t="shared" si="42"/>
        <v>2</v>
      </c>
      <c r="H67">
        <f t="shared" si="42"/>
        <v>3</v>
      </c>
      <c r="I67">
        <f t="shared" si="42"/>
        <v>3</v>
      </c>
      <c r="J67">
        <f t="shared" si="42"/>
        <v>2</v>
      </c>
      <c r="K67">
        <f t="shared" si="42"/>
        <v>2</v>
      </c>
      <c r="L67">
        <f t="shared" si="42"/>
        <v>2</v>
      </c>
      <c r="M67">
        <f t="shared" si="42"/>
        <v>2</v>
      </c>
      <c r="N67">
        <f t="shared" si="42"/>
        <v>2</v>
      </c>
      <c r="O67">
        <f t="shared" si="42"/>
        <v>2</v>
      </c>
      <c r="P67">
        <f t="shared" si="42"/>
        <v>3</v>
      </c>
      <c r="Q67">
        <f t="shared" si="42"/>
        <v>2</v>
      </c>
      <c r="R67">
        <f t="shared" si="42"/>
        <v>2</v>
      </c>
      <c r="S67">
        <f t="shared" si="42"/>
        <v>3</v>
      </c>
      <c r="T67">
        <f t="shared" si="42"/>
        <v>2</v>
      </c>
      <c r="U67">
        <f t="shared" si="42"/>
        <v>2</v>
      </c>
      <c r="V67">
        <f t="shared" si="42"/>
        <v>3</v>
      </c>
      <c r="W67">
        <f t="shared" si="42"/>
        <v>2</v>
      </c>
      <c r="X67">
        <f t="shared" si="42"/>
        <v>2</v>
      </c>
      <c r="Y67">
        <f t="shared" si="42"/>
        <v>2</v>
      </c>
      <c r="Z67">
        <f t="shared" si="42"/>
        <v>3</v>
      </c>
      <c r="AA67">
        <f t="shared" si="42"/>
        <v>3</v>
      </c>
      <c r="AB67">
        <f t="shared" si="42"/>
        <v>2</v>
      </c>
      <c r="AC67">
        <f t="shared" si="42"/>
        <v>2</v>
      </c>
      <c r="AD67">
        <f t="shared" si="42"/>
        <v>2</v>
      </c>
      <c r="AE67">
        <v>1000000</v>
      </c>
      <c r="AF67">
        <f t="shared" si="30"/>
        <v>999996.8</v>
      </c>
      <c r="AG67" t="str">
        <f t="shared" si="31"/>
        <v>Fogászat</v>
      </c>
      <c r="AH67">
        <f t="shared" si="33"/>
        <v>1</v>
      </c>
      <c r="AI67" s="28">
        <f t="shared" si="34"/>
        <v>2.2758620689655173</v>
      </c>
      <c r="AJ67">
        <f t="shared" si="35"/>
        <v>5</v>
      </c>
      <c r="AK67">
        <f t="shared" si="36"/>
        <v>5</v>
      </c>
      <c r="AL67">
        <f t="shared" si="37"/>
        <v>0</v>
      </c>
    </row>
    <row r="68" spans="2:38" x14ac:dyDescent="0.25">
      <c r="B68">
        <f t="shared" ref="B68:AD68" si="43">+RANK(B39,B$32:B$58,0)</f>
        <v>2</v>
      </c>
      <c r="C68">
        <f t="shared" si="43"/>
        <v>2</v>
      </c>
      <c r="D68">
        <f t="shared" si="43"/>
        <v>2</v>
      </c>
      <c r="E68">
        <f t="shared" si="43"/>
        <v>3</v>
      </c>
      <c r="F68">
        <f t="shared" si="43"/>
        <v>2</v>
      </c>
      <c r="G68">
        <f t="shared" si="43"/>
        <v>2</v>
      </c>
      <c r="H68">
        <f t="shared" si="43"/>
        <v>3</v>
      </c>
      <c r="I68">
        <f t="shared" si="43"/>
        <v>3</v>
      </c>
      <c r="J68">
        <f t="shared" si="43"/>
        <v>2</v>
      </c>
      <c r="K68">
        <f t="shared" si="43"/>
        <v>2</v>
      </c>
      <c r="L68">
        <f t="shared" si="43"/>
        <v>2</v>
      </c>
      <c r="M68">
        <f t="shared" si="43"/>
        <v>2</v>
      </c>
      <c r="N68">
        <f t="shared" si="43"/>
        <v>2</v>
      </c>
      <c r="O68">
        <f t="shared" si="43"/>
        <v>2</v>
      </c>
      <c r="P68">
        <f t="shared" si="43"/>
        <v>3</v>
      </c>
      <c r="Q68">
        <f t="shared" si="43"/>
        <v>2</v>
      </c>
      <c r="R68">
        <f t="shared" si="43"/>
        <v>2</v>
      </c>
      <c r="S68">
        <f t="shared" si="43"/>
        <v>3</v>
      </c>
      <c r="T68">
        <f t="shared" si="43"/>
        <v>2</v>
      </c>
      <c r="U68">
        <f t="shared" si="43"/>
        <v>2</v>
      </c>
      <c r="V68">
        <f t="shared" si="43"/>
        <v>3</v>
      </c>
      <c r="W68">
        <f t="shared" si="43"/>
        <v>2</v>
      </c>
      <c r="X68">
        <f t="shared" si="43"/>
        <v>2</v>
      </c>
      <c r="Y68">
        <f t="shared" si="43"/>
        <v>2</v>
      </c>
      <c r="Z68">
        <f t="shared" si="43"/>
        <v>3</v>
      </c>
      <c r="AA68">
        <f t="shared" si="43"/>
        <v>3</v>
      </c>
      <c r="AB68">
        <f t="shared" si="43"/>
        <v>2</v>
      </c>
      <c r="AC68">
        <f t="shared" si="43"/>
        <v>2</v>
      </c>
      <c r="AD68">
        <f t="shared" si="43"/>
        <v>2</v>
      </c>
      <c r="AE68">
        <v>1000000</v>
      </c>
      <c r="AF68">
        <f t="shared" si="30"/>
        <v>999996.8</v>
      </c>
      <c r="AG68" t="str">
        <f t="shared" si="31"/>
        <v>Fül-orr-gégészet</v>
      </c>
      <c r="AH68">
        <f t="shared" si="33"/>
        <v>1</v>
      </c>
      <c r="AI68" s="28">
        <f t="shared" si="34"/>
        <v>2.2758620689655173</v>
      </c>
      <c r="AJ68">
        <f t="shared" si="35"/>
        <v>5</v>
      </c>
      <c r="AK68">
        <f t="shared" si="36"/>
        <v>5</v>
      </c>
      <c r="AL68">
        <f t="shared" si="37"/>
        <v>0</v>
      </c>
    </row>
    <row r="69" spans="2:38" x14ac:dyDescent="0.25">
      <c r="B69">
        <f t="shared" ref="B69:AD69" si="44">+RANK(B40,B$32:B$58,0)</f>
        <v>2</v>
      </c>
      <c r="C69">
        <f t="shared" si="44"/>
        <v>2</v>
      </c>
      <c r="D69">
        <f t="shared" si="44"/>
        <v>2</v>
      </c>
      <c r="E69">
        <f t="shared" si="44"/>
        <v>3</v>
      </c>
      <c r="F69">
        <f t="shared" si="44"/>
        <v>2</v>
      </c>
      <c r="G69">
        <f t="shared" si="44"/>
        <v>2</v>
      </c>
      <c r="H69">
        <f t="shared" si="44"/>
        <v>3</v>
      </c>
      <c r="I69">
        <f t="shared" si="44"/>
        <v>3</v>
      </c>
      <c r="J69">
        <f t="shared" si="44"/>
        <v>2</v>
      </c>
      <c r="K69">
        <f t="shared" si="44"/>
        <v>2</v>
      </c>
      <c r="L69">
        <f t="shared" si="44"/>
        <v>2</v>
      </c>
      <c r="M69">
        <f t="shared" si="44"/>
        <v>2</v>
      </c>
      <c r="N69">
        <f t="shared" si="44"/>
        <v>2</v>
      </c>
      <c r="O69">
        <f t="shared" si="44"/>
        <v>2</v>
      </c>
      <c r="P69">
        <f t="shared" si="44"/>
        <v>3</v>
      </c>
      <c r="Q69">
        <f t="shared" si="44"/>
        <v>2</v>
      </c>
      <c r="R69">
        <f t="shared" si="44"/>
        <v>2</v>
      </c>
      <c r="S69">
        <f t="shared" si="44"/>
        <v>3</v>
      </c>
      <c r="T69">
        <f t="shared" si="44"/>
        <v>2</v>
      </c>
      <c r="U69">
        <f t="shared" si="44"/>
        <v>2</v>
      </c>
      <c r="V69">
        <f t="shared" si="44"/>
        <v>3</v>
      </c>
      <c r="W69">
        <f t="shared" si="44"/>
        <v>2</v>
      </c>
      <c r="X69">
        <f t="shared" si="44"/>
        <v>2</v>
      </c>
      <c r="Y69">
        <f t="shared" si="44"/>
        <v>2</v>
      </c>
      <c r="Z69">
        <f t="shared" si="44"/>
        <v>3</v>
      </c>
      <c r="AA69">
        <f t="shared" si="44"/>
        <v>3</v>
      </c>
      <c r="AB69">
        <f t="shared" si="44"/>
        <v>2</v>
      </c>
      <c r="AC69">
        <f t="shared" si="44"/>
        <v>2</v>
      </c>
      <c r="AD69">
        <f t="shared" si="44"/>
        <v>2</v>
      </c>
      <c r="AE69">
        <v>1000000</v>
      </c>
      <c r="AF69">
        <f t="shared" si="30"/>
        <v>999996.8</v>
      </c>
      <c r="AG69" t="str">
        <f t="shared" si="31"/>
        <v>Kardiológia</v>
      </c>
      <c r="AH69">
        <f t="shared" si="33"/>
        <v>1</v>
      </c>
      <c r="AI69" s="28">
        <f t="shared" si="34"/>
        <v>2.2758620689655173</v>
      </c>
      <c r="AJ69">
        <f t="shared" si="35"/>
        <v>5</v>
      </c>
      <c r="AK69">
        <f t="shared" si="36"/>
        <v>5</v>
      </c>
      <c r="AL69">
        <f t="shared" si="37"/>
        <v>0</v>
      </c>
    </row>
    <row r="70" spans="2:38" x14ac:dyDescent="0.25">
      <c r="B70">
        <f t="shared" ref="B70:AD70" si="45">+RANK(B41,B$32:B$58,0)</f>
        <v>2</v>
      </c>
      <c r="C70">
        <f t="shared" si="45"/>
        <v>2</v>
      </c>
      <c r="D70">
        <f t="shared" si="45"/>
        <v>2</v>
      </c>
      <c r="E70">
        <f t="shared" si="45"/>
        <v>3</v>
      </c>
      <c r="F70">
        <f t="shared" si="45"/>
        <v>2</v>
      </c>
      <c r="G70">
        <f t="shared" si="45"/>
        <v>2</v>
      </c>
      <c r="H70">
        <f t="shared" si="45"/>
        <v>3</v>
      </c>
      <c r="I70">
        <f t="shared" si="45"/>
        <v>3</v>
      </c>
      <c r="J70">
        <f t="shared" si="45"/>
        <v>2</v>
      </c>
      <c r="K70">
        <f t="shared" si="45"/>
        <v>2</v>
      </c>
      <c r="L70">
        <f t="shared" si="45"/>
        <v>2</v>
      </c>
      <c r="M70">
        <f t="shared" si="45"/>
        <v>2</v>
      </c>
      <c r="N70">
        <f t="shared" si="45"/>
        <v>2</v>
      </c>
      <c r="O70">
        <f t="shared" si="45"/>
        <v>2</v>
      </c>
      <c r="P70">
        <f t="shared" si="45"/>
        <v>3</v>
      </c>
      <c r="Q70">
        <f t="shared" si="45"/>
        <v>2</v>
      </c>
      <c r="R70">
        <f t="shared" si="45"/>
        <v>2</v>
      </c>
      <c r="S70">
        <f t="shared" si="45"/>
        <v>3</v>
      </c>
      <c r="T70">
        <f t="shared" si="45"/>
        <v>2</v>
      </c>
      <c r="U70">
        <f t="shared" si="45"/>
        <v>2</v>
      </c>
      <c r="V70">
        <f t="shared" si="45"/>
        <v>3</v>
      </c>
      <c r="W70">
        <f t="shared" si="45"/>
        <v>2</v>
      </c>
      <c r="X70">
        <f t="shared" si="45"/>
        <v>2</v>
      </c>
      <c r="Y70">
        <f t="shared" si="45"/>
        <v>2</v>
      </c>
      <c r="Z70">
        <f t="shared" si="45"/>
        <v>3</v>
      </c>
      <c r="AA70">
        <f t="shared" si="45"/>
        <v>3</v>
      </c>
      <c r="AB70">
        <f t="shared" si="45"/>
        <v>2</v>
      </c>
      <c r="AC70">
        <f t="shared" si="45"/>
        <v>2</v>
      </c>
      <c r="AD70">
        <f t="shared" si="45"/>
        <v>2</v>
      </c>
      <c r="AE70">
        <v>1000000</v>
      </c>
      <c r="AF70">
        <f t="shared" si="30"/>
        <v>999996.8</v>
      </c>
      <c r="AG70" t="str">
        <f t="shared" si="31"/>
        <v>Laboratóriumi diagnosztika</v>
      </c>
      <c r="AH70">
        <f t="shared" si="33"/>
        <v>1</v>
      </c>
      <c r="AI70" s="28">
        <f t="shared" si="34"/>
        <v>2.2758620689655173</v>
      </c>
      <c r="AJ70">
        <f t="shared" si="35"/>
        <v>5</v>
      </c>
      <c r="AK70">
        <f t="shared" si="36"/>
        <v>5</v>
      </c>
      <c r="AL70">
        <f t="shared" si="37"/>
        <v>0</v>
      </c>
    </row>
    <row r="71" spans="2:38" x14ac:dyDescent="0.25">
      <c r="B71">
        <f t="shared" ref="B71:AD71" si="46">+RANK(B42,B$32:B$58,0)</f>
        <v>2</v>
      </c>
      <c r="C71">
        <f t="shared" si="46"/>
        <v>2</v>
      </c>
      <c r="D71">
        <f t="shared" si="46"/>
        <v>2</v>
      </c>
      <c r="E71">
        <f t="shared" si="46"/>
        <v>3</v>
      </c>
      <c r="F71">
        <f t="shared" si="46"/>
        <v>2</v>
      </c>
      <c r="G71">
        <f t="shared" si="46"/>
        <v>2</v>
      </c>
      <c r="H71">
        <f t="shared" si="46"/>
        <v>3</v>
      </c>
      <c r="I71">
        <f t="shared" si="46"/>
        <v>3</v>
      </c>
      <c r="J71">
        <f t="shared" si="46"/>
        <v>2</v>
      </c>
      <c r="K71">
        <f t="shared" si="46"/>
        <v>2</v>
      </c>
      <c r="L71">
        <f t="shared" si="46"/>
        <v>2</v>
      </c>
      <c r="M71">
        <f t="shared" si="46"/>
        <v>2</v>
      </c>
      <c r="N71">
        <f t="shared" si="46"/>
        <v>2</v>
      </c>
      <c r="O71">
        <f t="shared" si="46"/>
        <v>2</v>
      </c>
      <c r="P71">
        <f t="shared" si="46"/>
        <v>3</v>
      </c>
      <c r="Q71">
        <f t="shared" si="46"/>
        <v>2</v>
      </c>
      <c r="R71">
        <f t="shared" si="46"/>
        <v>2</v>
      </c>
      <c r="S71">
        <f t="shared" si="46"/>
        <v>3</v>
      </c>
      <c r="T71">
        <f t="shared" si="46"/>
        <v>2</v>
      </c>
      <c r="U71">
        <f t="shared" si="46"/>
        <v>2</v>
      </c>
      <c r="V71">
        <f t="shared" si="46"/>
        <v>3</v>
      </c>
      <c r="W71">
        <f t="shared" si="46"/>
        <v>2</v>
      </c>
      <c r="X71">
        <f t="shared" si="46"/>
        <v>2</v>
      </c>
      <c r="Y71">
        <f t="shared" si="46"/>
        <v>2</v>
      </c>
      <c r="Z71">
        <f t="shared" si="46"/>
        <v>3</v>
      </c>
      <c r="AA71">
        <f t="shared" si="46"/>
        <v>3</v>
      </c>
      <c r="AB71">
        <f t="shared" si="46"/>
        <v>2</v>
      </c>
      <c r="AC71">
        <f t="shared" si="46"/>
        <v>2</v>
      </c>
      <c r="AD71">
        <f t="shared" si="46"/>
        <v>2</v>
      </c>
      <c r="AE71">
        <v>1000000</v>
      </c>
      <c r="AF71">
        <f t="shared" si="30"/>
        <v>999996.8</v>
      </c>
      <c r="AG71" t="str">
        <f t="shared" si="31"/>
        <v>Neurológia</v>
      </c>
      <c r="AH71">
        <f t="shared" si="33"/>
        <v>1</v>
      </c>
      <c r="AI71" s="28">
        <f t="shared" si="34"/>
        <v>2.2758620689655173</v>
      </c>
      <c r="AJ71">
        <f t="shared" si="35"/>
        <v>5</v>
      </c>
      <c r="AK71">
        <f t="shared" si="36"/>
        <v>5</v>
      </c>
      <c r="AL71">
        <f t="shared" si="37"/>
        <v>0</v>
      </c>
    </row>
    <row r="72" spans="2:38" x14ac:dyDescent="0.25">
      <c r="B72">
        <f t="shared" ref="B72:AD72" si="47">+RANK(B43,B$32:B$58,0)</f>
        <v>2</v>
      </c>
      <c r="C72">
        <f t="shared" si="47"/>
        <v>2</v>
      </c>
      <c r="D72">
        <f t="shared" si="47"/>
        <v>2</v>
      </c>
      <c r="E72">
        <f t="shared" si="47"/>
        <v>3</v>
      </c>
      <c r="F72">
        <f t="shared" si="47"/>
        <v>2</v>
      </c>
      <c r="G72">
        <f t="shared" si="47"/>
        <v>2</v>
      </c>
      <c r="H72">
        <f t="shared" si="47"/>
        <v>3</v>
      </c>
      <c r="I72">
        <f t="shared" si="47"/>
        <v>3</v>
      </c>
      <c r="J72">
        <f t="shared" si="47"/>
        <v>2</v>
      </c>
      <c r="K72">
        <f t="shared" si="47"/>
        <v>2</v>
      </c>
      <c r="L72">
        <f t="shared" si="47"/>
        <v>2</v>
      </c>
      <c r="M72">
        <f t="shared" si="47"/>
        <v>2</v>
      </c>
      <c r="N72">
        <f t="shared" si="47"/>
        <v>2</v>
      </c>
      <c r="O72">
        <f t="shared" si="47"/>
        <v>2</v>
      </c>
      <c r="P72">
        <f t="shared" si="47"/>
        <v>3</v>
      </c>
      <c r="Q72">
        <f t="shared" si="47"/>
        <v>2</v>
      </c>
      <c r="R72">
        <f t="shared" si="47"/>
        <v>2</v>
      </c>
      <c r="S72">
        <f t="shared" si="47"/>
        <v>3</v>
      </c>
      <c r="T72">
        <f t="shared" si="47"/>
        <v>2</v>
      </c>
      <c r="U72">
        <f t="shared" si="47"/>
        <v>2</v>
      </c>
      <c r="V72">
        <f t="shared" si="47"/>
        <v>3</v>
      </c>
      <c r="W72">
        <f t="shared" si="47"/>
        <v>2</v>
      </c>
      <c r="X72">
        <f t="shared" si="47"/>
        <v>2</v>
      </c>
      <c r="Y72">
        <f t="shared" si="47"/>
        <v>2</v>
      </c>
      <c r="Z72">
        <f t="shared" si="47"/>
        <v>3</v>
      </c>
      <c r="AA72">
        <f t="shared" si="47"/>
        <v>3</v>
      </c>
      <c r="AB72">
        <f t="shared" si="47"/>
        <v>2</v>
      </c>
      <c r="AC72">
        <f t="shared" si="47"/>
        <v>2</v>
      </c>
      <c r="AD72">
        <f t="shared" si="47"/>
        <v>2</v>
      </c>
      <c r="AE72">
        <v>1000000</v>
      </c>
      <c r="AF72">
        <f t="shared" si="30"/>
        <v>999996.8</v>
      </c>
      <c r="AG72" t="str">
        <f t="shared" si="31"/>
        <v>Nukleáris medicina (izotóp-diagnosztika és -terápia)</v>
      </c>
      <c r="AH72">
        <f t="shared" si="33"/>
        <v>1</v>
      </c>
      <c r="AI72" s="28">
        <f t="shared" si="34"/>
        <v>2.2758620689655173</v>
      </c>
      <c r="AJ72">
        <f t="shared" si="35"/>
        <v>5</v>
      </c>
      <c r="AK72">
        <f t="shared" si="36"/>
        <v>5</v>
      </c>
      <c r="AL72">
        <f t="shared" si="37"/>
        <v>0</v>
      </c>
    </row>
    <row r="73" spans="2:38" x14ac:dyDescent="0.25">
      <c r="B73">
        <f t="shared" ref="B73:AD73" si="48">+RANK(B44,B$32:B$58,0)</f>
        <v>2</v>
      </c>
      <c r="C73">
        <f t="shared" si="48"/>
        <v>2</v>
      </c>
      <c r="D73">
        <f t="shared" si="48"/>
        <v>2</v>
      </c>
      <c r="E73">
        <f t="shared" si="48"/>
        <v>3</v>
      </c>
      <c r="F73">
        <f t="shared" si="48"/>
        <v>2</v>
      </c>
      <c r="G73">
        <f t="shared" si="48"/>
        <v>2</v>
      </c>
      <c r="H73">
        <f t="shared" si="48"/>
        <v>3</v>
      </c>
      <c r="I73">
        <f t="shared" si="48"/>
        <v>3</v>
      </c>
      <c r="J73">
        <f t="shared" si="48"/>
        <v>2</v>
      </c>
      <c r="K73">
        <f t="shared" si="48"/>
        <v>2</v>
      </c>
      <c r="L73">
        <f t="shared" si="48"/>
        <v>2</v>
      </c>
      <c r="M73">
        <f t="shared" si="48"/>
        <v>2</v>
      </c>
      <c r="N73">
        <f t="shared" si="48"/>
        <v>2</v>
      </c>
      <c r="O73">
        <f t="shared" si="48"/>
        <v>2</v>
      </c>
      <c r="P73">
        <f t="shared" si="48"/>
        <v>3</v>
      </c>
      <c r="Q73">
        <f t="shared" si="48"/>
        <v>2</v>
      </c>
      <c r="R73">
        <f t="shared" si="48"/>
        <v>2</v>
      </c>
      <c r="S73">
        <f t="shared" si="48"/>
        <v>3</v>
      </c>
      <c r="T73">
        <f t="shared" si="48"/>
        <v>2</v>
      </c>
      <c r="U73">
        <f t="shared" si="48"/>
        <v>2</v>
      </c>
      <c r="V73">
        <f t="shared" si="48"/>
        <v>3</v>
      </c>
      <c r="W73">
        <f t="shared" si="48"/>
        <v>2</v>
      </c>
      <c r="X73">
        <f t="shared" si="48"/>
        <v>2</v>
      </c>
      <c r="Y73">
        <f t="shared" si="48"/>
        <v>2</v>
      </c>
      <c r="Z73">
        <f t="shared" si="48"/>
        <v>3</v>
      </c>
      <c r="AA73">
        <f t="shared" si="48"/>
        <v>3</v>
      </c>
      <c r="AB73">
        <f t="shared" si="48"/>
        <v>2</v>
      </c>
      <c r="AC73">
        <f t="shared" si="48"/>
        <v>2</v>
      </c>
      <c r="AD73">
        <f t="shared" si="48"/>
        <v>2</v>
      </c>
      <c r="AE73">
        <v>1000000</v>
      </c>
      <c r="AF73">
        <f t="shared" si="30"/>
        <v>999996.8</v>
      </c>
      <c r="AG73" t="str">
        <f t="shared" si="31"/>
        <v>Onkológia</v>
      </c>
      <c r="AH73">
        <f t="shared" si="33"/>
        <v>1</v>
      </c>
      <c r="AI73" s="28">
        <f t="shared" si="34"/>
        <v>2.2758620689655173</v>
      </c>
      <c r="AJ73">
        <f t="shared" si="35"/>
        <v>5</v>
      </c>
      <c r="AK73">
        <f t="shared" si="36"/>
        <v>5</v>
      </c>
      <c r="AL73">
        <f t="shared" si="37"/>
        <v>0</v>
      </c>
    </row>
    <row r="74" spans="2:38" x14ac:dyDescent="0.25">
      <c r="B74">
        <f t="shared" ref="B74:AD74" si="49">+RANK(B45,B$32:B$58,0)</f>
        <v>2</v>
      </c>
      <c r="C74">
        <f t="shared" si="49"/>
        <v>2</v>
      </c>
      <c r="D74">
        <f t="shared" si="49"/>
        <v>2</v>
      </c>
      <c r="E74">
        <f t="shared" si="49"/>
        <v>3</v>
      </c>
      <c r="F74">
        <f t="shared" si="49"/>
        <v>2</v>
      </c>
      <c r="G74">
        <f t="shared" si="49"/>
        <v>2</v>
      </c>
      <c r="H74">
        <f t="shared" si="49"/>
        <v>3</v>
      </c>
      <c r="I74">
        <f t="shared" si="49"/>
        <v>3</v>
      </c>
      <c r="J74">
        <f t="shared" si="49"/>
        <v>2</v>
      </c>
      <c r="K74">
        <f t="shared" si="49"/>
        <v>2</v>
      </c>
      <c r="L74">
        <f t="shared" si="49"/>
        <v>2</v>
      </c>
      <c r="M74">
        <f t="shared" si="49"/>
        <v>2</v>
      </c>
      <c r="N74">
        <f t="shared" si="49"/>
        <v>2</v>
      </c>
      <c r="O74">
        <f t="shared" si="49"/>
        <v>2</v>
      </c>
      <c r="P74">
        <f t="shared" si="49"/>
        <v>3</v>
      </c>
      <c r="Q74">
        <f t="shared" si="49"/>
        <v>2</v>
      </c>
      <c r="R74">
        <f t="shared" si="49"/>
        <v>2</v>
      </c>
      <c r="S74">
        <f t="shared" si="49"/>
        <v>3</v>
      </c>
      <c r="T74">
        <f t="shared" si="49"/>
        <v>2</v>
      </c>
      <c r="U74">
        <f t="shared" si="49"/>
        <v>2</v>
      </c>
      <c r="V74">
        <f t="shared" si="49"/>
        <v>3</v>
      </c>
      <c r="W74">
        <f t="shared" si="49"/>
        <v>2</v>
      </c>
      <c r="X74">
        <f t="shared" si="49"/>
        <v>2</v>
      </c>
      <c r="Y74">
        <f t="shared" si="49"/>
        <v>2</v>
      </c>
      <c r="Z74">
        <f t="shared" si="49"/>
        <v>3</v>
      </c>
      <c r="AA74">
        <f t="shared" si="49"/>
        <v>3</v>
      </c>
      <c r="AB74">
        <f t="shared" si="49"/>
        <v>2</v>
      </c>
      <c r="AC74">
        <f t="shared" si="49"/>
        <v>2</v>
      </c>
      <c r="AD74">
        <f t="shared" si="49"/>
        <v>2</v>
      </c>
      <c r="AE74">
        <v>1000000</v>
      </c>
      <c r="AF74">
        <f t="shared" si="30"/>
        <v>999996.8</v>
      </c>
      <c r="AG74" t="str">
        <f t="shared" si="31"/>
        <v>Ortopédia</v>
      </c>
      <c r="AH74">
        <f t="shared" si="33"/>
        <v>1</v>
      </c>
      <c r="AI74" s="28">
        <f t="shared" si="34"/>
        <v>2.2758620689655173</v>
      </c>
      <c r="AJ74">
        <f t="shared" si="35"/>
        <v>5</v>
      </c>
      <c r="AK74">
        <f t="shared" si="36"/>
        <v>5</v>
      </c>
      <c r="AL74">
        <f t="shared" si="37"/>
        <v>0</v>
      </c>
    </row>
    <row r="75" spans="2:38" x14ac:dyDescent="0.25">
      <c r="B75">
        <f t="shared" ref="B75:AD75" si="50">+RANK(B46,B$32:B$58,0)</f>
        <v>2</v>
      </c>
      <c r="C75">
        <f t="shared" si="50"/>
        <v>2</v>
      </c>
      <c r="D75">
        <f t="shared" si="50"/>
        <v>2</v>
      </c>
      <c r="E75">
        <f t="shared" si="50"/>
        <v>3</v>
      </c>
      <c r="F75">
        <f t="shared" si="50"/>
        <v>2</v>
      </c>
      <c r="G75">
        <f t="shared" si="50"/>
        <v>2</v>
      </c>
      <c r="H75">
        <f t="shared" si="50"/>
        <v>3</v>
      </c>
      <c r="I75">
        <f t="shared" si="50"/>
        <v>3</v>
      </c>
      <c r="J75">
        <f t="shared" si="50"/>
        <v>2</v>
      </c>
      <c r="K75">
        <f t="shared" si="50"/>
        <v>2</v>
      </c>
      <c r="L75">
        <f t="shared" si="50"/>
        <v>2</v>
      </c>
      <c r="M75">
        <f t="shared" si="50"/>
        <v>2</v>
      </c>
      <c r="N75">
        <f t="shared" si="50"/>
        <v>2</v>
      </c>
      <c r="O75">
        <f t="shared" si="50"/>
        <v>2</v>
      </c>
      <c r="P75">
        <f t="shared" si="50"/>
        <v>3</v>
      </c>
      <c r="Q75">
        <f t="shared" si="50"/>
        <v>2</v>
      </c>
      <c r="R75">
        <f t="shared" si="50"/>
        <v>2</v>
      </c>
      <c r="S75">
        <f t="shared" si="50"/>
        <v>3</v>
      </c>
      <c r="T75">
        <f t="shared" si="50"/>
        <v>2</v>
      </c>
      <c r="U75">
        <f t="shared" si="50"/>
        <v>2</v>
      </c>
      <c r="V75">
        <f t="shared" si="50"/>
        <v>3</v>
      </c>
      <c r="W75">
        <f t="shared" si="50"/>
        <v>2</v>
      </c>
      <c r="X75">
        <f t="shared" si="50"/>
        <v>2</v>
      </c>
      <c r="Y75">
        <f t="shared" si="50"/>
        <v>2</v>
      </c>
      <c r="Z75">
        <f t="shared" si="50"/>
        <v>3</v>
      </c>
      <c r="AA75">
        <f t="shared" si="50"/>
        <v>3</v>
      </c>
      <c r="AB75">
        <f t="shared" si="50"/>
        <v>2</v>
      </c>
      <c r="AC75">
        <f t="shared" si="50"/>
        <v>2</v>
      </c>
      <c r="AD75">
        <f t="shared" si="50"/>
        <v>2</v>
      </c>
      <c r="AE75">
        <v>1000000</v>
      </c>
      <c r="AF75">
        <f t="shared" si="30"/>
        <v>999996.8</v>
      </c>
      <c r="AG75" t="str">
        <f t="shared" si="31"/>
        <v>Orvosi rehabilitáció</v>
      </c>
      <c r="AH75">
        <f t="shared" si="33"/>
        <v>1</v>
      </c>
      <c r="AI75" s="28">
        <f t="shared" si="34"/>
        <v>2.2758620689655173</v>
      </c>
      <c r="AJ75">
        <f t="shared" si="35"/>
        <v>5</v>
      </c>
      <c r="AK75">
        <f t="shared" si="36"/>
        <v>5</v>
      </c>
      <c r="AL75">
        <f t="shared" si="37"/>
        <v>0</v>
      </c>
    </row>
    <row r="76" spans="2:38" x14ac:dyDescent="0.25">
      <c r="B76">
        <f t="shared" ref="B76:AD76" si="51">+RANK(B47,B$32:B$58,0)</f>
        <v>2</v>
      </c>
      <c r="C76">
        <f t="shared" si="51"/>
        <v>2</v>
      </c>
      <c r="D76">
        <f t="shared" si="51"/>
        <v>2</v>
      </c>
      <c r="E76">
        <f t="shared" si="51"/>
        <v>3</v>
      </c>
      <c r="F76">
        <f t="shared" si="51"/>
        <v>2</v>
      </c>
      <c r="G76">
        <f t="shared" si="51"/>
        <v>2</v>
      </c>
      <c r="H76">
        <f t="shared" si="51"/>
        <v>3</v>
      </c>
      <c r="I76">
        <f t="shared" si="51"/>
        <v>3</v>
      </c>
      <c r="J76">
        <f t="shared" si="51"/>
        <v>2</v>
      </c>
      <c r="K76">
        <f t="shared" si="51"/>
        <v>2</v>
      </c>
      <c r="L76">
        <f t="shared" si="51"/>
        <v>2</v>
      </c>
      <c r="M76">
        <f t="shared" si="51"/>
        <v>2</v>
      </c>
      <c r="N76">
        <f t="shared" si="51"/>
        <v>2</v>
      </c>
      <c r="O76">
        <f t="shared" si="51"/>
        <v>2</v>
      </c>
      <c r="P76">
        <f t="shared" si="51"/>
        <v>3</v>
      </c>
      <c r="Q76">
        <f t="shared" si="51"/>
        <v>2</v>
      </c>
      <c r="R76">
        <f t="shared" si="51"/>
        <v>2</v>
      </c>
      <c r="S76">
        <f t="shared" si="51"/>
        <v>3</v>
      </c>
      <c r="T76">
        <f t="shared" si="51"/>
        <v>2</v>
      </c>
      <c r="U76">
        <f t="shared" si="51"/>
        <v>2</v>
      </c>
      <c r="V76">
        <f t="shared" si="51"/>
        <v>3</v>
      </c>
      <c r="W76">
        <f t="shared" si="51"/>
        <v>2</v>
      </c>
      <c r="X76">
        <f t="shared" si="51"/>
        <v>2</v>
      </c>
      <c r="Y76">
        <f t="shared" si="51"/>
        <v>2</v>
      </c>
      <c r="Z76">
        <f t="shared" si="51"/>
        <v>3</v>
      </c>
      <c r="AA76">
        <f t="shared" si="51"/>
        <v>3</v>
      </c>
      <c r="AB76">
        <f t="shared" si="51"/>
        <v>2</v>
      </c>
      <c r="AC76">
        <f t="shared" si="51"/>
        <v>2</v>
      </c>
      <c r="AD76">
        <f t="shared" si="51"/>
        <v>2</v>
      </c>
      <c r="AE76">
        <v>1000000</v>
      </c>
      <c r="AF76">
        <f t="shared" si="30"/>
        <v>999996.8</v>
      </c>
      <c r="AG76" t="str">
        <f t="shared" si="31"/>
        <v>Patológia és kórszövettan</v>
      </c>
      <c r="AH76">
        <f t="shared" si="33"/>
        <v>1</v>
      </c>
      <c r="AI76" s="28">
        <f t="shared" si="34"/>
        <v>2.2758620689655173</v>
      </c>
      <c r="AJ76">
        <f t="shared" si="35"/>
        <v>5</v>
      </c>
      <c r="AK76">
        <f t="shared" si="36"/>
        <v>5</v>
      </c>
      <c r="AL76">
        <f t="shared" si="37"/>
        <v>0</v>
      </c>
    </row>
    <row r="77" spans="2:38" x14ac:dyDescent="0.25">
      <c r="B77">
        <f t="shared" ref="B77:AD77" si="52">+RANK(B48,B$32:B$58,0)</f>
        <v>2</v>
      </c>
      <c r="C77">
        <f t="shared" si="52"/>
        <v>2</v>
      </c>
      <c r="D77">
        <f t="shared" si="52"/>
        <v>2</v>
      </c>
      <c r="E77">
        <f t="shared" si="52"/>
        <v>3</v>
      </c>
      <c r="F77">
        <f t="shared" si="52"/>
        <v>2</v>
      </c>
      <c r="G77">
        <f t="shared" si="52"/>
        <v>2</v>
      </c>
      <c r="H77">
        <f t="shared" si="52"/>
        <v>3</v>
      </c>
      <c r="I77">
        <f t="shared" si="52"/>
        <v>3</v>
      </c>
      <c r="J77">
        <f t="shared" si="52"/>
        <v>2</v>
      </c>
      <c r="K77">
        <f t="shared" si="52"/>
        <v>2</v>
      </c>
      <c r="L77">
        <f t="shared" si="52"/>
        <v>2</v>
      </c>
      <c r="M77">
        <f t="shared" si="52"/>
        <v>2</v>
      </c>
      <c r="N77">
        <f t="shared" si="52"/>
        <v>2</v>
      </c>
      <c r="O77">
        <f t="shared" si="52"/>
        <v>2</v>
      </c>
      <c r="P77">
        <f t="shared" si="52"/>
        <v>3</v>
      </c>
      <c r="Q77">
        <f t="shared" si="52"/>
        <v>2</v>
      </c>
      <c r="R77">
        <f t="shared" si="52"/>
        <v>2</v>
      </c>
      <c r="S77">
        <f t="shared" si="52"/>
        <v>3</v>
      </c>
      <c r="T77">
        <f t="shared" si="52"/>
        <v>2</v>
      </c>
      <c r="U77">
        <f t="shared" si="52"/>
        <v>2</v>
      </c>
      <c r="V77">
        <f t="shared" si="52"/>
        <v>3</v>
      </c>
      <c r="W77">
        <f t="shared" si="52"/>
        <v>2</v>
      </c>
      <c r="X77">
        <f t="shared" si="52"/>
        <v>2</v>
      </c>
      <c r="Y77">
        <f t="shared" si="52"/>
        <v>2</v>
      </c>
      <c r="Z77">
        <f t="shared" si="52"/>
        <v>3</v>
      </c>
      <c r="AA77">
        <f t="shared" si="52"/>
        <v>3</v>
      </c>
      <c r="AB77">
        <f t="shared" si="52"/>
        <v>2</v>
      </c>
      <c r="AC77">
        <f t="shared" si="52"/>
        <v>2</v>
      </c>
      <c r="AD77">
        <f t="shared" si="52"/>
        <v>2</v>
      </c>
      <c r="AE77">
        <v>1000000</v>
      </c>
      <c r="AF77">
        <f t="shared" si="30"/>
        <v>999996.8</v>
      </c>
      <c r="AG77" t="str">
        <f t="shared" si="31"/>
        <v>Pszichiátria</v>
      </c>
      <c r="AH77">
        <f t="shared" si="33"/>
        <v>1</v>
      </c>
      <c r="AI77" s="28">
        <f t="shared" si="34"/>
        <v>2.2758620689655173</v>
      </c>
      <c r="AJ77">
        <f t="shared" si="35"/>
        <v>5</v>
      </c>
      <c r="AK77">
        <f t="shared" si="36"/>
        <v>5</v>
      </c>
      <c r="AL77">
        <f t="shared" si="37"/>
        <v>0</v>
      </c>
    </row>
    <row r="78" spans="2:38" x14ac:dyDescent="0.25">
      <c r="B78">
        <f t="shared" ref="B78:AD78" si="53">+RANK(B49,B$32:B$58,0)</f>
        <v>2</v>
      </c>
      <c r="C78">
        <f t="shared" si="53"/>
        <v>2</v>
      </c>
      <c r="D78">
        <f t="shared" si="53"/>
        <v>2</v>
      </c>
      <c r="E78">
        <f t="shared" si="53"/>
        <v>3</v>
      </c>
      <c r="F78">
        <f t="shared" si="53"/>
        <v>2</v>
      </c>
      <c r="G78">
        <f t="shared" si="53"/>
        <v>2</v>
      </c>
      <c r="H78">
        <f t="shared" si="53"/>
        <v>3</v>
      </c>
      <c r="I78">
        <f t="shared" si="53"/>
        <v>3</v>
      </c>
      <c r="J78">
        <f t="shared" si="53"/>
        <v>2</v>
      </c>
      <c r="K78">
        <f t="shared" si="53"/>
        <v>2</v>
      </c>
      <c r="L78">
        <f t="shared" si="53"/>
        <v>2</v>
      </c>
      <c r="M78">
        <f t="shared" si="53"/>
        <v>2</v>
      </c>
      <c r="N78">
        <f t="shared" si="53"/>
        <v>2</v>
      </c>
      <c r="O78">
        <f t="shared" si="53"/>
        <v>2</v>
      </c>
      <c r="P78">
        <f t="shared" si="53"/>
        <v>3</v>
      </c>
      <c r="Q78">
        <f t="shared" si="53"/>
        <v>2</v>
      </c>
      <c r="R78">
        <f t="shared" si="53"/>
        <v>2</v>
      </c>
      <c r="S78">
        <f t="shared" si="53"/>
        <v>3</v>
      </c>
      <c r="T78">
        <f t="shared" si="53"/>
        <v>2</v>
      </c>
      <c r="U78">
        <f t="shared" si="53"/>
        <v>2</v>
      </c>
      <c r="V78">
        <f t="shared" si="53"/>
        <v>3</v>
      </c>
      <c r="W78">
        <f t="shared" si="53"/>
        <v>2</v>
      </c>
      <c r="X78">
        <f t="shared" si="53"/>
        <v>2</v>
      </c>
      <c r="Y78">
        <f t="shared" si="53"/>
        <v>2</v>
      </c>
      <c r="Z78">
        <f t="shared" si="53"/>
        <v>3</v>
      </c>
      <c r="AA78">
        <f t="shared" si="53"/>
        <v>3</v>
      </c>
      <c r="AB78">
        <f t="shared" si="53"/>
        <v>2</v>
      </c>
      <c r="AC78">
        <f t="shared" si="53"/>
        <v>2</v>
      </c>
      <c r="AD78">
        <f t="shared" si="53"/>
        <v>2</v>
      </c>
      <c r="AE78">
        <v>1000000</v>
      </c>
      <c r="AF78">
        <f t="shared" si="30"/>
        <v>999996.8</v>
      </c>
      <c r="AG78" t="str">
        <f t="shared" si="31"/>
        <v>Reumatológia</v>
      </c>
      <c r="AH78">
        <f t="shared" si="33"/>
        <v>1</v>
      </c>
      <c r="AI78" s="28">
        <f t="shared" si="34"/>
        <v>2.2758620689655173</v>
      </c>
      <c r="AJ78">
        <f t="shared" si="35"/>
        <v>5</v>
      </c>
      <c r="AK78">
        <f t="shared" si="36"/>
        <v>5</v>
      </c>
      <c r="AL78">
        <f t="shared" si="37"/>
        <v>0</v>
      </c>
    </row>
    <row r="79" spans="2:38" x14ac:dyDescent="0.25">
      <c r="B79">
        <f t="shared" ref="B79:AD79" si="54">+RANK(B50,B$32:B$58,0)</f>
        <v>2</v>
      </c>
      <c r="C79">
        <f t="shared" si="54"/>
        <v>2</v>
      </c>
      <c r="D79">
        <f t="shared" si="54"/>
        <v>2</v>
      </c>
      <c r="E79">
        <f t="shared" si="54"/>
        <v>3</v>
      </c>
      <c r="F79">
        <f t="shared" si="54"/>
        <v>2</v>
      </c>
      <c r="G79">
        <f t="shared" si="54"/>
        <v>2</v>
      </c>
      <c r="H79">
        <f t="shared" si="54"/>
        <v>3</v>
      </c>
      <c r="I79">
        <f t="shared" si="54"/>
        <v>3</v>
      </c>
      <c r="J79">
        <f t="shared" si="54"/>
        <v>2</v>
      </c>
      <c r="K79">
        <f t="shared" si="54"/>
        <v>2</v>
      </c>
      <c r="L79">
        <f t="shared" si="54"/>
        <v>2</v>
      </c>
      <c r="M79">
        <f t="shared" si="54"/>
        <v>2</v>
      </c>
      <c r="N79">
        <f t="shared" si="54"/>
        <v>2</v>
      </c>
      <c r="O79">
        <f t="shared" si="54"/>
        <v>2</v>
      </c>
      <c r="P79">
        <f t="shared" si="54"/>
        <v>3</v>
      </c>
      <c r="Q79">
        <f t="shared" si="54"/>
        <v>2</v>
      </c>
      <c r="R79">
        <f t="shared" si="54"/>
        <v>2</v>
      </c>
      <c r="S79">
        <f t="shared" si="54"/>
        <v>3</v>
      </c>
      <c r="T79">
        <f t="shared" si="54"/>
        <v>2</v>
      </c>
      <c r="U79">
        <f t="shared" si="54"/>
        <v>2</v>
      </c>
      <c r="V79">
        <f t="shared" si="54"/>
        <v>3</v>
      </c>
      <c r="W79">
        <f t="shared" si="54"/>
        <v>2</v>
      </c>
      <c r="X79">
        <f t="shared" si="54"/>
        <v>2</v>
      </c>
      <c r="Y79">
        <f t="shared" si="54"/>
        <v>2</v>
      </c>
      <c r="Z79">
        <f t="shared" si="54"/>
        <v>3</v>
      </c>
      <c r="AA79">
        <f t="shared" si="54"/>
        <v>3</v>
      </c>
      <c r="AB79">
        <f t="shared" si="54"/>
        <v>2</v>
      </c>
      <c r="AC79">
        <f t="shared" si="54"/>
        <v>2</v>
      </c>
      <c r="AD79">
        <f t="shared" si="54"/>
        <v>2</v>
      </c>
      <c r="AE79">
        <v>1000000</v>
      </c>
      <c r="AF79">
        <f t="shared" si="30"/>
        <v>999996.8</v>
      </c>
      <c r="AG79" t="str">
        <f t="shared" si="31"/>
        <v>Röntgen-diagnosztika és -terápia</v>
      </c>
      <c r="AH79">
        <f t="shared" si="33"/>
        <v>1</v>
      </c>
      <c r="AI79" s="28">
        <f t="shared" si="34"/>
        <v>2.2758620689655173</v>
      </c>
      <c r="AJ79">
        <f t="shared" si="35"/>
        <v>5</v>
      </c>
      <c r="AK79">
        <f t="shared" si="36"/>
        <v>5</v>
      </c>
      <c r="AL79">
        <f t="shared" si="37"/>
        <v>0</v>
      </c>
    </row>
    <row r="80" spans="2:38" x14ac:dyDescent="0.25">
      <c r="B80">
        <f t="shared" ref="B80:AD80" si="55">+RANK(B51,B$32:B$58,0)</f>
        <v>2</v>
      </c>
      <c r="C80">
        <f t="shared" si="55"/>
        <v>2</v>
      </c>
      <c r="D80">
        <f t="shared" si="55"/>
        <v>2</v>
      </c>
      <c r="E80">
        <f t="shared" si="55"/>
        <v>3</v>
      </c>
      <c r="F80">
        <f t="shared" si="55"/>
        <v>2</v>
      </c>
      <c r="G80">
        <f t="shared" si="55"/>
        <v>2</v>
      </c>
      <c r="H80">
        <f t="shared" si="55"/>
        <v>3</v>
      </c>
      <c r="I80">
        <f t="shared" si="55"/>
        <v>3</v>
      </c>
      <c r="J80">
        <f t="shared" si="55"/>
        <v>2</v>
      </c>
      <c r="K80">
        <f t="shared" si="55"/>
        <v>2</v>
      </c>
      <c r="L80">
        <f t="shared" si="55"/>
        <v>2</v>
      </c>
      <c r="M80">
        <f t="shared" si="55"/>
        <v>2</v>
      </c>
      <c r="N80">
        <f t="shared" si="55"/>
        <v>2</v>
      </c>
      <c r="O80">
        <f t="shared" si="55"/>
        <v>2</v>
      </c>
      <c r="P80">
        <f t="shared" si="55"/>
        <v>3</v>
      </c>
      <c r="Q80">
        <f t="shared" si="55"/>
        <v>2</v>
      </c>
      <c r="R80">
        <f t="shared" si="55"/>
        <v>2</v>
      </c>
      <c r="S80">
        <f t="shared" si="55"/>
        <v>3</v>
      </c>
      <c r="T80">
        <f t="shared" si="55"/>
        <v>2</v>
      </c>
      <c r="U80">
        <f t="shared" si="55"/>
        <v>2</v>
      </c>
      <c r="V80">
        <f t="shared" si="55"/>
        <v>3</v>
      </c>
      <c r="W80">
        <f t="shared" si="55"/>
        <v>2</v>
      </c>
      <c r="X80">
        <f t="shared" si="55"/>
        <v>2</v>
      </c>
      <c r="Y80">
        <f t="shared" si="55"/>
        <v>2</v>
      </c>
      <c r="Z80">
        <f t="shared" si="55"/>
        <v>3</v>
      </c>
      <c r="AA80">
        <f t="shared" si="55"/>
        <v>3</v>
      </c>
      <c r="AB80">
        <f t="shared" si="55"/>
        <v>2</v>
      </c>
      <c r="AC80">
        <f t="shared" si="55"/>
        <v>2</v>
      </c>
      <c r="AD80">
        <f t="shared" si="55"/>
        <v>2</v>
      </c>
      <c r="AE80">
        <v>1000000</v>
      </c>
      <c r="AF80">
        <f t="shared" si="30"/>
        <v>999996.8</v>
      </c>
      <c r="AG80" t="str">
        <f t="shared" si="31"/>
        <v>Sebészet</v>
      </c>
      <c r="AH80">
        <f t="shared" si="33"/>
        <v>1</v>
      </c>
      <c r="AI80" s="28">
        <f t="shared" si="34"/>
        <v>2.2758620689655173</v>
      </c>
      <c r="AJ80">
        <f t="shared" si="35"/>
        <v>5</v>
      </c>
      <c r="AK80">
        <f t="shared" si="36"/>
        <v>5</v>
      </c>
      <c r="AL80">
        <f t="shared" si="37"/>
        <v>0</v>
      </c>
    </row>
    <row r="81" spans="1:64" x14ac:dyDescent="0.25">
      <c r="B81">
        <f t="shared" ref="B81:AD81" si="56">+RANK(B52,B$32:B$58,0)</f>
        <v>1</v>
      </c>
      <c r="C81">
        <f t="shared" si="56"/>
        <v>1</v>
      </c>
      <c r="D81">
        <f t="shared" si="56"/>
        <v>1</v>
      </c>
      <c r="E81">
        <f t="shared" si="56"/>
        <v>1</v>
      </c>
      <c r="F81">
        <f t="shared" si="56"/>
        <v>1</v>
      </c>
      <c r="G81">
        <f t="shared" si="56"/>
        <v>1</v>
      </c>
      <c r="H81">
        <f t="shared" si="56"/>
        <v>2</v>
      </c>
      <c r="I81">
        <f t="shared" si="56"/>
        <v>2</v>
      </c>
      <c r="J81">
        <f t="shared" si="56"/>
        <v>1</v>
      </c>
      <c r="K81">
        <f t="shared" si="56"/>
        <v>1</v>
      </c>
      <c r="L81">
        <f t="shared" si="56"/>
        <v>1</v>
      </c>
      <c r="M81">
        <f t="shared" si="56"/>
        <v>1</v>
      </c>
      <c r="N81">
        <f t="shared" si="56"/>
        <v>1</v>
      </c>
      <c r="O81">
        <f t="shared" si="56"/>
        <v>1</v>
      </c>
      <c r="P81">
        <f t="shared" si="56"/>
        <v>1</v>
      </c>
      <c r="Q81">
        <f t="shared" si="56"/>
        <v>1</v>
      </c>
      <c r="R81">
        <f t="shared" si="56"/>
        <v>1</v>
      </c>
      <c r="S81">
        <f t="shared" si="56"/>
        <v>2</v>
      </c>
      <c r="T81">
        <f t="shared" si="56"/>
        <v>1</v>
      </c>
      <c r="U81">
        <f t="shared" si="56"/>
        <v>1</v>
      </c>
      <c r="V81">
        <f t="shared" si="56"/>
        <v>1</v>
      </c>
      <c r="W81">
        <f t="shared" si="56"/>
        <v>1</v>
      </c>
      <c r="X81">
        <f t="shared" si="56"/>
        <v>1</v>
      </c>
      <c r="Y81">
        <f t="shared" si="56"/>
        <v>1</v>
      </c>
      <c r="Z81">
        <f t="shared" si="56"/>
        <v>2</v>
      </c>
      <c r="AA81">
        <f t="shared" si="56"/>
        <v>2</v>
      </c>
      <c r="AB81">
        <f t="shared" si="56"/>
        <v>1</v>
      </c>
      <c r="AC81">
        <f t="shared" si="56"/>
        <v>1</v>
      </c>
      <c r="AD81">
        <f t="shared" si="56"/>
        <v>1</v>
      </c>
      <c r="AE81">
        <v>1000000</v>
      </c>
      <c r="AF81">
        <f t="shared" si="30"/>
        <v>1000028.8</v>
      </c>
      <c r="AG81" s="45" t="str">
        <f t="shared" si="31"/>
        <v>Sürgősségi betegellátás, oxyológia</v>
      </c>
      <c r="AH81">
        <f t="shared" si="33"/>
        <v>1</v>
      </c>
      <c r="AI81" s="28">
        <f t="shared" si="34"/>
        <v>1.1724137931034482</v>
      </c>
      <c r="AJ81">
        <f t="shared" si="35"/>
        <v>1</v>
      </c>
      <c r="AK81">
        <f t="shared" si="36"/>
        <v>1</v>
      </c>
      <c r="AL81">
        <f t="shared" si="37"/>
        <v>0</v>
      </c>
    </row>
    <row r="82" spans="1:64" x14ac:dyDescent="0.25">
      <c r="B82">
        <f t="shared" ref="B82:AD82" si="57">+RANK(B53,B$32:B$58,0)</f>
        <v>2</v>
      </c>
      <c r="C82">
        <f t="shared" si="57"/>
        <v>2</v>
      </c>
      <c r="D82">
        <f t="shared" si="57"/>
        <v>2</v>
      </c>
      <c r="E82">
        <f t="shared" si="57"/>
        <v>3</v>
      </c>
      <c r="F82">
        <f t="shared" si="57"/>
        <v>2</v>
      </c>
      <c r="G82">
        <f t="shared" si="57"/>
        <v>2</v>
      </c>
      <c r="H82">
        <f t="shared" si="57"/>
        <v>3</v>
      </c>
      <c r="I82">
        <f t="shared" si="57"/>
        <v>3</v>
      </c>
      <c r="J82">
        <f t="shared" si="57"/>
        <v>2</v>
      </c>
      <c r="K82">
        <f t="shared" si="57"/>
        <v>2</v>
      </c>
      <c r="L82">
        <f t="shared" si="57"/>
        <v>2</v>
      </c>
      <c r="M82">
        <f t="shared" si="57"/>
        <v>2</v>
      </c>
      <c r="N82">
        <f t="shared" si="57"/>
        <v>2</v>
      </c>
      <c r="O82">
        <f t="shared" si="57"/>
        <v>2</v>
      </c>
      <c r="P82">
        <f t="shared" si="57"/>
        <v>3</v>
      </c>
      <c r="Q82">
        <f t="shared" si="57"/>
        <v>2</v>
      </c>
      <c r="R82">
        <f t="shared" si="57"/>
        <v>2</v>
      </c>
      <c r="S82">
        <f t="shared" si="57"/>
        <v>3</v>
      </c>
      <c r="T82">
        <f t="shared" si="57"/>
        <v>2</v>
      </c>
      <c r="U82">
        <f t="shared" si="57"/>
        <v>2</v>
      </c>
      <c r="V82">
        <f t="shared" si="57"/>
        <v>3</v>
      </c>
      <c r="W82">
        <f t="shared" si="57"/>
        <v>2</v>
      </c>
      <c r="X82">
        <f t="shared" si="57"/>
        <v>2</v>
      </c>
      <c r="Y82">
        <f t="shared" si="57"/>
        <v>2</v>
      </c>
      <c r="Z82">
        <f t="shared" si="57"/>
        <v>3</v>
      </c>
      <c r="AA82">
        <f t="shared" si="57"/>
        <v>3</v>
      </c>
      <c r="AB82">
        <f t="shared" si="57"/>
        <v>2</v>
      </c>
      <c r="AC82">
        <f t="shared" si="57"/>
        <v>2</v>
      </c>
      <c r="AD82">
        <f t="shared" si="57"/>
        <v>2</v>
      </c>
      <c r="AE82">
        <v>1000000</v>
      </c>
      <c r="AF82">
        <f t="shared" si="30"/>
        <v>999996.8</v>
      </c>
      <c r="AG82" t="str">
        <f t="shared" si="31"/>
        <v>Szemészet</v>
      </c>
      <c r="AH82">
        <f t="shared" si="33"/>
        <v>1</v>
      </c>
      <c r="AI82" s="28">
        <f t="shared" si="34"/>
        <v>2.2758620689655173</v>
      </c>
      <c r="AJ82">
        <f t="shared" si="35"/>
        <v>5</v>
      </c>
      <c r="AK82">
        <f t="shared" si="36"/>
        <v>5</v>
      </c>
      <c r="AL82">
        <f t="shared" si="37"/>
        <v>0</v>
      </c>
    </row>
    <row r="83" spans="1:64" x14ac:dyDescent="0.25">
      <c r="B83">
        <f t="shared" ref="B83:AD83" si="58">+RANK(B54,B$32:B$58,0)</f>
        <v>2</v>
      </c>
      <c r="C83">
        <f t="shared" si="58"/>
        <v>2</v>
      </c>
      <c r="D83">
        <f t="shared" si="58"/>
        <v>2</v>
      </c>
      <c r="E83">
        <f t="shared" si="58"/>
        <v>3</v>
      </c>
      <c r="F83">
        <f t="shared" si="58"/>
        <v>2</v>
      </c>
      <c r="G83">
        <f t="shared" si="58"/>
        <v>2</v>
      </c>
      <c r="H83">
        <f t="shared" si="58"/>
        <v>3</v>
      </c>
      <c r="I83">
        <f t="shared" si="58"/>
        <v>3</v>
      </c>
      <c r="J83">
        <f t="shared" si="58"/>
        <v>2</v>
      </c>
      <c r="K83">
        <f t="shared" si="58"/>
        <v>2</v>
      </c>
      <c r="L83">
        <f t="shared" si="58"/>
        <v>2</v>
      </c>
      <c r="M83">
        <f t="shared" si="58"/>
        <v>2</v>
      </c>
      <c r="N83">
        <f t="shared" si="58"/>
        <v>2</v>
      </c>
      <c r="O83">
        <f t="shared" si="58"/>
        <v>2</v>
      </c>
      <c r="P83">
        <f t="shared" si="58"/>
        <v>3</v>
      </c>
      <c r="Q83">
        <f t="shared" si="58"/>
        <v>2</v>
      </c>
      <c r="R83">
        <f t="shared" si="58"/>
        <v>2</v>
      </c>
      <c r="S83">
        <f t="shared" si="58"/>
        <v>3</v>
      </c>
      <c r="T83">
        <f t="shared" si="58"/>
        <v>2</v>
      </c>
      <c r="U83">
        <f t="shared" si="58"/>
        <v>2</v>
      </c>
      <c r="V83">
        <f t="shared" si="58"/>
        <v>3</v>
      </c>
      <c r="W83">
        <f t="shared" si="58"/>
        <v>2</v>
      </c>
      <c r="X83">
        <f t="shared" si="58"/>
        <v>2</v>
      </c>
      <c r="Y83">
        <f t="shared" si="58"/>
        <v>2</v>
      </c>
      <c r="Z83">
        <f t="shared" si="58"/>
        <v>3</v>
      </c>
      <c r="AA83">
        <f t="shared" si="58"/>
        <v>3</v>
      </c>
      <c r="AB83">
        <f t="shared" si="58"/>
        <v>2</v>
      </c>
      <c r="AC83">
        <f t="shared" si="58"/>
        <v>2</v>
      </c>
      <c r="AD83">
        <f t="shared" si="58"/>
        <v>2</v>
      </c>
      <c r="AE83">
        <v>1000000</v>
      </c>
      <c r="AF83">
        <f t="shared" si="30"/>
        <v>999996.8</v>
      </c>
      <c r="AG83" t="str">
        <f t="shared" si="31"/>
        <v>Szülészet és nőgyógyászat</v>
      </c>
      <c r="AH83">
        <f t="shared" si="33"/>
        <v>1</v>
      </c>
      <c r="AI83" s="28">
        <f t="shared" si="34"/>
        <v>2.2758620689655173</v>
      </c>
      <c r="AJ83">
        <f t="shared" si="35"/>
        <v>5</v>
      </c>
      <c r="AK83">
        <f t="shared" si="36"/>
        <v>5</v>
      </c>
      <c r="AL83">
        <f t="shared" si="37"/>
        <v>0</v>
      </c>
    </row>
    <row r="84" spans="1:64" x14ac:dyDescent="0.25">
      <c r="B84">
        <f t="shared" ref="B84:AD84" si="59">+RANK(B55,B$32:B$58,0)</f>
        <v>2</v>
      </c>
      <c r="C84">
        <f t="shared" si="59"/>
        <v>2</v>
      </c>
      <c r="D84">
        <f t="shared" si="59"/>
        <v>2</v>
      </c>
      <c r="E84">
        <f t="shared" si="59"/>
        <v>3</v>
      </c>
      <c r="F84">
        <f t="shared" si="59"/>
        <v>2</v>
      </c>
      <c r="G84">
        <f t="shared" si="59"/>
        <v>2</v>
      </c>
      <c r="H84">
        <f t="shared" si="59"/>
        <v>3</v>
      </c>
      <c r="I84">
        <f t="shared" si="59"/>
        <v>3</v>
      </c>
      <c r="J84">
        <f t="shared" si="59"/>
        <v>2</v>
      </c>
      <c r="K84">
        <f t="shared" si="59"/>
        <v>2</v>
      </c>
      <c r="L84">
        <f t="shared" si="59"/>
        <v>2</v>
      </c>
      <c r="M84">
        <f t="shared" si="59"/>
        <v>2</v>
      </c>
      <c r="N84">
        <f t="shared" si="59"/>
        <v>2</v>
      </c>
      <c r="O84">
        <f t="shared" si="59"/>
        <v>2</v>
      </c>
      <c r="P84">
        <f t="shared" si="59"/>
        <v>3</v>
      </c>
      <c r="Q84">
        <f t="shared" si="59"/>
        <v>2</v>
      </c>
      <c r="R84">
        <f t="shared" si="59"/>
        <v>2</v>
      </c>
      <c r="S84">
        <f t="shared" si="59"/>
        <v>3</v>
      </c>
      <c r="T84">
        <f t="shared" si="59"/>
        <v>2</v>
      </c>
      <c r="U84">
        <f t="shared" si="59"/>
        <v>2</v>
      </c>
      <c r="V84">
        <f t="shared" si="59"/>
        <v>3</v>
      </c>
      <c r="W84">
        <f t="shared" si="59"/>
        <v>2</v>
      </c>
      <c r="X84">
        <f t="shared" si="59"/>
        <v>2</v>
      </c>
      <c r="Y84">
        <f t="shared" si="59"/>
        <v>2</v>
      </c>
      <c r="Z84">
        <f t="shared" si="59"/>
        <v>3</v>
      </c>
      <c r="AA84">
        <f t="shared" si="59"/>
        <v>3</v>
      </c>
      <c r="AB84">
        <f t="shared" si="59"/>
        <v>2</v>
      </c>
      <c r="AC84">
        <f t="shared" si="59"/>
        <v>2</v>
      </c>
      <c r="AD84">
        <f t="shared" si="59"/>
        <v>2</v>
      </c>
      <c r="AE84">
        <v>1000000</v>
      </c>
      <c r="AF84">
        <f t="shared" si="30"/>
        <v>999996.8</v>
      </c>
      <c r="AG84" t="str">
        <f t="shared" si="31"/>
        <v>Tomográfia</v>
      </c>
      <c r="AH84">
        <f t="shared" si="33"/>
        <v>1</v>
      </c>
      <c r="AI84" s="28">
        <f t="shared" si="34"/>
        <v>2.2758620689655173</v>
      </c>
      <c r="AJ84">
        <f t="shared" si="35"/>
        <v>5</v>
      </c>
      <c r="AK84">
        <f t="shared" si="36"/>
        <v>5</v>
      </c>
      <c r="AL84">
        <f t="shared" si="37"/>
        <v>0</v>
      </c>
    </row>
    <row r="85" spans="1:64" x14ac:dyDescent="0.25">
      <c r="B85">
        <f t="shared" ref="B85:AD85" si="60">+RANK(B56,B$32:B$58,0)</f>
        <v>2</v>
      </c>
      <c r="C85">
        <f t="shared" si="60"/>
        <v>2</v>
      </c>
      <c r="D85">
        <f t="shared" si="60"/>
        <v>2</v>
      </c>
      <c r="E85">
        <f t="shared" si="60"/>
        <v>3</v>
      </c>
      <c r="F85">
        <f t="shared" si="60"/>
        <v>2</v>
      </c>
      <c r="G85">
        <f t="shared" si="60"/>
        <v>2</v>
      </c>
      <c r="H85">
        <f t="shared" si="60"/>
        <v>3</v>
      </c>
      <c r="I85">
        <f t="shared" si="60"/>
        <v>3</v>
      </c>
      <c r="J85">
        <f t="shared" si="60"/>
        <v>2</v>
      </c>
      <c r="K85">
        <f t="shared" si="60"/>
        <v>2</v>
      </c>
      <c r="L85">
        <f t="shared" si="60"/>
        <v>2</v>
      </c>
      <c r="M85">
        <f t="shared" si="60"/>
        <v>2</v>
      </c>
      <c r="N85">
        <f t="shared" si="60"/>
        <v>2</v>
      </c>
      <c r="O85">
        <f t="shared" si="60"/>
        <v>2</v>
      </c>
      <c r="P85">
        <f t="shared" si="60"/>
        <v>2</v>
      </c>
      <c r="Q85">
        <f t="shared" si="60"/>
        <v>2</v>
      </c>
      <c r="R85">
        <f t="shared" si="60"/>
        <v>2</v>
      </c>
      <c r="S85">
        <f t="shared" si="60"/>
        <v>3</v>
      </c>
      <c r="T85">
        <f t="shared" si="60"/>
        <v>2</v>
      </c>
      <c r="U85">
        <f t="shared" si="60"/>
        <v>2</v>
      </c>
      <c r="V85">
        <f t="shared" si="60"/>
        <v>3</v>
      </c>
      <c r="W85">
        <f t="shared" si="60"/>
        <v>2</v>
      </c>
      <c r="X85">
        <f t="shared" si="60"/>
        <v>2</v>
      </c>
      <c r="Y85">
        <f t="shared" si="60"/>
        <v>2</v>
      </c>
      <c r="Z85">
        <f t="shared" si="60"/>
        <v>1</v>
      </c>
      <c r="AA85">
        <f t="shared" si="60"/>
        <v>3</v>
      </c>
      <c r="AB85">
        <f t="shared" si="60"/>
        <v>2</v>
      </c>
      <c r="AC85">
        <f t="shared" si="60"/>
        <v>2</v>
      </c>
      <c r="AD85">
        <f t="shared" si="60"/>
        <v>2</v>
      </c>
      <c r="AE85">
        <v>1000000</v>
      </c>
      <c r="AF85">
        <f t="shared" si="30"/>
        <v>1000014.3</v>
      </c>
      <c r="AG85" s="45" t="str">
        <f t="shared" si="31"/>
        <v>Tüdő-gyógyászat</v>
      </c>
      <c r="AH85">
        <f t="shared" si="33"/>
        <v>1</v>
      </c>
      <c r="AI85" s="28">
        <f t="shared" si="34"/>
        <v>2.1724137931034484</v>
      </c>
      <c r="AJ85">
        <f t="shared" si="35"/>
        <v>4</v>
      </c>
      <c r="AK85">
        <f t="shared" si="36"/>
        <v>4</v>
      </c>
      <c r="AL85">
        <f t="shared" si="37"/>
        <v>0</v>
      </c>
    </row>
    <row r="86" spans="1:64" x14ac:dyDescent="0.25">
      <c r="B86">
        <f t="shared" ref="B86:AD86" si="61">+RANK(B57,B$32:B$58,0)</f>
        <v>2</v>
      </c>
      <c r="C86">
        <f t="shared" si="61"/>
        <v>2</v>
      </c>
      <c r="D86">
        <f t="shared" si="61"/>
        <v>2</v>
      </c>
      <c r="E86">
        <f t="shared" si="61"/>
        <v>3</v>
      </c>
      <c r="F86">
        <f t="shared" si="61"/>
        <v>2</v>
      </c>
      <c r="G86">
        <f t="shared" si="61"/>
        <v>2</v>
      </c>
      <c r="H86">
        <f t="shared" si="61"/>
        <v>3</v>
      </c>
      <c r="I86">
        <f t="shared" si="61"/>
        <v>3</v>
      </c>
      <c r="J86">
        <f t="shared" si="61"/>
        <v>2</v>
      </c>
      <c r="K86">
        <f t="shared" si="61"/>
        <v>2</v>
      </c>
      <c r="L86">
        <f t="shared" si="61"/>
        <v>2</v>
      </c>
      <c r="M86">
        <f t="shared" si="61"/>
        <v>2</v>
      </c>
      <c r="N86">
        <f t="shared" si="61"/>
        <v>2</v>
      </c>
      <c r="O86">
        <f t="shared" si="61"/>
        <v>2</v>
      </c>
      <c r="P86">
        <f t="shared" si="61"/>
        <v>3</v>
      </c>
      <c r="Q86">
        <f t="shared" si="61"/>
        <v>2</v>
      </c>
      <c r="R86">
        <f t="shared" si="61"/>
        <v>2</v>
      </c>
      <c r="S86">
        <f t="shared" si="61"/>
        <v>3</v>
      </c>
      <c r="T86">
        <f t="shared" si="61"/>
        <v>2</v>
      </c>
      <c r="U86">
        <f t="shared" si="61"/>
        <v>2</v>
      </c>
      <c r="V86">
        <f t="shared" si="61"/>
        <v>3</v>
      </c>
      <c r="W86">
        <f t="shared" si="61"/>
        <v>2</v>
      </c>
      <c r="X86">
        <f t="shared" si="61"/>
        <v>2</v>
      </c>
      <c r="Y86">
        <f t="shared" si="61"/>
        <v>2</v>
      </c>
      <c r="Z86">
        <f t="shared" si="61"/>
        <v>3</v>
      </c>
      <c r="AA86">
        <f t="shared" si="61"/>
        <v>3</v>
      </c>
      <c r="AB86">
        <f t="shared" si="61"/>
        <v>2</v>
      </c>
      <c r="AC86">
        <f t="shared" si="61"/>
        <v>2</v>
      </c>
      <c r="AD86">
        <f t="shared" si="61"/>
        <v>2</v>
      </c>
      <c r="AE86">
        <v>1000000</v>
      </c>
      <c r="AF86">
        <f t="shared" si="30"/>
        <v>999996.8</v>
      </c>
      <c r="AG86" t="str">
        <f t="shared" si="31"/>
        <v>Ultrahang-diagnosztika és -terápia</v>
      </c>
      <c r="AH86">
        <f t="shared" si="33"/>
        <v>1</v>
      </c>
      <c r="AI86" s="28">
        <f t="shared" si="34"/>
        <v>2.2758620689655173</v>
      </c>
      <c r="AJ86">
        <f t="shared" si="35"/>
        <v>5</v>
      </c>
      <c r="AK86">
        <f t="shared" si="36"/>
        <v>5</v>
      </c>
      <c r="AL86">
        <f t="shared" si="37"/>
        <v>0</v>
      </c>
    </row>
    <row r="87" spans="1:64" x14ac:dyDescent="0.25">
      <c r="B87">
        <f t="shared" ref="B87:AD87" si="62">+RANK(B58,B$32:B$58,0)</f>
        <v>2</v>
      </c>
      <c r="C87">
        <f t="shared" si="62"/>
        <v>2</v>
      </c>
      <c r="D87">
        <f t="shared" si="62"/>
        <v>2</v>
      </c>
      <c r="E87">
        <f t="shared" si="62"/>
        <v>3</v>
      </c>
      <c r="F87">
        <f t="shared" si="62"/>
        <v>2</v>
      </c>
      <c r="G87">
        <f t="shared" si="62"/>
        <v>2</v>
      </c>
      <c r="H87">
        <f t="shared" si="62"/>
        <v>3</v>
      </c>
      <c r="I87">
        <f t="shared" si="62"/>
        <v>3</v>
      </c>
      <c r="J87">
        <f t="shared" si="62"/>
        <v>2</v>
      </c>
      <c r="K87">
        <f t="shared" si="62"/>
        <v>2</v>
      </c>
      <c r="L87">
        <f t="shared" si="62"/>
        <v>2</v>
      </c>
      <c r="M87">
        <f t="shared" si="62"/>
        <v>2</v>
      </c>
      <c r="N87">
        <f t="shared" si="62"/>
        <v>2</v>
      </c>
      <c r="O87">
        <f t="shared" si="62"/>
        <v>2</v>
      </c>
      <c r="P87">
        <f t="shared" si="62"/>
        <v>3</v>
      </c>
      <c r="Q87">
        <f t="shared" si="62"/>
        <v>2</v>
      </c>
      <c r="R87">
        <f t="shared" si="62"/>
        <v>2</v>
      </c>
      <c r="S87">
        <f t="shared" si="62"/>
        <v>3</v>
      </c>
      <c r="T87">
        <f t="shared" si="62"/>
        <v>2</v>
      </c>
      <c r="U87">
        <f t="shared" si="62"/>
        <v>2</v>
      </c>
      <c r="V87">
        <f t="shared" si="62"/>
        <v>3</v>
      </c>
      <c r="W87">
        <f t="shared" si="62"/>
        <v>2</v>
      </c>
      <c r="X87">
        <f t="shared" si="62"/>
        <v>2</v>
      </c>
      <c r="Y87">
        <f t="shared" si="62"/>
        <v>2</v>
      </c>
      <c r="Z87">
        <f t="shared" si="62"/>
        <v>3</v>
      </c>
      <c r="AA87">
        <f t="shared" si="62"/>
        <v>3</v>
      </c>
      <c r="AB87">
        <f t="shared" si="62"/>
        <v>2</v>
      </c>
      <c r="AC87">
        <f t="shared" si="62"/>
        <v>2</v>
      </c>
      <c r="AD87">
        <f t="shared" si="62"/>
        <v>2</v>
      </c>
      <c r="AE87">
        <v>1000000</v>
      </c>
      <c r="AF87">
        <f t="shared" si="30"/>
        <v>999996.8</v>
      </c>
      <c r="AG87" t="str">
        <f t="shared" si="31"/>
        <v>Urológia</v>
      </c>
      <c r="AH87">
        <f t="shared" si="33"/>
        <v>1</v>
      </c>
      <c r="AI87" s="28">
        <f t="shared" si="34"/>
        <v>2.2758620689655173</v>
      </c>
      <c r="AJ87">
        <f t="shared" si="35"/>
        <v>5</v>
      </c>
      <c r="AK87">
        <f t="shared" si="36"/>
        <v>5</v>
      </c>
      <c r="AL87">
        <f t="shared" si="37"/>
        <v>0</v>
      </c>
    </row>
    <row r="88" spans="1:64" x14ac:dyDescent="0.25">
      <c r="AI88" s="28"/>
    </row>
    <row r="89" spans="1:64" x14ac:dyDescent="0.25">
      <c r="AI89" s="28"/>
    </row>
    <row r="93" spans="1:64" ht="18.75" x14ac:dyDescent="0.25">
      <c r="A93" s="3"/>
      <c r="BL93" s="3"/>
    </row>
    <row r="94" spans="1:64" x14ac:dyDescent="0.25">
      <c r="A94" s="4"/>
      <c r="BL94" s="4"/>
    </row>
    <row r="97" spans="1:94" ht="31.5" x14ac:dyDescent="0.25">
      <c r="A97" s="5" t="s">
        <v>85</v>
      </c>
      <c r="B97" s="6">
        <v>5991098</v>
      </c>
      <c r="C97" s="5" t="s">
        <v>86</v>
      </c>
      <c r="D97" s="6">
        <v>27</v>
      </c>
      <c r="E97" s="5" t="s">
        <v>87</v>
      </c>
      <c r="F97" s="6">
        <v>29</v>
      </c>
      <c r="G97" s="5" t="s">
        <v>88</v>
      </c>
      <c r="H97" s="6">
        <v>27</v>
      </c>
      <c r="I97" s="5" t="s">
        <v>89</v>
      </c>
      <c r="J97" s="6">
        <v>0</v>
      </c>
      <c r="K97" s="5" t="s">
        <v>90</v>
      </c>
      <c r="L97" s="6" t="s">
        <v>1200</v>
      </c>
      <c r="BL97" s="5" t="s">
        <v>85</v>
      </c>
      <c r="BM97" s="6">
        <v>1738455</v>
      </c>
      <c r="BN97" s="5" t="s">
        <v>86</v>
      </c>
      <c r="BO97" s="6">
        <v>27</v>
      </c>
      <c r="BP97" s="5" t="s">
        <v>87</v>
      </c>
      <c r="BQ97" s="6">
        <v>29</v>
      </c>
      <c r="BR97" s="5" t="s">
        <v>88</v>
      </c>
      <c r="BS97" s="6">
        <v>27</v>
      </c>
      <c r="BT97" s="5" t="s">
        <v>89</v>
      </c>
      <c r="BU97" s="6">
        <v>0</v>
      </c>
      <c r="BV97" s="5" t="s">
        <v>90</v>
      </c>
      <c r="BW97" s="6" t="s">
        <v>1215</v>
      </c>
    </row>
    <row r="98" spans="1:94" ht="19.5" thickBot="1" x14ac:dyDescent="0.3">
      <c r="A98" s="3"/>
      <c r="BL98" s="3"/>
    </row>
    <row r="99" spans="1:94" ht="15.75" thickBot="1" x14ac:dyDescent="0.3">
      <c r="A99" s="7" t="s">
        <v>92</v>
      </c>
      <c r="B99" s="7" t="s">
        <v>93</v>
      </c>
      <c r="C99" s="7" t="s">
        <v>94</v>
      </c>
      <c r="D99" s="7" t="s">
        <v>95</v>
      </c>
      <c r="E99" s="7" t="s">
        <v>96</v>
      </c>
      <c r="F99" s="7" t="s">
        <v>97</v>
      </c>
      <c r="G99" s="7" t="s">
        <v>98</v>
      </c>
      <c r="H99" s="7" t="s">
        <v>240</v>
      </c>
      <c r="I99" s="7" t="s">
        <v>241</v>
      </c>
      <c r="J99" s="7" t="s">
        <v>242</v>
      </c>
      <c r="K99" s="7" t="s">
        <v>243</v>
      </c>
      <c r="L99" s="7" t="s">
        <v>244</v>
      </c>
      <c r="M99" s="7" t="s">
        <v>575</v>
      </c>
      <c r="N99" s="7" t="s">
        <v>576</v>
      </c>
      <c r="O99" s="7" t="s">
        <v>577</v>
      </c>
      <c r="P99" s="7" t="s">
        <v>578</v>
      </c>
      <c r="Q99" s="7" t="s">
        <v>579</v>
      </c>
      <c r="R99" s="7" t="s">
        <v>580</v>
      </c>
      <c r="S99" s="7" t="s">
        <v>581</v>
      </c>
      <c r="T99" s="7" t="s">
        <v>582</v>
      </c>
      <c r="U99" s="7" t="s">
        <v>583</v>
      </c>
      <c r="V99" s="7" t="s">
        <v>584</v>
      </c>
      <c r="W99" s="7" t="s">
        <v>585</v>
      </c>
      <c r="X99" s="7" t="s">
        <v>586</v>
      </c>
      <c r="Y99" s="7" t="s">
        <v>587</v>
      </c>
      <c r="Z99" s="7" t="s">
        <v>588</v>
      </c>
      <c r="AA99" s="7" t="s">
        <v>589</v>
      </c>
      <c r="AB99" s="7" t="s">
        <v>590</v>
      </c>
      <c r="AC99" s="7" t="s">
        <v>591</v>
      </c>
      <c r="AD99" s="7" t="s">
        <v>592</v>
      </c>
      <c r="AE99" s="7" t="s">
        <v>593</v>
      </c>
      <c r="BJ99" t="s">
        <v>235</v>
      </c>
      <c r="BL99" s="7" t="s">
        <v>92</v>
      </c>
      <c r="BM99" s="7" t="s">
        <v>93</v>
      </c>
      <c r="BN99" s="7" t="s">
        <v>94</v>
      </c>
      <c r="BO99" s="7" t="s">
        <v>95</v>
      </c>
      <c r="BP99" s="7" t="s">
        <v>96</v>
      </c>
      <c r="BQ99" s="7" t="s">
        <v>97</v>
      </c>
      <c r="BR99" s="7" t="s">
        <v>98</v>
      </c>
      <c r="BS99" s="7" t="s">
        <v>240</v>
      </c>
      <c r="BT99" s="7" t="s">
        <v>241</v>
      </c>
      <c r="BU99" s="7" t="s">
        <v>242</v>
      </c>
      <c r="BV99" s="7" t="s">
        <v>243</v>
      </c>
      <c r="BW99" s="7" t="s">
        <v>244</v>
      </c>
      <c r="BX99" s="7" t="s">
        <v>575</v>
      </c>
      <c r="BY99" s="7" t="s">
        <v>576</v>
      </c>
      <c r="BZ99" s="7" t="s">
        <v>577</v>
      </c>
      <c r="CA99" s="7" t="s">
        <v>578</v>
      </c>
      <c r="CB99" s="7" t="s">
        <v>579</v>
      </c>
      <c r="CC99" s="7" t="s">
        <v>580</v>
      </c>
      <c r="CD99" s="7" t="s">
        <v>581</v>
      </c>
      <c r="CE99" s="7" t="s">
        <v>582</v>
      </c>
      <c r="CF99" s="7" t="s">
        <v>583</v>
      </c>
      <c r="CG99" s="7" t="s">
        <v>584</v>
      </c>
      <c r="CH99" s="7" t="s">
        <v>585</v>
      </c>
      <c r="CI99" s="7" t="s">
        <v>586</v>
      </c>
      <c r="CJ99" s="7" t="s">
        <v>587</v>
      </c>
      <c r="CK99" s="7" t="s">
        <v>588</v>
      </c>
      <c r="CL99" s="7" t="s">
        <v>589</v>
      </c>
      <c r="CM99" s="7" t="s">
        <v>590</v>
      </c>
      <c r="CN99" s="7" t="s">
        <v>591</v>
      </c>
      <c r="CO99" s="7" t="s">
        <v>592</v>
      </c>
      <c r="CP99" s="7" t="s">
        <v>593</v>
      </c>
    </row>
    <row r="100" spans="1:94" ht="15.75" thickBot="1" x14ac:dyDescent="0.3">
      <c r="A100" s="7" t="s">
        <v>101</v>
      </c>
      <c r="B100" s="8">
        <v>2</v>
      </c>
      <c r="C100" s="8">
        <v>2</v>
      </c>
      <c r="D100" s="8">
        <v>2</v>
      </c>
      <c r="E100" s="8">
        <v>3</v>
      </c>
      <c r="F100" s="8">
        <v>2</v>
      </c>
      <c r="G100" s="8">
        <v>2</v>
      </c>
      <c r="H100" s="8">
        <v>3</v>
      </c>
      <c r="I100" s="8">
        <v>3</v>
      </c>
      <c r="J100" s="8">
        <v>2</v>
      </c>
      <c r="K100" s="8">
        <v>2</v>
      </c>
      <c r="L100" s="8">
        <v>2</v>
      </c>
      <c r="M100" s="8">
        <v>2</v>
      </c>
      <c r="N100" s="8">
        <v>2</v>
      </c>
      <c r="O100" s="8">
        <v>2</v>
      </c>
      <c r="P100" s="8">
        <v>3</v>
      </c>
      <c r="Q100" s="8">
        <v>2</v>
      </c>
      <c r="R100" s="8">
        <v>2</v>
      </c>
      <c r="S100" s="8">
        <v>3</v>
      </c>
      <c r="T100" s="8">
        <v>2</v>
      </c>
      <c r="U100" s="8">
        <v>2</v>
      </c>
      <c r="V100" s="8">
        <v>3</v>
      </c>
      <c r="W100" s="8">
        <v>2</v>
      </c>
      <c r="X100" s="8">
        <v>2</v>
      </c>
      <c r="Y100" s="8">
        <v>2</v>
      </c>
      <c r="Z100" s="8">
        <v>3</v>
      </c>
      <c r="AA100" s="8">
        <v>3</v>
      </c>
      <c r="AB100" s="8">
        <v>2</v>
      </c>
      <c r="AC100" s="8">
        <v>2</v>
      </c>
      <c r="AD100" s="8">
        <v>2</v>
      </c>
      <c r="AE100" s="8">
        <v>1000000</v>
      </c>
      <c r="AG100">
        <f t="shared" ref="AG100:BI100" si="63">4-B100</f>
        <v>2</v>
      </c>
      <c r="AH100">
        <f t="shared" si="63"/>
        <v>2</v>
      </c>
      <c r="AI100">
        <f t="shared" si="63"/>
        <v>2</v>
      </c>
      <c r="AJ100">
        <f t="shared" si="63"/>
        <v>1</v>
      </c>
      <c r="AK100">
        <f t="shared" si="63"/>
        <v>2</v>
      </c>
      <c r="AL100">
        <f t="shared" si="63"/>
        <v>2</v>
      </c>
      <c r="AM100">
        <f t="shared" si="63"/>
        <v>1</v>
      </c>
      <c r="AN100">
        <f t="shared" si="63"/>
        <v>1</v>
      </c>
      <c r="AO100">
        <f t="shared" si="63"/>
        <v>2</v>
      </c>
      <c r="AP100">
        <f t="shared" si="63"/>
        <v>2</v>
      </c>
      <c r="AQ100">
        <f t="shared" si="63"/>
        <v>2</v>
      </c>
      <c r="AR100">
        <f t="shared" si="63"/>
        <v>2</v>
      </c>
      <c r="AS100">
        <f t="shared" si="63"/>
        <v>2</v>
      </c>
      <c r="AT100">
        <f t="shared" si="63"/>
        <v>2</v>
      </c>
      <c r="AU100">
        <f t="shared" si="63"/>
        <v>1</v>
      </c>
      <c r="AV100">
        <f t="shared" si="63"/>
        <v>2</v>
      </c>
      <c r="AW100">
        <f t="shared" si="63"/>
        <v>2</v>
      </c>
      <c r="AX100">
        <f t="shared" si="63"/>
        <v>1</v>
      </c>
      <c r="AY100">
        <f t="shared" si="63"/>
        <v>2</v>
      </c>
      <c r="AZ100">
        <f t="shared" si="63"/>
        <v>2</v>
      </c>
      <c r="BA100">
        <f t="shared" si="63"/>
        <v>1</v>
      </c>
      <c r="BB100">
        <f t="shared" si="63"/>
        <v>2</v>
      </c>
      <c r="BC100">
        <f t="shared" si="63"/>
        <v>2</v>
      </c>
      <c r="BD100">
        <f t="shared" si="63"/>
        <v>2</v>
      </c>
      <c r="BE100">
        <f t="shared" si="63"/>
        <v>1</v>
      </c>
      <c r="BF100">
        <f t="shared" si="63"/>
        <v>1</v>
      </c>
      <c r="BG100">
        <f t="shared" si="63"/>
        <v>2</v>
      </c>
      <c r="BH100">
        <f t="shared" si="63"/>
        <v>2</v>
      </c>
      <c r="BI100">
        <f t="shared" si="63"/>
        <v>2</v>
      </c>
      <c r="BJ100">
        <v>1000000</v>
      </c>
      <c r="BL100" s="7" t="s">
        <v>101</v>
      </c>
      <c r="BM100" s="8">
        <v>2</v>
      </c>
      <c r="BN100" s="8">
        <v>2</v>
      </c>
      <c r="BO100" s="8">
        <v>2</v>
      </c>
      <c r="BP100" s="8">
        <v>1</v>
      </c>
      <c r="BQ100" s="8">
        <v>2</v>
      </c>
      <c r="BR100" s="8">
        <v>2</v>
      </c>
      <c r="BS100" s="8">
        <v>1</v>
      </c>
      <c r="BT100" s="8">
        <v>1</v>
      </c>
      <c r="BU100" s="8">
        <v>2</v>
      </c>
      <c r="BV100" s="8">
        <v>2</v>
      </c>
      <c r="BW100" s="8">
        <v>2</v>
      </c>
      <c r="BX100" s="8">
        <v>2</v>
      </c>
      <c r="BY100" s="8">
        <v>2</v>
      </c>
      <c r="BZ100" s="8">
        <v>2</v>
      </c>
      <c r="CA100" s="8">
        <v>1</v>
      </c>
      <c r="CB100" s="8">
        <v>2</v>
      </c>
      <c r="CC100" s="8">
        <v>2</v>
      </c>
      <c r="CD100" s="8">
        <v>1</v>
      </c>
      <c r="CE100" s="8">
        <v>2</v>
      </c>
      <c r="CF100" s="8">
        <v>2</v>
      </c>
      <c r="CG100" s="8">
        <v>1</v>
      </c>
      <c r="CH100" s="8">
        <v>2</v>
      </c>
      <c r="CI100" s="8">
        <v>2</v>
      </c>
      <c r="CJ100" s="8">
        <v>2</v>
      </c>
      <c r="CK100" s="8">
        <v>1</v>
      </c>
      <c r="CL100" s="8">
        <v>1</v>
      </c>
      <c r="CM100" s="8">
        <v>2</v>
      </c>
      <c r="CN100" s="8">
        <v>2</v>
      </c>
      <c r="CO100" s="8">
        <v>2</v>
      </c>
      <c r="CP100" s="8">
        <v>1000000</v>
      </c>
    </row>
    <row r="101" spans="1:94" ht="15.75" thickBot="1" x14ac:dyDescent="0.3">
      <c r="A101" s="7" t="s">
        <v>102</v>
      </c>
      <c r="B101" s="8">
        <v>2</v>
      </c>
      <c r="C101" s="8">
        <v>2</v>
      </c>
      <c r="D101" s="8">
        <v>2</v>
      </c>
      <c r="E101" s="8">
        <v>2</v>
      </c>
      <c r="F101" s="8">
        <v>2</v>
      </c>
      <c r="G101" s="8">
        <v>2</v>
      </c>
      <c r="H101" s="8">
        <v>1</v>
      </c>
      <c r="I101" s="8">
        <v>3</v>
      </c>
      <c r="J101" s="8">
        <v>2</v>
      </c>
      <c r="K101" s="8">
        <v>2</v>
      </c>
      <c r="L101" s="8">
        <v>2</v>
      </c>
      <c r="M101" s="8">
        <v>2</v>
      </c>
      <c r="N101" s="8">
        <v>2</v>
      </c>
      <c r="O101" s="8">
        <v>2</v>
      </c>
      <c r="P101" s="8">
        <v>3</v>
      </c>
      <c r="Q101" s="8">
        <v>2</v>
      </c>
      <c r="R101" s="8">
        <v>2</v>
      </c>
      <c r="S101" s="8">
        <v>3</v>
      </c>
      <c r="T101" s="8">
        <v>2</v>
      </c>
      <c r="U101" s="8">
        <v>2</v>
      </c>
      <c r="V101" s="8">
        <v>2</v>
      </c>
      <c r="W101" s="8">
        <v>2</v>
      </c>
      <c r="X101" s="8">
        <v>2</v>
      </c>
      <c r="Y101" s="8">
        <v>2</v>
      </c>
      <c r="Z101" s="8">
        <v>3</v>
      </c>
      <c r="AA101" s="8">
        <v>1</v>
      </c>
      <c r="AB101" s="8">
        <v>2</v>
      </c>
      <c r="AC101" s="8">
        <v>2</v>
      </c>
      <c r="AD101" s="8">
        <v>2</v>
      </c>
      <c r="AE101" s="8">
        <v>1000000</v>
      </c>
      <c r="AG101">
        <f t="shared" ref="AG101:AG126" si="64">4-B101</f>
        <v>2</v>
      </c>
      <c r="AH101">
        <f t="shared" ref="AH101:AH126" si="65">4-C101</f>
        <v>2</v>
      </c>
      <c r="AI101">
        <f t="shared" ref="AI101:AI126" si="66">4-D101</f>
        <v>2</v>
      </c>
      <c r="AJ101">
        <f t="shared" ref="AJ101:AJ126" si="67">4-E101</f>
        <v>2</v>
      </c>
      <c r="AK101">
        <f t="shared" ref="AK101:AK126" si="68">4-F101</f>
        <v>2</v>
      </c>
      <c r="AL101">
        <f t="shared" ref="AL101:AL126" si="69">4-G101</f>
        <v>2</v>
      </c>
      <c r="AM101">
        <f t="shared" ref="AM101:AM126" si="70">4-H101</f>
        <v>3</v>
      </c>
      <c r="AN101">
        <f t="shared" ref="AN101:AN126" si="71">4-I101</f>
        <v>1</v>
      </c>
      <c r="AO101">
        <f t="shared" ref="AO101:AO126" si="72">4-J101</f>
        <v>2</v>
      </c>
      <c r="AP101">
        <f t="shared" ref="AP101:AP126" si="73">4-K101</f>
        <v>2</v>
      </c>
      <c r="AQ101">
        <f t="shared" ref="AQ101:AQ126" si="74">4-L101</f>
        <v>2</v>
      </c>
      <c r="AR101">
        <f t="shared" ref="AR101:AR126" si="75">4-M101</f>
        <v>2</v>
      </c>
      <c r="AS101">
        <f t="shared" ref="AS101:AS126" si="76">4-N101</f>
        <v>2</v>
      </c>
      <c r="AT101">
        <f t="shared" ref="AT101:AT126" si="77">4-O101</f>
        <v>2</v>
      </c>
      <c r="AU101">
        <f t="shared" ref="AU101:AU126" si="78">4-P101</f>
        <v>1</v>
      </c>
      <c r="AV101">
        <f t="shared" ref="AV101:AV126" si="79">4-Q101</f>
        <v>2</v>
      </c>
      <c r="AW101">
        <f t="shared" ref="AW101:AW126" si="80">4-R101</f>
        <v>2</v>
      </c>
      <c r="AX101">
        <f t="shared" ref="AX101:AX126" si="81">4-S101</f>
        <v>1</v>
      </c>
      <c r="AY101">
        <f t="shared" ref="AY101:AY126" si="82">4-T101</f>
        <v>2</v>
      </c>
      <c r="AZ101">
        <f t="shared" ref="AZ101:AZ126" si="83">4-U101</f>
        <v>2</v>
      </c>
      <c r="BA101">
        <f t="shared" ref="BA101:BA126" si="84">4-V101</f>
        <v>2</v>
      </c>
      <c r="BB101">
        <f t="shared" ref="BB101:BB126" si="85">4-W101</f>
        <v>2</v>
      </c>
      <c r="BC101">
        <f t="shared" ref="BC101:BC126" si="86">4-X101</f>
        <v>2</v>
      </c>
      <c r="BD101">
        <f t="shared" ref="BD101:BD126" si="87">4-Y101</f>
        <v>2</v>
      </c>
      <c r="BE101">
        <f t="shared" ref="BE101:BE126" si="88">4-Z101</f>
        <v>1</v>
      </c>
      <c r="BF101">
        <f t="shared" ref="BF101:BF126" si="89">4-AA101</f>
        <v>3</v>
      </c>
      <c r="BG101">
        <f t="shared" ref="BG101:BG126" si="90">4-AB101</f>
        <v>2</v>
      </c>
      <c r="BH101">
        <f t="shared" ref="BH101:BH126" si="91">4-AC101</f>
        <v>2</v>
      </c>
      <c r="BI101">
        <f t="shared" ref="BI101:BI126" si="92">4-AD101</f>
        <v>2</v>
      </c>
      <c r="BJ101">
        <v>1000000</v>
      </c>
      <c r="BL101" s="7" t="s">
        <v>102</v>
      </c>
      <c r="BM101" s="8">
        <v>2</v>
      </c>
      <c r="BN101" s="8">
        <v>2</v>
      </c>
      <c r="BO101" s="8">
        <v>2</v>
      </c>
      <c r="BP101" s="8">
        <v>2</v>
      </c>
      <c r="BQ101" s="8">
        <v>2</v>
      </c>
      <c r="BR101" s="8">
        <v>2</v>
      </c>
      <c r="BS101" s="8">
        <v>3</v>
      </c>
      <c r="BT101" s="8">
        <v>1</v>
      </c>
      <c r="BU101" s="8">
        <v>2</v>
      </c>
      <c r="BV101" s="8">
        <v>2</v>
      </c>
      <c r="BW101" s="8">
        <v>2</v>
      </c>
      <c r="BX101" s="8">
        <v>2</v>
      </c>
      <c r="BY101" s="8">
        <v>2</v>
      </c>
      <c r="BZ101" s="8">
        <v>2</v>
      </c>
      <c r="CA101" s="8">
        <v>1</v>
      </c>
      <c r="CB101" s="8">
        <v>2</v>
      </c>
      <c r="CC101" s="8">
        <v>2</v>
      </c>
      <c r="CD101" s="8">
        <v>1</v>
      </c>
      <c r="CE101" s="8">
        <v>2</v>
      </c>
      <c r="CF101" s="8">
        <v>2</v>
      </c>
      <c r="CG101" s="8">
        <v>2</v>
      </c>
      <c r="CH101" s="8">
        <v>2</v>
      </c>
      <c r="CI101" s="8">
        <v>2</v>
      </c>
      <c r="CJ101" s="8">
        <v>2</v>
      </c>
      <c r="CK101" s="8">
        <v>1</v>
      </c>
      <c r="CL101" s="8">
        <v>3</v>
      </c>
      <c r="CM101" s="8">
        <v>2</v>
      </c>
      <c r="CN101" s="8">
        <v>2</v>
      </c>
      <c r="CO101" s="8">
        <v>2</v>
      </c>
      <c r="CP101" s="8">
        <v>1000000</v>
      </c>
    </row>
    <row r="102" spans="1:94" ht="15.75" thickBot="1" x14ac:dyDescent="0.3">
      <c r="A102" s="7" t="s">
        <v>103</v>
      </c>
      <c r="B102" s="8">
        <v>2</v>
      </c>
      <c r="C102" s="8">
        <v>2</v>
      </c>
      <c r="D102" s="8">
        <v>2</v>
      </c>
      <c r="E102" s="8">
        <v>3</v>
      </c>
      <c r="F102" s="8">
        <v>2</v>
      </c>
      <c r="G102" s="8">
        <v>2</v>
      </c>
      <c r="H102" s="8">
        <v>3</v>
      </c>
      <c r="I102" s="8">
        <v>3</v>
      </c>
      <c r="J102" s="8">
        <v>2</v>
      </c>
      <c r="K102" s="8">
        <v>2</v>
      </c>
      <c r="L102" s="8">
        <v>2</v>
      </c>
      <c r="M102" s="8">
        <v>2</v>
      </c>
      <c r="N102" s="8">
        <v>2</v>
      </c>
      <c r="O102" s="8">
        <v>2</v>
      </c>
      <c r="P102" s="8">
        <v>3</v>
      </c>
      <c r="Q102" s="8">
        <v>2</v>
      </c>
      <c r="R102" s="8">
        <v>2</v>
      </c>
      <c r="S102" s="8">
        <v>3</v>
      </c>
      <c r="T102" s="8">
        <v>2</v>
      </c>
      <c r="U102" s="8">
        <v>2</v>
      </c>
      <c r="V102" s="8">
        <v>3</v>
      </c>
      <c r="W102" s="8">
        <v>2</v>
      </c>
      <c r="X102" s="8">
        <v>2</v>
      </c>
      <c r="Y102" s="8">
        <v>2</v>
      </c>
      <c r="Z102" s="8">
        <v>3</v>
      </c>
      <c r="AA102" s="8">
        <v>3</v>
      </c>
      <c r="AB102" s="8">
        <v>2</v>
      </c>
      <c r="AC102" s="8">
        <v>2</v>
      </c>
      <c r="AD102" s="8">
        <v>2</v>
      </c>
      <c r="AE102" s="8">
        <v>1000000</v>
      </c>
      <c r="AG102">
        <f t="shared" si="64"/>
        <v>2</v>
      </c>
      <c r="AH102">
        <f t="shared" si="65"/>
        <v>2</v>
      </c>
      <c r="AI102">
        <f t="shared" si="66"/>
        <v>2</v>
      </c>
      <c r="AJ102">
        <f t="shared" si="67"/>
        <v>1</v>
      </c>
      <c r="AK102">
        <f t="shared" si="68"/>
        <v>2</v>
      </c>
      <c r="AL102">
        <f t="shared" si="69"/>
        <v>2</v>
      </c>
      <c r="AM102">
        <f t="shared" si="70"/>
        <v>1</v>
      </c>
      <c r="AN102">
        <f t="shared" si="71"/>
        <v>1</v>
      </c>
      <c r="AO102">
        <f t="shared" si="72"/>
        <v>2</v>
      </c>
      <c r="AP102">
        <f t="shared" si="73"/>
        <v>2</v>
      </c>
      <c r="AQ102">
        <f t="shared" si="74"/>
        <v>2</v>
      </c>
      <c r="AR102">
        <f t="shared" si="75"/>
        <v>2</v>
      </c>
      <c r="AS102">
        <f t="shared" si="76"/>
        <v>2</v>
      </c>
      <c r="AT102">
        <f t="shared" si="77"/>
        <v>2</v>
      </c>
      <c r="AU102">
        <f t="shared" si="78"/>
        <v>1</v>
      </c>
      <c r="AV102">
        <f t="shared" si="79"/>
        <v>2</v>
      </c>
      <c r="AW102">
        <f t="shared" si="80"/>
        <v>2</v>
      </c>
      <c r="AX102">
        <f t="shared" si="81"/>
        <v>1</v>
      </c>
      <c r="AY102">
        <f t="shared" si="82"/>
        <v>2</v>
      </c>
      <c r="AZ102">
        <f t="shared" si="83"/>
        <v>2</v>
      </c>
      <c r="BA102">
        <f t="shared" si="84"/>
        <v>1</v>
      </c>
      <c r="BB102">
        <f t="shared" si="85"/>
        <v>2</v>
      </c>
      <c r="BC102">
        <f t="shared" si="86"/>
        <v>2</v>
      </c>
      <c r="BD102">
        <f t="shared" si="87"/>
        <v>2</v>
      </c>
      <c r="BE102">
        <f t="shared" si="88"/>
        <v>1</v>
      </c>
      <c r="BF102">
        <f t="shared" si="89"/>
        <v>1</v>
      </c>
      <c r="BG102">
        <f t="shared" si="90"/>
        <v>2</v>
      </c>
      <c r="BH102">
        <f t="shared" si="91"/>
        <v>2</v>
      </c>
      <c r="BI102">
        <f t="shared" si="92"/>
        <v>2</v>
      </c>
      <c r="BJ102">
        <v>1000000</v>
      </c>
      <c r="BL102" s="7" t="s">
        <v>103</v>
      </c>
      <c r="BM102" s="8">
        <v>2</v>
      </c>
      <c r="BN102" s="8">
        <v>2</v>
      </c>
      <c r="BO102" s="8">
        <v>2</v>
      </c>
      <c r="BP102" s="8">
        <v>1</v>
      </c>
      <c r="BQ102" s="8">
        <v>2</v>
      </c>
      <c r="BR102" s="8">
        <v>2</v>
      </c>
      <c r="BS102" s="8">
        <v>1</v>
      </c>
      <c r="BT102" s="8">
        <v>1</v>
      </c>
      <c r="BU102" s="8">
        <v>2</v>
      </c>
      <c r="BV102" s="8">
        <v>2</v>
      </c>
      <c r="BW102" s="8">
        <v>2</v>
      </c>
      <c r="BX102" s="8">
        <v>2</v>
      </c>
      <c r="BY102" s="8">
        <v>2</v>
      </c>
      <c r="BZ102" s="8">
        <v>2</v>
      </c>
      <c r="CA102" s="8">
        <v>1</v>
      </c>
      <c r="CB102" s="8">
        <v>2</v>
      </c>
      <c r="CC102" s="8">
        <v>2</v>
      </c>
      <c r="CD102" s="8">
        <v>1</v>
      </c>
      <c r="CE102" s="8">
        <v>2</v>
      </c>
      <c r="CF102" s="8">
        <v>2</v>
      </c>
      <c r="CG102" s="8">
        <v>1</v>
      </c>
      <c r="CH102" s="8">
        <v>2</v>
      </c>
      <c r="CI102" s="8">
        <v>2</v>
      </c>
      <c r="CJ102" s="8">
        <v>2</v>
      </c>
      <c r="CK102" s="8">
        <v>1</v>
      </c>
      <c r="CL102" s="8">
        <v>1</v>
      </c>
      <c r="CM102" s="8">
        <v>2</v>
      </c>
      <c r="CN102" s="8">
        <v>2</v>
      </c>
      <c r="CO102" s="8">
        <v>2</v>
      </c>
      <c r="CP102" s="8">
        <v>1000000</v>
      </c>
    </row>
    <row r="103" spans="1:94" ht="15.75" thickBot="1" x14ac:dyDescent="0.3">
      <c r="A103" s="7" t="s">
        <v>104</v>
      </c>
      <c r="B103" s="8">
        <v>2</v>
      </c>
      <c r="C103" s="8">
        <v>2</v>
      </c>
      <c r="D103" s="8">
        <v>2</v>
      </c>
      <c r="E103" s="8">
        <v>3</v>
      </c>
      <c r="F103" s="8">
        <v>2</v>
      </c>
      <c r="G103" s="8">
        <v>2</v>
      </c>
      <c r="H103" s="8">
        <v>3</v>
      </c>
      <c r="I103" s="8">
        <v>3</v>
      </c>
      <c r="J103" s="8">
        <v>2</v>
      </c>
      <c r="K103" s="8">
        <v>2</v>
      </c>
      <c r="L103" s="8">
        <v>2</v>
      </c>
      <c r="M103" s="8">
        <v>2</v>
      </c>
      <c r="N103" s="8">
        <v>2</v>
      </c>
      <c r="O103" s="8">
        <v>2</v>
      </c>
      <c r="P103" s="8">
        <v>3</v>
      </c>
      <c r="Q103" s="8">
        <v>2</v>
      </c>
      <c r="R103" s="8">
        <v>2</v>
      </c>
      <c r="S103" s="8">
        <v>3</v>
      </c>
      <c r="T103" s="8">
        <v>2</v>
      </c>
      <c r="U103" s="8">
        <v>2</v>
      </c>
      <c r="V103" s="8">
        <v>3</v>
      </c>
      <c r="W103" s="8">
        <v>2</v>
      </c>
      <c r="X103" s="8">
        <v>2</v>
      </c>
      <c r="Y103" s="8">
        <v>2</v>
      </c>
      <c r="Z103" s="8">
        <v>3</v>
      </c>
      <c r="AA103" s="8">
        <v>3</v>
      </c>
      <c r="AB103" s="8">
        <v>2</v>
      </c>
      <c r="AC103" s="8">
        <v>2</v>
      </c>
      <c r="AD103" s="8">
        <v>2</v>
      </c>
      <c r="AE103" s="8">
        <v>1000000</v>
      </c>
      <c r="AG103">
        <f t="shared" si="64"/>
        <v>2</v>
      </c>
      <c r="AH103">
        <f t="shared" si="65"/>
        <v>2</v>
      </c>
      <c r="AI103">
        <f t="shared" si="66"/>
        <v>2</v>
      </c>
      <c r="AJ103">
        <f t="shared" si="67"/>
        <v>1</v>
      </c>
      <c r="AK103">
        <f t="shared" si="68"/>
        <v>2</v>
      </c>
      <c r="AL103">
        <f t="shared" si="69"/>
        <v>2</v>
      </c>
      <c r="AM103">
        <f t="shared" si="70"/>
        <v>1</v>
      </c>
      <c r="AN103">
        <f t="shared" si="71"/>
        <v>1</v>
      </c>
      <c r="AO103">
        <f t="shared" si="72"/>
        <v>2</v>
      </c>
      <c r="AP103">
        <f t="shared" si="73"/>
        <v>2</v>
      </c>
      <c r="AQ103">
        <f t="shared" si="74"/>
        <v>2</v>
      </c>
      <c r="AR103">
        <f t="shared" si="75"/>
        <v>2</v>
      </c>
      <c r="AS103">
        <f t="shared" si="76"/>
        <v>2</v>
      </c>
      <c r="AT103">
        <f t="shared" si="77"/>
        <v>2</v>
      </c>
      <c r="AU103">
        <f t="shared" si="78"/>
        <v>1</v>
      </c>
      <c r="AV103">
        <f t="shared" si="79"/>
        <v>2</v>
      </c>
      <c r="AW103">
        <f t="shared" si="80"/>
        <v>2</v>
      </c>
      <c r="AX103">
        <f t="shared" si="81"/>
        <v>1</v>
      </c>
      <c r="AY103">
        <f t="shared" si="82"/>
        <v>2</v>
      </c>
      <c r="AZ103">
        <f t="shared" si="83"/>
        <v>2</v>
      </c>
      <c r="BA103">
        <f t="shared" si="84"/>
        <v>1</v>
      </c>
      <c r="BB103">
        <f t="shared" si="85"/>
        <v>2</v>
      </c>
      <c r="BC103">
        <f t="shared" si="86"/>
        <v>2</v>
      </c>
      <c r="BD103">
        <f t="shared" si="87"/>
        <v>2</v>
      </c>
      <c r="BE103">
        <f t="shared" si="88"/>
        <v>1</v>
      </c>
      <c r="BF103">
        <f t="shared" si="89"/>
        <v>1</v>
      </c>
      <c r="BG103">
        <f t="shared" si="90"/>
        <v>2</v>
      </c>
      <c r="BH103">
        <f t="shared" si="91"/>
        <v>2</v>
      </c>
      <c r="BI103">
        <f t="shared" si="92"/>
        <v>2</v>
      </c>
      <c r="BJ103">
        <v>1000000</v>
      </c>
      <c r="BL103" s="7" t="s">
        <v>104</v>
      </c>
      <c r="BM103" s="8">
        <v>2</v>
      </c>
      <c r="BN103" s="8">
        <v>2</v>
      </c>
      <c r="BO103" s="8">
        <v>2</v>
      </c>
      <c r="BP103" s="8">
        <v>1</v>
      </c>
      <c r="BQ103" s="8">
        <v>2</v>
      </c>
      <c r="BR103" s="8">
        <v>2</v>
      </c>
      <c r="BS103" s="8">
        <v>1</v>
      </c>
      <c r="BT103" s="8">
        <v>1</v>
      </c>
      <c r="BU103" s="8">
        <v>2</v>
      </c>
      <c r="BV103" s="8">
        <v>2</v>
      </c>
      <c r="BW103" s="8">
        <v>2</v>
      </c>
      <c r="BX103" s="8">
        <v>2</v>
      </c>
      <c r="BY103" s="8">
        <v>2</v>
      </c>
      <c r="BZ103" s="8">
        <v>2</v>
      </c>
      <c r="CA103" s="8">
        <v>1</v>
      </c>
      <c r="CB103" s="8">
        <v>2</v>
      </c>
      <c r="CC103" s="8">
        <v>2</v>
      </c>
      <c r="CD103" s="8">
        <v>1</v>
      </c>
      <c r="CE103" s="8">
        <v>2</v>
      </c>
      <c r="CF103" s="8">
        <v>2</v>
      </c>
      <c r="CG103" s="8">
        <v>1</v>
      </c>
      <c r="CH103" s="8">
        <v>2</v>
      </c>
      <c r="CI103" s="8">
        <v>2</v>
      </c>
      <c r="CJ103" s="8">
        <v>2</v>
      </c>
      <c r="CK103" s="8">
        <v>1</v>
      </c>
      <c r="CL103" s="8">
        <v>1</v>
      </c>
      <c r="CM103" s="8">
        <v>2</v>
      </c>
      <c r="CN103" s="8">
        <v>2</v>
      </c>
      <c r="CO103" s="8">
        <v>2</v>
      </c>
      <c r="CP103" s="8">
        <v>1000000</v>
      </c>
    </row>
    <row r="104" spans="1:94" ht="15.75" thickBot="1" x14ac:dyDescent="0.3">
      <c r="A104" s="7" t="s">
        <v>105</v>
      </c>
      <c r="B104" s="8">
        <v>2</v>
      </c>
      <c r="C104" s="8">
        <v>2</v>
      </c>
      <c r="D104" s="8">
        <v>2</v>
      </c>
      <c r="E104" s="8">
        <v>3</v>
      </c>
      <c r="F104" s="8">
        <v>2</v>
      </c>
      <c r="G104" s="8">
        <v>2</v>
      </c>
      <c r="H104" s="8">
        <v>3</v>
      </c>
      <c r="I104" s="8">
        <v>3</v>
      </c>
      <c r="J104" s="8">
        <v>2</v>
      </c>
      <c r="K104" s="8">
        <v>2</v>
      </c>
      <c r="L104" s="8">
        <v>2</v>
      </c>
      <c r="M104" s="8">
        <v>2</v>
      </c>
      <c r="N104" s="8">
        <v>2</v>
      </c>
      <c r="O104" s="8">
        <v>2</v>
      </c>
      <c r="P104" s="8">
        <v>3</v>
      </c>
      <c r="Q104" s="8">
        <v>2</v>
      </c>
      <c r="R104" s="8">
        <v>2</v>
      </c>
      <c r="S104" s="8">
        <v>3</v>
      </c>
      <c r="T104" s="8">
        <v>2</v>
      </c>
      <c r="U104" s="8">
        <v>2</v>
      </c>
      <c r="V104" s="8">
        <v>3</v>
      </c>
      <c r="W104" s="8">
        <v>2</v>
      </c>
      <c r="X104" s="8">
        <v>2</v>
      </c>
      <c r="Y104" s="8">
        <v>2</v>
      </c>
      <c r="Z104" s="8">
        <v>3</v>
      </c>
      <c r="AA104" s="8">
        <v>3</v>
      </c>
      <c r="AB104" s="8">
        <v>2</v>
      </c>
      <c r="AC104" s="8">
        <v>2</v>
      </c>
      <c r="AD104" s="8">
        <v>2</v>
      </c>
      <c r="AE104" s="8">
        <v>1000000</v>
      </c>
      <c r="AG104">
        <f t="shared" si="64"/>
        <v>2</v>
      </c>
      <c r="AH104">
        <f t="shared" si="65"/>
        <v>2</v>
      </c>
      <c r="AI104">
        <f t="shared" si="66"/>
        <v>2</v>
      </c>
      <c r="AJ104">
        <f t="shared" si="67"/>
        <v>1</v>
      </c>
      <c r="AK104">
        <f t="shared" si="68"/>
        <v>2</v>
      </c>
      <c r="AL104">
        <f t="shared" si="69"/>
        <v>2</v>
      </c>
      <c r="AM104">
        <f t="shared" si="70"/>
        <v>1</v>
      </c>
      <c r="AN104">
        <f t="shared" si="71"/>
        <v>1</v>
      </c>
      <c r="AO104">
        <f t="shared" si="72"/>
        <v>2</v>
      </c>
      <c r="AP104">
        <f t="shared" si="73"/>
        <v>2</v>
      </c>
      <c r="AQ104">
        <f t="shared" si="74"/>
        <v>2</v>
      </c>
      <c r="AR104">
        <f t="shared" si="75"/>
        <v>2</v>
      </c>
      <c r="AS104">
        <f t="shared" si="76"/>
        <v>2</v>
      </c>
      <c r="AT104">
        <f t="shared" si="77"/>
        <v>2</v>
      </c>
      <c r="AU104">
        <f t="shared" si="78"/>
        <v>1</v>
      </c>
      <c r="AV104">
        <f t="shared" si="79"/>
        <v>2</v>
      </c>
      <c r="AW104">
        <f t="shared" si="80"/>
        <v>2</v>
      </c>
      <c r="AX104">
        <f t="shared" si="81"/>
        <v>1</v>
      </c>
      <c r="AY104">
        <f t="shared" si="82"/>
        <v>2</v>
      </c>
      <c r="AZ104">
        <f t="shared" si="83"/>
        <v>2</v>
      </c>
      <c r="BA104">
        <f t="shared" si="84"/>
        <v>1</v>
      </c>
      <c r="BB104">
        <f t="shared" si="85"/>
        <v>2</v>
      </c>
      <c r="BC104">
        <f t="shared" si="86"/>
        <v>2</v>
      </c>
      <c r="BD104">
        <f t="shared" si="87"/>
        <v>2</v>
      </c>
      <c r="BE104">
        <f t="shared" si="88"/>
        <v>1</v>
      </c>
      <c r="BF104">
        <f t="shared" si="89"/>
        <v>1</v>
      </c>
      <c r="BG104">
        <f t="shared" si="90"/>
        <v>2</v>
      </c>
      <c r="BH104">
        <f t="shared" si="91"/>
        <v>2</v>
      </c>
      <c r="BI104">
        <f t="shared" si="92"/>
        <v>2</v>
      </c>
      <c r="BJ104">
        <v>1000000</v>
      </c>
      <c r="BL104" s="7" t="s">
        <v>105</v>
      </c>
      <c r="BM104" s="8">
        <v>2</v>
      </c>
      <c r="BN104" s="8">
        <v>2</v>
      </c>
      <c r="BO104" s="8">
        <v>2</v>
      </c>
      <c r="BP104" s="8">
        <v>1</v>
      </c>
      <c r="BQ104" s="8">
        <v>2</v>
      </c>
      <c r="BR104" s="8">
        <v>2</v>
      </c>
      <c r="BS104" s="8">
        <v>1</v>
      </c>
      <c r="BT104" s="8">
        <v>1</v>
      </c>
      <c r="BU104" s="8">
        <v>2</v>
      </c>
      <c r="BV104" s="8">
        <v>2</v>
      </c>
      <c r="BW104" s="8">
        <v>2</v>
      </c>
      <c r="BX104" s="8">
        <v>2</v>
      </c>
      <c r="BY104" s="8">
        <v>2</v>
      </c>
      <c r="BZ104" s="8">
        <v>2</v>
      </c>
      <c r="CA104" s="8">
        <v>1</v>
      </c>
      <c r="CB104" s="8">
        <v>2</v>
      </c>
      <c r="CC104" s="8">
        <v>2</v>
      </c>
      <c r="CD104" s="8">
        <v>1</v>
      </c>
      <c r="CE104" s="8">
        <v>2</v>
      </c>
      <c r="CF104" s="8">
        <v>2</v>
      </c>
      <c r="CG104" s="8">
        <v>1</v>
      </c>
      <c r="CH104" s="8">
        <v>2</v>
      </c>
      <c r="CI104" s="8">
        <v>2</v>
      </c>
      <c r="CJ104" s="8">
        <v>2</v>
      </c>
      <c r="CK104" s="8">
        <v>1</v>
      </c>
      <c r="CL104" s="8">
        <v>1</v>
      </c>
      <c r="CM104" s="8">
        <v>2</v>
      </c>
      <c r="CN104" s="8">
        <v>2</v>
      </c>
      <c r="CO104" s="8">
        <v>2</v>
      </c>
      <c r="CP104" s="8">
        <v>1000000</v>
      </c>
    </row>
    <row r="105" spans="1:94" ht="15.75" thickBot="1" x14ac:dyDescent="0.3">
      <c r="A105" s="7" t="s">
        <v>106</v>
      </c>
      <c r="B105" s="8">
        <v>2</v>
      </c>
      <c r="C105" s="8">
        <v>2</v>
      </c>
      <c r="D105" s="8">
        <v>2</v>
      </c>
      <c r="E105" s="8">
        <v>3</v>
      </c>
      <c r="F105" s="8">
        <v>2</v>
      </c>
      <c r="G105" s="8">
        <v>2</v>
      </c>
      <c r="H105" s="8">
        <v>3</v>
      </c>
      <c r="I105" s="8">
        <v>1</v>
      </c>
      <c r="J105" s="8">
        <v>2</v>
      </c>
      <c r="K105" s="8">
        <v>2</v>
      </c>
      <c r="L105" s="8">
        <v>2</v>
      </c>
      <c r="M105" s="8">
        <v>2</v>
      </c>
      <c r="N105" s="8">
        <v>2</v>
      </c>
      <c r="O105" s="8">
        <v>2</v>
      </c>
      <c r="P105" s="8">
        <v>3</v>
      </c>
      <c r="Q105" s="8">
        <v>2</v>
      </c>
      <c r="R105" s="8">
        <v>2</v>
      </c>
      <c r="S105" s="8">
        <v>1</v>
      </c>
      <c r="T105" s="8">
        <v>2</v>
      </c>
      <c r="U105" s="8">
        <v>2</v>
      </c>
      <c r="V105" s="8">
        <v>3</v>
      </c>
      <c r="W105" s="8">
        <v>2</v>
      </c>
      <c r="X105" s="8">
        <v>2</v>
      </c>
      <c r="Y105" s="8">
        <v>2</v>
      </c>
      <c r="Z105" s="8">
        <v>3</v>
      </c>
      <c r="AA105" s="8">
        <v>3</v>
      </c>
      <c r="AB105" s="8">
        <v>2</v>
      </c>
      <c r="AC105" s="8">
        <v>2</v>
      </c>
      <c r="AD105" s="8">
        <v>2</v>
      </c>
      <c r="AE105" s="8">
        <v>1000000</v>
      </c>
      <c r="AG105">
        <f t="shared" si="64"/>
        <v>2</v>
      </c>
      <c r="AH105">
        <f t="shared" si="65"/>
        <v>2</v>
      </c>
      <c r="AI105">
        <f t="shared" si="66"/>
        <v>2</v>
      </c>
      <c r="AJ105">
        <f t="shared" si="67"/>
        <v>1</v>
      </c>
      <c r="AK105">
        <f t="shared" si="68"/>
        <v>2</v>
      </c>
      <c r="AL105">
        <f t="shared" si="69"/>
        <v>2</v>
      </c>
      <c r="AM105">
        <f t="shared" si="70"/>
        <v>1</v>
      </c>
      <c r="AN105">
        <f t="shared" si="71"/>
        <v>3</v>
      </c>
      <c r="AO105">
        <f t="shared" si="72"/>
        <v>2</v>
      </c>
      <c r="AP105">
        <f t="shared" si="73"/>
        <v>2</v>
      </c>
      <c r="AQ105">
        <f t="shared" si="74"/>
        <v>2</v>
      </c>
      <c r="AR105">
        <f t="shared" si="75"/>
        <v>2</v>
      </c>
      <c r="AS105">
        <f t="shared" si="76"/>
        <v>2</v>
      </c>
      <c r="AT105">
        <f t="shared" si="77"/>
        <v>2</v>
      </c>
      <c r="AU105">
        <f t="shared" si="78"/>
        <v>1</v>
      </c>
      <c r="AV105">
        <f t="shared" si="79"/>
        <v>2</v>
      </c>
      <c r="AW105">
        <f t="shared" si="80"/>
        <v>2</v>
      </c>
      <c r="AX105">
        <f t="shared" si="81"/>
        <v>3</v>
      </c>
      <c r="AY105">
        <f t="shared" si="82"/>
        <v>2</v>
      </c>
      <c r="AZ105">
        <f t="shared" si="83"/>
        <v>2</v>
      </c>
      <c r="BA105">
        <f t="shared" si="84"/>
        <v>1</v>
      </c>
      <c r="BB105">
        <f t="shared" si="85"/>
        <v>2</v>
      </c>
      <c r="BC105">
        <f t="shared" si="86"/>
        <v>2</v>
      </c>
      <c r="BD105">
        <f t="shared" si="87"/>
        <v>2</v>
      </c>
      <c r="BE105">
        <f t="shared" si="88"/>
        <v>1</v>
      </c>
      <c r="BF105">
        <f t="shared" si="89"/>
        <v>1</v>
      </c>
      <c r="BG105">
        <f t="shared" si="90"/>
        <v>2</v>
      </c>
      <c r="BH105">
        <f t="shared" si="91"/>
        <v>2</v>
      </c>
      <c r="BI105">
        <f t="shared" si="92"/>
        <v>2</v>
      </c>
      <c r="BJ105">
        <v>1000000</v>
      </c>
      <c r="BL105" s="7" t="s">
        <v>106</v>
      </c>
      <c r="BM105" s="8">
        <v>2</v>
      </c>
      <c r="BN105" s="8">
        <v>2</v>
      </c>
      <c r="BO105" s="8">
        <v>2</v>
      </c>
      <c r="BP105" s="8">
        <v>1</v>
      </c>
      <c r="BQ105" s="8">
        <v>2</v>
      </c>
      <c r="BR105" s="8">
        <v>2</v>
      </c>
      <c r="BS105" s="8">
        <v>1</v>
      </c>
      <c r="BT105" s="8">
        <v>3</v>
      </c>
      <c r="BU105" s="8">
        <v>2</v>
      </c>
      <c r="BV105" s="8">
        <v>2</v>
      </c>
      <c r="BW105" s="8">
        <v>2</v>
      </c>
      <c r="BX105" s="8">
        <v>2</v>
      </c>
      <c r="BY105" s="8">
        <v>2</v>
      </c>
      <c r="BZ105" s="8">
        <v>2</v>
      </c>
      <c r="CA105" s="8">
        <v>1</v>
      </c>
      <c r="CB105" s="8">
        <v>2</v>
      </c>
      <c r="CC105" s="8">
        <v>2</v>
      </c>
      <c r="CD105" s="8">
        <v>3</v>
      </c>
      <c r="CE105" s="8">
        <v>2</v>
      </c>
      <c r="CF105" s="8">
        <v>2</v>
      </c>
      <c r="CG105" s="8">
        <v>1</v>
      </c>
      <c r="CH105" s="8">
        <v>2</v>
      </c>
      <c r="CI105" s="8">
        <v>2</v>
      </c>
      <c r="CJ105" s="8">
        <v>2</v>
      </c>
      <c r="CK105" s="8">
        <v>1</v>
      </c>
      <c r="CL105" s="8">
        <v>1</v>
      </c>
      <c r="CM105" s="8">
        <v>2</v>
      </c>
      <c r="CN105" s="8">
        <v>2</v>
      </c>
      <c r="CO105" s="8">
        <v>2</v>
      </c>
      <c r="CP105" s="8">
        <v>1000000</v>
      </c>
    </row>
    <row r="106" spans="1:94" ht="15.75" thickBot="1" x14ac:dyDescent="0.3">
      <c r="A106" s="7" t="s">
        <v>107</v>
      </c>
      <c r="B106" s="8">
        <v>2</v>
      </c>
      <c r="C106" s="8">
        <v>2</v>
      </c>
      <c r="D106" s="8">
        <v>2</v>
      </c>
      <c r="E106" s="8">
        <v>3</v>
      </c>
      <c r="F106" s="8">
        <v>2</v>
      </c>
      <c r="G106" s="8">
        <v>2</v>
      </c>
      <c r="H106" s="8">
        <v>3</v>
      </c>
      <c r="I106" s="8">
        <v>3</v>
      </c>
      <c r="J106" s="8">
        <v>2</v>
      </c>
      <c r="K106" s="8">
        <v>2</v>
      </c>
      <c r="L106" s="8">
        <v>2</v>
      </c>
      <c r="M106" s="8">
        <v>2</v>
      </c>
      <c r="N106" s="8">
        <v>2</v>
      </c>
      <c r="O106" s="8">
        <v>2</v>
      </c>
      <c r="P106" s="8">
        <v>3</v>
      </c>
      <c r="Q106" s="8">
        <v>2</v>
      </c>
      <c r="R106" s="8">
        <v>2</v>
      </c>
      <c r="S106" s="8">
        <v>3</v>
      </c>
      <c r="T106" s="8">
        <v>2</v>
      </c>
      <c r="U106" s="8">
        <v>2</v>
      </c>
      <c r="V106" s="8">
        <v>3</v>
      </c>
      <c r="W106" s="8">
        <v>2</v>
      </c>
      <c r="X106" s="8">
        <v>2</v>
      </c>
      <c r="Y106" s="8">
        <v>2</v>
      </c>
      <c r="Z106" s="8">
        <v>3</v>
      </c>
      <c r="AA106" s="8">
        <v>3</v>
      </c>
      <c r="AB106" s="8">
        <v>2</v>
      </c>
      <c r="AC106" s="8">
        <v>2</v>
      </c>
      <c r="AD106" s="8">
        <v>2</v>
      </c>
      <c r="AE106" s="8">
        <v>1000000</v>
      </c>
      <c r="AG106">
        <f t="shared" si="64"/>
        <v>2</v>
      </c>
      <c r="AH106">
        <f t="shared" si="65"/>
        <v>2</v>
      </c>
      <c r="AI106">
        <f t="shared" si="66"/>
        <v>2</v>
      </c>
      <c r="AJ106">
        <f t="shared" si="67"/>
        <v>1</v>
      </c>
      <c r="AK106">
        <f t="shared" si="68"/>
        <v>2</v>
      </c>
      <c r="AL106">
        <f t="shared" si="69"/>
        <v>2</v>
      </c>
      <c r="AM106">
        <f t="shared" si="70"/>
        <v>1</v>
      </c>
      <c r="AN106">
        <f t="shared" si="71"/>
        <v>1</v>
      </c>
      <c r="AO106">
        <f t="shared" si="72"/>
        <v>2</v>
      </c>
      <c r="AP106">
        <f t="shared" si="73"/>
        <v>2</v>
      </c>
      <c r="AQ106">
        <f t="shared" si="74"/>
        <v>2</v>
      </c>
      <c r="AR106">
        <f t="shared" si="75"/>
        <v>2</v>
      </c>
      <c r="AS106">
        <f t="shared" si="76"/>
        <v>2</v>
      </c>
      <c r="AT106">
        <f t="shared" si="77"/>
        <v>2</v>
      </c>
      <c r="AU106">
        <f t="shared" si="78"/>
        <v>1</v>
      </c>
      <c r="AV106">
        <f t="shared" si="79"/>
        <v>2</v>
      </c>
      <c r="AW106">
        <f t="shared" si="80"/>
        <v>2</v>
      </c>
      <c r="AX106">
        <f t="shared" si="81"/>
        <v>1</v>
      </c>
      <c r="AY106">
        <f t="shared" si="82"/>
        <v>2</v>
      </c>
      <c r="AZ106">
        <f t="shared" si="83"/>
        <v>2</v>
      </c>
      <c r="BA106">
        <f t="shared" si="84"/>
        <v>1</v>
      </c>
      <c r="BB106">
        <f t="shared" si="85"/>
        <v>2</v>
      </c>
      <c r="BC106">
        <f t="shared" si="86"/>
        <v>2</v>
      </c>
      <c r="BD106">
        <f t="shared" si="87"/>
        <v>2</v>
      </c>
      <c r="BE106">
        <f t="shared" si="88"/>
        <v>1</v>
      </c>
      <c r="BF106">
        <f t="shared" si="89"/>
        <v>1</v>
      </c>
      <c r="BG106">
        <f t="shared" si="90"/>
        <v>2</v>
      </c>
      <c r="BH106">
        <f t="shared" si="91"/>
        <v>2</v>
      </c>
      <c r="BI106">
        <f t="shared" si="92"/>
        <v>2</v>
      </c>
      <c r="BJ106">
        <v>1000000</v>
      </c>
      <c r="BL106" s="7" t="s">
        <v>107</v>
      </c>
      <c r="BM106" s="8">
        <v>2</v>
      </c>
      <c r="BN106" s="8">
        <v>2</v>
      </c>
      <c r="BO106" s="8">
        <v>2</v>
      </c>
      <c r="BP106" s="8">
        <v>1</v>
      </c>
      <c r="BQ106" s="8">
        <v>2</v>
      </c>
      <c r="BR106" s="8">
        <v>2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2</v>
      </c>
      <c r="BY106" s="8">
        <v>2</v>
      </c>
      <c r="BZ106" s="8">
        <v>2</v>
      </c>
      <c r="CA106" s="8">
        <v>1</v>
      </c>
      <c r="CB106" s="8">
        <v>2</v>
      </c>
      <c r="CC106" s="8">
        <v>2</v>
      </c>
      <c r="CD106" s="8">
        <v>1</v>
      </c>
      <c r="CE106" s="8">
        <v>2</v>
      </c>
      <c r="CF106" s="8">
        <v>2</v>
      </c>
      <c r="CG106" s="8">
        <v>1</v>
      </c>
      <c r="CH106" s="8">
        <v>2</v>
      </c>
      <c r="CI106" s="8">
        <v>2</v>
      </c>
      <c r="CJ106" s="8">
        <v>2</v>
      </c>
      <c r="CK106" s="8">
        <v>1</v>
      </c>
      <c r="CL106" s="8">
        <v>1</v>
      </c>
      <c r="CM106" s="8">
        <v>2</v>
      </c>
      <c r="CN106" s="8">
        <v>2</v>
      </c>
      <c r="CO106" s="8">
        <v>2</v>
      </c>
      <c r="CP106" s="8">
        <v>1000000</v>
      </c>
    </row>
    <row r="107" spans="1:94" ht="15.75" thickBot="1" x14ac:dyDescent="0.3">
      <c r="A107" s="7" t="s">
        <v>108</v>
      </c>
      <c r="B107" s="8">
        <v>2</v>
      </c>
      <c r="C107" s="8">
        <v>2</v>
      </c>
      <c r="D107" s="8">
        <v>2</v>
      </c>
      <c r="E107" s="8">
        <v>3</v>
      </c>
      <c r="F107" s="8">
        <v>2</v>
      </c>
      <c r="G107" s="8">
        <v>2</v>
      </c>
      <c r="H107" s="8">
        <v>3</v>
      </c>
      <c r="I107" s="8">
        <v>3</v>
      </c>
      <c r="J107" s="8">
        <v>2</v>
      </c>
      <c r="K107" s="8">
        <v>2</v>
      </c>
      <c r="L107" s="8">
        <v>2</v>
      </c>
      <c r="M107" s="8">
        <v>2</v>
      </c>
      <c r="N107" s="8">
        <v>2</v>
      </c>
      <c r="O107" s="8">
        <v>2</v>
      </c>
      <c r="P107" s="8">
        <v>3</v>
      </c>
      <c r="Q107" s="8">
        <v>2</v>
      </c>
      <c r="R107" s="8">
        <v>2</v>
      </c>
      <c r="S107" s="8">
        <v>3</v>
      </c>
      <c r="T107" s="8">
        <v>2</v>
      </c>
      <c r="U107" s="8">
        <v>2</v>
      </c>
      <c r="V107" s="8">
        <v>3</v>
      </c>
      <c r="W107" s="8">
        <v>2</v>
      </c>
      <c r="X107" s="8">
        <v>2</v>
      </c>
      <c r="Y107" s="8">
        <v>2</v>
      </c>
      <c r="Z107" s="8">
        <v>3</v>
      </c>
      <c r="AA107" s="8">
        <v>3</v>
      </c>
      <c r="AB107" s="8">
        <v>2</v>
      </c>
      <c r="AC107" s="8">
        <v>2</v>
      </c>
      <c r="AD107" s="8">
        <v>2</v>
      </c>
      <c r="AE107" s="8">
        <v>1000000</v>
      </c>
      <c r="AG107">
        <f t="shared" si="64"/>
        <v>2</v>
      </c>
      <c r="AH107">
        <f t="shared" si="65"/>
        <v>2</v>
      </c>
      <c r="AI107">
        <f t="shared" si="66"/>
        <v>2</v>
      </c>
      <c r="AJ107">
        <f t="shared" si="67"/>
        <v>1</v>
      </c>
      <c r="AK107">
        <f t="shared" si="68"/>
        <v>2</v>
      </c>
      <c r="AL107">
        <f t="shared" si="69"/>
        <v>2</v>
      </c>
      <c r="AM107">
        <f t="shared" si="70"/>
        <v>1</v>
      </c>
      <c r="AN107">
        <f t="shared" si="71"/>
        <v>1</v>
      </c>
      <c r="AO107">
        <f t="shared" si="72"/>
        <v>2</v>
      </c>
      <c r="AP107">
        <f t="shared" si="73"/>
        <v>2</v>
      </c>
      <c r="AQ107">
        <f t="shared" si="74"/>
        <v>2</v>
      </c>
      <c r="AR107">
        <f t="shared" si="75"/>
        <v>2</v>
      </c>
      <c r="AS107">
        <f t="shared" si="76"/>
        <v>2</v>
      </c>
      <c r="AT107">
        <f t="shared" si="77"/>
        <v>2</v>
      </c>
      <c r="AU107">
        <f t="shared" si="78"/>
        <v>1</v>
      </c>
      <c r="AV107">
        <f t="shared" si="79"/>
        <v>2</v>
      </c>
      <c r="AW107">
        <f t="shared" si="80"/>
        <v>2</v>
      </c>
      <c r="AX107">
        <f t="shared" si="81"/>
        <v>1</v>
      </c>
      <c r="AY107">
        <f t="shared" si="82"/>
        <v>2</v>
      </c>
      <c r="AZ107">
        <f t="shared" si="83"/>
        <v>2</v>
      </c>
      <c r="BA107">
        <f t="shared" si="84"/>
        <v>1</v>
      </c>
      <c r="BB107">
        <f t="shared" si="85"/>
        <v>2</v>
      </c>
      <c r="BC107">
        <f t="shared" si="86"/>
        <v>2</v>
      </c>
      <c r="BD107">
        <f t="shared" si="87"/>
        <v>2</v>
      </c>
      <c r="BE107">
        <f t="shared" si="88"/>
        <v>1</v>
      </c>
      <c r="BF107">
        <f t="shared" si="89"/>
        <v>1</v>
      </c>
      <c r="BG107">
        <f t="shared" si="90"/>
        <v>2</v>
      </c>
      <c r="BH107">
        <f t="shared" si="91"/>
        <v>2</v>
      </c>
      <c r="BI107">
        <f t="shared" si="92"/>
        <v>2</v>
      </c>
      <c r="BJ107">
        <v>1000000</v>
      </c>
      <c r="BL107" s="7" t="s">
        <v>108</v>
      </c>
      <c r="BM107" s="8">
        <v>2</v>
      </c>
      <c r="BN107" s="8">
        <v>2</v>
      </c>
      <c r="BO107" s="8">
        <v>2</v>
      </c>
      <c r="BP107" s="8">
        <v>1</v>
      </c>
      <c r="BQ107" s="8">
        <v>2</v>
      </c>
      <c r="BR107" s="8">
        <v>2</v>
      </c>
      <c r="BS107" s="8">
        <v>1</v>
      </c>
      <c r="BT107" s="8">
        <v>1</v>
      </c>
      <c r="BU107" s="8">
        <v>2</v>
      </c>
      <c r="BV107" s="8">
        <v>2</v>
      </c>
      <c r="BW107" s="8">
        <v>2</v>
      </c>
      <c r="BX107" s="8">
        <v>2</v>
      </c>
      <c r="BY107" s="8">
        <v>2</v>
      </c>
      <c r="BZ107" s="8">
        <v>2</v>
      </c>
      <c r="CA107" s="8">
        <v>1</v>
      </c>
      <c r="CB107" s="8">
        <v>2</v>
      </c>
      <c r="CC107" s="8">
        <v>2</v>
      </c>
      <c r="CD107" s="8">
        <v>1</v>
      </c>
      <c r="CE107" s="8">
        <v>2</v>
      </c>
      <c r="CF107" s="8">
        <v>2</v>
      </c>
      <c r="CG107" s="8">
        <v>1</v>
      </c>
      <c r="CH107" s="8">
        <v>2</v>
      </c>
      <c r="CI107" s="8">
        <v>2</v>
      </c>
      <c r="CJ107" s="8">
        <v>2</v>
      </c>
      <c r="CK107" s="8">
        <v>1</v>
      </c>
      <c r="CL107" s="8">
        <v>1</v>
      </c>
      <c r="CM107" s="8">
        <v>2</v>
      </c>
      <c r="CN107" s="8">
        <v>2</v>
      </c>
      <c r="CO107" s="8">
        <v>2</v>
      </c>
      <c r="CP107" s="8">
        <v>1000000</v>
      </c>
    </row>
    <row r="108" spans="1:94" ht="15.75" thickBot="1" x14ac:dyDescent="0.3">
      <c r="A108" s="7" t="s">
        <v>109</v>
      </c>
      <c r="B108" s="8">
        <v>2</v>
      </c>
      <c r="C108" s="8">
        <v>2</v>
      </c>
      <c r="D108" s="8">
        <v>2</v>
      </c>
      <c r="E108" s="8">
        <v>3</v>
      </c>
      <c r="F108" s="8">
        <v>2</v>
      </c>
      <c r="G108" s="8">
        <v>2</v>
      </c>
      <c r="H108" s="8">
        <v>3</v>
      </c>
      <c r="I108" s="8">
        <v>3</v>
      </c>
      <c r="J108" s="8">
        <v>2</v>
      </c>
      <c r="K108" s="8">
        <v>2</v>
      </c>
      <c r="L108" s="8">
        <v>2</v>
      </c>
      <c r="M108" s="8">
        <v>2</v>
      </c>
      <c r="N108" s="8">
        <v>2</v>
      </c>
      <c r="O108" s="8">
        <v>2</v>
      </c>
      <c r="P108" s="8">
        <v>3</v>
      </c>
      <c r="Q108" s="8">
        <v>2</v>
      </c>
      <c r="R108" s="8">
        <v>2</v>
      </c>
      <c r="S108" s="8">
        <v>3</v>
      </c>
      <c r="T108" s="8">
        <v>2</v>
      </c>
      <c r="U108" s="8">
        <v>2</v>
      </c>
      <c r="V108" s="8">
        <v>3</v>
      </c>
      <c r="W108" s="8">
        <v>2</v>
      </c>
      <c r="X108" s="8">
        <v>2</v>
      </c>
      <c r="Y108" s="8">
        <v>2</v>
      </c>
      <c r="Z108" s="8">
        <v>3</v>
      </c>
      <c r="AA108" s="8">
        <v>3</v>
      </c>
      <c r="AB108" s="8">
        <v>2</v>
      </c>
      <c r="AC108" s="8">
        <v>2</v>
      </c>
      <c r="AD108" s="8">
        <v>2</v>
      </c>
      <c r="AE108" s="8">
        <v>1000000</v>
      </c>
      <c r="AG108">
        <f t="shared" si="64"/>
        <v>2</v>
      </c>
      <c r="AH108">
        <f t="shared" si="65"/>
        <v>2</v>
      </c>
      <c r="AI108">
        <f t="shared" si="66"/>
        <v>2</v>
      </c>
      <c r="AJ108">
        <f t="shared" si="67"/>
        <v>1</v>
      </c>
      <c r="AK108">
        <f t="shared" si="68"/>
        <v>2</v>
      </c>
      <c r="AL108">
        <f t="shared" si="69"/>
        <v>2</v>
      </c>
      <c r="AM108">
        <f t="shared" si="70"/>
        <v>1</v>
      </c>
      <c r="AN108">
        <f t="shared" si="71"/>
        <v>1</v>
      </c>
      <c r="AO108">
        <f t="shared" si="72"/>
        <v>2</v>
      </c>
      <c r="AP108">
        <f t="shared" si="73"/>
        <v>2</v>
      </c>
      <c r="AQ108">
        <f t="shared" si="74"/>
        <v>2</v>
      </c>
      <c r="AR108">
        <f t="shared" si="75"/>
        <v>2</v>
      </c>
      <c r="AS108">
        <f t="shared" si="76"/>
        <v>2</v>
      </c>
      <c r="AT108">
        <f t="shared" si="77"/>
        <v>2</v>
      </c>
      <c r="AU108">
        <f t="shared" si="78"/>
        <v>1</v>
      </c>
      <c r="AV108">
        <f t="shared" si="79"/>
        <v>2</v>
      </c>
      <c r="AW108">
        <f t="shared" si="80"/>
        <v>2</v>
      </c>
      <c r="AX108">
        <f t="shared" si="81"/>
        <v>1</v>
      </c>
      <c r="AY108">
        <f t="shared" si="82"/>
        <v>2</v>
      </c>
      <c r="AZ108">
        <f t="shared" si="83"/>
        <v>2</v>
      </c>
      <c r="BA108">
        <f t="shared" si="84"/>
        <v>1</v>
      </c>
      <c r="BB108">
        <f t="shared" si="85"/>
        <v>2</v>
      </c>
      <c r="BC108">
        <f t="shared" si="86"/>
        <v>2</v>
      </c>
      <c r="BD108">
        <f t="shared" si="87"/>
        <v>2</v>
      </c>
      <c r="BE108">
        <f t="shared" si="88"/>
        <v>1</v>
      </c>
      <c r="BF108">
        <f t="shared" si="89"/>
        <v>1</v>
      </c>
      <c r="BG108">
        <f t="shared" si="90"/>
        <v>2</v>
      </c>
      <c r="BH108">
        <f t="shared" si="91"/>
        <v>2</v>
      </c>
      <c r="BI108">
        <f t="shared" si="92"/>
        <v>2</v>
      </c>
      <c r="BJ108">
        <v>1000000</v>
      </c>
      <c r="BL108" s="7" t="s">
        <v>109</v>
      </c>
      <c r="BM108" s="8">
        <v>2</v>
      </c>
      <c r="BN108" s="8">
        <v>2</v>
      </c>
      <c r="BO108" s="8">
        <v>2</v>
      </c>
      <c r="BP108" s="8">
        <v>1</v>
      </c>
      <c r="BQ108" s="8">
        <v>2</v>
      </c>
      <c r="BR108" s="8">
        <v>2</v>
      </c>
      <c r="BS108" s="8">
        <v>1</v>
      </c>
      <c r="BT108" s="8">
        <v>1</v>
      </c>
      <c r="BU108" s="8">
        <v>2</v>
      </c>
      <c r="BV108" s="8">
        <v>2</v>
      </c>
      <c r="BW108" s="8">
        <v>2</v>
      </c>
      <c r="BX108" s="8">
        <v>2</v>
      </c>
      <c r="BY108" s="8">
        <v>2</v>
      </c>
      <c r="BZ108" s="8">
        <v>2</v>
      </c>
      <c r="CA108" s="8">
        <v>1</v>
      </c>
      <c r="CB108" s="8">
        <v>2</v>
      </c>
      <c r="CC108" s="8">
        <v>2</v>
      </c>
      <c r="CD108" s="8">
        <v>1</v>
      </c>
      <c r="CE108" s="8">
        <v>2</v>
      </c>
      <c r="CF108" s="8">
        <v>2</v>
      </c>
      <c r="CG108" s="8">
        <v>1</v>
      </c>
      <c r="CH108" s="8">
        <v>2</v>
      </c>
      <c r="CI108" s="8">
        <v>2</v>
      </c>
      <c r="CJ108" s="8">
        <v>2</v>
      </c>
      <c r="CK108" s="8">
        <v>1</v>
      </c>
      <c r="CL108" s="8">
        <v>1</v>
      </c>
      <c r="CM108" s="8">
        <v>2</v>
      </c>
      <c r="CN108" s="8">
        <v>2</v>
      </c>
      <c r="CO108" s="8">
        <v>2</v>
      </c>
      <c r="CP108" s="8">
        <v>1000000</v>
      </c>
    </row>
    <row r="109" spans="1:94" ht="15.75" thickBot="1" x14ac:dyDescent="0.3">
      <c r="A109" s="7" t="s">
        <v>110</v>
      </c>
      <c r="B109" s="8">
        <v>2</v>
      </c>
      <c r="C109" s="8">
        <v>2</v>
      </c>
      <c r="D109" s="8">
        <v>2</v>
      </c>
      <c r="E109" s="8">
        <v>3</v>
      </c>
      <c r="F109" s="8">
        <v>2</v>
      </c>
      <c r="G109" s="8">
        <v>2</v>
      </c>
      <c r="H109" s="8">
        <v>3</v>
      </c>
      <c r="I109" s="8">
        <v>3</v>
      </c>
      <c r="J109" s="8">
        <v>2</v>
      </c>
      <c r="K109" s="8">
        <v>2</v>
      </c>
      <c r="L109" s="8">
        <v>2</v>
      </c>
      <c r="M109" s="8">
        <v>2</v>
      </c>
      <c r="N109" s="8">
        <v>2</v>
      </c>
      <c r="O109" s="8">
        <v>2</v>
      </c>
      <c r="P109" s="8">
        <v>3</v>
      </c>
      <c r="Q109" s="8">
        <v>2</v>
      </c>
      <c r="R109" s="8">
        <v>2</v>
      </c>
      <c r="S109" s="8">
        <v>3</v>
      </c>
      <c r="T109" s="8">
        <v>2</v>
      </c>
      <c r="U109" s="8">
        <v>2</v>
      </c>
      <c r="V109" s="8">
        <v>3</v>
      </c>
      <c r="W109" s="8">
        <v>2</v>
      </c>
      <c r="X109" s="8">
        <v>2</v>
      </c>
      <c r="Y109" s="8">
        <v>2</v>
      </c>
      <c r="Z109" s="8">
        <v>3</v>
      </c>
      <c r="AA109" s="8">
        <v>3</v>
      </c>
      <c r="AB109" s="8">
        <v>2</v>
      </c>
      <c r="AC109" s="8">
        <v>2</v>
      </c>
      <c r="AD109" s="8">
        <v>2</v>
      </c>
      <c r="AE109" s="8">
        <v>1000000</v>
      </c>
      <c r="AG109">
        <f t="shared" si="64"/>
        <v>2</v>
      </c>
      <c r="AH109">
        <f t="shared" si="65"/>
        <v>2</v>
      </c>
      <c r="AI109">
        <f t="shared" si="66"/>
        <v>2</v>
      </c>
      <c r="AJ109">
        <f t="shared" si="67"/>
        <v>1</v>
      </c>
      <c r="AK109">
        <f t="shared" si="68"/>
        <v>2</v>
      </c>
      <c r="AL109">
        <f t="shared" si="69"/>
        <v>2</v>
      </c>
      <c r="AM109">
        <f t="shared" si="70"/>
        <v>1</v>
      </c>
      <c r="AN109">
        <f t="shared" si="71"/>
        <v>1</v>
      </c>
      <c r="AO109">
        <f t="shared" si="72"/>
        <v>2</v>
      </c>
      <c r="AP109">
        <f t="shared" si="73"/>
        <v>2</v>
      </c>
      <c r="AQ109">
        <f t="shared" si="74"/>
        <v>2</v>
      </c>
      <c r="AR109">
        <f t="shared" si="75"/>
        <v>2</v>
      </c>
      <c r="AS109">
        <f t="shared" si="76"/>
        <v>2</v>
      </c>
      <c r="AT109">
        <f t="shared" si="77"/>
        <v>2</v>
      </c>
      <c r="AU109">
        <f t="shared" si="78"/>
        <v>1</v>
      </c>
      <c r="AV109">
        <f t="shared" si="79"/>
        <v>2</v>
      </c>
      <c r="AW109">
        <f t="shared" si="80"/>
        <v>2</v>
      </c>
      <c r="AX109">
        <f t="shared" si="81"/>
        <v>1</v>
      </c>
      <c r="AY109">
        <f t="shared" si="82"/>
        <v>2</v>
      </c>
      <c r="AZ109">
        <f t="shared" si="83"/>
        <v>2</v>
      </c>
      <c r="BA109">
        <f t="shared" si="84"/>
        <v>1</v>
      </c>
      <c r="BB109">
        <f t="shared" si="85"/>
        <v>2</v>
      </c>
      <c r="BC109">
        <f t="shared" si="86"/>
        <v>2</v>
      </c>
      <c r="BD109">
        <f t="shared" si="87"/>
        <v>2</v>
      </c>
      <c r="BE109">
        <f t="shared" si="88"/>
        <v>1</v>
      </c>
      <c r="BF109">
        <f t="shared" si="89"/>
        <v>1</v>
      </c>
      <c r="BG109">
        <f t="shared" si="90"/>
        <v>2</v>
      </c>
      <c r="BH109">
        <f t="shared" si="91"/>
        <v>2</v>
      </c>
      <c r="BI109">
        <f t="shared" si="92"/>
        <v>2</v>
      </c>
      <c r="BJ109">
        <v>1000000</v>
      </c>
      <c r="BL109" s="7" t="s">
        <v>110</v>
      </c>
      <c r="BM109" s="8">
        <v>2</v>
      </c>
      <c r="BN109" s="8">
        <v>2</v>
      </c>
      <c r="BO109" s="8">
        <v>2</v>
      </c>
      <c r="BP109" s="8">
        <v>1</v>
      </c>
      <c r="BQ109" s="8">
        <v>2</v>
      </c>
      <c r="BR109" s="8">
        <v>2</v>
      </c>
      <c r="BS109" s="8">
        <v>1</v>
      </c>
      <c r="BT109" s="8">
        <v>1</v>
      </c>
      <c r="BU109" s="8">
        <v>2</v>
      </c>
      <c r="BV109" s="8">
        <v>2</v>
      </c>
      <c r="BW109" s="8">
        <v>2</v>
      </c>
      <c r="BX109" s="8">
        <v>2</v>
      </c>
      <c r="BY109" s="8">
        <v>2</v>
      </c>
      <c r="BZ109" s="8">
        <v>2</v>
      </c>
      <c r="CA109" s="8">
        <v>1</v>
      </c>
      <c r="CB109" s="8">
        <v>2</v>
      </c>
      <c r="CC109" s="8">
        <v>2</v>
      </c>
      <c r="CD109" s="8">
        <v>1</v>
      </c>
      <c r="CE109" s="8">
        <v>2</v>
      </c>
      <c r="CF109" s="8">
        <v>2</v>
      </c>
      <c r="CG109" s="8">
        <v>1</v>
      </c>
      <c r="CH109" s="8">
        <v>2</v>
      </c>
      <c r="CI109" s="8">
        <v>2</v>
      </c>
      <c r="CJ109" s="8">
        <v>2</v>
      </c>
      <c r="CK109" s="8">
        <v>1</v>
      </c>
      <c r="CL109" s="8">
        <v>1</v>
      </c>
      <c r="CM109" s="8">
        <v>2</v>
      </c>
      <c r="CN109" s="8">
        <v>2</v>
      </c>
      <c r="CO109" s="8">
        <v>2</v>
      </c>
      <c r="CP109" s="8">
        <v>1000000</v>
      </c>
    </row>
    <row r="110" spans="1:94" ht="15.75" thickBot="1" x14ac:dyDescent="0.3">
      <c r="A110" s="7" t="s">
        <v>111</v>
      </c>
      <c r="B110" s="8">
        <v>2</v>
      </c>
      <c r="C110" s="8">
        <v>2</v>
      </c>
      <c r="D110" s="8">
        <v>2</v>
      </c>
      <c r="E110" s="8">
        <v>3</v>
      </c>
      <c r="F110" s="8">
        <v>2</v>
      </c>
      <c r="G110" s="8">
        <v>2</v>
      </c>
      <c r="H110" s="8">
        <v>3</v>
      </c>
      <c r="I110" s="8">
        <v>3</v>
      </c>
      <c r="J110" s="8">
        <v>2</v>
      </c>
      <c r="K110" s="8">
        <v>2</v>
      </c>
      <c r="L110" s="8">
        <v>2</v>
      </c>
      <c r="M110" s="8">
        <v>2</v>
      </c>
      <c r="N110" s="8">
        <v>2</v>
      </c>
      <c r="O110" s="8">
        <v>2</v>
      </c>
      <c r="P110" s="8">
        <v>3</v>
      </c>
      <c r="Q110" s="8">
        <v>2</v>
      </c>
      <c r="R110" s="8">
        <v>2</v>
      </c>
      <c r="S110" s="8">
        <v>3</v>
      </c>
      <c r="T110" s="8">
        <v>2</v>
      </c>
      <c r="U110" s="8">
        <v>2</v>
      </c>
      <c r="V110" s="8">
        <v>3</v>
      </c>
      <c r="W110" s="8">
        <v>2</v>
      </c>
      <c r="X110" s="8">
        <v>2</v>
      </c>
      <c r="Y110" s="8">
        <v>2</v>
      </c>
      <c r="Z110" s="8">
        <v>3</v>
      </c>
      <c r="AA110" s="8">
        <v>3</v>
      </c>
      <c r="AB110" s="8">
        <v>2</v>
      </c>
      <c r="AC110" s="8">
        <v>2</v>
      </c>
      <c r="AD110" s="8">
        <v>2</v>
      </c>
      <c r="AE110" s="8">
        <v>1000000</v>
      </c>
      <c r="AG110">
        <f t="shared" si="64"/>
        <v>2</v>
      </c>
      <c r="AH110">
        <f t="shared" si="65"/>
        <v>2</v>
      </c>
      <c r="AI110">
        <f t="shared" si="66"/>
        <v>2</v>
      </c>
      <c r="AJ110">
        <f t="shared" si="67"/>
        <v>1</v>
      </c>
      <c r="AK110">
        <f t="shared" si="68"/>
        <v>2</v>
      </c>
      <c r="AL110">
        <f t="shared" si="69"/>
        <v>2</v>
      </c>
      <c r="AM110">
        <f t="shared" si="70"/>
        <v>1</v>
      </c>
      <c r="AN110">
        <f t="shared" si="71"/>
        <v>1</v>
      </c>
      <c r="AO110">
        <f t="shared" si="72"/>
        <v>2</v>
      </c>
      <c r="AP110">
        <f t="shared" si="73"/>
        <v>2</v>
      </c>
      <c r="AQ110">
        <f t="shared" si="74"/>
        <v>2</v>
      </c>
      <c r="AR110">
        <f t="shared" si="75"/>
        <v>2</v>
      </c>
      <c r="AS110">
        <f t="shared" si="76"/>
        <v>2</v>
      </c>
      <c r="AT110">
        <f t="shared" si="77"/>
        <v>2</v>
      </c>
      <c r="AU110">
        <f t="shared" si="78"/>
        <v>1</v>
      </c>
      <c r="AV110">
        <f t="shared" si="79"/>
        <v>2</v>
      </c>
      <c r="AW110">
        <f t="shared" si="80"/>
        <v>2</v>
      </c>
      <c r="AX110">
        <f t="shared" si="81"/>
        <v>1</v>
      </c>
      <c r="AY110">
        <f t="shared" si="82"/>
        <v>2</v>
      </c>
      <c r="AZ110">
        <f t="shared" si="83"/>
        <v>2</v>
      </c>
      <c r="BA110">
        <f t="shared" si="84"/>
        <v>1</v>
      </c>
      <c r="BB110">
        <f t="shared" si="85"/>
        <v>2</v>
      </c>
      <c r="BC110">
        <f t="shared" si="86"/>
        <v>2</v>
      </c>
      <c r="BD110">
        <f t="shared" si="87"/>
        <v>2</v>
      </c>
      <c r="BE110">
        <f t="shared" si="88"/>
        <v>1</v>
      </c>
      <c r="BF110">
        <f t="shared" si="89"/>
        <v>1</v>
      </c>
      <c r="BG110">
        <f t="shared" si="90"/>
        <v>2</v>
      </c>
      <c r="BH110">
        <f t="shared" si="91"/>
        <v>2</v>
      </c>
      <c r="BI110">
        <f t="shared" si="92"/>
        <v>2</v>
      </c>
      <c r="BJ110">
        <v>1000000</v>
      </c>
      <c r="BL110" s="7" t="s">
        <v>111</v>
      </c>
      <c r="BM110" s="8">
        <v>2</v>
      </c>
      <c r="BN110" s="8">
        <v>2</v>
      </c>
      <c r="BO110" s="8">
        <v>2</v>
      </c>
      <c r="BP110" s="8">
        <v>1</v>
      </c>
      <c r="BQ110" s="8">
        <v>2</v>
      </c>
      <c r="BR110" s="8">
        <v>2</v>
      </c>
      <c r="BS110" s="8">
        <v>1</v>
      </c>
      <c r="BT110" s="8">
        <v>1</v>
      </c>
      <c r="BU110" s="8">
        <v>2</v>
      </c>
      <c r="BV110" s="8">
        <v>2</v>
      </c>
      <c r="BW110" s="8">
        <v>2</v>
      </c>
      <c r="BX110" s="8">
        <v>2</v>
      </c>
      <c r="BY110" s="8">
        <v>2</v>
      </c>
      <c r="BZ110" s="8">
        <v>2</v>
      </c>
      <c r="CA110" s="8">
        <v>1</v>
      </c>
      <c r="CB110" s="8">
        <v>2</v>
      </c>
      <c r="CC110" s="8">
        <v>2</v>
      </c>
      <c r="CD110" s="8">
        <v>1</v>
      </c>
      <c r="CE110" s="8">
        <v>2</v>
      </c>
      <c r="CF110" s="8">
        <v>2</v>
      </c>
      <c r="CG110" s="8">
        <v>1</v>
      </c>
      <c r="CH110" s="8">
        <v>2</v>
      </c>
      <c r="CI110" s="8">
        <v>2</v>
      </c>
      <c r="CJ110" s="8">
        <v>2</v>
      </c>
      <c r="CK110" s="8">
        <v>1</v>
      </c>
      <c r="CL110" s="8">
        <v>1</v>
      </c>
      <c r="CM110" s="8">
        <v>2</v>
      </c>
      <c r="CN110" s="8">
        <v>2</v>
      </c>
      <c r="CO110" s="8">
        <v>2</v>
      </c>
      <c r="CP110" s="8">
        <v>1000000</v>
      </c>
    </row>
    <row r="111" spans="1:94" ht="15.75" thickBot="1" x14ac:dyDescent="0.3">
      <c r="A111" s="7" t="s">
        <v>333</v>
      </c>
      <c r="B111" s="8">
        <v>2</v>
      </c>
      <c r="C111" s="8">
        <v>2</v>
      </c>
      <c r="D111" s="8">
        <v>2</v>
      </c>
      <c r="E111" s="8">
        <v>3</v>
      </c>
      <c r="F111" s="8">
        <v>2</v>
      </c>
      <c r="G111" s="8">
        <v>2</v>
      </c>
      <c r="H111" s="8">
        <v>3</v>
      </c>
      <c r="I111" s="8">
        <v>3</v>
      </c>
      <c r="J111" s="8">
        <v>2</v>
      </c>
      <c r="K111" s="8">
        <v>2</v>
      </c>
      <c r="L111" s="8">
        <v>2</v>
      </c>
      <c r="M111" s="8">
        <v>2</v>
      </c>
      <c r="N111" s="8">
        <v>2</v>
      </c>
      <c r="O111" s="8">
        <v>2</v>
      </c>
      <c r="P111" s="8">
        <v>3</v>
      </c>
      <c r="Q111" s="8">
        <v>2</v>
      </c>
      <c r="R111" s="8">
        <v>2</v>
      </c>
      <c r="S111" s="8">
        <v>3</v>
      </c>
      <c r="T111" s="8">
        <v>2</v>
      </c>
      <c r="U111" s="8">
        <v>2</v>
      </c>
      <c r="V111" s="8">
        <v>3</v>
      </c>
      <c r="W111" s="8">
        <v>2</v>
      </c>
      <c r="X111" s="8">
        <v>2</v>
      </c>
      <c r="Y111" s="8">
        <v>2</v>
      </c>
      <c r="Z111" s="8">
        <v>3</v>
      </c>
      <c r="AA111" s="8">
        <v>3</v>
      </c>
      <c r="AB111" s="8">
        <v>2</v>
      </c>
      <c r="AC111" s="8">
        <v>2</v>
      </c>
      <c r="AD111" s="8">
        <v>2</v>
      </c>
      <c r="AE111" s="8">
        <v>1000000</v>
      </c>
      <c r="AG111">
        <f t="shared" si="64"/>
        <v>2</v>
      </c>
      <c r="AH111">
        <f t="shared" si="65"/>
        <v>2</v>
      </c>
      <c r="AI111">
        <f t="shared" si="66"/>
        <v>2</v>
      </c>
      <c r="AJ111">
        <f t="shared" si="67"/>
        <v>1</v>
      </c>
      <c r="AK111">
        <f t="shared" si="68"/>
        <v>2</v>
      </c>
      <c r="AL111">
        <f t="shared" si="69"/>
        <v>2</v>
      </c>
      <c r="AM111">
        <f t="shared" si="70"/>
        <v>1</v>
      </c>
      <c r="AN111">
        <f t="shared" si="71"/>
        <v>1</v>
      </c>
      <c r="AO111">
        <f t="shared" si="72"/>
        <v>2</v>
      </c>
      <c r="AP111">
        <f t="shared" si="73"/>
        <v>2</v>
      </c>
      <c r="AQ111">
        <f t="shared" si="74"/>
        <v>2</v>
      </c>
      <c r="AR111">
        <f t="shared" si="75"/>
        <v>2</v>
      </c>
      <c r="AS111">
        <f t="shared" si="76"/>
        <v>2</v>
      </c>
      <c r="AT111">
        <f t="shared" si="77"/>
        <v>2</v>
      </c>
      <c r="AU111">
        <f t="shared" si="78"/>
        <v>1</v>
      </c>
      <c r="AV111">
        <f t="shared" si="79"/>
        <v>2</v>
      </c>
      <c r="AW111">
        <f t="shared" si="80"/>
        <v>2</v>
      </c>
      <c r="AX111">
        <f t="shared" si="81"/>
        <v>1</v>
      </c>
      <c r="AY111">
        <f t="shared" si="82"/>
        <v>2</v>
      </c>
      <c r="AZ111">
        <f t="shared" si="83"/>
        <v>2</v>
      </c>
      <c r="BA111">
        <f t="shared" si="84"/>
        <v>1</v>
      </c>
      <c r="BB111">
        <f t="shared" si="85"/>
        <v>2</v>
      </c>
      <c r="BC111">
        <f t="shared" si="86"/>
        <v>2</v>
      </c>
      <c r="BD111">
        <f t="shared" si="87"/>
        <v>2</v>
      </c>
      <c r="BE111">
        <f t="shared" si="88"/>
        <v>1</v>
      </c>
      <c r="BF111">
        <f t="shared" si="89"/>
        <v>1</v>
      </c>
      <c r="BG111">
        <f t="shared" si="90"/>
        <v>2</v>
      </c>
      <c r="BH111">
        <f t="shared" si="91"/>
        <v>2</v>
      </c>
      <c r="BI111">
        <f t="shared" si="92"/>
        <v>2</v>
      </c>
      <c r="BJ111">
        <v>1000000</v>
      </c>
      <c r="BL111" s="7" t="s">
        <v>333</v>
      </c>
      <c r="BM111" s="8">
        <v>2</v>
      </c>
      <c r="BN111" s="8">
        <v>2</v>
      </c>
      <c r="BO111" s="8">
        <v>2</v>
      </c>
      <c r="BP111" s="8">
        <v>1</v>
      </c>
      <c r="BQ111" s="8">
        <v>2</v>
      </c>
      <c r="BR111" s="8">
        <v>2</v>
      </c>
      <c r="BS111" s="8">
        <v>1</v>
      </c>
      <c r="BT111" s="8">
        <v>1</v>
      </c>
      <c r="BU111" s="8">
        <v>2</v>
      </c>
      <c r="BV111" s="8">
        <v>2</v>
      </c>
      <c r="BW111" s="8">
        <v>2</v>
      </c>
      <c r="BX111" s="8">
        <v>2</v>
      </c>
      <c r="BY111" s="8">
        <v>2</v>
      </c>
      <c r="BZ111" s="8">
        <v>2</v>
      </c>
      <c r="CA111" s="8">
        <v>1</v>
      </c>
      <c r="CB111" s="8">
        <v>2</v>
      </c>
      <c r="CC111" s="8">
        <v>2</v>
      </c>
      <c r="CD111" s="8">
        <v>1</v>
      </c>
      <c r="CE111" s="8">
        <v>2</v>
      </c>
      <c r="CF111" s="8">
        <v>2</v>
      </c>
      <c r="CG111" s="8">
        <v>1</v>
      </c>
      <c r="CH111" s="8">
        <v>2</v>
      </c>
      <c r="CI111" s="8">
        <v>2</v>
      </c>
      <c r="CJ111" s="8">
        <v>2</v>
      </c>
      <c r="CK111" s="8">
        <v>1</v>
      </c>
      <c r="CL111" s="8">
        <v>1</v>
      </c>
      <c r="CM111" s="8">
        <v>2</v>
      </c>
      <c r="CN111" s="8">
        <v>2</v>
      </c>
      <c r="CO111" s="8">
        <v>2</v>
      </c>
      <c r="CP111" s="8">
        <v>1000000</v>
      </c>
    </row>
    <row r="112" spans="1:94" ht="15.75" thickBot="1" x14ac:dyDescent="0.3">
      <c r="A112" s="7" t="s">
        <v>334</v>
      </c>
      <c r="B112" s="8">
        <v>2</v>
      </c>
      <c r="C112" s="8">
        <v>2</v>
      </c>
      <c r="D112" s="8">
        <v>2</v>
      </c>
      <c r="E112" s="8">
        <v>3</v>
      </c>
      <c r="F112" s="8">
        <v>2</v>
      </c>
      <c r="G112" s="8">
        <v>2</v>
      </c>
      <c r="H112" s="8">
        <v>3</v>
      </c>
      <c r="I112" s="8">
        <v>3</v>
      </c>
      <c r="J112" s="8">
        <v>2</v>
      </c>
      <c r="K112" s="8">
        <v>2</v>
      </c>
      <c r="L112" s="8">
        <v>2</v>
      </c>
      <c r="M112" s="8">
        <v>2</v>
      </c>
      <c r="N112" s="8">
        <v>2</v>
      </c>
      <c r="O112" s="8">
        <v>2</v>
      </c>
      <c r="P112" s="8">
        <v>3</v>
      </c>
      <c r="Q112" s="8">
        <v>2</v>
      </c>
      <c r="R112" s="8">
        <v>2</v>
      </c>
      <c r="S112" s="8">
        <v>3</v>
      </c>
      <c r="T112" s="8">
        <v>2</v>
      </c>
      <c r="U112" s="8">
        <v>2</v>
      </c>
      <c r="V112" s="8">
        <v>3</v>
      </c>
      <c r="W112" s="8">
        <v>2</v>
      </c>
      <c r="X112" s="8">
        <v>2</v>
      </c>
      <c r="Y112" s="8">
        <v>2</v>
      </c>
      <c r="Z112" s="8">
        <v>3</v>
      </c>
      <c r="AA112" s="8">
        <v>3</v>
      </c>
      <c r="AB112" s="8">
        <v>2</v>
      </c>
      <c r="AC112" s="8">
        <v>2</v>
      </c>
      <c r="AD112" s="8">
        <v>2</v>
      </c>
      <c r="AE112" s="8">
        <v>1000000</v>
      </c>
      <c r="AG112">
        <f t="shared" si="64"/>
        <v>2</v>
      </c>
      <c r="AH112">
        <f t="shared" si="65"/>
        <v>2</v>
      </c>
      <c r="AI112">
        <f t="shared" si="66"/>
        <v>2</v>
      </c>
      <c r="AJ112">
        <f t="shared" si="67"/>
        <v>1</v>
      </c>
      <c r="AK112">
        <f t="shared" si="68"/>
        <v>2</v>
      </c>
      <c r="AL112">
        <f t="shared" si="69"/>
        <v>2</v>
      </c>
      <c r="AM112">
        <f t="shared" si="70"/>
        <v>1</v>
      </c>
      <c r="AN112">
        <f t="shared" si="71"/>
        <v>1</v>
      </c>
      <c r="AO112">
        <f t="shared" si="72"/>
        <v>2</v>
      </c>
      <c r="AP112">
        <f t="shared" si="73"/>
        <v>2</v>
      </c>
      <c r="AQ112">
        <f t="shared" si="74"/>
        <v>2</v>
      </c>
      <c r="AR112">
        <f t="shared" si="75"/>
        <v>2</v>
      </c>
      <c r="AS112">
        <f t="shared" si="76"/>
        <v>2</v>
      </c>
      <c r="AT112">
        <f t="shared" si="77"/>
        <v>2</v>
      </c>
      <c r="AU112">
        <f t="shared" si="78"/>
        <v>1</v>
      </c>
      <c r="AV112">
        <f t="shared" si="79"/>
        <v>2</v>
      </c>
      <c r="AW112">
        <f t="shared" si="80"/>
        <v>2</v>
      </c>
      <c r="AX112">
        <f t="shared" si="81"/>
        <v>1</v>
      </c>
      <c r="AY112">
        <f t="shared" si="82"/>
        <v>2</v>
      </c>
      <c r="AZ112">
        <f t="shared" si="83"/>
        <v>2</v>
      </c>
      <c r="BA112">
        <f t="shared" si="84"/>
        <v>1</v>
      </c>
      <c r="BB112">
        <f t="shared" si="85"/>
        <v>2</v>
      </c>
      <c r="BC112">
        <f t="shared" si="86"/>
        <v>2</v>
      </c>
      <c r="BD112">
        <f t="shared" si="87"/>
        <v>2</v>
      </c>
      <c r="BE112">
        <f t="shared" si="88"/>
        <v>1</v>
      </c>
      <c r="BF112">
        <f t="shared" si="89"/>
        <v>1</v>
      </c>
      <c r="BG112">
        <f t="shared" si="90"/>
        <v>2</v>
      </c>
      <c r="BH112">
        <f t="shared" si="91"/>
        <v>2</v>
      </c>
      <c r="BI112">
        <f t="shared" si="92"/>
        <v>2</v>
      </c>
      <c r="BJ112">
        <v>1000000</v>
      </c>
      <c r="BL112" s="7" t="s">
        <v>334</v>
      </c>
      <c r="BM112" s="8">
        <v>2</v>
      </c>
      <c r="BN112" s="8">
        <v>2</v>
      </c>
      <c r="BO112" s="8">
        <v>2</v>
      </c>
      <c r="BP112" s="8">
        <v>1</v>
      </c>
      <c r="BQ112" s="8">
        <v>2</v>
      </c>
      <c r="BR112" s="8">
        <v>2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2</v>
      </c>
      <c r="BZ112" s="8">
        <v>2</v>
      </c>
      <c r="CA112" s="8">
        <v>1</v>
      </c>
      <c r="CB112" s="8">
        <v>2</v>
      </c>
      <c r="CC112" s="8">
        <v>2</v>
      </c>
      <c r="CD112" s="8">
        <v>1</v>
      </c>
      <c r="CE112" s="8">
        <v>2</v>
      </c>
      <c r="CF112" s="8">
        <v>2</v>
      </c>
      <c r="CG112" s="8">
        <v>1</v>
      </c>
      <c r="CH112" s="8">
        <v>2</v>
      </c>
      <c r="CI112" s="8">
        <v>2</v>
      </c>
      <c r="CJ112" s="8">
        <v>2</v>
      </c>
      <c r="CK112" s="8">
        <v>1</v>
      </c>
      <c r="CL112" s="8">
        <v>1</v>
      </c>
      <c r="CM112" s="8">
        <v>2</v>
      </c>
      <c r="CN112" s="8">
        <v>2</v>
      </c>
      <c r="CO112" s="8">
        <v>2</v>
      </c>
      <c r="CP112" s="8">
        <v>1000000</v>
      </c>
    </row>
    <row r="113" spans="1:94" ht="15.75" thickBot="1" x14ac:dyDescent="0.3">
      <c r="A113" s="7" t="s">
        <v>335</v>
      </c>
      <c r="B113" s="8">
        <v>2</v>
      </c>
      <c r="C113" s="8">
        <v>2</v>
      </c>
      <c r="D113" s="8">
        <v>2</v>
      </c>
      <c r="E113" s="8">
        <v>3</v>
      </c>
      <c r="F113" s="8">
        <v>2</v>
      </c>
      <c r="G113" s="8">
        <v>2</v>
      </c>
      <c r="H113" s="8">
        <v>3</v>
      </c>
      <c r="I113" s="8">
        <v>3</v>
      </c>
      <c r="J113" s="8">
        <v>2</v>
      </c>
      <c r="K113" s="8">
        <v>2</v>
      </c>
      <c r="L113" s="8">
        <v>2</v>
      </c>
      <c r="M113" s="8">
        <v>2</v>
      </c>
      <c r="N113" s="8">
        <v>2</v>
      </c>
      <c r="O113" s="8">
        <v>2</v>
      </c>
      <c r="P113" s="8">
        <v>3</v>
      </c>
      <c r="Q113" s="8">
        <v>2</v>
      </c>
      <c r="R113" s="8">
        <v>2</v>
      </c>
      <c r="S113" s="8">
        <v>3</v>
      </c>
      <c r="T113" s="8">
        <v>2</v>
      </c>
      <c r="U113" s="8">
        <v>2</v>
      </c>
      <c r="V113" s="8">
        <v>3</v>
      </c>
      <c r="W113" s="8">
        <v>2</v>
      </c>
      <c r="X113" s="8">
        <v>2</v>
      </c>
      <c r="Y113" s="8">
        <v>2</v>
      </c>
      <c r="Z113" s="8">
        <v>3</v>
      </c>
      <c r="AA113" s="8">
        <v>3</v>
      </c>
      <c r="AB113" s="8">
        <v>2</v>
      </c>
      <c r="AC113" s="8">
        <v>2</v>
      </c>
      <c r="AD113" s="8">
        <v>2</v>
      </c>
      <c r="AE113" s="8">
        <v>1000000</v>
      </c>
      <c r="AG113">
        <f t="shared" si="64"/>
        <v>2</v>
      </c>
      <c r="AH113">
        <f t="shared" si="65"/>
        <v>2</v>
      </c>
      <c r="AI113">
        <f t="shared" si="66"/>
        <v>2</v>
      </c>
      <c r="AJ113">
        <f t="shared" si="67"/>
        <v>1</v>
      </c>
      <c r="AK113">
        <f t="shared" si="68"/>
        <v>2</v>
      </c>
      <c r="AL113">
        <f t="shared" si="69"/>
        <v>2</v>
      </c>
      <c r="AM113">
        <f t="shared" si="70"/>
        <v>1</v>
      </c>
      <c r="AN113">
        <f t="shared" si="71"/>
        <v>1</v>
      </c>
      <c r="AO113">
        <f t="shared" si="72"/>
        <v>2</v>
      </c>
      <c r="AP113">
        <f t="shared" si="73"/>
        <v>2</v>
      </c>
      <c r="AQ113">
        <f t="shared" si="74"/>
        <v>2</v>
      </c>
      <c r="AR113">
        <f t="shared" si="75"/>
        <v>2</v>
      </c>
      <c r="AS113">
        <f t="shared" si="76"/>
        <v>2</v>
      </c>
      <c r="AT113">
        <f t="shared" si="77"/>
        <v>2</v>
      </c>
      <c r="AU113">
        <f t="shared" si="78"/>
        <v>1</v>
      </c>
      <c r="AV113">
        <f t="shared" si="79"/>
        <v>2</v>
      </c>
      <c r="AW113">
        <f t="shared" si="80"/>
        <v>2</v>
      </c>
      <c r="AX113">
        <f t="shared" si="81"/>
        <v>1</v>
      </c>
      <c r="AY113">
        <f t="shared" si="82"/>
        <v>2</v>
      </c>
      <c r="AZ113">
        <f t="shared" si="83"/>
        <v>2</v>
      </c>
      <c r="BA113">
        <f t="shared" si="84"/>
        <v>1</v>
      </c>
      <c r="BB113">
        <f t="shared" si="85"/>
        <v>2</v>
      </c>
      <c r="BC113">
        <f t="shared" si="86"/>
        <v>2</v>
      </c>
      <c r="BD113">
        <f t="shared" si="87"/>
        <v>2</v>
      </c>
      <c r="BE113">
        <f t="shared" si="88"/>
        <v>1</v>
      </c>
      <c r="BF113">
        <f t="shared" si="89"/>
        <v>1</v>
      </c>
      <c r="BG113">
        <f t="shared" si="90"/>
        <v>2</v>
      </c>
      <c r="BH113">
        <f t="shared" si="91"/>
        <v>2</v>
      </c>
      <c r="BI113">
        <f t="shared" si="92"/>
        <v>2</v>
      </c>
      <c r="BJ113">
        <v>1000000</v>
      </c>
      <c r="BL113" s="7" t="s">
        <v>335</v>
      </c>
      <c r="BM113" s="8">
        <v>2</v>
      </c>
      <c r="BN113" s="8">
        <v>2</v>
      </c>
      <c r="BO113" s="8">
        <v>2</v>
      </c>
      <c r="BP113" s="8">
        <v>1</v>
      </c>
      <c r="BQ113" s="8">
        <v>2</v>
      </c>
      <c r="BR113" s="8">
        <v>2</v>
      </c>
      <c r="BS113" s="8">
        <v>1</v>
      </c>
      <c r="BT113" s="8">
        <v>1</v>
      </c>
      <c r="BU113" s="8">
        <v>2</v>
      </c>
      <c r="BV113" s="8">
        <v>2</v>
      </c>
      <c r="BW113" s="8">
        <v>2</v>
      </c>
      <c r="BX113" s="8">
        <v>2</v>
      </c>
      <c r="BY113" s="8">
        <v>2</v>
      </c>
      <c r="BZ113" s="8">
        <v>2</v>
      </c>
      <c r="CA113" s="8">
        <v>1</v>
      </c>
      <c r="CB113" s="8">
        <v>2</v>
      </c>
      <c r="CC113" s="8">
        <v>2</v>
      </c>
      <c r="CD113" s="8">
        <v>1</v>
      </c>
      <c r="CE113" s="8">
        <v>2</v>
      </c>
      <c r="CF113" s="8">
        <v>2</v>
      </c>
      <c r="CG113" s="8">
        <v>1</v>
      </c>
      <c r="CH113" s="8">
        <v>2</v>
      </c>
      <c r="CI113" s="8">
        <v>2</v>
      </c>
      <c r="CJ113" s="8">
        <v>2</v>
      </c>
      <c r="CK113" s="8">
        <v>1</v>
      </c>
      <c r="CL113" s="8">
        <v>1</v>
      </c>
      <c r="CM113" s="8">
        <v>2</v>
      </c>
      <c r="CN113" s="8">
        <v>2</v>
      </c>
      <c r="CO113" s="8">
        <v>2</v>
      </c>
      <c r="CP113" s="8">
        <v>1000000</v>
      </c>
    </row>
    <row r="114" spans="1:94" ht="15.75" thickBot="1" x14ac:dyDescent="0.3">
      <c r="A114" s="7" t="s">
        <v>336</v>
      </c>
      <c r="B114" s="8">
        <v>2</v>
      </c>
      <c r="C114" s="8">
        <v>2</v>
      </c>
      <c r="D114" s="8">
        <v>2</v>
      </c>
      <c r="E114" s="8">
        <v>3</v>
      </c>
      <c r="F114" s="8">
        <v>2</v>
      </c>
      <c r="G114" s="8">
        <v>2</v>
      </c>
      <c r="H114" s="8">
        <v>3</v>
      </c>
      <c r="I114" s="8">
        <v>3</v>
      </c>
      <c r="J114" s="8">
        <v>2</v>
      </c>
      <c r="K114" s="8">
        <v>2</v>
      </c>
      <c r="L114" s="8">
        <v>2</v>
      </c>
      <c r="M114" s="8">
        <v>2</v>
      </c>
      <c r="N114" s="8">
        <v>2</v>
      </c>
      <c r="O114" s="8">
        <v>2</v>
      </c>
      <c r="P114" s="8">
        <v>3</v>
      </c>
      <c r="Q114" s="8">
        <v>2</v>
      </c>
      <c r="R114" s="8">
        <v>2</v>
      </c>
      <c r="S114" s="8">
        <v>3</v>
      </c>
      <c r="T114" s="8">
        <v>2</v>
      </c>
      <c r="U114" s="8">
        <v>2</v>
      </c>
      <c r="V114" s="8">
        <v>3</v>
      </c>
      <c r="W114" s="8">
        <v>2</v>
      </c>
      <c r="X114" s="8">
        <v>2</v>
      </c>
      <c r="Y114" s="8">
        <v>2</v>
      </c>
      <c r="Z114" s="8">
        <v>3</v>
      </c>
      <c r="AA114" s="8">
        <v>3</v>
      </c>
      <c r="AB114" s="8">
        <v>2</v>
      </c>
      <c r="AC114" s="8">
        <v>2</v>
      </c>
      <c r="AD114" s="8">
        <v>2</v>
      </c>
      <c r="AE114" s="8">
        <v>1000000</v>
      </c>
      <c r="AG114">
        <f t="shared" si="64"/>
        <v>2</v>
      </c>
      <c r="AH114">
        <f t="shared" si="65"/>
        <v>2</v>
      </c>
      <c r="AI114">
        <f t="shared" si="66"/>
        <v>2</v>
      </c>
      <c r="AJ114">
        <f t="shared" si="67"/>
        <v>1</v>
      </c>
      <c r="AK114">
        <f t="shared" si="68"/>
        <v>2</v>
      </c>
      <c r="AL114">
        <f t="shared" si="69"/>
        <v>2</v>
      </c>
      <c r="AM114">
        <f t="shared" si="70"/>
        <v>1</v>
      </c>
      <c r="AN114">
        <f t="shared" si="71"/>
        <v>1</v>
      </c>
      <c r="AO114">
        <f t="shared" si="72"/>
        <v>2</v>
      </c>
      <c r="AP114">
        <f t="shared" si="73"/>
        <v>2</v>
      </c>
      <c r="AQ114">
        <f t="shared" si="74"/>
        <v>2</v>
      </c>
      <c r="AR114">
        <f t="shared" si="75"/>
        <v>2</v>
      </c>
      <c r="AS114">
        <f t="shared" si="76"/>
        <v>2</v>
      </c>
      <c r="AT114">
        <f t="shared" si="77"/>
        <v>2</v>
      </c>
      <c r="AU114">
        <f t="shared" si="78"/>
        <v>1</v>
      </c>
      <c r="AV114">
        <f t="shared" si="79"/>
        <v>2</v>
      </c>
      <c r="AW114">
        <f t="shared" si="80"/>
        <v>2</v>
      </c>
      <c r="AX114">
        <f t="shared" si="81"/>
        <v>1</v>
      </c>
      <c r="AY114">
        <f t="shared" si="82"/>
        <v>2</v>
      </c>
      <c r="AZ114">
        <f t="shared" si="83"/>
        <v>2</v>
      </c>
      <c r="BA114">
        <f t="shared" si="84"/>
        <v>1</v>
      </c>
      <c r="BB114">
        <f t="shared" si="85"/>
        <v>2</v>
      </c>
      <c r="BC114">
        <f t="shared" si="86"/>
        <v>2</v>
      </c>
      <c r="BD114">
        <f t="shared" si="87"/>
        <v>2</v>
      </c>
      <c r="BE114">
        <f t="shared" si="88"/>
        <v>1</v>
      </c>
      <c r="BF114">
        <f t="shared" si="89"/>
        <v>1</v>
      </c>
      <c r="BG114">
        <f t="shared" si="90"/>
        <v>2</v>
      </c>
      <c r="BH114">
        <f t="shared" si="91"/>
        <v>2</v>
      </c>
      <c r="BI114">
        <f t="shared" si="92"/>
        <v>2</v>
      </c>
      <c r="BJ114">
        <v>1000000</v>
      </c>
      <c r="BL114" s="7" t="s">
        <v>336</v>
      </c>
      <c r="BM114" s="8">
        <v>2</v>
      </c>
      <c r="BN114" s="8">
        <v>2</v>
      </c>
      <c r="BO114" s="8">
        <v>2</v>
      </c>
      <c r="BP114" s="8">
        <v>1</v>
      </c>
      <c r="BQ114" s="8">
        <v>2</v>
      </c>
      <c r="BR114" s="8">
        <v>2</v>
      </c>
      <c r="BS114" s="8">
        <v>1</v>
      </c>
      <c r="BT114" s="8">
        <v>1</v>
      </c>
      <c r="BU114" s="8">
        <v>2</v>
      </c>
      <c r="BV114" s="8">
        <v>2</v>
      </c>
      <c r="BW114" s="8">
        <v>2</v>
      </c>
      <c r="BX114" s="8">
        <v>2</v>
      </c>
      <c r="BY114" s="8">
        <v>2</v>
      </c>
      <c r="BZ114" s="8">
        <v>2</v>
      </c>
      <c r="CA114" s="8">
        <v>1</v>
      </c>
      <c r="CB114" s="8">
        <v>2</v>
      </c>
      <c r="CC114" s="8">
        <v>2</v>
      </c>
      <c r="CD114" s="8">
        <v>1</v>
      </c>
      <c r="CE114" s="8">
        <v>2</v>
      </c>
      <c r="CF114" s="8">
        <v>2</v>
      </c>
      <c r="CG114" s="8">
        <v>1</v>
      </c>
      <c r="CH114" s="8">
        <v>2</v>
      </c>
      <c r="CI114" s="8">
        <v>2</v>
      </c>
      <c r="CJ114" s="8">
        <v>2</v>
      </c>
      <c r="CK114" s="8">
        <v>1</v>
      </c>
      <c r="CL114" s="8">
        <v>1</v>
      </c>
      <c r="CM114" s="8">
        <v>2</v>
      </c>
      <c r="CN114" s="8">
        <v>2</v>
      </c>
      <c r="CO114" s="8">
        <v>2</v>
      </c>
      <c r="CP114" s="8">
        <v>1000000</v>
      </c>
    </row>
    <row r="115" spans="1:94" ht="15.75" thickBot="1" x14ac:dyDescent="0.3">
      <c r="A115" s="7" t="s">
        <v>337</v>
      </c>
      <c r="B115" s="8">
        <v>2</v>
      </c>
      <c r="C115" s="8">
        <v>2</v>
      </c>
      <c r="D115" s="8">
        <v>2</v>
      </c>
      <c r="E115" s="8">
        <v>3</v>
      </c>
      <c r="F115" s="8">
        <v>2</v>
      </c>
      <c r="G115" s="8">
        <v>2</v>
      </c>
      <c r="H115" s="8">
        <v>3</v>
      </c>
      <c r="I115" s="8">
        <v>3</v>
      </c>
      <c r="J115" s="8">
        <v>2</v>
      </c>
      <c r="K115" s="8">
        <v>2</v>
      </c>
      <c r="L115" s="8">
        <v>2</v>
      </c>
      <c r="M115" s="8">
        <v>2</v>
      </c>
      <c r="N115" s="8">
        <v>2</v>
      </c>
      <c r="O115" s="8">
        <v>2</v>
      </c>
      <c r="P115" s="8">
        <v>3</v>
      </c>
      <c r="Q115" s="8">
        <v>2</v>
      </c>
      <c r="R115" s="8">
        <v>2</v>
      </c>
      <c r="S115" s="8">
        <v>3</v>
      </c>
      <c r="T115" s="8">
        <v>2</v>
      </c>
      <c r="U115" s="8">
        <v>2</v>
      </c>
      <c r="V115" s="8">
        <v>3</v>
      </c>
      <c r="W115" s="8">
        <v>2</v>
      </c>
      <c r="X115" s="8">
        <v>2</v>
      </c>
      <c r="Y115" s="8">
        <v>2</v>
      </c>
      <c r="Z115" s="8">
        <v>3</v>
      </c>
      <c r="AA115" s="8">
        <v>3</v>
      </c>
      <c r="AB115" s="8">
        <v>2</v>
      </c>
      <c r="AC115" s="8">
        <v>2</v>
      </c>
      <c r="AD115" s="8">
        <v>2</v>
      </c>
      <c r="AE115" s="8">
        <v>1000000</v>
      </c>
      <c r="AG115">
        <f t="shared" si="64"/>
        <v>2</v>
      </c>
      <c r="AH115">
        <f t="shared" si="65"/>
        <v>2</v>
      </c>
      <c r="AI115">
        <f t="shared" si="66"/>
        <v>2</v>
      </c>
      <c r="AJ115">
        <f t="shared" si="67"/>
        <v>1</v>
      </c>
      <c r="AK115">
        <f t="shared" si="68"/>
        <v>2</v>
      </c>
      <c r="AL115">
        <f t="shared" si="69"/>
        <v>2</v>
      </c>
      <c r="AM115">
        <f t="shared" si="70"/>
        <v>1</v>
      </c>
      <c r="AN115">
        <f t="shared" si="71"/>
        <v>1</v>
      </c>
      <c r="AO115">
        <f t="shared" si="72"/>
        <v>2</v>
      </c>
      <c r="AP115">
        <f t="shared" si="73"/>
        <v>2</v>
      </c>
      <c r="AQ115">
        <f t="shared" si="74"/>
        <v>2</v>
      </c>
      <c r="AR115">
        <f t="shared" si="75"/>
        <v>2</v>
      </c>
      <c r="AS115">
        <f t="shared" si="76"/>
        <v>2</v>
      </c>
      <c r="AT115">
        <f t="shared" si="77"/>
        <v>2</v>
      </c>
      <c r="AU115">
        <f t="shared" si="78"/>
        <v>1</v>
      </c>
      <c r="AV115">
        <f t="shared" si="79"/>
        <v>2</v>
      </c>
      <c r="AW115">
        <f t="shared" si="80"/>
        <v>2</v>
      </c>
      <c r="AX115">
        <f t="shared" si="81"/>
        <v>1</v>
      </c>
      <c r="AY115">
        <f t="shared" si="82"/>
        <v>2</v>
      </c>
      <c r="AZ115">
        <f t="shared" si="83"/>
        <v>2</v>
      </c>
      <c r="BA115">
        <f t="shared" si="84"/>
        <v>1</v>
      </c>
      <c r="BB115">
        <f t="shared" si="85"/>
        <v>2</v>
      </c>
      <c r="BC115">
        <f t="shared" si="86"/>
        <v>2</v>
      </c>
      <c r="BD115">
        <f t="shared" si="87"/>
        <v>2</v>
      </c>
      <c r="BE115">
        <f t="shared" si="88"/>
        <v>1</v>
      </c>
      <c r="BF115">
        <f t="shared" si="89"/>
        <v>1</v>
      </c>
      <c r="BG115">
        <f t="shared" si="90"/>
        <v>2</v>
      </c>
      <c r="BH115">
        <f t="shared" si="91"/>
        <v>2</v>
      </c>
      <c r="BI115">
        <f t="shared" si="92"/>
        <v>2</v>
      </c>
      <c r="BJ115">
        <v>1000000</v>
      </c>
      <c r="BL115" s="7" t="s">
        <v>337</v>
      </c>
      <c r="BM115" s="8">
        <v>2</v>
      </c>
      <c r="BN115" s="8">
        <v>2</v>
      </c>
      <c r="BO115" s="8">
        <v>2</v>
      </c>
      <c r="BP115" s="8">
        <v>1</v>
      </c>
      <c r="BQ115" s="8">
        <v>2</v>
      </c>
      <c r="BR115" s="8">
        <v>2</v>
      </c>
      <c r="BS115" s="8">
        <v>1</v>
      </c>
      <c r="BT115" s="8">
        <v>1</v>
      </c>
      <c r="BU115" s="8">
        <v>2</v>
      </c>
      <c r="BV115" s="8">
        <v>2</v>
      </c>
      <c r="BW115" s="8">
        <v>2</v>
      </c>
      <c r="BX115" s="8">
        <v>2</v>
      </c>
      <c r="BY115" s="8">
        <v>2</v>
      </c>
      <c r="BZ115" s="8">
        <v>2</v>
      </c>
      <c r="CA115" s="8">
        <v>1</v>
      </c>
      <c r="CB115" s="8">
        <v>2</v>
      </c>
      <c r="CC115" s="8">
        <v>2</v>
      </c>
      <c r="CD115" s="8">
        <v>1</v>
      </c>
      <c r="CE115" s="8">
        <v>2</v>
      </c>
      <c r="CF115" s="8">
        <v>2</v>
      </c>
      <c r="CG115" s="8">
        <v>1</v>
      </c>
      <c r="CH115" s="8">
        <v>2</v>
      </c>
      <c r="CI115" s="8">
        <v>2</v>
      </c>
      <c r="CJ115" s="8">
        <v>2</v>
      </c>
      <c r="CK115" s="8">
        <v>1</v>
      </c>
      <c r="CL115" s="8">
        <v>1</v>
      </c>
      <c r="CM115" s="8">
        <v>2</v>
      </c>
      <c r="CN115" s="8">
        <v>2</v>
      </c>
      <c r="CO115" s="8">
        <v>2</v>
      </c>
      <c r="CP115" s="8">
        <v>1000000</v>
      </c>
    </row>
    <row r="116" spans="1:94" ht="15.75" thickBot="1" x14ac:dyDescent="0.3">
      <c r="A116" s="7" t="s">
        <v>338</v>
      </c>
      <c r="B116" s="8">
        <v>2</v>
      </c>
      <c r="C116" s="8">
        <v>2</v>
      </c>
      <c r="D116" s="8">
        <v>2</v>
      </c>
      <c r="E116" s="8">
        <v>3</v>
      </c>
      <c r="F116" s="8">
        <v>2</v>
      </c>
      <c r="G116" s="8">
        <v>2</v>
      </c>
      <c r="H116" s="8">
        <v>3</v>
      </c>
      <c r="I116" s="8">
        <v>3</v>
      </c>
      <c r="J116" s="8">
        <v>2</v>
      </c>
      <c r="K116" s="8">
        <v>2</v>
      </c>
      <c r="L116" s="8">
        <v>2</v>
      </c>
      <c r="M116" s="8">
        <v>2</v>
      </c>
      <c r="N116" s="8">
        <v>2</v>
      </c>
      <c r="O116" s="8">
        <v>2</v>
      </c>
      <c r="P116" s="8">
        <v>3</v>
      </c>
      <c r="Q116" s="8">
        <v>2</v>
      </c>
      <c r="R116" s="8">
        <v>2</v>
      </c>
      <c r="S116" s="8">
        <v>3</v>
      </c>
      <c r="T116" s="8">
        <v>2</v>
      </c>
      <c r="U116" s="8">
        <v>2</v>
      </c>
      <c r="V116" s="8">
        <v>3</v>
      </c>
      <c r="W116" s="8">
        <v>2</v>
      </c>
      <c r="X116" s="8">
        <v>2</v>
      </c>
      <c r="Y116" s="8">
        <v>2</v>
      </c>
      <c r="Z116" s="8">
        <v>3</v>
      </c>
      <c r="AA116" s="8">
        <v>3</v>
      </c>
      <c r="AB116" s="8">
        <v>2</v>
      </c>
      <c r="AC116" s="8">
        <v>2</v>
      </c>
      <c r="AD116" s="8">
        <v>2</v>
      </c>
      <c r="AE116" s="8">
        <v>1000000</v>
      </c>
      <c r="AG116">
        <f t="shared" si="64"/>
        <v>2</v>
      </c>
      <c r="AH116">
        <f t="shared" si="65"/>
        <v>2</v>
      </c>
      <c r="AI116">
        <f t="shared" si="66"/>
        <v>2</v>
      </c>
      <c r="AJ116">
        <f t="shared" si="67"/>
        <v>1</v>
      </c>
      <c r="AK116">
        <f t="shared" si="68"/>
        <v>2</v>
      </c>
      <c r="AL116">
        <f t="shared" si="69"/>
        <v>2</v>
      </c>
      <c r="AM116">
        <f t="shared" si="70"/>
        <v>1</v>
      </c>
      <c r="AN116">
        <f t="shared" si="71"/>
        <v>1</v>
      </c>
      <c r="AO116">
        <f t="shared" si="72"/>
        <v>2</v>
      </c>
      <c r="AP116">
        <f t="shared" si="73"/>
        <v>2</v>
      </c>
      <c r="AQ116">
        <f t="shared" si="74"/>
        <v>2</v>
      </c>
      <c r="AR116">
        <f t="shared" si="75"/>
        <v>2</v>
      </c>
      <c r="AS116">
        <f t="shared" si="76"/>
        <v>2</v>
      </c>
      <c r="AT116">
        <f t="shared" si="77"/>
        <v>2</v>
      </c>
      <c r="AU116">
        <f t="shared" si="78"/>
        <v>1</v>
      </c>
      <c r="AV116">
        <f t="shared" si="79"/>
        <v>2</v>
      </c>
      <c r="AW116">
        <f t="shared" si="80"/>
        <v>2</v>
      </c>
      <c r="AX116">
        <f t="shared" si="81"/>
        <v>1</v>
      </c>
      <c r="AY116">
        <f t="shared" si="82"/>
        <v>2</v>
      </c>
      <c r="AZ116">
        <f t="shared" si="83"/>
        <v>2</v>
      </c>
      <c r="BA116">
        <f t="shared" si="84"/>
        <v>1</v>
      </c>
      <c r="BB116">
        <f t="shared" si="85"/>
        <v>2</v>
      </c>
      <c r="BC116">
        <f t="shared" si="86"/>
        <v>2</v>
      </c>
      <c r="BD116">
        <f t="shared" si="87"/>
        <v>2</v>
      </c>
      <c r="BE116">
        <f t="shared" si="88"/>
        <v>1</v>
      </c>
      <c r="BF116">
        <f t="shared" si="89"/>
        <v>1</v>
      </c>
      <c r="BG116">
        <f t="shared" si="90"/>
        <v>2</v>
      </c>
      <c r="BH116">
        <f t="shared" si="91"/>
        <v>2</v>
      </c>
      <c r="BI116">
        <f t="shared" si="92"/>
        <v>2</v>
      </c>
      <c r="BJ116">
        <v>1000000</v>
      </c>
      <c r="BL116" s="7" t="s">
        <v>338</v>
      </c>
      <c r="BM116" s="8">
        <v>2</v>
      </c>
      <c r="BN116" s="8">
        <v>2</v>
      </c>
      <c r="BO116" s="8">
        <v>2</v>
      </c>
      <c r="BP116" s="8">
        <v>1</v>
      </c>
      <c r="BQ116" s="8">
        <v>2</v>
      </c>
      <c r="BR116" s="8">
        <v>2</v>
      </c>
      <c r="BS116" s="8">
        <v>1</v>
      </c>
      <c r="BT116" s="8">
        <v>1</v>
      </c>
      <c r="BU116" s="8">
        <v>2</v>
      </c>
      <c r="BV116" s="8">
        <v>2</v>
      </c>
      <c r="BW116" s="8">
        <v>2</v>
      </c>
      <c r="BX116" s="8">
        <v>2</v>
      </c>
      <c r="BY116" s="8">
        <v>2</v>
      </c>
      <c r="BZ116" s="8">
        <v>2</v>
      </c>
      <c r="CA116" s="8">
        <v>1</v>
      </c>
      <c r="CB116" s="8">
        <v>2</v>
      </c>
      <c r="CC116" s="8">
        <v>2</v>
      </c>
      <c r="CD116" s="8">
        <v>1</v>
      </c>
      <c r="CE116" s="8">
        <v>2</v>
      </c>
      <c r="CF116" s="8">
        <v>2</v>
      </c>
      <c r="CG116" s="8">
        <v>1</v>
      </c>
      <c r="CH116" s="8">
        <v>2</v>
      </c>
      <c r="CI116" s="8">
        <v>2</v>
      </c>
      <c r="CJ116" s="8">
        <v>2</v>
      </c>
      <c r="CK116" s="8">
        <v>1</v>
      </c>
      <c r="CL116" s="8">
        <v>1</v>
      </c>
      <c r="CM116" s="8">
        <v>2</v>
      </c>
      <c r="CN116" s="8">
        <v>2</v>
      </c>
      <c r="CO116" s="8">
        <v>2</v>
      </c>
      <c r="CP116" s="8">
        <v>1000000</v>
      </c>
    </row>
    <row r="117" spans="1:94" ht="15.75" thickBot="1" x14ac:dyDescent="0.3">
      <c r="A117" s="7" t="s">
        <v>339</v>
      </c>
      <c r="B117" s="8">
        <v>2</v>
      </c>
      <c r="C117" s="8">
        <v>2</v>
      </c>
      <c r="D117" s="8">
        <v>2</v>
      </c>
      <c r="E117" s="8">
        <v>3</v>
      </c>
      <c r="F117" s="8">
        <v>2</v>
      </c>
      <c r="G117" s="8">
        <v>2</v>
      </c>
      <c r="H117" s="8">
        <v>3</v>
      </c>
      <c r="I117" s="8">
        <v>3</v>
      </c>
      <c r="J117" s="8">
        <v>2</v>
      </c>
      <c r="K117" s="8">
        <v>2</v>
      </c>
      <c r="L117" s="8">
        <v>2</v>
      </c>
      <c r="M117" s="8">
        <v>2</v>
      </c>
      <c r="N117" s="8">
        <v>2</v>
      </c>
      <c r="O117" s="8">
        <v>2</v>
      </c>
      <c r="P117" s="8">
        <v>3</v>
      </c>
      <c r="Q117" s="8">
        <v>2</v>
      </c>
      <c r="R117" s="8">
        <v>2</v>
      </c>
      <c r="S117" s="8">
        <v>3</v>
      </c>
      <c r="T117" s="8">
        <v>2</v>
      </c>
      <c r="U117" s="8">
        <v>2</v>
      </c>
      <c r="V117" s="8">
        <v>3</v>
      </c>
      <c r="W117" s="8">
        <v>2</v>
      </c>
      <c r="X117" s="8">
        <v>2</v>
      </c>
      <c r="Y117" s="8">
        <v>2</v>
      </c>
      <c r="Z117" s="8">
        <v>3</v>
      </c>
      <c r="AA117" s="8">
        <v>3</v>
      </c>
      <c r="AB117" s="8">
        <v>2</v>
      </c>
      <c r="AC117" s="8">
        <v>2</v>
      </c>
      <c r="AD117" s="8">
        <v>2</v>
      </c>
      <c r="AE117" s="8">
        <v>1000000</v>
      </c>
      <c r="AG117">
        <f t="shared" si="64"/>
        <v>2</v>
      </c>
      <c r="AH117">
        <f t="shared" si="65"/>
        <v>2</v>
      </c>
      <c r="AI117">
        <f t="shared" si="66"/>
        <v>2</v>
      </c>
      <c r="AJ117">
        <f t="shared" si="67"/>
        <v>1</v>
      </c>
      <c r="AK117">
        <f t="shared" si="68"/>
        <v>2</v>
      </c>
      <c r="AL117">
        <f t="shared" si="69"/>
        <v>2</v>
      </c>
      <c r="AM117">
        <f t="shared" si="70"/>
        <v>1</v>
      </c>
      <c r="AN117">
        <f t="shared" si="71"/>
        <v>1</v>
      </c>
      <c r="AO117">
        <f t="shared" si="72"/>
        <v>2</v>
      </c>
      <c r="AP117">
        <f t="shared" si="73"/>
        <v>2</v>
      </c>
      <c r="AQ117">
        <f t="shared" si="74"/>
        <v>2</v>
      </c>
      <c r="AR117">
        <f t="shared" si="75"/>
        <v>2</v>
      </c>
      <c r="AS117">
        <f t="shared" si="76"/>
        <v>2</v>
      </c>
      <c r="AT117">
        <f t="shared" si="77"/>
        <v>2</v>
      </c>
      <c r="AU117">
        <f t="shared" si="78"/>
        <v>1</v>
      </c>
      <c r="AV117">
        <f t="shared" si="79"/>
        <v>2</v>
      </c>
      <c r="AW117">
        <f t="shared" si="80"/>
        <v>2</v>
      </c>
      <c r="AX117">
        <f t="shared" si="81"/>
        <v>1</v>
      </c>
      <c r="AY117">
        <f t="shared" si="82"/>
        <v>2</v>
      </c>
      <c r="AZ117">
        <f t="shared" si="83"/>
        <v>2</v>
      </c>
      <c r="BA117">
        <f t="shared" si="84"/>
        <v>1</v>
      </c>
      <c r="BB117">
        <f t="shared" si="85"/>
        <v>2</v>
      </c>
      <c r="BC117">
        <f t="shared" si="86"/>
        <v>2</v>
      </c>
      <c r="BD117">
        <f t="shared" si="87"/>
        <v>2</v>
      </c>
      <c r="BE117">
        <f t="shared" si="88"/>
        <v>1</v>
      </c>
      <c r="BF117">
        <f t="shared" si="89"/>
        <v>1</v>
      </c>
      <c r="BG117">
        <f t="shared" si="90"/>
        <v>2</v>
      </c>
      <c r="BH117">
        <f t="shared" si="91"/>
        <v>2</v>
      </c>
      <c r="BI117">
        <f t="shared" si="92"/>
        <v>2</v>
      </c>
      <c r="BJ117">
        <v>1000000</v>
      </c>
      <c r="BL117" s="7" t="s">
        <v>339</v>
      </c>
      <c r="BM117" s="8">
        <v>2</v>
      </c>
      <c r="BN117" s="8">
        <v>2</v>
      </c>
      <c r="BO117" s="8">
        <v>2</v>
      </c>
      <c r="BP117" s="8">
        <v>1</v>
      </c>
      <c r="BQ117" s="8">
        <v>2</v>
      </c>
      <c r="BR117" s="8">
        <v>2</v>
      </c>
      <c r="BS117" s="8">
        <v>1</v>
      </c>
      <c r="BT117" s="8">
        <v>1</v>
      </c>
      <c r="BU117" s="8">
        <v>2</v>
      </c>
      <c r="BV117" s="8">
        <v>2</v>
      </c>
      <c r="BW117" s="8">
        <v>2</v>
      </c>
      <c r="BX117" s="8">
        <v>2</v>
      </c>
      <c r="BY117" s="8">
        <v>2</v>
      </c>
      <c r="BZ117" s="8">
        <v>2</v>
      </c>
      <c r="CA117" s="8">
        <v>1</v>
      </c>
      <c r="CB117" s="8">
        <v>2</v>
      </c>
      <c r="CC117" s="8">
        <v>2</v>
      </c>
      <c r="CD117" s="8">
        <v>1</v>
      </c>
      <c r="CE117" s="8">
        <v>2</v>
      </c>
      <c r="CF117" s="8">
        <v>2</v>
      </c>
      <c r="CG117" s="8">
        <v>1</v>
      </c>
      <c r="CH117" s="8">
        <v>2</v>
      </c>
      <c r="CI117" s="8">
        <v>2</v>
      </c>
      <c r="CJ117" s="8">
        <v>2</v>
      </c>
      <c r="CK117" s="8">
        <v>1</v>
      </c>
      <c r="CL117" s="8">
        <v>1</v>
      </c>
      <c r="CM117" s="8">
        <v>2</v>
      </c>
      <c r="CN117" s="8">
        <v>2</v>
      </c>
      <c r="CO117" s="8">
        <v>2</v>
      </c>
      <c r="CP117" s="8">
        <v>1000000</v>
      </c>
    </row>
    <row r="118" spans="1:94" ht="15.75" thickBot="1" x14ac:dyDescent="0.3">
      <c r="A118" s="7" t="s">
        <v>340</v>
      </c>
      <c r="B118" s="8">
        <v>2</v>
      </c>
      <c r="C118" s="8">
        <v>2</v>
      </c>
      <c r="D118" s="8">
        <v>2</v>
      </c>
      <c r="E118" s="8">
        <v>3</v>
      </c>
      <c r="F118" s="8">
        <v>2</v>
      </c>
      <c r="G118" s="8">
        <v>2</v>
      </c>
      <c r="H118" s="8">
        <v>3</v>
      </c>
      <c r="I118" s="8">
        <v>3</v>
      </c>
      <c r="J118" s="8">
        <v>2</v>
      </c>
      <c r="K118" s="8">
        <v>2</v>
      </c>
      <c r="L118" s="8">
        <v>2</v>
      </c>
      <c r="M118" s="8">
        <v>2</v>
      </c>
      <c r="N118" s="8">
        <v>2</v>
      </c>
      <c r="O118" s="8">
        <v>2</v>
      </c>
      <c r="P118" s="8">
        <v>3</v>
      </c>
      <c r="Q118" s="8">
        <v>2</v>
      </c>
      <c r="R118" s="8">
        <v>2</v>
      </c>
      <c r="S118" s="8">
        <v>3</v>
      </c>
      <c r="T118" s="8">
        <v>2</v>
      </c>
      <c r="U118" s="8">
        <v>2</v>
      </c>
      <c r="V118" s="8">
        <v>3</v>
      </c>
      <c r="W118" s="8">
        <v>2</v>
      </c>
      <c r="X118" s="8">
        <v>2</v>
      </c>
      <c r="Y118" s="8">
        <v>2</v>
      </c>
      <c r="Z118" s="8">
        <v>3</v>
      </c>
      <c r="AA118" s="8">
        <v>3</v>
      </c>
      <c r="AB118" s="8">
        <v>2</v>
      </c>
      <c r="AC118" s="8">
        <v>2</v>
      </c>
      <c r="AD118" s="8">
        <v>2</v>
      </c>
      <c r="AE118" s="8">
        <v>1000000</v>
      </c>
      <c r="AG118">
        <f t="shared" si="64"/>
        <v>2</v>
      </c>
      <c r="AH118">
        <f t="shared" si="65"/>
        <v>2</v>
      </c>
      <c r="AI118">
        <f t="shared" si="66"/>
        <v>2</v>
      </c>
      <c r="AJ118">
        <f t="shared" si="67"/>
        <v>1</v>
      </c>
      <c r="AK118">
        <f t="shared" si="68"/>
        <v>2</v>
      </c>
      <c r="AL118">
        <f t="shared" si="69"/>
        <v>2</v>
      </c>
      <c r="AM118">
        <f t="shared" si="70"/>
        <v>1</v>
      </c>
      <c r="AN118">
        <f t="shared" si="71"/>
        <v>1</v>
      </c>
      <c r="AO118">
        <f t="shared" si="72"/>
        <v>2</v>
      </c>
      <c r="AP118">
        <f t="shared" si="73"/>
        <v>2</v>
      </c>
      <c r="AQ118">
        <f t="shared" si="74"/>
        <v>2</v>
      </c>
      <c r="AR118">
        <f t="shared" si="75"/>
        <v>2</v>
      </c>
      <c r="AS118">
        <f t="shared" si="76"/>
        <v>2</v>
      </c>
      <c r="AT118">
        <f t="shared" si="77"/>
        <v>2</v>
      </c>
      <c r="AU118">
        <f t="shared" si="78"/>
        <v>1</v>
      </c>
      <c r="AV118">
        <f t="shared" si="79"/>
        <v>2</v>
      </c>
      <c r="AW118">
        <f t="shared" si="80"/>
        <v>2</v>
      </c>
      <c r="AX118">
        <f t="shared" si="81"/>
        <v>1</v>
      </c>
      <c r="AY118">
        <f t="shared" si="82"/>
        <v>2</v>
      </c>
      <c r="AZ118">
        <f t="shared" si="83"/>
        <v>2</v>
      </c>
      <c r="BA118">
        <f t="shared" si="84"/>
        <v>1</v>
      </c>
      <c r="BB118">
        <f t="shared" si="85"/>
        <v>2</v>
      </c>
      <c r="BC118">
        <f t="shared" si="86"/>
        <v>2</v>
      </c>
      <c r="BD118">
        <f t="shared" si="87"/>
        <v>2</v>
      </c>
      <c r="BE118">
        <f t="shared" si="88"/>
        <v>1</v>
      </c>
      <c r="BF118">
        <f t="shared" si="89"/>
        <v>1</v>
      </c>
      <c r="BG118">
        <f t="shared" si="90"/>
        <v>2</v>
      </c>
      <c r="BH118">
        <f t="shared" si="91"/>
        <v>2</v>
      </c>
      <c r="BI118">
        <f t="shared" si="92"/>
        <v>2</v>
      </c>
      <c r="BJ118">
        <v>1000000</v>
      </c>
      <c r="BL118" s="7" t="s">
        <v>340</v>
      </c>
      <c r="BM118" s="8">
        <v>2</v>
      </c>
      <c r="BN118" s="8">
        <v>2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1</v>
      </c>
      <c r="BU118" s="8">
        <v>2</v>
      </c>
      <c r="BV118" s="8">
        <v>2</v>
      </c>
      <c r="BW118" s="8">
        <v>2</v>
      </c>
      <c r="BX118" s="8">
        <v>2</v>
      </c>
      <c r="BY118" s="8">
        <v>2</v>
      </c>
      <c r="BZ118" s="8">
        <v>2</v>
      </c>
      <c r="CA118" s="8">
        <v>1</v>
      </c>
      <c r="CB118" s="8">
        <v>2</v>
      </c>
      <c r="CC118" s="8">
        <v>2</v>
      </c>
      <c r="CD118" s="8">
        <v>1</v>
      </c>
      <c r="CE118" s="8">
        <v>2</v>
      </c>
      <c r="CF118" s="8">
        <v>2</v>
      </c>
      <c r="CG118" s="8">
        <v>1</v>
      </c>
      <c r="CH118" s="8">
        <v>2</v>
      </c>
      <c r="CI118" s="8">
        <v>2</v>
      </c>
      <c r="CJ118" s="8">
        <v>2</v>
      </c>
      <c r="CK118" s="8">
        <v>1</v>
      </c>
      <c r="CL118" s="8">
        <v>1</v>
      </c>
      <c r="CM118" s="8">
        <v>2</v>
      </c>
      <c r="CN118" s="8">
        <v>2</v>
      </c>
      <c r="CO118" s="8">
        <v>2</v>
      </c>
      <c r="CP118" s="8">
        <v>1000000</v>
      </c>
    </row>
    <row r="119" spans="1:94" ht="15.75" thickBot="1" x14ac:dyDescent="0.3">
      <c r="A119" s="7" t="s">
        <v>341</v>
      </c>
      <c r="B119" s="8">
        <v>2</v>
      </c>
      <c r="C119" s="8">
        <v>2</v>
      </c>
      <c r="D119" s="8">
        <v>2</v>
      </c>
      <c r="E119" s="8">
        <v>3</v>
      </c>
      <c r="F119" s="8">
        <v>2</v>
      </c>
      <c r="G119" s="8">
        <v>2</v>
      </c>
      <c r="H119" s="8">
        <v>3</v>
      </c>
      <c r="I119" s="8">
        <v>3</v>
      </c>
      <c r="J119" s="8">
        <v>2</v>
      </c>
      <c r="K119" s="8">
        <v>2</v>
      </c>
      <c r="L119" s="8">
        <v>2</v>
      </c>
      <c r="M119" s="8">
        <v>2</v>
      </c>
      <c r="N119" s="8">
        <v>2</v>
      </c>
      <c r="O119" s="8">
        <v>2</v>
      </c>
      <c r="P119" s="8">
        <v>3</v>
      </c>
      <c r="Q119" s="8">
        <v>2</v>
      </c>
      <c r="R119" s="8">
        <v>2</v>
      </c>
      <c r="S119" s="8">
        <v>3</v>
      </c>
      <c r="T119" s="8">
        <v>2</v>
      </c>
      <c r="U119" s="8">
        <v>2</v>
      </c>
      <c r="V119" s="8">
        <v>3</v>
      </c>
      <c r="W119" s="8">
        <v>2</v>
      </c>
      <c r="X119" s="8">
        <v>2</v>
      </c>
      <c r="Y119" s="8">
        <v>2</v>
      </c>
      <c r="Z119" s="8">
        <v>3</v>
      </c>
      <c r="AA119" s="8">
        <v>3</v>
      </c>
      <c r="AB119" s="8">
        <v>2</v>
      </c>
      <c r="AC119" s="8">
        <v>2</v>
      </c>
      <c r="AD119" s="8">
        <v>2</v>
      </c>
      <c r="AE119" s="8">
        <v>1000000</v>
      </c>
      <c r="AG119">
        <f t="shared" si="64"/>
        <v>2</v>
      </c>
      <c r="AH119">
        <f t="shared" si="65"/>
        <v>2</v>
      </c>
      <c r="AI119">
        <f t="shared" si="66"/>
        <v>2</v>
      </c>
      <c r="AJ119">
        <f t="shared" si="67"/>
        <v>1</v>
      </c>
      <c r="AK119">
        <f t="shared" si="68"/>
        <v>2</v>
      </c>
      <c r="AL119">
        <f t="shared" si="69"/>
        <v>2</v>
      </c>
      <c r="AM119">
        <f t="shared" si="70"/>
        <v>1</v>
      </c>
      <c r="AN119">
        <f t="shared" si="71"/>
        <v>1</v>
      </c>
      <c r="AO119">
        <f t="shared" si="72"/>
        <v>2</v>
      </c>
      <c r="AP119">
        <f t="shared" si="73"/>
        <v>2</v>
      </c>
      <c r="AQ119">
        <f t="shared" si="74"/>
        <v>2</v>
      </c>
      <c r="AR119">
        <f t="shared" si="75"/>
        <v>2</v>
      </c>
      <c r="AS119">
        <f t="shared" si="76"/>
        <v>2</v>
      </c>
      <c r="AT119">
        <f t="shared" si="77"/>
        <v>2</v>
      </c>
      <c r="AU119">
        <f t="shared" si="78"/>
        <v>1</v>
      </c>
      <c r="AV119">
        <f t="shared" si="79"/>
        <v>2</v>
      </c>
      <c r="AW119">
        <f t="shared" si="80"/>
        <v>2</v>
      </c>
      <c r="AX119">
        <f t="shared" si="81"/>
        <v>1</v>
      </c>
      <c r="AY119">
        <f t="shared" si="82"/>
        <v>2</v>
      </c>
      <c r="AZ119">
        <f t="shared" si="83"/>
        <v>2</v>
      </c>
      <c r="BA119">
        <f t="shared" si="84"/>
        <v>1</v>
      </c>
      <c r="BB119">
        <f t="shared" si="85"/>
        <v>2</v>
      </c>
      <c r="BC119">
        <f t="shared" si="86"/>
        <v>2</v>
      </c>
      <c r="BD119">
        <f t="shared" si="87"/>
        <v>2</v>
      </c>
      <c r="BE119">
        <f t="shared" si="88"/>
        <v>1</v>
      </c>
      <c r="BF119">
        <f t="shared" si="89"/>
        <v>1</v>
      </c>
      <c r="BG119">
        <f t="shared" si="90"/>
        <v>2</v>
      </c>
      <c r="BH119">
        <f t="shared" si="91"/>
        <v>2</v>
      </c>
      <c r="BI119">
        <f t="shared" si="92"/>
        <v>2</v>
      </c>
      <c r="BJ119">
        <v>1000000</v>
      </c>
      <c r="BL119" s="7" t="s">
        <v>341</v>
      </c>
      <c r="BM119" s="8">
        <v>2</v>
      </c>
      <c r="BN119" s="8">
        <v>2</v>
      </c>
      <c r="BO119" s="8">
        <v>2</v>
      </c>
      <c r="BP119" s="8">
        <v>1</v>
      </c>
      <c r="BQ119" s="8">
        <v>2</v>
      </c>
      <c r="BR119" s="8">
        <v>2</v>
      </c>
      <c r="BS119" s="8">
        <v>1</v>
      </c>
      <c r="BT119" s="8">
        <v>1</v>
      </c>
      <c r="BU119" s="8">
        <v>2</v>
      </c>
      <c r="BV119" s="8">
        <v>2</v>
      </c>
      <c r="BW119" s="8">
        <v>2</v>
      </c>
      <c r="BX119" s="8">
        <v>2</v>
      </c>
      <c r="BY119" s="8">
        <v>2</v>
      </c>
      <c r="BZ119" s="8">
        <v>2</v>
      </c>
      <c r="CA119" s="8">
        <v>1</v>
      </c>
      <c r="CB119" s="8">
        <v>2</v>
      </c>
      <c r="CC119" s="8">
        <v>2</v>
      </c>
      <c r="CD119" s="8">
        <v>1</v>
      </c>
      <c r="CE119" s="8">
        <v>2</v>
      </c>
      <c r="CF119" s="8">
        <v>2</v>
      </c>
      <c r="CG119" s="8">
        <v>1</v>
      </c>
      <c r="CH119" s="8">
        <v>2</v>
      </c>
      <c r="CI119" s="8">
        <v>2</v>
      </c>
      <c r="CJ119" s="8">
        <v>2</v>
      </c>
      <c r="CK119" s="8">
        <v>1</v>
      </c>
      <c r="CL119" s="8">
        <v>1</v>
      </c>
      <c r="CM119" s="8">
        <v>2</v>
      </c>
      <c r="CN119" s="8">
        <v>2</v>
      </c>
      <c r="CO119" s="8">
        <v>2</v>
      </c>
      <c r="CP119" s="8">
        <v>1000000</v>
      </c>
    </row>
    <row r="120" spans="1:94" ht="15.75" thickBot="1" x14ac:dyDescent="0.3">
      <c r="A120" s="7" t="s">
        <v>342</v>
      </c>
      <c r="B120" s="8">
        <v>1</v>
      </c>
      <c r="C120" s="8">
        <v>1</v>
      </c>
      <c r="D120" s="8">
        <v>1</v>
      </c>
      <c r="E120" s="8">
        <v>1</v>
      </c>
      <c r="F120" s="8">
        <v>1</v>
      </c>
      <c r="G120" s="8">
        <v>1</v>
      </c>
      <c r="H120" s="8">
        <v>2</v>
      </c>
      <c r="I120" s="8">
        <v>2</v>
      </c>
      <c r="J120" s="8">
        <v>1</v>
      </c>
      <c r="K120" s="8">
        <v>1</v>
      </c>
      <c r="L120" s="8">
        <v>1</v>
      </c>
      <c r="M120" s="8">
        <v>1</v>
      </c>
      <c r="N120" s="8">
        <v>1</v>
      </c>
      <c r="O120" s="8">
        <v>1</v>
      </c>
      <c r="P120" s="8">
        <v>1</v>
      </c>
      <c r="Q120" s="8">
        <v>1</v>
      </c>
      <c r="R120" s="8">
        <v>1</v>
      </c>
      <c r="S120" s="8">
        <v>2</v>
      </c>
      <c r="T120" s="8">
        <v>1</v>
      </c>
      <c r="U120" s="8">
        <v>1</v>
      </c>
      <c r="V120" s="8">
        <v>1</v>
      </c>
      <c r="W120" s="8">
        <v>1</v>
      </c>
      <c r="X120" s="8">
        <v>1</v>
      </c>
      <c r="Y120" s="8">
        <v>1</v>
      </c>
      <c r="Z120" s="8">
        <v>2</v>
      </c>
      <c r="AA120" s="8">
        <v>2</v>
      </c>
      <c r="AB120" s="8">
        <v>1</v>
      </c>
      <c r="AC120" s="8">
        <v>1</v>
      </c>
      <c r="AD120" s="8">
        <v>1</v>
      </c>
      <c r="AE120" s="8">
        <v>1000000</v>
      </c>
      <c r="AG120">
        <f t="shared" si="64"/>
        <v>3</v>
      </c>
      <c r="AH120">
        <f t="shared" si="65"/>
        <v>3</v>
      </c>
      <c r="AI120">
        <f t="shared" si="66"/>
        <v>3</v>
      </c>
      <c r="AJ120">
        <f t="shared" si="67"/>
        <v>3</v>
      </c>
      <c r="AK120">
        <f t="shared" si="68"/>
        <v>3</v>
      </c>
      <c r="AL120">
        <f t="shared" si="69"/>
        <v>3</v>
      </c>
      <c r="AM120">
        <f t="shared" si="70"/>
        <v>2</v>
      </c>
      <c r="AN120">
        <f t="shared" si="71"/>
        <v>2</v>
      </c>
      <c r="AO120">
        <f t="shared" si="72"/>
        <v>3</v>
      </c>
      <c r="AP120">
        <f t="shared" si="73"/>
        <v>3</v>
      </c>
      <c r="AQ120">
        <f t="shared" si="74"/>
        <v>3</v>
      </c>
      <c r="AR120">
        <f t="shared" si="75"/>
        <v>3</v>
      </c>
      <c r="AS120">
        <f t="shared" si="76"/>
        <v>3</v>
      </c>
      <c r="AT120">
        <f t="shared" si="77"/>
        <v>3</v>
      </c>
      <c r="AU120">
        <f t="shared" si="78"/>
        <v>3</v>
      </c>
      <c r="AV120">
        <f t="shared" si="79"/>
        <v>3</v>
      </c>
      <c r="AW120">
        <f t="shared" si="80"/>
        <v>3</v>
      </c>
      <c r="AX120">
        <f t="shared" si="81"/>
        <v>2</v>
      </c>
      <c r="AY120">
        <f t="shared" si="82"/>
        <v>3</v>
      </c>
      <c r="AZ120">
        <f t="shared" si="83"/>
        <v>3</v>
      </c>
      <c r="BA120">
        <f t="shared" si="84"/>
        <v>3</v>
      </c>
      <c r="BB120">
        <f t="shared" si="85"/>
        <v>3</v>
      </c>
      <c r="BC120">
        <f t="shared" si="86"/>
        <v>3</v>
      </c>
      <c r="BD120">
        <f t="shared" si="87"/>
        <v>3</v>
      </c>
      <c r="BE120">
        <f t="shared" si="88"/>
        <v>2</v>
      </c>
      <c r="BF120">
        <f t="shared" si="89"/>
        <v>2</v>
      </c>
      <c r="BG120">
        <f t="shared" si="90"/>
        <v>3</v>
      </c>
      <c r="BH120">
        <f t="shared" si="91"/>
        <v>3</v>
      </c>
      <c r="BI120">
        <f t="shared" si="92"/>
        <v>3</v>
      </c>
      <c r="BJ120">
        <v>1000000</v>
      </c>
      <c r="BL120" s="7" t="s">
        <v>342</v>
      </c>
      <c r="BM120" s="8">
        <v>3</v>
      </c>
      <c r="BN120" s="8">
        <v>3</v>
      </c>
      <c r="BO120" s="8">
        <v>3</v>
      </c>
      <c r="BP120" s="8">
        <v>3</v>
      </c>
      <c r="BQ120" s="8">
        <v>3</v>
      </c>
      <c r="BR120" s="8">
        <v>3</v>
      </c>
      <c r="BS120" s="8">
        <v>2</v>
      </c>
      <c r="BT120" s="8">
        <v>2</v>
      </c>
      <c r="BU120" s="8">
        <v>3</v>
      </c>
      <c r="BV120" s="8">
        <v>3</v>
      </c>
      <c r="BW120" s="8">
        <v>3</v>
      </c>
      <c r="BX120" s="8">
        <v>3</v>
      </c>
      <c r="BY120" s="8">
        <v>3</v>
      </c>
      <c r="BZ120" s="8">
        <v>3</v>
      </c>
      <c r="CA120" s="8">
        <v>3</v>
      </c>
      <c r="CB120" s="8">
        <v>3</v>
      </c>
      <c r="CC120" s="8">
        <v>3</v>
      </c>
      <c r="CD120" s="8">
        <v>2</v>
      </c>
      <c r="CE120" s="8">
        <v>3</v>
      </c>
      <c r="CF120" s="8">
        <v>3</v>
      </c>
      <c r="CG120" s="8">
        <v>3</v>
      </c>
      <c r="CH120" s="8">
        <v>3</v>
      </c>
      <c r="CI120" s="8">
        <v>3</v>
      </c>
      <c r="CJ120" s="8">
        <v>3</v>
      </c>
      <c r="CK120" s="8">
        <v>2</v>
      </c>
      <c r="CL120" s="8">
        <v>2</v>
      </c>
      <c r="CM120" s="8">
        <v>3</v>
      </c>
      <c r="CN120" s="8">
        <v>3</v>
      </c>
      <c r="CO120" s="8">
        <v>3</v>
      </c>
      <c r="CP120" s="8">
        <v>1000000</v>
      </c>
    </row>
    <row r="121" spans="1:94" ht="15.75" thickBot="1" x14ac:dyDescent="0.3">
      <c r="A121" s="7" t="s">
        <v>343</v>
      </c>
      <c r="B121" s="8">
        <v>2</v>
      </c>
      <c r="C121" s="8">
        <v>2</v>
      </c>
      <c r="D121" s="8">
        <v>2</v>
      </c>
      <c r="E121" s="8">
        <v>3</v>
      </c>
      <c r="F121" s="8">
        <v>2</v>
      </c>
      <c r="G121" s="8">
        <v>2</v>
      </c>
      <c r="H121" s="8">
        <v>3</v>
      </c>
      <c r="I121" s="8">
        <v>3</v>
      </c>
      <c r="J121" s="8">
        <v>2</v>
      </c>
      <c r="K121" s="8">
        <v>2</v>
      </c>
      <c r="L121" s="8">
        <v>2</v>
      </c>
      <c r="M121" s="8">
        <v>2</v>
      </c>
      <c r="N121" s="8">
        <v>2</v>
      </c>
      <c r="O121" s="8">
        <v>2</v>
      </c>
      <c r="P121" s="8">
        <v>3</v>
      </c>
      <c r="Q121" s="8">
        <v>2</v>
      </c>
      <c r="R121" s="8">
        <v>2</v>
      </c>
      <c r="S121" s="8">
        <v>3</v>
      </c>
      <c r="T121" s="8">
        <v>2</v>
      </c>
      <c r="U121" s="8">
        <v>2</v>
      </c>
      <c r="V121" s="8">
        <v>3</v>
      </c>
      <c r="W121" s="8">
        <v>2</v>
      </c>
      <c r="X121" s="8">
        <v>2</v>
      </c>
      <c r="Y121" s="8">
        <v>2</v>
      </c>
      <c r="Z121" s="8">
        <v>3</v>
      </c>
      <c r="AA121" s="8">
        <v>3</v>
      </c>
      <c r="AB121" s="8">
        <v>2</v>
      </c>
      <c r="AC121" s="8">
        <v>2</v>
      </c>
      <c r="AD121" s="8">
        <v>2</v>
      </c>
      <c r="AE121" s="8">
        <v>1000000</v>
      </c>
      <c r="AG121">
        <f t="shared" si="64"/>
        <v>2</v>
      </c>
      <c r="AH121">
        <f t="shared" si="65"/>
        <v>2</v>
      </c>
      <c r="AI121">
        <f t="shared" si="66"/>
        <v>2</v>
      </c>
      <c r="AJ121">
        <f t="shared" si="67"/>
        <v>1</v>
      </c>
      <c r="AK121">
        <f t="shared" si="68"/>
        <v>2</v>
      </c>
      <c r="AL121">
        <f t="shared" si="69"/>
        <v>2</v>
      </c>
      <c r="AM121">
        <f t="shared" si="70"/>
        <v>1</v>
      </c>
      <c r="AN121">
        <f t="shared" si="71"/>
        <v>1</v>
      </c>
      <c r="AO121">
        <f t="shared" si="72"/>
        <v>2</v>
      </c>
      <c r="AP121">
        <f t="shared" si="73"/>
        <v>2</v>
      </c>
      <c r="AQ121">
        <f t="shared" si="74"/>
        <v>2</v>
      </c>
      <c r="AR121">
        <f t="shared" si="75"/>
        <v>2</v>
      </c>
      <c r="AS121">
        <f t="shared" si="76"/>
        <v>2</v>
      </c>
      <c r="AT121">
        <f t="shared" si="77"/>
        <v>2</v>
      </c>
      <c r="AU121">
        <f t="shared" si="78"/>
        <v>1</v>
      </c>
      <c r="AV121">
        <f t="shared" si="79"/>
        <v>2</v>
      </c>
      <c r="AW121">
        <f t="shared" si="80"/>
        <v>2</v>
      </c>
      <c r="AX121">
        <f t="shared" si="81"/>
        <v>1</v>
      </c>
      <c r="AY121">
        <f t="shared" si="82"/>
        <v>2</v>
      </c>
      <c r="AZ121">
        <f t="shared" si="83"/>
        <v>2</v>
      </c>
      <c r="BA121">
        <f t="shared" si="84"/>
        <v>1</v>
      </c>
      <c r="BB121">
        <f t="shared" si="85"/>
        <v>2</v>
      </c>
      <c r="BC121">
        <f t="shared" si="86"/>
        <v>2</v>
      </c>
      <c r="BD121">
        <f t="shared" si="87"/>
        <v>2</v>
      </c>
      <c r="BE121">
        <f t="shared" si="88"/>
        <v>1</v>
      </c>
      <c r="BF121">
        <f t="shared" si="89"/>
        <v>1</v>
      </c>
      <c r="BG121">
        <f t="shared" si="90"/>
        <v>2</v>
      </c>
      <c r="BH121">
        <f t="shared" si="91"/>
        <v>2</v>
      </c>
      <c r="BI121">
        <f t="shared" si="92"/>
        <v>2</v>
      </c>
      <c r="BJ121">
        <v>1000000</v>
      </c>
      <c r="BL121" s="7" t="s">
        <v>343</v>
      </c>
      <c r="BM121" s="8">
        <v>2</v>
      </c>
      <c r="BN121" s="8">
        <v>2</v>
      </c>
      <c r="BO121" s="8">
        <v>2</v>
      </c>
      <c r="BP121" s="8">
        <v>1</v>
      </c>
      <c r="BQ121" s="8">
        <v>2</v>
      </c>
      <c r="BR121" s="8">
        <v>2</v>
      </c>
      <c r="BS121" s="8">
        <v>1</v>
      </c>
      <c r="BT121" s="8">
        <v>1</v>
      </c>
      <c r="BU121" s="8">
        <v>2</v>
      </c>
      <c r="BV121" s="8">
        <v>2</v>
      </c>
      <c r="BW121" s="8">
        <v>2</v>
      </c>
      <c r="BX121" s="8">
        <v>2</v>
      </c>
      <c r="BY121" s="8">
        <v>2</v>
      </c>
      <c r="BZ121" s="8">
        <v>2</v>
      </c>
      <c r="CA121" s="8">
        <v>1</v>
      </c>
      <c r="CB121" s="8">
        <v>2</v>
      </c>
      <c r="CC121" s="8">
        <v>2</v>
      </c>
      <c r="CD121" s="8">
        <v>1</v>
      </c>
      <c r="CE121" s="8">
        <v>2</v>
      </c>
      <c r="CF121" s="8">
        <v>2</v>
      </c>
      <c r="CG121" s="8">
        <v>1</v>
      </c>
      <c r="CH121" s="8">
        <v>2</v>
      </c>
      <c r="CI121" s="8">
        <v>2</v>
      </c>
      <c r="CJ121" s="8">
        <v>2</v>
      </c>
      <c r="CK121" s="8">
        <v>1</v>
      </c>
      <c r="CL121" s="8">
        <v>1</v>
      </c>
      <c r="CM121" s="8">
        <v>2</v>
      </c>
      <c r="CN121" s="8">
        <v>2</v>
      </c>
      <c r="CO121" s="8">
        <v>2</v>
      </c>
      <c r="CP121" s="8">
        <v>1000000</v>
      </c>
    </row>
    <row r="122" spans="1:94" ht="15.75" thickBot="1" x14ac:dyDescent="0.3">
      <c r="A122" s="7" t="s">
        <v>344</v>
      </c>
      <c r="B122" s="8">
        <v>2</v>
      </c>
      <c r="C122" s="8">
        <v>2</v>
      </c>
      <c r="D122" s="8">
        <v>2</v>
      </c>
      <c r="E122" s="8">
        <v>3</v>
      </c>
      <c r="F122" s="8">
        <v>2</v>
      </c>
      <c r="G122" s="8">
        <v>2</v>
      </c>
      <c r="H122" s="8">
        <v>3</v>
      </c>
      <c r="I122" s="8">
        <v>3</v>
      </c>
      <c r="J122" s="8">
        <v>2</v>
      </c>
      <c r="K122" s="8">
        <v>2</v>
      </c>
      <c r="L122" s="8">
        <v>2</v>
      </c>
      <c r="M122" s="8">
        <v>2</v>
      </c>
      <c r="N122" s="8">
        <v>2</v>
      </c>
      <c r="O122" s="8">
        <v>2</v>
      </c>
      <c r="P122" s="8">
        <v>3</v>
      </c>
      <c r="Q122" s="8">
        <v>2</v>
      </c>
      <c r="R122" s="8">
        <v>2</v>
      </c>
      <c r="S122" s="8">
        <v>3</v>
      </c>
      <c r="T122" s="8">
        <v>2</v>
      </c>
      <c r="U122" s="8">
        <v>2</v>
      </c>
      <c r="V122" s="8">
        <v>3</v>
      </c>
      <c r="W122" s="8">
        <v>2</v>
      </c>
      <c r="X122" s="8">
        <v>2</v>
      </c>
      <c r="Y122" s="8">
        <v>2</v>
      </c>
      <c r="Z122" s="8">
        <v>3</v>
      </c>
      <c r="AA122" s="8">
        <v>3</v>
      </c>
      <c r="AB122" s="8">
        <v>2</v>
      </c>
      <c r="AC122" s="8">
        <v>2</v>
      </c>
      <c r="AD122" s="8">
        <v>2</v>
      </c>
      <c r="AE122" s="8">
        <v>1000000</v>
      </c>
      <c r="AG122">
        <f t="shared" si="64"/>
        <v>2</v>
      </c>
      <c r="AH122">
        <f t="shared" si="65"/>
        <v>2</v>
      </c>
      <c r="AI122">
        <f t="shared" si="66"/>
        <v>2</v>
      </c>
      <c r="AJ122">
        <f t="shared" si="67"/>
        <v>1</v>
      </c>
      <c r="AK122">
        <f t="shared" si="68"/>
        <v>2</v>
      </c>
      <c r="AL122">
        <f t="shared" si="69"/>
        <v>2</v>
      </c>
      <c r="AM122">
        <f t="shared" si="70"/>
        <v>1</v>
      </c>
      <c r="AN122">
        <f t="shared" si="71"/>
        <v>1</v>
      </c>
      <c r="AO122">
        <f t="shared" si="72"/>
        <v>2</v>
      </c>
      <c r="AP122">
        <f t="shared" si="73"/>
        <v>2</v>
      </c>
      <c r="AQ122">
        <f t="shared" si="74"/>
        <v>2</v>
      </c>
      <c r="AR122">
        <f t="shared" si="75"/>
        <v>2</v>
      </c>
      <c r="AS122">
        <f t="shared" si="76"/>
        <v>2</v>
      </c>
      <c r="AT122">
        <f t="shared" si="77"/>
        <v>2</v>
      </c>
      <c r="AU122">
        <f t="shared" si="78"/>
        <v>1</v>
      </c>
      <c r="AV122">
        <f t="shared" si="79"/>
        <v>2</v>
      </c>
      <c r="AW122">
        <f t="shared" si="80"/>
        <v>2</v>
      </c>
      <c r="AX122">
        <f t="shared" si="81"/>
        <v>1</v>
      </c>
      <c r="AY122">
        <f t="shared" si="82"/>
        <v>2</v>
      </c>
      <c r="AZ122">
        <f t="shared" si="83"/>
        <v>2</v>
      </c>
      <c r="BA122">
        <f t="shared" si="84"/>
        <v>1</v>
      </c>
      <c r="BB122">
        <f t="shared" si="85"/>
        <v>2</v>
      </c>
      <c r="BC122">
        <f t="shared" si="86"/>
        <v>2</v>
      </c>
      <c r="BD122">
        <f t="shared" si="87"/>
        <v>2</v>
      </c>
      <c r="BE122">
        <f t="shared" si="88"/>
        <v>1</v>
      </c>
      <c r="BF122">
        <f t="shared" si="89"/>
        <v>1</v>
      </c>
      <c r="BG122">
        <f t="shared" si="90"/>
        <v>2</v>
      </c>
      <c r="BH122">
        <f t="shared" si="91"/>
        <v>2</v>
      </c>
      <c r="BI122">
        <f t="shared" si="92"/>
        <v>2</v>
      </c>
      <c r="BJ122">
        <v>1000000</v>
      </c>
      <c r="BL122" s="7" t="s">
        <v>344</v>
      </c>
      <c r="BM122" s="8">
        <v>2</v>
      </c>
      <c r="BN122" s="8">
        <v>2</v>
      </c>
      <c r="BO122" s="8">
        <v>2</v>
      </c>
      <c r="BP122" s="8">
        <v>1</v>
      </c>
      <c r="BQ122" s="8">
        <v>2</v>
      </c>
      <c r="BR122" s="8">
        <v>2</v>
      </c>
      <c r="BS122" s="8">
        <v>1</v>
      </c>
      <c r="BT122" s="8">
        <v>1</v>
      </c>
      <c r="BU122" s="8">
        <v>2</v>
      </c>
      <c r="BV122" s="8">
        <v>2</v>
      </c>
      <c r="BW122" s="8">
        <v>2</v>
      </c>
      <c r="BX122" s="8">
        <v>2</v>
      </c>
      <c r="BY122" s="8">
        <v>2</v>
      </c>
      <c r="BZ122" s="8">
        <v>2</v>
      </c>
      <c r="CA122" s="8">
        <v>1</v>
      </c>
      <c r="CB122" s="8">
        <v>2</v>
      </c>
      <c r="CC122" s="8">
        <v>2</v>
      </c>
      <c r="CD122" s="8">
        <v>1</v>
      </c>
      <c r="CE122" s="8">
        <v>2</v>
      </c>
      <c r="CF122" s="8">
        <v>2</v>
      </c>
      <c r="CG122" s="8">
        <v>1</v>
      </c>
      <c r="CH122" s="8">
        <v>2</v>
      </c>
      <c r="CI122" s="8">
        <v>2</v>
      </c>
      <c r="CJ122" s="8">
        <v>2</v>
      </c>
      <c r="CK122" s="8">
        <v>1</v>
      </c>
      <c r="CL122" s="8">
        <v>1</v>
      </c>
      <c r="CM122" s="8">
        <v>2</v>
      </c>
      <c r="CN122" s="8">
        <v>2</v>
      </c>
      <c r="CO122" s="8">
        <v>2</v>
      </c>
      <c r="CP122" s="8">
        <v>1000000</v>
      </c>
    </row>
    <row r="123" spans="1:94" ht="15.75" thickBot="1" x14ac:dyDescent="0.3">
      <c r="A123" s="7" t="s">
        <v>345</v>
      </c>
      <c r="B123" s="8">
        <v>2</v>
      </c>
      <c r="C123" s="8">
        <v>2</v>
      </c>
      <c r="D123" s="8">
        <v>2</v>
      </c>
      <c r="E123" s="8">
        <v>3</v>
      </c>
      <c r="F123" s="8">
        <v>2</v>
      </c>
      <c r="G123" s="8">
        <v>2</v>
      </c>
      <c r="H123" s="8">
        <v>3</v>
      </c>
      <c r="I123" s="8">
        <v>3</v>
      </c>
      <c r="J123" s="8">
        <v>2</v>
      </c>
      <c r="K123" s="8">
        <v>2</v>
      </c>
      <c r="L123" s="8">
        <v>2</v>
      </c>
      <c r="M123" s="8">
        <v>2</v>
      </c>
      <c r="N123" s="8">
        <v>2</v>
      </c>
      <c r="O123" s="8">
        <v>2</v>
      </c>
      <c r="P123" s="8">
        <v>3</v>
      </c>
      <c r="Q123" s="8">
        <v>2</v>
      </c>
      <c r="R123" s="8">
        <v>2</v>
      </c>
      <c r="S123" s="8">
        <v>3</v>
      </c>
      <c r="T123" s="8">
        <v>2</v>
      </c>
      <c r="U123" s="8">
        <v>2</v>
      </c>
      <c r="V123" s="8">
        <v>3</v>
      </c>
      <c r="W123" s="8">
        <v>2</v>
      </c>
      <c r="X123" s="8">
        <v>2</v>
      </c>
      <c r="Y123" s="8">
        <v>2</v>
      </c>
      <c r="Z123" s="8">
        <v>3</v>
      </c>
      <c r="AA123" s="8">
        <v>3</v>
      </c>
      <c r="AB123" s="8">
        <v>2</v>
      </c>
      <c r="AC123" s="8">
        <v>2</v>
      </c>
      <c r="AD123" s="8">
        <v>2</v>
      </c>
      <c r="AE123" s="8">
        <v>1000000</v>
      </c>
      <c r="AG123">
        <f t="shared" si="64"/>
        <v>2</v>
      </c>
      <c r="AH123">
        <f t="shared" si="65"/>
        <v>2</v>
      </c>
      <c r="AI123">
        <f t="shared" si="66"/>
        <v>2</v>
      </c>
      <c r="AJ123">
        <f t="shared" si="67"/>
        <v>1</v>
      </c>
      <c r="AK123">
        <f t="shared" si="68"/>
        <v>2</v>
      </c>
      <c r="AL123">
        <f t="shared" si="69"/>
        <v>2</v>
      </c>
      <c r="AM123">
        <f t="shared" si="70"/>
        <v>1</v>
      </c>
      <c r="AN123">
        <f t="shared" si="71"/>
        <v>1</v>
      </c>
      <c r="AO123">
        <f t="shared" si="72"/>
        <v>2</v>
      </c>
      <c r="AP123">
        <f t="shared" si="73"/>
        <v>2</v>
      </c>
      <c r="AQ123">
        <f t="shared" si="74"/>
        <v>2</v>
      </c>
      <c r="AR123">
        <f t="shared" si="75"/>
        <v>2</v>
      </c>
      <c r="AS123">
        <f t="shared" si="76"/>
        <v>2</v>
      </c>
      <c r="AT123">
        <f t="shared" si="77"/>
        <v>2</v>
      </c>
      <c r="AU123">
        <f t="shared" si="78"/>
        <v>1</v>
      </c>
      <c r="AV123">
        <f t="shared" si="79"/>
        <v>2</v>
      </c>
      <c r="AW123">
        <f t="shared" si="80"/>
        <v>2</v>
      </c>
      <c r="AX123">
        <f t="shared" si="81"/>
        <v>1</v>
      </c>
      <c r="AY123">
        <f t="shared" si="82"/>
        <v>2</v>
      </c>
      <c r="AZ123">
        <f t="shared" si="83"/>
        <v>2</v>
      </c>
      <c r="BA123">
        <f t="shared" si="84"/>
        <v>1</v>
      </c>
      <c r="BB123">
        <f t="shared" si="85"/>
        <v>2</v>
      </c>
      <c r="BC123">
        <f t="shared" si="86"/>
        <v>2</v>
      </c>
      <c r="BD123">
        <f t="shared" si="87"/>
        <v>2</v>
      </c>
      <c r="BE123">
        <f t="shared" si="88"/>
        <v>1</v>
      </c>
      <c r="BF123">
        <f t="shared" si="89"/>
        <v>1</v>
      </c>
      <c r="BG123">
        <f t="shared" si="90"/>
        <v>2</v>
      </c>
      <c r="BH123">
        <f t="shared" si="91"/>
        <v>2</v>
      </c>
      <c r="BI123">
        <f t="shared" si="92"/>
        <v>2</v>
      </c>
      <c r="BJ123">
        <v>1000000</v>
      </c>
      <c r="BL123" s="7" t="s">
        <v>345</v>
      </c>
      <c r="BM123" s="8">
        <v>2</v>
      </c>
      <c r="BN123" s="8">
        <v>2</v>
      </c>
      <c r="BO123" s="8">
        <v>2</v>
      </c>
      <c r="BP123" s="8">
        <v>1</v>
      </c>
      <c r="BQ123" s="8">
        <v>2</v>
      </c>
      <c r="BR123" s="8">
        <v>2</v>
      </c>
      <c r="BS123" s="8">
        <v>1</v>
      </c>
      <c r="BT123" s="8">
        <v>1</v>
      </c>
      <c r="BU123" s="8">
        <v>2</v>
      </c>
      <c r="BV123" s="8">
        <v>2</v>
      </c>
      <c r="BW123" s="8">
        <v>2</v>
      </c>
      <c r="BX123" s="8">
        <v>2</v>
      </c>
      <c r="BY123" s="8">
        <v>2</v>
      </c>
      <c r="BZ123" s="8">
        <v>2</v>
      </c>
      <c r="CA123" s="8">
        <v>1</v>
      </c>
      <c r="CB123" s="8">
        <v>2</v>
      </c>
      <c r="CC123" s="8">
        <v>2</v>
      </c>
      <c r="CD123" s="8">
        <v>1</v>
      </c>
      <c r="CE123" s="8">
        <v>2</v>
      </c>
      <c r="CF123" s="8">
        <v>2</v>
      </c>
      <c r="CG123" s="8">
        <v>1</v>
      </c>
      <c r="CH123" s="8">
        <v>2</v>
      </c>
      <c r="CI123" s="8">
        <v>2</v>
      </c>
      <c r="CJ123" s="8">
        <v>2</v>
      </c>
      <c r="CK123" s="8">
        <v>1</v>
      </c>
      <c r="CL123" s="8">
        <v>1</v>
      </c>
      <c r="CM123" s="8">
        <v>2</v>
      </c>
      <c r="CN123" s="8">
        <v>2</v>
      </c>
      <c r="CO123" s="8">
        <v>2</v>
      </c>
      <c r="CP123" s="8">
        <v>1000000</v>
      </c>
    </row>
    <row r="124" spans="1:94" ht="15.75" thickBot="1" x14ac:dyDescent="0.3">
      <c r="A124" s="7" t="s">
        <v>346</v>
      </c>
      <c r="B124" s="8">
        <v>2</v>
      </c>
      <c r="C124" s="8">
        <v>2</v>
      </c>
      <c r="D124" s="8">
        <v>2</v>
      </c>
      <c r="E124" s="8">
        <v>3</v>
      </c>
      <c r="F124" s="8">
        <v>2</v>
      </c>
      <c r="G124" s="8">
        <v>2</v>
      </c>
      <c r="H124" s="8">
        <v>3</v>
      </c>
      <c r="I124" s="8">
        <v>3</v>
      </c>
      <c r="J124" s="8">
        <v>2</v>
      </c>
      <c r="K124" s="8">
        <v>2</v>
      </c>
      <c r="L124" s="8">
        <v>2</v>
      </c>
      <c r="M124" s="8">
        <v>2</v>
      </c>
      <c r="N124" s="8">
        <v>2</v>
      </c>
      <c r="O124" s="8">
        <v>2</v>
      </c>
      <c r="P124" s="8">
        <v>2</v>
      </c>
      <c r="Q124" s="8">
        <v>2</v>
      </c>
      <c r="R124" s="8">
        <v>2</v>
      </c>
      <c r="S124" s="8">
        <v>3</v>
      </c>
      <c r="T124" s="8">
        <v>2</v>
      </c>
      <c r="U124" s="8">
        <v>2</v>
      </c>
      <c r="V124" s="8">
        <v>3</v>
      </c>
      <c r="W124" s="8">
        <v>2</v>
      </c>
      <c r="X124" s="8">
        <v>2</v>
      </c>
      <c r="Y124" s="8">
        <v>2</v>
      </c>
      <c r="Z124" s="8">
        <v>1</v>
      </c>
      <c r="AA124" s="8">
        <v>3</v>
      </c>
      <c r="AB124" s="8">
        <v>2</v>
      </c>
      <c r="AC124" s="8">
        <v>2</v>
      </c>
      <c r="AD124" s="8">
        <v>2</v>
      </c>
      <c r="AE124" s="8">
        <v>1000000</v>
      </c>
      <c r="AG124">
        <f t="shared" si="64"/>
        <v>2</v>
      </c>
      <c r="AH124">
        <f t="shared" si="65"/>
        <v>2</v>
      </c>
      <c r="AI124">
        <f t="shared" si="66"/>
        <v>2</v>
      </c>
      <c r="AJ124">
        <f t="shared" si="67"/>
        <v>1</v>
      </c>
      <c r="AK124">
        <f t="shared" si="68"/>
        <v>2</v>
      </c>
      <c r="AL124">
        <f t="shared" si="69"/>
        <v>2</v>
      </c>
      <c r="AM124">
        <f t="shared" si="70"/>
        <v>1</v>
      </c>
      <c r="AN124">
        <f t="shared" si="71"/>
        <v>1</v>
      </c>
      <c r="AO124">
        <f t="shared" si="72"/>
        <v>2</v>
      </c>
      <c r="AP124">
        <f t="shared" si="73"/>
        <v>2</v>
      </c>
      <c r="AQ124">
        <f t="shared" si="74"/>
        <v>2</v>
      </c>
      <c r="AR124">
        <f t="shared" si="75"/>
        <v>2</v>
      </c>
      <c r="AS124">
        <f t="shared" si="76"/>
        <v>2</v>
      </c>
      <c r="AT124">
        <f t="shared" si="77"/>
        <v>2</v>
      </c>
      <c r="AU124">
        <f t="shared" si="78"/>
        <v>2</v>
      </c>
      <c r="AV124">
        <f t="shared" si="79"/>
        <v>2</v>
      </c>
      <c r="AW124">
        <f t="shared" si="80"/>
        <v>2</v>
      </c>
      <c r="AX124">
        <f t="shared" si="81"/>
        <v>1</v>
      </c>
      <c r="AY124">
        <f t="shared" si="82"/>
        <v>2</v>
      </c>
      <c r="AZ124">
        <f t="shared" si="83"/>
        <v>2</v>
      </c>
      <c r="BA124">
        <f t="shared" si="84"/>
        <v>1</v>
      </c>
      <c r="BB124">
        <f t="shared" si="85"/>
        <v>2</v>
      </c>
      <c r="BC124">
        <f t="shared" si="86"/>
        <v>2</v>
      </c>
      <c r="BD124">
        <f t="shared" si="87"/>
        <v>2</v>
      </c>
      <c r="BE124">
        <f t="shared" si="88"/>
        <v>3</v>
      </c>
      <c r="BF124">
        <f t="shared" si="89"/>
        <v>1</v>
      </c>
      <c r="BG124">
        <f t="shared" si="90"/>
        <v>2</v>
      </c>
      <c r="BH124">
        <f t="shared" si="91"/>
        <v>2</v>
      </c>
      <c r="BI124">
        <f t="shared" si="92"/>
        <v>2</v>
      </c>
      <c r="BJ124">
        <v>1000000</v>
      </c>
      <c r="BL124" s="7" t="s">
        <v>346</v>
      </c>
      <c r="BM124" s="8">
        <v>2</v>
      </c>
      <c r="BN124" s="8">
        <v>2</v>
      </c>
      <c r="BO124" s="8">
        <v>2</v>
      </c>
      <c r="BP124" s="8">
        <v>1</v>
      </c>
      <c r="BQ124" s="8">
        <v>2</v>
      </c>
      <c r="BR124" s="8">
        <v>2</v>
      </c>
      <c r="BS124" s="8">
        <v>1</v>
      </c>
      <c r="BT124" s="8">
        <v>1</v>
      </c>
      <c r="BU124" s="8">
        <v>2</v>
      </c>
      <c r="BV124" s="8">
        <v>2</v>
      </c>
      <c r="BW124" s="8">
        <v>2</v>
      </c>
      <c r="BX124" s="8">
        <v>2</v>
      </c>
      <c r="BY124" s="8">
        <v>2</v>
      </c>
      <c r="BZ124" s="8">
        <v>2</v>
      </c>
      <c r="CA124" s="8">
        <v>2</v>
      </c>
      <c r="CB124" s="8">
        <v>2</v>
      </c>
      <c r="CC124" s="8">
        <v>2</v>
      </c>
      <c r="CD124" s="8">
        <v>1</v>
      </c>
      <c r="CE124" s="8">
        <v>2</v>
      </c>
      <c r="CF124" s="8">
        <v>2</v>
      </c>
      <c r="CG124" s="8">
        <v>1</v>
      </c>
      <c r="CH124" s="8">
        <v>2</v>
      </c>
      <c r="CI124" s="8">
        <v>2</v>
      </c>
      <c r="CJ124" s="8">
        <v>2</v>
      </c>
      <c r="CK124" s="8">
        <v>3</v>
      </c>
      <c r="CL124" s="8">
        <v>1</v>
      </c>
      <c r="CM124" s="8">
        <v>2</v>
      </c>
      <c r="CN124" s="8">
        <v>2</v>
      </c>
      <c r="CO124" s="8">
        <v>2</v>
      </c>
      <c r="CP124" s="8">
        <v>1000000</v>
      </c>
    </row>
    <row r="125" spans="1:94" ht="15.75" thickBot="1" x14ac:dyDescent="0.3">
      <c r="A125" s="7" t="s">
        <v>347</v>
      </c>
      <c r="B125" s="8">
        <v>2</v>
      </c>
      <c r="C125" s="8">
        <v>2</v>
      </c>
      <c r="D125" s="8">
        <v>2</v>
      </c>
      <c r="E125" s="8">
        <v>3</v>
      </c>
      <c r="F125" s="8">
        <v>2</v>
      </c>
      <c r="G125" s="8">
        <v>2</v>
      </c>
      <c r="H125" s="8">
        <v>3</v>
      </c>
      <c r="I125" s="8">
        <v>3</v>
      </c>
      <c r="J125" s="8">
        <v>2</v>
      </c>
      <c r="K125" s="8">
        <v>2</v>
      </c>
      <c r="L125" s="8">
        <v>2</v>
      </c>
      <c r="M125" s="8">
        <v>2</v>
      </c>
      <c r="N125" s="8">
        <v>2</v>
      </c>
      <c r="O125" s="8">
        <v>2</v>
      </c>
      <c r="P125" s="8">
        <v>3</v>
      </c>
      <c r="Q125" s="8">
        <v>2</v>
      </c>
      <c r="R125" s="8">
        <v>2</v>
      </c>
      <c r="S125" s="8">
        <v>3</v>
      </c>
      <c r="T125" s="8">
        <v>2</v>
      </c>
      <c r="U125" s="8">
        <v>2</v>
      </c>
      <c r="V125" s="8">
        <v>3</v>
      </c>
      <c r="W125" s="8">
        <v>2</v>
      </c>
      <c r="X125" s="8">
        <v>2</v>
      </c>
      <c r="Y125" s="8">
        <v>2</v>
      </c>
      <c r="Z125" s="8">
        <v>3</v>
      </c>
      <c r="AA125" s="8">
        <v>3</v>
      </c>
      <c r="AB125" s="8">
        <v>2</v>
      </c>
      <c r="AC125" s="8">
        <v>2</v>
      </c>
      <c r="AD125" s="8">
        <v>2</v>
      </c>
      <c r="AE125" s="8">
        <v>1000000</v>
      </c>
      <c r="AG125">
        <f t="shared" si="64"/>
        <v>2</v>
      </c>
      <c r="AH125">
        <f t="shared" si="65"/>
        <v>2</v>
      </c>
      <c r="AI125">
        <f t="shared" si="66"/>
        <v>2</v>
      </c>
      <c r="AJ125">
        <f t="shared" si="67"/>
        <v>1</v>
      </c>
      <c r="AK125">
        <f t="shared" si="68"/>
        <v>2</v>
      </c>
      <c r="AL125">
        <f t="shared" si="69"/>
        <v>2</v>
      </c>
      <c r="AM125">
        <f t="shared" si="70"/>
        <v>1</v>
      </c>
      <c r="AN125">
        <f t="shared" si="71"/>
        <v>1</v>
      </c>
      <c r="AO125">
        <f t="shared" si="72"/>
        <v>2</v>
      </c>
      <c r="AP125">
        <f t="shared" si="73"/>
        <v>2</v>
      </c>
      <c r="AQ125">
        <f t="shared" si="74"/>
        <v>2</v>
      </c>
      <c r="AR125">
        <f t="shared" si="75"/>
        <v>2</v>
      </c>
      <c r="AS125">
        <f t="shared" si="76"/>
        <v>2</v>
      </c>
      <c r="AT125">
        <f t="shared" si="77"/>
        <v>2</v>
      </c>
      <c r="AU125">
        <f t="shared" si="78"/>
        <v>1</v>
      </c>
      <c r="AV125">
        <f t="shared" si="79"/>
        <v>2</v>
      </c>
      <c r="AW125">
        <f t="shared" si="80"/>
        <v>2</v>
      </c>
      <c r="AX125">
        <f t="shared" si="81"/>
        <v>1</v>
      </c>
      <c r="AY125">
        <f t="shared" si="82"/>
        <v>2</v>
      </c>
      <c r="AZ125">
        <f t="shared" si="83"/>
        <v>2</v>
      </c>
      <c r="BA125">
        <f t="shared" si="84"/>
        <v>1</v>
      </c>
      <c r="BB125">
        <f t="shared" si="85"/>
        <v>2</v>
      </c>
      <c r="BC125">
        <f t="shared" si="86"/>
        <v>2</v>
      </c>
      <c r="BD125">
        <f t="shared" si="87"/>
        <v>2</v>
      </c>
      <c r="BE125">
        <f t="shared" si="88"/>
        <v>1</v>
      </c>
      <c r="BF125">
        <f t="shared" si="89"/>
        <v>1</v>
      </c>
      <c r="BG125">
        <f t="shared" si="90"/>
        <v>2</v>
      </c>
      <c r="BH125">
        <f t="shared" si="91"/>
        <v>2</v>
      </c>
      <c r="BI125">
        <f t="shared" si="92"/>
        <v>2</v>
      </c>
      <c r="BJ125">
        <v>1000000</v>
      </c>
      <c r="BL125" s="7" t="s">
        <v>347</v>
      </c>
      <c r="BM125" s="8">
        <v>2</v>
      </c>
      <c r="BN125" s="8">
        <v>2</v>
      </c>
      <c r="BO125" s="8">
        <v>2</v>
      </c>
      <c r="BP125" s="8">
        <v>1</v>
      </c>
      <c r="BQ125" s="8">
        <v>2</v>
      </c>
      <c r="BR125" s="8">
        <v>2</v>
      </c>
      <c r="BS125" s="8">
        <v>1</v>
      </c>
      <c r="BT125" s="8">
        <v>1</v>
      </c>
      <c r="BU125" s="8">
        <v>2</v>
      </c>
      <c r="BV125" s="8">
        <v>2</v>
      </c>
      <c r="BW125" s="8">
        <v>2</v>
      </c>
      <c r="BX125" s="8">
        <v>2</v>
      </c>
      <c r="BY125" s="8">
        <v>2</v>
      </c>
      <c r="BZ125" s="8">
        <v>2</v>
      </c>
      <c r="CA125" s="8">
        <v>1</v>
      </c>
      <c r="CB125" s="8">
        <v>2</v>
      </c>
      <c r="CC125" s="8">
        <v>2</v>
      </c>
      <c r="CD125" s="8">
        <v>1</v>
      </c>
      <c r="CE125" s="8">
        <v>2</v>
      </c>
      <c r="CF125" s="8">
        <v>2</v>
      </c>
      <c r="CG125" s="8">
        <v>1</v>
      </c>
      <c r="CH125" s="8">
        <v>2</v>
      </c>
      <c r="CI125" s="8">
        <v>2</v>
      </c>
      <c r="CJ125" s="8">
        <v>2</v>
      </c>
      <c r="CK125" s="8">
        <v>1</v>
      </c>
      <c r="CL125" s="8">
        <v>1</v>
      </c>
      <c r="CM125" s="8">
        <v>2</v>
      </c>
      <c r="CN125" s="8">
        <v>2</v>
      </c>
      <c r="CO125" s="8">
        <v>2</v>
      </c>
      <c r="CP125" s="8">
        <v>1000000</v>
      </c>
    </row>
    <row r="126" spans="1:94" ht="15.75" thickBot="1" x14ac:dyDescent="0.3">
      <c r="A126" s="7" t="s">
        <v>348</v>
      </c>
      <c r="B126" s="8">
        <v>2</v>
      </c>
      <c r="C126" s="8">
        <v>2</v>
      </c>
      <c r="D126" s="8">
        <v>2</v>
      </c>
      <c r="E126" s="8">
        <v>3</v>
      </c>
      <c r="F126" s="8">
        <v>2</v>
      </c>
      <c r="G126" s="8">
        <v>2</v>
      </c>
      <c r="H126" s="8">
        <v>3</v>
      </c>
      <c r="I126" s="8">
        <v>3</v>
      </c>
      <c r="J126" s="8">
        <v>2</v>
      </c>
      <c r="K126" s="8">
        <v>2</v>
      </c>
      <c r="L126" s="8">
        <v>2</v>
      </c>
      <c r="M126" s="8">
        <v>2</v>
      </c>
      <c r="N126" s="8">
        <v>2</v>
      </c>
      <c r="O126" s="8">
        <v>2</v>
      </c>
      <c r="P126" s="8">
        <v>3</v>
      </c>
      <c r="Q126" s="8">
        <v>2</v>
      </c>
      <c r="R126" s="8">
        <v>2</v>
      </c>
      <c r="S126" s="8">
        <v>3</v>
      </c>
      <c r="T126" s="8">
        <v>2</v>
      </c>
      <c r="U126" s="8">
        <v>2</v>
      </c>
      <c r="V126" s="8">
        <v>3</v>
      </c>
      <c r="W126" s="8">
        <v>2</v>
      </c>
      <c r="X126" s="8">
        <v>2</v>
      </c>
      <c r="Y126" s="8">
        <v>2</v>
      </c>
      <c r="Z126" s="8">
        <v>3</v>
      </c>
      <c r="AA126" s="8">
        <v>3</v>
      </c>
      <c r="AB126" s="8">
        <v>2</v>
      </c>
      <c r="AC126" s="8">
        <v>2</v>
      </c>
      <c r="AD126" s="8">
        <v>2</v>
      </c>
      <c r="AE126" s="8">
        <v>1000000</v>
      </c>
      <c r="AG126">
        <f t="shared" si="64"/>
        <v>2</v>
      </c>
      <c r="AH126">
        <f t="shared" si="65"/>
        <v>2</v>
      </c>
      <c r="AI126">
        <f t="shared" si="66"/>
        <v>2</v>
      </c>
      <c r="AJ126">
        <f t="shared" si="67"/>
        <v>1</v>
      </c>
      <c r="AK126">
        <f t="shared" si="68"/>
        <v>2</v>
      </c>
      <c r="AL126">
        <f t="shared" si="69"/>
        <v>2</v>
      </c>
      <c r="AM126">
        <f t="shared" si="70"/>
        <v>1</v>
      </c>
      <c r="AN126">
        <f t="shared" si="71"/>
        <v>1</v>
      </c>
      <c r="AO126">
        <f t="shared" si="72"/>
        <v>2</v>
      </c>
      <c r="AP126">
        <f t="shared" si="73"/>
        <v>2</v>
      </c>
      <c r="AQ126">
        <f t="shared" si="74"/>
        <v>2</v>
      </c>
      <c r="AR126">
        <f t="shared" si="75"/>
        <v>2</v>
      </c>
      <c r="AS126">
        <f t="shared" si="76"/>
        <v>2</v>
      </c>
      <c r="AT126">
        <f t="shared" si="77"/>
        <v>2</v>
      </c>
      <c r="AU126">
        <f t="shared" si="78"/>
        <v>1</v>
      </c>
      <c r="AV126">
        <f t="shared" si="79"/>
        <v>2</v>
      </c>
      <c r="AW126">
        <f t="shared" si="80"/>
        <v>2</v>
      </c>
      <c r="AX126">
        <f t="shared" si="81"/>
        <v>1</v>
      </c>
      <c r="AY126">
        <f t="shared" si="82"/>
        <v>2</v>
      </c>
      <c r="AZ126">
        <f t="shared" si="83"/>
        <v>2</v>
      </c>
      <c r="BA126">
        <f t="shared" si="84"/>
        <v>1</v>
      </c>
      <c r="BB126">
        <f t="shared" si="85"/>
        <v>2</v>
      </c>
      <c r="BC126">
        <f t="shared" si="86"/>
        <v>2</v>
      </c>
      <c r="BD126">
        <f t="shared" si="87"/>
        <v>2</v>
      </c>
      <c r="BE126">
        <f t="shared" si="88"/>
        <v>1</v>
      </c>
      <c r="BF126">
        <f t="shared" si="89"/>
        <v>1</v>
      </c>
      <c r="BG126">
        <f t="shared" si="90"/>
        <v>2</v>
      </c>
      <c r="BH126">
        <f t="shared" si="91"/>
        <v>2</v>
      </c>
      <c r="BI126">
        <f t="shared" si="92"/>
        <v>2</v>
      </c>
      <c r="BJ126">
        <v>1000000</v>
      </c>
      <c r="BL126" s="7" t="s">
        <v>348</v>
      </c>
      <c r="BM126" s="8">
        <v>2</v>
      </c>
      <c r="BN126" s="8">
        <v>2</v>
      </c>
      <c r="BO126" s="8">
        <v>2</v>
      </c>
      <c r="BP126" s="8">
        <v>1</v>
      </c>
      <c r="BQ126" s="8">
        <v>2</v>
      </c>
      <c r="BR126" s="8">
        <v>2</v>
      </c>
      <c r="BS126" s="8">
        <v>1</v>
      </c>
      <c r="BT126" s="8">
        <v>1</v>
      </c>
      <c r="BU126" s="8">
        <v>2</v>
      </c>
      <c r="BV126" s="8">
        <v>2</v>
      </c>
      <c r="BW126" s="8">
        <v>2</v>
      </c>
      <c r="BX126" s="8">
        <v>2</v>
      </c>
      <c r="BY126" s="8">
        <v>2</v>
      </c>
      <c r="BZ126" s="8">
        <v>2</v>
      </c>
      <c r="CA126" s="8">
        <v>1</v>
      </c>
      <c r="CB126" s="8">
        <v>2</v>
      </c>
      <c r="CC126" s="8">
        <v>2</v>
      </c>
      <c r="CD126" s="8">
        <v>1</v>
      </c>
      <c r="CE126" s="8">
        <v>2</v>
      </c>
      <c r="CF126" s="8">
        <v>2</v>
      </c>
      <c r="CG126" s="8">
        <v>1</v>
      </c>
      <c r="CH126" s="8">
        <v>2</v>
      </c>
      <c r="CI126" s="8">
        <v>2</v>
      </c>
      <c r="CJ126" s="8">
        <v>2</v>
      </c>
      <c r="CK126" s="8">
        <v>1</v>
      </c>
      <c r="CL126" s="8">
        <v>1</v>
      </c>
      <c r="CM126" s="8">
        <v>2</v>
      </c>
      <c r="CN126" s="8">
        <v>2</v>
      </c>
      <c r="CO126" s="8">
        <v>2</v>
      </c>
      <c r="CP126" s="8">
        <v>1000000</v>
      </c>
    </row>
    <row r="127" spans="1:94" ht="19.5" thickBot="1" x14ac:dyDescent="0.3">
      <c r="A127" s="3"/>
      <c r="BL127" s="3"/>
    </row>
    <row r="128" spans="1:94" ht="15.75" thickBot="1" x14ac:dyDescent="0.3">
      <c r="A128" s="7" t="s">
        <v>112</v>
      </c>
      <c r="B128" s="7" t="s">
        <v>93</v>
      </c>
      <c r="C128" s="7" t="s">
        <v>94</v>
      </c>
      <c r="D128" s="7" t="s">
        <v>95</v>
      </c>
      <c r="E128" s="7" t="s">
        <v>96</v>
      </c>
      <c r="F128" s="7" t="s">
        <v>97</v>
      </c>
      <c r="G128" s="7" t="s">
        <v>98</v>
      </c>
      <c r="H128" s="7" t="s">
        <v>240</v>
      </c>
      <c r="I128" s="7" t="s">
        <v>241</v>
      </c>
      <c r="J128" s="7" t="s">
        <v>242</v>
      </c>
      <c r="K128" s="7" t="s">
        <v>243</v>
      </c>
      <c r="L128" s="7" t="s">
        <v>244</v>
      </c>
      <c r="M128" s="7" t="s">
        <v>575</v>
      </c>
      <c r="N128" s="7" t="s">
        <v>576</v>
      </c>
      <c r="O128" s="7" t="s">
        <v>577</v>
      </c>
      <c r="P128" s="7" t="s">
        <v>578</v>
      </c>
      <c r="Q128" s="7" t="s">
        <v>579</v>
      </c>
      <c r="R128" s="7" t="s">
        <v>580</v>
      </c>
      <c r="S128" s="7" t="s">
        <v>581</v>
      </c>
      <c r="T128" s="7" t="s">
        <v>582</v>
      </c>
      <c r="U128" s="7" t="s">
        <v>583</v>
      </c>
      <c r="V128" s="7" t="s">
        <v>584</v>
      </c>
      <c r="W128" s="7" t="s">
        <v>585</v>
      </c>
      <c r="X128" s="7" t="s">
        <v>586</v>
      </c>
      <c r="Y128" s="7" t="s">
        <v>587</v>
      </c>
      <c r="Z128" s="7" t="s">
        <v>588</v>
      </c>
      <c r="AA128" s="7" t="s">
        <v>589</v>
      </c>
      <c r="AB128" s="7" t="s">
        <v>590</v>
      </c>
      <c r="AC128" s="7" t="s">
        <v>591</v>
      </c>
      <c r="AD128" s="7" t="s">
        <v>592</v>
      </c>
      <c r="BL128" s="7" t="s">
        <v>112</v>
      </c>
      <c r="BM128" s="7" t="s">
        <v>93</v>
      </c>
      <c r="BN128" s="7" t="s">
        <v>94</v>
      </c>
      <c r="BO128" s="7" t="s">
        <v>95</v>
      </c>
      <c r="BP128" s="7" t="s">
        <v>96</v>
      </c>
      <c r="BQ128" s="7" t="s">
        <v>97</v>
      </c>
      <c r="BR128" s="7" t="s">
        <v>98</v>
      </c>
      <c r="BS128" s="7" t="s">
        <v>240</v>
      </c>
      <c r="BT128" s="7" t="s">
        <v>241</v>
      </c>
      <c r="BU128" s="7" t="s">
        <v>242</v>
      </c>
      <c r="BV128" s="7" t="s">
        <v>243</v>
      </c>
      <c r="BW128" s="7" t="s">
        <v>244</v>
      </c>
      <c r="BX128" s="7" t="s">
        <v>575</v>
      </c>
      <c r="BY128" s="7" t="s">
        <v>576</v>
      </c>
      <c r="BZ128" s="7" t="s">
        <v>577</v>
      </c>
      <c r="CA128" s="7" t="s">
        <v>578</v>
      </c>
      <c r="CB128" s="7" t="s">
        <v>579</v>
      </c>
      <c r="CC128" s="7" t="s">
        <v>580</v>
      </c>
      <c r="CD128" s="7" t="s">
        <v>581</v>
      </c>
      <c r="CE128" s="7" t="s">
        <v>582</v>
      </c>
      <c r="CF128" s="7" t="s">
        <v>583</v>
      </c>
      <c r="CG128" s="7" t="s">
        <v>584</v>
      </c>
      <c r="CH128" s="7" t="s">
        <v>585</v>
      </c>
      <c r="CI128" s="7" t="s">
        <v>586</v>
      </c>
      <c r="CJ128" s="7" t="s">
        <v>587</v>
      </c>
      <c r="CK128" s="7" t="s">
        <v>588</v>
      </c>
      <c r="CL128" s="7" t="s">
        <v>589</v>
      </c>
      <c r="CM128" s="7" t="s">
        <v>590</v>
      </c>
      <c r="CN128" s="7" t="s">
        <v>591</v>
      </c>
      <c r="CO128" s="7" t="s">
        <v>592</v>
      </c>
    </row>
    <row r="129" spans="1:93" ht="32.25" thickBot="1" x14ac:dyDescent="0.3">
      <c r="A129" s="7" t="s">
        <v>113</v>
      </c>
      <c r="B129" s="8" t="s">
        <v>368</v>
      </c>
      <c r="C129" s="8" t="s">
        <v>368</v>
      </c>
      <c r="D129" s="8" t="s">
        <v>368</v>
      </c>
      <c r="E129" s="8" t="s">
        <v>1201</v>
      </c>
      <c r="F129" s="8" t="s">
        <v>368</v>
      </c>
      <c r="G129" s="8" t="s">
        <v>368</v>
      </c>
      <c r="H129" s="8" t="s">
        <v>1202</v>
      </c>
      <c r="I129" s="8" t="s">
        <v>1203</v>
      </c>
      <c r="J129" s="8" t="s">
        <v>368</v>
      </c>
      <c r="K129" s="8" t="s">
        <v>368</v>
      </c>
      <c r="L129" s="8" t="s">
        <v>368</v>
      </c>
      <c r="M129" s="8" t="s">
        <v>368</v>
      </c>
      <c r="N129" s="8" t="s">
        <v>368</v>
      </c>
      <c r="O129" s="8" t="s">
        <v>368</v>
      </c>
      <c r="P129" s="8" t="s">
        <v>1204</v>
      </c>
      <c r="Q129" s="8" t="s">
        <v>368</v>
      </c>
      <c r="R129" s="8" t="s">
        <v>368</v>
      </c>
      <c r="S129" s="8" t="s">
        <v>368</v>
      </c>
      <c r="T129" s="8" t="s">
        <v>368</v>
      </c>
      <c r="U129" s="8" t="s">
        <v>368</v>
      </c>
      <c r="V129" s="8" t="s">
        <v>368</v>
      </c>
      <c r="W129" s="8" t="s">
        <v>368</v>
      </c>
      <c r="X129" s="8" t="s">
        <v>368</v>
      </c>
      <c r="Y129" s="8" t="s">
        <v>368</v>
      </c>
      <c r="Z129" s="8" t="s">
        <v>1205</v>
      </c>
      <c r="AA129" s="8" t="s">
        <v>368</v>
      </c>
      <c r="AB129" s="8" t="s">
        <v>368</v>
      </c>
      <c r="AC129" s="8" t="s">
        <v>368</v>
      </c>
      <c r="AD129" s="8" t="s">
        <v>368</v>
      </c>
      <c r="BL129" s="7" t="s">
        <v>113</v>
      </c>
      <c r="BM129" s="8" t="s">
        <v>368</v>
      </c>
      <c r="BN129" s="8" t="s">
        <v>368</v>
      </c>
      <c r="BO129" s="8" t="s">
        <v>368</v>
      </c>
      <c r="BP129" s="8" t="s">
        <v>1216</v>
      </c>
      <c r="BQ129" s="8" t="s">
        <v>368</v>
      </c>
      <c r="BR129" s="8" t="s">
        <v>368</v>
      </c>
      <c r="BS129" s="8" t="s">
        <v>1217</v>
      </c>
      <c r="BT129" s="8" t="s">
        <v>1218</v>
      </c>
      <c r="BU129" s="8" t="s">
        <v>368</v>
      </c>
      <c r="BV129" s="8" t="s">
        <v>368</v>
      </c>
      <c r="BW129" s="8" t="s">
        <v>368</v>
      </c>
      <c r="BX129" s="8" t="s">
        <v>368</v>
      </c>
      <c r="BY129" s="8" t="s">
        <v>368</v>
      </c>
      <c r="BZ129" s="8" t="s">
        <v>368</v>
      </c>
      <c r="CA129" s="8" t="s">
        <v>368</v>
      </c>
      <c r="CB129" s="8" t="s">
        <v>368</v>
      </c>
      <c r="CC129" s="8" t="s">
        <v>368</v>
      </c>
      <c r="CD129" s="8" t="s">
        <v>368</v>
      </c>
      <c r="CE129" s="8" t="s">
        <v>368</v>
      </c>
      <c r="CF129" s="8" t="s">
        <v>368</v>
      </c>
      <c r="CG129" s="8" t="s">
        <v>368</v>
      </c>
      <c r="CH129" s="8" t="s">
        <v>368</v>
      </c>
      <c r="CI129" s="8" t="s">
        <v>368</v>
      </c>
      <c r="CJ129" s="8" t="s">
        <v>368</v>
      </c>
      <c r="CK129" s="8" t="s">
        <v>1219</v>
      </c>
      <c r="CL129" s="8" t="s">
        <v>368</v>
      </c>
      <c r="CM129" s="8" t="s">
        <v>368</v>
      </c>
      <c r="CN129" s="8" t="s">
        <v>368</v>
      </c>
      <c r="CO129" s="8" t="s">
        <v>368</v>
      </c>
    </row>
    <row r="130" spans="1:93" ht="32.25" thickBot="1" x14ac:dyDescent="0.3">
      <c r="A130" s="7" t="s">
        <v>119</v>
      </c>
      <c r="B130" s="8" t="s">
        <v>377</v>
      </c>
      <c r="C130" s="8" t="s">
        <v>377</v>
      </c>
      <c r="D130" s="8" t="s">
        <v>377</v>
      </c>
      <c r="E130" s="8" t="s">
        <v>1206</v>
      </c>
      <c r="F130" s="8" t="s">
        <v>377</v>
      </c>
      <c r="G130" s="8" t="s">
        <v>377</v>
      </c>
      <c r="H130" s="8" t="s">
        <v>377</v>
      </c>
      <c r="I130" s="8" t="s">
        <v>377</v>
      </c>
      <c r="J130" s="8" t="s">
        <v>377</v>
      </c>
      <c r="K130" s="8" t="s">
        <v>377</v>
      </c>
      <c r="L130" s="8" t="s">
        <v>377</v>
      </c>
      <c r="M130" s="8" t="s">
        <v>377</v>
      </c>
      <c r="N130" s="8" t="s">
        <v>377</v>
      </c>
      <c r="O130" s="8" t="s">
        <v>377</v>
      </c>
      <c r="P130" s="8" t="s">
        <v>1207</v>
      </c>
      <c r="Q130" s="8" t="s">
        <v>377</v>
      </c>
      <c r="R130" s="8" t="s">
        <v>377</v>
      </c>
      <c r="S130" s="8" t="s">
        <v>377</v>
      </c>
      <c r="T130" s="8" t="s">
        <v>377</v>
      </c>
      <c r="U130" s="8" t="s">
        <v>377</v>
      </c>
      <c r="V130" s="8" t="s">
        <v>377</v>
      </c>
      <c r="W130" s="8" t="s">
        <v>377</v>
      </c>
      <c r="X130" s="8" t="s">
        <v>377</v>
      </c>
      <c r="Y130" s="8" t="s">
        <v>377</v>
      </c>
      <c r="Z130" s="8" t="s">
        <v>377</v>
      </c>
      <c r="AA130" s="8" t="s">
        <v>377</v>
      </c>
      <c r="AB130" s="8" t="s">
        <v>377</v>
      </c>
      <c r="AC130" s="8" t="s">
        <v>377</v>
      </c>
      <c r="AD130" s="8" t="s">
        <v>377</v>
      </c>
      <c r="BL130" s="7" t="s">
        <v>119</v>
      </c>
      <c r="BM130" s="8" t="s">
        <v>377</v>
      </c>
      <c r="BN130" s="8" t="s">
        <v>377</v>
      </c>
      <c r="BO130" s="8" t="s">
        <v>377</v>
      </c>
      <c r="BP130" s="8" t="s">
        <v>1220</v>
      </c>
      <c r="BQ130" s="8" t="s">
        <v>377</v>
      </c>
      <c r="BR130" s="8" t="s">
        <v>377</v>
      </c>
      <c r="BS130" s="8" t="s">
        <v>1221</v>
      </c>
      <c r="BT130" s="8" t="s">
        <v>1222</v>
      </c>
      <c r="BU130" s="8" t="s">
        <v>377</v>
      </c>
      <c r="BV130" s="8" t="s">
        <v>377</v>
      </c>
      <c r="BW130" s="8" t="s">
        <v>377</v>
      </c>
      <c r="BX130" s="8" t="s">
        <v>377</v>
      </c>
      <c r="BY130" s="8" t="s">
        <v>377</v>
      </c>
      <c r="BZ130" s="8" t="s">
        <v>377</v>
      </c>
      <c r="CA130" s="8" t="s">
        <v>377</v>
      </c>
      <c r="CB130" s="8" t="s">
        <v>377</v>
      </c>
      <c r="CC130" s="8" t="s">
        <v>377</v>
      </c>
      <c r="CD130" s="8" t="s">
        <v>377</v>
      </c>
      <c r="CE130" s="8" t="s">
        <v>377</v>
      </c>
      <c r="CF130" s="8" t="s">
        <v>377</v>
      </c>
      <c r="CG130" s="8" t="s">
        <v>377</v>
      </c>
      <c r="CH130" s="8" t="s">
        <v>377</v>
      </c>
      <c r="CI130" s="8" t="s">
        <v>377</v>
      </c>
      <c r="CJ130" s="8" t="s">
        <v>377</v>
      </c>
      <c r="CK130" s="8" t="s">
        <v>1223</v>
      </c>
      <c r="CL130" s="8" t="s">
        <v>377</v>
      </c>
      <c r="CM130" s="8" t="s">
        <v>377</v>
      </c>
      <c r="CN130" s="8" t="s">
        <v>377</v>
      </c>
      <c r="CO130" s="8" t="s">
        <v>377</v>
      </c>
    </row>
    <row r="131" spans="1:93" ht="32.25" thickBot="1" x14ac:dyDescent="0.3">
      <c r="A131" s="7" t="s">
        <v>124</v>
      </c>
      <c r="B131" s="8" t="s">
        <v>386</v>
      </c>
      <c r="C131" s="8" t="s">
        <v>386</v>
      </c>
      <c r="D131" s="8" t="s">
        <v>386</v>
      </c>
      <c r="E131" s="8" t="s">
        <v>1208</v>
      </c>
      <c r="F131" s="8" t="s">
        <v>386</v>
      </c>
      <c r="G131" s="8" t="s">
        <v>386</v>
      </c>
      <c r="H131" s="8" t="s">
        <v>386</v>
      </c>
      <c r="I131" s="8" t="s">
        <v>386</v>
      </c>
      <c r="J131" s="8" t="s">
        <v>386</v>
      </c>
      <c r="K131" s="8" t="s">
        <v>386</v>
      </c>
      <c r="L131" s="8" t="s">
        <v>386</v>
      </c>
      <c r="M131" s="8" t="s">
        <v>386</v>
      </c>
      <c r="N131" s="8" t="s">
        <v>386</v>
      </c>
      <c r="O131" s="8" t="s">
        <v>386</v>
      </c>
      <c r="P131" s="8" t="s">
        <v>1209</v>
      </c>
      <c r="Q131" s="8" t="s">
        <v>386</v>
      </c>
      <c r="R131" s="8" t="s">
        <v>386</v>
      </c>
      <c r="S131" s="8" t="s">
        <v>386</v>
      </c>
      <c r="T131" s="8" t="s">
        <v>386</v>
      </c>
      <c r="U131" s="8" t="s">
        <v>386</v>
      </c>
      <c r="V131" s="8" t="s">
        <v>386</v>
      </c>
      <c r="W131" s="8" t="s">
        <v>386</v>
      </c>
      <c r="X131" s="8" t="s">
        <v>386</v>
      </c>
      <c r="Y131" s="8" t="s">
        <v>386</v>
      </c>
      <c r="Z131" s="8" t="s">
        <v>386</v>
      </c>
      <c r="AA131" s="8" t="s">
        <v>386</v>
      </c>
      <c r="AB131" s="8" t="s">
        <v>386</v>
      </c>
      <c r="AC131" s="8" t="s">
        <v>386</v>
      </c>
      <c r="AD131" s="8" t="s">
        <v>386</v>
      </c>
      <c r="BL131" s="7" t="s">
        <v>124</v>
      </c>
      <c r="BM131" s="8" t="s">
        <v>386</v>
      </c>
      <c r="BN131" s="8" t="s">
        <v>386</v>
      </c>
      <c r="BO131" s="8" t="s">
        <v>386</v>
      </c>
      <c r="BP131" s="8" t="s">
        <v>1224</v>
      </c>
      <c r="BQ131" s="8" t="s">
        <v>386</v>
      </c>
      <c r="BR131" s="8" t="s">
        <v>386</v>
      </c>
      <c r="BS131" s="8" t="s">
        <v>386</v>
      </c>
      <c r="BT131" s="8" t="s">
        <v>1225</v>
      </c>
      <c r="BU131" s="8" t="s">
        <v>386</v>
      </c>
      <c r="BV131" s="8" t="s">
        <v>386</v>
      </c>
      <c r="BW131" s="8" t="s">
        <v>386</v>
      </c>
      <c r="BX131" s="8" t="s">
        <v>386</v>
      </c>
      <c r="BY131" s="8" t="s">
        <v>386</v>
      </c>
      <c r="BZ131" s="8" t="s">
        <v>386</v>
      </c>
      <c r="CA131" s="8" t="s">
        <v>386</v>
      </c>
      <c r="CB131" s="8" t="s">
        <v>386</v>
      </c>
      <c r="CC131" s="8" t="s">
        <v>386</v>
      </c>
      <c r="CD131" s="8" t="s">
        <v>386</v>
      </c>
      <c r="CE131" s="8" t="s">
        <v>386</v>
      </c>
      <c r="CF131" s="8" t="s">
        <v>386</v>
      </c>
      <c r="CG131" s="8" t="s">
        <v>386</v>
      </c>
      <c r="CH131" s="8" t="s">
        <v>386</v>
      </c>
      <c r="CI131" s="8" t="s">
        <v>386</v>
      </c>
      <c r="CJ131" s="8" t="s">
        <v>386</v>
      </c>
      <c r="CK131" s="8" t="s">
        <v>386</v>
      </c>
      <c r="CL131" s="8" t="s">
        <v>386</v>
      </c>
      <c r="CM131" s="8" t="s">
        <v>386</v>
      </c>
      <c r="CN131" s="8" t="s">
        <v>386</v>
      </c>
      <c r="CO131" s="8" t="s">
        <v>386</v>
      </c>
    </row>
    <row r="132" spans="1:93" ht="32.25" thickBot="1" x14ac:dyDescent="0.3">
      <c r="A132" s="7" t="s">
        <v>132</v>
      </c>
      <c r="B132" s="8" t="s">
        <v>394</v>
      </c>
      <c r="C132" s="8" t="s">
        <v>394</v>
      </c>
      <c r="D132" s="8" t="s">
        <v>394</v>
      </c>
      <c r="E132" s="8" t="s">
        <v>1210</v>
      </c>
      <c r="F132" s="8" t="s">
        <v>394</v>
      </c>
      <c r="G132" s="8" t="s">
        <v>394</v>
      </c>
      <c r="H132" s="8" t="s">
        <v>394</v>
      </c>
      <c r="I132" s="8" t="s">
        <v>394</v>
      </c>
      <c r="J132" s="8" t="s">
        <v>394</v>
      </c>
      <c r="K132" s="8" t="s">
        <v>394</v>
      </c>
      <c r="L132" s="8" t="s">
        <v>394</v>
      </c>
      <c r="M132" s="8" t="s">
        <v>394</v>
      </c>
      <c r="N132" s="8" t="s">
        <v>394</v>
      </c>
      <c r="O132" s="8" t="s">
        <v>394</v>
      </c>
      <c r="P132" s="8" t="s">
        <v>394</v>
      </c>
      <c r="Q132" s="8" t="s">
        <v>394</v>
      </c>
      <c r="R132" s="8" t="s">
        <v>394</v>
      </c>
      <c r="S132" s="8" t="s">
        <v>394</v>
      </c>
      <c r="T132" s="8" t="s">
        <v>394</v>
      </c>
      <c r="U132" s="8" t="s">
        <v>394</v>
      </c>
      <c r="V132" s="8" t="s">
        <v>394</v>
      </c>
      <c r="W132" s="8" t="s">
        <v>394</v>
      </c>
      <c r="X132" s="8" t="s">
        <v>394</v>
      </c>
      <c r="Y132" s="8" t="s">
        <v>394</v>
      </c>
      <c r="Z132" s="8" t="s">
        <v>394</v>
      </c>
      <c r="AA132" s="8" t="s">
        <v>394</v>
      </c>
      <c r="AB132" s="8" t="s">
        <v>394</v>
      </c>
      <c r="AC132" s="8" t="s">
        <v>394</v>
      </c>
      <c r="AD132" s="8" t="s">
        <v>394</v>
      </c>
      <c r="BL132" s="7" t="s">
        <v>132</v>
      </c>
      <c r="BM132" s="8" t="s">
        <v>394</v>
      </c>
      <c r="BN132" s="8" t="s">
        <v>394</v>
      </c>
      <c r="BO132" s="8" t="s">
        <v>394</v>
      </c>
      <c r="BP132" s="8" t="s">
        <v>394</v>
      </c>
      <c r="BQ132" s="8" t="s">
        <v>394</v>
      </c>
      <c r="BR132" s="8" t="s">
        <v>394</v>
      </c>
      <c r="BS132" s="8" t="s">
        <v>394</v>
      </c>
      <c r="BT132" s="8" t="s">
        <v>394</v>
      </c>
      <c r="BU132" s="8" t="s">
        <v>394</v>
      </c>
      <c r="BV132" s="8" t="s">
        <v>394</v>
      </c>
      <c r="BW132" s="8" t="s">
        <v>394</v>
      </c>
      <c r="BX132" s="8" t="s">
        <v>394</v>
      </c>
      <c r="BY132" s="8" t="s">
        <v>394</v>
      </c>
      <c r="BZ132" s="8" t="s">
        <v>394</v>
      </c>
      <c r="CA132" s="8" t="s">
        <v>394</v>
      </c>
      <c r="CB132" s="8" t="s">
        <v>394</v>
      </c>
      <c r="CC132" s="8" t="s">
        <v>394</v>
      </c>
      <c r="CD132" s="8" t="s">
        <v>394</v>
      </c>
      <c r="CE132" s="8" t="s">
        <v>394</v>
      </c>
      <c r="CF132" s="8" t="s">
        <v>394</v>
      </c>
      <c r="CG132" s="8" t="s">
        <v>394</v>
      </c>
      <c r="CH132" s="8" t="s">
        <v>394</v>
      </c>
      <c r="CI132" s="8" t="s">
        <v>394</v>
      </c>
      <c r="CJ132" s="8" t="s">
        <v>394</v>
      </c>
      <c r="CK132" s="8" t="s">
        <v>394</v>
      </c>
      <c r="CL132" s="8" t="s">
        <v>394</v>
      </c>
      <c r="CM132" s="8" t="s">
        <v>394</v>
      </c>
      <c r="CN132" s="8" t="s">
        <v>394</v>
      </c>
      <c r="CO132" s="8" t="s">
        <v>394</v>
      </c>
    </row>
    <row r="133" spans="1:93" ht="32.25" thickBot="1" x14ac:dyDescent="0.3">
      <c r="A133" s="7" t="s">
        <v>140</v>
      </c>
      <c r="B133" s="8" t="s">
        <v>402</v>
      </c>
      <c r="C133" s="8" t="s">
        <v>402</v>
      </c>
      <c r="D133" s="8" t="s">
        <v>402</v>
      </c>
      <c r="E133" s="8" t="s">
        <v>1211</v>
      </c>
      <c r="F133" s="8" t="s">
        <v>402</v>
      </c>
      <c r="G133" s="8" t="s">
        <v>402</v>
      </c>
      <c r="H133" s="8" t="s">
        <v>402</v>
      </c>
      <c r="I133" s="8" t="s">
        <v>402</v>
      </c>
      <c r="J133" s="8" t="s">
        <v>402</v>
      </c>
      <c r="K133" s="8" t="s">
        <v>402</v>
      </c>
      <c r="L133" s="8" t="s">
        <v>402</v>
      </c>
      <c r="M133" s="8" t="s">
        <v>402</v>
      </c>
      <c r="N133" s="8" t="s">
        <v>402</v>
      </c>
      <c r="O133" s="8" t="s">
        <v>402</v>
      </c>
      <c r="P133" s="8" t="s">
        <v>402</v>
      </c>
      <c r="Q133" s="8" t="s">
        <v>402</v>
      </c>
      <c r="R133" s="8" t="s">
        <v>402</v>
      </c>
      <c r="S133" s="8" t="s">
        <v>402</v>
      </c>
      <c r="T133" s="8" t="s">
        <v>402</v>
      </c>
      <c r="U133" s="8" t="s">
        <v>402</v>
      </c>
      <c r="V133" s="8" t="s">
        <v>402</v>
      </c>
      <c r="W133" s="8" t="s">
        <v>402</v>
      </c>
      <c r="X133" s="8" t="s">
        <v>402</v>
      </c>
      <c r="Y133" s="8" t="s">
        <v>402</v>
      </c>
      <c r="Z133" s="8" t="s">
        <v>402</v>
      </c>
      <c r="AA133" s="8" t="s">
        <v>402</v>
      </c>
      <c r="AB133" s="8" t="s">
        <v>402</v>
      </c>
      <c r="AC133" s="8" t="s">
        <v>402</v>
      </c>
      <c r="AD133" s="8" t="s">
        <v>402</v>
      </c>
      <c r="BL133" s="7" t="s">
        <v>140</v>
      </c>
      <c r="BM133" s="8" t="s">
        <v>402</v>
      </c>
      <c r="BN133" s="8" t="s">
        <v>402</v>
      </c>
      <c r="BO133" s="8" t="s">
        <v>402</v>
      </c>
      <c r="BP133" s="8" t="s">
        <v>402</v>
      </c>
      <c r="BQ133" s="8" t="s">
        <v>402</v>
      </c>
      <c r="BR133" s="8" t="s">
        <v>402</v>
      </c>
      <c r="BS133" s="8" t="s">
        <v>402</v>
      </c>
      <c r="BT133" s="8" t="s">
        <v>402</v>
      </c>
      <c r="BU133" s="8" t="s">
        <v>402</v>
      </c>
      <c r="BV133" s="8" t="s">
        <v>402</v>
      </c>
      <c r="BW133" s="8" t="s">
        <v>402</v>
      </c>
      <c r="BX133" s="8" t="s">
        <v>402</v>
      </c>
      <c r="BY133" s="8" t="s">
        <v>402</v>
      </c>
      <c r="BZ133" s="8" t="s">
        <v>402</v>
      </c>
      <c r="CA133" s="8" t="s">
        <v>402</v>
      </c>
      <c r="CB133" s="8" t="s">
        <v>402</v>
      </c>
      <c r="CC133" s="8" t="s">
        <v>402</v>
      </c>
      <c r="CD133" s="8" t="s">
        <v>402</v>
      </c>
      <c r="CE133" s="8" t="s">
        <v>402</v>
      </c>
      <c r="CF133" s="8" t="s">
        <v>402</v>
      </c>
      <c r="CG133" s="8" t="s">
        <v>402</v>
      </c>
      <c r="CH133" s="8" t="s">
        <v>402</v>
      </c>
      <c r="CI133" s="8" t="s">
        <v>402</v>
      </c>
      <c r="CJ133" s="8" t="s">
        <v>402</v>
      </c>
      <c r="CK133" s="8" t="s">
        <v>402</v>
      </c>
      <c r="CL133" s="8" t="s">
        <v>402</v>
      </c>
      <c r="CM133" s="8" t="s">
        <v>402</v>
      </c>
      <c r="CN133" s="8" t="s">
        <v>402</v>
      </c>
      <c r="CO133" s="8" t="s">
        <v>402</v>
      </c>
    </row>
    <row r="134" spans="1:93" ht="32.25" thickBot="1" x14ac:dyDescent="0.3">
      <c r="A134" s="7" t="s">
        <v>148</v>
      </c>
      <c r="B134" s="8" t="s">
        <v>410</v>
      </c>
      <c r="C134" s="8" t="s">
        <v>410</v>
      </c>
      <c r="D134" s="8" t="s">
        <v>410</v>
      </c>
      <c r="E134" s="8" t="s">
        <v>1212</v>
      </c>
      <c r="F134" s="8" t="s">
        <v>410</v>
      </c>
      <c r="G134" s="8" t="s">
        <v>410</v>
      </c>
      <c r="H134" s="8" t="s">
        <v>410</v>
      </c>
      <c r="I134" s="8" t="s">
        <v>410</v>
      </c>
      <c r="J134" s="8" t="s">
        <v>410</v>
      </c>
      <c r="K134" s="8" t="s">
        <v>410</v>
      </c>
      <c r="L134" s="8" t="s">
        <v>410</v>
      </c>
      <c r="M134" s="8" t="s">
        <v>410</v>
      </c>
      <c r="N134" s="8" t="s">
        <v>410</v>
      </c>
      <c r="O134" s="8" t="s">
        <v>410</v>
      </c>
      <c r="P134" s="8" t="s">
        <v>410</v>
      </c>
      <c r="Q134" s="8" t="s">
        <v>410</v>
      </c>
      <c r="R134" s="8" t="s">
        <v>410</v>
      </c>
      <c r="S134" s="8" t="s">
        <v>410</v>
      </c>
      <c r="T134" s="8" t="s">
        <v>410</v>
      </c>
      <c r="U134" s="8" t="s">
        <v>410</v>
      </c>
      <c r="V134" s="8" t="s">
        <v>410</v>
      </c>
      <c r="W134" s="8" t="s">
        <v>410</v>
      </c>
      <c r="X134" s="8" t="s">
        <v>410</v>
      </c>
      <c r="Y134" s="8" t="s">
        <v>410</v>
      </c>
      <c r="Z134" s="8" t="s">
        <v>410</v>
      </c>
      <c r="AA134" s="8" t="s">
        <v>410</v>
      </c>
      <c r="AB134" s="8" t="s">
        <v>410</v>
      </c>
      <c r="AC134" s="8" t="s">
        <v>410</v>
      </c>
      <c r="AD134" s="8" t="s">
        <v>410</v>
      </c>
      <c r="BL134" s="7" t="s">
        <v>148</v>
      </c>
      <c r="BM134" s="8" t="s">
        <v>410</v>
      </c>
      <c r="BN134" s="8" t="s">
        <v>410</v>
      </c>
      <c r="BO134" s="8" t="s">
        <v>410</v>
      </c>
      <c r="BP134" s="8" t="s">
        <v>410</v>
      </c>
      <c r="BQ134" s="8" t="s">
        <v>410</v>
      </c>
      <c r="BR134" s="8" t="s">
        <v>410</v>
      </c>
      <c r="BS134" s="8" t="s">
        <v>410</v>
      </c>
      <c r="BT134" s="8" t="s">
        <v>410</v>
      </c>
      <c r="BU134" s="8" t="s">
        <v>410</v>
      </c>
      <c r="BV134" s="8" t="s">
        <v>410</v>
      </c>
      <c r="BW134" s="8" t="s">
        <v>410</v>
      </c>
      <c r="BX134" s="8" t="s">
        <v>410</v>
      </c>
      <c r="BY134" s="8" t="s">
        <v>410</v>
      </c>
      <c r="BZ134" s="8" t="s">
        <v>410</v>
      </c>
      <c r="CA134" s="8" t="s">
        <v>410</v>
      </c>
      <c r="CB134" s="8" t="s">
        <v>410</v>
      </c>
      <c r="CC134" s="8" t="s">
        <v>410</v>
      </c>
      <c r="CD134" s="8" t="s">
        <v>410</v>
      </c>
      <c r="CE134" s="8" t="s">
        <v>410</v>
      </c>
      <c r="CF134" s="8" t="s">
        <v>410</v>
      </c>
      <c r="CG134" s="8" t="s">
        <v>410</v>
      </c>
      <c r="CH134" s="8" t="s">
        <v>410</v>
      </c>
      <c r="CI134" s="8" t="s">
        <v>410</v>
      </c>
      <c r="CJ134" s="8" t="s">
        <v>410</v>
      </c>
      <c r="CK134" s="8" t="s">
        <v>410</v>
      </c>
      <c r="CL134" s="8" t="s">
        <v>410</v>
      </c>
      <c r="CM134" s="8" t="s">
        <v>410</v>
      </c>
      <c r="CN134" s="8" t="s">
        <v>410</v>
      </c>
      <c r="CO134" s="8" t="s">
        <v>410</v>
      </c>
    </row>
    <row r="135" spans="1:93" ht="32.25" thickBot="1" x14ac:dyDescent="0.3">
      <c r="A135" s="7" t="s">
        <v>156</v>
      </c>
      <c r="B135" s="8" t="s">
        <v>418</v>
      </c>
      <c r="C135" s="8" t="s">
        <v>418</v>
      </c>
      <c r="D135" s="8" t="s">
        <v>418</v>
      </c>
      <c r="E135" s="8" t="s">
        <v>1213</v>
      </c>
      <c r="F135" s="8" t="s">
        <v>418</v>
      </c>
      <c r="G135" s="8" t="s">
        <v>418</v>
      </c>
      <c r="H135" s="8" t="s">
        <v>418</v>
      </c>
      <c r="I135" s="8" t="s">
        <v>418</v>
      </c>
      <c r="J135" s="8" t="s">
        <v>418</v>
      </c>
      <c r="K135" s="8" t="s">
        <v>418</v>
      </c>
      <c r="L135" s="8" t="s">
        <v>418</v>
      </c>
      <c r="M135" s="8" t="s">
        <v>418</v>
      </c>
      <c r="N135" s="8" t="s">
        <v>418</v>
      </c>
      <c r="O135" s="8" t="s">
        <v>418</v>
      </c>
      <c r="P135" s="8" t="s">
        <v>418</v>
      </c>
      <c r="Q135" s="8" t="s">
        <v>418</v>
      </c>
      <c r="R135" s="8" t="s">
        <v>418</v>
      </c>
      <c r="S135" s="8" t="s">
        <v>418</v>
      </c>
      <c r="T135" s="8" t="s">
        <v>418</v>
      </c>
      <c r="U135" s="8" t="s">
        <v>418</v>
      </c>
      <c r="V135" s="8" t="s">
        <v>418</v>
      </c>
      <c r="W135" s="8" t="s">
        <v>418</v>
      </c>
      <c r="X135" s="8" t="s">
        <v>418</v>
      </c>
      <c r="Y135" s="8" t="s">
        <v>418</v>
      </c>
      <c r="Z135" s="8" t="s">
        <v>418</v>
      </c>
      <c r="AA135" s="8" t="s">
        <v>418</v>
      </c>
      <c r="AB135" s="8" t="s">
        <v>418</v>
      </c>
      <c r="AC135" s="8" t="s">
        <v>418</v>
      </c>
      <c r="AD135" s="8" t="s">
        <v>418</v>
      </c>
      <c r="BL135" s="7" t="s">
        <v>156</v>
      </c>
      <c r="BM135" s="8" t="s">
        <v>418</v>
      </c>
      <c r="BN135" s="8" t="s">
        <v>418</v>
      </c>
      <c r="BO135" s="8" t="s">
        <v>418</v>
      </c>
      <c r="BP135" s="8" t="s">
        <v>418</v>
      </c>
      <c r="BQ135" s="8" t="s">
        <v>418</v>
      </c>
      <c r="BR135" s="8" t="s">
        <v>418</v>
      </c>
      <c r="BS135" s="8" t="s">
        <v>418</v>
      </c>
      <c r="BT135" s="8" t="s">
        <v>418</v>
      </c>
      <c r="BU135" s="8" t="s">
        <v>418</v>
      </c>
      <c r="BV135" s="8" t="s">
        <v>418</v>
      </c>
      <c r="BW135" s="8" t="s">
        <v>418</v>
      </c>
      <c r="BX135" s="8" t="s">
        <v>418</v>
      </c>
      <c r="BY135" s="8" t="s">
        <v>418</v>
      </c>
      <c r="BZ135" s="8" t="s">
        <v>418</v>
      </c>
      <c r="CA135" s="8" t="s">
        <v>418</v>
      </c>
      <c r="CB135" s="8" t="s">
        <v>418</v>
      </c>
      <c r="CC135" s="8" t="s">
        <v>418</v>
      </c>
      <c r="CD135" s="8" t="s">
        <v>418</v>
      </c>
      <c r="CE135" s="8" t="s">
        <v>418</v>
      </c>
      <c r="CF135" s="8" t="s">
        <v>418</v>
      </c>
      <c r="CG135" s="8" t="s">
        <v>418</v>
      </c>
      <c r="CH135" s="8" t="s">
        <v>418</v>
      </c>
      <c r="CI135" s="8" t="s">
        <v>418</v>
      </c>
      <c r="CJ135" s="8" t="s">
        <v>418</v>
      </c>
      <c r="CK135" s="8" t="s">
        <v>418</v>
      </c>
      <c r="CL135" s="8" t="s">
        <v>418</v>
      </c>
      <c r="CM135" s="8" t="s">
        <v>418</v>
      </c>
      <c r="CN135" s="8" t="s">
        <v>418</v>
      </c>
      <c r="CO135" s="8" t="s">
        <v>418</v>
      </c>
    </row>
    <row r="136" spans="1:93" ht="21.75" thickBot="1" x14ac:dyDescent="0.3">
      <c r="A136" s="7" t="s">
        <v>164</v>
      </c>
      <c r="B136" s="8" t="s">
        <v>425</v>
      </c>
      <c r="C136" s="8" t="s">
        <v>425</v>
      </c>
      <c r="D136" s="8" t="s">
        <v>425</v>
      </c>
      <c r="E136" s="8" t="s">
        <v>425</v>
      </c>
      <c r="F136" s="8" t="s">
        <v>425</v>
      </c>
      <c r="G136" s="8" t="s">
        <v>425</v>
      </c>
      <c r="H136" s="8" t="s">
        <v>425</v>
      </c>
      <c r="I136" s="8" t="s">
        <v>425</v>
      </c>
      <c r="J136" s="8" t="s">
        <v>425</v>
      </c>
      <c r="K136" s="8" t="s">
        <v>425</v>
      </c>
      <c r="L136" s="8" t="s">
        <v>425</v>
      </c>
      <c r="M136" s="8" t="s">
        <v>425</v>
      </c>
      <c r="N136" s="8" t="s">
        <v>425</v>
      </c>
      <c r="O136" s="8" t="s">
        <v>425</v>
      </c>
      <c r="P136" s="8" t="s">
        <v>425</v>
      </c>
      <c r="Q136" s="8" t="s">
        <v>425</v>
      </c>
      <c r="R136" s="8" t="s">
        <v>425</v>
      </c>
      <c r="S136" s="8" t="s">
        <v>425</v>
      </c>
      <c r="T136" s="8" t="s">
        <v>425</v>
      </c>
      <c r="U136" s="8" t="s">
        <v>425</v>
      </c>
      <c r="V136" s="8" t="s">
        <v>425</v>
      </c>
      <c r="W136" s="8" t="s">
        <v>425</v>
      </c>
      <c r="X136" s="8" t="s">
        <v>425</v>
      </c>
      <c r="Y136" s="8" t="s">
        <v>425</v>
      </c>
      <c r="Z136" s="8" t="s">
        <v>425</v>
      </c>
      <c r="AA136" s="8" t="s">
        <v>425</v>
      </c>
      <c r="AB136" s="8" t="s">
        <v>425</v>
      </c>
      <c r="AC136" s="8" t="s">
        <v>425</v>
      </c>
      <c r="AD136" s="8" t="s">
        <v>425</v>
      </c>
      <c r="BL136" s="7" t="s">
        <v>164</v>
      </c>
      <c r="BM136" s="8" t="s">
        <v>425</v>
      </c>
      <c r="BN136" s="8" t="s">
        <v>425</v>
      </c>
      <c r="BO136" s="8" t="s">
        <v>425</v>
      </c>
      <c r="BP136" s="8" t="s">
        <v>425</v>
      </c>
      <c r="BQ136" s="8" t="s">
        <v>425</v>
      </c>
      <c r="BR136" s="8" t="s">
        <v>425</v>
      </c>
      <c r="BS136" s="8" t="s">
        <v>425</v>
      </c>
      <c r="BT136" s="8" t="s">
        <v>425</v>
      </c>
      <c r="BU136" s="8" t="s">
        <v>425</v>
      </c>
      <c r="BV136" s="8" t="s">
        <v>425</v>
      </c>
      <c r="BW136" s="8" t="s">
        <v>425</v>
      </c>
      <c r="BX136" s="8" t="s">
        <v>425</v>
      </c>
      <c r="BY136" s="8" t="s">
        <v>425</v>
      </c>
      <c r="BZ136" s="8" t="s">
        <v>425</v>
      </c>
      <c r="CA136" s="8" t="s">
        <v>425</v>
      </c>
      <c r="CB136" s="8" t="s">
        <v>425</v>
      </c>
      <c r="CC136" s="8" t="s">
        <v>425</v>
      </c>
      <c r="CD136" s="8" t="s">
        <v>425</v>
      </c>
      <c r="CE136" s="8" t="s">
        <v>425</v>
      </c>
      <c r="CF136" s="8" t="s">
        <v>425</v>
      </c>
      <c r="CG136" s="8" t="s">
        <v>425</v>
      </c>
      <c r="CH136" s="8" t="s">
        <v>425</v>
      </c>
      <c r="CI136" s="8" t="s">
        <v>425</v>
      </c>
      <c r="CJ136" s="8" t="s">
        <v>425</v>
      </c>
      <c r="CK136" s="8" t="s">
        <v>425</v>
      </c>
      <c r="CL136" s="8" t="s">
        <v>425</v>
      </c>
      <c r="CM136" s="8" t="s">
        <v>425</v>
      </c>
      <c r="CN136" s="8" t="s">
        <v>425</v>
      </c>
      <c r="CO136" s="8" t="s">
        <v>425</v>
      </c>
    </row>
    <row r="137" spans="1:93" ht="21.75" thickBot="1" x14ac:dyDescent="0.3">
      <c r="A137" s="7" t="s">
        <v>172</v>
      </c>
      <c r="B137" s="8" t="s">
        <v>432</v>
      </c>
      <c r="C137" s="8" t="s">
        <v>432</v>
      </c>
      <c r="D137" s="8" t="s">
        <v>432</v>
      </c>
      <c r="E137" s="8" t="s">
        <v>432</v>
      </c>
      <c r="F137" s="8" t="s">
        <v>432</v>
      </c>
      <c r="G137" s="8" t="s">
        <v>432</v>
      </c>
      <c r="H137" s="8" t="s">
        <v>432</v>
      </c>
      <c r="I137" s="8" t="s">
        <v>432</v>
      </c>
      <c r="J137" s="8" t="s">
        <v>432</v>
      </c>
      <c r="K137" s="8" t="s">
        <v>432</v>
      </c>
      <c r="L137" s="8" t="s">
        <v>432</v>
      </c>
      <c r="M137" s="8" t="s">
        <v>432</v>
      </c>
      <c r="N137" s="8" t="s">
        <v>432</v>
      </c>
      <c r="O137" s="8" t="s">
        <v>432</v>
      </c>
      <c r="P137" s="8" t="s">
        <v>432</v>
      </c>
      <c r="Q137" s="8" t="s">
        <v>432</v>
      </c>
      <c r="R137" s="8" t="s">
        <v>432</v>
      </c>
      <c r="S137" s="8" t="s">
        <v>432</v>
      </c>
      <c r="T137" s="8" t="s">
        <v>432</v>
      </c>
      <c r="U137" s="8" t="s">
        <v>432</v>
      </c>
      <c r="V137" s="8" t="s">
        <v>432</v>
      </c>
      <c r="W137" s="8" t="s">
        <v>432</v>
      </c>
      <c r="X137" s="8" t="s">
        <v>432</v>
      </c>
      <c r="Y137" s="8" t="s">
        <v>432</v>
      </c>
      <c r="Z137" s="8" t="s">
        <v>432</v>
      </c>
      <c r="AA137" s="8" t="s">
        <v>432</v>
      </c>
      <c r="AB137" s="8" t="s">
        <v>432</v>
      </c>
      <c r="AC137" s="8" t="s">
        <v>432</v>
      </c>
      <c r="AD137" s="8" t="s">
        <v>432</v>
      </c>
      <c r="BL137" s="7" t="s">
        <v>172</v>
      </c>
      <c r="BM137" s="8" t="s">
        <v>432</v>
      </c>
      <c r="BN137" s="8" t="s">
        <v>432</v>
      </c>
      <c r="BO137" s="8" t="s">
        <v>432</v>
      </c>
      <c r="BP137" s="8" t="s">
        <v>432</v>
      </c>
      <c r="BQ137" s="8" t="s">
        <v>432</v>
      </c>
      <c r="BR137" s="8" t="s">
        <v>432</v>
      </c>
      <c r="BS137" s="8" t="s">
        <v>432</v>
      </c>
      <c r="BT137" s="8" t="s">
        <v>432</v>
      </c>
      <c r="BU137" s="8" t="s">
        <v>432</v>
      </c>
      <c r="BV137" s="8" t="s">
        <v>432</v>
      </c>
      <c r="BW137" s="8" t="s">
        <v>432</v>
      </c>
      <c r="BX137" s="8" t="s">
        <v>432</v>
      </c>
      <c r="BY137" s="8" t="s">
        <v>432</v>
      </c>
      <c r="BZ137" s="8" t="s">
        <v>432</v>
      </c>
      <c r="CA137" s="8" t="s">
        <v>432</v>
      </c>
      <c r="CB137" s="8" t="s">
        <v>432</v>
      </c>
      <c r="CC137" s="8" t="s">
        <v>432</v>
      </c>
      <c r="CD137" s="8" t="s">
        <v>432</v>
      </c>
      <c r="CE137" s="8" t="s">
        <v>432</v>
      </c>
      <c r="CF137" s="8" t="s">
        <v>432</v>
      </c>
      <c r="CG137" s="8" t="s">
        <v>432</v>
      </c>
      <c r="CH137" s="8" t="s">
        <v>432</v>
      </c>
      <c r="CI137" s="8" t="s">
        <v>432</v>
      </c>
      <c r="CJ137" s="8" t="s">
        <v>432</v>
      </c>
      <c r="CK137" s="8" t="s">
        <v>432</v>
      </c>
      <c r="CL137" s="8" t="s">
        <v>432</v>
      </c>
      <c r="CM137" s="8" t="s">
        <v>432</v>
      </c>
      <c r="CN137" s="8" t="s">
        <v>432</v>
      </c>
      <c r="CO137" s="8" t="s">
        <v>432</v>
      </c>
    </row>
    <row r="138" spans="1:93" ht="21.75" thickBot="1" x14ac:dyDescent="0.3">
      <c r="A138" s="7" t="s">
        <v>180</v>
      </c>
      <c r="B138" s="8" t="s">
        <v>439</v>
      </c>
      <c r="C138" s="8" t="s">
        <v>439</v>
      </c>
      <c r="D138" s="8" t="s">
        <v>439</v>
      </c>
      <c r="E138" s="8" t="s">
        <v>439</v>
      </c>
      <c r="F138" s="8" t="s">
        <v>439</v>
      </c>
      <c r="G138" s="8" t="s">
        <v>439</v>
      </c>
      <c r="H138" s="8" t="s">
        <v>439</v>
      </c>
      <c r="I138" s="8" t="s">
        <v>439</v>
      </c>
      <c r="J138" s="8" t="s">
        <v>439</v>
      </c>
      <c r="K138" s="8" t="s">
        <v>439</v>
      </c>
      <c r="L138" s="8" t="s">
        <v>439</v>
      </c>
      <c r="M138" s="8" t="s">
        <v>439</v>
      </c>
      <c r="N138" s="8" t="s">
        <v>439</v>
      </c>
      <c r="O138" s="8" t="s">
        <v>439</v>
      </c>
      <c r="P138" s="8" t="s">
        <v>439</v>
      </c>
      <c r="Q138" s="8" t="s">
        <v>439</v>
      </c>
      <c r="R138" s="8" t="s">
        <v>439</v>
      </c>
      <c r="S138" s="8" t="s">
        <v>439</v>
      </c>
      <c r="T138" s="8" t="s">
        <v>439</v>
      </c>
      <c r="U138" s="8" t="s">
        <v>439</v>
      </c>
      <c r="V138" s="8" t="s">
        <v>439</v>
      </c>
      <c r="W138" s="8" t="s">
        <v>439</v>
      </c>
      <c r="X138" s="8" t="s">
        <v>439</v>
      </c>
      <c r="Y138" s="8" t="s">
        <v>439</v>
      </c>
      <c r="Z138" s="8" t="s">
        <v>439</v>
      </c>
      <c r="AA138" s="8" t="s">
        <v>439</v>
      </c>
      <c r="AB138" s="8" t="s">
        <v>439</v>
      </c>
      <c r="AC138" s="8" t="s">
        <v>439</v>
      </c>
      <c r="AD138" s="8" t="s">
        <v>439</v>
      </c>
      <c r="BL138" s="7" t="s">
        <v>180</v>
      </c>
      <c r="BM138" s="8" t="s">
        <v>439</v>
      </c>
      <c r="BN138" s="8" t="s">
        <v>439</v>
      </c>
      <c r="BO138" s="8" t="s">
        <v>439</v>
      </c>
      <c r="BP138" s="8" t="s">
        <v>439</v>
      </c>
      <c r="BQ138" s="8" t="s">
        <v>439</v>
      </c>
      <c r="BR138" s="8" t="s">
        <v>439</v>
      </c>
      <c r="BS138" s="8" t="s">
        <v>439</v>
      </c>
      <c r="BT138" s="8" t="s">
        <v>439</v>
      </c>
      <c r="BU138" s="8" t="s">
        <v>439</v>
      </c>
      <c r="BV138" s="8" t="s">
        <v>439</v>
      </c>
      <c r="BW138" s="8" t="s">
        <v>439</v>
      </c>
      <c r="BX138" s="8" t="s">
        <v>439</v>
      </c>
      <c r="BY138" s="8" t="s">
        <v>439</v>
      </c>
      <c r="BZ138" s="8" t="s">
        <v>439</v>
      </c>
      <c r="CA138" s="8" t="s">
        <v>439</v>
      </c>
      <c r="CB138" s="8" t="s">
        <v>439</v>
      </c>
      <c r="CC138" s="8" t="s">
        <v>439</v>
      </c>
      <c r="CD138" s="8" t="s">
        <v>439</v>
      </c>
      <c r="CE138" s="8" t="s">
        <v>439</v>
      </c>
      <c r="CF138" s="8" t="s">
        <v>439</v>
      </c>
      <c r="CG138" s="8" t="s">
        <v>439</v>
      </c>
      <c r="CH138" s="8" t="s">
        <v>439</v>
      </c>
      <c r="CI138" s="8" t="s">
        <v>439</v>
      </c>
      <c r="CJ138" s="8" t="s">
        <v>439</v>
      </c>
      <c r="CK138" s="8" t="s">
        <v>439</v>
      </c>
      <c r="CL138" s="8" t="s">
        <v>439</v>
      </c>
      <c r="CM138" s="8" t="s">
        <v>439</v>
      </c>
      <c r="CN138" s="8" t="s">
        <v>439</v>
      </c>
      <c r="CO138" s="8" t="s">
        <v>439</v>
      </c>
    </row>
    <row r="139" spans="1:93" ht="21.75" thickBot="1" x14ac:dyDescent="0.3">
      <c r="A139" s="7" t="s">
        <v>188</v>
      </c>
      <c r="B139" s="8" t="s">
        <v>447</v>
      </c>
      <c r="C139" s="8" t="s">
        <v>447</v>
      </c>
      <c r="D139" s="8" t="s">
        <v>447</v>
      </c>
      <c r="E139" s="8" t="s">
        <v>447</v>
      </c>
      <c r="F139" s="8" t="s">
        <v>447</v>
      </c>
      <c r="G139" s="8" t="s">
        <v>447</v>
      </c>
      <c r="H139" s="8" t="s">
        <v>447</v>
      </c>
      <c r="I139" s="8" t="s">
        <v>447</v>
      </c>
      <c r="J139" s="8" t="s">
        <v>447</v>
      </c>
      <c r="K139" s="8" t="s">
        <v>447</v>
      </c>
      <c r="L139" s="8" t="s">
        <v>447</v>
      </c>
      <c r="M139" s="8" t="s">
        <v>447</v>
      </c>
      <c r="N139" s="8" t="s">
        <v>447</v>
      </c>
      <c r="O139" s="8" t="s">
        <v>447</v>
      </c>
      <c r="P139" s="8" t="s">
        <v>447</v>
      </c>
      <c r="Q139" s="8" t="s">
        <v>447</v>
      </c>
      <c r="R139" s="8" t="s">
        <v>447</v>
      </c>
      <c r="S139" s="8" t="s">
        <v>447</v>
      </c>
      <c r="T139" s="8" t="s">
        <v>447</v>
      </c>
      <c r="U139" s="8" t="s">
        <v>447</v>
      </c>
      <c r="V139" s="8" t="s">
        <v>447</v>
      </c>
      <c r="W139" s="8" t="s">
        <v>447</v>
      </c>
      <c r="X139" s="8" t="s">
        <v>447</v>
      </c>
      <c r="Y139" s="8" t="s">
        <v>447</v>
      </c>
      <c r="Z139" s="8" t="s">
        <v>447</v>
      </c>
      <c r="AA139" s="8" t="s">
        <v>447</v>
      </c>
      <c r="AB139" s="8" t="s">
        <v>447</v>
      </c>
      <c r="AC139" s="8" t="s">
        <v>447</v>
      </c>
      <c r="AD139" s="8" t="s">
        <v>447</v>
      </c>
      <c r="BL139" s="7" t="s">
        <v>188</v>
      </c>
      <c r="BM139" s="8" t="s">
        <v>447</v>
      </c>
      <c r="BN139" s="8" t="s">
        <v>447</v>
      </c>
      <c r="BO139" s="8" t="s">
        <v>447</v>
      </c>
      <c r="BP139" s="8" t="s">
        <v>447</v>
      </c>
      <c r="BQ139" s="8" t="s">
        <v>447</v>
      </c>
      <c r="BR139" s="8" t="s">
        <v>447</v>
      </c>
      <c r="BS139" s="8" t="s">
        <v>447</v>
      </c>
      <c r="BT139" s="8" t="s">
        <v>447</v>
      </c>
      <c r="BU139" s="8" t="s">
        <v>447</v>
      </c>
      <c r="BV139" s="8" t="s">
        <v>447</v>
      </c>
      <c r="BW139" s="8" t="s">
        <v>447</v>
      </c>
      <c r="BX139" s="8" t="s">
        <v>447</v>
      </c>
      <c r="BY139" s="8" t="s">
        <v>447</v>
      </c>
      <c r="BZ139" s="8" t="s">
        <v>447</v>
      </c>
      <c r="CA139" s="8" t="s">
        <v>447</v>
      </c>
      <c r="CB139" s="8" t="s">
        <v>447</v>
      </c>
      <c r="CC139" s="8" t="s">
        <v>447</v>
      </c>
      <c r="CD139" s="8" t="s">
        <v>447</v>
      </c>
      <c r="CE139" s="8" t="s">
        <v>447</v>
      </c>
      <c r="CF139" s="8" t="s">
        <v>447</v>
      </c>
      <c r="CG139" s="8" t="s">
        <v>447</v>
      </c>
      <c r="CH139" s="8" t="s">
        <v>447</v>
      </c>
      <c r="CI139" s="8" t="s">
        <v>447</v>
      </c>
      <c r="CJ139" s="8" t="s">
        <v>447</v>
      </c>
      <c r="CK139" s="8" t="s">
        <v>447</v>
      </c>
      <c r="CL139" s="8" t="s">
        <v>447</v>
      </c>
      <c r="CM139" s="8" t="s">
        <v>447</v>
      </c>
      <c r="CN139" s="8" t="s">
        <v>447</v>
      </c>
      <c r="CO139" s="8" t="s">
        <v>447</v>
      </c>
    </row>
    <row r="140" spans="1:93" ht="21.75" thickBot="1" x14ac:dyDescent="0.3">
      <c r="A140" s="7" t="s">
        <v>437</v>
      </c>
      <c r="B140" s="8" t="s">
        <v>455</v>
      </c>
      <c r="C140" s="8" t="s">
        <v>455</v>
      </c>
      <c r="D140" s="8" t="s">
        <v>455</v>
      </c>
      <c r="E140" s="8" t="s">
        <v>455</v>
      </c>
      <c r="F140" s="8" t="s">
        <v>455</v>
      </c>
      <c r="G140" s="8" t="s">
        <v>455</v>
      </c>
      <c r="H140" s="8" t="s">
        <v>455</v>
      </c>
      <c r="I140" s="8" t="s">
        <v>455</v>
      </c>
      <c r="J140" s="8" t="s">
        <v>455</v>
      </c>
      <c r="K140" s="8" t="s">
        <v>455</v>
      </c>
      <c r="L140" s="8" t="s">
        <v>455</v>
      </c>
      <c r="M140" s="8" t="s">
        <v>455</v>
      </c>
      <c r="N140" s="8" t="s">
        <v>455</v>
      </c>
      <c r="O140" s="8" t="s">
        <v>455</v>
      </c>
      <c r="P140" s="8" t="s">
        <v>455</v>
      </c>
      <c r="Q140" s="8" t="s">
        <v>455</v>
      </c>
      <c r="R140" s="8" t="s">
        <v>455</v>
      </c>
      <c r="S140" s="8" t="s">
        <v>455</v>
      </c>
      <c r="T140" s="8" t="s">
        <v>455</v>
      </c>
      <c r="U140" s="8" t="s">
        <v>455</v>
      </c>
      <c r="V140" s="8" t="s">
        <v>455</v>
      </c>
      <c r="W140" s="8" t="s">
        <v>455</v>
      </c>
      <c r="X140" s="8" t="s">
        <v>455</v>
      </c>
      <c r="Y140" s="8" t="s">
        <v>455</v>
      </c>
      <c r="Z140" s="8" t="s">
        <v>455</v>
      </c>
      <c r="AA140" s="8" t="s">
        <v>455</v>
      </c>
      <c r="AB140" s="8" t="s">
        <v>455</v>
      </c>
      <c r="AC140" s="8" t="s">
        <v>455</v>
      </c>
      <c r="AD140" s="8" t="s">
        <v>455</v>
      </c>
      <c r="BL140" s="7" t="s">
        <v>437</v>
      </c>
      <c r="BM140" s="8" t="s">
        <v>455</v>
      </c>
      <c r="BN140" s="8" t="s">
        <v>455</v>
      </c>
      <c r="BO140" s="8" t="s">
        <v>455</v>
      </c>
      <c r="BP140" s="8" t="s">
        <v>455</v>
      </c>
      <c r="BQ140" s="8" t="s">
        <v>455</v>
      </c>
      <c r="BR140" s="8" t="s">
        <v>455</v>
      </c>
      <c r="BS140" s="8" t="s">
        <v>455</v>
      </c>
      <c r="BT140" s="8" t="s">
        <v>455</v>
      </c>
      <c r="BU140" s="8" t="s">
        <v>455</v>
      </c>
      <c r="BV140" s="8" t="s">
        <v>455</v>
      </c>
      <c r="BW140" s="8" t="s">
        <v>455</v>
      </c>
      <c r="BX140" s="8" t="s">
        <v>455</v>
      </c>
      <c r="BY140" s="8" t="s">
        <v>455</v>
      </c>
      <c r="BZ140" s="8" t="s">
        <v>455</v>
      </c>
      <c r="CA140" s="8" t="s">
        <v>455</v>
      </c>
      <c r="CB140" s="8" t="s">
        <v>455</v>
      </c>
      <c r="CC140" s="8" t="s">
        <v>455</v>
      </c>
      <c r="CD140" s="8" t="s">
        <v>455</v>
      </c>
      <c r="CE140" s="8" t="s">
        <v>455</v>
      </c>
      <c r="CF140" s="8" t="s">
        <v>455</v>
      </c>
      <c r="CG140" s="8" t="s">
        <v>455</v>
      </c>
      <c r="CH140" s="8" t="s">
        <v>455</v>
      </c>
      <c r="CI140" s="8" t="s">
        <v>455</v>
      </c>
      <c r="CJ140" s="8" t="s">
        <v>455</v>
      </c>
      <c r="CK140" s="8" t="s">
        <v>455</v>
      </c>
      <c r="CL140" s="8" t="s">
        <v>455</v>
      </c>
      <c r="CM140" s="8" t="s">
        <v>455</v>
      </c>
      <c r="CN140" s="8" t="s">
        <v>455</v>
      </c>
      <c r="CO140" s="8" t="s">
        <v>455</v>
      </c>
    </row>
    <row r="141" spans="1:93" ht="21.75" thickBot="1" x14ac:dyDescent="0.3">
      <c r="A141" s="7" t="s">
        <v>445</v>
      </c>
      <c r="B141" s="8" t="s">
        <v>463</v>
      </c>
      <c r="C141" s="8" t="s">
        <v>463</v>
      </c>
      <c r="D141" s="8" t="s">
        <v>463</v>
      </c>
      <c r="E141" s="8" t="s">
        <v>463</v>
      </c>
      <c r="F141" s="8" t="s">
        <v>463</v>
      </c>
      <c r="G141" s="8" t="s">
        <v>463</v>
      </c>
      <c r="H141" s="8" t="s">
        <v>463</v>
      </c>
      <c r="I141" s="8" t="s">
        <v>463</v>
      </c>
      <c r="J141" s="8" t="s">
        <v>463</v>
      </c>
      <c r="K141" s="8" t="s">
        <v>463</v>
      </c>
      <c r="L141" s="8" t="s">
        <v>463</v>
      </c>
      <c r="M141" s="8" t="s">
        <v>463</v>
      </c>
      <c r="N141" s="8" t="s">
        <v>463</v>
      </c>
      <c r="O141" s="8" t="s">
        <v>463</v>
      </c>
      <c r="P141" s="8" t="s">
        <v>463</v>
      </c>
      <c r="Q141" s="8" t="s">
        <v>463</v>
      </c>
      <c r="R141" s="8" t="s">
        <v>463</v>
      </c>
      <c r="S141" s="8" t="s">
        <v>463</v>
      </c>
      <c r="T141" s="8" t="s">
        <v>463</v>
      </c>
      <c r="U141" s="8" t="s">
        <v>463</v>
      </c>
      <c r="V141" s="8" t="s">
        <v>463</v>
      </c>
      <c r="W141" s="8" t="s">
        <v>463</v>
      </c>
      <c r="X141" s="8" t="s">
        <v>463</v>
      </c>
      <c r="Y141" s="8" t="s">
        <v>463</v>
      </c>
      <c r="Z141" s="8" t="s">
        <v>463</v>
      </c>
      <c r="AA141" s="8" t="s">
        <v>463</v>
      </c>
      <c r="AB141" s="8" t="s">
        <v>463</v>
      </c>
      <c r="AC141" s="8" t="s">
        <v>463</v>
      </c>
      <c r="AD141" s="8" t="s">
        <v>463</v>
      </c>
      <c r="BL141" s="7" t="s">
        <v>445</v>
      </c>
      <c r="BM141" s="8" t="s">
        <v>463</v>
      </c>
      <c r="BN141" s="8" t="s">
        <v>463</v>
      </c>
      <c r="BO141" s="8" t="s">
        <v>463</v>
      </c>
      <c r="BP141" s="8" t="s">
        <v>463</v>
      </c>
      <c r="BQ141" s="8" t="s">
        <v>463</v>
      </c>
      <c r="BR141" s="8" t="s">
        <v>463</v>
      </c>
      <c r="BS141" s="8" t="s">
        <v>463</v>
      </c>
      <c r="BT141" s="8" t="s">
        <v>463</v>
      </c>
      <c r="BU141" s="8" t="s">
        <v>463</v>
      </c>
      <c r="BV141" s="8" t="s">
        <v>463</v>
      </c>
      <c r="BW141" s="8" t="s">
        <v>463</v>
      </c>
      <c r="BX141" s="8" t="s">
        <v>463</v>
      </c>
      <c r="BY141" s="8" t="s">
        <v>463</v>
      </c>
      <c r="BZ141" s="8" t="s">
        <v>463</v>
      </c>
      <c r="CA141" s="8" t="s">
        <v>463</v>
      </c>
      <c r="CB141" s="8" t="s">
        <v>463</v>
      </c>
      <c r="CC141" s="8" t="s">
        <v>463</v>
      </c>
      <c r="CD141" s="8" t="s">
        <v>463</v>
      </c>
      <c r="CE141" s="8" t="s">
        <v>463</v>
      </c>
      <c r="CF141" s="8" t="s">
        <v>463</v>
      </c>
      <c r="CG141" s="8" t="s">
        <v>463</v>
      </c>
      <c r="CH141" s="8" t="s">
        <v>463</v>
      </c>
      <c r="CI141" s="8" t="s">
        <v>463</v>
      </c>
      <c r="CJ141" s="8" t="s">
        <v>463</v>
      </c>
      <c r="CK141" s="8" t="s">
        <v>463</v>
      </c>
      <c r="CL141" s="8" t="s">
        <v>463</v>
      </c>
      <c r="CM141" s="8" t="s">
        <v>463</v>
      </c>
      <c r="CN141" s="8" t="s">
        <v>463</v>
      </c>
      <c r="CO141" s="8" t="s">
        <v>463</v>
      </c>
    </row>
    <row r="142" spans="1:93" ht="21.75" thickBot="1" x14ac:dyDescent="0.3">
      <c r="A142" s="7" t="s">
        <v>453</v>
      </c>
      <c r="B142" s="8" t="s">
        <v>471</v>
      </c>
      <c r="C142" s="8" t="s">
        <v>471</v>
      </c>
      <c r="D142" s="8" t="s">
        <v>471</v>
      </c>
      <c r="E142" s="8" t="s">
        <v>471</v>
      </c>
      <c r="F142" s="8" t="s">
        <v>471</v>
      </c>
      <c r="G142" s="8" t="s">
        <v>471</v>
      </c>
      <c r="H142" s="8" t="s">
        <v>471</v>
      </c>
      <c r="I142" s="8" t="s">
        <v>471</v>
      </c>
      <c r="J142" s="8" t="s">
        <v>471</v>
      </c>
      <c r="K142" s="8" t="s">
        <v>471</v>
      </c>
      <c r="L142" s="8" t="s">
        <v>471</v>
      </c>
      <c r="M142" s="8" t="s">
        <v>471</v>
      </c>
      <c r="N142" s="8" t="s">
        <v>471</v>
      </c>
      <c r="O142" s="8" t="s">
        <v>471</v>
      </c>
      <c r="P142" s="8" t="s">
        <v>471</v>
      </c>
      <c r="Q142" s="8" t="s">
        <v>471</v>
      </c>
      <c r="R142" s="8" t="s">
        <v>471</v>
      </c>
      <c r="S142" s="8" t="s">
        <v>471</v>
      </c>
      <c r="T142" s="8" t="s">
        <v>471</v>
      </c>
      <c r="U142" s="8" t="s">
        <v>471</v>
      </c>
      <c r="V142" s="8" t="s">
        <v>471</v>
      </c>
      <c r="W142" s="8" t="s">
        <v>471</v>
      </c>
      <c r="X142" s="8" t="s">
        <v>471</v>
      </c>
      <c r="Y142" s="8" t="s">
        <v>471</v>
      </c>
      <c r="Z142" s="8" t="s">
        <v>471</v>
      </c>
      <c r="AA142" s="8" t="s">
        <v>471</v>
      </c>
      <c r="AB142" s="8" t="s">
        <v>471</v>
      </c>
      <c r="AC142" s="8" t="s">
        <v>471</v>
      </c>
      <c r="AD142" s="8" t="s">
        <v>471</v>
      </c>
      <c r="BL142" s="7" t="s">
        <v>453</v>
      </c>
      <c r="BM142" s="8" t="s">
        <v>471</v>
      </c>
      <c r="BN142" s="8" t="s">
        <v>471</v>
      </c>
      <c r="BO142" s="8" t="s">
        <v>471</v>
      </c>
      <c r="BP142" s="8" t="s">
        <v>471</v>
      </c>
      <c r="BQ142" s="8" t="s">
        <v>471</v>
      </c>
      <c r="BR142" s="8" t="s">
        <v>471</v>
      </c>
      <c r="BS142" s="8" t="s">
        <v>471</v>
      </c>
      <c r="BT142" s="8" t="s">
        <v>471</v>
      </c>
      <c r="BU142" s="8" t="s">
        <v>471</v>
      </c>
      <c r="BV142" s="8" t="s">
        <v>471</v>
      </c>
      <c r="BW142" s="8" t="s">
        <v>471</v>
      </c>
      <c r="BX142" s="8" t="s">
        <v>471</v>
      </c>
      <c r="BY142" s="8" t="s">
        <v>471</v>
      </c>
      <c r="BZ142" s="8" t="s">
        <v>471</v>
      </c>
      <c r="CA142" s="8" t="s">
        <v>471</v>
      </c>
      <c r="CB142" s="8" t="s">
        <v>471</v>
      </c>
      <c r="CC142" s="8" t="s">
        <v>471</v>
      </c>
      <c r="CD142" s="8" t="s">
        <v>471</v>
      </c>
      <c r="CE142" s="8" t="s">
        <v>471</v>
      </c>
      <c r="CF142" s="8" t="s">
        <v>471</v>
      </c>
      <c r="CG142" s="8" t="s">
        <v>471</v>
      </c>
      <c r="CH142" s="8" t="s">
        <v>471</v>
      </c>
      <c r="CI142" s="8" t="s">
        <v>471</v>
      </c>
      <c r="CJ142" s="8" t="s">
        <v>471</v>
      </c>
      <c r="CK142" s="8" t="s">
        <v>471</v>
      </c>
      <c r="CL142" s="8" t="s">
        <v>471</v>
      </c>
      <c r="CM142" s="8" t="s">
        <v>471</v>
      </c>
      <c r="CN142" s="8" t="s">
        <v>471</v>
      </c>
      <c r="CO142" s="8" t="s">
        <v>471</v>
      </c>
    </row>
    <row r="143" spans="1:93" ht="21.75" thickBot="1" x14ac:dyDescent="0.3">
      <c r="A143" s="7" t="s">
        <v>461</v>
      </c>
      <c r="B143" s="8" t="s">
        <v>479</v>
      </c>
      <c r="C143" s="8" t="s">
        <v>479</v>
      </c>
      <c r="D143" s="8" t="s">
        <v>479</v>
      </c>
      <c r="E143" s="8" t="s">
        <v>479</v>
      </c>
      <c r="F143" s="8" t="s">
        <v>479</v>
      </c>
      <c r="G143" s="8" t="s">
        <v>479</v>
      </c>
      <c r="H143" s="8" t="s">
        <v>479</v>
      </c>
      <c r="I143" s="8" t="s">
        <v>479</v>
      </c>
      <c r="J143" s="8" t="s">
        <v>479</v>
      </c>
      <c r="K143" s="8" t="s">
        <v>479</v>
      </c>
      <c r="L143" s="8" t="s">
        <v>479</v>
      </c>
      <c r="M143" s="8" t="s">
        <v>479</v>
      </c>
      <c r="N143" s="8" t="s">
        <v>479</v>
      </c>
      <c r="O143" s="8" t="s">
        <v>479</v>
      </c>
      <c r="P143" s="8" t="s">
        <v>479</v>
      </c>
      <c r="Q143" s="8" t="s">
        <v>479</v>
      </c>
      <c r="R143" s="8" t="s">
        <v>479</v>
      </c>
      <c r="S143" s="8" t="s">
        <v>479</v>
      </c>
      <c r="T143" s="8" t="s">
        <v>479</v>
      </c>
      <c r="U143" s="8" t="s">
        <v>479</v>
      </c>
      <c r="V143" s="8" t="s">
        <v>479</v>
      </c>
      <c r="W143" s="8" t="s">
        <v>479</v>
      </c>
      <c r="X143" s="8" t="s">
        <v>479</v>
      </c>
      <c r="Y143" s="8" t="s">
        <v>479</v>
      </c>
      <c r="Z143" s="8" t="s">
        <v>479</v>
      </c>
      <c r="AA143" s="8" t="s">
        <v>479</v>
      </c>
      <c r="AB143" s="8" t="s">
        <v>479</v>
      </c>
      <c r="AC143" s="8" t="s">
        <v>479</v>
      </c>
      <c r="AD143" s="8" t="s">
        <v>479</v>
      </c>
      <c r="BL143" s="7" t="s">
        <v>461</v>
      </c>
      <c r="BM143" s="8" t="s">
        <v>479</v>
      </c>
      <c r="BN143" s="8" t="s">
        <v>479</v>
      </c>
      <c r="BO143" s="8" t="s">
        <v>479</v>
      </c>
      <c r="BP143" s="8" t="s">
        <v>479</v>
      </c>
      <c r="BQ143" s="8" t="s">
        <v>479</v>
      </c>
      <c r="BR143" s="8" t="s">
        <v>479</v>
      </c>
      <c r="BS143" s="8" t="s">
        <v>479</v>
      </c>
      <c r="BT143" s="8" t="s">
        <v>479</v>
      </c>
      <c r="BU143" s="8" t="s">
        <v>479</v>
      </c>
      <c r="BV143" s="8" t="s">
        <v>479</v>
      </c>
      <c r="BW143" s="8" t="s">
        <v>479</v>
      </c>
      <c r="BX143" s="8" t="s">
        <v>479</v>
      </c>
      <c r="BY143" s="8" t="s">
        <v>479</v>
      </c>
      <c r="BZ143" s="8" t="s">
        <v>479</v>
      </c>
      <c r="CA143" s="8" t="s">
        <v>479</v>
      </c>
      <c r="CB143" s="8" t="s">
        <v>479</v>
      </c>
      <c r="CC143" s="8" t="s">
        <v>479</v>
      </c>
      <c r="CD143" s="8" t="s">
        <v>479</v>
      </c>
      <c r="CE143" s="8" t="s">
        <v>479</v>
      </c>
      <c r="CF143" s="8" t="s">
        <v>479</v>
      </c>
      <c r="CG143" s="8" t="s">
        <v>479</v>
      </c>
      <c r="CH143" s="8" t="s">
        <v>479</v>
      </c>
      <c r="CI143" s="8" t="s">
        <v>479</v>
      </c>
      <c r="CJ143" s="8" t="s">
        <v>479</v>
      </c>
      <c r="CK143" s="8" t="s">
        <v>479</v>
      </c>
      <c r="CL143" s="8" t="s">
        <v>479</v>
      </c>
      <c r="CM143" s="8" t="s">
        <v>479</v>
      </c>
      <c r="CN143" s="8" t="s">
        <v>479</v>
      </c>
      <c r="CO143" s="8" t="s">
        <v>479</v>
      </c>
    </row>
    <row r="144" spans="1:93" ht="21.75" thickBot="1" x14ac:dyDescent="0.3">
      <c r="A144" s="7" t="s">
        <v>469</v>
      </c>
      <c r="B144" s="8" t="s">
        <v>487</v>
      </c>
      <c r="C144" s="8" t="s">
        <v>487</v>
      </c>
      <c r="D144" s="8" t="s">
        <v>487</v>
      </c>
      <c r="E144" s="8" t="s">
        <v>487</v>
      </c>
      <c r="F144" s="8" t="s">
        <v>487</v>
      </c>
      <c r="G144" s="8" t="s">
        <v>487</v>
      </c>
      <c r="H144" s="8" t="s">
        <v>487</v>
      </c>
      <c r="I144" s="8" t="s">
        <v>487</v>
      </c>
      <c r="J144" s="8" t="s">
        <v>487</v>
      </c>
      <c r="K144" s="8" t="s">
        <v>487</v>
      </c>
      <c r="L144" s="8" t="s">
        <v>487</v>
      </c>
      <c r="M144" s="8" t="s">
        <v>487</v>
      </c>
      <c r="N144" s="8" t="s">
        <v>487</v>
      </c>
      <c r="O144" s="8" t="s">
        <v>487</v>
      </c>
      <c r="P144" s="8" t="s">
        <v>487</v>
      </c>
      <c r="Q144" s="8" t="s">
        <v>487</v>
      </c>
      <c r="R144" s="8" t="s">
        <v>487</v>
      </c>
      <c r="S144" s="8" t="s">
        <v>487</v>
      </c>
      <c r="T144" s="8" t="s">
        <v>487</v>
      </c>
      <c r="U144" s="8" t="s">
        <v>487</v>
      </c>
      <c r="V144" s="8" t="s">
        <v>487</v>
      </c>
      <c r="W144" s="8" t="s">
        <v>487</v>
      </c>
      <c r="X144" s="8" t="s">
        <v>487</v>
      </c>
      <c r="Y144" s="8" t="s">
        <v>487</v>
      </c>
      <c r="Z144" s="8" t="s">
        <v>487</v>
      </c>
      <c r="AA144" s="8" t="s">
        <v>487</v>
      </c>
      <c r="AB144" s="8" t="s">
        <v>487</v>
      </c>
      <c r="AC144" s="8" t="s">
        <v>487</v>
      </c>
      <c r="AD144" s="8" t="s">
        <v>487</v>
      </c>
      <c r="BL144" s="7" t="s">
        <v>469</v>
      </c>
      <c r="BM144" s="8" t="s">
        <v>487</v>
      </c>
      <c r="BN144" s="8" t="s">
        <v>487</v>
      </c>
      <c r="BO144" s="8" t="s">
        <v>487</v>
      </c>
      <c r="BP144" s="8" t="s">
        <v>487</v>
      </c>
      <c r="BQ144" s="8" t="s">
        <v>487</v>
      </c>
      <c r="BR144" s="8" t="s">
        <v>487</v>
      </c>
      <c r="BS144" s="8" t="s">
        <v>487</v>
      </c>
      <c r="BT144" s="8" t="s">
        <v>487</v>
      </c>
      <c r="BU144" s="8" t="s">
        <v>487</v>
      </c>
      <c r="BV144" s="8" t="s">
        <v>487</v>
      </c>
      <c r="BW144" s="8" t="s">
        <v>487</v>
      </c>
      <c r="BX144" s="8" t="s">
        <v>487</v>
      </c>
      <c r="BY144" s="8" t="s">
        <v>487</v>
      </c>
      <c r="BZ144" s="8" t="s">
        <v>487</v>
      </c>
      <c r="CA144" s="8" t="s">
        <v>487</v>
      </c>
      <c r="CB144" s="8" t="s">
        <v>487</v>
      </c>
      <c r="CC144" s="8" t="s">
        <v>487</v>
      </c>
      <c r="CD144" s="8" t="s">
        <v>487</v>
      </c>
      <c r="CE144" s="8" t="s">
        <v>487</v>
      </c>
      <c r="CF144" s="8" t="s">
        <v>487</v>
      </c>
      <c r="CG144" s="8" t="s">
        <v>487</v>
      </c>
      <c r="CH144" s="8" t="s">
        <v>487</v>
      </c>
      <c r="CI144" s="8" t="s">
        <v>487</v>
      </c>
      <c r="CJ144" s="8" t="s">
        <v>487</v>
      </c>
      <c r="CK144" s="8" t="s">
        <v>487</v>
      </c>
      <c r="CL144" s="8" t="s">
        <v>487</v>
      </c>
      <c r="CM144" s="8" t="s">
        <v>487</v>
      </c>
      <c r="CN144" s="8" t="s">
        <v>487</v>
      </c>
      <c r="CO144" s="8" t="s">
        <v>487</v>
      </c>
    </row>
    <row r="145" spans="1:93" ht="21.75" thickBot="1" x14ac:dyDescent="0.3">
      <c r="A145" s="7" t="s">
        <v>477</v>
      </c>
      <c r="B145" s="8" t="s">
        <v>114</v>
      </c>
      <c r="C145" s="8" t="s">
        <v>114</v>
      </c>
      <c r="D145" s="8" t="s">
        <v>114</v>
      </c>
      <c r="E145" s="8" t="s">
        <v>114</v>
      </c>
      <c r="F145" s="8" t="s">
        <v>114</v>
      </c>
      <c r="G145" s="8" t="s">
        <v>114</v>
      </c>
      <c r="H145" s="8" t="s">
        <v>114</v>
      </c>
      <c r="I145" s="8" t="s">
        <v>114</v>
      </c>
      <c r="J145" s="8" t="s">
        <v>114</v>
      </c>
      <c r="K145" s="8" t="s">
        <v>114</v>
      </c>
      <c r="L145" s="8" t="s">
        <v>114</v>
      </c>
      <c r="M145" s="8" t="s">
        <v>114</v>
      </c>
      <c r="N145" s="8" t="s">
        <v>114</v>
      </c>
      <c r="O145" s="8" t="s">
        <v>114</v>
      </c>
      <c r="P145" s="8" t="s">
        <v>114</v>
      </c>
      <c r="Q145" s="8" t="s">
        <v>114</v>
      </c>
      <c r="R145" s="8" t="s">
        <v>114</v>
      </c>
      <c r="S145" s="8" t="s">
        <v>114</v>
      </c>
      <c r="T145" s="8" t="s">
        <v>114</v>
      </c>
      <c r="U145" s="8" t="s">
        <v>114</v>
      </c>
      <c r="V145" s="8" t="s">
        <v>114</v>
      </c>
      <c r="W145" s="8" t="s">
        <v>114</v>
      </c>
      <c r="X145" s="8" t="s">
        <v>114</v>
      </c>
      <c r="Y145" s="8" t="s">
        <v>114</v>
      </c>
      <c r="Z145" s="8" t="s">
        <v>114</v>
      </c>
      <c r="AA145" s="8" t="s">
        <v>114</v>
      </c>
      <c r="AB145" s="8" t="s">
        <v>114</v>
      </c>
      <c r="AC145" s="8" t="s">
        <v>114</v>
      </c>
      <c r="AD145" s="8" t="s">
        <v>114</v>
      </c>
      <c r="BL145" s="7" t="s">
        <v>477</v>
      </c>
      <c r="BM145" s="8" t="s">
        <v>114</v>
      </c>
      <c r="BN145" s="8" t="s">
        <v>114</v>
      </c>
      <c r="BO145" s="8" t="s">
        <v>114</v>
      </c>
      <c r="BP145" s="8" t="s">
        <v>114</v>
      </c>
      <c r="BQ145" s="8" t="s">
        <v>114</v>
      </c>
      <c r="BR145" s="8" t="s">
        <v>114</v>
      </c>
      <c r="BS145" s="8" t="s">
        <v>114</v>
      </c>
      <c r="BT145" s="8" t="s">
        <v>114</v>
      </c>
      <c r="BU145" s="8" t="s">
        <v>114</v>
      </c>
      <c r="BV145" s="8" t="s">
        <v>114</v>
      </c>
      <c r="BW145" s="8" t="s">
        <v>114</v>
      </c>
      <c r="BX145" s="8" t="s">
        <v>114</v>
      </c>
      <c r="BY145" s="8" t="s">
        <v>114</v>
      </c>
      <c r="BZ145" s="8" t="s">
        <v>114</v>
      </c>
      <c r="CA145" s="8" t="s">
        <v>114</v>
      </c>
      <c r="CB145" s="8" t="s">
        <v>114</v>
      </c>
      <c r="CC145" s="8" t="s">
        <v>114</v>
      </c>
      <c r="CD145" s="8" t="s">
        <v>114</v>
      </c>
      <c r="CE145" s="8" t="s">
        <v>114</v>
      </c>
      <c r="CF145" s="8" t="s">
        <v>114</v>
      </c>
      <c r="CG145" s="8" t="s">
        <v>114</v>
      </c>
      <c r="CH145" s="8" t="s">
        <v>114</v>
      </c>
      <c r="CI145" s="8" t="s">
        <v>114</v>
      </c>
      <c r="CJ145" s="8" t="s">
        <v>114</v>
      </c>
      <c r="CK145" s="8" t="s">
        <v>114</v>
      </c>
      <c r="CL145" s="8" t="s">
        <v>114</v>
      </c>
      <c r="CM145" s="8" t="s">
        <v>114</v>
      </c>
      <c r="CN145" s="8" t="s">
        <v>114</v>
      </c>
      <c r="CO145" s="8" t="s">
        <v>114</v>
      </c>
    </row>
    <row r="146" spans="1:93" ht="21.75" thickBot="1" x14ac:dyDescent="0.3">
      <c r="A146" s="7" t="s">
        <v>485</v>
      </c>
      <c r="B146" s="8" t="s">
        <v>120</v>
      </c>
      <c r="C146" s="8" t="s">
        <v>120</v>
      </c>
      <c r="D146" s="8" t="s">
        <v>120</v>
      </c>
      <c r="E146" s="8" t="s">
        <v>120</v>
      </c>
      <c r="F146" s="8" t="s">
        <v>120</v>
      </c>
      <c r="G146" s="8" t="s">
        <v>120</v>
      </c>
      <c r="H146" s="8" t="s">
        <v>120</v>
      </c>
      <c r="I146" s="8" t="s">
        <v>120</v>
      </c>
      <c r="J146" s="8" t="s">
        <v>120</v>
      </c>
      <c r="K146" s="8" t="s">
        <v>120</v>
      </c>
      <c r="L146" s="8" t="s">
        <v>120</v>
      </c>
      <c r="M146" s="8" t="s">
        <v>120</v>
      </c>
      <c r="N146" s="8" t="s">
        <v>120</v>
      </c>
      <c r="O146" s="8" t="s">
        <v>120</v>
      </c>
      <c r="P146" s="8" t="s">
        <v>120</v>
      </c>
      <c r="Q146" s="8" t="s">
        <v>120</v>
      </c>
      <c r="R146" s="8" t="s">
        <v>120</v>
      </c>
      <c r="S146" s="8" t="s">
        <v>120</v>
      </c>
      <c r="T146" s="8" t="s">
        <v>120</v>
      </c>
      <c r="U146" s="8" t="s">
        <v>120</v>
      </c>
      <c r="V146" s="8" t="s">
        <v>120</v>
      </c>
      <c r="W146" s="8" t="s">
        <v>120</v>
      </c>
      <c r="X146" s="8" t="s">
        <v>120</v>
      </c>
      <c r="Y146" s="8" t="s">
        <v>120</v>
      </c>
      <c r="Z146" s="8" t="s">
        <v>120</v>
      </c>
      <c r="AA146" s="8" t="s">
        <v>120</v>
      </c>
      <c r="AB146" s="8" t="s">
        <v>120</v>
      </c>
      <c r="AC146" s="8" t="s">
        <v>120</v>
      </c>
      <c r="AD146" s="8" t="s">
        <v>120</v>
      </c>
      <c r="BL146" s="7" t="s">
        <v>485</v>
      </c>
      <c r="BM146" s="8" t="s">
        <v>120</v>
      </c>
      <c r="BN146" s="8" t="s">
        <v>120</v>
      </c>
      <c r="BO146" s="8" t="s">
        <v>120</v>
      </c>
      <c r="BP146" s="8" t="s">
        <v>120</v>
      </c>
      <c r="BQ146" s="8" t="s">
        <v>120</v>
      </c>
      <c r="BR146" s="8" t="s">
        <v>120</v>
      </c>
      <c r="BS146" s="8" t="s">
        <v>120</v>
      </c>
      <c r="BT146" s="8" t="s">
        <v>120</v>
      </c>
      <c r="BU146" s="8" t="s">
        <v>120</v>
      </c>
      <c r="BV146" s="8" t="s">
        <v>120</v>
      </c>
      <c r="BW146" s="8" t="s">
        <v>120</v>
      </c>
      <c r="BX146" s="8" t="s">
        <v>120</v>
      </c>
      <c r="BY146" s="8" t="s">
        <v>120</v>
      </c>
      <c r="BZ146" s="8" t="s">
        <v>120</v>
      </c>
      <c r="CA146" s="8" t="s">
        <v>120</v>
      </c>
      <c r="CB146" s="8" t="s">
        <v>120</v>
      </c>
      <c r="CC146" s="8" t="s">
        <v>120</v>
      </c>
      <c r="CD146" s="8" t="s">
        <v>120</v>
      </c>
      <c r="CE146" s="8" t="s">
        <v>120</v>
      </c>
      <c r="CF146" s="8" t="s">
        <v>120</v>
      </c>
      <c r="CG146" s="8" t="s">
        <v>120</v>
      </c>
      <c r="CH146" s="8" t="s">
        <v>120</v>
      </c>
      <c r="CI146" s="8" t="s">
        <v>120</v>
      </c>
      <c r="CJ146" s="8" t="s">
        <v>120</v>
      </c>
      <c r="CK146" s="8" t="s">
        <v>120</v>
      </c>
      <c r="CL146" s="8" t="s">
        <v>120</v>
      </c>
      <c r="CM146" s="8" t="s">
        <v>120</v>
      </c>
      <c r="CN146" s="8" t="s">
        <v>120</v>
      </c>
      <c r="CO146" s="8" t="s">
        <v>120</v>
      </c>
    </row>
    <row r="147" spans="1:93" ht="21.75" thickBot="1" x14ac:dyDescent="0.3">
      <c r="A147" s="7" t="s">
        <v>493</v>
      </c>
      <c r="B147" s="8" t="s">
        <v>125</v>
      </c>
      <c r="C147" s="8" t="s">
        <v>125</v>
      </c>
      <c r="D147" s="8" t="s">
        <v>125</v>
      </c>
      <c r="E147" s="8" t="s">
        <v>125</v>
      </c>
      <c r="F147" s="8" t="s">
        <v>125</v>
      </c>
      <c r="G147" s="8" t="s">
        <v>125</v>
      </c>
      <c r="H147" s="8" t="s">
        <v>125</v>
      </c>
      <c r="I147" s="8" t="s">
        <v>125</v>
      </c>
      <c r="J147" s="8" t="s">
        <v>125</v>
      </c>
      <c r="K147" s="8" t="s">
        <v>125</v>
      </c>
      <c r="L147" s="8" t="s">
        <v>125</v>
      </c>
      <c r="M147" s="8" t="s">
        <v>125</v>
      </c>
      <c r="N147" s="8" t="s">
        <v>125</v>
      </c>
      <c r="O147" s="8" t="s">
        <v>125</v>
      </c>
      <c r="P147" s="8" t="s">
        <v>125</v>
      </c>
      <c r="Q147" s="8" t="s">
        <v>125</v>
      </c>
      <c r="R147" s="8" t="s">
        <v>125</v>
      </c>
      <c r="S147" s="8" t="s">
        <v>125</v>
      </c>
      <c r="T147" s="8" t="s">
        <v>125</v>
      </c>
      <c r="U147" s="8" t="s">
        <v>125</v>
      </c>
      <c r="V147" s="8" t="s">
        <v>125</v>
      </c>
      <c r="W147" s="8" t="s">
        <v>125</v>
      </c>
      <c r="X147" s="8" t="s">
        <v>125</v>
      </c>
      <c r="Y147" s="8" t="s">
        <v>125</v>
      </c>
      <c r="Z147" s="8" t="s">
        <v>125</v>
      </c>
      <c r="AA147" s="8" t="s">
        <v>125</v>
      </c>
      <c r="AB147" s="8" t="s">
        <v>125</v>
      </c>
      <c r="AC147" s="8" t="s">
        <v>125</v>
      </c>
      <c r="AD147" s="8" t="s">
        <v>125</v>
      </c>
      <c r="BL147" s="7" t="s">
        <v>493</v>
      </c>
      <c r="BM147" s="8" t="s">
        <v>125</v>
      </c>
      <c r="BN147" s="8" t="s">
        <v>125</v>
      </c>
      <c r="BO147" s="8" t="s">
        <v>125</v>
      </c>
      <c r="BP147" s="8" t="s">
        <v>125</v>
      </c>
      <c r="BQ147" s="8" t="s">
        <v>125</v>
      </c>
      <c r="BR147" s="8" t="s">
        <v>125</v>
      </c>
      <c r="BS147" s="8" t="s">
        <v>125</v>
      </c>
      <c r="BT147" s="8" t="s">
        <v>125</v>
      </c>
      <c r="BU147" s="8" t="s">
        <v>125</v>
      </c>
      <c r="BV147" s="8" t="s">
        <v>125</v>
      </c>
      <c r="BW147" s="8" t="s">
        <v>125</v>
      </c>
      <c r="BX147" s="8" t="s">
        <v>125</v>
      </c>
      <c r="BY147" s="8" t="s">
        <v>125</v>
      </c>
      <c r="BZ147" s="8" t="s">
        <v>125</v>
      </c>
      <c r="CA147" s="8" t="s">
        <v>125</v>
      </c>
      <c r="CB147" s="8" t="s">
        <v>125</v>
      </c>
      <c r="CC147" s="8" t="s">
        <v>125</v>
      </c>
      <c r="CD147" s="8" t="s">
        <v>125</v>
      </c>
      <c r="CE147" s="8" t="s">
        <v>125</v>
      </c>
      <c r="CF147" s="8" t="s">
        <v>125</v>
      </c>
      <c r="CG147" s="8" t="s">
        <v>125</v>
      </c>
      <c r="CH147" s="8" t="s">
        <v>125</v>
      </c>
      <c r="CI147" s="8" t="s">
        <v>125</v>
      </c>
      <c r="CJ147" s="8" t="s">
        <v>125</v>
      </c>
      <c r="CK147" s="8" t="s">
        <v>125</v>
      </c>
      <c r="CL147" s="8" t="s">
        <v>125</v>
      </c>
      <c r="CM147" s="8" t="s">
        <v>125</v>
      </c>
      <c r="CN147" s="8" t="s">
        <v>125</v>
      </c>
      <c r="CO147" s="8" t="s">
        <v>125</v>
      </c>
    </row>
    <row r="148" spans="1:93" ht="21.75" thickBot="1" x14ac:dyDescent="0.3">
      <c r="A148" s="7" t="s">
        <v>500</v>
      </c>
      <c r="B148" s="8" t="s">
        <v>133</v>
      </c>
      <c r="C148" s="8" t="s">
        <v>133</v>
      </c>
      <c r="D148" s="8" t="s">
        <v>133</v>
      </c>
      <c r="E148" s="8" t="s">
        <v>133</v>
      </c>
      <c r="F148" s="8" t="s">
        <v>133</v>
      </c>
      <c r="G148" s="8" t="s">
        <v>133</v>
      </c>
      <c r="H148" s="8" t="s">
        <v>133</v>
      </c>
      <c r="I148" s="8" t="s">
        <v>133</v>
      </c>
      <c r="J148" s="8" t="s">
        <v>133</v>
      </c>
      <c r="K148" s="8" t="s">
        <v>133</v>
      </c>
      <c r="L148" s="8" t="s">
        <v>133</v>
      </c>
      <c r="M148" s="8" t="s">
        <v>133</v>
      </c>
      <c r="N148" s="8" t="s">
        <v>133</v>
      </c>
      <c r="O148" s="8" t="s">
        <v>133</v>
      </c>
      <c r="P148" s="8" t="s">
        <v>133</v>
      </c>
      <c r="Q148" s="8" t="s">
        <v>133</v>
      </c>
      <c r="R148" s="8" t="s">
        <v>133</v>
      </c>
      <c r="S148" s="8" t="s">
        <v>133</v>
      </c>
      <c r="T148" s="8" t="s">
        <v>133</v>
      </c>
      <c r="U148" s="8" t="s">
        <v>133</v>
      </c>
      <c r="V148" s="8" t="s">
        <v>133</v>
      </c>
      <c r="W148" s="8" t="s">
        <v>133</v>
      </c>
      <c r="X148" s="8" t="s">
        <v>133</v>
      </c>
      <c r="Y148" s="8" t="s">
        <v>133</v>
      </c>
      <c r="Z148" s="8" t="s">
        <v>133</v>
      </c>
      <c r="AA148" s="8" t="s">
        <v>133</v>
      </c>
      <c r="AB148" s="8" t="s">
        <v>133</v>
      </c>
      <c r="AC148" s="8" t="s">
        <v>133</v>
      </c>
      <c r="AD148" s="8" t="s">
        <v>133</v>
      </c>
      <c r="BL148" s="7" t="s">
        <v>500</v>
      </c>
      <c r="BM148" s="8" t="s">
        <v>133</v>
      </c>
      <c r="BN148" s="8" t="s">
        <v>133</v>
      </c>
      <c r="BO148" s="8" t="s">
        <v>133</v>
      </c>
      <c r="BP148" s="8" t="s">
        <v>133</v>
      </c>
      <c r="BQ148" s="8" t="s">
        <v>133</v>
      </c>
      <c r="BR148" s="8" t="s">
        <v>133</v>
      </c>
      <c r="BS148" s="8" t="s">
        <v>133</v>
      </c>
      <c r="BT148" s="8" t="s">
        <v>133</v>
      </c>
      <c r="BU148" s="8" t="s">
        <v>133</v>
      </c>
      <c r="BV148" s="8" t="s">
        <v>133</v>
      </c>
      <c r="BW148" s="8" t="s">
        <v>133</v>
      </c>
      <c r="BX148" s="8" t="s">
        <v>133</v>
      </c>
      <c r="BY148" s="8" t="s">
        <v>133</v>
      </c>
      <c r="BZ148" s="8" t="s">
        <v>133</v>
      </c>
      <c r="CA148" s="8" t="s">
        <v>133</v>
      </c>
      <c r="CB148" s="8" t="s">
        <v>133</v>
      </c>
      <c r="CC148" s="8" t="s">
        <v>133</v>
      </c>
      <c r="CD148" s="8" t="s">
        <v>133</v>
      </c>
      <c r="CE148" s="8" t="s">
        <v>133</v>
      </c>
      <c r="CF148" s="8" t="s">
        <v>133</v>
      </c>
      <c r="CG148" s="8" t="s">
        <v>133</v>
      </c>
      <c r="CH148" s="8" t="s">
        <v>133</v>
      </c>
      <c r="CI148" s="8" t="s">
        <v>133</v>
      </c>
      <c r="CJ148" s="8" t="s">
        <v>133</v>
      </c>
      <c r="CK148" s="8" t="s">
        <v>133</v>
      </c>
      <c r="CL148" s="8" t="s">
        <v>133</v>
      </c>
      <c r="CM148" s="8" t="s">
        <v>133</v>
      </c>
      <c r="CN148" s="8" t="s">
        <v>133</v>
      </c>
      <c r="CO148" s="8" t="s">
        <v>133</v>
      </c>
    </row>
    <row r="149" spans="1:93" ht="21.75" thickBot="1" x14ac:dyDescent="0.3">
      <c r="A149" s="7" t="s">
        <v>507</v>
      </c>
      <c r="B149" s="8" t="s">
        <v>141</v>
      </c>
      <c r="C149" s="8" t="s">
        <v>141</v>
      </c>
      <c r="D149" s="8" t="s">
        <v>141</v>
      </c>
      <c r="E149" s="8" t="s">
        <v>141</v>
      </c>
      <c r="F149" s="8" t="s">
        <v>141</v>
      </c>
      <c r="G149" s="8" t="s">
        <v>141</v>
      </c>
      <c r="H149" s="8" t="s">
        <v>141</v>
      </c>
      <c r="I149" s="8" t="s">
        <v>141</v>
      </c>
      <c r="J149" s="8" t="s">
        <v>141</v>
      </c>
      <c r="K149" s="8" t="s">
        <v>141</v>
      </c>
      <c r="L149" s="8" t="s">
        <v>141</v>
      </c>
      <c r="M149" s="8" t="s">
        <v>141</v>
      </c>
      <c r="N149" s="8" t="s">
        <v>141</v>
      </c>
      <c r="O149" s="8" t="s">
        <v>141</v>
      </c>
      <c r="P149" s="8" t="s">
        <v>141</v>
      </c>
      <c r="Q149" s="8" t="s">
        <v>141</v>
      </c>
      <c r="R149" s="8" t="s">
        <v>141</v>
      </c>
      <c r="S149" s="8" t="s">
        <v>141</v>
      </c>
      <c r="T149" s="8" t="s">
        <v>141</v>
      </c>
      <c r="U149" s="8" t="s">
        <v>141</v>
      </c>
      <c r="V149" s="8" t="s">
        <v>141</v>
      </c>
      <c r="W149" s="8" t="s">
        <v>141</v>
      </c>
      <c r="X149" s="8" t="s">
        <v>141</v>
      </c>
      <c r="Y149" s="8" t="s">
        <v>141</v>
      </c>
      <c r="Z149" s="8" t="s">
        <v>141</v>
      </c>
      <c r="AA149" s="8" t="s">
        <v>141</v>
      </c>
      <c r="AB149" s="8" t="s">
        <v>141</v>
      </c>
      <c r="AC149" s="8" t="s">
        <v>141</v>
      </c>
      <c r="AD149" s="8" t="s">
        <v>141</v>
      </c>
      <c r="BL149" s="7" t="s">
        <v>507</v>
      </c>
      <c r="BM149" s="8" t="s">
        <v>141</v>
      </c>
      <c r="BN149" s="8" t="s">
        <v>141</v>
      </c>
      <c r="BO149" s="8" t="s">
        <v>141</v>
      </c>
      <c r="BP149" s="8" t="s">
        <v>141</v>
      </c>
      <c r="BQ149" s="8" t="s">
        <v>141</v>
      </c>
      <c r="BR149" s="8" t="s">
        <v>141</v>
      </c>
      <c r="BS149" s="8" t="s">
        <v>141</v>
      </c>
      <c r="BT149" s="8" t="s">
        <v>141</v>
      </c>
      <c r="BU149" s="8" t="s">
        <v>141</v>
      </c>
      <c r="BV149" s="8" t="s">
        <v>141</v>
      </c>
      <c r="BW149" s="8" t="s">
        <v>141</v>
      </c>
      <c r="BX149" s="8" t="s">
        <v>141</v>
      </c>
      <c r="BY149" s="8" t="s">
        <v>141</v>
      </c>
      <c r="BZ149" s="8" t="s">
        <v>141</v>
      </c>
      <c r="CA149" s="8" t="s">
        <v>141</v>
      </c>
      <c r="CB149" s="8" t="s">
        <v>141</v>
      </c>
      <c r="CC149" s="8" t="s">
        <v>141</v>
      </c>
      <c r="CD149" s="8" t="s">
        <v>141</v>
      </c>
      <c r="CE149" s="8" t="s">
        <v>141</v>
      </c>
      <c r="CF149" s="8" t="s">
        <v>141</v>
      </c>
      <c r="CG149" s="8" t="s">
        <v>141</v>
      </c>
      <c r="CH149" s="8" t="s">
        <v>141</v>
      </c>
      <c r="CI149" s="8" t="s">
        <v>141</v>
      </c>
      <c r="CJ149" s="8" t="s">
        <v>141</v>
      </c>
      <c r="CK149" s="8" t="s">
        <v>141</v>
      </c>
      <c r="CL149" s="8" t="s">
        <v>141</v>
      </c>
      <c r="CM149" s="8" t="s">
        <v>141</v>
      </c>
      <c r="CN149" s="8" t="s">
        <v>141</v>
      </c>
      <c r="CO149" s="8" t="s">
        <v>141</v>
      </c>
    </row>
    <row r="150" spans="1:93" ht="21.75" thickBot="1" x14ac:dyDescent="0.3">
      <c r="A150" s="7" t="s">
        <v>514</v>
      </c>
      <c r="B150" s="8" t="s">
        <v>149</v>
      </c>
      <c r="C150" s="8" t="s">
        <v>149</v>
      </c>
      <c r="D150" s="8" t="s">
        <v>149</v>
      </c>
      <c r="E150" s="8" t="s">
        <v>149</v>
      </c>
      <c r="F150" s="8" t="s">
        <v>149</v>
      </c>
      <c r="G150" s="8" t="s">
        <v>149</v>
      </c>
      <c r="H150" s="8" t="s">
        <v>149</v>
      </c>
      <c r="I150" s="8" t="s">
        <v>149</v>
      </c>
      <c r="J150" s="8" t="s">
        <v>149</v>
      </c>
      <c r="K150" s="8" t="s">
        <v>149</v>
      </c>
      <c r="L150" s="8" t="s">
        <v>149</v>
      </c>
      <c r="M150" s="8" t="s">
        <v>149</v>
      </c>
      <c r="N150" s="8" t="s">
        <v>149</v>
      </c>
      <c r="O150" s="8" t="s">
        <v>149</v>
      </c>
      <c r="P150" s="8" t="s">
        <v>149</v>
      </c>
      <c r="Q150" s="8" t="s">
        <v>149</v>
      </c>
      <c r="R150" s="8" t="s">
        <v>149</v>
      </c>
      <c r="S150" s="8" t="s">
        <v>149</v>
      </c>
      <c r="T150" s="8" t="s">
        <v>149</v>
      </c>
      <c r="U150" s="8" t="s">
        <v>149</v>
      </c>
      <c r="V150" s="8" t="s">
        <v>149</v>
      </c>
      <c r="W150" s="8" t="s">
        <v>149</v>
      </c>
      <c r="X150" s="8" t="s">
        <v>149</v>
      </c>
      <c r="Y150" s="8" t="s">
        <v>149</v>
      </c>
      <c r="Z150" s="8" t="s">
        <v>149</v>
      </c>
      <c r="AA150" s="8" t="s">
        <v>149</v>
      </c>
      <c r="AB150" s="8" t="s">
        <v>149</v>
      </c>
      <c r="AC150" s="8" t="s">
        <v>149</v>
      </c>
      <c r="AD150" s="8" t="s">
        <v>149</v>
      </c>
      <c r="BL150" s="7" t="s">
        <v>514</v>
      </c>
      <c r="BM150" s="8" t="s">
        <v>149</v>
      </c>
      <c r="BN150" s="8" t="s">
        <v>149</v>
      </c>
      <c r="BO150" s="8" t="s">
        <v>149</v>
      </c>
      <c r="BP150" s="8" t="s">
        <v>149</v>
      </c>
      <c r="BQ150" s="8" t="s">
        <v>149</v>
      </c>
      <c r="BR150" s="8" t="s">
        <v>149</v>
      </c>
      <c r="BS150" s="8" t="s">
        <v>149</v>
      </c>
      <c r="BT150" s="8" t="s">
        <v>149</v>
      </c>
      <c r="BU150" s="8" t="s">
        <v>149</v>
      </c>
      <c r="BV150" s="8" t="s">
        <v>149</v>
      </c>
      <c r="BW150" s="8" t="s">
        <v>149</v>
      </c>
      <c r="BX150" s="8" t="s">
        <v>149</v>
      </c>
      <c r="BY150" s="8" t="s">
        <v>149</v>
      </c>
      <c r="BZ150" s="8" t="s">
        <v>149</v>
      </c>
      <c r="CA150" s="8" t="s">
        <v>149</v>
      </c>
      <c r="CB150" s="8" t="s">
        <v>149</v>
      </c>
      <c r="CC150" s="8" t="s">
        <v>149</v>
      </c>
      <c r="CD150" s="8" t="s">
        <v>149</v>
      </c>
      <c r="CE150" s="8" t="s">
        <v>149</v>
      </c>
      <c r="CF150" s="8" t="s">
        <v>149</v>
      </c>
      <c r="CG150" s="8" t="s">
        <v>149</v>
      </c>
      <c r="CH150" s="8" t="s">
        <v>149</v>
      </c>
      <c r="CI150" s="8" t="s">
        <v>149</v>
      </c>
      <c r="CJ150" s="8" t="s">
        <v>149</v>
      </c>
      <c r="CK150" s="8" t="s">
        <v>149</v>
      </c>
      <c r="CL150" s="8" t="s">
        <v>149</v>
      </c>
      <c r="CM150" s="8" t="s">
        <v>149</v>
      </c>
      <c r="CN150" s="8" t="s">
        <v>149</v>
      </c>
      <c r="CO150" s="8" t="s">
        <v>149</v>
      </c>
    </row>
    <row r="151" spans="1:93" ht="21.75" thickBot="1" x14ac:dyDescent="0.3">
      <c r="A151" s="7" t="s">
        <v>521</v>
      </c>
      <c r="B151" s="8" t="s">
        <v>157</v>
      </c>
      <c r="C151" s="8" t="s">
        <v>157</v>
      </c>
      <c r="D151" s="8" t="s">
        <v>157</v>
      </c>
      <c r="E151" s="8" t="s">
        <v>157</v>
      </c>
      <c r="F151" s="8" t="s">
        <v>157</v>
      </c>
      <c r="G151" s="8" t="s">
        <v>157</v>
      </c>
      <c r="H151" s="8" t="s">
        <v>157</v>
      </c>
      <c r="I151" s="8" t="s">
        <v>157</v>
      </c>
      <c r="J151" s="8" t="s">
        <v>157</v>
      </c>
      <c r="K151" s="8" t="s">
        <v>157</v>
      </c>
      <c r="L151" s="8" t="s">
        <v>157</v>
      </c>
      <c r="M151" s="8" t="s">
        <v>157</v>
      </c>
      <c r="N151" s="8" t="s">
        <v>157</v>
      </c>
      <c r="O151" s="8" t="s">
        <v>157</v>
      </c>
      <c r="P151" s="8" t="s">
        <v>157</v>
      </c>
      <c r="Q151" s="8" t="s">
        <v>157</v>
      </c>
      <c r="R151" s="8" t="s">
        <v>157</v>
      </c>
      <c r="S151" s="8" t="s">
        <v>157</v>
      </c>
      <c r="T151" s="8" t="s">
        <v>157</v>
      </c>
      <c r="U151" s="8" t="s">
        <v>157</v>
      </c>
      <c r="V151" s="8" t="s">
        <v>157</v>
      </c>
      <c r="W151" s="8" t="s">
        <v>157</v>
      </c>
      <c r="X151" s="8" t="s">
        <v>157</v>
      </c>
      <c r="Y151" s="8" t="s">
        <v>157</v>
      </c>
      <c r="Z151" s="8" t="s">
        <v>157</v>
      </c>
      <c r="AA151" s="8" t="s">
        <v>157</v>
      </c>
      <c r="AB151" s="8" t="s">
        <v>157</v>
      </c>
      <c r="AC151" s="8" t="s">
        <v>157</v>
      </c>
      <c r="AD151" s="8" t="s">
        <v>157</v>
      </c>
      <c r="BL151" s="7" t="s">
        <v>521</v>
      </c>
      <c r="BM151" s="8" t="s">
        <v>157</v>
      </c>
      <c r="BN151" s="8" t="s">
        <v>157</v>
      </c>
      <c r="BO151" s="8" t="s">
        <v>157</v>
      </c>
      <c r="BP151" s="8" t="s">
        <v>157</v>
      </c>
      <c r="BQ151" s="8" t="s">
        <v>157</v>
      </c>
      <c r="BR151" s="8" t="s">
        <v>157</v>
      </c>
      <c r="BS151" s="8" t="s">
        <v>157</v>
      </c>
      <c r="BT151" s="8" t="s">
        <v>157</v>
      </c>
      <c r="BU151" s="8" t="s">
        <v>157</v>
      </c>
      <c r="BV151" s="8" t="s">
        <v>157</v>
      </c>
      <c r="BW151" s="8" t="s">
        <v>157</v>
      </c>
      <c r="BX151" s="8" t="s">
        <v>157</v>
      </c>
      <c r="BY151" s="8" t="s">
        <v>157</v>
      </c>
      <c r="BZ151" s="8" t="s">
        <v>157</v>
      </c>
      <c r="CA151" s="8" t="s">
        <v>157</v>
      </c>
      <c r="CB151" s="8" t="s">
        <v>157</v>
      </c>
      <c r="CC151" s="8" t="s">
        <v>157</v>
      </c>
      <c r="CD151" s="8" t="s">
        <v>157</v>
      </c>
      <c r="CE151" s="8" t="s">
        <v>157</v>
      </c>
      <c r="CF151" s="8" t="s">
        <v>157</v>
      </c>
      <c r="CG151" s="8" t="s">
        <v>157</v>
      </c>
      <c r="CH151" s="8" t="s">
        <v>157</v>
      </c>
      <c r="CI151" s="8" t="s">
        <v>157</v>
      </c>
      <c r="CJ151" s="8" t="s">
        <v>157</v>
      </c>
      <c r="CK151" s="8" t="s">
        <v>157</v>
      </c>
      <c r="CL151" s="8" t="s">
        <v>157</v>
      </c>
      <c r="CM151" s="8" t="s">
        <v>157</v>
      </c>
      <c r="CN151" s="8" t="s">
        <v>157</v>
      </c>
      <c r="CO151" s="8" t="s">
        <v>157</v>
      </c>
    </row>
    <row r="152" spans="1:93" ht="21.75" thickBot="1" x14ac:dyDescent="0.3">
      <c r="A152" s="7" t="s">
        <v>528</v>
      </c>
      <c r="B152" s="8" t="s">
        <v>165</v>
      </c>
      <c r="C152" s="8" t="s">
        <v>165</v>
      </c>
      <c r="D152" s="8" t="s">
        <v>165</v>
      </c>
      <c r="E152" s="8" t="s">
        <v>165</v>
      </c>
      <c r="F152" s="8" t="s">
        <v>165</v>
      </c>
      <c r="G152" s="8" t="s">
        <v>165</v>
      </c>
      <c r="H152" s="8" t="s">
        <v>165</v>
      </c>
      <c r="I152" s="8" t="s">
        <v>165</v>
      </c>
      <c r="J152" s="8" t="s">
        <v>165</v>
      </c>
      <c r="K152" s="8" t="s">
        <v>165</v>
      </c>
      <c r="L152" s="8" t="s">
        <v>165</v>
      </c>
      <c r="M152" s="8" t="s">
        <v>165</v>
      </c>
      <c r="N152" s="8" t="s">
        <v>165</v>
      </c>
      <c r="O152" s="8" t="s">
        <v>165</v>
      </c>
      <c r="P152" s="8" t="s">
        <v>165</v>
      </c>
      <c r="Q152" s="8" t="s">
        <v>165</v>
      </c>
      <c r="R152" s="8" t="s">
        <v>165</v>
      </c>
      <c r="S152" s="8" t="s">
        <v>165</v>
      </c>
      <c r="T152" s="8" t="s">
        <v>165</v>
      </c>
      <c r="U152" s="8" t="s">
        <v>165</v>
      </c>
      <c r="V152" s="8" t="s">
        <v>165</v>
      </c>
      <c r="W152" s="8" t="s">
        <v>165</v>
      </c>
      <c r="X152" s="8" t="s">
        <v>165</v>
      </c>
      <c r="Y152" s="8" t="s">
        <v>165</v>
      </c>
      <c r="Z152" s="8" t="s">
        <v>165</v>
      </c>
      <c r="AA152" s="8" t="s">
        <v>165</v>
      </c>
      <c r="AB152" s="8" t="s">
        <v>165</v>
      </c>
      <c r="AC152" s="8" t="s">
        <v>165</v>
      </c>
      <c r="AD152" s="8" t="s">
        <v>165</v>
      </c>
      <c r="BL152" s="7" t="s">
        <v>528</v>
      </c>
      <c r="BM152" s="8" t="s">
        <v>165</v>
      </c>
      <c r="BN152" s="8" t="s">
        <v>165</v>
      </c>
      <c r="BO152" s="8" t="s">
        <v>165</v>
      </c>
      <c r="BP152" s="8" t="s">
        <v>165</v>
      </c>
      <c r="BQ152" s="8" t="s">
        <v>165</v>
      </c>
      <c r="BR152" s="8" t="s">
        <v>165</v>
      </c>
      <c r="BS152" s="8" t="s">
        <v>165</v>
      </c>
      <c r="BT152" s="8" t="s">
        <v>165</v>
      </c>
      <c r="BU152" s="8" t="s">
        <v>165</v>
      </c>
      <c r="BV152" s="8" t="s">
        <v>165</v>
      </c>
      <c r="BW152" s="8" t="s">
        <v>165</v>
      </c>
      <c r="BX152" s="8" t="s">
        <v>165</v>
      </c>
      <c r="BY152" s="8" t="s">
        <v>165</v>
      </c>
      <c r="BZ152" s="8" t="s">
        <v>165</v>
      </c>
      <c r="CA152" s="8" t="s">
        <v>165</v>
      </c>
      <c r="CB152" s="8" t="s">
        <v>165</v>
      </c>
      <c r="CC152" s="8" t="s">
        <v>165</v>
      </c>
      <c r="CD152" s="8" t="s">
        <v>165</v>
      </c>
      <c r="CE152" s="8" t="s">
        <v>165</v>
      </c>
      <c r="CF152" s="8" t="s">
        <v>165</v>
      </c>
      <c r="CG152" s="8" t="s">
        <v>165</v>
      </c>
      <c r="CH152" s="8" t="s">
        <v>165</v>
      </c>
      <c r="CI152" s="8" t="s">
        <v>165</v>
      </c>
      <c r="CJ152" s="8" t="s">
        <v>165</v>
      </c>
      <c r="CK152" s="8" t="s">
        <v>165</v>
      </c>
      <c r="CL152" s="8" t="s">
        <v>165</v>
      </c>
      <c r="CM152" s="8" t="s">
        <v>165</v>
      </c>
      <c r="CN152" s="8" t="s">
        <v>165</v>
      </c>
      <c r="CO152" s="8" t="s">
        <v>165</v>
      </c>
    </row>
    <row r="153" spans="1:93" ht="21.75" thickBot="1" x14ac:dyDescent="0.3">
      <c r="A153" s="7" t="s">
        <v>535</v>
      </c>
      <c r="B153" s="8" t="s">
        <v>173</v>
      </c>
      <c r="C153" s="8" t="s">
        <v>173</v>
      </c>
      <c r="D153" s="8" t="s">
        <v>173</v>
      </c>
      <c r="E153" s="8" t="s">
        <v>173</v>
      </c>
      <c r="F153" s="8" t="s">
        <v>173</v>
      </c>
      <c r="G153" s="8" t="s">
        <v>173</v>
      </c>
      <c r="H153" s="8" t="s">
        <v>173</v>
      </c>
      <c r="I153" s="8" t="s">
        <v>173</v>
      </c>
      <c r="J153" s="8" t="s">
        <v>173</v>
      </c>
      <c r="K153" s="8" t="s">
        <v>173</v>
      </c>
      <c r="L153" s="8" t="s">
        <v>173</v>
      </c>
      <c r="M153" s="8" t="s">
        <v>173</v>
      </c>
      <c r="N153" s="8" t="s">
        <v>173</v>
      </c>
      <c r="O153" s="8" t="s">
        <v>173</v>
      </c>
      <c r="P153" s="8" t="s">
        <v>173</v>
      </c>
      <c r="Q153" s="8" t="s">
        <v>173</v>
      </c>
      <c r="R153" s="8" t="s">
        <v>173</v>
      </c>
      <c r="S153" s="8" t="s">
        <v>173</v>
      </c>
      <c r="T153" s="8" t="s">
        <v>173</v>
      </c>
      <c r="U153" s="8" t="s">
        <v>173</v>
      </c>
      <c r="V153" s="8" t="s">
        <v>173</v>
      </c>
      <c r="W153" s="8" t="s">
        <v>173</v>
      </c>
      <c r="X153" s="8" t="s">
        <v>173</v>
      </c>
      <c r="Y153" s="8" t="s">
        <v>173</v>
      </c>
      <c r="Z153" s="8" t="s">
        <v>173</v>
      </c>
      <c r="AA153" s="8" t="s">
        <v>173</v>
      </c>
      <c r="AB153" s="8" t="s">
        <v>173</v>
      </c>
      <c r="AC153" s="8" t="s">
        <v>173</v>
      </c>
      <c r="AD153" s="8" t="s">
        <v>173</v>
      </c>
      <c r="BL153" s="7" t="s">
        <v>535</v>
      </c>
      <c r="BM153" s="8" t="s">
        <v>173</v>
      </c>
      <c r="BN153" s="8" t="s">
        <v>173</v>
      </c>
      <c r="BO153" s="8" t="s">
        <v>173</v>
      </c>
      <c r="BP153" s="8" t="s">
        <v>173</v>
      </c>
      <c r="BQ153" s="8" t="s">
        <v>173</v>
      </c>
      <c r="BR153" s="8" t="s">
        <v>173</v>
      </c>
      <c r="BS153" s="8" t="s">
        <v>173</v>
      </c>
      <c r="BT153" s="8" t="s">
        <v>173</v>
      </c>
      <c r="BU153" s="8" t="s">
        <v>173</v>
      </c>
      <c r="BV153" s="8" t="s">
        <v>173</v>
      </c>
      <c r="BW153" s="8" t="s">
        <v>173</v>
      </c>
      <c r="BX153" s="8" t="s">
        <v>173</v>
      </c>
      <c r="BY153" s="8" t="s">
        <v>173</v>
      </c>
      <c r="BZ153" s="8" t="s">
        <v>173</v>
      </c>
      <c r="CA153" s="8" t="s">
        <v>173</v>
      </c>
      <c r="CB153" s="8" t="s">
        <v>173</v>
      </c>
      <c r="CC153" s="8" t="s">
        <v>173</v>
      </c>
      <c r="CD153" s="8" t="s">
        <v>173</v>
      </c>
      <c r="CE153" s="8" t="s">
        <v>173</v>
      </c>
      <c r="CF153" s="8" t="s">
        <v>173</v>
      </c>
      <c r="CG153" s="8" t="s">
        <v>173</v>
      </c>
      <c r="CH153" s="8" t="s">
        <v>173</v>
      </c>
      <c r="CI153" s="8" t="s">
        <v>173</v>
      </c>
      <c r="CJ153" s="8" t="s">
        <v>173</v>
      </c>
      <c r="CK153" s="8" t="s">
        <v>173</v>
      </c>
      <c r="CL153" s="8" t="s">
        <v>173</v>
      </c>
      <c r="CM153" s="8" t="s">
        <v>173</v>
      </c>
      <c r="CN153" s="8" t="s">
        <v>173</v>
      </c>
      <c r="CO153" s="8" t="s">
        <v>173</v>
      </c>
    </row>
    <row r="154" spans="1:93" ht="21.75" thickBot="1" x14ac:dyDescent="0.3">
      <c r="A154" s="7" t="s">
        <v>542</v>
      </c>
      <c r="B154" s="8" t="s">
        <v>181</v>
      </c>
      <c r="C154" s="8" t="s">
        <v>181</v>
      </c>
      <c r="D154" s="8" t="s">
        <v>181</v>
      </c>
      <c r="E154" s="8" t="s">
        <v>181</v>
      </c>
      <c r="F154" s="8" t="s">
        <v>181</v>
      </c>
      <c r="G154" s="8" t="s">
        <v>181</v>
      </c>
      <c r="H154" s="8" t="s">
        <v>181</v>
      </c>
      <c r="I154" s="8" t="s">
        <v>181</v>
      </c>
      <c r="J154" s="8" t="s">
        <v>181</v>
      </c>
      <c r="K154" s="8" t="s">
        <v>181</v>
      </c>
      <c r="L154" s="8" t="s">
        <v>181</v>
      </c>
      <c r="M154" s="8" t="s">
        <v>181</v>
      </c>
      <c r="N154" s="8" t="s">
        <v>181</v>
      </c>
      <c r="O154" s="8" t="s">
        <v>181</v>
      </c>
      <c r="P154" s="8" t="s">
        <v>181</v>
      </c>
      <c r="Q154" s="8" t="s">
        <v>181</v>
      </c>
      <c r="R154" s="8" t="s">
        <v>181</v>
      </c>
      <c r="S154" s="8" t="s">
        <v>181</v>
      </c>
      <c r="T154" s="8" t="s">
        <v>181</v>
      </c>
      <c r="U154" s="8" t="s">
        <v>181</v>
      </c>
      <c r="V154" s="8" t="s">
        <v>181</v>
      </c>
      <c r="W154" s="8" t="s">
        <v>181</v>
      </c>
      <c r="X154" s="8" t="s">
        <v>181</v>
      </c>
      <c r="Y154" s="8" t="s">
        <v>181</v>
      </c>
      <c r="Z154" s="8" t="s">
        <v>181</v>
      </c>
      <c r="AA154" s="8" t="s">
        <v>181</v>
      </c>
      <c r="AB154" s="8" t="s">
        <v>181</v>
      </c>
      <c r="AC154" s="8" t="s">
        <v>181</v>
      </c>
      <c r="AD154" s="8" t="s">
        <v>181</v>
      </c>
      <c r="BL154" s="7" t="s">
        <v>542</v>
      </c>
      <c r="BM154" s="8" t="s">
        <v>181</v>
      </c>
      <c r="BN154" s="8" t="s">
        <v>181</v>
      </c>
      <c r="BO154" s="8" t="s">
        <v>181</v>
      </c>
      <c r="BP154" s="8" t="s">
        <v>181</v>
      </c>
      <c r="BQ154" s="8" t="s">
        <v>181</v>
      </c>
      <c r="BR154" s="8" t="s">
        <v>181</v>
      </c>
      <c r="BS154" s="8" t="s">
        <v>181</v>
      </c>
      <c r="BT154" s="8" t="s">
        <v>181</v>
      </c>
      <c r="BU154" s="8" t="s">
        <v>181</v>
      </c>
      <c r="BV154" s="8" t="s">
        <v>181</v>
      </c>
      <c r="BW154" s="8" t="s">
        <v>181</v>
      </c>
      <c r="BX154" s="8" t="s">
        <v>181</v>
      </c>
      <c r="BY154" s="8" t="s">
        <v>181</v>
      </c>
      <c r="BZ154" s="8" t="s">
        <v>181</v>
      </c>
      <c r="CA154" s="8" t="s">
        <v>181</v>
      </c>
      <c r="CB154" s="8" t="s">
        <v>181</v>
      </c>
      <c r="CC154" s="8" t="s">
        <v>181</v>
      </c>
      <c r="CD154" s="8" t="s">
        <v>181</v>
      </c>
      <c r="CE154" s="8" t="s">
        <v>181</v>
      </c>
      <c r="CF154" s="8" t="s">
        <v>181</v>
      </c>
      <c r="CG154" s="8" t="s">
        <v>181</v>
      </c>
      <c r="CH154" s="8" t="s">
        <v>181</v>
      </c>
      <c r="CI154" s="8" t="s">
        <v>181</v>
      </c>
      <c r="CJ154" s="8" t="s">
        <v>181</v>
      </c>
      <c r="CK154" s="8" t="s">
        <v>181</v>
      </c>
      <c r="CL154" s="8" t="s">
        <v>181</v>
      </c>
      <c r="CM154" s="8" t="s">
        <v>181</v>
      </c>
      <c r="CN154" s="8" t="s">
        <v>181</v>
      </c>
      <c r="CO154" s="8" t="s">
        <v>181</v>
      </c>
    </row>
    <row r="155" spans="1:93" ht="21.75" thickBot="1" x14ac:dyDescent="0.3">
      <c r="A155" s="7" t="s">
        <v>549</v>
      </c>
      <c r="B155" s="8" t="s">
        <v>189</v>
      </c>
      <c r="C155" s="8" t="s">
        <v>189</v>
      </c>
      <c r="D155" s="8" t="s">
        <v>189</v>
      </c>
      <c r="E155" s="8" t="s">
        <v>189</v>
      </c>
      <c r="F155" s="8" t="s">
        <v>189</v>
      </c>
      <c r="G155" s="8" t="s">
        <v>189</v>
      </c>
      <c r="H155" s="8" t="s">
        <v>189</v>
      </c>
      <c r="I155" s="8" t="s">
        <v>189</v>
      </c>
      <c r="J155" s="8" t="s">
        <v>189</v>
      </c>
      <c r="K155" s="8" t="s">
        <v>189</v>
      </c>
      <c r="L155" s="8" t="s">
        <v>189</v>
      </c>
      <c r="M155" s="8" t="s">
        <v>189</v>
      </c>
      <c r="N155" s="8" t="s">
        <v>189</v>
      </c>
      <c r="O155" s="8" t="s">
        <v>189</v>
      </c>
      <c r="P155" s="8" t="s">
        <v>189</v>
      </c>
      <c r="Q155" s="8" t="s">
        <v>189</v>
      </c>
      <c r="R155" s="8" t="s">
        <v>189</v>
      </c>
      <c r="S155" s="8" t="s">
        <v>189</v>
      </c>
      <c r="T155" s="8" t="s">
        <v>189</v>
      </c>
      <c r="U155" s="8" t="s">
        <v>189</v>
      </c>
      <c r="V155" s="8" t="s">
        <v>189</v>
      </c>
      <c r="W155" s="8" t="s">
        <v>189</v>
      </c>
      <c r="X155" s="8" t="s">
        <v>189</v>
      </c>
      <c r="Y155" s="8" t="s">
        <v>189</v>
      </c>
      <c r="Z155" s="8" t="s">
        <v>189</v>
      </c>
      <c r="AA155" s="8" t="s">
        <v>189</v>
      </c>
      <c r="AB155" s="8" t="s">
        <v>189</v>
      </c>
      <c r="AC155" s="8" t="s">
        <v>189</v>
      </c>
      <c r="AD155" s="8" t="s">
        <v>189</v>
      </c>
      <c r="BL155" s="7" t="s">
        <v>549</v>
      </c>
      <c r="BM155" s="8" t="s">
        <v>189</v>
      </c>
      <c r="BN155" s="8" t="s">
        <v>189</v>
      </c>
      <c r="BO155" s="8" t="s">
        <v>189</v>
      </c>
      <c r="BP155" s="8" t="s">
        <v>189</v>
      </c>
      <c r="BQ155" s="8" t="s">
        <v>189</v>
      </c>
      <c r="BR155" s="8" t="s">
        <v>189</v>
      </c>
      <c r="BS155" s="8" t="s">
        <v>189</v>
      </c>
      <c r="BT155" s="8" t="s">
        <v>189</v>
      </c>
      <c r="BU155" s="8" t="s">
        <v>189</v>
      </c>
      <c r="BV155" s="8" t="s">
        <v>189</v>
      </c>
      <c r="BW155" s="8" t="s">
        <v>189</v>
      </c>
      <c r="BX155" s="8" t="s">
        <v>189</v>
      </c>
      <c r="BY155" s="8" t="s">
        <v>189</v>
      </c>
      <c r="BZ155" s="8" t="s">
        <v>189</v>
      </c>
      <c r="CA155" s="8" t="s">
        <v>189</v>
      </c>
      <c r="CB155" s="8" t="s">
        <v>189</v>
      </c>
      <c r="CC155" s="8" t="s">
        <v>189</v>
      </c>
      <c r="CD155" s="8" t="s">
        <v>189</v>
      </c>
      <c r="CE155" s="8" t="s">
        <v>189</v>
      </c>
      <c r="CF155" s="8" t="s">
        <v>189</v>
      </c>
      <c r="CG155" s="8" t="s">
        <v>189</v>
      </c>
      <c r="CH155" s="8" t="s">
        <v>189</v>
      </c>
      <c r="CI155" s="8" t="s">
        <v>189</v>
      </c>
      <c r="CJ155" s="8" t="s">
        <v>189</v>
      </c>
      <c r="CK155" s="8" t="s">
        <v>189</v>
      </c>
      <c r="CL155" s="8" t="s">
        <v>189</v>
      </c>
      <c r="CM155" s="8" t="s">
        <v>189</v>
      </c>
      <c r="CN155" s="8" t="s">
        <v>189</v>
      </c>
      <c r="CO155" s="8" t="s">
        <v>189</v>
      </c>
    </row>
    <row r="156" spans="1:93" ht="19.5" thickBot="1" x14ac:dyDescent="0.3">
      <c r="A156" s="3"/>
      <c r="BL156" s="3"/>
    </row>
    <row r="157" spans="1:93" ht="15.75" thickBot="1" x14ac:dyDescent="0.3">
      <c r="A157" s="7" t="s">
        <v>199</v>
      </c>
      <c r="B157" s="7" t="s">
        <v>93</v>
      </c>
      <c r="C157" s="7" t="s">
        <v>94</v>
      </c>
      <c r="D157" s="7" t="s">
        <v>95</v>
      </c>
      <c r="E157" s="7" t="s">
        <v>96</v>
      </c>
      <c r="F157" s="7" t="s">
        <v>97</v>
      </c>
      <c r="G157" s="7" t="s">
        <v>98</v>
      </c>
      <c r="H157" s="7" t="s">
        <v>240</v>
      </c>
      <c r="I157" s="7" t="s">
        <v>241</v>
      </c>
      <c r="J157" s="7" t="s">
        <v>242</v>
      </c>
      <c r="K157" s="7" t="s">
        <v>243</v>
      </c>
      <c r="L157" s="7" t="s">
        <v>244</v>
      </c>
      <c r="M157" s="7" t="s">
        <v>575</v>
      </c>
      <c r="N157" s="7" t="s">
        <v>576</v>
      </c>
      <c r="O157" s="7" t="s">
        <v>577</v>
      </c>
      <c r="P157" s="7" t="s">
        <v>578</v>
      </c>
      <c r="Q157" s="7" t="s">
        <v>579</v>
      </c>
      <c r="R157" s="7" t="s">
        <v>580</v>
      </c>
      <c r="S157" s="7" t="s">
        <v>581</v>
      </c>
      <c r="T157" s="7" t="s">
        <v>582</v>
      </c>
      <c r="U157" s="7" t="s">
        <v>583</v>
      </c>
      <c r="V157" s="7" t="s">
        <v>584</v>
      </c>
      <c r="W157" s="7" t="s">
        <v>585</v>
      </c>
      <c r="X157" s="7" t="s">
        <v>586</v>
      </c>
      <c r="Y157" s="7" t="s">
        <v>587</v>
      </c>
      <c r="Z157" s="7" t="s">
        <v>588</v>
      </c>
      <c r="AA157" s="7" t="s">
        <v>589</v>
      </c>
      <c r="AB157" s="7" t="s">
        <v>590</v>
      </c>
      <c r="AC157" s="7" t="s">
        <v>591</v>
      </c>
      <c r="AD157" s="7" t="s">
        <v>592</v>
      </c>
      <c r="BL157" s="7" t="s">
        <v>199</v>
      </c>
      <c r="BM157" s="7" t="s">
        <v>93</v>
      </c>
      <c r="BN157" s="7" t="s">
        <v>94</v>
      </c>
      <c r="BO157" s="7" t="s">
        <v>95</v>
      </c>
      <c r="BP157" s="7" t="s">
        <v>96</v>
      </c>
      <c r="BQ157" s="7" t="s">
        <v>97</v>
      </c>
      <c r="BR157" s="7" t="s">
        <v>98</v>
      </c>
      <c r="BS157" s="7" t="s">
        <v>240</v>
      </c>
      <c r="BT157" s="7" t="s">
        <v>241</v>
      </c>
      <c r="BU157" s="7" t="s">
        <v>242</v>
      </c>
      <c r="BV157" s="7" t="s">
        <v>243</v>
      </c>
      <c r="BW157" s="7" t="s">
        <v>244</v>
      </c>
      <c r="BX157" s="7" t="s">
        <v>575</v>
      </c>
      <c r="BY157" s="7" t="s">
        <v>576</v>
      </c>
      <c r="BZ157" s="7" t="s">
        <v>577</v>
      </c>
      <c r="CA157" s="7" t="s">
        <v>578</v>
      </c>
      <c r="CB157" s="7" t="s">
        <v>579</v>
      </c>
      <c r="CC157" s="7" t="s">
        <v>580</v>
      </c>
      <c r="CD157" s="7" t="s">
        <v>581</v>
      </c>
      <c r="CE157" s="7" t="s">
        <v>582</v>
      </c>
      <c r="CF157" s="7" t="s">
        <v>583</v>
      </c>
      <c r="CG157" s="7" t="s">
        <v>584</v>
      </c>
      <c r="CH157" s="7" t="s">
        <v>585</v>
      </c>
      <c r="CI157" s="7" t="s">
        <v>586</v>
      </c>
      <c r="CJ157" s="7" t="s">
        <v>587</v>
      </c>
      <c r="CK157" s="7" t="s">
        <v>588</v>
      </c>
      <c r="CL157" s="7" t="s">
        <v>589</v>
      </c>
      <c r="CM157" s="7" t="s">
        <v>590</v>
      </c>
      <c r="CN157" s="7" t="s">
        <v>591</v>
      </c>
      <c r="CO157" s="7" t="s">
        <v>592</v>
      </c>
    </row>
    <row r="158" spans="1:93" ht="15.75" thickBot="1" x14ac:dyDescent="0.3">
      <c r="A158" s="7" t="s">
        <v>113</v>
      </c>
      <c r="B158" s="8">
        <v>26</v>
      </c>
      <c r="C158" s="8">
        <v>26</v>
      </c>
      <c r="D158" s="8">
        <v>26</v>
      </c>
      <c r="E158" s="8">
        <v>499657.9</v>
      </c>
      <c r="F158" s="8">
        <v>26</v>
      </c>
      <c r="G158" s="8">
        <v>26</v>
      </c>
      <c r="H158" s="8">
        <v>39</v>
      </c>
      <c r="I158" s="8">
        <v>40</v>
      </c>
      <c r="J158" s="8">
        <v>26</v>
      </c>
      <c r="K158" s="8">
        <v>26</v>
      </c>
      <c r="L158" s="8">
        <v>26</v>
      </c>
      <c r="M158" s="8">
        <v>26</v>
      </c>
      <c r="N158" s="8">
        <v>26</v>
      </c>
      <c r="O158" s="8">
        <v>26</v>
      </c>
      <c r="P158" s="8">
        <v>499673.9</v>
      </c>
      <c r="Q158" s="8">
        <v>26</v>
      </c>
      <c r="R158" s="8">
        <v>26</v>
      </c>
      <c r="S158" s="8">
        <v>26</v>
      </c>
      <c r="T158" s="8">
        <v>26</v>
      </c>
      <c r="U158" s="8">
        <v>26</v>
      </c>
      <c r="V158" s="8">
        <v>26</v>
      </c>
      <c r="W158" s="8">
        <v>26</v>
      </c>
      <c r="X158" s="8">
        <v>26</v>
      </c>
      <c r="Y158" s="8">
        <v>26</v>
      </c>
      <c r="Z158" s="8">
        <v>40.5</v>
      </c>
      <c r="AA158" s="8">
        <v>26</v>
      </c>
      <c r="AB158" s="8">
        <v>26</v>
      </c>
      <c r="AC158" s="8">
        <v>26</v>
      </c>
      <c r="AD158" s="8">
        <v>26</v>
      </c>
      <c r="BL158" s="7" t="s">
        <v>113</v>
      </c>
      <c r="BM158" s="8">
        <v>26</v>
      </c>
      <c r="BN158" s="8">
        <v>26</v>
      </c>
      <c r="BO158" s="8">
        <v>26</v>
      </c>
      <c r="BP158" s="8">
        <v>499653.1</v>
      </c>
      <c r="BQ158" s="8">
        <v>26</v>
      </c>
      <c r="BR158" s="8">
        <v>26</v>
      </c>
      <c r="BS158" s="8">
        <v>39</v>
      </c>
      <c r="BT158" s="8">
        <v>499641.59999999998</v>
      </c>
      <c r="BU158" s="8">
        <v>26</v>
      </c>
      <c r="BV158" s="8">
        <v>26</v>
      </c>
      <c r="BW158" s="8">
        <v>26</v>
      </c>
      <c r="BX158" s="8">
        <v>26</v>
      </c>
      <c r="BY158" s="8">
        <v>26</v>
      </c>
      <c r="BZ158" s="8">
        <v>26</v>
      </c>
      <c r="CA158" s="8">
        <v>26</v>
      </c>
      <c r="CB158" s="8">
        <v>26</v>
      </c>
      <c r="CC158" s="8">
        <v>26</v>
      </c>
      <c r="CD158" s="8">
        <v>26</v>
      </c>
      <c r="CE158" s="8">
        <v>26</v>
      </c>
      <c r="CF158" s="8">
        <v>26</v>
      </c>
      <c r="CG158" s="8">
        <v>26</v>
      </c>
      <c r="CH158" s="8">
        <v>26</v>
      </c>
      <c r="CI158" s="8">
        <v>26</v>
      </c>
      <c r="CJ158" s="8">
        <v>26</v>
      </c>
      <c r="CK158" s="8">
        <v>40.5</v>
      </c>
      <c r="CL158" s="8">
        <v>26</v>
      </c>
      <c r="CM158" s="8">
        <v>26</v>
      </c>
      <c r="CN158" s="8">
        <v>26</v>
      </c>
      <c r="CO158" s="8">
        <v>26</v>
      </c>
    </row>
    <row r="159" spans="1:93" ht="15.75" thickBot="1" x14ac:dyDescent="0.3">
      <c r="A159" s="7" t="s">
        <v>119</v>
      </c>
      <c r="B159" s="8">
        <v>25</v>
      </c>
      <c r="C159" s="8">
        <v>25</v>
      </c>
      <c r="D159" s="8">
        <v>25</v>
      </c>
      <c r="E159" s="8">
        <v>499656.9</v>
      </c>
      <c r="F159" s="8">
        <v>25</v>
      </c>
      <c r="G159" s="8">
        <v>25</v>
      </c>
      <c r="H159" s="8">
        <v>25</v>
      </c>
      <c r="I159" s="8">
        <v>25</v>
      </c>
      <c r="J159" s="8">
        <v>25</v>
      </c>
      <c r="K159" s="8">
        <v>25</v>
      </c>
      <c r="L159" s="8">
        <v>25</v>
      </c>
      <c r="M159" s="8">
        <v>25</v>
      </c>
      <c r="N159" s="8">
        <v>25</v>
      </c>
      <c r="O159" s="8">
        <v>25</v>
      </c>
      <c r="P159" s="8">
        <v>499672.9</v>
      </c>
      <c r="Q159" s="8">
        <v>25</v>
      </c>
      <c r="R159" s="8">
        <v>25</v>
      </c>
      <c r="S159" s="8">
        <v>25</v>
      </c>
      <c r="T159" s="8">
        <v>25</v>
      </c>
      <c r="U159" s="8">
        <v>25</v>
      </c>
      <c r="V159" s="8">
        <v>25</v>
      </c>
      <c r="W159" s="8">
        <v>25</v>
      </c>
      <c r="X159" s="8">
        <v>25</v>
      </c>
      <c r="Y159" s="8">
        <v>25</v>
      </c>
      <c r="Z159" s="8">
        <v>25</v>
      </c>
      <c r="AA159" s="8">
        <v>25</v>
      </c>
      <c r="AB159" s="8">
        <v>25</v>
      </c>
      <c r="AC159" s="8">
        <v>25</v>
      </c>
      <c r="AD159" s="8">
        <v>25</v>
      </c>
      <c r="BL159" s="7" t="s">
        <v>119</v>
      </c>
      <c r="BM159" s="8">
        <v>25</v>
      </c>
      <c r="BN159" s="8">
        <v>25</v>
      </c>
      <c r="BO159" s="8">
        <v>25</v>
      </c>
      <c r="BP159" s="8">
        <v>499652.1</v>
      </c>
      <c r="BQ159" s="8">
        <v>25</v>
      </c>
      <c r="BR159" s="8">
        <v>25</v>
      </c>
      <c r="BS159" s="8">
        <v>38</v>
      </c>
      <c r="BT159" s="8">
        <v>499640.6</v>
      </c>
      <c r="BU159" s="8">
        <v>25</v>
      </c>
      <c r="BV159" s="8">
        <v>25</v>
      </c>
      <c r="BW159" s="8">
        <v>25</v>
      </c>
      <c r="BX159" s="8">
        <v>25</v>
      </c>
      <c r="BY159" s="8">
        <v>25</v>
      </c>
      <c r="BZ159" s="8">
        <v>25</v>
      </c>
      <c r="CA159" s="8">
        <v>25</v>
      </c>
      <c r="CB159" s="8">
        <v>25</v>
      </c>
      <c r="CC159" s="8">
        <v>25</v>
      </c>
      <c r="CD159" s="8">
        <v>25</v>
      </c>
      <c r="CE159" s="8">
        <v>25</v>
      </c>
      <c r="CF159" s="8">
        <v>25</v>
      </c>
      <c r="CG159" s="8">
        <v>25</v>
      </c>
      <c r="CH159" s="8">
        <v>25</v>
      </c>
      <c r="CI159" s="8">
        <v>25</v>
      </c>
      <c r="CJ159" s="8">
        <v>25</v>
      </c>
      <c r="CK159" s="8">
        <v>39.5</v>
      </c>
      <c r="CL159" s="8">
        <v>25</v>
      </c>
      <c r="CM159" s="8">
        <v>25</v>
      </c>
      <c r="CN159" s="8">
        <v>25</v>
      </c>
      <c r="CO159" s="8">
        <v>25</v>
      </c>
    </row>
    <row r="160" spans="1:93" ht="15.75" thickBot="1" x14ac:dyDescent="0.3">
      <c r="A160" s="7" t="s">
        <v>124</v>
      </c>
      <c r="B160" s="8">
        <v>24</v>
      </c>
      <c r="C160" s="8">
        <v>24</v>
      </c>
      <c r="D160" s="8">
        <v>24</v>
      </c>
      <c r="E160" s="8">
        <v>499655.9</v>
      </c>
      <c r="F160" s="8">
        <v>24</v>
      </c>
      <c r="G160" s="8">
        <v>24</v>
      </c>
      <c r="H160" s="8">
        <v>24</v>
      </c>
      <c r="I160" s="8">
        <v>24</v>
      </c>
      <c r="J160" s="8">
        <v>24</v>
      </c>
      <c r="K160" s="8">
        <v>24</v>
      </c>
      <c r="L160" s="8">
        <v>24</v>
      </c>
      <c r="M160" s="8">
        <v>24</v>
      </c>
      <c r="N160" s="8">
        <v>24</v>
      </c>
      <c r="O160" s="8">
        <v>24</v>
      </c>
      <c r="P160" s="8">
        <v>499671.9</v>
      </c>
      <c r="Q160" s="8">
        <v>24</v>
      </c>
      <c r="R160" s="8">
        <v>24</v>
      </c>
      <c r="S160" s="8">
        <v>24</v>
      </c>
      <c r="T160" s="8">
        <v>24</v>
      </c>
      <c r="U160" s="8">
        <v>24</v>
      </c>
      <c r="V160" s="8">
        <v>24</v>
      </c>
      <c r="W160" s="8">
        <v>24</v>
      </c>
      <c r="X160" s="8">
        <v>24</v>
      </c>
      <c r="Y160" s="8">
        <v>24</v>
      </c>
      <c r="Z160" s="8">
        <v>24</v>
      </c>
      <c r="AA160" s="8">
        <v>24</v>
      </c>
      <c r="AB160" s="8">
        <v>24</v>
      </c>
      <c r="AC160" s="8">
        <v>24</v>
      </c>
      <c r="AD160" s="8">
        <v>24</v>
      </c>
      <c r="BL160" s="7" t="s">
        <v>124</v>
      </c>
      <c r="BM160" s="8">
        <v>24</v>
      </c>
      <c r="BN160" s="8">
        <v>24</v>
      </c>
      <c r="BO160" s="8">
        <v>24</v>
      </c>
      <c r="BP160" s="8">
        <v>499651.1</v>
      </c>
      <c r="BQ160" s="8">
        <v>24</v>
      </c>
      <c r="BR160" s="8">
        <v>24</v>
      </c>
      <c r="BS160" s="8">
        <v>24</v>
      </c>
      <c r="BT160" s="8">
        <v>499625.6</v>
      </c>
      <c r="BU160" s="8">
        <v>24</v>
      </c>
      <c r="BV160" s="8">
        <v>24</v>
      </c>
      <c r="BW160" s="8">
        <v>24</v>
      </c>
      <c r="BX160" s="8">
        <v>24</v>
      </c>
      <c r="BY160" s="8">
        <v>24</v>
      </c>
      <c r="BZ160" s="8">
        <v>24</v>
      </c>
      <c r="CA160" s="8">
        <v>24</v>
      </c>
      <c r="CB160" s="8">
        <v>24</v>
      </c>
      <c r="CC160" s="8">
        <v>24</v>
      </c>
      <c r="CD160" s="8">
        <v>24</v>
      </c>
      <c r="CE160" s="8">
        <v>24</v>
      </c>
      <c r="CF160" s="8">
        <v>24</v>
      </c>
      <c r="CG160" s="8">
        <v>24</v>
      </c>
      <c r="CH160" s="8">
        <v>24</v>
      </c>
      <c r="CI160" s="8">
        <v>24</v>
      </c>
      <c r="CJ160" s="8">
        <v>24</v>
      </c>
      <c r="CK160" s="8">
        <v>24</v>
      </c>
      <c r="CL160" s="8">
        <v>24</v>
      </c>
      <c r="CM160" s="8">
        <v>24</v>
      </c>
      <c r="CN160" s="8">
        <v>24</v>
      </c>
      <c r="CO160" s="8">
        <v>24</v>
      </c>
    </row>
    <row r="161" spans="1:93" ht="15.75" thickBot="1" x14ac:dyDescent="0.3">
      <c r="A161" s="7" t="s">
        <v>132</v>
      </c>
      <c r="B161" s="8">
        <v>23</v>
      </c>
      <c r="C161" s="8">
        <v>23</v>
      </c>
      <c r="D161" s="8">
        <v>23</v>
      </c>
      <c r="E161" s="8">
        <v>499654.9</v>
      </c>
      <c r="F161" s="8">
        <v>23</v>
      </c>
      <c r="G161" s="8">
        <v>23</v>
      </c>
      <c r="H161" s="8">
        <v>23</v>
      </c>
      <c r="I161" s="8">
        <v>23</v>
      </c>
      <c r="J161" s="8">
        <v>23</v>
      </c>
      <c r="K161" s="8">
        <v>23</v>
      </c>
      <c r="L161" s="8">
        <v>23</v>
      </c>
      <c r="M161" s="8">
        <v>23</v>
      </c>
      <c r="N161" s="8">
        <v>23</v>
      </c>
      <c r="O161" s="8">
        <v>23</v>
      </c>
      <c r="P161" s="8">
        <v>23</v>
      </c>
      <c r="Q161" s="8">
        <v>23</v>
      </c>
      <c r="R161" s="8">
        <v>23</v>
      </c>
      <c r="S161" s="8">
        <v>23</v>
      </c>
      <c r="T161" s="8">
        <v>23</v>
      </c>
      <c r="U161" s="8">
        <v>23</v>
      </c>
      <c r="V161" s="8">
        <v>23</v>
      </c>
      <c r="W161" s="8">
        <v>23</v>
      </c>
      <c r="X161" s="8">
        <v>23</v>
      </c>
      <c r="Y161" s="8">
        <v>23</v>
      </c>
      <c r="Z161" s="8">
        <v>23</v>
      </c>
      <c r="AA161" s="8">
        <v>23</v>
      </c>
      <c r="AB161" s="8">
        <v>23</v>
      </c>
      <c r="AC161" s="8">
        <v>23</v>
      </c>
      <c r="AD161" s="8">
        <v>23</v>
      </c>
      <c r="BL161" s="7" t="s">
        <v>132</v>
      </c>
      <c r="BM161" s="8">
        <v>23</v>
      </c>
      <c r="BN161" s="8">
        <v>23</v>
      </c>
      <c r="BO161" s="8">
        <v>23</v>
      </c>
      <c r="BP161" s="8">
        <v>23</v>
      </c>
      <c r="BQ161" s="8">
        <v>23</v>
      </c>
      <c r="BR161" s="8">
        <v>23</v>
      </c>
      <c r="BS161" s="8">
        <v>23</v>
      </c>
      <c r="BT161" s="8">
        <v>23</v>
      </c>
      <c r="BU161" s="8">
        <v>23</v>
      </c>
      <c r="BV161" s="8">
        <v>23</v>
      </c>
      <c r="BW161" s="8">
        <v>23</v>
      </c>
      <c r="BX161" s="8">
        <v>23</v>
      </c>
      <c r="BY161" s="8">
        <v>23</v>
      </c>
      <c r="BZ161" s="8">
        <v>23</v>
      </c>
      <c r="CA161" s="8">
        <v>23</v>
      </c>
      <c r="CB161" s="8">
        <v>23</v>
      </c>
      <c r="CC161" s="8">
        <v>23</v>
      </c>
      <c r="CD161" s="8">
        <v>23</v>
      </c>
      <c r="CE161" s="8">
        <v>23</v>
      </c>
      <c r="CF161" s="8">
        <v>23</v>
      </c>
      <c r="CG161" s="8">
        <v>23</v>
      </c>
      <c r="CH161" s="8">
        <v>23</v>
      </c>
      <c r="CI161" s="8">
        <v>23</v>
      </c>
      <c r="CJ161" s="8">
        <v>23</v>
      </c>
      <c r="CK161" s="8">
        <v>23</v>
      </c>
      <c r="CL161" s="8">
        <v>23</v>
      </c>
      <c r="CM161" s="8">
        <v>23</v>
      </c>
      <c r="CN161" s="8">
        <v>23</v>
      </c>
      <c r="CO161" s="8">
        <v>23</v>
      </c>
    </row>
    <row r="162" spans="1:93" ht="15.75" thickBot="1" x14ac:dyDescent="0.3">
      <c r="A162" s="7" t="s">
        <v>140</v>
      </c>
      <c r="B162" s="8">
        <v>22</v>
      </c>
      <c r="C162" s="8">
        <v>22</v>
      </c>
      <c r="D162" s="8">
        <v>22</v>
      </c>
      <c r="E162" s="8">
        <v>499653.9</v>
      </c>
      <c r="F162" s="8">
        <v>22</v>
      </c>
      <c r="G162" s="8">
        <v>22</v>
      </c>
      <c r="H162" s="8">
        <v>22</v>
      </c>
      <c r="I162" s="8">
        <v>22</v>
      </c>
      <c r="J162" s="8">
        <v>22</v>
      </c>
      <c r="K162" s="8">
        <v>22</v>
      </c>
      <c r="L162" s="8">
        <v>22</v>
      </c>
      <c r="M162" s="8">
        <v>22</v>
      </c>
      <c r="N162" s="8">
        <v>22</v>
      </c>
      <c r="O162" s="8">
        <v>22</v>
      </c>
      <c r="P162" s="8">
        <v>22</v>
      </c>
      <c r="Q162" s="8">
        <v>22</v>
      </c>
      <c r="R162" s="8">
        <v>22</v>
      </c>
      <c r="S162" s="8">
        <v>22</v>
      </c>
      <c r="T162" s="8">
        <v>22</v>
      </c>
      <c r="U162" s="8">
        <v>22</v>
      </c>
      <c r="V162" s="8">
        <v>22</v>
      </c>
      <c r="W162" s="8">
        <v>22</v>
      </c>
      <c r="X162" s="8">
        <v>22</v>
      </c>
      <c r="Y162" s="8">
        <v>22</v>
      </c>
      <c r="Z162" s="8">
        <v>22</v>
      </c>
      <c r="AA162" s="8">
        <v>22</v>
      </c>
      <c r="AB162" s="8">
        <v>22</v>
      </c>
      <c r="AC162" s="8">
        <v>22</v>
      </c>
      <c r="AD162" s="8">
        <v>22</v>
      </c>
      <c r="BL162" s="7" t="s">
        <v>140</v>
      </c>
      <c r="BM162" s="8">
        <v>22</v>
      </c>
      <c r="BN162" s="8">
        <v>22</v>
      </c>
      <c r="BO162" s="8">
        <v>22</v>
      </c>
      <c r="BP162" s="8">
        <v>22</v>
      </c>
      <c r="BQ162" s="8">
        <v>22</v>
      </c>
      <c r="BR162" s="8">
        <v>22</v>
      </c>
      <c r="BS162" s="8">
        <v>22</v>
      </c>
      <c r="BT162" s="8">
        <v>22</v>
      </c>
      <c r="BU162" s="8">
        <v>22</v>
      </c>
      <c r="BV162" s="8">
        <v>22</v>
      </c>
      <c r="BW162" s="8">
        <v>22</v>
      </c>
      <c r="BX162" s="8">
        <v>22</v>
      </c>
      <c r="BY162" s="8">
        <v>22</v>
      </c>
      <c r="BZ162" s="8">
        <v>22</v>
      </c>
      <c r="CA162" s="8">
        <v>22</v>
      </c>
      <c r="CB162" s="8">
        <v>22</v>
      </c>
      <c r="CC162" s="8">
        <v>22</v>
      </c>
      <c r="CD162" s="8">
        <v>22</v>
      </c>
      <c r="CE162" s="8">
        <v>22</v>
      </c>
      <c r="CF162" s="8">
        <v>22</v>
      </c>
      <c r="CG162" s="8">
        <v>22</v>
      </c>
      <c r="CH162" s="8">
        <v>22</v>
      </c>
      <c r="CI162" s="8">
        <v>22</v>
      </c>
      <c r="CJ162" s="8">
        <v>22</v>
      </c>
      <c r="CK162" s="8">
        <v>22</v>
      </c>
      <c r="CL162" s="8">
        <v>22</v>
      </c>
      <c r="CM162" s="8">
        <v>22</v>
      </c>
      <c r="CN162" s="8">
        <v>22</v>
      </c>
      <c r="CO162" s="8">
        <v>22</v>
      </c>
    </row>
    <row r="163" spans="1:93" ht="15.75" thickBot="1" x14ac:dyDescent="0.3">
      <c r="A163" s="7" t="s">
        <v>148</v>
      </c>
      <c r="B163" s="8">
        <v>21</v>
      </c>
      <c r="C163" s="8">
        <v>21</v>
      </c>
      <c r="D163" s="8">
        <v>21</v>
      </c>
      <c r="E163" s="8">
        <v>499652.9</v>
      </c>
      <c r="F163" s="8">
        <v>21</v>
      </c>
      <c r="G163" s="8">
        <v>21</v>
      </c>
      <c r="H163" s="8">
        <v>21</v>
      </c>
      <c r="I163" s="8">
        <v>21</v>
      </c>
      <c r="J163" s="8">
        <v>21</v>
      </c>
      <c r="K163" s="8">
        <v>21</v>
      </c>
      <c r="L163" s="8">
        <v>21</v>
      </c>
      <c r="M163" s="8">
        <v>21</v>
      </c>
      <c r="N163" s="8">
        <v>21</v>
      </c>
      <c r="O163" s="8">
        <v>21</v>
      </c>
      <c r="P163" s="8">
        <v>21</v>
      </c>
      <c r="Q163" s="8">
        <v>21</v>
      </c>
      <c r="R163" s="8">
        <v>21</v>
      </c>
      <c r="S163" s="8">
        <v>21</v>
      </c>
      <c r="T163" s="8">
        <v>21</v>
      </c>
      <c r="U163" s="8">
        <v>21</v>
      </c>
      <c r="V163" s="8">
        <v>21</v>
      </c>
      <c r="W163" s="8">
        <v>21</v>
      </c>
      <c r="X163" s="8">
        <v>21</v>
      </c>
      <c r="Y163" s="8">
        <v>21</v>
      </c>
      <c r="Z163" s="8">
        <v>21</v>
      </c>
      <c r="AA163" s="8">
        <v>21</v>
      </c>
      <c r="AB163" s="8">
        <v>21</v>
      </c>
      <c r="AC163" s="8">
        <v>21</v>
      </c>
      <c r="AD163" s="8">
        <v>21</v>
      </c>
      <c r="BL163" s="7" t="s">
        <v>148</v>
      </c>
      <c r="BM163" s="8">
        <v>21</v>
      </c>
      <c r="BN163" s="8">
        <v>21</v>
      </c>
      <c r="BO163" s="8">
        <v>21</v>
      </c>
      <c r="BP163" s="8">
        <v>21</v>
      </c>
      <c r="BQ163" s="8">
        <v>21</v>
      </c>
      <c r="BR163" s="8">
        <v>21</v>
      </c>
      <c r="BS163" s="8">
        <v>21</v>
      </c>
      <c r="BT163" s="8">
        <v>21</v>
      </c>
      <c r="BU163" s="8">
        <v>21</v>
      </c>
      <c r="BV163" s="8">
        <v>21</v>
      </c>
      <c r="BW163" s="8">
        <v>21</v>
      </c>
      <c r="BX163" s="8">
        <v>21</v>
      </c>
      <c r="BY163" s="8">
        <v>21</v>
      </c>
      <c r="BZ163" s="8">
        <v>21</v>
      </c>
      <c r="CA163" s="8">
        <v>21</v>
      </c>
      <c r="CB163" s="8">
        <v>21</v>
      </c>
      <c r="CC163" s="8">
        <v>21</v>
      </c>
      <c r="CD163" s="8">
        <v>21</v>
      </c>
      <c r="CE163" s="8">
        <v>21</v>
      </c>
      <c r="CF163" s="8">
        <v>21</v>
      </c>
      <c r="CG163" s="8">
        <v>21</v>
      </c>
      <c r="CH163" s="8">
        <v>21</v>
      </c>
      <c r="CI163" s="8">
        <v>21</v>
      </c>
      <c r="CJ163" s="8">
        <v>21</v>
      </c>
      <c r="CK163" s="8">
        <v>21</v>
      </c>
      <c r="CL163" s="8">
        <v>21</v>
      </c>
      <c r="CM163" s="8">
        <v>21</v>
      </c>
      <c r="CN163" s="8">
        <v>21</v>
      </c>
      <c r="CO163" s="8">
        <v>21</v>
      </c>
    </row>
    <row r="164" spans="1:93" ht="15.75" thickBot="1" x14ac:dyDescent="0.3">
      <c r="A164" s="7" t="s">
        <v>156</v>
      </c>
      <c r="B164" s="8">
        <v>20</v>
      </c>
      <c r="C164" s="8">
        <v>20</v>
      </c>
      <c r="D164" s="8">
        <v>20</v>
      </c>
      <c r="E164" s="8">
        <v>499651.9</v>
      </c>
      <c r="F164" s="8">
        <v>20</v>
      </c>
      <c r="G164" s="8">
        <v>20</v>
      </c>
      <c r="H164" s="8">
        <v>20</v>
      </c>
      <c r="I164" s="8">
        <v>20</v>
      </c>
      <c r="J164" s="8">
        <v>20</v>
      </c>
      <c r="K164" s="8">
        <v>20</v>
      </c>
      <c r="L164" s="8">
        <v>20</v>
      </c>
      <c r="M164" s="8">
        <v>20</v>
      </c>
      <c r="N164" s="8">
        <v>20</v>
      </c>
      <c r="O164" s="8">
        <v>20</v>
      </c>
      <c r="P164" s="8">
        <v>20</v>
      </c>
      <c r="Q164" s="8">
        <v>20</v>
      </c>
      <c r="R164" s="8">
        <v>20</v>
      </c>
      <c r="S164" s="8">
        <v>20</v>
      </c>
      <c r="T164" s="8">
        <v>20</v>
      </c>
      <c r="U164" s="8">
        <v>20</v>
      </c>
      <c r="V164" s="8">
        <v>20</v>
      </c>
      <c r="W164" s="8">
        <v>20</v>
      </c>
      <c r="X164" s="8">
        <v>20</v>
      </c>
      <c r="Y164" s="8">
        <v>20</v>
      </c>
      <c r="Z164" s="8">
        <v>20</v>
      </c>
      <c r="AA164" s="8">
        <v>20</v>
      </c>
      <c r="AB164" s="8">
        <v>20</v>
      </c>
      <c r="AC164" s="8">
        <v>20</v>
      </c>
      <c r="AD164" s="8">
        <v>20</v>
      </c>
      <c r="BL164" s="7" t="s">
        <v>156</v>
      </c>
      <c r="BM164" s="8">
        <v>20</v>
      </c>
      <c r="BN164" s="8">
        <v>20</v>
      </c>
      <c r="BO164" s="8">
        <v>20</v>
      </c>
      <c r="BP164" s="8">
        <v>20</v>
      </c>
      <c r="BQ164" s="8">
        <v>20</v>
      </c>
      <c r="BR164" s="8">
        <v>20</v>
      </c>
      <c r="BS164" s="8">
        <v>20</v>
      </c>
      <c r="BT164" s="8">
        <v>20</v>
      </c>
      <c r="BU164" s="8">
        <v>20</v>
      </c>
      <c r="BV164" s="8">
        <v>20</v>
      </c>
      <c r="BW164" s="8">
        <v>20</v>
      </c>
      <c r="BX164" s="8">
        <v>20</v>
      </c>
      <c r="BY164" s="8">
        <v>20</v>
      </c>
      <c r="BZ164" s="8">
        <v>20</v>
      </c>
      <c r="CA164" s="8">
        <v>20</v>
      </c>
      <c r="CB164" s="8">
        <v>20</v>
      </c>
      <c r="CC164" s="8">
        <v>20</v>
      </c>
      <c r="CD164" s="8">
        <v>20</v>
      </c>
      <c r="CE164" s="8">
        <v>20</v>
      </c>
      <c r="CF164" s="8">
        <v>20</v>
      </c>
      <c r="CG164" s="8">
        <v>20</v>
      </c>
      <c r="CH164" s="8">
        <v>20</v>
      </c>
      <c r="CI164" s="8">
        <v>20</v>
      </c>
      <c r="CJ164" s="8">
        <v>20</v>
      </c>
      <c r="CK164" s="8">
        <v>20</v>
      </c>
      <c r="CL164" s="8">
        <v>20</v>
      </c>
      <c r="CM164" s="8">
        <v>20</v>
      </c>
      <c r="CN164" s="8">
        <v>20</v>
      </c>
      <c r="CO164" s="8">
        <v>20</v>
      </c>
    </row>
    <row r="165" spans="1:93" ht="15.75" thickBot="1" x14ac:dyDescent="0.3">
      <c r="A165" s="7" t="s">
        <v>164</v>
      </c>
      <c r="B165" s="8">
        <v>19</v>
      </c>
      <c r="C165" s="8">
        <v>19</v>
      </c>
      <c r="D165" s="8">
        <v>19</v>
      </c>
      <c r="E165" s="8">
        <v>19</v>
      </c>
      <c r="F165" s="8">
        <v>19</v>
      </c>
      <c r="G165" s="8">
        <v>19</v>
      </c>
      <c r="H165" s="8">
        <v>19</v>
      </c>
      <c r="I165" s="8">
        <v>19</v>
      </c>
      <c r="J165" s="8">
        <v>19</v>
      </c>
      <c r="K165" s="8">
        <v>19</v>
      </c>
      <c r="L165" s="8">
        <v>19</v>
      </c>
      <c r="M165" s="8">
        <v>19</v>
      </c>
      <c r="N165" s="8">
        <v>19</v>
      </c>
      <c r="O165" s="8">
        <v>19</v>
      </c>
      <c r="P165" s="8">
        <v>19</v>
      </c>
      <c r="Q165" s="8">
        <v>19</v>
      </c>
      <c r="R165" s="8">
        <v>19</v>
      </c>
      <c r="S165" s="8">
        <v>19</v>
      </c>
      <c r="T165" s="8">
        <v>19</v>
      </c>
      <c r="U165" s="8">
        <v>19</v>
      </c>
      <c r="V165" s="8">
        <v>19</v>
      </c>
      <c r="W165" s="8">
        <v>19</v>
      </c>
      <c r="X165" s="8">
        <v>19</v>
      </c>
      <c r="Y165" s="8">
        <v>19</v>
      </c>
      <c r="Z165" s="8">
        <v>19</v>
      </c>
      <c r="AA165" s="8">
        <v>19</v>
      </c>
      <c r="AB165" s="8">
        <v>19</v>
      </c>
      <c r="AC165" s="8">
        <v>19</v>
      </c>
      <c r="AD165" s="8">
        <v>19</v>
      </c>
      <c r="BL165" s="7" t="s">
        <v>164</v>
      </c>
      <c r="BM165" s="8">
        <v>19</v>
      </c>
      <c r="BN165" s="8">
        <v>19</v>
      </c>
      <c r="BO165" s="8">
        <v>19</v>
      </c>
      <c r="BP165" s="8">
        <v>19</v>
      </c>
      <c r="BQ165" s="8">
        <v>19</v>
      </c>
      <c r="BR165" s="8">
        <v>19</v>
      </c>
      <c r="BS165" s="8">
        <v>19</v>
      </c>
      <c r="BT165" s="8">
        <v>19</v>
      </c>
      <c r="BU165" s="8">
        <v>19</v>
      </c>
      <c r="BV165" s="8">
        <v>19</v>
      </c>
      <c r="BW165" s="8">
        <v>19</v>
      </c>
      <c r="BX165" s="8">
        <v>19</v>
      </c>
      <c r="BY165" s="8">
        <v>19</v>
      </c>
      <c r="BZ165" s="8">
        <v>19</v>
      </c>
      <c r="CA165" s="8">
        <v>19</v>
      </c>
      <c r="CB165" s="8">
        <v>19</v>
      </c>
      <c r="CC165" s="8">
        <v>19</v>
      </c>
      <c r="CD165" s="8">
        <v>19</v>
      </c>
      <c r="CE165" s="8">
        <v>19</v>
      </c>
      <c r="CF165" s="8">
        <v>19</v>
      </c>
      <c r="CG165" s="8">
        <v>19</v>
      </c>
      <c r="CH165" s="8">
        <v>19</v>
      </c>
      <c r="CI165" s="8">
        <v>19</v>
      </c>
      <c r="CJ165" s="8">
        <v>19</v>
      </c>
      <c r="CK165" s="8">
        <v>19</v>
      </c>
      <c r="CL165" s="8">
        <v>19</v>
      </c>
      <c r="CM165" s="8">
        <v>19</v>
      </c>
      <c r="CN165" s="8">
        <v>19</v>
      </c>
      <c r="CO165" s="8">
        <v>19</v>
      </c>
    </row>
    <row r="166" spans="1:93" ht="15.75" thickBot="1" x14ac:dyDescent="0.3">
      <c r="A166" s="7" t="s">
        <v>172</v>
      </c>
      <c r="B166" s="8">
        <v>18</v>
      </c>
      <c r="C166" s="8">
        <v>18</v>
      </c>
      <c r="D166" s="8">
        <v>18</v>
      </c>
      <c r="E166" s="8">
        <v>18</v>
      </c>
      <c r="F166" s="8">
        <v>18</v>
      </c>
      <c r="G166" s="8">
        <v>18</v>
      </c>
      <c r="H166" s="8">
        <v>18</v>
      </c>
      <c r="I166" s="8">
        <v>18</v>
      </c>
      <c r="J166" s="8">
        <v>18</v>
      </c>
      <c r="K166" s="8">
        <v>18</v>
      </c>
      <c r="L166" s="8">
        <v>18</v>
      </c>
      <c r="M166" s="8">
        <v>18</v>
      </c>
      <c r="N166" s="8">
        <v>18</v>
      </c>
      <c r="O166" s="8">
        <v>18</v>
      </c>
      <c r="P166" s="8">
        <v>18</v>
      </c>
      <c r="Q166" s="8">
        <v>18</v>
      </c>
      <c r="R166" s="8">
        <v>18</v>
      </c>
      <c r="S166" s="8">
        <v>18</v>
      </c>
      <c r="T166" s="8">
        <v>18</v>
      </c>
      <c r="U166" s="8">
        <v>18</v>
      </c>
      <c r="V166" s="8">
        <v>18</v>
      </c>
      <c r="W166" s="8">
        <v>18</v>
      </c>
      <c r="X166" s="8">
        <v>18</v>
      </c>
      <c r="Y166" s="8">
        <v>18</v>
      </c>
      <c r="Z166" s="8">
        <v>18</v>
      </c>
      <c r="AA166" s="8">
        <v>18</v>
      </c>
      <c r="AB166" s="8">
        <v>18</v>
      </c>
      <c r="AC166" s="8">
        <v>18</v>
      </c>
      <c r="AD166" s="8">
        <v>18</v>
      </c>
      <c r="BL166" s="7" t="s">
        <v>172</v>
      </c>
      <c r="BM166" s="8">
        <v>18</v>
      </c>
      <c r="BN166" s="8">
        <v>18</v>
      </c>
      <c r="BO166" s="8">
        <v>18</v>
      </c>
      <c r="BP166" s="8">
        <v>18</v>
      </c>
      <c r="BQ166" s="8">
        <v>18</v>
      </c>
      <c r="BR166" s="8">
        <v>18</v>
      </c>
      <c r="BS166" s="8">
        <v>18</v>
      </c>
      <c r="BT166" s="8">
        <v>18</v>
      </c>
      <c r="BU166" s="8">
        <v>18</v>
      </c>
      <c r="BV166" s="8">
        <v>18</v>
      </c>
      <c r="BW166" s="8">
        <v>18</v>
      </c>
      <c r="BX166" s="8">
        <v>18</v>
      </c>
      <c r="BY166" s="8">
        <v>18</v>
      </c>
      <c r="BZ166" s="8">
        <v>18</v>
      </c>
      <c r="CA166" s="8">
        <v>18</v>
      </c>
      <c r="CB166" s="8">
        <v>18</v>
      </c>
      <c r="CC166" s="8">
        <v>18</v>
      </c>
      <c r="CD166" s="8">
        <v>18</v>
      </c>
      <c r="CE166" s="8">
        <v>18</v>
      </c>
      <c r="CF166" s="8">
        <v>18</v>
      </c>
      <c r="CG166" s="8">
        <v>18</v>
      </c>
      <c r="CH166" s="8">
        <v>18</v>
      </c>
      <c r="CI166" s="8">
        <v>18</v>
      </c>
      <c r="CJ166" s="8">
        <v>18</v>
      </c>
      <c r="CK166" s="8">
        <v>18</v>
      </c>
      <c r="CL166" s="8">
        <v>18</v>
      </c>
      <c r="CM166" s="8">
        <v>18</v>
      </c>
      <c r="CN166" s="8">
        <v>18</v>
      </c>
      <c r="CO166" s="8">
        <v>18</v>
      </c>
    </row>
    <row r="167" spans="1:93" ht="15.75" thickBot="1" x14ac:dyDescent="0.3">
      <c r="A167" s="7" t="s">
        <v>180</v>
      </c>
      <c r="B167" s="8">
        <v>17</v>
      </c>
      <c r="C167" s="8">
        <v>17</v>
      </c>
      <c r="D167" s="8">
        <v>17</v>
      </c>
      <c r="E167" s="8">
        <v>17</v>
      </c>
      <c r="F167" s="8">
        <v>17</v>
      </c>
      <c r="G167" s="8">
        <v>17</v>
      </c>
      <c r="H167" s="8">
        <v>17</v>
      </c>
      <c r="I167" s="8">
        <v>17</v>
      </c>
      <c r="J167" s="8">
        <v>17</v>
      </c>
      <c r="K167" s="8">
        <v>17</v>
      </c>
      <c r="L167" s="8">
        <v>17</v>
      </c>
      <c r="M167" s="8">
        <v>17</v>
      </c>
      <c r="N167" s="8">
        <v>17</v>
      </c>
      <c r="O167" s="8">
        <v>17</v>
      </c>
      <c r="P167" s="8">
        <v>17</v>
      </c>
      <c r="Q167" s="8">
        <v>17</v>
      </c>
      <c r="R167" s="8">
        <v>17</v>
      </c>
      <c r="S167" s="8">
        <v>17</v>
      </c>
      <c r="T167" s="8">
        <v>17</v>
      </c>
      <c r="U167" s="8">
        <v>17</v>
      </c>
      <c r="V167" s="8">
        <v>17</v>
      </c>
      <c r="W167" s="8">
        <v>17</v>
      </c>
      <c r="X167" s="8">
        <v>17</v>
      </c>
      <c r="Y167" s="8">
        <v>17</v>
      </c>
      <c r="Z167" s="8">
        <v>17</v>
      </c>
      <c r="AA167" s="8">
        <v>17</v>
      </c>
      <c r="AB167" s="8">
        <v>17</v>
      </c>
      <c r="AC167" s="8">
        <v>17</v>
      </c>
      <c r="AD167" s="8">
        <v>17</v>
      </c>
      <c r="BL167" s="7" t="s">
        <v>180</v>
      </c>
      <c r="BM167" s="8">
        <v>17</v>
      </c>
      <c r="BN167" s="8">
        <v>17</v>
      </c>
      <c r="BO167" s="8">
        <v>17</v>
      </c>
      <c r="BP167" s="8">
        <v>17</v>
      </c>
      <c r="BQ167" s="8">
        <v>17</v>
      </c>
      <c r="BR167" s="8">
        <v>17</v>
      </c>
      <c r="BS167" s="8">
        <v>17</v>
      </c>
      <c r="BT167" s="8">
        <v>17</v>
      </c>
      <c r="BU167" s="8">
        <v>17</v>
      </c>
      <c r="BV167" s="8">
        <v>17</v>
      </c>
      <c r="BW167" s="8">
        <v>17</v>
      </c>
      <c r="BX167" s="8">
        <v>17</v>
      </c>
      <c r="BY167" s="8">
        <v>17</v>
      </c>
      <c r="BZ167" s="8">
        <v>17</v>
      </c>
      <c r="CA167" s="8">
        <v>17</v>
      </c>
      <c r="CB167" s="8">
        <v>17</v>
      </c>
      <c r="CC167" s="8">
        <v>17</v>
      </c>
      <c r="CD167" s="8">
        <v>17</v>
      </c>
      <c r="CE167" s="8">
        <v>17</v>
      </c>
      <c r="CF167" s="8">
        <v>17</v>
      </c>
      <c r="CG167" s="8">
        <v>17</v>
      </c>
      <c r="CH167" s="8">
        <v>17</v>
      </c>
      <c r="CI167" s="8">
        <v>17</v>
      </c>
      <c r="CJ167" s="8">
        <v>17</v>
      </c>
      <c r="CK167" s="8">
        <v>17</v>
      </c>
      <c r="CL167" s="8">
        <v>17</v>
      </c>
      <c r="CM167" s="8">
        <v>17</v>
      </c>
      <c r="CN167" s="8">
        <v>17</v>
      </c>
      <c r="CO167" s="8">
        <v>17</v>
      </c>
    </row>
    <row r="168" spans="1:93" ht="15.75" thickBot="1" x14ac:dyDescent="0.3">
      <c r="A168" s="7" t="s">
        <v>188</v>
      </c>
      <c r="B168" s="8">
        <v>16</v>
      </c>
      <c r="C168" s="8">
        <v>16</v>
      </c>
      <c r="D168" s="8">
        <v>16</v>
      </c>
      <c r="E168" s="8">
        <v>16</v>
      </c>
      <c r="F168" s="8">
        <v>16</v>
      </c>
      <c r="G168" s="8">
        <v>16</v>
      </c>
      <c r="H168" s="8">
        <v>16</v>
      </c>
      <c r="I168" s="8">
        <v>16</v>
      </c>
      <c r="J168" s="8">
        <v>16</v>
      </c>
      <c r="K168" s="8">
        <v>16</v>
      </c>
      <c r="L168" s="8">
        <v>16</v>
      </c>
      <c r="M168" s="8">
        <v>16</v>
      </c>
      <c r="N168" s="8">
        <v>16</v>
      </c>
      <c r="O168" s="8">
        <v>16</v>
      </c>
      <c r="P168" s="8">
        <v>16</v>
      </c>
      <c r="Q168" s="8">
        <v>16</v>
      </c>
      <c r="R168" s="8">
        <v>16</v>
      </c>
      <c r="S168" s="8">
        <v>16</v>
      </c>
      <c r="T168" s="8">
        <v>16</v>
      </c>
      <c r="U168" s="8">
        <v>16</v>
      </c>
      <c r="V168" s="8">
        <v>16</v>
      </c>
      <c r="W168" s="8">
        <v>16</v>
      </c>
      <c r="X168" s="8">
        <v>16</v>
      </c>
      <c r="Y168" s="8">
        <v>16</v>
      </c>
      <c r="Z168" s="8">
        <v>16</v>
      </c>
      <c r="AA168" s="8">
        <v>16</v>
      </c>
      <c r="AB168" s="8">
        <v>16</v>
      </c>
      <c r="AC168" s="8">
        <v>16</v>
      </c>
      <c r="AD168" s="8">
        <v>16</v>
      </c>
      <c r="BL168" s="7" t="s">
        <v>188</v>
      </c>
      <c r="BM168" s="8">
        <v>16</v>
      </c>
      <c r="BN168" s="8">
        <v>16</v>
      </c>
      <c r="BO168" s="8">
        <v>16</v>
      </c>
      <c r="BP168" s="8">
        <v>16</v>
      </c>
      <c r="BQ168" s="8">
        <v>16</v>
      </c>
      <c r="BR168" s="8">
        <v>16</v>
      </c>
      <c r="BS168" s="8">
        <v>16</v>
      </c>
      <c r="BT168" s="8">
        <v>16</v>
      </c>
      <c r="BU168" s="8">
        <v>16</v>
      </c>
      <c r="BV168" s="8">
        <v>16</v>
      </c>
      <c r="BW168" s="8">
        <v>16</v>
      </c>
      <c r="BX168" s="8">
        <v>16</v>
      </c>
      <c r="BY168" s="8">
        <v>16</v>
      </c>
      <c r="BZ168" s="8">
        <v>16</v>
      </c>
      <c r="CA168" s="8">
        <v>16</v>
      </c>
      <c r="CB168" s="8">
        <v>16</v>
      </c>
      <c r="CC168" s="8">
        <v>16</v>
      </c>
      <c r="CD168" s="8">
        <v>16</v>
      </c>
      <c r="CE168" s="8">
        <v>16</v>
      </c>
      <c r="CF168" s="8">
        <v>16</v>
      </c>
      <c r="CG168" s="8">
        <v>16</v>
      </c>
      <c r="CH168" s="8">
        <v>16</v>
      </c>
      <c r="CI168" s="8">
        <v>16</v>
      </c>
      <c r="CJ168" s="8">
        <v>16</v>
      </c>
      <c r="CK168" s="8">
        <v>16</v>
      </c>
      <c r="CL168" s="8">
        <v>16</v>
      </c>
      <c r="CM168" s="8">
        <v>16</v>
      </c>
      <c r="CN168" s="8">
        <v>16</v>
      </c>
      <c r="CO168" s="8">
        <v>16</v>
      </c>
    </row>
    <row r="169" spans="1:93" ht="15.75" thickBot="1" x14ac:dyDescent="0.3">
      <c r="A169" s="7" t="s">
        <v>437</v>
      </c>
      <c r="B169" s="8">
        <v>15</v>
      </c>
      <c r="C169" s="8">
        <v>15</v>
      </c>
      <c r="D169" s="8">
        <v>15</v>
      </c>
      <c r="E169" s="8">
        <v>15</v>
      </c>
      <c r="F169" s="8">
        <v>15</v>
      </c>
      <c r="G169" s="8">
        <v>15</v>
      </c>
      <c r="H169" s="8">
        <v>15</v>
      </c>
      <c r="I169" s="8">
        <v>15</v>
      </c>
      <c r="J169" s="8">
        <v>15</v>
      </c>
      <c r="K169" s="8">
        <v>15</v>
      </c>
      <c r="L169" s="8">
        <v>15</v>
      </c>
      <c r="M169" s="8">
        <v>15</v>
      </c>
      <c r="N169" s="8">
        <v>15</v>
      </c>
      <c r="O169" s="8">
        <v>15</v>
      </c>
      <c r="P169" s="8">
        <v>15</v>
      </c>
      <c r="Q169" s="8">
        <v>15</v>
      </c>
      <c r="R169" s="8">
        <v>15</v>
      </c>
      <c r="S169" s="8">
        <v>15</v>
      </c>
      <c r="T169" s="8">
        <v>15</v>
      </c>
      <c r="U169" s="8">
        <v>15</v>
      </c>
      <c r="V169" s="8">
        <v>15</v>
      </c>
      <c r="W169" s="8">
        <v>15</v>
      </c>
      <c r="X169" s="8">
        <v>15</v>
      </c>
      <c r="Y169" s="8">
        <v>15</v>
      </c>
      <c r="Z169" s="8">
        <v>15</v>
      </c>
      <c r="AA169" s="8">
        <v>15</v>
      </c>
      <c r="AB169" s="8">
        <v>15</v>
      </c>
      <c r="AC169" s="8">
        <v>15</v>
      </c>
      <c r="AD169" s="8">
        <v>15</v>
      </c>
      <c r="BL169" s="7" t="s">
        <v>437</v>
      </c>
      <c r="BM169" s="8">
        <v>15</v>
      </c>
      <c r="BN169" s="8">
        <v>15</v>
      </c>
      <c r="BO169" s="8">
        <v>15</v>
      </c>
      <c r="BP169" s="8">
        <v>15</v>
      </c>
      <c r="BQ169" s="8">
        <v>15</v>
      </c>
      <c r="BR169" s="8">
        <v>15</v>
      </c>
      <c r="BS169" s="8">
        <v>15</v>
      </c>
      <c r="BT169" s="8">
        <v>15</v>
      </c>
      <c r="BU169" s="8">
        <v>15</v>
      </c>
      <c r="BV169" s="8">
        <v>15</v>
      </c>
      <c r="BW169" s="8">
        <v>15</v>
      </c>
      <c r="BX169" s="8">
        <v>15</v>
      </c>
      <c r="BY169" s="8">
        <v>15</v>
      </c>
      <c r="BZ169" s="8">
        <v>15</v>
      </c>
      <c r="CA169" s="8">
        <v>15</v>
      </c>
      <c r="CB169" s="8">
        <v>15</v>
      </c>
      <c r="CC169" s="8">
        <v>15</v>
      </c>
      <c r="CD169" s="8">
        <v>15</v>
      </c>
      <c r="CE169" s="8">
        <v>15</v>
      </c>
      <c r="CF169" s="8">
        <v>15</v>
      </c>
      <c r="CG169" s="8">
        <v>15</v>
      </c>
      <c r="CH169" s="8">
        <v>15</v>
      </c>
      <c r="CI169" s="8">
        <v>15</v>
      </c>
      <c r="CJ169" s="8">
        <v>15</v>
      </c>
      <c r="CK169" s="8">
        <v>15</v>
      </c>
      <c r="CL169" s="8">
        <v>15</v>
      </c>
      <c r="CM169" s="8">
        <v>15</v>
      </c>
      <c r="CN169" s="8">
        <v>15</v>
      </c>
      <c r="CO169" s="8">
        <v>15</v>
      </c>
    </row>
    <row r="170" spans="1:93" ht="15.75" thickBot="1" x14ac:dyDescent="0.3">
      <c r="A170" s="7" t="s">
        <v>445</v>
      </c>
      <c r="B170" s="8">
        <v>14</v>
      </c>
      <c r="C170" s="8">
        <v>14</v>
      </c>
      <c r="D170" s="8">
        <v>14</v>
      </c>
      <c r="E170" s="8">
        <v>14</v>
      </c>
      <c r="F170" s="8">
        <v>14</v>
      </c>
      <c r="G170" s="8">
        <v>14</v>
      </c>
      <c r="H170" s="8">
        <v>14</v>
      </c>
      <c r="I170" s="8">
        <v>14</v>
      </c>
      <c r="J170" s="8">
        <v>14</v>
      </c>
      <c r="K170" s="8">
        <v>14</v>
      </c>
      <c r="L170" s="8">
        <v>14</v>
      </c>
      <c r="M170" s="8">
        <v>14</v>
      </c>
      <c r="N170" s="8">
        <v>14</v>
      </c>
      <c r="O170" s="8">
        <v>14</v>
      </c>
      <c r="P170" s="8">
        <v>14</v>
      </c>
      <c r="Q170" s="8">
        <v>14</v>
      </c>
      <c r="R170" s="8">
        <v>14</v>
      </c>
      <c r="S170" s="8">
        <v>14</v>
      </c>
      <c r="T170" s="8">
        <v>14</v>
      </c>
      <c r="U170" s="8">
        <v>14</v>
      </c>
      <c r="V170" s="8">
        <v>14</v>
      </c>
      <c r="W170" s="8">
        <v>14</v>
      </c>
      <c r="X170" s="8">
        <v>14</v>
      </c>
      <c r="Y170" s="8">
        <v>14</v>
      </c>
      <c r="Z170" s="8">
        <v>14</v>
      </c>
      <c r="AA170" s="8">
        <v>14</v>
      </c>
      <c r="AB170" s="8">
        <v>14</v>
      </c>
      <c r="AC170" s="8">
        <v>14</v>
      </c>
      <c r="AD170" s="8">
        <v>14</v>
      </c>
      <c r="BL170" s="7" t="s">
        <v>445</v>
      </c>
      <c r="BM170" s="8">
        <v>14</v>
      </c>
      <c r="BN170" s="8">
        <v>14</v>
      </c>
      <c r="BO170" s="8">
        <v>14</v>
      </c>
      <c r="BP170" s="8">
        <v>14</v>
      </c>
      <c r="BQ170" s="8">
        <v>14</v>
      </c>
      <c r="BR170" s="8">
        <v>14</v>
      </c>
      <c r="BS170" s="8">
        <v>14</v>
      </c>
      <c r="BT170" s="8">
        <v>14</v>
      </c>
      <c r="BU170" s="8">
        <v>14</v>
      </c>
      <c r="BV170" s="8">
        <v>14</v>
      </c>
      <c r="BW170" s="8">
        <v>14</v>
      </c>
      <c r="BX170" s="8">
        <v>14</v>
      </c>
      <c r="BY170" s="8">
        <v>14</v>
      </c>
      <c r="BZ170" s="8">
        <v>14</v>
      </c>
      <c r="CA170" s="8">
        <v>14</v>
      </c>
      <c r="CB170" s="8">
        <v>14</v>
      </c>
      <c r="CC170" s="8">
        <v>14</v>
      </c>
      <c r="CD170" s="8">
        <v>14</v>
      </c>
      <c r="CE170" s="8">
        <v>14</v>
      </c>
      <c r="CF170" s="8">
        <v>14</v>
      </c>
      <c r="CG170" s="8">
        <v>14</v>
      </c>
      <c r="CH170" s="8">
        <v>14</v>
      </c>
      <c r="CI170" s="8">
        <v>14</v>
      </c>
      <c r="CJ170" s="8">
        <v>14</v>
      </c>
      <c r="CK170" s="8">
        <v>14</v>
      </c>
      <c r="CL170" s="8">
        <v>14</v>
      </c>
      <c r="CM170" s="8">
        <v>14</v>
      </c>
      <c r="CN170" s="8">
        <v>14</v>
      </c>
      <c r="CO170" s="8">
        <v>14</v>
      </c>
    </row>
    <row r="171" spans="1:93" ht="15.75" thickBot="1" x14ac:dyDescent="0.3">
      <c r="A171" s="7" t="s">
        <v>453</v>
      </c>
      <c r="B171" s="8">
        <v>13</v>
      </c>
      <c r="C171" s="8">
        <v>13</v>
      </c>
      <c r="D171" s="8">
        <v>13</v>
      </c>
      <c r="E171" s="8">
        <v>13</v>
      </c>
      <c r="F171" s="8">
        <v>13</v>
      </c>
      <c r="G171" s="8">
        <v>13</v>
      </c>
      <c r="H171" s="8">
        <v>13</v>
      </c>
      <c r="I171" s="8">
        <v>13</v>
      </c>
      <c r="J171" s="8">
        <v>13</v>
      </c>
      <c r="K171" s="8">
        <v>13</v>
      </c>
      <c r="L171" s="8">
        <v>13</v>
      </c>
      <c r="M171" s="8">
        <v>13</v>
      </c>
      <c r="N171" s="8">
        <v>13</v>
      </c>
      <c r="O171" s="8">
        <v>13</v>
      </c>
      <c r="P171" s="8">
        <v>13</v>
      </c>
      <c r="Q171" s="8">
        <v>13</v>
      </c>
      <c r="R171" s="8">
        <v>13</v>
      </c>
      <c r="S171" s="8">
        <v>13</v>
      </c>
      <c r="T171" s="8">
        <v>13</v>
      </c>
      <c r="U171" s="8">
        <v>13</v>
      </c>
      <c r="V171" s="8">
        <v>13</v>
      </c>
      <c r="W171" s="8">
        <v>13</v>
      </c>
      <c r="X171" s="8">
        <v>13</v>
      </c>
      <c r="Y171" s="8">
        <v>13</v>
      </c>
      <c r="Z171" s="8">
        <v>13</v>
      </c>
      <c r="AA171" s="8">
        <v>13</v>
      </c>
      <c r="AB171" s="8">
        <v>13</v>
      </c>
      <c r="AC171" s="8">
        <v>13</v>
      </c>
      <c r="AD171" s="8">
        <v>13</v>
      </c>
      <c r="BL171" s="7" t="s">
        <v>453</v>
      </c>
      <c r="BM171" s="8">
        <v>13</v>
      </c>
      <c r="BN171" s="8">
        <v>13</v>
      </c>
      <c r="BO171" s="8">
        <v>13</v>
      </c>
      <c r="BP171" s="8">
        <v>13</v>
      </c>
      <c r="BQ171" s="8">
        <v>13</v>
      </c>
      <c r="BR171" s="8">
        <v>13</v>
      </c>
      <c r="BS171" s="8">
        <v>13</v>
      </c>
      <c r="BT171" s="8">
        <v>13</v>
      </c>
      <c r="BU171" s="8">
        <v>13</v>
      </c>
      <c r="BV171" s="8">
        <v>13</v>
      </c>
      <c r="BW171" s="8">
        <v>13</v>
      </c>
      <c r="BX171" s="8">
        <v>13</v>
      </c>
      <c r="BY171" s="8">
        <v>13</v>
      </c>
      <c r="BZ171" s="8">
        <v>13</v>
      </c>
      <c r="CA171" s="8">
        <v>13</v>
      </c>
      <c r="CB171" s="8">
        <v>13</v>
      </c>
      <c r="CC171" s="8">
        <v>13</v>
      </c>
      <c r="CD171" s="8">
        <v>13</v>
      </c>
      <c r="CE171" s="8">
        <v>13</v>
      </c>
      <c r="CF171" s="8">
        <v>13</v>
      </c>
      <c r="CG171" s="8">
        <v>13</v>
      </c>
      <c r="CH171" s="8">
        <v>13</v>
      </c>
      <c r="CI171" s="8">
        <v>13</v>
      </c>
      <c r="CJ171" s="8">
        <v>13</v>
      </c>
      <c r="CK171" s="8">
        <v>13</v>
      </c>
      <c r="CL171" s="8">
        <v>13</v>
      </c>
      <c r="CM171" s="8">
        <v>13</v>
      </c>
      <c r="CN171" s="8">
        <v>13</v>
      </c>
      <c r="CO171" s="8">
        <v>13</v>
      </c>
    </row>
    <row r="172" spans="1:93" ht="15.75" thickBot="1" x14ac:dyDescent="0.3">
      <c r="A172" s="7" t="s">
        <v>461</v>
      </c>
      <c r="B172" s="8">
        <v>12</v>
      </c>
      <c r="C172" s="8">
        <v>12</v>
      </c>
      <c r="D172" s="8">
        <v>12</v>
      </c>
      <c r="E172" s="8">
        <v>12</v>
      </c>
      <c r="F172" s="8">
        <v>12</v>
      </c>
      <c r="G172" s="8">
        <v>12</v>
      </c>
      <c r="H172" s="8">
        <v>12</v>
      </c>
      <c r="I172" s="8">
        <v>12</v>
      </c>
      <c r="J172" s="8">
        <v>12</v>
      </c>
      <c r="K172" s="8">
        <v>12</v>
      </c>
      <c r="L172" s="8">
        <v>12</v>
      </c>
      <c r="M172" s="8">
        <v>12</v>
      </c>
      <c r="N172" s="8">
        <v>12</v>
      </c>
      <c r="O172" s="8">
        <v>12</v>
      </c>
      <c r="P172" s="8">
        <v>12</v>
      </c>
      <c r="Q172" s="8">
        <v>12</v>
      </c>
      <c r="R172" s="8">
        <v>12</v>
      </c>
      <c r="S172" s="8">
        <v>12</v>
      </c>
      <c r="T172" s="8">
        <v>12</v>
      </c>
      <c r="U172" s="8">
        <v>12</v>
      </c>
      <c r="V172" s="8">
        <v>12</v>
      </c>
      <c r="W172" s="8">
        <v>12</v>
      </c>
      <c r="X172" s="8">
        <v>12</v>
      </c>
      <c r="Y172" s="8">
        <v>12</v>
      </c>
      <c r="Z172" s="8">
        <v>12</v>
      </c>
      <c r="AA172" s="8">
        <v>12</v>
      </c>
      <c r="AB172" s="8">
        <v>12</v>
      </c>
      <c r="AC172" s="8">
        <v>12</v>
      </c>
      <c r="AD172" s="8">
        <v>12</v>
      </c>
      <c r="BL172" s="7" t="s">
        <v>461</v>
      </c>
      <c r="BM172" s="8">
        <v>12</v>
      </c>
      <c r="BN172" s="8">
        <v>12</v>
      </c>
      <c r="BO172" s="8">
        <v>12</v>
      </c>
      <c r="BP172" s="8">
        <v>12</v>
      </c>
      <c r="BQ172" s="8">
        <v>12</v>
      </c>
      <c r="BR172" s="8">
        <v>12</v>
      </c>
      <c r="BS172" s="8">
        <v>12</v>
      </c>
      <c r="BT172" s="8">
        <v>12</v>
      </c>
      <c r="BU172" s="8">
        <v>12</v>
      </c>
      <c r="BV172" s="8">
        <v>12</v>
      </c>
      <c r="BW172" s="8">
        <v>12</v>
      </c>
      <c r="BX172" s="8">
        <v>12</v>
      </c>
      <c r="BY172" s="8">
        <v>12</v>
      </c>
      <c r="BZ172" s="8">
        <v>12</v>
      </c>
      <c r="CA172" s="8">
        <v>12</v>
      </c>
      <c r="CB172" s="8">
        <v>12</v>
      </c>
      <c r="CC172" s="8">
        <v>12</v>
      </c>
      <c r="CD172" s="8">
        <v>12</v>
      </c>
      <c r="CE172" s="8">
        <v>12</v>
      </c>
      <c r="CF172" s="8">
        <v>12</v>
      </c>
      <c r="CG172" s="8">
        <v>12</v>
      </c>
      <c r="CH172" s="8">
        <v>12</v>
      </c>
      <c r="CI172" s="8">
        <v>12</v>
      </c>
      <c r="CJ172" s="8">
        <v>12</v>
      </c>
      <c r="CK172" s="8">
        <v>12</v>
      </c>
      <c r="CL172" s="8">
        <v>12</v>
      </c>
      <c r="CM172" s="8">
        <v>12</v>
      </c>
      <c r="CN172" s="8">
        <v>12</v>
      </c>
      <c r="CO172" s="8">
        <v>12</v>
      </c>
    </row>
    <row r="173" spans="1:93" ht="15.75" thickBot="1" x14ac:dyDescent="0.3">
      <c r="A173" s="7" t="s">
        <v>469</v>
      </c>
      <c r="B173" s="8">
        <v>11</v>
      </c>
      <c r="C173" s="8">
        <v>11</v>
      </c>
      <c r="D173" s="8">
        <v>11</v>
      </c>
      <c r="E173" s="8">
        <v>11</v>
      </c>
      <c r="F173" s="8">
        <v>11</v>
      </c>
      <c r="G173" s="8">
        <v>11</v>
      </c>
      <c r="H173" s="8">
        <v>11</v>
      </c>
      <c r="I173" s="8">
        <v>11</v>
      </c>
      <c r="J173" s="8">
        <v>11</v>
      </c>
      <c r="K173" s="8">
        <v>11</v>
      </c>
      <c r="L173" s="8">
        <v>11</v>
      </c>
      <c r="M173" s="8">
        <v>11</v>
      </c>
      <c r="N173" s="8">
        <v>11</v>
      </c>
      <c r="O173" s="8">
        <v>11</v>
      </c>
      <c r="P173" s="8">
        <v>11</v>
      </c>
      <c r="Q173" s="8">
        <v>11</v>
      </c>
      <c r="R173" s="8">
        <v>11</v>
      </c>
      <c r="S173" s="8">
        <v>11</v>
      </c>
      <c r="T173" s="8">
        <v>11</v>
      </c>
      <c r="U173" s="8">
        <v>11</v>
      </c>
      <c r="V173" s="8">
        <v>11</v>
      </c>
      <c r="W173" s="8">
        <v>11</v>
      </c>
      <c r="X173" s="8">
        <v>11</v>
      </c>
      <c r="Y173" s="8">
        <v>11</v>
      </c>
      <c r="Z173" s="8">
        <v>11</v>
      </c>
      <c r="AA173" s="8">
        <v>11</v>
      </c>
      <c r="AB173" s="8">
        <v>11</v>
      </c>
      <c r="AC173" s="8">
        <v>11</v>
      </c>
      <c r="AD173" s="8">
        <v>11</v>
      </c>
      <c r="BL173" s="7" t="s">
        <v>469</v>
      </c>
      <c r="BM173" s="8">
        <v>11</v>
      </c>
      <c r="BN173" s="8">
        <v>11</v>
      </c>
      <c r="BO173" s="8">
        <v>11</v>
      </c>
      <c r="BP173" s="8">
        <v>11</v>
      </c>
      <c r="BQ173" s="8">
        <v>11</v>
      </c>
      <c r="BR173" s="8">
        <v>11</v>
      </c>
      <c r="BS173" s="8">
        <v>11</v>
      </c>
      <c r="BT173" s="8">
        <v>11</v>
      </c>
      <c r="BU173" s="8">
        <v>11</v>
      </c>
      <c r="BV173" s="8">
        <v>11</v>
      </c>
      <c r="BW173" s="8">
        <v>11</v>
      </c>
      <c r="BX173" s="8">
        <v>11</v>
      </c>
      <c r="BY173" s="8">
        <v>11</v>
      </c>
      <c r="BZ173" s="8">
        <v>11</v>
      </c>
      <c r="CA173" s="8">
        <v>11</v>
      </c>
      <c r="CB173" s="8">
        <v>11</v>
      </c>
      <c r="CC173" s="8">
        <v>11</v>
      </c>
      <c r="CD173" s="8">
        <v>11</v>
      </c>
      <c r="CE173" s="8">
        <v>11</v>
      </c>
      <c r="CF173" s="8">
        <v>11</v>
      </c>
      <c r="CG173" s="8">
        <v>11</v>
      </c>
      <c r="CH173" s="8">
        <v>11</v>
      </c>
      <c r="CI173" s="8">
        <v>11</v>
      </c>
      <c r="CJ173" s="8">
        <v>11</v>
      </c>
      <c r="CK173" s="8">
        <v>11</v>
      </c>
      <c r="CL173" s="8">
        <v>11</v>
      </c>
      <c r="CM173" s="8">
        <v>11</v>
      </c>
      <c r="CN173" s="8">
        <v>11</v>
      </c>
      <c r="CO173" s="8">
        <v>11</v>
      </c>
    </row>
    <row r="174" spans="1:93" ht="15.75" thickBot="1" x14ac:dyDescent="0.3">
      <c r="A174" s="7" t="s">
        <v>477</v>
      </c>
      <c r="B174" s="8">
        <v>10</v>
      </c>
      <c r="C174" s="8">
        <v>10</v>
      </c>
      <c r="D174" s="8">
        <v>10</v>
      </c>
      <c r="E174" s="8">
        <v>10</v>
      </c>
      <c r="F174" s="8">
        <v>10</v>
      </c>
      <c r="G174" s="8">
        <v>10</v>
      </c>
      <c r="H174" s="8">
        <v>10</v>
      </c>
      <c r="I174" s="8">
        <v>10</v>
      </c>
      <c r="J174" s="8">
        <v>10</v>
      </c>
      <c r="K174" s="8">
        <v>10</v>
      </c>
      <c r="L174" s="8">
        <v>10</v>
      </c>
      <c r="M174" s="8">
        <v>10</v>
      </c>
      <c r="N174" s="8">
        <v>10</v>
      </c>
      <c r="O174" s="8">
        <v>10</v>
      </c>
      <c r="P174" s="8">
        <v>10</v>
      </c>
      <c r="Q174" s="8">
        <v>10</v>
      </c>
      <c r="R174" s="8">
        <v>10</v>
      </c>
      <c r="S174" s="8">
        <v>10</v>
      </c>
      <c r="T174" s="8">
        <v>10</v>
      </c>
      <c r="U174" s="8">
        <v>10</v>
      </c>
      <c r="V174" s="8">
        <v>10</v>
      </c>
      <c r="W174" s="8">
        <v>10</v>
      </c>
      <c r="X174" s="8">
        <v>10</v>
      </c>
      <c r="Y174" s="8">
        <v>10</v>
      </c>
      <c r="Z174" s="8">
        <v>10</v>
      </c>
      <c r="AA174" s="8">
        <v>10</v>
      </c>
      <c r="AB174" s="8">
        <v>10</v>
      </c>
      <c r="AC174" s="8">
        <v>10</v>
      </c>
      <c r="AD174" s="8">
        <v>10</v>
      </c>
      <c r="BL174" s="7" t="s">
        <v>477</v>
      </c>
      <c r="BM174" s="8">
        <v>10</v>
      </c>
      <c r="BN174" s="8">
        <v>10</v>
      </c>
      <c r="BO174" s="8">
        <v>10</v>
      </c>
      <c r="BP174" s="8">
        <v>10</v>
      </c>
      <c r="BQ174" s="8">
        <v>10</v>
      </c>
      <c r="BR174" s="8">
        <v>10</v>
      </c>
      <c r="BS174" s="8">
        <v>10</v>
      </c>
      <c r="BT174" s="8">
        <v>10</v>
      </c>
      <c r="BU174" s="8">
        <v>10</v>
      </c>
      <c r="BV174" s="8">
        <v>10</v>
      </c>
      <c r="BW174" s="8">
        <v>10</v>
      </c>
      <c r="BX174" s="8">
        <v>10</v>
      </c>
      <c r="BY174" s="8">
        <v>10</v>
      </c>
      <c r="BZ174" s="8">
        <v>10</v>
      </c>
      <c r="CA174" s="8">
        <v>10</v>
      </c>
      <c r="CB174" s="8">
        <v>10</v>
      </c>
      <c r="CC174" s="8">
        <v>10</v>
      </c>
      <c r="CD174" s="8">
        <v>10</v>
      </c>
      <c r="CE174" s="8">
        <v>10</v>
      </c>
      <c r="CF174" s="8">
        <v>10</v>
      </c>
      <c r="CG174" s="8">
        <v>10</v>
      </c>
      <c r="CH174" s="8">
        <v>10</v>
      </c>
      <c r="CI174" s="8">
        <v>10</v>
      </c>
      <c r="CJ174" s="8">
        <v>10</v>
      </c>
      <c r="CK174" s="8">
        <v>10</v>
      </c>
      <c r="CL174" s="8">
        <v>10</v>
      </c>
      <c r="CM174" s="8">
        <v>10</v>
      </c>
      <c r="CN174" s="8">
        <v>10</v>
      </c>
      <c r="CO174" s="8">
        <v>10</v>
      </c>
    </row>
    <row r="175" spans="1:93" ht="15.75" thickBot="1" x14ac:dyDescent="0.3">
      <c r="A175" s="7" t="s">
        <v>485</v>
      </c>
      <c r="B175" s="8">
        <v>9</v>
      </c>
      <c r="C175" s="8">
        <v>9</v>
      </c>
      <c r="D175" s="8">
        <v>9</v>
      </c>
      <c r="E175" s="8">
        <v>9</v>
      </c>
      <c r="F175" s="8">
        <v>9</v>
      </c>
      <c r="G175" s="8">
        <v>9</v>
      </c>
      <c r="H175" s="8">
        <v>9</v>
      </c>
      <c r="I175" s="8">
        <v>9</v>
      </c>
      <c r="J175" s="8">
        <v>9</v>
      </c>
      <c r="K175" s="8">
        <v>9</v>
      </c>
      <c r="L175" s="8">
        <v>9</v>
      </c>
      <c r="M175" s="8">
        <v>9</v>
      </c>
      <c r="N175" s="8">
        <v>9</v>
      </c>
      <c r="O175" s="8">
        <v>9</v>
      </c>
      <c r="P175" s="8">
        <v>9</v>
      </c>
      <c r="Q175" s="8">
        <v>9</v>
      </c>
      <c r="R175" s="8">
        <v>9</v>
      </c>
      <c r="S175" s="8">
        <v>9</v>
      </c>
      <c r="T175" s="8">
        <v>9</v>
      </c>
      <c r="U175" s="8">
        <v>9</v>
      </c>
      <c r="V175" s="8">
        <v>9</v>
      </c>
      <c r="W175" s="8">
        <v>9</v>
      </c>
      <c r="X175" s="8">
        <v>9</v>
      </c>
      <c r="Y175" s="8">
        <v>9</v>
      </c>
      <c r="Z175" s="8">
        <v>9</v>
      </c>
      <c r="AA175" s="8">
        <v>9</v>
      </c>
      <c r="AB175" s="8">
        <v>9</v>
      </c>
      <c r="AC175" s="8">
        <v>9</v>
      </c>
      <c r="AD175" s="8">
        <v>9</v>
      </c>
      <c r="BL175" s="7" t="s">
        <v>485</v>
      </c>
      <c r="BM175" s="8">
        <v>9</v>
      </c>
      <c r="BN175" s="8">
        <v>9</v>
      </c>
      <c r="BO175" s="8">
        <v>9</v>
      </c>
      <c r="BP175" s="8">
        <v>9</v>
      </c>
      <c r="BQ175" s="8">
        <v>9</v>
      </c>
      <c r="BR175" s="8">
        <v>9</v>
      </c>
      <c r="BS175" s="8">
        <v>9</v>
      </c>
      <c r="BT175" s="8">
        <v>9</v>
      </c>
      <c r="BU175" s="8">
        <v>9</v>
      </c>
      <c r="BV175" s="8">
        <v>9</v>
      </c>
      <c r="BW175" s="8">
        <v>9</v>
      </c>
      <c r="BX175" s="8">
        <v>9</v>
      </c>
      <c r="BY175" s="8">
        <v>9</v>
      </c>
      <c r="BZ175" s="8">
        <v>9</v>
      </c>
      <c r="CA175" s="8">
        <v>9</v>
      </c>
      <c r="CB175" s="8">
        <v>9</v>
      </c>
      <c r="CC175" s="8">
        <v>9</v>
      </c>
      <c r="CD175" s="8">
        <v>9</v>
      </c>
      <c r="CE175" s="8">
        <v>9</v>
      </c>
      <c r="CF175" s="8">
        <v>9</v>
      </c>
      <c r="CG175" s="8">
        <v>9</v>
      </c>
      <c r="CH175" s="8">
        <v>9</v>
      </c>
      <c r="CI175" s="8">
        <v>9</v>
      </c>
      <c r="CJ175" s="8">
        <v>9</v>
      </c>
      <c r="CK175" s="8">
        <v>9</v>
      </c>
      <c r="CL175" s="8">
        <v>9</v>
      </c>
      <c r="CM175" s="8">
        <v>9</v>
      </c>
      <c r="CN175" s="8">
        <v>9</v>
      </c>
      <c r="CO175" s="8">
        <v>9</v>
      </c>
    </row>
    <row r="176" spans="1:93" ht="15.75" thickBot="1" x14ac:dyDescent="0.3">
      <c r="A176" s="7" t="s">
        <v>493</v>
      </c>
      <c r="B176" s="8">
        <v>8</v>
      </c>
      <c r="C176" s="8">
        <v>8</v>
      </c>
      <c r="D176" s="8">
        <v>8</v>
      </c>
      <c r="E176" s="8">
        <v>8</v>
      </c>
      <c r="F176" s="8">
        <v>8</v>
      </c>
      <c r="G176" s="8">
        <v>8</v>
      </c>
      <c r="H176" s="8">
        <v>8</v>
      </c>
      <c r="I176" s="8">
        <v>8</v>
      </c>
      <c r="J176" s="8">
        <v>8</v>
      </c>
      <c r="K176" s="8">
        <v>8</v>
      </c>
      <c r="L176" s="8">
        <v>8</v>
      </c>
      <c r="M176" s="8">
        <v>8</v>
      </c>
      <c r="N176" s="8">
        <v>8</v>
      </c>
      <c r="O176" s="8">
        <v>8</v>
      </c>
      <c r="P176" s="8">
        <v>8</v>
      </c>
      <c r="Q176" s="8">
        <v>8</v>
      </c>
      <c r="R176" s="8">
        <v>8</v>
      </c>
      <c r="S176" s="8">
        <v>8</v>
      </c>
      <c r="T176" s="8">
        <v>8</v>
      </c>
      <c r="U176" s="8">
        <v>8</v>
      </c>
      <c r="V176" s="8">
        <v>8</v>
      </c>
      <c r="W176" s="8">
        <v>8</v>
      </c>
      <c r="X176" s="8">
        <v>8</v>
      </c>
      <c r="Y176" s="8">
        <v>8</v>
      </c>
      <c r="Z176" s="8">
        <v>8</v>
      </c>
      <c r="AA176" s="8">
        <v>8</v>
      </c>
      <c r="AB176" s="8">
        <v>8</v>
      </c>
      <c r="AC176" s="8">
        <v>8</v>
      </c>
      <c r="AD176" s="8">
        <v>8</v>
      </c>
      <c r="BL176" s="7" t="s">
        <v>493</v>
      </c>
      <c r="BM176" s="8">
        <v>8</v>
      </c>
      <c r="BN176" s="8">
        <v>8</v>
      </c>
      <c r="BO176" s="8">
        <v>8</v>
      </c>
      <c r="BP176" s="8">
        <v>8</v>
      </c>
      <c r="BQ176" s="8">
        <v>8</v>
      </c>
      <c r="BR176" s="8">
        <v>8</v>
      </c>
      <c r="BS176" s="8">
        <v>8</v>
      </c>
      <c r="BT176" s="8">
        <v>8</v>
      </c>
      <c r="BU176" s="8">
        <v>8</v>
      </c>
      <c r="BV176" s="8">
        <v>8</v>
      </c>
      <c r="BW176" s="8">
        <v>8</v>
      </c>
      <c r="BX176" s="8">
        <v>8</v>
      </c>
      <c r="BY176" s="8">
        <v>8</v>
      </c>
      <c r="BZ176" s="8">
        <v>8</v>
      </c>
      <c r="CA176" s="8">
        <v>8</v>
      </c>
      <c r="CB176" s="8">
        <v>8</v>
      </c>
      <c r="CC176" s="8">
        <v>8</v>
      </c>
      <c r="CD176" s="8">
        <v>8</v>
      </c>
      <c r="CE176" s="8">
        <v>8</v>
      </c>
      <c r="CF176" s="8">
        <v>8</v>
      </c>
      <c r="CG176" s="8">
        <v>8</v>
      </c>
      <c r="CH176" s="8">
        <v>8</v>
      </c>
      <c r="CI176" s="8">
        <v>8</v>
      </c>
      <c r="CJ176" s="8">
        <v>8</v>
      </c>
      <c r="CK176" s="8">
        <v>8</v>
      </c>
      <c r="CL176" s="8">
        <v>8</v>
      </c>
      <c r="CM176" s="8">
        <v>8</v>
      </c>
      <c r="CN176" s="8">
        <v>8</v>
      </c>
      <c r="CO176" s="8">
        <v>8</v>
      </c>
    </row>
    <row r="177" spans="1:97" ht="15.75" thickBot="1" x14ac:dyDescent="0.3">
      <c r="A177" s="7" t="s">
        <v>500</v>
      </c>
      <c r="B177" s="8">
        <v>7</v>
      </c>
      <c r="C177" s="8">
        <v>7</v>
      </c>
      <c r="D177" s="8">
        <v>7</v>
      </c>
      <c r="E177" s="8">
        <v>7</v>
      </c>
      <c r="F177" s="8">
        <v>7</v>
      </c>
      <c r="G177" s="8">
        <v>7</v>
      </c>
      <c r="H177" s="8">
        <v>7</v>
      </c>
      <c r="I177" s="8">
        <v>7</v>
      </c>
      <c r="J177" s="8">
        <v>7</v>
      </c>
      <c r="K177" s="8">
        <v>7</v>
      </c>
      <c r="L177" s="8">
        <v>7</v>
      </c>
      <c r="M177" s="8">
        <v>7</v>
      </c>
      <c r="N177" s="8">
        <v>7</v>
      </c>
      <c r="O177" s="8">
        <v>7</v>
      </c>
      <c r="P177" s="8">
        <v>7</v>
      </c>
      <c r="Q177" s="8">
        <v>7</v>
      </c>
      <c r="R177" s="8">
        <v>7</v>
      </c>
      <c r="S177" s="8">
        <v>7</v>
      </c>
      <c r="T177" s="8">
        <v>7</v>
      </c>
      <c r="U177" s="8">
        <v>7</v>
      </c>
      <c r="V177" s="8">
        <v>7</v>
      </c>
      <c r="W177" s="8">
        <v>7</v>
      </c>
      <c r="X177" s="8">
        <v>7</v>
      </c>
      <c r="Y177" s="8">
        <v>7</v>
      </c>
      <c r="Z177" s="8">
        <v>7</v>
      </c>
      <c r="AA177" s="8">
        <v>7</v>
      </c>
      <c r="AB177" s="8">
        <v>7</v>
      </c>
      <c r="AC177" s="8">
        <v>7</v>
      </c>
      <c r="AD177" s="8">
        <v>7</v>
      </c>
      <c r="BL177" s="7" t="s">
        <v>500</v>
      </c>
      <c r="BM177" s="8">
        <v>7</v>
      </c>
      <c r="BN177" s="8">
        <v>7</v>
      </c>
      <c r="BO177" s="8">
        <v>7</v>
      </c>
      <c r="BP177" s="8">
        <v>7</v>
      </c>
      <c r="BQ177" s="8">
        <v>7</v>
      </c>
      <c r="BR177" s="8">
        <v>7</v>
      </c>
      <c r="BS177" s="8">
        <v>7</v>
      </c>
      <c r="BT177" s="8">
        <v>7</v>
      </c>
      <c r="BU177" s="8">
        <v>7</v>
      </c>
      <c r="BV177" s="8">
        <v>7</v>
      </c>
      <c r="BW177" s="8">
        <v>7</v>
      </c>
      <c r="BX177" s="8">
        <v>7</v>
      </c>
      <c r="BY177" s="8">
        <v>7</v>
      </c>
      <c r="BZ177" s="8">
        <v>7</v>
      </c>
      <c r="CA177" s="8">
        <v>7</v>
      </c>
      <c r="CB177" s="8">
        <v>7</v>
      </c>
      <c r="CC177" s="8">
        <v>7</v>
      </c>
      <c r="CD177" s="8">
        <v>7</v>
      </c>
      <c r="CE177" s="8">
        <v>7</v>
      </c>
      <c r="CF177" s="8">
        <v>7</v>
      </c>
      <c r="CG177" s="8">
        <v>7</v>
      </c>
      <c r="CH177" s="8">
        <v>7</v>
      </c>
      <c r="CI177" s="8">
        <v>7</v>
      </c>
      <c r="CJ177" s="8">
        <v>7</v>
      </c>
      <c r="CK177" s="8">
        <v>7</v>
      </c>
      <c r="CL177" s="8">
        <v>7</v>
      </c>
      <c r="CM177" s="8">
        <v>7</v>
      </c>
      <c r="CN177" s="8">
        <v>7</v>
      </c>
      <c r="CO177" s="8">
        <v>7</v>
      </c>
    </row>
    <row r="178" spans="1:97" ht="15.75" thickBot="1" x14ac:dyDescent="0.3">
      <c r="A178" s="7" t="s">
        <v>507</v>
      </c>
      <c r="B178" s="8">
        <v>6</v>
      </c>
      <c r="C178" s="8">
        <v>6</v>
      </c>
      <c r="D178" s="8">
        <v>6</v>
      </c>
      <c r="E178" s="8">
        <v>6</v>
      </c>
      <c r="F178" s="8">
        <v>6</v>
      </c>
      <c r="G178" s="8">
        <v>6</v>
      </c>
      <c r="H178" s="8">
        <v>6</v>
      </c>
      <c r="I178" s="8">
        <v>6</v>
      </c>
      <c r="J178" s="8">
        <v>6</v>
      </c>
      <c r="K178" s="8">
        <v>6</v>
      </c>
      <c r="L178" s="8">
        <v>6</v>
      </c>
      <c r="M178" s="8">
        <v>6</v>
      </c>
      <c r="N178" s="8">
        <v>6</v>
      </c>
      <c r="O178" s="8">
        <v>6</v>
      </c>
      <c r="P178" s="8">
        <v>6</v>
      </c>
      <c r="Q178" s="8">
        <v>6</v>
      </c>
      <c r="R178" s="8">
        <v>6</v>
      </c>
      <c r="S178" s="8">
        <v>6</v>
      </c>
      <c r="T178" s="8">
        <v>6</v>
      </c>
      <c r="U178" s="8">
        <v>6</v>
      </c>
      <c r="V178" s="8">
        <v>6</v>
      </c>
      <c r="W178" s="8">
        <v>6</v>
      </c>
      <c r="X178" s="8">
        <v>6</v>
      </c>
      <c r="Y178" s="8">
        <v>6</v>
      </c>
      <c r="Z178" s="8">
        <v>6</v>
      </c>
      <c r="AA178" s="8">
        <v>6</v>
      </c>
      <c r="AB178" s="8">
        <v>6</v>
      </c>
      <c r="AC178" s="8">
        <v>6</v>
      </c>
      <c r="AD178" s="8">
        <v>6</v>
      </c>
      <c r="BL178" s="7" t="s">
        <v>507</v>
      </c>
      <c r="BM178" s="8">
        <v>6</v>
      </c>
      <c r="BN178" s="8">
        <v>6</v>
      </c>
      <c r="BO178" s="8">
        <v>6</v>
      </c>
      <c r="BP178" s="8">
        <v>6</v>
      </c>
      <c r="BQ178" s="8">
        <v>6</v>
      </c>
      <c r="BR178" s="8">
        <v>6</v>
      </c>
      <c r="BS178" s="8">
        <v>6</v>
      </c>
      <c r="BT178" s="8">
        <v>6</v>
      </c>
      <c r="BU178" s="8">
        <v>6</v>
      </c>
      <c r="BV178" s="8">
        <v>6</v>
      </c>
      <c r="BW178" s="8">
        <v>6</v>
      </c>
      <c r="BX178" s="8">
        <v>6</v>
      </c>
      <c r="BY178" s="8">
        <v>6</v>
      </c>
      <c r="BZ178" s="8">
        <v>6</v>
      </c>
      <c r="CA178" s="8">
        <v>6</v>
      </c>
      <c r="CB178" s="8">
        <v>6</v>
      </c>
      <c r="CC178" s="8">
        <v>6</v>
      </c>
      <c r="CD178" s="8">
        <v>6</v>
      </c>
      <c r="CE178" s="8">
        <v>6</v>
      </c>
      <c r="CF178" s="8">
        <v>6</v>
      </c>
      <c r="CG178" s="8">
        <v>6</v>
      </c>
      <c r="CH178" s="8">
        <v>6</v>
      </c>
      <c r="CI178" s="8">
        <v>6</v>
      </c>
      <c r="CJ178" s="8">
        <v>6</v>
      </c>
      <c r="CK178" s="8">
        <v>6</v>
      </c>
      <c r="CL178" s="8">
        <v>6</v>
      </c>
      <c r="CM178" s="8">
        <v>6</v>
      </c>
      <c r="CN178" s="8">
        <v>6</v>
      </c>
      <c r="CO178" s="8">
        <v>6</v>
      </c>
    </row>
    <row r="179" spans="1:97" ht="15.75" thickBot="1" x14ac:dyDescent="0.3">
      <c r="A179" s="7" t="s">
        <v>514</v>
      </c>
      <c r="B179" s="8">
        <v>5</v>
      </c>
      <c r="C179" s="8">
        <v>5</v>
      </c>
      <c r="D179" s="8">
        <v>5</v>
      </c>
      <c r="E179" s="8">
        <v>5</v>
      </c>
      <c r="F179" s="8">
        <v>5</v>
      </c>
      <c r="G179" s="8">
        <v>5</v>
      </c>
      <c r="H179" s="8">
        <v>5</v>
      </c>
      <c r="I179" s="8">
        <v>5</v>
      </c>
      <c r="J179" s="8">
        <v>5</v>
      </c>
      <c r="K179" s="8">
        <v>5</v>
      </c>
      <c r="L179" s="8">
        <v>5</v>
      </c>
      <c r="M179" s="8">
        <v>5</v>
      </c>
      <c r="N179" s="8">
        <v>5</v>
      </c>
      <c r="O179" s="8">
        <v>5</v>
      </c>
      <c r="P179" s="8">
        <v>5</v>
      </c>
      <c r="Q179" s="8">
        <v>5</v>
      </c>
      <c r="R179" s="8">
        <v>5</v>
      </c>
      <c r="S179" s="8">
        <v>5</v>
      </c>
      <c r="T179" s="8">
        <v>5</v>
      </c>
      <c r="U179" s="8">
        <v>5</v>
      </c>
      <c r="V179" s="8">
        <v>5</v>
      </c>
      <c r="W179" s="8">
        <v>5</v>
      </c>
      <c r="X179" s="8">
        <v>5</v>
      </c>
      <c r="Y179" s="8">
        <v>5</v>
      </c>
      <c r="Z179" s="8">
        <v>5</v>
      </c>
      <c r="AA179" s="8">
        <v>5</v>
      </c>
      <c r="AB179" s="8">
        <v>5</v>
      </c>
      <c r="AC179" s="8">
        <v>5</v>
      </c>
      <c r="AD179" s="8">
        <v>5</v>
      </c>
      <c r="BL179" s="7" t="s">
        <v>514</v>
      </c>
      <c r="BM179" s="8">
        <v>5</v>
      </c>
      <c r="BN179" s="8">
        <v>5</v>
      </c>
      <c r="BO179" s="8">
        <v>5</v>
      </c>
      <c r="BP179" s="8">
        <v>5</v>
      </c>
      <c r="BQ179" s="8">
        <v>5</v>
      </c>
      <c r="BR179" s="8">
        <v>5</v>
      </c>
      <c r="BS179" s="8">
        <v>5</v>
      </c>
      <c r="BT179" s="8">
        <v>5</v>
      </c>
      <c r="BU179" s="8">
        <v>5</v>
      </c>
      <c r="BV179" s="8">
        <v>5</v>
      </c>
      <c r="BW179" s="8">
        <v>5</v>
      </c>
      <c r="BX179" s="8">
        <v>5</v>
      </c>
      <c r="BY179" s="8">
        <v>5</v>
      </c>
      <c r="BZ179" s="8">
        <v>5</v>
      </c>
      <c r="CA179" s="8">
        <v>5</v>
      </c>
      <c r="CB179" s="8">
        <v>5</v>
      </c>
      <c r="CC179" s="8">
        <v>5</v>
      </c>
      <c r="CD179" s="8">
        <v>5</v>
      </c>
      <c r="CE179" s="8">
        <v>5</v>
      </c>
      <c r="CF179" s="8">
        <v>5</v>
      </c>
      <c r="CG179" s="8">
        <v>5</v>
      </c>
      <c r="CH179" s="8">
        <v>5</v>
      </c>
      <c r="CI179" s="8">
        <v>5</v>
      </c>
      <c r="CJ179" s="8">
        <v>5</v>
      </c>
      <c r="CK179" s="8">
        <v>5</v>
      </c>
      <c r="CL179" s="8">
        <v>5</v>
      </c>
      <c r="CM179" s="8">
        <v>5</v>
      </c>
      <c r="CN179" s="8">
        <v>5</v>
      </c>
      <c r="CO179" s="8">
        <v>5</v>
      </c>
    </row>
    <row r="180" spans="1:97" ht="15.75" thickBot="1" x14ac:dyDescent="0.3">
      <c r="A180" s="7" t="s">
        <v>521</v>
      </c>
      <c r="B180" s="8">
        <v>4</v>
      </c>
      <c r="C180" s="8">
        <v>4</v>
      </c>
      <c r="D180" s="8">
        <v>4</v>
      </c>
      <c r="E180" s="8">
        <v>4</v>
      </c>
      <c r="F180" s="8">
        <v>4</v>
      </c>
      <c r="G180" s="8">
        <v>4</v>
      </c>
      <c r="H180" s="8">
        <v>4</v>
      </c>
      <c r="I180" s="8">
        <v>4</v>
      </c>
      <c r="J180" s="8">
        <v>4</v>
      </c>
      <c r="K180" s="8">
        <v>4</v>
      </c>
      <c r="L180" s="8">
        <v>4</v>
      </c>
      <c r="M180" s="8">
        <v>4</v>
      </c>
      <c r="N180" s="8">
        <v>4</v>
      </c>
      <c r="O180" s="8">
        <v>4</v>
      </c>
      <c r="P180" s="8">
        <v>4</v>
      </c>
      <c r="Q180" s="8">
        <v>4</v>
      </c>
      <c r="R180" s="8">
        <v>4</v>
      </c>
      <c r="S180" s="8">
        <v>4</v>
      </c>
      <c r="T180" s="8">
        <v>4</v>
      </c>
      <c r="U180" s="8">
        <v>4</v>
      </c>
      <c r="V180" s="8">
        <v>4</v>
      </c>
      <c r="W180" s="8">
        <v>4</v>
      </c>
      <c r="X180" s="8">
        <v>4</v>
      </c>
      <c r="Y180" s="8">
        <v>4</v>
      </c>
      <c r="Z180" s="8">
        <v>4</v>
      </c>
      <c r="AA180" s="8">
        <v>4</v>
      </c>
      <c r="AB180" s="8">
        <v>4</v>
      </c>
      <c r="AC180" s="8">
        <v>4</v>
      </c>
      <c r="AD180" s="8">
        <v>4</v>
      </c>
      <c r="BL180" s="7" t="s">
        <v>521</v>
      </c>
      <c r="BM180" s="8">
        <v>4</v>
      </c>
      <c r="BN180" s="8">
        <v>4</v>
      </c>
      <c r="BO180" s="8">
        <v>4</v>
      </c>
      <c r="BP180" s="8">
        <v>4</v>
      </c>
      <c r="BQ180" s="8">
        <v>4</v>
      </c>
      <c r="BR180" s="8">
        <v>4</v>
      </c>
      <c r="BS180" s="8">
        <v>4</v>
      </c>
      <c r="BT180" s="8">
        <v>4</v>
      </c>
      <c r="BU180" s="8">
        <v>4</v>
      </c>
      <c r="BV180" s="8">
        <v>4</v>
      </c>
      <c r="BW180" s="8">
        <v>4</v>
      </c>
      <c r="BX180" s="8">
        <v>4</v>
      </c>
      <c r="BY180" s="8">
        <v>4</v>
      </c>
      <c r="BZ180" s="8">
        <v>4</v>
      </c>
      <c r="CA180" s="8">
        <v>4</v>
      </c>
      <c r="CB180" s="8">
        <v>4</v>
      </c>
      <c r="CC180" s="8">
        <v>4</v>
      </c>
      <c r="CD180" s="8">
        <v>4</v>
      </c>
      <c r="CE180" s="8">
        <v>4</v>
      </c>
      <c r="CF180" s="8">
        <v>4</v>
      </c>
      <c r="CG180" s="8">
        <v>4</v>
      </c>
      <c r="CH180" s="8">
        <v>4</v>
      </c>
      <c r="CI180" s="8">
        <v>4</v>
      </c>
      <c r="CJ180" s="8">
        <v>4</v>
      </c>
      <c r="CK180" s="8">
        <v>4</v>
      </c>
      <c r="CL180" s="8">
        <v>4</v>
      </c>
      <c r="CM180" s="8">
        <v>4</v>
      </c>
      <c r="CN180" s="8">
        <v>4</v>
      </c>
      <c r="CO180" s="8">
        <v>4</v>
      </c>
    </row>
    <row r="181" spans="1:97" ht="15.75" thickBot="1" x14ac:dyDescent="0.3">
      <c r="A181" s="7" t="s">
        <v>528</v>
      </c>
      <c r="B181" s="8">
        <v>3</v>
      </c>
      <c r="C181" s="8">
        <v>3</v>
      </c>
      <c r="D181" s="8">
        <v>3</v>
      </c>
      <c r="E181" s="8">
        <v>3</v>
      </c>
      <c r="F181" s="8">
        <v>3</v>
      </c>
      <c r="G181" s="8">
        <v>3</v>
      </c>
      <c r="H181" s="8">
        <v>3</v>
      </c>
      <c r="I181" s="8">
        <v>3</v>
      </c>
      <c r="J181" s="8">
        <v>3</v>
      </c>
      <c r="K181" s="8">
        <v>3</v>
      </c>
      <c r="L181" s="8">
        <v>3</v>
      </c>
      <c r="M181" s="8">
        <v>3</v>
      </c>
      <c r="N181" s="8">
        <v>3</v>
      </c>
      <c r="O181" s="8">
        <v>3</v>
      </c>
      <c r="P181" s="8">
        <v>3</v>
      </c>
      <c r="Q181" s="8">
        <v>3</v>
      </c>
      <c r="R181" s="8">
        <v>3</v>
      </c>
      <c r="S181" s="8">
        <v>3</v>
      </c>
      <c r="T181" s="8">
        <v>3</v>
      </c>
      <c r="U181" s="8">
        <v>3</v>
      </c>
      <c r="V181" s="8">
        <v>3</v>
      </c>
      <c r="W181" s="8">
        <v>3</v>
      </c>
      <c r="X181" s="8">
        <v>3</v>
      </c>
      <c r="Y181" s="8">
        <v>3</v>
      </c>
      <c r="Z181" s="8">
        <v>3</v>
      </c>
      <c r="AA181" s="8">
        <v>3</v>
      </c>
      <c r="AB181" s="8">
        <v>3</v>
      </c>
      <c r="AC181" s="8">
        <v>3</v>
      </c>
      <c r="AD181" s="8">
        <v>3</v>
      </c>
      <c r="BL181" s="7" t="s">
        <v>528</v>
      </c>
      <c r="BM181" s="8">
        <v>3</v>
      </c>
      <c r="BN181" s="8">
        <v>3</v>
      </c>
      <c r="BO181" s="8">
        <v>3</v>
      </c>
      <c r="BP181" s="8">
        <v>3</v>
      </c>
      <c r="BQ181" s="8">
        <v>3</v>
      </c>
      <c r="BR181" s="8">
        <v>3</v>
      </c>
      <c r="BS181" s="8">
        <v>3</v>
      </c>
      <c r="BT181" s="8">
        <v>3</v>
      </c>
      <c r="BU181" s="8">
        <v>3</v>
      </c>
      <c r="BV181" s="8">
        <v>3</v>
      </c>
      <c r="BW181" s="8">
        <v>3</v>
      </c>
      <c r="BX181" s="8">
        <v>3</v>
      </c>
      <c r="BY181" s="8">
        <v>3</v>
      </c>
      <c r="BZ181" s="8">
        <v>3</v>
      </c>
      <c r="CA181" s="8">
        <v>3</v>
      </c>
      <c r="CB181" s="8">
        <v>3</v>
      </c>
      <c r="CC181" s="8">
        <v>3</v>
      </c>
      <c r="CD181" s="8">
        <v>3</v>
      </c>
      <c r="CE181" s="8">
        <v>3</v>
      </c>
      <c r="CF181" s="8">
        <v>3</v>
      </c>
      <c r="CG181" s="8">
        <v>3</v>
      </c>
      <c r="CH181" s="8">
        <v>3</v>
      </c>
      <c r="CI181" s="8">
        <v>3</v>
      </c>
      <c r="CJ181" s="8">
        <v>3</v>
      </c>
      <c r="CK181" s="8">
        <v>3</v>
      </c>
      <c r="CL181" s="8">
        <v>3</v>
      </c>
      <c r="CM181" s="8">
        <v>3</v>
      </c>
      <c r="CN181" s="8">
        <v>3</v>
      </c>
      <c r="CO181" s="8">
        <v>3</v>
      </c>
    </row>
    <row r="182" spans="1:97" ht="15.75" thickBot="1" x14ac:dyDescent="0.3">
      <c r="A182" s="7" t="s">
        <v>535</v>
      </c>
      <c r="B182" s="8">
        <v>2</v>
      </c>
      <c r="C182" s="8">
        <v>2</v>
      </c>
      <c r="D182" s="8">
        <v>2</v>
      </c>
      <c r="E182" s="8">
        <v>2</v>
      </c>
      <c r="F182" s="8">
        <v>2</v>
      </c>
      <c r="G182" s="8">
        <v>2</v>
      </c>
      <c r="H182" s="8">
        <v>2</v>
      </c>
      <c r="I182" s="8">
        <v>2</v>
      </c>
      <c r="J182" s="8">
        <v>2</v>
      </c>
      <c r="K182" s="8">
        <v>2</v>
      </c>
      <c r="L182" s="8">
        <v>2</v>
      </c>
      <c r="M182" s="8">
        <v>2</v>
      </c>
      <c r="N182" s="8">
        <v>2</v>
      </c>
      <c r="O182" s="8">
        <v>2</v>
      </c>
      <c r="P182" s="8">
        <v>2</v>
      </c>
      <c r="Q182" s="8">
        <v>2</v>
      </c>
      <c r="R182" s="8">
        <v>2</v>
      </c>
      <c r="S182" s="8">
        <v>2</v>
      </c>
      <c r="T182" s="8">
        <v>2</v>
      </c>
      <c r="U182" s="8">
        <v>2</v>
      </c>
      <c r="V182" s="8">
        <v>2</v>
      </c>
      <c r="W182" s="8">
        <v>2</v>
      </c>
      <c r="X182" s="8">
        <v>2</v>
      </c>
      <c r="Y182" s="8">
        <v>2</v>
      </c>
      <c r="Z182" s="8">
        <v>2</v>
      </c>
      <c r="AA182" s="8">
        <v>2</v>
      </c>
      <c r="AB182" s="8">
        <v>2</v>
      </c>
      <c r="AC182" s="8">
        <v>2</v>
      </c>
      <c r="AD182" s="8">
        <v>2</v>
      </c>
      <c r="BL182" s="7" t="s">
        <v>535</v>
      </c>
      <c r="BM182" s="8">
        <v>2</v>
      </c>
      <c r="BN182" s="8">
        <v>2</v>
      </c>
      <c r="BO182" s="8">
        <v>2</v>
      </c>
      <c r="BP182" s="8">
        <v>2</v>
      </c>
      <c r="BQ182" s="8">
        <v>2</v>
      </c>
      <c r="BR182" s="8">
        <v>2</v>
      </c>
      <c r="BS182" s="8">
        <v>2</v>
      </c>
      <c r="BT182" s="8">
        <v>2</v>
      </c>
      <c r="BU182" s="8">
        <v>2</v>
      </c>
      <c r="BV182" s="8">
        <v>2</v>
      </c>
      <c r="BW182" s="8">
        <v>2</v>
      </c>
      <c r="BX182" s="8">
        <v>2</v>
      </c>
      <c r="BY182" s="8">
        <v>2</v>
      </c>
      <c r="BZ182" s="8">
        <v>2</v>
      </c>
      <c r="CA182" s="8">
        <v>2</v>
      </c>
      <c r="CB182" s="8">
        <v>2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2</v>
      </c>
      <c r="CI182" s="8">
        <v>2</v>
      </c>
      <c r="CJ182" s="8">
        <v>2</v>
      </c>
      <c r="CK182" s="8">
        <v>2</v>
      </c>
      <c r="CL182" s="8">
        <v>2</v>
      </c>
      <c r="CM182" s="8">
        <v>2</v>
      </c>
      <c r="CN182" s="8">
        <v>2</v>
      </c>
      <c r="CO182" s="8">
        <v>2</v>
      </c>
    </row>
    <row r="183" spans="1:97" ht="15.75" thickBot="1" x14ac:dyDescent="0.3">
      <c r="A183" s="7" t="s">
        <v>542</v>
      </c>
      <c r="B183" s="8">
        <v>1</v>
      </c>
      <c r="C183" s="8">
        <v>1</v>
      </c>
      <c r="D183" s="8">
        <v>1</v>
      </c>
      <c r="E183" s="8">
        <v>1</v>
      </c>
      <c r="F183" s="8">
        <v>1</v>
      </c>
      <c r="G183" s="8">
        <v>1</v>
      </c>
      <c r="H183" s="8">
        <v>1</v>
      </c>
      <c r="I183" s="8">
        <v>1</v>
      </c>
      <c r="J183" s="8">
        <v>1</v>
      </c>
      <c r="K183" s="8">
        <v>1</v>
      </c>
      <c r="L183" s="8">
        <v>1</v>
      </c>
      <c r="M183" s="8">
        <v>1</v>
      </c>
      <c r="N183" s="8">
        <v>1</v>
      </c>
      <c r="O183" s="8">
        <v>1</v>
      </c>
      <c r="P183" s="8">
        <v>1</v>
      </c>
      <c r="Q183" s="8">
        <v>1</v>
      </c>
      <c r="R183" s="8">
        <v>1</v>
      </c>
      <c r="S183" s="8">
        <v>1</v>
      </c>
      <c r="T183" s="8">
        <v>1</v>
      </c>
      <c r="U183" s="8">
        <v>1</v>
      </c>
      <c r="V183" s="8">
        <v>1</v>
      </c>
      <c r="W183" s="8">
        <v>1</v>
      </c>
      <c r="X183" s="8">
        <v>1</v>
      </c>
      <c r="Y183" s="8">
        <v>1</v>
      </c>
      <c r="Z183" s="8">
        <v>1</v>
      </c>
      <c r="AA183" s="8">
        <v>1</v>
      </c>
      <c r="AB183" s="8">
        <v>1</v>
      </c>
      <c r="AC183" s="8">
        <v>1</v>
      </c>
      <c r="AD183" s="8">
        <v>1</v>
      </c>
      <c r="BL183" s="7" t="s">
        <v>542</v>
      </c>
      <c r="BM183" s="8">
        <v>1</v>
      </c>
      <c r="BN183" s="8">
        <v>1</v>
      </c>
      <c r="BO183" s="8">
        <v>1</v>
      </c>
      <c r="BP183" s="8">
        <v>1</v>
      </c>
      <c r="BQ183" s="8">
        <v>1</v>
      </c>
      <c r="BR183" s="8">
        <v>1</v>
      </c>
      <c r="BS183" s="8">
        <v>1</v>
      </c>
      <c r="BT183" s="8">
        <v>1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1</v>
      </c>
      <c r="CD183" s="8">
        <v>1</v>
      </c>
      <c r="CE183" s="8">
        <v>1</v>
      </c>
      <c r="CF183" s="8">
        <v>1</v>
      </c>
      <c r="CG183" s="8">
        <v>1</v>
      </c>
      <c r="CH183" s="8">
        <v>1</v>
      </c>
      <c r="CI183" s="8">
        <v>1</v>
      </c>
      <c r="CJ183" s="8">
        <v>1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</row>
    <row r="184" spans="1:97" ht="15.75" thickBot="1" x14ac:dyDescent="0.3">
      <c r="A184" s="7" t="s">
        <v>549</v>
      </c>
      <c r="B184" s="8">
        <v>0</v>
      </c>
      <c r="C184" s="8">
        <v>0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BL184" s="7" t="s">
        <v>549</v>
      </c>
      <c r="BM184" s="8">
        <v>0</v>
      </c>
      <c r="BN184" s="8">
        <v>0</v>
      </c>
      <c r="BO184" s="8">
        <v>0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</row>
    <row r="185" spans="1:97" ht="19.5" thickBot="1" x14ac:dyDescent="0.3">
      <c r="A185" s="3"/>
      <c r="BL185" s="3"/>
    </row>
    <row r="186" spans="1:97" ht="15.75" thickBot="1" x14ac:dyDescent="0.3">
      <c r="A186" s="7" t="s">
        <v>202</v>
      </c>
      <c r="B186" s="7" t="s">
        <v>93</v>
      </c>
      <c r="C186" s="7" t="s">
        <v>94</v>
      </c>
      <c r="D186" s="7" t="s">
        <v>95</v>
      </c>
      <c r="E186" s="7" t="s">
        <v>96</v>
      </c>
      <c r="F186" s="7" t="s">
        <v>97</v>
      </c>
      <c r="G186" s="7" t="s">
        <v>98</v>
      </c>
      <c r="H186" s="7" t="s">
        <v>240</v>
      </c>
      <c r="I186" s="7" t="s">
        <v>241</v>
      </c>
      <c r="J186" s="7" t="s">
        <v>242</v>
      </c>
      <c r="K186" s="7" t="s">
        <v>243</v>
      </c>
      <c r="L186" s="7" t="s">
        <v>244</v>
      </c>
      <c r="M186" s="7" t="s">
        <v>575</v>
      </c>
      <c r="N186" s="7" t="s">
        <v>576</v>
      </c>
      <c r="O186" s="7" t="s">
        <v>577</v>
      </c>
      <c r="P186" s="7" t="s">
        <v>578</v>
      </c>
      <c r="Q186" s="7" t="s">
        <v>579</v>
      </c>
      <c r="R186" s="7" t="s">
        <v>580</v>
      </c>
      <c r="S186" s="7" t="s">
        <v>581</v>
      </c>
      <c r="T186" s="7" t="s">
        <v>582</v>
      </c>
      <c r="U186" s="7" t="s">
        <v>583</v>
      </c>
      <c r="V186" s="7" t="s">
        <v>584</v>
      </c>
      <c r="W186" s="7" t="s">
        <v>585</v>
      </c>
      <c r="X186" s="7" t="s">
        <v>586</v>
      </c>
      <c r="Y186" s="7" t="s">
        <v>587</v>
      </c>
      <c r="Z186" s="7" t="s">
        <v>588</v>
      </c>
      <c r="AA186" s="7" t="s">
        <v>589</v>
      </c>
      <c r="AB186" s="7" t="s">
        <v>590</v>
      </c>
      <c r="AC186" s="7" t="s">
        <v>591</v>
      </c>
      <c r="AD186" s="7" t="s">
        <v>592</v>
      </c>
      <c r="AE186" s="7" t="s">
        <v>64</v>
      </c>
      <c r="AF186" s="7" t="s">
        <v>203</v>
      </c>
      <c r="AG186" s="7" t="s">
        <v>204</v>
      </c>
      <c r="AH186" s="7" t="s">
        <v>205</v>
      </c>
      <c r="BL186" s="7" t="s">
        <v>202</v>
      </c>
      <c r="BM186" s="7" t="s">
        <v>93</v>
      </c>
      <c r="BN186" s="7" t="s">
        <v>94</v>
      </c>
      <c r="BO186" s="7" t="s">
        <v>95</v>
      </c>
      <c r="BP186" s="7" t="s">
        <v>96</v>
      </c>
      <c r="BQ186" s="7" t="s">
        <v>97</v>
      </c>
      <c r="BR186" s="7" t="s">
        <v>98</v>
      </c>
      <c r="BS186" s="7" t="s">
        <v>240</v>
      </c>
      <c r="BT186" s="7" t="s">
        <v>241</v>
      </c>
      <c r="BU186" s="7" t="s">
        <v>242</v>
      </c>
      <c r="BV186" s="7" t="s">
        <v>243</v>
      </c>
      <c r="BW186" s="7" t="s">
        <v>244</v>
      </c>
      <c r="BX186" s="7" t="s">
        <v>575</v>
      </c>
      <c r="BY186" s="7" t="s">
        <v>576</v>
      </c>
      <c r="BZ186" s="7" t="s">
        <v>577</v>
      </c>
      <c r="CA186" s="7" t="s">
        <v>578</v>
      </c>
      <c r="CB186" s="7" t="s">
        <v>579</v>
      </c>
      <c r="CC186" s="7" t="s">
        <v>580</v>
      </c>
      <c r="CD186" s="7" t="s">
        <v>581</v>
      </c>
      <c r="CE186" s="7" t="s">
        <v>582</v>
      </c>
      <c r="CF186" s="7" t="s">
        <v>583</v>
      </c>
      <c r="CG186" s="7" t="s">
        <v>584</v>
      </c>
      <c r="CH186" s="7" t="s">
        <v>585</v>
      </c>
      <c r="CI186" s="7" t="s">
        <v>586</v>
      </c>
      <c r="CJ186" s="7" t="s">
        <v>587</v>
      </c>
      <c r="CK186" s="7" t="s">
        <v>588</v>
      </c>
      <c r="CL186" s="7" t="s">
        <v>589</v>
      </c>
      <c r="CM186" s="7" t="s">
        <v>590</v>
      </c>
      <c r="CN186" s="7" t="s">
        <v>591</v>
      </c>
      <c r="CO186" s="7" t="s">
        <v>592</v>
      </c>
      <c r="CP186" s="7" t="s">
        <v>64</v>
      </c>
      <c r="CQ186" s="7" t="s">
        <v>203</v>
      </c>
      <c r="CR186" s="7" t="s">
        <v>204</v>
      </c>
      <c r="CS186" s="7" t="s">
        <v>205</v>
      </c>
    </row>
    <row r="187" spans="1:97" ht="15.75" thickBot="1" x14ac:dyDescent="0.3">
      <c r="A187" s="7" t="s">
        <v>101</v>
      </c>
      <c r="B187" s="8">
        <v>25</v>
      </c>
      <c r="C187" s="8">
        <v>25</v>
      </c>
      <c r="D187" s="8">
        <v>25</v>
      </c>
      <c r="E187" s="8">
        <v>499655.9</v>
      </c>
      <c r="F187" s="8">
        <v>25</v>
      </c>
      <c r="G187" s="8">
        <v>25</v>
      </c>
      <c r="H187" s="8">
        <v>24</v>
      </c>
      <c r="I187" s="8">
        <v>24</v>
      </c>
      <c r="J187" s="8">
        <v>25</v>
      </c>
      <c r="K187" s="8">
        <v>25</v>
      </c>
      <c r="L187" s="8">
        <v>25</v>
      </c>
      <c r="M187" s="8">
        <v>25</v>
      </c>
      <c r="N187" s="8">
        <v>25</v>
      </c>
      <c r="O187" s="8">
        <v>25</v>
      </c>
      <c r="P187" s="8">
        <v>499671.9</v>
      </c>
      <c r="Q187" s="8">
        <v>25</v>
      </c>
      <c r="R187" s="8">
        <v>25</v>
      </c>
      <c r="S187" s="8">
        <v>24</v>
      </c>
      <c r="T187" s="8">
        <v>25</v>
      </c>
      <c r="U187" s="8">
        <v>25</v>
      </c>
      <c r="V187" s="8">
        <v>24</v>
      </c>
      <c r="W187" s="8">
        <v>25</v>
      </c>
      <c r="X187" s="8">
        <v>25</v>
      </c>
      <c r="Y187" s="8">
        <v>25</v>
      </c>
      <c r="Z187" s="8">
        <v>24</v>
      </c>
      <c r="AA187" s="8">
        <v>24</v>
      </c>
      <c r="AB187" s="8">
        <v>25</v>
      </c>
      <c r="AC187" s="8">
        <v>25</v>
      </c>
      <c r="AD187" s="8">
        <v>25</v>
      </c>
      <c r="AE187" s="8">
        <v>999996.8</v>
      </c>
      <c r="AF187" s="8">
        <v>1000000</v>
      </c>
      <c r="AG187" s="8">
        <v>3.2</v>
      </c>
      <c r="AH187" s="8">
        <v>0</v>
      </c>
      <c r="BL187" s="7" t="s">
        <v>101</v>
      </c>
      <c r="BM187" s="8">
        <v>25</v>
      </c>
      <c r="BN187" s="8">
        <v>25</v>
      </c>
      <c r="BO187" s="8">
        <v>25</v>
      </c>
      <c r="BP187" s="8">
        <v>499653.1</v>
      </c>
      <c r="BQ187" s="8">
        <v>25</v>
      </c>
      <c r="BR187" s="8">
        <v>25</v>
      </c>
      <c r="BS187" s="8">
        <v>39</v>
      </c>
      <c r="BT187" s="8">
        <v>499641.59999999998</v>
      </c>
      <c r="BU187" s="8">
        <v>25</v>
      </c>
      <c r="BV187" s="8">
        <v>25</v>
      </c>
      <c r="BW187" s="8">
        <v>25</v>
      </c>
      <c r="BX187" s="8">
        <v>25</v>
      </c>
      <c r="BY187" s="8">
        <v>25</v>
      </c>
      <c r="BZ187" s="8">
        <v>25</v>
      </c>
      <c r="CA187" s="8">
        <v>26</v>
      </c>
      <c r="CB187" s="8">
        <v>25</v>
      </c>
      <c r="CC187" s="8">
        <v>25</v>
      </c>
      <c r="CD187" s="8">
        <v>26</v>
      </c>
      <c r="CE187" s="8">
        <v>25</v>
      </c>
      <c r="CF187" s="8">
        <v>25</v>
      </c>
      <c r="CG187" s="8">
        <v>26</v>
      </c>
      <c r="CH187" s="8">
        <v>25</v>
      </c>
      <c r="CI187" s="8">
        <v>25</v>
      </c>
      <c r="CJ187" s="8">
        <v>25</v>
      </c>
      <c r="CK187" s="8">
        <v>40.5</v>
      </c>
      <c r="CL187" s="8">
        <v>26</v>
      </c>
      <c r="CM187" s="8">
        <v>25</v>
      </c>
      <c r="CN187" s="8">
        <v>25</v>
      </c>
      <c r="CO187" s="8">
        <v>25</v>
      </c>
      <c r="CP187" s="8">
        <v>1000003.2</v>
      </c>
      <c r="CQ187" s="8">
        <v>1000000</v>
      </c>
      <c r="CR187" s="8">
        <v>-3.2</v>
      </c>
      <c r="CS187" s="8">
        <v>0</v>
      </c>
    </row>
    <row r="188" spans="1:97" ht="15.75" thickBot="1" x14ac:dyDescent="0.3">
      <c r="A188" s="7" t="s">
        <v>102</v>
      </c>
      <c r="B188" s="8">
        <v>25</v>
      </c>
      <c r="C188" s="8">
        <v>25</v>
      </c>
      <c r="D188" s="8">
        <v>25</v>
      </c>
      <c r="E188" s="8">
        <v>499656.9</v>
      </c>
      <c r="F188" s="8">
        <v>25</v>
      </c>
      <c r="G188" s="8">
        <v>25</v>
      </c>
      <c r="H188" s="8">
        <v>39</v>
      </c>
      <c r="I188" s="8">
        <v>24</v>
      </c>
      <c r="J188" s="8">
        <v>25</v>
      </c>
      <c r="K188" s="8">
        <v>25</v>
      </c>
      <c r="L188" s="8">
        <v>25</v>
      </c>
      <c r="M188" s="8">
        <v>25</v>
      </c>
      <c r="N188" s="8">
        <v>25</v>
      </c>
      <c r="O188" s="8">
        <v>25</v>
      </c>
      <c r="P188" s="8">
        <v>499671.9</v>
      </c>
      <c r="Q188" s="8">
        <v>25</v>
      </c>
      <c r="R188" s="8">
        <v>25</v>
      </c>
      <c r="S188" s="8">
        <v>24</v>
      </c>
      <c r="T188" s="8">
        <v>25</v>
      </c>
      <c r="U188" s="8">
        <v>25</v>
      </c>
      <c r="V188" s="8">
        <v>25</v>
      </c>
      <c r="W188" s="8">
        <v>25</v>
      </c>
      <c r="X188" s="8">
        <v>25</v>
      </c>
      <c r="Y188" s="8">
        <v>25</v>
      </c>
      <c r="Z188" s="8">
        <v>24</v>
      </c>
      <c r="AA188" s="8">
        <v>26</v>
      </c>
      <c r="AB188" s="8">
        <v>25</v>
      </c>
      <c r="AC188" s="8">
        <v>25</v>
      </c>
      <c r="AD188" s="8">
        <v>25</v>
      </c>
      <c r="AE188" s="8">
        <v>1000015.8</v>
      </c>
      <c r="AF188" s="8">
        <v>1000000</v>
      </c>
      <c r="AG188" s="8">
        <v>-15.8</v>
      </c>
      <c r="AH188" s="8">
        <v>0</v>
      </c>
      <c r="BL188" s="7" t="s">
        <v>102</v>
      </c>
      <c r="BM188" s="8">
        <v>25</v>
      </c>
      <c r="BN188" s="8">
        <v>25</v>
      </c>
      <c r="BO188" s="8">
        <v>25</v>
      </c>
      <c r="BP188" s="8">
        <v>499652.1</v>
      </c>
      <c r="BQ188" s="8">
        <v>25</v>
      </c>
      <c r="BR188" s="8">
        <v>25</v>
      </c>
      <c r="BS188" s="8">
        <v>24</v>
      </c>
      <c r="BT188" s="8">
        <v>499641.59999999998</v>
      </c>
      <c r="BU188" s="8">
        <v>25</v>
      </c>
      <c r="BV188" s="8">
        <v>25</v>
      </c>
      <c r="BW188" s="8">
        <v>25</v>
      </c>
      <c r="BX188" s="8">
        <v>25</v>
      </c>
      <c r="BY188" s="8">
        <v>25</v>
      </c>
      <c r="BZ188" s="8">
        <v>25</v>
      </c>
      <c r="CA188" s="8">
        <v>26</v>
      </c>
      <c r="CB188" s="8">
        <v>25</v>
      </c>
      <c r="CC188" s="8">
        <v>25</v>
      </c>
      <c r="CD188" s="8">
        <v>26</v>
      </c>
      <c r="CE188" s="8">
        <v>25</v>
      </c>
      <c r="CF188" s="8">
        <v>25</v>
      </c>
      <c r="CG188" s="8">
        <v>25</v>
      </c>
      <c r="CH188" s="8">
        <v>25</v>
      </c>
      <c r="CI188" s="8">
        <v>25</v>
      </c>
      <c r="CJ188" s="8">
        <v>25</v>
      </c>
      <c r="CK188" s="8">
        <v>40.5</v>
      </c>
      <c r="CL188" s="8">
        <v>24</v>
      </c>
      <c r="CM188" s="8">
        <v>25</v>
      </c>
      <c r="CN188" s="8">
        <v>25</v>
      </c>
      <c r="CO188" s="8">
        <v>25</v>
      </c>
      <c r="CP188" s="8">
        <v>999984.2</v>
      </c>
      <c r="CQ188" s="8">
        <v>1000000</v>
      </c>
      <c r="CR188" s="8">
        <v>15.8</v>
      </c>
      <c r="CS188" s="8">
        <v>0</v>
      </c>
    </row>
    <row r="189" spans="1:97" ht="15.75" thickBot="1" x14ac:dyDescent="0.3">
      <c r="A189" s="7" t="s">
        <v>103</v>
      </c>
      <c r="B189" s="8">
        <v>25</v>
      </c>
      <c r="C189" s="8">
        <v>25</v>
      </c>
      <c r="D189" s="8">
        <v>25</v>
      </c>
      <c r="E189" s="8">
        <v>499655.9</v>
      </c>
      <c r="F189" s="8">
        <v>25</v>
      </c>
      <c r="G189" s="8">
        <v>25</v>
      </c>
      <c r="H189" s="8">
        <v>24</v>
      </c>
      <c r="I189" s="8">
        <v>24</v>
      </c>
      <c r="J189" s="8">
        <v>25</v>
      </c>
      <c r="K189" s="8">
        <v>25</v>
      </c>
      <c r="L189" s="8">
        <v>25</v>
      </c>
      <c r="M189" s="8">
        <v>25</v>
      </c>
      <c r="N189" s="8">
        <v>25</v>
      </c>
      <c r="O189" s="8">
        <v>25</v>
      </c>
      <c r="P189" s="8">
        <v>499671.9</v>
      </c>
      <c r="Q189" s="8">
        <v>25</v>
      </c>
      <c r="R189" s="8">
        <v>25</v>
      </c>
      <c r="S189" s="8">
        <v>24</v>
      </c>
      <c r="T189" s="8">
        <v>25</v>
      </c>
      <c r="U189" s="8">
        <v>25</v>
      </c>
      <c r="V189" s="8">
        <v>24</v>
      </c>
      <c r="W189" s="8">
        <v>25</v>
      </c>
      <c r="X189" s="8">
        <v>25</v>
      </c>
      <c r="Y189" s="8">
        <v>25</v>
      </c>
      <c r="Z189" s="8">
        <v>24</v>
      </c>
      <c r="AA189" s="8">
        <v>24</v>
      </c>
      <c r="AB189" s="8">
        <v>25</v>
      </c>
      <c r="AC189" s="8">
        <v>25</v>
      </c>
      <c r="AD189" s="8">
        <v>25</v>
      </c>
      <c r="AE189" s="8">
        <v>999996.8</v>
      </c>
      <c r="AF189" s="8">
        <v>1000000</v>
      </c>
      <c r="AG189" s="8">
        <v>3.2</v>
      </c>
      <c r="AH189" s="8">
        <v>0</v>
      </c>
      <c r="BL189" s="7" t="s">
        <v>103</v>
      </c>
      <c r="BM189" s="8">
        <v>25</v>
      </c>
      <c r="BN189" s="8">
        <v>25</v>
      </c>
      <c r="BO189" s="8">
        <v>25</v>
      </c>
      <c r="BP189" s="8">
        <v>499653.1</v>
      </c>
      <c r="BQ189" s="8">
        <v>25</v>
      </c>
      <c r="BR189" s="8">
        <v>25</v>
      </c>
      <c r="BS189" s="8">
        <v>39</v>
      </c>
      <c r="BT189" s="8">
        <v>499641.59999999998</v>
      </c>
      <c r="BU189" s="8">
        <v>25</v>
      </c>
      <c r="BV189" s="8">
        <v>25</v>
      </c>
      <c r="BW189" s="8">
        <v>25</v>
      </c>
      <c r="BX189" s="8">
        <v>25</v>
      </c>
      <c r="BY189" s="8">
        <v>25</v>
      </c>
      <c r="BZ189" s="8">
        <v>25</v>
      </c>
      <c r="CA189" s="8">
        <v>26</v>
      </c>
      <c r="CB189" s="8">
        <v>25</v>
      </c>
      <c r="CC189" s="8">
        <v>25</v>
      </c>
      <c r="CD189" s="8">
        <v>26</v>
      </c>
      <c r="CE189" s="8">
        <v>25</v>
      </c>
      <c r="CF189" s="8">
        <v>25</v>
      </c>
      <c r="CG189" s="8">
        <v>26</v>
      </c>
      <c r="CH189" s="8">
        <v>25</v>
      </c>
      <c r="CI189" s="8">
        <v>25</v>
      </c>
      <c r="CJ189" s="8">
        <v>25</v>
      </c>
      <c r="CK189" s="8">
        <v>40.5</v>
      </c>
      <c r="CL189" s="8">
        <v>26</v>
      </c>
      <c r="CM189" s="8">
        <v>25</v>
      </c>
      <c r="CN189" s="8">
        <v>25</v>
      </c>
      <c r="CO189" s="8">
        <v>25</v>
      </c>
      <c r="CP189" s="8">
        <v>1000003.2</v>
      </c>
      <c r="CQ189" s="8">
        <v>1000000</v>
      </c>
      <c r="CR189" s="8">
        <v>-3.2</v>
      </c>
      <c r="CS189" s="8">
        <v>0</v>
      </c>
    </row>
    <row r="190" spans="1:97" ht="15.75" thickBot="1" x14ac:dyDescent="0.3">
      <c r="A190" s="7" t="s">
        <v>104</v>
      </c>
      <c r="B190" s="8">
        <v>25</v>
      </c>
      <c r="C190" s="8">
        <v>25</v>
      </c>
      <c r="D190" s="8">
        <v>25</v>
      </c>
      <c r="E190" s="8">
        <v>499655.9</v>
      </c>
      <c r="F190" s="8">
        <v>25</v>
      </c>
      <c r="G190" s="8">
        <v>25</v>
      </c>
      <c r="H190" s="8">
        <v>24</v>
      </c>
      <c r="I190" s="8">
        <v>24</v>
      </c>
      <c r="J190" s="8">
        <v>25</v>
      </c>
      <c r="K190" s="8">
        <v>25</v>
      </c>
      <c r="L190" s="8">
        <v>25</v>
      </c>
      <c r="M190" s="8">
        <v>25</v>
      </c>
      <c r="N190" s="8">
        <v>25</v>
      </c>
      <c r="O190" s="8">
        <v>25</v>
      </c>
      <c r="P190" s="8">
        <v>499671.9</v>
      </c>
      <c r="Q190" s="8">
        <v>25</v>
      </c>
      <c r="R190" s="8">
        <v>25</v>
      </c>
      <c r="S190" s="8">
        <v>24</v>
      </c>
      <c r="T190" s="8">
        <v>25</v>
      </c>
      <c r="U190" s="8">
        <v>25</v>
      </c>
      <c r="V190" s="8">
        <v>24</v>
      </c>
      <c r="W190" s="8">
        <v>25</v>
      </c>
      <c r="X190" s="8">
        <v>25</v>
      </c>
      <c r="Y190" s="8">
        <v>25</v>
      </c>
      <c r="Z190" s="8">
        <v>24</v>
      </c>
      <c r="AA190" s="8">
        <v>24</v>
      </c>
      <c r="AB190" s="8">
        <v>25</v>
      </c>
      <c r="AC190" s="8">
        <v>25</v>
      </c>
      <c r="AD190" s="8">
        <v>25</v>
      </c>
      <c r="AE190" s="8">
        <v>999996.8</v>
      </c>
      <c r="AF190" s="8">
        <v>1000000</v>
      </c>
      <c r="AG190" s="8">
        <v>3.2</v>
      </c>
      <c r="AH190" s="8">
        <v>0</v>
      </c>
      <c r="BL190" s="7" t="s">
        <v>104</v>
      </c>
      <c r="BM190" s="8">
        <v>25</v>
      </c>
      <c r="BN190" s="8">
        <v>25</v>
      </c>
      <c r="BO190" s="8">
        <v>25</v>
      </c>
      <c r="BP190" s="8">
        <v>499653.1</v>
      </c>
      <c r="BQ190" s="8">
        <v>25</v>
      </c>
      <c r="BR190" s="8">
        <v>25</v>
      </c>
      <c r="BS190" s="8">
        <v>39</v>
      </c>
      <c r="BT190" s="8">
        <v>499641.59999999998</v>
      </c>
      <c r="BU190" s="8">
        <v>25</v>
      </c>
      <c r="BV190" s="8">
        <v>25</v>
      </c>
      <c r="BW190" s="8">
        <v>25</v>
      </c>
      <c r="BX190" s="8">
        <v>25</v>
      </c>
      <c r="BY190" s="8">
        <v>25</v>
      </c>
      <c r="BZ190" s="8">
        <v>25</v>
      </c>
      <c r="CA190" s="8">
        <v>26</v>
      </c>
      <c r="CB190" s="8">
        <v>25</v>
      </c>
      <c r="CC190" s="8">
        <v>25</v>
      </c>
      <c r="CD190" s="8">
        <v>26</v>
      </c>
      <c r="CE190" s="8">
        <v>25</v>
      </c>
      <c r="CF190" s="8">
        <v>25</v>
      </c>
      <c r="CG190" s="8">
        <v>26</v>
      </c>
      <c r="CH190" s="8">
        <v>25</v>
      </c>
      <c r="CI190" s="8">
        <v>25</v>
      </c>
      <c r="CJ190" s="8">
        <v>25</v>
      </c>
      <c r="CK190" s="8">
        <v>40.5</v>
      </c>
      <c r="CL190" s="8">
        <v>26</v>
      </c>
      <c r="CM190" s="8">
        <v>25</v>
      </c>
      <c r="CN190" s="8">
        <v>25</v>
      </c>
      <c r="CO190" s="8">
        <v>25</v>
      </c>
      <c r="CP190" s="8">
        <v>1000003.2</v>
      </c>
      <c r="CQ190" s="8">
        <v>1000000</v>
      </c>
      <c r="CR190" s="8">
        <v>-3.2</v>
      </c>
      <c r="CS190" s="8">
        <v>0</v>
      </c>
    </row>
    <row r="191" spans="1:97" ht="15.75" thickBot="1" x14ac:dyDescent="0.3">
      <c r="A191" s="7" t="s">
        <v>105</v>
      </c>
      <c r="B191" s="8">
        <v>25</v>
      </c>
      <c r="C191" s="8">
        <v>25</v>
      </c>
      <c r="D191" s="8">
        <v>25</v>
      </c>
      <c r="E191" s="8">
        <v>499655.9</v>
      </c>
      <c r="F191" s="8">
        <v>25</v>
      </c>
      <c r="G191" s="8">
        <v>25</v>
      </c>
      <c r="H191" s="8">
        <v>24</v>
      </c>
      <c r="I191" s="8">
        <v>24</v>
      </c>
      <c r="J191" s="8">
        <v>25</v>
      </c>
      <c r="K191" s="8">
        <v>25</v>
      </c>
      <c r="L191" s="8">
        <v>25</v>
      </c>
      <c r="M191" s="8">
        <v>25</v>
      </c>
      <c r="N191" s="8">
        <v>25</v>
      </c>
      <c r="O191" s="8">
        <v>25</v>
      </c>
      <c r="P191" s="8">
        <v>499671.9</v>
      </c>
      <c r="Q191" s="8">
        <v>25</v>
      </c>
      <c r="R191" s="8">
        <v>25</v>
      </c>
      <c r="S191" s="8">
        <v>24</v>
      </c>
      <c r="T191" s="8">
        <v>25</v>
      </c>
      <c r="U191" s="8">
        <v>25</v>
      </c>
      <c r="V191" s="8">
        <v>24</v>
      </c>
      <c r="W191" s="8">
        <v>25</v>
      </c>
      <c r="X191" s="8">
        <v>25</v>
      </c>
      <c r="Y191" s="8">
        <v>25</v>
      </c>
      <c r="Z191" s="8">
        <v>24</v>
      </c>
      <c r="AA191" s="8">
        <v>24</v>
      </c>
      <c r="AB191" s="8">
        <v>25</v>
      </c>
      <c r="AC191" s="8">
        <v>25</v>
      </c>
      <c r="AD191" s="8">
        <v>25</v>
      </c>
      <c r="AE191" s="8">
        <v>999996.8</v>
      </c>
      <c r="AF191" s="8">
        <v>1000000</v>
      </c>
      <c r="AG191" s="8">
        <v>3.2</v>
      </c>
      <c r="AH191" s="8">
        <v>0</v>
      </c>
      <c r="BL191" s="7" t="s">
        <v>105</v>
      </c>
      <c r="BM191" s="8">
        <v>25</v>
      </c>
      <c r="BN191" s="8">
        <v>25</v>
      </c>
      <c r="BO191" s="8">
        <v>25</v>
      </c>
      <c r="BP191" s="8">
        <v>499653.1</v>
      </c>
      <c r="BQ191" s="8">
        <v>25</v>
      </c>
      <c r="BR191" s="8">
        <v>25</v>
      </c>
      <c r="BS191" s="8">
        <v>39</v>
      </c>
      <c r="BT191" s="8">
        <v>499641.59999999998</v>
      </c>
      <c r="BU191" s="8">
        <v>25</v>
      </c>
      <c r="BV191" s="8">
        <v>25</v>
      </c>
      <c r="BW191" s="8">
        <v>25</v>
      </c>
      <c r="BX191" s="8">
        <v>25</v>
      </c>
      <c r="BY191" s="8">
        <v>25</v>
      </c>
      <c r="BZ191" s="8">
        <v>25</v>
      </c>
      <c r="CA191" s="8">
        <v>26</v>
      </c>
      <c r="CB191" s="8">
        <v>25</v>
      </c>
      <c r="CC191" s="8">
        <v>25</v>
      </c>
      <c r="CD191" s="8">
        <v>26</v>
      </c>
      <c r="CE191" s="8">
        <v>25</v>
      </c>
      <c r="CF191" s="8">
        <v>25</v>
      </c>
      <c r="CG191" s="8">
        <v>26</v>
      </c>
      <c r="CH191" s="8">
        <v>25</v>
      </c>
      <c r="CI191" s="8">
        <v>25</v>
      </c>
      <c r="CJ191" s="8">
        <v>25</v>
      </c>
      <c r="CK191" s="8">
        <v>40.5</v>
      </c>
      <c r="CL191" s="8">
        <v>26</v>
      </c>
      <c r="CM191" s="8">
        <v>25</v>
      </c>
      <c r="CN191" s="8">
        <v>25</v>
      </c>
      <c r="CO191" s="8">
        <v>25</v>
      </c>
      <c r="CP191" s="8">
        <v>1000003.2</v>
      </c>
      <c r="CQ191" s="8">
        <v>1000000</v>
      </c>
      <c r="CR191" s="8">
        <v>-3.2</v>
      </c>
      <c r="CS191" s="8">
        <v>0</v>
      </c>
    </row>
    <row r="192" spans="1:97" ht="15.75" thickBot="1" x14ac:dyDescent="0.3">
      <c r="A192" s="7" t="s">
        <v>106</v>
      </c>
      <c r="B192" s="8">
        <v>25</v>
      </c>
      <c r="C192" s="8">
        <v>25</v>
      </c>
      <c r="D192" s="8">
        <v>25</v>
      </c>
      <c r="E192" s="8">
        <v>499655.9</v>
      </c>
      <c r="F192" s="8">
        <v>25</v>
      </c>
      <c r="G192" s="8">
        <v>25</v>
      </c>
      <c r="H192" s="8">
        <v>24</v>
      </c>
      <c r="I192" s="8">
        <v>40</v>
      </c>
      <c r="J192" s="8">
        <v>25</v>
      </c>
      <c r="K192" s="8">
        <v>25</v>
      </c>
      <c r="L192" s="8">
        <v>25</v>
      </c>
      <c r="M192" s="8">
        <v>25</v>
      </c>
      <c r="N192" s="8">
        <v>25</v>
      </c>
      <c r="O192" s="8">
        <v>25</v>
      </c>
      <c r="P192" s="8">
        <v>499671.9</v>
      </c>
      <c r="Q192" s="8">
        <v>25</v>
      </c>
      <c r="R192" s="8">
        <v>25</v>
      </c>
      <c r="S192" s="8">
        <v>26</v>
      </c>
      <c r="T192" s="8">
        <v>25</v>
      </c>
      <c r="U192" s="8">
        <v>25</v>
      </c>
      <c r="V192" s="8">
        <v>24</v>
      </c>
      <c r="W192" s="8">
        <v>25</v>
      </c>
      <c r="X192" s="8">
        <v>25</v>
      </c>
      <c r="Y192" s="8">
        <v>25</v>
      </c>
      <c r="Z192" s="8">
        <v>24</v>
      </c>
      <c r="AA192" s="8">
        <v>24</v>
      </c>
      <c r="AB192" s="8">
        <v>25</v>
      </c>
      <c r="AC192" s="8">
        <v>25</v>
      </c>
      <c r="AD192" s="8">
        <v>25</v>
      </c>
      <c r="AE192" s="8">
        <v>1000014.8</v>
      </c>
      <c r="AF192" s="8">
        <v>1000000</v>
      </c>
      <c r="AG192" s="8">
        <v>-14.8</v>
      </c>
      <c r="AH192" s="8">
        <v>0</v>
      </c>
      <c r="BL192" s="7" t="s">
        <v>106</v>
      </c>
      <c r="BM192" s="8">
        <v>25</v>
      </c>
      <c r="BN192" s="8">
        <v>25</v>
      </c>
      <c r="BO192" s="8">
        <v>25</v>
      </c>
      <c r="BP192" s="8">
        <v>499653.1</v>
      </c>
      <c r="BQ192" s="8">
        <v>25</v>
      </c>
      <c r="BR192" s="8">
        <v>25</v>
      </c>
      <c r="BS192" s="8">
        <v>39</v>
      </c>
      <c r="BT192" s="8">
        <v>499625.6</v>
      </c>
      <c r="BU192" s="8">
        <v>25</v>
      </c>
      <c r="BV192" s="8">
        <v>25</v>
      </c>
      <c r="BW192" s="8">
        <v>25</v>
      </c>
      <c r="BX192" s="8">
        <v>25</v>
      </c>
      <c r="BY192" s="8">
        <v>25</v>
      </c>
      <c r="BZ192" s="8">
        <v>25</v>
      </c>
      <c r="CA192" s="8">
        <v>26</v>
      </c>
      <c r="CB192" s="8">
        <v>25</v>
      </c>
      <c r="CC192" s="8">
        <v>25</v>
      </c>
      <c r="CD192" s="8">
        <v>24</v>
      </c>
      <c r="CE192" s="8">
        <v>25</v>
      </c>
      <c r="CF192" s="8">
        <v>25</v>
      </c>
      <c r="CG192" s="8">
        <v>26</v>
      </c>
      <c r="CH192" s="8">
        <v>25</v>
      </c>
      <c r="CI192" s="8">
        <v>25</v>
      </c>
      <c r="CJ192" s="8">
        <v>25</v>
      </c>
      <c r="CK192" s="8">
        <v>40.5</v>
      </c>
      <c r="CL192" s="8">
        <v>26</v>
      </c>
      <c r="CM192" s="8">
        <v>25</v>
      </c>
      <c r="CN192" s="8">
        <v>25</v>
      </c>
      <c r="CO192" s="8">
        <v>25</v>
      </c>
      <c r="CP192" s="8">
        <v>999985.2</v>
      </c>
      <c r="CQ192" s="8">
        <v>1000000</v>
      </c>
      <c r="CR192" s="8">
        <v>14.8</v>
      </c>
      <c r="CS192" s="8">
        <v>0</v>
      </c>
    </row>
    <row r="193" spans="1:97" ht="15.75" thickBot="1" x14ac:dyDescent="0.3">
      <c r="A193" s="7" t="s">
        <v>107</v>
      </c>
      <c r="B193" s="8">
        <v>25</v>
      </c>
      <c r="C193" s="8">
        <v>25</v>
      </c>
      <c r="D193" s="8">
        <v>25</v>
      </c>
      <c r="E193" s="8">
        <v>499655.9</v>
      </c>
      <c r="F193" s="8">
        <v>25</v>
      </c>
      <c r="G193" s="8">
        <v>25</v>
      </c>
      <c r="H193" s="8">
        <v>24</v>
      </c>
      <c r="I193" s="8">
        <v>24</v>
      </c>
      <c r="J193" s="8">
        <v>25</v>
      </c>
      <c r="K193" s="8">
        <v>25</v>
      </c>
      <c r="L193" s="8">
        <v>25</v>
      </c>
      <c r="M193" s="8">
        <v>25</v>
      </c>
      <c r="N193" s="8">
        <v>25</v>
      </c>
      <c r="O193" s="8">
        <v>25</v>
      </c>
      <c r="P193" s="8">
        <v>499671.9</v>
      </c>
      <c r="Q193" s="8">
        <v>25</v>
      </c>
      <c r="R193" s="8">
        <v>25</v>
      </c>
      <c r="S193" s="8">
        <v>24</v>
      </c>
      <c r="T193" s="8">
        <v>25</v>
      </c>
      <c r="U193" s="8">
        <v>25</v>
      </c>
      <c r="V193" s="8">
        <v>24</v>
      </c>
      <c r="W193" s="8">
        <v>25</v>
      </c>
      <c r="X193" s="8">
        <v>25</v>
      </c>
      <c r="Y193" s="8">
        <v>25</v>
      </c>
      <c r="Z193" s="8">
        <v>24</v>
      </c>
      <c r="AA193" s="8">
        <v>24</v>
      </c>
      <c r="AB193" s="8">
        <v>25</v>
      </c>
      <c r="AC193" s="8">
        <v>25</v>
      </c>
      <c r="AD193" s="8">
        <v>25</v>
      </c>
      <c r="AE193" s="8">
        <v>999996.8</v>
      </c>
      <c r="AF193" s="8">
        <v>1000000</v>
      </c>
      <c r="AG193" s="8">
        <v>3.2</v>
      </c>
      <c r="AH193" s="8">
        <v>0</v>
      </c>
      <c r="BL193" s="7" t="s">
        <v>107</v>
      </c>
      <c r="BM193" s="8">
        <v>25</v>
      </c>
      <c r="BN193" s="8">
        <v>25</v>
      </c>
      <c r="BO193" s="8">
        <v>25</v>
      </c>
      <c r="BP193" s="8">
        <v>499653.1</v>
      </c>
      <c r="BQ193" s="8">
        <v>25</v>
      </c>
      <c r="BR193" s="8">
        <v>25</v>
      </c>
      <c r="BS193" s="8">
        <v>39</v>
      </c>
      <c r="BT193" s="8">
        <v>499641.59999999998</v>
      </c>
      <c r="BU193" s="8">
        <v>25</v>
      </c>
      <c r="BV193" s="8">
        <v>25</v>
      </c>
      <c r="BW193" s="8">
        <v>25</v>
      </c>
      <c r="BX193" s="8">
        <v>25</v>
      </c>
      <c r="BY193" s="8">
        <v>25</v>
      </c>
      <c r="BZ193" s="8">
        <v>25</v>
      </c>
      <c r="CA193" s="8">
        <v>26</v>
      </c>
      <c r="CB193" s="8">
        <v>25</v>
      </c>
      <c r="CC193" s="8">
        <v>25</v>
      </c>
      <c r="CD193" s="8">
        <v>26</v>
      </c>
      <c r="CE193" s="8">
        <v>25</v>
      </c>
      <c r="CF193" s="8">
        <v>25</v>
      </c>
      <c r="CG193" s="8">
        <v>26</v>
      </c>
      <c r="CH193" s="8">
        <v>25</v>
      </c>
      <c r="CI193" s="8">
        <v>25</v>
      </c>
      <c r="CJ193" s="8">
        <v>25</v>
      </c>
      <c r="CK193" s="8">
        <v>40.5</v>
      </c>
      <c r="CL193" s="8">
        <v>26</v>
      </c>
      <c r="CM193" s="8">
        <v>25</v>
      </c>
      <c r="CN193" s="8">
        <v>25</v>
      </c>
      <c r="CO193" s="8">
        <v>25</v>
      </c>
      <c r="CP193" s="8">
        <v>1000003.2</v>
      </c>
      <c r="CQ193" s="8">
        <v>1000000</v>
      </c>
      <c r="CR193" s="8">
        <v>-3.2</v>
      </c>
      <c r="CS193" s="8">
        <v>0</v>
      </c>
    </row>
    <row r="194" spans="1:97" ht="15.75" thickBot="1" x14ac:dyDescent="0.3">
      <c r="A194" s="7" t="s">
        <v>108</v>
      </c>
      <c r="B194" s="8">
        <v>25</v>
      </c>
      <c r="C194" s="8">
        <v>25</v>
      </c>
      <c r="D194" s="8">
        <v>25</v>
      </c>
      <c r="E194" s="8">
        <v>499655.9</v>
      </c>
      <c r="F194" s="8">
        <v>25</v>
      </c>
      <c r="G194" s="8">
        <v>25</v>
      </c>
      <c r="H194" s="8">
        <v>24</v>
      </c>
      <c r="I194" s="8">
        <v>24</v>
      </c>
      <c r="J194" s="8">
        <v>25</v>
      </c>
      <c r="K194" s="8">
        <v>25</v>
      </c>
      <c r="L194" s="8">
        <v>25</v>
      </c>
      <c r="M194" s="8">
        <v>25</v>
      </c>
      <c r="N194" s="8">
        <v>25</v>
      </c>
      <c r="O194" s="8">
        <v>25</v>
      </c>
      <c r="P194" s="8">
        <v>499671.9</v>
      </c>
      <c r="Q194" s="8">
        <v>25</v>
      </c>
      <c r="R194" s="8">
        <v>25</v>
      </c>
      <c r="S194" s="8">
        <v>24</v>
      </c>
      <c r="T194" s="8">
        <v>25</v>
      </c>
      <c r="U194" s="8">
        <v>25</v>
      </c>
      <c r="V194" s="8">
        <v>24</v>
      </c>
      <c r="W194" s="8">
        <v>25</v>
      </c>
      <c r="X194" s="8">
        <v>25</v>
      </c>
      <c r="Y194" s="8">
        <v>25</v>
      </c>
      <c r="Z194" s="8">
        <v>24</v>
      </c>
      <c r="AA194" s="8">
        <v>24</v>
      </c>
      <c r="AB194" s="8">
        <v>25</v>
      </c>
      <c r="AC194" s="8">
        <v>25</v>
      </c>
      <c r="AD194" s="8">
        <v>25</v>
      </c>
      <c r="AE194" s="8">
        <v>999996.8</v>
      </c>
      <c r="AF194" s="8">
        <v>1000000</v>
      </c>
      <c r="AG194" s="8">
        <v>3.2</v>
      </c>
      <c r="AH194" s="8">
        <v>0</v>
      </c>
      <c r="BL194" s="7" t="s">
        <v>108</v>
      </c>
      <c r="BM194" s="8">
        <v>25</v>
      </c>
      <c r="BN194" s="8">
        <v>25</v>
      </c>
      <c r="BO194" s="8">
        <v>25</v>
      </c>
      <c r="BP194" s="8">
        <v>499653.1</v>
      </c>
      <c r="BQ194" s="8">
        <v>25</v>
      </c>
      <c r="BR194" s="8">
        <v>25</v>
      </c>
      <c r="BS194" s="8">
        <v>39</v>
      </c>
      <c r="BT194" s="8">
        <v>499641.59999999998</v>
      </c>
      <c r="BU194" s="8">
        <v>25</v>
      </c>
      <c r="BV194" s="8">
        <v>25</v>
      </c>
      <c r="BW194" s="8">
        <v>25</v>
      </c>
      <c r="BX194" s="8">
        <v>25</v>
      </c>
      <c r="BY194" s="8">
        <v>25</v>
      </c>
      <c r="BZ194" s="8">
        <v>25</v>
      </c>
      <c r="CA194" s="8">
        <v>26</v>
      </c>
      <c r="CB194" s="8">
        <v>25</v>
      </c>
      <c r="CC194" s="8">
        <v>25</v>
      </c>
      <c r="CD194" s="8">
        <v>26</v>
      </c>
      <c r="CE194" s="8">
        <v>25</v>
      </c>
      <c r="CF194" s="8">
        <v>25</v>
      </c>
      <c r="CG194" s="8">
        <v>26</v>
      </c>
      <c r="CH194" s="8">
        <v>25</v>
      </c>
      <c r="CI194" s="8">
        <v>25</v>
      </c>
      <c r="CJ194" s="8">
        <v>25</v>
      </c>
      <c r="CK194" s="8">
        <v>40.5</v>
      </c>
      <c r="CL194" s="8">
        <v>26</v>
      </c>
      <c r="CM194" s="8">
        <v>25</v>
      </c>
      <c r="CN194" s="8">
        <v>25</v>
      </c>
      <c r="CO194" s="8">
        <v>25</v>
      </c>
      <c r="CP194" s="8">
        <v>1000003.2</v>
      </c>
      <c r="CQ194" s="8">
        <v>1000000</v>
      </c>
      <c r="CR194" s="8">
        <v>-3.2</v>
      </c>
      <c r="CS194" s="8">
        <v>0</v>
      </c>
    </row>
    <row r="195" spans="1:97" ht="15.75" thickBot="1" x14ac:dyDescent="0.3">
      <c r="A195" s="7" t="s">
        <v>109</v>
      </c>
      <c r="B195" s="8">
        <v>25</v>
      </c>
      <c r="C195" s="8">
        <v>25</v>
      </c>
      <c r="D195" s="8">
        <v>25</v>
      </c>
      <c r="E195" s="8">
        <v>499655.9</v>
      </c>
      <c r="F195" s="8">
        <v>25</v>
      </c>
      <c r="G195" s="8">
        <v>25</v>
      </c>
      <c r="H195" s="8">
        <v>24</v>
      </c>
      <c r="I195" s="8">
        <v>24</v>
      </c>
      <c r="J195" s="8">
        <v>25</v>
      </c>
      <c r="K195" s="8">
        <v>25</v>
      </c>
      <c r="L195" s="8">
        <v>25</v>
      </c>
      <c r="M195" s="8">
        <v>25</v>
      </c>
      <c r="N195" s="8">
        <v>25</v>
      </c>
      <c r="O195" s="8">
        <v>25</v>
      </c>
      <c r="P195" s="8">
        <v>499671.9</v>
      </c>
      <c r="Q195" s="8">
        <v>25</v>
      </c>
      <c r="R195" s="8">
        <v>25</v>
      </c>
      <c r="S195" s="8">
        <v>24</v>
      </c>
      <c r="T195" s="8">
        <v>25</v>
      </c>
      <c r="U195" s="8">
        <v>25</v>
      </c>
      <c r="V195" s="8">
        <v>24</v>
      </c>
      <c r="W195" s="8">
        <v>25</v>
      </c>
      <c r="X195" s="8">
        <v>25</v>
      </c>
      <c r="Y195" s="8">
        <v>25</v>
      </c>
      <c r="Z195" s="8">
        <v>24</v>
      </c>
      <c r="AA195" s="8">
        <v>24</v>
      </c>
      <c r="AB195" s="8">
        <v>25</v>
      </c>
      <c r="AC195" s="8">
        <v>25</v>
      </c>
      <c r="AD195" s="8">
        <v>25</v>
      </c>
      <c r="AE195" s="8">
        <v>999996.8</v>
      </c>
      <c r="AF195" s="8">
        <v>1000000</v>
      </c>
      <c r="AG195" s="8">
        <v>3.2</v>
      </c>
      <c r="AH195" s="8">
        <v>0</v>
      </c>
      <c r="BL195" s="7" t="s">
        <v>109</v>
      </c>
      <c r="BM195" s="8">
        <v>25</v>
      </c>
      <c r="BN195" s="8">
        <v>25</v>
      </c>
      <c r="BO195" s="8">
        <v>25</v>
      </c>
      <c r="BP195" s="8">
        <v>499653.1</v>
      </c>
      <c r="BQ195" s="8">
        <v>25</v>
      </c>
      <c r="BR195" s="8">
        <v>25</v>
      </c>
      <c r="BS195" s="8">
        <v>39</v>
      </c>
      <c r="BT195" s="8">
        <v>499641.59999999998</v>
      </c>
      <c r="BU195" s="8">
        <v>25</v>
      </c>
      <c r="BV195" s="8">
        <v>25</v>
      </c>
      <c r="BW195" s="8">
        <v>25</v>
      </c>
      <c r="BX195" s="8">
        <v>25</v>
      </c>
      <c r="BY195" s="8">
        <v>25</v>
      </c>
      <c r="BZ195" s="8">
        <v>25</v>
      </c>
      <c r="CA195" s="8">
        <v>26</v>
      </c>
      <c r="CB195" s="8">
        <v>25</v>
      </c>
      <c r="CC195" s="8">
        <v>25</v>
      </c>
      <c r="CD195" s="8">
        <v>26</v>
      </c>
      <c r="CE195" s="8">
        <v>25</v>
      </c>
      <c r="CF195" s="8">
        <v>25</v>
      </c>
      <c r="CG195" s="8">
        <v>26</v>
      </c>
      <c r="CH195" s="8">
        <v>25</v>
      </c>
      <c r="CI195" s="8">
        <v>25</v>
      </c>
      <c r="CJ195" s="8">
        <v>25</v>
      </c>
      <c r="CK195" s="8">
        <v>40.5</v>
      </c>
      <c r="CL195" s="8">
        <v>26</v>
      </c>
      <c r="CM195" s="8">
        <v>25</v>
      </c>
      <c r="CN195" s="8">
        <v>25</v>
      </c>
      <c r="CO195" s="8">
        <v>25</v>
      </c>
      <c r="CP195" s="8">
        <v>1000003.2</v>
      </c>
      <c r="CQ195" s="8">
        <v>1000000</v>
      </c>
      <c r="CR195" s="8">
        <v>-3.2</v>
      </c>
      <c r="CS195" s="8">
        <v>0</v>
      </c>
    </row>
    <row r="196" spans="1:97" ht="15.75" thickBot="1" x14ac:dyDescent="0.3">
      <c r="A196" s="7" t="s">
        <v>110</v>
      </c>
      <c r="B196" s="8">
        <v>25</v>
      </c>
      <c r="C196" s="8">
        <v>25</v>
      </c>
      <c r="D196" s="8">
        <v>25</v>
      </c>
      <c r="E196" s="8">
        <v>499655.9</v>
      </c>
      <c r="F196" s="8">
        <v>25</v>
      </c>
      <c r="G196" s="8">
        <v>25</v>
      </c>
      <c r="H196" s="8">
        <v>24</v>
      </c>
      <c r="I196" s="8">
        <v>24</v>
      </c>
      <c r="J196" s="8">
        <v>25</v>
      </c>
      <c r="K196" s="8">
        <v>25</v>
      </c>
      <c r="L196" s="8">
        <v>25</v>
      </c>
      <c r="M196" s="8">
        <v>25</v>
      </c>
      <c r="N196" s="8">
        <v>25</v>
      </c>
      <c r="O196" s="8">
        <v>25</v>
      </c>
      <c r="P196" s="8">
        <v>499671.9</v>
      </c>
      <c r="Q196" s="8">
        <v>25</v>
      </c>
      <c r="R196" s="8">
        <v>25</v>
      </c>
      <c r="S196" s="8">
        <v>24</v>
      </c>
      <c r="T196" s="8">
        <v>25</v>
      </c>
      <c r="U196" s="8">
        <v>25</v>
      </c>
      <c r="V196" s="8">
        <v>24</v>
      </c>
      <c r="W196" s="8">
        <v>25</v>
      </c>
      <c r="X196" s="8">
        <v>25</v>
      </c>
      <c r="Y196" s="8">
        <v>25</v>
      </c>
      <c r="Z196" s="8">
        <v>24</v>
      </c>
      <c r="AA196" s="8">
        <v>24</v>
      </c>
      <c r="AB196" s="8">
        <v>25</v>
      </c>
      <c r="AC196" s="8">
        <v>25</v>
      </c>
      <c r="AD196" s="8">
        <v>25</v>
      </c>
      <c r="AE196" s="8">
        <v>999996.8</v>
      </c>
      <c r="AF196" s="8">
        <v>1000000</v>
      </c>
      <c r="AG196" s="8">
        <v>3.2</v>
      </c>
      <c r="AH196" s="8">
        <v>0</v>
      </c>
      <c r="BL196" s="7" t="s">
        <v>110</v>
      </c>
      <c r="BM196" s="8">
        <v>25</v>
      </c>
      <c r="BN196" s="8">
        <v>25</v>
      </c>
      <c r="BO196" s="8">
        <v>25</v>
      </c>
      <c r="BP196" s="8">
        <v>499653.1</v>
      </c>
      <c r="BQ196" s="8">
        <v>25</v>
      </c>
      <c r="BR196" s="8">
        <v>25</v>
      </c>
      <c r="BS196" s="8">
        <v>39</v>
      </c>
      <c r="BT196" s="8">
        <v>499641.59999999998</v>
      </c>
      <c r="BU196" s="8">
        <v>25</v>
      </c>
      <c r="BV196" s="8">
        <v>25</v>
      </c>
      <c r="BW196" s="8">
        <v>25</v>
      </c>
      <c r="BX196" s="8">
        <v>25</v>
      </c>
      <c r="BY196" s="8">
        <v>25</v>
      </c>
      <c r="BZ196" s="8">
        <v>25</v>
      </c>
      <c r="CA196" s="8">
        <v>26</v>
      </c>
      <c r="CB196" s="8">
        <v>25</v>
      </c>
      <c r="CC196" s="8">
        <v>25</v>
      </c>
      <c r="CD196" s="8">
        <v>26</v>
      </c>
      <c r="CE196" s="8">
        <v>25</v>
      </c>
      <c r="CF196" s="8">
        <v>25</v>
      </c>
      <c r="CG196" s="8">
        <v>26</v>
      </c>
      <c r="CH196" s="8">
        <v>25</v>
      </c>
      <c r="CI196" s="8">
        <v>25</v>
      </c>
      <c r="CJ196" s="8">
        <v>25</v>
      </c>
      <c r="CK196" s="8">
        <v>40.5</v>
      </c>
      <c r="CL196" s="8">
        <v>26</v>
      </c>
      <c r="CM196" s="8">
        <v>25</v>
      </c>
      <c r="CN196" s="8">
        <v>25</v>
      </c>
      <c r="CO196" s="8">
        <v>25</v>
      </c>
      <c r="CP196" s="8">
        <v>1000003.2</v>
      </c>
      <c r="CQ196" s="8">
        <v>1000000</v>
      </c>
      <c r="CR196" s="8">
        <v>-3.2</v>
      </c>
      <c r="CS196" s="8">
        <v>0</v>
      </c>
    </row>
    <row r="197" spans="1:97" ht="15.75" thickBot="1" x14ac:dyDescent="0.3">
      <c r="A197" s="7" t="s">
        <v>111</v>
      </c>
      <c r="B197" s="8">
        <v>25</v>
      </c>
      <c r="C197" s="8">
        <v>25</v>
      </c>
      <c r="D197" s="8">
        <v>25</v>
      </c>
      <c r="E197" s="8">
        <v>499655.9</v>
      </c>
      <c r="F197" s="8">
        <v>25</v>
      </c>
      <c r="G197" s="8">
        <v>25</v>
      </c>
      <c r="H197" s="8">
        <v>24</v>
      </c>
      <c r="I197" s="8">
        <v>24</v>
      </c>
      <c r="J197" s="8">
        <v>25</v>
      </c>
      <c r="K197" s="8">
        <v>25</v>
      </c>
      <c r="L197" s="8">
        <v>25</v>
      </c>
      <c r="M197" s="8">
        <v>25</v>
      </c>
      <c r="N197" s="8">
        <v>25</v>
      </c>
      <c r="O197" s="8">
        <v>25</v>
      </c>
      <c r="P197" s="8">
        <v>499671.9</v>
      </c>
      <c r="Q197" s="8">
        <v>25</v>
      </c>
      <c r="R197" s="8">
        <v>25</v>
      </c>
      <c r="S197" s="8">
        <v>24</v>
      </c>
      <c r="T197" s="8">
        <v>25</v>
      </c>
      <c r="U197" s="8">
        <v>25</v>
      </c>
      <c r="V197" s="8">
        <v>24</v>
      </c>
      <c r="W197" s="8">
        <v>25</v>
      </c>
      <c r="X197" s="8">
        <v>25</v>
      </c>
      <c r="Y197" s="8">
        <v>25</v>
      </c>
      <c r="Z197" s="8">
        <v>24</v>
      </c>
      <c r="AA197" s="8">
        <v>24</v>
      </c>
      <c r="AB197" s="8">
        <v>25</v>
      </c>
      <c r="AC197" s="8">
        <v>25</v>
      </c>
      <c r="AD197" s="8">
        <v>25</v>
      </c>
      <c r="AE197" s="8">
        <v>999996.8</v>
      </c>
      <c r="AF197" s="8">
        <v>1000000</v>
      </c>
      <c r="AG197" s="8">
        <v>3.2</v>
      </c>
      <c r="AH197" s="8">
        <v>0</v>
      </c>
      <c r="BL197" s="7" t="s">
        <v>111</v>
      </c>
      <c r="BM197" s="8">
        <v>25</v>
      </c>
      <c r="BN197" s="8">
        <v>25</v>
      </c>
      <c r="BO197" s="8">
        <v>25</v>
      </c>
      <c r="BP197" s="8">
        <v>499653.1</v>
      </c>
      <c r="BQ197" s="8">
        <v>25</v>
      </c>
      <c r="BR197" s="8">
        <v>25</v>
      </c>
      <c r="BS197" s="8">
        <v>39</v>
      </c>
      <c r="BT197" s="8">
        <v>499641.59999999998</v>
      </c>
      <c r="BU197" s="8">
        <v>25</v>
      </c>
      <c r="BV197" s="8">
        <v>25</v>
      </c>
      <c r="BW197" s="8">
        <v>25</v>
      </c>
      <c r="BX197" s="8">
        <v>25</v>
      </c>
      <c r="BY197" s="8">
        <v>25</v>
      </c>
      <c r="BZ197" s="8">
        <v>25</v>
      </c>
      <c r="CA197" s="8">
        <v>26</v>
      </c>
      <c r="CB197" s="8">
        <v>25</v>
      </c>
      <c r="CC197" s="8">
        <v>25</v>
      </c>
      <c r="CD197" s="8">
        <v>26</v>
      </c>
      <c r="CE197" s="8">
        <v>25</v>
      </c>
      <c r="CF197" s="8">
        <v>25</v>
      </c>
      <c r="CG197" s="8">
        <v>26</v>
      </c>
      <c r="CH197" s="8">
        <v>25</v>
      </c>
      <c r="CI197" s="8">
        <v>25</v>
      </c>
      <c r="CJ197" s="8">
        <v>25</v>
      </c>
      <c r="CK197" s="8">
        <v>40.5</v>
      </c>
      <c r="CL197" s="8">
        <v>26</v>
      </c>
      <c r="CM197" s="8">
        <v>25</v>
      </c>
      <c r="CN197" s="8">
        <v>25</v>
      </c>
      <c r="CO197" s="8">
        <v>25</v>
      </c>
      <c r="CP197" s="8">
        <v>1000003.2</v>
      </c>
      <c r="CQ197" s="8">
        <v>1000000</v>
      </c>
      <c r="CR197" s="8">
        <v>-3.2</v>
      </c>
      <c r="CS197" s="8">
        <v>0</v>
      </c>
    </row>
    <row r="198" spans="1:97" ht="15.75" thickBot="1" x14ac:dyDescent="0.3">
      <c r="A198" s="7" t="s">
        <v>333</v>
      </c>
      <c r="B198" s="8">
        <v>25</v>
      </c>
      <c r="C198" s="8">
        <v>25</v>
      </c>
      <c r="D198" s="8">
        <v>25</v>
      </c>
      <c r="E198" s="8">
        <v>499655.9</v>
      </c>
      <c r="F198" s="8">
        <v>25</v>
      </c>
      <c r="G198" s="8">
        <v>25</v>
      </c>
      <c r="H198" s="8">
        <v>24</v>
      </c>
      <c r="I198" s="8">
        <v>24</v>
      </c>
      <c r="J198" s="8">
        <v>25</v>
      </c>
      <c r="K198" s="8">
        <v>25</v>
      </c>
      <c r="L198" s="8">
        <v>25</v>
      </c>
      <c r="M198" s="8">
        <v>25</v>
      </c>
      <c r="N198" s="8">
        <v>25</v>
      </c>
      <c r="O198" s="8">
        <v>25</v>
      </c>
      <c r="P198" s="8">
        <v>499671.9</v>
      </c>
      <c r="Q198" s="8">
        <v>25</v>
      </c>
      <c r="R198" s="8">
        <v>25</v>
      </c>
      <c r="S198" s="8">
        <v>24</v>
      </c>
      <c r="T198" s="8">
        <v>25</v>
      </c>
      <c r="U198" s="8">
        <v>25</v>
      </c>
      <c r="V198" s="8">
        <v>24</v>
      </c>
      <c r="W198" s="8">
        <v>25</v>
      </c>
      <c r="X198" s="8">
        <v>25</v>
      </c>
      <c r="Y198" s="8">
        <v>25</v>
      </c>
      <c r="Z198" s="8">
        <v>24</v>
      </c>
      <c r="AA198" s="8">
        <v>24</v>
      </c>
      <c r="AB198" s="8">
        <v>25</v>
      </c>
      <c r="AC198" s="8">
        <v>25</v>
      </c>
      <c r="AD198" s="8">
        <v>25</v>
      </c>
      <c r="AE198" s="8">
        <v>999996.8</v>
      </c>
      <c r="AF198" s="8">
        <v>1000000</v>
      </c>
      <c r="AG198" s="8">
        <v>3.2</v>
      </c>
      <c r="AH198" s="8">
        <v>0</v>
      </c>
      <c r="BL198" s="7" t="s">
        <v>333</v>
      </c>
      <c r="BM198" s="8">
        <v>25</v>
      </c>
      <c r="BN198" s="8">
        <v>25</v>
      </c>
      <c r="BO198" s="8">
        <v>25</v>
      </c>
      <c r="BP198" s="8">
        <v>499653.1</v>
      </c>
      <c r="BQ198" s="8">
        <v>25</v>
      </c>
      <c r="BR198" s="8">
        <v>25</v>
      </c>
      <c r="BS198" s="8">
        <v>39</v>
      </c>
      <c r="BT198" s="8">
        <v>499641.59999999998</v>
      </c>
      <c r="BU198" s="8">
        <v>25</v>
      </c>
      <c r="BV198" s="8">
        <v>25</v>
      </c>
      <c r="BW198" s="8">
        <v>25</v>
      </c>
      <c r="BX198" s="8">
        <v>25</v>
      </c>
      <c r="BY198" s="8">
        <v>25</v>
      </c>
      <c r="BZ198" s="8">
        <v>25</v>
      </c>
      <c r="CA198" s="8">
        <v>26</v>
      </c>
      <c r="CB198" s="8">
        <v>25</v>
      </c>
      <c r="CC198" s="8">
        <v>25</v>
      </c>
      <c r="CD198" s="8">
        <v>26</v>
      </c>
      <c r="CE198" s="8">
        <v>25</v>
      </c>
      <c r="CF198" s="8">
        <v>25</v>
      </c>
      <c r="CG198" s="8">
        <v>26</v>
      </c>
      <c r="CH198" s="8">
        <v>25</v>
      </c>
      <c r="CI198" s="8">
        <v>25</v>
      </c>
      <c r="CJ198" s="8">
        <v>25</v>
      </c>
      <c r="CK198" s="8">
        <v>40.5</v>
      </c>
      <c r="CL198" s="8">
        <v>26</v>
      </c>
      <c r="CM198" s="8">
        <v>25</v>
      </c>
      <c r="CN198" s="8">
        <v>25</v>
      </c>
      <c r="CO198" s="8">
        <v>25</v>
      </c>
      <c r="CP198" s="8">
        <v>1000003.2</v>
      </c>
      <c r="CQ198" s="8">
        <v>1000000</v>
      </c>
      <c r="CR198" s="8">
        <v>-3.2</v>
      </c>
      <c r="CS198" s="8">
        <v>0</v>
      </c>
    </row>
    <row r="199" spans="1:97" ht="15.75" thickBot="1" x14ac:dyDescent="0.3">
      <c r="A199" s="7" t="s">
        <v>334</v>
      </c>
      <c r="B199" s="8">
        <v>25</v>
      </c>
      <c r="C199" s="8">
        <v>25</v>
      </c>
      <c r="D199" s="8">
        <v>25</v>
      </c>
      <c r="E199" s="8">
        <v>499655.9</v>
      </c>
      <c r="F199" s="8">
        <v>25</v>
      </c>
      <c r="G199" s="8">
        <v>25</v>
      </c>
      <c r="H199" s="8">
        <v>24</v>
      </c>
      <c r="I199" s="8">
        <v>24</v>
      </c>
      <c r="J199" s="8">
        <v>25</v>
      </c>
      <c r="K199" s="8">
        <v>25</v>
      </c>
      <c r="L199" s="8">
        <v>25</v>
      </c>
      <c r="M199" s="8">
        <v>25</v>
      </c>
      <c r="N199" s="8">
        <v>25</v>
      </c>
      <c r="O199" s="8">
        <v>25</v>
      </c>
      <c r="P199" s="8">
        <v>499671.9</v>
      </c>
      <c r="Q199" s="8">
        <v>25</v>
      </c>
      <c r="R199" s="8">
        <v>25</v>
      </c>
      <c r="S199" s="8">
        <v>24</v>
      </c>
      <c r="T199" s="8">
        <v>25</v>
      </c>
      <c r="U199" s="8">
        <v>25</v>
      </c>
      <c r="V199" s="8">
        <v>24</v>
      </c>
      <c r="W199" s="8">
        <v>25</v>
      </c>
      <c r="X199" s="8">
        <v>25</v>
      </c>
      <c r="Y199" s="8">
        <v>25</v>
      </c>
      <c r="Z199" s="8">
        <v>24</v>
      </c>
      <c r="AA199" s="8">
        <v>24</v>
      </c>
      <c r="AB199" s="8">
        <v>25</v>
      </c>
      <c r="AC199" s="8">
        <v>25</v>
      </c>
      <c r="AD199" s="8">
        <v>25</v>
      </c>
      <c r="AE199" s="8">
        <v>999996.8</v>
      </c>
      <c r="AF199" s="8">
        <v>1000000</v>
      </c>
      <c r="AG199" s="8">
        <v>3.2</v>
      </c>
      <c r="AH199" s="8">
        <v>0</v>
      </c>
      <c r="BL199" s="7" t="s">
        <v>334</v>
      </c>
      <c r="BM199" s="8">
        <v>25</v>
      </c>
      <c r="BN199" s="8">
        <v>25</v>
      </c>
      <c r="BO199" s="8">
        <v>25</v>
      </c>
      <c r="BP199" s="8">
        <v>499653.1</v>
      </c>
      <c r="BQ199" s="8">
        <v>25</v>
      </c>
      <c r="BR199" s="8">
        <v>25</v>
      </c>
      <c r="BS199" s="8">
        <v>39</v>
      </c>
      <c r="BT199" s="8">
        <v>499641.59999999998</v>
      </c>
      <c r="BU199" s="8">
        <v>25</v>
      </c>
      <c r="BV199" s="8">
        <v>25</v>
      </c>
      <c r="BW199" s="8">
        <v>25</v>
      </c>
      <c r="BX199" s="8">
        <v>25</v>
      </c>
      <c r="BY199" s="8">
        <v>25</v>
      </c>
      <c r="BZ199" s="8">
        <v>25</v>
      </c>
      <c r="CA199" s="8">
        <v>26</v>
      </c>
      <c r="CB199" s="8">
        <v>25</v>
      </c>
      <c r="CC199" s="8">
        <v>25</v>
      </c>
      <c r="CD199" s="8">
        <v>26</v>
      </c>
      <c r="CE199" s="8">
        <v>25</v>
      </c>
      <c r="CF199" s="8">
        <v>25</v>
      </c>
      <c r="CG199" s="8">
        <v>26</v>
      </c>
      <c r="CH199" s="8">
        <v>25</v>
      </c>
      <c r="CI199" s="8">
        <v>25</v>
      </c>
      <c r="CJ199" s="8">
        <v>25</v>
      </c>
      <c r="CK199" s="8">
        <v>40.5</v>
      </c>
      <c r="CL199" s="8">
        <v>26</v>
      </c>
      <c r="CM199" s="8">
        <v>25</v>
      </c>
      <c r="CN199" s="8">
        <v>25</v>
      </c>
      <c r="CO199" s="8">
        <v>25</v>
      </c>
      <c r="CP199" s="8">
        <v>1000003.2</v>
      </c>
      <c r="CQ199" s="8">
        <v>1000000</v>
      </c>
      <c r="CR199" s="8">
        <v>-3.2</v>
      </c>
      <c r="CS199" s="8">
        <v>0</v>
      </c>
    </row>
    <row r="200" spans="1:97" ht="15.75" thickBot="1" x14ac:dyDescent="0.3">
      <c r="A200" s="7" t="s">
        <v>335</v>
      </c>
      <c r="B200" s="8">
        <v>25</v>
      </c>
      <c r="C200" s="8">
        <v>25</v>
      </c>
      <c r="D200" s="8">
        <v>25</v>
      </c>
      <c r="E200" s="8">
        <v>499655.9</v>
      </c>
      <c r="F200" s="8">
        <v>25</v>
      </c>
      <c r="G200" s="8">
        <v>25</v>
      </c>
      <c r="H200" s="8">
        <v>24</v>
      </c>
      <c r="I200" s="8">
        <v>24</v>
      </c>
      <c r="J200" s="8">
        <v>25</v>
      </c>
      <c r="K200" s="8">
        <v>25</v>
      </c>
      <c r="L200" s="8">
        <v>25</v>
      </c>
      <c r="M200" s="8">
        <v>25</v>
      </c>
      <c r="N200" s="8">
        <v>25</v>
      </c>
      <c r="O200" s="8">
        <v>25</v>
      </c>
      <c r="P200" s="8">
        <v>499671.9</v>
      </c>
      <c r="Q200" s="8">
        <v>25</v>
      </c>
      <c r="R200" s="8">
        <v>25</v>
      </c>
      <c r="S200" s="8">
        <v>24</v>
      </c>
      <c r="T200" s="8">
        <v>25</v>
      </c>
      <c r="U200" s="8">
        <v>25</v>
      </c>
      <c r="V200" s="8">
        <v>24</v>
      </c>
      <c r="W200" s="8">
        <v>25</v>
      </c>
      <c r="X200" s="8">
        <v>25</v>
      </c>
      <c r="Y200" s="8">
        <v>25</v>
      </c>
      <c r="Z200" s="8">
        <v>24</v>
      </c>
      <c r="AA200" s="8">
        <v>24</v>
      </c>
      <c r="AB200" s="8">
        <v>25</v>
      </c>
      <c r="AC200" s="8">
        <v>25</v>
      </c>
      <c r="AD200" s="8">
        <v>25</v>
      </c>
      <c r="AE200" s="8">
        <v>999996.8</v>
      </c>
      <c r="AF200" s="8">
        <v>1000000</v>
      </c>
      <c r="AG200" s="8">
        <v>3.2</v>
      </c>
      <c r="AH200" s="8">
        <v>0</v>
      </c>
      <c r="BL200" s="7" t="s">
        <v>335</v>
      </c>
      <c r="BM200" s="8">
        <v>25</v>
      </c>
      <c r="BN200" s="8">
        <v>25</v>
      </c>
      <c r="BO200" s="8">
        <v>25</v>
      </c>
      <c r="BP200" s="8">
        <v>499653.1</v>
      </c>
      <c r="BQ200" s="8">
        <v>25</v>
      </c>
      <c r="BR200" s="8">
        <v>25</v>
      </c>
      <c r="BS200" s="8">
        <v>39</v>
      </c>
      <c r="BT200" s="8">
        <v>499641.59999999998</v>
      </c>
      <c r="BU200" s="8">
        <v>25</v>
      </c>
      <c r="BV200" s="8">
        <v>25</v>
      </c>
      <c r="BW200" s="8">
        <v>25</v>
      </c>
      <c r="BX200" s="8">
        <v>25</v>
      </c>
      <c r="BY200" s="8">
        <v>25</v>
      </c>
      <c r="BZ200" s="8">
        <v>25</v>
      </c>
      <c r="CA200" s="8">
        <v>26</v>
      </c>
      <c r="CB200" s="8">
        <v>25</v>
      </c>
      <c r="CC200" s="8">
        <v>25</v>
      </c>
      <c r="CD200" s="8">
        <v>26</v>
      </c>
      <c r="CE200" s="8">
        <v>25</v>
      </c>
      <c r="CF200" s="8">
        <v>25</v>
      </c>
      <c r="CG200" s="8">
        <v>26</v>
      </c>
      <c r="CH200" s="8">
        <v>25</v>
      </c>
      <c r="CI200" s="8">
        <v>25</v>
      </c>
      <c r="CJ200" s="8">
        <v>25</v>
      </c>
      <c r="CK200" s="8">
        <v>40.5</v>
      </c>
      <c r="CL200" s="8">
        <v>26</v>
      </c>
      <c r="CM200" s="8">
        <v>25</v>
      </c>
      <c r="CN200" s="8">
        <v>25</v>
      </c>
      <c r="CO200" s="8">
        <v>25</v>
      </c>
      <c r="CP200" s="8">
        <v>1000003.2</v>
      </c>
      <c r="CQ200" s="8">
        <v>1000000</v>
      </c>
      <c r="CR200" s="8">
        <v>-3.2</v>
      </c>
      <c r="CS200" s="8">
        <v>0</v>
      </c>
    </row>
    <row r="201" spans="1:97" ht="15.75" thickBot="1" x14ac:dyDescent="0.3">
      <c r="A201" s="7" t="s">
        <v>336</v>
      </c>
      <c r="B201" s="8">
        <v>25</v>
      </c>
      <c r="C201" s="8">
        <v>25</v>
      </c>
      <c r="D201" s="8">
        <v>25</v>
      </c>
      <c r="E201" s="8">
        <v>499655.9</v>
      </c>
      <c r="F201" s="8">
        <v>25</v>
      </c>
      <c r="G201" s="8">
        <v>25</v>
      </c>
      <c r="H201" s="8">
        <v>24</v>
      </c>
      <c r="I201" s="8">
        <v>24</v>
      </c>
      <c r="J201" s="8">
        <v>25</v>
      </c>
      <c r="K201" s="8">
        <v>25</v>
      </c>
      <c r="L201" s="8">
        <v>25</v>
      </c>
      <c r="M201" s="8">
        <v>25</v>
      </c>
      <c r="N201" s="8">
        <v>25</v>
      </c>
      <c r="O201" s="8">
        <v>25</v>
      </c>
      <c r="P201" s="8">
        <v>499671.9</v>
      </c>
      <c r="Q201" s="8">
        <v>25</v>
      </c>
      <c r="R201" s="8">
        <v>25</v>
      </c>
      <c r="S201" s="8">
        <v>24</v>
      </c>
      <c r="T201" s="8">
        <v>25</v>
      </c>
      <c r="U201" s="8">
        <v>25</v>
      </c>
      <c r="V201" s="8">
        <v>24</v>
      </c>
      <c r="W201" s="8">
        <v>25</v>
      </c>
      <c r="X201" s="8">
        <v>25</v>
      </c>
      <c r="Y201" s="8">
        <v>25</v>
      </c>
      <c r="Z201" s="8">
        <v>24</v>
      </c>
      <c r="AA201" s="8">
        <v>24</v>
      </c>
      <c r="AB201" s="8">
        <v>25</v>
      </c>
      <c r="AC201" s="8">
        <v>25</v>
      </c>
      <c r="AD201" s="8">
        <v>25</v>
      </c>
      <c r="AE201" s="8">
        <v>999996.8</v>
      </c>
      <c r="AF201" s="8">
        <v>1000000</v>
      </c>
      <c r="AG201" s="8">
        <v>3.2</v>
      </c>
      <c r="AH201" s="8">
        <v>0</v>
      </c>
      <c r="BL201" s="7" t="s">
        <v>336</v>
      </c>
      <c r="BM201" s="8">
        <v>25</v>
      </c>
      <c r="BN201" s="8">
        <v>25</v>
      </c>
      <c r="BO201" s="8">
        <v>25</v>
      </c>
      <c r="BP201" s="8">
        <v>499653.1</v>
      </c>
      <c r="BQ201" s="8">
        <v>25</v>
      </c>
      <c r="BR201" s="8">
        <v>25</v>
      </c>
      <c r="BS201" s="8">
        <v>39</v>
      </c>
      <c r="BT201" s="8">
        <v>499641.59999999998</v>
      </c>
      <c r="BU201" s="8">
        <v>25</v>
      </c>
      <c r="BV201" s="8">
        <v>25</v>
      </c>
      <c r="BW201" s="8">
        <v>25</v>
      </c>
      <c r="BX201" s="8">
        <v>25</v>
      </c>
      <c r="BY201" s="8">
        <v>25</v>
      </c>
      <c r="BZ201" s="8">
        <v>25</v>
      </c>
      <c r="CA201" s="8">
        <v>26</v>
      </c>
      <c r="CB201" s="8">
        <v>25</v>
      </c>
      <c r="CC201" s="8">
        <v>25</v>
      </c>
      <c r="CD201" s="8">
        <v>26</v>
      </c>
      <c r="CE201" s="8">
        <v>25</v>
      </c>
      <c r="CF201" s="8">
        <v>25</v>
      </c>
      <c r="CG201" s="8">
        <v>26</v>
      </c>
      <c r="CH201" s="8">
        <v>25</v>
      </c>
      <c r="CI201" s="8">
        <v>25</v>
      </c>
      <c r="CJ201" s="8">
        <v>25</v>
      </c>
      <c r="CK201" s="8">
        <v>40.5</v>
      </c>
      <c r="CL201" s="8">
        <v>26</v>
      </c>
      <c r="CM201" s="8">
        <v>25</v>
      </c>
      <c r="CN201" s="8">
        <v>25</v>
      </c>
      <c r="CO201" s="8">
        <v>25</v>
      </c>
      <c r="CP201" s="8">
        <v>1000003.2</v>
      </c>
      <c r="CQ201" s="8">
        <v>1000000</v>
      </c>
      <c r="CR201" s="8">
        <v>-3.2</v>
      </c>
      <c r="CS201" s="8">
        <v>0</v>
      </c>
    </row>
    <row r="202" spans="1:97" ht="15.75" thickBot="1" x14ac:dyDescent="0.3">
      <c r="A202" s="7" t="s">
        <v>337</v>
      </c>
      <c r="B202" s="8">
        <v>25</v>
      </c>
      <c r="C202" s="8">
        <v>25</v>
      </c>
      <c r="D202" s="8">
        <v>25</v>
      </c>
      <c r="E202" s="8">
        <v>499655.9</v>
      </c>
      <c r="F202" s="8">
        <v>25</v>
      </c>
      <c r="G202" s="8">
        <v>25</v>
      </c>
      <c r="H202" s="8">
        <v>24</v>
      </c>
      <c r="I202" s="8">
        <v>24</v>
      </c>
      <c r="J202" s="8">
        <v>25</v>
      </c>
      <c r="K202" s="8">
        <v>25</v>
      </c>
      <c r="L202" s="8">
        <v>25</v>
      </c>
      <c r="M202" s="8">
        <v>25</v>
      </c>
      <c r="N202" s="8">
        <v>25</v>
      </c>
      <c r="O202" s="8">
        <v>25</v>
      </c>
      <c r="P202" s="8">
        <v>499671.9</v>
      </c>
      <c r="Q202" s="8">
        <v>25</v>
      </c>
      <c r="R202" s="8">
        <v>25</v>
      </c>
      <c r="S202" s="8">
        <v>24</v>
      </c>
      <c r="T202" s="8">
        <v>25</v>
      </c>
      <c r="U202" s="8">
        <v>25</v>
      </c>
      <c r="V202" s="8">
        <v>24</v>
      </c>
      <c r="W202" s="8">
        <v>25</v>
      </c>
      <c r="X202" s="8">
        <v>25</v>
      </c>
      <c r="Y202" s="8">
        <v>25</v>
      </c>
      <c r="Z202" s="8">
        <v>24</v>
      </c>
      <c r="AA202" s="8">
        <v>24</v>
      </c>
      <c r="AB202" s="8">
        <v>25</v>
      </c>
      <c r="AC202" s="8">
        <v>25</v>
      </c>
      <c r="AD202" s="8">
        <v>25</v>
      </c>
      <c r="AE202" s="8">
        <v>999996.8</v>
      </c>
      <c r="AF202" s="8">
        <v>1000000</v>
      </c>
      <c r="AG202" s="8">
        <v>3.2</v>
      </c>
      <c r="AH202" s="8">
        <v>0</v>
      </c>
      <c r="BL202" s="7" t="s">
        <v>337</v>
      </c>
      <c r="BM202" s="8">
        <v>25</v>
      </c>
      <c r="BN202" s="8">
        <v>25</v>
      </c>
      <c r="BO202" s="8">
        <v>25</v>
      </c>
      <c r="BP202" s="8">
        <v>499653.1</v>
      </c>
      <c r="BQ202" s="8">
        <v>25</v>
      </c>
      <c r="BR202" s="8">
        <v>25</v>
      </c>
      <c r="BS202" s="8">
        <v>39</v>
      </c>
      <c r="BT202" s="8">
        <v>499641.59999999998</v>
      </c>
      <c r="BU202" s="8">
        <v>25</v>
      </c>
      <c r="BV202" s="8">
        <v>25</v>
      </c>
      <c r="BW202" s="8">
        <v>25</v>
      </c>
      <c r="BX202" s="8">
        <v>25</v>
      </c>
      <c r="BY202" s="8">
        <v>25</v>
      </c>
      <c r="BZ202" s="8">
        <v>25</v>
      </c>
      <c r="CA202" s="8">
        <v>26</v>
      </c>
      <c r="CB202" s="8">
        <v>25</v>
      </c>
      <c r="CC202" s="8">
        <v>25</v>
      </c>
      <c r="CD202" s="8">
        <v>26</v>
      </c>
      <c r="CE202" s="8">
        <v>25</v>
      </c>
      <c r="CF202" s="8">
        <v>25</v>
      </c>
      <c r="CG202" s="8">
        <v>26</v>
      </c>
      <c r="CH202" s="8">
        <v>25</v>
      </c>
      <c r="CI202" s="8">
        <v>25</v>
      </c>
      <c r="CJ202" s="8">
        <v>25</v>
      </c>
      <c r="CK202" s="8">
        <v>40.5</v>
      </c>
      <c r="CL202" s="8">
        <v>26</v>
      </c>
      <c r="CM202" s="8">
        <v>25</v>
      </c>
      <c r="CN202" s="8">
        <v>25</v>
      </c>
      <c r="CO202" s="8">
        <v>25</v>
      </c>
      <c r="CP202" s="8">
        <v>1000003.2</v>
      </c>
      <c r="CQ202" s="8">
        <v>1000000</v>
      </c>
      <c r="CR202" s="8">
        <v>-3.2</v>
      </c>
      <c r="CS202" s="8">
        <v>0</v>
      </c>
    </row>
    <row r="203" spans="1:97" ht="15.75" thickBot="1" x14ac:dyDescent="0.3">
      <c r="A203" s="7" t="s">
        <v>338</v>
      </c>
      <c r="B203" s="8">
        <v>25</v>
      </c>
      <c r="C203" s="8">
        <v>25</v>
      </c>
      <c r="D203" s="8">
        <v>25</v>
      </c>
      <c r="E203" s="8">
        <v>499655.9</v>
      </c>
      <c r="F203" s="8">
        <v>25</v>
      </c>
      <c r="G203" s="8">
        <v>25</v>
      </c>
      <c r="H203" s="8">
        <v>24</v>
      </c>
      <c r="I203" s="8">
        <v>24</v>
      </c>
      <c r="J203" s="8">
        <v>25</v>
      </c>
      <c r="K203" s="8">
        <v>25</v>
      </c>
      <c r="L203" s="8">
        <v>25</v>
      </c>
      <c r="M203" s="8">
        <v>25</v>
      </c>
      <c r="N203" s="8">
        <v>25</v>
      </c>
      <c r="O203" s="8">
        <v>25</v>
      </c>
      <c r="P203" s="8">
        <v>499671.9</v>
      </c>
      <c r="Q203" s="8">
        <v>25</v>
      </c>
      <c r="R203" s="8">
        <v>25</v>
      </c>
      <c r="S203" s="8">
        <v>24</v>
      </c>
      <c r="T203" s="8">
        <v>25</v>
      </c>
      <c r="U203" s="8">
        <v>25</v>
      </c>
      <c r="V203" s="8">
        <v>24</v>
      </c>
      <c r="W203" s="8">
        <v>25</v>
      </c>
      <c r="X203" s="8">
        <v>25</v>
      </c>
      <c r="Y203" s="8">
        <v>25</v>
      </c>
      <c r="Z203" s="8">
        <v>24</v>
      </c>
      <c r="AA203" s="8">
        <v>24</v>
      </c>
      <c r="AB203" s="8">
        <v>25</v>
      </c>
      <c r="AC203" s="8">
        <v>25</v>
      </c>
      <c r="AD203" s="8">
        <v>25</v>
      </c>
      <c r="AE203" s="8">
        <v>999996.8</v>
      </c>
      <c r="AF203" s="8">
        <v>1000000</v>
      </c>
      <c r="AG203" s="8">
        <v>3.2</v>
      </c>
      <c r="AH203" s="8">
        <v>0</v>
      </c>
      <c r="BL203" s="7" t="s">
        <v>338</v>
      </c>
      <c r="BM203" s="8">
        <v>25</v>
      </c>
      <c r="BN203" s="8">
        <v>25</v>
      </c>
      <c r="BO203" s="8">
        <v>25</v>
      </c>
      <c r="BP203" s="8">
        <v>499653.1</v>
      </c>
      <c r="BQ203" s="8">
        <v>25</v>
      </c>
      <c r="BR203" s="8">
        <v>25</v>
      </c>
      <c r="BS203" s="8">
        <v>39</v>
      </c>
      <c r="BT203" s="8">
        <v>499641.59999999998</v>
      </c>
      <c r="BU203" s="8">
        <v>25</v>
      </c>
      <c r="BV203" s="8">
        <v>25</v>
      </c>
      <c r="BW203" s="8">
        <v>25</v>
      </c>
      <c r="BX203" s="8">
        <v>25</v>
      </c>
      <c r="BY203" s="8">
        <v>25</v>
      </c>
      <c r="BZ203" s="8">
        <v>25</v>
      </c>
      <c r="CA203" s="8">
        <v>26</v>
      </c>
      <c r="CB203" s="8">
        <v>25</v>
      </c>
      <c r="CC203" s="8">
        <v>25</v>
      </c>
      <c r="CD203" s="8">
        <v>26</v>
      </c>
      <c r="CE203" s="8">
        <v>25</v>
      </c>
      <c r="CF203" s="8">
        <v>25</v>
      </c>
      <c r="CG203" s="8">
        <v>26</v>
      </c>
      <c r="CH203" s="8">
        <v>25</v>
      </c>
      <c r="CI203" s="8">
        <v>25</v>
      </c>
      <c r="CJ203" s="8">
        <v>25</v>
      </c>
      <c r="CK203" s="8">
        <v>40.5</v>
      </c>
      <c r="CL203" s="8">
        <v>26</v>
      </c>
      <c r="CM203" s="8">
        <v>25</v>
      </c>
      <c r="CN203" s="8">
        <v>25</v>
      </c>
      <c r="CO203" s="8">
        <v>25</v>
      </c>
      <c r="CP203" s="8">
        <v>1000003.2</v>
      </c>
      <c r="CQ203" s="8">
        <v>1000000</v>
      </c>
      <c r="CR203" s="8">
        <v>-3.2</v>
      </c>
      <c r="CS203" s="8">
        <v>0</v>
      </c>
    </row>
    <row r="204" spans="1:97" ht="15.75" thickBot="1" x14ac:dyDescent="0.3">
      <c r="A204" s="7" t="s">
        <v>339</v>
      </c>
      <c r="B204" s="8">
        <v>25</v>
      </c>
      <c r="C204" s="8">
        <v>25</v>
      </c>
      <c r="D204" s="8">
        <v>25</v>
      </c>
      <c r="E204" s="8">
        <v>499655.9</v>
      </c>
      <c r="F204" s="8">
        <v>25</v>
      </c>
      <c r="G204" s="8">
        <v>25</v>
      </c>
      <c r="H204" s="8">
        <v>24</v>
      </c>
      <c r="I204" s="8">
        <v>24</v>
      </c>
      <c r="J204" s="8">
        <v>25</v>
      </c>
      <c r="K204" s="8">
        <v>25</v>
      </c>
      <c r="L204" s="8">
        <v>25</v>
      </c>
      <c r="M204" s="8">
        <v>25</v>
      </c>
      <c r="N204" s="8">
        <v>25</v>
      </c>
      <c r="O204" s="8">
        <v>25</v>
      </c>
      <c r="P204" s="8">
        <v>499671.9</v>
      </c>
      <c r="Q204" s="8">
        <v>25</v>
      </c>
      <c r="R204" s="8">
        <v>25</v>
      </c>
      <c r="S204" s="8">
        <v>24</v>
      </c>
      <c r="T204" s="8">
        <v>25</v>
      </c>
      <c r="U204" s="8">
        <v>25</v>
      </c>
      <c r="V204" s="8">
        <v>24</v>
      </c>
      <c r="W204" s="8">
        <v>25</v>
      </c>
      <c r="X204" s="8">
        <v>25</v>
      </c>
      <c r="Y204" s="8">
        <v>25</v>
      </c>
      <c r="Z204" s="8">
        <v>24</v>
      </c>
      <c r="AA204" s="8">
        <v>24</v>
      </c>
      <c r="AB204" s="8">
        <v>25</v>
      </c>
      <c r="AC204" s="8">
        <v>25</v>
      </c>
      <c r="AD204" s="8">
        <v>25</v>
      </c>
      <c r="AE204" s="8">
        <v>999996.8</v>
      </c>
      <c r="AF204" s="8">
        <v>1000000</v>
      </c>
      <c r="AG204" s="8">
        <v>3.2</v>
      </c>
      <c r="AH204" s="8">
        <v>0</v>
      </c>
      <c r="BL204" s="7" t="s">
        <v>339</v>
      </c>
      <c r="BM204" s="8">
        <v>25</v>
      </c>
      <c r="BN204" s="8">
        <v>25</v>
      </c>
      <c r="BO204" s="8">
        <v>25</v>
      </c>
      <c r="BP204" s="8">
        <v>499653.1</v>
      </c>
      <c r="BQ204" s="8">
        <v>25</v>
      </c>
      <c r="BR204" s="8">
        <v>25</v>
      </c>
      <c r="BS204" s="8">
        <v>39</v>
      </c>
      <c r="BT204" s="8">
        <v>499641.59999999998</v>
      </c>
      <c r="BU204" s="8">
        <v>25</v>
      </c>
      <c r="BV204" s="8">
        <v>25</v>
      </c>
      <c r="BW204" s="8">
        <v>25</v>
      </c>
      <c r="BX204" s="8">
        <v>25</v>
      </c>
      <c r="BY204" s="8">
        <v>25</v>
      </c>
      <c r="BZ204" s="8">
        <v>25</v>
      </c>
      <c r="CA204" s="8">
        <v>26</v>
      </c>
      <c r="CB204" s="8">
        <v>25</v>
      </c>
      <c r="CC204" s="8">
        <v>25</v>
      </c>
      <c r="CD204" s="8">
        <v>26</v>
      </c>
      <c r="CE204" s="8">
        <v>25</v>
      </c>
      <c r="CF204" s="8">
        <v>25</v>
      </c>
      <c r="CG204" s="8">
        <v>26</v>
      </c>
      <c r="CH204" s="8">
        <v>25</v>
      </c>
      <c r="CI204" s="8">
        <v>25</v>
      </c>
      <c r="CJ204" s="8">
        <v>25</v>
      </c>
      <c r="CK204" s="8">
        <v>40.5</v>
      </c>
      <c r="CL204" s="8">
        <v>26</v>
      </c>
      <c r="CM204" s="8">
        <v>25</v>
      </c>
      <c r="CN204" s="8">
        <v>25</v>
      </c>
      <c r="CO204" s="8">
        <v>25</v>
      </c>
      <c r="CP204" s="8">
        <v>1000003.2</v>
      </c>
      <c r="CQ204" s="8">
        <v>1000000</v>
      </c>
      <c r="CR204" s="8">
        <v>-3.2</v>
      </c>
      <c r="CS204" s="8">
        <v>0</v>
      </c>
    </row>
    <row r="205" spans="1:97" ht="15.75" thickBot="1" x14ac:dyDescent="0.3">
      <c r="A205" s="7" t="s">
        <v>340</v>
      </c>
      <c r="B205" s="8">
        <v>25</v>
      </c>
      <c r="C205" s="8">
        <v>25</v>
      </c>
      <c r="D205" s="8">
        <v>25</v>
      </c>
      <c r="E205" s="8">
        <v>499655.9</v>
      </c>
      <c r="F205" s="8">
        <v>25</v>
      </c>
      <c r="G205" s="8">
        <v>25</v>
      </c>
      <c r="H205" s="8">
        <v>24</v>
      </c>
      <c r="I205" s="8">
        <v>24</v>
      </c>
      <c r="J205" s="8">
        <v>25</v>
      </c>
      <c r="K205" s="8">
        <v>25</v>
      </c>
      <c r="L205" s="8">
        <v>25</v>
      </c>
      <c r="M205" s="8">
        <v>25</v>
      </c>
      <c r="N205" s="8">
        <v>25</v>
      </c>
      <c r="O205" s="8">
        <v>25</v>
      </c>
      <c r="P205" s="8">
        <v>499671.9</v>
      </c>
      <c r="Q205" s="8">
        <v>25</v>
      </c>
      <c r="R205" s="8">
        <v>25</v>
      </c>
      <c r="S205" s="8">
        <v>24</v>
      </c>
      <c r="T205" s="8">
        <v>25</v>
      </c>
      <c r="U205" s="8">
        <v>25</v>
      </c>
      <c r="V205" s="8">
        <v>24</v>
      </c>
      <c r="W205" s="8">
        <v>25</v>
      </c>
      <c r="X205" s="8">
        <v>25</v>
      </c>
      <c r="Y205" s="8">
        <v>25</v>
      </c>
      <c r="Z205" s="8">
        <v>24</v>
      </c>
      <c r="AA205" s="8">
        <v>24</v>
      </c>
      <c r="AB205" s="8">
        <v>25</v>
      </c>
      <c r="AC205" s="8">
        <v>25</v>
      </c>
      <c r="AD205" s="8">
        <v>25</v>
      </c>
      <c r="AE205" s="8">
        <v>999996.8</v>
      </c>
      <c r="AF205" s="8">
        <v>1000000</v>
      </c>
      <c r="AG205" s="8">
        <v>3.2</v>
      </c>
      <c r="AH205" s="8">
        <v>0</v>
      </c>
      <c r="BL205" s="7" t="s">
        <v>340</v>
      </c>
      <c r="BM205" s="8">
        <v>25</v>
      </c>
      <c r="BN205" s="8">
        <v>25</v>
      </c>
      <c r="BO205" s="8">
        <v>25</v>
      </c>
      <c r="BP205" s="8">
        <v>499653.1</v>
      </c>
      <c r="BQ205" s="8">
        <v>25</v>
      </c>
      <c r="BR205" s="8">
        <v>25</v>
      </c>
      <c r="BS205" s="8">
        <v>39</v>
      </c>
      <c r="BT205" s="8">
        <v>499641.59999999998</v>
      </c>
      <c r="BU205" s="8">
        <v>25</v>
      </c>
      <c r="BV205" s="8">
        <v>25</v>
      </c>
      <c r="BW205" s="8">
        <v>25</v>
      </c>
      <c r="BX205" s="8">
        <v>25</v>
      </c>
      <c r="BY205" s="8">
        <v>25</v>
      </c>
      <c r="BZ205" s="8">
        <v>25</v>
      </c>
      <c r="CA205" s="8">
        <v>26</v>
      </c>
      <c r="CB205" s="8">
        <v>25</v>
      </c>
      <c r="CC205" s="8">
        <v>25</v>
      </c>
      <c r="CD205" s="8">
        <v>26</v>
      </c>
      <c r="CE205" s="8">
        <v>25</v>
      </c>
      <c r="CF205" s="8">
        <v>25</v>
      </c>
      <c r="CG205" s="8">
        <v>26</v>
      </c>
      <c r="CH205" s="8">
        <v>25</v>
      </c>
      <c r="CI205" s="8">
        <v>25</v>
      </c>
      <c r="CJ205" s="8">
        <v>25</v>
      </c>
      <c r="CK205" s="8">
        <v>40.5</v>
      </c>
      <c r="CL205" s="8">
        <v>26</v>
      </c>
      <c r="CM205" s="8">
        <v>25</v>
      </c>
      <c r="CN205" s="8">
        <v>25</v>
      </c>
      <c r="CO205" s="8">
        <v>25</v>
      </c>
      <c r="CP205" s="8">
        <v>1000003.2</v>
      </c>
      <c r="CQ205" s="8">
        <v>1000000</v>
      </c>
      <c r="CR205" s="8">
        <v>-3.2</v>
      </c>
      <c r="CS205" s="8">
        <v>0</v>
      </c>
    </row>
    <row r="206" spans="1:97" ht="15.75" thickBot="1" x14ac:dyDescent="0.3">
      <c r="A206" s="7" t="s">
        <v>341</v>
      </c>
      <c r="B206" s="8">
        <v>25</v>
      </c>
      <c r="C206" s="8">
        <v>25</v>
      </c>
      <c r="D206" s="8">
        <v>25</v>
      </c>
      <c r="E206" s="8">
        <v>499655.9</v>
      </c>
      <c r="F206" s="8">
        <v>25</v>
      </c>
      <c r="G206" s="8">
        <v>25</v>
      </c>
      <c r="H206" s="8">
        <v>24</v>
      </c>
      <c r="I206" s="8">
        <v>24</v>
      </c>
      <c r="J206" s="8">
        <v>25</v>
      </c>
      <c r="K206" s="8">
        <v>25</v>
      </c>
      <c r="L206" s="8">
        <v>25</v>
      </c>
      <c r="M206" s="8">
        <v>25</v>
      </c>
      <c r="N206" s="8">
        <v>25</v>
      </c>
      <c r="O206" s="8">
        <v>25</v>
      </c>
      <c r="P206" s="8">
        <v>499671.9</v>
      </c>
      <c r="Q206" s="8">
        <v>25</v>
      </c>
      <c r="R206" s="8">
        <v>25</v>
      </c>
      <c r="S206" s="8">
        <v>24</v>
      </c>
      <c r="T206" s="8">
        <v>25</v>
      </c>
      <c r="U206" s="8">
        <v>25</v>
      </c>
      <c r="V206" s="8">
        <v>24</v>
      </c>
      <c r="W206" s="8">
        <v>25</v>
      </c>
      <c r="X206" s="8">
        <v>25</v>
      </c>
      <c r="Y206" s="8">
        <v>25</v>
      </c>
      <c r="Z206" s="8">
        <v>24</v>
      </c>
      <c r="AA206" s="8">
        <v>24</v>
      </c>
      <c r="AB206" s="8">
        <v>25</v>
      </c>
      <c r="AC206" s="8">
        <v>25</v>
      </c>
      <c r="AD206" s="8">
        <v>25</v>
      </c>
      <c r="AE206" s="8">
        <v>999996.8</v>
      </c>
      <c r="AF206" s="8">
        <v>1000000</v>
      </c>
      <c r="AG206" s="8">
        <v>3.2</v>
      </c>
      <c r="AH206" s="8">
        <v>0</v>
      </c>
      <c r="BL206" s="7" t="s">
        <v>341</v>
      </c>
      <c r="BM206" s="8">
        <v>25</v>
      </c>
      <c r="BN206" s="8">
        <v>25</v>
      </c>
      <c r="BO206" s="8">
        <v>25</v>
      </c>
      <c r="BP206" s="8">
        <v>499653.1</v>
      </c>
      <c r="BQ206" s="8">
        <v>25</v>
      </c>
      <c r="BR206" s="8">
        <v>25</v>
      </c>
      <c r="BS206" s="8">
        <v>39</v>
      </c>
      <c r="BT206" s="8">
        <v>499641.59999999998</v>
      </c>
      <c r="BU206" s="8">
        <v>25</v>
      </c>
      <c r="BV206" s="8">
        <v>25</v>
      </c>
      <c r="BW206" s="8">
        <v>25</v>
      </c>
      <c r="BX206" s="8">
        <v>25</v>
      </c>
      <c r="BY206" s="8">
        <v>25</v>
      </c>
      <c r="BZ206" s="8">
        <v>25</v>
      </c>
      <c r="CA206" s="8">
        <v>26</v>
      </c>
      <c r="CB206" s="8">
        <v>25</v>
      </c>
      <c r="CC206" s="8">
        <v>25</v>
      </c>
      <c r="CD206" s="8">
        <v>26</v>
      </c>
      <c r="CE206" s="8">
        <v>25</v>
      </c>
      <c r="CF206" s="8">
        <v>25</v>
      </c>
      <c r="CG206" s="8">
        <v>26</v>
      </c>
      <c r="CH206" s="8">
        <v>25</v>
      </c>
      <c r="CI206" s="8">
        <v>25</v>
      </c>
      <c r="CJ206" s="8">
        <v>25</v>
      </c>
      <c r="CK206" s="8">
        <v>40.5</v>
      </c>
      <c r="CL206" s="8">
        <v>26</v>
      </c>
      <c r="CM206" s="8">
        <v>25</v>
      </c>
      <c r="CN206" s="8">
        <v>25</v>
      </c>
      <c r="CO206" s="8">
        <v>25</v>
      </c>
      <c r="CP206" s="8">
        <v>1000003.2</v>
      </c>
      <c r="CQ206" s="8">
        <v>1000000</v>
      </c>
      <c r="CR206" s="8">
        <v>-3.2</v>
      </c>
      <c r="CS206" s="8">
        <v>0</v>
      </c>
    </row>
    <row r="207" spans="1:97" ht="15.75" thickBot="1" x14ac:dyDescent="0.3">
      <c r="A207" s="7" t="s">
        <v>342</v>
      </c>
      <c r="B207" s="8">
        <v>26</v>
      </c>
      <c r="C207" s="8">
        <v>26</v>
      </c>
      <c r="D207" s="8">
        <v>26</v>
      </c>
      <c r="E207" s="8">
        <v>499657.9</v>
      </c>
      <c r="F207" s="8">
        <v>26</v>
      </c>
      <c r="G207" s="8">
        <v>26</v>
      </c>
      <c r="H207" s="8">
        <v>25</v>
      </c>
      <c r="I207" s="8">
        <v>25</v>
      </c>
      <c r="J207" s="8">
        <v>26</v>
      </c>
      <c r="K207" s="8">
        <v>26</v>
      </c>
      <c r="L207" s="8">
        <v>26</v>
      </c>
      <c r="M207" s="8">
        <v>26</v>
      </c>
      <c r="N207" s="8">
        <v>26</v>
      </c>
      <c r="O207" s="8">
        <v>26</v>
      </c>
      <c r="P207" s="8">
        <v>499673.9</v>
      </c>
      <c r="Q207" s="8">
        <v>26</v>
      </c>
      <c r="R207" s="8">
        <v>26</v>
      </c>
      <c r="S207" s="8">
        <v>25</v>
      </c>
      <c r="T207" s="8">
        <v>26</v>
      </c>
      <c r="U207" s="8">
        <v>26</v>
      </c>
      <c r="V207" s="8">
        <v>26</v>
      </c>
      <c r="W207" s="8">
        <v>26</v>
      </c>
      <c r="X207" s="8">
        <v>26</v>
      </c>
      <c r="Y207" s="8">
        <v>26</v>
      </c>
      <c r="Z207" s="8">
        <v>25</v>
      </c>
      <c r="AA207" s="8">
        <v>25</v>
      </c>
      <c r="AB207" s="8">
        <v>26</v>
      </c>
      <c r="AC207" s="8">
        <v>26</v>
      </c>
      <c r="AD207" s="8">
        <v>26</v>
      </c>
      <c r="AE207" s="8">
        <v>1000028.8</v>
      </c>
      <c r="AF207" s="8">
        <v>1000000</v>
      </c>
      <c r="AG207" s="8">
        <v>-28.8</v>
      </c>
      <c r="AH207" s="8">
        <v>0</v>
      </c>
      <c r="BL207" s="7" t="s">
        <v>342</v>
      </c>
      <c r="BM207" s="8">
        <v>24</v>
      </c>
      <c r="BN207" s="8">
        <v>24</v>
      </c>
      <c r="BO207" s="8">
        <v>24</v>
      </c>
      <c r="BP207" s="8">
        <v>499651.1</v>
      </c>
      <c r="BQ207" s="8">
        <v>24</v>
      </c>
      <c r="BR207" s="8">
        <v>24</v>
      </c>
      <c r="BS207" s="8">
        <v>38</v>
      </c>
      <c r="BT207" s="8">
        <v>499640.6</v>
      </c>
      <c r="BU207" s="8">
        <v>24</v>
      </c>
      <c r="BV207" s="8">
        <v>24</v>
      </c>
      <c r="BW207" s="8">
        <v>24</v>
      </c>
      <c r="BX207" s="8">
        <v>24</v>
      </c>
      <c r="BY207" s="8">
        <v>24</v>
      </c>
      <c r="BZ207" s="8">
        <v>24</v>
      </c>
      <c r="CA207" s="8">
        <v>24</v>
      </c>
      <c r="CB207" s="8">
        <v>24</v>
      </c>
      <c r="CC207" s="8">
        <v>24</v>
      </c>
      <c r="CD207" s="8">
        <v>25</v>
      </c>
      <c r="CE207" s="8">
        <v>24</v>
      </c>
      <c r="CF207" s="8">
        <v>24</v>
      </c>
      <c r="CG207" s="8">
        <v>24</v>
      </c>
      <c r="CH207" s="8">
        <v>24</v>
      </c>
      <c r="CI207" s="8">
        <v>24</v>
      </c>
      <c r="CJ207" s="8">
        <v>24</v>
      </c>
      <c r="CK207" s="8">
        <v>39.5</v>
      </c>
      <c r="CL207" s="8">
        <v>25</v>
      </c>
      <c r="CM207" s="8">
        <v>24</v>
      </c>
      <c r="CN207" s="8">
        <v>24</v>
      </c>
      <c r="CO207" s="8">
        <v>24</v>
      </c>
      <c r="CP207" s="8">
        <v>999971.2</v>
      </c>
      <c r="CQ207" s="8">
        <v>1000000</v>
      </c>
      <c r="CR207" s="8">
        <v>28.8</v>
      </c>
      <c r="CS207" s="8">
        <v>0</v>
      </c>
    </row>
    <row r="208" spans="1:97" ht="15.75" thickBot="1" x14ac:dyDescent="0.3">
      <c r="A208" s="7" t="s">
        <v>343</v>
      </c>
      <c r="B208" s="8">
        <v>25</v>
      </c>
      <c r="C208" s="8">
        <v>25</v>
      </c>
      <c r="D208" s="8">
        <v>25</v>
      </c>
      <c r="E208" s="8">
        <v>499655.9</v>
      </c>
      <c r="F208" s="8">
        <v>25</v>
      </c>
      <c r="G208" s="8">
        <v>25</v>
      </c>
      <c r="H208" s="8">
        <v>24</v>
      </c>
      <c r="I208" s="8">
        <v>24</v>
      </c>
      <c r="J208" s="8">
        <v>25</v>
      </c>
      <c r="K208" s="8">
        <v>25</v>
      </c>
      <c r="L208" s="8">
        <v>25</v>
      </c>
      <c r="M208" s="8">
        <v>25</v>
      </c>
      <c r="N208" s="8">
        <v>25</v>
      </c>
      <c r="O208" s="8">
        <v>25</v>
      </c>
      <c r="P208" s="8">
        <v>499671.9</v>
      </c>
      <c r="Q208" s="8">
        <v>25</v>
      </c>
      <c r="R208" s="8">
        <v>25</v>
      </c>
      <c r="S208" s="8">
        <v>24</v>
      </c>
      <c r="T208" s="8">
        <v>25</v>
      </c>
      <c r="U208" s="8">
        <v>25</v>
      </c>
      <c r="V208" s="8">
        <v>24</v>
      </c>
      <c r="W208" s="8">
        <v>25</v>
      </c>
      <c r="X208" s="8">
        <v>25</v>
      </c>
      <c r="Y208" s="8">
        <v>25</v>
      </c>
      <c r="Z208" s="8">
        <v>24</v>
      </c>
      <c r="AA208" s="8">
        <v>24</v>
      </c>
      <c r="AB208" s="8">
        <v>25</v>
      </c>
      <c r="AC208" s="8">
        <v>25</v>
      </c>
      <c r="AD208" s="8">
        <v>25</v>
      </c>
      <c r="AE208" s="8">
        <v>999996.8</v>
      </c>
      <c r="AF208" s="8">
        <v>1000000</v>
      </c>
      <c r="AG208" s="8">
        <v>3.2</v>
      </c>
      <c r="AH208" s="8">
        <v>0</v>
      </c>
      <c r="BL208" s="7" t="s">
        <v>343</v>
      </c>
      <c r="BM208" s="8">
        <v>25</v>
      </c>
      <c r="BN208" s="8">
        <v>25</v>
      </c>
      <c r="BO208" s="8">
        <v>25</v>
      </c>
      <c r="BP208" s="8">
        <v>499653.1</v>
      </c>
      <c r="BQ208" s="8">
        <v>25</v>
      </c>
      <c r="BR208" s="8">
        <v>25</v>
      </c>
      <c r="BS208" s="8">
        <v>39</v>
      </c>
      <c r="BT208" s="8">
        <v>499641.59999999998</v>
      </c>
      <c r="BU208" s="8">
        <v>25</v>
      </c>
      <c r="BV208" s="8">
        <v>25</v>
      </c>
      <c r="BW208" s="8">
        <v>25</v>
      </c>
      <c r="BX208" s="8">
        <v>25</v>
      </c>
      <c r="BY208" s="8">
        <v>25</v>
      </c>
      <c r="BZ208" s="8">
        <v>25</v>
      </c>
      <c r="CA208" s="8">
        <v>26</v>
      </c>
      <c r="CB208" s="8">
        <v>25</v>
      </c>
      <c r="CC208" s="8">
        <v>25</v>
      </c>
      <c r="CD208" s="8">
        <v>26</v>
      </c>
      <c r="CE208" s="8">
        <v>25</v>
      </c>
      <c r="CF208" s="8">
        <v>25</v>
      </c>
      <c r="CG208" s="8">
        <v>26</v>
      </c>
      <c r="CH208" s="8">
        <v>25</v>
      </c>
      <c r="CI208" s="8">
        <v>25</v>
      </c>
      <c r="CJ208" s="8">
        <v>25</v>
      </c>
      <c r="CK208" s="8">
        <v>40.5</v>
      </c>
      <c r="CL208" s="8">
        <v>26</v>
      </c>
      <c r="CM208" s="8">
        <v>25</v>
      </c>
      <c r="CN208" s="8">
        <v>25</v>
      </c>
      <c r="CO208" s="8">
        <v>25</v>
      </c>
      <c r="CP208" s="8">
        <v>1000003.2</v>
      </c>
      <c r="CQ208" s="8">
        <v>1000000</v>
      </c>
      <c r="CR208" s="8">
        <v>-3.2</v>
      </c>
      <c r="CS208" s="8">
        <v>0</v>
      </c>
    </row>
    <row r="209" spans="1:97" ht="15.75" thickBot="1" x14ac:dyDescent="0.3">
      <c r="A209" s="7" t="s">
        <v>344</v>
      </c>
      <c r="B209" s="8">
        <v>25</v>
      </c>
      <c r="C209" s="8">
        <v>25</v>
      </c>
      <c r="D209" s="8">
        <v>25</v>
      </c>
      <c r="E209" s="8">
        <v>499655.9</v>
      </c>
      <c r="F209" s="8">
        <v>25</v>
      </c>
      <c r="G209" s="8">
        <v>25</v>
      </c>
      <c r="H209" s="8">
        <v>24</v>
      </c>
      <c r="I209" s="8">
        <v>24</v>
      </c>
      <c r="J209" s="8">
        <v>25</v>
      </c>
      <c r="K209" s="8">
        <v>25</v>
      </c>
      <c r="L209" s="8">
        <v>25</v>
      </c>
      <c r="M209" s="8">
        <v>25</v>
      </c>
      <c r="N209" s="8">
        <v>25</v>
      </c>
      <c r="O209" s="8">
        <v>25</v>
      </c>
      <c r="P209" s="8">
        <v>499671.9</v>
      </c>
      <c r="Q209" s="8">
        <v>25</v>
      </c>
      <c r="R209" s="8">
        <v>25</v>
      </c>
      <c r="S209" s="8">
        <v>24</v>
      </c>
      <c r="T209" s="8">
        <v>25</v>
      </c>
      <c r="U209" s="8">
        <v>25</v>
      </c>
      <c r="V209" s="8">
        <v>24</v>
      </c>
      <c r="W209" s="8">
        <v>25</v>
      </c>
      <c r="X209" s="8">
        <v>25</v>
      </c>
      <c r="Y209" s="8">
        <v>25</v>
      </c>
      <c r="Z209" s="8">
        <v>24</v>
      </c>
      <c r="AA209" s="8">
        <v>24</v>
      </c>
      <c r="AB209" s="8">
        <v>25</v>
      </c>
      <c r="AC209" s="8">
        <v>25</v>
      </c>
      <c r="AD209" s="8">
        <v>25</v>
      </c>
      <c r="AE209" s="8">
        <v>999996.8</v>
      </c>
      <c r="AF209" s="8">
        <v>1000000</v>
      </c>
      <c r="AG209" s="8">
        <v>3.2</v>
      </c>
      <c r="AH209" s="8">
        <v>0</v>
      </c>
      <c r="BL209" s="7" t="s">
        <v>344</v>
      </c>
      <c r="BM209" s="8">
        <v>25</v>
      </c>
      <c r="BN209" s="8">
        <v>25</v>
      </c>
      <c r="BO209" s="8">
        <v>25</v>
      </c>
      <c r="BP209" s="8">
        <v>499653.1</v>
      </c>
      <c r="BQ209" s="8">
        <v>25</v>
      </c>
      <c r="BR209" s="8">
        <v>25</v>
      </c>
      <c r="BS209" s="8">
        <v>39</v>
      </c>
      <c r="BT209" s="8">
        <v>499641.59999999998</v>
      </c>
      <c r="BU209" s="8">
        <v>25</v>
      </c>
      <c r="BV209" s="8">
        <v>25</v>
      </c>
      <c r="BW209" s="8">
        <v>25</v>
      </c>
      <c r="BX209" s="8">
        <v>25</v>
      </c>
      <c r="BY209" s="8">
        <v>25</v>
      </c>
      <c r="BZ209" s="8">
        <v>25</v>
      </c>
      <c r="CA209" s="8">
        <v>26</v>
      </c>
      <c r="CB209" s="8">
        <v>25</v>
      </c>
      <c r="CC209" s="8">
        <v>25</v>
      </c>
      <c r="CD209" s="8">
        <v>26</v>
      </c>
      <c r="CE209" s="8">
        <v>25</v>
      </c>
      <c r="CF209" s="8">
        <v>25</v>
      </c>
      <c r="CG209" s="8">
        <v>26</v>
      </c>
      <c r="CH209" s="8">
        <v>25</v>
      </c>
      <c r="CI209" s="8">
        <v>25</v>
      </c>
      <c r="CJ209" s="8">
        <v>25</v>
      </c>
      <c r="CK209" s="8">
        <v>40.5</v>
      </c>
      <c r="CL209" s="8">
        <v>26</v>
      </c>
      <c r="CM209" s="8">
        <v>25</v>
      </c>
      <c r="CN209" s="8">
        <v>25</v>
      </c>
      <c r="CO209" s="8">
        <v>25</v>
      </c>
      <c r="CP209" s="8">
        <v>1000003.2</v>
      </c>
      <c r="CQ209" s="8">
        <v>1000000</v>
      </c>
      <c r="CR209" s="8">
        <v>-3.2</v>
      </c>
      <c r="CS209" s="8">
        <v>0</v>
      </c>
    </row>
    <row r="210" spans="1:97" ht="15.75" thickBot="1" x14ac:dyDescent="0.3">
      <c r="A210" s="7" t="s">
        <v>345</v>
      </c>
      <c r="B210" s="8">
        <v>25</v>
      </c>
      <c r="C210" s="8">
        <v>25</v>
      </c>
      <c r="D210" s="8">
        <v>25</v>
      </c>
      <c r="E210" s="8">
        <v>499655.9</v>
      </c>
      <c r="F210" s="8">
        <v>25</v>
      </c>
      <c r="G210" s="8">
        <v>25</v>
      </c>
      <c r="H210" s="8">
        <v>24</v>
      </c>
      <c r="I210" s="8">
        <v>24</v>
      </c>
      <c r="J210" s="8">
        <v>25</v>
      </c>
      <c r="K210" s="8">
        <v>25</v>
      </c>
      <c r="L210" s="8">
        <v>25</v>
      </c>
      <c r="M210" s="8">
        <v>25</v>
      </c>
      <c r="N210" s="8">
        <v>25</v>
      </c>
      <c r="O210" s="8">
        <v>25</v>
      </c>
      <c r="P210" s="8">
        <v>499671.9</v>
      </c>
      <c r="Q210" s="8">
        <v>25</v>
      </c>
      <c r="R210" s="8">
        <v>25</v>
      </c>
      <c r="S210" s="8">
        <v>24</v>
      </c>
      <c r="T210" s="8">
        <v>25</v>
      </c>
      <c r="U210" s="8">
        <v>25</v>
      </c>
      <c r="V210" s="8">
        <v>24</v>
      </c>
      <c r="W210" s="8">
        <v>25</v>
      </c>
      <c r="X210" s="8">
        <v>25</v>
      </c>
      <c r="Y210" s="8">
        <v>25</v>
      </c>
      <c r="Z210" s="8">
        <v>24</v>
      </c>
      <c r="AA210" s="8">
        <v>24</v>
      </c>
      <c r="AB210" s="8">
        <v>25</v>
      </c>
      <c r="AC210" s="8">
        <v>25</v>
      </c>
      <c r="AD210" s="8">
        <v>25</v>
      </c>
      <c r="AE210" s="8">
        <v>999996.8</v>
      </c>
      <c r="AF210" s="8">
        <v>1000000</v>
      </c>
      <c r="AG210" s="8">
        <v>3.2</v>
      </c>
      <c r="AH210" s="8">
        <v>0</v>
      </c>
      <c r="BL210" s="7" t="s">
        <v>345</v>
      </c>
      <c r="BM210" s="8">
        <v>25</v>
      </c>
      <c r="BN210" s="8">
        <v>25</v>
      </c>
      <c r="BO210" s="8">
        <v>25</v>
      </c>
      <c r="BP210" s="8">
        <v>499653.1</v>
      </c>
      <c r="BQ210" s="8">
        <v>25</v>
      </c>
      <c r="BR210" s="8">
        <v>25</v>
      </c>
      <c r="BS210" s="8">
        <v>39</v>
      </c>
      <c r="BT210" s="8">
        <v>499641.59999999998</v>
      </c>
      <c r="BU210" s="8">
        <v>25</v>
      </c>
      <c r="BV210" s="8">
        <v>25</v>
      </c>
      <c r="BW210" s="8">
        <v>25</v>
      </c>
      <c r="BX210" s="8">
        <v>25</v>
      </c>
      <c r="BY210" s="8">
        <v>25</v>
      </c>
      <c r="BZ210" s="8">
        <v>25</v>
      </c>
      <c r="CA210" s="8">
        <v>26</v>
      </c>
      <c r="CB210" s="8">
        <v>25</v>
      </c>
      <c r="CC210" s="8">
        <v>25</v>
      </c>
      <c r="CD210" s="8">
        <v>26</v>
      </c>
      <c r="CE210" s="8">
        <v>25</v>
      </c>
      <c r="CF210" s="8">
        <v>25</v>
      </c>
      <c r="CG210" s="8">
        <v>26</v>
      </c>
      <c r="CH210" s="8">
        <v>25</v>
      </c>
      <c r="CI210" s="8">
        <v>25</v>
      </c>
      <c r="CJ210" s="8">
        <v>25</v>
      </c>
      <c r="CK210" s="8">
        <v>40.5</v>
      </c>
      <c r="CL210" s="8">
        <v>26</v>
      </c>
      <c r="CM210" s="8">
        <v>25</v>
      </c>
      <c r="CN210" s="8">
        <v>25</v>
      </c>
      <c r="CO210" s="8">
        <v>25</v>
      </c>
      <c r="CP210" s="8">
        <v>1000003.2</v>
      </c>
      <c r="CQ210" s="8">
        <v>1000000</v>
      </c>
      <c r="CR210" s="8">
        <v>-3.2</v>
      </c>
      <c r="CS210" s="8">
        <v>0</v>
      </c>
    </row>
    <row r="211" spans="1:97" ht="15.75" thickBot="1" x14ac:dyDescent="0.3">
      <c r="A211" s="7" t="s">
        <v>346</v>
      </c>
      <c r="B211" s="8">
        <v>25</v>
      </c>
      <c r="C211" s="8">
        <v>25</v>
      </c>
      <c r="D211" s="8">
        <v>25</v>
      </c>
      <c r="E211" s="8">
        <v>499655.9</v>
      </c>
      <c r="F211" s="8">
        <v>25</v>
      </c>
      <c r="G211" s="8">
        <v>25</v>
      </c>
      <c r="H211" s="8">
        <v>24</v>
      </c>
      <c r="I211" s="8">
        <v>24</v>
      </c>
      <c r="J211" s="8">
        <v>25</v>
      </c>
      <c r="K211" s="8">
        <v>25</v>
      </c>
      <c r="L211" s="8">
        <v>25</v>
      </c>
      <c r="M211" s="8">
        <v>25</v>
      </c>
      <c r="N211" s="8">
        <v>25</v>
      </c>
      <c r="O211" s="8">
        <v>25</v>
      </c>
      <c r="P211" s="8">
        <v>499672.9</v>
      </c>
      <c r="Q211" s="8">
        <v>25</v>
      </c>
      <c r="R211" s="8">
        <v>25</v>
      </c>
      <c r="S211" s="8">
        <v>24</v>
      </c>
      <c r="T211" s="8">
        <v>25</v>
      </c>
      <c r="U211" s="8">
        <v>25</v>
      </c>
      <c r="V211" s="8">
        <v>24</v>
      </c>
      <c r="W211" s="8">
        <v>25</v>
      </c>
      <c r="X211" s="8">
        <v>25</v>
      </c>
      <c r="Y211" s="8">
        <v>25</v>
      </c>
      <c r="Z211" s="8">
        <v>40.5</v>
      </c>
      <c r="AA211" s="8">
        <v>24</v>
      </c>
      <c r="AB211" s="8">
        <v>25</v>
      </c>
      <c r="AC211" s="8">
        <v>25</v>
      </c>
      <c r="AD211" s="8">
        <v>25</v>
      </c>
      <c r="AE211" s="8">
        <v>1000014.3</v>
      </c>
      <c r="AF211" s="8">
        <v>1000000</v>
      </c>
      <c r="AG211" s="8">
        <v>-14.3</v>
      </c>
      <c r="AH211" s="8">
        <v>0</v>
      </c>
      <c r="BL211" s="7" t="s">
        <v>346</v>
      </c>
      <c r="BM211" s="8">
        <v>25</v>
      </c>
      <c r="BN211" s="8">
        <v>25</v>
      </c>
      <c r="BO211" s="8">
        <v>25</v>
      </c>
      <c r="BP211" s="8">
        <v>499653.1</v>
      </c>
      <c r="BQ211" s="8">
        <v>25</v>
      </c>
      <c r="BR211" s="8">
        <v>25</v>
      </c>
      <c r="BS211" s="8">
        <v>39</v>
      </c>
      <c r="BT211" s="8">
        <v>499641.59999999998</v>
      </c>
      <c r="BU211" s="8">
        <v>25</v>
      </c>
      <c r="BV211" s="8">
        <v>25</v>
      </c>
      <c r="BW211" s="8">
        <v>25</v>
      </c>
      <c r="BX211" s="8">
        <v>25</v>
      </c>
      <c r="BY211" s="8">
        <v>25</v>
      </c>
      <c r="BZ211" s="8">
        <v>25</v>
      </c>
      <c r="CA211" s="8">
        <v>25</v>
      </c>
      <c r="CB211" s="8">
        <v>25</v>
      </c>
      <c r="CC211" s="8">
        <v>25</v>
      </c>
      <c r="CD211" s="8">
        <v>26</v>
      </c>
      <c r="CE211" s="8">
        <v>25</v>
      </c>
      <c r="CF211" s="8">
        <v>25</v>
      </c>
      <c r="CG211" s="8">
        <v>26</v>
      </c>
      <c r="CH211" s="8">
        <v>25</v>
      </c>
      <c r="CI211" s="8">
        <v>25</v>
      </c>
      <c r="CJ211" s="8">
        <v>25</v>
      </c>
      <c r="CK211" s="8">
        <v>24</v>
      </c>
      <c r="CL211" s="8">
        <v>26</v>
      </c>
      <c r="CM211" s="8">
        <v>25</v>
      </c>
      <c r="CN211" s="8">
        <v>25</v>
      </c>
      <c r="CO211" s="8">
        <v>25</v>
      </c>
      <c r="CP211" s="8">
        <v>999985.7</v>
      </c>
      <c r="CQ211" s="8">
        <v>1000000</v>
      </c>
      <c r="CR211" s="8">
        <v>14.3</v>
      </c>
      <c r="CS211" s="8">
        <v>0</v>
      </c>
    </row>
    <row r="212" spans="1:97" ht="15.75" thickBot="1" x14ac:dyDescent="0.3">
      <c r="A212" s="7" t="s">
        <v>347</v>
      </c>
      <c r="B212" s="8">
        <v>25</v>
      </c>
      <c r="C212" s="8">
        <v>25</v>
      </c>
      <c r="D212" s="8">
        <v>25</v>
      </c>
      <c r="E212" s="8">
        <v>499655.9</v>
      </c>
      <c r="F212" s="8">
        <v>25</v>
      </c>
      <c r="G212" s="8">
        <v>25</v>
      </c>
      <c r="H212" s="8">
        <v>24</v>
      </c>
      <c r="I212" s="8">
        <v>24</v>
      </c>
      <c r="J212" s="8">
        <v>25</v>
      </c>
      <c r="K212" s="8">
        <v>25</v>
      </c>
      <c r="L212" s="8">
        <v>25</v>
      </c>
      <c r="M212" s="8">
        <v>25</v>
      </c>
      <c r="N212" s="8">
        <v>25</v>
      </c>
      <c r="O212" s="8">
        <v>25</v>
      </c>
      <c r="P212" s="8">
        <v>499671.9</v>
      </c>
      <c r="Q212" s="8">
        <v>25</v>
      </c>
      <c r="R212" s="8">
        <v>25</v>
      </c>
      <c r="S212" s="8">
        <v>24</v>
      </c>
      <c r="T212" s="8">
        <v>25</v>
      </c>
      <c r="U212" s="8">
        <v>25</v>
      </c>
      <c r="V212" s="8">
        <v>24</v>
      </c>
      <c r="W212" s="8">
        <v>25</v>
      </c>
      <c r="X212" s="8">
        <v>25</v>
      </c>
      <c r="Y212" s="8">
        <v>25</v>
      </c>
      <c r="Z212" s="8">
        <v>24</v>
      </c>
      <c r="AA212" s="8">
        <v>24</v>
      </c>
      <c r="AB212" s="8">
        <v>25</v>
      </c>
      <c r="AC212" s="8">
        <v>25</v>
      </c>
      <c r="AD212" s="8">
        <v>25</v>
      </c>
      <c r="AE212" s="8">
        <v>999996.8</v>
      </c>
      <c r="AF212" s="8">
        <v>1000000</v>
      </c>
      <c r="AG212" s="8">
        <v>3.2</v>
      </c>
      <c r="AH212" s="8">
        <v>0</v>
      </c>
      <c r="BL212" s="7" t="s">
        <v>347</v>
      </c>
      <c r="BM212" s="8">
        <v>25</v>
      </c>
      <c r="BN212" s="8">
        <v>25</v>
      </c>
      <c r="BO212" s="8">
        <v>25</v>
      </c>
      <c r="BP212" s="8">
        <v>499653.1</v>
      </c>
      <c r="BQ212" s="8">
        <v>25</v>
      </c>
      <c r="BR212" s="8">
        <v>25</v>
      </c>
      <c r="BS212" s="8">
        <v>39</v>
      </c>
      <c r="BT212" s="8">
        <v>499641.59999999998</v>
      </c>
      <c r="BU212" s="8">
        <v>25</v>
      </c>
      <c r="BV212" s="8">
        <v>25</v>
      </c>
      <c r="BW212" s="8">
        <v>25</v>
      </c>
      <c r="BX212" s="8">
        <v>25</v>
      </c>
      <c r="BY212" s="8">
        <v>25</v>
      </c>
      <c r="BZ212" s="8">
        <v>25</v>
      </c>
      <c r="CA212" s="8">
        <v>26</v>
      </c>
      <c r="CB212" s="8">
        <v>25</v>
      </c>
      <c r="CC212" s="8">
        <v>25</v>
      </c>
      <c r="CD212" s="8">
        <v>26</v>
      </c>
      <c r="CE212" s="8">
        <v>25</v>
      </c>
      <c r="CF212" s="8">
        <v>25</v>
      </c>
      <c r="CG212" s="8">
        <v>26</v>
      </c>
      <c r="CH212" s="8">
        <v>25</v>
      </c>
      <c r="CI212" s="8">
        <v>25</v>
      </c>
      <c r="CJ212" s="8">
        <v>25</v>
      </c>
      <c r="CK212" s="8">
        <v>40.5</v>
      </c>
      <c r="CL212" s="8">
        <v>26</v>
      </c>
      <c r="CM212" s="8">
        <v>25</v>
      </c>
      <c r="CN212" s="8">
        <v>25</v>
      </c>
      <c r="CO212" s="8">
        <v>25</v>
      </c>
      <c r="CP212" s="8">
        <v>1000003.2</v>
      </c>
      <c r="CQ212" s="8">
        <v>1000000</v>
      </c>
      <c r="CR212" s="8">
        <v>-3.2</v>
      </c>
      <c r="CS212" s="8">
        <v>0</v>
      </c>
    </row>
    <row r="213" spans="1:97" ht="15.75" thickBot="1" x14ac:dyDescent="0.3">
      <c r="A213" s="7" t="s">
        <v>348</v>
      </c>
      <c r="B213" s="8">
        <v>25</v>
      </c>
      <c r="C213" s="8">
        <v>25</v>
      </c>
      <c r="D213" s="8">
        <v>25</v>
      </c>
      <c r="E213" s="8">
        <v>499655.9</v>
      </c>
      <c r="F213" s="8">
        <v>25</v>
      </c>
      <c r="G213" s="8">
        <v>25</v>
      </c>
      <c r="H213" s="8">
        <v>24</v>
      </c>
      <c r="I213" s="8">
        <v>24</v>
      </c>
      <c r="J213" s="8">
        <v>25</v>
      </c>
      <c r="K213" s="8">
        <v>25</v>
      </c>
      <c r="L213" s="8">
        <v>25</v>
      </c>
      <c r="M213" s="8">
        <v>25</v>
      </c>
      <c r="N213" s="8">
        <v>25</v>
      </c>
      <c r="O213" s="8">
        <v>25</v>
      </c>
      <c r="P213" s="8">
        <v>499671.9</v>
      </c>
      <c r="Q213" s="8">
        <v>25</v>
      </c>
      <c r="R213" s="8">
        <v>25</v>
      </c>
      <c r="S213" s="8">
        <v>24</v>
      </c>
      <c r="T213" s="8">
        <v>25</v>
      </c>
      <c r="U213" s="8">
        <v>25</v>
      </c>
      <c r="V213" s="8">
        <v>24</v>
      </c>
      <c r="W213" s="8">
        <v>25</v>
      </c>
      <c r="X213" s="8">
        <v>25</v>
      </c>
      <c r="Y213" s="8">
        <v>25</v>
      </c>
      <c r="Z213" s="8">
        <v>24</v>
      </c>
      <c r="AA213" s="8">
        <v>24</v>
      </c>
      <c r="AB213" s="8">
        <v>25</v>
      </c>
      <c r="AC213" s="8">
        <v>25</v>
      </c>
      <c r="AD213" s="8">
        <v>25</v>
      </c>
      <c r="AE213" s="8">
        <v>999996.8</v>
      </c>
      <c r="AF213" s="8">
        <v>1000000</v>
      </c>
      <c r="AG213" s="8">
        <v>3.2</v>
      </c>
      <c r="AH213" s="8">
        <v>0</v>
      </c>
      <c r="BL213" s="7" t="s">
        <v>348</v>
      </c>
      <c r="BM213" s="8">
        <v>25</v>
      </c>
      <c r="BN213" s="8">
        <v>25</v>
      </c>
      <c r="BO213" s="8">
        <v>25</v>
      </c>
      <c r="BP213" s="8">
        <v>499653.1</v>
      </c>
      <c r="BQ213" s="8">
        <v>25</v>
      </c>
      <c r="BR213" s="8">
        <v>25</v>
      </c>
      <c r="BS213" s="8">
        <v>39</v>
      </c>
      <c r="BT213" s="8">
        <v>499641.59999999998</v>
      </c>
      <c r="BU213" s="8">
        <v>25</v>
      </c>
      <c r="BV213" s="8">
        <v>25</v>
      </c>
      <c r="BW213" s="8">
        <v>25</v>
      </c>
      <c r="BX213" s="8">
        <v>25</v>
      </c>
      <c r="BY213" s="8">
        <v>25</v>
      </c>
      <c r="BZ213" s="8">
        <v>25</v>
      </c>
      <c r="CA213" s="8">
        <v>26</v>
      </c>
      <c r="CB213" s="8">
        <v>25</v>
      </c>
      <c r="CC213" s="8">
        <v>25</v>
      </c>
      <c r="CD213" s="8">
        <v>26</v>
      </c>
      <c r="CE213" s="8">
        <v>25</v>
      </c>
      <c r="CF213" s="8">
        <v>25</v>
      </c>
      <c r="CG213" s="8">
        <v>26</v>
      </c>
      <c r="CH213" s="8">
        <v>25</v>
      </c>
      <c r="CI213" s="8">
        <v>25</v>
      </c>
      <c r="CJ213" s="8">
        <v>25</v>
      </c>
      <c r="CK213" s="8">
        <v>40.5</v>
      </c>
      <c r="CL213" s="8">
        <v>26</v>
      </c>
      <c r="CM213" s="8">
        <v>25</v>
      </c>
      <c r="CN213" s="8">
        <v>25</v>
      </c>
      <c r="CO213" s="8">
        <v>25</v>
      </c>
      <c r="CP213" s="8">
        <v>1000003.2</v>
      </c>
      <c r="CQ213" s="8">
        <v>1000000</v>
      </c>
      <c r="CR213" s="8">
        <v>-3.2</v>
      </c>
      <c r="CS213" s="8">
        <v>0</v>
      </c>
    </row>
    <row r="214" spans="1:97" ht="15.75" thickBot="1" x14ac:dyDescent="0.3"/>
    <row r="215" spans="1:97" ht="15.75" thickBot="1" x14ac:dyDescent="0.3">
      <c r="A215" s="9" t="s">
        <v>216</v>
      </c>
      <c r="B215" s="10">
        <v>1000075.3</v>
      </c>
      <c r="BL215" s="9" t="s">
        <v>216</v>
      </c>
      <c r="BM215" s="10">
        <v>1000024.2</v>
      </c>
    </row>
    <row r="216" spans="1:97" ht="21.75" thickBot="1" x14ac:dyDescent="0.3">
      <c r="A216" s="9" t="s">
        <v>650</v>
      </c>
      <c r="B216" s="10">
        <v>0</v>
      </c>
      <c r="BL216" s="9" t="s">
        <v>650</v>
      </c>
      <c r="BM216" s="10">
        <v>0</v>
      </c>
    </row>
    <row r="217" spans="1:97" ht="21.75" thickBot="1" x14ac:dyDescent="0.3">
      <c r="A217" s="9" t="s">
        <v>219</v>
      </c>
      <c r="B217" s="10">
        <v>27000000.100000001</v>
      </c>
      <c r="BL217" s="9" t="s">
        <v>219</v>
      </c>
      <c r="BM217" s="10">
        <v>26999999.899999999</v>
      </c>
    </row>
    <row r="218" spans="1:97" ht="21.75" thickBot="1" x14ac:dyDescent="0.3">
      <c r="A218" s="9" t="s">
        <v>220</v>
      </c>
      <c r="B218" s="10">
        <v>27000000</v>
      </c>
      <c r="BL218" s="9" t="s">
        <v>220</v>
      </c>
      <c r="BM218" s="10">
        <v>27000000</v>
      </c>
    </row>
    <row r="219" spans="1:97" ht="32.25" thickBot="1" x14ac:dyDescent="0.3">
      <c r="A219" s="9" t="s">
        <v>221</v>
      </c>
      <c r="B219" s="10">
        <v>0.1</v>
      </c>
      <c r="BL219" s="9" t="s">
        <v>221</v>
      </c>
      <c r="BM219" s="10">
        <v>-0.1</v>
      </c>
    </row>
    <row r="220" spans="1:97" ht="32.25" thickBot="1" x14ac:dyDescent="0.3">
      <c r="A220" s="9" t="s">
        <v>223</v>
      </c>
      <c r="B220" s="10"/>
      <c r="BL220" s="9" t="s">
        <v>223</v>
      </c>
      <c r="BM220" s="10"/>
    </row>
    <row r="221" spans="1:97" ht="32.25" thickBot="1" x14ac:dyDescent="0.3">
      <c r="A221" s="9" t="s">
        <v>224</v>
      </c>
      <c r="B221" s="10"/>
      <c r="BL221" s="9" t="s">
        <v>224</v>
      </c>
      <c r="BM221" s="10"/>
    </row>
    <row r="222" spans="1:97" ht="21.75" thickBot="1" x14ac:dyDescent="0.3">
      <c r="A222" s="9" t="s">
        <v>225</v>
      </c>
      <c r="B222" s="10">
        <v>0</v>
      </c>
      <c r="BL222" s="9" t="s">
        <v>225</v>
      </c>
      <c r="BM222" s="10">
        <v>0</v>
      </c>
    </row>
    <row r="224" spans="1:97" x14ac:dyDescent="0.25">
      <c r="A224" s="11" t="s">
        <v>226</v>
      </c>
      <c r="BL224" s="11" t="s">
        <v>226</v>
      </c>
    </row>
    <row r="226" spans="1:65" x14ac:dyDescent="0.25">
      <c r="A226" s="12" t="s">
        <v>1176</v>
      </c>
      <c r="BL226" s="12" t="s">
        <v>1176</v>
      </c>
    </row>
    <row r="227" spans="1:65" ht="15.75" thickBot="1" x14ac:dyDescent="0.3">
      <c r="A227" s="12" t="s">
        <v>1214</v>
      </c>
      <c r="BL227" s="12" t="s">
        <v>1184</v>
      </c>
    </row>
    <row r="228" spans="1:65" ht="32.25" thickBot="1" x14ac:dyDescent="0.3">
      <c r="A228" s="9" t="s">
        <v>223</v>
      </c>
      <c r="B228" s="10"/>
      <c r="BL228" s="9" t="s">
        <v>223</v>
      </c>
      <c r="BM228" s="10"/>
    </row>
    <row r="229" spans="1:65" ht="32.25" thickBot="1" x14ac:dyDescent="0.3">
      <c r="A229" s="9" t="s">
        <v>224</v>
      </c>
      <c r="B229" s="10"/>
      <c r="BL229" s="9" t="s">
        <v>224</v>
      </c>
      <c r="BM229" s="10"/>
    </row>
    <row r="230" spans="1:65" ht="21.75" thickBot="1" x14ac:dyDescent="0.3">
      <c r="A230" s="9" t="s">
        <v>225</v>
      </c>
      <c r="B230" s="10">
        <v>0</v>
      </c>
      <c r="BL230" s="9" t="s">
        <v>225</v>
      </c>
      <c r="BM230" s="10">
        <v>0</v>
      </c>
    </row>
    <row r="232" spans="1:65" x14ac:dyDescent="0.25">
      <c r="A232" s="11" t="s">
        <v>226</v>
      </c>
      <c r="BL232" s="11" t="s">
        <v>226</v>
      </c>
    </row>
    <row r="234" spans="1:65" x14ac:dyDescent="0.25">
      <c r="A234" s="12" t="s">
        <v>1185</v>
      </c>
      <c r="BL234" s="12" t="s">
        <v>1185</v>
      </c>
    </row>
    <row r="235" spans="1:65" x14ac:dyDescent="0.25">
      <c r="A235" s="12" t="s">
        <v>1186</v>
      </c>
      <c r="BL235" s="12" t="s">
        <v>1187</v>
      </c>
    </row>
  </sheetData>
  <conditionalFormatting sqref="B3:AD2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2:AD5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1:AD89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61:AJ8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61:AK8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32" r:id="rId1" display="https://miau.my-x.hu/myx-free/coco/test/547008820230128161344.html" xr:uid="{1462D752-64EA-40C3-81BC-7D2EF3A7A736}"/>
    <hyperlink ref="BL232" r:id="rId2" display="https://miau.my-x.hu/myx-free/coco/test/320340020230128161843.html" xr:uid="{4812913C-6B80-415B-AC7E-DE7C6619F115}"/>
    <hyperlink ref="A224" r:id="rId3" display="https://miau.my-x.hu/myx-free/coco/test/599109820230128164210.html" xr:uid="{04F273BF-89D8-46CE-989E-CCA891BC94B8}"/>
    <hyperlink ref="BL224" r:id="rId4" display="https://miau.my-x.hu/myx-free/coco/test/173845520230128164403.html" xr:uid="{38041C0D-EA6C-47BA-BA2E-FC32683FF474}"/>
    <hyperlink ref="A1" location="'Tartalomjegyzék'!A1" display="Vissza" xr:uid="{97D37964-C96C-416F-8D40-238F7B0B0FE2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CA761-A313-405F-923C-E9A545080CA1}">
  <sheetPr codeName="Munka2"/>
  <dimension ref="A1:AR18794"/>
  <sheetViews>
    <sheetView zoomScale="70" zoomScaleNormal="70" workbookViewId="0">
      <selection activeCell="L100" sqref="L100"/>
    </sheetView>
  </sheetViews>
  <sheetFormatPr defaultRowHeight="15" x14ac:dyDescent="0.25"/>
  <cols>
    <col min="2" max="2" width="22.42578125" bestFit="1" customWidth="1"/>
    <col min="4" max="4" width="48.28515625" bestFit="1" customWidth="1"/>
    <col min="5" max="5" width="12" bestFit="1" customWidth="1"/>
    <col min="7" max="7" width="15.7109375" customWidth="1"/>
    <col min="14" max="14" width="54.5703125" bestFit="1" customWidth="1"/>
    <col min="15" max="15" width="16.42578125" bestFit="1" customWidth="1"/>
    <col min="16" max="16" width="12" bestFit="1" customWidth="1"/>
    <col min="17" max="17" width="8.5703125" bestFit="1" customWidth="1"/>
    <col min="18" max="18" width="6.5703125" bestFit="1" customWidth="1"/>
    <col min="19" max="19" width="22" bestFit="1" customWidth="1"/>
    <col min="20" max="20" width="15.5703125" bestFit="1" customWidth="1"/>
    <col min="21" max="21" width="16.42578125" bestFit="1" customWidth="1"/>
    <col min="22" max="22" width="10.140625" bestFit="1" customWidth="1"/>
    <col min="23" max="23" width="13" bestFit="1" customWidth="1"/>
    <col min="24" max="24" width="9.28515625" bestFit="1" customWidth="1"/>
    <col min="25" max="25" width="12.140625" bestFit="1" customWidth="1"/>
    <col min="26" max="26" width="19.85546875" bestFit="1" customWidth="1"/>
    <col min="27" max="27" width="5.7109375" bestFit="1" customWidth="1"/>
    <col min="28" max="28" width="19.42578125" bestFit="1" customWidth="1"/>
    <col min="29" max="29" width="11.7109375" bestFit="1" customWidth="1"/>
    <col min="30" max="30" width="6.7109375" bestFit="1" customWidth="1"/>
    <col min="31" max="31" width="21.28515625" bestFit="1" customWidth="1"/>
    <col min="32" max="32" width="20.28515625" bestFit="1" customWidth="1"/>
    <col min="33" max="33" width="15.5703125" bestFit="1" customWidth="1"/>
    <col min="34" max="34" width="20.140625" bestFit="1" customWidth="1"/>
    <col min="35" max="35" width="7.7109375" bestFit="1" customWidth="1"/>
    <col min="36" max="36" width="16.5703125" bestFit="1" customWidth="1"/>
    <col min="37" max="37" width="15.85546875" bestFit="1" customWidth="1"/>
    <col min="38" max="38" width="8.42578125" bestFit="1" customWidth="1"/>
    <col min="39" max="39" width="23.140625" bestFit="1" customWidth="1"/>
    <col min="40" max="40" width="6" bestFit="1" customWidth="1"/>
    <col min="41" max="41" width="4.42578125" bestFit="1" customWidth="1"/>
    <col min="42" max="42" width="10" bestFit="1" customWidth="1"/>
    <col min="43" max="43" width="5" bestFit="1" customWidth="1"/>
    <col min="44" max="44" width="10.5703125" bestFit="1" customWidth="1"/>
  </cols>
  <sheetData>
    <row r="1" spans="1:44" x14ac:dyDescent="0.25">
      <c r="A1" s="11" t="s">
        <v>1326</v>
      </c>
    </row>
    <row r="2" spans="1:44" x14ac:dyDescent="0.25">
      <c r="A2" t="s">
        <v>56</v>
      </c>
      <c r="B2" t="s">
        <v>299</v>
      </c>
      <c r="C2" t="s">
        <v>61</v>
      </c>
      <c r="D2" t="s">
        <v>300</v>
      </c>
      <c r="E2" t="s">
        <v>296</v>
      </c>
      <c r="F2" t="s">
        <v>60</v>
      </c>
      <c r="G2" t="s">
        <v>309</v>
      </c>
      <c r="H2" t="s">
        <v>310</v>
      </c>
      <c r="I2" t="s">
        <v>311</v>
      </c>
      <c r="K2" t="s">
        <v>1288</v>
      </c>
      <c r="L2" t="s">
        <v>1290</v>
      </c>
      <c r="N2" s="1" t="s">
        <v>61</v>
      </c>
      <c r="O2" t="s">
        <v>307</v>
      </c>
    </row>
    <row r="3" spans="1:44" x14ac:dyDescent="0.25">
      <c r="A3">
        <v>1</v>
      </c>
      <c r="B3" t="s">
        <v>8</v>
      </c>
      <c r="C3">
        <v>2015</v>
      </c>
      <c r="D3" t="s">
        <v>49</v>
      </c>
      <c r="E3" t="s">
        <v>312</v>
      </c>
      <c r="F3">
        <v>1002521</v>
      </c>
      <c r="G3" t="s">
        <v>313</v>
      </c>
      <c r="H3" t="s">
        <v>314</v>
      </c>
      <c r="I3" t="s">
        <v>315</v>
      </c>
      <c r="K3" t="s">
        <v>1289</v>
      </c>
      <c r="L3">
        <v>29</v>
      </c>
      <c r="N3" s="1" t="s">
        <v>296</v>
      </c>
      <c r="O3" t="s">
        <v>307</v>
      </c>
    </row>
    <row r="4" spans="1:44" x14ac:dyDescent="0.25">
      <c r="A4">
        <v>2</v>
      </c>
      <c r="B4" t="s">
        <v>22</v>
      </c>
      <c r="C4">
        <v>2015</v>
      </c>
      <c r="D4" t="s">
        <v>49</v>
      </c>
      <c r="E4" t="s">
        <v>312</v>
      </c>
      <c r="F4">
        <v>1002521</v>
      </c>
      <c r="G4" t="s">
        <v>313</v>
      </c>
      <c r="H4" t="s">
        <v>314</v>
      </c>
      <c r="I4" t="s">
        <v>315</v>
      </c>
      <c r="K4" t="s">
        <v>1291</v>
      </c>
      <c r="L4">
        <v>6</v>
      </c>
    </row>
    <row r="5" spans="1:44" x14ac:dyDescent="0.25">
      <c r="A5">
        <v>3</v>
      </c>
      <c r="B5" t="s">
        <v>15</v>
      </c>
      <c r="C5">
        <v>2015</v>
      </c>
      <c r="D5" t="s">
        <v>49</v>
      </c>
      <c r="E5" t="s">
        <v>312</v>
      </c>
      <c r="F5">
        <v>1000666</v>
      </c>
      <c r="G5" t="s">
        <v>313</v>
      </c>
      <c r="H5" t="s">
        <v>314</v>
      </c>
      <c r="I5" t="s">
        <v>315</v>
      </c>
      <c r="K5" t="s">
        <v>1292</v>
      </c>
      <c r="L5">
        <v>27</v>
      </c>
      <c r="N5" s="1" t="s">
        <v>298</v>
      </c>
      <c r="O5" s="1" t="s">
        <v>308</v>
      </c>
    </row>
    <row r="6" spans="1:44" x14ac:dyDescent="0.25">
      <c r="A6">
        <v>4</v>
      </c>
      <c r="B6" t="s">
        <v>20</v>
      </c>
      <c r="C6">
        <v>2015</v>
      </c>
      <c r="D6" t="s">
        <v>49</v>
      </c>
      <c r="E6" t="s">
        <v>312</v>
      </c>
      <c r="F6">
        <v>1002297</v>
      </c>
      <c r="G6" t="s">
        <v>313</v>
      </c>
      <c r="H6" t="s">
        <v>314</v>
      </c>
      <c r="I6" t="s">
        <v>315</v>
      </c>
      <c r="K6" t="s">
        <v>1293</v>
      </c>
      <c r="L6">
        <v>4</v>
      </c>
      <c r="N6" s="1" t="s">
        <v>0</v>
      </c>
      <c r="O6" t="s">
        <v>3</v>
      </c>
      <c r="P6" t="s">
        <v>4</v>
      </c>
      <c r="Q6" t="s">
        <v>5</v>
      </c>
      <c r="R6" t="s">
        <v>6</v>
      </c>
      <c r="S6" t="s">
        <v>7</v>
      </c>
      <c r="T6" t="s">
        <v>8</v>
      </c>
      <c r="U6" t="s">
        <v>9</v>
      </c>
      <c r="V6" t="s">
        <v>10</v>
      </c>
      <c r="W6" t="s">
        <v>11</v>
      </c>
      <c r="X6" t="s">
        <v>12</v>
      </c>
      <c r="Y6" t="s">
        <v>13</v>
      </c>
      <c r="Z6" t="s">
        <v>14</v>
      </c>
      <c r="AA6" t="s">
        <v>15</v>
      </c>
      <c r="AB6" t="s">
        <v>16</v>
      </c>
      <c r="AC6" t="s">
        <v>17</v>
      </c>
      <c r="AD6" t="s">
        <v>18</v>
      </c>
      <c r="AE6" t="s">
        <v>19</v>
      </c>
      <c r="AF6" t="s">
        <v>20</v>
      </c>
      <c r="AG6" t="s">
        <v>21</v>
      </c>
      <c r="AH6" t="s">
        <v>22</v>
      </c>
      <c r="AI6" t="s">
        <v>23</v>
      </c>
      <c r="AJ6" t="s">
        <v>24</v>
      </c>
      <c r="AK6" t="s">
        <v>25</v>
      </c>
      <c r="AL6" t="s">
        <v>26</v>
      </c>
      <c r="AM6" t="s">
        <v>27</v>
      </c>
      <c r="AN6" t="s">
        <v>28</v>
      </c>
      <c r="AO6" t="s">
        <v>29</v>
      </c>
      <c r="AP6" t="s">
        <v>30</v>
      </c>
      <c r="AQ6" t="s">
        <v>31</v>
      </c>
      <c r="AR6" t="s">
        <v>32</v>
      </c>
    </row>
    <row r="7" spans="1:44" x14ac:dyDescent="0.25">
      <c r="A7">
        <v>5</v>
      </c>
      <c r="B7" t="s">
        <v>30</v>
      </c>
      <c r="C7">
        <v>2015</v>
      </c>
      <c r="D7" t="s">
        <v>49</v>
      </c>
      <c r="E7" t="s">
        <v>312</v>
      </c>
      <c r="F7">
        <v>1001110</v>
      </c>
      <c r="G7" t="s">
        <v>313</v>
      </c>
      <c r="H7" t="s">
        <v>314</v>
      </c>
      <c r="I7" t="s">
        <v>315</v>
      </c>
      <c r="L7" s="15">
        <f>L3*L4*L5*L6</f>
        <v>18792</v>
      </c>
      <c r="N7" s="2" t="s">
        <v>34</v>
      </c>
      <c r="O7">
        <v>24</v>
      </c>
      <c r="P7">
        <v>24</v>
      </c>
      <c r="Q7">
        <v>24</v>
      </c>
      <c r="R7">
        <v>24</v>
      </c>
      <c r="S7">
        <v>24</v>
      </c>
      <c r="T7">
        <v>24</v>
      </c>
      <c r="U7">
        <v>24</v>
      </c>
      <c r="V7">
        <v>24</v>
      </c>
      <c r="W7">
        <v>24</v>
      </c>
      <c r="X7">
        <v>24</v>
      </c>
      <c r="Y7">
        <v>24</v>
      </c>
      <c r="Z7">
        <v>24</v>
      </c>
      <c r="AA7">
        <v>24</v>
      </c>
      <c r="AB7">
        <v>24</v>
      </c>
      <c r="AC7">
        <v>24</v>
      </c>
      <c r="AD7">
        <v>24</v>
      </c>
      <c r="AE7">
        <v>24</v>
      </c>
      <c r="AF7">
        <v>24</v>
      </c>
      <c r="AG7">
        <v>24</v>
      </c>
      <c r="AH7">
        <v>24</v>
      </c>
      <c r="AI7">
        <v>24</v>
      </c>
      <c r="AJ7">
        <v>24</v>
      </c>
      <c r="AK7">
        <v>24</v>
      </c>
      <c r="AL7">
        <v>24</v>
      </c>
      <c r="AM7">
        <v>24</v>
      </c>
      <c r="AN7">
        <v>24</v>
      </c>
      <c r="AO7">
        <v>24</v>
      </c>
      <c r="AP7">
        <v>24</v>
      </c>
      <c r="AQ7">
        <v>24</v>
      </c>
      <c r="AR7">
        <v>696</v>
      </c>
    </row>
    <row r="8" spans="1:44" x14ac:dyDescent="0.25">
      <c r="A8">
        <v>6</v>
      </c>
      <c r="B8" t="s">
        <v>21</v>
      </c>
      <c r="C8">
        <v>2015</v>
      </c>
      <c r="D8" t="s">
        <v>49</v>
      </c>
      <c r="E8" t="s">
        <v>312</v>
      </c>
      <c r="F8">
        <v>1001270</v>
      </c>
      <c r="G8" t="s">
        <v>313</v>
      </c>
      <c r="H8" t="s">
        <v>314</v>
      </c>
      <c r="I8" t="s">
        <v>315</v>
      </c>
      <c r="N8" s="2" t="s">
        <v>35</v>
      </c>
      <c r="O8">
        <v>24</v>
      </c>
      <c r="P8">
        <v>24</v>
      </c>
      <c r="Q8">
        <v>24</v>
      </c>
      <c r="R8">
        <v>24</v>
      </c>
      <c r="S8">
        <v>24</v>
      </c>
      <c r="T8">
        <v>24</v>
      </c>
      <c r="U8">
        <v>24</v>
      </c>
      <c r="V8">
        <v>24</v>
      </c>
      <c r="W8">
        <v>24</v>
      </c>
      <c r="X8">
        <v>24</v>
      </c>
      <c r="Y8">
        <v>24</v>
      </c>
      <c r="Z8">
        <v>24</v>
      </c>
      <c r="AA8">
        <v>24</v>
      </c>
      <c r="AB8">
        <v>24</v>
      </c>
      <c r="AC8">
        <v>24</v>
      </c>
      <c r="AD8">
        <v>24</v>
      </c>
      <c r="AE8">
        <v>24</v>
      </c>
      <c r="AF8">
        <v>24</v>
      </c>
      <c r="AG8">
        <v>24</v>
      </c>
      <c r="AH8">
        <v>24</v>
      </c>
      <c r="AI8">
        <v>24</v>
      </c>
      <c r="AJ8">
        <v>24</v>
      </c>
      <c r="AK8">
        <v>24</v>
      </c>
      <c r="AL8">
        <v>24</v>
      </c>
      <c r="AM8">
        <v>24</v>
      </c>
      <c r="AN8">
        <v>24</v>
      </c>
      <c r="AO8">
        <v>24</v>
      </c>
      <c r="AP8">
        <v>24</v>
      </c>
      <c r="AQ8">
        <v>24</v>
      </c>
      <c r="AR8">
        <v>696</v>
      </c>
    </row>
    <row r="9" spans="1:44" x14ac:dyDescent="0.25">
      <c r="A9">
        <v>7</v>
      </c>
      <c r="B9" t="s">
        <v>16</v>
      </c>
      <c r="C9">
        <v>2015</v>
      </c>
      <c r="D9" t="s">
        <v>49</v>
      </c>
      <c r="E9" t="s">
        <v>312</v>
      </c>
      <c r="F9">
        <v>1000837</v>
      </c>
      <c r="G9" t="s">
        <v>313</v>
      </c>
      <c r="H9" t="s">
        <v>314</v>
      </c>
      <c r="I9" t="s">
        <v>315</v>
      </c>
      <c r="N9" s="2" t="s">
        <v>39</v>
      </c>
      <c r="O9">
        <v>24</v>
      </c>
      <c r="P9">
        <v>24</v>
      </c>
      <c r="Q9">
        <v>24</v>
      </c>
      <c r="R9">
        <v>24</v>
      </c>
      <c r="S9">
        <v>24</v>
      </c>
      <c r="T9">
        <v>24</v>
      </c>
      <c r="U9">
        <v>24</v>
      </c>
      <c r="V9">
        <v>24</v>
      </c>
      <c r="W9">
        <v>24</v>
      </c>
      <c r="X9">
        <v>24</v>
      </c>
      <c r="Y9">
        <v>24</v>
      </c>
      <c r="Z9">
        <v>24</v>
      </c>
      <c r="AA9">
        <v>24</v>
      </c>
      <c r="AB9">
        <v>24</v>
      </c>
      <c r="AC9">
        <v>24</v>
      </c>
      <c r="AD9">
        <v>24</v>
      </c>
      <c r="AE9">
        <v>24</v>
      </c>
      <c r="AF9">
        <v>24</v>
      </c>
      <c r="AG9">
        <v>24</v>
      </c>
      <c r="AH9">
        <v>24</v>
      </c>
      <c r="AI9">
        <v>24</v>
      </c>
      <c r="AJ9">
        <v>24</v>
      </c>
      <c r="AK9">
        <v>24</v>
      </c>
      <c r="AL9">
        <v>24</v>
      </c>
      <c r="AM9">
        <v>24</v>
      </c>
      <c r="AN9">
        <v>24</v>
      </c>
      <c r="AO9">
        <v>24</v>
      </c>
      <c r="AP9">
        <v>24</v>
      </c>
      <c r="AQ9">
        <v>24</v>
      </c>
      <c r="AR9">
        <v>696</v>
      </c>
    </row>
    <row r="10" spans="1:44" x14ac:dyDescent="0.25">
      <c r="A10">
        <v>8</v>
      </c>
      <c r="B10" t="s">
        <v>29</v>
      </c>
      <c r="C10">
        <v>2015</v>
      </c>
      <c r="D10" t="s">
        <v>49</v>
      </c>
      <c r="E10" t="s">
        <v>312</v>
      </c>
      <c r="F10">
        <v>1000469</v>
      </c>
      <c r="G10" t="s">
        <v>313</v>
      </c>
      <c r="H10" t="s">
        <v>314</v>
      </c>
      <c r="I10" t="s">
        <v>315</v>
      </c>
      <c r="N10" s="2" t="s">
        <v>42</v>
      </c>
      <c r="O10">
        <v>24</v>
      </c>
      <c r="P10">
        <v>24</v>
      </c>
      <c r="Q10">
        <v>24</v>
      </c>
      <c r="R10">
        <v>24</v>
      </c>
      <c r="S10">
        <v>24</v>
      </c>
      <c r="T10">
        <v>24</v>
      </c>
      <c r="U10">
        <v>24</v>
      </c>
      <c r="V10">
        <v>24</v>
      </c>
      <c r="W10">
        <v>24</v>
      </c>
      <c r="X10">
        <v>24</v>
      </c>
      <c r="Y10">
        <v>24</v>
      </c>
      <c r="Z10">
        <v>24</v>
      </c>
      <c r="AA10">
        <v>24</v>
      </c>
      <c r="AB10">
        <v>24</v>
      </c>
      <c r="AC10">
        <v>24</v>
      </c>
      <c r="AD10">
        <v>24</v>
      </c>
      <c r="AE10">
        <v>24</v>
      </c>
      <c r="AF10">
        <v>24</v>
      </c>
      <c r="AG10">
        <v>24</v>
      </c>
      <c r="AH10">
        <v>24</v>
      </c>
      <c r="AI10">
        <v>24</v>
      </c>
      <c r="AJ10">
        <v>24</v>
      </c>
      <c r="AK10">
        <v>24</v>
      </c>
      <c r="AL10">
        <v>24</v>
      </c>
      <c r="AM10">
        <v>24</v>
      </c>
      <c r="AN10">
        <v>24</v>
      </c>
      <c r="AO10">
        <v>24</v>
      </c>
      <c r="AP10">
        <v>24</v>
      </c>
      <c r="AQ10">
        <v>24</v>
      </c>
      <c r="AR10">
        <v>696</v>
      </c>
    </row>
    <row r="11" spans="1:44" x14ac:dyDescent="0.25">
      <c r="A11">
        <v>9</v>
      </c>
      <c r="B11" t="s">
        <v>31</v>
      </c>
      <c r="C11">
        <v>2015</v>
      </c>
      <c r="D11" t="s">
        <v>49</v>
      </c>
      <c r="E11" t="s">
        <v>312</v>
      </c>
      <c r="F11">
        <v>1000867</v>
      </c>
      <c r="G11" t="s">
        <v>313</v>
      </c>
      <c r="H11" t="s">
        <v>314</v>
      </c>
      <c r="I11" t="s">
        <v>315</v>
      </c>
      <c r="N11" s="2" t="s">
        <v>43</v>
      </c>
      <c r="O11">
        <v>24</v>
      </c>
      <c r="P11">
        <v>24</v>
      </c>
      <c r="Q11">
        <v>24</v>
      </c>
      <c r="R11">
        <v>24</v>
      </c>
      <c r="S11">
        <v>24</v>
      </c>
      <c r="T11">
        <v>24</v>
      </c>
      <c r="U11">
        <v>24</v>
      </c>
      <c r="V11">
        <v>24</v>
      </c>
      <c r="W11">
        <v>24</v>
      </c>
      <c r="X11">
        <v>24</v>
      </c>
      <c r="Y11">
        <v>24</v>
      </c>
      <c r="Z11">
        <v>24</v>
      </c>
      <c r="AA11">
        <v>24</v>
      </c>
      <c r="AB11">
        <v>24</v>
      </c>
      <c r="AC11">
        <v>24</v>
      </c>
      <c r="AD11">
        <v>24</v>
      </c>
      <c r="AE11">
        <v>24</v>
      </c>
      <c r="AF11">
        <v>24</v>
      </c>
      <c r="AG11">
        <v>24</v>
      </c>
      <c r="AH11">
        <v>24</v>
      </c>
      <c r="AI11">
        <v>24</v>
      </c>
      <c r="AJ11">
        <v>24</v>
      </c>
      <c r="AK11">
        <v>24</v>
      </c>
      <c r="AL11">
        <v>24</v>
      </c>
      <c r="AM11">
        <v>24</v>
      </c>
      <c r="AN11">
        <v>24</v>
      </c>
      <c r="AO11">
        <v>24</v>
      </c>
      <c r="AP11">
        <v>24</v>
      </c>
      <c r="AQ11">
        <v>24</v>
      </c>
      <c r="AR11">
        <v>696</v>
      </c>
    </row>
    <row r="12" spans="1:44" x14ac:dyDescent="0.25">
      <c r="A12">
        <v>10</v>
      </c>
      <c r="B12" t="s">
        <v>24</v>
      </c>
      <c r="C12">
        <v>2015</v>
      </c>
      <c r="D12" t="s">
        <v>49</v>
      </c>
      <c r="E12" t="s">
        <v>312</v>
      </c>
      <c r="F12">
        <v>1000751</v>
      </c>
      <c r="G12" t="s">
        <v>313</v>
      </c>
      <c r="H12" t="s">
        <v>314</v>
      </c>
      <c r="I12" t="s">
        <v>315</v>
      </c>
      <c r="N12" s="2" t="s">
        <v>37</v>
      </c>
      <c r="O12">
        <v>24</v>
      </c>
      <c r="P12">
        <v>24</v>
      </c>
      <c r="Q12">
        <v>24</v>
      </c>
      <c r="R12">
        <v>24</v>
      </c>
      <c r="S12">
        <v>24</v>
      </c>
      <c r="T12">
        <v>24</v>
      </c>
      <c r="U12">
        <v>24</v>
      </c>
      <c r="V12">
        <v>24</v>
      </c>
      <c r="W12">
        <v>24</v>
      </c>
      <c r="X12">
        <v>24</v>
      </c>
      <c r="Y12">
        <v>24</v>
      </c>
      <c r="Z12">
        <v>24</v>
      </c>
      <c r="AA12">
        <v>24</v>
      </c>
      <c r="AB12">
        <v>24</v>
      </c>
      <c r="AC12">
        <v>24</v>
      </c>
      <c r="AD12">
        <v>24</v>
      </c>
      <c r="AE12">
        <v>24</v>
      </c>
      <c r="AF12">
        <v>24</v>
      </c>
      <c r="AG12">
        <v>24</v>
      </c>
      <c r="AH12">
        <v>24</v>
      </c>
      <c r="AI12">
        <v>24</v>
      </c>
      <c r="AJ12">
        <v>24</v>
      </c>
      <c r="AK12">
        <v>24</v>
      </c>
      <c r="AL12">
        <v>24</v>
      </c>
      <c r="AM12">
        <v>24</v>
      </c>
      <c r="AN12">
        <v>24</v>
      </c>
      <c r="AO12">
        <v>24</v>
      </c>
      <c r="AP12">
        <v>24</v>
      </c>
      <c r="AQ12">
        <v>24</v>
      </c>
      <c r="AR12">
        <v>696</v>
      </c>
    </row>
    <row r="13" spans="1:44" x14ac:dyDescent="0.25">
      <c r="A13">
        <v>11</v>
      </c>
      <c r="B13" t="s">
        <v>5</v>
      </c>
      <c r="C13">
        <v>2015</v>
      </c>
      <c r="D13" t="s">
        <v>49</v>
      </c>
      <c r="E13" t="s">
        <v>312</v>
      </c>
      <c r="F13">
        <v>1001095</v>
      </c>
      <c r="G13" t="s">
        <v>313</v>
      </c>
      <c r="H13" t="s">
        <v>314</v>
      </c>
      <c r="I13" t="s">
        <v>315</v>
      </c>
      <c r="N13" s="2" t="s">
        <v>44</v>
      </c>
      <c r="O13">
        <v>24</v>
      </c>
      <c r="P13">
        <v>24</v>
      </c>
      <c r="Q13">
        <v>24</v>
      </c>
      <c r="R13">
        <v>24</v>
      </c>
      <c r="S13">
        <v>24</v>
      </c>
      <c r="T13">
        <v>24</v>
      </c>
      <c r="U13">
        <v>24</v>
      </c>
      <c r="V13">
        <v>24</v>
      </c>
      <c r="W13">
        <v>24</v>
      </c>
      <c r="X13">
        <v>24</v>
      </c>
      <c r="Y13">
        <v>24</v>
      </c>
      <c r="Z13">
        <v>24</v>
      </c>
      <c r="AA13">
        <v>24</v>
      </c>
      <c r="AB13">
        <v>24</v>
      </c>
      <c r="AC13">
        <v>24</v>
      </c>
      <c r="AD13">
        <v>24</v>
      </c>
      <c r="AE13">
        <v>24</v>
      </c>
      <c r="AF13">
        <v>24</v>
      </c>
      <c r="AG13">
        <v>24</v>
      </c>
      <c r="AH13">
        <v>24</v>
      </c>
      <c r="AI13">
        <v>24</v>
      </c>
      <c r="AJ13">
        <v>24</v>
      </c>
      <c r="AK13">
        <v>24</v>
      </c>
      <c r="AL13">
        <v>24</v>
      </c>
      <c r="AM13">
        <v>24</v>
      </c>
      <c r="AN13">
        <v>24</v>
      </c>
      <c r="AO13">
        <v>24</v>
      </c>
      <c r="AP13">
        <v>24</v>
      </c>
      <c r="AQ13">
        <v>24</v>
      </c>
      <c r="AR13">
        <v>696</v>
      </c>
    </row>
    <row r="14" spans="1:44" x14ac:dyDescent="0.25">
      <c r="A14">
        <v>12</v>
      </c>
      <c r="B14" t="s">
        <v>26</v>
      </c>
      <c r="C14">
        <v>2015</v>
      </c>
      <c r="D14" t="s">
        <v>49</v>
      </c>
      <c r="E14" t="s">
        <v>312</v>
      </c>
      <c r="F14">
        <v>1000645</v>
      </c>
      <c r="G14" t="s">
        <v>313</v>
      </c>
      <c r="H14" t="s">
        <v>314</v>
      </c>
      <c r="I14" t="s">
        <v>315</v>
      </c>
      <c r="N14" s="2" t="s">
        <v>45</v>
      </c>
      <c r="O14">
        <v>24</v>
      </c>
      <c r="P14">
        <v>24</v>
      </c>
      <c r="Q14">
        <v>24</v>
      </c>
      <c r="R14">
        <v>24</v>
      </c>
      <c r="S14">
        <v>24</v>
      </c>
      <c r="T14">
        <v>24</v>
      </c>
      <c r="U14">
        <v>24</v>
      </c>
      <c r="V14">
        <v>24</v>
      </c>
      <c r="W14">
        <v>24</v>
      </c>
      <c r="X14">
        <v>24</v>
      </c>
      <c r="Y14">
        <v>24</v>
      </c>
      <c r="Z14">
        <v>24</v>
      </c>
      <c r="AA14">
        <v>24</v>
      </c>
      <c r="AB14">
        <v>24</v>
      </c>
      <c r="AC14">
        <v>24</v>
      </c>
      <c r="AD14">
        <v>24</v>
      </c>
      <c r="AE14">
        <v>24</v>
      </c>
      <c r="AF14">
        <v>24</v>
      </c>
      <c r="AG14">
        <v>24</v>
      </c>
      <c r="AH14">
        <v>24</v>
      </c>
      <c r="AI14">
        <v>24</v>
      </c>
      <c r="AJ14">
        <v>24</v>
      </c>
      <c r="AK14">
        <v>24</v>
      </c>
      <c r="AL14">
        <v>24</v>
      </c>
      <c r="AM14">
        <v>24</v>
      </c>
      <c r="AN14">
        <v>24</v>
      </c>
      <c r="AO14">
        <v>24</v>
      </c>
      <c r="AP14">
        <v>24</v>
      </c>
      <c r="AQ14">
        <v>24</v>
      </c>
      <c r="AR14">
        <v>696</v>
      </c>
    </row>
    <row r="15" spans="1:44" x14ac:dyDescent="0.25">
      <c r="A15">
        <v>13</v>
      </c>
      <c r="B15" t="s">
        <v>28</v>
      </c>
      <c r="C15">
        <v>2015</v>
      </c>
      <c r="D15" t="s">
        <v>49</v>
      </c>
      <c r="E15" t="s">
        <v>312</v>
      </c>
      <c r="F15">
        <v>1001538</v>
      </c>
      <c r="G15" t="s">
        <v>313</v>
      </c>
      <c r="H15" t="s">
        <v>314</v>
      </c>
      <c r="I15" t="s">
        <v>315</v>
      </c>
      <c r="N15" s="2" t="s">
        <v>46</v>
      </c>
      <c r="O15">
        <v>24</v>
      </c>
      <c r="P15">
        <v>24</v>
      </c>
      <c r="Q15">
        <v>24</v>
      </c>
      <c r="R15">
        <v>24</v>
      </c>
      <c r="S15">
        <v>24</v>
      </c>
      <c r="T15">
        <v>24</v>
      </c>
      <c r="U15">
        <v>24</v>
      </c>
      <c r="V15">
        <v>24</v>
      </c>
      <c r="W15">
        <v>24</v>
      </c>
      <c r="X15">
        <v>24</v>
      </c>
      <c r="Y15">
        <v>24</v>
      </c>
      <c r="Z15">
        <v>24</v>
      </c>
      <c r="AA15">
        <v>24</v>
      </c>
      <c r="AB15">
        <v>24</v>
      </c>
      <c r="AC15">
        <v>24</v>
      </c>
      <c r="AD15">
        <v>24</v>
      </c>
      <c r="AE15">
        <v>24</v>
      </c>
      <c r="AF15">
        <v>24</v>
      </c>
      <c r="AG15">
        <v>24</v>
      </c>
      <c r="AH15">
        <v>24</v>
      </c>
      <c r="AI15">
        <v>24</v>
      </c>
      <c r="AJ15">
        <v>24</v>
      </c>
      <c r="AK15">
        <v>24</v>
      </c>
      <c r="AL15">
        <v>24</v>
      </c>
      <c r="AM15">
        <v>24</v>
      </c>
      <c r="AN15">
        <v>24</v>
      </c>
      <c r="AO15">
        <v>24</v>
      </c>
      <c r="AP15">
        <v>24</v>
      </c>
      <c r="AQ15">
        <v>24</v>
      </c>
      <c r="AR15">
        <v>696</v>
      </c>
    </row>
    <row r="16" spans="1:44" x14ac:dyDescent="0.25">
      <c r="A16">
        <v>14</v>
      </c>
      <c r="B16" t="s">
        <v>11</v>
      </c>
      <c r="C16">
        <v>2015</v>
      </c>
      <c r="D16" t="s">
        <v>49</v>
      </c>
      <c r="E16" t="s">
        <v>312</v>
      </c>
      <c r="F16">
        <v>1001051</v>
      </c>
      <c r="G16" t="s">
        <v>313</v>
      </c>
      <c r="H16" t="s">
        <v>314</v>
      </c>
      <c r="I16" t="s">
        <v>315</v>
      </c>
      <c r="N16" s="2" t="s">
        <v>47</v>
      </c>
      <c r="O16">
        <v>24</v>
      </c>
      <c r="P16">
        <v>24</v>
      </c>
      <c r="Q16">
        <v>24</v>
      </c>
      <c r="R16">
        <v>24</v>
      </c>
      <c r="S16">
        <v>24</v>
      </c>
      <c r="T16">
        <v>24</v>
      </c>
      <c r="U16">
        <v>24</v>
      </c>
      <c r="V16">
        <v>24</v>
      </c>
      <c r="W16">
        <v>24</v>
      </c>
      <c r="X16">
        <v>24</v>
      </c>
      <c r="Y16">
        <v>24</v>
      </c>
      <c r="Z16">
        <v>24</v>
      </c>
      <c r="AA16">
        <v>24</v>
      </c>
      <c r="AB16">
        <v>24</v>
      </c>
      <c r="AC16">
        <v>24</v>
      </c>
      <c r="AD16">
        <v>24</v>
      </c>
      <c r="AE16">
        <v>24</v>
      </c>
      <c r="AF16">
        <v>24</v>
      </c>
      <c r="AG16">
        <v>24</v>
      </c>
      <c r="AH16">
        <v>24</v>
      </c>
      <c r="AI16">
        <v>24</v>
      </c>
      <c r="AJ16">
        <v>24</v>
      </c>
      <c r="AK16">
        <v>24</v>
      </c>
      <c r="AL16">
        <v>24</v>
      </c>
      <c r="AM16">
        <v>24</v>
      </c>
      <c r="AN16">
        <v>24</v>
      </c>
      <c r="AO16">
        <v>24</v>
      </c>
      <c r="AP16">
        <v>24</v>
      </c>
      <c r="AQ16">
        <v>24</v>
      </c>
      <c r="AR16">
        <v>696</v>
      </c>
    </row>
    <row r="17" spans="1:44" x14ac:dyDescent="0.25">
      <c r="A17">
        <v>15</v>
      </c>
      <c r="B17" t="s">
        <v>12</v>
      </c>
      <c r="C17">
        <v>2015</v>
      </c>
      <c r="D17" t="s">
        <v>49</v>
      </c>
      <c r="E17" t="s">
        <v>312</v>
      </c>
      <c r="F17">
        <v>1001030</v>
      </c>
      <c r="G17" t="s">
        <v>313</v>
      </c>
      <c r="H17" t="s">
        <v>314</v>
      </c>
      <c r="I17" t="s">
        <v>315</v>
      </c>
      <c r="N17" s="2" t="s">
        <v>48</v>
      </c>
      <c r="O17">
        <v>24</v>
      </c>
      <c r="P17">
        <v>24</v>
      </c>
      <c r="Q17">
        <v>24</v>
      </c>
      <c r="R17">
        <v>24</v>
      </c>
      <c r="S17">
        <v>24</v>
      </c>
      <c r="T17">
        <v>24</v>
      </c>
      <c r="U17">
        <v>24</v>
      </c>
      <c r="V17">
        <v>24</v>
      </c>
      <c r="W17">
        <v>24</v>
      </c>
      <c r="X17">
        <v>24</v>
      </c>
      <c r="Y17">
        <v>24</v>
      </c>
      <c r="Z17">
        <v>24</v>
      </c>
      <c r="AA17">
        <v>24</v>
      </c>
      <c r="AB17">
        <v>24</v>
      </c>
      <c r="AC17">
        <v>24</v>
      </c>
      <c r="AD17">
        <v>24</v>
      </c>
      <c r="AE17">
        <v>24</v>
      </c>
      <c r="AF17">
        <v>24</v>
      </c>
      <c r="AG17">
        <v>24</v>
      </c>
      <c r="AH17">
        <v>24</v>
      </c>
      <c r="AI17">
        <v>24</v>
      </c>
      <c r="AJ17">
        <v>24</v>
      </c>
      <c r="AK17">
        <v>24</v>
      </c>
      <c r="AL17">
        <v>24</v>
      </c>
      <c r="AM17">
        <v>24</v>
      </c>
      <c r="AN17">
        <v>24</v>
      </c>
      <c r="AO17">
        <v>24</v>
      </c>
      <c r="AP17">
        <v>24</v>
      </c>
      <c r="AQ17">
        <v>24</v>
      </c>
      <c r="AR17">
        <v>696</v>
      </c>
    </row>
    <row r="18" spans="1:44" x14ac:dyDescent="0.25">
      <c r="A18">
        <v>16</v>
      </c>
      <c r="B18" t="s">
        <v>7</v>
      </c>
      <c r="C18">
        <v>2015</v>
      </c>
      <c r="D18" t="s">
        <v>49</v>
      </c>
      <c r="E18" t="s">
        <v>312</v>
      </c>
      <c r="F18">
        <v>1000643</v>
      </c>
      <c r="G18" t="s">
        <v>313</v>
      </c>
      <c r="H18" t="s">
        <v>314</v>
      </c>
      <c r="I18" t="s">
        <v>315</v>
      </c>
      <c r="N18" s="2" t="s">
        <v>49</v>
      </c>
      <c r="O18">
        <v>24</v>
      </c>
      <c r="P18">
        <v>24</v>
      </c>
      <c r="Q18">
        <v>24</v>
      </c>
      <c r="R18">
        <v>24</v>
      </c>
      <c r="S18">
        <v>24</v>
      </c>
      <c r="T18">
        <v>24</v>
      </c>
      <c r="U18">
        <v>24</v>
      </c>
      <c r="V18">
        <v>24</v>
      </c>
      <c r="W18">
        <v>24</v>
      </c>
      <c r="X18">
        <v>24</v>
      </c>
      <c r="Y18">
        <v>24</v>
      </c>
      <c r="Z18">
        <v>24</v>
      </c>
      <c r="AA18">
        <v>24</v>
      </c>
      <c r="AB18">
        <v>24</v>
      </c>
      <c r="AC18">
        <v>24</v>
      </c>
      <c r="AD18">
        <v>24</v>
      </c>
      <c r="AE18">
        <v>24</v>
      </c>
      <c r="AF18">
        <v>24</v>
      </c>
      <c r="AG18">
        <v>24</v>
      </c>
      <c r="AH18">
        <v>24</v>
      </c>
      <c r="AI18">
        <v>24</v>
      </c>
      <c r="AJ18">
        <v>24</v>
      </c>
      <c r="AK18">
        <v>24</v>
      </c>
      <c r="AL18">
        <v>24</v>
      </c>
      <c r="AM18">
        <v>24</v>
      </c>
      <c r="AN18">
        <v>24</v>
      </c>
      <c r="AO18">
        <v>24</v>
      </c>
      <c r="AP18">
        <v>24</v>
      </c>
      <c r="AQ18">
        <v>24</v>
      </c>
      <c r="AR18">
        <v>696</v>
      </c>
    </row>
    <row r="19" spans="1:44" x14ac:dyDescent="0.25">
      <c r="A19">
        <v>17</v>
      </c>
      <c r="B19" t="s">
        <v>18</v>
      </c>
      <c r="C19">
        <v>2015</v>
      </c>
      <c r="D19" t="s">
        <v>49</v>
      </c>
      <c r="E19" t="s">
        <v>312</v>
      </c>
      <c r="F19">
        <v>1000809</v>
      </c>
      <c r="G19" t="s">
        <v>313</v>
      </c>
      <c r="H19" t="s">
        <v>314</v>
      </c>
      <c r="I19" t="s">
        <v>315</v>
      </c>
      <c r="N19" s="2" t="s">
        <v>50</v>
      </c>
      <c r="O19">
        <v>24</v>
      </c>
      <c r="P19">
        <v>24</v>
      </c>
      <c r="Q19">
        <v>24</v>
      </c>
      <c r="R19">
        <v>24</v>
      </c>
      <c r="S19">
        <v>24</v>
      </c>
      <c r="T19">
        <v>24</v>
      </c>
      <c r="U19">
        <v>24</v>
      </c>
      <c r="V19">
        <v>24</v>
      </c>
      <c r="W19">
        <v>24</v>
      </c>
      <c r="X19">
        <v>24</v>
      </c>
      <c r="Y19">
        <v>24</v>
      </c>
      <c r="Z19">
        <v>24</v>
      </c>
      <c r="AA19">
        <v>24</v>
      </c>
      <c r="AB19">
        <v>24</v>
      </c>
      <c r="AC19">
        <v>24</v>
      </c>
      <c r="AD19">
        <v>24</v>
      </c>
      <c r="AE19">
        <v>24</v>
      </c>
      <c r="AF19">
        <v>24</v>
      </c>
      <c r="AG19">
        <v>24</v>
      </c>
      <c r="AH19">
        <v>24</v>
      </c>
      <c r="AI19">
        <v>24</v>
      </c>
      <c r="AJ19">
        <v>24</v>
      </c>
      <c r="AK19">
        <v>24</v>
      </c>
      <c r="AL19">
        <v>24</v>
      </c>
      <c r="AM19">
        <v>24</v>
      </c>
      <c r="AN19">
        <v>24</v>
      </c>
      <c r="AO19">
        <v>24</v>
      </c>
      <c r="AP19">
        <v>24</v>
      </c>
      <c r="AQ19">
        <v>24</v>
      </c>
      <c r="AR19">
        <v>696</v>
      </c>
    </row>
    <row r="20" spans="1:44" x14ac:dyDescent="0.25">
      <c r="A20">
        <v>18</v>
      </c>
      <c r="B20" t="s">
        <v>23</v>
      </c>
      <c r="C20">
        <v>2015</v>
      </c>
      <c r="D20" t="s">
        <v>49</v>
      </c>
      <c r="E20" t="s">
        <v>312</v>
      </c>
      <c r="F20">
        <v>1000797</v>
      </c>
      <c r="G20" t="s">
        <v>313</v>
      </c>
      <c r="H20" t="s">
        <v>314</v>
      </c>
      <c r="I20" t="s">
        <v>315</v>
      </c>
      <c r="N20" s="2" t="s">
        <v>51</v>
      </c>
      <c r="O20">
        <v>24</v>
      </c>
      <c r="P20">
        <v>24</v>
      </c>
      <c r="Q20">
        <v>24</v>
      </c>
      <c r="R20">
        <v>24</v>
      </c>
      <c r="S20">
        <v>24</v>
      </c>
      <c r="T20">
        <v>24</v>
      </c>
      <c r="U20">
        <v>24</v>
      </c>
      <c r="V20">
        <v>24</v>
      </c>
      <c r="W20">
        <v>24</v>
      </c>
      <c r="X20">
        <v>24</v>
      </c>
      <c r="Y20">
        <v>24</v>
      </c>
      <c r="Z20">
        <v>24</v>
      </c>
      <c r="AA20">
        <v>24</v>
      </c>
      <c r="AB20">
        <v>24</v>
      </c>
      <c r="AC20">
        <v>24</v>
      </c>
      <c r="AD20">
        <v>24</v>
      </c>
      <c r="AE20">
        <v>24</v>
      </c>
      <c r="AF20">
        <v>24</v>
      </c>
      <c r="AG20">
        <v>24</v>
      </c>
      <c r="AH20">
        <v>24</v>
      </c>
      <c r="AI20">
        <v>24</v>
      </c>
      <c r="AJ20">
        <v>24</v>
      </c>
      <c r="AK20">
        <v>24</v>
      </c>
      <c r="AL20">
        <v>24</v>
      </c>
      <c r="AM20">
        <v>24</v>
      </c>
      <c r="AN20">
        <v>24</v>
      </c>
      <c r="AO20">
        <v>24</v>
      </c>
      <c r="AP20">
        <v>24</v>
      </c>
      <c r="AQ20">
        <v>24</v>
      </c>
      <c r="AR20">
        <v>696</v>
      </c>
    </row>
    <row r="21" spans="1:44" x14ac:dyDescent="0.25">
      <c r="A21">
        <v>19</v>
      </c>
      <c r="B21" t="s">
        <v>14</v>
      </c>
      <c r="C21">
        <v>2015</v>
      </c>
      <c r="D21" t="s">
        <v>49</v>
      </c>
      <c r="E21" t="s">
        <v>312</v>
      </c>
      <c r="F21">
        <v>1000712</v>
      </c>
      <c r="G21" t="s">
        <v>313</v>
      </c>
      <c r="H21" t="s">
        <v>314</v>
      </c>
      <c r="I21" t="s">
        <v>315</v>
      </c>
      <c r="N21" s="2" t="s">
        <v>52</v>
      </c>
      <c r="O21">
        <v>24</v>
      </c>
      <c r="P21">
        <v>24</v>
      </c>
      <c r="Q21">
        <v>24</v>
      </c>
      <c r="R21">
        <v>24</v>
      </c>
      <c r="S21">
        <v>24</v>
      </c>
      <c r="T21">
        <v>24</v>
      </c>
      <c r="U21">
        <v>24</v>
      </c>
      <c r="V21">
        <v>24</v>
      </c>
      <c r="W21">
        <v>24</v>
      </c>
      <c r="X21">
        <v>24</v>
      </c>
      <c r="Y21">
        <v>24</v>
      </c>
      <c r="Z21">
        <v>24</v>
      </c>
      <c r="AA21">
        <v>24</v>
      </c>
      <c r="AB21">
        <v>24</v>
      </c>
      <c r="AC21">
        <v>24</v>
      </c>
      <c r="AD21">
        <v>24</v>
      </c>
      <c r="AE21">
        <v>24</v>
      </c>
      <c r="AF21">
        <v>24</v>
      </c>
      <c r="AG21">
        <v>24</v>
      </c>
      <c r="AH21">
        <v>24</v>
      </c>
      <c r="AI21">
        <v>24</v>
      </c>
      <c r="AJ21">
        <v>24</v>
      </c>
      <c r="AK21">
        <v>24</v>
      </c>
      <c r="AL21">
        <v>24</v>
      </c>
      <c r="AM21">
        <v>24</v>
      </c>
      <c r="AN21">
        <v>24</v>
      </c>
      <c r="AO21">
        <v>24</v>
      </c>
      <c r="AP21">
        <v>24</v>
      </c>
      <c r="AQ21">
        <v>24</v>
      </c>
      <c r="AR21">
        <v>696</v>
      </c>
    </row>
    <row r="22" spans="1:44" x14ac:dyDescent="0.25">
      <c r="A22">
        <v>20</v>
      </c>
      <c r="B22" t="s">
        <v>17</v>
      </c>
      <c r="C22">
        <v>2015</v>
      </c>
      <c r="D22" t="s">
        <v>49</v>
      </c>
      <c r="E22" t="s">
        <v>312</v>
      </c>
      <c r="F22">
        <v>1001460</v>
      </c>
      <c r="G22" t="s">
        <v>313</v>
      </c>
      <c r="H22" t="s">
        <v>314</v>
      </c>
      <c r="I22" t="s">
        <v>315</v>
      </c>
      <c r="N22" s="2" t="s">
        <v>53</v>
      </c>
      <c r="O22">
        <v>24</v>
      </c>
      <c r="P22">
        <v>24</v>
      </c>
      <c r="Q22">
        <v>24</v>
      </c>
      <c r="R22">
        <v>24</v>
      </c>
      <c r="S22">
        <v>24</v>
      </c>
      <c r="T22">
        <v>24</v>
      </c>
      <c r="U22">
        <v>24</v>
      </c>
      <c r="V22">
        <v>24</v>
      </c>
      <c r="W22">
        <v>24</v>
      </c>
      <c r="X22">
        <v>24</v>
      </c>
      <c r="Y22">
        <v>24</v>
      </c>
      <c r="Z22">
        <v>24</v>
      </c>
      <c r="AA22">
        <v>24</v>
      </c>
      <c r="AB22">
        <v>24</v>
      </c>
      <c r="AC22">
        <v>24</v>
      </c>
      <c r="AD22">
        <v>24</v>
      </c>
      <c r="AE22">
        <v>24</v>
      </c>
      <c r="AF22">
        <v>24</v>
      </c>
      <c r="AG22">
        <v>24</v>
      </c>
      <c r="AH22">
        <v>24</v>
      </c>
      <c r="AI22">
        <v>24</v>
      </c>
      <c r="AJ22">
        <v>24</v>
      </c>
      <c r="AK22">
        <v>24</v>
      </c>
      <c r="AL22">
        <v>24</v>
      </c>
      <c r="AM22">
        <v>24</v>
      </c>
      <c r="AN22">
        <v>24</v>
      </c>
      <c r="AO22">
        <v>24</v>
      </c>
      <c r="AP22">
        <v>24</v>
      </c>
      <c r="AQ22">
        <v>24</v>
      </c>
      <c r="AR22">
        <v>696</v>
      </c>
    </row>
    <row r="23" spans="1:44" x14ac:dyDescent="0.25">
      <c r="A23">
        <v>21</v>
      </c>
      <c r="B23" t="s">
        <v>19</v>
      </c>
      <c r="C23">
        <v>2015</v>
      </c>
      <c r="D23" t="s">
        <v>49</v>
      </c>
      <c r="E23" t="s">
        <v>312</v>
      </c>
      <c r="F23">
        <v>1000067</v>
      </c>
      <c r="G23" t="s">
        <v>313</v>
      </c>
      <c r="H23" t="s">
        <v>314</v>
      </c>
      <c r="I23" t="s">
        <v>315</v>
      </c>
      <c r="N23" s="2" t="s">
        <v>36</v>
      </c>
      <c r="O23">
        <v>24</v>
      </c>
      <c r="P23">
        <v>24</v>
      </c>
      <c r="Q23">
        <v>24</v>
      </c>
      <c r="R23">
        <v>24</v>
      </c>
      <c r="S23">
        <v>24</v>
      </c>
      <c r="T23">
        <v>24</v>
      </c>
      <c r="U23">
        <v>24</v>
      </c>
      <c r="V23">
        <v>24</v>
      </c>
      <c r="W23">
        <v>24</v>
      </c>
      <c r="X23">
        <v>24</v>
      </c>
      <c r="Y23">
        <v>24</v>
      </c>
      <c r="Z23">
        <v>24</v>
      </c>
      <c r="AA23">
        <v>24</v>
      </c>
      <c r="AB23">
        <v>24</v>
      </c>
      <c r="AC23">
        <v>24</v>
      </c>
      <c r="AD23">
        <v>24</v>
      </c>
      <c r="AE23">
        <v>24</v>
      </c>
      <c r="AF23">
        <v>24</v>
      </c>
      <c r="AG23">
        <v>24</v>
      </c>
      <c r="AH23">
        <v>24</v>
      </c>
      <c r="AI23">
        <v>24</v>
      </c>
      <c r="AJ23">
        <v>24</v>
      </c>
      <c r="AK23">
        <v>24</v>
      </c>
      <c r="AL23">
        <v>24</v>
      </c>
      <c r="AM23">
        <v>24</v>
      </c>
      <c r="AN23">
        <v>24</v>
      </c>
      <c r="AO23">
        <v>24</v>
      </c>
      <c r="AP23">
        <v>24</v>
      </c>
      <c r="AQ23">
        <v>24</v>
      </c>
      <c r="AR23">
        <v>696</v>
      </c>
    </row>
    <row r="24" spans="1:44" x14ac:dyDescent="0.25">
      <c r="A24">
        <v>22</v>
      </c>
      <c r="B24" t="s">
        <v>27</v>
      </c>
      <c r="C24">
        <v>2015</v>
      </c>
      <c r="D24" t="s">
        <v>49</v>
      </c>
      <c r="E24" t="s">
        <v>312</v>
      </c>
      <c r="F24">
        <v>1001330</v>
      </c>
      <c r="G24" t="s">
        <v>313</v>
      </c>
      <c r="H24" t="s">
        <v>314</v>
      </c>
      <c r="I24" t="s">
        <v>315</v>
      </c>
      <c r="N24" s="2" t="s">
        <v>40</v>
      </c>
      <c r="O24">
        <v>24</v>
      </c>
      <c r="P24">
        <v>24</v>
      </c>
      <c r="Q24">
        <v>24</v>
      </c>
      <c r="R24">
        <v>24</v>
      </c>
      <c r="S24">
        <v>24</v>
      </c>
      <c r="T24">
        <v>24</v>
      </c>
      <c r="U24">
        <v>24</v>
      </c>
      <c r="V24">
        <v>24</v>
      </c>
      <c r="W24">
        <v>24</v>
      </c>
      <c r="X24">
        <v>24</v>
      </c>
      <c r="Y24">
        <v>24</v>
      </c>
      <c r="Z24">
        <v>24</v>
      </c>
      <c r="AA24">
        <v>24</v>
      </c>
      <c r="AB24">
        <v>24</v>
      </c>
      <c r="AC24">
        <v>24</v>
      </c>
      <c r="AD24">
        <v>24</v>
      </c>
      <c r="AE24">
        <v>24</v>
      </c>
      <c r="AF24">
        <v>24</v>
      </c>
      <c r="AG24">
        <v>24</v>
      </c>
      <c r="AH24">
        <v>24</v>
      </c>
      <c r="AI24">
        <v>24</v>
      </c>
      <c r="AJ24">
        <v>24</v>
      </c>
      <c r="AK24">
        <v>24</v>
      </c>
      <c r="AL24">
        <v>24</v>
      </c>
      <c r="AM24">
        <v>24</v>
      </c>
      <c r="AN24">
        <v>24</v>
      </c>
      <c r="AO24">
        <v>24</v>
      </c>
      <c r="AP24">
        <v>24</v>
      </c>
      <c r="AQ24">
        <v>24</v>
      </c>
      <c r="AR24">
        <v>696</v>
      </c>
    </row>
    <row r="25" spans="1:44" x14ac:dyDescent="0.25">
      <c r="A25">
        <v>23</v>
      </c>
      <c r="B25" t="s">
        <v>13</v>
      </c>
      <c r="C25">
        <v>2015</v>
      </c>
      <c r="D25" t="s">
        <v>49</v>
      </c>
      <c r="E25" t="s">
        <v>312</v>
      </c>
      <c r="F25">
        <v>1001053</v>
      </c>
      <c r="G25" t="s">
        <v>313</v>
      </c>
      <c r="H25" t="s">
        <v>314</v>
      </c>
      <c r="I25" t="s">
        <v>315</v>
      </c>
      <c r="N25" s="2" t="s">
        <v>54</v>
      </c>
      <c r="O25">
        <v>24</v>
      </c>
      <c r="P25">
        <v>24</v>
      </c>
      <c r="Q25">
        <v>24</v>
      </c>
      <c r="R25">
        <v>24</v>
      </c>
      <c r="S25">
        <v>24</v>
      </c>
      <c r="T25">
        <v>24</v>
      </c>
      <c r="U25">
        <v>24</v>
      </c>
      <c r="V25">
        <v>24</v>
      </c>
      <c r="W25">
        <v>24</v>
      </c>
      <c r="X25">
        <v>24</v>
      </c>
      <c r="Y25">
        <v>24</v>
      </c>
      <c r="Z25">
        <v>24</v>
      </c>
      <c r="AA25">
        <v>24</v>
      </c>
      <c r="AB25">
        <v>24</v>
      </c>
      <c r="AC25">
        <v>24</v>
      </c>
      <c r="AD25">
        <v>24</v>
      </c>
      <c r="AE25">
        <v>24</v>
      </c>
      <c r="AF25">
        <v>24</v>
      </c>
      <c r="AG25">
        <v>24</v>
      </c>
      <c r="AH25">
        <v>24</v>
      </c>
      <c r="AI25">
        <v>24</v>
      </c>
      <c r="AJ25">
        <v>24</v>
      </c>
      <c r="AK25">
        <v>24</v>
      </c>
      <c r="AL25">
        <v>24</v>
      </c>
      <c r="AM25">
        <v>24</v>
      </c>
      <c r="AN25">
        <v>24</v>
      </c>
      <c r="AO25">
        <v>24</v>
      </c>
      <c r="AP25">
        <v>24</v>
      </c>
      <c r="AQ25">
        <v>24</v>
      </c>
      <c r="AR25">
        <v>696</v>
      </c>
    </row>
    <row r="26" spans="1:44" x14ac:dyDescent="0.25">
      <c r="A26">
        <v>24</v>
      </c>
      <c r="B26" t="s">
        <v>4</v>
      </c>
      <c r="C26">
        <v>2015</v>
      </c>
      <c r="D26" t="s">
        <v>49</v>
      </c>
      <c r="E26" t="s">
        <v>312</v>
      </c>
      <c r="F26">
        <v>1010771</v>
      </c>
      <c r="G26" t="s">
        <v>313</v>
      </c>
      <c r="H26" t="s">
        <v>314</v>
      </c>
      <c r="I26" t="s">
        <v>315</v>
      </c>
      <c r="N26" s="2" t="s">
        <v>55</v>
      </c>
      <c r="O26">
        <v>24</v>
      </c>
      <c r="P26">
        <v>24</v>
      </c>
      <c r="Q26">
        <v>24</v>
      </c>
      <c r="R26">
        <v>24</v>
      </c>
      <c r="S26">
        <v>24</v>
      </c>
      <c r="T26">
        <v>24</v>
      </c>
      <c r="U26">
        <v>24</v>
      </c>
      <c r="V26">
        <v>24</v>
      </c>
      <c r="W26">
        <v>24</v>
      </c>
      <c r="X26">
        <v>24</v>
      </c>
      <c r="Y26">
        <v>24</v>
      </c>
      <c r="Z26">
        <v>24</v>
      </c>
      <c r="AA26">
        <v>24</v>
      </c>
      <c r="AB26">
        <v>24</v>
      </c>
      <c r="AC26">
        <v>24</v>
      </c>
      <c r="AD26">
        <v>24</v>
      </c>
      <c r="AE26">
        <v>24</v>
      </c>
      <c r="AF26">
        <v>24</v>
      </c>
      <c r="AG26">
        <v>24</v>
      </c>
      <c r="AH26">
        <v>24</v>
      </c>
      <c r="AI26">
        <v>24</v>
      </c>
      <c r="AJ26">
        <v>24</v>
      </c>
      <c r="AK26">
        <v>24</v>
      </c>
      <c r="AL26">
        <v>24</v>
      </c>
      <c r="AM26">
        <v>24</v>
      </c>
      <c r="AN26">
        <v>24</v>
      </c>
      <c r="AO26">
        <v>24</v>
      </c>
      <c r="AP26">
        <v>24</v>
      </c>
      <c r="AQ26">
        <v>24</v>
      </c>
      <c r="AR26">
        <v>696</v>
      </c>
    </row>
    <row r="27" spans="1:44" x14ac:dyDescent="0.25">
      <c r="A27">
        <v>25</v>
      </c>
      <c r="B27" t="s">
        <v>6</v>
      </c>
      <c r="C27">
        <v>2015</v>
      </c>
      <c r="D27" t="s">
        <v>49</v>
      </c>
      <c r="E27" t="s">
        <v>312</v>
      </c>
      <c r="F27">
        <v>1001415</v>
      </c>
      <c r="G27" t="s">
        <v>313</v>
      </c>
      <c r="H27" t="s">
        <v>314</v>
      </c>
      <c r="I27" t="s">
        <v>315</v>
      </c>
      <c r="N27" s="2" t="s">
        <v>38</v>
      </c>
      <c r="O27">
        <v>24</v>
      </c>
      <c r="P27">
        <v>24</v>
      </c>
      <c r="Q27">
        <v>24</v>
      </c>
      <c r="R27">
        <v>24</v>
      </c>
      <c r="S27">
        <v>24</v>
      </c>
      <c r="T27">
        <v>24</v>
      </c>
      <c r="U27">
        <v>24</v>
      </c>
      <c r="V27">
        <v>24</v>
      </c>
      <c r="W27">
        <v>24</v>
      </c>
      <c r="X27">
        <v>24</v>
      </c>
      <c r="Y27">
        <v>24</v>
      </c>
      <c r="Z27">
        <v>24</v>
      </c>
      <c r="AA27">
        <v>24</v>
      </c>
      <c r="AB27">
        <v>24</v>
      </c>
      <c r="AC27">
        <v>24</v>
      </c>
      <c r="AD27">
        <v>24</v>
      </c>
      <c r="AE27">
        <v>24</v>
      </c>
      <c r="AF27">
        <v>24</v>
      </c>
      <c r="AG27">
        <v>24</v>
      </c>
      <c r="AH27">
        <v>24</v>
      </c>
      <c r="AI27">
        <v>24</v>
      </c>
      <c r="AJ27">
        <v>24</v>
      </c>
      <c r="AK27">
        <v>24</v>
      </c>
      <c r="AL27">
        <v>24</v>
      </c>
      <c r="AM27">
        <v>24</v>
      </c>
      <c r="AN27">
        <v>24</v>
      </c>
      <c r="AO27">
        <v>24</v>
      </c>
      <c r="AP27">
        <v>24</v>
      </c>
      <c r="AQ27">
        <v>24</v>
      </c>
      <c r="AR27">
        <v>696</v>
      </c>
    </row>
    <row r="28" spans="1:44" x14ac:dyDescent="0.25">
      <c r="A28">
        <v>26</v>
      </c>
      <c r="B28" t="s">
        <v>9</v>
      </c>
      <c r="C28">
        <v>2015</v>
      </c>
      <c r="D28" t="s">
        <v>49</v>
      </c>
      <c r="E28" t="s">
        <v>312</v>
      </c>
      <c r="F28">
        <v>1005028</v>
      </c>
      <c r="G28" t="s">
        <v>313</v>
      </c>
      <c r="H28" t="s">
        <v>314</v>
      </c>
      <c r="I28" t="s">
        <v>315</v>
      </c>
      <c r="N28" s="2" t="s">
        <v>301</v>
      </c>
      <c r="O28">
        <v>24</v>
      </c>
      <c r="P28">
        <v>24</v>
      </c>
      <c r="Q28">
        <v>24</v>
      </c>
      <c r="R28">
        <v>24</v>
      </c>
      <c r="S28">
        <v>24</v>
      </c>
      <c r="T28">
        <v>24</v>
      </c>
      <c r="U28">
        <v>24</v>
      </c>
      <c r="V28">
        <v>24</v>
      </c>
      <c r="W28">
        <v>24</v>
      </c>
      <c r="X28">
        <v>24</v>
      </c>
      <c r="Y28">
        <v>24</v>
      </c>
      <c r="Z28">
        <v>24</v>
      </c>
      <c r="AA28">
        <v>24</v>
      </c>
      <c r="AB28">
        <v>24</v>
      </c>
      <c r="AC28">
        <v>24</v>
      </c>
      <c r="AD28">
        <v>24</v>
      </c>
      <c r="AE28">
        <v>24</v>
      </c>
      <c r="AF28">
        <v>24</v>
      </c>
      <c r="AG28">
        <v>24</v>
      </c>
      <c r="AH28">
        <v>24</v>
      </c>
      <c r="AI28">
        <v>24</v>
      </c>
      <c r="AJ28">
        <v>24</v>
      </c>
      <c r="AK28">
        <v>24</v>
      </c>
      <c r="AL28">
        <v>24</v>
      </c>
      <c r="AM28">
        <v>24</v>
      </c>
      <c r="AN28">
        <v>24</v>
      </c>
      <c r="AO28">
        <v>24</v>
      </c>
      <c r="AP28">
        <v>24</v>
      </c>
      <c r="AQ28">
        <v>24</v>
      </c>
      <c r="AR28">
        <v>696</v>
      </c>
    </row>
    <row r="29" spans="1:44" x14ac:dyDescent="0.25">
      <c r="A29">
        <v>27</v>
      </c>
      <c r="B29" t="s">
        <v>10</v>
      </c>
      <c r="C29">
        <v>2015</v>
      </c>
      <c r="D29" t="s">
        <v>49</v>
      </c>
      <c r="E29" t="s">
        <v>312</v>
      </c>
      <c r="F29">
        <v>1006351</v>
      </c>
      <c r="G29" t="s">
        <v>313</v>
      </c>
      <c r="H29" t="s">
        <v>314</v>
      </c>
      <c r="I29" t="s">
        <v>315</v>
      </c>
      <c r="N29" s="2" t="s">
        <v>302</v>
      </c>
      <c r="O29">
        <v>24</v>
      </c>
      <c r="P29">
        <v>24</v>
      </c>
      <c r="Q29">
        <v>24</v>
      </c>
      <c r="R29">
        <v>24</v>
      </c>
      <c r="S29">
        <v>24</v>
      </c>
      <c r="T29">
        <v>24</v>
      </c>
      <c r="U29">
        <v>24</v>
      </c>
      <c r="V29">
        <v>24</v>
      </c>
      <c r="W29">
        <v>24</v>
      </c>
      <c r="X29">
        <v>24</v>
      </c>
      <c r="Y29">
        <v>24</v>
      </c>
      <c r="Z29">
        <v>24</v>
      </c>
      <c r="AA29">
        <v>24</v>
      </c>
      <c r="AB29">
        <v>24</v>
      </c>
      <c r="AC29">
        <v>24</v>
      </c>
      <c r="AD29">
        <v>24</v>
      </c>
      <c r="AE29">
        <v>24</v>
      </c>
      <c r="AF29">
        <v>24</v>
      </c>
      <c r="AG29">
        <v>24</v>
      </c>
      <c r="AH29">
        <v>24</v>
      </c>
      <c r="AI29">
        <v>24</v>
      </c>
      <c r="AJ29">
        <v>24</v>
      </c>
      <c r="AK29">
        <v>24</v>
      </c>
      <c r="AL29">
        <v>24</v>
      </c>
      <c r="AM29">
        <v>24</v>
      </c>
      <c r="AN29">
        <v>24</v>
      </c>
      <c r="AO29">
        <v>24</v>
      </c>
      <c r="AP29">
        <v>24</v>
      </c>
      <c r="AQ29">
        <v>24</v>
      </c>
      <c r="AR29">
        <v>696</v>
      </c>
    </row>
    <row r="30" spans="1:44" x14ac:dyDescent="0.25">
      <c r="A30">
        <v>28</v>
      </c>
      <c r="B30" t="s">
        <v>3</v>
      </c>
      <c r="C30">
        <v>2015</v>
      </c>
      <c r="D30" t="s">
        <v>49</v>
      </c>
      <c r="E30" t="s">
        <v>312</v>
      </c>
      <c r="F30">
        <v>1002671</v>
      </c>
      <c r="G30" t="s">
        <v>313</v>
      </c>
      <c r="H30" t="s">
        <v>314</v>
      </c>
      <c r="I30" t="s">
        <v>315</v>
      </c>
      <c r="N30" s="2" t="s">
        <v>303</v>
      </c>
      <c r="O30">
        <v>24</v>
      </c>
      <c r="P30">
        <v>24</v>
      </c>
      <c r="Q30">
        <v>24</v>
      </c>
      <c r="R30">
        <v>24</v>
      </c>
      <c r="S30">
        <v>24</v>
      </c>
      <c r="T30">
        <v>24</v>
      </c>
      <c r="U30">
        <v>24</v>
      </c>
      <c r="V30">
        <v>24</v>
      </c>
      <c r="W30">
        <v>24</v>
      </c>
      <c r="X30">
        <v>24</v>
      </c>
      <c r="Y30">
        <v>24</v>
      </c>
      <c r="Z30">
        <v>24</v>
      </c>
      <c r="AA30">
        <v>24</v>
      </c>
      <c r="AB30">
        <v>24</v>
      </c>
      <c r="AC30">
        <v>24</v>
      </c>
      <c r="AD30">
        <v>24</v>
      </c>
      <c r="AE30">
        <v>24</v>
      </c>
      <c r="AF30">
        <v>24</v>
      </c>
      <c r="AG30">
        <v>24</v>
      </c>
      <c r="AH30">
        <v>24</v>
      </c>
      <c r="AI30">
        <v>24</v>
      </c>
      <c r="AJ30">
        <v>24</v>
      </c>
      <c r="AK30">
        <v>24</v>
      </c>
      <c r="AL30">
        <v>24</v>
      </c>
      <c r="AM30">
        <v>24</v>
      </c>
      <c r="AN30">
        <v>24</v>
      </c>
      <c r="AO30">
        <v>24</v>
      </c>
      <c r="AP30">
        <v>24</v>
      </c>
      <c r="AQ30">
        <v>24</v>
      </c>
      <c r="AR30">
        <v>696</v>
      </c>
    </row>
    <row r="31" spans="1:44" x14ac:dyDescent="0.25">
      <c r="A31">
        <v>29</v>
      </c>
      <c r="B31" t="s">
        <v>25</v>
      </c>
      <c r="C31">
        <v>2015</v>
      </c>
      <c r="D31" t="s">
        <v>49</v>
      </c>
      <c r="E31" t="s">
        <v>312</v>
      </c>
      <c r="F31">
        <v>1002133</v>
      </c>
      <c r="G31" t="s">
        <v>313</v>
      </c>
      <c r="H31" t="s">
        <v>314</v>
      </c>
      <c r="I31" t="s">
        <v>315</v>
      </c>
      <c r="N31" s="2" t="s">
        <v>41</v>
      </c>
      <c r="O31">
        <v>24</v>
      </c>
      <c r="P31">
        <v>24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>
        <v>24</v>
      </c>
      <c r="AE31">
        <v>24</v>
      </c>
      <c r="AF31">
        <v>24</v>
      </c>
      <c r="AG31">
        <v>24</v>
      </c>
      <c r="AH31">
        <v>24</v>
      </c>
      <c r="AI31">
        <v>24</v>
      </c>
      <c r="AJ31">
        <v>24</v>
      </c>
      <c r="AK31">
        <v>24</v>
      </c>
      <c r="AL31">
        <v>24</v>
      </c>
      <c r="AM31">
        <v>24</v>
      </c>
      <c r="AN31">
        <v>24</v>
      </c>
      <c r="AO31">
        <v>24</v>
      </c>
      <c r="AP31">
        <v>24</v>
      </c>
      <c r="AQ31">
        <v>24</v>
      </c>
      <c r="AR31">
        <v>696</v>
      </c>
    </row>
    <row r="32" spans="1:44" x14ac:dyDescent="0.25">
      <c r="A32">
        <v>30</v>
      </c>
      <c r="B32" t="s">
        <v>8</v>
      </c>
      <c r="C32">
        <v>2015</v>
      </c>
      <c r="D32" t="s">
        <v>49</v>
      </c>
      <c r="E32" t="s">
        <v>64</v>
      </c>
      <c r="F32">
        <v>1002521.5</v>
      </c>
      <c r="G32" t="s">
        <v>313</v>
      </c>
      <c r="H32" t="s">
        <v>314</v>
      </c>
      <c r="I32" t="s">
        <v>315</v>
      </c>
      <c r="N32" s="2" t="s">
        <v>304</v>
      </c>
      <c r="O32">
        <v>24</v>
      </c>
      <c r="P32">
        <v>24</v>
      </c>
      <c r="Q32">
        <v>24</v>
      </c>
      <c r="R32">
        <v>24</v>
      </c>
      <c r="S32">
        <v>24</v>
      </c>
      <c r="T32">
        <v>24</v>
      </c>
      <c r="U32">
        <v>24</v>
      </c>
      <c r="V32">
        <v>24</v>
      </c>
      <c r="W32">
        <v>24</v>
      </c>
      <c r="X32">
        <v>24</v>
      </c>
      <c r="Y32">
        <v>24</v>
      </c>
      <c r="Z32">
        <v>24</v>
      </c>
      <c r="AA32">
        <v>24</v>
      </c>
      <c r="AB32">
        <v>24</v>
      </c>
      <c r="AC32">
        <v>24</v>
      </c>
      <c r="AD32">
        <v>24</v>
      </c>
      <c r="AE32">
        <v>24</v>
      </c>
      <c r="AF32">
        <v>24</v>
      </c>
      <c r="AG32">
        <v>24</v>
      </c>
      <c r="AH32">
        <v>24</v>
      </c>
      <c r="AI32">
        <v>24</v>
      </c>
      <c r="AJ32">
        <v>24</v>
      </c>
      <c r="AK32">
        <v>24</v>
      </c>
      <c r="AL32">
        <v>24</v>
      </c>
      <c r="AM32">
        <v>24</v>
      </c>
      <c r="AN32">
        <v>24</v>
      </c>
      <c r="AO32">
        <v>24</v>
      </c>
      <c r="AP32">
        <v>24</v>
      </c>
      <c r="AQ32">
        <v>24</v>
      </c>
      <c r="AR32">
        <v>696</v>
      </c>
    </row>
    <row r="33" spans="1:44" x14ac:dyDescent="0.25">
      <c r="A33">
        <v>31</v>
      </c>
      <c r="B33" t="s">
        <v>22</v>
      </c>
      <c r="C33">
        <v>2015</v>
      </c>
      <c r="D33" t="s">
        <v>49</v>
      </c>
      <c r="E33" t="s">
        <v>64</v>
      </c>
      <c r="F33">
        <v>1002521.5</v>
      </c>
      <c r="G33" t="s">
        <v>313</v>
      </c>
      <c r="H33" t="s">
        <v>314</v>
      </c>
      <c r="I33" t="s">
        <v>315</v>
      </c>
      <c r="N33" s="2" t="s">
        <v>305</v>
      </c>
      <c r="O33">
        <v>24</v>
      </c>
      <c r="P33">
        <v>24</v>
      </c>
      <c r="Q33">
        <v>24</v>
      </c>
      <c r="R33">
        <v>24</v>
      </c>
      <c r="S33">
        <v>24</v>
      </c>
      <c r="T33">
        <v>24</v>
      </c>
      <c r="U33">
        <v>24</v>
      </c>
      <c r="V33">
        <v>24</v>
      </c>
      <c r="W33">
        <v>24</v>
      </c>
      <c r="X33">
        <v>24</v>
      </c>
      <c r="Y33">
        <v>24</v>
      </c>
      <c r="Z33">
        <v>24</v>
      </c>
      <c r="AA33">
        <v>24</v>
      </c>
      <c r="AB33">
        <v>24</v>
      </c>
      <c r="AC33">
        <v>24</v>
      </c>
      <c r="AD33">
        <v>24</v>
      </c>
      <c r="AE33">
        <v>24</v>
      </c>
      <c r="AF33">
        <v>24</v>
      </c>
      <c r="AG33">
        <v>24</v>
      </c>
      <c r="AH33">
        <v>24</v>
      </c>
      <c r="AI33">
        <v>24</v>
      </c>
      <c r="AJ33">
        <v>24</v>
      </c>
      <c r="AK33">
        <v>24</v>
      </c>
      <c r="AL33">
        <v>24</v>
      </c>
      <c r="AM33">
        <v>24</v>
      </c>
      <c r="AN33">
        <v>24</v>
      </c>
      <c r="AO33">
        <v>24</v>
      </c>
      <c r="AP33">
        <v>24</v>
      </c>
      <c r="AQ33">
        <v>24</v>
      </c>
      <c r="AR33">
        <v>696</v>
      </c>
    </row>
    <row r="34" spans="1:44" x14ac:dyDescent="0.25">
      <c r="A34">
        <v>32</v>
      </c>
      <c r="B34" t="s">
        <v>15</v>
      </c>
      <c r="C34">
        <v>2015</v>
      </c>
      <c r="D34" t="s">
        <v>49</v>
      </c>
      <c r="E34" t="s">
        <v>64</v>
      </c>
      <c r="F34">
        <v>1000666</v>
      </c>
      <c r="G34" t="s">
        <v>313</v>
      </c>
      <c r="H34" t="s">
        <v>314</v>
      </c>
      <c r="I34" t="s">
        <v>315</v>
      </c>
      <c r="N34" s="2" t="s">
        <v>32</v>
      </c>
      <c r="O34">
        <v>648</v>
      </c>
      <c r="P34">
        <v>648</v>
      </c>
      <c r="Q34">
        <v>648</v>
      </c>
      <c r="R34">
        <v>648</v>
      </c>
      <c r="S34">
        <v>648</v>
      </c>
      <c r="T34">
        <v>648</v>
      </c>
      <c r="U34">
        <v>648</v>
      </c>
      <c r="V34">
        <v>648</v>
      </c>
      <c r="W34">
        <v>648</v>
      </c>
      <c r="X34">
        <v>648</v>
      </c>
      <c r="Y34">
        <v>648</v>
      </c>
      <c r="Z34">
        <v>648</v>
      </c>
      <c r="AA34">
        <v>648</v>
      </c>
      <c r="AB34">
        <v>648</v>
      </c>
      <c r="AC34">
        <v>648</v>
      </c>
      <c r="AD34">
        <v>648</v>
      </c>
      <c r="AE34">
        <v>648</v>
      </c>
      <c r="AF34">
        <v>648</v>
      </c>
      <c r="AG34">
        <v>648</v>
      </c>
      <c r="AH34">
        <v>648</v>
      </c>
      <c r="AI34">
        <v>648</v>
      </c>
      <c r="AJ34">
        <v>648</v>
      </c>
      <c r="AK34">
        <v>648</v>
      </c>
      <c r="AL34">
        <v>648</v>
      </c>
      <c r="AM34">
        <v>648</v>
      </c>
      <c r="AN34">
        <v>648</v>
      </c>
      <c r="AO34">
        <v>648</v>
      </c>
      <c r="AP34">
        <v>648</v>
      </c>
      <c r="AQ34">
        <v>648</v>
      </c>
      <c r="AR34" s="15">
        <v>18792</v>
      </c>
    </row>
    <row r="35" spans="1:44" x14ac:dyDescent="0.25">
      <c r="A35">
        <v>33</v>
      </c>
      <c r="B35" t="s">
        <v>20</v>
      </c>
      <c r="C35">
        <v>2015</v>
      </c>
      <c r="D35" t="s">
        <v>49</v>
      </c>
      <c r="E35" t="s">
        <v>64</v>
      </c>
      <c r="F35">
        <v>1002296.5</v>
      </c>
      <c r="G35" t="s">
        <v>313</v>
      </c>
      <c r="H35" t="s">
        <v>314</v>
      </c>
      <c r="I35" t="s">
        <v>315</v>
      </c>
    </row>
    <row r="36" spans="1:44" x14ac:dyDescent="0.25">
      <c r="A36">
        <v>34</v>
      </c>
      <c r="B36" t="s">
        <v>30</v>
      </c>
      <c r="C36">
        <v>2015</v>
      </c>
      <c r="D36" t="s">
        <v>49</v>
      </c>
      <c r="E36" t="s">
        <v>64</v>
      </c>
      <c r="F36">
        <v>1001109.5</v>
      </c>
      <c r="G36" t="s">
        <v>313</v>
      </c>
      <c r="H36" t="s">
        <v>314</v>
      </c>
      <c r="I36" t="s">
        <v>315</v>
      </c>
    </row>
    <row r="37" spans="1:44" x14ac:dyDescent="0.25">
      <c r="A37">
        <v>35</v>
      </c>
      <c r="B37" t="s">
        <v>21</v>
      </c>
      <c r="C37">
        <v>2015</v>
      </c>
      <c r="D37" t="s">
        <v>49</v>
      </c>
      <c r="E37" t="s">
        <v>64</v>
      </c>
      <c r="F37">
        <v>1001098</v>
      </c>
      <c r="G37" t="s">
        <v>313</v>
      </c>
      <c r="H37" t="s">
        <v>314</v>
      </c>
      <c r="I37" t="s">
        <v>315</v>
      </c>
    </row>
    <row r="38" spans="1:44" x14ac:dyDescent="0.25">
      <c r="A38">
        <v>36</v>
      </c>
      <c r="B38" t="s">
        <v>16</v>
      </c>
      <c r="C38">
        <v>2015</v>
      </c>
      <c r="D38" t="s">
        <v>49</v>
      </c>
      <c r="E38" t="s">
        <v>64</v>
      </c>
      <c r="F38">
        <v>1000837.5</v>
      </c>
      <c r="G38" t="s">
        <v>313</v>
      </c>
      <c r="H38" t="s">
        <v>314</v>
      </c>
      <c r="I38" t="s">
        <v>315</v>
      </c>
    </row>
    <row r="39" spans="1:44" x14ac:dyDescent="0.25">
      <c r="A39">
        <v>37</v>
      </c>
      <c r="B39" t="s">
        <v>29</v>
      </c>
      <c r="C39">
        <v>2015</v>
      </c>
      <c r="D39" t="s">
        <v>49</v>
      </c>
      <c r="E39" t="s">
        <v>64</v>
      </c>
      <c r="F39">
        <v>1000408.5</v>
      </c>
      <c r="G39" t="s">
        <v>313</v>
      </c>
      <c r="H39" t="s">
        <v>314</v>
      </c>
      <c r="I39" t="s">
        <v>315</v>
      </c>
    </row>
    <row r="40" spans="1:44" x14ac:dyDescent="0.25">
      <c r="A40">
        <v>38</v>
      </c>
      <c r="B40" t="s">
        <v>31</v>
      </c>
      <c r="C40">
        <v>2015</v>
      </c>
      <c r="D40" t="s">
        <v>49</v>
      </c>
      <c r="E40" t="s">
        <v>64</v>
      </c>
      <c r="F40">
        <v>1000866.5</v>
      </c>
      <c r="G40" t="s">
        <v>313</v>
      </c>
      <c r="H40" t="s">
        <v>314</v>
      </c>
      <c r="I40" t="s">
        <v>315</v>
      </c>
    </row>
    <row r="41" spans="1:44" x14ac:dyDescent="0.25">
      <c r="A41">
        <v>39</v>
      </c>
      <c r="B41" t="s">
        <v>24</v>
      </c>
      <c r="C41">
        <v>2015</v>
      </c>
      <c r="D41" t="s">
        <v>49</v>
      </c>
      <c r="E41" t="s">
        <v>64</v>
      </c>
      <c r="F41">
        <v>1000751.5</v>
      </c>
      <c r="G41" t="s">
        <v>313</v>
      </c>
      <c r="H41" t="s">
        <v>314</v>
      </c>
      <c r="I41" t="s">
        <v>315</v>
      </c>
    </row>
    <row r="42" spans="1:44" x14ac:dyDescent="0.25">
      <c r="A42">
        <v>40</v>
      </c>
      <c r="B42" t="s">
        <v>5</v>
      </c>
      <c r="C42">
        <v>2015</v>
      </c>
      <c r="D42" t="s">
        <v>49</v>
      </c>
      <c r="E42" t="s">
        <v>64</v>
      </c>
      <c r="F42">
        <v>1001095</v>
      </c>
      <c r="G42" t="s">
        <v>313</v>
      </c>
      <c r="H42" t="s">
        <v>314</v>
      </c>
      <c r="I42" t="s">
        <v>315</v>
      </c>
    </row>
    <row r="43" spans="1:44" x14ac:dyDescent="0.25">
      <c r="A43">
        <v>41</v>
      </c>
      <c r="B43" t="s">
        <v>26</v>
      </c>
      <c r="C43">
        <v>2015</v>
      </c>
      <c r="D43" t="s">
        <v>49</v>
      </c>
      <c r="E43" t="s">
        <v>64</v>
      </c>
      <c r="F43">
        <v>1000644.5</v>
      </c>
      <c r="G43" t="s">
        <v>313</v>
      </c>
      <c r="H43" t="s">
        <v>314</v>
      </c>
      <c r="I43" t="s">
        <v>315</v>
      </c>
    </row>
    <row r="44" spans="1:44" x14ac:dyDescent="0.25">
      <c r="A44">
        <v>42</v>
      </c>
      <c r="B44" t="s">
        <v>28</v>
      </c>
      <c r="C44">
        <v>2015</v>
      </c>
      <c r="D44" t="s">
        <v>49</v>
      </c>
      <c r="E44" t="s">
        <v>64</v>
      </c>
      <c r="F44">
        <v>1001477</v>
      </c>
      <c r="G44" t="s">
        <v>313</v>
      </c>
      <c r="H44" t="s">
        <v>314</v>
      </c>
      <c r="I44" t="s">
        <v>315</v>
      </c>
    </row>
    <row r="45" spans="1:44" x14ac:dyDescent="0.25">
      <c r="A45">
        <v>43</v>
      </c>
      <c r="B45" t="s">
        <v>11</v>
      </c>
      <c r="C45">
        <v>2015</v>
      </c>
      <c r="D45" t="s">
        <v>49</v>
      </c>
      <c r="E45" t="s">
        <v>64</v>
      </c>
      <c r="F45">
        <v>1001051</v>
      </c>
      <c r="G45" t="s">
        <v>313</v>
      </c>
      <c r="H45" t="s">
        <v>314</v>
      </c>
      <c r="I45" t="s">
        <v>315</v>
      </c>
    </row>
    <row r="46" spans="1:44" x14ac:dyDescent="0.25">
      <c r="A46">
        <v>44</v>
      </c>
      <c r="B46" t="s">
        <v>12</v>
      </c>
      <c r="C46">
        <v>2015</v>
      </c>
      <c r="D46" t="s">
        <v>49</v>
      </c>
      <c r="E46" t="s">
        <v>64</v>
      </c>
      <c r="F46">
        <v>1001030</v>
      </c>
      <c r="G46" t="s">
        <v>313</v>
      </c>
      <c r="H46" t="s">
        <v>314</v>
      </c>
      <c r="I46" t="s">
        <v>315</v>
      </c>
    </row>
    <row r="47" spans="1:44" x14ac:dyDescent="0.25">
      <c r="A47">
        <v>45</v>
      </c>
      <c r="B47" t="s">
        <v>7</v>
      </c>
      <c r="C47">
        <v>2015</v>
      </c>
      <c r="D47" t="s">
        <v>49</v>
      </c>
      <c r="E47" t="s">
        <v>64</v>
      </c>
      <c r="F47">
        <v>1000643</v>
      </c>
      <c r="G47" t="s">
        <v>313</v>
      </c>
      <c r="H47" t="s">
        <v>314</v>
      </c>
      <c r="I47" t="s">
        <v>315</v>
      </c>
    </row>
    <row r="48" spans="1:44" x14ac:dyDescent="0.25">
      <c r="A48">
        <v>46</v>
      </c>
      <c r="B48" t="s">
        <v>18</v>
      </c>
      <c r="C48">
        <v>2015</v>
      </c>
      <c r="D48" t="s">
        <v>49</v>
      </c>
      <c r="E48" t="s">
        <v>64</v>
      </c>
      <c r="F48">
        <v>1000809</v>
      </c>
      <c r="G48" t="s">
        <v>313</v>
      </c>
      <c r="H48" t="s">
        <v>314</v>
      </c>
      <c r="I48" t="s">
        <v>315</v>
      </c>
    </row>
    <row r="49" spans="1:9" x14ac:dyDescent="0.25">
      <c r="A49">
        <v>47</v>
      </c>
      <c r="B49" t="s">
        <v>23</v>
      </c>
      <c r="C49">
        <v>2015</v>
      </c>
      <c r="D49" t="s">
        <v>49</v>
      </c>
      <c r="E49" t="s">
        <v>64</v>
      </c>
      <c r="F49">
        <v>1000711.5</v>
      </c>
      <c r="G49" t="s">
        <v>313</v>
      </c>
      <c r="H49" t="s">
        <v>314</v>
      </c>
      <c r="I49" t="s">
        <v>315</v>
      </c>
    </row>
    <row r="50" spans="1:9" x14ac:dyDescent="0.25">
      <c r="A50">
        <v>48</v>
      </c>
      <c r="B50" t="s">
        <v>14</v>
      </c>
      <c r="C50">
        <v>2015</v>
      </c>
      <c r="D50" t="s">
        <v>49</v>
      </c>
      <c r="E50" t="s">
        <v>64</v>
      </c>
      <c r="F50">
        <v>1000712</v>
      </c>
      <c r="G50" t="s">
        <v>313</v>
      </c>
      <c r="H50" t="s">
        <v>314</v>
      </c>
      <c r="I50" t="s">
        <v>315</v>
      </c>
    </row>
    <row r="51" spans="1:9" x14ac:dyDescent="0.25">
      <c r="A51">
        <v>49</v>
      </c>
      <c r="B51" t="s">
        <v>17</v>
      </c>
      <c r="C51">
        <v>2015</v>
      </c>
      <c r="D51" t="s">
        <v>49</v>
      </c>
      <c r="E51" t="s">
        <v>64</v>
      </c>
      <c r="F51">
        <v>1001617</v>
      </c>
      <c r="G51" t="s">
        <v>313</v>
      </c>
      <c r="H51" t="s">
        <v>314</v>
      </c>
      <c r="I51" t="s">
        <v>315</v>
      </c>
    </row>
    <row r="52" spans="1:9" x14ac:dyDescent="0.25">
      <c r="A52">
        <v>50</v>
      </c>
      <c r="B52" t="s">
        <v>19</v>
      </c>
      <c r="C52">
        <v>2015</v>
      </c>
      <c r="D52" t="s">
        <v>49</v>
      </c>
      <c r="E52" t="s">
        <v>64</v>
      </c>
      <c r="F52">
        <v>1000067</v>
      </c>
      <c r="G52" t="s">
        <v>313</v>
      </c>
      <c r="H52" t="s">
        <v>314</v>
      </c>
      <c r="I52" t="s">
        <v>315</v>
      </c>
    </row>
    <row r="53" spans="1:9" x14ac:dyDescent="0.25">
      <c r="A53">
        <v>51</v>
      </c>
      <c r="B53" t="s">
        <v>27</v>
      </c>
      <c r="C53">
        <v>2015</v>
      </c>
      <c r="D53" t="s">
        <v>49</v>
      </c>
      <c r="E53" t="s">
        <v>64</v>
      </c>
      <c r="F53">
        <v>1001330</v>
      </c>
      <c r="G53" t="s">
        <v>313</v>
      </c>
      <c r="H53" t="s">
        <v>314</v>
      </c>
      <c r="I53" t="s">
        <v>315</v>
      </c>
    </row>
    <row r="54" spans="1:9" x14ac:dyDescent="0.25">
      <c r="A54">
        <v>52</v>
      </c>
      <c r="B54" t="s">
        <v>13</v>
      </c>
      <c r="C54">
        <v>2015</v>
      </c>
      <c r="D54" t="s">
        <v>49</v>
      </c>
      <c r="E54" t="s">
        <v>64</v>
      </c>
      <c r="F54">
        <v>1001274.5</v>
      </c>
      <c r="G54" t="s">
        <v>313</v>
      </c>
      <c r="H54" t="s">
        <v>314</v>
      </c>
      <c r="I54" t="s">
        <v>315</v>
      </c>
    </row>
    <row r="55" spans="1:9" x14ac:dyDescent="0.25">
      <c r="A55">
        <v>53</v>
      </c>
      <c r="B55" t="s">
        <v>4</v>
      </c>
      <c r="C55">
        <v>2015</v>
      </c>
      <c r="D55" t="s">
        <v>49</v>
      </c>
      <c r="E55" t="s">
        <v>64</v>
      </c>
      <c r="F55">
        <v>1010770.5</v>
      </c>
      <c r="G55" t="s">
        <v>313</v>
      </c>
      <c r="H55" t="s">
        <v>314</v>
      </c>
      <c r="I55" t="s">
        <v>315</v>
      </c>
    </row>
    <row r="56" spans="1:9" x14ac:dyDescent="0.25">
      <c r="A56">
        <v>54</v>
      </c>
      <c r="B56" t="s">
        <v>6</v>
      </c>
      <c r="C56">
        <v>2015</v>
      </c>
      <c r="D56" t="s">
        <v>49</v>
      </c>
      <c r="E56" t="s">
        <v>64</v>
      </c>
      <c r="F56">
        <v>1001415</v>
      </c>
      <c r="G56" t="s">
        <v>313</v>
      </c>
      <c r="H56" t="s">
        <v>314</v>
      </c>
      <c r="I56" t="s">
        <v>315</v>
      </c>
    </row>
    <row r="57" spans="1:9" x14ac:dyDescent="0.25">
      <c r="A57">
        <v>55</v>
      </c>
      <c r="B57" t="s">
        <v>9</v>
      </c>
      <c r="C57">
        <v>2015</v>
      </c>
      <c r="D57" t="s">
        <v>49</v>
      </c>
      <c r="E57" t="s">
        <v>64</v>
      </c>
      <c r="F57">
        <v>1005028</v>
      </c>
      <c r="G57" t="s">
        <v>313</v>
      </c>
      <c r="H57" t="s">
        <v>314</v>
      </c>
      <c r="I57" t="s">
        <v>315</v>
      </c>
    </row>
    <row r="58" spans="1:9" x14ac:dyDescent="0.25">
      <c r="A58">
        <v>56</v>
      </c>
      <c r="B58" t="s">
        <v>10</v>
      </c>
      <c r="C58">
        <v>2015</v>
      </c>
      <c r="D58" t="s">
        <v>49</v>
      </c>
      <c r="E58" t="s">
        <v>64</v>
      </c>
      <c r="F58">
        <v>1006351.5</v>
      </c>
      <c r="G58" t="s">
        <v>313</v>
      </c>
      <c r="H58" t="s">
        <v>314</v>
      </c>
      <c r="I58" t="s">
        <v>315</v>
      </c>
    </row>
    <row r="59" spans="1:9" x14ac:dyDescent="0.25">
      <c r="A59">
        <v>57</v>
      </c>
      <c r="B59" t="s">
        <v>3</v>
      </c>
      <c r="C59">
        <v>2015</v>
      </c>
      <c r="D59" t="s">
        <v>49</v>
      </c>
      <c r="E59" t="s">
        <v>64</v>
      </c>
      <c r="F59">
        <v>1002671.5</v>
      </c>
      <c r="G59" t="s">
        <v>313</v>
      </c>
      <c r="H59" t="s">
        <v>314</v>
      </c>
      <c r="I59" t="s">
        <v>315</v>
      </c>
    </row>
    <row r="60" spans="1:9" x14ac:dyDescent="0.25">
      <c r="A60">
        <v>58</v>
      </c>
      <c r="B60" t="s">
        <v>25</v>
      </c>
      <c r="C60">
        <v>2015</v>
      </c>
      <c r="D60" t="s">
        <v>49</v>
      </c>
      <c r="E60" t="s">
        <v>64</v>
      </c>
      <c r="F60">
        <v>1002133</v>
      </c>
      <c r="G60" t="s">
        <v>313</v>
      </c>
      <c r="H60" t="s">
        <v>314</v>
      </c>
      <c r="I60" t="s">
        <v>315</v>
      </c>
    </row>
    <row r="61" spans="1:9" x14ac:dyDescent="0.25">
      <c r="A61">
        <v>59</v>
      </c>
      <c r="B61" t="s">
        <v>8</v>
      </c>
      <c r="C61">
        <v>2015</v>
      </c>
      <c r="D61" t="s">
        <v>49</v>
      </c>
      <c r="E61" t="s">
        <v>204</v>
      </c>
      <c r="F61">
        <v>-0.5</v>
      </c>
      <c r="G61" t="s">
        <v>313</v>
      </c>
      <c r="H61" t="s">
        <v>314</v>
      </c>
      <c r="I61" t="s">
        <v>315</v>
      </c>
    </row>
    <row r="62" spans="1:9" x14ac:dyDescent="0.25">
      <c r="A62">
        <v>60</v>
      </c>
      <c r="B62" t="s">
        <v>22</v>
      </c>
      <c r="C62">
        <v>2015</v>
      </c>
      <c r="D62" t="s">
        <v>49</v>
      </c>
      <c r="E62" t="s">
        <v>204</v>
      </c>
      <c r="F62">
        <v>-0.5</v>
      </c>
      <c r="G62" t="s">
        <v>313</v>
      </c>
      <c r="H62" t="s">
        <v>314</v>
      </c>
      <c r="I62" t="s">
        <v>315</v>
      </c>
    </row>
    <row r="63" spans="1:9" x14ac:dyDescent="0.25">
      <c r="A63">
        <v>61</v>
      </c>
      <c r="B63" t="s">
        <v>15</v>
      </c>
      <c r="C63">
        <v>2015</v>
      </c>
      <c r="D63" t="s">
        <v>49</v>
      </c>
      <c r="E63" t="s">
        <v>204</v>
      </c>
      <c r="F63">
        <v>0</v>
      </c>
      <c r="G63" t="s">
        <v>313</v>
      </c>
      <c r="H63" t="s">
        <v>314</v>
      </c>
      <c r="I63" t="s">
        <v>315</v>
      </c>
    </row>
    <row r="64" spans="1:9" x14ac:dyDescent="0.25">
      <c r="A64">
        <v>62</v>
      </c>
      <c r="B64" t="s">
        <v>20</v>
      </c>
      <c r="C64">
        <v>2015</v>
      </c>
      <c r="D64" t="s">
        <v>49</v>
      </c>
      <c r="E64" t="s">
        <v>204</v>
      </c>
      <c r="F64">
        <v>0.5</v>
      </c>
      <c r="G64" t="s">
        <v>313</v>
      </c>
      <c r="H64" t="s">
        <v>314</v>
      </c>
      <c r="I64" t="s">
        <v>315</v>
      </c>
    </row>
    <row r="65" spans="1:9" x14ac:dyDescent="0.25">
      <c r="A65">
        <v>63</v>
      </c>
      <c r="B65" t="s">
        <v>30</v>
      </c>
      <c r="C65">
        <v>2015</v>
      </c>
      <c r="D65" t="s">
        <v>49</v>
      </c>
      <c r="E65" t="s">
        <v>204</v>
      </c>
      <c r="F65">
        <v>0.5</v>
      </c>
      <c r="G65" t="s">
        <v>313</v>
      </c>
      <c r="H65" t="s">
        <v>314</v>
      </c>
      <c r="I65" t="s">
        <v>315</v>
      </c>
    </row>
    <row r="66" spans="1:9" x14ac:dyDescent="0.25">
      <c r="A66">
        <v>64</v>
      </c>
      <c r="B66" t="s">
        <v>21</v>
      </c>
      <c r="C66">
        <v>2015</v>
      </c>
      <c r="D66" t="s">
        <v>49</v>
      </c>
      <c r="E66" t="s">
        <v>204</v>
      </c>
      <c r="F66">
        <v>172</v>
      </c>
      <c r="G66" t="s">
        <v>313</v>
      </c>
      <c r="H66" t="s">
        <v>314</v>
      </c>
      <c r="I66" t="s">
        <v>315</v>
      </c>
    </row>
    <row r="67" spans="1:9" x14ac:dyDescent="0.25">
      <c r="A67">
        <v>65</v>
      </c>
      <c r="B67" t="s">
        <v>16</v>
      </c>
      <c r="C67">
        <v>2015</v>
      </c>
      <c r="D67" t="s">
        <v>49</v>
      </c>
      <c r="E67" t="s">
        <v>204</v>
      </c>
      <c r="F67">
        <v>-0.5</v>
      </c>
      <c r="G67" t="s">
        <v>313</v>
      </c>
      <c r="H67" t="s">
        <v>314</v>
      </c>
      <c r="I67" t="s">
        <v>315</v>
      </c>
    </row>
    <row r="68" spans="1:9" x14ac:dyDescent="0.25">
      <c r="A68">
        <v>66</v>
      </c>
      <c r="B68" t="s">
        <v>29</v>
      </c>
      <c r="C68">
        <v>2015</v>
      </c>
      <c r="D68" t="s">
        <v>49</v>
      </c>
      <c r="E68" t="s">
        <v>204</v>
      </c>
      <c r="F68">
        <v>60.5</v>
      </c>
      <c r="G68" t="s">
        <v>313</v>
      </c>
      <c r="H68" t="s">
        <v>314</v>
      </c>
      <c r="I68" t="s">
        <v>315</v>
      </c>
    </row>
    <row r="69" spans="1:9" x14ac:dyDescent="0.25">
      <c r="A69">
        <v>67</v>
      </c>
      <c r="B69" t="s">
        <v>31</v>
      </c>
      <c r="C69">
        <v>2015</v>
      </c>
      <c r="D69" t="s">
        <v>49</v>
      </c>
      <c r="E69" t="s">
        <v>204</v>
      </c>
      <c r="F69">
        <v>0.5</v>
      </c>
      <c r="G69" t="s">
        <v>313</v>
      </c>
      <c r="H69" t="s">
        <v>314</v>
      </c>
      <c r="I69" t="s">
        <v>315</v>
      </c>
    </row>
    <row r="70" spans="1:9" x14ac:dyDescent="0.25">
      <c r="A70">
        <v>68</v>
      </c>
      <c r="B70" t="s">
        <v>24</v>
      </c>
      <c r="C70">
        <v>2015</v>
      </c>
      <c r="D70" t="s">
        <v>49</v>
      </c>
      <c r="E70" t="s">
        <v>204</v>
      </c>
      <c r="F70">
        <v>-0.5</v>
      </c>
      <c r="G70" t="s">
        <v>313</v>
      </c>
      <c r="H70" t="s">
        <v>314</v>
      </c>
      <c r="I70" t="s">
        <v>315</v>
      </c>
    </row>
    <row r="71" spans="1:9" x14ac:dyDescent="0.25">
      <c r="A71">
        <v>69</v>
      </c>
      <c r="B71" t="s">
        <v>5</v>
      </c>
      <c r="C71">
        <v>2015</v>
      </c>
      <c r="D71" t="s">
        <v>49</v>
      </c>
      <c r="E71" t="s">
        <v>204</v>
      </c>
      <c r="F71">
        <v>0</v>
      </c>
      <c r="G71" t="s">
        <v>313</v>
      </c>
      <c r="H71" t="s">
        <v>314</v>
      </c>
      <c r="I71" t="s">
        <v>315</v>
      </c>
    </row>
    <row r="72" spans="1:9" x14ac:dyDescent="0.25">
      <c r="A72">
        <v>70</v>
      </c>
      <c r="B72" t="s">
        <v>26</v>
      </c>
      <c r="C72">
        <v>2015</v>
      </c>
      <c r="D72" t="s">
        <v>49</v>
      </c>
      <c r="E72" t="s">
        <v>204</v>
      </c>
      <c r="F72">
        <v>0.5</v>
      </c>
      <c r="G72" t="s">
        <v>313</v>
      </c>
      <c r="H72" t="s">
        <v>314</v>
      </c>
      <c r="I72" t="s">
        <v>315</v>
      </c>
    </row>
    <row r="73" spans="1:9" x14ac:dyDescent="0.25">
      <c r="A73">
        <v>71</v>
      </c>
      <c r="B73" t="s">
        <v>28</v>
      </c>
      <c r="C73">
        <v>2015</v>
      </c>
      <c r="D73" t="s">
        <v>49</v>
      </c>
      <c r="E73" t="s">
        <v>204</v>
      </c>
      <c r="F73">
        <v>61</v>
      </c>
      <c r="G73" t="s">
        <v>313</v>
      </c>
      <c r="H73" t="s">
        <v>314</v>
      </c>
      <c r="I73" t="s">
        <v>315</v>
      </c>
    </row>
    <row r="74" spans="1:9" x14ac:dyDescent="0.25">
      <c r="A74">
        <v>72</v>
      </c>
      <c r="B74" t="s">
        <v>11</v>
      </c>
      <c r="C74">
        <v>2015</v>
      </c>
      <c r="D74" t="s">
        <v>49</v>
      </c>
      <c r="E74" t="s">
        <v>204</v>
      </c>
      <c r="F74">
        <v>0</v>
      </c>
      <c r="G74" t="s">
        <v>313</v>
      </c>
      <c r="H74" t="s">
        <v>314</v>
      </c>
      <c r="I74" t="s">
        <v>315</v>
      </c>
    </row>
    <row r="75" spans="1:9" x14ac:dyDescent="0.25">
      <c r="A75">
        <v>73</v>
      </c>
      <c r="B75" t="s">
        <v>12</v>
      </c>
      <c r="C75">
        <v>2015</v>
      </c>
      <c r="D75" t="s">
        <v>49</v>
      </c>
      <c r="E75" t="s">
        <v>204</v>
      </c>
      <c r="F75">
        <v>0</v>
      </c>
      <c r="G75" t="s">
        <v>313</v>
      </c>
      <c r="H75" t="s">
        <v>314</v>
      </c>
      <c r="I75" t="s">
        <v>315</v>
      </c>
    </row>
    <row r="76" spans="1:9" x14ac:dyDescent="0.25">
      <c r="A76">
        <v>74</v>
      </c>
      <c r="B76" t="s">
        <v>7</v>
      </c>
      <c r="C76">
        <v>2015</v>
      </c>
      <c r="D76" t="s">
        <v>49</v>
      </c>
      <c r="E76" t="s">
        <v>204</v>
      </c>
      <c r="F76">
        <v>0</v>
      </c>
      <c r="G76" t="s">
        <v>313</v>
      </c>
      <c r="H76" t="s">
        <v>314</v>
      </c>
      <c r="I76" t="s">
        <v>315</v>
      </c>
    </row>
    <row r="77" spans="1:9" x14ac:dyDescent="0.25">
      <c r="A77">
        <v>75</v>
      </c>
      <c r="B77" t="s">
        <v>18</v>
      </c>
      <c r="C77">
        <v>2015</v>
      </c>
      <c r="D77" t="s">
        <v>49</v>
      </c>
      <c r="E77" t="s">
        <v>204</v>
      </c>
      <c r="F77">
        <v>0</v>
      </c>
      <c r="G77" t="s">
        <v>313</v>
      </c>
      <c r="H77" t="s">
        <v>314</v>
      </c>
      <c r="I77" t="s">
        <v>315</v>
      </c>
    </row>
    <row r="78" spans="1:9" x14ac:dyDescent="0.25">
      <c r="A78">
        <v>76</v>
      </c>
      <c r="B78" t="s">
        <v>23</v>
      </c>
      <c r="C78">
        <v>2015</v>
      </c>
      <c r="D78" t="s">
        <v>49</v>
      </c>
      <c r="E78" t="s">
        <v>204</v>
      </c>
      <c r="F78">
        <v>85.5</v>
      </c>
      <c r="G78" t="s">
        <v>313</v>
      </c>
      <c r="H78" t="s">
        <v>314</v>
      </c>
      <c r="I78" t="s">
        <v>315</v>
      </c>
    </row>
    <row r="79" spans="1:9" x14ac:dyDescent="0.25">
      <c r="A79">
        <v>77</v>
      </c>
      <c r="B79" t="s">
        <v>14</v>
      </c>
      <c r="C79">
        <v>2015</v>
      </c>
      <c r="D79" t="s">
        <v>49</v>
      </c>
      <c r="E79" t="s">
        <v>204</v>
      </c>
      <c r="F79">
        <v>0</v>
      </c>
      <c r="G79" t="s">
        <v>313</v>
      </c>
      <c r="H79" t="s">
        <v>314</v>
      </c>
      <c r="I79" t="s">
        <v>315</v>
      </c>
    </row>
    <row r="80" spans="1:9" x14ac:dyDescent="0.25">
      <c r="A80">
        <v>78</v>
      </c>
      <c r="B80" t="s">
        <v>17</v>
      </c>
      <c r="C80">
        <v>2015</v>
      </c>
      <c r="D80" t="s">
        <v>49</v>
      </c>
      <c r="E80" t="s">
        <v>204</v>
      </c>
      <c r="F80">
        <v>-157</v>
      </c>
      <c r="G80" t="s">
        <v>313</v>
      </c>
      <c r="H80" t="s">
        <v>314</v>
      </c>
      <c r="I80" t="s">
        <v>315</v>
      </c>
    </row>
    <row r="81" spans="1:9" x14ac:dyDescent="0.25">
      <c r="A81">
        <v>79</v>
      </c>
      <c r="B81" t="s">
        <v>19</v>
      </c>
      <c r="C81">
        <v>2015</v>
      </c>
      <c r="D81" t="s">
        <v>49</v>
      </c>
      <c r="E81" t="s">
        <v>204</v>
      </c>
      <c r="F81">
        <v>0</v>
      </c>
      <c r="G81" t="s">
        <v>313</v>
      </c>
      <c r="H81" t="s">
        <v>314</v>
      </c>
      <c r="I81" t="s">
        <v>315</v>
      </c>
    </row>
    <row r="82" spans="1:9" x14ac:dyDescent="0.25">
      <c r="A82">
        <v>80</v>
      </c>
      <c r="B82" t="s">
        <v>27</v>
      </c>
      <c r="C82">
        <v>2015</v>
      </c>
      <c r="D82" t="s">
        <v>49</v>
      </c>
      <c r="E82" t="s">
        <v>204</v>
      </c>
      <c r="F82">
        <v>0</v>
      </c>
      <c r="G82" t="s">
        <v>313</v>
      </c>
      <c r="H82" t="s">
        <v>314</v>
      </c>
      <c r="I82" t="s">
        <v>315</v>
      </c>
    </row>
    <row r="83" spans="1:9" x14ac:dyDescent="0.25">
      <c r="A83">
        <v>81</v>
      </c>
      <c r="B83" t="s">
        <v>13</v>
      </c>
      <c r="C83">
        <v>2015</v>
      </c>
      <c r="D83" t="s">
        <v>49</v>
      </c>
      <c r="E83" t="s">
        <v>204</v>
      </c>
      <c r="F83">
        <v>-221.5</v>
      </c>
      <c r="G83" t="s">
        <v>313</v>
      </c>
      <c r="H83" t="s">
        <v>314</v>
      </c>
      <c r="I83" t="s">
        <v>315</v>
      </c>
    </row>
    <row r="84" spans="1:9" x14ac:dyDescent="0.25">
      <c r="A84">
        <v>82</v>
      </c>
      <c r="B84" t="s">
        <v>4</v>
      </c>
      <c r="C84">
        <v>2015</v>
      </c>
      <c r="D84" t="s">
        <v>49</v>
      </c>
      <c r="E84" t="s">
        <v>204</v>
      </c>
      <c r="F84">
        <v>0.5</v>
      </c>
      <c r="G84" t="s">
        <v>313</v>
      </c>
      <c r="H84" t="s">
        <v>314</v>
      </c>
      <c r="I84" t="s">
        <v>315</v>
      </c>
    </row>
    <row r="85" spans="1:9" x14ac:dyDescent="0.25">
      <c r="A85">
        <v>83</v>
      </c>
      <c r="B85" t="s">
        <v>6</v>
      </c>
      <c r="C85">
        <v>2015</v>
      </c>
      <c r="D85" t="s">
        <v>49</v>
      </c>
      <c r="E85" t="s">
        <v>204</v>
      </c>
      <c r="F85">
        <v>0</v>
      </c>
      <c r="G85" t="s">
        <v>313</v>
      </c>
      <c r="H85" t="s">
        <v>314</v>
      </c>
      <c r="I85" t="s">
        <v>315</v>
      </c>
    </row>
    <row r="86" spans="1:9" x14ac:dyDescent="0.25">
      <c r="A86">
        <v>84</v>
      </c>
      <c r="B86" t="s">
        <v>9</v>
      </c>
      <c r="C86">
        <v>2015</v>
      </c>
      <c r="D86" t="s">
        <v>49</v>
      </c>
      <c r="E86" t="s">
        <v>204</v>
      </c>
      <c r="F86">
        <v>0</v>
      </c>
      <c r="G86" t="s">
        <v>313</v>
      </c>
      <c r="H86" t="s">
        <v>314</v>
      </c>
      <c r="I86" t="s">
        <v>315</v>
      </c>
    </row>
    <row r="87" spans="1:9" x14ac:dyDescent="0.25">
      <c r="A87">
        <v>85</v>
      </c>
      <c r="B87" t="s">
        <v>10</v>
      </c>
      <c r="C87">
        <v>2015</v>
      </c>
      <c r="D87" t="s">
        <v>49</v>
      </c>
      <c r="E87" t="s">
        <v>204</v>
      </c>
      <c r="F87">
        <v>-0.5</v>
      </c>
      <c r="G87" t="s">
        <v>313</v>
      </c>
      <c r="H87" t="s">
        <v>314</v>
      </c>
      <c r="I87" t="s">
        <v>315</v>
      </c>
    </row>
    <row r="88" spans="1:9" x14ac:dyDescent="0.25">
      <c r="A88">
        <v>86</v>
      </c>
      <c r="B88" t="s">
        <v>3</v>
      </c>
      <c r="C88">
        <v>2015</v>
      </c>
      <c r="D88" t="s">
        <v>49</v>
      </c>
      <c r="E88" t="s">
        <v>204</v>
      </c>
      <c r="F88">
        <v>-0.5</v>
      </c>
      <c r="G88" t="s">
        <v>313</v>
      </c>
      <c r="H88" t="s">
        <v>314</v>
      </c>
      <c r="I88" t="s">
        <v>315</v>
      </c>
    </row>
    <row r="89" spans="1:9" x14ac:dyDescent="0.25">
      <c r="A89">
        <v>87</v>
      </c>
      <c r="B89" t="s">
        <v>25</v>
      </c>
      <c r="C89">
        <v>2015</v>
      </c>
      <c r="D89" t="s">
        <v>49</v>
      </c>
      <c r="E89" t="s">
        <v>204</v>
      </c>
      <c r="F89">
        <v>0</v>
      </c>
      <c r="G89" t="s">
        <v>313</v>
      </c>
      <c r="H89" t="s">
        <v>314</v>
      </c>
      <c r="I89" t="s">
        <v>315</v>
      </c>
    </row>
    <row r="90" spans="1:9" x14ac:dyDescent="0.25">
      <c r="A90">
        <v>88</v>
      </c>
      <c r="B90" t="s">
        <v>8</v>
      </c>
      <c r="C90">
        <v>2015</v>
      </c>
      <c r="D90" t="s">
        <v>49</v>
      </c>
      <c r="E90" t="s">
        <v>205</v>
      </c>
      <c r="F90">
        <v>0</v>
      </c>
      <c r="G90" t="s">
        <v>316</v>
      </c>
      <c r="H90" t="s">
        <v>314</v>
      </c>
      <c r="I90" t="s">
        <v>315</v>
      </c>
    </row>
    <row r="91" spans="1:9" x14ac:dyDescent="0.25">
      <c r="A91">
        <v>89</v>
      </c>
      <c r="B91" t="s">
        <v>22</v>
      </c>
      <c r="C91">
        <v>2015</v>
      </c>
      <c r="D91" t="s">
        <v>49</v>
      </c>
      <c r="E91" t="s">
        <v>205</v>
      </c>
      <c r="F91">
        <v>0</v>
      </c>
      <c r="G91" t="s">
        <v>316</v>
      </c>
      <c r="H91" t="s">
        <v>314</v>
      </c>
      <c r="I91" t="s">
        <v>315</v>
      </c>
    </row>
    <row r="92" spans="1:9" x14ac:dyDescent="0.25">
      <c r="A92">
        <v>90</v>
      </c>
      <c r="B92" t="s">
        <v>15</v>
      </c>
      <c r="C92">
        <v>2015</v>
      </c>
      <c r="D92" t="s">
        <v>49</v>
      </c>
      <c r="E92" t="s">
        <v>205</v>
      </c>
      <c r="F92">
        <v>0</v>
      </c>
      <c r="G92" t="s">
        <v>316</v>
      </c>
      <c r="H92" t="s">
        <v>314</v>
      </c>
      <c r="I92" t="s">
        <v>315</v>
      </c>
    </row>
    <row r="93" spans="1:9" x14ac:dyDescent="0.25">
      <c r="A93">
        <v>91</v>
      </c>
      <c r="B93" t="s">
        <v>20</v>
      </c>
      <c r="C93">
        <v>2015</v>
      </c>
      <c r="D93" t="s">
        <v>49</v>
      </c>
      <c r="E93" t="s">
        <v>205</v>
      </c>
      <c r="F93">
        <v>0</v>
      </c>
      <c r="G93" t="s">
        <v>316</v>
      </c>
      <c r="H93" t="s">
        <v>314</v>
      </c>
      <c r="I93" t="s">
        <v>315</v>
      </c>
    </row>
    <row r="94" spans="1:9" x14ac:dyDescent="0.25">
      <c r="A94">
        <v>92</v>
      </c>
      <c r="B94" t="s">
        <v>30</v>
      </c>
      <c r="C94">
        <v>2015</v>
      </c>
      <c r="D94" t="s">
        <v>49</v>
      </c>
      <c r="E94" t="s">
        <v>205</v>
      </c>
      <c r="F94">
        <v>0</v>
      </c>
      <c r="G94" t="s">
        <v>316</v>
      </c>
      <c r="H94" t="s">
        <v>314</v>
      </c>
      <c r="I94" t="s">
        <v>315</v>
      </c>
    </row>
    <row r="95" spans="1:9" x14ac:dyDescent="0.25">
      <c r="A95">
        <v>93</v>
      </c>
      <c r="B95" t="s">
        <v>21</v>
      </c>
      <c r="C95">
        <v>2015</v>
      </c>
      <c r="D95" t="s">
        <v>49</v>
      </c>
      <c r="E95" t="s">
        <v>205</v>
      </c>
      <c r="F95">
        <v>0.02</v>
      </c>
      <c r="G95" t="s">
        <v>316</v>
      </c>
      <c r="H95" t="s">
        <v>314</v>
      </c>
      <c r="I95" t="s">
        <v>315</v>
      </c>
    </row>
    <row r="96" spans="1:9" x14ac:dyDescent="0.25">
      <c r="A96">
        <v>94</v>
      </c>
      <c r="B96" t="s">
        <v>16</v>
      </c>
      <c r="C96">
        <v>2015</v>
      </c>
      <c r="D96" t="s">
        <v>49</v>
      </c>
      <c r="E96" t="s">
        <v>205</v>
      </c>
      <c r="F96">
        <v>0</v>
      </c>
      <c r="G96" t="s">
        <v>316</v>
      </c>
      <c r="H96" t="s">
        <v>314</v>
      </c>
      <c r="I96" t="s">
        <v>315</v>
      </c>
    </row>
    <row r="97" spans="1:9" x14ac:dyDescent="0.25">
      <c r="A97">
        <v>95</v>
      </c>
      <c r="B97" t="s">
        <v>29</v>
      </c>
      <c r="C97">
        <v>2015</v>
      </c>
      <c r="D97" t="s">
        <v>49</v>
      </c>
      <c r="E97" t="s">
        <v>205</v>
      </c>
      <c r="F97">
        <v>0.01</v>
      </c>
      <c r="G97" t="s">
        <v>316</v>
      </c>
      <c r="H97" t="s">
        <v>314</v>
      </c>
      <c r="I97" t="s">
        <v>315</v>
      </c>
    </row>
    <row r="98" spans="1:9" x14ac:dyDescent="0.25">
      <c r="A98">
        <v>96</v>
      </c>
      <c r="B98" t="s">
        <v>31</v>
      </c>
      <c r="C98">
        <v>2015</v>
      </c>
      <c r="D98" t="s">
        <v>49</v>
      </c>
      <c r="E98" t="s">
        <v>205</v>
      </c>
      <c r="F98">
        <v>0</v>
      </c>
      <c r="G98" t="s">
        <v>316</v>
      </c>
      <c r="H98" t="s">
        <v>314</v>
      </c>
      <c r="I98" t="s">
        <v>315</v>
      </c>
    </row>
    <row r="99" spans="1:9" x14ac:dyDescent="0.25">
      <c r="A99">
        <v>97</v>
      </c>
      <c r="B99" t="s">
        <v>24</v>
      </c>
      <c r="C99">
        <v>2015</v>
      </c>
      <c r="D99" t="s">
        <v>49</v>
      </c>
      <c r="E99" t="s">
        <v>205</v>
      </c>
      <c r="F99">
        <v>0</v>
      </c>
      <c r="G99" t="s">
        <v>316</v>
      </c>
      <c r="H99" t="s">
        <v>314</v>
      </c>
      <c r="I99" t="s">
        <v>315</v>
      </c>
    </row>
    <row r="100" spans="1:9" x14ac:dyDescent="0.25">
      <c r="A100">
        <v>98</v>
      </c>
      <c r="B100" t="s">
        <v>5</v>
      </c>
      <c r="C100">
        <v>2015</v>
      </c>
      <c r="D100" t="s">
        <v>49</v>
      </c>
      <c r="E100" t="s">
        <v>205</v>
      </c>
      <c r="F100">
        <v>0</v>
      </c>
      <c r="G100" t="s">
        <v>316</v>
      </c>
      <c r="H100" t="s">
        <v>314</v>
      </c>
      <c r="I100" t="s">
        <v>315</v>
      </c>
    </row>
    <row r="101" spans="1:9" x14ac:dyDescent="0.25">
      <c r="A101">
        <v>99</v>
      </c>
      <c r="B101" t="s">
        <v>26</v>
      </c>
      <c r="C101">
        <v>2015</v>
      </c>
      <c r="D101" t="s">
        <v>49</v>
      </c>
      <c r="E101" t="s">
        <v>205</v>
      </c>
      <c r="F101">
        <v>0</v>
      </c>
      <c r="G101" t="s">
        <v>316</v>
      </c>
      <c r="H101" t="s">
        <v>314</v>
      </c>
      <c r="I101" t="s">
        <v>315</v>
      </c>
    </row>
    <row r="102" spans="1:9" x14ac:dyDescent="0.25">
      <c r="A102">
        <v>100</v>
      </c>
      <c r="B102" t="s">
        <v>28</v>
      </c>
      <c r="C102">
        <v>2015</v>
      </c>
      <c r="D102" t="s">
        <v>49</v>
      </c>
      <c r="E102" t="s">
        <v>205</v>
      </c>
      <c r="F102">
        <v>0.01</v>
      </c>
      <c r="G102" t="s">
        <v>316</v>
      </c>
      <c r="H102" t="s">
        <v>314</v>
      </c>
      <c r="I102" t="s">
        <v>315</v>
      </c>
    </row>
    <row r="103" spans="1:9" x14ac:dyDescent="0.25">
      <c r="A103">
        <v>101</v>
      </c>
      <c r="B103" t="s">
        <v>11</v>
      </c>
      <c r="C103">
        <v>2015</v>
      </c>
      <c r="D103" t="s">
        <v>49</v>
      </c>
      <c r="E103" t="s">
        <v>205</v>
      </c>
      <c r="F103">
        <v>0</v>
      </c>
      <c r="G103" t="s">
        <v>316</v>
      </c>
      <c r="H103" t="s">
        <v>314</v>
      </c>
      <c r="I103" t="s">
        <v>315</v>
      </c>
    </row>
    <row r="104" spans="1:9" x14ac:dyDescent="0.25">
      <c r="A104">
        <v>102</v>
      </c>
      <c r="B104" t="s">
        <v>12</v>
      </c>
      <c r="C104">
        <v>2015</v>
      </c>
      <c r="D104" t="s">
        <v>49</v>
      </c>
      <c r="E104" t="s">
        <v>205</v>
      </c>
      <c r="F104">
        <v>0</v>
      </c>
      <c r="G104" t="s">
        <v>316</v>
      </c>
      <c r="H104" t="s">
        <v>314</v>
      </c>
      <c r="I104" t="s">
        <v>315</v>
      </c>
    </row>
    <row r="105" spans="1:9" x14ac:dyDescent="0.25">
      <c r="A105">
        <v>103</v>
      </c>
      <c r="B105" t="s">
        <v>7</v>
      </c>
      <c r="C105">
        <v>2015</v>
      </c>
      <c r="D105" t="s">
        <v>49</v>
      </c>
      <c r="E105" t="s">
        <v>205</v>
      </c>
      <c r="F105">
        <v>0</v>
      </c>
      <c r="G105" t="s">
        <v>316</v>
      </c>
      <c r="H105" t="s">
        <v>314</v>
      </c>
      <c r="I105" t="s">
        <v>315</v>
      </c>
    </row>
    <row r="106" spans="1:9" x14ac:dyDescent="0.25">
      <c r="A106">
        <v>104</v>
      </c>
      <c r="B106" t="s">
        <v>18</v>
      </c>
      <c r="C106">
        <v>2015</v>
      </c>
      <c r="D106" t="s">
        <v>49</v>
      </c>
      <c r="E106" t="s">
        <v>205</v>
      </c>
      <c r="F106">
        <v>0</v>
      </c>
      <c r="G106" t="s">
        <v>316</v>
      </c>
      <c r="H106" t="s">
        <v>314</v>
      </c>
      <c r="I106" t="s">
        <v>315</v>
      </c>
    </row>
    <row r="107" spans="1:9" x14ac:dyDescent="0.25">
      <c r="A107">
        <v>105</v>
      </c>
      <c r="B107" t="s">
        <v>23</v>
      </c>
      <c r="C107">
        <v>2015</v>
      </c>
      <c r="D107" t="s">
        <v>49</v>
      </c>
      <c r="E107" t="s">
        <v>205</v>
      </c>
      <c r="F107">
        <v>0.01</v>
      </c>
      <c r="G107" t="s">
        <v>316</v>
      </c>
      <c r="H107" t="s">
        <v>314</v>
      </c>
      <c r="I107" t="s">
        <v>315</v>
      </c>
    </row>
    <row r="108" spans="1:9" x14ac:dyDescent="0.25">
      <c r="A108">
        <v>106</v>
      </c>
      <c r="B108" t="s">
        <v>14</v>
      </c>
      <c r="C108">
        <v>2015</v>
      </c>
      <c r="D108" t="s">
        <v>49</v>
      </c>
      <c r="E108" t="s">
        <v>205</v>
      </c>
      <c r="F108">
        <v>0</v>
      </c>
      <c r="G108" t="s">
        <v>316</v>
      </c>
      <c r="H108" t="s">
        <v>314</v>
      </c>
      <c r="I108" t="s">
        <v>315</v>
      </c>
    </row>
    <row r="109" spans="1:9" x14ac:dyDescent="0.25">
      <c r="A109">
        <v>107</v>
      </c>
      <c r="B109" t="s">
        <v>17</v>
      </c>
      <c r="C109">
        <v>2015</v>
      </c>
      <c r="D109" t="s">
        <v>49</v>
      </c>
      <c r="E109" t="s">
        <v>205</v>
      </c>
      <c r="F109">
        <v>-0.02</v>
      </c>
      <c r="G109" t="s">
        <v>316</v>
      </c>
      <c r="H109" t="s">
        <v>314</v>
      </c>
      <c r="I109" t="s">
        <v>315</v>
      </c>
    </row>
    <row r="110" spans="1:9" x14ac:dyDescent="0.25">
      <c r="A110">
        <v>108</v>
      </c>
      <c r="B110" t="s">
        <v>19</v>
      </c>
      <c r="C110">
        <v>2015</v>
      </c>
      <c r="D110" t="s">
        <v>49</v>
      </c>
      <c r="E110" t="s">
        <v>205</v>
      </c>
      <c r="F110">
        <v>0</v>
      </c>
      <c r="G110" t="s">
        <v>316</v>
      </c>
      <c r="H110" t="s">
        <v>314</v>
      </c>
      <c r="I110" t="s">
        <v>315</v>
      </c>
    </row>
    <row r="111" spans="1:9" x14ac:dyDescent="0.25">
      <c r="A111">
        <v>109</v>
      </c>
      <c r="B111" t="s">
        <v>27</v>
      </c>
      <c r="C111">
        <v>2015</v>
      </c>
      <c r="D111" t="s">
        <v>49</v>
      </c>
      <c r="E111" t="s">
        <v>205</v>
      </c>
      <c r="F111">
        <v>0</v>
      </c>
      <c r="G111" t="s">
        <v>316</v>
      </c>
      <c r="H111" t="s">
        <v>314</v>
      </c>
      <c r="I111" t="s">
        <v>315</v>
      </c>
    </row>
    <row r="112" spans="1:9" x14ac:dyDescent="0.25">
      <c r="A112">
        <v>110</v>
      </c>
      <c r="B112" t="s">
        <v>13</v>
      </c>
      <c r="C112">
        <v>2015</v>
      </c>
      <c r="D112" t="s">
        <v>49</v>
      </c>
      <c r="E112" t="s">
        <v>205</v>
      </c>
      <c r="F112">
        <v>-0.02</v>
      </c>
      <c r="G112" t="s">
        <v>316</v>
      </c>
      <c r="H112" t="s">
        <v>314</v>
      </c>
      <c r="I112" t="s">
        <v>315</v>
      </c>
    </row>
    <row r="113" spans="1:9" x14ac:dyDescent="0.25">
      <c r="A113">
        <v>111</v>
      </c>
      <c r="B113" t="s">
        <v>4</v>
      </c>
      <c r="C113">
        <v>2015</v>
      </c>
      <c r="D113" t="s">
        <v>49</v>
      </c>
      <c r="E113" t="s">
        <v>205</v>
      </c>
      <c r="F113">
        <v>0</v>
      </c>
      <c r="G113" t="s">
        <v>316</v>
      </c>
      <c r="H113" t="s">
        <v>314</v>
      </c>
      <c r="I113" t="s">
        <v>315</v>
      </c>
    </row>
    <row r="114" spans="1:9" x14ac:dyDescent="0.25">
      <c r="A114">
        <v>112</v>
      </c>
      <c r="B114" t="s">
        <v>6</v>
      </c>
      <c r="C114">
        <v>2015</v>
      </c>
      <c r="D114" t="s">
        <v>49</v>
      </c>
      <c r="E114" t="s">
        <v>205</v>
      </c>
      <c r="F114">
        <v>0</v>
      </c>
      <c r="G114" t="s">
        <v>316</v>
      </c>
      <c r="H114" t="s">
        <v>314</v>
      </c>
      <c r="I114" t="s">
        <v>315</v>
      </c>
    </row>
    <row r="115" spans="1:9" x14ac:dyDescent="0.25">
      <c r="A115">
        <v>113</v>
      </c>
      <c r="B115" t="s">
        <v>9</v>
      </c>
      <c r="C115">
        <v>2015</v>
      </c>
      <c r="D115" t="s">
        <v>49</v>
      </c>
      <c r="E115" t="s">
        <v>205</v>
      </c>
      <c r="F115">
        <v>0</v>
      </c>
      <c r="G115" t="s">
        <v>316</v>
      </c>
      <c r="H115" t="s">
        <v>314</v>
      </c>
      <c r="I115" t="s">
        <v>315</v>
      </c>
    </row>
    <row r="116" spans="1:9" x14ac:dyDescent="0.25">
      <c r="A116">
        <v>114</v>
      </c>
      <c r="B116" t="s">
        <v>10</v>
      </c>
      <c r="C116">
        <v>2015</v>
      </c>
      <c r="D116" t="s">
        <v>49</v>
      </c>
      <c r="E116" t="s">
        <v>205</v>
      </c>
      <c r="F116">
        <v>0</v>
      </c>
      <c r="G116" t="s">
        <v>316</v>
      </c>
      <c r="H116" t="s">
        <v>314</v>
      </c>
      <c r="I116" t="s">
        <v>315</v>
      </c>
    </row>
    <row r="117" spans="1:9" x14ac:dyDescent="0.25">
      <c r="A117">
        <v>115</v>
      </c>
      <c r="B117" t="s">
        <v>3</v>
      </c>
      <c r="C117">
        <v>2015</v>
      </c>
      <c r="D117" t="s">
        <v>49</v>
      </c>
      <c r="E117" t="s">
        <v>205</v>
      </c>
      <c r="F117">
        <v>0</v>
      </c>
      <c r="G117" t="s">
        <v>316</v>
      </c>
      <c r="H117" t="s">
        <v>314</v>
      </c>
      <c r="I117" t="s">
        <v>315</v>
      </c>
    </row>
    <row r="118" spans="1:9" x14ac:dyDescent="0.25">
      <c r="A118">
        <v>116</v>
      </c>
      <c r="B118" t="s">
        <v>25</v>
      </c>
      <c r="C118">
        <v>2015</v>
      </c>
      <c r="D118" t="s">
        <v>49</v>
      </c>
      <c r="E118" t="s">
        <v>205</v>
      </c>
      <c r="F118">
        <v>0</v>
      </c>
      <c r="G118" t="s">
        <v>316</v>
      </c>
      <c r="H118" t="s">
        <v>314</v>
      </c>
      <c r="I118" t="s">
        <v>315</v>
      </c>
    </row>
    <row r="119" spans="1:9" x14ac:dyDescent="0.25">
      <c r="A119">
        <v>117</v>
      </c>
      <c r="B119" t="s">
        <v>8</v>
      </c>
      <c r="C119">
        <v>2016</v>
      </c>
      <c r="D119" t="s">
        <v>49</v>
      </c>
      <c r="E119" t="s">
        <v>312</v>
      </c>
      <c r="F119">
        <v>1002075</v>
      </c>
      <c r="G119" t="s">
        <v>313</v>
      </c>
      <c r="H119" t="s">
        <v>314</v>
      </c>
      <c r="I119" t="s">
        <v>315</v>
      </c>
    </row>
    <row r="120" spans="1:9" x14ac:dyDescent="0.25">
      <c r="A120">
        <v>118</v>
      </c>
      <c r="B120" t="s">
        <v>22</v>
      </c>
      <c r="C120">
        <v>2016</v>
      </c>
      <c r="D120" t="s">
        <v>49</v>
      </c>
      <c r="E120" t="s">
        <v>312</v>
      </c>
      <c r="F120">
        <v>1002075</v>
      </c>
      <c r="G120" t="s">
        <v>313</v>
      </c>
      <c r="H120" t="s">
        <v>314</v>
      </c>
      <c r="I120" t="s">
        <v>315</v>
      </c>
    </row>
    <row r="121" spans="1:9" x14ac:dyDescent="0.25">
      <c r="A121">
        <v>119</v>
      </c>
      <c r="B121" t="s">
        <v>15</v>
      </c>
      <c r="C121">
        <v>2016</v>
      </c>
      <c r="D121" t="s">
        <v>49</v>
      </c>
      <c r="E121" t="s">
        <v>312</v>
      </c>
      <c r="F121">
        <v>1000655</v>
      </c>
      <c r="G121" t="s">
        <v>313</v>
      </c>
      <c r="H121" t="s">
        <v>314</v>
      </c>
      <c r="I121" t="s">
        <v>315</v>
      </c>
    </row>
    <row r="122" spans="1:9" x14ac:dyDescent="0.25">
      <c r="A122">
        <v>120</v>
      </c>
      <c r="B122" t="s">
        <v>20</v>
      </c>
      <c r="C122">
        <v>2016</v>
      </c>
      <c r="D122" t="s">
        <v>49</v>
      </c>
      <c r="E122" t="s">
        <v>312</v>
      </c>
      <c r="F122">
        <v>1002459</v>
      </c>
      <c r="G122" t="s">
        <v>313</v>
      </c>
      <c r="H122" t="s">
        <v>314</v>
      </c>
      <c r="I122" t="s">
        <v>315</v>
      </c>
    </row>
    <row r="123" spans="1:9" x14ac:dyDescent="0.25">
      <c r="A123">
        <v>121</v>
      </c>
      <c r="B123" t="s">
        <v>30</v>
      </c>
      <c r="C123">
        <v>2016</v>
      </c>
      <c r="D123" t="s">
        <v>49</v>
      </c>
      <c r="E123" t="s">
        <v>312</v>
      </c>
      <c r="F123">
        <v>1001122</v>
      </c>
      <c r="G123" t="s">
        <v>313</v>
      </c>
      <c r="H123" t="s">
        <v>314</v>
      </c>
      <c r="I123" t="s">
        <v>315</v>
      </c>
    </row>
    <row r="124" spans="1:9" x14ac:dyDescent="0.25">
      <c r="A124">
        <v>122</v>
      </c>
      <c r="B124" t="s">
        <v>21</v>
      </c>
      <c r="C124">
        <v>2016</v>
      </c>
      <c r="D124" t="s">
        <v>49</v>
      </c>
      <c r="E124" t="s">
        <v>312</v>
      </c>
      <c r="F124">
        <v>1001313</v>
      </c>
      <c r="G124" t="s">
        <v>313</v>
      </c>
      <c r="H124" t="s">
        <v>314</v>
      </c>
      <c r="I124" t="s">
        <v>315</v>
      </c>
    </row>
    <row r="125" spans="1:9" x14ac:dyDescent="0.25">
      <c r="A125">
        <v>123</v>
      </c>
      <c r="B125" t="s">
        <v>16</v>
      </c>
      <c r="C125">
        <v>2016</v>
      </c>
      <c r="D125" t="s">
        <v>49</v>
      </c>
      <c r="E125" t="s">
        <v>312</v>
      </c>
      <c r="F125">
        <v>1000679</v>
      </c>
      <c r="G125" t="s">
        <v>313</v>
      </c>
      <c r="H125" t="s">
        <v>314</v>
      </c>
      <c r="I125" t="s">
        <v>315</v>
      </c>
    </row>
    <row r="126" spans="1:9" x14ac:dyDescent="0.25">
      <c r="A126">
        <v>124</v>
      </c>
      <c r="B126" t="s">
        <v>29</v>
      </c>
      <c r="C126">
        <v>2016</v>
      </c>
      <c r="D126" t="s">
        <v>49</v>
      </c>
      <c r="E126" t="s">
        <v>312</v>
      </c>
      <c r="F126">
        <v>1000521</v>
      </c>
      <c r="G126" t="s">
        <v>313</v>
      </c>
      <c r="H126" t="s">
        <v>314</v>
      </c>
      <c r="I126" t="s">
        <v>315</v>
      </c>
    </row>
    <row r="127" spans="1:9" x14ac:dyDescent="0.25">
      <c r="A127">
        <v>125</v>
      </c>
      <c r="B127" t="s">
        <v>31</v>
      </c>
      <c r="C127">
        <v>2016</v>
      </c>
      <c r="D127" t="s">
        <v>49</v>
      </c>
      <c r="E127" t="s">
        <v>312</v>
      </c>
      <c r="F127">
        <v>1000851</v>
      </c>
      <c r="G127" t="s">
        <v>313</v>
      </c>
      <c r="H127" t="s">
        <v>314</v>
      </c>
      <c r="I127" t="s">
        <v>315</v>
      </c>
    </row>
    <row r="128" spans="1:9" x14ac:dyDescent="0.25">
      <c r="A128">
        <v>126</v>
      </c>
      <c r="B128" t="s">
        <v>24</v>
      </c>
      <c r="C128">
        <v>2016</v>
      </c>
      <c r="D128" t="s">
        <v>49</v>
      </c>
      <c r="E128" t="s">
        <v>312</v>
      </c>
      <c r="F128">
        <v>1000686</v>
      </c>
      <c r="G128" t="s">
        <v>313</v>
      </c>
      <c r="H128" t="s">
        <v>314</v>
      </c>
      <c r="I128" t="s">
        <v>315</v>
      </c>
    </row>
    <row r="129" spans="1:9" x14ac:dyDescent="0.25">
      <c r="A129">
        <v>127</v>
      </c>
      <c r="B129" t="s">
        <v>5</v>
      </c>
      <c r="C129">
        <v>2016</v>
      </c>
      <c r="D129" t="s">
        <v>49</v>
      </c>
      <c r="E129" t="s">
        <v>312</v>
      </c>
      <c r="F129">
        <v>1000969</v>
      </c>
      <c r="G129" t="s">
        <v>313</v>
      </c>
      <c r="H129" t="s">
        <v>314</v>
      </c>
      <c r="I129" t="s">
        <v>315</v>
      </c>
    </row>
    <row r="130" spans="1:9" x14ac:dyDescent="0.25">
      <c r="A130">
        <v>128</v>
      </c>
      <c r="B130" t="s">
        <v>26</v>
      </c>
      <c r="C130">
        <v>2016</v>
      </c>
      <c r="D130" t="s">
        <v>49</v>
      </c>
      <c r="E130" t="s">
        <v>312</v>
      </c>
      <c r="F130">
        <v>1000581</v>
      </c>
      <c r="G130" t="s">
        <v>313</v>
      </c>
      <c r="H130" t="s">
        <v>314</v>
      </c>
      <c r="I130" t="s">
        <v>315</v>
      </c>
    </row>
    <row r="131" spans="1:9" x14ac:dyDescent="0.25">
      <c r="A131">
        <v>129</v>
      </c>
      <c r="B131" t="s">
        <v>28</v>
      </c>
      <c r="C131">
        <v>2016</v>
      </c>
      <c r="D131" t="s">
        <v>49</v>
      </c>
      <c r="E131" t="s">
        <v>312</v>
      </c>
      <c r="F131">
        <v>1001533</v>
      </c>
      <c r="G131" t="s">
        <v>313</v>
      </c>
      <c r="H131" t="s">
        <v>314</v>
      </c>
      <c r="I131" t="s">
        <v>315</v>
      </c>
    </row>
    <row r="132" spans="1:9" x14ac:dyDescent="0.25">
      <c r="A132">
        <v>130</v>
      </c>
      <c r="B132" t="s">
        <v>11</v>
      </c>
      <c r="C132">
        <v>2016</v>
      </c>
      <c r="D132" t="s">
        <v>49</v>
      </c>
      <c r="E132" t="s">
        <v>312</v>
      </c>
      <c r="F132">
        <v>1000976</v>
      </c>
      <c r="G132" t="s">
        <v>313</v>
      </c>
      <c r="H132" t="s">
        <v>314</v>
      </c>
      <c r="I132" t="s">
        <v>315</v>
      </c>
    </row>
    <row r="133" spans="1:9" x14ac:dyDescent="0.25">
      <c r="A133">
        <v>131</v>
      </c>
      <c r="B133" t="s">
        <v>12</v>
      </c>
      <c r="C133">
        <v>2016</v>
      </c>
      <c r="D133" t="s">
        <v>49</v>
      </c>
      <c r="E133" t="s">
        <v>312</v>
      </c>
      <c r="F133">
        <v>1001000</v>
      </c>
      <c r="G133" t="s">
        <v>313</v>
      </c>
      <c r="H133" t="s">
        <v>314</v>
      </c>
      <c r="I133" t="s">
        <v>315</v>
      </c>
    </row>
    <row r="134" spans="1:9" x14ac:dyDescent="0.25">
      <c r="A134">
        <v>132</v>
      </c>
      <c r="B134" t="s">
        <v>7</v>
      </c>
      <c r="C134">
        <v>2016</v>
      </c>
      <c r="D134" t="s">
        <v>49</v>
      </c>
      <c r="E134" t="s">
        <v>312</v>
      </c>
      <c r="F134">
        <v>1000690</v>
      </c>
      <c r="G134" t="s">
        <v>313</v>
      </c>
      <c r="H134" t="s">
        <v>314</v>
      </c>
      <c r="I134" t="s">
        <v>315</v>
      </c>
    </row>
    <row r="135" spans="1:9" x14ac:dyDescent="0.25">
      <c r="A135">
        <v>133</v>
      </c>
      <c r="B135" t="s">
        <v>18</v>
      </c>
      <c r="C135">
        <v>2016</v>
      </c>
      <c r="D135" t="s">
        <v>49</v>
      </c>
      <c r="E135" t="s">
        <v>312</v>
      </c>
      <c r="F135">
        <v>1000803</v>
      </c>
      <c r="G135" t="s">
        <v>313</v>
      </c>
      <c r="H135" t="s">
        <v>314</v>
      </c>
      <c r="I135" t="s">
        <v>315</v>
      </c>
    </row>
    <row r="136" spans="1:9" x14ac:dyDescent="0.25">
      <c r="A136">
        <v>134</v>
      </c>
      <c r="B136" t="s">
        <v>23</v>
      </c>
      <c r="C136">
        <v>2016</v>
      </c>
      <c r="D136" t="s">
        <v>49</v>
      </c>
      <c r="E136" t="s">
        <v>312</v>
      </c>
      <c r="F136">
        <v>1000785</v>
      </c>
      <c r="G136" t="s">
        <v>313</v>
      </c>
      <c r="H136" t="s">
        <v>314</v>
      </c>
      <c r="I136" t="s">
        <v>315</v>
      </c>
    </row>
    <row r="137" spans="1:9" x14ac:dyDescent="0.25">
      <c r="A137">
        <v>135</v>
      </c>
      <c r="B137" t="s">
        <v>14</v>
      </c>
      <c r="C137">
        <v>2016</v>
      </c>
      <c r="D137" t="s">
        <v>49</v>
      </c>
      <c r="E137" t="s">
        <v>312</v>
      </c>
      <c r="F137">
        <v>1000735</v>
      </c>
      <c r="G137" t="s">
        <v>313</v>
      </c>
      <c r="H137" t="s">
        <v>314</v>
      </c>
      <c r="I137" t="s">
        <v>315</v>
      </c>
    </row>
    <row r="138" spans="1:9" x14ac:dyDescent="0.25">
      <c r="A138">
        <v>136</v>
      </c>
      <c r="B138" t="s">
        <v>17</v>
      </c>
      <c r="C138">
        <v>2016</v>
      </c>
      <c r="D138" t="s">
        <v>49</v>
      </c>
      <c r="E138" t="s">
        <v>312</v>
      </c>
      <c r="F138">
        <v>1001461</v>
      </c>
      <c r="G138" t="s">
        <v>313</v>
      </c>
      <c r="H138" t="s">
        <v>314</v>
      </c>
      <c r="I138" t="s">
        <v>315</v>
      </c>
    </row>
    <row r="139" spans="1:9" x14ac:dyDescent="0.25">
      <c r="A139">
        <v>137</v>
      </c>
      <c r="B139" t="s">
        <v>19</v>
      </c>
      <c r="C139">
        <v>2016</v>
      </c>
      <c r="D139" t="s">
        <v>49</v>
      </c>
      <c r="E139" t="s">
        <v>312</v>
      </c>
      <c r="F139">
        <v>1000584</v>
      </c>
      <c r="G139" t="s">
        <v>313</v>
      </c>
      <c r="H139" t="s">
        <v>314</v>
      </c>
      <c r="I139" t="s">
        <v>315</v>
      </c>
    </row>
    <row r="140" spans="1:9" x14ac:dyDescent="0.25">
      <c r="A140">
        <v>138</v>
      </c>
      <c r="B140" t="s">
        <v>27</v>
      </c>
      <c r="C140">
        <v>2016</v>
      </c>
      <c r="D140" t="s">
        <v>49</v>
      </c>
      <c r="E140" t="s">
        <v>312</v>
      </c>
      <c r="F140">
        <v>1001310</v>
      </c>
      <c r="G140" t="s">
        <v>313</v>
      </c>
      <c r="H140" t="s">
        <v>314</v>
      </c>
      <c r="I140" t="s">
        <v>315</v>
      </c>
    </row>
    <row r="141" spans="1:9" x14ac:dyDescent="0.25">
      <c r="A141">
        <v>139</v>
      </c>
      <c r="B141" t="s">
        <v>13</v>
      </c>
      <c r="C141">
        <v>2016</v>
      </c>
      <c r="D141" t="s">
        <v>49</v>
      </c>
      <c r="E141" t="s">
        <v>312</v>
      </c>
      <c r="F141">
        <v>1001180</v>
      </c>
      <c r="G141" t="s">
        <v>313</v>
      </c>
      <c r="H141" t="s">
        <v>314</v>
      </c>
      <c r="I141" t="s">
        <v>315</v>
      </c>
    </row>
    <row r="142" spans="1:9" x14ac:dyDescent="0.25">
      <c r="A142">
        <v>140</v>
      </c>
      <c r="B142" t="s">
        <v>4</v>
      </c>
      <c r="C142">
        <v>2016</v>
      </c>
      <c r="D142" t="s">
        <v>49</v>
      </c>
      <c r="E142" t="s">
        <v>312</v>
      </c>
      <c r="F142">
        <v>1011553</v>
      </c>
      <c r="G142" t="s">
        <v>313</v>
      </c>
      <c r="H142" t="s">
        <v>314</v>
      </c>
      <c r="I142" t="s">
        <v>315</v>
      </c>
    </row>
    <row r="143" spans="1:9" x14ac:dyDescent="0.25">
      <c r="A143">
        <v>141</v>
      </c>
      <c r="B143" t="s">
        <v>6</v>
      </c>
      <c r="C143">
        <v>2016</v>
      </c>
      <c r="D143" t="s">
        <v>49</v>
      </c>
      <c r="E143" t="s">
        <v>312</v>
      </c>
      <c r="F143">
        <v>1001468</v>
      </c>
      <c r="G143" t="s">
        <v>313</v>
      </c>
      <c r="H143" t="s">
        <v>314</v>
      </c>
      <c r="I143" t="s">
        <v>315</v>
      </c>
    </row>
    <row r="144" spans="1:9" x14ac:dyDescent="0.25">
      <c r="A144">
        <v>142</v>
      </c>
      <c r="B144" t="s">
        <v>9</v>
      </c>
      <c r="C144">
        <v>2016</v>
      </c>
      <c r="D144" t="s">
        <v>49</v>
      </c>
      <c r="E144" t="s">
        <v>312</v>
      </c>
      <c r="F144">
        <v>1005144</v>
      </c>
      <c r="G144" t="s">
        <v>313</v>
      </c>
      <c r="H144" t="s">
        <v>314</v>
      </c>
      <c r="I144" t="s">
        <v>315</v>
      </c>
    </row>
    <row r="145" spans="1:9" x14ac:dyDescent="0.25">
      <c r="A145">
        <v>143</v>
      </c>
      <c r="B145" t="s">
        <v>10</v>
      </c>
      <c r="C145">
        <v>2016</v>
      </c>
      <c r="D145" t="s">
        <v>49</v>
      </c>
      <c r="E145" t="s">
        <v>312</v>
      </c>
      <c r="F145">
        <v>1006729</v>
      </c>
      <c r="G145" t="s">
        <v>313</v>
      </c>
      <c r="H145" t="s">
        <v>314</v>
      </c>
      <c r="I145" t="s">
        <v>315</v>
      </c>
    </row>
    <row r="146" spans="1:9" x14ac:dyDescent="0.25">
      <c r="A146">
        <v>144</v>
      </c>
      <c r="B146" t="s">
        <v>3</v>
      </c>
      <c r="C146">
        <v>2016</v>
      </c>
      <c r="D146" t="s">
        <v>49</v>
      </c>
      <c r="E146" t="s">
        <v>312</v>
      </c>
      <c r="F146">
        <v>1002849</v>
      </c>
      <c r="G146" t="s">
        <v>313</v>
      </c>
      <c r="H146" t="s">
        <v>314</v>
      </c>
      <c r="I146" t="s">
        <v>315</v>
      </c>
    </row>
    <row r="147" spans="1:9" x14ac:dyDescent="0.25">
      <c r="A147">
        <v>145</v>
      </c>
      <c r="B147" t="s">
        <v>25</v>
      </c>
      <c r="C147">
        <v>2016</v>
      </c>
      <c r="D147" t="s">
        <v>49</v>
      </c>
      <c r="E147" t="s">
        <v>312</v>
      </c>
      <c r="F147">
        <v>1002059</v>
      </c>
      <c r="G147" t="s">
        <v>313</v>
      </c>
      <c r="H147" t="s">
        <v>314</v>
      </c>
      <c r="I147" t="s">
        <v>315</v>
      </c>
    </row>
    <row r="148" spans="1:9" x14ac:dyDescent="0.25">
      <c r="A148">
        <v>146</v>
      </c>
      <c r="B148" t="s">
        <v>8</v>
      </c>
      <c r="C148">
        <v>2016</v>
      </c>
      <c r="D148" t="s">
        <v>49</v>
      </c>
      <c r="E148" t="s">
        <v>64</v>
      </c>
      <c r="F148">
        <v>1002075.6</v>
      </c>
      <c r="G148" t="s">
        <v>313</v>
      </c>
      <c r="H148" t="s">
        <v>314</v>
      </c>
      <c r="I148" t="s">
        <v>315</v>
      </c>
    </row>
    <row r="149" spans="1:9" x14ac:dyDescent="0.25">
      <c r="A149">
        <v>147</v>
      </c>
      <c r="B149" t="s">
        <v>22</v>
      </c>
      <c r="C149">
        <v>2016</v>
      </c>
      <c r="D149" t="s">
        <v>49</v>
      </c>
      <c r="E149" t="s">
        <v>64</v>
      </c>
      <c r="F149">
        <v>1002075.6</v>
      </c>
      <c r="G149" t="s">
        <v>313</v>
      </c>
      <c r="H149" t="s">
        <v>314</v>
      </c>
      <c r="I149" t="s">
        <v>315</v>
      </c>
    </row>
    <row r="150" spans="1:9" x14ac:dyDescent="0.25">
      <c r="A150">
        <v>148</v>
      </c>
      <c r="B150" t="s">
        <v>15</v>
      </c>
      <c r="C150">
        <v>2016</v>
      </c>
      <c r="D150" t="s">
        <v>49</v>
      </c>
      <c r="E150" t="s">
        <v>64</v>
      </c>
      <c r="F150">
        <v>1000654.6</v>
      </c>
      <c r="G150" t="s">
        <v>313</v>
      </c>
      <c r="H150" t="s">
        <v>314</v>
      </c>
      <c r="I150" t="s">
        <v>315</v>
      </c>
    </row>
    <row r="151" spans="1:9" x14ac:dyDescent="0.25">
      <c r="A151">
        <v>149</v>
      </c>
      <c r="B151" t="s">
        <v>20</v>
      </c>
      <c r="C151">
        <v>2016</v>
      </c>
      <c r="D151" t="s">
        <v>49</v>
      </c>
      <c r="E151" t="s">
        <v>64</v>
      </c>
      <c r="F151">
        <v>1002459.1</v>
      </c>
      <c r="G151" t="s">
        <v>313</v>
      </c>
      <c r="H151" t="s">
        <v>314</v>
      </c>
      <c r="I151" t="s">
        <v>315</v>
      </c>
    </row>
    <row r="152" spans="1:9" x14ac:dyDescent="0.25">
      <c r="A152">
        <v>150</v>
      </c>
      <c r="B152" t="s">
        <v>30</v>
      </c>
      <c r="C152">
        <v>2016</v>
      </c>
      <c r="D152" t="s">
        <v>49</v>
      </c>
      <c r="E152" t="s">
        <v>64</v>
      </c>
      <c r="F152">
        <v>1001122.1</v>
      </c>
      <c r="G152" t="s">
        <v>313</v>
      </c>
      <c r="H152" t="s">
        <v>314</v>
      </c>
      <c r="I152" t="s">
        <v>315</v>
      </c>
    </row>
    <row r="153" spans="1:9" x14ac:dyDescent="0.25">
      <c r="A153">
        <v>151</v>
      </c>
      <c r="B153" t="s">
        <v>21</v>
      </c>
      <c r="C153">
        <v>2016</v>
      </c>
      <c r="D153" t="s">
        <v>49</v>
      </c>
      <c r="E153" t="s">
        <v>64</v>
      </c>
      <c r="F153">
        <v>1001313.1</v>
      </c>
      <c r="G153" t="s">
        <v>313</v>
      </c>
      <c r="H153" t="s">
        <v>314</v>
      </c>
      <c r="I153" t="s">
        <v>315</v>
      </c>
    </row>
    <row r="154" spans="1:9" x14ac:dyDescent="0.25">
      <c r="A154">
        <v>152</v>
      </c>
      <c r="B154" t="s">
        <v>16</v>
      </c>
      <c r="C154">
        <v>2016</v>
      </c>
      <c r="D154" t="s">
        <v>49</v>
      </c>
      <c r="E154" t="s">
        <v>64</v>
      </c>
      <c r="F154">
        <v>1000679.1</v>
      </c>
      <c r="G154" t="s">
        <v>313</v>
      </c>
      <c r="H154" t="s">
        <v>314</v>
      </c>
      <c r="I154" t="s">
        <v>315</v>
      </c>
    </row>
    <row r="155" spans="1:9" x14ac:dyDescent="0.25">
      <c r="A155">
        <v>153</v>
      </c>
      <c r="B155" t="s">
        <v>29</v>
      </c>
      <c r="C155">
        <v>2016</v>
      </c>
      <c r="D155" t="s">
        <v>49</v>
      </c>
      <c r="E155" t="s">
        <v>64</v>
      </c>
      <c r="F155">
        <v>1000521.6</v>
      </c>
      <c r="G155" t="s">
        <v>313</v>
      </c>
      <c r="H155" t="s">
        <v>314</v>
      </c>
      <c r="I155" t="s">
        <v>315</v>
      </c>
    </row>
    <row r="156" spans="1:9" x14ac:dyDescent="0.25">
      <c r="A156">
        <v>154</v>
      </c>
      <c r="B156" t="s">
        <v>31</v>
      </c>
      <c r="C156">
        <v>2016</v>
      </c>
      <c r="D156" t="s">
        <v>49</v>
      </c>
      <c r="E156" t="s">
        <v>64</v>
      </c>
      <c r="F156">
        <v>1000850.6</v>
      </c>
      <c r="G156" t="s">
        <v>313</v>
      </c>
      <c r="H156" t="s">
        <v>314</v>
      </c>
      <c r="I156" t="s">
        <v>315</v>
      </c>
    </row>
    <row r="157" spans="1:9" x14ac:dyDescent="0.25">
      <c r="A157">
        <v>155</v>
      </c>
      <c r="B157" t="s">
        <v>24</v>
      </c>
      <c r="C157">
        <v>2016</v>
      </c>
      <c r="D157" t="s">
        <v>49</v>
      </c>
      <c r="E157" t="s">
        <v>64</v>
      </c>
      <c r="F157">
        <v>1000686.1</v>
      </c>
      <c r="G157" t="s">
        <v>313</v>
      </c>
      <c r="H157" t="s">
        <v>314</v>
      </c>
      <c r="I157" t="s">
        <v>315</v>
      </c>
    </row>
    <row r="158" spans="1:9" x14ac:dyDescent="0.25">
      <c r="A158">
        <v>156</v>
      </c>
      <c r="B158" t="s">
        <v>5</v>
      </c>
      <c r="C158">
        <v>2016</v>
      </c>
      <c r="D158" t="s">
        <v>49</v>
      </c>
      <c r="E158" t="s">
        <v>64</v>
      </c>
      <c r="F158">
        <v>1000969.1</v>
      </c>
      <c r="G158" t="s">
        <v>313</v>
      </c>
      <c r="H158" t="s">
        <v>314</v>
      </c>
      <c r="I158" t="s">
        <v>315</v>
      </c>
    </row>
    <row r="159" spans="1:9" x14ac:dyDescent="0.25">
      <c r="A159">
        <v>157</v>
      </c>
      <c r="B159" t="s">
        <v>26</v>
      </c>
      <c r="C159">
        <v>2016</v>
      </c>
      <c r="D159" t="s">
        <v>49</v>
      </c>
      <c r="E159" t="s">
        <v>64</v>
      </c>
      <c r="F159">
        <v>1000581.1</v>
      </c>
      <c r="G159" t="s">
        <v>313</v>
      </c>
      <c r="H159" t="s">
        <v>314</v>
      </c>
      <c r="I159" t="s">
        <v>315</v>
      </c>
    </row>
    <row r="160" spans="1:9" x14ac:dyDescent="0.25">
      <c r="A160">
        <v>158</v>
      </c>
      <c r="B160" t="s">
        <v>28</v>
      </c>
      <c r="C160">
        <v>2016</v>
      </c>
      <c r="D160" t="s">
        <v>49</v>
      </c>
      <c r="E160" t="s">
        <v>64</v>
      </c>
      <c r="F160">
        <v>1001533.1</v>
      </c>
      <c r="G160" t="s">
        <v>313</v>
      </c>
      <c r="H160" t="s">
        <v>314</v>
      </c>
      <c r="I160" t="s">
        <v>315</v>
      </c>
    </row>
    <row r="161" spans="1:9" x14ac:dyDescent="0.25">
      <c r="A161">
        <v>159</v>
      </c>
      <c r="B161" t="s">
        <v>11</v>
      </c>
      <c r="C161">
        <v>2016</v>
      </c>
      <c r="D161" t="s">
        <v>49</v>
      </c>
      <c r="E161" t="s">
        <v>64</v>
      </c>
      <c r="F161">
        <v>1000975.6</v>
      </c>
      <c r="G161" t="s">
        <v>313</v>
      </c>
      <c r="H161" t="s">
        <v>314</v>
      </c>
      <c r="I161" t="s">
        <v>315</v>
      </c>
    </row>
    <row r="162" spans="1:9" x14ac:dyDescent="0.25">
      <c r="A162">
        <v>160</v>
      </c>
      <c r="B162" t="s">
        <v>12</v>
      </c>
      <c r="C162">
        <v>2016</v>
      </c>
      <c r="D162" t="s">
        <v>49</v>
      </c>
      <c r="E162" t="s">
        <v>64</v>
      </c>
      <c r="F162">
        <v>1001000.1</v>
      </c>
      <c r="G162" t="s">
        <v>313</v>
      </c>
      <c r="H162" t="s">
        <v>314</v>
      </c>
      <c r="I162" t="s">
        <v>315</v>
      </c>
    </row>
    <row r="163" spans="1:9" x14ac:dyDescent="0.25">
      <c r="A163">
        <v>161</v>
      </c>
      <c r="B163" t="s">
        <v>7</v>
      </c>
      <c r="C163">
        <v>2016</v>
      </c>
      <c r="D163" t="s">
        <v>49</v>
      </c>
      <c r="E163" t="s">
        <v>64</v>
      </c>
      <c r="F163">
        <v>1000690.1</v>
      </c>
      <c r="G163" t="s">
        <v>313</v>
      </c>
      <c r="H163" t="s">
        <v>314</v>
      </c>
      <c r="I163" t="s">
        <v>315</v>
      </c>
    </row>
    <row r="164" spans="1:9" x14ac:dyDescent="0.25">
      <c r="A164">
        <v>162</v>
      </c>
      <c r="B164" t="s">
        <v>18</v>
      </c>
      <c r="C164">
        <v>2016</v>
      </c>
      <c r="D164" t="s">
        <v>49</v>
      </c>
      <c r="E164" t="s">
        <v>64</v>
      </c>
      <c r="F164">
        <v>1000802.6</v>
      </c>
      <c r="G164" t="s">
        <v>313</v>
      </c>
      <c r="H164" t="s">
        <v>314</v>
      </c>
      <c r="I164" t="s">
        <v>315</v>
      </c>
    </row>
    <row r="165" spans="1:9" x14ac:dyDescent="0.25">
      <c r="A165">
        <v>163</v>
      </c>
      <c r="B165" t="s">
        <v>23</v>
      </c>
      <c r="C165">
        <v>2016</v>
      </c>
      <c r="D165" t="s">
        <v>49</v>
      </c>
      <c r="E165" t="s">
        <v>64</v>
      </c>
      <c r="F165">
        <v>1000784.6</v>
      </c>
      <c r="G165" t="s">
        <v>313</v>
      </c>
      <c r="H165" t="s">
        <v>314</v>
      </c>
      <c r="I165" t="s">
        <v>315</v>
      </c>
    </row>
    <row r="166" spans="1:9" x14ac:dyDescent="0.25">
      <c r="A166">
        <v>164</v>
      </c>
      <c r="B166" t="s">
        <v>14</v>
      </c>
      <c r="C166">
        <v>2016</v>
      </c>
      <c r="D166" t="s">
        <v>49</v>
      </c>
      <c r="E166" t="s">
        <v>64</v>
      </c>
      <c r="F166">
        <v>1000735.6</v>
      </c>
      <c r="G166" t="s">
        <v>313</v>
      </c>
      <c r="H166" t="s">
        <v>314</v>
      </c>
      <c r="I166" t="s">
        <v>315</v>
      </c>
    </row>
    <row r="167" spans="1:9" x14ac:dyDescent="0.25">
      <c r="A167">
        <v>165</v>
      </c>
      <c r="B167" t="s">
        <v>17</v>
      </c>
      <c r="C167">
        <v>2016</v>
      </c>
      <c r="D167" t="s">
        <v>49</v>
      </c>
      <c r="E167" t="s">
        <v>64</v>
      </c>
      <c r="F167">
        <v>1001461.6</v>
      </c>
      <c r="G167" t="s">
        <v>313</v>
      </c>
      <c r="H167" t="s">
        <v>314</v>
      </c>
      <c r="I167" t="s">
        <v>315</v>
      </c>
    </row>
    <row r="168" spans="1:9" x14ac:dyDescent="0.25">
      <c r="A168">
        <v>166</v>
      </c>
      <c r="B168" t="s">
        <v>19</v>
      </c>
      <c r="C168">
        <v>2016</v>
      </c>
      <c r="D168" t="s">
        <v>49</v>
      </c>
      <c r="E168" t="s">
        <v>64</v>
      </c>
      <c r="F168">
        <v>1000583.1</v>
      </c>
      <c r="G168" t="s">
        <v>313</v>
      </c>
      <c r="H168" t="s">
        <v>314</v>
      </c>
      <c r="I168" t="s">
        <v>315</v>
      </c>
    </row>
    <row r="169" spans="1:9" x14ac:dyDescent="0.25">
      <c r="A169">
        <v>167</v>
      </c>
      <c r="B169" t="s">
        <v>27</v>
      </c>
      <c r="C169">
        <v>2016</v>
      </c>
      <c r="D169" t="s">
        <v>49</v>
      </c>
      <c r="E169" t="s">
        <v>64</v>
      </c>
      <c r="F169">
        <v>1001309.6</v>
      </c>
      <c r="G169" t="s">
        <v>313</v>
      </c>
      <c r="H169" t="s">
        <v>314</v>
      </c>
      <c r="I169" t="s">
        <v>315</v>
      </c>
    </row>
    <row r="170" spans="1:9" x14ac:dyDescent="0.25">
      <c r="A170">
        <v>168</v>
      </c>
      <c r="B170" t="s">
        <v>13</v>
      </c>
      <c r="C170">
        <v>2016</v>
      </c>
      <c r="D170" t="s">
        <v>49</v>
      </c>
      <c r="E170" t="s">
        <v>64</v>
      </c>
      <c r="F170">
        <v>1001180.1</v>
      </c>
      <c r="G170" t="s">
        <v>313</v>
      </c>
      <c r="H170" t="s">
        <v>314</v>
      </c>
      <c r="I170" t="s">
        <v>315</v>
      </c>
    </row>
    <row r="171" spans="1:9" x14ac:dyDescent="0.25">
      <c r="A171">
        <v>169</v>
      </c>
      <c r="B171" t="s">
        <v>4</v>
      </c>
      <c r="C171">
        <v>2016</v>
      </c>
      <c r="D171" t="s">
        <v>49</v>
      </c>
      <c r="E171" t="s">
        <v>64</v>
      </c>
      <c r="F171">
        <v>1011552.6</v>
      </c>
      <c r="G171" t="s">
        <v>313</v>
      </c>
      <c r="H171" t="s">
        <v>314</v>
      </c>
      <c r="I171" t="s">
        <v>315</v>
      </c>
    </row>
    <row r="172" spans="1:9" x14ac:dyDescent="0.25">
      <c r="A172">
        <v>170</v>
      </c>
      <c r="B172" t="s">
        <v>6</v>
      </c>
      <c r="C172">
        <v>2016</v>
      </c>
      <c r="D172" t="s">
        <v>49</v>
      </c>
      <c r="E172" t="s">
        <v>64</v>
      </c>
      <c r="F172">
        <v>1001467.1</v>
      </c>
      <c r="G172" t="s">
        <v>313</v>
      </c>
      <c r="H172" t="s">
        <v>314</v>
      </c>
      <c r="I172" t="s">
        <v>315</v>
      </c>
    </row>
    <row r="173" spans="1:9" x14ac:dyDescent="0.25">
      <c r="A173">
        <v>171</v>
      </c>
      <c r="B173" t="s">
        <v>9</v>
      </c>
      <c r="C173">
        <v>2016</v>
      </c>
      <c r="D173" t="s">
        <v>49</v>
      </c>
      <c r="E173" t="s">
        <v>64</v>
      </c>
      <c r="F173">
        <v>1005144.1</v>
      </c>
      <c r="G173" t="s">
        <v>313</v>
      </c>
      <c r="H173" t="s">
        <v>314</v>
      </c>
      <c r="I173" t="s">
        <v>315</v>
      </c>
    </row>
    <row r="174" spans="1:9" x14ac:dyDescent="0.25">
      <c r="A174">
        <v>172</v>
      </c>
      <c r="B174" t="s">
        <v>10</v>
      </c>
      <c r="C174">
        <v>2016</v>
      </c>
      <c r="D174" t="s">
        <v>49</v>
      </c>
      <c r="E174" t="s">
        <v>64</v>
      </c>
      <c r="F174">
        <v>1006729.1</v>
      </c>
      <c r="G174" t="s">
        <v>313</v>
      </c>
      <c r="H174" t="s">
        <v>314</v>
      </c>
      <c r="I174" t="s">
        <v>315</v>
      </c>
    </row>
    <row r="175" spans="1:9" x14ac:dyDescent="0.25">
      <c r="A175">
        <v>173</v>
      </c>
      <c r="B175" t="s">
        <v>3</v>
      </c>
      <c r="C175">
        <v>2016</v>
      </c>
      <c r="D175" t="s">
        <v>49</v>
      </c>
      <c r="E175" t="s">
        <v>64</v>
      </c>
      <c r="F175">
        <v>1002849.1</v>
      </c>
      <c r="G175" t="s">
        <v>313</v>
      </c>
      <c r="H175" t="s">
        <v>314</v>
      </c>
      <c r="I175" t="s">
        <v>315</v>
      </c>
    </row>
    <row r="176" spans="1:9" x14ac:dyDescent="0.25">
      <c r="A176">
        <v>174</v>
      </c>
      <c r="B176" t="s">
        <v>25</v>
      </c>
      <c r="C176">
        <v>2016</v>
      </c>
      <c r="D176" t="s">
        <v>49</v>
      </c>
      <c r="E176" t="s">
        <v>64</v>
      </c>
      <c r="F176">
        <v>1002059.1</v>
      </c>
      <c r="G176" t="s">
        <v>313</v>
      </c>
      <c r="H176" t="s">
        <v>314</v>
      </c>
      <c r="I176" t="s">
        <v>315</v>
      </c>
    </row>
    <row r="177" spans="1:9" x14ac:dyDescent="0.25">
      <c r="A177">
        <v>175</v>
      </c>
      <c r="B177" t="s">
        <v>8</v>
      </c>
      <c r="C177">
        <v>2016</v>
      </c>
      <c r="D177" t="s">
        <v>49</v>
      </c>
      <c r="E177" t="s">
        <v>204</v>
      </c>
      <c r="F177">
        <v>-0.6</v>
      </c>
      <c r="G177" t="s">
        <v>313</v>
      </c>
      <c r="H177" t="s">
        <v>314</v>
      </c>
      <c r="I177" t="s">
        <v>315</v>
      </c>
    </row>
    <row r="178" spans="1:9" x14ac:dyDescent="0.25">
      <c r="A178">
        <v>176</v>
      </c>
      <c r="B178" t="s">
        <v>22</v>
      </c>
      <c r="C178">
        <v>2016</v>
      </c>
      <c r="D178" t="s">
        <v>49</v>
      </c>
      <c r="E178" t="s">
        <v>204</v>
      </c>
      <c r="F178">
        <v>-0.6</v>
      </c>
      <c r="G178" t="s">
        <v>313</v>
      </c>
      <c r="H178" t="s">
        <v>314</v>
      </c>
      <c r="I178" t="s">
        <v>315</v>
      </c>
    </row>
    <row r="179" spans="1:9" x14ac:dyDescent="0.25">
      <c r="A179">
        <v>177</v>
      </c>
      <c r="B179" t="s">
        <v>15</v>
      </c>
      <c r="C179">
        <v>2016</v>
      </c>
      <c r="D179" t="s">
        <v>49</v>
      </c>
      <c r="E179" t="s">
        <v>204</v>
      </c>
      <c r="F179">
        <v>0.4</v>
      </c>
      <c r="G179" t="s">
        <v>313</v>
      </c>
      <c r="H179" t="s">
        <v>314</v>
      </c>
      <c r="I179" t="s">
        <v>315</v>
      </c>
    </row>
    <row r="180" spans="1:9" x14ac:dyDescent="0.25">
      <c r="A180">
        <v>178</v>
      </c>
      <c r="B180" t="s">
        <v>20</v>
      </c>
      <c r="C180">
        <v>2016</v>
      </c>
      <c r="D180" t="s">
        <v>49</v>
      </c>
      <c r="E180" t="s">
        <v>204</v>
      </c>
      <c r="F180">
        <v>-0.1</v>
      </c>
      <c r="G180" t="s">
        <v>313</v>
      </c>
      <c r="H180" t="s">
        <v>314</v>
      </c>
      <c r="I180" t="s">
        <v>315</v>
      </c>
    </row>
    <row r="181" spans="1:9" x14ac:dyDescent="0.25">
      <c r="A181">
        <v>179</v>
      </c>
      <c r="B181" t="s">
        <v>30</v>
      </c>
      <c r="C181">
        <v>2016</v>
      </c>
      <c r="D181" t="s">
        <v>49</v>
      </c>
      <c r="E181" t="s">
        <v>204</v>
      </c>
      <c r="F181">
        <v>-0.1</v>
      </c>
      <c r="G181" t="s">
        <v>313</v>
      </c>
      <c r="H181" t="s">
        <v>314</v>
      </c>
      <c r="I181" t="s">
        <v>315</v>
      </c>
    </row>
    <row r="182" spans="1:9" x14ac:dyDescent="0.25">
      <c r="A182">
        <v>180</v>
      </c>
      <c r="B182" t="s">
        <v>21</v>
      </c>
      <c r="C182">
        <v>2016</v>
      </c>
      <c r="D182" t="s">
        <v>49</v>
      </c>
      <c r="E182" t="s">
        <v>204</v>
      </c>
      <c r="F182">
        <v>-0.1</v>
      </c>
      <c r="G182" t="s">
        <v>313</v>
      </c>
      <c r="H182" t="s">
        <v>314</v>
      </c>
      <c r="I182" t="s">
        <v>315</v>
      </c>
    </row>
    <row r="183" spans="1:9" x14ac:dyDescent="0.25">
      <c r="A183">
        <v>181</v>
      </c>
      <c r="B183" t="s">
        <v>16</v>
      </c>
      <c r="C183">
        <v>2016</v>
      </c>
      <c r="D183" t="s">
        <v>49</v>
      </c>
      <c r="E183" t="s">
        <v>204</v>
      </c>
      <c r="F183">
        <v>-0.1</v>
      </c>
      <c r="G183" t="s">
        <v>313</v>
      </c>
      <c r="H183" t="s">
        <v>314</v>
      </c>
      <c r="I183" t="s">
        <v>315</v>
      </c>
    </row>
    <row r="184" spans="1:9" x14ac:dyDescent="0.25">
      <c r="A184">
        <v>182</v>
      </c>
      <c r="B184" t="s">
        <v>29</v>
      </c>
      <c r="C184">
        <v>2016</v>
      </c>
      <c r="D184" t="s">
        <v>49</v>
      </c>
      <c r="E184" t="s">
        <v>204</v>
      </c>
      <c r="F184">
        <v>-0.6</v>
      </c>
      <c r="G184" t="s">
        <v>313</v>
      </c>
      <c r="H184" t="s">
        <v>314</v>
      </c>
      <c r="I184" t="s">
        <v>315</v>
      </c>
    </row>
    <row r="185" spans="1:9" x14ac:dyDescent="0.25">
      <c r="A185">
        <v>183</v>
      </c>
      <c r="B185" t="s">
        <v>31</v>
      </c>
      <c r="C185">
        <v>2016</v>
      </c>
      <c r="D185" t="s">
        <v>49</v>
      </c>
      <c r="E185" t="s">
        <v>204</v>
      </c>
      <c r="F185">
        <v>0.4</v>
      </c>
      <c r="G185" t="s">
        <v>313</v>
      </c>
      <c r="H185" t="s">
        <v>314</v>
      </c>
      <c r="I185" t="s">
        <v>315</v>
      </c>
    </row>
    <row r="186" spans="1:9" x14ac:dyDescent="0.25">
      <c r="A186">
        <v>184</v>
      </c>
      <c r="B186" t="s">
        <v>24</v>
      </c>
      <c r="C186">
        <v>2016</v>
      </c>
      <c r="D186" t="s">
        <v>49</v>
      </c>
      <c r="E186" t="s">
        <v>204</v>
      </c>
      <c r="F186">
        <v>-0.1</v>
      </c>
      <c r="G186" t="s">
        <v>313</v>
      </c>
      <c r="H186" t="s">
        <v>314</v>
      </c>
      <c r="I186" t="s">
        <v>315</v>
      </c>
    </row>
    <row r="187" spans="1:9" x14ac:dyDescent="0.25">
      <c r="A187">
        <v>185</v>
      </c>
      <c r="B187" t="s">
        <v>5</v>
      </c>
      <c r="C187">
        <v>2016</v>
      </c>
      <c r="D187" t="s">
        <v>49</v>
      </c>
      <c r="E187" t="s">
        <v>204</v>
      </c>
      <c r="F187">
        <v>-0.1</v>
      </c>
      <c r="G187" t="s">
        <v>313</v>
      </c>
      <c r="H187" t="s">
        <v>314</v>
      </c>
      <c r="I187" t="s">
        <v>315</v>
      </c>
    </row>
    <row r="188" spans="1:9" x14ac:dyDescent="0.25">
      <c r="A188">
        <v>186</v>
      </c>
      <c r="B188" t="s">
        <v>26</v>
      </c>
      <c r="C188">
        <v>2016</v>
      </c>
      <c r="D188" t="s">
        <v>49</v>
      </c>
      <c r="E188" t="s">
        <v>204</v>
      </c>
      <c r="F188">
        <v>-0.1</v>
      </c>
      <c r="G188" t="s">
        <v>313</v>
      </c>
      <c r="H188" t="s">
        <v>314</v>
      </c>
      <c r="I188" t="s">
        <v>315</v>
      </c>
    </row>
    <row r="189" spans="1:9" x14ac:dyDescent="0.25">
      <c r="A189">
        <v>187</v>
      </c>
      <c r="B189" t="s">
        <v>28</v>
      </c>
      <c r="C189">
        <v>2016</v>
      </c>
      <c r="D189" t="s">
        <v>49</v>
      </c>
      <c r="E189" t="s">
        <v>204</v>
      </c>
      <c r="F189">
        <v>-0.1</v>
      </c>
      <c r="G189" t="s">
        <v>313</v>
      </c>
      <c r="H189" t="s">
        <v>314</v>
      </c>
      <c r="I189" t="s">
        <v>315</v>
      </c>
    </row>
    <row r="190" spans="1:9" x14ac:dyDescent="0.25">
      <c r="A190">
        <v>188</v>
      </c>
      <c r="B190" t="s">
        <v>11</v>
      </c>
      <c r="C190">
        <v>2016</v>
      </c>
      <c r="D190" t="s">
        <v>49</v>
      </c>
      <c r="E190" t="s">
        <v>204</v>
      </c>
      <c r="F190">
        <v>0.4</v>
      </c>
      <c r="G190" t="s">
        <v>313</v>
      </c>
      <c r="H190" t="s">
        <v>314</v>
      </c>
      <c r="I190" t="s">
        <v>315</v>
      </c>
    </row>
    <row r="191" spans="1:9" x14ac:dyDescent="0.25">
      <c r="A191">
        <v>189</v>
      </c>
      <c r="B191" t="s">
        <v>12</v>
      </c>
      <c r="C191">
        <v>2016</v>
      </c>
      <c r="D191" t="s">
        <v>49</v>
      </c>
      <c r="E191" t="s">
        <v>204</v>
      </c>
      <c r="F191">
        <v>-0.1</v>
      </c>
      <c r="G191" t="s">
        <v>313</v>
      </c>
      <c r="H191" t="s">
        <v>314</v>
      </c>
      <c r="I191" t="s">
        <v>315</v>
      </c>
    </row>
    <row r="192" spans="1:9" x14ac:dyDescent="0.25">
      <c r="A192">
        <v>190</v>
      </c>
      <c r="B192" t="s">
        <v>7</v>
      </c>
      <c r="C192">
        <v>2016</v>
      </c>
      <c r="D192" t="s">
        <v>49</v>
      </c>
      <c r="E192" t="s">
        <v>204</v>
      </c>
      <c r="F192">
        <v>-0.1</v>
      </c>
      <c r="G192" t="s">
        <v>313</v>
      </c>
      <c r="H192" t="s">
        <v>314</v>
      </c>
      <c r="I192" t="s">
        <v>315</v>
      </c>
    </row>
    <row r="193" spans="1:9" x14ac:dyDescent="0.25">
      <c r="A193">
        <v>191</v>
      </c>
      <c r="B193" t="s">
        <v>18</v>
      </c>
      <c r="C193">
        <v>2016</v>
      </c>
      <c r="D193" t="s">
        <v>49</v>
      </c>
      <c r="E193" t="s">
        <v>204</v>
      </c>
      <c r="F193">
        <v>0.4</v>
      </c>
      <c r="G193" t="s">
        <v>313</v>
      </c>
      <c r="H193" t="s">
        <v>314</v>
      </c>
      <c r="I193" t="s">
        <v>315</v>
      </c>
    </row>
    <row r="194" spans="1:9" x14ac:dyDescent="0.25">
      <c r="A194">
        <v>192</v>
      </c>
      <c r="B194" t="s">
        <v>23</v>
      </c>
      <c r="C194">
        <v>2016</v>
      </c>
      <c r="D194" t="s">
        <v>49</v>
      </c>
      <c r="E194" t="s">
        <v>204</v>
      </c>
      <c r="F194">
        <v>0.4</v>
      </c>
      <c r="G194" t="s">
        <v>313</v>
      </c>
      <c r="H194" t="s">
        <v>314</v>
      </c>
      <c r="I194" t="s">
        <v>315</v>
      </c>
    </row>
    <row r="195" spans="1:9" x14ac:dyDescent="0.25">
      <c r="A195">
        <v>193</v>
      </c>
      <c r="B195" t="s">
        <v>14</v>
      </c>
      <c r="C195">
        <v>2016</v>
      </c>
      <c r="D195" t="s">
        <v>49</v>
      </c>
      <c r="E195" t="s">
        <v>204</v>
      </c>
      <c r="F195">
        <v>-0.6</v>
      </c>
      <c r="G195" t="s">
        <v>313</v>
      </c>
      <c r="H195" t="s">
        <v>314</v>
      </c>
      <c r="I195" t="s">
        <v>315</v>
      </c>
    </row>
    <row r="196" spans="1:9" x14ac:dyDescent="0.25">
      <c r="A196">
        <v>194</v>
      </c>
      <c r="B196" t="s">
        <v>17</v>
      </c>
      <c r="C196">
        <v>2016</v>
      </c>
      <c r="D196" t="s">
        <v>49</v>
      </c>
      <c r="E196" t="s">
        <v>204</v>
      </c>
      <c r="F196">
        <v>-0.6</v>
      </c>
      <c r="G196" t="s">
        <v>313</v>
      </c>
      <c r="H196" t="s">
        <v>314</v>
      </c>
      <c r="I196" t="s">
        <v>315</v>
      </c>
    </row>
    <row r="197" spans="1:9" x14ac:dyDescent="0.25">
      <c r="A197">
        <v>195</v>
      </c>
      <c r="B197" t="s">
        <v>19</v>
      </c>
      <c r="C197">
        <v>2016</v>
      </c>
      <c r="D197" t="s">
        <v>49</v>
      </c>
      <c r="E197" t="s">
        <v>204</v>
      </c>
      <c r="F197">
        <v>0.9</v>
      </c>
      <c r="G197" t="s">
        <v>313</v>
      </c>
      <c r="H197" t="s">
        <v>314</v>
      </c>
      <c r="I197" t="s">
        <v>315</v>
      </c>
    </row>
    <row r="198" spans="1:9" x14ac:dyDescent="0.25">
      <c r="A198">
        <v>196</v>
      </c>
      <c r="B198" t="s">
        <v>27</v>
      </c>
      <c r="C198">
        <v>2016</v>
      </c>
      <c r="D198" t="s">
        <v>49</v>
      </c>
      <c r="E198" t="s">
        <v>204</v>
      </c>
      <c r="F198">
        <v>0.4</v>
      </c>
      <c r="G198" t="s">
        <v>313</v>
      </c>
      <c r="H198" t="s">
        <v>314</v>
      </c>
      <c r="I198" t="s">
        <v>315</v>
      </c>
    </row>
    <row r="199" spans="1:9" x14ac:dyDescent="0.25">
      <c r="A199">
        <v>197</v>
      </c>
      <c r="B199" t="s">
        <v>13</v>
      </c>
      <c r="C199">
        <v>2016</v>
      </c>
      <c r="D199" t="s">
        <v>49</v>
      </c>
      <c r="E199" t="s">
        <v>204</v>
      </c>
      <c r="F199">
        <v>-0.1</v>
      </c>
      <c r="G199" t="s">
        <v>313</v>
      </c>
      <c r="H199" t="s">
        <v>314</v>
      </c>
      <c r="I199" t="s">
        <v>315</v>
      </c>
    </row>
    <row r="200" spans="1:9" x14ac:dyDescent="0.25">
      <c r="A200">
        <v>198</v>
      </c>
      <c r="B200" t="s">
        <v>4</v>
      </c>
      <c r="C200">
        <v>2016</v>
      </c>
      <c r="D200" t="s">
        <v>49</v>
      </c>
      <c r="E200" t="s">
        <v>204</v>
      </c>
      <c r="F200">
        <v>0.4</v>
      </c>
      <c r="G200" t="s">
        <v>313</v>
      </c>
      <c r="H200" t="s">
        <v>314</v>
      </c>
      <c r="I200" t="s">
        <v>315</v>
      </c>
    </row>
    <row r="201" spans="1:9" x14ac:dyDescent="0.25">
      <c r="A201">
        <v>199</v>
      </c>
      <c r="B201" t="s">
        <v>6</v>
      </c>
      <c r="C201">
        <v>2016</v>
      </c>
      <c r="D201" t="s">
        <v>49</v>
      </c>
      <c r="E201" t="s">
        <v>204</v>
      </c>
      <c r="F201">
        <v>0.9</v>
      </c>
      <c r="G201" t="s">
        <v>313</v>
      </c>
      <c r="H201" t="s">
        <v>314</v>
      </c>
      <c r="I201" t="s">
        <v>315</v>
      </c>
    </row>
    <row r="202" spans="1:9" x14ac:dyDescent="0.25">
      <c r="A202">
        <v>200</v>
      </c>
      <c r="B202" t="s">
        <v>9</v>
      </c>
      <c r="C202">
        <v>2016</v>
      </c>
      <c r="D202" t="s">
        <v>49</v>
      </c>
      <c r="E202" t="s">
        <v>204</v>
      </c>
      <c r="F202">
        <v>-0.1</v>
      </c>
      <c r="G202" t="s">
        <v>313</v>
      </c>
      <c r="H202" t="s">
        <v>314</v>
      </c>
      <c r="I202" t="s">
        <v>315</v>
      </c>
    </row>
    <row r="203" spans="1:9" x14ac:dyDescent="0.25">
      <c r="A203">
        <v>201</v>
      </c>
      <c r="B203" t="s">
        <v>10</v>
      </c>
      <c r="C203">
        <v>2016</v>
      </c>
      <c r="D203" t="s">
        <v>49</v>
      </c>
      <c r="E203" t="s">
        <v>204</v>
      </c>
      <c r="F203">
        <v>-0.1</v>
      </c>
      <c r="G203" t="s">
        <v>313</v>
      </c>
      <c r="H203" t="s">
        <v>314</v>
      </c>
      <c r="I203" t="s">
        <v>315</v>
      </c>
    </row>
    <row r="204" spans="1:9" x14ac:dyDescent="0.25">
      <c r="A204">
        <v>202</v>
      </c>
      <c r="B204" t="s">
        <v>3</v>
      </c>
      <c r="C204">
        <v>2016</v>
      </c>
      <c r="D204" t="s">
        <v>49</v>
      </c>
      <c r="E204" t="s">
        <v>204</v>
      </c>
      <c r="F204">
        <v>-0.1</v>
      </c>
      <c r="G204" t="s">
        <v>313</v>
      </c>
      <c r="H204" t="s">
        <v>314</v>
      </c>
      <c r="I204" t="s">
        <v>315</v>
      </c>
    </row>
    <row r="205" spans="1:9" x14ac:dyDescent="0.25">
      <c r="A205">
        <v>203</v>
      </c>
      <c r="B205" t="s">
        <v>25</v>
      </c>
      <c r="C205">
        <v>2016</v>
      </c>
      <c r="D205" t="s">
        <v>49</v>
      </c>
      <c r="E205" t="s">
        <v>204</v>
      </c>
      <c r="F205">
        <v>-0.1</v>
      </c>
      <c r="G205" t="s">
        <v>313</v>
      </c>
      <c r="H205" t="s">
        <v>314</v>
      </c>
      <c r="I205" t="s">
        <v>315</v>
      </c>
    </row>
    <row r="206" spans="1:9" x14ac:dyDescent="0.25">
      <c r="A206">
        <v>204</v>
      </c>
      <c r="B206" t="s">
        <v>8</v>
      </c>
      <c r="C206">
        <v>2016</v>
      </c>
      <c r="D206" t="s">
        <v>49</v>
      </c>
      <c r="E206" t="s">
        <v>205</v>
      </c>
      <c r="F206">
        <v>0</v>
      </c>
      <c r="G206" t="s">
        <v>316</v>
      </c>
      <c r="H206" t="s">
        <v>314</v>
      </c>
      <c r="I206" t="s">
        <v>315</v>
      </c>
    </row>
    <row r="207" spans="1:9" x14ac:dyDescent="0.25">
      <c r="A207">
        <v>205</v>
      </c>
      <c r="B207" t="s">
        <v>22</v>
      </c>
      <c r="C207">
        <v>2016</v>
      </c>
      <c r="D207" t="s">
        <v>49</v>
      </c>
      <c r="E207" t="s">
        <v>205</v>
      </c>
      <c r="F207">
        <v>0</v>
      </c>
      <c r="G207" t="s">
        <v>316</v>
      </c>
      <c r="H207" t="s">
        <v>314</v>
      </c>
      <c r="I207" t="s">
        <v>315</v>
      </c>
    </row>
    <row r="208" spans="1:9" x14ac:dyDescent="0.25">
      <c r="A208">
        <v>206</v>
      </c>
      <c r="B208" t="s">
        <v>15</v>
      </c>
      <c r="C208">
        <v>2016</v>
      </c>
      <c r="D208" t="s">
        <v>49</v>
      </c>
      <c r="E208" t="s">
        <v>205</v>
      </c>
      <c r="F208">
        <v>0</v>
      </c>
      <c r="G208" t="s">
        <v>316</v>
      </c>
      <c r="H208" t="s">
        <v>314</v>
      </c>
      <c r="I208" t="s">
        <v>315</v>
      </c>
    </row>
    <row r="209" spans="1:9" x14ac:dyDescent="0.25">
      <c r="A209">
        <v>207</v>
      </c>
      <c r="B209" t="s">
        <v>20</v>
      </c>
      <c r="C209">
        <v>2016</v>
      </c>
      <c r="D209" t="s">
        <v>49</v>
      </c>
      <c r="E209" t="s">
        <v>205</v>
      </c>
      <c r="F209">
        <v>0</v>
      </c>
      <c r="G209" t="s">
        <v>316</v>
      </c>
      <c r="H209" t="s">
        <v>314</v>
      </c>
      <c r="I209" t="s">
        <v>315</v>
      </c>
    </row>
    <row r="210" spans="1:9" x14ac:dyDescent="0.25">
      <c r="A210">
        <v>208</v>
      </c>
      <c r="B210" t="s">
        <v>30</v>
      </c>
      <c r="C210">
        <v>2016</v>
      </c>
      <c r="D210" t="s">
        <v>49</v>
      </c>
      <c r="E210" t="s">
        <v>205</v>
      </c>
      <c r="F210">
        <v>0</v>
      </c>
      <c r="G210" t="s">
        <v>316</v>
      </c>
      <c r="H210" t="s">
        <v>314</v>
      </c>
      <c r="I210" t="s">
        <v>315</v>
      </c>
    </row>
    <row r="211" spans="1:9" x14ac:dyDescent="0.25">
      <c r="A211">
        <v>209</v>
      </c>
      <c r="B211" t="s">
        <v>21</v>
      </c>
      <c r="C211">
        <v>2016</v>
      </c>
      <c r="D211" t="s">
        <v>49</v>
      </c>
      <c r="E211" t="s">
        <v>205</v>
      </c>
      <c r="F211">
        <v>0</v>
      </c>
      <c r="G211" t="s">
        <v>316</v>
      </c>
      <c r="H211" t="s">
        <v>314</v>
      </c>
      <c r="I211" t="s">
        <v>315</v>
      </c>
    </row>
    <row r="212" spans="1:9" x14ac:dyDescent="0.25">
      <c r="A212">
        <v>210</v>
      </c>
      <c r="B212" t="s">
        <v>16</v>
      </c>
      <c r="C212">
        <v>2016</v>
      </c>
      <c r="D212" t="s">
        <v>49</v>
      </c>
      <c r="E212" t="s">
        <v>205</v>
      </c>
      <c r="F212">
        <v>0</v>
      </c>
      <c r="G212" t="s">
        <v>316</v>
      </c>
      <c r="H212" t="s">
        <v>314</v>
      </c>
      <c r="I212" t="s">
        <v>315</v>
      </c>
    </row>
    <row r="213" spans="1:9" x14ac:dyDescent="0.25">
      <c r="A213">
        <v>211</v>
      </c>
      <c r="B213" t="s">
        <v>29</v>
      </c>
      <c r="C213">
        <v>2016</v>
      </c>
      <c r="D213" t="s">
        <v>49</v>
      </c>
      <c r="E213" t="s">
        <v>205</v>
      </c>
      <c r="F213">
        <v>0</v>
      </c>
      <c r="G213" t="s">
        <v>316</v>
      </c>
      <c r="H213" t="s">
        <v>314</v>
      </c>
      <c r="I213" t="s">
        <v>315</v>
      </c>
    </row>
    <row r="214" spans="1:9" x14ac:dyDescent="0.25">
      <c r="A214">
        <v>212</v>
      </c>
      <c r="B214" t="s">
        <v>31</v>
      </c>
      <c r="C214">
        <v>2016</v>
      </c>
      <c r="D214" t="s">
        <v>49</v>
      </c>
      <c r="E214" t="s">
        <v>205</v>
      </c>
      <c r="F214">
        <v>0</v>
      </c>
      <c r="G214" t="s">
        <v>316</v>
      </c>
      <c r="H214" t="s">
        <v>314</v>
      </c>
      <c r="I214" t="s">
        <v>315</v>
      </c>
    </row>
    <row r="215" spans="1:9" x14ac:dyDescent="0.25">
      <c r="A215">
        <v>213</v>
      </c>
      <c r="B215" t="s">
        <v>24</v>
      </c>
      <c r="C215">
        <v>2016</v>
      </c>
      <c r="D215" t="s">
        <v>49</v>
      </c>
      <c r="E215" t="s">
        <v>205</v>
      </c>
      <c r="F215">
        <v>0</v>
      </c>
      <c r="G215" t="s">
        <v>316</v>
      </c>
      <c r="H215" t="s">
        <v>314</v>
      </c>
      <c r="I215" t="s">
        <v>315</v>
      </c>
    </row>
    <row r="216" spans="1:9" x14ac:dyDescent="0.25">
      <c r="A216">
        <v>214</v>
      </c>
      <c r="B216" t="s">
        <v>5</v>
      </c>
      <c r="C216">
        <v>2016</v>
      </c>
      <c r="D216" t="s">
        <v>49</v>
      </c>
      <c r="E216" t="s">
        <v>205</v>
      </c>
      <c r="F216">
        <v>0</v>
      </c>
      <c r="G216" t="s">
        <v>316</v>
      </c>
      <c r="H216" t="s">
        <v>314</v>
      </c>
      <c r="I216" t="s">
        <v>315</v>
      </c>
    </row>
    <row r="217" spans="1:9" x14ac:dyDescent="0.25">
      <c r="A217">
        <v>215</v>
      </c>
      <c r="B217" t="s">
        <v>26</v>
      </c>
      <c r="C217">
        <v>2016</v>
      </c>
      <c r="D217" t="s">
        <v>49</v>
      </c>
      <c r="E217" t="s">
        <v>205</v>
      </c>
      <c r="F217">
        <v>0</v>
      </c>
      <c r="G217" t="s">
        <v>316</v>
      </c>
      <c r="H217" t="s">
        <v>314</v>
      </c>
      <c r="I217" t="s">
        <v>315</v>
      </c>
    </row>
    <row r="218" spans="1:9" x14ac:dyDescent="0.25">
      <c r="A218">
        <v>216</v>
      </c>
      <c r="B218" t="s">
        <v>28</v>
      </c>
      <c r="C218">
        <v>2016</v>
      </c>
      <c r="D218" t="s">
        <v>49</v>
      </c>
      <c r="E218" t="s">
        <v>205</v>
      </c>
      <c r="F218">
        <v>0</v>
      </c>
      <c r="G218" t="s">
        <v>316</v>
      </c>
      <c r="H218" t="s">
        <v>314</v>
      </c>
      <c r="I218" t="s">
        <v>315</v>
      </c>
    </row>
    <row r="219" spans="1:9" x14ac:dyDescent="0.25">
      <c r="A219">
        <v>217</v>
      </c>
      <c r="B219" t="s">
        <v>11</v>
      </c>
      <c r="C219">
        <v>2016</v>
      </c>
      <c r="D219" t="s">
        <v>49</v>
      </c>
      <c r="E219" t="s">
        <v>205</v>
      </c>
      <c r="F219">
        <v>0</v>
      </c>
      <c r="G219" t="s">
        <v>316</v>
      </c>
      <c r="H219" t="s">
        <v>314</v>
      </c>
      <c r="I219" t="s">
        <v>315</v>
      </c>
    </row>
    <row r="220" spans="1:9" x14ac:dyDescent="0.25">
      <c r="A220">
        <v>218</v>
      </c>
      <c r="B220" t="s">
        <v>12</v>
      </c>
      <c r="C220">
        <v>2016</v>
      </c>
      <c r="D220" t="s">
        <v>49</v>
      </c>
      <c r="E220" t="s">
        <v>205</v>
      </c>
      <c r="F220">
        <v>0</v>
      </c>
      <c r="G220" t="s">
        <v>316</v>
      </c>
      <c r="H220" t="s">
        <v>314</v>
      </c>
      <c r="I220" t="s">
        <v>315</v>
      </c>
    </row>
    <row r="221" spans="1:9" x14ac:dyDescent="0.25">
      <c r="A221">
        <v>219</v>
      </c>
      <c r="B221" t="s">
        <v>7</v>
      </c>
      <c r="C221">
        <v>2016</v>
      </c>
      <c r="D221" t="s">
        <v>49</v>
      </c>
      <c r="E221" t="s">
        <v>205</v>
      </c>
      <c r="F221">
        <v>0</v>
      </c>
      <c r="G221" t="s">
        <v>316</v>
      </c>
      <c r="H221" t="s">
        <v>314</v>
      </c>
      <c r="I221" t="s">
        <v>315</v>
      </c>
    </row>
    <row r="222" spans="1:9" x14ac:dyDescent="0.25">
      <c r="A222">
        <v>220</v>
      </c>
      <c r="B222" t="s">
        <v>18</v>
      </c>
      <c r="C222">
        <v>2016</v>
      </c>
      <c r="D222" t="s">
        <v>49</v>
      </c>
      <c r="E222" t="s">
        <v>205</v>
      </c>
      <c r="F222">
        <v>0</v>
      </c>
      <c r="G222" t="s">
        <v>316</v>
      </c>
      <c r="H222" t="s">
        <v>314</v>
      </c>
      <c r="I222" t="s">
        <v>315</v>
      </c>
    </row>
    <row r="223" spans="1:9" x14ac:dyDescent="0.25">
      <c r="A223">
        <v>221</v>
      </c>
      <c r="B223" t="s">
        <v>23</v>
      </c>
      <c r="C223">
        <v>2016</v>
      </c>
      <c r="D223" t="s">
        <v>49</v>
      </c>
      <c r="E223" t="s">
        <v>205</v>
      </c>
      <c r="F223">
        <v>0</v>
      </c>
      <c r="G223" t="s">
        <v>316</v>
      </c>
      <c r="H223" t="s">
        <v>314</v>
      </c>
      <c r="I223" t="s">
        <v>315</v>
      </c>
    </row>
    <row r="224" spans="1:9" x14ac:dyDescent="0.25">
      <c r="A224">
        <v>222</v>
      </c>
      <c r="B224" t="s">
        <v>14</v>
      </c>
      <c r="C224">
        <v>2016</v>
      </c>
      <c r="D224" t="s">
        <v>49</v>
      </c>
      <c r="E224" t="s">
        <v>205</v>
      </c>
      <c r="F224">
        <v>0</v>
      </c>
      <c r="G224" t="s">
        <v>316</v>
      </c>
      <c r="H224" t="s">
        <v>314</v>
      </c>
      <c r="I224" t="s">
        <v>315</v>
      </c>
    </row>
    <row r="225" spans="1:9" x14ac:dyDescent="0.25">
      <c r="A225">
        <v>223</v>
      </c>
      <c r="B225" t="s">
        <v>17</v>
      </c>
      <c r="C225">
        <v>2016</v>
      </c>
      <c r="D225" t="s">
        <v>49</v>
      </c>
      <c r="E225" t="s">
        <v>205</v>
      </c>
      <c r="F225">
        <v>0</v>
      </c>
      <c r="G225" t="s">
        <v>316</v>
      </c>
      <c r="H225" t="s">
        <v>314</v>
      </c>
      <c r="I225" t="s">
        <v>315</v>
      </c>
    </row>
    <row r="226" spans="1:9" x14ac:dyDescent="0.25">
      <c r="A226">
        <v>224</v>
      </c>
      <c r="B226" t="s">
        <v>19</v>
      </c>
      <c r="C226">
        <v>2016</v>
      </c>
      <c r="D226" t="s">
        <v>49</v>
      </c>
      <c r="E226" t="s">
        <v>205</v>
      </c>
      <c r="F226">
        <v>0</v>
      </c>
      <c r="G226" t="s">
        <v>316</v>
      </c>
      <c r="H226" t="s">
        <v>314</v>
      </c>
      <c r="I226" t="s">
        <v>315</v>
      </c>
    </row>
    <row r="227" spans="1:9" x14ac:dyDescent="0.25">
      <c r="A227">
        <v>225</v>
      </c>
      <c r="B227" t="s">
        <v>27</v>
      </c>
      <c r="C227">
        <v>2016</v>
      </c>
      <c r="D227" t="s">
        <v>49</v>
      </c>
      <c r="E227" t="s">
        <v>205</v>
      </c>
      <c r="F227">
        <v>0</v>
      </c>
      <c r="G227" t="s">
        <v>316</v>
      </c>
      <c r="H227" t="s">
        <v>314</v>
      </c>
      <c r="I227" t="s">
        <v>315</v>
      </c>
    </row>
    <row r="228" spans="1:9" x14ac:dyDescent="0.25">
      <c r="A228">
        <v>226</v>
      </c>
      <c r="B228" t="s">
        <v>13</v>
      </c>
      <c r="C228">
        <v>2016</v>
      </c>
      <c r="D228" t="s">
        <v>49</v>
      </c>
      <c r="E228" t="s">
        <v>205</v>
      </c>
      <c r="F228">
        <v>0</v>
      </c>
      <c r="G228" t="s">
        <v>316</v>
      </c>
      <c r="H228" t="s">
        <v>314</v>
      </c>
      <c r="I228" t="s">
        <v>315</v>
      </c>
    </row>
    <row r="229" spans="1:9" x14ac:dyDescent="0.25">
      <c r="A229">
        <v>227</v>
      </c>
      <c r="B229" t="s">
        <v>4</v>
      </c>
      <c r="C229">
        <v>2016</v>
      </c>
      <c r="D229" t="s">
        <v>49</v>
      </c>
      <c r="E229" t="s">
        <v>205</v>
      </c>
      <c r="F229">
        <v>0</v>
      </c>
      <c r="G229" t="s">
        <v>316</v>
      </c>
      <c r="H229" t="s">
        <v>314</v>
      </c>
      <c r="I229" t="s">
        <v>315</v>
      </c>
    </row>
    <row r="230" spans="1:9" x14ac:dyDescent="0.25">
      <c r="A230">
        <v>228</v>
      </c>
      <c r="B230" t="s">
        <v>6</v>
      </c>
      <c r="C230">
        <v>2016</v>
      </c>
      <c r="D230" t="s">
        <v>49</v>
      </c>
      <c r="E230" t="s">
        <v>205</v>
      </c>
      <c r="F230">
        <v>0</v>
      </c>
      <c r="G230" t="s">
        <v>316</v>
      </c>
      <c r="H230" t="s">
        <v>314</v>
      </c>
      <c r="I230" t="s">
        <v>315</v>
      </c>
    </row>
    <row r="231" spans="1:9" x14ac:dyDescent="0.25">
      <c r="A231">
        <v>229</v>
      </c>
      <c r="B231" t="s">
        <v>9</v>
      </c>
      <c r="C231">
        <v>2016</v>
      </c>
      <c r="D231" t="s">
        <v>49</v>
      </c>
      <c r="E231" t="s">
        <v>205</v>
      </c>
      <c r="F231">
        <v>0</v>
      </c>
      <c r="G231" t="s">
        <v>316</v>
      </c>
      <c r="H231" t="s">
        <v>314</v>
      </c>
      <c r="I231" t="s">
        <v>315</v>
      </c>
    </row>
    <row r="232" spans="1:9" x14ac:dyDescent="0.25">
      <c r="A232">
        <v>230</v>
      </c>
      <c r="B232" t="s">
        <v>10</v>
      </c>
      <c r="C232">
        <v>2016</v>
      </c>
      <c r="D232" t="s">
        <v>49</v>
      </c>
      <c r="E232" t="s">
        <v>205</v>
      </c>
      <c r="F232">
        <v>0</v>
      </c>
      <c r="G232" t="s">
        <v>316</v>
      </c>
      <c r="H232" t="s">
        <v>314</v>
      </c>
      <c r="I232" t="s">
        <v>315</v>
      </c>
    </row>
    <row r="233" spans="1:9" x14ac:dyDescent="0.25">
      <c r="A233">
        <v>231</v>
      </c>
      <c r="B233" t="s">
        <v>3</v>
      </c>
      <c r="C233">
        <v>2016</v>
      </c>
      <c r="D233" t="s">
        <v>49</v>
      </c>
      <c r="E233" t="s">
        <v>205</v>
      </c>
      <c r="F233">
        <v>0</v>
      </c>
      <c r="G233" t="s">
        <v>316</v>
      </c>
      <c r="H233" t="s">
        <v>314</v>
      </c>
      <c r="I233" t="s">
        <v>315</v>
      </c>
    </row>
    <row r="234" spans="1:9" x14ac:dyDescent="0.25">
      <c r="A234">
        <v>232</v>
      </c>
      <c r="B234" t="s">
        <v>25</v>
      </c>
      <c r="C234">
        <v>2016</v>
      </c>
      <c r="D234" t="s">
        <v>49</v>
      </c>
      <c r="E234" t="s">
        <v>205</v>
      </c>
      <c r="F234">
        <v>0</v>
      </c>
      <c r="G234" t="s">
        <v>316</v>
      </c>
      <c r="H234" t="s">
        <v>314</v>
      </c>
      <c r="I234" t="s">
        <v>315</v>
      </c>
    </row>
    <row r="235" spans="1:9" x14ac:dyDescent="0.25">
      <c r="A235">
        <v>233</v>
      </c>
      <c r="B235" t="s">
        <v>8</v>
      </c>
      <c r="C235">
        <v>2017</v>
      </c>
      <c r="D235" t="s">
        <v>49</v>
      </c>
      <c r="E235" t="s">
        <v>312</v>
      </c>
      <c r="F235">
        <v>1002013</v>
      </c>
      <c r="G235" t="s">
        <v>313</v>
      </c>
      <c r="H235" t="s">
        <v>314</v>
      </c>
      <c r="I235" t="s">
        <v>315</v>
      </c>
    </row>
    <row r="236" spans="1:9" x14ac:dyDescent="0.25">
      <c r="A236">
        <v>234</v>
      </c>
      <c r="B236" t="s">
        <v>22</v>
      </c>
      <c r="C236">
        <v>2017</v>
      </c>
      <c r="D236" t="s">
        <v>49</v>
      </c>
      <c r="E236" t="s">
        <v>312</v>
      </c>
      <c r="F236">
        <v>1002013</v>
      </c>
      <c r="G236" t="s">
        <v>313</v>
      </c>
      <c r="H236" t="s">
        <v>314</v>
      </c>
      <c r="I236" t="s">
        <v>315</v>
      </c>
    </row>
    <row r="237" spans="1:9" x14ac:dyDescent="0.25">
      <c r="A237">
        <v>235</v>
      </c>
      <c r="B237" t="s">
        <v>15</v>
      </c>
      <c r="C237">
        <v>2017</v>
      </c>
      <c r="D237" t="s">
        <v>49</v>
      </c>
      <c r="E237" t="s">
        <v>312</v>
      </c>
      <c r="F237">
        <v>1000658</v>
      </c>
      <c r="G237" t="s">
        <v>313</v>
      </c>
      <c r="H237" t="s">
        <v>314</v>
      </c>
      <c r="I237" t="s">
        <v>315</v>
      </c>
    </row>
    <row r="238" spans="1:9" x14ac:dyDescent="0.25">
      <c r="A238">
        <v>236</v>
      </c>
      <c r="B238" t="s">
        <v>20</v>
      </c>
      <c r="C238">
        <v>2017</v>
      </c>
      <c r="D238" t="s">
        <v>49</v>
      </c>
      <c r="E238" t="s">
        <v>312</v>
      </c>
      <c r="F238">
        <v>1002482</v>
      </c>
      <c r="G238" t="s">
        <v>313</v>
      </c>
      <c r="H238" t="s">
        <v>314</v>
      </c>
      <c r="I238" t="s">
        <v>315</v>
      </c>
    </row>
    <row r="239" spans="1:9" x14ac:dyDescent="0.25">
      <c r="A239">
        <v>237</v>
      </c>
      <c r="B239" t="s">
        <v>30</v>
      </c>
      <c r="C239">
        <v>2017</v>
      </c>
      <c r="D239" t="s">
        <v>49</v>
      </c>
      <c r="E239" t="s">
        <v>312</v>
      </c>
      <c r="F239">
        <v>1001095</v>
      </c>
      <c r="G239" t="s">
        <v>313</v>
      </c>
      <c r="H239" t="s">
        <v>314</v>
      </c>
      <c r="I239" t="s">
        <v>315</v>
      </c>
    </row>
    <row r="240" spans="1:9" x14ac:dyDescent="0.25">
      <c r="A240">
        <v>238</v>
      </c>
      <c r="B240" t="s">
        <v>21</v>
      </c>
      <c r="C240">
        <v>2017</v>
      </c>
      <c r="D240" t="s">
        <v>49</v>
      </c>
      <c r="E240" t="s">
        <v>312</v>
      </c>
      <c r="F240">
        <v>1001314</v>
      </c>
      <c r="G240" t="s">
        <v>313</v>
      </c>
      <c r="H240" t="s">
        <v>314</v>
      </c>
      <c r="I240" t="s">
        <v>315</v>
      </c>
    </row>
    <row r="241" spans="1:9" x14ac:dyDescent="0.25">
      <c r="A241">
        <v>239</v>
      </c>
      <c r="B241" t="s">
        <v>16</v>
      </c>
      <c r="C241">
        <v>2017</v>
      </c>
      <c r="D241" t="s">
        <v>49</v>
      </c>
      <c r="E241" t="s">
        <v>312</v>
      </c>
      <c r="F241">
        <v>1000666</v>
      </c>
      <c r="G241" t="s">
        <v>313</v>
      </c>
      <c r="H241" t="s">
        <v>314</v>
      </c>
      <c r="I241" t="s">
        <v>315</v>
      </c>
    </row>
    <row r="242" spans="1:9" x14ac:dyDescent="0.25">
      <c r="A242">
        <v>240</v>
      </c>
      <c r="B242" t="s">
        <v>29</v>
      </c>
      <c r="C242">
        <v>2017</v>
      </c>
      <c r="D242" t="s">
        <v>49</v>
      </c>
      <c r="E242" t="s">
        <v>312</v>
      </c>
      <c r="F242">
        <v>1000430</v>
      </c>
      <c r="G242" t="s">
        <v>313</v>
      </c>
      <c r="H242" t="s">
        <v>314</v>
      </c>
      <c r="I242" t="s">
        <v>315</v>
      </c>
    </row>
    <row r="243" spans="1:9" x14ac:dyDescent="0.25">
      <c r="A243">
        <v>241</v>
      </c>
      <c r="B243" t="s">
        <v>31</v>
      </c>
      <c r="C243">
        <v>2017</v>
      </c>
      <c r="D243" t="s">
        <v>49</v>
      </c>
      <c r="E243" t="s">
        <v>312</v>
      </c>
      <c r="F243">
        <v>1000804</v>
      </c>
      <c r="G243" t="s">
        <v>313</v>
      </c>
      <c r="H243" t="s">
        <v>314</v>
      </c>
      <c r="I243" t="s">
        <v>315</v>
      </c>
    </row>
    <row r="244" spans="1:9" x14ac:dyDescent="0.25">
      <c r="A244">
        <v>242</v>
      </c>
      <c r="B244" t="s">
        <v>24</v>
      </c>
      <c r="C244">
        <v>2017</v>
      </c>
      <c r="D244" t="s">
        <v>49</v>
      </c>
      <c r="E244" t="s">
        <v>312</v>
      </c>
      <c r="F244">
        <v>1000644</v>
      </c>
      <c r="G244" t="s">
        <v>313</v>
      </c>
      <c r="H244" t="s">
        <v>314</v>
      </c>
      <c r="I244" t="s">
        <v>315</v>
      </c>
    </row>
    <row r="245" spans="1:9" x14ac:dyDescent="0.25">
      <c r="A245">
        <v>243</v>
      </c>
      <c r="B245" t="s">
        <v>5</v>
      </c>
      <c r="C245">
        <v>2017</v>
      </c>
      <c r="D245" t="s">
        <v>49</v>
      </c>
      <c r="E245" t="s">
        <v>312</v>
      </c>
      <c r="F245">
        <v>1000956</v>
      </c>
      <c r="G245" t="s">
        <v>313</v>
      </c>
      <c r="H245" t="s">
        <v>314</v>
      </c>
      <c r="I245" t="s">
        <v>315</v>
      </c>
    </row>
    <row r="246" spans="1:9" x14ac:dyDescent="0.25">
      <c r="A246">
        <v>244</v>
      </c>
      <c r="B246" t="s">
        <v>26</v>
      </c>
      <c r="C246">
        <v>2017</v>
      </c>
      <c r="D246" t="s">
        <v>49</v>
      </c>
      <c r="E246" t="s">
        <v>312</v>
      </c>
      <c r="F246">
        <v>1000550</v>
      </c>
      <c r="G246" t="s">
        <v>313</v>
      </c>
      <c r="H246" t="s">
        <v>314</v>
      </c>
      <c r="I246" t="s">
        <v>315</v>
      </c>
    </row>
    <row r="247" spans="1:9" x14ac:dyDescent="0.25">
      <c r="A247">
        <v>245</v>
      </c>
      <c r="B247" t="s">
        <v>28</v>
      </c>
      <c r="C247">
        <v>2017</v>
      </c>
      <c r="D247" t="s">
        <v>49</v>
      </c>
      <c r="E247" t="s">
        <v>312</v>
      </c>
      <c r="F247">
        <v>1001561</v>
      </c>
      <c r="G247" t="s">
        <v>313</v>
      </c>
      <c r="H247" t="s">
        <v>314</v>
      </c>
      <c r="I247" t="s">
        <v>315</v>
      </c>
    </row>
    <row r="248" spans="1:9" x14ac:dyDescent="0.25">
      <c r="A248">
        <v>246</v>
      </c>
      <c r="B248" t="s">
        <v>11</v>
      </c>
      <c r="C248">
        <v>2017</v>
      </c>
      <c r="D248" t="s">
        <v>49</v>
      </c>
      <c r="E248" t="s">
        <v>312</v>
      </c>
      <c r="F248">
        <v>1000967</v>
      </c>
      <c r="G248" t="s">
        <v>313</v>
      </c>
      <c r="H248" t="s">
        <v>314</v>
      </c>
      <c r="I248" t="s">
        <v>315</v>
      </c>
    </row>
    <row r="249" spans="1:9" x14ac:dyDescent="0.25">
      <c r="A249">
        <v>247</v>
      </c>
      <c r="B249" t="s">
        <v>12</v>
      </c>
      <c r="C249">
        <v>2017</v>
      </c>
      <c r="D249" t="s">
        <v>49</v>
      </c>
      <c r="E249" t="s">
        <v>312</v>
      </c>
      <c r="F249">
        <v>1000983</v>
      </c>
      <c r="G249" t="s">
        <v>313</v>
      </c>
      <c r="H249" t="s">
        <v>314</v>
      </c>
      <c r="I249" t="s">
        <v>315</v>
      </c>
    </row>
    <row r="250" spans="1:9" x14ac:dyDescent="0.25">
      <c r="A250">
        <v>248</v>
      </c>
      <c r="B250" t="s">
        <v>7</v>
      </c>
      <c r="C250">
        <v>2017</v>
      </c>
      <c r="D250" t="s">
        <v>49</v>
      </c>
      <c r="E250" t="s">
        <v>312</v>
      </c>
      <c r="F250">
        <v>1000707</v>
      </c>
      <c r="G250" t="s">
        <v>313</v>
      </c>
      <c r="H250" t="s">
        <v>314</v>
      </c>
      <c r="I250" t="s">
        <v>315</v>
      </c>
    </row>
    <row r="251" spans="1:9" x14ac:dyDescent="0.25">
      <c r="A251">
        <v>249</v>
      </c>
      <c r="B251" t="s">
        <v>18</v>
      </c>
      <c r="C251">
        <v>2017</v>
      </c>
      <c r="D251" t="s">
        <v>49</v>
      </c>
      <c r="E251" t="s">
        <v>312</v>
      </c>
      <c r="F251">
        <v>1000803</v>
      </c>
      <c r="G251" t="s">
        <v>313</v>
      </c>
      <c r="H251" t="s">
        <v>314</v>
      </c>
      <c r="I251" t="s">
        <v>315</v>
      </c>
    </row>
    <row r="252" spans="1:9" x14ac:dyDescent="0.25">
      <c r="A252">
        <v>250</v>
      </c>
      <c r="B252" t="s">
        <v>23</v>
      </c>
      <c r="C252">
        <v>2017</v>
      </c>
      <c r="D252" t="s">
        <v>49</v>
      </c>
      <c r="E252" t="s">
        <v>312</v>
      </c>
      <c r="F252">
        <v>1000836</v>
      </c>
      <c r="G252" t="s">
        <v>313</v>
      </c>
      <c r="H252" t="s">
        <v>314</v>
      </c>
      <c r="I252" t="s">
        <v>315</v>
      </c>
    </row>
    <row r="253" spans="1:9" x14ac:dyDescent="0.25">
      <c r="A253">
        <v>251</v>
      </c>
      <c r="B253" t="s">
        <v>14</v>
      </c>
      <c r="C253">
        <v>2017</v>
      </c>
      <c r="D253" t="s">
        <v>49</v>
      </c>
      <c r="E253" t="s">
        <v>312</v>
      </c>
      <c r="F253">
        <v>1000753</v>
      </c>
      <c r="G253" t="s">
        <v>313</v>
      </c>
      <c r="H253" t="s">
        <v>314</v>
      </c>
      <c r="I253" t="s">
        <v>315</v>
      </c>
    </row>
    <row r="254" spans="1:9" x14ac:dyDescent="0.25">
      <c r="A254">
        <v>252</v>
      </c>
      <c r="B254" t="s">
        <v>17</v>
      </c>
      <c r="C254">
        <v>2017</v>
      </c>
      <c r="D254" t="s">
        <v>49</v>
      </c>
      <c r="E254" t="s">
        <v>312</v>
      </c>
      <c r="F254">
        <v>1001303</v>
      </c>
      <c r="G254" t="s">
        <v>313</v>
      </c>
      <c r="H254" t="s">
        <v>314</v>
      </c>
      <c r="I254" t="s">
        <v>315</v>
      </c>
    </row>
    <row r="255" spans="1:9" x14ac:dyDescent="0.25">
      <c r="A255">
        <v>253</v>
      </c>
      <c r="B255" t="s">
        <v>19</v>
      </c>
      <c r="C255">
        <v>2017</v>
      </c>
      <c r="D255" t="s">
        <v>49</v>
      </c>
      <c r="E255" t="s">
        <v>312</v>
      </c>
      <c r="F255">
        <v>1000576</v>
      </c>
      <c r="G255" t="s">
        <v>313</v>
      </c>
      <c r="H255" t="s">
        <v>314</v>
      </c>
      <c r="I255" t="s">
        <v>315</v>
      </c>
    </row>
    <row r="256" spans="1:9" x14ac:dyDescent="0.25">
      <c r="A256">
        <v>254</v>
      </c>
      <c r="B256" t="s">
        <v>27</v>
      </c>
      <c r="C256">
        <v>2017</v>
      </c>
      <c r="D256" t="s">
        <v>49</v>
      </c>
      <c r="E256" t="s">
        <v>312</v>
      </c>
      <c r="F256">
        <v>1001279</v>
      </c>
      <c r="G256" t="s">
        <v>313</v>
      </c>
      <c r="H256" t="s">
        <v>314</v>
      </c>
      <c r="I256" t="s">
        <v>315</v>
      </c>
    </row>
    <row r="257" spans="1:9" x14ac:dyDescent="0.25">
      <c r="A257">
        <v>255</v>
      </c>
      <c r="B257" t="s">
        <v>13</v>
      </c>
      <c r="C257">
        <v>2017</v>
      </c>
      <c r="D257" t="s">
        <v>49</v>
      </c>
      <c r="E257" t="s">
        <v>312</v>
      </c>
      <c r="F257">
        <v>1001108</v>
      </c>
      <c r="G257" t="s">
        <v>313</v>
      </c>
      <c r="H257" t="s">
        <v>314</v>
      </c>
      <c r="I257" t="s">
        <v>315</v>
      </c>
    </row>
    <row r="258" spans="1:9" x14ac:dyDescent="0.25">
      <c r="A258">
        <v>256</v>
      </c>
      <c r="B258" t="s">
        <v>4</v>
      </c>
      <c r="C258">
        <v>2017</v>
      </c>
      <c r="D258" t="s">
        <v>49</v>
      </c>
      <c r="E258" t="s">
        <v>312</v>
      </c>
      <c r="F258">
        <v>1008558</v>
      </c>
      <c r="G258" t="s">
        <v>313</v>
      </c>
      <c r="H258" t="s">
        <v>314</v>
      </c>
      <c r="I258" t="s">
        <v>315</v>
      </c>
    </row>
    <row r="259" spans="1:9" x14ac:dyDescent="0.25">
      <c r="A259">
        <v>257</v>
      </c>
      <c r="B259" t="s">
        <v>6</v>
      </c>
      <c r="C259">
        <v>2017</v>
      </c>
      <c r="D259" t="s">
        <v>49</v>
      </c>
      <c r="E259" t="s">
        <v>312</v>
      </c>
      <c r="F259">
        <v>1001459</v>
      </c>
      <c r="G259" t="s">
        <v>313</v>
      </c>
      <c r="H259" t="s">
        <v>314</v>
      </c>
      <c r="I259" t="s">
        <v>315</v>
      </c>
    </row>
    <row r="260" spans="1:9" x14ac:dyDescent="0.25">
      <c r="A260">
        <v>258</v>
      </c>
      <c r="B260" t="s">
        <v>9</v>
      </c>
      <c r="C260">
        <v>2017</v>
      </c>
      <c r="D260" t="s">
        <v>49</v>
      </c>
      <c r="E260" t="s">
        <v>312</v>
      </c>
      <c r="F260">
        <v>1005168</v>
      </c>
      <c r="G260" t="s">
        <v>313</v>
      </c>
      <c r="H260" t="s">
        <v>314</v>
      </c>
      <c r="I260" t="s">
        <v>315</v>
      </c>
    </row>
    <row r="261" spans="1:9" x14ac:dyDescent="0.25">
      <c r="A261">
        <v>259</v>
      </c>
      <c r="B261" t="s">
        <v>10</v>
      </c>
      <c r="C261">
        <v>2017</v>
      </c>
      <c r="D261" t="s">
        <v>49</v>
      </c>
      <c r="E261" t="s">
        <v>312</v>
      </c>
      <c r="F261">
        <v>1005529</v>
      </c>
      <c r="G261" t="s">
        <v>313</v>
      </c>
      <c r="H261" t="s">
        <v>314</v>
      </c>
      <c r="I261" t="s">
        <v>315</v>
      </c>
    </row>
    <row r="262" spans="1:9" x14ac:dyDescent="0.25">
      <c r="A262">
        <v>260</v>
      </c>
      <c r="B262" t="s">
        <v>3</v>
      </c>
      <c r="C262">
        <v>2017</v>
      </c>
      <c r="D262" t="s">
        <v>49</v>
      </c>
      <c r="E262" t="s">
        <v>312</v>
      </c>
      <c r="F262">
        <v>1002436</v>
      </c>
      <c r="G262" t="s">
        <v>313</v>
      </c>
      <c r="H262" t="s">
        <v>314</v>
      </c>
      <c r="I262" t="s">
        <v>315</v>
      </c>
    </row>
    <row r="263" spans="1:9" x14ac:dyDescent="0.25">
      <c r="A263">
        <v>261</v>
      </c>
      <c r="B263" t="s">
        <v>25</v>
      </c>
      <c r="C263">
        <v>2017</v>
      </c>
      <c r="D263" t="s">
        <v>49</v>
      </c>
      <c r="E263" t="s">
        <v>312</v>
      </c>
      <c r="F263">
        <v>1001871</v>
      </c>
      <c r="G263" t="s">
        <v>313</v>
      </c>
      <c r="H263" t="s">
        <v>314</v>
      </c>
      <c r="I263" t="s">
        <v>315</v>
      </c>
    </row>
    <row r="264" spans="1:9" x14ac:dyDescent="0.25">
      <c r="A264">
        <v>262</v>
      </c>
      <c r="B264" t="s">
        <v>8</v>
      </c>
      <c r="C264">
        <v>2017</v>
      </c>
      <c r="D264" t="s">
        <v>49</v>
      </c>
      <c r="E264" t="s">
        <v>64</v>
      </c>
      <c r="F264">
        <v>1002013</v>
      </c>
      <c r="G264" t="s">
        <v>313</v>
      </c>
      <c r="H264" t="s">
        <v>314</v>
      </c>
      <c r="I264" t="s">
        <v>315</v>
      </c>
    </row>
    <row r="265" spans="1:9" x14ac:dyDescent="0.25">
      <c r="A265">
        <v>263</v>
      </c>
      <c r="B265" t="s">
        <v>22</v>
      </c>
      <c r="C265">
        <v>2017</v>
      </c>
      <c r="D265" t="s">
        <v>49</v>
      </c>
      <c r="E265" t="s">
        <v>64</v>
      </c>
      <c r="F265">
        <v>1002013</v>
      </c>
      <c r="G265" t="s">
        <v>313</v>
      </c>
      <c r="H265" t="s">
        <v>314</v>
      </c>
      <c r="I265" t="s">
        <v>315</v>
      </c>
    </row>
    <row r="266" spans="1:9" x14ac:dyDescent="0.25">
      <c r="A266">
        <v>264</v>
      </c>
      <c r="B266" t="s">
        <v>15</v>
      </c>
      <c r="C266">
        <v>2017</v>
      </c>
      <c r="D266" t="s">
        <v>49</v>
      </c>
      <c r="E266" t="s">
        <v>64</v>
      </c>
      <c r="F266">
        <v>1000658</v>
      </c>
      <c r="G266" t="s">
        <v>313</v>
      </c>
      <c r="H266" t="s">
        <v>314</v>
      </c>
      <c r="I266" t="s">
        <v>315</v>
      </c>
    </row>
    <row r="267" spans="1:9" x14ac:dyDescent="0.25">
      <c r="A267">
        <v>265</v>
      </c>
      <c r="B267" t="s">
        <v>20</v>
      </c>
      <c r="C267">
        <v>2017</v>
      </c>
      <c r="D267" t="s">
        <v>49</v>
      </c>
      <c r="E267" t="s">
        <v>64</v>
      </c>
      <c r="F267">
        <v>1002482</v>
      </c>
      <c r="G267" t="s">
        <v>313</v>
      </c>
      <c r="H267" t="s">
        <v>314</v>
      </c>
      <c r="I267" t="s">
        <v>315</v>
      </c>
    </row>
    <row r="268" spans="1:9" x14ac:dyDescent="0.25">
      <c r="A268">
        <v>266</v>
      </c>
      <c r="B268" t="s">
        <v>30</v>
      </c>
      <c r="C268">
        <v>2017</v>
      </c>
      <c r="D268" t="s">
        <v>49</v>
      </c>
      <c r="E268" t="s">
        <v>64</v>
      </c>
      <c r="F268">
        <v>1001095</v>
      </c>
      <c r="G268" t="s">
        <v>313</v>
      </c>
      <c r="H268" t="s">
        <v>314</v>
      </c>
      <c r="I268" t="s">
        <v>315</v>
      </c>
    </row>
    <row r="269" spans="1:9" x14ac:dyDescent="0.25">
      <c r="A269">
        <v>267</v>
      </c>
      <c r="B269" t="s">
        <v>21</v>
      </c>
      <c r="C269">
        <v>2017</v>
      </c>
      <c r="D269" t="s">
        <v>49</v>
      </c>
      <c r="E269" t="s">
        <v>64</v>
      </c>
      <c r="F269">
        <v>1001314</v>
      </c>
      <c r="G269" t="s">
        <v>313</v>
      </c>
      <c r="H269" t="s">
        <v>314</v>
      </c>
      <c r="I269" t="s">
        <v>315</v>
      </c>
    </row>
    <row r="270" spans="1:9" x14ac:dyDescent="0.25">
      <c r="A270">
        <v>268</v>
      </c>
      <c r="B270" t="s">
        <v>16</v>
      </c>
      <c r="C270">
        <v>2017</v>
      </c>
      <c r="D270" t="s">
        <v>49</v>
      </c>
      <c r="E270" t="s">
        <v>64</v>
      </c>
      <c r="F270">
        <v>1000666</v>
      </c>
      <c r="G270" t="s">
        <v>313</v>
      </c>
      <c r="H270" t="s">
        <v>314</v>
      </c>
      <c r="I270" t="s">
        <v>315</v>
      </c>
    </row>
    <row r="271" spans="1:9" x14ac:dyDescent="0.25">
      <c r="A271">
        <v>269</v>
      </c>
      <c r="B271" t="s">
        <v>29</v>
      </c>
      <c r="C271">
        <v>2017</v>
      </c>
      <c r="D271" t="s">
        <v>49</v>
      </c>
      <c r="E271" t="s">
        <v>64</v>
      </c>
      <c r="F271">
        <v>1000430</v>
      </c>
      <c r="G271" t="s">
        <v>313</v>
      </c>
      <c r="H271" t="s">
        <v>314</v>
      </c>
      <c r="I271" t="s">
        <v>315</v>
      </c>
    </row>
    <row r="272" spans="1:9" x14ac:dyDescent="0.25">
      <c r="A272">
        <v>270</v>
      </c>
      <c r="B272" t="s">
        <v>31</v>
      </c>
      <c r="C272">
        <v>2017</v>
      </c>
      <c r="D272" t="s">
        <v>49</v>
      </c>
      <c r="E272" t="s">
        <v>64</v>
      </c>
      <c r="F272">
        <v>1000804</v>
      </c>
      <c r="G272" t="s">
        <v>313</v>
      </c>
      <c r="H272" t="s">
        <v>314</v>
      </c>
      <c r="I272" t="s">
        <v>315</v>
      </c>
    </row>
    <row r="273" spans="1:9" x14ac:dyDescent="0.25">
      <c r="A273">
        <v>271</v>
      </c>
      <c r="B273" t="s">
        <v>24</v>
      </c>
      <c r="C273">
        <v>2017</v>
      </c>
      <c r="D273" t="s">
        <v>49</v>
      </c>
      <c r="E273" t="s">
        <v>64</v>
      </c>
      <c r="F273">
        <v>1000644</v>
      </c>
      <c r="G273" t="s">
        <v>313</v>
      </c>
      <c r="H273" t="s">
        <v>314</v>
      </c>
      <c r="I273" t="s">
        <v>315</v>
      </c>
    </row>
    <row r="274" spans="1:9" x14ac:dyDescent="0.25">
      <c r="A274">
        <v>272</v>
      </c>
      <c r="B274" t="s">
        <v>5</v>
      </c>
      <c r="C274">
        <v>2017</v>
      </c>
      <c r="D274" t="s">
        <v>49</v>
      </c>
      <c r="E274" t="s">
        <v>64</v>
      </c>
      <c r="F274">
        <v>1000956</v>
      </c>
      <c r="G274" t="s">
        <v>313</v>
      </c>
      <c r="H274" t="s">
        <v>314</v>
      </c>
      <c r="I274" t="s">
        <v>315</v>
      </c>
    </row>
    <row r="275" spans="1:9" x14ac:dyDescent="0.25">
      <c r="A275">
        <v>273</v>
      </c>
      <c r="B275" t="s">
        <v>26</v>
      </c>
      <c r="C275">
        <v>2017</v>
      </c>
      <c r="D275" t="s">
        <v>49</v>
      </c>
      <c r="E275" t="s">
        <v>64</v>
      </c>
      <c r="F275">
        <v>1000550</v>
      </c>
      <c r="G275" t="s">
        <v>313</v>
      </c>
      <c r="H275" t="s">
        <v>314</v>
      </c>
      <c r="I275" t="s">
        <v>315</v>
      </c>
    </row>
    <row r="276" spans="1:9" x14ac:dyDescent="0.25">
      <c r="A276">
        <v>274</v>
      </c>
      <c r="B276" t="s">
        <v>28</v>
      </c>
      <c r="C276">
        <v>2017</v>
      </c>
      <c r="D276" t="s">
        <v>49</v>
      </c>
      <c r="E276" t="s">
        <v>64</v>
      </c>
      <c r="F276">
        <v>1001560.5</v>
      </c>
      <c r="G276" t="s">
        <v>313</v>
      </c>
      <c r="H276" t="s">
        <v>314</v>
      </c>
      <c r="I276" t="s">
        <v>315</v>
      </c>
    </row>
    <row r="277" spans="1:9" x14ac:dyDescent="0.25">
      <c r="A277">
        <v>275</v>
      </c>
      <c r="B277" t="s">
        <v>11</v>
      </c>
      <c r="C277">
        <v>2017</v>
      </c>
      <c r="D277" t="s">
        <v>49</v>
      </c>
      <c r="E277" t="s">
        <v>64</v>
      </c>
      <c r="F277">
        <v>1000967</v>
      </c>
      <c r="G277" t="s">
        <v>313</v>
      </c>
      <c r="H277" t="s">
        <v>314</v>
      </c>
      <c r="I277" t="s">
        <v>315</v>
      </c>
    </row>
    <row r="278" spans="1:9" x14ac:dyDescent="0.25">
      <c r="A278">
        <v>276</v>
      </c>
      <c r="B278" t="s">
        <v>12</v>
      </c>
      <c r="C278">
        <v>2017</v>
      </c>
      <c r="D278" t="s">
        <v>49</v>
      </c>
      <c r="E278" t="s">
        <v>64</v>
      </c>
      <c r="F278">
        <v>1000983</v>
      </c>
      <c r="G278" t="s">
        <v>313</v>
      </c>
      <c r="H278" t="s">
        <v>314</v>
      </c>
      <c r="I278" t="s">
        <v>315</v>
      </c>
    </row>
    <row r="279" spans="1:9" x14ac:dyDescent="0.25">
      <c r="A279">
        <v>277</v>
      </c>
      <c r="B279" t="s">
        <v>7</v>
      </c>
      <c r="C279">
        <v>2017</v>
      </c>
      <c r="D279" t="s">
        <v>49</v>
      </c>
      <c r="E279" t="s">
        <v>64</v>
      </c>
      <c r="F279">
        <v>1000707</v>
      </c>
      <c r="G279" t="s">
        <v>313</v>
      </c>
      <c r="H279" t="s">
        <v>314</v>
      </c>
      <c r="I279" t="s">
        <v>315</v>
      </c>
    </row>
    <row r="280" spans="1:9" x14ac:dyDescent="0.25">
      <c r="A280">
        <v>278</v>
      </c>
      <c r="B280" t="s">
        <v>18</v>
      </c>
      <c r="C280">
        <v>2017</v>
      </c>
      <c r="D280" t="s">
        <v>49</v>
      </c>
      <c r="E280" t="s">
        <v>64</v>
      </c>
      <c r="F280">
        <v>1000802.5</v>
      </c>
      <c r="G280" t="s">
        <v>313</v>
      </c>
      <c r="H280" t="s">
        <v>314</v>
      </c>
      <c r="I280" t="s">
        <v>315</v>
      </c>
    </row>
    <row r="281" spans="1:9" x14ac:dyDescent="0.25">
      <c r="A281">
        <v>279</v>
      </c>
      <c r="B281" t="s">
        <v>23</v>
      </c>
      <c r="C281">
        <v>2017</v>
      </c>
      <c r="D281" t="s">
        <v>49</v>
      </c>
      <c r="E281" t="s">
        <v>64</v>
      </c>
      <c r="F281">
        <v>1000836</v>
      </c>
      <c r="G281" t="s">
        <v>313</v>
      </c>
      <c r="H281" t="s">
        <v>314</v>
      </c>
      <c r="I281" t="s">
        <v>315</v>
      </c>
    </row>
    <row r="282" spans="1:9" x14ac:dyDescent="0.25">
      <c r="A282">
        <v>280</v>
      </c>
      <c r="B282" t="s">
        <v>14</v>
      </c>
      <c r="C282">
        <v>2017</v>
      </c>
      <c r="D282" t="s">
        <v>49</v>
      </c>
      <c r="E282" t="s">
        <v>64</v>
      </c>
      <c r="F282">
        <v>1000753</v>
      </c>
      <c r="G282" t="s">
        <v>313</v>
      </c>
      <c r="H282" t="s">
        <v>314</v>
      </c>
      <c r="I282" t="s">
        <v>315</v>
      </c>
    </row>
    <row r="283" spans="1:9" x14ac:dyDescent="0.25">
      <c r="A283">
        <v>281</v>
      </c>
      <c r="B283" t="s">
        <v>17</v>
      </c>
      <c r="C283">
        <v>2017</v>
      </c>
      <c r="D283" t="s">
        <v>49</v>
      </c>
      <c r="E283" t="s">
        <v>64</v>
      </c>
      <c r="F283">
        <v>1001303</v>
      </c>
      <c r="G283" t="s">
        <v>313</v>
      </c>
      <c r="H283" t="s">
        <v>314</v>
      </c>
      <c r="I283" t="s">
        <v>315</v>
      </c>
    </row>
    <row r="284" spans="1:9" x14ac:dyDescent="0.25">
      <c r="A284">
        <v>282</v>
      </c>
      <c r="B284" t="s">
        <v>19</v>
      </c>
      <c r="C284">
        <v>2017</v>
      </c>
      <c r="D284" t="s">
        <v>49</v>
      </c>
      <c r="E284" t="s">
        <v>64</v>
      </c>
      <c r="F284">
        <v>1000576</v>
      </c>
      <c r="G284" t="s">
        <v>313</v>
      </c>
      <c r="H284" t="s">
        <v>314</v>
      </c>
      <c r="I284" t="s">
        <v>315</v>
      </c>
    </row>
    <row r="285" spans="1:9" x14ac:dyDescent="0.25">
      <c r="A285">
        <v>283</v>
      </c>
      <c r="B285" t="s">
        <v>27</v>
      </c>
      <c r="C285">
        <v>2017</v>
      </c>
      <c r="D285" t="s">
        <v>49</v>
      </c>
      <c r="E285" t="s">
        <v>64</v>
      </c>
      <c r="F285">
        <v>1001279</v>
      </c>
      <c r="G285" t="s">
        <v>313</v>
      </c>
      <c r="H285" t="s">
        <v>314</v>
      </c>
      <c r="I285" t="s">
        <v>315</v>
      </c>
    </row>
    <row r="286" spans="1:9" x14ac:dyDescent="0.25">
      <c r="A286">
        <v>284</v>
      </c>
      <c r="B286" t="s">
        <v>13</v>
      </c>
      <c r="C286">
        <v>2017</v>
      </c>
      <c r="D286" t="s">
        <v>49</v>
      </c>
      <c r="E286" t="s">
        <v>64</v>
      </c>
      <c r="F286">
        <v>1001108</v>
      </c>
      <c r="G286" t="s">
        <v>313</v>
      </c>
      <c r="H286" t="s">
        <v>314</v>
      </c>
      <c r="I286" t="s">
        <v>315</v>
      </c>
    </row>
    <row r="287" spans="1:9" x14ac:dyDescent="0.25">
      <c r="A287">
        <v>285</v>
      </c>
      <c r="B287" t="s">
        <v>4</v>
      </c>
      <c r="C287">
        <v>2017</v>
      </c>
      <c r="D287" t="s">
        <v>49</v>
      </c>
      <c r="E287" t="s">
        <v>64</v>
      </c>
      <c r="F287">
        <v>1008558</v>
      </c>
      <c r="G287" t="s">
        <v>313</v>
      </c>
      <c r="H287" t="s">
        <v>314</v>
      </c>
      <c r="I287" t="s">
        <v>315</v>
      </c>
    </row>
    <row r="288" spans="1:9" x14ac:dyDescent="0.25">
      <c r="A288">
        <v>286</v>
      </c>
      <c r="B288" t="s">
        <v>6</v>
      </c>
      <c r="C288">
        <v>2017</v>
      </c>
      <c r="D288" t="s">
        <v>49</v>
      </c>
      <c r="E288" t="s">
        <v>64</v>
      </c>
      <c r="F288">
        <v>1001459</v>
      </c>
      <c r="G288" t="s">
        <v>313</v>
      </c>
      <c r="H288" t="s">
        <v>314</v>
      </c>
      <c r="I288" t="s">
        <v>315</v>
      </c>
    </row>
    <row r="289" spans="1:9" x14ac:dyDescent="0.25">
      <c r="A289">
        <v>287</v>
      </c>
      <c r="B289" t="s">
        <v>9</v>
      </c>
      <c r="C289">
        <v>2017</v>
      </c>
      <c r="D289" t="s">
        <v>49</v>
      </c>
      <c r="E289" t="s">
        <v>64</v>
      </c>
      <c r="F289">
        <v>1005168</v>
      </c>
      <c r="G289" t="s">
        <v>313</v>
      </c>
      <c r="H289" t="s">
        <v>314</v>
      </c>
      <c r="I289" t="s">
        <v>315</v>
      </c>
    </row>
    <row r="290" spans="1:9" x14ac:dyDescent="0.25">
      <c r="A290">
        <v>288</v>
      </c>
      <c r="B290" t="s">
        <v>10</v>
      </c>
      <c r="C290">
        <v>2017</v>
      </c>
      <c r="D290" t="s">
        <v>49</v>
      </c>
      <c r="E290" t="s">
        <v>64</v>
      </c>
      <c r="F290">
        <v>1005529</v>
      </c>
      <c r="G290" t="s">
        <v>313</v>
      </c>
      <c r="H290" t="s">
        <v>314</v>
      </c>
      <c r="I290" t="s">
        <v>315</v>
      </c>
    </row>
    <row r="291" spans="1:9" x14ac:dyDescent="0.25">
      <c r="A291">
        <v>289</v>
      </c>
      <c r="B291" t="s">
        <v>3</v>
      </c>
      <c r="C291">
        <v>2017</v>
      </c>
      <c r="D291" t="s">
        <v>49</v>
      </c>
      <c r="E291" t="s">
        <v>64</v>
      </c>
      <c r="F291">
        <v>1002436</v>
      </c>
      <c r="G291" t="s">
        <v>313</v>
      </c>
      <c r="H291" t="s">
        <v>314</v>
      </c>
      <c r="I291" t="s">
        <v>315</v>
      </c>
    </row>
    <row r="292" spans="1:9" x14ac:dyDescent="0.25">
      <c r="A292">
        <v>290</v>
      </c>
      <c r="B292" t="s">
        <v>25</v>
      </c>
      <c r="C292">
        <v>2017</v>
      </c>
      <c r="D292" t="s">
        <v>49</v>
      </c>
      <c r="E292" t="s">
        <v>64</v>
      </c>
      <c r="F292">
        <v>1001871</v>
      </c>
      <c r="G292" t="s">
        <v>313</v>
      </c>
      <c r="H292" t="s">
        <v>314</v>
      </c>
      <c r="I292" t="s">
        <v>315</v>
      </c>
    </row>
    <row r="293" spans="1:9" x14ac:dyDescent="0.25">
      <c r="A293">
        <v>291</v>
      </c>
      <c r="B293" t="s">
        <v>8</v>
      </c>
      <c r="C293">
        <v>2017</v>
      </c>
      <c r="D293" t="s">
        <v>49</v>
      </c>
      <c r="E293" t="s">
        <v>204</v>
      </c>
      <c r="F293">
        <v>0</v>
      </c>
      <c r="G293" t="s">
        <v>313</v>
      </c>
      <c r="H293" t="s">
        <v>314</v>
      </c>
      <c r="I293" t="s">
        <v>315</v>
      </c>
    </row>
    <row r="294" spans="1:9" x14ac:dyDescent="0.25">
      <c r="A294">
        <v>292</v>
      </c>
      <c r="B294" t="s">
        <v>22</v>
      </c>
      <c r="C294">
        <v>2017</v>
      </c>
      <c r="D294" t="s">
        <v>49</v>
      </c>
      <c r="E294" t="s">
        <v>204</v>
      </c>
      <c r="F294">
        <v>0</v>
      </c>
      <c r="G294" t="s">
        <v>313</v>
      </c>
      <c r="H294" t="s">
        <v>314</v>
      </c>
      <c r="I294" t="s">
        <v>315</v>
      </c>
    </row>
    <row r="295" spans="1:9" x14ac:dyDescent="0.25">
      <c r="A295">
        <v>293</v>
      </c>
      <c r="B295" t="s">
        <v>15</v>
      </c>
      <c r="C295">
        <v>2017</v>
      </c>
      <c r="D295" t="s">
        <v>49</v>
      </c>
      <c r="E295" t="s">
        <v>204</v>
      </c>
      <c r="F295">
        <v>0</v>
      </c>
      <c r="G295" t="s">
        <v>313</v>
      </c>
      <c r="H295" t="s">
        <v>314</v>
      </c>
      <c r="I295" t="s">
        <v>315</v>
      </c>
    </row>
    <row r="296" spans="1:9" x14ac:dyDescent="0.25">
      <c r="A296">
        <v>294</v>
      </c>
      <c r="B296" t="s">
        <v>20</v>
      </c>
      <c r="C296">
        <v>2017</v>
      </c>
      <c r="D296" t="s">
        <v>49</v>
      </c>
      <c r="E296" t="s">
        <v>204</v>
      </c>
      <c r="F296">
        <v>0</v>
      </c>
      <c r="G296" t="s">
        <v>313</v>
      </c>
      <c r="H296" t="s">
        <v>314</v>
      </c>
      <c r="I296" t="s">
        <v>315</v>
      </c>
    </row>
    <row r="297" spans="1:9" x14ac:dyDescent="0.25">
      <c r="A297">
        <v>295</v>
      </c>
      <c r="B297" t="s">
        <v>30</v>
      </c>
      <c r="C297">
        <v>2017</v>
      </c>
      <c r="D297" t="s">
        <v>49</v>
      </c>
      <c r="E297" t="s">
        <v>204</v>
      </c>
      <c r="F297">
        <v>0</v>
      </c>
      <c r="G297" t="s">
        <v>313</v>
      </c>
      <c r="H297" t="s">
        <v>314</v>
      </c>
      <c r="I297" t="s">
        <v>315</v>
      </c>
    </row>
    <row r="298" spans="1:9" x14ac:dyDescent="0.25">
      <c r="A298">
        <v>296</v>
      </c>
      <c r="B298" t="s">
        <v>21</v>
      </c>
      <c r="C298">
        <v>2017</v>
      </c>
      <c r="D298" t="s">
        <v>49</v>
      </c>
      <c r="E298" t="s">
        <v>204</v>
      </c>
      <c r="F298">
        <v>0</v>
      </c>
      <c r="G298" t="s">
        <v>313</v>
      </c>
      <c r="H298" t="s">
        <v>314</v>
      </c>
      <c r="I298" t="s">
        <v>315</v>
      </c>
    </row>
    <row r="299" spans="1:9" x14ac:dyDescent="0.25">
      <c r="A299">
        <v>297</v>
      </c>
      <c r="B299" t="s">
        <v>16</v>
      </c>
      <c r="C299">
        <v>2017</v>
      </c>
      <c r="D299" t="s">
        <v>49</v>
      </c>
      <c r="E299" t="s">
        <v>204</v>
      </c>
      <c r="F299">
        <v>0</v>
      </c>
      <c r="G299" t="s">
        <v>313</v>
      </c>
      <c r="H299" t="s">
        <v>314</v>
      </c>
      <c r="I299" t="s">
        <v>315</v>
      </c>
    </row>
    <row r="300" spans="1:9" x14ac:dyDescent="0.25">
      <c r="A300">
        <v>298</v>
      </c>
      <c r="B300" t="s">
        <v>29</v>
      </c>
      <c r="C300">
        <v>2017</v>
      </c>
      <c r="D300" t="s">
        <v>49</v>
      </c>
      <c r="E300" t="s">
        <v>204</v>
      </c>
      <c r="F300">
        <v>0</v>
      </c>
      <c r="G300" t="s">
        <v>313</v>
      </c>
      <c r="H300" t="s">
        <v>314</v>
      </c>
      <c r="I300" t="s">
        <v>315</v>
      </c>
    </row>
    <row r="301" spans="1:9" x14ac:dyDescent="0.25">
      <c r="A301">
        <v>299</v>
      </c>
      <c r="B301" t="s">
        <v>31</v>
      </c>
      <c r="C301">
        <v>2017</v>
      </c>
      <c r="D301" t="s">
        <v>49</v>
      </c>
      <c r="E301" t="s">
        <v>204</v>
      </c>
      <c r="F301">
        <v>0</v>
      </c>
      <c r="G301" t="s">
        <v>313</v>
      </c>
      <c r="H301" t="s">
        <v>314</v>
      </c>
      <c r="I301" t="s">
        <v>315</v>
      </c>
    </row>
    <row r="302" spans="1:9" x14ac:dyDescent="0.25">
      <c r="A302">
        <v>300</v>
      </c>
      <c r="B302" t="s">
        <v>24</v>
      </c>
      <c r="C302">
        <v>2017</v>
      </c>
      <c r="D302" t="s">
        <v>49</v>
      </c>
      <c r="E302" t="s">
        <v>204</v>
      </c>
      <c r="F302">
        <v>0</v>
      </c>
      <c r="G302" t="s">
        <v>313</v>
      </c>
      <c r="H302" t="s">
        <v>314</v>
      </c>
      <c r="I302" t="s">
        <v>315</v>
      </c>
    </row>
    <row r="303" spans="1:9" x14ac:dyDescent="0.25">
      <c r="A303">
        <v>301</v>
      </c>
      <c r="B303" t="s">
        <v>5</v>
      </c>
      <c r="C303">
        <v>2017</v>
      </c>
      <c r="D303" t="s">
        <v>49</v>
      </c>
      <c r="E303" t="s">
        <v>204</v>
      </c>
      <c r="F303">
        <v>0</v>
      </c>
      <c r="G303" t="s">
        <v>313</v>
      </c>
      <c r="H303" t="s">
        <v>314</v>
      </c>
      <c r="I303" t="s">
        <v>315</v>
      </c>
    </row>
    <row r="304" spans="1:9" x14ac:dyDescent="0.25">
      <c r="A304">
        <v>302</v>
      </c>
      <c r="B304" t="s">
        <v>26</v>
      </c>
      <c r="C304">
        <v>2017</v>
      </c>
      <c r="D304" t="s">
        <v>49</v>
      </c>
      <c r="E304" t="s">
        <v>204</v>
      </c>
      <c r="F304">
        <v>0</v>
      </c>
      <c r="G304" t="s">
        <v>313</v>
      </c>
      <c r="H304" t="s">
        <v>314</v>
      </c>
      <c r="I304" t="s">
        <v>315</v>
      </c>
    </row>
    <row r="305" spans="1:9" x14ac:dyDescent="0.25">
      <c r="A305">
        <v>303</v>
      </c>
      <c r="B305" t="s">
        <v>28</v>
      </c>
      <c r="C305">
        <v>2017</v>
      </c>
      <c r="D305" t="s">
        <v>49</v>
      </c>
      <c r="E305" t="s">
        <v>204</v>
      </c>
      <c r="F305">
        <v>0.5</v>
      </c>
      <c r="G305" t="s">
        <v>313</v>
      </c>
      <c r="H305" t="s">
        <v>314</v>
      </c>
      <c r="I305" t="s">
        <v>315</v>
      </c>
    </row>
    <row r="306" spans="1:9" x14ac:dyDescent="0.25">
      <c r="A306">
        <v>304</v>
      </c>
      <c r="B306" t="s">
        <v>11</v>
      </c>
      <c r="C306">
        <v>2017</v>
      </c>
      <c r="D306" t="s">
        <v>49</v>
      </c>
      <c r="E306" t="s">
        <v>204</v>
      </c>
      <c r="F306">
        <v>0</v>
      </c>
      <c r="G306" t="s">
        <v>313</v>
      </c>
      <c r="H306" t="s">
        <v>314</v>
      </c>
      <c r="I306" t="s">
        <v>315</v>
      </c>
    </row>
    <row r="307" spans="1:9" x14ac:dyDescent="0.25">
      <c r="A307">
        <v>305</v>
      </c>
      <c r="B307" t="s">
        <v>12</v>
      </c>
      <c r="C307">
        <v>2017</v>
      </c>
      <c r="D307" t="s">
        <v>49</v>
      </c>
      <c r="E307" t="s">
        <v>204</v>
      </c>
      <c r="F307">
        <v>0</v>
      </c>
      <c r="G307" t="s">
        <v>313</v>
      </c>
      <c r="H307" t="s">
        <v>314</v>
      </c>
      <c r="I307" t="s">
        <v>315</v>
      </c>
    </row>
    <row r="308" spans="1:9" x14ac:dyDescent="0.25">
      <c r="A308">
        <v>306</v>
      </c>
      <c r="B308" t="s">
        <v>7</v>
      </c>
      <c r="C308">
        <v>2017</v>
      </c>
      <c r="D308" t="s">
        <v>49</v>
      </c>
      <c r="E308" t="s">
        <v>204</v>
      </c>
      <c r="F308">
        <v>0</v>
      </c>
      <c r="G308" t="s">
        <v>313</v>
      </c>
      <c r="H308" t="s">
        <v>314</v>
      </c>
      <c r="I308" t="s">
        <v>315</v>
      </c>
    </row>
    <row r="309" spans="1:9" x14ac:dyDescent="0.25">
      <c r="A309">
        <v>307</v>
      </c>
      <c r="B309" t="s">
        <v>18</v>
      </c>
      <c r="C309">
        <v>2017</v>
      </c>
      <c r="D309" t="s">
        <v>49</v>
      </c>
      <c r="E309" t="s">
        <v>204</v>
      </c>
      <c r="F309">
        <v>0.5</v>
      </c>
      <c r="G309" t="s">
        <v>313</v>
      </c>
      <c r="H309" t="s">
        <v>314</v>
      </c>
      <c r="I309" t="s">
        <v>315</v>
      </c>
    </row>
    <row r="310" spans="1:9" x14ac:dyDescent="0.25">
      <c r="A310">
        <v>308</v>
      </c>
      <c r="B310" t="s">
        <v>23</v>
      </c>
      <c r="C310">
        <v>2017</v>
      </c>
      <c r="D310" t="s">
        <v>49</v>
      </c>
      <c r="E310" t="s">
        <v>204</v>
      </c>
      <c r="F310">
        <v>0</v>
      </c>
      <c r="G310" t="s">
        <v>313</v>
      </c>
      <c r="H310" t="s">
        <v>314</v>
      </c>
      <c r="I310" t="s">
        <v>315</v>
      </c>
    </row>
    <row r="311" spans="1:9" x14ac:dyDescent="0.25">
      <c r="A311">
        <v>309</v>
      </c>
      <c r="B311" t="s">
        <v>14</v>
      </c>
      <c r="C311">
        <v>2017</v>
      </c>
      <c r="D311" t="s">
        <v>49</v>
      </c>
      <c r="E311" t="s">
        <v>204</v>
      </c>
      <c r="F311">
        <v>0</v>
      </c>
      <c r="G311" t="s">
        <v>313</v>
      </c>
      <c r="H311" t="s">
        <v>314</v>
      </c>
      <c r="I311" t="s">
        <v>315</v>
      </c>
    </row>
    <row r="312" spans="1:9" x14ac:dyDescent="0.25">
      <c r="A312">
        <v>310</v>
      </c>
      <c r="B312" t="s">
        <v>17</v>
      </c>
      <c r="C312">
        <v>2017</v>
      </c>
      <c r="D312" t="s">
        <v>49</v>
      </c>
      <c r="E312" t="s">
        <v>204</v>
      </c>
      <c r="F312">
        <v>0</v>
      </c>
      <c r="G312" t="s">
        <v>313</v>
      </c>
      <c r="H312" t="s">
        <v>314</v>
      </c>
      <c r="I312" t="s">
        <v>315</v>
      </c>
    </row>
    <row r="313" spans="1:9" x14ac:dyDescent="0.25">
      <c r="A313">
        <v>311</v>
      </c>
      <c r="B313" t="s">
        <v>19</v>
      </c>
      <c r="C313">
        <v>2017</v>
      </c>
      <c r="D313" t="s">
        <v>49</v>
      </c>
      <c r="E313" t="s">
        <v>204</v>
      </c>
      <c r="F313">
        <v>0</v>
      </c>
      <c r="G313" t="s">
        <v>313</v>
      </c>
      <c r="H313" t="s">
        <v>314</v>
      </c>
      <c r="I313" t="s">
        <v>315</v>
      </c>
    </row>
    <row r="314" spans="1:9" x14ac:dyDescent="0.25">
      <c r="A314">
        <v>312</v>
      </c>
      <c r="B314" t="s">
        <v>27</v>
      </c>
      <c r="C314">
        <v>2017</v>
      </c>
      <c r="D314" t="s">
        <v>49</v>
      </c>
      <c r="E314" t="s">
        <v>204</v>
      </c>
      <c r="F314">
        <v>0</v>
      </c>
      <c r="G314" t="s">
        <v>313</v>
      </c>
      <c r="H314" t="s">
        <v>314</v>
      </c>
      <c r="I314" t="s">
        <v>315</v>
      </c>
    </row>
    <row r="315" spans="1:9" x14ac:dyDescent="0.25">
      <c r="A315">
        <v>313</v>
      </c>
      <c r="B315" t="s">
        <v>13</v>
      </c>
      <c r="C315">
        <v>2017</v>
      </c>
      <c r="D315" t="s">
        <v>49</v>
      </c>
      <c r="E315" t="s">
        <v>204</v>
      </c>
      <c r="F315">
        <v>0</v>
      </c>
      <c r="G315" t="s">
        <v>313</v>
      </c>
      <c r="H315" t="s">
        <v>314</v>
      </c>
      <c r="I315" t="s">
        <v>315</v>
      </c>
    </row>
    <row r="316" spans="1:9" x14ac:dyDescent="0.25">
      <c r="A316">
        <v>314</v>
      </c>
      <c r="B316" t="s">
        <v>4</v>
      </c>
      <c r="C316">
        <v>2017</v>
      </c>
      <c r="D316" t="s">
        <v>49</v>
      </c>
      <c r="E316" t="s">
        <v>204</v>
      </c>
      <c r="F316">
        <v>0</v>
      </c>
      <c r="G316" t="s">
        <v>313</v>
      </c>
      <c r="H316" t="s">
        <v>314</v>
      </c>
      <c r="I316" t="s">
        <v>315</v>
      </c>
    </row>
    <row r="317" spans="1:9" x14ac:dyDescent="0.25">
      <c r="A317">
        <v>315</v>
      </c>
      <c r="B317" t="s">
        <v>6</v>
      </c>
      <c r="C317">
        <v>2017</v>
      </c>
      <c r="D317" t="s">
        <v>49</v>
      </c>
      <c r="E317" t="s">
        <v>204</v>
      </c>
      <c r="F317">
        <v>0</v>
      </c>
      <c r="G317" t="s">
        <v>313</v>
      </c>
      <c r="H317" t="s">
        <v>314</v>
      </c>
      <c r="I317" t="s">
        <v>315</v>
      </c>
    </row>
    <row r="318" spans="1:9" x14ac:dyDescent="0.25">
      <c r="A318">
        <v>316</v>
      </c>
      <c r="B318" t="s">
        <v>9</v>
      </c>
      <c r="C318">
        <v>2017</v>
      </c>
      <c r="D318" t="s">
        <v>49</v>
      </c>
      <c r="E318" t="s">
        <v>204</v>
      </c>
      <c r="F318">
        <v>0</v>
      </c>
      <c r="G318" t="s">
        <v>313</v>
      </c>
      <c r="H318" t="s">
        <v>314</v>
      </c>
      <c r="I318" t="s">
        <v>315</v>
      </c>
    </row>
    <row r="319" spans="1:9" x14ac:dyDescent="0.25">
      <c r="A319">
        <v>317</v>
      </c>
      <c r="B319" t="s">
        <v>10</v>
      </c>
      <c r="C319">
        <v>2017</v>
      </c>
      <c r="D319" t="s">
        <v>49</v>
      </c>
      <c r="E319" t="s">
        <v>204</v>
      </c>
      <c r="F319">
        <v>0</v>
      </c>
      <c r="G319" t="s">
        <v>313</v>
      </c>
      <c r="H319" t="s">
        <v>314</v>
      </c>
      <c r="I319" t="s">
        <v>315</v>
      </c>
    </row>
    <row r="320" spans="1:9" x14ac:dyDescent="0.25">
      <c r="A320">
        <v>318</v>
      </c>
      <c r="B320" t="s">
        <v>3</v>
      </c>
      <c r="C320">
        <v>2017</v>
      </c>
      <c r="D320" t="s">
        <v>49</v>
      </c>
      <c r="E320" t="s">
        <v>204</v>
      </c>
      <c r="F320">
        <v>0</v>
      </c>
      <c r="G320" t="s">
        <v>313</v>
      </c>
      <c r="H320" t="s">
        <v>314</v>
      </c>
      <c r="I320" t="s">
        <v>315</v>
      </c>
    </row>
    <row r="321" spans="1:9" x14ac:dyDescent="0.25">
      <c r="A321">
        <v>319</v>
      </c>
      <c r="B321" t="s">
        <v>25</v>
      </c>
      <c r="C321">
        <v>2017</v>
      </c>
      <c r="D321" t="s">
        <v>49</v>
      </c>
      <c r="E321" t="s">
        <v>204</v>
      </c>
      <c r="F321">
        <v>0</v>
      </c>
      <c r="G321" t="s">
        <v>313</v>
      </c>
      <c r="H321" t="s">
        <v>314</v>
      </c>
      <c r="I321" t="s">
        <v>315</v>
      </c>
    </row>
    <row r="322" spans="1:9" x14ac:dyDescent="0.25">
      <c r="A322">
        <v>320</v>
      </c>
      <c r="B322" t="s">
        <v>8</v>
      </c>
      <c r="C322">
        <v>2017</v>
      </c>
      <c r="D322" t="s">
        <v>49</v>
      </c>
      <c r="E322" t="s">
        <v>205</v>
      </c>
      <c r="F322">
        <v>0</v>
      </c>
      <c r="G322" t="s">
        <v>316</v>
      </c>
      <c r="H322" t="s">
        <v>314</v>
      </c>
      <c r="I322" t="s">
        <v>315</v>
      </c>
    </row>
    <row r="323" spans="1:9" x14ac:dyDescent="0.25">
      <c r="A323">
        <v>321</v>
      </c>
      <c r="B323" t="s">
        <v>22</v>
      </c>
      <c r="C323">
        <v>2017</v>
      </c>
      <c r="D323" t="s">
        <v>49</v>
      </c>
      <c r="E323" t="s">
        <v>205</v>
      </c>
      <c r="F323">
        <v>0</v>
      </c>
      <c r="G323" t="s">
        <v>316</v>
      </c>
      <c r="H323" t="s">
        <v>314</v>
      </c>
      <c r="I323" t="s">
        <v>315</v>
      </c>
    </row>
    <row r="324" spans="1:9" x14ac:dyDescent="0.25">
      <c r="A324">
        <v>322</v>
      </c>
      <c r="B324" t="s">
        <v>15</v>
      </c>
      <c r="C324">
        <v>2017</v>
      </c>
      <c r="D324" t="s">
        <v>49</v>
      </c>
      <c r="E324" t="s">
        <v>205</v>
      </c>
      <c r="F324">
        <v>0</v>
      </c>
      <c r="G324" t="s">
        <v>316</v>
      </c>
      <c r="H324" t="s">
        <v>314</v>
      </c>
      <c r="I324" t="s">
        <v>315</v>
      </c>
    </row>
    <row r="325" spans="1:9" x14ac:dyDescent="0.25">
      <c r="A325">
        <v>323</v>
      </c>
      <c r="B325" t="s">
        <v>20</v>
      </c>
      <c r="C325">
        <v>2017</v>
      </c>
      <c r="D325" t="s">
        <v>49</v>
      </c>
      <c r="E325" t="s">
        <v>205</v>
      </c>
      <c r="F325">
        <v>0</v>
      </c>
      <c r="G325" t="s">
        <v>316</v>
      </c>
      <c r="H325" t="s">
        <v>314</v>
      </c>
      <c r="I325" t="s">
        <v>315</v>
      </c>
    </row>
    <row r="326" spans="1:9" x14ac:dyDescent="0.25">
      <c r="A326">
        <v>324</v>
      </c>
      <c r="B326" t="s">
        <v>30</v>
      </c>
      <c r="C326">
        <v>2017</v>
      </c>
      <c r="D326" t="s">
        <v>49</v>
      </c>
      <c r="E326" t="s">
        <v>205</v>
      </c>
      <c r="F326">
        <v>0</v>
      </c>
      <c r="G326" t="s">
        <v>316</v>
      </c>
      <c r="H326" t="s">
        <v>314</v>
      </c>
      <c r="I326" t="s">
        <v>315</v>
      </c>
    </row>
    <row r="327" spans="1:9" x14ac:dyDescent="0.25">
      <c r="A327">
        <v>325</v>
      </c>
      <c r="B327" t="s">
        <v>21</v>
      </c>
      <c r="C327">
        <v>2017</v>
      </c>
      <c r="D327" t="s">
        <v>49</v>
      </c>
      <c r="E327" t="s">
        <v>205</v>
      </c>
      <c r="F327">
        <v>0</v>
      </c>
      <c r="G327" t="s">
        <v>316</v>
      </c>
      <c r="H327" t="s">
        <v>314</v>
      </c>
      <c r="I327" t="s">
        <v>315</v>
      </c>
    </row>
    <row r="328" spans="1:9" x14ac:dyDescent="0.25">
      <c r="A328">
        <v>326</v>
      </c>
      <c r="B328" t="s">
        <v>16</v>
      </c>
      <c r="C328">
        <v>2017</v>
      </c>
      <c r="D328" t="s">
        <v>49</v>
      </c>
      <c r="E328" t="s">
        <v>205</v>
      </c>
      <c r="F328">
        <v>0</v>
      </c>
      <c r="G328" t="s">
        <v>316</v>
      </c>
      <c r="H328" t="s">
        <v>314</v>
      </c>
      <c r="I328" t="s">
        <v>315</v>
      </c>
    </row>
    <row r="329" spans="1:9" x14ac:dyDescent="0.25">
      <c r="A329">
        <v>327</v>
      </c>
      <c r="B329" t="s">
        <v>29</v>
      </c>
      <c r="C329">
        <v>2017</v>
      </c>
      <c r="D329" t="s">
        <v>49</v>
      </c>
      <c r="E329" t="s">
        <v>205</v>
      </c>
      <c r="F329">
        <v>0</v>
      </c>
      <c r="G329" t="s">
        <v>316</v>
      </c>
      <c r="H329" t="s">
        <v>314</v>
      </c>
      <c r="I329" t="s">
        <v>315</v>
      </c>
    </row>
    <row r="330" spans="1:9" x14ac:dyDescent="0.25">
      <c r="A330">
        <v>328</v>
      </c>
      <c r="B330" t="s">
        <v>31</v>
      </c>
      <c r="C330">
        <v>2017</v>
      </c>
      <c r="D330" t="s">
        <v>49</v>
      </c>
      <c r="E330" t="s">
        <v>205</v>
      </c>
      <c r="F330">
        <v>0</v>
      </c>
      <c r="G330" t="s">
        <v>316</v>
      </c>
      <c r="H330" t="s">
        <v>314</v>
      </c>
      <c r="I330" t="s">
        <v>315</v>
      </c>
    </row>
    <row r="331" spans="1:9" x14ac:dyDescent="0.25">
      <c r="A331">
        <v>329</v>
      </c>
      <c r="B331" t="s">
        <v>24</v>
      </c>
      <c r="C331">
        <v>2017</v>
      </c>
      <c r="D331" t="s">
        <v>49</v>
      </c>
      <c r="E331" t="s">
        <v>205</v>
      </c>
      <c r="F331">
        <v>0</v>
      </c>
      <c r="G331" t="s">
        <v>316</v>
      </c>
      <c r="H331" t="s">
        <v>314</v>
      </c>
      <c r="I331" t="s">
        <v>315</v>
      </c>
    </row>
    <row r="332" spans="1:9" x14ac:dyDescent="0.25">
      <c r="A332">
        <v>330</v>
      </c>
      <c r="B332" t="s">
        <v>5</v>
      </c>
      <c r="C332">
        <v>2017</v>
      </c>
      <c r="D332" t="s">
        <v>49</v>
      </c>
      <c r="E332" t="s">
        <v>205</v>
      </c>
      <c r="F332">
        <v>0</v>
      </c>
      <c r="G332" t="s">
        <v>316</v>
      </c>
      <c r="H332" t="s">
        <v>314</v>
      </c>
      <c r="I332" t="s">
        <v>315</v>
      </c>
    </row>
    <row r="333" spans="1:9" x14ac:dyDescent="0.25">
      <c r="A333">
        <v>331</v>
      </c>
      <c r="B333" t="s">
        <v>26</v>
      </c>
      <c r="C333">
        <v>2017</v>
      </c>
      <c r="D333" t="s">
        <v>49</v>
      </c>
      <c r="E333" t="s">
        <v>205</v>
      </c>
      <c r="F333">
        <v>0</v>
      </c>
      <c r="G333" t="s">
        <v>316</v>
      </c>
      <c r="H333" t="s">
        <v>314</v>
      </c>
      <c r="I333" t="s">
        <v>315</v>
      </c>
    </row>
    <row r="334" spans="1:9" x14ac:dyDescent="0.25">
      <c r="A334">
        <v>332</v>
      </c>
      <c r="B334" t="s">
        <v>28</v>
      </c>
      <c r="C334">
        <v>2017</v>
      </c>
      <c r="D334" t="s">
        <v>49</v>
      </c>
      <c r="E334" t="s">
        <v>205</v>
      </c>
      <c r="F334">
        <v>0</v>
      </c>
      <c r="G334" t="s">
        <v>316</v>
      </c>
      <c r="H334" t="s">
        <v>314</v>
      </c>
      <c r="I334" t="s">
        <v>315</v>
      </c>
    </row>
    <row r="335" spans="1:9" x14ac:dyDescent="0.25">
      <c r="A335">
        <v>333</v>
      </c>
      <c r="B335" t="s">
        <v>11</v>
      </c>
      <c r="C335">
        <v>2017</v>
      </c>
      <c r="D335" t="s">
        <v>49</v>
      </c>
      <c r="E335" t="s">
        <v>205</v>
      </c>
      <c r="F335">
        <v>0</v>
      </c>
      <c r="G335" t="s">
        <v>316</v>
      </c>
      <c r="H335" t="s">
        <v>314</v>
      </c>
      <c r="I335" t="s">
        <v>315</v>
      </c>
    </row>
    <row r="336" spans="1:9" x14ac:dyDescent="0.25">
      <c r="A336">
        <v>334</v>
      </c>
      <c r="B336" t="s">
        <v>12</v>
      </c>
      <c r="C336">
        <v>2017</v>
      </c>
      <c r="D336" t="s">
        <v>49</v>
      </c>
      <c r="E336" t="s">
        <v>205</v>
      </c>
      <c r="F336">
        <v>0</v>
      </c>
      <c r="G336" t="s">
        <v>316</v>
      </c>
      <c r="H336" t="s">
        <v>314</v>
      </c>
      <c r="I336" t="s">
        <v>315</v>
      </c>
    </row>
    <row r="337" spans="1:9" x14ac:dyDescent="0.25">
      <c r="A337">
        <v>335</v>
      </c>
      <c r="B337" t="s">
        <v>7</v>
      </c>
      <c r="C337">
        <v>2017</v>
      </c>
      <c r="D337" t="s">
        <v>49</v>
      </c>
      <c r="E337" t="s">
        <v>205</v>
      </c>
      <c r="F337">
        <v>0</v>
      </c>
      <c r="G337" t="s">
        <v>316</v>
      </c>
      <c r="H337" t="s">
        <v>314</v>
      </c>
      <c r="I337" t="s">
        <v>315</v>
      </c>
    </row>
    <row r="338" spans="1:9" x14ac:dyDescent="0.25">
      <c r="A338">
        <v>336</v>
      </c>
      <c r="B338" t="s">
        <v>18</v>
      </c>
      <c r="C338">
        <v>2017</v>
      </c>
      <c r="D338" t="s">
        <v>49</v>
      </c>
      <c r="E338" t="s">
        <v>205</v>
      </c>
      <c r="F338">
        <v>0</v>
      </c>
      <c r="G338" t="s">
        <v>316</v>
      </c>
      <c r="H338" t="s">
        <v>314</v>
      </c>
      <c r="I338" t="s">
        <v>315</v>
      </c>
    </row>
    <row r="339" spans="1:9" x14ac:dyDescent="0.25">
      <c r="A339">
        <v>337</v>
      </c>
      <c r="B339" t="s">
        <v>23</v>
      </c>
      <c r="C339">
        <v>2017</v>
      </c>
      <c r="D339" t="s">
        <v>49</v>
      </c>
      <c r="E339" t="s">
        <v>205</v>
      </c>
      <c r="F339">
        <v>0</v>
      </c>
      <c r="G339" t="s">
        <v>316</v>
      </c>
      <c r="H339" t="s">
        <v>314</v>
      </c>
      <c r="I339" t="s">
        <v>315</v>
      </c>
    </row>
    <row r="340" spans="1:9" x14ac:dyDescent="0.25">
      <c r="A340">
        <v>338</v>
      </c>
      <c r="B340" t="s">
        <v>14</v>
      </c>
      <c r="C340">
        <v>2017</v>
      </c>
      <c r="D340" t="s">
        <v>49</v>
      </c>
      <c r="E340" t="s">
        <v>205</v>
      </c>
      <c r="F340">
        <v>0</v>
      </c>
      <c r="G340" t="s">
        <v>316</v>
      </c>
      <c r="H340" t="s">
        <v>314</v>
      </c>
      <c r="I340" t="s">
        <v>315</v>
      </c>
    </row>
    <row r="341" spans="1:9" x14ac:dyDescent="0.25">
      <c r="A341">
        <v>339</v>
      </c>
      <c r="B341" t="s">
        <v>17</v>
      </c>
      <c r="C341">
        <v>2017</v>
      </c>
      <c r="D341" t="s">
        <v>49</v>
      </c>
      <c r="E341" t="s">
        <v>205</v>
      </c>
      <c r="F341">
        <v>0</v>
      </c>
      <c r="G341" t="s">
        <v>316</v>
      </c>
      <c r="H341" t="s">
        <v>314</v>
      </c>
      <c r="I341" t="s">
        <v>315</v>
      </c>
    </row>
    <row r="342" spans="1:9" x14ac:dyDescent="0.25">
      <c r="A342">
        <v>340</v>
      </c>
      <c r="B342" t="s">
        <v>19</v>
      </c>
      <c r="C342">
        <v>2017</v>
      </c>
      <c r="D342" t="s">
        <v>49</v>
      </c>
      <c r="E342" t="s">
        <v>205</v>
      </c>
      <c r="F342">
        <v>0</v>
      </c>
      <c r="G342" t="s">
        <v>316</v>
      </c>
      <c r="H342" t="s">
        <v>314</v>
      </c>
      <c r="I342" t="s">
        <v>315</v>
      </c>
    </row>
    <row r="343" spans="1:9" x14ac:dyDescent="0.25">
      <c r="A343">
        <v>341</v>
      </c>
      <c r="B343" t="s">
        <v>27</v>
      </c>
      <c r="C343">
        <v>2017</v>
      </c>
      <c r="D343" t="s">
        <v>49</v>
      </c>
      <c r="E343" t="s">
        <v>205</v>
      </c>
      <c r="F343">
        <v>0</v>
      </c>
      <c r="G343" t="s">
        <v>316</v>
      </c>
      <c r="H343" t="s">
        <v>314</v>
      </c>
      <c r="I343" t="s">
        <v>315</v>
      </c>
    </row>
    <row r="344" spans="1:9" x14ac:dyDescent="0.25">
      <c r="A344">
        <v>342</v>
      </c>
      <c r="B344" t="s">
        <v>13</v>
      </c>
      <c r="C344">
        <v>2017</v>
      </c>
      <c r="D344" t="s">
        <v>49</v>
      </c>
      <c r="E344" t="s">
        <v>205</v>
      </c>
      <c r="F344">
        <v>0</v>
      </c>
      <c r="G344" t="s">
        <v>316</v>
      </c>
      <c r="H344" t="s">
        <v>314</v>
      </c>
      <c r="I344" t="s">
        <v>315</v>
      </c>
    </row>
    <row r="345" spans="1:9" x14ac:dyDescent="0.25">
      <c r="A345">
        <v>343</v>
      </c>
      <c r="B345" t="s">
        <v>4</v>
      </c>
      <c r="C345">
        <v>2017</v>
      </c>
      <c r="D345" t="s">
        <v>49</v>
      </c>
      <c r="E345" t="s">
        <v>205</v>
      </c>
      <c r="F345">
        <v>0</v>
      </c>
      <c r="G345" t="s">
        <v>316</v>
      </c>
      <c r="H345" t="s">
        <v>314</v>
      </c>
      <c r="I345" t="s">
        <v>315</v>
      </c>
    </row>
    <row r="346" spans="1:9" x14ac:dyDescent="0.25">
      <c r="A346">
        <v>344</v>
      </c>
      <c r="B346" t="s">
        <v>6</v>
      </c>
      <c r="C346">
        <v>2017</v>
      </c>
      <c r="D346" t="s">
        <v>49</v>
      </c>
      <c r="E346" t="s">
        <v>205</v>
      </c>
      <c r="F346">
        <v>0</v>
      </c>
      <c r="G346" t="s">
        <v>316</v>
      </c>
      <c r="H346" t="s">
        <v>314</v>
      </c>
      <c r="I346" t="s">
        <v>315</v>
      </c>
    </row>
    <row r="347" spans="1:9" x14ac:dyDescent="0.25">
      <c r="A347">
        <v>345</v>
      </c>
      <c r="B347" t="s">
        <v>9</v>
      </c>
      <c r="C347">
        <v>2017</v>
      </c>
      <c r="D347" t="s">
        <v>49</v>
      </c>
      <c r="E347" t="s">
        <v>205</v>
      </c>
      <c r="F347">
        <v>0</v>
      </c>
      <c r="G347" t="s">
        <v>316</v>
      </c>
      <c r="H347" t="s">
        <v>314</v>
      </c>
      <c r="I347" t="s">
        <v>315</v>
      </c>
    </row>
    <row r="348" spans="1:9" x14ac:dyDescent="0.25">
      <c r="A348">
        <v>346</v>
      </c>
      <c r="B348" t="s">
        <v>10</v>
      </c>
      <c r="C348">
        <v>2017</v>
      </c>
      <c r="D348" t="s">
        <v>49</v>
      </c>
      <c r="E348" t="s">
        <v>205</v>
      </c>
      <c r="F348">
        <v>0</v>
      </c>
      <c r="G348" t="s">
        <v>316</v>
      </c>
      <c r="H348" t="s">
        <v>314</v>
      </c>
      <c r="I348" t="s">
        <v>315</v>
      </c>
    </row>
    <row r="349" spans="1:9" x14ac:dyDescent="0.25">
      <c r="A349">
        <v>347</v>
      </c>
      <c r="B349" t="s">
        <v>3</v>
      </c>
      <c r="C349">
        <v>2017</v>
      </c>
      <c r="D349" t="s">
        <v>49</v>
      </c>
      <c r="E349" t="s">
        <v>205</v>
      </c>
      <c r="F349">
        <v>0</v>
      </c>
      <c r="G349" t="s">
        <v>316</v>
      </c>
      <c r="H349" t="s">
        <v>314</v>
      </c>
      <c r="I349" t="s">
        <v>315</v>
      </c>
    </row>
    <row r="350" spans="1:9" x14ac:dyDescent="0.25">
      <c r="A350">
        <v>348</v>
      </c>
      <c r="B350" t="s">
        <v>25</v>
      </c>
      <c r="C350">
        <v>2017</v>
      </c>
      <c r="D350" t="s">
        <v>49</v>
      </c>
      <c r="E350" t="s">
        <v>205</v>
      </c>
      <c r="F350">
        <v>0</v>
      </c>
      <c r="G350" t="s">
        <v>316</v>
      </c>
      <c r="H350" t="s">
        <v>314</v>
      </c>
      <c r="I350" t="s">
        <v>315</v>
      </c>
    </row>
    <row r="351" spans="1:9" x14ac:dyDescent="0.25">
      <c r="A351">
        <v>349</v>
      </c>
      <c r="B351" t="s">
        <v>8</v>
      </c>
      <c r="C351">
        <v>2018</v>
      </c>
      <c r="D351" t="s">
        <v>49</v>
      </c>
      <c r="E351" t="s">
        <v>312</v>
      </c>
      <c r="F351">
        <v>1001850</v>
      </c>
      <c r="G351" t="s">
        <v>313</v>
      </c>
      <c r="H351" t="s">
        <v>314</v>
      </c>
      <c r="I351" t="s">
        <v>315</v>
      </c>
    </row>
    <row r="352" spans="1:9" x14ac:dyDescent="0.25">
      <c r="A352">
        <v>350</v>
      </c>
      <c r="B352" t="s">
        <v>22</v>
      </c>
      <c r="C352">
        <v>2018</v>
      </c>
      <c r="D352" t="s">
        <v>49</v>
      </c>
      <c r="E352" t="s">
        <v>312</v>
      </c>
      <c r="F352">
        <v>1001850</v>
      </c>
      <c r="G352" t="s">
        <v>313</v>
      </c>
      <c r="H352" t="s">
        <v>314</v>
      </c>
      <c r="I352" t="s">
        <v>315</v>
      </c>
    </row>
    <row r="353" spans="1:9" x14ac:dyDescent="0.25">
      <c r="A353">
        <v>351</v>
      </c>
      <c r="B353" t="s">
        <v>15</v>
      </c>
      <c r="C353">
        <v>2018</v>
      </c>
      <c r="D353" t="s">
        <v>49</v>
      </c>
      <c r="E353" t="s">
        <v>312</v>
      </c>
      <c r="F353">
        <v>1000582</v>
      </c>
      <c r="G353" t="s">
        <v>313</v>
      </c>
      <c r="H353" t="s">
        <v>314</v>
      </c>
      <c r="I353" t="s">
        <v>315</v>
      </c>
    </row>
    <row r="354" spans="1:9" x14ac:dyDescent="0.25">
      <c r="A354">
        <v>352</v>
      </c>
      <c r="B354" t="s">
        <v>20</v>
      </c>
      <c r="C354">
        <v>2018</v>
      </c>
      <c r="D354" t="s">
        <v>49</v>
      </c>
      <c r="E354" t="s">
        <v>312</v>
      </c>
      <c r="F354">
        <v>1002583</v>
      </c>
      <c r="G354" t="s">
        <v>313</v>
      </c>
      <c r="H354" t="s">
        <v>314</v>
      </c>
      <c r="I354" t="s">
        <v>315</v>
      </c>
    </row>
    <row r="355" spans="1:9" x14ac:dyDescent="0.25">
      <c r="A355">
        <v>353</v>
      </c>
      <c r="B355" t="s">
        <v>30</v>
      </c>
      <c r="C355">
        <v>2018</v>
      </c>
      <c r="D355" t="s">
        <v>49</v>
      </c>
      <c r="E355" t="s">
        <v>312</v>
      </c>
      <c r="F355">
        <v>1001061</v>
      </c>
      <c r="G355" t="s">
        <v>313</v>
      </c>
      <c r="H355" t="s">
        <v>314</v>
      </c>
      <c r="I355" t="s">
        <v>315</v>
      </c>
    </row>
    <row r="356" spans="1:9" x14ac:dyDescent="0.25">
      <c r="A356">
        <v>354</v>
      </c>
      <c r="B356" t="s">
        <v>21</v>
      </c>
      <c r="C356">
        <v>2018</v>
      </c>
      <c r="D356" t="s">
        <v>49</v>
      </c>
      <c r="E356" t="s">
        <v>312</v>
      </c>
      <c r="F356">
        <v>1001301</v>
      </c>
      <c r="G356" t="s">
        <v>313</v>
      </c>
      <c r="H356" t="s">
        <v>314</v>
      </c>
      <c r="I356" t="s">
        <v>315</v>
      </c>
    </row>
    <row r="357" spans="1:9" x14ac:dyDescent="0.25">
      <c r="A357">
        <v>355</v>
      </c>
      <c r="B357" t="s">
        <v>16</v>
      </c>
      <c r="C357">
        <v>2018</v>
      </c>
      <c r="D357" t="s">
        <v>49</v>
      </c>
      <c r="E357" t="s">
        <v>312</v>
      </c>
      <c r="F357">
        <v>1000638</v>
      </c>
      <c r="G357" t="s">
        <v>313</v>
      </c>
      <c r="H357" t="s">
        <v>314</v>
      </c>
      <c r="I357" t="s">
        <v>315</v>
      </c>
    </row>
    <row r="358" spans="1:9" x14ac:dyDescent="0.25">
      <c r="A358">
        <v>356</v>
      </c>
      <c r="B358" t="s">
        <v>29</v>
      </c>
      <c r="C358">
        <v>2018</v>
      </c>
      <c r="D358" t="s">
        <v>49</v>
      </c>
      <c r="E358" t="s">
        <v>312</v>
      </c>
      <c r="F358">
        <v>1000381</v>
      </c>
      <c r="G358" t="s">
        <v>313</v>
      </c>
      <c r="H358" t="s">
        <v>314</v>
      </c>
      <c r="I358" t="s">
        <v>315</v>
      </c>
    </row>
    <row r="359" spans="1:9" x14ac:dyDescent="0.25">
      <c r="A359">
        <v>357</v>
      </c>
      <c r="B359" t="s">
        <v>31</v>
      </c>
      <c r="C359">
        <v>2018</v>
      </c>
      <c r="D359" t="s">
        <v>49</v>
      </c>
      <c r="E359" t="s">
        <v>312</v>
      </c>
      <c r="F359">
        <v>1000767</v>
      </c>
      <c r="G359" t="s">
        <v>313</v>
      </c>
      <c r="H359" t="s">
        <v>314</v>
      </c>
      <c r="I359" t="s">
        <v>315</v>
      </c>
    </row>
    <row r="360" spans="1:9" x14ac:dyDescent="0.25">
      <c r="A360">
        <v>358</v>
      </c>
      <c r="B360" t="s">
        <v>24</v>
      </c>
      <c r="C360">
        <v>2018</v>
      </c>
      <c r="D360" t="s">
        <v>49</v>
      </c>
      <c r="E360" t="s">
        <v>312</v>
      </c>
      <c r="F360">
        <v>1000607</v>
      </c>
      <c r="G360" t="s">
        <v>313</v>
      </c>
      <c r="H360" t="s">
        <v>314</v>
      </c>
      <c r="I360" t="s">
        <v>315</v>
      </c>
    </row>
    <row r="361" spans="1:9" x14ac:dyDescent="0.25">
      <c r="A361">
        <v>359</v>
      </c>
      <c r="B361" t="s">
        <v>5</v>
      </c>
      <c r="C361">
        <v>2018</v>
      </c>
      <c r="D361" t="s">
        <v>49</v>
      </c>
      <c r="E361" t="s">
        <v>312</v>
      </c>
      <c r="F361">
        <v>1000897</v>
      </c>
      <c r="G361" t="s">
        <v>313</v>
      </c>
      <c r="H361" t="s">
        <v>314</v>
      </c>
      <c r="I361" t="s">
        <v>315</v>
      </c>
    </row>
    <row r="362" spans="1:9" x14ac:dyDescent="0.25">
      <c r="A362">
        <v>360</v>
      </c>
      <c r="B362" t="s">
        <v>26</v>
      </c>
      <c r="C362">
        <v>2018</v>
      </c>
      <c r="D362" t="s">
        <v>49</v>
      </c>
      <c r="E362" t="s">
        <v>312</v>
      </c>
      <c r="F362">
        <v>1000497</v>
      </c>
      <c r="G362" t="s">
        <v>313</v>
      </c>
      <c r="H362" t="s">
        <v>314</v>
      </c>
      <c r="I362" t="s">
        <v>315</v>
      </c>
    </row>
    <row r="363" spans="1:9" x14ac:dyDescent="0.25">
      <c r="A363">
        <v>361</v>
      </c>
      <c r="B363" t="s">
        <v>28</v>
      </c>
      <c r="C363">
        <v>2018</v>
      </c>
      <c r="D363" t="s">
        <v>49</v>
      </c>
      <c r="E363" t="s">
        <v>312</v>
      </c>
      <c r="F363">
        <v>1001546</v>
      </c>
      <c r="G363" t="s">
        <v>313</v>
      </c>
      <c r="H363" t="s">
        <v>314</v>
      </c>
      <c r="I363" t="s">
        <v>315</v>
      </c>
    </row>
    <row r="364" spans="1:9" x14ac:dyDescent="0.25">
      <c r="A364">
        <v>362</v>
      </c>
      <c r="B364" t="s">
        <v>11</v>
      </c>
      <c r="C364">
        <v>2018</v>
      </c>
      <c r="D364" t="s">
        <v>49</v>
      </c>
      <c r="E364" t="s">
        <v>312</v>
      </c>
      <c r="F364">
        <v>1000920</v>
      </c>
      <c r="G364" t="s">
        <v>313</v>
      </c>
      <c r="H364" t="s">
        <v>314</v>
      </c>
      <c r="I364" t="s">
        <v>315</v>
      </c>
    </row>
    <row r="365" spans="1:9" x14ac:dyDescent="0.25">
      <c r="A365">
        <v>363</v>
      </c>
      <c r="B365" t="s">
        <v>12</v>
      </c>
      <c r="C365">
        <v>2018</v>
      </c>
      <c r="D365" t="s">
        <v>49</v>
      </c>
      <c r="E365" t="s">
        <v>312</v>
      </c>
      <c r="F365">
        <v>1000952</v>
      </c>
      <c r="G365" t="s">
        <v>313</v>
      </c>
      <c r="H365" t="s">
        <v>314</v>
      </c>
      <c r="I365" t="s">
        <v>315</v>
      </c>
    </row>
    <row r="366" spans="1:9" x14ac:dyDescent="0.25">
      <c r="A366">
        <v>364</v>
      </c>
      <c r="B366" t="s">
        <v>7</v>
      </c>
      <c r="C366">
        <v>2018</v>
      </c>
      <c r="D366" t="s">
        <v>49</v>
      </c>
      <c r="E366" t="s">
        <v>312</v>
      </c>
      <c r="F366">
        <v>1000695</v>
      </c>
      <c r="G366" t="s">
        <v>313</v>
      </c>
      <c r="H366" t="s">
        <v>314</v>
      </c>
      <c r="I366" t="s">
        <v>315</v>
      </c>
    </row>
    <row r="367" spans="1:9" x14ac:dyDescent="0.25">
      <c r="A367">
        <v>365</v>
      </c>
      <c r="B367" t="s">
        <v>18</v>
      </c>
      <c r="C367">
        <v>2018</v>
      </c>
      <c r="D367" t="s">
        <v>49</v>
      </c>
      <c r="E367" t="s">
        <v>312</v>
      </c>
      <c r="F367">
        <v>1000685</v>
      </c>
      <c r="G367" t="s">
        <v>313</v>
      </c>
      <c r="H367" t="s">
        <v>314</v>
      </c>
      <c r="I367" t="s">
        <v>315</v>
      </c>
    </row>
    <row r="368" spans="1:9" x14ac:dyDescent="0.25">
      <c r="A368">
        <v>366</v>
      </c>
      <c r="B368" t="s">
        <v>23</v>
      </c>
      <c r="C368">
        <v>2018</v>
      </c>
      <c r="D368" t="s">
        <v>49</v>
      </c>
      <c r="E368" t="s">
        <v>312</v>
      </c>
      <c r="F368">
        <v>1000809</v>
      </c>
      <c r="G368" t="s">
        <v>313</v>
      </c>
      <c r="H368" t="s">
        <v>314</v>
      </c>
      <c r="I368" t="s">
        <v>315</v>
      </c>
    </row>
    <row r="369" spans="1:9" x14ac:dyDescent="0.25">
      <c r="A369">
        <v>367</v>
      </c>
      <c r="B369" t="s">
        <v>14</v>
      </c>
      <c r="C369">
        <v>2018</v>
      </c>
      <c r="D369" t="s">
        <v>49</v>
      </c>
      <c r="E369" t="s">
        <v>312</v>
      </c>
      <c r="F369">
        <v>1000712</v>
      </c>
      <c r="G369" t="s">
        <v>313</v>
      </c>
      <c r="H369" t="s">
        <v>314</v>
      </c>
      <c r="I369" t="s">
        <v>315</v>
      </c>
    </row>
    <row r="370" spans="1:9" x14ac:dyDescent="0.25">
      <c r="A370">
        <v>368</v>
      </c>
      <c r="B370" t="s">
        <v>17</v>
      </c>
      <c r="C370">
        <v>2018</v>
      </c>
      <c r="D370" t="s">
        <v>49</v>
      </c>
      <c r="E370" t="s">
        <v>312</v>
      </c>
      <c r="F370">
        <v>1001399</v>
      </c>
      <c r="G370" t="s">
        <v>313</v>
      </c>
      <c r="H370" t="s">
        <v>314</v>
      </c>
      <c r="I370" t="s">
        <v>315</v>
      </c>
    </row>
    <row r="371" spans="1:9" x14ac:dyDescent="0.25">
      <c r="A371">
        <v>369</v>
      </c>
      <c r="B371" t="s">
        <v>19</v>
      </c>
      <c r="C371">
        <v>2018</v>
      </c>
      <c r="D371" t="s">
        <v>49</v>
      </c>
      <c r="E371" t="s">
        <v>312</v>
      </c>
      <c r="F371">
        <v>1000613</v>
      </c>
      <c r="G371" t="s">
        <v>313</v>
      </c>
      <c r="H371" t="s">
        <v>314</v>
      </c>
      <c r="I371" t="s">
        <v>315</v>
      </c>
    </row>
    <row r="372" spans="1:9" x14ac:dyDescent="0.25">
      <c r="A372">
        <v>370</v>
      </c>
      <c r="B372" t="s">
        <v>27</v>
      </c>
      <c r="C372">
        <v>2018</v>
      </c>
      <c r="D372" t="s">
        <v>49</v>
      </c>
      <c r="E372" t="s">
        <v>312</v>
      </c>
      <c r="F372">
        <v>1001269</v>
      </c>
      <c r="G372" t="s">
        <v>313</v>
      </c>
      <c r="H372" t="s">
        <v>314</v>
      </c>
      <c r="I372" t="s">
        <v>315</v>
      </c>
    </row>
    <row r="373" spans="1:9" x14ac:dyDescent="0.25">
      <c r="A373">
        <v>371</v>
      </c>
      <c r="B373" t="s">
        <v>13</v>
      </c>
      <c r="C373">
        <v>2018</v>
      </c>
      <c r="D373" t="s">
        <v>49</v>
      </c>
      <c r="E373" t="s">
        <v>312</v>
      </c>
      <c r="F373">
        <v>1001150</v>
      </c>
      <c r="G373" t="s">
        <v>313</v>
      </c>
      <c r="H373" t="s">
        <v>314</v>
      </c>
      <c r="I373" t="s">
        <v>315</v>
      </c>
    </row>
    <row r="374" spans="1:9" x14ac:dyDescent="0.25">
      <c r="A374">
        <v>372</v>
      </c>
      <c r="B374" t="s">
        <v>4</v>
      </c>
      <c r="C374">
        <v>2018</v>
      </c>
      <c r="D374" t="s">
        <v>49</v>
      </c>
      <c r="E374" t="s">
        <v>312</v>
      </c>
      <c r="F374">
        <v>1010922</v>
      </c>
      <c r="G374" t="s">
        <v>313</v>
      </c>
      <c r="H374" t="s">
        <v>314</v>
      </c>
      <c r="I374" t="s">
        <v>315</v>
      </c>
    </row>
    <row r="375" spans="1:9" x14ac:dyDescent="0.25">
      <c r="A375">
        <v>373</v>
      </c>
      <c r="B375" t="s">
        <v>6</v>
      </c>
      <c r="C375">
        <v>2018</v>
      </c>
      <c r="D375" t="s">
        <v>49</v>
      </c>
      <c r="E375" t="s">
        <v>312</v>
      </c>
      <c r="F375">
        <v>1001421</v>
      </c>
      <c r="G375" t="s">
        <v>313</v>
      </c>
      <c r="H375" t="s">
        <v>314</v>
      </c>
      <c r="I375" t="s">
        <v>315</v>
      </c>
    </row>
    <row r="376" spans="1:9" x14ac:dyDescent="0.25">
      <c r="A376">
        <v>374</v>
      </c>
      <c r="B376" t="s">
        <v>9</v>
      </c>
      <c r="C376">
        <v>2018</v>
      </c>
      <c r="D376" t="s">
        <v>49</v>
      </c>
      <c r="E376" t="s">
        <v>312</v>
      </c>
      <c r="F376">
        <v>1004771</v>
      </c>
      <c r="G376" t="s">
        <v>313</v>
      </c>
      <c r="H376" t="s">
        <v>314</v>
      </c>
      <c r="I376" t="s">
        <v>315</v>
      </c>
    </row>
    <row r="377" spans="1:9" x14ac:dyDescent="0.25">
      <c r="A377">
        <v>375</v>
      </c>
      <c r="B377" t="s">
        <v>10</v>
      </c>
      <c r="C377">
        <v>2018</v>
      </c>
      <c r="D377" t="s">
        <v>49</v>
      </c>
      <c r="E377" t="s">
        <v>312</v>
      </c>
      <c r="F377">
        <v>1006361</v>
      </c>
      <c r="G377" t="s">
        <v>313</v>
      </c>
      <c r="H377" t="s">
        <v>314</v>
      </c>
      <c r="I377" t="s">
        <v>315</v>
      </c>
    </row>
    <row r="378" spans="1:9" x14ac:dyDescent="0.25">
      <c r="A378">
        <v>376</v>
      </c>
      <c r="B378" t="s">
        <v>3</v>
      </c>
      <c r="C378">
        <v>2018</v>
      </c>
      <c r="D378" t="s">
        <v>49</v>
      </c>
      <c r="E378" t="s">
        <v>312</v>
      </c>
      <c r="F378">
        <v>1002709</v>
      </c>
      <c r="G378" t="s">
        <v>313</v>
      </c>
      <c r="H378" t="s">
        <v>314</v>
      </c>
      <c r="I378" t="s">
        <v>315</v>
      </c>
    </row>
    <row r="379" spans="1:9" x14ac:dyDescent="0.25">
      <c r="A379">
        <v>377</v>
      </c>
      <c r="B379" t="s">
        <v>25</v>
      </c>
      <c r="C379">
        <v>2018</v>
      </c>
      <c r="D379" t="s">
        <v>49</v>
      </c>
      <c r="E379" t="s">
        <v>312</v>
      </c>
      <c r="F379">
        <v>1001918</v>
      </c>
      <c r="G379" t="s">
        <v>313</v>
      </c>
      <c r="H379" t="s">
        <v>314</v>
      </c>
      <c r="I379" t="s">
        <v>315</v>
      </c>
    </row>
    <row r="380" spans="1:9" x14ac:dyDescent="0.25">
      <c r="A380">
        <v>378</v>
      </c>
      <c r="B380" t="s">
        <v>8</v>
      </c>
      <c r="C380">
        <v>2018</v>
      </c>
      <c r="D380" t="s">
        <v>49</v>
      </c>
      <c r="E380" t="s">
        <v>64</v>
      </c>
      <c r="F380">
        <v>1001850.4</v>
      </c>
      <c r="G380" t="s">
        <v>313</v>
      </c>
      <c r="H380" t="s">
        <v>314</v>
      </c>
      <c r="I380" t="s">
        <v>315</v>
      </c>
    </row>
    <row r="381" spans="1:9" x14ac:dyDescent="0.25">
      <c r="A381">
        <v>379</v>
      </c>
      <c r="B381" t="s">
        <v>22</v>
      </c>
      <c r="C381">
        <v>2018</v>
      </c>
      <c r="D381" t="s">
        <v>49</v>
      </c>
      <c r="E381" t="s">
        <v>64</v>
      </c>
      <c r="F381">
        <v>1001850.4</v>
      </c>
      <c r="G381" t="s">
        <v>313</v>
      </c>
      <c r="H381" t="s">
        <v>314</v>
      </c>
      <c r="I381" t="s">
        <v>315</v>
      </c>
    </row>
    <row r="382" spans="1:9" x14ac:dyDescent="0.25">
      <c r="A382">
        <v>380</v>
      </c>
      <c r="B382" t="s">
        <v>15</v>
      </c>
      <c r="C382">
        <v>2018</v>
      </c>
      <c r="D382" t="s">
        <v>49</v>
      </c>
      <c r="E382" t="s">
        <v>64</v>
      </c>
      <c r="F382">
        <v>1000581.9</v>
      </c>
      <c r="G382" t="s">
        <v>313</v>
      </c>
      <c r="H382" t="s">
        <v>314</v>
      </c>
      <c r="I382" t="s">
        <v>315</v>
      </c>
    </row>
    <row r="383" spans="1:9" x14ac:dyDescent="0.25">
      <c r="A383">
        <v>381</v>
      </c>
      <c r="B383" t="s">
        <v>20</v>
      </c>
      <c r="C383">
        <v>2018</v>
      </c>
      <c r="D383" t="s">
        <v>49</v>
      </c>
      <c r="E383" t="s">
        <v>64</v>
      </c>
      <c r="F383">
        <v>1002581.9</v>
      </c>
      <c r="G383" t="s">
        <v>313</v>
      </c>
      <c r="H383" t="s">
        <v>314</v>
      </c>
      <c r="I383" t="s">
        <v>315</v>
      </c>
    </row>
    <row r="384" spans="1:9" x14ac:dyDescent="0.25">
      <c r="A384">
        <v>382</v>
      </c>
      <c r="B384" t="s">
        <v>30</v>
      </c>
      <c r="C384">
        <v>2018</v>
      </c>
      <c r="D384" t="s">
        <v>49</v>
      </c>
      <c r="E384" t="s">
        <v>64</v>
      </c>
      <c r="F384">
        <v>1001060.9</v>
      </c>
      <c r="G384" t="s">
        <v>313</v>
      </c>
      <c r="H384" t="s">
        <v>314</v>
      </c>
      <c r="I384" t="s">
        <v>315</v>
      </c>
    </row>
    <row r="385" spans="1:9" x14ac:dyDescent="0.25">
      <c r="A385">
        <v>383</v>
      </c>
      <c r="B385" t="s">
        <v>21</v>
      </c>
      <c r="C385">
        <v>2018</v>
      </c>
      <c r="D385" t="s">
        <v>49</v>
      </c>
      <c r="E385" t="s">
        <v>64</v>
      </c>
      <c r="F385">
        <v>1001300.9</v>
      </c>
      <c r="G385" t="s">
        <v>313</v>
      </c>
      <c r="H385" t="s">
        <v>314</v>
      </c>
      <c r="I385" t="s">
        <v>315</v>
      </c>
    </row>
    <row r="386" spans="1:9" x14ac:dyDescent="0.25">
      <c r="A386">
        <v>384</v>
      </c>
      <c r="B386" t="s">
        <v>16</v>
      </c>
      <c r="C386">
        <v>2018</v>
      </c>
      <c r="D386" t="s">
        <v>49</v>
      </c>
      <c r="E386" t="s">
        <v>64</v>
      </c>
      <c r="F386">
        <v>1000638.4</v>
      </c>
      <c r="G386" t="s">
        <v>313</v>
      </c>
      <c r="H386" t="s">
        <v>314</v>
      </c>
      <c r="I386" t="s">
        <v>315</v>
      </c>
    </row>
    <row r="387" spans="1:9" x14ac:dyDescent="0.25">
      <c r="A387">
        <v>385</v>
      </c>
      <c r="B387" t="s">
        <v>29</v>
      </c>
      <c r="C387">
        <v>2018</v>
      </c>
      <c r="D387" t="s">
        <v>49</v>
      </c>
      <c r="E387" t="s">
        <v>64</v>
      </c>
      <c r="F387">
        <v>1000380.9</v>
      </c>
      <c r="G387" t="s">
        <v>313</v>
      </c>
      <c r="H387" t="s">
        <v>314</v>
      </c>
      <c r="I387" t="s">
        <v>315</v>
      </c>
    </row>
    <row r="388" spans="1:9" x14ac:dyDescent="0.25">
      <c r="A388">
        <v>386</v>
      </c>
      <c r="B388" t="s">
        <v>31</v>
      </c>
      <c r="C388">
        <v>2018</v>
      </c>
      <c r="D388" t="s">
        <v>49</v>
      </c>
      <c r="E388" t="s">
        <v>64</v>
      </c>
      <c r="F388">
        <v>1000766.9</v>
      </c>
      <c r="G388" t="s">
        <v>313</v>
      </c>
      <c r="H388" t="s">
        <v>314</v>
      </c>
      <c r="I388" t="s">
        <v>315</v>
      </c>
    </row>
    <row r="389" spans="1:9" x14ac:dyDescent="0.25">
      <c r="A389">
        <v>387</v>
      </c>
      <c r="B389" t="s">
        <v>24</v>
      </c>
      <c r="C389">
        <v>2018</v>
      </c>
      <c r="D389" t="s">
        <v>49</v>
      </c>
      <c r="E389" t="s">
        <v>64</v>
      </c>
      <c r="F389">
        <v>1000607.4</v>
      </c>
      <c r="G389" t="s">
        <v>313</v>
      </c>
      <c r="H389" t="s">
        <v>314</v>
      </c>
      <c r="I389" t="s">
        <v>315</v>
      </c>
    </row>
    <row r="390" spans="1:9" x14ac:dyDescent="0.25">
      <c r="A390">
        <v>388</v>
      </c>
      <c r="B390" t="s">
        <v>5</v>
      </c>
      <c r="C390">
        <v>2018</v>
      </c>
      <c r="D390" t="s">
        <v>49</v>
      </c>
      <c r="E390" t="s">
        <v>64</v>
      </c>
      <c r="F390">
        <v>1000896.9</v>
      </c>
      <c r="G390" t="s">
        <v>313</v>
      </c>
      <c r="H390" t="s">
        <v>314</v>
      </c>
      <c r="I390" t="s">
        <v>315</v>
      </c>
    </row>
    <row r="391" spans="1:9" x14ac:dyDescent="0.25">
      <c r="A391">
        <v>389</v>
      </c>
      <c r="B391" t="s">
        <v>26</v>
      </c>
      <c r="C391">
        <v>2018</v>
      </c>
      <c r="D391" t="s">
        <v>49</v>
      </c>
      <c r="E391" t="s">
        <v>64</v>
      </c>
      <c r="F391">
        <v>1000496.9</v>
      </c>
      <c r="G391" t="s">
        <v>313</v>
      </c>
      <c r="H391" t="s">
        <v>314</v>
      </c>
      <c r="I391" t="s">
        <v>315</v>
      </c>
    </row>
    <row r="392" spans="1:9" x14ac:dyDescent="0.25">
      <c r="A392">
        <v>390</v>
      </c>
      <c r="B392" t="s">
        <v>28</v>
      </c>
      <c r="C392">
        <v>2018</v>
      </c>
      <c r="D392" t="s">
        <v>49</v>
      </c>
      <c r="E392" t="s">
        <v>64</v>
      </c>
      <c r="F392">
        <v>1001546.4</v>
      </c>
      <c r="G392" t="s">
        <v>313</v>
      </c>
      <c r="H392" t="s">
        <v>314</v>
      </c>
      <c r="I392" t="s">
        <v>315</v>
      </c>
    </row>
    <row r="393" spans="1:9" x14ac:dyDescent="0.25">
      <c r="A393">
        <v>391</v>
      </c>
      <c r="B393" t="s">
        <v>11</v>
      </c>
      <c r="C393">
        <v>2018</v>
      </c>
      <c r="D393" t="s">
        <v>49</v>
      </c>
      <c r="E393" t="s">
        <v>64</v>
      </c>
      <c r="F393">
        <v>1000919.9</v>
      </c>
      <c r="G393" t="s">
        <v>313</v>
      </c>
      <c r="H393" t="s">
        <v>314</v>
      </c>
      <c r="I393" t="s">
        <v>315</v>
      </c>
    </row>
    <row r="394" spans="1:9" x14ac:dyDescent="0.25">
      <c r="A394">
        <v>392</v>
      </c>
      <c r="B394" t="s">
        <v>12</v>
      </c>
      <c r="C394">
        <v>2018</v>
      </c>
      <c r="D394" t="s">
        <v>49</v>
      </c>
      <c r="E394" t="s">
        <v>64</v>
      </c>
      <c r="F394">
        <v>1000951.9</v>
      </c>
      <c r="G394" t="s">
        <v>313</v>
      </c>
      <c r="H394" t="s">
        <v>314</v>
      </c>
      <c r="I394" t="s">
        <v>315</v>
      </c>
    </row>
    <row r="395" spans="1:9" x14ac:dyDescent="0.25">
      <c r="A395">
        <v>393</v>
      </c>
      <c r="B395" t="s">
        <v>7</v>
      </c>
      <c r="C395">
        <v>2018</v>
      </c>
      <c r="D395" t="s">
        <v>49</v>
      </c>
      <c r="E395" t="s">
        <v>64</v>
      </c>
      <c r="F395">
        <v>1000694.4</v>
      </c>
      <c r="G395" t="s">
        <v>313</v>
      </c>
      <c r="H395" t="s">
        <v>314</v>
      </c>
      <c r="I395" t="s">
        <v>315</v>
      </c>
    </row>
    <row r="396" spans="1:9" x14ac:dyDescent="0.25">
      <c r="A396">
        <v>394</v>
      </c>
      <c r="B396" t="s">
        <v>18</v>
      </c>
      <c r="C396">
        <v>2018</v>
      </c>
      <c r="D396" t="s">
        <v>49</v>
      </c>
      <c r="E396" t="s">
        <v>64</v>
      </c>
      <c r="F396">
        <v>1000684.4</v>
      </c>
      <c r="G396" t="s">
        <v>313</v>
      </c>
      <c r="H396" t="s">
        <v>314</v>
      </c>
      <c r="I396" t="s">
        <v>315</v>
      </c>
    </row>
    <row r="397" spans="1:9" x14ac:dyDescent="0.25">
      <c r="A397">
        <v>395</v>
      </c>
      <c r="B397" t="s">
        <v>23</v>
      </c>
      <c r="C397">
        <v>2018</v>
      </c>
      <c r="D397" t="s">
        <v>49</v>
      </c>
      <c r="E397" t="s">
        <v>64</v>
      </c>
      <c r="F397">
        <v>1000808.4</v>
      </c>
      <c r="G397" t="s">
        <v>313</v>
      </c>
      <c r="H397" t="s">
        <v>314</v>
      </c>
      <c r="I397" t="s">
        <v>315</v>
      </c>
    </row>
    <row r="398" spans="1:9" x14ac:dyDescent="0.25">
      <c r="A398">
        <v>396</v>
      </c>
      <c r="B398" t="s">
        <v>14</v>
      </c>
      <c r="C398">
        <v>2018</v>
      </c>
      <c r="D398" t="s">
        <v>49</v>
      </c>
      <c r="E398" t="s">
        <v>64</v>
      </c>
      <c r="F398">
        <v>1000711.9</v>
      </c>
      <c r="G398" t="s">
        <v>313</v>
      </c>
      <c r="H398" t="s">
        <v>314</v>
      </c>
      <c r="I398" t="s">
        <v>315</v>
      </c>
    </row>
    <row r="399" spans="1:9" x14ac:dyDescent="0.25">
      <c r="A399">
        <v>397</v>
      </c>
      <c r="B399" t="s">
        <v>17</v>
      </c>
      <c r="C399">
        <v>2018</v>
      </c>
      <c r="D399" t="s">
        <v>49</v>
      </c>
      <c r="E399" t="s">
        <v>64</v>
      </c>
      <c r="F399">
        <v>1001399.4</v>
      </c>
      <c r="G399" t="s">
        <v>313</v>
      </c>
      <c r="H399" t="s">
        <v>314</v>
      </c>
      <c r="I399" t="s">
        <v>315</v>
      </c>
    </row>
    <row r="400" spans="1:9" x14ac:dyDescent="0.25">
      <c r="A400">
        <v>398</v>
      </c>
      <c r="B400" t="s">
        <v>19</v>
      </c>
      <c r="C400">
        <v>2018</v>
      </c>
      <c r="D400" t="s">
        <v>49</v>
      </c>
      <c r="E400" t="s">
        <v>64</v>
      </c>
      <c r="F400">
        <v>1000612.9</v>
      </c>
      <c r="G400" t="s">
        <v>313</v>
      </c>
      <c r="H400" t="s">
        <v>314</v>
      </c>
      <c r="I400" t="s">
        <v>315</v>
      </c>
    </row>
    <row r="401" spans="1:9" x14ac:dyDescent="0.25">
      <c r="A401">
        <v>399</v>
      </c>
      <c r="B401" t="s">
        <v>27</v>
      </c>
      <c r="C401">
        <v>2018</v>
      </c>
      <c r="D401" t="s">
        <v>49</v>
      </c>
      <c r="E401" t="s">
        <v>64</v>
      </c>
      <c r="F401">
        <v>1001268.4</v>
      </c>
      <c r="G401" t="s">
        <v>313</v>
      </c>
      <c r="H401" t="s">
        <v>314</v>
      </c>
      <c r="I401" t="s">
        <v>315</v>
      </c>
    </row>
    <row r="402" spans="1:9" x14ac:dyDescent="0.25">
      <c r="A402">
        <v>400</v>
      </c>
      <c r="B402" t="s">
        <v>13</v>
      </c>
      <c r="C402">
        <v>2018</v>
      </c>
      <c r="D402" t="s">
        <v>49</v>
      </c>
      <c r="E402" t="s">
        <v>64</v>
      </c>
      <c r="F402">
        <v>1001150.9</v>
      </c>
      <c r="G402" t="s">
        <v>313</v>
      </c>
      <c r="H402" t="s">
        <v>314</v>
      </c>
      <c r="I402" t="s">
        <v>315</v>
      </c>
    </row>
    <row r="403" spans="1:9" x14ac:dyDescent="0.25">
      <c r="A403">
        <v>401</v>
      </c>
      <c r="B403" t="s">
        <v>4</v>
      </c>
      <c r="C403">
        <v>2018</v>
      </c>
      <c r="D403" t="s">
        <v>49</v>
      </c>
      <c r="E403" t="s">
        <v>64</v>
      </c>
      <c r="F403">
        <v>1010921.9</v>
      </c>
      <c r="G403" t="s">
        <v>313</v>
      </c>
      <c r="H403" t="s">
        <v>314</v>
      </c>
      <c r="I403" t="s">
        <v>315</v>
      </c>
    </row>
    <row r="404" spans="1:9" x14ac:dyDescent="0.25">
      <c r="A404">
        <v>402</v>
      </c>
      <c r="B404" t="s">
        <v>6</v>
      </c>
      <c r="C404">
        <v>2018</v>
      </c>
      <c r="D404" t="s">
        <v>49</v>
      </c>
      <c r="E404" t="s">
        <v>64</v>
      </c>
      <c r="F404">
        <v>1001420.9</v>
      </c>
      <c r="G404" t="s">
        <v>313</v>
      </c>
      <c r="H404" t="s">
        <v>314</v>
      </c>
      <c r="I404" t="s">
        <v>315</v>
      </c>
    </row>
    <row r="405" spans="1:9" x14ac:dyDescent="0.25">
      <c r="A405">
        <v>403</v>
      </c>
      <c r="B405" t="s">
        <v>9</v>
      </c>
      <c r="C405">
        <v>2018</v>
      </c>
      <c r="D405" t="s">
        <v>49</v>
      </c>
      <c r="E405" t="s">
        <v>64</v>
      </c>
      <c r="F405">
        <v>1004771.4</v>
      </c>
      <c r="G405" t="s">
        <v>313</v>
      </c>
      <c r="H405" t="s">
        <v>314</v>
      </c>
      <c r="I405" t="s">
        <v>315</v>
      </c>
    </row>
    <row r="406" spans="1:9" x14ac:dyDescent="0.25">
      <c r="A406">
        <v>404</v>
      </c>
      <c r="B406" t="s">
        <v>10</v>
      </c>
      <c r="C406">
        <v>2018</v>
      </c>
      <c r="D406" t="s">
        <v>49</v>
      </c>
      <c r="E406" t="s">
        <v>64</v>
      </c>
      <c r="F406">
        <v>1006360.9</v>
      </c>
      <c r="G406" t="s">
        <v>313</v>
      </c>
      <c r="H406" t="s">
        <v>314</v>
      </c>
      <c r="I406" t="s">
        <v>315</v>
      </c>
    </row>
    <row r="407" spans="1:9" x14ac:dyDescent="0.25">
      <c r="A407">
        <v>405</v>
      </c>
      <c r="B407" t="s">
        <v>3</v>
      </c>
      <c r="C407">
        <v>2018</v>
      </c>
      <c r="D407" t="s">
        <v>49</v>
      </c>
      <c r="E407" t="s">
        <v>64</v>
      </c>
      <c r="F407">
        <v>1002708.9</v>
      </c>
      <c r="G407" t="s">
        <v>313</v>
      </c>
      <c r="H407" t="s">
        <v>314</v>
      </c>
      <c r="I407" t="s">
        <v>315</v>
      </c>
    </row>
    <row r="408" spans="1:9" x14ac:dyDescent="0.25">
      <c r="A408">
        <v>406</v>
      </c>
      <c r="B408" t="s">
        <v>25</v>
      </c>
      <c r="C408">
        <v>2018</v>
      </c>
      <c r="D408" t="s">
        <v>49</v>
      </c>
      <c r="E408" t="s">
        <v>64</v>
      </c>
      <c r="F408">
        <v>1001918.4</v>
      </c>
      <c r="G408" t="s">
        <v>313</v>
      </c>
      <c r="H408" t="s">
        <v>314</v>
      </c>
      <c r="I408" t="s">
        <v>315</v>
      </c>
    </row>
    <row r="409" spans="1:9" x14ac:dyDescent="0.25">
      <c r="A409">
        <v>407</v>
      </c>
      <c r="B409" t="s">
        <v>8</v>
      </c>
      <c r="C409">
        <v>2018</v>
      </c>
      <c r="D409" t="s">
        <v>49</v>
      </c>
      <c r="E409" t="s">
        <v>204</v>
      </c>
      <c r="F409">
        <v>-0.4</v>
      </c>
      <c r="G409" t="s">
        <v>313</v>
      </c>
      <c r="H409" t="s">
        <v>314</v>
      </c>
      <c r="I409" t="s">
        <v>315</v>
      </c>
    </row>
    <row r="410" spans="1:9" x14ac:dyDescent="0.25">
      <c r="A410">
        <v>408</v>
      </c>
      <c r="B410" t="s">
        <v>22</v>
      </c>
      <c r="C410">
        <v>2018</v>
      </c>
      <c r="D410" t="s">
        <v>49</v>
      </c>
      <c r="E410" t="s">
        <v>204</v>
      </c>
      <c r="F410">
        <v>-0.4</v>
      </c>
      <c r="G410" t="s">
        <v>313</v>
      </c>
      <c r="H410" t="s">
        <v>314</v>
      </c>
      <c r="I410" t="s">
        <v>315</v>
      </c>
    </row>
    <row r="411" spans="1:9" x14ac:dyDescent="0.25">
      <c r="A411">
        <v>409</v>
      </c>
      <c r="B411" t="s">
        <v>15</v>
      </c>
      <c r="C411">
        <v>2018</v>
      </c>
      <c r="D411" t="s">
        <v>49</v>
      </c>
      <c r="E411" t="s">
        <v>204</v>
      </c>
      <c r="F411">
        <v>0.1</v>
      </c>
      <c r="G411" t="s">
        <v>313</v>
      </c>
      <c r="H411" t="s">
        <v>314</v>
      </c>
      <c r="I411" t="s">
        <v>315</v>
      </c>
    </row>
    <row r="412" spans="1:9" x14ac:dyDescent="0.25">
      <c r="A412">
        <v>410</v>
      </c>
      <c r="B412" t="s">
        <v>20</v>
      </c>
      <c r="C412">
        <v>2018</v>
      </c>
      <c r="D412" t="s">
        <v>49</v>
      </c>
      <c r="E412" t="s">
        <v>204</v>
      </c>
      <c r="F412">
        <v>1.1000000000000001</v>
      </c>
      <c r="G412" t="s">
        <v>313</v>
      </c>
      <c r="H412" t="s">
        <v>314</v>
      </c>
      <c r="I412" t="s">
        <v>315</v>
      </c>
    </row>
    <row r="413" spans="1:9" x14ac:dyDescent="0.25">
      <c r="A413">
        <v>411</v>
      </c>
      <c r="B413" t="s">
        <v>30</v>
      </c>
      <c r="C413">
        <v>2018</v>
      </c>
      <c r="D413" t="s">
        <v>49</v>
      </c>
      <c r="E413" t="s">
        <v>204</v>
      </c>
      <c r="F413">
        <v>0.1</v>
      </c>
      <c r="G413" t="s">
        <v>313</v>
      </c>
      <c r="H413" t="s">
        <v>314</v>
      </c>
      <c r="I413" t="s">
        <v>315</v>
      </c>
    </row>
    <row r="414" spans="1:9" x14ac:dyDescent="0.25">
      <c r="A414">
        <v>412</v>
      </c>
      <c r="B414" t="s">
        <v>21</v>
      </c>
      <c r="C414">
        <v>2018</v>
      </c>
      <c r="D414" t="s">
        <v>49</v>
      </c>
      <c r="E414" t="s">
        <v>204</v>
      </c>
      <c r="F414">
        <v>0.1</v>
      </c>
      <c r="G414" t="s">
        <v>313</v>
      </c>
      <c r="H414" t="s">
        <v>314</v>
      </c>
      <c r="I414" t="s">
        <v>315</v>
      </c>
    </row>
    <row r="415" spans="1:9" x14ac:dyDescent="0.25">
      <c r="A415">
        <v>413</v>
      </c>
      <c r="B415" t="s">
        <v>16</v>
      </c>
      <c r="C415">
        <v>2018</v>
      </c>
      <c r="D415" t="s">
        <v>49</v>
      </c>
      <c r="E415" t="s">
        <v>204</v>
      </c>
      <c r="F415">
        <v>-0.4</v>
      </c>
      <c r="G415" t="s">
        <v>313</v>
      </c>
      <c r="H415" t="s">
        <v>314</v>
      </c>
      <c r="I415" t="s">
        <v>315</v>
      </c>
    </row>
    <row r="416" spans="1:9" x14ac:dyDescent="0.25">
      <c r="A416">
        <v>414</v>
      </c>
      <c r="B416" t="s">
        <v>29</v>
      </c>
      <c r="C416">
        <v>2018</v>
      </c>
      <c r="D416" t="s">
        <v>49</v>
      </c>
      <c r="E416" t="s">
        <v>204</v>
      </c>
      <c r="F416">
        <v>0.1</v>
      </c>
      <c r="G416" t="s">
        <v>313</v>
      </c>
      <c r="H416" t="s">
        <v>314</v>
      </c>
      <c r="I416" t="s">
        <v>315</v>
      </c>
    </row>
    <row r="417" spans="1:9" x14ac:dyDescent="0.25">
      <c r="A417">
        <v>415</v>
      </c>
      <c r="B417" t="s">
        <v>31</v>
      </c>
      <c r="C417">
        <v>2018</v>
      </c>
      <c r="D417" t="s">
        <v>49</v>
      </c>
      <c r="E417" t="s">
        <v>204</v>
      </c>
      <c r="F417">
        <v>0.1</v>
      </c>
      <c r="G417" t="s">
        <v>313</v>
      </c>
      <c r="H417" t="s">
        <v>314</v>
      </c>
      <c r="I417" t="s">
        <v>315</v>
      </c>
    </row>
    <row r="418" spans="1:9" x14ac:dyDescent="0.25">
      <c r="A418">
        <v>416</v>
      </c>
      <c r="B418" t="s">
        <v>24</v>
      </c>
      <c r="C418">
        <v>2018</v>
      </c>
      <c r="D418" t="s">
        <v>49</v>
      </c>
      <c r="E418" t="s">
        <v>204</v>
      </c>
      <c r="F418">
        <v>-0.4</v>
      </c>
      <c r="G418" t="s">
        <v>313</v>
      </c>
      <c r="H418" t="s">
        <v>314</v>
      </c>
      <c r="I418" t="s">
        <v>315</v>
      </c>
    </row>
    <row r="419" spans="1:9" x14ac:dyDescent="0.25">
      <c r="A419">
        <v>417</v>
      </c>
      <c r="B419" t="s">
        <v>5</v>
      </c>
      <c r="C419">
        <v>2018</v>
      </c>
      <c r="D419" t="s">
        <v>49</v>
      </c>
      <c r="E419" t="s">
        <v>204</v>
      </c>
      <c r="F419">
        <v>0.1</v>
      </c>
      <c r="G419" t="s">
        <v>313</v>
      </c>
      <c r="H419" t="s">
        <v>314</v>
      </c>
      <c r="I419" t="s">
        <v>315</v>
      </c>
    </row>
    <row r="420" spans="1:9" x14ac:dyDescent="0.25">
      <c r="A420">
        <v>418</v>
      </c>
      <c r="B420" t="s">
        <v>26</v>
      </c>
      <c r="C420">
        <v>2018</v>
      </c>
      <c r="D420" t="s">
        <v>49</v>
      </c>
      <c r="E420" t="s">
        <v>204</v>
      </c>
      <c r="F420">
        <v>0.1</v>
      </c>
      <c r="G420" t="s">
        <v>313</v>
      </c>
      <c r="H420" t="s">
        <v>314</v>
      </c>
      <c r="I420" t="s">
        <v>315</v>
      </c>
    </row>
    <row r="421" spans="1:9" x14ac:dyDescent="0.25">
      <c r="A421">
        <v>419</v>
      </c>
      <c r="B421" t="s">
        <v>28</v>
      </c>
      <c r="C421">
        <v>2018</v>
      </c>
      <c r="D421" t="s">
        <v>49</v>
      </c>
      <c r="E421" t="s">
        <v>204</v>
      </c>
      <c r="F421">
        <v>-0.4</v>
      </c>
      <c r="G421" t="s">
        <v>313</v>
      </c>
      <c r="H421" t="s">
        <v>314</v>
      </c>
      <c r="I421" t="s">
        <v>315</v>
      </c>
    </row>
    <row r="422" spans="1:9" x14ac:dyDescent="0.25">
      <c r="A422">
        <v>420</v>
      </c>
      <c r="B422" t="s">
        <v>11</v>
      </c>
      <c r="C422">
        <v>2018</v>
      </c>
      <c r="D422" t="s">
        <v>49</v>
      </c>
      <c r="E422" t="s">
        <v>204</v>
      </c>
      <c r="F422">
        <v>0.1</v>
      </c>
      <c r="G422" t="s">
        <v>313</v>
      </c>
      <c r="H422" t="s">
        <v>314</v>
      </c>
      <c r="I422" t="s">
        <v>315</v>
      </c>
    </row>
    <row r="423" spans="1:9" x14ac:dyDescent="0.25">
      <c r="A423">
        <v>421</v>
      </c>
      <c r="B423" t="s">
        <v>12</v>
      </c>
      <c r="C423">
        <v>2018</v>
      </c>
      <c r="D423" t="s">
        <v>49</v>
      </c>
      <c r="E423" t="s">
        <v>204</v>
      </c>
      <c r="F423">
        <v>0.1</v>
      </c>
      <c r="G423" t="s">
        <v>313</v>
      </c>
      <c r="H423" t="s">
        <v>314</v>
      </c>
      <c r="I423" t="s">
        <v>315</v>
      </c>
    </row>
    <row r="424" spans="1:9" x14ac:dyDescent="0.25">
      <c r="A424">
        <v>422</v>
      </c>
      <c r="B424" t="s">
        <v>7</v>
      </c>
      <c r="C424">
        <v>2018</v>
      </c>
      <c r="D424" t="s">
        <v>49</v>
      </c>
      <c r="E424" t="s">
        <v>204</v>
      </c>
      <c r="F424">
        <v>0.6</v>
      </c>
      <c r="G424" t="s">
        <v>313</v>
      </c>
      <c r="H424" t="s">
        <v>314</v>
      </c>
      <c r="I424" t="s">
        <v>315</v>
      </c>
    </row>
    <row r="425" spans="1:9" x14ac:dyDescent="0.25">
      <c r="A425">
        <v>423</v>
      </c>
      <c r="B425" t="s">
        <v>18</v>
      </c>
      <c r="C425">
        <v>2018</v>
      </c>
      <c r="D425" t="s">
        <v>49</v>
      </c>
      <c r="E425" t="s">
        <v>204</v>
      </c>
      <c r="F425">
        <v>0.6</v>
      </c>
      <c r="G425" t="s">
        <v>313</v>
      </c>
      <c r="H425" t="s">
        <v>314</v>
      </c>
      <c r="I425" t="s">
        <v>315</v>
      </c>
    </row>
    <row r="426" spans="1:9" x14ac:dyDescent="0.25">
      <c r="A426">
        <v>424</v>
      </c>
      <c r="B426" t="s">
        <v>23</v>
      </c>
      <c r="C426">
        <v>2018</v>
      </c>
      <c r="D426" t="s">
        <v>49</v>
      </c>
      <c r="E426" t="s">
        <v>204</v>
      </c>
      <c r="F426">
        <v>0.6</v>
      </c>
      <c r="G426" t="s">
        <v>313</v>
      </c>
      <c r="H426" t="s">
        <v>314</v>
      </c>
      <c r="I426" t="s">
        <v>315</v>
      </c>
    </row>
    <row r="427" spans="1:9" x14ac:dyDescent="0.25">
      <c r="A427">
        <v>425</v>
      </c>
      <c r="B427" t="s">
        <v>14</v>
      </c>
      <c r="C427">
        <v>2018</v>
      </c>
      <c r="D427" t="s">
        <v>49</v>
      </c>
      <c r="E427" t="s">
        <v>204</v>
      </c>
      <c r="F427">
        <v>0.1</v>
      </c>
      <c r="G427" t="s">
        <v>313</v>
      </c>
      <c r="H427" t="s">
        <v>314</v>
      </c>
      <c r="I427" t="s">
        <v>315</v>
      </c>
    </row>
    <row r="428" spans="1:9" x14ac:dyDescent="0.25">
      <c r="A428">
        <v>426</v>
      </c>
      <c r="B428" t="s">
        <v>17</v>
      </c>
      <c r="C428">
        <v>2018</v>
      </c>
      <c r="D428" t="s">
        <v>49</v>
      </c>
      <c r="E428" t="s">
        <v>204</v>
      </c>
      <c r="F428">
        <v>-0.4</v>
      </c>
      <c r="G428" t="s">
        <v>313</v>
      </c>
      <c r="H428" t="s">
        <v>314</v>
      </c>
      <c r="I428" t="s">
        <v>315</v>
      </c>
    </row>
    <row r="429" spans="1:9" x14ac:dyDescent="0.25">
      <c r="A429">
        <v>427</v>
      </c>
      <c r="B429" t="s">
        <v>19</v>
      </c>
      <c r="C429">
        <v>2018</v>
      </c>
      <c r="D429" t="s">
        <v>49</v>
      </c>
      <c r="E429" t="s">
        <v>204</v>
      </c>
      <c r="F429">
        <v>0.1</v>
      </c>
      <c r="G429" t="s">
        <v>313</v>
      </c>
      <c r="H429" t="s">
        <v>314</v>
      </c>
      <c r="I429" t="s">
        <v>315</v>
      </c>
    </row>
    <row r="430" spans="1:9" x14ac:dyDescent="0.25">
      <c r="A430">
        <v>428</v>
      </c>
      <c r="B430" t="s">
        <v>27</v>
      </c>
      <c r="C430">
        <v>2018</v>
      </c>
      <c r="D430" t="s">
        <v>49</v>
      </c>
      <c r="E430" t="s">
        <v>204</v>
      </c>
      <c r="F430">
        <v>0.6</v>
      </c>
      <c r="G430" t="s">
        <v>313</v>
      </c>
      <c r="H430" t="s">
        <v>314</v>
      </c>
      <c r="I430" t="s">
        <v>315</v>
      </c>
    </row>
    <row r="431" spans="1:9" x14ac:dyDescent="0.25">
      <c r="A431">
        <v>429</v>
      </c>
      <c r="B431" t="s">
        <v>13</v>
      </c>
      <c r="C431">
        <v>2018</v>
      </c>
      <c r="D431" t="s">
        <v>49</v>
      </c>
      <c r="E431" t="s">
        <v>204</v>
      </c>
      <c r="F431">
        <v>-0.9</v>
      </c>
      <c r="G431" t="s">
        <v>313</v>
      </c>
      <c r="H431" t="s">
        <v>314</v>
      </c>
      <c r="I431" t="s">
        <v>315</v>
      </c>
    </row>
    <row r="432" spans="1:9" x14ac:dyDescent="0.25">
      <c r="A432">
        <v>430</v>
      </c>
      <c r="B432" t="s">
        <v>4</v>
      </c>
      <c r="C432">
        <v>2018</v>
      </c>
      <c r="D432" t="s">
        <v>49</v>
      </c>
      <c r="E432" t="s">
        <v>204</v>
      </c>
      <c r="F432">
        <v>0.1</v>
      </c>
      <c r="G432" t="s">
        <v>313</v>
      </c>
      <c r="H432" t="s">
        <v>314</v>
      </c>
      <c r="I432" t="s">
        <v>315</v>
      </c>
    </row>
    <row r="433" spans="1:9" x14ac:dyDescent="0.25">
      <c r="A433">
        <v>431</v>
      </c>
      <c r="B433" t="s">
        <v>6</v>
      </c>
      <c r="C433">
        <v>2018</v>
      </c>
      <c r="D433" t="s">
        <v>49</v>
      </c>
      <c r="E433" t="s">
        <v>204</v>
      </c>
      <c r="F433">
        <v>0.1</v>
      </c>
      <c r="G433" t="s">
        <v>313</v>
      </c>
      <c r="H433" t="s">
        <v>314</v>
      </c>
      <c r="I433" t="s">
        <v>315</v>
      </c>
    </row>
    <row r="434" spans="1:9" x14ac:dyDescent="0.25">
      <c r="A434">
        <v>432</v>
      </c>
      <c r="B434" t="s">
        <v>9</v>
      </c>
      <c r="C434">
        <v>2018</v>
      </c>
      <c r="D434" t="s">
        <v>49</v>
      </c>
      <c r="E434" t="s">
        <v>204</v>
      </c>
      <c r="F434">
        <v>-0.4</v>
      </c>
      <c r="G434" t="s">
        <v>313</v>
      </c>
      <c r="H434" t="s">
        <v>314</v>
      </c>
      <c r="I434" t="s">
        <v>315</v>
      </c>
    </row>
    <row r="435" spans="1:9" x14ac:dyDescent="0.25">
      <c r="A435">
        <v>433</v>
      </c>
      <c r="B435" t="s">
        <v>10</v>
      </c>
      <c r="C435">
        <v>2018</v>
      </c>
      <c r="D435" t="s">
        <v>49</v>
      </c>
      <c r="E435" t="s">
        <v>204</v>
      </c>
      <c r="F435">
        <v>0.1</v>
      </c>
      <c r="G435" t="s">
        <v>313</v>
      </c>
      <c r="H435" t="s">
        <v>314</v>
      </c>
      <c r="I435" t="s">
        <v>315</v>
      </c>
    </row>
    <row r="436" spans="1:9" x14ac:dyDescent="0.25">
      <c r="A436">
        <v>434</v>
      </c>
      <c r="B436" t="s">
        <v>3</v>
      </c>
      <c r="C436">
        <v>2018</v>
      </c>
      <c r="D436" t="s">
        <v>49</v>
      </c>
      <c r="E436" t="s">
        <v>204</v>
      </c>
      <c r="F436">
        <v>0.1</v>
      </c>
      <c r="G436" t="s">
        <v>313</v>
      </c>
      <c r="H436" t="s">
        <v>314</v>
      </c>
      <c r="I436" t="s">
        <v>315</v>
      </c>
    </row>
    <row r="437" spans="1:9" x14ac:dyDescent="0.25">
      <c r="A437">
        <v>435</v>
      </c>
      <c r="B437" t="s">
        <v>25</v>
      </c>
      <c r="C437">
        <v>2018</v>
      </c>
      <c r="D437" t="s">
        <v>49</v>
      </c>
      <c r="E437" t="s">
        <v>204</v>
      </c>
      <c r="F437">
        <v>-0.4</v>
      </c>
      <c r="G437" t="s">
        <v>313</v>
      </c>
      <c r="H437" t="s">
        <v>314</v>
      </c>
      <c r="I437" t="s">
        <v>315</v>
      </c>
    </row>
    <row r="438" spans="1:9" x14ac:dyDescent="0.25">
      <c r="A438">
        <v>436</v>
      </c>
      <c r="B438" t="s">
        <v>8</v>
      </c>
      <c r="C438">
        <v>2018</v>
      </c>
      <c r="D438" t="s">
        <v>49</v>
      </c>
      <c r="E438" t="s">
        <v>205</v>
      </c>
      <c r="F438">
        <v>0</v>
      </c>
      <c r="G438" t="s">
        <v>316</v>
      </c>
      <c r="H438" t="s">
        <v>314</v>
      </c>
      <c r="I438" t="s">
        <v>315</v>
      </c>
    </row>
    <row r="439" spans="1:9" x14ac:dyDescent="0.25">
      <c r="A439">
        <v>437</v>
      </c>
      <c r="B439" t="s">
        <v>22</v>
      </c>
      <c r="C439">
        <v>2018</v>
      </c>
      <c r="D439" t="s">
        <v>49</v>
      </c>
      <c r="E439" t="s">
        <v>205</v>
      </c>
      <c r="F439">
        <v>0</v>
      </c>
      <c r="G439" t="s">
        <v>316</v>
      </c>
      <c r="H439" t="s">
        <v>314</v>
      </c>
      <c r="I439" t="s">
        <v>315</v>
      </c>
    </row>
    <row r="440" spans="1:9" x14ac:dyDescent="0.25">
      <c r="A440">
        <v>438</v>
      </c>
      <c r="B440" t="s">
        <v>15</v>
      </c>
      <c r="C440">
        <v>2018</v>
      </c>
      <c r="D440" t="s">
        <v>49</v>
      </c>
      <c r="E440" t="s">
        <v>205</v>
      </c>
      <c r="F440">
        <v>0</v>
      </c>
      <c r="G440" t="s">
        <v>316</v>
      </c>
      <c r="H440" t="s">
        <v>314</v>
      </c>
      <c r="I440" t="s">
        <v>315</v>
      </c>
    </row>
    <row r="441" spans="1:9" x14ac:dyDescent="0.25">
      <c r="A441">
        <v>439</v>
      </c>
      <c r="B441" t="s">
        <v>20</v>
      </c>
      <c r="C441">
        <v>2018</v>
      </c>
      <c r="D441" t="s">
        <v>49</v>
      </c>
      <c r="E441" t="s">
        <v>205</v>
      </c>
      <c r="F441">
        <v>0</v>
      </c>
      <c r="G441" t="s">
        <v>316</v>
      </c>
      <c r="H441" t="s">
        <v>314</v>
      </c>
      <c r="I441" t="s">
        <v>315</v>
      </c>
    </row>
    <row r="442" spans="1:9" x14ac:dyDescent="0.25">
      <c r="A442">
        <v>440</v>
      </c>
      <c r="B442" t="s">
        <v>30</v>
      </c>
      <c r="C442">
        <v>2018</v>
      </c>
      <c r="D442" t="s">
        <v>49</v>
      </c>
      <c r="E442" t="s">
        <v>205</v>
      </c>
      <c r="F442">
        <v>0</v>
      </c>
      <c r="G442" t="s">
        <v>316</v>
      </c>
      <c r="H442" t="s">
        <v>314</v>
      </c>
      <c r="I442" t="s">
        <v>315</v>
      </c>
    </row>
    <row r="443" spans="1:9" x14ac:dyDescent="0.25">
      <c r="A443">
        <v>441</v>
      </c>
      <c r="B443" t="s">
        <v>21</v>
      </c>
      <c r="C443">
        <v>2018</v>
      </c>
      <c r="D443" t="s">
        <v>49</v>
      </c>
      <c r="E443" t="s">
        <v>205</v>
      </c>
      <c r="F443">
        <v>0</v>
      </c>
      <c r="G443" t="s">
        <v>316</v>
      </c>
      <c r="H443" t="s">
        <v>314</v>
      </c>
      <c r="I443" t="s">
        <v>315</v>
      </c>
    </row>
    <row r="444" spans="1:9" x14ac:dyDescent="0.25">
      <c r="A444">
        <v>442</v>
      </c>
      <c r="B444" t="s">
        <v>16</v>
      </c>
      <c r="C444">
        <v>2018</v>
      </c>
      <c r="D444" t="s">
        <v>49</v>
      </c>
      <c r="E444" t="s">
        <v>205</v>
      </c>
      <c r="F444">
        <v>0</v>
      </c>
      <c r="G444" t="s">
        <v>316</v>
      </c>
      <c r="H444" t="s">
        <v>314</v>
      </c>
      <c r="I444" t="s">
        <v>315</v>
      </c>
    </row>
    <row r="445" spans="1:9" x14ac:dyDescent="0.25">
      <c r="A445">
        <v>443</v>
      </c>
      <c r="B445" t="s">
        <v>29</v>
      </c>
      <c r="C445">
        <v>2018</v>
      </c>
      <c r="D445" t="s">
        <v>49</v>
      </c>
      <c r="E445" t="s">
        <v>205</v>
      </c>
      <c r="F445">
        <v>0</v>
      </c>
      <c r="G445" t="s">
        <v>316</v>
      </c>
      <c r="H445" t="s">
        <v>314</v>
      </c>
      <c r="I445" t="s">
        <v>315</v>
      </c>
    </row>
    <row r="446" spans="1:9" x14ac:dyDescent="0.25">
      <c r="A446">
        <v>444</v>
      </c>
      <c r="B446" t="s">
        <v>31</v>
      </c>
      <c r="C446">
        <v>2018</v>
      </c>
      <c r="D446" t="s">
        <v>49</v>
      </c>
      <c r="E446" t="s">
        <v>205</v>
      </c>
      <c r="F446">
        <v>0</v>
      </c>
      <c r="G446" t="s">
        <v>316</v>
      </c>
      <c r="H446" t="s">
        <v>314</v>
      </c>
      <c r="I446" t="s">
        <v>315</v>
      </c>
    </row>
    <row r="447" spans="1:9" x14ac:dyDescent="0.25">
      <c r="A447">
        <v>445</v>
      </c>
      <c r="B447" t="s">
        <v>24</v>
      </c>
      <c r="C447">
        <v>2018</v>
      </c>
      <c r="D447" t="s">
        <v>49</v>
      </c>
      <c r="E447" t="s">
        <v>205</v>
      </c>
      <c r="F447">
        <v>0</v>
      </c>
      <c r="G447" t="s">
        <v>316</v>
      </c>
      <c r="H447" t="s">
        <v>314</v>
      </c>
      <c r="I447" t="s">
        <v>315</v>
      </c>
    </row>
    <row r="448" spans="1:9" x14ac:dyDescent="0.25">
      <c r="A448">
        <v>446</v>
      </c>
      <c r="B448" t="s">
        <v>5</v>
      </c>
      <c r="C448">
        <v>2018</v>
      </c>
      <c r="D448" t="s">
        <v>49</v>
      </c>
      <c r="E448" t="s">
        <v>205</v>
      </c>
      <c r="F448">
        <v>0</v>
      </c>
      <c r="G448" t="s">
        <v>316</v>
      </c>
      <c r="H448" t="s">
        <v>314</v>
      </c>
      <c r="I448" t="s">
        <v>315</v>
      </c>
    </row>
    <row r="449" spans="1:9" x14ac:dyDescent="0.25">
      <c r="A449">
        <v>447</v>
      </c>
      <c r="B449" t="s">
        <v>26</v>
      </c>
      <c r="C449">
        <v>2018</v>
      </c>
      <c r="D449" t="s">
        <v>49</v>
      </c>
      <c r="E449" t="s">
        <v>205</v>
      </c>
      <c r="F449">
        <v>0</v>
      </c>
      <c r="G449" t="s">
        <v>316</v>
      </c>
      <c r="H449" t="s">
        <v>314</v>
      </c>
      <c r="I449" t="s">
        <v>315</v>
      </c>
    </row>
    <row r="450" spans="1:9" x14ac:dyDescent="0.25">
      <c r="A450">
        <v>448</v>
      </c>
      <c r="B450" t="s">
        <v>28</v>
      </c>
      <c r="C450">
        <v>2018</v>
      </c>
      <c r="D450" t="s">
        <v>49</v>
      </c>
      <c r="E450" t="s">
        <v>205</v>
      </c>
      <c r="F450">
        <v>0</v>
      </c>
      <c r="G450" t="s">
        <v>316</v>
      </c>
      <c r="H450" t="s">
        <v>314</v>
      </c>
      <c r="I450" t="s">
        <v>315</v>
      </c>
    </row>
    <row r="451" spans="1:9" x14ac:dyDescent="0.25">
      <c r="A451">
        <v>449</v>
      </c>
      <c r="B451" t="s">
        <v>11</v>
      </c>
      <c r="C451">
        <v>2018</v>
      </c>
      <c r="D451" t="s">
        <v>49</v>
      </c>
      <c r="E451" t="s">
        <v>205</v>
      </c>
      <c r="F451">
        <v>0</v>
      </c>
      <c r="G451" t="s">
        <v>316</v>
      </c>
      <c r="H451" t="s">
        <v>314</v>
      </c>
      <c r="I451" t="s">
        <v>315</v>
      </c>
    </row>
    <row r="452" spans="1:9" x14ac:dyDescent="0.25">
      <c r="A452">
        <v>450</v>
      </c>
      <c r="B452" t="s">
        <v>12</v>
      </c>
      <c r="C452">
        <v>2018</v>
      </c>
      <c r="D452" t="s">
        <v>49</v>
      </c>
      <c r="E452" t="s">
        <v>205</v>
      </c>
      <c r="F452">
        <v>0</v>
      </c>
      <c r="G452" t="s">
        <v>316</v>
      </c>
      <c r="H452" t="s">
        <v>314</v>
      </c>
      <c r="I452" t="s">
        <v>315</v>
      </c>
    </row>
    <row r="453" spans="1:9" x14ac:dyDescent="0.25">
      <c r="A453">
        <v>451</v>
      </c>
      <c r="B453" t="s">
        <v>7</v>
      </c>
      <c r="C453">
        <v>2018</v>
      </c>
      <c r="D453" t="s">
        <v>49</v>
      </c>
      <c r="E453" t="s">
        <v>205</v>
      </c>
      <c r="F453">
        <v>0</v>
      </c>
      <c r="G453" t="s">
        <v>316</v>
      </c>
      <c r="H453" t="s">
        <v>314</v>
      </c>
      <c r="I453" t="s">
        <v>315</v>
      </c>
    </row>
    <row r="454" spans="1:9" x14ac:dyDescent="0.25">
      <c r="A454">
        <v>452</v>
      </c>
      <c r="B454" t="s">
        <v>18</v>
      </c>
      <c r="C454">
        <v>2018</v>
      </c>
      <c r="D454" t="s">
        <v>49</v>
      </c>
      <c r="E454" t="s">
        <v>205</v>
      </c>
      <c r="F454">
        <v>0</v>
      </c>
      <c r="G454" t="s">
        <v>316</v>
      </c>
      <c r="H454" t="s">
        <v>314</v>
      </c>
      <c r="I454" t="s">
        <v>315</v>
      </c>
    </row>
    <row r="455" spans="1:9" x14ac:dyDescent="0.25">
      <c r="A455">
        <v>453</v>
      </c>
      <c r="B455" t="s">
        <v>23</v>
      </c>
      <c r="C455">
        <v>2018</v>
      </c>
      <c r="D455" t="s">
        <v>49</v>
      </c>
      <c r="E455" t="s">
        <v>205</v>
      </c>
      <c r="F455">
        <v>0</v>
      </c>
      <c r="G455" t="s">
        <v>316</v>
      </c>
      <c r="H455" t="s">
        <v>314</v>
      </c>
      <c r="I455" t="s">
        <v>315</v>
      </c>
    </row>
    <row r="456" spans="1:9" x14ac:dyDescent="0.25">
      <c r="A456">
        <v>454</v>
      </c>
      <c r="B456" t="s">
        <v>14</v>
      </c>
      <c r="C456">
        <v>2018</v>
      </c>
      <c r="D456" t="s">
        <v>49</v>
      </c>
      <c r="E456" t="s">
        <v>205</v>
      </c>
      <c r="F456">
        <v>0</v>
      </c>
      <c r="G456" t="s">
        <v>316</v>
      </c>
      <c r="H456" t="s">
        <v>314</v>
      </c>
      <c r="I456" t="s">
        <v>315</v>
      </c>
    </row>
    <row r="457" spans="1:9" x14ac:dyDescent="0.25">
      <c r="A457">
        <v>455</v>
      </c>
      <c r="B457" t="s">
        <v>17</v>
      </c>
      <c r="C457">
        <v>2018</v>
      </c>
      <c r="D457" t="s">
        <v>49</v>
      </c>
      <c r="E457" t="s">
        <v>205</v>
      </c>
      <c r="F457">
        <v>0</v>
      </c>
      <c r="G457" t="s">
        <v>316</v>
      </c>
      <c r="H457" t="s">
        <v>314</v>
      </c>
      <c r="I457" t="s">
        <v>315</v>
      </c>
    </row>
    <row r="458" spans="1:9" x14ac:dyDescent="0.25">
      <c r="A458">
        <v>456</v>
      </c>
      <c r="B458" t="s">
        <v>19</v>
      </c>
      <c r="C458">
        <v>2018</v>
      </c>
      <c r="D458" t="s">
        <v>49</v>
      </c>
      <c r="E458" t="s">
        <v>205</v>
      </c>
      <c r="F458">
        <v>0</v>
      </c>
      <c r="G458" t="s">
        <v>316</v>
      </c>
      <c r="H458" t="s">
        <v>314</v>
      </c>
      <c r="I458" t="s">
        <v>315</v>
      </c>
    </row>
    <row r="459" spans="1:9" x14ac:dyDescent="0.25">
      <c r="A459">
        <v>457</v>
      </c>
      <c r="B459" t="s">
        <v>27</v>
      </c>
      <c r="C459">
        <v>2018</v>
      </c>
      <c r="D459" t="s">
        <v>49</v>
      </c>
      <c r="E459" t="s">
        <v>205</v>
      </c>
      <c r="F459">
        <v>0</v>
      </c>
      <c r="G459" t="s">
        <v>316</v>
      </c>
      <c r="H459" t="s">
        <v>314</v>
      </c>
      <c r="I459" t="s">
        <v>315</v>
      </c>
    </row>
    <row r="460" spans="1:9" x14ac:dyDescent="0.25">
      <c r="A460">
        <v>458</v>
      </c>
      <c r="B460" t="s">
        <v>13</v>
      </c>
      <c r="C460">
        <v>2018</v>
      </c>
      <c r="D460" t="s">
        <v>49</v>
      </c>
      <c r="E460" t="s">
        <v>205</v>
      </c>
      <c r="F460">
        <v>0</v>
      </c>
      <c r="G460" t="s">
        <v>316</v>
      </c>
      <c r="H460" t="s">
        <v>314</v>
      </c>
      <c r="I460" t="s">
        <v>315</v>
      </c>
    </row>
    <row r="461" spans="1:9" x14ac:dyDescent="0.25">
      <c r="A461">
        <v>459</v>
      </c>
      <c r="B461" t="s">
        <v>4</v>
      </c>
      <c r="C461">
        <v>2018</v>
      </c>
      <c r="D461" t="s">
        <v>49</v>
      </c>
      <c r="E461" t="s">
        <v>205</v>
      </c>
      <c r="F461">
        <v>0</v>
      </c>
      <c r="G461" t="s">
        <v>316</v>
      </c>
      <c r="H461" t="s">
        <v>314</v>
      </c>
      <c r="I461" t="s">
        <v>315</v>
      </c>
    </row>
    <row r="462" spans="1:9" x14ac:dyDescent="0.25">
      <c r="A462">
        <v>460</v>
      </c>
      <c r="B462" t="s">
        <v>6</v>
      </c>
      <c r="C462">
        <v>2018</v>
      </c>
      <c r="D462" t="s">
        <v>49</v>
      </c>
      <c r="E462" t="s">
        <v>205</v>
      </c>
      <c r="F462">
        <v>0</v>
      </c>
      <c r="G462" t="s">
        <v>316</v>
      </c>
      <c r="H462" t="s">
        <v>314</v>
      </c>
      <c r="I462" t="s">
        <v>315</v>
      </c>
    </row>
    <row r="463" spans="1:9" x14ac:dyDescent="0.25">
      <c r="A463">
        <v>461</v>
      </c>
      <c r="B463" t="s">
        <v>9</v>
      </c>
      <c r="C463">
        <v>2018</v>
      </c>
      <c r="D463" t="s">
        <v>49</v>
      </c>
      <c r="E463" t="s">
        <v>205</v>
      </c>
      <c r="F463">
        <v>0</v>
      </c>
      <c r="G463" t="s">
        <v>316</v>
      </c>
      <c r="H463" t="s">
        <v>314</v>
      </c>
      <c r="I463" t="s">
        <v>315</v>
      </c>
    </row>
    <row r="464" spans="1:9" x14ac:dyDescent="0.25">
      <c r="A464">
        <v>462</v>
      </c>
      <c r="B464" t="s">
        <v>10</v>
      </c>
      <c r="C464">
        <v>2018</v>
      </c>
      <c r="D464" t="s">
        <v>49</v>
      </c>
      <c r="E464" t="s">
        <v>205</v>
      </c>
      <c r="F464">
        <v>0</v>
      </c>
      <c r="G464" t="s">
        <v>316</v>
      </c>
      <c r="H464" t="s">
        <v>314</v>
      </c>
      <c r="I464" t="s">
        <v>315</v>
      </c>
    </row>
    <row r="465" spans="1:9" x14ac:dyDescent="0.25">
      <c r="A465">
        <v>463</v>
      </c>
      <c r="B465" t="s">
        <v>3</v>
      </c>
      <c r="C465">
        <v>2018</v>
      </c>
      <c r="D465" t="s">
        <v>49</v>
      </c>
      <c r="E465" t="s">
        <v>205</v>
      </c>
      <c r="F465">
        <v>0</v>
      </c>
      <c r="G465" t="s">
        <v>316</v>
      </c>
      <c r="H465" t="s">
        <v>314</v>
      </c>
      <c r="I465" t="s">
        <v>315</v>
      </c>
    </row>
    <row r="466" spans="1:9" x14ac:dyDescent="0.25">
      <c r="A466">
        <v>464</v>
      </c>
      <c r="B466" t="s">
        <v>25</v>
      </c>
      <c r="C466">
        <v>2018</v>
      </c>
      <c r="D466" t="s">
        <v>49</v>
      </c>
      <c r="E466" t="s">
        <v>205</v>
      </c>
      <c r="F466">
        <v>0</v>
      </c>
      <c r="G466" t="s">
        <v>316</v>
      </c>
      <c r="H466" t="s">
        <v>314</v>
      </c>
      <c r="I466" t="s">
        <v>315</v>
      </c>
    </row>
    <row r="467" spans="1:9" x14ac:dyDescent="0.25">
      <c r="A467">
        <v>465</v>
      </c>
      <c r="B467" t="s">
        <v>8</v>
      </c>
      <c r="C467">
        <v>2019</v>
      </c>
      <c r="D467" t="s">
        <v>49</v>
      </c>
      <c r="E467" t="s">
        <v>312</v>
      </c>
      <c r="F467">
        <v>1001713</v>
      </c>
      <c r="G467" t="s">
        <v>313</v>
      </c>
      <c r="H467" t="s">
        <v>314</v>
      </c>
      <c r="I467" t="s">
        <v>315</v>
      </c>
    </row>
    <row r="468" spans="1:9" x14ac:dyDescent="0.25">
      <c r="A468">
        <v>466</v>
      </c>
      <c r="B468" t="s">
        <v>22</v>
      </c>
      <c r="C468">
        <v>2019</v>
      </c>
      <c r="D468" t="s">
        <v>49</v>
      </c>
      <c r="E468" t="s">
        <v>312</v>
      </c>
      <c r="F468">
        <v>1001713</v>
      </c>
      <c r="G468" t="s">
        <v>313</v>
      </c>
      <c r="H468" t="s">
        <v>314</v>
      </c>
      <c r="I468" t="s">
        <v>315</v>
      </c>
    </row>
    <row r="469" spans="1:9" x14ac:dyDescent="0.25">
      <c r="A469">
        <v>467</v>
      </c>
      <c r="B469" t="s">
        <v>15</v>
      </c>
      <c r="C469">
        <v>2019</v>
      </c>
      <c r="D469" t="s">
        <v>49</v>
      </c>
      <c r="E469" t="s">
        <v>312</v>
      </c>
      <c r="F469">
        <v>1000506</v>
      </c>
      <c r="G469" t="s">
        <v>313</v>
      </c>
      <c r="H469" t="s">
        <v>314</v>
      </c>
      <c r="I469" t="s">
        <v>315</v>
      </c>
    </row>
    <row r="470" spans="1:9" x14ac:dyDescent="0.25">
      <c r="A470">
        <v>468</v>
      </c>
      <c r="B470" t="s">
        <v>20</v>
      </c>
      <c r="C470">
        <v>2019</v>
      </c>
      <c r="D470" t="s">
        <v>49</v>
      </c>
      <c r="E470" t="s">
        <v>312</v>
      </c>
      <c r="F470">
        <v>1002162</v>
      </c>
      <c r="G470" t="s">
        <v>313</v>
      </c>
      <c r="H470" t="s">
        <v>314</v>
      </c>
      <c r="I470" t="s">
        <v>315</v>
      </c>
    </row>
    <row r="471" spans="1:9" x14ac:dyDescent="0.25">
      <c r="A471">
        <v>469</v>
      </c>
      <c r="B471" t="s">
        <v>30</v>
      </c>
      <c r="C471">
        <v>2019</v>
      </c>
      <c r="D471" t="s">
        <v>49</v>
      </c>
      <c r="E471" t="s">
        <v>312</v>
      </c>
      <c r="F471">
        <v>1001085</v>
      </c>
      <c r="G471" t="s">
        <v>313</v>
      </c>
      <c r="H471" t="s">
        <v>314</v>
      </c>
      <c r="I471" t="s">
        <v>315</v>
      </c>
    </row>
    <row r="472" spans="1:9" x14ac:dyDescent="0.25">
      <c r="A472">
        <v>470</v>
      </c>
      <c r="B472" t="s">
        <v>21</v>
      </c>
      <c r="C472">
        <v>2019</v>
      </c>
      <c r="D472" t="s">
        <v>49</v>
      </c>
      <c r="E472" t="s">
        <v>312</v>
      </c>
      <c r="F472">
        <v>1001161</v>
      </c>
      <c r="G472" t="s">
        <v>313</v>
      </c>
      <c r="H472" t="s">
        <v>314</v>
      </c>
      <c r="I472" t="s">
        <v>315</v>
      </c>
    </row>
    <row r="473" spans="1:9" x14ac:dyDescent="0.25">
      <c r="A473">
        <v>471</v>
      </c>
      <c r="B473" t="s">
        <v>16</v>
      </c>
      <c r="C473">
        <v>2019</v>
      </c>
      <c r="D473" t="s">
        <v>49</v>
      </c>
      <c r="E473" t="s">
        <v>312</v>
      </c>
      <c r="F473">
        <v>1000623</v>
      </c>
      <c r="G473" t="s">
        <v>313</v>
      </c>
      <c r="H473" t="s">
        <v>314</v>
      </c>
      <c r="I473" t="s">
        <v>315</v>
      </c>
    </row>
    <row r="474" spans="1:9" x14ac:dyDescent="0.25">
      <c r="A474">
        <v>472</v>
      </c>
      <c r="B474" t="s">
        <v>29</v>
      </c>
      <c r="C474">
        <v>2019</v>
      </c>
      <c r="D474" t="s">
        <v>49</v>
      </c>
      <c r="E474" t="s">
        <v>312</v>
      </c>
      <c r="F474">
        <v>1000456</v>
      </c>
      <c r="G474" t="s">
        <v>313</v>
      </c>
      <c r="H474" t="s">
        <v>314</v>
      </c>
      <c r="I474" t="s">
        <v>315</v>
      </c>
    </row>
    <row r="475" spans="1:9" x14ac:dyDescent="0.25">
      <c r="A475">
        <v>473</v>
      </c>
      <c r="B475" t="s">
        <v>31</v>
      </c>
      <c r="C475">
        <v>2019</v>
      </c>
      <c r="D475" t="s">
        <v>49</v>
      </c>
      <c r="E475" t="s">
        <v>312</v>
      </c>
      <c r="F475">
        <v>1000725</v>
      </c>
      <c r="G475" t="s">
        <v>313</v>
      </c>
      <c r="H475" t="s">
        <v>314</v>
      </c>
      <c r="I475" t="s">
        <v>315</v>
      </c>
    </row>
    <row r="476" spans="1:9" x14ac:dyDescent="0.25">
      <c r="A476">
        <v>474</v>
      </c>
      <c r="B476" t="s">
        <v>24</v>
      </c>
      <c r="C476">
        <v>2019</v>
      </c>
      <c r="D476" t="s">
        <v>49</v>
      </c>
      <c r="E476" t="s">
        <v>312</v>
      </c>
      <c r="F476">
        <v>1000608</v>
      </c>
      <c r="G476" t="s">
        <v>313</v>
      </c>
      <c r="H476" t="s">
        <v>314</v>
      </c>
      <c r="I476" t="s">
        <v>315</v>
      </c>
    </row>
    <row r="477" spans="1:9" x14ac:dyDescent="0.25">
      <c r="A477">
        <v>475</v>
      </c>
      <c r="B477" t="s">
        <v>5</v>
      </c>
      <c r="C477">
        <v>2019</v>
      </c>
      <c r="D477" t="s">
        <v>49</v>
      </c>
      <c r="E477" t="s">
        <v>312</v>
      </c>
      <c r="F477">
        <v>1000819</v>
      </c>
      <c r="G477" t="s">
        <v>313</v>
      </c>
      <c r="H477" t="s">
        <v>314</v>
      </c>
      <c r="I477" t="s">
        <v>315</v>
      </c>
    </row>
    <row r="478" spans="1:9" x14ac:dyDescent="0.25">
      <c r="A478">
        <v>476</v>
      </c>
      <c r="B478" t="s">
        <v>26</v>
      </c>
      <c r="C478">
        <v>2019</v>
      </c>
      <c r="D478" t="s">
        <v>49</v>
      </c>
      <c r="E478" t="s">
        <v>312</v>
      </c>
      <c r="F478">
        <v>1000472</v>
      </c>
      <c r="G478" t="s">
        <v>313</v>
      </c>
      <c r="H478" t="s">
        <v>314</v>
      </c>
      <c r="I478" t="s">
        <v>315</v>
      </c>
    </row>
    <row r="479" spans="1:9" x14ac:dyDescent="0.25">
      <c r="A479">
        <v>477</v>
      </c>
      <c r="B479" t="s">
        <v>28</v>
      </c>
      <c r="C479">
        <v>2019</v>
      </c>
      <c r="D479" t="s">
        <v>49</v>
      </c>
      <c r="E479" t="s">
        <v>312</v>
      </c>
      <c r="F479">
        <v>1001481</v>
      </c>
      <c r="G479" t="s">
        <v>313</v>
      </c>
      <c r="H479" t="s">
        <v>314</v>
      </c>
      <c r="I479" t="s">
        <v>315</v>
      </c>
    </row>
    <row r="480" spans="1:9" x14ac:dyDescent="0.25">
      <c r="A480">
        <v>478</v>
      </c>
      <c r="B480" t="s">
        <v>11</v>
      </c>
      <c r="C480">
        <v>2019</v>
      </c>
      <c r="D480" t="s">
        <v>49</v>
      </c>
      <c r="E480" t="s">
        <v>312</v>
      </c>
      <c r="F480">
        <v>1000864</v>
      </c>
      <c r="G480" t="s">
        <v>313</v>
      </c>
      <c r="H480" t="s">
        <v>314</v>
      </c>
      <c r="I480" t="s">
        <v>315</v>
      </c>
    </row>
    <row r="481" spans="1:9" x14ac:dyDescent="0.25">
      <c r="A481">
        <v>479</v>
      </c>
      <c r="B481" t="s">
        <v>12</v>
      </c>
      <c r="C481">
        <v>2019</v>
      </c>
      <c r="D481" t="s">
        <v>49</v>
      </c>
      <c r="E481" t="s">
        <v>312</v>
      </c>
      <c r="F481">
        <v>1000885</v>
      </c>
      <c r="G481" t="s">
        <v>313</v>
      </c>
      <c r="H481" t="s">
        <v>314</v>
      </c>
      <c r="I481" t="s">
        <v>315</v>
      </c>
    </row>
    <row r="482" spans="1:9" x14ac:dyDescent="0.25">
      <c r="A482">
        <v>480</v>
      </c>
      <c r="B482" t="s">
        <v>7</v>
      </c>
      <c r="C482">
        <v>2019</v>
      </c>
      <c r="D482" t="s">
        <v>49</v>
      </c>
      <c r="E482" t="s">
        <v>312</v>
      </c>
      <c r="F482">
        <v>1000695</v>
      </c>
      <c r="G482" t="s">
        <v>313</v>
      </c>
      <c r="H482" t="s">
        <v>314</v>
      </c>
      <c r="I482" t="s">
        <v>315</v>
      </c>
    </row>
    <row r="483" spans="1:9" x14ac:dyDescent="0.25">
      <c r="A483">
        <v>481</v>
      </c>
      <c r="B483" t="s">
        <v>18</v>
      </c>
      <c r="C483">
        <v>2019</v>
      </c>
      <c r="D483" t="s">
        <v>49</v>
      </c>
      <c r="E483" t="s">
        <v>312</v>
      </c>
      <c r="F483">
        <v>1000749</v>
      </c>
      <c r="G483" t="s">
        <v>313</v>
      </c>
      <c r="H483" t="s">
        <v>314</v>
      </c>
      <c r="I483" t="s">
        <v>315</v>
      </c>
    </row>
    <row r="484" spans="1:9" x14ac:dyDescent="0.25">
      <c r="A484">
        <v>482</v>
      </c>
      <c r="B484" t="s">
        <v>23</v>
      </c>
      <c r="C484">
        <v>2019</v>
      </c>
      <c r="D484" t="s">
        <v>49</v>
      </c>
      <c r="E484" t="s">
        <v>312</v>
      </c>
      <c r="F484">
        <v>1000703</v>
      </c>
      <c r="G484" t="s">
        <v>313</v>
      </c>
      <c r="H484" t="s">
        <v>314</v>
      </c>
      <c r="I484" t="s">
        <v>315</v>
      </c>
    </row>
    <row r="485" spans="1:9" x14ac:dyDescent="0.25">
      <c r="A485">
        <v>483</v>
      </c>
      <c r="B485" t="s">
        <v>14</v>
      </c>
      <c r="C485">
        <v>2019</v>
      </c>
      <c r="D485" t="s">
        <v>49</v>
      </c>
      <c r="E485" t="s">
        <v>312</v>
      </c>
      <c r="F485">
        <v>1000710</v>
      </c>
      <c r="G485" t="s">
        <v>313</v>
      </c>
      <c r="H485" t="s">
        <v>314</v>
      </c>
      <c r="I485" t="s">
        <v>315</v>
      </c>
    </row>
    <row r="486" spans="1:9" x14ac:dyDescent="0.25">
      <c r="A486">
        <v>484</v>
      </c>
      <c r="B486" t="s">
        <v>17</v>
      </c>
      <c r="C486">
        <v>2019</v>
      </c>
      <c r="D486" t="s">
        <v>49</v>
      </c>
      <c r="E486" t="s">
        <v>312</v>
      </c>
      <c r="F486">
        <v>1001299</v>
      </c>
      <c r="G486" t="s">
        <v>313</v>
      </c>
      <c r="H486" t="s">
        <v>314</v>
      </c>
      <c r="I486" t="s">
        <v>315</v>
      </c>
    </row>
    <row r="487" spans="1:9" x14ac:dyDescent="0.25">
      <c r="A487">
        <v>485</v>
      </c>
      <c r="B487" t="s">
        <v>19</v>
      </c>
      <c r="C487">
        <v>2019</v>
      </c>
      <c r="D487" t="s">
        <v>49</v>
      </c>
      <c r="E487" t="s">
        <v>312</v>
      </c>
      <c r="F487">
        <v>1000602</v>
      </c>
      <c r="G487" t="s">
        <v>313</v>
      </c>
      <c r="H487" t="s">
        <v>314</v>
      </c>
      <c r="I487" t="s">
        <v>315</v>
      </c>
    </row>
    <row r="488" spans="1:9" x14ac:dyDescent="0.25">
      <c r="A488">
        <v>486</v>
      </c>
      <c r="B488" t="s">
        <v>27</v>
      </c>
      <c r="C488">
        <v>2019</v>
      </c>
      <c r="D488" t="s">
        <v>49</v>
      </c>
      <c r="E488" t="s">
        <v>312</v>
      </c>
      <c r="F488">
        <v>1001236</v>
      </c>
      <c r="G488" t="s">
        <v>313</v>
      </c>
      <c r="H488" t="s">
        <v>314</v>
      </c>
      <c r="I488" t="s">
        <v>315</v>
      </c>
    </row>
    <row r="489" spans="1:9" x14ac:dyDescent="0.25">
      <c r="A489">
        <v>487</v>
      </c>
      <c r="B489" t="s">
        <v>13</v>
      </c>
      <c r="C489">
        <v>2019</v>
      </c>
      <c r="D489" t="s">
        <v>49</v>
      </c>
      <c r="E489" t="s">
        <v>312</v>
      </c>
      <c r="F489">
        <v>1001097</v>
      </c>
      <c r="G489" t="s">
        <v>313</v>
      </c>
      <c r="H489" t="s">
        <v>314</v>
      </c>
      <c r="I489" t="s">
        <v>315</v>
      </c>
    </row>
    <row r="490" spans="1:9" x14ac:dyDescent="0.25">
      <c r="A490">
        <v>488</v>
      </c>
      <c r="B490" t="s">
        <v>4</v>
      </c>
      <c r="C490">
        <v>2019</v>
      </c>
      <c r="D490" t="s">
        <v>49</v>
      </c>
      <c r="E490" t="s">
        <v>312</v>
      </c>
      <c r="F490">
        <v>1013004</v>
      </c>
      <c r="G490" t="s">
        <v>313</v>
      </c>
      <c r="H490" t="s">
        <v>314</v>
      </c>
      <c r="I490" t="s">
        <v>315</v>
      </c>
    </row>
    <row r="491" spans="1:9" x14ac:dyDescent="0.25">
      <c r="A491">
        <v>489</v>
      </c>
      <c r="B491" t="s">
        <v>6</v>
      </c>
      <c r="C491">
        <v>2019</v>
      </c>
      <c r="D491" t="s">
        <v>49</v>
      </c>
      <c r="E491" t="s">
        <v>312</v>
      </c>
      <c r="F491">
        <v>1001318</v>
      </c>
      <c r="G491" t="s">
        <v>313</v>
      </c>
      <c r="H491" t="s">
        <v>314</v>
      </c>
      <c r="I491" t="s">
        <v>315</v>
      </c>
    </row>
    <row r="492" spans="1:9" x14ac:dyDescent="0.25">
      <c r="A492">
        <v>490</v>
      </c>
      <c r="B492" t="s">
        <v>9</v>
      </c>
      <c r="C492">
        <v>2019</v>
      </c>
      <c r="D492" t="s">
        <v>49</v>
      </c>
      <c r="E492" t="s">
        <v>312</v>
      </c>
      <c r="F492">
        <v>1005368</v>
      </c>
      <c r="G492" t="s">
        <v>313</v>
      </c>
      <c r="H492" t="s">
        <v>314</v>
      </c>
      <c r="I492" t="s">
        <v>315</v>
      </c>
    </row>
    <row r="493" spans="1:9" x14ac:dyDescent="0.25">
      <c r="A493">
        <v>491</v>
      </c>
      <c r="B493" t="s">
        <v>10</v>
      </c>
      <c r="C493">
        <v>2019</v>
      </c>
      <c r="D493" t="s">
        <v>49</v>
      </c>
      <c r="E493" t="s">
        <v>312</v>
      </c>
      <c r="F493">
        <v>1007384</v>
      </c>
      <c r="G493" t="s">
        <v>313</v>
      </c>
      <c r="H493" t="s">
        <v>314</v>
      </c>
      <c r="I493" t="s">
        <v>315</v>
      </c>
    </row>
    <row r="494" spans="1:9" x14ac:dyDescent="0.25">
      <c r="A494">
        <v>492</v>
      </c>
      <c r="B494" t="s">
        <v>3</v>
      </c>
      <c r="C494">
        <v>2019</v>
      </c>
      <c r="D494" t="s">
        <v>49</v>
      </c>
      <c r="E494" t="s">
        <v>312</v>
      </c>
      <c r="F494">
        <v>1003022</v>
      </c>
      <c r="G494" t="s">
        <v>313</v>
      </c>
      <c r="H494" t="s">
        <v>314</v>
      </c>
      <c r="I494" t="s">
        <v>315</v>
      </c>
    </row>
    <row r="495" spans="1:9" x14ac:dyDescent="0.25">
      <c r="A495">
        <v>493</v>
      </c>
      <c r="B495" t="s">
        <v>25</v>
      </c>
      <c r="C495">
        <v>2019</v>
      </c>
      <c r="D495" t="s">
        <v>49</v>
      </c>
      <c r="E495" t="s">
        <v>312</v>
      </c>
      <c r="F495">
        <v>1001976</v>
      </c>
      <c r="G495" t="s">
        <v>313</v>
      </c>
      <c r="H495" t="s">
        <v>314</v>
      </c>
      <c r="I495" t="s">
        <v>315</v>
      </c>
    </row>
    <row r="496" spans="1:9" x14ac:dyDescent="0.25">
      <c r="A496">
        <v>494</v>
      </c>
      <c r="B496" t="s">
        <v>8</v>
      </c>
      <c r="C496">
        <v>2019</v>
      </c>
      <c r="D496" t="s">
        <v>49</v>
      </c>
      <c r="E496" t="s">
        <v>64</v>
      </c>
      <c r="F496">
        <v>1001713.3</v>
      </c>
      <c r="G496" t="s">
        <v>313</v>
      </c>
      <c r="H496" t="s">
        <v>314</v>
      </c>
      <c r="I496" t="s">
        <v>315</v>
      </c>
    </row>
    <row r="497" spans="1:9" x14ac:dyDescent="0.25">
      <c r="A497">
        <v>495</v>
      </c>
      <c r="B497" t="s">
        <v>22</v>
      </c>
      <c r="C497">
        <v>2019</v>
      </c>
      <c r="D497" t="s">
        <v>49</v>
      </c>
      <c r="E497" t="s">
        <v>64</v>
      </c>
      <c r="F497">
        <v>1001713.3</v>
      </c>
      <c r="G497" t="s">
        <v>313</v>
      </c>
      <c r="H497" t="s">
        <v>314</v>
      </c>
      <c r="I497" t="s">
        <v>315</v>
      </c>
    </row>
    <row r="498" spans="1:9" x14ac:dyDescent="0.25">
      <c r="A498">
        <v>496</v>
      </c>
      <c r="B498" t="s">
        <v>15</v>
      </c>
      <c r="C498">
        <v>2019</v>
      </c>
      <c r="D498" t="s">
        <v>49</v>
      </c>
      <c r="E498" t="s">
        <v>64</v>
      </c>
      <c r="F498">
        <v>1000505.3</v>
      </c>
      <c r="G498" t="s">
        <v>313</v>
      </c>
      <c r="H498" t="s">
        <v>314</v>
      </c>
      <c r="I498" t="s">
        <v>315</v>
      </c>
    </row>
    <row r="499" spans="1:9" x14ac:dyDescent="0.25">
      <c r="A499">
        <v>497</v>
      </c>
      <c r="B499" t="s">
        <v>20</v>
      </c>
      <c r="C499">
        <v>2019</v>
      </c>
      <c r="D499" t="s">
        <v>49</v>
      </c>
      <c r="E499" t="s">
        <v>64</v>
      </c>
      <c r="F499">
        <v>1002161.8</v>
      </c>
      <c r="G499" t="s">
        <v>313</v>
      </c>
      <c r="H499" t="s">
        <v>314</v>
      </c>
      <c r="I499" t="s">
        <v>315</v>
      </c>
    </row>
    <row r="500" spans="1:9" x14ac:dyDescent="0.25">
      <c r="A500">
        <v>498</v>
      </c>
      <c r="B500" t="s">
        <v>30</v>
      </c>
      <c r="C500">
        <v>2019</v>
      </c>
      <c r="D500" t="s">
        <v>49</v>
      </c>
      <c r="E500" t="s">
        <v>64</v>
      </c>
      <c r="F500">
        <v>1001084.8</v>
      </c>
      <c r="G500" t="s">
        <v>313</v>
      </c>
      <c r="H500" t="s">
        <v>314</v>
      </c>
      <c r="I500" t="s">
        <v>315</v>
      </c>
    </row>
    <row r="501" spans="1:9" x14ac:dyDescent="0.25">
      <c r="A501">
        <v>499</v>
      </c>
      <c r="B501" t="s">
        <v>21</v>
      </c>
      <c r="C501">
        <v>2019</v>
      </c>
      <c r="D501" t="s">
        <v>49</v>
      </c>
      <c r="E501" t="s">
        <v>64</v>
      </c>
      <c r="F501">
        <v>1001160.8</v>
      </c>
      <c r="G501" t="s">
        <v>313</v>
      </c>
      <c r="H501" t="s">
        <v>314</v>
      </c>
      <c r="I501" t="s">
        <v>315</v>
      </c>
    </row>
    <row r="502" spans="1:9" x14ac:dyDescent="0.25">
      <c r="A502">
        <v>500</v>
      </c>
      <c r="B502" t="s">
        <v>16</v>
      </c>
      <c r="C502">
        <v>2019</v>
      </c>
      <c r="D502" t="s">
        <v>49</v>
      </c>
      <c r="E502" t="s">
        <v>64</v>
      </c>
      <c r="F502">
        <v>1000623.3</v>
      </c>
      <c r="G502" t="s">
        <v>313</v>
      </c>
      <c r="H502" t="s">
        <v>314</v>
      </c>
      <c r="I502" t="s">
        <v>315</v>
      </c>
    </row>
    <row r="503" spans="1:9" x14ac:dyDescent="0.25">
      <c r="A503">
        <v>501</v>
      </c>
      <c r="B503" t="s">
        <v>29</v>
      </c>
      <c r="C503">
        <v>2019</v>
      </c>
      <c r="D503" t="s">
        <v>49</v>
      </c>
      <c r="E503" t="s">
        <v>64</v>
      </c>
      <c r="F503">
        <v>1000455.8</v>
      </c>
      <c r="G503" t="s">
        <v>313</v>
      </c>
      <c r="H503" t="s">
        <v>314</v>
      </c>
      <c r="I503" t="s">
        <v>315</v>
      </c>
    </row>
    <row r="504" spans="1:9" x14ac:dyDescent="0.25">
      <c r="A504">
        <v>502</v>
      </c>
      <c r="B504" t="s">
        <v>31</v>
      </c>
      <c r="C504">
        <v>2019</v>
      </c>
      <c r="D504" t="s">
        <v>49</v>
      </c>
      <c r="E504" t="s">
        <v>64</v>
      </c>
      <c r="F504">
        <v>1000724.8</v>
      </c>
      <c r="G504" t="s">
        <v>313</v>
      </c>
      <c r="H504" t="s">
        <v>314</v>
      </c>
      <c r="I504" t="s">
        <v>315</v>
      </c>
    </row>
    <row r="505" spans="1:9" x14ac:dyDescent="0.25">
      <c r="A505">
        <v>503</v>
      </c>
      <c r="B505" t="s">
        <v>24</v>
      </c>
      <c r="C505">
        <v>2019</v>
      </c>
      <c r="D505" t="s">
        <v>49</v>
      </c>
      <c r="E505" t="s">
        <v>64</v>
      </c>
      <c r="F505">
        <v>1000608.3</v>
      </c>
      <c r="G505" t="s">
        <v>313</v>
      </c>
      <c r="H505" t="s">
        <v>314</v>
      </c>
      <c r="I505" t="s">
        <v>315</v>
      </c>
    </row>
    <row r="506" spans="1:9" x14ac:dyDescent="0.25">
      <c r="A506">
        <v>504</v>
      </c>
      <c r="B506" t="s">
        <v>5</v>
      </c>
      <c r="C506">
        <v>2019</v>
      </c>
      <c r="D506" t="s">
        <v>49</v>
      </c>
      <c r="E506" t="s">
        <v>64</v>
      </c>
      <c r="F506">
        <v>1000819.3</v>
      </c>
      <c r="G506" t="s">
        <v>313</v>
      </c>
      <c r="H506" t="s">
        <v>314</v>
      </c>
      <c r="I506" t="s">
        <v>315</v>
      </c>
    </row>
    <row r="507" spans="1:9" x14ac:dyDescent="0.25">
      <c r="A507">
        <v>505</v>
      </c>
      <c r="B507" t="s">
        <v>26</v>
      </c>
      <c r="C507">
        <v>2019</v>
      </c>
      <c r="D507" t="s">
        <v>49</v>
      </c>
      <c r="E507" t="s">
        <v>64</v>
      </c>
      <c r="F507">
        <v>1000471.3</v>
      </c>
      <c r="G507" t="s">
        <v>313</v>
      </c>
      <c r="H507" t="s">
        <v>314</v>
      </c>
      <c r="I507" t="s">
        <v>315</v>
      </c>
    </row>
    <row r="508" spans="1:9" x14ac:dyDescent="0.25">
      <c r="A508">
        <v>506</v>
      </c>
      <c r="B508" t="s">
        <v>28</v>
      </c>
      <c r="C508">
        <v>2019</v>
      </c>
      <c r="D508" t="s">
        <v>49</v>
      </c>
      <c r="E508" t="s">
        <v>64</v>
      </c>
      <c r="F508">
        <v>1001480.8</v>
      </c>
      <c r="G508" t="s">
        <v>313</v>
      </c>
      <c r="H508" t="s">
        <v>314</v>
      </c>
      <c r="I508" t="s">
        <v>315</v>
      </c>
    </row>
    <row r="509" spans="1:9" x14ac:dyDescent="0.25">
      <c r="A509">
        <v>507</v>
      </c>
      <c r="B509" t="s">
        <v>11</v>
      </c>
      <c r="C509">
        <v>2019</v>
      </c>
      <c r="D509" t="s">
        <v>49</v>
      </c>
      <c r="E509" t="s">
        <v>64</v>
      </c>
      <c r="F509">
        <v>1000864.3</v>
      </c>
      <c r="G509" t="s">
        <v>313</v>
      </c>
      <c r="H509" t="s">
        <v>314</v>
      </c>
      <c r="I509" t="s">
        <v>315</v>
      </c>
    </row>
    <row r="510" spans="1:9" x14ac:dyDescent="0.25">
      <c r="A510">
        <v>508</v>
      </c>
      <c r="B510" t="s">
        <v>12</v>
      </c>
      <c r="C510">
        <v>2019</v>
      </c>
      <c r="D510" t="s">
        <v>49</v>
      </c>
      <c r="E510" t="s">
        <v>64</v>
      </c>
      <c r="F510">
        <v>1000884.8</v>
      </c>
      <c r="G510" t="s">
        <v>313</v>
      </c>
      <c r="H510" t="s">
        <v>314</v>
      </c>
      <c r="I510" t="s">
        <v>315</v>
      </c>
    </row>
    <row r="511" spans="1:9" x14ac:dyDescent="0.25">
      <c r="A511">
        <v>509</v>
      </c>
      <c r="B511" t="s">
        <v>7</v>
      </c>
      <c r="C511">
        <v>2019</v>
      </c>
      <c r="D511" t="s">
        <v>49</v>
      </c>
      <c r="E511" t="s">
        <v>64</v>
      </c>
      <c r="F511">
        <v>1000695.3</v>
      </c>
      <c r="G511" t="s">
        <v>313</v>
      </c>
      <c r="H511" t="s">
        <v>314</v>
      </c>
      <c r="I511" t="s">
        <v>315</v>
      </c>
    </row>
    <row r="512" spans="1:9" x14ac:dyDescent="0.25">
      <c r="A512">
        <v>510</v>
      </c>
      <c r="B512" t="s">
        <v>18</v>
      </c>
      <c r="C512">
        <v>2019</v>
      </c>
      <c r="D512" t="s">
        <v>49</v>
      </c>
      <c r="E512" t="s">
        <v>64</v>
      </c>
      <c r="F512">
        <v>1000748.8</v>
      </c>
      <c r="G512" t="s">
        <v>313</v>
      </c>
      <c r="H512" t="s">
        <v>314</v>
      </c>
      <c r="I512" t="s">
        <v>315</v>
      </c>
    </row>
    <row r="513" spans="1:9" x14ac:dyDescent="0.25">
      <c r="A513">
        <v>511</v>
      </c>
      <c r="B513" t="s">
        <v>23</v>
      </c>
      <c r="C513">
        <v>2019</v>
      </c>
      <c r="D513" t="s">
        <v>49</v>
      </c>
      <c r="E513" t="s">
        <v>64</v>
      </c>
      <c r="F513">
        <v>1000702.8</v>
      </c>
      <c r="G513" t="s">
        <v>313</v>
      </c>
      <c r="H513" t="s">
        <v>314</v>
      </c>
      <c r="I513" t="s">
        <v>315</v>
      </c>
    </row>
    <row r="514" spans="1:9" x14ac:dyDescent="0.25">
      <c r="A514">
        <v>512</v>
      </c>
      <c r="B514" t="s">
        <v>14</v>
      </c>
      <c r="C514">
        <v>2019</v>
      </c>
      <c r="D514" t="s">
        <v>49</v>
      </c>
      <c r="E514" t="s">
        <v>64</v>
      </c>
      <c r="F514">
        <v>1000709.3</v>
      </c>
      <c r="G514" t="s">
        <v>313</v>
      </c>
      <c r="H514" t="s">
        <v>314</v>
      </c>
      <c r="I514" t="s">
        <v>315</v>
      </c>
    </row>
    <row r="515" spans="1:9" x14ac:dyDescent="0.25">
      <c r="A515">
        <v>513</v>
      </c>
      <c r="B515" t="s">
        <v>17</v>
      </c>
      <c r="C515">
        <v>2019</v>
      </c>
      <c r="D515" t="s">
        <v>49</v>
      </c>
      <c r="E515" t="s">
        <v>64</v>
      </c>
      <c r="F515">
        <v>1001299.3</v>
      </c>
      <c r="G515" t="s">
        <v>313</v>
      </c>
      <c r="H515" t="s">
        <v>314</v>
      </c>
      <c r="I515" t="s">
        <v>315</v>
      </c>
    </row>
    <row r="516" spans="1:9" x14ac:dyDescent="0.25">
      <c r="A516">
        <v>514</v>
      </c>
      <c r="B516" t="s">
        <v>19</v>
      </c>
      <c r="C516">
        <v>2019</v>
      </c>
      <c r="D516" t="s">
        <v>49</v>
      </c>
      <c r="E516" t="s">
        <v>64</v>
      </c>
      <c r="F516">
        <v>1000601.8</v>
      </c>
      <c r="G516" t="s">
        <v>313</v>
      </c>
      <c r="H516" t="s">
        <v>314</v>
      </c>
      <c r="I516" t="s">
        <v>315</v>
      </c>
    </row>
    <row r="517" spans="1:9" x14ac:dyDescent="0.25">
      <c r="A517">
        <v>515</v>
      </c>
      <c r="B517" t="s">
        <v>27</v>
      </c>
      <c r="C517">
        <v>2019</v>
      </c>
      <c r="D517" t="s">
        <v>49</v>
      </c>
      <c r="E517" t="s">
        <v>64</v>
      </c>
      <c r="F517">
        <v>1001236.3</v>
      </c>
      <c r="G517" t="s">
        <v>313</v>
      </c>
      <c r="H517" t="s">
        <v>314</v>
      </c>
      <c r="I517" t="s">
        <v>315</v>
      </c>
    </row>
    <row r="518" spans="1:9" x14ac:dyDescent="0.25">
      <c r="A518">
        <v>516</v>
      </c>
      <c r="B518" t="s">
        <v>13</v>
      </c>
      <c r="C518">
        <v>2019</v>
      </c>
      <c r="D518" t="s">
        <v>49</v>
      </c>
      <c r="E518" t="s">
        <v>64</v>
      </c>
      <c r="F518">
        <v>1001097.3</v>
      </c>
      <c r="G518" t="s">
        <v>313</v>
      </c>
      <c r="H518" t="s">
        <v>314</v>
      </c>
      <c r="I518" t="s">
        <v>315</v>
      </c>
    </row>
    <row r="519" spans="1:9" x14ac:dyDescent="0.25">
      <c r="A519">
        <v>517</v>
      </c>
      <c r="B519" t="s">
        <v>4</v>
      </c>
      <c r="C519">
        <v>2019</v>
      </c>
      <c r="D519" t="s">
        <v>49</v>
      </c>
      <c r="E519" t="s">
        <v>64</v>
      </c>
      <c r="F519">
        <v>1013004.3</v>
      </c>
      <c r="G519" t="s">
        <v>313</v>
      </c>
      <c r="H519" t="s">
        <v>314</v>
      </c>
      <c r="I519" t="s">
        <v>315</v>
      </c>
    </row>
    <row r="520" spans="1:9" x14ac:dyDescent="0.25">
      <c r="A520">
        <v>518</v>
      </c>
      <c r="B520" t="s">
        <v>6</v>
      </c>
      <c r="C520">
        <v>2019</v>
      </c>
      <c r="D520" t="s">
        <v>49</v>
      </c>
      <c r="E520" t="s">
        <v>64</v>
      </c>
      <c r="F520">
        <v>1001317.8</v>
      </c>
      <c r="G520" t="s">
        <v>313</v>
      </c>
      <c r="H520" t="s">
        <v>314</v>
      </c>
      <c r="I520" t="s">
        <v>315</v>
      </c>
    </row>
    <row r="521" spans="1:9" x14ac:dyDescent="0.25">
      <c r="A521">
        <v>519</v>
      </c>
      <c r="B521" t="s">
        <v>9</v>
      </c>
      <c r="C521">
        <v>2019</v>
      </c>
      <c r="D521" t="s">
        <v>49</v>
      </c>
      <c r="E521" t="s">
        <v>64</v>
      </c>
      <c r="F521">
        <v>1005368.3</v>
      </c>
      <c r="G521" t="s">
        <v>313</v>
      </c>
      <c r="H521" t="s">
        <v>314</v>
      </c>
      <c r="I521" t="s">
        <v>315</v>
      </c>
    </row>
    <row r="522" spans="1:9" x14ac:dyDescent="0.25">
      <c r="A522">
        <v>520</v>
      </c>
      <c r="B522" t="s">
        <v>10</v>
      </c>
      <c r="C522">
        <v>2019</v>
      </c>
      <c r="D522" t="s">
        <v>49</v>
      </c>
      <c r="E522" t="s">
        <v>64</v>
      </c>
      <c r="F522">
        <v>1007384.3</v>
      </c>
      <c r="G522" t="s">
        <v>313</v>
      </c>
      <c r="H522" t="s">
        <v>314</v>
      </c>
      <c r="I522" t="s">
        <v>315</v>
      </c>
    </row>
    <row r="523" spans="1:9" x14ac:dyDescent="0.25">
      <c r="A523">
        <v>521</v>
      </c>
      <c r="B523" t="s">
        <v>3</v>
      </c>
      <c r="C523">
        <v>2019</v>
      </c>
      <c r="D523" t="s">
        <v>49</v>
      </c>
      <c r="E523" t="s">
        <v>64</v>
      </c>
      <c r="F523">
        <v>1003022.8</v>
      </c>
      <c r="G523" t="s">
        <v>313</v>
      </c>
      <c r="H523" t="s">
        <v>314</v>
      </c>
      <c r="I523" t="s">
        <v>315</v>
      </c>
    </row>
    <row r="524" spans="1:9" x14ac:dyDescent="0.25">
      <c r="A524">
        <v>522</v>
      </c>
      <c r="B524" t="s">
        <v>25</v>
      </c>
      <c r="C524">
        <v>2019</v>
      </c>
      <c r="D524" t="s">
        <v>49</v>
      </c>
      <c r="E524" t="s">
        <v>64</v>
      </c>
      <c r="F524">
        <v>1001975.8</v>
      </c>
      <c r="G524" t="s">
        <v>313</v>
      </c>
      <c r="H524" t="s">
        <v>314</v>
      </c>
      <c r="I524" t="s">
        <v>315</v>
      </c>
    </row>
    <row r="525" spans="1:9" x14ac:dyDescent="0.25">
      <c r="A525">
        <v>523</v>
      </c>
      <c r="B525" t="s">
        <v>8</v>
      </c>
      <c r="C525">
        <v>2019</v>
      </c>
      <c r="D525" t="s">
        <v>49</v>
      </c>
      <c r="E525" t="s">
        <v>204</v>
      </c>
      <c r="F525">
        <v>-0.3</v>
      </c>
      <c r="G525" t="s">
        <v>313</v>
      </c>
      <c r="H525" t="s">
        <v>314</v>
      </c>
      <c r="I525" t="s">
        <v>315</v>
      </c>
    </row>
    <row r="526" spans="1:9" x14ac:dyDescent="0.25">
      <c r="A526">
        <v>524</v>
      </c>
      <c r="B526" t="s">
        <v>22</v>
      </c>
      <c r="C526">
        <v>2019</v>
      </c>
      <c r="D526" t="s">
        <v>49</v>
      </c>
      <c r="E526" t="s">
        <v>204</v>
      </c>
      <c r="F526">
        <v>-0.3</v>
      </c>
      <c r="G526" t="s">
        <v>313</v>
      </c>
      <c r="H526" t="s">
        <v>314</v>
      </c>
      <c r="I526" t="s">
        <v>315</v>
      </c>
    </row>
    <row r="527" spans="1:9" x14ac:dyDescent="0.25">
      <c r="A527">
        <v>525</v>
      </c>
      <c r="B527" t="s">
        <v>15</v>
      </c>
      <c r="C527">
        <v>2019</v>
      </c>
      <c r="D527" t="s">
        <v>49</v>
      </c>
      <c r="E527" t="s">
        <v>204</v>
      </c>
      <c r="F527">
        <v>0.7</v>
      </c>
      <c r="G527" t="s">
        <v>313</v>
      </c>
      <c r="H527" t="s">
        <v>314</v>
      </c>
      <c r="I527" t="s">
        <v>315</v>
      </c>
    </row>
    <row r="528" spans="1:9" x14ac:dyDescent="0.25">
      <c r="A528">
        <v>526</v>
      </c>
      <c r="B528" t="s">
        <v>20</v>
      </c>
      <c r="C528">
        <v>2019</v>
      </c>
      <c r="D528" t="s">
        <v>49</v>
      </c>
      <c r="E528" t="s">
        <v>204</v>
      </c>
      <c r="F528">
        <v>0.2</v>
      </c>
      <c r="G528" t="s">
        <v>313</v>
      </c>
      <c r="H528" t="s">
        <v>314</v>
      </c>
      <c r="I528" t="s">
        <v>315</v>
      </c>
    </row>
    <row r="529" spans="1:9" x14ac:dyDescent="0.25">
      <c r="A529">
        <v>527</v>
      </c>
      <c r="B529" t="s">
        <v>30</v>
      </c>
      <c r="C529">
        <v>2019</v>
      </c>
      <c r="D529" t="s">
        <v>49</v>
      </c>
      <c r="E529" t="s">
        <v>204</v>
      </c>
      <c r="F529">
        <v>0.2</v>
      </c>
      <c r="G529" t="s">
        <v>313</v>
      </c>
      <c r="H529" t="s">
        <v>314</v>
      </c>
      <c r="I529" t="s">
        <v>315</v>
      </c>
    </row>
    <row r="530" spans="1:9" x14ac:dyDescent="0.25">
      <c r="A530">
        <v>528</v>
      </c>
      <c r="B530" t="s">
        <v>21</v>
      </c>
      <c r="C530">
        <v>2019</v>
      </c>
      <c r="D530" t="s">
        <v>49</v>
      </c>
      <c r="E530" t="s">
        <v>204</v>
      </c>
      <c r="F530">
        <v>0.2</v>
      </c>
      <c r="G530" t="s">
        <v>313</v>
      </c>
      <c r="H530" t="s">
        <v>314</v>
      </c>
      <c r="I530" t="s">
        <v>315</v>
      </c>
    </row>
    <row r="531" spans="1:9" x14ac:dyDescent="0.25">
      <c r="A531">
        <v>529</v>
      </c>
      <c r="B531" t="s">
        <v>16</v>
      </c>
      <c r="C531">
        <v>2019</v>
      </c>
      <c r="D531" t="s">
        <v>49</v>
      </c>
      <c r="E531" t="s">
        <v>204</v>
      </c>
      <c r="F531">
        <v>-0.3</v>
      </c>
      <c r="G531" t="s">
        <v>313</v>
      </c>
      <c r="H531" t="s">
        <v>314</v>
      </c>
      <c r="I531" t="s">
        <v>315</v>
      </c>
    </row>
    <row r="532" spans="1:9" x14ac:dyDescent="0.25">
      <c r="A532">
        <v>530</v>
      </c>
      <c r="B532" t="s">
        <v>29</v>
      </c>
      <c r="C532">
        <v>2019</v>
      </c>
      <c r="D532" t="s">
        <v>49</v>
      </c>
      <c r="E532" t="s">
        <v>204</v>
      </c>
      <c r="F532">
        <v>0.2</v>
      </c>
      <c r="G532" t="s">
        <v>313</v>
      </c>
      <c r="H532" t="s">
        <v>314</v>
      </c>
      <c r="I532" t="s">
        <v>315</v>
      </c>
    </row>
    <row r="533" spans="1:9" x14ac:dyDescent="0.25">
      <c r="A533">
        <v>531</v>
      </c>
      <c r="B533" t="s">
        <v>31</v>
      </c>
      <c r="C533">
        <v>2019</v>
      </c>
      <c r="D533" t="s">
        <v>49</v>
      </c>
      <c r="E533" t="s">
        <v>204</v>
      </c>
      <c r="F533">
        <v>0.2</v>
      </c>
      <c r="G533" t="s">
        <v>313</v>
      </c>
      <c r="H533" t="s">
        <v>314</v>
      </c>
      <c r="I533" t="s">
        <v>315</v>
      </c>
    </row>
    <row r="534" spans="1:9" x14ac:dyDescent="0.25">
      <c r="A534">
        <v>532</v>
      </c>
      <c r="B534" t="s">
        <v>24</v>
      </c>
      <c r="C534">
        <v>2019</v>
      </c>
      <c r="D534" t="s">
        <v>49</v>
      </c>
      <c r="E534" t="s">
        <v>204</v>
      </c>
      <c r="F534">
        <v>-0.3</v>
      </c>
      <c r="G534" t="s">
        <v>313</v>
      </c>
      <c r="H534" t="s">
        <v>314</v>
      </c>
      <c r="I534" t="s">
        <v>315</v>
      </c>
    </row>
    <row r="535" spans="1:9" x14ac:dyDescent="0.25">
      <c r="A535">
        <v>533</v>
      </c>
      <c r="B535" t="s">
        <v>5</v>
      </c>
      <c r="C535">
        <v>2019</v>
      </c>
      <c r="D535" t="s">
        <v>49</v>
      </c>
      <c r="E535" t="s">
        <v>204</v>
      </c>
      <c r="F535">
        <v>-0.3</v>
      </c>
      <c r="G535" t="s">
        <v>313</v>
      </c>
      <c r="H535" t="s">
        <v>314</v>
      </c>
      <c r="I535" t="s">
        <v>315</v>
      </c>
    </row>
    <row r="536" spans="1:9" x14ac:dyDescent="0.25">
      <c r="A536">
        <v>534</v>
      </c>
      <c r="B536" t="s">
        <v>26</v>
      </c>
      <c r="C536">
        <v>2019</v>
      </c>
      <c r="D536" t="s">
        <v>49</v>
      </c>
      <c r="E536" t="s">
        <v>204</v>
      </c>
      <c r="F536">
        <v>0.7</v>
      </c>
      <c r="G536" t="s">
        <v>313</v>
      </c>
      <c r="H536" t="s">
        <v>314</v>
      </c>
      <c r="I536" t="s">
        <v>315</v>
      </c>
    </row>
    <row r="537" spans="1:9" x14ac:dyDescent="0.25">
      <c r="A537">
        <v>535</v>
      </c>
      <c r="B537" t="s">
        <v>28</v>
      </c>
      <c r="C537">
        <v>2019</v>
      </c>
      <c r="D537" t="s">
        <v>49</v>
      </c>
      <c r="E537" t="s">
        <v>204</v>
      </c>
      <c r="F537">
        <v>0.2</v>
      </c>
      <c r="G537" t="s">
        <v>313</v>
      </c>
      <c r="H537" t="s">
        <v>314</v>
      </c>
      <c r="I537" t="s">
        <v>315</v>
      </c>
    </row>
    <row r="538" spans="1:9" x14ac:dyDescent="0.25">
      <c r="A538">
        <v>536</v>
      </c>
      <c r="B538" t="s">
        <v>11</v>
      </c>
      <c r="C538">
        <v>2019</v>
      </c>
      <c r="D538" t="s">
        <v>49</v>
      </c>
      <c r="E538" t="s">
        <v>204</v>
      </c>
      <c r="F538">
        <v>-0.3</v>
      </c>
      <c r="G538" t="s">
        <v>313</v>
      </c>
      <c r="H538" t="s">
        <v>314</v>
      </c>
      <c r="I538" t="s">
        <v>315</v>
      </c>
    </row>
    <row r="539" spans="1:9" x14ac:dyDescent="0.25">
      <c r="A539">
        <v>537</v>
      </c>
      <c r="B539" t="s">
        <v>12</v>
      </c>
      <c r="C539">
        <v>2019</v>
      </c>
      <c r="D539" t="s">
        <v>49</v>
      </c>
      <c r="E539" t="s">
        <v>204</v>
      </c>
      <c r="F539">
        <v>0.2</v>
      </c>
      <c r="G539" t="s">
        <v>313</v>
      </c>
      <c r="H539" t="s">
        <v>314</v>
      </c>
      <c r="I539" t="s">
        <v>315</v>
      </c>
    </row>
    <row r="540" spans="1:9" x14ac:dyDescent="0.25">
      <c r="A540">
        <v>538</v>
      </c>
      <c r="B540" t="s">
        <v>7</v>
      </c>
      <c r="C540">
        <v>2019</v>
      </c>
      <c r="D540" t="s">
        <v>49</v>
      </c>
      <c r="E540" t="s">
        <v>204</v>
      </c>
      <c r="F540">
        <v>-0.3</v>
      </c>
      <c r="G540" t="s">
        <v>313</v>
      </c>
      <c r="H540" t="s">
        <v>314</v>
      </c>
      <c r="I540" t="s">
        <v>315</v>
      </c>
    </row>
    <row r="541" spans="1:9" x14ac:dyDescent="0.25">
      <c r="A541">
        <v>539</v>
      </c>
      <c r="B541" t="s">
        <v>18</v>
      </c>
      <c r="C541">
        <v>2019</v>
      </c>
      <c r="D541" t="s">
        <v>49</v>
      </c>
      <c r="E541" t="s">
        <v>204</v>
      </c>
      <c r="F541">
        <v>0.2</v>
      </c>
      <c r="G541" t="s">
        <v>313</v>
      </c>
      <c r="H541" t="s">
        <v>314</v>
      </c>
      <c r="I541" t="s">
        <v>315</v>
      </c>
    </row>
    <row r="542" spans="1:9" x14ac:dyDescent="0.25">
      <c r="A542">
        <v>540</v>
      </c>
      <c r="B542" t="s">
        <v>23</v>
      </c>
      <c r="C542">
        <v>2019</v>
      </c>
      <c r="D542" t="s">
        <v>49</v>
      </c>
      <c r="E542" t="s">
        <v>204</v>
      </c>
      <c r="F542">
        <v>0.2</v>
      </c>
      <c r="G542" t="s">
        <v>313</v>
      </c>
      <c r="H542" t="s">
        <v>314</v>
      </c>
      <c r="I542" t="s">
        <v>315</v>
      </c>
    </row>
    <row r="543" spans="1:9" x14ac:dyDescent="0.25">
      <c r="A543">
        <v>541</v>
      </c>
      <c r="B543" t="s">
        <v>14</v>
      </c>
      <c r="C543">
        <v>2019</v>
      </c>
      <c r="D543" t="s">
        <v>49</v>
      </c>
      <c r="E543" t="s">
        <v>204</v>
      </c>
      <c r="F543">
        <v>0.7</v>
      </c>
      <c r="G543" t="s">
        <v>313</v>
      </c>
      <c r="H543" t="s">
        <v>314</v>
      </c>
      <c r="I543" t="s">
        <v>315</v>
      </c>
    </row>
    <row r="544" spans="1:9" x14ac:dyDescent="0.25">
      <c r="A544">
        <v>542</v>
      </c>
      <c r="B544" t="s">
        <v>17</v>
      </c>
      <c r="C544">
        <v>2019</v>
      </c>
      <c r="D544" t="s">
        <v>49</v>
      </c>
      <c r="E544" t="s">
        <v>204</v>
      </c>
      <c r="F544">
        <v>-0.3</v>
      </c>
      <c r="G544" t="s">
        <v>313</v>
      </c>
      <c r="H544" t="s">
        <v>314</v>
      </c>
      <c r="I544" t="s">
        <v>315</v>
      </c>
    </row>
    <row r="545" spans="1:9" x14ac:dyDescent="0.25">
      <c r="A545">
        <v>543</v>
      </c>
      <c r="B545" t="s">
        <v>19</v>
      </c>
      <c r="C545">
        <v>2019</v>
      </c>
      <c r="D545" t="s">
        <v>49</v>
      </c>
      <c r="E545" t="s">
        <v>204</v>
      </c>
      <c r="F545">
        <v>0.2</v>
      </c>
      <c r="G545" t="s">
        <v>313</v>
      </c>
      <c r="H545" t="s">
        <v>314</v>
      </c>
      <c r="I545" t="s">
        <v>315</v>
      </c>
    </row>
    <row r="546" spans="1:9" x14ac:dyDescent="0.25">
      <c r="A546">
        <v>544</v>
      </c>
      <c r="B546" t="s">
        <v>27</v>
      </c>
      <c r="C546">
        <v>2019</v>
      </c>
      <c r="D546" t="s">
        <v>49</v>
      </c>
      <c r="E546" t="s">
        <v>204</v>
      </c>
      <c r="F546">
        <v>-0.3</v>
      </c>
      <c r="G546" t="s">
        <v>313</v>
      </c>
      <c r="H546" t="s">
        <v>314</v>
      </c>
      <c r="I546" t="s">
        <v>315</v>
      </c>
    </row>
    <row r="547" spans="1:9" x14ac:dyDescent="0.25">
      <c r="A547">
        <v>545</v>
      </c>
      <c r="B547" t="s">
        <v>13</v>
      </c>
      <c r="C547">
        <v>2019</v>
      </c>
      <c r="D547" t="s">
        <v>49</v>
      </c>
      <c r="E547" t="s">
        <v>204</v>
      </c>
      <c r="F547">
        <v>-0.3</v>
      </c>
      <c r="G547" t="s">
        <v>313</v>
      </c>
      <c r="H547" t="s">
        <v>314</v>
      </c>
      <c r="I547" t="s">
        <v>315</v>
      </c>
    </row>
    <row r="548" spans="1:9" x14ac:dyDescent="0.25">
      <c r="A548">
        <v>546</v>
      </c>
      <c r="B548" t="s">
        <v>4</v>
      </c>
      <c r="C548">
        <v>2019</v>
      </c>
      <c r="D548" t="s">
        <v>49</v>
      </c>
      <c r="E548" t="s">
        <v>204</v>
      </c>
      <c r="F548">
        <v>-0.3</v>
      </c>
      <c r="G548" t="s">
        <v>313</v>
      </c>
      <c r="H548" t="s">
        <v>314</v>
      </c>
      <c r="I548" t="s">
        <v>315</v>
      </c>
    </row>
    <row r="549" spans="1:9" x14ac:dyDescent="0.25">
      <c r="A549">
        <v>547</v>
      </c>
      <c r="B549" t="s">
        <v>6</v>
      </c>
      <c r="C549">
        <v>2019</v>
      </c>
      <c r="D549" t="s">
        <v>49</v>
      </c>
      <c r="E549" t="s">
        <v>204</v>
      </c>
      <c r="F549">
        <v>0.2</v>
      </c>
      <c r="G549" t="s">
        <v>313</v>
      </c>
      <c r="H549" t="s">
        <v>314</v>
      </c>
      <c r="I549" t="s">
        <v>315</v>
      </c>
    </row>
    <row r="550" spans="1:9" x14ac:dyDescent="0.25">
      <c r="A550">
        <v>548</v>
      </c>
      <c r="B550" t="s">
        <v>9</v>
      </c>
      <c r="C550">
        <v>2019</v>
      </c>
      <c r="D550" t="s">
        <v>49</v>
      </c>
      <c r="E550" t="s">
        <v>204</v>
      </c>
      <c r="F550">
        <v>-0.3</v>
      </c>
      <c r="G550" t="s">
        <v>313</v>
      </c>
      <c r="H550" t="s">
        <v>314</v>
      </c>
      <c r="I550" t="s">
        <v>315</v>
      </c>
    </row>
    <row r="551" spans="1:9" x14ac:dyDescent="0.25">
      <c r="A551">
        <v>549</v>
      </c>
      <c r="B551" t="s">
        <v>10</v>
      </c>
      <c r="C551">
        <v>2019</v>
      </c>
      <c r="D551" t="s">
        <v>49</v>
      </c>
      <c r="E551" t="s">
        <v>204</v>
      </c>
      <c r="F551">
        <v>-0.3</v>
      </c>
      <c r="G551" t="s">
        <v>313</v>
      </c>
      <c r="H551" t="s">
        <v>314</v>
      </c>
      <c r="I551" t="s">
        <v>315</v>
      </c>
    </row>
    <row r="552" spans="1:9" x14ac:dyDescent="0.25">
      <c r="A552">
        <v>550</v>
      </c>
      <c r="B552" t="s">
        <v>3</v>
      </c>
      <c r="C552">
        <v>2019</v>
      </c>
      <c r="D552" t="s">
        <v>49</v>
      </c>
      <c r="E552" t="s">
        <v>204</v>
      </c>
      <c r="F552">
        <v>-0.8</v>
      </c>
      <c r="G552" t="s">
        <v>313</v>
      </c>
      <c r="H552" t="s">
        <v>314</v>
      </c>
      <c r="I552" t="s">
        <v>315</v>
      </c>
    </row>
    <row r="553" spans="1:9" x14ac:dyDescent="0.25">
      <c r="A553">
        <v>551</v>
      </c>
      <c r="B553" t="s">
        <v>25</v>
      </c>
      <c r="C553">
        <v>2019</v>
      </c>
      <c r="D553" t="s">
        <v>49</v>
      </c>
      <c r="E553" t="s">
        <v>204</v>
      </c>
      <c r="F553">
        <v>0.2</v>
      </c>
      <c r="G553" t="s">
        <v>313</v>
      </c>
      <c r="H553" t="s">
        <v>314</v>
      </c>
      <c r="I553" t="s">
        <v>315</v>
      </c>
    </row>
    <row r="554" spans="1:9" x14ac:dyDescent="0.25">
      <c r="A554">
        <v>552</v>
      </c>
      <c r="B554" t="s">
        <v>8</v>
      </c>
      <c r="C554">
        <v>2019</v>
      </c>
      <c r="D554" t="s">
        <v>49</v>
      </c>
      <c r="E554" t="s">
        <v>205</v>
      </c>
      <c r="F554">
        <v>0</v>
      </c>
      <c r="G554" t="s">
        <v>316</v>
      </c>
      <c r="H554" t="s">
        <v>314</v>
      </c>
      <c r="I554" t="s">
        <v>315</v>
      </c>
    </row>
    <row r="555" spans="1:9" x14ac:dyDescent="0.25">
      <c r="A555">
        <v>553</v>
      </c>
      <c r="B555" t="s">
        <v>22</v>
      </c>
      <c r="C555">
        <v>2019</v>
      </c>
      <c r="D555" t="s">
        <v>49</v>
      </c>
      <c r="E555" t="s">
        <v>205</v>
      </c>
      <c r="F555">
        <v>0</v>
      </c>
      <c r="G555" t="s">
        <v>316</v>
      </c>
      <c r="H555" t="s">
        <v>314</v>
      </c>
      <c r="I555" t="s">
        <v>315</v>
      </c>
    </row>
    <row r="556" spans="1:9" x14ac:dyDescent="0.25">
      <c r="A556">
        <v>554</v>
      </c>
      <c r="B556" t="s">
        <v>15</v>
      </c>
      <c r="C556">
        <v>2019</v>
      </c>
      <c r="D556" t="s">
        <v>49</v>
      </c>
      <c r="E556" t="s">
        <v>205</v>
      </c>
      <c r="F556">
        <v>0</v>
      </c>
      <c r="G556" t="s">
        <v>316</v>
      </c>
      <c r="H556" t="s">
        <v>314</v>
      </c>
      <c r="I556" t="s">
        <v>315</v>
      </c>
    </row>
    <row r="557" spans="1:9" x14ac:dyDescent="0.25">
      <c r="A557">
        <v>555</v>
      </c>
      <c r="B557" t="s">
        <v>20</v>
      </c>
      <c r="C557">
        <v>2019</v>
      </c>
      <c r="D557" t="s">
        <v>49</v>
      </c>
      <c r="E557" t="s">
        <v>205</v>
      </c>
      <c r="F557">
        <v>0</v>
      </c>
      <c r="G557" t="s">
        <v>316</v>
      </c>
      <c r="H557" t="s">
        <v>314</v>
      </c>
      <c r="I557" t="s">
        <v>315</v>
      </c>
    </row>
    <row r="558" spans="1:9" x14ac:dyDescent="0.25">
      <c r="A558">
        <v>556</v>
      </c>
      <c r="B558" t="s">
        <v>30</v>
      </c>
      <c r="C558">
        <v>2019</v>
      </c>
      <c r="D558" t="s">
        <v>49</v>
      </c>
      <c r="E558" t="s">
        <v>205</v>
      </c>
      <c r="F558">
        <v>0</v>
      </c>
      <c r="G558" t="s">
        <v>316</v>
      </c>
      <c r="H558" t="s">
        <v>314</v>
      </c>
      <c r="I558" t="s">
        <v>315</v>
      </c>
    </row>
    <row r="559" spans="1:9" x14ac:dyDescent="0.25">
      <c r="A559">
        <v>557</v>
      </c>
      <c r="B559" t="s">
        <v>21</v>
      </c>
      <c r="C559">
        <v>2019</v>
      </c>
      <c r="D559" t="s">
        <v>49</v>
      </c>
      <c r="E559" t="s">
        <v>205</v>
      </c>
      <c r="F559">
        <v>0</v>
      </c>
      <c r="G559" t="s">
        <v>316</v>
      </c>
      <c r="H559" t="s">
        <v>314</v>
      </c>
      <c r="I559" t="s">
        <v>315</v>
      </c>
    </row>
    <row r="560" spans="1:9" x14ac:dyDescent="0.25">
      <c r="A560">
        <v>558</v>
      </c>
      <c r="B560" t="s">
        <v>16</v>
      </c>
      <c r="C560">
        <v>2019</v>
      </c>
      <c r="D560" t="s">
        <v>49</v>
      </c>
      <c r="E560" t="s">
        <v>205</v>
      </c>
      <c r="F560">
        <v>0</v>
      </c>
      <c r="G560" t="s">
        <v>316</v>
      </c>
      <c r="H560" t="s">
        <v>314</v>
      </c>
      <c r="I560" t="s">
        <v>315</v>
      </c>
    </row>
    <row r="561" spans="1:9" x14ac:dyDescent="0.25">
      <c r="A561">
        <v>559</v>
      </c>
      <c r="B561" t="s">
        <v>29</v>
      </c>
      <c r="C561">
        <v>2019</v>
      </c>
      <c r="D561" t="s">
        <v>49</v>
      </c>
      <c r="E561" t="s">
        <v>205</v>
      </c>
      <c r="F561">
        <v>0</v>
      </c>
      <c r="G561" t="s">
        <v>316</v>
      </c>
      <c r="H561" t="s">
        <v>314</v>
      </c>
      <c r="I561" t="s">
        <v>315</v>
      </c>
    </row>
    <row r="562" spans="1:9" x14ac:dyDescent="0.25">
      <c r="A562">
        <v>560</v>
      </c>
      <c r="B562" t="s">
        <v>31</v>
      </c>
      <c r="C562">
        <v>2019</v>
      </c>
      <c r="D562" t="s">
        <v>49</v>
      </c>
      <c r="E562" t="s">
        <v>205</v>
      </c>
      <c r="F562">
        <v>0</v>
      </c>
      <c r="G562" t="s">
        <v>316</v>
      </c>
      <c r="H562" t="s">
        <v>314</v>
      </c>
      <c r="I562" t="s">
        <v>315</v>
      </c>
    </row>
    <row r="563" spans="1:9" x14ac:dyDescent="0.25">
      <c r="A563">
        <v>561</v>
      </c>
      <c r="B563" t="s">
        <v>24</v>
      </c>
      <c r="C563">
        <v>2019</v>
      </c>
      <c r="D563" t="s">
        <v>49</v>
      </c>
      <c r="E563" t="s">
        <v>205</v>
      </c>
      <c r="F563">
        <v>0</v>
      </c>
      <c r="G563" t="s">
        <v>316</v>
      </c>
      <c r="H563" t="s">
        <v>314</v>
      </c>
      <c r="I563" t="s">
        <v>315</v>
      </c>
    </row>
    <row r="564" spans="1:9" x14ac:dyDescent="0.25">
      <c r="A564">
        <v>562</v>
      </c>
      <c r="B564" t="s">
        <v>5</v>
      </c>
      <c r="C564">
        <v>2019</v>
      </c>
      <c r="D564" t="s">
        <v>49</v>
      </c>
      <c r="E564" t="s">
        <v>205</v>
      </c>
      <c r="F564">
        <v>0</v>
      </c>
      <c r="G564" t="s">
        <v>316</v>
      </c>
      <c r="H564" t="s">
        <v>314</v>
      </c>
      <c r="I564" t="s">
        <v>315</v>
      </c>
    </row>
    <row r="565" spans="1:9" x14ac:dyDescent="0.25">
      <c r="A565">
        <v>563</v>
      </c>
      <c r="B565" t="s">
        <v>26</v>
      </c>
      <c r="C565">
        <v>2019</v>
      </c>
      <c r="D565" t="s">
        <v>49</v>
      </c>
      <c r="E565" t="s">
        <v>205</v>
      </c>
      <c r="F565">
        <v>0</v>
      </c>
      <c r="G565" t="s">
        <v>316</v>
      </c>
      <c r="H565" t="s">
        <v>314</v>
      </c>
      <c r="I565" t="s">
        <v>315</v>
      </c>
    </row>
    <row r="566" spans="1:9" x14ac:dyDescent="0.25">
      <c r="A566">
        <v>564</v>
      </c>
      <c r="B566" t="s">
        <v>28</v>
      </c>
      <c r="C566">
        <v>2019</v>
      </c>
      <c r="D566" t="s">
        <v>49</v>
      </c>
      <c r="E566" t="s">
        <v>205</v>
      </c>
      <c r="F566">
        <v>0</v>
      </c>
      <c r="G566" t="s">
        <v>316</v>
      </c>
      <c r="H566" t="s">
        <v>314</v>
      </c>
      <c r="I566" t="s">
        <v>315</v>
      </c>
    </row>
    <row r="567" spans="1:9" x14ac:dyDescent="0.25">
      <c r="A567">
        <v>565</v>
      </c>
      <c r="B567" t="s">
        <v>11</v>
      </c>
      <c r="C567">
        <v>2019</v>
      </c>
      <c r="D567" t="s">
        <v>49</v>
      </c>
      <c r="E567" t="s">
        <v>205</v>
      </c>
      <c r="F567">
        <v>0</v>
      </c>
      <c r="G567" t="s">
        <v>316</v>
      </c>
      <c r="H567" t="s">
        <v>314</v>
      </c>
      <c r="I567" t="s">
        <v>315</v>
      </c>
    </row>
    <row r="568" spans="1:9" x14ac:dyDescent="0.25">
      <c r="A568">
        <v>566</v>
      </c>
      <c r="B568" t="s">
        <v>12</v>
      </c>
      <c r="C568">
        <v>2019</v>
      </c>
      <c r="D568" t="s">
        <v>49</v>
      </c>
      <c r="E568" t="s">
        <v>205</v>
      </c>
      <c r="F568">
        <v>0</v>
      </c>
      <c r="G568" t="s">
        <v>316</v>
      </c>
      <c r="H568" t="s">
        <v>314</v>
      </c>
      <c r="I568" t="s">
        <v>315</v>
      </c>
    </row>
    <row r="569" spans="1:9" x14ac:dyDescent="0.25">
      <c r="A569">
        <v>567</v>
      </c>
      <c r="B569" t="s">
        <v>7</v>
      </c>
      <c r="C569">
        <v>2019</v>
      </c>
      <c r="D569" t="s">
        <v>49</v>
      </c>
      <c r="E569" t="s">
        <v>205</v>
      </c>
      <c r="F569">
        <v>0</v>
      </c>
      <c r="G569" t="s">
        <v>316</v>
      </c>
      <c r="H569" t="s">
        <v>314</v>
      </c>
      <c r="I569" t="s">
        <v>315</v>
      </c>
    </row>
    <row r="570" spans="1:9" x14ac:dyDescent="0.25">
      <c r="A570">
        <v>568</v>
      </c>
      <c r="B570" t="s">
        <v>18</v>
      </c>
      <c r="C570">
        <v>2019</v>
      </c>
      <c r="D570" t="s">
        <v>49</v>
      </c>
      <c r="E570" t="s">
        <v>205</v>
      </c>
      <c r="F570">
        <v>0</v>
      </c>
      <c r="G570" t="s">
        <v>316</v>
      </c>
      <c r="H570" t="s">
        <v>314</v>
      </c>
      <c r="I570" t="s">
        <v>315</v>
      </c>
    </row>
    <row r="571" spans="1:9" x14ac:dyDescent="0.25">
      <c r="A571">
        <v>569</v>
      </c>
      <c r="B571" t="s">
        <v>23</v>
      </c>
      <c r="C571">
        <v>2019</v>
      </c>
      <c r="D571" t="s">
        <v>49</v>
      </c>
      <c r="E571" t="s">
        <v>205</v>
      </c>
      <c r="F571">
        <v>0</v>
      </c>
      <c r="G571" t="s">
        <v>316</v>
      </c>
      <c r="H571" t="s">
        <v>314</v>
      </c>
      <c r="I571" t="s">
        <v>315</v>
      </c>
    </row>
    <row r="572" spans="1:9" x14ac:dyDescent="0.25">
      <c r="A572">
        <v>570</v>
      </c>
      <c r="B572" t="s">
        <v>14</v>
      </c>
      <c r="C572">
        <v>2019</v>
      </c>
      <c r="D572" t="s">
        <v>49</v>
      </c>
      <c r="E572" t="s">
        <v>205</v>
      </c>
      <c r="F572">
        <v>0</v>
      </c>
      <c r="G572" t="s">
        <v>316</v>
      </c>
      <c r="H572" t="s">
        <v>314</v>
      </c>
      <c r="I572" t="s">
        <v>315</v>
      </c>
    </row>
    <row r="573" spans="1:9" x14ac:dyDescent="0.25">
      <c r="A573">
        <v>571</v>
      </c>
      <c r="B573" t="s">
        <v>17</v>
      </c>
      <c r="C573">
        <v>2019</v>
      </c>
      <c r="D573" t="s">
        <v>49</v>
      </c>
      <c r="E573" t="s">
        <v>205</v>
      </c>
      <c r="F573">
        <v>0</v>
      </c>
      <c r="G573" t="s">
        <v>316</v>
      </c>
      <c r="H573" t="s">
        <v>314</v>
      </c>
      <c r="I573" t="s">
        <v>315</v>
      </c>
    </row>
    <row r="574" spans="1:9" x14ac:dyDescent="0.25">
      <c r="A574">
        <v>572</v>
      </c>
      <c r="B574" t="s">
        <v>19</v>
      </c>
      <c r="C574">
        <v>2019</v>
      </c>
      <c r="D574" t="s">
        <v>49</v>
      </c>
      <c r="E574" t="s">
        <v>205</v>
      </c>
      <c r="F574">
        <v>0</v>
      </c>
      <c r="G574" t="s">
        <v>316</v>
      </c>
      <c r="H574" t="s">
        <v>314</v>
      </c>
      <c r="I574" t="s">
        <v>315</v>
      </c>
    </row>
    <row r="575" spans="1:9" x14ac:dyDescent="0.25">
      <c r="A575">
        <v>573</v>
      </c>
      <c r="B575" t="s">
        <v>27</v>
      </c>
      <c r="C575">
        <v>2019</v>
      </c>
      <c r="D575" t="s">
        <v>49</v>
      </c>
      <c r="E575" t="s">
        <v>205</v>
      </c>
      <c r="F575">
        <v>0</v>
      </c>
      <c r="G575" t="s">
        <v>316</v>
      </c>
      <c r="H575" t="s">
        <v>314</v>
      </c>
      <c r="I575" t="s">
        <v>315</v>
      </c>
    </row>
    <row r="576" spans="1:9" x14ac:dyDescent="0.25">
      <c r="A576">
        <v>574</v>
      </c>
      <c r="B576" t="s">
        <v>13</v>
      </c>
      <c r="C576">
        <v>2019</v>
      </c>
      <c r="D576" t="s">
        <v>49</v>
      </c>
      <c r="E576" t="s">
        <v>205</v>
      </c>
      <c r="F576">
        <v>0</v>
      </c>
      <c r="G576" t="s">
        <v>316</v>
      </c>
      <c r="H576" t="s">
        <v>314</v>
      </c>
      <c r="I576" t="s">
        <v>315</v>
      </c>
    </row>
    <row r="577" spans="1:9" x14ac:dyDescent="0.25">
      <c r="A577">
        <v>575</v>
      </c>
      <c r="B577" t="s">
        <v>4</v>
      </c>
      <c r="C577">
        <v>2019</v>
      </c>
      <c r="D577" t="s">
        <v>49</v>
      </c>
      <c r="E577" t="s">
        <v>205</v>
      </c>
      <c r="F577">
        <v>0</v>
      </c>
      <c r="G577" t="s">
        <v>316</v>
      </c>
      <c r="H577" t="s">
        <v>314</v>
      </c>
      <c r="I577" t="s">
        <v>315</v>
      </c>
    </row>
    <row r="578" spans="1:9" x14ac:dyDescent="0.25">
      <c r="A578">
        <v>576</v>
      </c>
      <c r="B578" t="s">
        <v>6</v>
      </c>
      <c r="C578">
        <v>2019</v>
      </c>
      <c r="D578" t="s">
        <v>49</v>
      </c>
      <c r="E578" t="s">
        <v>205</v>
      </c>
      <c r="F578">
        <v>0</v>
      </c>
      <c r="G578" t="s">
        <v>316</v>
      </c>
      <c r="H578" t="s">
        <v>314</v>
      </c>
      <c r="I578" t="s">
        <v>315</v>
      </c>
    </row>
    <row r="579" spans="1:9" x14ac:dyDescent="0.25">
      <c r="A579">
        <v>577</v>
      </c>
      <c r="B579" t="s">
        <v>9</v>
      </c>
      <c r="C579">
        <v>2019</v>
      </c>
      <c r="D579" t="s">
        <v>49</v>
      </c>
      <c r="E579" t="s">
        <v>205</v>
      </c>
      <c r="F579">
        <v>0</v>
      </c>
      <c r="G579" t="s">
        <v>316</v>
      </c>
      <c r="H579" t="s">
        <v>314</v>
      </c>
      <c r="I579" t="s">
        <v>315</v>
      </c>
    </row>
    <row r="580" spans="1:9" x14ac:dyDescent="0.25">
      <c r="A580">
        <v>578</v>
      </c>
      <c r="B580" t="s">
        <v>10</v>
      </c>
      <c r="C580">
        <v>2019</v>
      </c>
      <c r="D580" t="s">
        <v>49</v>
      </c>
      <c r="E580" t="s">
        <v>205</v>
      </c>
      <c r="F580">
        <v>0</v>
      </c>
      <c r="G580" t="s">
        <v>316</v>
      </c>
      <c r="H580" t="s">
        <v>314</v>
      </c>
      <c r="I580" t="s">
        <v>315</v>
      </c>
    </row>
    <row r="581" spans="1:9" x14ac:dyDescent="0.25">
      <c r="A581">
        <v>579</v>
      </c>
      <c r="B581" t="s">
        <v>3</v>
      </c>
      <c r="C581">
        <v>2019</v>
      </c>
      <c r="D581" t="s">
        <v>49</v>
      </c>
      <c r="E581" t="s">
        <v>205</v>
      </c>
      <c r="F581">
        <v>0</v>
      </c>
      <c r="G581" t="s">
        <v>316</v>
      </c>
      <c r="H581" t="s">
        <v>314</v>
      </c>
      <c r="I581" t="s">
        <v>315</v>
      </c>
    </row>
    <row r="582" spans="1:9" x14ac:dyDescent="0.25">
      <c r="A582">
        <v>580</v>
      </c>
      <c r="B582" t="s">
        <v>25</v>
      </c>
      <c r="C582">
        <v>2019</v>
      </c>
      <c r="D582" t="s">
        <v>49</v>
      </c>
      <c r="E582" t="s">
        <v>205</v>
      </c>
      <c r="F582">
        <v>0</v>
      </c>
      <c r="G582" t="s">
        <v>316</v>
      </c>
      <c r="H582" t="s">
        <v>314</v>
      </c>
      <c r="I582" t="s">
        <v>315</v>
      </c>
    </row>
    <row r="583" spans="1:9" x14ac:dyDescent="0.25">
      <c r="A583">
        <v>581</v>
      </c>
      <c r="B583" t="s">
        <v>8</v>
      </c>
      <c r="C583">
        <v>2020</v>
      </c>
      <c r="D583" t="s">
        <v>49</v>
      </c>
      <c r="E583" t="s">
        <v>312</v>
      </c>
      <c r="F583">
        <v>1001153</v>
      </c>
      <c r="G583" t="s">
        <v>313</v>
      </c>
      <c r="H583" t="s">
        <v>314</v>
      </c>
      <c r="I583" t="s">
        <v>315</v>
      </c>
    </row>
    <row r="584" spans="1:9" x14ac:dyDescent="0.25">
      <c r="A584">
        <v>582</v>
      </c>
      <c r="B584" t="s">
        <v>22</v>
      </c>
      <c r="C584">
        <v>2020</v>
      </c>
      <c r="D584" t="s">
        <v>49</v>
      </c>
      <c r="E584" t="s">
        <v>312</v>
      </c>
      <c r="F584">
        <v>1001153</v>
      </c>
      <c r="G584" t="s">
        <v>313</v>
      </c>
      <c r="H584" t="s">
        <v>314</v>
      </c>
      <c r="I584" t="s">
        <v>315</v>
      </c>
    </row>
    <row r="585" spans="1:9" x14ac:dyDescent="0.25">
      <c r="A585">
        <v>583</v>
      </c>
      <c r="B585" t="s">
        <v>15</v>
      </c>
      <c r="C585">
        <v>2020</v>
      </c>
      <c r="D585" t="s">
        <v>49</v>
      </c>
      <c r="E585" t="s">
        <v>312</v>
      </c>
      <c r="F585">
        <v>1000381</v>
      </c>
      <c r="G585" t="s">
        <v>313</v>
      </c>
      <c r="H585" t="s">
        <v>314</v>
      </c>
      <c r="I585" t="s">
        <v>315</v>
      </c>
    </row>
    <row r="586" spans="1:9" x14ac:dyDescent="0.25">
      <c r="A586">
        <v>584</v>
      </c>
      <c r="B586" t="s">
        <v>20</v>
      </c>
      <c r="C586">
        <v>2020</v>
      </c>
      <c r="D586" t="s">
        <v>49</v>
      </c>
      <c r="E586" t="s">
        <v>312</v>
      </c>
      <c r="F586">
        <v>1001821</v>
      </c>
      <c r="G586" t="s">
        <v>313</v>
      </c>
      <c r="H586" t="s">
        <v>314</v>
      </c>
      <c r="I586" t="s">
        <v>315</v>
      </c>
    </row>
    <row r="587" spans="1:9" x14ac:dyDescent="0.25">
      <c r="A587">
        <v>585</v>
      </c>
      <c r="B587" t="s">
        <v>30</v>
      </c>
      <c r="C587">
        <v>2020</v>
      </c>
      <c r="D587" t="s">
        <v>49</v>
      </c>
      <c r="E587" t="s">
        <v>312</v>
      </c>
      <c r="F587">
        <v>1000867</v>
      </c>
      <c r="G587" t="s">
        <v>313</v>
      </c>
      <c r="H587" t="s">
        <v>314</v>
      </c>
      <c r="I587" t="s">
        <v>315</v>
      </c>
    </row>
    <row r="588" spans="1:9" x14ac:dyDescent="0.25">
      <c r="A588">
        <v>586</v>
      </c>
      <c r="B588" t="s">
        <v>21</v>
      </c>
      <c r="C588">
        <v>2020</v>
      </c>
      <c r="D588" t="s">
        <v>49</v>
      </c>
      <c r="E588" t="s">
        <v>312</v>
      </c>
      <c r="F588">
        <v>1000946</v>
      </c>
      <c r="G588" t="s">
        <v>313</v>
      </c>
      <c r="H588" t="s">
        <v>314</v>
      </c>
      <c r="I588" t="s">
        <v>315</v>
      </c>
    </row>
    <row r="589" spans="1:9" x14ac:dyDescent="0.25">
      <c r="A589">
        <v>587</v>
      </c>
      <c r="B589" t="s">
        <v>16</v>
      </c>
      <c r="C589">
        <v>2020</v>
      </c>
      <c r="D589" t="s">
        <v>49</v>
      </c>
      <c r="E589" t="s">
        <v>312</v>
      </c>
      <c r="F589">
        <v>1000502</v>
      </c>
      <c r="G589" t="s">
        <v>313</v>
      </c>
      <c r="H589" t="s">
        <v>314</v>
      </c>
      <c r="I589" t="s">
        <v>315</v>
      </c>
    </row>
    <row r="590" spans="1:9" x14ac:dyDescent="0.25">
      <c r="A590">
        <v>588</v>
      </c>
      <c r="B590" t="s">
        <v>29</v>
      </c>
      <c r="C590">
        <v>2020</v>
      </c>
      <c r="D590" t="s">
        <v>49</v>
      </c>
      <c r="E590" t="s">
        <v>312</v>
      </c>
      <c r="F590">
        <v>1000361</v>
      </c>
      <c r="G590" t="s">
        <v>313</v>
      </c>
      <c r="H590" t="s">
        <v>314</v>
      </c>
      <c r="I590" t="s">
        <v>315</v>
      </c>
    </row>
    <row r="591" spans="1:9" x14ac:dyDescent="0.25">
      <c r="A591">
        <v>589</v>
      </c>
      <c r="B591" t="s">
        <v>31</v>
      </c>
      <c r="C591">
        <v>2020</v>
      </c>
      <c r="D591" t="s">
        <v>49</v>
      </c>
      <c r="E591" t="s">
        <v>312</v>
      </c>
      <c r="F591">
        <v>1000543</v>
      </c>
      <c r="G591" t="s">
        <v>313</v>
      </c>
      <c r="H591" t="s">
        <v>314</v>
      </c>
      <c r="I591" t="s">
        <v>315</v>
      </c>
    </row>
    <row r="592" spans="1:9" x14ac:dyDescent="0.25">
      <c r="A592">
        <v>590</v>
      </c>
      <c r="B592" t="s">
        <v>24</v>
      </c>
      <c r="C592">
        <v>2020</v>
      </c>
      <c r="D592" t="s">
        <v>49</v>
      </c>
      <c r="E592" t="s">
        <v>312</v>
      </c>
      <c r="F592">
        <v>1000477</v>
      </c>
      <c r="G592" t="s">
        <v>313</v>
      </c>
      <c r="H592" t="s">
        <v>314</v>
      </c>
      <c r="I592" t="s">
        <v>315</v>
      </c>
    </row>
    <row r="593" spans="1:9" x14ac:dyDescent="0.25">
      <c r="A593">
        <v>591</v>
      </c>
      <c r="B593" t="s">
        <v>5</v>
      </c>
      <c r="C593">
        <v>2020</v>
      </c>
      <c r="D593" t="s">
        <v>49</v>
      </c>
      <c r="E593" t="s">
        <v>312</v>
      </c>
      <c r="F593">
        <v>1000571</v>
      </c>
      <c r="G593" t="s">
        <v>313</v>
      </c>
      <c r="H593" t="s">
        <v>314</v>
      </c>
      <c r="I593" t="s">
        <v>315</v>
      </c>
    </row>
    <row r="594" spans="1:9" x14ac:dyDescent="0.25">
      <c r="A594">
        <v>592</v>
      </c>
      <c r="B594" t="s">
        <v>26</v>
      </c>
      <c r="C594">
        <v>2020</v>
      </c>
      <c r="D594" t="s">
        <v>49</v>
      </c>
      <c r="E594" t="s">
        <v>312</v>
      </c>
      <c r="F594">
        <v>1000380</v>
      </c>
      <c r="G594" t="s">
        <v>313</v>
      </c>
      <c r="H594" t="s">
        <v>314</v>
      </c>
      <c r="I594" t="s">
        <v>315</v>
      </c>
    </row>
    <row r="595" spans="1:9" x14ac:dyDescent="0.25">
      <c r="A595">
        <v>593</v>
      </c>
      <c r="B595" t="s">
        <v>28</v>
      </c>
      <c r="C595">
        <v>2020</v>
      </c>
      <c r="D595" t="s">
        <v>49</v>
      </c>
      <c r="E595" t="s">
        <v>312</v>
      </c>
      <c r="F595">
        <v>1000795</v>
      </c>
      <c r="G595" t="s">
        <v>313</v>
      </c>
      <c r="H595" t="s">
        <v>314</v>
      </c>
      <c r="I595" t="s">
        <v>315</v>
      </c>
    </row>
    <row r="596" spans="1:9" x14ac:dyDescent="0.25">
      <c r="A596">
        <v>594</v>
      </c>
      <c r="B596" t="s">
        <v>11</v>
      </c>
      <c r="C596">
        <v>2020</v>
      </c>
      <c r="D596" t="s">
        <v>49</v>
      </c>
      <c r="E596" t="s">
        <v>312</v>
      </c>
      <c r="F596">
        <v>1000561</v>
      </c>
      <c r="G596" t="s">
        <v>313</v>
      </c>
      <c r="H596" t="s">
        <v>314</v>
      </c>
      <c r="I596" t="s">
        <v>315</v>
      </c>
    </row>
    <row r="597" spans="1:9" x14ac:dyDescent="0.25">
      <c r="A597">
        <v>595</v>
      </c>
      <c r="B597" t="s">
        <v>12</v>
      </c>
      <c r="C597">
        <v>2020</v>
      </c>
      <c r="D597" t="s">
        <v>49</v>
      </c>
      <c r="E597" t="s">
        <v>312</v>
      </c>
      <c r="F597">
        <v>1000672</v>
      </c>
      <c r="G597" t="s">
        <v>313</v>
      </c>
      <c r="H597" t="s">
        <v>314</v>
      </c>
      <c r="I597" t="s">
        <v>315</v>
      </c>
    </row>
    <row r="598" spans="1:9" x14ac:dyDescent="0.25">
      <c r="A598">
        <v>596</v>
      </c>
      <c r="B598" t="s">
        <v>7</v>
      </c>
      <c r="C598">
        <v>2020</v>
      </c>
      <c r="D598" t="s">
        <v>49</v>
      </c>
      <c r="E598" t="s">
        <v>312</v>
      </c>
      <c r="F598">
        <v>1000567</v>
      </c>
      <c r="G598" t="s">
        <v>313</v>
      </c>
      <c r="H598" t="s">
        <v>314</v>
      </c>
      <c r="I598" t="s">
        <v>315</v>
      </c>
    </row>
    <row r="599" spans="1:9" x14ac:dyDescent="0.25">
      <c r="A599">
        <v>597</v>
      </c>
      <c r="B599" t="s">
        <v>18</v>
      </c>
      <c r="C599">
        <v>2020</v>
      </c>
      <c r="D599" t="s">
        <v>49</v>
      </c>
      <c r="E599" t="s">
        <v>312</v>
      </c>
      <c r="F599">
        <v>1000562</v>
      </c>
      <c r="G599" t="s">
        <v>313</v>
      </c>
      <c r="H599" t="s">
        <v>314</v>
      </c>
      <c r="I599" t="s">
        <v>315</v>
      </c>
    </row>
    <row r="600" spans="1:9" x14ac:dyDescent="0.25">
      <c r="A600">
        <v>598</v>
      </c>
      <c r="B600" t="s">
        <v>23</v>
      </c>
      <c r="C600">
        <v>2020</v>
      </c>
      <c r="D600" t="s">
        <v>49</v>
      </c>
      <c r="E600" t="s">
        <v>312</v>
      </c>
      <c r="F600">
        <v>1000481</v>
      </c>
      <c r="G600" t="s">
        <v>313</v>
      </c>
      <c r="H600" t="s">
        <v>314</v>
      </c>
      <c r="I600" t="s">
        <v>315</v>
      </c>
    </row>
    <row r="601" spans="1:9" x14ac:dyDescent="0.25">
      <c r="A601">
        <v>599</v>
      </c>
      <c r="B601" t="s">
        <v>14</v>
      </c>
      <c r="C601">
        <v>2020</v>
      </c>
      <c r="D601" t="s">
        <v>49</v>
      </c>
      <c r="E601" t="s">
        <v>312</v>
      </c>
      <c r="F601">
        <v>1000551</v>
      </c>
      <c r="G601" t="s">
        <v>313</v>
      </c>
      <c r="H601" t="s">
        <v>314</v>
      </c>
      <c r="I601" t="s">
        <v>315</v>
      </c>
    </row>
    <row r="602" spans="1:9" x14ac:dyDescent="0.25">
      <c r="A602">
        <v>600</v>
      </c>
      <c r="B602" t="s">
        <v>17</v>
      </c>
      <c r="C602">
        <v>2020</v>
      </c>
      <c r="D602" t="s">
        <v>49</v>
      </c>
      <c r="E602" t="s">
        <v>312</v>
      </c>
      <c r="F602">
        <v>1001105</v>
      </c>
      <c r="G602" t="s">
        <v>313</v>
      </c>
      <c r="H602" t="s">
        <v>314</v>
      </c>
      <c r="I602" t="s">
        <v>315</v>
      </c>
    </row>
    <row r="603" spans="1:9" x14ac:dyDescent="0.25">
      <c r="A603">
        <v>601</v>
      </c>
      <c r="B603" t="s">
        <v>19</v>
      </c>
      <c r="C603">
        <v>2020</v>
      </c>
      <c r="D603" t="s">
        <v>49</v>
      </c>
      <c r="E603" t="s">
        <v>312</v>
      </c>
      <c r="F603">
        <v>1000476</v>
      </c>
      <c r="G603" t="s">
        <v>313</v>
      </c>
      <c r="H603" t="s">
        <v>314</v>
      </c>
      <c r="I603" t="s">
        <v>315</v>
      </c>
    </row>
    <row r="604" spans="1:9" x14ac:dyDescent="0.25">
      <c r="A604">
        <v>602</v>
      </c>
      <c r="B604" t="s">
        <v>27</v>
      </c>
      <c r="C604">
        <v>2020</v>
      </c>
      <c r="D604" t="s">
        <v>49</v>
      </c>
      <c r="E604" t="s">
        <v>312</v>
      </c>
      <c r="F604">
        <v>1000875</v>
      </c>
      <c r="G604" t="s">
        <v>313</v>
      </c>
      <c r="H604" t="s">
        <v>314</v>
      </c>
      <c r="I604" t="s">
        <v>315</v>
      </c>
    </row>
    <row r="605" spans="1:9" x14ac:dyDescent="0.25">
      <c r="A605">
        <v>603</v>
      </c>
      <c r="B605" t="s">
        <v>13</v>
      </c>
      <c r="C605">
        <v>2020</v>
      </c>
      <c r="D605" t="s">
        <v>49</v>
      </c>
      <c r="E605" t="s">
        <v>312</v>
      </c>
      <c r="F605">
        <v>1000857</v>
      </c>
      <c r="G605" t="s">
        <v>313</v>
      </c>
      <c r="H605" t="s">
        <v>314</v>
      </c>
      <c r="I605" t="s">
        <v>315</v>
      </c>
    </row>
    <row r="606" spans="1:9" x14ac:dyDescent="0.25">
      <c r="A606">
        <v>604</v>
      </c>
      <c r="B606" t="s">
        <v>4</v>
      </c>
      <c r="C606">
        <v>2020</v>
      </c>
      <c r="D606" t="s">
        <v>49</v>
      </c>
      <c r="E606" t="s">
        <v>312</v>
      </c>
      <c r="F606">
        <v>1009839</v>
      </c>
      <c r="G606" t="s">
        <v>313</v>
      </c>
      <c r="H606" t="s">
        <v>314</v>
      </c>
      <c r="I606" t="s">
        <v>315</v>
      </c>
    </row>
    <row r="607" spans="1:9" x14ac:dyDescent="0.25">
      <c r="A607">
        <v>605</v>
      </c>
      <c r="B607" t="s">
        <v>6</v>
      </c>
      <c r="C607">
        <v>2020</v>
      </c>
      <c r="D607" t="s">
        <v>49</v>
      </c>
      <c r="E607" t="s">
        <v>312</v>
      </c>
      <c r="F607">
        <v>1001105</v>
      </c>
      <c r="G607" t="s">
        <v>313</v>
      </c>
      <c r="H607" t="s">
        <v>314</v>
      </c>
      <c r="I607" t="s">
        <v>315</v>
      </c>
    </row>
    <row r="608" spans="1:9" x14ac:dyDescent="0.25">
      <c r="A608">
        <v>606</v>
      </c>
      <c r="B608" t="s">
        <v>9</v>
      </c>
      <c r="C608">
        <v>2020</v>
      </c>
      <c r="D608" t="s">
        <v>49</v>
      </c>
      <c r="E608" t="s">
        <v>312</v>
      </c>
      <c r="F608">
        <v>1002933</v>
      </c>
      <c r="G608" t="s">
        <v>313</v>
      </c>
      <c r="H608" t="s">
        <v>314</v>
      </c>
      <c r="I608" t="s">
        <v>315</v>
      </c>
    </row>
    <row r="609" spans="1:9" x14ac:dyDescent="0.25">
      <c r="A609">
        <v>607</v>
      </c>
      <c r="B609" t="s">
        <v>10</v>
      </c>
      <c r="C609">
        <v>2020</v>
      </c>
      <c r="D609" t="s">
        <v>49</v>
      </c>
      <c r="E609" t="s">
        <v>312</v>
      </c>
      <c r="F609">
        <v>1005260</v>
      </c>
      <c r="G609" t="s">
        <v>313</v>
      </c>
      <c r="H609" t="s">
        <v>314</v>
      </c>
      <c r="I609" t="s">
        <v>315</v>
      </c>
    </row>
    <row r="610" spans="1:9" x14ac:dyDescent="0.25">
      <c r="A610">
        <v>608</v>
      </c>
      <c r="B610" t="s">
        <v>3</v>
      </c>
      <c r="C610">
        <v>2020</v>
      </c>
      <c r="D610" t="s">
        <v>49</v>
      </c>
      <c r="E610" t="s">
        <v>312</v>
      </c>
      <c r="F610">
        <v>1002196</v>
      </c>
      <c r="G610" t="s">
        <v>313</v>
      </c>
      <c r="H610" t="s">
        <v>314</v>
      </c>
      <c r="I610" t="s">
        <v>315</v>
      </c>
    </row>
    <row r="611" spans="1:9" x14ac:dyDescent="0.25">
      <c r="A611">
        <v>609</v>
      </c>
      <c r="B611" t="s">
        <v>25</v>
      </c>
      <c r="C611">
        <v>2020</v>
      </c>
      <c r="D611" t="s">
        <v>49</v>
      </c>
      <c r="E611" t="s">
        <v>312</v>
      </c>
      <c r="F611">
        <v>1001414</v>
      </c>
      <c r="G611" t="s">
        <v>313</v>
      </c>
      <c r="H611" t="s">
        <v>314</v>
      </c>
      <c r="I611" t="s">
        <v>315</v>
      </c>
    </row>
    <row r="612" spans="1:9" x14ac:dyDescent="0.25">
      <c r="A612">
        <v>610</v>
      </c>
      <c r="B612" t="s">
        <v>8</v>
      </c>
      <c r="C612">
        <v>2020</v>
      </c>
      <c r="D612" t="s">
        <v>49</v>
      </c>
      <c r="E612" t="s">
        <v>64</v>
      </c>
      <c r="F612">
        <v>1001153.1</v>
      </c>
      <c r="G612" t="s">
        <v>313</v>
      </c>
      <c r="H612" t="s">
        <v>314</v>
      </c>
      <c r="I612" t="s">
        <v>315</v>
      </c>
    </row>
    <row r="613" spans="1:9" x14ac:dyDescent="0.25">
      <c r="A613">
        <v>611</v>
      </c>
      <c r="B613" t="s">
        <v>22</v>
      </c>
      <c r="C613">
        <v>2020</v>
      </c>
      <c r="D613" t="s">
        <v>49</v>
      </c>
      <c r="E613" t="s">
        <v>64</v>
      </c>
      <c r="F613">
        <v>1001153.1</v>
      </c>
      <c r="G613" t="s">
        <v>313</v>
      </c>
      <c r="H613" t="s">
        <v>314</v>
      </c>
      <c r="I613" t="s">
        <v>315</v>
      </c>
    </row>
    <row r="614" spans="1:9" x14ac:dyDescent="0.25">
      <c r="A614">
        <v>612</v>
      </c>
      <c r="B614" t="s">
        <v>15</v>
      </c>
      <c r="C614">
        <v>2020</v>
      </c>
      <c r="D614" t="s">
        <v>49</v>
      </c>
      <c r="E614" t="s">
        <v>64</v>
      </c>
      <c r="F614">
        <v>1000380.1</v>
      </c>
      <c r="G614" t="s">
        <v>313</v>
      </c>
      <c r="H614" t="s">
        <v>314</v>
      </c>
      <c r="I614" t="s">
        <v>315</v>
      </c>
    </row>
    <row r="615" spans="1:9" x14ac:dyDescent="0.25">
      <c r="A615">
        <v>613</v>
      </c>
      <c r="B615" t="s">
        <v>20</v>
      </c>
      <c r="C615">
        <v>2020</v>
      </c>
      <c r="D615" t="s">
        <v>49</v>
      </c>
      <c r="E615" t="s">
        <v>64</v>
      </c>
      <c r="F615">
        <v>1001821.6</v>
      </c>
      <c r="G615" t="s">
        <v>313</v>
      </c>
      <c r="H615" t="s">
        <v>314</v>
      </c>
      <c r="I615" t="s">
        <v>315</v>
      </c>
    </row>
    <row r="616" spans="1:9" x14ac:dyDescent="0.25">
      <c r="A616">
        <v>614</v>
      </c>
      <c r="B616" t="s">
        <v>30</v>
      </c>
      <c r="C616">
        <v>2020</v>
      </c>
      <c r="D616" t="s">
        <v>49</v>
      </c>
      <c r="E616" t="s">
        <v>64</v>
      </c>
      <c r="F616">
        <v>1000866.6</v>
      </c>
      <c r="G616" t="s">
        <v>313</v>
      </c>
      <c r="H616" t="s">
        <v>314</v>
      </c>
      <c r="I616" t="s">
        <v>315</v>
      </c>
    </row>
    <row r="617" spans="1:9" x14ac:dyDescent="0.25">
      <c r="A617">
        <v>615</v>
      </c>
      <c r="B617" t="s">
        <v>21</v>
      </c>
      <c r="C617">
        <v>2020</v>
      </c>
      <c r="D617" t="s">
        <v>49</v>
      </c>
      <c r="E617" t="s">
        <v>64</v>
      </c>
      <c r="F617">
        <v>1000946.1</v>
      </c>
      <c r="G617" t="s">
        <v>313</v>
      </c>
      <c r="H617" t="s">
        <v>314</v>
      </c>
      <c r="I617" t="s">
        <v>315</v>
      </c>
    </row>
    <row r="618" spans="1:9" x14ac:dyDescent="0.25">
      <c r="A618">
        <v>616</v>
      </c>
      <c r="B618" t="s">
        <v>16</v>
      </c>
      <c r="C618">
        <v>2020</v>
      </c>
      <c r="D618" t="s">
        <v>49</v>
      </c>
      <c r="E618" t="s">
        <v>64</v>
      </c>
      <c r="F618">
        <v>1000502.1</v>
      </c>
      <c r="G618" t="s">
        <v>313</v>
      </c>
      <c r="H618" t="s">
        <v>314</v>
      </c>
      <c r="I618" t="s">
        <v>315</v>
      </c>
    </row>
    <row r="619" spans="1:9" x14ac:dyDescent="0.25">
      <c r="A619">
        <v>617</v>
      </c>
      <c r="B619" t="s">
        <v>29</v>
      </c>
      <c r="C619">
        <v>2020</v>
      </c>
      <c r="D619" t="s">
        <v>49</v>
      </c>
      <c r="E619" t="s">
        <v>64</v>
      </c>
      <c r="F619">
        <v>1000361.6</v>
      </c>
      <c r="G619" t="s">
        <v>313</v>
      </c>
      <c r="H619" t="s">
        <v>314</v>
      </c>
      <c r="I619" t="s">
        <v>315</v>
      </c>
    </row>
    <row r="620" spans="1:9" x14ac:dyDescent="0.25">
      <c r="A620">
        <v>618</v>
      </c>
      <c r="B620" t="s">
        <v>31</v>
      </c>
      <c r="C620">
        <v>2020</v>
      </c>
      <c r="D620" t="s">
        <v>49</v>
      </c>
      <c r="E620" t="s">
        <v>64</v>
      </c>
      <c r="F620">
        <v>1000542.1</v>
      </c>
      <c r="G620" t="s">
        <v>313</v>
      </c>
      <c r="H620" t="s">
        <v>314</v>
      </c>
      <c r="I620" t="s">
        <v>315</v>
      </c>
    </row>
    <row r="621" spans="1:9" x14ac:dyDescent="0.25">
      <c r="A621">
        <v>619</v>
      </c>
      <c r="B621" t="s">
        <v>24</v>
      </c>
      <c r="C621">
        <v>2020</v>
      </c>
      <c r="D621" t="s">
        <v>49</v>
      </c>
      <c r="E621" t="s">
        <v>64</v>
      </c>
      <c r="F621">
        <v>1000476.6</v>
      </c>
      <c r="G621" t="s">
        <v>313</v>
      </c>
      <c r="H621" t="s">
        <v>314</v>
      </c>
      <c r="I621" t="s">
        <v>315</v>
      </c>
    </row>
    <row r="622" spans="1:9" x14ac:dyDescent="0.25">
      <c r="A622">
        <v>620</v>
      </c>
      <c r="B622" t="s">
        <v>5</v>
      </c>
      <c r="C622">
        <v>2020</v>
      </c>
      <c r="D622" t="s">
        <v>49</v>
      </c>
      <c r="E622" t="s">
        <v>64</v>
      </c>
      <c r="F622">
        <v>1000571.1</v>
      </c>
      <c r="G622" t="s">
        <v>313</v>
      </c>
      <c r="H622" t="s">
        <v>314</v>
      </c>
      <c r="I622" t="s">
        <v>315</v>
      </c>
    </row>
    <row r="623" spans="1:9" x14ac:dyDescent="0.25">
      <c r="A623">
        <v>621</v>
      </c>
      <c r="B623" t="s">
        <v>26</v>
      </c>
      <c r="C623">
        <v>2020</v>
      </c>
      <c r="D623" t="s">
        <v>49</v>
      </c>
      <c r="E623" t="s">
        <v>64</v>
      </c>
      <c r="F623">
        <v>1000380.1</v>
      </c>
      <c r="G623" t="s">
        <v>313</v>
      </c>
      <c r="H623" t="s">
        <v>314</v>
      </c>
      <c r="I623" t="s">
        <v>315</v>
      </c>
    </row>
    <row r="624" spans="1:9" x14ac:dyDescent="0.25">
      <c r="A624">
        <v>622</v>
      </c>
      <c r="B624" t="s">
        <v>28</v>
      </c>
      <c r="C624">
        <v>2020</v>
      </c>
      <c r="D624" t="s">
        <v>49</v>
      </c>
      <c r="E624" t="s">
        <v>64</v>
      </c>
      <c r="F624">
        <v>1000795.1</v>
      </c>
      <c r="G624" t="s">
        <v>313</v>
      </c>
      <c r="H624" t="s">
        <v>314</v>
      </c>
      <c r="I624" t="s">
        <v>315</v>
      </c>
    </row>
    <row r="625" spans="1:9" x14ac:dyDescent="0.25">
      <c r="A625">
        <v>623</v>
      </c>
      <c r="B625" t="s">
        <v>11</v>
      </c>
      <c r="C625">
        <v>2020</v>
      </c>
      <c r="D625" t="s">
        <v>49</v>
      </c>
      <c r="E625" t="s">
        <v>64</v>
      </c>
      <c r="F625">
        <v>1000561.6</v>
      </c>
      <c r="G625" t="s">
        <v>313</v>
      </c>
      <c r="H625" t="s">
        <v>314</v>
      </c>
      <c r="I625" t="s">
        <v>315</v>
      </c>
    </row>
    <row r="626" spans="1:9" x14ac:dyDescent="0.25">
      <c r="A626">
        <v>624</v>
      </c>
      <c r="B626" t="s">
        <v>12</v>
      </c>
      <c r="C626">
        <v>2020</v>
      </c>
      <c r="D626" t="s">
        <v>49</v>
      </c>
      <c r="E626" t="s">
        <v>64</v>
      </c>
      <c r="F626">
        <v>1000672.6</v>
      </c>
      <c r="G626" t="s">
        <v>313</v>
      </c>
      <c r="H626" t="s">
        <v>314</v>
      </c>
      <c r="I626" t="s">
        <v>315</v>
      </c>
    </row>
    <row r="627" spans="1:9" x14ac:dyDescent="0.25">
      <c r="A627">
        <v>625</v>
      </c>
      <c r="B627" t="s">
        <v>7</v>
      </c>
      <c r="C627">
        <v>2020</v>
      </c>
      <c r="D627" t="s">
        <v>49</v>
      </c>
      <c r="E627" t="s">
        <v>64</v>
      </c>
      <c r="F627">
        <v>1000567.1</v>
      </c>
      <c r="G627" t="s">
        <v>313</v>
      </c>
      <c r="H627" t="s">
        <v>314</v>
      </c>
      <c r="I627" t="s">
        <v>315</v>
      </c>
    </row>
    <row r="628" spans="1:9" x14ac:dyDescent="0.25">
      <c r="A628">
        <v>626</v>
      </c>
      <c r="B628" t="s">
        <v>18</v>
      </c>
      <c r="C628">
        <v>2020</v>
      </c>
      <c r="D628" t="s">
        <v>49</v>
      </c>
      <c r="E628" t="s">
        <v>64</v>
      </c>
      <c r="F628">
        <v>1000562.1</v>
      </c>
      <c r="G628" t="s">
        <v>313</v>
      </c>
      <c r="H628" t="s">
        <v>314</v>
      </c>
      <c r="I628" t="s">
        <v>315</v>
      </c>
    </row>
    <row r="629" spans="1:9" x14ac:dyDescent="0.25">
      <c r="A629">
        <v>627</v>
      </c>
      <c r="B629" t="s">
        <v>23</v>
      </c>
      <c r="C629">
        <v>2020</v>
      </c>
      <c r="D629" t="s">
        <v>49</v>
      </c>
      <c r="E629" t="s">
        <v>64</v>
      </c>
      <c r="F629">
        <v>1000480.1</v>
      </c>
      <c r="G629" t="s">
        <v>313</v>
      </c>
      <c r="H629" t="s">
        <v>314</v>
      </c>
      <c r="I629" t="s">
        <v>315</v>
      </c>
    </row>
    <row r="630" spans="1:9" x14ac:dyDescent="0.25">
      <c r="A630">
        <v>628</v>
      </c>
      <c r="B630" t="s">
        <v>14</v>
      </c>
      <c r="C630">
        <v>2020</v>
      </c>
      <c r="D630" t="s">
        <v>49</v>
      </c>
      <c r="E630" t="s">
        <v>64</v>
      </c>
      <c r="F630">
        <v>1000550.6</v>
      </c>
      <c r="G630" t="s">
        <v>313</v>
      </c>
      <c r="H630" t="s">
        <v>314</v>
      </c>
      <c r="I630" t="s">
        <v>315</v>
      </c>
    </row>
    <row r="631" spans="1:9" x14ac:dyDescent="0.25">
      <c r="A631">
        <v>629</v>
      </c>
      <c r="B631" t="s">
        <v>17</v>
      </c>
      <c r="C631">
        <v>2020</v>
      </c>
      <c r="D631" t="s">
        <v>49</v>
      </c>
      <c r="E631" t="s">
        <v>64</v>
      </c>
      <c r="F631">
        <v>1001105.1</v>
      </c>
      <c r="G631" t="s">
        <v>313</v>
      </c>
      <c r="H631" t="s">
        <v>314</v>
      </c>
      <c r="I631" t="s">
        <v>315</v>
      </c>
    </row>
    <row r="632" spans="1:9" x14ac:dyDescent="0.25">
      <c r="A632">
        <v>630</v>
      </c>
      <c r="B632" t="s">
        <v>19</v>
      </c>
      <c r="C632">
        <v>2020</v>
      </c>
      <c r="D632" t="s">
        <v>49</v>
      </c>
      <c r="E632" t="s">
        <v>64</v>
      </c>
      <c r="F632">
        <v>1000476.1</v>
      </c>
      <c r="G632" t="s">
        <v>313</v>
      </c>
      <c r="H632" t="s">
        <v>314</v>
      </c>
      <c r="I632" t="s">
        <v>315</v>
      </c>
    </row>
    <row r="633" spans="1:9" x14ac:dyDescent="0.25">
      <c r="A633">
        <v>631</v>
      </c>
      <c r="B633" t="s">
        <v>27</v>
      </c>
      <c r="C633">
        <v>2020</v>
      </c>
      <c r="D633" t="s">
        <v>49</v>
      </c>
      <c r="E633" t="s">
        <v>64</v>
      </c>
      <c r="F633">
        <v>1000875.1</v>
      </c>
      <c r="G633" t="s">
        <v>313</v>
      </c>
      <c r="H633" t="s">
        <v>314</v>
      </c>
      <c r="I633" t="s">
        <v>315</v>
      </c>
    </row>
    <row r="634" spans="1:9" x14ac:dyDescent="0.25">
      <c r="A634">
        <v>632</v>
      </c>
      <c r="B634" t="s">
        <v>13</v>
      </c>
      <c r="C634">
        <v>2020</v>
      </c>
      <c r="D634" t="s">
        <v>49</v>
      </c>
      <c r="E634" t="s">
        <v>64</v>
      </c>
      <c r="F634">
        <v>1000856.1</v>
      </c>
      <c r="G634" t="s">
        <v>313</v>
      </c>
      <c r="H634" t="s">
        <v>314</v>
      </c>
      <c r="I634" t="s">
        <v>315</v>
      </c>
    </row>
    <row r="635" spans="1:9" x14ac:dyDescent="0.25">
      <c r="A635">
        <v>633</v>
      </c>
      <c r="B635" t="s">
        <v>4</v>
      </c>
      <c r="C635">
        <v>2020</v>
      </c>
      <c r="D635" t="s">
        <v>49</v>
      </c>
      <c r="E635" t="s">
        <v>64</v>
      </c>
      <c r="F635">
        <v>1009839.1</v>
      </c>
      <c r="G635" t="s">
        <v>313</v>
      </c>
      <c r="H635" t="s">
        <v>314</v>
      </c>
      <c r="I635" t="s">
        <v>315</v>
      </c>
    </row>
    <row r="636" spans="1:9" x14ac:dyDescent="0.25">
      <c r="A636">
        <v>634</v>
      </c>
      <c r="B636" t="s">
        <v>6</v>
      </c>
      <c r="C636">
        <v>2020</v>
      </c>
      <c r="D636" t="s">
        <v>49</v>
      </c>
      <c r="E636" t="s">
        <v>64</v>
      </c>
      <c r="F636">
        <v>1001105.1</v>
      </c>
      <c r="G636" t="s">
        <v>313</v>
      </c>
      <c r="H636" t="s">
        <v>314</v>
      </c>
      <c r="I636" t="s">
        <v>315</v>
      </c>
    </row>
    <row r="637" spans="1:9" x14ac:dyDescent="0.25">
      <c r="A637">
        <v>635</v>
      </c>
      <c r="B637" t="s">
        <v>9</v>
      </c>
      <c r="C637">
        <v>2020</v>
      </c>
      <c r="D637" t="s">
        <v>49</v>
      </c>
      <c r="E637" t="s">
        <v>64</v>
      </c>
      <c r="F637">
        <v>1002933.1</v>
      </c>
      <c r="G637" t="s">
        <v>313</v>
      </c>
      <c r="H637" t="s">
        <v>314</v>
      </c>
      <c r="I637" t="s">
        <v>315</v>
      </c>
    </row>
    <row r="638" spans="1:9" x14ac:dyDescent="0.25">
      <c r="A638">
        <v>636</v>
      </c>
      <c r="B638" t="s">
        <v>10</v>
      </c>
      <c r="C638">
        <v>2020</v>
      </c>
      <c r="D638" t="s">
        <v>49</v>
      </c>
      <c r="E638" t="s">
        <v>64</v>
      </c>
      <c r="F638">
        <v>1005259.6</v>
      </c>
      <c r="G638" t="s">
        <v>313</v>
      </c>
      <c r="H638" t="s">
        <v>314</v>
      </c>
      <c r="I638" t="s">
        <v>315</v>
      </c>
    </row>
    <row r="639" spans="1:9" x14ac:dyDescent="0.25">
      <c r="A639">
        <v>637</v>
      </c>
      <c r="B639" t="s">
        <v>3</v>
      </c>
      <c r="C639">
        <v>2020</v>
      </c>
      <c r="D639" t="s">
        <v>49</v>
      </c>
      <c r="E639" t="s">
        <v>64</v>
      </c>
      <c r="F639">
        <v>1002195.6</v>
      </c>
      <c r="G639" t="s">
        <v>313</v>
      </c>
      <c r="H639" t="s">
        <v>314</v>
      </c>
      <c r="I639" t="s">
        <v>315</v>
      </c>
    </row>
    <row r="640" spans="1:9" x14ac:dyDescent="0.25">
      <c r="A640">
        <v>638</v>
      </c>
      <c r="B640" t="s">
        <v>25</v>
      </c>
      <c r="C640">
        <v>2020</v>
      </c>
      <c r="D640" t="s">
        <v>49</v>
      </c>
      <c r="E640" t="s">
        <v>64</v>
      </c>
      <c r="F640">
        <v>1001414.6</v>
      </c>
      <c r="G640" t="s">
        <v>313</v>
      </c>
      <c r="H640" t="s">
        <v>314</v>
      </c>
      <c r="I640" t="s">
        <v>315</v>
      </c>
    </row>
    <row r="641" spans="1:9" x14ac:dyDescent="0.25">
      <c r="A641">
        <v>639</v>
      </c>
      <c r="B641" t="s">
        <v>8</v>
      </c>
      <c r="C641">
        <v>2020</v>
      </c>
      <c r="D641" t="s">
        <v>49</v>
      </c>
      <c r="E641" t="s">
        <v>204</v>
      </c>
      <c r="F641">
        <v>-0.1</v>
      </c>
      <c r="G641" t="s">
        <v>313</v>
      </c>
      <c r="H641" t="s">
        <v>314</v>
      </c>
      <c r="I641" t="s">
        <v>315</v>
      </c>
    </row>
    <row r="642" spans="1:9" x14ac:dyDescent="0.25">
      <c r="A642">
        <v>640</v>
      </c>
      <c r="B642" t="s">
        <v>22</v>
      </c>
      <c r="C642">
        <v>2020</v>
      </c>
      <c r="D642" t="s">
        <v>49</v>
      </c>
      <c r="E642" t="s">
        <v>204</v>
      </c>
      <c r="F642">
        <v>-0.1</v>
      </c>
      <c r="G642" t="s">
        <v>313</v>
      </c>
      <c r="H642" t="s">
        <v>314</v>
      </c>
      <c r="I642" t="s">
        <v>315</v>
      </c>
    </row>
    <row r="643" spans="1:9" x14ac:dyDescent="0.25">
      <c r="A643">
        <v>641</v>
      </c>
      <c r="B643" t="s">
        <v>15</v>
      </c>
      <c r="C643">
        <v>2020</v>
      </c>
      <c r="D643" t="s">
        <v>49</v>
      </c>
      <c r="E643" t="s">
        <v>204</v>
      </c>
      <c r="F643">
        <v>0.9</v>
      </c>
      <c r="G643" t="s">
        <v>313</v>
      </c>
      <c r="H643" t="s">
        <v>314</v>
      </c>
      <c r="I643" t="s">
        <v>315</v>
      </c>
    </row>
    <row r="644" spans="1:9" x14ac:dyDescent="0.25">
      <c r="A644">
        <v>642</v>
      </c>
      <c r="B644" t="s">
        <v>20</v>
      </c>
      <c r="C644">
        <v>2020</v>
      </c>
      <c r="D644" t="s">
        <v>49</v>
      </c>
      <c r="E644" t="s">
        <v>204</v>
      </c>
      <c r="F644">
        <v>-0.6</v>
      </c>
      <c r="G644" t="s">
        <v>313</v>
      </c>
      <c r="H644" t="s">
        <v>314</v>
      </c>
      <c r="I644" t="s">
        <v>315</v>
      </c>
    </row>
    <row r="645" spans="1:9" x14ac:dyDescent="0.25">
      <c r="A645">
        <v>643</v>
      </c>
      <c r="B645" t="s">
        <v>30</v>
      </c>
      <c r="C645">
        <v>2020</v>
      </c>
      <c r="D645" t="s">
        <v>49</v>
      </c>
      <c r="E645" t="s">
        <v>204</v>
      </c>
      <c r="F645">
        <v>0.4</v>
      </c>
      <c r="G645" t="s">
        <v>313</v>
      </c>
      <c r="H645" t="s">
        <v>314</v>
      </c>
      <c r="I645" t="s">
        <v>315</v>
      </c>
    </row>
    <row r="646" spans="1:9" x14ac:dyDescent="0.25">
      <c r="A646">
        <v>644</v>
      </c>
      <c r="B646" t="s">
        <v>21</v>
      </c>
      <c r="C646">
        <v>2020</v>
      </c>
      <c r="D646" t="s">
        <v>49</v>
      </c>
      <c r="E646" t="s">
        <v>204</v>
      </c>
      <c r="F646">
        <v>-0.1</v>
      </c>
      <c r="G646" t="s">
        <v>313</v>
      </c>
      <c r="H646" t="s">
        <v>314</v>
      </c>
      <c r="I646" t="s">
        <v>315</v>
      </c>
    </row>
    <row r="647" spans="1:9" x14ac:dyDescent="0.25">
      <c r="A647">
        <v>645</v>
      </c>
      <c r="B647" t="s">
        <v>16</v>
      </c>
      <c r="C647">
        <v>2020</v>
      </c>
      <c r="D647" t="s">
        <v>49</v>
      </c>
      <c r="E647" t="s">
        <v>204</v>
      </c>
      <c r="F647">
        <v>-0.1</v>
      </c>
      <c r="G647" t="s">
        <v>313</v>
      </c>
      <c r="H647" t="s">
        <v>314</v>
      </c>
      <c r="I647" t="s">
        <v>315</v>
      </c>
    </row>
    <row r="648" spans="1:9" x14ac:dyDescent="0.25">
      <c r="A648">
        <v>646</v>
      </c>
      <c r="B648" t="s">
        <v>29</v>
      </c>
      <c r="C648">
        <v>2020</v>
      </c>
      <c r="D648" t="s">
        <v>49</v>
      </c>
      <c r="E648" t="s">
        <v>204</v>
      </c>
      <c r="F648">
        <v>-0.6</v>
      </c>
      <c r="G648" t="s">
        <v>313</v>
      </c>
      <c r="H648" t="s">
        <v>314</v>
      </c>
      <c r="I648" t="s">
        <v>315</v>
      </c>
    </row>
    <row r="649" spans="1:9" x14ac:dyDescent="0.25">
      <c r="A649">
        <v>647</v>
      </c>
      <c r="B649" t="s">
        <v>31</v>
      </c>
      <c r="C649">
        <v>2020</v>
      </c>
      <c r="D649" t="s">
        <v>49</v>
      </c>
      <c r="E649" t="s">
        <v>204</v>
      </c>
      <c r="F649">
        <v>0.9</v>
      </c>
      <c r="G649" t="s">
        <v>313</v>
      </c>
      <c r="H649" t="s">
        <v>314</v>
      </c>
      <c r="I649" t="s">
        <v>315</v>
      </c>
    </row>
    <row r="650" spans="1:9" x14ac:dyDescent="0.25">
      <c r="A650">
        <v>648</v>
      </c>
      <c r="B650" t="s">
        <v>24</v>
      </c>
      <c r="C650">
        <v>2020</v>
      </c>
      <c r="D650" t="s">
        <v>49</v>
      </c>
      <c r="E650" t="s">
        <v>204</v>
      </c>
      <c r="F650">
        <v>0.4</v>
      </c>
      <c r="G650" t="s">
        <v>313</v>
      </c>
      <c r="H650" t="s">
        <v>314</v>
      </c>
      <c r="I650" t="s">
        <v>315</v>
      </c>
    </row>
    <row r="651" spans="1:9" x14ac:dyDescent="0.25">
      <c r="A651">
        <v>649</v>
      </c>
      <c r="B651" t="s">
        <v>5</v>
      </c>
      <c r="C651">
        <v>2020</v>
      </c>
      <c r="D651" t="s">
        <v>49</v>
      </c>
      <c r="E651" t="s">
        <v>204</v>
      </c>
      <c r="F651">
        <v>-0.1</v>
      </c>
      <c r="G651" t="s">
        <v>313</v>
      </c>
      <c r="H651" t="s">
        <v>314</v>
      </c>
      <c r="I651" t="s">
        <v>315</v>
      </c>
    </row>
    <row r="652" spans="1:9" x14ac:dyDescent="0.25">
      <c r="A652">
        <v>650</v>
      </c>
      <c r="B652" t="s">
        <v>26</v>
      </c>
      <c r="C652">
        <v>2020</v>
      </c>
      <c r="D652" t="s">
        <v>49</v>
      </c>
      <c r="E652" t="s">
        <v>204</v>
      </c>
      <c r="F652">
        <v>-0.1</v>
      </c>
      <c r="G652" t="s">
        <v>313</v>
      </c>
      <c r="H652" t="s">
        <v>314</v>
      </c>
      <c r="I652" t="s">
        <v>315</v>
      </c>
    </row>
    <row r="653" spans="1:9" x14ac:dyDescent="0.25">
      <c r="A653">
        <v>651</v>
      </c>
      <c r="B653" t="s">
        <v>28</v>
      </c>
      <c r="C653">
        <v>2020</v>
      </c>
      <c r="D653" t="s">
        <v>49</v>
      </c>
      <c r="E653" t="s">
        <v>204</v>
      </c>
      <c r="F653">
        <v>-0.1</v>
      </c>
      <c r="G653" t="s">
        <v>313</v>
      </c>
      <c r="H653" t="s">
        <v>314</v>
      </c>
      <c r="I653" t="s">
        <v>315</v>
      </c>
    </row>
    <row r="654" spans="1:9" x14ac:dyDescent="0.25">
      <c r="A654">
        <v>652</v>
      </c>
      <c r="B654" t="s">
        <v>11</v>
      </c>
      <c r="C654">
        <v>2020</v>
      </c>
      <c r="D654" t="s">
        <v>49</v>
      </c>
      <c r="E654" t="s">
        <v>204</v>
      </c>
      <c r="F654">
        <v>-0.6</v>
      </c>
      <c r="G654" t="s">
        <v>313</v>
      </c>
      <c r="H654" t="s">
        <v>314</v>
      </c>
      <c r="I654" t="s">
        <v>315</v>
      </c>
    </row>
    <row r="655" spans="1:9" x14ac:dyDescent="0.25">
      <c r="A655">
        <v>653</v>
      </c>
      <c r="B655" t="s">
        <v>12</v>
      </c>
      <c r="C655">
        <v>2020</v>
      </c>
      <c r="D655" t="s">
        <v>49</v>
      </c>
      <c r="E655" t="s">
        <v>204</v>
      </c>
      <c r="F655">
        <v>-0.6</v>
      </c>
      <c r="G655" t="s">
        <v>313</v>
      </c>
      <c r="H655" t="s">
        <v>314</v>
      </c>
      <c r="I655" t="s">
        <v>315</v>
      </c>
    </row>
    <row r="656" spans="1:9" x14ac:dyDescent="0.25">
      <c r="A656">
        <v>654</v>
      </c>
      <c r="B656" t="s">
        <v>7</v>
      </c>
      <c r="C656">
        <v>2020</v>
      </c>
      <c r="D656" t="s">
        <v>49</v>
      </c>
      <c r="E656" t="s">
        <v>204</v>
      </c>
      <c r="F656">
        <v>-0.1</v>
      </c>
      <c r="G656" t="s">
        <v>313</v>
      </c>
      <c r="H656" t="s">
        <v>314</v>
      </c>
      <c r="I656" t="s">
        <v>315</v>
      </c>
    </row>
    <row r="657" spans="1:9" x14ac:dyDescent="0.25">
      <c r="A657">
        <v>655</v>
      </c>
      <c r="B657" t="s">
        <v>18</v>
      </c>
      <c r="C657">
        <v>2020</v>
      </c>
      <c r="D657" t="s">
        <v>49</v>
      </c>
      <c r="E657" t="s">
        <v>204</v>
      </c>
      <c r="F657">
        <v>-0.1</v>
      </c>
      <c r="G657" t="s">
        <v>313</v>
      </c>
      <c r="H657" t="s">
        <v>314</v>
      </c>
      <c r="I657" t="s">
        <v>315</v>
      </c>
    </row>
    <row r="658" spans="1:9" x14ac:dyDescent="0.25">
      <c r="A658">
        <v>656</v>
      </c>
      <c r="B658" t="s">
        <v>23</v>
      </c>
      <c r="C658">
        <v>2020</v>
      </c>
      <c r="D658" t="s">
        <v>49</v>
      </c>
      <c r="E658" t="s">
        <v>204</v>
      </c>
      <c r="F658">
        <v>0.9</v>
      </c>
      <c r="G658" t="s">
        <v>313</v>
      </c>
      <c r="H658" t="s">
        <v>314</v>
      </c>
      <c r="I658" t="s">
        <v>315</v>
      </c>
    </row>
    <row r="659" spans="1:9" x14ac:dyDescent="0.25">
      <c r="A659">
        <v>657</v>
      </c>
      <c r="B659" t="s">
        <v>14</v>
      </c>
      <c r="C659">
        <v>2020</v>
      </c>
      <c r="D659" t="s">
        <v>49</v>
      </c>
      <c r="E659" t="s">
        <v>204</v>
      </c>
      <c r="F659">
        <v>0.4</v>
      </c>
      <c r="G659" t="s">
        <v>313</v>
      </c>
      <c r="H659" t="s">
        <v>314</v>
      </c>
      <c r="I659" t="s">
        <v>315</v>
      </c>
    </row>
    <row r="660" spans="1:9" x14ac:dyDescent="0.25">
      <c r="A660">
        <v>658</v>
      </c>
      <c r="B660" t="s">
        <v>17</v>
      </c>
      <c r="C660">
        <v>2020</v>
      </c>
      <c r="D660" t="s">
        <v>49</v>
      </c>
      <c r="E660" t="s">
        <v>204</v>
      </c>
      <c r="F660">
        <v>-0.1</v>
      </c>
      <c r="G660" t="s">
        <v>313</v>
      </c>
      <c r="H660" t="s">
        <v>314</v>
      </c>
      <c r="I660" t="s">
        <v>315</v>
      </c>
    </row>
    <row r="661" spans="1:9" x14ac:dyDescent="0.25">
      <c r="A661">
        <v>659</v>
      </c>
      <c r="B661" t="s">
        <v>19</v>
      </c>
      <c r="C661">
        <v>2020</v>
      </c>
      <c r="D661" t="s">
        <v>49</v>
      </c>
      <c r="E661" t="s">
        <v>204</v>
      </c>
      <c r="F661">
        <v>-0.1</v>
      </c>
      <c r="G661" t="s">
        <v>313</v>
      </c>
      <c r="H661" t="s">
        <v>314</v>
      </c>
      <c r="I661" t="s">
        <v>315</v>
      </c>
    </row>
    <row r="662" spans="1:9" x14ac:dyDescent="0.25">
      <c r="A662">
        <v>660</v>
      </c>
      <c r="B662" t="s">
        <v>27</v>
      </c>
      <c r="C662">
        <v>2020</v>
      </c>
      <c r="D662" t="s">
        <v>49</v>
      </c>
      <c r="E662" t="s">
        <v>204</v>
      </c>
      <c r="F662">
        <v>-0.1</v>
      </c>
      <c r="G662" t="s">
        <v>313</v>
      </c>
      <c r="H662" t="s">
        <v>314</v>
      </c>
      <c r="I662" t="s">
        <v>315</v>
      </c>
    </row>
    <row r="663" spans="1:9" x14ac:dyDescent="0.25">
      <c r="A663">
        <v>661</v>
      </c>
      <c r="B663" t="s">
        <v>13</v>
      </c>
      <c r="C663">
        <v>2020</v>
      </c>
      <c r="D663" t="s">
        <v>49</v>
      </c>
      <c r="E663" t="s">
        <v>204</v>
      </c>
      <c r="F663">
        <v>0.9</v>
      </c>
      <c r="G663" t="s">
        <v>313</v>
      </c>
      <c r="H663" t="s">
        <v>314</v>
      </c>
      <c r="I663" t="s">
        <v>315</v>
      </c>
    </row>
    <row r="664" spans="1:9" x14ac:dyDescent="0.25">
      <c r="A664">
        <v>662</v>
      </c>
      <c r="B664" t="s">
        <v>4</v>
      </c>
      <c r="C664">
        <v>2020</v>
      </c>
      <c r="D664" t="s">
        <v>49</v>
      </c>
      <c r="E664" t="s">
        <v>204</v>
      </c>
      <c r="F664">
        <v>-0.1</v>
      </c>
      <c r="G664" t="s">
        <v>313</v>
      </c>
      <c r="H664" t="s">
        <v>314</v>
      </c>
      <c r="I664" t="s">
        <v>315</v>
      </c>
    </row>
    <row r="665" spans="1:9" x14ac:dyDescent="0.25">
      <c r="A665">
        <v>663</v>
      </c>
      <c r="B665" t="s">
        <v>6</v>
      </c>
      <c r="C665">
        <v>2020</v>
      </c>
      <c r="D665" t="s">
        <v>49</v>
      </c>
      <c r="E665" t="s">
        <v>204</v>
      </c>
      <c r="F665">
        <v>-0.1</v>
      </c>
      <c r="G665" t="s">
        <v>313</v>
      </c>
      <c r="H665" t="s">
        <v>314</v>
      </c>
      <c r="I665" t="s">
        <v>315</v>
      </c>
    </row>
    <row r="666" spans="1:9" x14ac:dyDescent="0.25">
      <c r="A666">
        <v>664</v>
      </c>
      <c r="B666" t="s">
        <v>9</v>
      </c>
      <c r="C666">
        <v>2020</v>
      </c>
      <c r="D666" t="s">
        <v>49</v>
      </c>
      <c r="E666" t="s">
        <v>204</v>
      </c>
      <c r="F666">
        <v>-0.1</v>
      </c>
      <c r="G666" t="s">
        <v>313</v>
      </c>
      <c r="H666" t="s">
        <v>314</v>
      </c>
      <c r="I666" t="s">
        <v>315</v>
      </c>
    </row>
    <row r="667" spans="1:9" x14ac:dyDescent="0.25">
      <c r="A667">
        <v>665</v>
      </c>
      <c r="B667" t="s">
        <v>10</v>
      </c>
      <c r="C667">
        <v>2020</v>
      </c>
      <c r="D667" t="s">
        <v>49</v>
      </c>
      <c r="E667" t="s">
        <v>204</v>
      </c>
      <c r="F667">
        <v>0.4</v>
      </c>
      <c r="G667" t="s">
        <v>313</v>
      </c>
      <c r="H667" t="s">
        <v>314</v>
      </c>
      <c r="I667" t="s">
        <v>315</v>
      </c>
    </row>
    <row r="668" spans="1:9" x14ac:dyDescent="0.25">
      <c r="A668">
        <v>666</v>
      </c>
      <c r="B668" t="s">
        <v>3</v>
      </c>
      <c r="C668">
        <v>2020</v>
      </c>
      <c r="D668" t="s">
        <v>49</v>
      </c>
      <c r="E668" t="s">
        <v>204</v>
      </c>
      <c r="F668">
        <v>0.4</v>
      </c>
      <c r="G668" t="s">
        <v>313</v>
      </c>
      <c r="H668" t="s">
        <v>314</v>
      </c>
      <c r="I668" t="s">
        <v>315</v>
      </c>
    </row>
    <row r="669" spans="1:9" x14ac:dyDescent="0.25">
      <c r="A669">
        <v>667</v>
      </c>
      <c r="B669" t="s">
        <v>25</v>
      </c>
      <c r="C669">
        <v>2020</v>
      </c>
      <c r="D669" t="s">
        <v>49</v>
      </c>
      <c r="E669" t="s">
        <v>204</v>
      </c>
      <c r="F669">
        <v>-0.6</v>
      </c>
      <c r="G669" t="s">
        <v>313</v>
      </c>
      <c r="H669" t="s">
        <v>314</v>
      </c>
      <c r="I669" t="s">
        <v>315</v>
      </c>
    </row>
    <row r="670" spans="1:9" x14ac:dyDescent="0.25">
      <c r="A670">
        <v>668</v>
      </c>
      <c r="B670" t="s">
        <v>8</v>
      </c>
      <c r="C670">
        <v>2020</v>
      </c>
      <c r="D670" t="s">
        <v>49</v>
      </c>
      <c r="E670" t="s">
        <v>205</v>
      </c>
      <c r="F670">
        <v>0</v>
      </c>
      <c r="G670" t="s">
        <v>316</v>
      </c>
      <c r="H670" t="s">
        <v>314</v>
      </c>
      <c r="I670" t="s">
        <v>315</v>
      </c>
    </row>
    <row r="671" spans="1:9" x14ac:dyDescent="0.25">
      <c r="A671">
        <v>669</v>
      </c>
      <c r="B671" t="s">
        <v>22</v>
      </c>
      <c r="C671">
        <v>2020</v>
      </c>
      <c r="D671" t="s">
        <v>49</v>
      </c>
      <c r="E671" t="s">
        <v>205</v>
      </c>
      <c r="F671">
        <v>0</v>
      </c>
      <c r="G671" t="s">
        <v>316</v>
      </c>
      <c r="H671" t="s">
        <v>314</v>
      </c>
      <c r="I671" t="s">
        <v>315</v>
      </c>
    </row>
    <row r="672" spans="1:9" x14ac:dyDescent="0.25">
      <c r="A672">
        <v>670</v>
      </c>
      <c r="B672" t="s">
        <v>15</v>
      </c>
      <c r="C672">
        <v>2020</v>
      </c>
      <c r="D672" t="s">
        <v>49</v>
      </c>
      <c r="E672" t="s">
        <v>205</v>
      </c>
      <c r="F672">
        <v>0</v>
      </c>
      <c r="G672" t="s">
        <v>316</v>
      </c>
      <c r="H672" t="s">
        <v>314</v>
      </c>
      <c r="I672" t="s">
        <v>315</v>
      </c>
    </row>
    <row r="673" spans="1:9" x14ac:dyDescent="0.25">
      <c r="A673">
        <v>671</v>
      </c>
      <c r="B673" t="s">
        <v>20</v>
      </c>
      <c r="C673">
        <v>2020</v>
      </c>
      <c r="D673" t="s">
        <v>49</v>
      </c>
      <c r="E673" t="s">
        <v>205</v>
      </c>
      <c r="F673">
        <v>0</v>
      </c>
      <c r="G673" t="s">
        <v>316</v>
      </c>
      <c r="H673" t="s">
        <v>314</v>
      </c>
      <c r="I673" t="s">
        <v>315</v>
      </c>
    </row>
    <row r="674" spans="1:9" x14ac:dyDescent="0.25">
      <c r="A674">
        <v>672</v>
      </c>
      <c r="B674" t="s">
        <v>30</v>
      </c>
      <c r="C674">
        <v>2020</v>
      </c>
      <c r="D674" t="s">
        <v>49</v>
      </c>
      <c r="E674" t="s">
        <v>205</v>
      </c>
      <c r="F674">
        <v>0</v>
      </c>
      <c r="G674" t="s">
        <v>316</v>
      </c>
      <c r="H674" t="s">
        <v>314</v>
      </c>
      <c r="I674" t="s">
        <v>315</v>
      </c>
    </row>
    <row r="675" spans="1:9" x14ac:dyDescent="0.25">
      <c r="A675">
        <v>673</v>
      </c>
      <c r="B675" t="s">
        <v>21</v>
      </c>
      <c r="C675">
        <v>2020</v>
      </c>
      <c r="D675" t="s">
        <v>49</v>
      </c>
      <c r="E675" t="s">
        <v>205</v>
      </c>
      <c r="F675">
        <v>0</v>
      </c>
      <c r="G675" t="s">
        <v>316</v>
      </c>
      <c r="H675" t="s">
        <v>314</v>
      </c>
      <c r="I675" t="s">
        <v>315</v>
      </c>
    </row>
    <row r="676" spans="1:9" x14ac:dyDescent="0.25">
      <c r="A676">
        <v>674</v>
      </c>
      <c r="B676" t="s">
        <v>16</v>
      </c>
      <c r="C676">
        <v>2020</v>
      </c>
      <c r="D676" t="s">
        <v>49</v>
      </c>
      <c r="E676" t="s">
        <v>205</v>
      </c>
      <c r="F676">
        <v>0</v>
      </c>
      <c r="G676" t="s">
        <v>316</v>
      </c>
      <c r="H676" t="s">
        <v>314</v>
      </c>
      <c r="I676" t="s">
        <v>315</v>
      </c>
    </row>
    <row r="677" spans="1:9" x14ac:dyDescent="0.25">
      <c r="A677">
        <v>675</v>
      </c>
      <c r="B677" t="s">
        <v>29</v>
      </c>
      <c r="C677">
        <v>2020</v>
      </c>
      <c r="D677" t="s">
        <v>49</v>
      </c>
      <c r="E677" t="s">
        <v>205</v>
      </c>
      <c r="F677">
        <v>0</v>
      </c>
      <c r="G677" t="s">
        <v>316</v>
      </c>
      <c r="H677" t="s">
        <v>314</v>
      </c>
      <c r="I677" t="s">
        <v>315</v>
      </c>
    </row>
    <row r="678" spans="1:9" x14ac:dyDescent="0.25">
      <c r="A678">
        <v>676</v>
      </c>
      <c r="B678" t="s">
        <v>31</v>
      </c>
      <c r="C678">
        <v>2020</v>
      </c>
      <c r="D678" t="s">
        <v>49</v>
      </c>
      <c r="E678" t="s">
        <v>205</v>
      </c>
      <c r="F678">
        <v>0</v>
      </c>
      <c r="G678" t="s">
        <v>316</v>
      </c>
      <c r="H678" t="s">
        <v>314</v>
      </c>
      <c r="I678" t="s">
        <v>315</v>
      </c>
    </row>
    <row r="679" spans="1:9" x14ac:dyDescent="0.25">
      <c r="A679">
        <v>677</v>
      </c>
      <c r="B679" t="s">
        <v>24</v>
      </c>
      <c r="C679">
        <v>2020</v>
      </c>
      <c r="D679" t="s">
        <v>49</v>
      </c>
      <c r="E679" t="s">
        <v>205</v>
      </c>
      <c r="F679">
        <v>0</v>
      </c>
      <c r="G679" t="s">
        <v>316</v>
      </c>
      <c r="H679" t="s">
        <v>314</v>
      </c>
      <c r="I679" t="s">
        <v>315</v>
      </c>
    </row>
    <row r="680" spans="1:9" x14ac:dyDescent="0.25">
      <c r="A680">
        <v>678</v>
      </c>
      <c r="B680" t="s">
        <v>5</v>
      </c>
      <c r="C680">
        <v>2020</v>
      </c>
      <c r="D680" t="s">
        <v>49</v>
      </c>
      <c r="E680" t="s">
        <v>205</v>
      </c>
      <c r="F680">
        <v>0</v>
      </c>
      <c r="G680" t="s">
        <v>316</v>
      </c>
      <c r="H680" t="s">
        <v>314</v>
      </c>
      <c r="I680" t="s">
        <v>315</v>
      </c>
    </row>
    <row r="681" spans="1:9" x14ac:dyDescent="0.25">
      <c r="A681">
        <v>679</v>
      </c>
      <c r="B681" t="s">
        <v>26</v>
      </c>
      <c r="C681">
        <v>2020</v>
      </c>
      <c r="D681" t="s">
        <v>49</v>
      </c>
      <c r="E681" t="s">
        <v>205</v>
      </c>
      <c r="F681">
        <v>0</v>
      </c>
      <c r="G681" t="s">
        <v>316</v>
      </c>
      <c r="H681" t="s">
        <v>314</v>
      </c>
      <c r="I681" t="s">
        <v>315</v>
      </c>
    </row>
    <row r="682" spans="1:9" x14ac:dyDescent="0.25">
      <c r="A682">
        <v>680</v>
      </c>
      <c r="B682" t="s">
        <v>28</v>
      </c>
      <c r="C682">
        <v>2020</v>
      </c>
      <c r="D682" t="s">
        <v>49</v>
      </c>
      <c r="E682" t="s">
        <v>205</v>
      </c>
      <c r="F682">
        <v>0</v>
      </c>
      <c r="G682" t="s">
        <v>316</v>
      </c>
      <c r="H682" t="s">
        <v>314</v>
      </c>
      <c r="I682" t="s">
        <v>315</v>
      </c>
    </row>
    <row r="683" spans="1:9" x14ac:dyDescent="0.25">
      <c r="A683">
        <v>681</v>
      </c>
      <c r="B683" t="s">
        <v>11</v>
      </c>
      <c r="C683">
        <v>2020</v>
      </c>
      <c r="D683" t="s">
        <v>49</v>
      </c>
      <c r="E683" t="s">
        <v>205</v>
      </c>
      <c r="F683">
        <v>0</v>
      </c>
      <c r="G683" t="s">
        <v>316</v>
      </c>
      <c r="H683" t="s">
        <v>314</v>
      </c>
      <c r="I683" t="s">
        <v>315</v>
      </c>
    </row>
    <row r="684" spans="1:9" x14ac:dyDescent="0.25">
      <c r="A684">
        <v>682</v>
      </c>
      <c r="B684" t="s">
        <v>12</v>
      </c>
      <c r="C684">
        <v>2020</v>
      </c>
      <c r="D684" t="s">
        <v>49</v>
      </c>
      <c r="E684" t="s">
        <v>205</v>
      </c>
      <c r="F684">
        <v>0</v>
      </c>
      <c r="G684" t="s">
        <v>316</v>
      </c>
      <c r="H684" t="s">
        <v>314</v>
      </c>
      <c r="I684" t="s">
        <v>315</v>
      </c>
    </row>
    <row r="685" spans="1:9" x14ac:dyDescent="0.25">
      <c r="A685">
        <v>683</v>
      </c>
      <c r="B685" t="s">
        <v>7</v>
      </c>
      <c r="C685">
        <v>2020</v>
      </c>
      <c r="D685" t="s">
        <v>49</v>
      </c>
      <c r="E685" t="s">
        <v>205</v>
      </c>
      <c r="F685">
        <v>0</v>
      </c>
      <c r="G685" t="s">
        <v>316</v>
      </c>
      <c r="H685" t="s">
        <v>314</v>
      </c>
      <c r="I685" t="s">
        <v>315</v>
      </c>
    </row>
    <row r="686" spans="1:9" x14ac:dyDescent="0.25">
      <c r="A686">
        <v>684</v>
      </c>
      <c r="B686" t="s">
        <v>18</v>
      </c>
      <c r="C686">
        <v>2020</v>
      </c>
      <c r="D686" t="s">
        <v>49</v>
      </c>
      <c r="E686" t="s">
        <v>205</v>
      </c>
      <c r="F686">
        <v>0</v>
      </c>
      <c r="G686" t="s">
        <v>316</v>
      </c>
      <c r="H686" t="s">
        <v>314</v>
      </c>
      <c r="I686" t="s">
        <v>315</v>
      </c>
    </row>
    <row r="687" spans="1:9" x14ac:dyDescent="0.25">
      <c r="A687">
        <v>685</v>
      </c>
      <c r="B687" t="s">
        <v>23</v>
      </c>
      <c r="C687">
        <v>2020</v>
      </c>
      <c r="D687" t="s">
        <v>49</v>
      </c>
      <c r="E687" t="s">
        <v>205</v>
      </c>
      <c r="F687">
        <v>0</v>
      </c>
      <c r="G687" t="s">
        <v>316</v>
      </c>
      <c r="H687" t="s">
        <v>314</v>
      </c>
      <c r="I687" t="s">
        <v>315</v>
      </c>
    </row>
    <row r="688" spans="1:9" x14ac:dyDescent="0.25">
      <c r="A688">
        <v>686</v>
      </c>
      <c r="B688" t="s">
        <v>14</v>
      </c>
      <c r="C688">
        <v>2020</v>
      </c>
      <c r="D688" t="s">
        <v>49</v>
      </c>
      <c r="E688" t="s">
        <v>205</v>
      </c>
      <c r="F688">
        <v>0</v>
      </c>
      <c r="G688" t="s">
        <v>316</v>
      </c>
      <c r="H688" t="s">
        <v>314</v>
      </c>
      <c r="I688" t="s">
        <v>315</v>
      </c>
    </row>
    <row r="689" spans="1:9" x14ac:dyDescent="0.25">
      <c r="A689">
        <v>687</v>
      </c>
      <c r="B689" t="s">
        <v>17</v>
      </c>
      <c r="C689">
        <v>2020</v>
      </c>
      <c r="D689" t="s">
        <v>49</v>
      </c>
      <c r="E689" t="s">
        <v>205</v>
      </c>
      <c r="F689">
        <v>0</v>
      </c>
      <c r="G689" t="s">
        <v>316</v>
      </c>
      <c r="H689" t="s">
        <v>314</v>
      </c>
      <c r="I689" t="s">
        <v>315</v>
      </c>
    </row>
    <row r="690" spans="1:9" x14ac:dyDescent="0.25">
      <c r="A690">
        <v>688</v>
      </c>
      <c r="B690" t="s">
        <v>19</v>
      </c>
      <c r="C690">
        <v>2020</v>
      </c>
      <c r="D690" t="s">
        <v>49</v>
      </c>
      <c r="E690" t="s">
        <v>205</v>
      </c>
      <c r="F690">
        <v>0</v>
      </c>
      <c r="G690" t="s">
        <v>316</v>
      </c>
      <c r="H690" t="s">
        <v>314</v>
      </c>
      <c r="I690" t="s">
        <v>315</v>
      </c>
    </row>
    <row r="691" spans="1:9" x14ac:dyDescent="0.25">
      <c r="A691">
        <v>689</v>
      </c>
      <c r="B691" t="s">
        <v>27</v>
      </c>
      <c r="C691">
        <v>2020</v>
      </c>
      <c r="D691" t="s">
        <v>49</v>
      </c>
      <c r="E691" t="s">
        <v>205</v>
      </c>
      <c r="F691">
        <v>0</v>
      </c>
      <c r="G691" t="s">
        <v>316</v>
      </c>
      <c r="H691" t="s">
        <v>314</v>
      </c>
      <c r="I691" t="s">
        <v>315</v>
      </c>
    </row>
    <row r="692" spans="1:9" x14ac:dyDescent="0.25">
      <c r="A692">
        <v>690</v>
      </c>
      <c r="B692" t="s">
        <v>13</v>
      </c>
      <c r="C692">
        <v>2020</v>
      </c>
      <c r="D692" t="s">
        <v>49</v>
      </c>
      <c r="E692" t="s">
        <v>205</v>
      </c>
      <c r="F692">
        <v>0</v>
      </c>
      <c r="G692" t="s">
        <v>316</v>
      </c>
      <c r="H692" t="s">
        <v>314</v>
      </c>
      <c r="I692" t="s">
        <v>315</v>
      </c>
    </row>
    <row r="693" spans="1:9" x14ac:dyDescent="0.25">
      <c r="A693">
        <v>691</v>
      </c>
      <c r="B693" t="s">
        <v>4</v>
      </c>
      <c r="C693">
        <v>2020</v>
      </c>
      <c r="D693" t="s">
        <v>49</v>
      </c>
      <c r="E693" t="s">
        <v>205</v>
      </c>
      <c r="F693">
        <v>0</v>
      </c>
      <c r="G693" t="s">
        <v>316</v>
      </c>
      <c r="H693" t="s">
        <v>314</v>
      </c>
      <c r="I693" t="s">
        <v>315</v>
      </c>
    </row>
    <row r="694" spans="1:9" x14ac:dyDescent="0.25">
      <c r="A694">
        <v>692</v>
      </c>
      <c r="B694" t="s">
        <v>6</v>
      </c>
      <c r="C694">
        <v>2020</v>
      </c>
      <c r="D694" t="s">
        <v>49</v>
      </c>
      <c r="E694" t="s">
        <v>205</v>
      </c>
      <c r="F694">
        <v>0</v>
      </c>
      <c r="G694" t="s">
        <v>316</v>
      </c>
      <c r="H694" t="s">
        <v>314</v>
      </c>
      <c r="I694" t="s">
        <v>315</v>
      </c>
    </row>
    <row r="695" spans="1:9" x14ac:dyDescent="0.25">
      <c r="A695">
        <v>693</v>
      </c>
      <c r="B695" t="s">
        <v>9</v>
      </c>
      <c r="C695">
        <v>2020</v>
      </c>
      <c r="D695" t="s">
        <v>49</v>
      </c>
      <c r="E695" t="s">
        <v>205</v>
      </c>
      <c r="F695">
        <v>0</v>
      </c>
      <c r="G695" t="s">
        <v>316</v>
      </c>
      <c r="H695" t="s">
        <v>314</v>
      </c>
      <c r="I695" t="s">
        <v>315</v>
      </c>
    </row>
    <row r="696" spans="1:9" x14ac:dyDescent="0.25">
      <c r="A696">
        <v>694</v>
      </c>
      <c r="B696" t="s">
        <v>10</v>
      </c>
      <c r="C696">
        <v>2020</v>
      </c>
      <c r="D696" t="s">
        <v>49</v>
      </c>
      <c r="E696" t="s">
        <v>205</v>
      </c>
      <c r="F696">
        <v>0</v>
      </c>
      <c r="G696" t="s">
        <v>316</v>
      </c>
      <c r="H696" t="s">
        <v>314</v>
      </c>
      <c r="I696" t="s">
        <v>315</v>
      </c>
    </row>
    <row r="697" spans="1:9" x14ac:dyDescent="0.25">
      <c r="A697">
        <v>695</v>
      </c>
      <c r="B697" t="s">
        <v>3</v>
      </c>
      <c r="C697">
        <v>2020</v>
      </c>
      <c r="D697" t="s">
        <v>49</v>
      </c>
      <c r="E697" t="s">
        <v>205</v>
      </c>
      <c r="F697">
        <v>0</v>
      </c>
      <c r="G697" t="s">
        <v>316</v>
      </c>
      <c r="H697" t="s">
        <v>314</v>
      </c>
      <c r="I697" t="s">
        <v>315</v>
      </c>
    </row>
    <row r="698" spans="1:9" x14ac:dyDescent="0.25">
      <c r="A698">
        <v>696</v>
      </c>
      <c r="B698" t="s">
        <v>25</v>
      </c>
      <c r="C698">
        <v>2020</v>
      </c>
      <c r="D698" t="s">
        <v>49</v>
      </c>
      <c r="E698" t="s">
        <v>205</v>
      </c>
      <c r="F698">
        <v>0</v>
      </c>
      <c r="G698" t="s">
        <v>316</v>
      </c>
      <c r="H698" t="s">
        <v>314</v>
      </c>
      <c r="I698" t="s">
        <v>315</v>
      </c>
    </row>
    <row r="699" spans="1:9" x14ac:dyDescent="0.25">
      <c r="A699">
        <v>697</v>
      </c>
      <c r="B699" t="s">
        <v>8</v>
      </c>
      <c r="C699">
        <v>2015</v>
      </c>
      <c r="D699" t="s">
        <v>37</v>
      </c>
      <c r="E699" t="s">
        <v>312</v>
      </c>
      <c r="F699">
        <v>1079667</v>
      </c>
      <c r="G699" t="s">
        <v>313</v>
      </c>
      <c r="H699" t="s">
        <v>314</v>
      </c>
      <c r="I699" t="s">
        <v>315</v>
      </c>
    </row>
    <row r="700" spans="1:9" x14ac:dyDescent="0.25">
      <c r="A700">
        <v>698</v>
      </c>
      <c r="B700" t="s">
        <v>22</v>
      </c>
      <c r="C700">
        <v>2015</v>
      </c>
      <c r="D700" t="s">
        <v>37</v>
      </c>
      <c r="E700" t="s">
        <v>312</v>
      </c>
      <c r="F700">
        <v>1079667</v>
      </c>
      <c r="G700" t="s">
        <v>313</v>
      </c>
      <c r="H700" t="s">
        <v>314</v>
      </c>
      <c r="I700" t="s">
        <v>315</v>
      </c>
    </row>
    <row r="701" spans="1:9" x14ac:dyDescent="0.25">
      <c r="A701">
        <v>699</v>
      </c>
      <c r="B701" t="s">
        <v>15</v>
      </c>
      <c r="C701">
        <v>2015</v>
      </c>
      <c r="D701" t="s">
        <v>37</v>
      </c>
      <c r="E701" t="s">
        <v>312</v>
      </c>
      <c r="F701">
        <v>1067942</v>
      </c>
      <c r="G701" t="s">
        <v>313</v>
      </c>
      <c r="H701" t="s">
        <v>314</v>
      </c>
      <c r="I701" t="s">
        <v>315</v>
      </c>
    </row>
    <row r="702" spans="1:9" x14ac:dyDescent="0.25">
      <c r="A702">
        <v>700</v>
      </c>
      <c r="B702" t="s">
        <v>20</v>
      </c>
      <c r="C702">
        <v>2015</v>
      </c>
      <c r="D702" t="s">
        <v>37</v>
      </c>
      <c r="E702" t="s">
        <v>312</v>
      </c>
      <c r="F702">
        <v>1093433</v>
      </c>
      <c r="G702" t="s">
        <v>313</v>
      </c>
      <c r="H702" t="s">
        <v>314</v>
      </c>
      <c r="I702" t="s">
        <v>315</v>
      </c>
    </row>
    <row r="703" spans="1:9" x14ac:dyDescent="0.25">
      <c r="A703">
        <v>701</v>
      </c>
      <c r="B703" t="s">
        <v>30</v>
      </c>
      <c r="C703">
        <v>2015</v>
      </c>
      <c r="D703" t="s">
        <v>37</v>
      </c>
      <c r="E703" t="s">
        <v>312</v>
      </c>
      <c r="F703">
        <v>1071866</v>
      </c>
      <c r="G703" t="s">
        <v>313</v>
      </c>
      <c r="H703" t="s">
        <v>314</v>
      </c>
      <c r="I703" t="s">
        <v>315</v>
      </c>
    </row>
    <row r="704" spans="1:9" x14ac:dyDescent="0.25">
      <c r="A704">
        <v>702</v>
      </c>
      <c r="B704" t="s">
        <v>21</v>
      </c>
      <c r="C704">
        <v>2015</v>
      </c>
      <c r="D704" t="s">
        <v>37</v>
      </c>
      <c r="E704" t="s">
        <v>312</v>
      </c>
      <c r="F704">
        <v>1076391</v>
      </c>
      <c r="G704" t="s">
        <v>313</v>
      </c>
      <c r="H704" t="s">
        <v>314</v>
      </c>
      <c r="I704" t="s">
        <v>315</v>
      </c>
    </row>
    <row r="705" spans="1:9" x14ac:dyDescent="0.25">
      <c r="A705">
        <v>703</v>
      </c>
      <c r="B705" t="s">
        <v>16</v>
      </c>
      <c r="C705">
        <v>2015</v>
      </c>
      <c r="D705" t="s">
        <v>37</v>
      </c>
      <c r="E705" t="s">
        <v>312</v>
      </c>
      <c r="F705">
        <v>1061653</v>
      </c>
      <c r="G705" t="s">
        <v>313</v>
      </c>
      <c r="H705" t="s">
        <v>314</v>
      </c>
      <c r="I705" t="s">
        <v>315</v>
      </c>
    </row>
    <row r="706" spans="1:9" x14ac:dyDescent="0.25">
      <c r="A706">
        <v>704</v>
      </c>
      <c r="B706" t="s">
        <v>29</v>
      </c>
      <c r="C706">
        <v>2015</v>
      </c>
      <c r="D706" t="s">
        <v>37</v>
      </c>
      <c r="E706" t="s">
        <v>312</v>
      </c>
      <c r="F706">
        <v>1049701</v>
      </c>
      <c r="G706" t="s">
        <v>313</v>
      </c>
      <c r="H706" t="s">
        <v>314</v>
      </c>
      <c r="I706" t="s">
        <v>315</v>
      </c>
    </row>
    <row r="707" spans="1:9" x14ac:dyDescent="0.25">
      <c r="A707">
        <v>705</v>
      </c>
      <c r="B707" t="s">
        <v>31</v>
      </c>
      <c r="C707">
        <v>2015</v>
      </c>
      <c r="D707" t="s">
        <v>37</v>
      </c>
      <c r="E707" t="s">
        <v>312</v>
      </c>
      <c r="F707">
        <v>1113927</v>
      </c>
      <c r="G707" t="s">
        <v>313</v>
      </c>
      <c r="H707" t="s">
        <v>314</v>
      </c>
      <c r="I707" t="s">
        <v>315</v>
      </c>
    </row>
    <row r="708" spans="1:9" x14ac:dyDescent="0.25">
      <c r="A708">
        <v>706</v>
      </c>
      <c r="B708" t="s">
        <v>24</v>
      </c>
      <c r="C708">
        <v>2015</v>
      </c>
      <c r="D708" t="s">
        <v>37</v>
      </c>
      <c r="E708" t="s">
        <v>312</v>
      </c>
      <c r="F708">
        <v>1073299</v>
      </c>
      <c r="G708" t="s">
        <v>313</v>
      </c>
      <c r="H708" t="s">
        <v>314</v>
      </c>
      <c r="I708" t="s">
        <v>315</v>
      </c>
    </row>
    <row r="709" spans="1:9" x14ac:dyDescent="0.25">
      <c r="A709">
        <v>707</v>
      </c>
      <c r="B709" t="s">
        <v>5</v>
      </c>
      <c r="C709">
        <v>2015</v>
      </c>
      <c r="D709" t="s">
        <v>37</v>
      </c>
      <c r="E709" t="s">
        <v>312</v>
      </c>
      <c r="F709">
        <v>1063643</v>
      </c>
      <c r="G709" t="s">
        <v>313</v>
      </c>
      <c r="H709" t="s">
        <v>314</v>
      </c>
      <c r="I709" t="s">
        <v>315</v>
      </c>
    </row>
    <row r="710" spans="1:9" x14ac:dyDescent="0.25">
      <c r="A710">
        <v>708</v>
      </c>
      <c r="B710" t="s">
        <v>26</v>
      </c>
      <c r="C710">
        <v>2015</v>
      </c>
      <c r="D710" t="s">
        <v>37</v>
      </c>
      <c r="E710" t="s">
        <v>312</v>
      </c>
      <c r="F710">
        <v>1052938</v>
      </c>
      <c r="G710" t="s">
        <v>313</v>
      </c>
      <c r="H710" t="s">
        <v>314</v>
      </c>
      <c r="I710" t="s">
        <v>315</v>
      </c>
    </row>
    <row r="711" spans="1:9" x14ac:dyDescent="0.25">
      <c r="A711">
        <v>709</v>
      </c>
      <c r="B711" t="s">
        <v>28</v>
      </c>
      <c r="C711">
        <v>2015</v>
      </c>
      <c r="D711" t="s">
        <v>37</v>
      </c>
      <c r="E711" t="s">
        <v>312</v>
      </c>
      <c r="F711">
        <v>1046906</v>
      </c>
      <c r="G711" t="s">
        <v>313</v>
      </c>
      <c r="H711" t="s">
        <v>314</v>
      </c>
      <c r="I711" t="s">
        <v>315</v>
      </c>
    </row>
    <row r="712" spans="1:9" x14ac:dyDescent="0.25">
      <c r="A712">
        <v>710</v>
      </c>
      <c r="B712" t="s">
        <v>11</v>
      </c>
      <c r="C712">
        <v>2015</v>
      </c>
      <c r="D712" t="s">
        <v>37</v>
      </c>
      <c r="E712" t="s">
        <v>312</v>
      </c>
      <c r="F712">
        <v>1055809</v>
      </c>
      <c r="G712" t="s">
        <v>313</v>
      </c>
      <c r="H712" t="s">
        <v>314</v>
      </c>
      <c r="I712" t="s">
        <v>315</v>
      </c>
    </row>
    <row r="713" spans="1:9" x14ac:dyDescent="0.25">
      <c r="A713">
        <v>711</v>
      </c>
      <c r="B713" t="s">
        <v>12</v>
      </c>
      <c r="C713">
        <v>2015</v>
      </c>
      <c r="D713" t="s">
        <v>37</v>
      </c>
      <c r="E713" t="s">
        <v>312</v>
      </c>
      <c r="F713">
        <v>1069033</v>
      </c>
      <c r="G713" t="s">
        <v>313</v>
      </c>
      <c r="H713" t="s">
        <v>314</v>
      </c>
      <c r="I713" t="s">
        <v>315</v>
      </c>
    </row>
    <row r="714" spans="1:9" x14ac:dyDescent="0.25">
      <c r="A714">
        <v>712</v>
      </c>
      <c r="B714" t="s">
        <v>7</v>
      </c>
      <c r="C714">
        <v>2015</v>
      </c>
      <c r="D714" t="s">
        <v>37</v>
      </c>
      <c r="E714" t="s">
        <v>312</v>
      </c>
      <c r="F714">
        <v>1092001</v>
      </c>
      <c r="G714" t="s">
        <v>313</v>
      </c>
      <c r="H714" t="s">
        <v>314</v>
      </c>
      <c r="I714" t="s">
        <v>315</v>
      </c>
    </row>
    <row r="715" spans="1:9" x14ac:dyDescent="0.25">
      <c r="A715">
        <v>713</v>
      </c>
      <c r="B715" t="s">
        <v>18</v>
      </c>
      <c r="C715">
        <v>2015</v>
      </c>
      <c r="D715" t="s">
        <v>37</v>
      </c>
      <c r="E715" t="s">
        <v>312</v>
      </c>
      <c r="F715">
        <v>1037100</v>
      </c>
      <c r="G715" t="s">
        <v>313</v>
      </c>
      <c r="H715" t="s">
        <v>314</v>
      </c>
      <c r="I715" t="s">
        <v>315</v>
      </c>
    </row>
    <row r="716" spans="1:9" x14ac:dyDescent="0.25">
      <c r="A716">
        <v>714</v>
      </c>
      <c r="B716" t="s">
        <v>23</v>
      </c>
      <c r="C716">
        <v>2015</v>
      </c>
      <c r="D716" t="s">
        <v>37</v>
      </c>
      <c r="E716" t="s">
        <v>312</v>
      </c>
      <c r="F716">
        <v>1055048</v>
      </c>
      <c r="G716" t="s">
        <v>313</v>
      </c>
      <c r="H716" t="s">
        <v>314</v>
      </c>
      <c r="I716" t="s">
        <v>315</v>
      </c>
    </row>
    <row r="717" spans="1:9" x14ac:dyDescent="0.25">
      <c r="A717">
        <v>715</v>
      </c>
      <c r="B717" t="s">
        <v>14</v>
      </c>
      <c r="C717">
        <v>2015</v>
      </c>
      <c r="D717" t="s">
        <v>37</v>
      </c>
      <c r="E717" t="s">
        <v>312</v>
      </c>
      <c r="F717">
        <v>1071584</v>
      </c>
      <c r="G717" t="s">
        <v>313</v>
      </c>
      <c r="H717" t="s">
        <v>314</v>
      </c>
      <c r="I717" t="s">
        <v>315</v>
      </c>
    </row>
    <row r="718" spans="1:9" x14ac:dyDescent="0.25">
      <c r="A718">
        <v>716</v>
      </c>
      <c r="B718" t="s">
        <v>17</v>
      </c>
      <c r="C718">
        <v>2015</v>
      </c>
      <c r="D718" t="s">
        <v>37</v>
      </c>
      <c r="E718" t="s">
        <v>312</v>
      </c>
      <c r="F718">
        <v>1077355</v>
      </c>
      <c r="G718" t="s">
        <v>313</v>
      </c>
      <c r="H718" t="s">
        <v>314</v>
      </c>
      <c r="I718" t="s">
        <v>315</v>
      </c>
    </row>
    <row r="719" spans="1:9" x14ac:dyDescent="0.25">
      <c r="A719">
        <v>717</v>
      </c>
      <c r="B719" t="s">
        <v>19</v>
      </c>
      <c r="C719">
        <v>2015</v>
      </c>
      <c r="D719" t="s">
        <v>37</v>
      </c>
      <c r="E719" t="s">
        <v>312</v>
      </c>
      <c r="F719">
        <v>1059961</v>
      </c>
      <c r="G719" t="s">
        <v>313</v>
      </c>
      <c r="H719" t="s">
        <v>314</v>
      </c>
      <c r="I719" t="s">
        <v>315</v>
      </c>
    </row>
    <row r="720" spans="1:9" x14ac:dyDescent="0.25">
      <c r="A720">
        <v>718</v>
      </c>
      <c r="B720" t="s">
        <v>27</v>
      </c>
      <c r="C720">
        <v>2015</v>
      </c>
      <c r="D720" t="s">
        <v>37</v>
      </c>
      <c r="E720" t="s">
        <v>312</v>
      </c>
      <c r="F720">
        <v>1040091</v>
      </c>
      <c r="G720" t="s">
        <v>313</v>
      </c>
      <c r="H720" t="s">
        <v>314</v>
      </c>
      <c r="I720" t="s">
        <v>315</v>
      </c>
    </row>
    <row r="721" spans="1:9" x14ac:dyDescent="0.25">
      <c r="A721">
        <v>719</v>
      </c>
      <c r="B721" t="s">
        <v>13</v>
      </c>
      <c r="C721">
        <v>2015</v>
      </c>
      <c r="D721" t="s">
        <v>37</v>
      </c>
      <c r="E721" t="s">
        <v>312</v>
      </c>
      <c r="F721">
        <v>1058725</v>
      </c>
      <c r="G721" t="s">
        <v>313</v>
      </c>
      <c r="H721" t="s">
        <v>314</v>
      </c>
      <c r="I721" t="s">
        <v>315</v>
      </c>
    </row>
    <row r="722" spans="1:9" x14ac:dyDescent="0.25">
      <c r="A722">
        <v>720</v>
      </c>
      <c r="B722" t="s">
        <v>4</v>
      </c>
      <c r="C722">
        <v>2015</v>
      </c>
      <c r="D722" t="s">
        <v>37</v>
      </c>
      <c r="E722" t="s">
        <v>312</v>
      </c>
      <c r="F722">
        <v>1070179</v>
      </c>
      <c r="G722" t="s">
        <v>313</v>
      </c>
      <c r="H722" t="s">
        <v>314</v>
      </c>
      <c r="I722" t="s">
        <v>315</v>
      </c>
    </row>
    <row r="723" spans="1:9" x14ac:dyDescent="0.25">
      <c r="A723">
        <v>721</v>
      </c>
      <c r="B723" t="s">
        <v>6</v>
      </c>
      <c r="C723">
        <v>2015</v>
      </c>
      <c r="D723" t="s">
        <v>37</v>
      </c>
      <c r="E723" t="s">
        <v>312</v>
      </c>
      <c r="F723">
        <v>1061059</v>
      </c>
      <c r="G723" t="s">
        <v>313</v>
      </c>
      <c r="H723" t="s">
        <v>314</v>
      </c>
      <c r="I723" t="s">
        <v>315</v>
      </c>
    </row>
    <row r="724" spans="1:9" x14ac:dyDescent="0.25">
      <c r="A724">
        <v>722</v>
      </c>
      <c r="B724" t="s">
        <v>9</v>
      </c>
      <c r="C724">
        <v>2015</v>
      </c>
      <c r="D724" t="s">
        <v>37</v>
      </c>
      <c r="E724" t="s">
        <v>312</v>
      </c>
      <c r="F724">
        <v>1081068</v>
      </c>
      <c r="G724" t="s">
        <v>313</v>
      </c>
      <c r="H724" t="s">
        <v>314</v>
      </c>
      <c r="I724" t="s">
        <v>315</v>
      </c>
    </row>
    <row r="725" spans="1:9" x14ac:dyDescent="0.25">
      <c r="A725">
        <v>723</v>
      </c>
      <c r="B725" t="s">
        <v>10</v>
      </c>
      <c r="C725">
        <v>2015</v>
      </c>
      <c r="D725" t="s">
        <v>37</v>
      </c>
      <c r="E725" t="s">
        <v>312</v>
      </c>
      <c r="F725">
        <v>1071139</v>
      </c>
      <c r="G725" t="s">
        <v>313</v>
      </c>
      <c r="H725" t="s">
        <v>314</v>
      </c>
      <c r="I725" t="s">
        <v>315</v>
      </c>
    </row>
    <row r="726" spans="1:9" x14ac:dyDescent="0.25">
      <c r="A726">
        <v>724</v>
      </c>
      <c r="B726" t="s">
        <v>3</v>
      </c>
      <c r="C726">
        <v>2015</v>
      </c>
      <c r="D726" t="s">
        <v>37</v>
      </c>
      <c r="E726" t="s">
        <v>312</v>
      </c>
      <c r="F726">
        <v>1066581</v>
      </c>
      <c r="G726" t="s">
        <v>313</v>
      </c>
      <c r="H726" t="s">
        <v>314</v>
      </c>
      <c r="I726" t="s">
        <v>315</v>
      </c>
    </row>
    <row r="727" spans="1:9" x14ac:dyDescent="0.25">
      <c r="A727">
        <v>725</v>
      </c>
      <c r="B727" t="s">
        <v>25</v>
      </c>
      <c r="C727">
        <v>2015</v>
      </c>
      <c r="D727" t="s">
        <v>37</v>
      </c>
      <c r="E727" t="s">
        <v>312</v>
      </c>
      <c r="F727">
        <v>1071278</v>
      </c>
      <c r="G727" t="s">
        <v>313</v>
      </c>
      <c r="H727" t="s">
        <v>314</v>
      </c>
      <c r="I727" t="s">
        <v>315</v>
      </c>
    </row>
    <row r="728" spans="1:9" x14ac:dyDescent="0.25">
      <c r="A728">
        <v>726</v>
      </c>
      <c r="B728" t="s">
        <v>8</v>
      </c>
      <c r="C728">
        <v>2015</v>
      </c>
      <c r="D728" t="s">
        <v>37</v>
      </c>
      <c r="E728" t="s">
        <v>64</v>
      </c>
      <c r="F728">
        <v>1085501.5</v>
      </c>
      <c r="G728" t="s">
        <v>313</v>
      </c>
      <c r="H728" t="s">
        <v>314</v>
      </c>
      <c r="I728" t="s">
        <v>315</v>
      </c>
    </row>
    <row r="729" spans="1:9" x14ac:dyDescent="0.25">
      <c r="A729">
        <v>727</v>
      </c>
      <c r="B729" t="s">
        <v>22</v>
      </c>
      <c r="C729">
        <v>2015</v>
      </c>
      <c r="D729" t="s">
        <v>37</v>
      </c>
      <c r="E729" t="s">
        <v>64</v>
      </c>
      <c r="F729">
        <v>1085501.5</v>
      </c>
      <c r="G729" t="s">
        <v>313</v>
      </c>
      <c r="H729" t="s">
        <v>314</v>
      </c>
      <c r="I729" t="s">
        <v>315</v>
      </c>
    </row>
    <row r="730" spans="1:9" x14ac:dyDescent="0.25">
      <c r="A730">
        <v>728</v>
      </c>
      <c r="B730" t="s">
        <v>15</v>
      </c>
      <c r="C730">
        <v>2015</v>
      </c>
      <c r="D730" t="s">
        <v>37</v>
      </c>
      <c r="E730" t="s">
        <v>64</v>
      </c>
      <c r="F730">
        <v>1066911</v>
      </c>
      <c r="G730" t="s">
        <v>313</v>
      </c>
      <c r="H730" t="s">
        <v>314</v>
      </c>
      <c r="I730" t="s">
        <v>315</v>
      </c>
    </row>
    <row r="731" spans="1:9" x14ac:dyDescent="0.25">
      <c r="A731">
        <v>729</v>
      </c>
      <c r="B731" t="s">
        <v>20</v>
      </c>
      <c r="C731">
        <v>2015</v>
      </c>
      <c r="D731" t="s">
        <v>37</v>
      </c>
      <c r="E731" t="s">
        <v>64</v>
      </c>
      <c r="F731">
        <v>1079283</v>
      </c>
      <c r="G731" t="s">
        <v>313</v>
      </c>
      <c r="H731" t="s">
        <v>314</v>
      </c>
      <c r="I731" t="s">
        <v>315</v>
      </c>
    </row>
    <row r="732" spans="1:9" x14ac:dyDescent="0.25">
      <c r="A732">
        <v>730</v>
      </c>
      <c r="B732" t="s">
        <v>30</v>
      </c>
      <c r="C732">
        <v>2015</v>
      </c>
      <c r="D732" t="s">
        <v>37</v>
      </c>
      <c r="E732" t="s">
        <v>64</v>
      </c>
      <c r="F732">
        <v>1070831.7</v>
      </c>
      <c r="G732" t="s">
        <v>313</v>
      </c>
      <c r="H732" t="s">
        <v>314</v>
      </c>
      <c r="I732" t="s">
        <v>315</v>
      </c>
    </row>
    <row r="733" spans="1:9" x14ac:dyDescent="0.25">
      <c r="A733">
        <v>731</v>
      </c>
      <c r="B733" t="s">
        <v>21</v>
      </c>
      <c r="C733">
        <v>2015</v>
      </c>
      <c r="D733" t="s">
        <v>37</v>
      </c>
      <c r="E733" t="s">
        <v>64</v>
      </c>
      <c r="F733">
        <v>1075257.8999999999</v>
      </c>
      <c r="G733" t="s">
        <v>313</v>
      </c>
      <c r="H733" t="s">
        <v>314</v>
      </c>
      <c r="I733" t="s">
        <v>315</v>
      </c>
    </row>
    <row r="734" spans="1:9" x14ac:dyDescent="0.25">
      <c r="A734">
        <v>732</v>
      </c>
      <c r="B734" t="s">
        <v>16</v>
      </c>
      <c r="C734">
        <v>2015</v>
      </c>
      <c r="D734" t="s">
        <v>37</v>
      </c>
      <c r="E734" t="s">
        <v>64</v>
      </c>
      <c r="F734">
        <v>1060628.5</v>
      </c>
      <c r="G734" t="s">
        <v>313</v>
      </c>
      <c r="H734" t="s">
        <v>314</v>
      </c>
      <c r="I734" t="s">
        <v>315</v>
      </c>
    </row>
    <row r="735" spans="1:9" x14ac:dyDescent="0.25">
      <c r="A735">
        <v>733</v>
      </c>
      <c r="B735" t="s">
        <v>29</v>
      </c>
      <c r="C735">
        <v>2015</v>
      </c>
      <c r="D735" t="s">
        <v>37</v>
      </c>
      <c r="E735" t="s">
        <v>64</v>
      </c>
      <c r="F735">
        <v>1048687.6000000001</v>
      </c>
      <c r="G735" t="s">
        <v>313</v>
      </c>
      <c r="H735" t="s">
        <v>314</v>
      </c>
      <c r="I735" t="s">
        <v>315</v>
      </c>
    </row>
    <row r="736" spans="1:9" x14ac:dyDescent="0.25">
      <c r="A736">
        <v>734</v>
      </c>
      <c r="B736" t="s">
        <v>31</v>
      </c>
      <c r="C736">
        <v>2015</v>
      </c>
      <c r="D736" t="s">
        <v>37</v>
      </c>
      <c r="E736" t="s">
        <v>64</v>
      </c>
      <c r="F736">
        <v>1112851.6000000001</v>
      </c>
      <c r="G736" t="s">
        <v>313</v>
      </c>
      <c r="H736" t="s">
        <v>314</v>
      </c>
      <c r="I736" t="s">
        <v>315</v>
      </c>
    </row>
    <row r="737" spans="1:9" x14ac:dyDescent="0.25">
      <c r="A737">
        <v>735</v>
      </c>
      <c r="B737" t="s">
        <v>24</v>
      </c>
      <c r="C737">
        <v>2015</v>
      </c>
      <c r="D737" t="s">
        <v>37</v>
      </c>
      <c r="E737" t="s">
        <v>64</v>
      </c>
      <c r="F737">
        <v>1072263.3</v>
      </c>
      <c r="G737" t="s">
        <v>313</v>
      </c>
      <c r="H737" t="s">
        <v>314</v>
      </c>
      <c r="I737" t="s">
        <v>315</v>
      </c>
    </row>
    <row r="738" spans="1:9" x14ac:dyDescent="0.25">
      <c r="A738">
        <v>736</v>
      </c>
      <c r="B738" t="s">
        <v>5</v>
      </c>
      <c r="C738">
        <v>2015</v>
      </c>
      <c r="D738" t="s">
        <v>37</v>
      </c>
      <c r="E738" t="s">
        <v>64</v>
      </c>
      <c r="F738">
        <v>1066967.8999999999</v>
      </c>
      <c r="G738" t="s">
        <v>313</v>
      </c>
      <c r="H738" t="s">
        <v>314</v>
      </c>
      <c r="I738" t="s">
        <v>315</v>
      </c>
    </row>
    <row r="739" spans="1:9" x14ac:dyDescent="0.25">
      <c r="A739">
        <v>737</v>
      </c>
      <c r="B739" t="s">
        <v>26</v>
      </c>
      <c r="C739">
        <v>2015</v>
      </c>
      <c r="D739" t="s">
        <v>37</v>
      </c>
      <c r="E739" t="s">
        <v>64</v>
      </c>
      <c r="F739">
        <v>1051921.8999999999</v>
      </c>
      <c r="G739" t="s">
        <v>313</v>
      </c>
      <c r="H739" t="s">
        <v>314</v>
      </c>
      <c r="I739" t="s">
        <v>315</v>
      </c>
    </row>
    <row r="740" spans="1:9" x14ac:dyDescent="0.25">
      <c r="A740">
        <v>738</v>
      </c>
      <c r="B740" t="s">
        <v>28</v>
      </c>
      <c r="C740">
        <v>2015</v>
      </c>
      <c r="D740" t="s">
        <v>37</v>
      </c>
      <c r="E740" t="s">
        <v>64</v>
      </c>
      <c r="F740">
        <v>1045895.3</v>
      </c>
      <c r="G740" t="s">
        <v>313</v>
      </c>
      <c r="H740" t="s">
        <v>314</v>
      </c>
      <c r="I740" t="s">
        <v>315</v>
      </c>
    </row>
    <row r="741" spans="1:9" x14ac:dyDescent="0.25">
      <c r="A741">
        <v>739</v>
      </c>
      <c r="B741" t="s">
        <v>11</v>
      </c>
      <c r="C741">
        <v>2015</v>
      </c>
      <c r="D741" t="s">
        <v>37</v>
      </c>
      <c r="E741" t="s">
        <v>64</v>
      </c>
      <c r="F741">
        <v>1062669.5</v>
      </c>
      <c r="G741" t="s">
        <v>313</v>
      </c>
      <c r="H741" t="s">
        <v>314</v>
      </c>
      <c r="I741" t="s">
        <v>315</v>
      </c>
    </row>
    <row r="742" spans="1:9" x14ac:dyDescent="0.25">
      <c r="A742">
        <v>740</v>
      </c>
      <c r="B742" t="s">
        <v>12</v>
      </c>
      <c r="C742">
        <v>2015</v>
      </c>
      <c r="D742" t="s">
        <v>37</v>
      </c>
      <c r="E742" t="s">
        <v>64</v>
      </c>
      <c r="F742">
        <v>1068001.3999999999</v>
      </c>
      <c r="G742" t="s">
        <v>313</v>
      </c>
      <c r="H742" t="s">
        <v>314</v>
      </c>
      <c r="I742" t="s">
        <v>315</v>
      </c>
    </row>
    <row r="743" spans="1:9" x14ac:dyDescent="0.25">
      <c r="A743">
        <v>741</v>
      </c>
      <c r="B743" t="s">
        <v>7</v>
      </c>
      <c r="C743">
        <v>2015</v>
      </c>
      <c r="D743" t="s">
        <v>37</v>
      </c>
      <c r="E743" t="s">
        <v>64</v>
      </c>
      <c r="F743">
        <v>1090947.2</v>
      </c>
      <c r="G743" t="s">
        <v>313</v>
      </c>
      <c r="H743" t="s">
        <v>314</v>
      </c>
      <c r="I743" t="s">
        <v>315</v>
      </c>
    </row>
    <row r="744" spans="1:9" x14ac:dyDescent="0.25">
      <c r="A744">
        <v>742</v>
      </c>
      <c r="B744" t="s">
        <v>18</v>
      </c>
      <c r="C744">
        <v>2015</v>
      </c>
      <c r="D744" t="s">
        <v>37</v>
      </c>
      <c r="E744" t="s">
        <v>64</v>
      </c>
      <c r="F744">
        <v>1036098.7</v>
      </c>
      <c r="G744" t="s">
        <v>313</v>
      </c>
      <c r="H744" t="s">
        <v>314</v>
      </c>
      <c r="I744" t="s">
        <v>315</v>
      </c>
    </row>
    <row r="745" spans="1:9" x14ac:dyDescent="0.25">
      <c r="A745">
        <v>743</v>
      </c>
      <c r="B745" t="s">
        <v>23</v>
      </c>
      <c r="C745">
        <v>2015</v>
      </c>
      <c r="D745" t="s">
        <v>37</v>
      </c>
      <c r="E745" t="s">
        <v>64</v>
      </c>
      <c r="F745">
        <v>1054029.3999999999</v>
      </c>
      <c r="G745" t="s">
        <v>313</v>
      </c>
      <c r="H745" t="s">
        <v>314</v>
      </c>
      <c r="I745" t="s">
        <v>315</v>
      </c>
    </row>
    <row r="746" spans="1:9" x14ac:dyDescent="0.25">
      <c r="A746">
        <v>744</v>
      </c>
      <c r="B746" t="s">
        <v>14</v>
      </c>
      <c r="C746">
        <v>2015</v>
      </c>
      <c r="D746" t="s">
        <v>37</v>
      </c>
      <c r="E746" t="s">
        <v>64</v>
      </c>
      <c r="F746">
        <v>1068888</v>
      </c>
      <c r="G746" t="s">
        <v>313</v>
      </c>
      <c r="H746" t="s">
        <v>314</v>
      </c>
      <c r="I746" t="s">
        <v>315</v>
      </c>
    </row>
    <row r="747" spans="1:9" x14ac:dyDescent="0.25">
      <c r="A747">
        <v>745</v>
      </c>
      <c r="B747" t="s">
        <v>17</v>
      </c>
      <c r="C747">
        <v>2015</v>
      </c>
      <c r="D747" t="s">
        <v>37</v>
      </c>
      <c r="E747" t="s">
        <v>64</v>
      </c>
      <c r="F747">
        <v>1079111.2</v>
      </c>
      <c r="G747" t="s">
        <v>313</v>
      </c>
      <c r="H747" t="s">
        <v>314</v>
      </c>
      <c r="I747" t="s">
        <v>315</v>
      </c>
    </row>
    <row r="748" spans="1:9" x14ac:dyDescent="0.25">
      <c r="A748">
        <v>746</v>
      </c>
      <c r="B748" t="s">
        <v>19</v>
      </c>
      <c r="C748">
        <v>2015</v>
      </c>
      <c r="D748" t="s">
        <v>37</v>
      </c>
      <c r="E748" t="s">
        <v>64</v>
      </c>
      <c r="F748">
        <v>1058937.7</v>
      </c>
      <c r="G748" t="s">
        <v>313</v>
      </c>
      <c r="H748" t="s">
        <v>314</v>
      </c>
      <c r="I748" t="s">
        <v>315</v>
      </c>
    </row>
    <row r="749" spans="1:9" x14ac:dyDescent="0.25">
      <c r="A749">
        <v>747</v>
      </c>
      <c r="B749" t="s">
        <v>27</v>
      </c>
      <c r="C749">
        <v>2015</v>
      </c>
      <c r="D749" t="s">
        <v>37</v>
      </c>
      <c r="E749" t="s">
        <v>64</v>
      </c>
      <c r="F749">
        <v>1039086.8</v>
      </c>
      <c r="G749" t="s">
        <v>313</v>
      </c>
      <c r="H749" t="s">
        <v>314</v>
      </c>
      <c r="I749" t="s">
        <v>315</v>
      </c>
    </row>
    <row r="750" spans="1:9" x14ac:dyDescent="0.25">
      <c r="A750">
        <v>748</v>
      </c>
      <c r="B750" t="s">
        <v>13</v>
      </c>
      <c r="C750">
        <v>2015</v>
      </c>
      <c r="D750" t="s">
        <v>37</v>
      </c>
      <c r="E750" t="s">
        <v>64</v>
      </c>
      <c r="F750">
        <v>1058489.1000000001</v>
      </c>
      <c r="G750" t="s">
        <v>313</v>
      </c>
      <c r="H750" t="s">
        <v>314</v>
      </c>
      <c r="I750" t="s">
        <v>315</v>
      </c>
    </row>
    <row r="751" spans="1:9" x14ac:dyDescent="0.25">
      <c r="A751">
        <v>749</v>
      </c>
      <c r="B751" t="s">
        <v>4</v>
      </c>
      <c r="C751">
        <v>2015</v>
      </c>
      <c r="D751" t="s">
        <v>37</v>
      </c>
      <c r="E751" t="s">
        <v>64</v>
      </c>
      <c r="F751">
        <v>1069145.8</v>
      </c>
      <c r="G751" t="s">
        <v>313</v>
      </c>
      <c r="H751" t="s">
        <v>314</v>
      </c>
      <c r="I751" t="s">
        <v>315</v>
      </c>
    </row>
    <row r="752" spans="1:9" x14ac:dyDescent="0.25">
      <c r="A752">
        <v>750</v>
      </c>
      <c r="B752" t="s">
        <v>6</v>
      </c>
      <c r="C752">
        <v>2015</v>
      </c>
      <c r="D752" t="s">
        <v>37</v>
      </c>
      <c r="E752" t="s">
        <v>64</v>
      </c>
      <c r="F752">
        <v>1060034.1000000001</v>
      </c>
      <c r="G752" t="s">
        <v>313</v>
      </c>
      <c r="H752" t="s">
        <v>314</v>
      </c>
      <c r="I752" t="s">
        <v>315</v>
      </c>
    </row>
    <row r="753" spans="1:9" x14ac:dyDescent="0.25">
      <c r="A753">
        <v>751</v>
      </c>
      <c r="B753" t="s">
        <v>9</v>
      </c>
      <c r="C753">
        <v>2015</v>
      </c>
      <c r="D753" t="s">
        <v>37</v>
      </c>
      <c r="E753" t="s">
        <v>64</v>
      </c>
      <c r="F753">
        <v>1080024.8</v>
      </c>
      <c r="G753" t="s">
        <v>313</v>
      </c>
      <c r="H753" t="s">
        <v>314</v>
      </c>
      <c r="I753" t="s">
        <v>315</v>
      </c>
    </row>
    <row r="754" spans="1:9" x14ac:dyDescent="0.25">
      <c r="A754">
        <v>752</v>
      </c>
      <c r="B754" t="s">
        <v>10</v>
      </c>
      <c r="C754">
        <v>2015</v>
      </c>
      <c r="D754" t="s">
        <v>37</v>
      </c>
      <c r="E754" t="s">
        <v>64</v>
      </c>
      <c r="F754">
        <v>1073405.2</v>
      </c>
      <c r="G754" t="s">
        <v>313</v>
      </c>
      <c r="H754" t="s">
        <v>314</v>
      </c>
      <c r="I754" t="s">
        <v>315</v>
      </c>
    </row>
    <row r="755" spans="1:9" x14ac:dyDescent="0.25">
      <c r="A755">
        <v>753</v>
      </c>
      <c r="B755" t="s">
        <v>3</v>
      </c>
      <c r="C755">
        <v>2015</v>
      </c>
      <c r="D755" t="s">
        <v>37</v>
      </c>
      <c r="E755" t="s">
        <v>64</v>
      </c>
      <c r="F755">
        <v>1076919.8</v>
      </c>
      <c r="G755" t="s">
        <v>313</v>
      </c>
      <c r="H755" t="s">
        <v>314</v>
      </c>
      <c r="I755" t="s">
        <v>315</v>
      </c>
    </row>
    <row r="756" spans="1:9" x14ac:dyDescent="0.25">
      <c r="A756">
        <v>754</v>
      </c>
      <c r="B756" t="s">
        <v>25</v>
      </c>
      <c r="C756">
        <v>2015</v>
      </c>
      <c r="D756" t="s">
        <v>37</v>
      </c>
      <c r="E756" t="s">
        <v>64</v>
      </c>
      <c r="F756">
        <v>1070781.7</v>
      </c>
      <c r="G756" t="s">
        <v>313</v>
      </c>
      <c r="H756" t="s">
        <v>314</v>
      </c>
      <c r="I756" t="s">
        <v>315</v>
      </c>
    </row>
    <row r="757" spans="1:9" x14ac:dyDescent="0.25">
      <c r="A757">
        <v>755</v>
      </c>
      <c r="B757" t="s">
        <v>8</v>
      </c>
      <c r="C757">
        <v>2015</v>
      </c>
      <c r="D757" t="s">
        <v>37</v>
      </c>
      <c r="E757" t="s">
        <v>204</v>
      </c>
      <c r="F757">
        <v>-5834.5</v>
      </c>
      <c r="G757" t="s">
        <v>313</v>
      </c>
      <c r="H757" t="s">
        <v>314</v>
      </c>
      <c r="I757" t="s">
        <v>315</v>
      </c>
    </row>
    <row r="758" spans="1:9" x14ac:dyDescent="0.25">
      <c r="A758">
        <v>756</v>
      </c>
      <c r="B758" t="s">
        <v>22</v>
      </c>
      <c r="C758">
        <v>2015</v>
      </c>
      <c r="D758" t="s">
        <v>37</v>
      </c>
      <c r="E758" t="s">
        <v>204</v>
      </c>
      <c r="F758">
        <v>-5834.5</v>
      </c>
      <c r="G758" t="s">
        <v>313</v>
      </c>
      <c r="H758" t="s">
        <v>314</v>
      </c>
      <c r="I758" t="s">
        <v>315</v>
      </c>
    </row>
    <row r="759" spans="1:9" x14ac:dyDescent="0.25">
      <c r="A759">
        <v>757</v>
      </c>
      <c r="B759" t="s">
        <v>15</v>
      </c>
      <c r="C759">
        <v>2015</v>
      </c>
      <c r="D759" t="s">
        <v>37</v>
      </c>
      <c r="E759" t="s">
        <v>204</v>
      </c>
      <c r="F759">
        <v>1031</v>
      </c>
      <c r="G759" t="s">
        <v>313</v>
      </c>
      <c r="H759" t="s">
        <v>314</v>
      </c>
      <c r="I759" t="s">
        <v>315</v>
      </c>
    </row>
    <row r="760" spans="1:9" x14ac:dyDescent="0.25">
      <c r="A760">
        <v>758</v>
      </c>
      <c r="B760" t="s">
        <v>20</v>
      </c>
      <c r="C760">
        <v>2015</v>
      </c>
      <c r="D760" t="s">
        <v>37</v>
      </c>
      <c r="E760" t="s">
        <v>204</v>
      </c>
      <c r="F760">
        <v>14150</v>
      </c>
      <c r="G760" t="s">
        <v>313</v>
      </c>
      <c r="H760" t="s">
        <v>314</v>
      </c>
      <c r="I760" t="s">
        <v>315</v>
      </c>
    </row>
    <row r="761" spans="1:9" x14ac:dyDescent="0.25">
      <c r="A761">
        <v>759</v>
      </c>
      <c r="B761" t="s">
        <v>30</v>
      </c>
      <c r="C761">
        <v>2015</v>
      </c>
      <c r="D761" t="s">
        <v>37</v>
      </c>
      <c r="E761" t="s">
        <v>204</v>
      </c>
      <c r="F761">
        <v>1034.3</v>
      </c>
      <c r="G761" t="s">
        <v>313</v>
      </c>
      <c r="H761" t="s">
        <v>314</v>
      </c>
      <c r="I761" t="s">
        <v>315</v>
      </c>
    </row>
    <row r="762" spans="1:9" x14ac:dyDescent="0.25">
      <c r="A762">
        <v>760</v>
      </c>
      <c r="B762" t="s">
        <v>21</v>
      </c>
      <c r="C762">
        <v>2015</v>
      </c>
      <c r="D762" t="s">
        <v>37</v>
      </c>
      <c r="E762" t="s">
        <v>204</v>
      </c>
      <c r="F762">
        <v>1133.0999999999999</v>
      </c>
      <c r="G762" t="s">
        <v>313</v>
      </c>
      <c r="H762" t="s">
        <v>314</v>
      </c>
      <c r="I762" t="s">
        <v>315</v>
      </c>
    </row>
    <row r="763" spans="1:9" x14ac:dyDescent="0.25">
      <c r="A763">
        <v>761</v>
      </c>
      <c r="B763" t="s">
        <v>16</v>
      </c>
      <c r="C763">
        <v>2015</v>
      </c>
      <c r="D763" t="s">
        <v>37</v>
      </c>
      <c r="E763" t="s">
        <v>204</v>
      </c>
      <c r="F763">
        <v>1024.5</v>
      </c>
      <c r="G763" t="s">
        <v>313</v>
      </c>
      <c r="H763" t="s">
        <v>314</v>
      </c>
      <c r="I763" t="s">
        <v>315</v>
      </c>
    </row>
    <row r="764" spans="1:9" x14ac:dyDescent="0.25">
      <c r="A764">
        <v>762</v>
      </c>
      <c r="B764" t="s">
        <v>29</v>
      </c>
      <c r="C764">
        <v>2015</v>
      </c>
      <c r="D764" t="s">
        <v>37</v>
      </c>
      <c r="E764" t="s">
        <v>204</v>
      </c>
      <c r="F764">
        <v>1013.4</v>
      </c>
      <c r="G764" t="s">
        <v>313</v>
      </c>
      <c r="H764" t="s">
        <v>314</v>
      </c>
      <c r="I764" t="s">
        <v>315</v>
      </c>
    </row>
    <row r="765" spans="1:9" x14ac:dyDescent="0.25">
      <c r="A765">
        <v>763</v>
      </c>
      <c r="B765" t="s">
        <v>31</v>
      </c>
      <c r="C765">
        <v>2015</v>
      </c>
      <c r="D765" t="s">
        <v>37</v>
      </c>
      <c r="E765" t="s">
        <v>204</v>
      </c>
      <c r="F765">
        <v>1075.4000000000001</v>
      </c>
      <c r="G765" t="s">
        <v>313</v>
      </c>
      <c r="H765" t="s">
        <v>314</v>
      </c>
      <c r="I765" t="s">
        <v>315</v>
      </c>
    </row>
    <row r="766" spans="1:9" x14ac:dyDescent="0.25">
      <c r="A766">
        <v>764</v>
      </c>
      <c r="B766" t="s">
        <v>24</v>
      </c>
      <c r="C766">
        <v>2015</v>
      </c>
      <c r="D766" t="s">
        <v>37</v>
      </c>
      <c r="E766" t="s">
        <v>204</v>
      </c>
      <c r="F766">
        <v>1035.7</v>
      </c>
      <c r="G766" t="s">
        <v>313</v>
      </c>
      <c r="H766" t="s">
        <v>314</v>
      </c>
      <c r="I766" t="s">
        <v>315</v>
      </c>
    </row>
    <row r="767" spans="1:9" x14ac:dyDescent="0.25">
      <c r="A767">
        <v>765</v>
      </c>
      <c r="B767" t="s">
        <v>5</v>
      </c>
      <c r="C767">
        <v>2015</v>
      </c>
      <c r="D767" t="s">
        <v>37</v>
      </c>
      <c r="E767" t="s">
        <v>204</v>
      </c>
      <c r="F767">
        <v>-3324.9</v>
      </c>
      <c r="G767" t="s">
        <v>313</v>
      </c>
      <c r="H767" t="s">
        <v>314</v>
      </c>
      <c r="I767" t="s">
        <v>315</v>
      </c>
    </row>
    <row r="768" spans="1:9" x14ac:dyDescent="0.25">
      <c r="A768">
        <v>766</v>
      </c>
      <c r="B768" t="s">
        <v>26</v>
      </c>
      <c r="C768">
        <v>2015</v>
      </c>
      <c r="D768" t="s">
        <v>37</v>
      </c>
      <c r="E768" t="s">
        <v>204</v>
      </c>
      <c r="F768">
        <v>1016.1</v>
      </c>
      <c r="G768" t="s">
        <v>313</v>
      </c>
      <c r="H768" t="s">
        <v>314</v>
      </c>
      <c r="I768" t="s">
        <v>315</v>
      </c>
    </row>
    <row r="769" spans="1:9" x14ac:dyDescent="0.25">
      <c r="A769">
        <v>767</v>
      </c>
      <c r="B769" t="s">
        <v>28</v>
      </c>
      <c r="C769">
        <v>2015</v>
      </c>
      <c r="D769" t="s">
        <v>37</v>
      </c>
      <c r="E769" t="s">
        <v>204</v>
      </c>
      <c r="F769">
        <v>1010.7</v>
      </c>
      <c r="G769" t="s">
        <v>313</v>
      </c>
      <c r="H769" t="s">
        <v>314</v>
      </c>
      <c r="I769" t="s">
        <v>315</v>
      </c>
    </row>
    <row r="770" spans="1:9" x14ac:dyDescent="0.25">
      <c r="A770">
        <v>768</v>
      </c>
      <c r="B770" t="s">
        <v>11</v>
      </c>
      <c r="C770">
        <v>2015</v>
      </c>
      <c r="D770" t="s">
        <v>37</v>
      </c>
      <c r="E770" t="s">
        <v>204</v>
      </c>
      <c r="F770">
        <v>-6860.5</v>
      </c>
      <c r="G770" t="s">
        <v>313</v>
      </c>
      <c r="H770" t="s">
        <v>314</v>
      </c>
      <c r="I770" t="s">
        <v>315</v>
      </c>
    </row>
    <row r="771" spans="1:9" x14ac:dyDescent="0.25">
      <c r="A771">
        <v>769</v>
      </c>
      <c r="B771" t="s">
        <v>12</v>
      </c>
      <c r="C771">
        <v>2015</v>
      </c>
      <c r="D771" t="s">
        <v>37</v>
      </c>
      <c r="E771" t="s">
        <v>204</v>
      </c>
      <c r="F771">
        <v>1031.5999999999999</v>
      </c>
      <c r="G771" t="s">
        <v>313</v>
      </c>
      <c r="H771" t="s">
        <v>314</v>
      </c>
      <c r="I771" t="s">
        <v>315</v>
      </c>
    </row>
    <row r="772" spans="1:9" x14ac:dyDescent="0.25">
      <c r="A772">
        <v>770</v>
      </c>
      <c r="B772" t="s">
        <v>7</v>
      </c>
      <c r="C772">
        <v>2015</v>
      </c>
      <c r="D772" t="s">
        <v>37</v>
      </c>
      <c r="E772" t="s">
        <v>204</v>
      </c>
      <c r="F772">
        <v>1053.8</v>
      </c>
      <c r="G772" t="s">
        <v>313</v>
      </c>
      <c r="H772" t="s">
        <v>314</v>
      </c>
      <c r="I772" t="s">
        <v>315</v>
      </c>
    </row>
    <row r="773" spans="1:9" x14ac:dyDescent="0.25">
      <c r="A773">
        <v>771</v>
      </c>
      <c r="B773" t="s">
        <v>18</v>
      </c>
      <c r="C773">
        <v>2015</v>
      </c>
      <c r="D773" t="s">
        <v>37</v>
      </c>
      <c r="E773" t="s">
        <v>204</v>
      </c>
      <c r="F773">
        <v>1001.3</v>
      </c>
      <c r="G773" t="s">
        <v>313</v>
      </c>
      <c r="H773" t="s">
        <v>314</v>
      </c>
      <c r="I773" t="s">
        <v>315</v>
      </c>
    </row>
    <row r="774" spans="1:9" x14ac:dyDescent="0.25">
      <c r="A774">
        <v>772</v>
      </c>
      <c r="B774" t="s">
        <v>23</v>
      </c>
      <c r="C774">
        <v>2015</v>
      </c>
      <c r="D774" t="s">
        <v>37</v>
      </c>
      <c r="E774" t="s">
        <v>204</v>
      </c>
      <c r="F774">
        <v>1018.6</v>
      </c>
      <c r="G774" t="s">
        <v>313</v>
      </c>
      <c r="H774" t="s">
        <v>314</v>
      </c>
      <c r="I774" t="s">
        <v>315</v>
      </c>
    </row>
    <row r="775" spans="1:9" x14ac:dyDescent="0.25">
      <c r="A775">
        <v>773</v>
      </c>
      <c r="B775" t="s">
        <v>14</v>
      </c>
      <c r="C775">
        <v>2015</v>
      </c>
      <c r="D775" t="s">
        <v>37</v>
      </c>
      <c r="E775" t="s">
        <v>204</v>
      </c>
      <c r="F775">
        <v>2696</v>
      </c>
      <c r="G775" t="s">
        <v>313</v>
      </c>
      <c r="H775" t="s">
        <v>314</v>
      </c>
      <c r="I775" t="s">
        <v>315</v>
      </c>
    </row>
    <row r="776" spans="1:9" x14ac:dyDescent="0.25">
      <c r="A776">
        <v>774</v>
      </c>
      <c r="B776" t="s">
        <v>17</v>
      </c>
      <c r="C776">
        <v>2015</v>
      </c>
      <c r="D776" t="s">
        <v>37</v>
      </c>
      <c r="E776" t="s">
        <v>204</v>
      </c>
      <c r="F776">
        <v>-1756.2</v>
      </c>
      <c r="G776" t="s">
        <v>313</v>
      </c>
      <c r="H776" t="s">
        <v>314</v>
      </c>
      <c r="I776" t="s">
        <v>315</v>
      </c>
    </row>
    <row r="777" spans="1:9" x14ac:dyDescent="0.25">
      <c r="A777">
        <v>775</v>
      </c>
      <c r="B777" t="s">
        <v>19</v>
      </c>
      <c r="C777">
        <v>2015</v>
      </c>
      <c r="D777" t="s">
        <v>37</v>
      </c>
      <c r="E777" t="s">
        <v>204</v>
      </c>
      <c r="F777">
        <v>1023.3</v>
      </c>
      <c r="G777" t="s">
        <v>313</v>
      </c>
      <c r="H777" t="s">
        <v>314</v>
      </c>
      <c r="I777" t="s">
        <v>315</v>
      </c>
    </row>
    <row r="778" spans="1:9" x14ac:dyDescent="0.25">
      <c r="A778">
        <v>776</v>
      </c>
      <c r="B778" t="s">
        <v>27</v>
      </c>
      <c r="C778">
        <v>2015</v>
      </c>
      <c r="D778" t="s">
        <v>37</v>
      </c>
      <c r="E778" t="s">
        <v>204</v>
      </c>
      <c r="F778">
        <v>1004.2</v>
      </c>
      <c r="G778" t="s">
        <v>313</v>
      </c>
      <c r="H778" t="s">
        <v>314</v>
      </c>
      <c r="I778" t="s">
        <v>315</v>
      </c>
    </row>
    <row r="779" spans="1:9" x14ac:dyDescent="0.25">
      <c r="A779">
        <v>777</v>
      </c>
      <c r="B779" t="s">
        <v>13</v>
      </c>
      <c r="C779">
        <v>2015</v>
      </c>
      <c r="D779" t="s">
        <v>37</v>
      </c>
      <c r="E779" t="s">
        <v>204</v>
      </c>
      <c r="F779">
        <v>235.9</v>
      </c>
      <c r="G779" t="s">
        <v>313</v>
      </c>
      <c r="H779" t="s">
        <v>314</v>
      </c>
      <c r="I779" t="s">
        <v>315</v>
      </c>
    </row>
    <row r="780" spans="1:9" x14ac:dyDescent="0.25">
      <c r="A780">
        <v>778</v>
      </c>
      <c r="B780" t="s">
        <v>4</v>
      </c>
      <c r="C780">
        <v>2015</v>
      </c>
      <c r="D780" t="s">
        <v>37</v>
      </c>
      <c r="E780" t="s">
        <v>204</v>
      </c>
      <c r="F780">
        <v>1033.2</v>
      </c>
      <c r="G780" t="s">
        <v>313</v>
      </c>
      <c r="H780" t="s">
        <v>314</v>
      </c>
      <c r="I780" t="s">
        <v>315</v>
      </c>
    </row>
    <row r="781" spans="1:9" x14ac:dyDescent="0.25">
      <c r="A781">
        <v>779</v>
      </c>
      <c r="B781" t="s">
        <v>6</v>
      </c>
      <c r="C781">
        <v>2015</v>
      </c>
      <c r="D781" t="s">
        <v>37</v>
      </c>
      <c r="E781" t="s">
        <v>204</v>
      </c>
      <c r="F781">
        <v>1024.9000000000001</v>
      </c>
      <c r="G781" t="s">
        <v>313</v>
      </c>
      <c r="H781" t="s">
        <v>314</v>
      </c>
      <c r="I781" t="s">
        <v>315</v>
      </c>
    </row>
    <row r="782" spans="1:9" x14ac:dyDescent="0.25">
      <c r="A782">
        <v>780</v>
      </c>
      <c r="B782" t="s">
        <v>9</v>
      </c>
      <c r="C782">
        <v>2015</v>
      </c>
      <c r="D782" t="s">
        <v>37</v>
      </c>
      <c r="E782" t="s">
        <v>204</v>
      </c>
      <c r="F782">
        <v>1043.2</v>
      </c>
      <c r="G782" t="s">
        <v>313</v>
      </c>
      <c r="H782" t="s">
        <v>314</v>
      </c>
      <c r="I782" t="s">
        <v>315</v>
      </c>
    </row>
    <row r="783" spans="1:9" x14ac:dyDescent="0.25">
      <c r="A783">
        <v>781</v>
      </c>
      <c r="B783" t="s">
        <v>10</v>
      </c>
      <c r="C783">
        <v>2015</v>
      </c>
      <c r="D783" t="s">
        <v>37</v>
      </c>
      <c r="E783" t="s">
        <v>204</v>
      </c>
      <c r="F783">
        <v>-2266.1999999999998</v>
      </c>
      <c r="G783" t="s">
        <v>313</v>
      </c>
      <c r="H783" t="s">
        <v>314</v>
      </c>
      <c r="I783" t="s">
        <v>315</v>
      </c>
    </row>
    <row r="784" spans="1:9" x14ac:dyDescent="0.25">
      <c r="A784">
        <v>782</v>
      </c>
      <c r="B784" t="s">
        <v>3</v>
      </c>
      <c r="C784">
        <v>2015</v>
      </c>
      <c r="D784" t="s">
        <v>37</v>
      </c>
      <c r="E784" t="s">
        <v>204</v>
      </c>
      <c r="F784">
        <v>-10338.799999999999</v>
      </c>
      <c r="G784" t="s">
        <v>313</v>
      </c>
      <c r="H784" t="s">
        <v>314</v>
      </c>
      <c r="I784" t="s">
        <v>315</v>
      </c>
    </row>
    <row r="785" spans="1:9" x14ac:dyDescent="0.25">
      <c r="A785">
        <v>783</v>
      </c>
      <c r="B785" t="s">
        <v>25</v>
      </c>
      <c r="C785">
        <v>2015</v>
      </c>
      <c r="D785" t="s">
        <v>37</v>
      </c>
      <c r="E785" t="s">
        <v>204</v>
      </c>
      <c r="F785">
        <v>496.3</v>
      </c>
      <c r="G785" t="s">
        <v>313</v>
      </c>
      <c r="H785" t="s">
        <v>314</v>
      </c>
      <c r="I785" t="s">
        <v>315</v>
      </c>
    </row>
    <row r="786" spans="1:9" x14ac:dyDescent="0.25">
      <c r="A786">
        <v>784</v>
      </c>
      <c r="B786" t="s">
        <v>8</v>
      </c>
      <c r="C786">
        <v>2015</v>
      </c>
      <c r="D786" t="s">
        <v>37</v>
      </c>
      <c r="E786" t="s">
        <v>205</v>
      </c>
      <c r="F786">
        <v>-0.54</v>
      </c>
      <c r="G786" t="s">
        <v>316</v>
      </c>
      <c r="H786" t="s">
        <v>314</v>
      </c>
      <c r="I786" t="s">
        <v>315</v>
      </c>
    </row>
    <row r="787" spans="1:9" x14ac:dyDescent="0.25">
      <c r="A787">
        <v>785</v>
      </c>
      <c r="B787" t="s">
        <v>22</v>
      </c>
      <c r="C787">
        <v>2015</v>
      </c>
      <c r="D787" t="s">
        <v>37</v>
      </c>
      <c r="E787" t="s">
        <v>205</v>
      </c>
      <c r="F787">
        <v>-0.54</v>
      </c>
      <c r="G787" t="s">
        <v>316</v>
      </c>
      <c r="H787" t="s">
        <v>314</v>
      </c>
      <c r="I787" t="s">
        <v>315</v>
      </c>
    </row>
    <row r="788" spans="1:9" x14ac:dyDescent="0.25">
      <c r="A788">
        <v>786</v>
      </c>
      <c r="B788" t="s">
        <v>15</v>
      </c>
      <c r="C788">
        <v>2015</v>
      </c>
      <c r="D788" t="s">
        <v>37</v>
      </c>
      <c r="E788" t="s">
        <v>205</v>
      </c>
      <c r="F788">
        <v>0.1</v>
      </c>
      <c r="G788" t="s">
        <v>316</v>
      </c>
      <c r="H788" t="s">
        <v>314</v>
      </c>
      <c r="I788" t="s">
        <v>315</v>
      </c>
    </row>
    <row r="789" spans="1:9" x14ac:dyDescent="0.25">
      <c r="A789">
        <v>787</v>
      </c>
      <c r="B789" t="s">
        <v>20</v>
      </c>
      <c r="C789">
        <v>2015</v>
      </c>
      <c r="D789" t="s">
        <v>37</v>
      </c>
      <c r="E789" t="s">
        <v>205</v>
      </c>
      <c r="F789">
        <v>1.29</v>
      </c>
      <c r="G789" t="s">
        <v>316</v>
      </c>
      <c r="H789" t="s">
        <v>314</v>
      </c>
      <c r="I789" t="s">
        <v>315</v>
      </c>
    </row>
    <row r="790" spans="1:9" x14ac:dyDescent="0.25">
      <c r="A790">
        <v>788</v>
      </c>
      <c r="B790" t="s">
        <v>30</v>
      </c>
      <c r="C790">
        <v>2015</v>
      </c>
      <c r="D790" t="s">
        <v>37</v>
      </c>
      <c r="E790" t="s">
        <v>205</v>
      </c>
      <c r="F790">
        <v>0.1</v>
      </c>
      <c r="G790" t="s">
        <v>316</v>
      </c>
      <c r="H790" t="s">
        <v>314</v>
      </c>
      <c r="I790" t="s">
        <v>315</v>
      </c>
    </row>
    <row r="791" spans="1:9" x14ac:dyDescent="0.25">
      <c r="A791">
        <v>789</v>
      </c>
      <c r="B791" t="s">
        <v>21</v>
      </c>
      <c r="C791">
        <v>2015</v>
      </c>
      <c r="D791" t="s">
        <v>37</v>
      </c>
      <c r="E791" t="s">
        <v>205</v>
      </c>
      <c r="F791">
        <v>0.11</v>
      </c>
      <c r="G791" t="s">
        <v>316</v>
      </c>
      <c r="H791" t="s">
        <v>314</v>
      </c>
      <c r="I791" t="s">
        <v>315</v>
      </c>
    </row>
    <row r="792" spans="1:9" x14ac:dyDescent="0.25">
      <c r="A792">
        <v>790</v>
      </c>
      <c r="B792" t="s">
        <v>16</v>
      </c>
      <c r="C792">
        <v>2015</v>
      </c>
      <c r="D792" t="s">
        <v>37</v>
      </c>
      <c r="E792" t="s">
        <v>205</v>
      </c>
      <c r="F792">
        <v>0.1</v>
      </c>
      <c r="G792" t="s">
        <v>316</v>
      </c>
      <c r="H792" t="s">
        <v>314</v>
      </c>
      <c r="I792" t="s">
        <v>315</v>
      </c>
    </row>
    <row r="793" spans="1:9" x14ac:dyDescent="0.25">
      <c r="A793">
        <v>791</v>
      </c>
      <c r="B793" t="s">
        <v>29</v>
      </c>
      <c r="C793">
        <v>2015</v>
      </c>
      <c r="D793" t="s">
        <v>37</v>
      </c>
      <c r="E793" t="s">
        <v>205</v>
      </c>
      <c r="F793">
        <v>0.1</v>
      </c>
      <c r="G793" t="s">
        <v>316</v>
      </c>
      <c r="H793" t="s">
        <v>314</v>
      </c>
      <c r="I793" t="s">
        <v>315</v>
      </c>
    </row>
    <row r="794" spans="1:9" x14ac:dyDescent="0.25">
      <c r="A794">
        <v>792</v>
      </c>
      <c r="B794" t="s">
        <v>31</v>
      </c>
      <c r="C794">
        <v>2015</v>
      </c>
      <c r="D794" t="s">
        <v>37</v>
      </c>
      <c r="E794" t="s">
        <v>205</v>
      </c>
      <c r="F794">
        <v>0.1</v>
      </c>
      <c r="G794" t="s">
        <v>316</v>
      </c>
      <c r="H794" t="s">
        <v>314</v>
      </c>
      <c r="I794" t="s">
        <v>315</v>
      </c>
    </row>
    <row r="795" spans="1:9" x14ac:dyDescent="0.25">
      <c r="A795">
        <v>793</v>
      </c>
      <c r="B795" t="s">
        <v>24</v>
      </c>
      <c r="C795">
        <v>2015</v>
      </c>
      <c r="D795" t="s">
        <v>37</v>
      </c>
      <c r="E795" t="s">
        <v>205</v>
      </c>
      <c r="F795">
        <v>0.1</v>
      </c>
      <c r="G795" t="s">
        <v>316</v>
      </c>
      <c r="H795" t="s">
        <v>314</v>
      </c>
      <c r="I795" t="s">
        <v>315</v>
      </c>
    </row>
    <row r="796" spans="1:9" x14ac:dyDescent="0.25">
      <c r="A796">
        <v>794</v>
      </c>
      <c r="B796" t="s">
        <v>5</v>
      </c>
      <c r="C796">
        <v>2015</v>
      </c>
      <c r="D796" t="s">
        <v>37</v>
      </c>
      <c r="E796" t="s">
        <v>205</v>
      </c>
      <c r="F796">
        <v>-0.31</v>
      </c>
      <c r="G796" t="s">
        <v>316</v>
      </c>
      <c r="H796" t="s">
        <v>314</v>
      </c>
      <c r="I796" t="s">
        <v>315</v>
      </c>
    </row>
    <row r="797" spans="1:9" x14ac:dyDescent="0.25">
      <c r="A797">
        <v>795</v>
      </c>
      <c r="B797" t="s">
        <v>26</v>
      </c>
      <c r="C797">
        <v>2015</v>
      </c>
      <c r="D797" t="s">
        <v>37</v>
      </c>
      <c r="E797" t="s">
        <v>205</v>
      </c>
      <c r="F797">
        <v>0.1</v>
      </c>
      <c r="G797" t="s">
        <v>316</v>
      </c>
      <c r="H797" t="s">
        <v>314</v>
      </c>
      <c r="I797" t="s">
        <v>315</v>
      </c>
    </row>
    <row r="798" spans="1:9" x14ac:dyDescent="0.25">
      <c r="A798">
        <v>796</v>
      </c>
      <c r="B798" t="s">
        <v>28</v>
      </c>
      <c r="C798">
        <v>2015</v>
      </c>
      <c r="D798" t="s">
        <v>37</v>
      </c>
      <c r="E798" t="s">
        <v>205</v>
      </c>
      <c r="F798">
        <v>0.1</v>
      </c>
      <c r="G798" t="s">
        <v>316</v>
      </c>
      <c r="H798" t="s">
        <v>314</v>
      </c>
      <c r="I798" t="s">
        <v>315</v>
      </c>
    </row>
    <row r="799" spans="1:9" x14ac:dyDescent="0.25">
      <c r="A799">
        <v>797</v>
      </c>
      <c r="B799" t="s">
        <v>11</v>
      </c>
      <c r="C799">
        <v>2015</v>
      </c>
      <c r="D799" t="s">
        <v>37</v>
      </c>
      <c r="E799" t="s">
        <v>205</v>
      </c>
      <c r="F799">
        <v>-0.65</v>
      </c>
      <c r="G799" t="s">
        <v>316</v>
      </c>
      <c r="H799" t="s">
        <v>314</v>
      </c>
      <c r="I799" t="s">
        <v>315</v>
      </c>
    </row>
    <row r="800" spans="1:9" x14ac:dyDescent="0.25">
      <c r="A800">
        <v>798</v>
      </c>
      <c r="B800" t="s">
        <v>12</v>
      </c>
      <c r="C800">
        <v>2015</v>
      </c>
      <c r="D800" t="s">
        <v>37</v>
      </c>
      <c r="E800" t="s">
        <v>205</v>
      </c>
      <c r="F800">
        <v>0.1</v>
      </c>
      <c r="G800" t="s">
        <v>316</v>
      </c>
      <c r="H800" t="s">
        <v>314</v>
      </c>
      <c r="I800" t="s">
        <v>315</v>
      </c>
    </row>
    <row r="801" spans="1:9" x14ac:dyDescent="0.25">
      <c r="A801">
        <v>799</v>
      </c>
      <c r="B801" t="s">
        <v>7</v>
      </c>
      <c r="C801">
        <v>2015</v>
      </c>
      <c r="D801" t="s">
        <v>37</v>
      </c>
      <c r="E801" t="s">
        <v>205</v>
      </c>
      <c r="F801">
        <v>0.1</v>
      </c>
      <c r="G801" t="s">
        <v>316</v>
      </c>
      <c r="H801" t="s">
        <v>314</v>
      </c>
      <c r="I801" t="s">
        <v>315</v>
      </c>
    </row>
    <row r="802" spans="1:9" x14ac:dyDescent="0.25">
      <c r="A802">
        <v>800</v>
      </c>
      <c r="B802" t="s">
        <v>18</v>
      </c>
      <c r="C802">
        <v>2015</v>
      </c>
      <c r="D802" t="s">
        <v>37</v>
      </c>
      <c r="E802" t="s">
        <v>205</v>
      </c>
      <c r="F802">
        <v>0.1</v>
      </c>
      <c r="G802" t="s">
        <v>316</v>
      </c>
      <c r="H802" t="s">
        <v>314</v>
      </c>
      <c r="I802" t="s">
        <v>315</v>
      </c>
    </row>
    <row r="803" spans="1:9" x14ac:dyDescent="0.25">
      <c r="A803">
        <v>801</v>
      </c>
      <c r="B803" t="s">
        <v>23</v>
      </c>
      <c r="C803">
        <v>2015</v>
      </c>
      <c r="D803" t="s">
        <v>37</v>
      </c>
      <c r="E803" t="s">
        <v>205</v>
      </c>
      <c r="F803">
        <v>0.1</v>
      </c>
      <c r="G803" t="s">
        <v>316</v>
      </c>
      <c r="H803" t="s">
        <v>314</v>
      </c>
      <c r="I803" t="s">
        <v>315</v>
      </c>
    </row>
    <row r="804" spans="1:9" x14ac:dyDescent="0.25">
      <c r="A804">
        <v>802</v>
      </c>
      <c r="B804" t="s">
        <v>14</v>
      </c>
      <c r="C804">
        <v>2015</v>
      </c>
      <c r="D804" t="s">
        <v>37</v>
      </c>
      <c r="E804" t="s">
        <v>205</v>
      </c>
      <c r="F804">
        <v>0.25</v>
      </c>
      <c r="G804" t="s">
        <v>316</v>
      </c>
      <c r="H804" t="s">
        <v>314</v>
      </c>
      <c r="I804" t="s">
        <v>315</v>
      </c>
    </row>
    <row r="805" spans="1:9" x14ac:dyDescent="0.25">
      <c r="A805">
        <v>803</v>
      </c>
      <c r="B805" t="s">
        <v>17</v>
      </c>
      <c r="C805">
        <v>2015</v>
      </c>
      <c r="D805" t="s">
        <v>37</v>
      </c>
      <c r="E805" t="s">
        <v>205</v>
      </c>
      <c r="F805">
        <v>-0.16</v>
      </c>
      <c r="G805" t="s">
        <v>316</v>
      </c>
      <c r="H805" t="s">
        <v>314</v>
      </c>
      <c r="I805" t="s">
        <v>315</v>
      </c>
    </row>
    <row r="806" spans="1:9" x14ac:dyDescent="0.25">
      <c r="A806">
        <v>804</v>
      </c>
      <c r="B806" t="s">
        <v>19</v>
      </c>
      <c r="C806">
        <v>2015</v>
      </c>
      <c r="D806" t="s">
        <v>37</v>
      </c>
      <c r="E806" t="s">
        <v>205</v>
      </c>
      <c r="F806">
        <v>0.1</v>
      </c>
      <c r="G806" t="s">
        <v>316</v>
      </c>
      <c r="H806" t="s">
        <v>314</v>
      </c>
      <c r="I806" t="s">
        <v>315</v>
      </c>
    </row>
    <row r="807" spans="1:9" x14ac:dyDescent="0.25">
      <c r="A807">
        <v>805</v>
      </c>
      <c r="B807" t="s">
        <v>27</v>
      </c>
      <c r="C807">
        <v>2015</v>
      </c>
      <c r="D807" t="s">
        <v>37</v>
      </c>
      <c r="E807" t="s">
        <v>205</v>
      </c>
      <c r="F807">
        <v>0.1</v>
      </c>
      <c r="G807" t="s">
        <v>316</v>
      </c>
      <c r="H807" t="s">
        <v>314</v>
      </c>
      <c r="I807" t="s">
        <v>315</v>
      </c>
    </row>
    <row r="808" spans="1:9" x14ac:dyDescent="0.25">
      <c r="A808">
        <v>806</v>
      </c>
      <c r="B808" t="s">
        <v>13</v>
      </c>
      <c r="C808">
        <v>2015</v>
      </c>
      <c r="D808" t="s">
        <v>37</v>
      </c>
      <c r="E808" t="s">
        <v>205</v>
      </c>
      <c r="F808">
        <v>0.02</v>
      </c>
      <c r="G808" t="s">
        <v>316</v>
      </c>
      <c r="H808" t="s">
        <v>314</v>
      </c>
      <c r="I808" t="s">
        <v>315</v>
      </c>
    </row>
    <row r="809" spans="1:9" x14ac:dyDescent="0.25">
      <c r="A809">
        <v>807</v>
      </c>
      <c r="B809" t="s">
        <v>4</v>
      </c>
      <c r="C809">
        <v>2015</v>
      </c>
      <c r="D809" t="s">
        <v>37</v>
      </c>
      <c r="E809" t="s">
        <v>205</v>
      </c>
      <c r="F809">
        <v>0.1</v>
      </c>
      <c r="G809" t="s">
        <v>316</v>
      </c>
      <c r="H809" t="s">
        <v>314</v>
      </c>
      <c r="I809" t="s">
        <v>315</v>
      </c>
    </row>
    <row r="810" spans="1:9" x14ac:dyDescent="0.25">
      <c r="A810">
        <v>808</v>
      </c>
      <c r="B810" t="s">
        <v>6</v>
      </c>
      <c r="C810">
        <v>2015</v>
      </c>
      <c r="D810" t="s">
        <v>37</v>
      </c>
      <c r="E810" t="s">
        <v>205</v>
      </c>
      <c r="F810">
        <v>0.1</v>
      </c>
      <c r="G810" t="s">
        <v>316</v>
      </c>
      <c r="H810" t="s">
        <v>314</v>
      </c>
      <c r="I810" t="s">
        <v>315</v>
      </c>
    </row>
    <row r="811" spans="1:9" x14ac:dyDescent="0.25">
      <c r="A811">
        <v>809</v>
      </c>
      <c r="B811" t="s">
        <v>9</v>
      </c>
      <c r="C811">
        <v>2015</v>
      </c>
      <c r="D811" t="s">
        <v>37</v>
      </c>
      <c r="E811" t="s">
        <v>205</v>
      </c>
      <c r="F811">
        <v>0.1</v>
      </c>
      <c r="G811" t="s">
        <v>316</v>
      </c>
      <c r="H811" t="s">
        <v>314</v>
      </c>
      <c r="I811" t="s">
        <v>315</v>
      </c>
    </row>
    <row r="812" spans="1:9" x14ac:dyDescent="0.25">
      <c r="A812">
        <v>810</v>
      </c>
      <c r="B812" t="s">
        <v>10</v>
      </c>
      <c r="C812">
        <v>2015</v>
      </c>
      <c r="D812" t="s">
        <v>37</v>
      </c>
      <c r="E812" t="s">
        <v>205</v>
      </c>
      <c r="F812">
        <v>-0.21</v>
      </c>
      <c r="G812" t="s">
        <v>316</v>
      </c>
      <c r="H812" t="s">
        <v>314</v>
      </c>
      <c r="I812" t="s">
        <v>315</v>
      </c>
    </row>
    <row r="813" spans="1:9" x14ac:dyDescent="0.25">
      <c r="A813">
        <v>811</v>
      </c>
      <c r="B813" t="s">
        <v>3</v>
      </c>
      <c r="C813">
        <v>2015</v>
      </c>
      <c r="D813" t="s">
        <v>37</v>
      </c>
      <c r="E813" t="s">
        <v>205</v>
      </c>
      <c r="F813">
        <v>-0.97</v>
      </c>
      <c r="G813" t="s">
        <v>316</v>
      </c>
      <c r="H813" t="s">
        <v>314</v>
      </c>
      <c r="I813" t="s">
        <v>315</v>
      </c>
    </row>
    <row r="814" spans="1:9" x14ac:dyDescent="0.25">
      <c r="A814">
        <v>812</v>
      </c>
      <c r="B814" t="s">
        <v>25</v>
      </c>
      <c r="C814">
        <v>2015</v>
      </c>
      <c r="D814" t="s">
        <v>37</v>
      </c>
      <c r="E814" t="s">
        <v>205</v>
      </c>
      <c r="F814">
        <v>0.05</v>
      </c>
      <c r="G814" t="s">
        <v>316</v>
      </c>
      <c r="H814" t="s">
        <v>314</v>
      </c>
      <c r="I814" t="s">
        <v>315</v>
      </c>
    </row>
    <row r="815" spans="1:9" x14ac:dyDescent="0.25">
      <c r="A815">
        <v>813</v>
      </c>
      <c r="B815" t="s">
        <v>8</v>
      </c>
      <c r="C815">
        <v>2016</v>
      </c>
      <c r="D815" t="s">
        <v>37</v>
      </c>
      <c r="E815" t="s">
        <v>312</v>
      </c>
      <c r="F815">
        <v>1078938</v>
      </c>
      <c r="G815" t="s">
        <v>313</v>
      </c>
      <c r="H815" t="s">
        <v>314</v>
      </c>
      <c r="I815" t="s">
        <v>315</v>
      </c>
    </row>
    <row r="816" spans="1:9" x14ac:dyDescent="0.25">
      <c r="A816">
        <v>814</v>
      </c>
      <c r="B816" t="s">
        <v>22</v>
      </c>
      <c r="C816">
        <v>2016</v>
      </c>
      <c r="D816" t="s">
        <v>37</v>
      </c>
      <c r="E816" t="s">
        <v>312</v>
      </c>
      <c r="F816">
        <v>1078938</v>
      </c>
      <c r="G816" t="s">
        <v>313</v>
      </c>
      <c r="H816" t="s">
        <v>314</v>
      </c>
      <c r="I816" t="s">
        <v>315</v>
      </c>
    </row>
    <row r="817" spans="1:9" x14ac:dyDescent="0.25">
      <c r="A817">
        <v>815</v>
      </c>
      <c r="B817" t="s">
        <v>15</v>
      </c>
      <c r="C817">
        <v>2016</v>
      </c>
      <c r="D817" t="s">
        <v>37</v>
      </c>
      <c r="E817" t="s">
        <v>312</v>
      </c>
      <c r="F817">
        <v>1068901</v>
      </c>
      <c r="G817" t="s">
        <v>313</v>
      </c>
      <c r="H817" t="s">
        <v>314</v>
      </c>
      <c r="I817" t="s">
        <v>315</v>
      </c>
    </row>
    <row r="818" spans="1:9" x14ac:dyDescent="0.25">
      <c r="A818">
        <v>816</v>
      </c>
      <c r="B818" t="s">
        <v>20</v>
      </c>
      <c r="C818">
        <v>2016</v>
      </c>
      <c r="D818" t="s">
        <v>37</v>
      </c>
      <c r="E818" t="s">
        <v>312</v>
      </c>
      <c r="F818">
        <v>1099422</v>
      </c>
      <c r="G818" t="s">
        <v>313</v>
      </c>
      <c r="H818" t="s">
        <v>314</v>
      </c>
      <c r="I818" t="s">
        <v>315</v>
      </c>
    </row>
    <row r="819" spans="1:9" x14ac:dyDescent="0.25">
      <c r="A819">
        <v>817</v>
      </c>
      <c r="B819" t="s">
        <v>30</v>
      </c>
      <c r="C819">
        <v>2016</v>
      </c>
      <c r="D819" t="s">
        <v>37</v>
      </c>
      <c r="E819" t="s">
        <v>312</v>
      </c>
      <c r="F819">
        <v>1070330</v>
      </c>
      <c r="G819" t="s">
        <v>313</v>
      </c>
      <c r="H819" t="s">
        <v>314</v>
      </c>
      <c r="I819" t="s">
        <v>315</v>
      </c>
    </row>
    <row r="820" spans="1:9" x14ac:dyDescent="0.25">
      <c r="A820">
        <v>818</v>
      </c>
      <c r="B820" t="s">
        <v>21</v>
      </c>
      <c r="C820">
        <v>2016</v>
      </c>
      <c r="D820" t="s">
        <v>37</v>
      </c>
      <c r="E820" t="s">
        <v>312</v>
      </c>
      <c r="F820">
        <v>1077937</v>
      </c>
      <c r="G820" t="s">
        <v>313</v>
      </c>
      <c r="H820" t="s">
        <v>314</v>
      </c>
      <c r="I820" t="s">
        <v>315</v>
      </c>
    </row>
    <row r="821" spans="1:9" x14ac:dyDescent="0.25">
      <c r="A821">
        <v>819</v>
      </c>
      <c r="B821" t="s">
        <v>16</v>
      </c>
      <c r="C821">
        <v>2016</v>
      </c>
      <c r="D821" t="s">
        <v>37</v>
      </c>
      <c r="E821" t="s">
        <v>312</v>
      </c>
      <c r="F821">
        <v>1061696</v>
      </c>
      <c r="G821" t="s">
        <v>313</v>
      </c>
      <c r="H821" t="s">
        <v>314</v>
      </c>
      <c r="I821" t="s">
        <v>315</v>
      </c>
    </row>
    <row r="822" spans="1:9" x14ac:dyDescent="0.25">
      <c r="A822">
        <v>820</v>
      </c>
      <c r="B822" t="s">
        <v>29</v>
      </c>
      <c r="C822">
        <v>2016</v>
      </c>
      <c r="D822" t="s">
        <v>37</v>
      </c>
      <c r="E822" t="s">
        <v>312</v>
      </c>
      <c r="F822">
        <v>1056273</v>
      </c>
      <c r="G822" t="s">
        <v>313</v>
      </c>
      <c r="H822" t="s">
        <v>314</v>
      </c>
      <c r="I822" t="s">
        <v>315</v>
      </c>
    </row>
    <row r="823" spans="1:9" x14ac:dyDescent="0.25">
      <c r="A823">
        <v>821</v>
      </c>
      <c r="B823" t="s">
        <v>31</v>
      </c>
      <c r="C823">
        <v>2016</v>
      </c>
      <c r="D823" t="s">
        <v>37</v>
      </c>
      <c r="E823" t="s">
        <v>312</v>
      </c>
      <c r="F823">
        <v>1120744</v>
      </c>
      <c r="G823" t="s">
        <v>313</v>
      </c>
      <c r="H823" t="s">
        <v>314</v>
      </c>
      <c r="I823" t="s">
        <v>315</v>
      </c>
    </row>
    <row r="824" spans="1:9" x14ac:dyDescent="0.25">
      <c r="A824">
        <v>822</v>
      </c>
      <c r="B824" t="s">
        <v>24</v>
      </c>
      <c r="C824">
        <v>2016</v>
      </c>
      <c r="D824" t="s">
        <v>37</v>
      </c>
      <c r="E824" t="s">
        <v>312</v>
      </c>
      <c r="F824">
        <v>1076803</v>
      </c>
      <c r="G824" t="s">
        <v>313</v>
      </c>
      <c r="H824" t="s">
        <v>314</v>
      </c>
      <c r="I824" t="s">
        <v>315</v>
      </c>
    </row>
    <row r="825" spans="1:9" x14ac:dyDescent="0.25">
      <c r="A825">
        <v>823</v>
      </c>
      <c r="B825" t="s">
        <v>5</v>
      </c>
      <c r="C825">
        <v>2016</v>
      </c>
      <c r="D825" t="s">
        <v>37</v>
      </c>
      <c r="E825" t="s">
        <v>312</v>
      </c>
      <c r="F825">
        <v>1061128</v>
      </c>
      <c r="G825" t="s">
        <v>313</v>
      </c>
      <c r="H825" t="s">
        <v>314</v>
      </c>
      <c r="I825" t="s">
        <v>315</v>
      </c>
    </row>
    <row r="826" spans="1:9" x14ac:dyDescent="0.25">
      <c r="A826">
        <v>824</v>
      </c>
      <c r="B826" t="s">
        <v>26</v>
      </c>
      <c r="C826">
        <v>2016</v>
      </c>
      <c r="D826" t="s">
        <v>37</v>
      </c>
      <c r="E826" t="s">
        <v>312</v>
      </c>
      <c r="F826">
        <v>1056556</v>
      </c>
      <c r="G826" t="s">
        <v>313</v>
      </c>
      <c r="H826" t="s">
        <v>314</v>
      </c>
      <c r="I826" t="s">
        <v>315</v>
      </c>
    </row>
    <row r="827" spans="1:9" x14ac:dyDescent="0.25">
      <c r="A827">
        <v>825</v>
      </c>
      <c r="B827" t="s">
        <v>28</v>
      </c>
      <c r="C827">
        <v>2016</v>
      </c>
      <c r="D827" t="s">
        <v>37</v>
      </c>
      <c r="E827" t="s">
        <v>312</v>
      </c>
      <c r="F827">
        <v>1046535</v>
      </c>
      <c r="G827" t="s">
        <v>313</v>
      </c>
      <c r="H827" t="s">
        <v>314</v>
      </c>
      <c r="I827" t="s">
        <v>315</v>
      </c>
    </row>
    <row r="828" spans="1:9" x14ac:dyDescent="0.25">
      <c r="A828">
        <v>826</v>
      </c>
      <c r="B828" t="s">
        <v>11</v>
      </c>
      <c r="C828">
        <v>2016</v>
      </c>
      <c r="D828" t="s">
        <v>37</v>
      </c>
      <c r="E828" t="s">
        <v>312</v>
      </c>
      <c r="F828">
        <v>1055937</v>
      </c>
      <c r="G828" t="s">
        <v>313</v>
      </c>
      <c r="H828" t="s">
        <v>314</v>
      </c>
      <c r="I828" t="s">
        <v>315</v>
      </c>
    </row>
    <row r="829" spans="1:9" x14ac:dyDescent="0.25">
      <c r="A829">
        <v>827</v>
      </c>
      <c r="B829" t="s">
        <v>12</v>
      </c>
      <c r="C829">
        <v>2016</v>
      </c>
      <c r="D829" t="s">
        <v>37</v>
      </c>
      <c r="E829" t="s">
        <v>312</v>
      </c>
      <c r="F829">
        <v>1070830</v>
      </c>
      <c r="G829" t="s">
        <v>313</v>
      </c>
      <c r="H829" t="s">
        <v>314</v>
      </c>
      <c r="I829" t="s">
        <v>315</v>
      </c>
    </row>
    <row r="830" spans="1:9" x14ac:dyDescent="0.25">
      <c r="A830">
        <v>828</v>
      </c>
      <c r="B830" t="s">
        <v>7</v>
      </c>
      <c r="C830">
        <v>2016</v>
      </c>
      <c r="D830" t="s">
        <v>37</v>
      </c>
      <c r="E830" t="s">
        <v>312</v>
      </c>
      <c r="F830">
        <v>1096392</v>
      </c>
      <c r="G830" t="s">
        <v>313</v>
      </c>
      <c r="H830" t="s">
        <v>314</v>
      </c>
      <c r="I830" t="s">
        <v>315</v>
      </c>
    </row>
    <row r="831" spans="1:9" x14ac:dyDescent="0.25">
      <c r="A831">
        <v>829</v>
      </c>
      <c r="B831" t="s">
        <v>18</v>
      </c>
      <c r="C831">
        <v>2016</v>
      </c>
      <c r="D831" t="s">
        <v>37</v>
      </c>
      <c r="E831" t="s">
        <v>312</v>
      </c>
      <c r="F831">
        <v>1040787</v>
      </c>
      <c r="G831" t="s">
        <v>313</v>
      </c>
      <c r="H831" t="s">
        <v>314</v>
      </c>
      <c r="I831" t="s">
        <v>315</v>
      </c>
    </row>
    <row r="832" spans="1:9" x14ac:dyDescent="0.25">
      <c r="A832">
        <v>830</v>
      </c>
      <c r="B832" t="s">
        <v>23</v>
      </c>
      <c r="C832">
        <v>2016</v>
      </c>
      <c r="D832" t="s">
        <v>37</v>
      </c>
      <c r="E832" t="s">
        <v>312</v>
      </c>
      <c r="F832">
        <v>1054452</v>
      </c>
      <c r="G832" t="s">
        <v>313</v>
      </c>
      <c r="H832" t="s">
        <v>314</v>
      </c>
      <c r="I832" t="s">
        <v>315</v>
      </c>
    </row>
    <row r="833" spans="1:9" x14ac:dyDescent="0.25">
      <c r="A833">
        <v>831</v>
      </c>
      <c r="B833" t="s">
        <v>14</v>
      </c>
      <c r="C833">
        <v>2016</v>
      </c>
      <c r="D833" t="s">
        <v>37</v>
      </c>
      <c r="E833" t="s">
        <v>312</v>
      </c>
      <c r="F833">
        <v>1074920</v>
      </c>
      <c r="G833" t="s">
        <v>313</v>
      </c>
      <c r="H833" t="s">
        <v>314</v>
      </c>
      <c r="I833" t="s">
        <v>315</v>
      </c>
    </row>
    <row r="834" spans="1:9" x14ac:dyDescent="0.25">
      <c r="A834">
        <v>832</v>
      </c>
      <c r="B834" t="s">
        <v>17</v>
      </c>
      <c r="C834">
        <v>2016</v>
      </c>
      <c r="D834" t="s">
        <v>37</v>
      </c>
      <c r="E834" t="s">
        <v>312</v>
      </c>
      <c r="F834">
        <v>1075735</v>
      </c>
      <c r="G834" t="s">
        <v>313</v>
      </c>
      <c r="H834" t="s">
        <v>314</v>
      </c>
      <c r="I834" t="s">
        <v>315</v>
      </c>
    </row>
    <row r="835" spans="1:9" x14ac:dyDescent="0.25">
      <c r="A835">
        <v>833</v>
      </c>
      <c r="B835" t="s">
        <v>19</v>
      </c>
      <c r="C835">
        <v>2016</v>
      </c>
      <c r="D835" t="s">
        <v>37</v>
      </c>
      <c r="E835" t="s">
        <v>312</v>
      </c>
      <c r="F835">
        <v>1063204</v>
      </c>
      <c r="G835" t="s">
        <v>313</v>
      </c>
      <c r="H835" t="s">
        <v>314</v>
      </c>
      <c r="I835" t="s">
        <v>315</v>
      </c>
    </row>
    <row r="836" spans="1:9" x14ac:dyDescent="0.25">
      <c r="A836">
        <v>834</v>
      </c>
      <c r="B836" t="s">
        <v>27</v>
      </c>
      <c r="C836">
        <v>2016</v>
      </c>
      <c r="D836" t="s">
        <v>37</v>
      </c>
      <c r="E836" t="s">
        <v>312</v>
      </c>
      <c r="F836">
        <v>1042660</v>
      </c>
      <c r="G836" t="s">
        <v>313</v>
      </c>
      <c r="H836" t="s">
        <v>314</v>
      </c>
      <c r="I836" t="s">
        <v>315</v>
      </c>
    </row>
    <row r="837" spans="1:9" x14ac:dyDescent="0.25">
      <c r="A837">
        <v>835</v>
      </c>
      <c r="B837" t="s">
        <v>13</v>
      </c>
      <c r="C837">
        <v>2016</v>
      </c>
      <c r="D837" t="s">
        <v>37</v>
      </c>
      <c r="E837" t="s">
        <v>312</v>
      </c>
      <c r="F837">
        <v>1059905</v>
      </c>
      <c r="G837" t="s">
        <v>313</v>
      </c>
      <c r="H837" t="s">
        <v>314</v>
      </c>
      <c r="I837" t="s">
        <v>315</v>
      </c>
    </row>
    <row r="838" spans="1:9" x14ac:dyDescent="0.25">
      <c r="A838">
        <v>836</v>
      </c>
      <c r="B838" t="s">
        <v>4</v>
      </c>
      <c r="C838">
        <v>2016</v>
      </c>
      <c r="D838" t="s">
        <v>37</v>
      </c>
      <c r="E838" t="s">
        <v>312</v>
      </c>
      <c r="F838">
        <v>1070575</v>
      </c>
      <c r="G838" t="s">
        <v>313</v>
      </c>
      <c r="H838" t="s">
        <v>314</v>
      </c>
      <c r="I838" t="s">
        <v>315</v>
      </c>
    </row>
    <row r="839" spans="1:9" x14ac:dyDescent="0.25">
      <c r="A839">
        <v>837</v>
      </c>
      <c r="B839" t="s">
        <v>6</v>
      </c>
      <c r="C839">
        <v>2016</v>
      </c>
      <c r="D839" t="s">
        <v>37</v>
      </c>
      <c r="E839" t="s">
        <v>312</v>
      </c>
      <c r="F839">
        <v>1060800</v>
      </c>
      <c r="G839" t="s">
        <v>313</v>
      </c>
      <c r="H839" t="s">
        <v>314</v>
      </c>
      <c r="I839" t="s">
        <v>315</v>
      </c>
    </row>
    <row r="840" spans="1:9" x14ac:dyDescent="0.25">
      <c r="A840">
        <v>838</v>
      </c>
      <c r="B840" t="s">
        <v>9</v>
      </c>
      <c r="C840">
        <v>2016</v>
      </c>
      <c r="D840" t="s">
        <v>37</v>
      </c>
      <c r="E840" t="s">
        <v>312</v>
      </c>
      <c r="F840">
        <v>1081545</v>
      </c>
      <c r="G840" t="s">
        <v>313</v>
      </c>
      <c r="H840" t="s">
        <v>314</v>
      </c>
      <c r="I840" t="s">
        <v>315</v>
      </c>
    </row>
    <row r="841" spans="1:9" x14ac:dyDescent="0.25">
      <c r="A841">
        <v>839</v>
      </c>
      <c r="B841" t="s">
        <v>10</v>
      </c>
      <c r="C841">
        <v>2016</v>
      </c>
      <c r="D841" t="s">
        <v>37</v>
      </c>
      <c r="E841" t="s">
        <v>312</v>
      </c>
      <c r="F841">
        <v>1071402</v>
      </c>
      <c r="G841" t="s">
        <v>313</v>
      </c>
      <c r="H841" t="s">
        <v>314</v>
      </c>
      <c r="I841" t="s">
        <v>315</v>
      </c>
    </row>
    <row r="842" spans="1:9" x14ac:dyDescent="0.25">
      <c r="A842">
        <v>840</v>
      </c>
      <c r="B842" t="s">
        <v>3</v>
      </c>
      <c r="C842">
        <v>2016</v>
      </c>
      <c r="D842" t="s">
        <v>37</v>
      </c>
      <c r="E842" t="s">
        <v>312</v>
      </c>
      <c r="F842">
        <v>1068089</v>
      </c>
      <c r="G842" t="s">
        <v>313</v>
      </c>
      <c r="H842" t="s">
        <v>314</v>
      </c>
      <c r="I842" t="s">
        <v>315</v>
      </c>
    </row>
    <row r="843" spans="1:9" x14ac:dyDescent="0.25">
      <c r="A843">
        <v>841</v>
      </c>
      <c r="B843" t="s">
        <v>25</v>
      </c>
      <c r="C843">
        <v>2016</v>
      </c>
      <c r="D843" t="s">
        <v>37</v>
      </c>
      <c r="E843" t="s">
        <v>312</v>
      </c>
      <c r="F843">
        <v>1072214</v>
      </c>
      <c r="G843" t="s">
        <v>313</v>
      </c>
      <c r="H843" t="s">
        <v>314</v>
      </c>
      <c r="I843" t="s">
        <v>315</v>
      </c>
    </row>
    <row r="844" spans="1:9" x14ac:dyDescent="0.25">
      <c r="A844">
        <v>842</v>
      </c>
      <c r="B844" t="s">
        <v>8</v>
      </c>
      <c r="C844">
        <v>2016</v>
      </c>
      <c r="D844" t="s">
        <v>37</v>
      </c>
      <c r="E844" t="s">
        <v>64</v>
      </c>
      <c r="F844">
        <v>1078938</v>
      </c>
      <c r="G844" t="s">
        <v>313</v>
      </c>
      <c r="H844" t="s">
        <v>314</v>
      </c>
      <c r="I844" t="s">
        <v>315</v>
      </c>
    </row>
    <row r="845" spans="1:9" x14ac:dyDescent="0.25">
      <c r="A845">
        <v>843</v>
      </c>
      <c r="B845" t="s">
        <v>22</v>
      </c>
      <c r="C845">
        <v>2016</v>
      </c>
      <c r="D845" t="s">
        <v>37</v>
      </c>
      <c r="E845" t="s">
        <v>64</v>
      </c>
      <c r="F845">
        <v>1078938</v>
      </c>
      <c r="G845" t="s">
        <v>313</v>
      </c>
      <c r="H845" t="s">
        <v>314</v>
      </c>
      <c r="I845" t="s">
        <v>315</v>
      </c>
    </row>
    <row r="846" spans="1:9" x14ac:dyDescent="0.25">
      <c r="A846">
        <v>844</v>
      </c>
      <c r="B846" t="s">
        <v>15</v>
      </c>
      <c r="C846">
        <v>2016</v>
      </c>
      <c r="D846" t="s">
        <v>37</v>
      </c>
      <c r="E846" t="s">
        <v>64</v>
      </c>
      <c r="F846">
        <v>1068901</v>
      </c>
      <c r="G846" t="s">
        <v>313</v>
      </c>
      <c r="H846" t="s">
        <v>314</v>
      </c>
      <c r="I846" t="s">
        <v>315</v>
      </c>
    </row>
    <row r="847" spans="1:9" x14ac:dyDescent="0.25">
      <c r="A847">
        <v>845</v>
      </c>
      <c r="B847" t="s">
        <v>20</v>
      </c>
      <c r="C847">
        <v>2016</v>
      </c>
      <c r="D847" t="s">
        <v>37</v>
      </c>
      <c r="E847" t="s">
        <v>64</v>
      </c>
      <c r="F847">
        <v>1099422</v>
      </c>
      <c r="G847" t="s">
        <v>313</v>
      </c>
      <c r="H847" t="s">
        <v>314</v>
      </c>
      <c r="I847" t="s">
        <v>315</v>
      </c>
    </row>
    <row r="848" spans="1:9" x14ac:dyDescent="0.25">
      <c r="A848">
        <v>846</v>
      </c>
      <c r="B848" t="s">
        <v>30</v>
      </c>
      <c r="C848">
        <v>2016</v>
      </c>
      <c r="D848" t="s">
        <v>37</v>
      </c>
      <c r="E848" t="s">
        <v>64</v>
      </c>
      <c r="F848">
        <v>1070330</v>
      </c>
      <c r="G848" t="s">
        <v>313</v>
      </c>
      <c r="H848" t="s">
        <v>314</v>
      </c>
      <c r="I848" t="s">
        <v>315</v>
      </c>
    </row>
    <row r="849" spans="1:9" x14ac:dyDescent="0.25">
      <c r="A849">
        <v>847</v>
      </c>
      <c r="B849" t="s">
        <v>21</v>
      </c>
      <c r="C849">
        <v>2016</v>
      </c>
      <c r="D849" t="s">
        <v>37</v>
      </c>
      <c r="E849" t="s">
        <v>64</v>
      </c>
      <c r="F849">
        <v>1077937</v>
      </c>
      <c r="G849" t="s">
        <v>313</v>
      </c>
      <c r="H849" t="s">
        <v>314</v>
      </c>
      <c r="I849" t="s">
        <v>315</v>
      </c>
    </row>
    <row r="850" spans="1:9" x14ac:dyDescent="0.25">
      <c r="A850">
        <v>848</v>
      </c>
      <c r="B850" t="s">
        <v>16</v>
      </c>
      <c r="C850">
        <v>2016</v>
      </c>
      <c r="D850" t="s">
        <v>37</v>
      </c>
      <c r="E850" t="s">
        <v>64</v>
      </c>
      <c r="F850">
        <v>1061696</v>
      </c>
      <c r="G850" t="s">
        <v>313</v>
      </c>
      <c r="H850" t="s">
        <v>314</v>
      </c>
      <c r="I850" t="s">
        <v>315</v>
      </c>
    </row>
    <row r="851" spans="1:9" x14ac:dyDescent="0.25">
      <c r="A851">
        <v>849</v>
      </c>
      <c r="B851" t="s">
        <v>29</v>
      </c>
      <c r="C851">
        <v>2016</v>
      </c>
      <c r="D851" t="s">
        <v>37</v>
      </c>
      <c r="E851" t="s">
        <v>64</v>
      </c>
      <c r="F851">
        <v>1056273</v>
      </c>
      <c r="G851" t="s">
        <v>313</v>
      </c>
      <c r="H851" t="s">
        <v>314</v>
      </c>
      <c r="I851" t="s">
        <v>315</v>
      </c>
    </row>
    <row r="852" spans="1:9" x14ac:dyDescent="0.25">
      <c r="A852">
        <v>850</v>
      </c>
      <c r="B852" t="s">
        <v>31</v>
      </c>
      <c r="C852">
        <v>2016</v>
      </c>
      <c r="D852" t="s">
        <v>37</v>
      </c>
      <c r="E852" t="s">
        <v>64</v>
      </c>
      <c r="F852">
        <v>1120743.8999999999</v>
      </c>
      <c r="G852" t="s">
        <v>313</v>
      </c>
      <c r="H852" t="s">
        <v>314</v>
      </c>
      <c r="I852" t="s">
        <v>315</v>
      </c>
    </row>
    <row r="853" spans="1:9" x14ac:dyDescent="0.25">
      <c r="A853">
        <v>851</v>
      </c>
      <c r="B853" t="s">
        <v>24</v>
      </c>
      <c r="C853">
        <v>2016</v>
      </c>
      <c r="D853" t="s">
        <v>37</v>
      </c>
      <c r="E853" t="s">
        <v>64</v>
      </c>
      <c r="F853">
        <v>1076803.5</v>
      </c>
      <c r="G853" t="s">
        <v>313</v>
      </c>
      <c r="H853" t="s">
        <v>314</v>
      </c>
      <c r="I853" t="s">
        <v>315</v>
      </c>
    </row>
    <row r="854" spans="1:9" x14ac:dyDescent="0.25">
      <c r="A854">
        <v>852</v>
      </c>
      <c r="B854" t="s">
        <v>5</v>
      </c>
      <c r="C854">
        <v>2016</v>
      </c>
      <c r="D854" t="s">
        <v>37</v>
      </c>
      <c r="E854" t="s">
        <v>64</v>
      </c>
      <c r="F854">
        <v>1061128</v>
      </c>
      <c r="G854" t="s">
        <v>313</v>
      </c>
      <c r="H854" t="s">
        <v>314</v>
      </c>
      <c r="I854" t="s">
        <v>315</v>
      </c>
    </row>
    <row r="855" spans="1:9" x14ac:dyDescent="0.25">
      <c r="A855">
        <v>853</v>
      </c>
      <c r="B855" t="s">
        <v>26</v>
      </c>
      <c r="C855">
        <v>2016</v>
      </c>
      <c r="D855" t="s">
        <v>37</v>
      </c>
      <c r="E855" t="s">
        <v>64</v>
      </c>
      <c r="F855">
        <v>1056555.5</v>
      </c>
      <c r="G855" t="s">
        <v>313</v>
      </c>
      <c r="H855" t="s">
        <v>314</v>
      </c>
      <c r="I855" t="s">
        <v>315</v>
      </c>
    </row>
    <row r="856" spans="1:9" x14ac:dyDescent="0.25">
      <c r="A856">
        <v>854</v>
      </c>
      <c r="B856" t="s">
        <v>28</v>
      </c>
      <c r="C856">
        <v>2016</v>
      </c>
      <c r="D856" t="s">
        <v>37</v>
      </c>
      <c r="E856" t="s">
        <v>64</v>
      </c>
      <c r="F856">
        <v>1046535</v>
      </c>
      <c r="G856" t="s">
        <v>313</v>
      </c>
      <c r="H856" t="s">
        <v>314</v>
      </c>
      <c r="I856" t="s">
        <v>315</v>
      </c>
    </row>
    <row r="857" spans="1:9" x14ac:dyDescent="0.25">
      <c r="A857">
        <v>855</v>
      </c>
      <c r="B857" t="s">
        <v>11</v>
      </c>
      <c r="C857">
        <v>2016</v>
      </c>
      <c r="D857" t="s">
        <v>37</v>
      </c>
      <c r="E857" t="s">
        <v>64</v>
      </c>
      <c r="F857">
        <v>1055937</v>
      </c>
      <c r="G857" t="s">
        <v>313</v>
      </c>
      <c r="H857" t="s">
        <v>314</v>
      </c>
      <c r="I857" t="s">
        <v>315</v>
      </c>
    </row>
    <row r="858" spans="1:9" x14ac:dyDescent="0.25">
      <c r="A858">
        <v>856</v>
      </c>
      <c r="B858" t="s">
        <v>12</v>
      </c>
      <c r="C858">
        <v>2016</v>
      </c>
      <c r="D858" t="s">
        <v>37</v>
      </c>
      <c r="E858" t="s">
        <v>64</v>
      </c>
      <c r="F858">
        <v>1070830</v>
      </c>
      <c r="G858" t="s">
        <v>313</v>
      </c>
      <c r="H858" t="s">
        <v>314</v>
      </c>
      <c r="I858" t="s">
        <v>315</v>
      </c>
    </row>
    <row r="859" spans="1:9" x14ac:dyDescent="0.25">
      <c r="A859">
        <v>857</v>
      </c>
      <c r="B859" t="s">
        <v>7</v>
      </c>
      <c r="C859">
        <v>2016</v>
      </c>
      <c r="D859" t="s">
        <v>37</v>
      </c>
      <c r="E859" t="s">
        <v>64</v>
      </c>
      <c r="F859">
        <v>1096392</v>
      </c>
      <c r="G859" t="s">
        <v>313</v>
      </c>
      <c r="H859" t="s">
        <v>314</v>
      </c>
      <c r="I859" t="s">
        <v>315</v>
      </c>
    </row>
    <row r="860" spans="1:9" x14ac:dyDescent="0.25">
      <c r="A860">
        <v>858</v>
      </c>
      <c r="B860" t="s">
        <v>18</v>
      </c>
      <c r="C860">
        <v>2016</v>
      </c>
      <c r="D860" t="s">
        <v>37</v>
      </c>
      <c r="E860" t="s">
        <v>64</v>
      </c>
      <c r="F860">
        <v>1040787</v>
      </c>
      <c r="G860" t="s">
        <v>313</v>
      </c>
      <c r="H860" t="s">
        <v>314</v>
      </c>
      <c r="I860" t="s">
        <v>315</v>
      </c>
    </row>
    <row r="861" spans="1:9" x14ac:dyDescent="0.25">
      <c r="A861">
        <v>859</v>
      </c>
      <c r="B861" t="s">
        <v>23</v>
      </c>
      <c r="C861">
        <v>2016</v>
      </c>
      <c r="D861" t="s">
        <v>37</v>
      </c>
      <c r="E861" t="s">
        <v>64</v>
      </c>
      <c r="F861">
        <v>1054452</v>
      </c>
      <c r="G861" t="s">
        <v>313</v>
      </c>
      <c r="H861" t="s">
        <v>314</v>
      </c>
      <c r="I861" t="s">
        <v>315</v>
      </c>
    </row>
    <row r="862" spans="1:9" x14ac:dyDescent="0.25">
      <c r="A862">
        <v>860</v>
      </c>
      <c r="B862" t="s">
        <v>14</v>
      </c>
      <c r="C862">
        <v>2016</v>
      </c>
      <c r="D862" t="s">
        <v>37</v>
      </c>
      <c r="E862" t="s">
        <v>64</v>
      </c>
      <c r="F862">
        <v>1074920</v>
      </c>
      <c r="G862" t="s">
        <v>313</v>
      </c>
      <c r="H862" t="s">
        <v>314</v>
      </c>
      <c r="I862" t="s">
        <v>315</v>
      </c>
    </row>
    <row r="863" spans="1:9" x14ac:dyDescent="0.25">
      <c r="A863">
        <v>861</v>
      </c>
      <c r="B863" t="s">
        <v>17</v>
      </c>
      <c r="C863">
        <v>2016</v>
      </c>
      <c r="D863" t="s">
        <v>37</v>
      </c>
      <c r="E863" t="s">
        <v>64</v>
      </c>
      <c r="F863">
        <v>1075735</v>
      </c>
      <c r="G863" t="s">
        <v>313</v>
      </c>
      <c r="H863" t="s">
        <v>314</v>
      </c>
      <c r="I863" t="s">
        <v>315</v>
      </c>
    </row>
    <row r="864" spans="1:9" x14ac:dyDescent="0.25">
      <c r="A864">
        <v>862</v>
      </c>
      <c r="B864" t="s">
        <v>19</v>
      </c>
      <c r="C864">
        <v>2016</v>
      </c>
      <c r="D864" t="s">
        <v>37</v>
      </c>
      <c r="E864" t="s">
        <v>64</v>
      </c>
      <c r="F864">
        <v>1063204</v>
      </c>
      <c r="G864" t="s">
        <v>313</v>
      </c>
      <c r="H864" t="s">
        <v>314</v>
      </c>
      <c r="I864" t="s">
        <v>315</v>
      </c>
    </row>
    <row r="865" spans="1:9" x14ac:dyDescent="0.25">
      <c r="A865">
        <v>863</v>
      </c>
      <c r="B865" t="s">
        <v>27</v>
      </c>
      <c r="C865">
        <v>2016</v>
      </c>
      <c r="D865" t="s">
        <v>37</v>
      </c>
      <c r="E865" t="s">
        <v>64</v>
      </c>
      <c r="F865">
        <v>1042659.5</v>
      </c>
      <c r="G865" t="s">
        <v>313</v>
      </c>
      <c r="H865" t="s">
        <v>314</v>
      </c>
      <c r="I865" t="s">
        <v>315</v>
      </c>
    </row>
    <row r="866" spans="1:9" x14ac:dyDescent="0.25">
      <c r="A866">
        <v>864</v>
      </c>
      <c r="B866" t="s">
        <v>13</v>
      </c>
      <c r="C866">
        <v>2016</v>
      </c>
      <c r="D866" t="s">
        <v>37</v>
      </c>
      <c r="E866" t="s">
        <v>64</v>
      </c>
      <c r="F866">
        <v>1059905.5</v>
      </c>
      <c r="G866" t="s">
        <v>313</v>
      </c>
      <c r="H866" t="s">
        <v>314</v>
      </c>
      <c r="I866" t="s">
        <v>315</v>
      </c>
    </row>
    <row r="867" spans="1:9" x14ac:dyDescent="0.25">
      <c r="A867">
        <v>865</v>
      </c>
      <c r="B867" t="s">
        <v>4</v>
      </c>
      <c r="C867">
        <v>2016</v>
      </c>
      <c r="D867" t="s">
        <v>37</v>
      </c>
      <c r="E867" t="s">
        <v>64</v>
      </c>
      <c r="F867">
        <v>1070575.5</v>
      </c>
      <c r="G867" t="s">
        <v>313</v>
      </c>
      <c r="H867" t="s">
        <v>314</v>
      </c>
      <c r="I867" t="s">
        <v>315</v>
      </c>
    </row>
    <row r="868" spans="1:9" x14ac:dyDescent="0.25">
      <c r="A868">
        <v>866</v>
      </c>
      <c r="B868" t="s">
        <v>6</v>
      </c>
      <c r="C868">
        <v>2016</v>
      </c>
      <c r="D868" t="s">
        <v>37</v>
      </c>
      <c r="E868" t="s">
        <v>64</v>
      </c>
      <c r="F868">
        <v>1060800</v>
      </c>
      <c r="G868" t="s">
        <v>313</v>
      </c>
      <c r="H868" t="s">
        <v>314</v>
      </c>
      <c r="I868" t="s">
        <v>315</v>
      </c>
    </row>
    <row r="869" spans="1:9" x14ac:dyDescent="0.25">
      <c r="A869">
        <v>867</v>
      </c>
      <c r="B869" t="s">
        <v>9</v>
      </c>
      <c r="C869">
        <v>2016</v>
      </c>
      <c r="D869" t="s">
        <v>37</v>
      </c>
      <c r="E869" t="s">
        <v>64</v>
      </c>
      <c r="F869">
        <v>1081545</v>
      </c>
      <c r="G869" t="s">
        <v>313</v>
      </c>
      <c r="H869" t="s">
        <v>314</v>
      </c>
      <c r="I869" t="s">
        <v>315</v>
      </c>
    </row>
    <row r="870" spans="1:9" x14ac:dyDescent="0.25">
      <c r="A870">
        <v>868</v>
      </c>
      <c r="B870" t="s">
        <v>10</v>
      </c>
      <c r="C870">
        <v>2016</v>
      </c>
      <c r="D870" t="s">
        <v>37</v>
      </c>
      <c r="E870" t="s">
        <v>64</v>
      </c>
      <c r="F870">
        <v>1071402</v>
      </c>
      <c r="G870" t="s">
        <v>313</v>
      </c>
      <c r="H870" t="s">
        <v>314</v>
      </c>
      <c r="I870" t="s">
        <v>315</v>
      </c>
    </row>
    <row r="871" spans="1:9" x14ac:dyDescent="0.25">
      <c r="A871">
        <v>869</v>
      </c>
      <c r="B871" t="s">
        <v>3</v>
      </c>
      <c r="C871">
        <v>2016</v>
      </c>
      <c r="D871" t="s">
        <v>37</v>
      </c>
      <c r="E871" t="s">
        <v>64</v>
      </c>
      <c r="F871">
        <v>1068089.5</v>
      </c>
      <c r="G871" t="s">
        <v>313</v>
      </c>
      <c r="H871" t="s">
        <v>314</v>
      </c>
      <c r="I871" t="s">
        <v>315</v>
      </c>
    </row>
    <row r="872" spans="1:9" x14ac:dyDescent="0.25">
      <c r="A872">
        <v>870</v>
      </c>
      <c r="B872" t="s">
        <v>25</v>
      </c>
      <c r="C872">
        <v>2016</v>
      </c>
      <c r="D872" t="s">
        <v>37</v>
      </c>
      <c r="E872" t="s">
        <v>64</v>
      </c>
      <c r="F872">
        <v>1072214</v>
      </c>
      <c r="G872" t="s">
        <v>313</v>
      </c>
      <c r="H872" t="s">
        <v>314</v>
      </c>
      <c r="I872" t="s">
        <v>315</v>
      </c>
    </row>
    <row r="873" spans="1:9" x14ac:dyDescent="0.25">
      <c r="A873">
        <v>871</v>
      </c>
      <c r="B873" t="s">
        <v>8</v>
      </c>
      <c r="C873">
        <v>2016</v>
      </c>
      <c r="D873" t="s">
        <v>37</v>
      </c>
      <c r="E873" t="s">
        <v>204</v>
      </c>
      <c r="F873">
        <v>0</v>
      </c>
      <c r="G873" t="s">
        <v>313</v>
      </c>
      <c r="H873" t="s">
        <v>314</v>
      </c>
      <c r="I873" t="s">
        <v>315</v>
      </c>
    </row>
    <row r="874" spans="1:9" x14ac:dyDescent="0.25">
      <c r="A874">
        <v>872</v>
      </c>
      <c r="B874" t="s">
        <v>22</v>
      </c>
      <c r="C874">
        <v>2016</v>
      </c>
      <c r="D874" t="s">
        <v>37</v>
      </c>
      <c r="E874" t="s">
        <v>204</v>
      </c>
      <c r="F874">
        <v>0</v>
      </c>
      <c r="G874" t="s">
        <v>313</v>
      </c>
      <c r="H874" t="s">
        <v>314</v>
      </c>
      <c r="I874" t="s">
        <v>315</v>
      </c>
    </row>
    <row r="875" spans="1:9" x14ac:dyDescent="0.25">
      <c r="A875">
        <v>873</v>
      </c>
      <c r="B875" t="s">
        <v>15</v>
      </c>
      <c r="C875">
        <v>2016</v>
      </c>
      <c r="D875" t="s">
        <v>37</v>
      </c>
      <c r="E875" t="s">
        <v>204</v>
      </c>
      <c r="F875">
        <v>0</v>
      </c>
      <c r="G875" t="s">
        <v>313</v>
      </c>
      <c r="H875" t="s">
        <v>314</v>
      </c>
      <c r="I875" t="s">
        <v>315</v>
      </c>
    </row>
    <row r="876" spans="1:9" x14ac:dyDescent="0.25">
      <c r="A876">
        <v>874</v>
      </c>
      <c r="B876" t="s">
        <v>20</v>
      </c>
      <c r="C876">
        <v>2016</v>
      </c>
      <c r="D876" t="s">
        <v>37</v>
      </c>
      <c r="E876" t="s">
        <v>204</v>
      </c>
      <c r="F876">
        <v>0</v>
      </c>
      <c r="G876" t="s">
        <v>313</v>
      </c>
      <c r="H876" t="s">
        <v>314</v>
      </c>
      <c r="I876" t="s">
        <v>315</v>
      </c>
    </row>
    <row r="877" spans="1:9" x14ac:dyDescent="0.25">
      <c r="A877">
        <v>875</v>
      </c>
      <c r="B877" t="s">
        <v>30</v>
      </c>
      <c r="C877">
        <v>2016</v>
      </c>
      <c r="D877" t="s">
        <v>37</v>
      </c>
      <c r="E877" t="s">
        <v>204</v>
      </c>
      <c r="F877">
        <v>0</v>
      </c>
      <c r="G877" t="s">
        <v>313</v>
      </c>
      <c r="H877" t="s">
        <v>314</v>
      </c>
      <c r="I877" t="s">
        <v>315</v>
      </c>
    </row>
    <row r="878" spans="1:9" x14ac:dyDescent="0.25">
      <c r="A878">
        <v>876</v>
      </c>
      <c r="B878" t="s">
        <v>21</v>
      </c>
      <c r="C878">
        <v>2016</v>
      </c>
      <c r="D878" t="s">
        <v>37</v>
      </c>
      <c r="E878" t="s">
        <v>204</v>
      </c>
      <c r="F878">
        <v>0</v>
      </c>
      <c r="G878" t="s">
        <v>313</v>
      </c>
      <c r="H878" t="s">
        <v>314</v>
      </c>
      <c r="I878" t="s">
        <v>315</v>
      </c>
    </row>
    <row r="879" spans="1:9" x14ac:dyDescent="0.25">
      <c r="A879">
        <v>877</v>
      </c>
      <c r="B879" t="s">
        <v>16</v>
      </c>
      <c r="C879">
        <v>2016</v>
      </c>
      <c r="D879" t="s">
        <v>37</v>
      </c>
      <c r="E879" t="s">
        <v>204</v>
      </c>
      <c r="F879">
        <v>0</v>
      </c>
      <c r="G879" t="s">
        <v>313</v>
      </c>
      <c r="H879" t="s">
        <v>314</v>
      </c>
      <c r="I879" t="s">
        <v>315</v>
      </c>
    </row>
    <row r="880" spans="1:9" x14ac:dyDescent="0.25">
      <c r="A880">
        <v>878</v>
      </c>
      <c r="B880" t="s">
        <v>29</v>
      </c>
      <c r="C880">
        <v>2016</v>
      </c>
      <c r="D880" t="s">
        <v>37</v>
      </c>
      <c r="E880" t="s">
        <v>204</v>
      </c>
      <c r="F880">
        <v>0</v>
      </c>
      <c r="G880" t="s">
        <v>313</v>
      </c>
      <c r="H880" t="s">
        <v>314</v>
      </c>
      <c r="I880" t="s">
        <v>315</v>
      </c>
    </row>
    <row r="881" spans="1:9" x14ac:dyDescent="0.25">
      <c r="A881">
        <v>879</v>
      </c>
      <c r="B881" t="s">
        <v>31</v>
      </c>
      <c r="C881">
        <v>2016</v>
      </c>
      <c r="D881" t="s">
        <v>37</v>
      </c>
      <c r="E881" t="s">
        <v>204</v>
      </c>
      <c r="F881">
        <v>0.1</v>
      </c>
      <c r="G881" t="s">
        <v>313</v>
      </c>
      <c r="H881" t="s">
        <v>314</v>
      </c>
      <c r="I881" t="s">
        <v>315</v>
      </c>
    </row>
    <row r="882" spans="1:9" x14ac:dyDescent="0.25">
      <c r="A882">
        <v>880</v>
      </c>
      <c r="B882" t="s">
        <v>24</v>
      </c>
      <c r="C882">
        <v>2016</v>
      </c>
      <c r="D882" t="s">
        <v>37</v>
      </c>
      <c r="E882" t="s">
        <v>204</v>
      </c>
      <c r="F882">
        <v>-0.5</v>
      </c>
      <c r="G882" t="s">
        <v>313</v>
      </c>
      <c r="H882" t="s">
        <v>314</v>
      </c>
      <c r="I882" t="s">
        <v>315</v>
      </c>
    </row>
    <row r="883" spans="1:9" x14ac:dyDescent="0.25">
      <c r="A883">
        <v>881</v>
      </c>
      <c r="B883" t="s">
        <v>5</v>
      </c>
      <c r="C883">
        <v>2016</v>
      </c>
      <c r="D883" t="s">
        <v>37</v>
      </c>
      <c r="E883" t="s">
        <v>204</v>
      </c>
      <c r="F883">
        <v>0</v>
      </c>
      <c r="G883" t="s">
        <v>313</v>
      </c>
      <c r="H883" t="s">
        <v>314</v>
      </c>
      <c r="I883" t="s">
        <v>315</v>
      </c>
    </row>
    <row r="884" spans="1:9" x14ac:dyDescent="0.25">
      <c r="A884">
        <v>882</v>
      </c>
      <c r="B884" t="s">
        <v>26</v>
      </c>
      <c r="C884">
        <v>2016</v>
      </c>
      <c r="D884" t="s">
        <v>37</v>
      </c>
      <c r="E884" t="s">
        <v>204</v>
      </c>
      <c r="F884">
        <v>0.5</v>
      </c>
      <c r="G884" t="s">
        <v>313</v>
      </c>
      <c r="H884" t="s">
        <v>314</v>
      </c>
      <c r="I884" t="s">
        <v>315</v>
      </c>
    </row>
    <row r="885" spans="1:9" x14ac:dyDescent="0.25">
      <c r="A885">
        <v>883</v>
      </c>
      <c r="B885" t="s">
        <v>28</v>
      </c>
      <c r="C885">
        <v>2016</v>
      </c>
      <c r="D885" t="s">
        <v>37</v>
      </c>
      <c r="E885" t="s">
        <v>204</v>
      </c>
      <c r="F885">
        <v>0</v>
      </c>
      <c r="G885" t="s">
        <v>313</v>
      </c>
      <c r="H885" t="s">
        <v>314</v>
      </c>
      <c r="I885" t="s">
        <v>315</v>
      </c>
    </row>
    <row r="886" spans="1:9" x14ac:dyDescent="0.25">
      <c r="A886">
        <v>884</v>
      </c>
      <c r="B886" t="s">
        <v>11</v>
      </c>
      <c r="C886">
        <v>2016</v>
      </c>
      <c r="D886" t="s">
        <v>37</v>
      </c>
      <c r="E886" t="s">
        <v>204</v>
      </c>
      <c r="F886">
        <v>0</v>
      </c>
      <c r="G886" t="s">
        <v>313</v>
      </c>
      <c r="H886" t="s">
        <v>314</v>
      </c>
      <c r="I886" t="s">
        <v>315</v>
      </c>
    </row>
    <row r="887" spans="1:9" x14ac:dyDescent="0.25">
      <c r="A887">
        <v>885</v>
      </c>
      <c r="B887" t="s">
        <v>12</v>
      </c>
      <c r="C887">
        <v>2016</v>
      </c>
      <c r="D887" t="s">
        <v>37</v>
      </c>
      <c r="E887" t="s">
        <v>204</v>
      </c>
      <c r="F887">
        <v>0</v>
      </c>
      <c r="G887" t="s">
        <v>313</v>
      </c>
      <c r="H887" t="s">
        <v>314</v>
      </c>
      <c r="I887" t="s">
        <v>315</v>
      </c>
    </row>
    <row r="888" spans="1:9" x14ac:dyDescent="0.25">
      <c r="A888">
        <v>886</v>
      </c>
      <c r="B888" t="s">
        <v>7</v>
      </c>
      <c r="C888">
        <v>2016</v>
      </c>
      <c r="D888" t="s">
        <v>37</v>
      </c>
      <c r="E888" t="s">
        <v>204</v>
      </c>
      <c r="F888">
        <v>0</v>
      </c>
      <c r="G888" t="s">
        <v>313</v>
      </c>
      <c r="H888" t="s">
        <v>314</v>
      </c>
      <c r="I888" t="s">
        <v>315</v>
      </c>
    </row>
    <row r="889" spans="1:9" x14ac:dyDescent="0.25">
      <c r="A889">
        <v>887</v>
      </c>
      <c r="B889" t="s">
        <v>18</v>
      </c>
      <c r="C889">
        <v>2016</v>
      </c>
      <c r="D889" t="s">
        <v>37</v>
      </c>
      <c r="E889" t="s">
        <v>204</v>
      </c>
      <c r="F889">
        <v>0</v>
      </c>
      <c r="G889" t="s">
        <v>313</v>
      </c>
      <c r="H889" t="s">
        <v>314</v>
      </c>
      <c r="I889" t="s">
        <v>315</v>
      </c>
    </row>
    <row r="890" spans="1:9" x14ac:dyDescent="0.25">
      <c r="A890">
        <v>888</v>
      </c>
      <c r="B890" t="s">
        <v>23</v>
      </c>
      <c r="C890">
        <v>2016</v>
      </c>
      <c r="D890" t="s">
        <v>37</v>
      </c>
      <c r="E890" t="s">
        <v>204</v>
      </c>
      <c r="F890">
        <v>0</v>
      </c>
      <c r="G890" t="s">
        <v>313</v>
      </c>
      <c r="H890" t="s">
        <v>314</v>
      </c>
      <c r="I890" t="s">
        <v>315</v>
      </c>
    </row>
    <row r="891" spans="1:9" x14ac:dyDescent="0.25">
      <c r="A891">
        <v>889</v>
      </c>
      <c r="B891" t="s">
        <v>14</v>
      </c>
      <c r="C891">
        <v>2016</v>
      </c>
      <c r="D891" t="s">
        <v>37</v>
      </c>
      <c r="E891" t="s">
        <v>204</v>
      </c>
      <c r="F891">
        <v>0</v>
      </c>
      <c r="G891" t="s">
        <v>313</v>
      </c>
      <c r="H891" t="s">
        <v>314</v>
      </c>
      <c r="I891" t="s">
        <v>315</v>
      </c>
    </row>
    <row r="892" spans="1:9" x14ac:dyDescent="0.25">
      <c r="A892">
        <v>890</v>
      </c>
      <c r="B892" t="s">
        <v>17</v>
      </c>
      <c r="C892">
        <v>2016</v>
      </c>
      <c r="D892" t="s">
        <v>37</v>
      </c>
      <c r="E892" t="s">
        <v>204</v>
      </c>
      <c r="F892">
        <v>0</v>
      </c>
      <c r="G892" t="s">
        <v>313</v>
      </c>
      <c r="H892" t="s">
        <v>314</v>
      </c>
      <c r="I892" t="s">
        <v>315</v>
      </c>
    </row>
    <row r="893" spans="1:9" x14ac:dyDescent="0.25">
      <c r="A893">
        <v>891</v>
      </c>
      <c r="B893" t="s">
        <v>19</v>
      </c>
      <c r="C893">
        <v>2016</v>
      </c>
      <c r="D893" t="s">
        <v>37</v>
      </c>
      <c r="E893" t="s">
        <v>204</v>
      </c>
      <c r="F893">
        <v>0</v>
      </c>
      <c r="G893" t="s">
        <v>313</v>
      </c>
      <c r="H893" t="s">
        <v>314</v>
      </c>
      <c r="I893" t="s">
        <v>315</v>
      </c>
    </row>
    <row r="894" spans="1:9" x14ac:dyDescent="0.25">
      <c r="A894">
        <v>892</v>
      </c>
      <c r="B894" t="s">
        <v>27</v>
      </c>
      <c r="C894">
        <v>2016</v>
      </c>
      <c r="D894" t="s">
        <v>37</v>
      </c>
      <c r="E894" t="s">
        <v>204</v>
      </c>
      <c r="F894">
        <v>0.5</v>
      </c>
      <c r="G894" t="s">
        <v>313</v>
      </c>
      <c r="H894" t="s">
        <v>314</v>
      </c>
      <c r="I894" t="s">
        <v>315</v>
      </c>
    </row>
    <row r="895" spans="1:9" x14ac:dyDescent="0.25">
      <c r="A895">
        <v>893</v>
      </c>
      <c r="B895" t="s">
        <v>13</v>
      </c>
      <c r="C895">
        <v>2016</v>
      </c>
      <c r="D895" t="s">
        <v>37</v>
      </c>
      <c r="E895" t="s">
        <v>204</v>
      </c>
      <c r="F895">
        <v>-0.5</v>
      </c>
      <c r="G895" t="s">
        <v>313</v>
      </c>
      <c r="H895" t="s">
        <v>314</v>
      </c>
      <c r="I895" t="s">
        <v>315</v>
      </c>
    </row>
    <row r="896" spans="1:9" x14ac:dyDescent="0.25">
      <c r="A896">
        <v>894</v>
      </c>
      <c r="B896" t="s">
        <v>4</v>
      </c>
      <c r="C896">
        <v>2016</v>
      </c>
      <c r="D896" t="s">
        <v>37</v>
      </c>
      <c r="E896" t="s">
        <v>204</v>
      </c>
      <c r="F896">
        <v>-0.5</v>
      </c>
      <c r="G896" t="s">
        <v>313</v>
      </c>
      <c r="H896" t="s">
        <v>314</v>
      </c>
      <c r="I896" t="s">
        <v>315</v>
      </c>
    </row>
    <row r="897" spans="1:9" x14ac:dyDescent="0.25">
      <c r="A897">
        <v>895</v>
      </c>
      <c r="B897" t="s">
        <v>6</v>
      </c>
      <c r="C897">
        <v>2016</v>
      </c>
      <c r="D897" t="s">
        <v>37</v>
      </c>
      <c r="E897" t="s">
        <v>204</v>
      </c>
      <c r="F897">
        <v>0</v>
      </c>
      <c r="G897" t="s">
        <v>313</v>
      </c>
      <c r="H897" t="s">
        <v>314</v>
      </c>
      <c r="I897" t="s">
        <v>315</v>
      </c>
    </row>
    <row r="898" spans="1:9" x14ac:dyDescent="0.25">
      <c r="A898">
        <v>896</v>
      </c>
      <c r="B898" t="s">
        <v>9</v>
      </c>
      <c r="C898">
        <v>2016</v>
      </c>
      <c r="D898" t="s">
        <v>37</v>
      </c>
      <c r="E898" t="s">
        <v>204</v>
      </c>
      <c r="F898">
        <v>0</v>
      </c>
      <c r="G898" t="s">
        <v>313</v>
      </c>
      <c r="H898" t="s">
        <v>314</v>
      </c>
      <c r="I898" t="s">
        <v>315</v>
      </c>
    </row>
    <row r="899" spans="1:9" x14ac:dyDescent="0.25">
      <c r="A899">
        <v>897</v>
      </c>
      <c r="B899" t="s">
        <v>10</v>
      </c>
      <c r="C899">
        <v>2016</v>
      </c>
      <c r="D899" t="s">
        <v>37</v>
      </c>
      <c r="E899" t="s">
        <v>204</v>
      </c>
      <c r="F899">
        <v>0</v>
      </c>
      <c r="G899" t="s">
        <v>313</v>
      </c>
      <c r="H899" t="s">
        <v>314</v>
      </c>
      <c r="I899" t="s">
        <v>315</v>
      </c>
    </row>
    <row r="900" spans="1:9" x14ac:dyDescent="0.25">
      <c r="A900">
        <v>898</v>
      </c>
      <c r="B900" t="s">
        <v>3</v>
      </c>
      <c r="C900">
        <v>2016</v>
      </c>
      <c r="D900" t="s">
        <v>37</v>
      </c>
      <c r="E900" t="s">
        <v>204</v>
      </c>
      <c r="F900">
        <v>-0.5</v>
      </c>
      <c r="G900" t="s">
        <v>313</v>
      </c>
      <c r="H900" t="s">
        <v>314</v>
      </c>
      <c r="I900" t="s">
        <v>315</v>
      </c>
    </row>
    <row r="901" spans="1:9" x14ac:dyDescent="0.25">
      <c r="A901">
        <v>899</v>
      </c>
      <c r="B901" t="s">
        <v>25</v>
      </c>
      <c r="C901">
        <v>2016</v>
      </c>
      <c r="D901" t="s">
        <v>37</v>
      </c>
      <c r="E901" t="s">
        <v>204</v>
      </c>
      <c r="F901">
        <v>0</v>
      </c>
      <c r="G901" t="s">
        <v>313</v>
      </c>
      <c r="H901" t="s">
        <v>314</v>
      </c>
      <c r="I901" t="s">
        <v>315</v>
      </c>
    </row>
    <row r="902" spans="1:9" x14ac:dyDescent="0.25">
      <c r="A902">
        <v>900</v>
      </c>
      <c r="B902" t="s">
        <v>8</v>
      </c>
      <c r="C902">
        <v>2016</v>
      </c>
      <c r="D902" t="s">
        <v>37</v>
      </c>
      <c r="E902" t="s">
        <v>205</v>
      </c>
      <c r="F902">
        <v>0</v>
      </c>
      <c r="G902" t="s">
        <v>316</v>
      </c>
      <c r="H902" t="s">
        <v>314</v>
      </c>
      <c r="I902" t="s">
        <v>315</v>
      </c>
    </row>
    <row r="903" spans="1:9" x14ac:dyDescent="0.25">
      <c r="A903">
        <v>901</v>
      </c>
      <c r="B903" t="s">
        <v>22</v>
      </c>
      <c r="C903">
        <v>2016</v>
      </c>
      <c r="D903" t="s">
        <v>37</v>
      </c>
      <c r="E903" t="s">
        <v>205</v>
      </c>
      <c r="F903">
        <v>0</v>
      </c>
      <c r="G903" t="s">
        <v>316</v>
      </c>
      <c r="H903" t="s">
        <v>314</v>
      </c>
      <c r="I903" t="s">
        <v>315</v>
      </c>
    </row>
    <row r="904" spans="1:9" x14ac:dyDescent="0.25">
      <c r="A904">
        <v>902</v>
      </c>
      <c r="B904" t="s">
        <v>15</v>
      </c>
      <c r="C904">
        <v>2016</v>
      </c>
      <c r="D904" t="s">
        <v>37</v>
      </c>
      <c r="E904" t="s">
        <v>205</v>
      </c>
      <c r="F904">
        <v>0</v>
      </c>
      <c r="G904" t="s">
        <v>316</v>
      </c>
      <c r="H904" t="s">
        <v>314</v>
      </c>
      <c r="I904" t="s">
        <v>315</v>
      </c>
    </row>
    <row r="905" spans="1:9" x14ac:dyDescent="0.25">
      <c r="A905">
        <v>903</v>
      </c>
      <c r="B905" t="s">
        <v>20</v>
      </c>
      <c r="C905">
        <v>2016</v>
      </c>
      <c r="D905" t="s">
        <v>37</v>
      </c>
      <c r="E905" t="s">
        <v>205</v>
      </c>
      <c r="F905">
        <v>0</v>
      </c>
      <c r="G905" t="s">
        <v>316</v>
      </c>
      <c r="H905" t="s">
        <v>314</v>
      </c>
      <c r="I905" t="s">
        <v>315</v>
      </c>
    </row>
    <row r="906" spans="1:9" x14ac:dyDescent="0.25">
      <c r="A906">
        <v>904</v>
      </c>
      <c r="B906" t="s">
        <v>30</v>
      </c>
      <c r="C906">
        <v>2016</v>
      </c>
      <c r="D906" t="s">
        <v>37</v>
      </c>
      <c r="E906" t="s">
        <v>205</v>
      </c>
      <c r="F906">
        <v>0</v>
      </c>
      <c r="G906" t="s">
        <v>316</v>
      </c>
      <c r="H906" t="s">
        <v>314</v>
      </c>
      <c r="I906" t="s">
        <v>315</v>
      </c>
    </row>
    <row r="907" spans="1:9" x14ac:dyDescent="0.25">
      <c r="A907">
        <v>905</v>
      </c>
      <c r="B907" t="s">
        <v>21</v>
      </c>
      <c r="C907">
        <v>2016</v>
      </c>
      <c r="D907" t="s">
        <v>37</v>
      </c>
      <c r="E907" t="s">
        <v>205</v>
      </c>
      <c r="F907">
        <v>0</v>
      </c>
      <c r="G907" t="s">
        <v>316</v>
      </c>
      <c r="H907" t="s">
        <v>314</v>
      </c>
      <c r="I907" t="s">
        <v>315</v>
      </c>
    </row>
    <row r="908" spans="1:9" x14ac:dyDescent="0.25">
      <c r="A908">
        <v>906</v>
      </c>
      <c r="B908" t="s">
        <v>16</v>
      </c>
      <c r="C908">
        <v>2016</v>
      </c>
      <c r="D908" t="s">
        <v>37</v>
      </c>
      <c r="E908" t="s">
        <v>205</v>
      </c>
      <c r="F908">
        <v>0</v>
      </c>
      <c r="G908" t="s">
        <v>316</v>
      </c>
      <c r="H908" t="s">
        <v>314</v>
      </c>
      <c r="I908" t="s">
        <v>315</v>
      </c>
    </row>
    <row r="909" spans="1:9" x14ac:dyDescent="0.25">
      <c r="A909">
        <v>907</v>
      </c>
      <c r="B909" t="s">
        <v>29</v>
      </c>
      <c r="C909">
        <v>2016</v>
      </c>
      <c r="D909" t="s">
        <v>37</v>
      </c>
      <c r="E909" t="s">
        <v>205</v>
      </c>
      <c r="F909">
        <v>0</v>
      </c>
      <c r="G909" t="s">
        <v>316</v>
      </c>
      <c r="H909" t="s">
        <v>314</v>
      </c>
      <c r="I909" t="s">
        <v>315</v>
      </c>
    </row>
    <row r="910" spans="1:9" x14ac:dyDescent="0.25">
      <c r="A910">
        <v>908</v>
      </c>
      <c r="B910" t="s">
        <v>31</v>
      </c>
      <c r="C910">
        <v>2016</v>
      </c>
      <c r="D910" t="s">
        <v>37</v>
      </c>
      <c r="E910" t="s">
        <v>205</v>
      </c>
      <c r="F910">
        <v>0</v>
      </c>
      <c r="G910" t="s">
        <v>316</v>
      </c>
      <c r="H910" t="s">
        <v>314</v>
      </c>
      <c r="I910" t="s">
        <v>315</v>
      </c>
    </row>
    <row r="911" spans="1:9" x14ac:dyDescent="0.25">
      <c r="A911">
        <v>909</v>
      </c>
      <c r="B911" t="s">
        <v>24</v>
      </c>
      <c r="C911">
        <v>2016</v>
      </c>
      <c r="D911" t="s">
        <v>37</v>
      </c>
      <c r="E911" t="s">
        <v>205</v>
      </c>
      <c r="F911">
        <v>0</v>
      </c>
      <c r="G911" t="s">
        <v>316</v>
      </c>
      <c r="H911" t="s">
        <v>314</v>
      </c>
      <c r="I911" t="s">
        <v>315</v>
      </c>
    </row>
    <row r="912" spans="1:9" x14ac:dyDescent="0.25">
      <c r="A912">
        <v>910</v>
      </c>
      <c r="B912" t="s">
        <v>5</v>
      </c>
      <c r="C912">
        <v>2016</v>
      </c>
      <c r="D912" t="s">
        <v>37</v>
      </c>
      <c r="E912" t="s">
        <v>205</v>
      </c>
      <c r="F912">
        <v>0</v>
      </c>
      <c r="G912" t="s">
        <v>316</v>
      </c>
      <c r="H912" t="s">
        <v>314</v>
      </c>
      <c r="I912" t="s">
        <v>315</v>
      </c>
    </row>
    <row r="913" spans="1:9" x14ac:dyDescent="0.25">
      <c r="A913">
        <v>911</v>
      </c>
      <c r="B913" t="s">
        <v>26</v>
      </c>
      <c r="C913">
        <v>2016</v>
      </c>
      <c r="D913" t="s">
        <v>37</v>
      </c>
      <c r="E913" t="s">
        <v>205</v>
      </c>
      <c r="F913">
        <v>0</v>
      </c>
      <c r="G913" t="s">
        <v>316</v>
      </c>
      <c r="H913" t="s">
        <v>314</v>
      </c>
      <c r="I913" t="s">
        <v>315</v>
      </c>
    </row>
    <row r="914" spans="1:9" x14ac:dyDescent="0.25">
      <c r="A914">
        <v>912</v>
      </c>
      <c r="B914" t="s">
        <v>28</v>
      </c>
      <c r="C914">
        <v>2016</v>
      </c>
      <c r="D914" t="s">
        <v>37</v>
      </c>
      <c r="E914" t="s">
        <v>205</v>
      </c>
      <c r="F914">
        <v>0</v>
      </c>
      <c r="G914" t="s">
        <v>316</v>
      </c>
      <c r="H914" t="s">
        <v>314</v>
      </c>
      <c r="I914" t="s">
        <v>315</v>
      </c>
    </row>
    <row r="915" spans="1:9" x14ac:dyDescent="0.25">
      <c r="A915">
        <v>913</v>
      </c>
      <c r="B915" t="s">
        <v>11</v>
      </c>
      <c r="C915">
        <v>2016</v>
      </c>
      <c r="D915" t="s">
        <v>37</v>
      </c>
      <c r="E915" t="s">
        <v>205</v>
      </c>
      <c r="F915">
        <v>0</v>
      </c>
      <c r="G915" t="s">
        <v>316</v>
      </c>
      <c r="H915" t="s">
        <v>314</v>
      </c>
      <c r="I915" t="s">
        <v>315</v>
      </c>
    </row>
    <row r="916" spans="1:9" x14ac:dyDescent="0.25">
      <c r="A916">
        <v>914</v>
      </c>
      <c r="B916" t="s">
        <v>12</v>
      </c>
      <c r="C916">
        <v>2016</v>
      </c>
      <c r="D916" t="s">
        <v>37</v>
      </c>
      <c r="E916" t="s">
        <v>205</v>
      </c>
      <c r="F916">
        <v>0</v>
      </c>
      <c r="G916" t="s">
        <v>316</v>
      </c>
      <c r="H916" t="s">
        <v>314</v>
      </c>
      <c r="I916" t="s">
        <v>315</v>
      </c>
    </row>
    <row r="917" spans="1:9" x14ac:dyDescent="0.25">
      <c r="A917">
        <v>915</v>
      </c>
      <c r="B917" t="s">
        <v>7</v>
      </c>
      <c r="C917">
        <v>2016</v>
      </c>
      <c r="D917" t="s">
        <v>37</v>
      </c>
      <c r="E917" t="s">
        <v>205</v>
      </c>
      <c r="F917">
        <v>0</v>
      </c>
      <c r="G917" t="s">
        <v>316</v>
      </c>
      <c r="H917" t="s">
        <v>314</v>
      </c>
      <c r="I917" t="s">
        <v>315</v>
      </c>
    </row>
    <row r="918" spans="1:9" x14ac:dyDescent="0.25">
      <c r="A918">
        <v>916</v>
      </c>
      <c r="B918" t="s">
        <v>18</v>
      </c>
      <c r="C918">
        <v>2016</v>
      </c>
      <c r="D918" t="s">
        <v>37</v>
      </c>
      <c r="E918" t="s">
        <v>205</v>
      </c>
      <c r="F918">
        <v>0</v>
      </c>
      <c r="G918" t="s">
        <v>316</v>
      </c>
      <c r="H918" t="s">
        <v>314</v>
      </c>
      <c r="I918" t="s">
        <v>315</v>
      </c>
    </row>
    <row r="919" spans="1:9" x14ac:dyDescent="0.25">
      <c r="A919">
        <v>917</v>
      </c>
      <c r="B919" t="s">
        <v>23</v>
      </c>
      <c r="C919">
        <v>2016</v>
      </c>
      <c r="D919" t="s">
        <v>37</v>
      </c>
      <c r="E919" t="s">
        <v>205</v>
      </c>
      <c r="F919">
        <v>0</v>
      </c>
      <c r="G919" t="s">
        <v>316</v>
      </c>
      <c r="H919" t="s">
        <v>314</v>
      </c>
      <c r="I919" t="s">
        <v>315</v>
      </c>
    </row>
    <row r="920" spans="1:9" x14ac:dyDescent="0.25">
      <c r="A920">
        <v>918</v>
      </c>
      <c r="B920" t="s">
        <v>14</v>
      </c>
      <c r="C920">
        <v>2016</v>
      </c>
      <c r="D920" t="s">
        <v>37</v>
      </c>
      <c r="E920" t="s">
        <v>205</v>
      </c>
      <c r="F920">
        <v>0</v>
      </c>
      <c r="G920" t="s">
        <v>316</v>
      </c>
      <c r="H920" t="s">
        <v>314</v>
      </c>
      <c r="I920" t="s">
        <v>315</v>
      </c>
    </row>
    <row r="921" spans="1:9" x14ac:dyDescent="0.25">
      <c r="A921">
        <v>919</v>
      </c>
      <c r="B921" t="s">
        <v>17</v>
      </c>
      <c r="C921">
        <v>2016</v>
      </c>
      <c r="D921" t="s">
        <v>37</v>
      </c>
      <c r="E921" t="s">
        <v>205</v>
      </c>
      <c r="F921">
        <v>0</v>
      </c>
      <c r="G921" t="s">
        <v>316</v>
      </c>
      <c r="H921" t="s">
        <v>314</v>
      </c>
      <c r="I921" t="s">
        <v>315</v>
      </c>
    </row>
    <row r="922" spans="1:9" x14ac:dyDescent="0.25">
      <c r="A922">
        <v>920</v>
      </c>
      <c r="B922" t="s">
        <v>19</v>
      </c>
      <c r="C922">
        <v>2016</v>
      </c>
      <c r="D922" t="s">
        <v>37</v>
      </c>
      <c r="E922" t="s">
        <v>205</v>
      </c>
      <c r="F922">
        <v>0</v>
      </c>
      <c r="G922" t="s">
        <v>316</v>
      </c>
      <c r="H922" t="s">
        <v>314</v>
      </c>
      <c r="I922" t="s">
        <v>315</v>
      </c>
    </row>
    <row r="923" spans="1:9" x14ac:dyDescent="0.25">
      <c r="A923">
        <v>921</v>
      </c>
      <c r="B923" t="s">
        <v>27</v>
      </c>
      <c r="C923">
        <v>2016</v>
      </c>
      <c r="D923" t="s">
        <v>37</v>
      </c>
      <c r="E923" t="s">
        <v>205</v>
      </c>
      <c r="F923">
        <v>0</v>
      </c>
      <c r="G923" t="s">
        <v>316</v>
      </c>
      <c r="H923" t="s">
        <v>314</v>
      </c>
      <c r="I923" t="s">
        <v>315</v>
      </c>
    </row>
    <row r="924" spans="1:9" x14ac:dyDescent="0.25">
      <c r="A924">
        <v>922</v>
      </c>
      <c r="B924" t="s">
        <v>13</v>
      </c>
      <c r="C924">
        <v>2016</v>
      </c>
      <c r="D924" t="s">
        <v>37</v>
      </c>
      <c r="E924" t="s">
        <v>205</v>
      </c>
      <c r="F924">
        <v>0</v>
      </c>
      <c r="G924" t="s">
        <v>316</v>
      </c>
      <c r="H924" t="s">
        <v>314</v>
      </c>
      <c r="I924" t="s">
        <v>315</v>
      </c>
    </row>
    <row r="925" spans="1:9" x14ac:dyDescent="0.25">
      <c r="A925">
        <v>923</v>
      </c>
      <c r="B925" t="s">
        <v>4</v>
      </c>
      <c r="C925">
        <v>2016</v>
      </c>
      <c r="D925" t="s">
        <v>37</v>
      </c>
      <c r="E925" t="s">
        <v>205</v>
      </c>
      <c r="F925">
        <v>0</v>
      </c>
      <c r="G925" t="s">
        <v>316</v>
      </c>
      <c r="H925" t="s">
        <v>314</v>
      </c>
      <c r="I925" t="s">
        <v>315</v>
      </c>
    </row>
    <row r="926" spans="1:9" x14ac:dyDescent="0.25">
      <c r="A926">
        <v>924</v>
      </c>
      <c r="B926" t="s">
        <v>6</v>
      </c>
      <c r="C926">
        <v>2016</v>
      </c>
      <c r="D926" t="s">
        <v>37</v>
      </c>
      <c r="E926" t="s">
        <v>205</v>
      </c>
      <c r="F926">
        <v>0</v>
      </c>
      <c r="G926" t="s">
        <v>316</v>
      </c>
      <c r="H926" t="s">
        <v>314</v>
      </c>
      <c r="I926" t="s">
        <v>315</v>
      </c>
    </row>
    <row r="927" spans="1:9" x14ac:dyDescent="0.25">
      <c r="A927">
        <v>925</v>
      </c>
      <c r="B927" t="s">
        <v>9</v>
      </c>
      <c r="C927">
        <v>2016</v>
      </c>
      <c r="D927" t="s">
        <v>37</v>
      </c>
      <c r="E927" t="s">
        <v>205</v>
      </c>
      <c r="F927">
        <v>0</v>
      </c>
      <c r="G927" t="s">
        <v>316</v>
      </c>
      <c r="H927" t="s">
        <v>314</v>
      </c>
      <c r="I927" t="s">
        <v>315</v>
      </c>
    </row>
    <row r="928" spans="1:9" x14ac:dyDescent="0.25">
      <c r="A928">
        <v>926</v>
      </c>
      <c r="B928" t="s">
        <v>10</v>
      </c>
      <c r="C928">
        <v>2016</v>
      </c>
      <c r="D928" t="s">
        <v>37</v>
      </c>
      <c r="E928" t="s">
        <v>205</v>
      </c>
      <c r="F928">
        <v>0</v>
      </c>
      <c r="G928" t="s">
        <v>316</v>
      </c>
      <c r="H928" t="s">
        <v>314</v>
      </c>
      <c r="I928" t="s">
        <v>315</v>
      </c>
    </row>
    <row r="929" spans="1:9" x14ac:dyDescent="0.25">
      <c r="A929">
        <v>927</v>
      </c>
      <c r="B929" t="s">
        <v>3</v>
      </c>
      <c r="C929">
        <v>2016</v>
      </c>
      <c r="D929" t="s">
        <v>37</v>
      </c>
      <c r="E929" t="s">
        <v>205</v>
      </c>
      <c r="F929">
        <v>0</v>
      </c>
      <c r="G929" t="s">
        <v>316</v>
      </c>
      <c r="H929" t="s">
        <v>314</v>
      </c>
      <c r="I929" t="s">
        <v>315</v>
      </c>
    </row>
    <row r="930" spans="1:9" x14ac:dyDescent="0.25">
      <c r="A930">
        <v>928</v>
      </c>
      <c r="B930" t="s">
        <v>25</v>
      </c>
      <c r="C930">
        <v>2016</v>
      </c>
      <c r="D930" t="s">
        <v>37</v>
      </c>
      <c r="E930" t="s">
        <v>205</v>
      </c>
      <c r="F930">
        <v>0</v>
      </c>
      <c r="G930" t="s">
        <v>316</v>
      </c>
      <c r="H930" t="s">
        <v>314</v>
      </c>
      <c r="I930" t="s">
        <v>315</v>
      </c>
    </row>
    <row r="931" spans="1:9" x14ac:dyDescent="0.25">
      <c r="A931">
        <v>929</v>
      </c>
      <c r="B931" t="s">
        <v>8</v>
      </c>
      <c r="C931">
        <v>2017</v>
      </c>
      <c r="D931" t="s">
        <v>37</v>
      </c>
      <c r="E931" t="s">
        <v>312</v>
      </c>
      <c r="F931">
        <v>1077532</v>
      </c>
      <c r="G931" t="s">
        <v>313</v>
      </c>
      <c r="H931" t="s">
        <v>314</v>
      </c>
      <c r="I931" t="s">
        <v>315</v>
      </c>
    </row>
    <row r="932" spans="1:9" x14ac:dyDescent="0.25">
      <c r="A932">
        <v>930</v>
      </c>
      <c r="B932" t="s">
        <v>22</v>
      </c>
      <c r="C932">
        <v>2017</v>
      </c>
      <c r="D932" t="s">
        <v>37</v>
      </c>
      <c r="E932" t="s">
        <v>312</v>
      </c>
      <c r="F932">
        <v>1077532</v>
      </c>
      <c r="G932" t="s">
        <v>313</v>
      </c>
      <c r="H932" t="s">
        <v>314</v>
      </c>
      <c r="I932" t="s">
        <v>315</v>
      </c>
    </row>
    <row r="933" spans="1:9" x14ac:dyDescent="0.25">
      <c r="A933">
        <v>931</v>
      </c>
      <c r="B933" t="s">
        <v>15</v>
      </c>
      <c r="C933">
        <v>2017</v>
      </c>
      <c r="D933" t="s">
        <v>37</v>
      </c>
      <c r="E933" t="s">
        <v>312</v>
      </c>
      <c r="F933">
        <v>1071245</v>
      </c>
      <c r="G933" t="s">
        <v>313</v>
      </c>
      <c r="H933" t="s">
        <v>314</v>
      </c>
      <c r="I933" t="s">
        <v>315</v>
      </c>
    </row>
    <row r="934" spans="1:9" x14ac:dyDescent="0.25">
      <c r="A934">
        <v>932</v>
      </c>
      <c r="B934" t="s">
        <v>20</v>
      </c>
      <c r="C934">
        <v>2017</v>
      </c>
      <c r="D934" t="s">
        <v>37</v>
      </c>
      <c r="E934" t="s">
        <v>312</v>
      </c>
      <c r="F934">
        <v>1097008</v>
      </c>
      <c r="G934" t="s">
        <v>313</v>
      </c>
      <c r="H934" t="s">
        <v>314</v>
      </c>
      <c r="I934" t="s">
        <v>315</v>
      </c>
    </row>
    <row r="935" spans="1:9" x14ac:dyDescent="0.25">
      <c r="A935">
        <v>933</v>
      </c>
      <c r="B935" t="s">
        <v>30</v>
      </c>
      <c r="C935">
        <v>2017</v>
      </c>
      <c r="D935" t="s">
        <v>37</v>
      </c>
      <c r="E935" t="s">
        <v>312</v>
      </c>
      <c r="F935">
        <v>1073129</v>
      </c>
      <c r="G935" t="s">
        <v>313</v>
      </c>
      <c r="H935" t="s">
        <v>314</v>
      </c>
      <c r="I935" t="s">
        <v>315</v>
      </c>
    </row>
    <row r="936" spans="1:9" x14ac:dyDescent="0.25">
      <c r="A936">
        <v>934</v>
      </c>
      <c r="B936" t="s">
        <v>21</v>
      </c>
      <c r="C936">
        <v>2017</v>
      </c>
      <c r="D936" t="s">
        <v>37</v>
      </c>
      <c r="E936" t="s">
        <v>312</v>
      </c>
      <c r="F936">
        <v>1079110</v>
      </c>
      <c r="G936" t="s">
        <v>313</v>
      </c>
      <c r="H936" t="s">
        <v>314</v>
      </c>
      <c r="I936" t="s">
        <v>315</v>
      </c>
    </row>
    <row r="937" spans="1:9" x14ac:dyDescent="0.25">
      <c r="A937">
        <v>935</v>
      </c>
      <c r="B937" t="s">
        <v>16</v>
      </c>
      <c r="C937">
        <v>2017</v>
      </c>
      <c r="D937" t="s">
        <v>37</v>
      </c>
      <c r="E937" t="s">
        <v>312</v>
      </c>
      <c r="F937">
        <v>1061616</v>
      </c>
      <c r="G937" t="s">
        <v>313</v>
      </c>
      <c r="H937" t="s">
        <v>314</v>
      </c>
      <c r="I937" t="s">
        <v>315</v>
      </c>
    </row>
    <row r="938" spans="1:9" x14ac:dyDescent="0.25">
      <c r="A938">
        <v>936</v>
      </c>
      <c r="B938" t="s">
        <v>29</v>
      </c>
      <c r="C938">
        <v>2017</v>
      </c>
      <c r="D938" t="s">
        <v>37</v>
      </c>
      <c r="E938" t="s">
        <v>312</v>
      </c>
      <c r="F938">
        <v>1054773</v>
      </c>
      <c r="G938" t="s">
        <v>313</v>
      </c>
      <c r="H938" t="s">
        <v>314</v>
      </c>
      <c r="I938" t="s">
        <v>315</v>
      </c>
    </row>
    <row r="939" spans="1:9" x14ac:dyDescent="0.25">
      <c r="A939">
        <v>937</v>
      </c>
      <c r="B939" t="s">
        <v>31</v>
      </c>
      <c r="C939">
        <v>2017</v>
      </c>
      <c r="D939" t="s">
        <v>37</v>
      </c>
      <c r="E939" t="s">
        <v>312</v>
      </c>
      <c r="F939">
        <v>1118766</v>
      </c>
      <c r="G939" t="s">
        <v>313</v>
      </c>
      <c r="H939" t="s">
        <v>314</v>
      </c>
      <c r="I939" t="s">
        <v>315</v>
      </c>
    </row>
    <row r="940" spans="1:9" x14ac:dyDescent="0.25">
      <c r="A940">
        <v>938</v>
      </c>
      <c r="B940" t="s">
        <v>24</v>
      </c>
      <c r="C940">
        <v>2017</v>
      </c>
      <c r="D940" t="s">
        <v>37</v>
      </c>
      <c r="E940" t="s">
        <v>312</v>
      </c>
      <c r="F940">
        <v>1075710</v>
      </c>
      <c r="G940" t="s">
        <v>313</v>
      </c>
      <c r="H940" t="s">
        <v>314</v>
      </c>
      <c r="I940" t="s">
        <v>315</v>
      </c>
    </row>
    <row r="941" spans="1:9" x14ac:dyDescent="0.25">
      <c r="A941">
        <v>939</v>
      </c>
      <c r="B941" t="s">
        <v>5</v>
      </c>
      <c r="C941">
        <v>2017</v>
      </c>
      <c r="D941" t="s">
        <v>37</v>
      </c>
      <c r="E941" t="s">
        <v>312</v>
      </c>
      <c r="F941">
        <v>1060378</v>
      </c>
      <c r="G941" t="s">
        <v>313</v>
      </c>
      <c r="H941" t="s">
        <v>314</v>
      </c>
      <c r="I941" t="s">
        <v>315</v>
      </c>
    </row>
    <row r="942" spans="1:9" x14ac:dyDescent="0.25">
      <c r="A942">
        <v>940</v>
      </c>
      <c r="B942" t="s">
        <v>26</v>
      </c>
      <c r="C942">
        <v>2017</v>
      </c>
      <c r="D942" t="s">
        <v>37</v>
      </c>
      <c r="E942" t="s">
        <v>312</v>
      </c>
      <c r="F942">
        <v>1057873</v>
      </c>
      <c r="G942" t="s">
        <v>313</v>
      </c>
      <c r="H942" t="s">
        <v>314</v>
      </c>
      <c r="I942" t="s">
        <v>315</v>
      </c>
    </row>
    <row r="943" spans="1:9" x14ac:dyDescent="0.25">
      <c r="A943">
        <v>941</v>
      </c>
      <c r="B943" t="s">
        <v>28</v>
      </c>
      <c r="C943">
        <v>2017</v>
      </c>
      <c r="D943" t="s">
        <v>37</v>
      </c>
      <c r="E943" t="s">
        <v>312</v>
      </c>
      <c r="F943">
        <v>1042651</v>
      </c>
      <c r="G943" t="s">
        <v>313</v>
      </c>
      <c r="H943" t="s">
        <v>314</v>
      </c>
      <c r="I943" t="s">
        <v>315</v>
      </c>
    </row>
    <row r="944" spans="1:9" x14ac:dyDescent="0.25">
      <c r="A944">
        <v>942</v>
      </c>
      <c r="B944" t="s">
        <v>11</v>
      </c>
      <c r="C944">
        <v>2017</v>
      </c>
      <c r="D944" t="s">
        <v>37</v>
      </c>
      <c r="E944" t="s">
        <v>312</v>
      </c>
      <c r="F944">
        <v>1055122</v>
      </c>
      <c r="G944" t="s">
        <v>313</v>
      </c>
      <c r="H944" t="s">
        <v>314</v>
      </c>
      <c r="I944" t="s">
        <v>315</v>
      </c>
    </row>
    <row r="945" spans="1:9" x14ac:dyDescent="0.25">
      <c r="A945">
        <v>943</v>
      </c>
      <c r="B945" t="s">
        <v>12</v>
      </c>
      <c r="C945">
        <v>2017</v>
      </c>
      <c r="D945" t="s">
        <v>37</v>
      </c>
      <c r="E945" t="s">
        <v>312</v>
      </c>
      <c r="F945">
        <v>1070659</v>
      </c>
      <c r="G945" t="s">
        <v>313</v>
      </c>
      <c r="H945" t="s">
        <v>314</v>
      </c>
      <c r="I945" t="s">
        <v>315</v>
      </c>
    </row>
    <row r="946" spans="1:9" x14ac:dyDescent="0.25">
      <c r="A946">
        <v>944</v>
      </c>
      <c r="B946" t="s">
        <v>7</v>
      </c>
      <c r="C946">
        <v>2017</v>
      </c>
      <c r="D946" t="s">
        <v>37</v>
      </c>
      <c r="E946" t="s">
        <v>312</v>
      </c>
      <c r="F946">
        <v>1092961</v>
      </c>
      <c r="G946" t="s">
        <v>313</v>
      </c>
      <c r="H946" t="s">
        <v>314</v>
      </c>
      <c r="I946" t="s">
        <v>315</v>
      </c>
    </row>
    <row r="947" spans="1:9" x14ac:dyDescent="0.25">
      <c r="A947">
        <v>945</v>
      </c>
      <c r="B947" t="s">
        <v>18</v>
      </c>
      <c r="C947">
        <v>2017</v>
      </c>
      <c r="D947" t="s">
        <v>37</v>
      </c>
      <c r="E947" t="s">
        <v>312</v>
      </c>
      <c r="F947">
        <v>1043577</v>
      </c>
      <c r="G947" t="s">
        <v>313</v>
      </c>
      <c r="H947" t="s">
        <v>314</v>
      </c>
      <c r="I947" t="s">
        <v>315</v>
      </c>
    </row>
    <row r="948" spans="1:9" x14ac:dyDescent="0.25">
      <c r="A948">
        <v>946</v>
      </c>
      <c r="B948" t="s">
        <v>23</v>
      </c>
      <c r="C948">
        <v>2017</v>
      </c>
      <c r="D948" t="s">
        <v>37</v>
      </c>
      <c r="E948" t="s">
        <v>312</v>
      </c>
      <c r="F948">
        <v>1054930</v>
      </c>
      <c r="G948" t="s">
        <v>313</v>
      </c>
      <c r="H948" t="s">
        <v>314</v>
      </c>
      <c r="I948" t="s">
        <v>315</v>
      </c>
    </row>
    <row r="949" spans="1:9" x14ac:dyDescent="0.25">
      <c r="A949">
        <v>947</v>
      </c>
      <c r="B949" t="s">
        <v>14</v>
      </c>
      <c r="C949">
        <v>2017</v>
      </c>
      <c r="D949" t="s">
        <v>37</v>
      </c>
      <c r="E949" t="s">
        <v>312</v>
      </c>
      <c r="F949">
        <v>1073740</v>
      </c>
      <c r="G949" t="s">
        <v>313</v>
      </c>
      <c r="H949" t="s">
        <v>314</v>
      </c>
      <c r="I949" t="s">
        <v>315</v>
      </c>
    </row>
    <row r="950" spans="1:9" x14ac:dyDescent="0.25">
      <c r="A950">
        <v>948</v>
      </c>
      <c r="B950" t="s">
        <v>17</v>
      </c>
      <c r="C950">
        <v>2017</v>
      </c>
      <c r="D950" t="s">
        <v>37</v>
      </c>
      <c r="E950" t="s">
        <v>312</v>
      </c>
      <c r="F950">
        <v>1071963</v>
      </c>
      <c r="G950" t="s">
        <v>313</v>
      </c>
      <c r="H950" t="s">
        <v>314</v>
      </c>
      <c r="I950" t="s">
        <v>315</v>
      </c>
    </row>
    <row r="951" spans="1:9" x14ac:dyDescent="0.25">
      <c r="A951">
        <v>949</v>
      </c>
      <c r="B951" t="s">
        <v>19</v>
      </c>
      <c r="C951">
        <v>2017</v>
      </c>
      <c r="D951" t="s">
        <v>37</v>
      </c>
      <c r="E951" t="s">
        <v>312</v>
      </c>
      <c r="F951">
        <v>1065255</v>
      </c>
      <c r="G951" t="s">
        <v>313</v>
      </c>
      <c r="H951" t="s">
        <v>314</v>
      </c>
      <c r="I951" t="s">
        <v>315</v>
      </c>
    </row>
    <row r="952" spans="1:9" x14ac:dyDescent="0.25">
      <c r="A952">
        <v>950</v>
      </c>
      <c r="B952" t="s">
        <v>27</v>
      </c>
      <c r="C952">
        <v>2017</v>
      </c>
      <c r="D952" t="s">
        <v>37</v>
      </c>
      <c r="E952" t="s">
        <v>312</v>
      </c>
      <c r="F952">
        <v>1038158</v>
      </c>
      <c r="G952" t="s">
        <v>313</v>
      </c>
      <c r="H952" t="s">
        <v>314</v>
      </c>
      <c r="I952" t="s">
        <v>315</v>
      </c>
    </row>
    <row r="953" spans="1:9" x14ac:dyDescent="0.25">
      <c r="A953">
        <v>951</v>
      </c>
      <c r="B953" t="s">
        <v>13</v>
      </c>
      <c r="C953">
        <v>2017</v>
      </c>
      <c r="D953" t="s">
        <v>37</v>
      </c>
      <c r="E953" t="s">
        <v>312</v>
      </c>
      <c r="F953">
        <v>1057314</v>
      </c>
      <c r="G953" t="s">
        <v>313</v>
      </c>
      <c r="H953" t="s">
        <v>314</v>
      </c>
      <c r="I953" t="s">
        <v>315</v>
      </c>
    </row>
    <row r="954" spans="1:9" x14ac:dyDescent="0.25">
      <c r="A954">
        <v>952</v>
      </c>
      <c r="B954" t="s">
        <v>4</v>
      </c>
      <c r="C954">
        <v>2017</v>
      </c>
      <c r="D954" t="s">
        <v>37</v>
      </c>
      <c r="E954" t="s">
        <v>312</v>
      </c>
      <c r="F954">
        <v>1065471</v>
      </c>
      <c r="G954" t="s">
        <v>313</v>
      </c>
      <c r="H954" t="s">
        <v>314</v>
      </c>
      <c r="I954" t="s">
        <v>315</v>
      </c>
    </row>
    <row r="955" spans="1:9" x14ac:dyDescent="0.25">
      <c r="A955">
        <v>953</v>
      </c>
      <c r="B955" t="s">
        <v>6</v>
      </c>
      <c r="C955">
        <v>2017</v>
      </c>
      <c r="D955" t="s">
        <v>37</v>
      </c>
      <c r="E955" t="s">
        <v>312</v>
      </c>
      <c r="F955">
        <v>1059040</v>
      </c>
      <c r="G955" t="s">
        <v>313</v>
      </c>
      <c r="H955" t="s">
        <v>314</v>
      </c>
      <c r="I955" t="s">
        <v>315</v>
      </c>
    </row>
    <row r="956" spans="1:9" x14ac:dyDescent="0.25">
      <c r="A956">
        <v>954</v>
      </c>
      <c r="B956" t="s">
        <v>9</v>
      </c>
      <c r="C956">
        <v>2017</v>
      </c>
      <c r="D956" t="s">
        <v>37</v>
      </c>
      <c r="E956" t="s">
        <v>312</v>
      </c>
      <c r="F956">
        <v>1082554</v>
      </c>
      <c r="G956" t="s">
        <v>313</v>
      </c>
      <c r="H956" t="s">
        <v>314</v>
      </c>
      <c r="I956" t="s">
        <v>315</v>
      </c>
    </row>
    <row r="957" spans="1:9" x14ac:dyDescent="0.25">
      <c r="A957">
        <v>955</v>
      </c>
      <c r="B957" t="s">
        <v>10</v>
      </c>
      <c r="C957">
        <v>2017</v>
      </c>
      <c r="D957" t="s">
        <v>37</v>
      </c>
      <c r="E957" t="s">
        <v>312</v>
      </c>
      <c r="F957">
        <v>1069190</v>
      </c>
      <c r="G957" t="s">
        <v>313</v>
      </c>
      <c r="H957" t="s">
        <v>314</v>
      </c>
      <c r="I957" t="s">
        <v>315</v>
      </c>
    </row>
    <row r="958" spans="1:9" x14ac:dyDescent="0.25">
      <c r="A958">
        <v>956</v>
      </c>
      <c r="B958" t="s">
        <v>3</v>
      </c>
      <c r="C958">
        <v>2017</v>
      </c>
      <c r="D958" t="s">
        <v>37</v>
      </c>
      <c r="E958" t="s">
        <v>312</v>
      </c>
      <c r="F958">
        <v>1066025</v>
      </c>
      <c r="G958" t="s">
        <v>313</v>
      </c>
      <c r="H958" t="s">
        <v>314</v>
      </c>
      <c r="I958" t="s">
        <v>315</v>
      </c>
    </row>
    <row r="959" spans="1:9" x14ac:dyDescent="0.25">
      <c r="A959">
        <v>957</v>
      </c>
      <c r="B959" t="s">
        <v>25</v>
      </c>
      <c r="C959">
        <v>2017</v>
      </c>
      <c r="D959" t="s">
        <v>37</v>
      </c>
      <c r="E959" t="s">
        <v>312</v>
      </c>
      <c r="F959">
        <v>1070936</v>
      </c>
      <c r="G959" t="s">
        <v>313</v>
      </c>
      <c r="H959" t="s">
        <v>314</v>
      </c>
      <c r="I959" t="s">
        <v>315</v>
      </c>
    </row>
    <row r="960" spans="1:9" x14ac:dyDescent="0.25">
      <c r="A960">
        <v>958</v>
      </c>
      <c r="B960" t="s">
        <v>8</v>
      </c>
      <c r="C960">
        <v>2017</v>
      </c>
      <c r="D960" t="s">
        <v>37</v>
      </c>
      <c r="E960" t="s">
        <v>64</v>
      </c>
      <c r="F960">
        <v>1077532.1000000001</v>
      </c>
      <c r="G960" t="s">
        <v>313</v>
      </c>
      <c r="H960" t="s">
        <v>314</v>
      </c>
      <c r="I960" t="s">
        <v>315</v>
      </c>
    </row>
    <row r="961" spans="1:9" x14ac:dyDescent="0.25">
      <c r="A961">
        <v>959</v>
      </c>
      <c r="B961" t="s">
        <v>22</v>
      </c>
      <c r="C961">
        <v>2017</v>
      </c>
      <c r="D961" t="s">
        <v>37</v>
      </c>
      <c r="E961" t="s">
        <v>64</v>
      </c>
      <c r="F961">
        <v>1077532.1000000001</v>
      </c>
      <c r="G961" t="s">
        <v>313</v>
      </c>
      <c r="H961" t="s">
        <v>314</v>
      </c>
      <c r="I961" t="s">
        <v>315</v>
      </c>
    </row>
    <row r="962" spans="1:9" x14ac:dyDescent="0.25">
      <c r="A962">
        <v>960</v>
      </c>
      <c r="B962" t="s">
        <v>15</v>
      </c>
      <c r="C962">
        <v>2017</v>
      </c>
      <c r="D962" t="s">
        <v>37</v>
      </c>
      <c r="E962" t="s">
        <v>64</v>
      </c>
      <c r="F962">
        <v>1071245.1000000001</v>
      </c>
      <c r="G962" t="s">
        <v>313</v>
      </c>
      <c r="H962" t="s">
        <v>314</v>
      </c>
      <c r="I962" t="s">
        <v>315</v>
      </c>
    </row>
    <row r="963" spans="1:9" x14ac:dyDescent="0.25">
      <c r="A963">
        <v>961</v>
      </c>
      <c r="B963" t="s">
        <v>20</v>
      </c>
      <c r="C963">
        <v>2017</v>
      </c>
      <c r="D963" t="s">
        <v>37</v>
      </c>
      <c r="E963" t="s">
        <v>64</v>
      </c>
      <c r="F963">
        <v>1086205.1000000001</v>
      </c>
      <c r="G963" t="s">
        <v>313</v>
      </c>
      <c r="H963" t="s">
        <v>314</v>
      </c>
      <c r="I963" t="s">
        <v>315</v>
      </c>
    </row>
    <row r="964" spans="1:9" x14ac:dyDescent="0.25">
      <c r="A964">
        <v>962</v>
      </c>
      <c r="B964" t="s">
        <v>30</v>
      </c>
      <c r="C964">
        <v>2017</v>
      </c>
      <c r="D964" t="s">
        <v>37</v>
      </c>
      <c r="E964" t="s">
        <v>64</v>
      </c>
      <c r="F964">
        <v>1073129.1000000001</v>
      </c>
      <c r="G964" t="s">
        <v>313</v>
      </c>
      <c r="H964" t="s">
        <v>314</v>
      </c>
      <c r="I964" t="s">
        <v>315</v>
      </c>
    </row>
    <row r="965" spans="1:9" x14ac:dyDescent="0.25">
      <c r="A965">
        <v>963</v>
      </c>
      <c r="B965" t="s">
        <v>21</v>
      </c>
      <c r="C965">
        <v>2017</v>
      </c>
      <c r="D965" t="s">
        <v>37</v>
      </c>
      <c r="E965" t="s">
        <v>64</v>
      </c>
      <c r="F965">
        <v>1079110.1000000001</v>
      </c>
      <c r="G965" t="s">
        <v>313</v>
      </c>
      <c r="H965" t="s">
        <v>314</v>
      </c>
      <c r="I965" t="s">
        <v>315</v>
      </c>
    </row>
    <row r="966" spans="1:9" x14ac:dyDescent="0.25">
      <c r="A966">
        <v>964</v>
      </c>
      <c r="B966" t="s">
        <v>16</v>
      </c>
      <c r="C966">
        <v>2017</v>
      </c>
      <c r="D966" t="s">
        <v>37</v>
      </c>
      <c r="E966" t="s">
        <v>64</v>
      </c>
      <c r="F966">
        <v>1061616.1000000001</v>
      </c>
      <c r="G966" t="s">
        <v>313</v>
      </c>
      <c r="H966" t="s">
        <v>314</v>
      </c>
      <c r="I966" t="s">
        <v>315</v>
      </c>
    </row>
    <row r="967" spans="1:9" x14ac:dyDescent="0.25">
      <c r="A967">
        <v>965</v>
      </c>
      <c r="B967" t="s">
        <v>29</v>
      </c>
      <c r="C967">
        <v>2017</v>
      </c>
      <c r="D967" t="s">
        <v>37</v>
      </c>
      <c r="E967" t="s">
        <v>64</v>
      </c>
      <c r="F967">
        <v>1054773.1000000001</v>
      </c>
      <c r="G967" t="s">
        <v>313</v>
      </c>
      <c r="H967" t="s">
        <v>314</v>
      </c>
      <c r="I967" t="s">
        <v>315</v>
      </c>
    </row>
    <row r="968" spans="1:9" x14ac:dyDescent="0.25">
      <c r="A968">
        <v>966</v>
      </c>
      <c r="B968" t="s">
        <v>31</v>
      </c>
      <c r="C968">
        <v>2017</v>
      </c>
      <c r="D968" t="s">
        <v>37</v>
      </c>
      <c r="E968" t="s">
        <v>64</v>
      </c>
      <c r="F968">
        <v>1118765.5</v>
      </c>
      <c r="G968" t="s">
        <v>313</v>
      </c>
      <c r="H968" t="s">
        <v>314</v>
      </c>
      <c r="I968" t="s">
        <v>315</v>
      </c>
    </row>
    <row r="969" spans="1:9" x14ac:dyDescent="0.25">
      <c r="A969">
        <v>967</v>
      </c>
      <c r="B969" t="s">
        <v>24</v>
      </c>
      <c r="C969">
        <v>2017</v>
      </c>
      <c r="D969" t="s">
        <v>37</v>
      </c>
      <c r="E969" t="s">
        <v>64</v>
      </c>
      <c r="F969">
        <v>1075710.1000000001</v>
      </c>
      <c r="G969" t="s">
        <v>313</v>
      </c>
      <c r="H969" t="s">
        <v>314</v>
      </c>
      <c r="I969" t="s">
        <v>315</v>
      </c>
    </row>
    <row r="970" spans="1:9" x14ac:dyDescent="0.25">
      <c r="A970">
        <v>968</v>
      </c>
      <c r="B970" t="s">
        <v>5</v>
      </c>
      <c r="C970">
        <v>2017</v>
      </c>
      <c r="D970" t="s">
        <v>37</v>
      </c>
      <c r="E970" t="s">
        <v>64</v>
      </c>
      <c r="F970">
        <v>1060378.1000000001</v>
      </c>
      <c r="G970" t="s">
        <v>313</v>
      </c>
      <c r="H970" t="s">
        <v>314</v>
      </c>
      <c r="I970" t="s">
        <v>315</v>
      </c>
    </row>
    <row r="971" spans="1:9" x14ac:dyDescent="0.25">
      <c r="A971">
        <v>969</v>
      </c>
      <c r="B971" t="s">
        <v>26</v>
      </c>
      <c r="C971">
        <v>2017</v>
      </c>
      <c r="D971" t="s">
        <v>37</v>
      </c>
      <c r="E971" t="s">
        <v>64</v>
      </c>
      <c r="F971">
        <v>1057873.1000000001</v>
      </c>
      <c r="G971" t="s">
        <v>313</v>
      </c>
      <c r="H971" t="s">
        <v>314</v>
      </c>
      <c r="I971" t="s">
        <v>315</v>
      </c>
    </row>
    <row r="972" spans="1:9" x14ac:dyDescent="0.25">
      <c r="A972">
        <v>970</v>
      </c>
      <c r="B972" t="s">
        <v>28</v>
      </c>
      <c r="C972">
        <v>2017</v>
      </c>
      <c r="D972" t="s">
        <v>37</v>
      </c>
      <c r="E972" t="s">
        <v>64</v>
      </c>
      <c r="F972">
        <v>1042650.6</v>
      </c>
      <c r="G972" t="s">
        <v>313</v>
      </c>
      <c r="H972" t="s">
        <v>314</v>
      </c>
      <c r="I972" t="s">
        <v>315</v>
      </c>
    </row>
    <row r="973" spans="1:9" x14ac:dyDescent="0.25">
      <c r="A973">
        <v>971</v>
      </c>
      <c r="B973" t="s">
        <v>11</v>
      </c>
      <c r="C973">
        <v>2017</v>
      </c>
      <c r="D973" t="s">
        <v>37</v>
      </c>
      <c r="E973" t="s">
        <v>64</v>
      </c>
      <c r="F973">
        <v>1055122.1000000001</v>
      </c>
      <c r="G973" t="s">
        <v>313</v>
      </c>
      <c r="H973" t="s">
        <v>314</v>
      </c>
      <c r="I973" t="s">
        <v>315</v>
      </c>
    </row>
    <row r="974" spans="1:9" x14ac:dyDescent="0.25">
      <c r="A974">
        <v>972</v>
      </c>
      <c r="B974" t="s">
        <v>12</v>
      </c>
      <c r="C974">
        <v>2017</v>
      </c>
      <c r="D974" t="s">
        <v>37</v>
      </c>
      <c r="E974" t="s">
        <v>64</v>
      </c>
      <c r="F974">
        <v>1070659.1000000001</v>
      </c>
      <c r="G974" t="s">
        <v>313</v>
      </c>
      <c r="H974" t="s">
        <v>314</v>
      </c>
      <c r="I974" t="s">
        <v>315</v>
      </c>
    </row>
    <row r="975" spans="1:9" x14ac:dyDescent="0.25">
      <c r="A975">
        <v>973</v>
      </c>
      <c r="B975" t="s">
        <v>7</v>
      </c>
      <c r="C975">
        <v>2017</v>
      </c>
      <c r="D975" t="s">
        <v>37</v>
      </c>
      <c r="E975" t="s">
        <v>64</v>
      </c>
      <c r="F975">
        <v>1092961.1000000001</v>
      </c>
      <c r="G975" t="s">
        <v>313</v>
      </c>
      <c r="H975" t="s">
        <v>314</v>
      </c>
      <c r="I975" t="s">
        <v>315</v>
      </c>
    </row>
    <row r="976" spans="1:9" x14ac:dyDescent="0.25">
      <c r="A976">
        <v>974</v>
      </c>
      <c r="B976" t="s">
        <v>18</v>
      </c>
      <c r="C976">
        <v>2017</v>
      </c>
      <c r="D976" t="s">
        <v>37</v>
      </c>
      <c r="E976" t="s">
        <v>64</v>
      </c>
      <c r="F976">
        <v>1043576.6</v>
      </c>
      <c r="G976" t="s">
        <v>313</v>
      </c>
      <c r="H976" t="s">
        <v>314</v>
      </c>
      <c r="I976" t="s">
        <v>315</v>
      </c>
    </row>
    <row r="977" spans="1:9" x14ac:dyDescent="0.25">
      <c r="A977">
        <v>975</v>
      </c>
      <c r="B977" t="s">
        <v>23</v>
      </c>
      <c r="C977">
        <v>2017</v>
      </c>
      <c r="D977" t="s">
        <v>37</v>
      </c>
      <c r="E977" t="s">
        <v>64</v>
      </c>
      <c r="F977">
        <v>1054930.1000000001</v>
      </c>
      <c r="G977" t="s">
        <v>313</v>
      </c>
      <c r="H977" t="s">
        <v>314</v>
      </c>
      <c r="I977" t="s">
        <v>315</v>
      </c>
    </row>
    <row r="978" spans="1:9" x14ac:dyDescent="0.25">
      <c r="A978">
        <v>976</v>
      </c>
      <c r="B978" t="s">
        <v>14</v>
      </c>
      <c r="C978">
        <v>2017</v>
      </c>
      <c r="D978" t="s">
        <v>37</v>
      </c>
      <c r="E978" t="s">
        <v>64</v>
      </c>
      <c r="F978">
        <v>1073740.1000000001</v>
      </c>
      <c r="G978" t="s">
        <v>313</v>
      </c>
      <c r="H978" t="s">
        <v>314</v>
      </c>
      <c r="I978" t="s">
        <v>315</v>
      </c>
    </row>
    <row r="979" spans="1:9" x14ac:dyDescent="0.25">
      <c r="A979">
        <v>977</v>
      </c>
      <c r="B979" t="s">
        <v>17</v>
      </c>
      <c r="C979">
        <v>2017</v>
      </c>
      <c r="D979" t="s">
        <v>37</v>
      </c>
      <c r="E979" t="s">
        <v>64</v>
      </c>
      <c r="F979">
        <v>1071963.1000000001</v>
      </c>
      <c r="G979" t="s">
        <v>313</v>
      </c>
      <c r="H979" t="s">
        <v>314</v>
      </c>
      <c r="I979" t="s">
        <v>315</v>
      </c>
    </row>
    <row r="980" spans="1:9" x14ac:dyDescent="0.25">
      <c r="A980">
        <v>978</v>
      </c>
      <c r="B980" t="s">
        <v>19</v>
      </c>
      <c r="C980">
        <v>2017</v>
      </c>
      <c r="D980" t="s">
        <v>37</v>
      </c>
      <c r="E980" t="s">
        <v>64</v>
      </c>
      <c r="F980">
        <v>1065255.1000000001</v>
      </c>
      <c r="G980" t="s">
        <v>313</v>
      </c>
      <c r="H980" t="s">
        <v>314</v>
      </c>
      <c r="I980" t="s">
        <v>315</v>
      </c>
    </row>
    <row r="981" spans="1:9" x14ac:dyDescent="0.25">
      <c r="A981">
        <v>979</v>
      </c>
      <c r="B981" t="s">
        <v>27</v>
      </c>
      <c r="C981">
        <v>2017</v>
      </c>
      <c r="D981" t="s">
        <v>37</v>
      </c>
      <c r="E981" t="s">
        <v>64</v>
      </c>
      <c r="F981">
        <v>1038158.1</v>
      </c>
      <c r="G981" t="s">
        <v>313</v>
      </c>
      <c r="H981" t="s">
        <v>314</v>
      </c>
      <c r="I981" t="s">
        <v>315</v>
      </c>
    </row>
    <row r="982" spans="1:9" x14ac:dyDescent="0.25">
      <c r="A982">
        <v>980</v>
      </c>
      <c r="B982" t="s">
        <v>13</v>
      </c>
      <c r="C982">
        <v>2017</v>
      </c>
      <c r="D982" t="s">
        <v>37</v>
      </c>
      <c r="E982" t="s">
        <v>64</v>
      </c>
      <c r="F982">
        <v>1057314.1000000001</v>
      </c>
      <c r="G982" t="s">
        <v>313</v>
      </c>
      <c r="H982" t="s">
        <v>314</v>
      </c>
      <c r="I982" t="s">
        <v>315</v>
      </c>
    </row>
    <row r="983" spans="1:9" x14ac:dyDescent="0.25">
      <c r="A983">
        <v>981</v>
      </c>
      <c r="B983" t="s">
        <v>4</v>
      </c>
      <c r="C983">
        <v>2017</v>
      </c>
      <c r="D983" t="s">
        <v>37</v>
      </c>
      <c r="E983" t="s">
        <v>64</v>
      </c>
      <c r="F983">
        <v>1065470.6000000001</v>
      </c>
      <c r="G983" t="s">
        <v>313</v>
      </c>
      <c r="H983" t="s">
        <v>314</v>
      </c>
      <c r="I983" t="s">
        <v>315</v>
      </c>
    </row>
    <row r="984" spans="1:9" x14ac:dyDescent="0.25">
      <c r="A984">
        <v>982</v>
      </c>
      <c r="B984" t="s">
        <v>6</v>
      </c>
      <c r="C984">
        <v>2017</v>
      </c>
      <c r="D984" t="s">
        <v>37</v>
      </c>
      <c r="E984" t="s">
        <v>64</v>
      </c>
      <c r="F984">
        <v>1059040.1000000001</v>
      </c>
      <c r="G984" t="s">
        <v>313</v>
      </c>
      <c r="H984" t="s">
        <v>314</v>
      </c>
      <c r="I984" t="s">
        <v>315</v>
      </c>
    </row>
    <row r="985" spans="1:9" x14ac:dyDescent="0.25">
      <c r="A985">
        <v>983</v>
      </c>
      <c r="B985" t="s">
        <v>9</v>
      </c>
      <c r="C985">
        <v>2017</v>
      </c>
      <c r="D985" t="s">
        <v>37</v>
      </c>
      <c r="E985" t="s">
        <v>64</v>
      </c>
      <c r="F985">
        <v>1082554.1000000001</v>
      </c>
      <c r="G985" t="s">
        <v>313</v>
      </c>
      <c r="H985" t="s">
        <v>314</v>
      </c>
      <c r="I985" t="s">
        <v>315</v>
      </c>
    </row>
    <row r="986" spans="1:9" x14ac:dyDescent="0.25">
      <c r="A986">
        <v>984</v>
      </c>
      <c r="B986" t="s">
        <v>10</v>
      </c>
      <c r="C986">
        <v>2017</v>
      </c>
      <c r="D986" t="s">
        <v>37</v>
      </c>
      <c r="E986" t="s">
        <v>64</v>
      </c>
      <c r="F986">
        <v>1079993.1000000001</v>
      </c>
      <c r="G986" t="s">
        <v>313</v>
      </c>
      <c r="H986" t="s">
        <v>314</v>
      </c>
      <c r="I986" t="s">
        <v>315</v>
      </c>
    </row>
    <row r="987" spans="1:9" x14ac:dyDescent="0.25">
      <c r="A987">
        <v>985</v>
      </c>
      <c r="B987" t="s">
        <v>3</v>
      </c>
      <c r="C987">
        <v>2017</v>
      </c>
      <c r="D987" t="s">
        <v>37</v>
      </c>
      <c r="E987" t="s">
        <v>64</v>
      </c>
      <c r="F987">
        <v>1066025.1000000001</v>
      </c>
      <c r="G987" t="s">
        <v>313</v>
      </c>
      <c r="H987" t="s">
        <v>314</v>
      </c>
      <c r="I987" t="s">
        <v>315</v>
      </c>
    </row>
    <row r="988" spans="1:9" x14ac:dyDescent="0.25">
      <c r="A988">
        <v>986</v>
      </c>
      <c r="B988" t="s">
        <v>25</v>
      </c>
      <c r="C988">
        <v>2017</v>
      </c>
      <c r="D988" t="s">
        <v>37</v>
      </c>
      <c r="E988" t="s">
        <v>64</v>
      </c>
      <c r="F988">
        <v>1070936.1000000001</v>
      </c>
      <c r="G988" t="s">
        <v>313</v>
      </c>
      <c r="H988" t="s">
        <v>314</v>
      </c>
      <c r="I988" t="s">
        <v>315</v>
      </c>
    </row>
    <row r="989" spans="1:9" x14ac:dyDescent="0.25">
      <c r="A989">
        <v>987</v>
      </c>
      <c r="B989" t="s">
        <v>8</v>
      </c>
      <c r="C989">
        <v>2017</v>
      </c>
      <c r="D989" t="s">
        <v>37</v>
      </c>
      <c r="E989" t="s">
        <v>204</v>
      </c>
      <c r="F989">
        <v>-0.1</v>
      </c>
      <c r="G989" t="s">
        <v>313</v>
      </c>
      <c r="H989" t="s">
        <v>314</v>
      </c>
      <c r="I989" t="s">
        <v>315</v>
      </c>
    </row>
    <row r="990" spans="1:9" x14ac:dyDescent="0.25">
      <c r="A990">
        <v>988</v>
      </c>
      <c r="B990" t="s">
        <v>22</v>
      </c>
      <c r="C990">
        <v>2017</v>
      </c>
      <c r="D990" t="s">
        <v>37</v>
      </c>
      <c r="E990" t="s">
        <v>204</v>
      </c>
      <c r="F990">
        <v>-0.1</v>
      </c>
      <c r="G990" t="s">
        <v>313</v>
      </c>
      <c r="H990" t="s">
        <v>314</v>
      </c>
      <c r="I990" t="s">
        <v>315</v>
      </c>
    </row>
    <row r="991" spans="1:9" x14ac:dyDescent="0.25">
      <c r="A991">
        <v>989</v>
      </c>
      <c r="B991" t="s">
        <v>15</v>
      </c>
      <c r="C991">
        <v>2017</v>
      </c>
      <c r="D991" t="s">
        <v>37</v>
      </c>
      <c r="E991" t="s">
        <v>204</v>
      </c>
      <c r="F991">
        <v>-0.1</v>
      </c>
      <c r="G991" t="s">
        <v>313</v>
      </c>
      <c r="H991" t="s">
        <v>314</v>
      </c>
      <c r="I991" t="s">
        <v>315</v>
      </c>
    </row>
    <row r="992" spans="1:9" x14ac:dyDescent="0.25">
      <c r="A992">
        <v>990</v>
      </c>
      <c r="B992" t="s">
        <v>20</v>
      </c>
      <c r="C992">
        <v>2017</v>
      </c>
      <c r="D992" t="s">
        <v>37</v>
      </c>
      <c r="E992" t="s">
        <v>204</v>
      </c>
      <c r="F992">
        <v>10802.9</v>
      </c>
      <c r="G992" t="s">
        <v>313</v>
      </c>
      <c r="H992" t="s">
        <v>314</v>
      </c>
      <c r="I992" t="s">
        <v>315</v>
      </c>
    </row>
    <row r="993" spans="1:9" x14ac:dyDescent="0.25">
      <c r="A993">
        <v>991</v>
      </c>
      <c r="B993" t="s">
        <v>30</v>
      </c>
      <c r="C993">
        <v>2017</v>
      </c>
      <c r="D993" t="s">
        <v>37</v>
      </c>
      <c r="E993" t="s">
        <v>204</v>
      </c>
      <c r="F993">
        <v>-0.1</v>
      </c>
      <c r="G993" t="s">
        <v>313</v>
      </c>
      <c r="H993" t="s">
        <v>314</v>
      </c>
      <c r="I993" t="s">
        <v>315</v>
      </c>
    </row>
    <row r="994" spans="1:9" x14ac:dyDescent="0.25">
      <c r="A994">
        <v>992</v>
      </c>
      <c r="B994" t="s">
        <v>21</v>
      </c>
      <c r="C994">
        <v>2017</v>
      </c>
      <c r="D994" t="s">
        <v>37</v>
      </c>
      <c r="E994" t="s">
        <v>204</v>
      </c>
      <c r="F994">
        <v>-0.1</v>
      </c>
      <c r="G994" t="s">
        <v>313</v>
      </c>
      <c r="H994" t="s">
        <v>314</v>
      </c>
      <c r="I994" t="s">
        <v>315</v>
      </c>
    </row>
    <row r="995" spans="1:9" x14ac:dyDescent="0.25">
      <c r="A995">
        <v>993</v>
      </c>
      <c r="B995" t="s">
        <v>16</v>
      </c>
      <c r="C995">
        <v>2017</v>
      </c>
      <c r="D995" t="s">
        <v>37</v>
      </c>
      <c r="E995" t="s">
        <v>204</v>
      </c>
      <c r="F995">
        <v>-0.1</v>
      </c>
      <c r="G995" t="s">
        <v>313</v>
      </c>
      <c r="H995" t="s">
        <v>314</v>
      </c>
      <c r="I995" t="s">
        <v>315</v>
      </c>
    </row>
    <row r="996" spans="1:9" x14ac:dyDescent="0.25">
      <c r="A996">
        <v>994</v>
      </c>
      <c r="B996" t="s">
        <v>29</v>
      </c>
      <c r="C996">
        <v>2017</v>
      </c>
      <c r="D996" t="s">
        <v>37</v>
      </c>
      <c r="E996" t="s">
        <v>204</v>
      </c>
      <c r="F996">
        <v>-0.1</v>
      </c>
      <c r="G996" t="s">
        <v>313</v>
      </c>
      <c r="H996" t="s">
        <v>314</v>
      </c>
      <c r="I996" t="s">
        <v>315</v>
      </c>
    </row>
    <row r="997" spans="1:9" x14ac:dyDescent="0.25">
      <c r="A997">
        <v>995</v>
      </c>
      <c r="B997" t="s">
        <v>31</v>
      </c>
      <c r="C997">
        <v>2017</v>
      </c>
      <c r="D997" t="s">
        <v>37</v>
      </c>
      <c r="E997" t="s">
        <v>204</v>
      </c>
      <c r="F997">
        <v>0.5</v>
      </c>
      <c r="G997" t="s">
        <v>313</v>
      </c>
      <c r="H997" t="s">
        <v>314</v>
      </c>
      <c r="I997" t="s">
        <v>315</v>
      </c>
    </row>
    <row r="998" spans="1:9" x14ac:dyDescent="0.25">
      <c r="A998">
        <v>996</v>
      </c>
      <c r="B998" t="s">
        <v>24</v>
      </c>
      <c r="C998">
        <v>2017</v>
      </c>
      <c r="D998" t="s">
        <v>37</v>
      </c>
      <c r="E998" t="s">
        <v>204</v>
      </c>
      <c r="F998">
        <v>-0.1</v>
      </c>
      <c r="G998" t="s">
        <v>313</v>
      </c>
      <c r="H998" t="s">
        <v>314</v>
      </c>
      <c r="I998" t="s">
        <v>315</v>
      </c>
    </row>
    <row r="999" spans="1:9" x14ac:dyDescent="0.25">
      <c r="A999">
        <v>997</v>
      </c>
      <c r="B999" t="s">
        <v>5</v>
      </c>
      <c r="C999">
        <v>2017</v>
      </c>
      <c r="D999" t="s">
        <v>37</v>
      </c>
      <c r="E999" t="s">
        <v>204</v>
      </c>
      <c r="F999">
        <v>-0.1</v>
      </c>
      <c r="G999" t="s">
        <v>313</v>
      </c>
      <c r="H999" t="s">
        <v>314</v>
      </c>
      <c r="I999" t="s">
        <v>315</v>
      </c>
    </row>
    <row r="1000" spans="1:9" x14ac:dyDescent="0.25">
      <c r="A1000">
        <v>998</v>
      </c>
      <c r="B1000" t="s">
        <v>26</v>
      </c>
      <c r="C1000">
        <v>2017</v>
      </c>
      <c r="D1000" t="s">
        <v>37</v>
      </c>
      <c r="E1000" t="s">
        <v>204</v>
      </c>
      <c r="F1000">
        <v>-0.1</v>
      </c>
      <c r="G1000" t="s">
        <v>313</v>
      </c>
      <c r="H1000" t="s">
        <v>314</v>
      </c>
      <c r="I1000" t="s">
        <v>315</v>
      </c>
    </row>
    <row r="1001" spans="1:9" x14ac:dyDescent="0.25">
      <c r="A1001">
        <v>999</v>
      </c>
      <c r="B1001" t="s">
        <v>28</v>
      </c>
      <c r="C1001">
        <v>2017</v>
      </c>
      <c r="D1001" t="s">
        <v>37</v>
      </c>
      <c r="E1001" t="s">
        <v>204</v>
      </c>
      <c r="F1001">
        <v>0.4</v>
      </c>
      <c r="G1001" t="s">
        <v>313</v>
      </c>
      <c r="H1001" t="s">
        <v>314</v>
      </c>
      <c r="I1001" t="s">
        <v>315</v>
      </c>
    </row>
    <row r="1002" spans="1:9" x14ac:dyDescent="0.25">
      <c r="A1002">
        <v>1000</v>
      </c>
      <c r="B1002" t="s">
        <v>11</v>
      </c>
      <c r="C1002">
        <v>2017</v>
      </c>
      <c r="D1002" t="s">
        <v>37</v>
      </c>
      <c r="E1002" t="s">
        <v>204</v>
      </c>
      <c r="F1002">
        <v>-0.1</v>
      </c>
      <c r="G1002" t="s">
        <v>313</v>
      </c>
      <c r="H1002" t="s">
        <v>314</v>
      </c>
      <c r="I1002" t="s">
        <v>315</v>
      </c>
    </row>
    <row r="1003" spans="1:9" x14ac:dyDescent="0.25">
      <c r="A1003">
        <v>1001</v>
      </c>
      <c r="B1003" t="s">
        <v>12</v>
      </c>
      <c r="C1003">
        <v>2017</v>
      </c>
      <c r="D1003" t="s">
        <v>37</v>
      </c>
      <c r="E1003" t="s">
        <v>204</v>
      </c>
      <c r="F1003">
        <v>-0.1</v>
      </c>
      <c r="G1003" t="s">
        <v>313</v>
      </c>
      <c r="H1003" t="s">
        <v>314</v>
      </c>
      <c r="I1003" t="s">
        <v>315</v>
      </c>
    </row>
    <row r="1004" spans="1:9" x14ac:dyDescent="0.25">
      <c r="A1004">
        <v>1002</v>
      </c>
      <c r="B1004" t="s">
        <v>7</v>
      </c>
      <c r="C1004">
        <v>2017</v>
      </c>
      <c r="D1004" t="s">
        <v>37</v>
      </c>
      <c r="E1004" t="s">
        <v>204</v>
      </c>
      <c r="F1004">
        <v>-0.1</v>
      </c>
      <c r="G1004" t="s">
        <v>313</v>
      </c>
      <c r="H1004" t="s">
        <v>314</v>
      </c>
      <c r="I1004" t="s">
        <v>315</v>
      </c>
    </row>
    <row r="1005" spans="1:9" x14ac:dyDescent="0.25">
      <c r="A1005">
        <v>1003</v>
      </c>
      <c r="B1005" t="s">
        <v>18</v>
      </c>
      <c r="C1005">
        <v>2017</v>
      </c>
      <c r="D1005" t="s">
        <v>37</v>
      </c>
      <c r="E1005" t="s">
        <v>204</v>
      </c>
      <c r="F1005">
        <v>0.4</v>
      </c>
      <c r="G1005" t="s">
        <v>313</v>
      </c>
      <c r="H1005" t="s">
        <v>314</v>
      </c>
      <c r="I1005" t="s">
        <v>315</v>
      </c>
    </row>
    <row r="1006" spans="1:9" x14ac:dyDescent="0.25">
      <c r="A1006">
        <v>1004</v>
      </c>
      <c r="B1006" t="s">
        <v>23</v>
      </c>
      <c r="C1006">
        <v>2017</v>
      </c>
      <c r="D1006" t="s">
        <v>37</v>
      </c>
      <c r="E1006" t="s">
        <v>204</v>
      </c>
      <c r="F1006">
        <v>-0.1</v>
      </c>
      <c r="G1006" t="s">
        <v>313</v>
      </c>
      <c r="H1006" t="s">
        <v>314</v>
      </c>
      <c r="I1006" t="s">
        <v>315</v>
      </c>
    </row>
    <row r="1007" spans="1:9" x14ac:dyDescent="0.25">
      <c r="A1007">
        <v>1005</v>
      </c>
      <c r="B1007" t="s">
        <v>14</v>
      </c>
      <c r="C1007">
        <v>2017</v>
      </c>
      <c r="D1007" t="s">
        <v>37</v>
      </c>
      <c r="E1007" t="s">
        <v>204</v>
      </c>
      <c r="F1007">
        <v>-0.1</v>
      </c>
      <c r="G1007" t="s">
        <v>313</v>
      </c>
      <c r="H1007" t="s">
        <v>314</v>
      </c>
      <c r="I1007" t="s">
        <v>315</v>
      </c>
    </row>
    <row r="1008" spans="1:9" x14ac:dyDescent="0.25">
      <c r="A1008">
        <v>1006</v>
      </c>
      <c r="B1008" t="s">
        <v>17</v>
      </c>
      <c r="C1008">
        <v>2017</v>
      </c>
      <c r="D1008" t="s">
        <v>37</v>
      </c>
      <c r="E1008" t="s">
        <v>204</v>
      </c>
      <c r="F1008">
        <v>-0.1</v>
      </c>
      <c r="G1008" t="s">
        <v>313</v>
      </c>
      <c r="H1008" t="s">
        <v>314</v>
      </c>
      <c r="I1008" t="s">
        <v>315</v>
      </c>
    </row>
    <row r="1009" spans="1:9" x14ac:dyDescent="0.25">
      <c r="A1009">
        <v>1007</v>
      </c>
      <c r="B1009" t="s">
        <v>19</v>
      </c>
      <c r="C1009">
        <v>2017</v>
      </c>
      <c r="D1009" t="s">
        <v>37</v>
      </c>
      <c r="E1009" t="s">
        <v>204</v>
      </c>
      <c r="F1009">
        <v>-0.1</v>
      </c>
      <c r="G1009" t="s">
        <v>313</v>
      </c>
      <c r="H1009" t="s">
        <v>314</v>
      </c>
      <c r="I1009" t="s">
        <v>315</v>
      </c>
    </row>
    <row r="1010" spans="1:9" x14ac:dyDescent="0.25">
      <c r="A1010">
        <v>1008</v>
      </c>
      <c r="B1010" t="s">
        <v>27</v>
      </c>
      <c r="C1010">
        <v>2017</v>
      </c>
      <c r="D1010" t="s">
        <v>37</v>
      </c>
      <c r="E1010" t="s">
        <v>204</v>
      </c>
      <c r="F1010">
        <v>-0.1</v>
      </c>
      <c r="G1010" t="s">
        <v>313</v>
      </c>
      <c r="H1010" t="s">
        <v>314</v>
      </c>
      <c r="I1010" t="s">
        <v>315</v>
      </c>
    </row>
    <row r="1011" spans="1:9" x14ac:dyDescent="0.25">
      <c r="A1011">
        <v>1009</v>
      </c>
      <c r="B1011" t="s">
        <v>13</v>
      </c>
      <c r="C1011">
        <v>2017</v>
      </c>
      <c r="D1011" t="s">
        <v>37</v>
      </c>
      <c r="E1011" t="s">
        <v>204</v>
      </c>
      <c r="F1011">
        <v>-0.1</v>
      </c>
      <c r="G1011" t="s">
        <v>313</v>
      </c>
      <c r="H1011" t="s">
        <v>314</v>
      </c>
      <c r="I1011" t="s">
        <v>315</v>
      </c>
    </row>
    <row r="1012" spans="1:9" x14ac:dyDescent="0.25">
      <c r="A1012">
        <v>1010</v>
      </c>
      <c r="B1012" t="s">
        <v>4</v>
      </c>
      <c r="C1012">
        <v>2017</v>
      </c>
      <c r="D1012" t="s">
        <v>37</v>
      </c>
      <c r="E1012" t="s">
        <v>204</v>
      </c>
      <c r="F1012">
        <v>0.4</v>
      </c>
      <c r="G1012" t="s">
        <v>313</v>
      </c>
      <c r="H1012" t="s">
        <v>314</v>
      </c>
      <c r="I1012" t="s">
        <v>315</v>
      </c>
    </row>
    <row r="1013" spans="1:9" x14ac:dyDescent="0.25">
      <c r="A1013">
        <v>1011</v>
      </c>
      <c r="B1013" t="s">
        <v>6</v>
      </c>
      <c r="C1013">
        <v>2017</v>
      </c>
      <c r="D1013" t="s">
        <v>37</v>
      </c>
      <c r="E1013" t="s">
        <v>204</v>
      </c>
      <c r="F1013">
        <v>-0.1</v>
      </c>
      <c r="G1013" t="s">
        <v>313</v>
      </c>
      <c r="H1013" t="s">
        <v>314</v>
      </c>
      <c r="I1013" t="s">
        <v>315</v>
      </c>
    </row>
    <row r="1014" spans="1:9" x14ac:dyDescent="0.25">
      <c r="A1014">
        <v>1012</v>
      </c>
      <c r="B1014" t="s">
        <v>9</v>
      </c>
      <c r="C1014">
        <v>2017</v>
      </c>
      <c r="D1014" t="s">
        <v>37</v>
      </c>
      <c r="E1014" t="s">
        <v>204</v>
      </c>
      <c r="F1014">
        <v>-0.1</v>
      </c>
      <c r="G1014" t="s">
        <v>313</v>
      </c>
      <c r="H1014" t="s">
        <v>314</v>
      </c>
      <c r="I1014" t="s">
        <v>315</v>
      </c>
    </row>
    <row r="1015" spans="1:9" x14ac:dyDescent="0.25">
      <c r="A1015">
        <v>1013</v>
      </c>
      <c r="B1015" t="s">
        <v>10</v>
      </c>
      <c r="C1015">
        <v>2017</v>
      </c>
      <c r="D1015" t="s">
        <v>37</v>
      </c>
      <c r="E1015" t="s">
        <v>204</v>
      </c>
      <c r="F1015">
        <v>-10803.1</v>
      </c>
      <c r="G1015" t="s">
        <v>313</v>
      </c>
      <c r="H1015" t="s">
        <v>314</v>
      </c>
      <c r="I1015" t="s">
        <v>315</v>
      </c>
    </row>
    <row r="1016" spans="1:9" x14ac:dyDescent="0.25">
      <c r="A1016">
        <v>1014</v>
      </c>
      <c r="B1016" t="s">
        <v>3</v>
      </c>
      <c r="C1016">
        <v>2017</v>
      </c>
      <c r="D1016" t="s">
        <v>37</v>
      </c>
      <c r="E1016" t="s">
        <v>204</v>
      </c>
      <c r="F1016">
        <v>-0.1</v>
      </c>
      <c r="G1016" t="s">
        <v>313</v>
      </c>
      <c r="H1016" t="s">
        <v>314</v>
      </c>
      <c r="I1016" t="s">
        <v>315</v>
      </c>
    </row>
    <row r="1017" spans="1:9" x14ac:dyDescent="0.25">
      <c r="A1017">
        <v>1015</v>
      </c>
      <c r="B1017" t="s">
        <v>25</v>
      </c>
      <c r="C1017">
        <v>2017</v>
      </c>
      <c r="D1017" t="s">
        <v>37</v>
      </c>
      <c r="E1017" t="s">
        <v>204</v>
      </c>
      <c r="F1017">
        <v>-0.1</v>
      </c>
      <c r="G1017" t="s">
        <v>313</v>
      </c>
      <c r="H1017" t="s">
        <v>314</v>
      </c>
      <c r="I1017" t="s">
        <v>315</v>
      </c>
    </row>
    <row r="1018" spans="1:9" x14ac:dyDescent="0.25">
      <c r="A1018">
        <v>1016</v>
      </c>
      <c r="B1018" t="s">
        <v>8</v>
      </c>
      <c r="C1018">
        <v>2017</v>
      </c>
      <c r="D1018" t="s">
        <v>37</v>
      </c>
      <c r="E1018" t="s">
        <v>205</v>
      </c>
      <c r="F1018">
        <v>0</v>
      </c>
      <c r="G1018" t="s">
        <v>316</v>
      </c>
      <c r="H1018" t="s">
        <v>314</v>
      </c>
      <c r="I1018" t="s">
        <v>315</v>
      </c>
    </row>
    <row r="1019" spans="1:9" x14ac:dyDescent="0.25">
      <c r="A1019">
        <v>1017</v>
      </c>
      <c r="B1019" t="s">
        <v>22</v>
      </c>
      <c r="C1019">
        <v>2017</v>
      </c>
      <c r="D1019" t="s">
        <v>37</v>
      </c>
      <c r="E1019" t="s">
        <v>205</v>
      </c>
      <c r="F1019">
        <v>0</v>
      </c>
      <c r="G1019" t="s">
        <v>316</v>
      </c>
      <c r="H1019" t="s">
        <v>314</v>
      </c>
      <c r="I1019" t="s">
        <v>315</v>
      </c>
    </row>
    <row r="1020" spans="1:9" x14ac:dyDescent="0.25">
      <c r="A1020">
        <v>1018</v>
      </c>
      <c r="B1020" t="s">
        <v>15</v>
      </c>
      <c r="C1020">
        <v>2017</v>
      </c>
      <c r="D1020" t="s">
        <v>37</v>
      </c>
      <c r="E1020" t="s">
        <v>205</v>
      </c>
      <c r="F1020">
        <v>0</v>
      </c>
      <c r="G1020" t="s">
        <v>316</v>
      </c>
      <c r="H1020" t="s">
        <v>314</v>
      </c>
      <c r="I1020" t="s">
        <v>315</v>
      </c>
    </row>
    <row r="1021" spans="1:9" x14ac:dyDescent="0.25">
      <c r="A1021">
        <v>1019</v>
      </c>
      <c r="B1021" t="s">
        <v>20</v>
      </c>
      <c r="C1021">
        <v>2017</v>
      </c>
      <c r="D1021" t="s">
        <v>37</v>
      </c>
      <c r="E1021" t="s">
        <v>205</v>
      </c>
      <c r="F1021">
        <v>0.98</v>
      </c>
      <c r="G1021" t="s">
        <v>316</v>
      </c>
      <c r="H1021" t="s">
        <v>314</v>
      </c>
      <c r="I1021" t="s">
        <v>315</v>
      </c>
    </row>
    <row r="1022" spans="1:9" x14ac:dyDescent="0.25">
      <c r="A1022">
        <v>1020</v>
      </c>
      <c r="B1022" t="s">
        <v>30</v>
      </c>
      <c r="C1022">
        <v>2017</v>
      </c>
      <c r="D1022" t="s">
        <v>37</v>
      </c>
      <c r="E1022" t="s">
        <v>205</v>
      </c>
      <c r="F1022">
        <v>0</v>
      </c>
      <c r="G1022" t="s">
        <v>316</v>
      </c>
      <c r="H1022" t="s">
        <v>314</v>
      </c>
      <c r="I1022" t="s">
        <v>315</v>
      </c>
    </row>
    <row r="1023" spans="1:9" x14ac:dyDescent="0.25">
      <c r="A1023">
        <v>1021</v>
      </c>
      <c r="B1023" t="s">
        <v>21</v>
      </c>
      <c r="C1023">
        <v>2017</v>
      </c>
      <c r="D1023" t="s">
        <v>37</v>
      </c>
      <c r="E1023" t="s">
        <v>205</v>
      </c>
      <c r="F1023">
        <v>0</v>
      </c>
      <c r="G1023" t="s">
        <v>316</v>
      </c>
      <c r="H1023" t="s">
        <v>314</v>
      </c>
      <c r="I1023" t="s">
        <v>315</v>
      </c>
    </row>
    <row r="1024" spans="1:9" x14ac:dyDescent="0.25">
      <c r="A1024">
        <v>1022</v>
      </c>
      <c r="B1024" t="s">
        <v>16</v>
      </c>
      <c r="C1024">
        <v>2017</v>
      </c>
      <c r="D1024" t="s">
        <v>37</v>
      </c>
      <c r="E1024" t="s">
        <v>205</v>
      </c>
      <c r="F1024">
        <v>0</v>
      </c>
      <c r="G1024" t="s">
        <v>316</v>
      </c>
      <c r="H1024" t="s">
        <v>314</v>
      </c>
      <c r="I1024" t="s">
        <v>315</v>
      </c>
    </row>
    <row r="1025" spans="1:9" x14ac:dyDescent="0.25">
      <c r="A1025">
        <v>1023</v>
      </c>
      <c r="B1025" t="s">
        <v>29</v>
      </c>
      <c r="C1025">
        <v>2017</v>
      </c>
      <c r="D1025" t="s">
        <v>37</v>
      </c>
      <c r="E1025" t="s">
        <v>205</v>
      </c>
      <c r="F1025">
        <v>0</v>
      </c>
      <c r="G1025" t="s">
        <v>316</v>
      </c>
      <c r="H1025" t="s">
        <v>314</v>
      </c>
      <c r="I1025" t="s">
        <v>315</v>
      </c>
    </row>
    <row r="1026" spans="1:9" x14ac:dyDescent="0.25">
      <c r="A1026">
        <v>1024</v>
      </c>
      <c r="B1026" t="s">
        <v>31</v>
      </c>
      <c r="C1026">
        <v>2017</v>
      </c>
      <c r="D1026" t="s">
        <v>37</v>
      </c>
      <c r="E1026" t="s">
        <v>205</v>
      </c>
      <c r="F1026">
        <v>0</v>
      </c>
      <c r="G1026" t="s">
        <v>316</v>
      </c>
      <c r="H1026" t="s">
        <v>314</v>
      </c>
      <c r="I1026" t="s">
        <v>315</v>
      </c>
    </row>
    <row r="1027" spans="1:9" x14ac:dyDescent="0.25">
      <c r="A1027">
        <v>1025</v>
      </c>
      <c r="B1027" t="s">
        <v>24</v>
      </c>
      <c r="C1027">
        <v>2017</v>
      </c>
      <c r="D1027" t="s">
        <v>37</v>
      </c>
      <c r="E1027" t="s">
        <v>205</v>
      </c>
      <c r="F1027">
        <v>0</v>
      </c>
      <c r="G1027" t="s">
        <v>316</v>
      </c>
      <c r="H1027" t="s">
        <v>314</v>
      </c>
      <c r="I1027" t="s">
        <v>315</v>
      </c>
    </row>
    <row r="1028" spans="1:9" x14ac:dyDescent="0.25">
      <c r="A1028">
        <v>1026</v>
      </c>
      <c r="B1028" t="s">
        <v>5</v>
      </c>
      <c r="C1028">
        <v>2017</v>
      </c>
      <c r="D1028" t="s">
        <v>37</v>
      </c>
      <c r="E1028" t="s">
        <v>205</v>
      </c>
      <c r="F1028">
        <v>0</v>
      </c>
      <c r="G1028" t="s">
        <v>316</v>
      </c>
      <c r="H1028" t="s">
        <v>314</v>
      </c>
      <c r="I1028" t="s">
        <v>315</v>
      </c>
    </row>
    <row r="1029" spans="1:9" x14ac:dyDescent="0.25">
      <c r="A1029">
        <v>1027</v>
      </c>
      <c r="B1029" t="s">
        <v>26</v>
      </c>
      <c r="C1029">
        <v>2017</v>
      </c>
      <c r="D1029" t="s">
        <v>37</v>
      </c>
      <c r="E1029" t="s">
        <v>205</v>
      </c>
      <c r="F1029">
        <v>0</v>
      </c>
      <c r="G1029" t="s">
        <v>316</v>
      </c>
      <c r="H1029" t="s">
        <v>314</v>
      </c>
      <c r="I1029" t="s">
        <v>315</v>
      </c>
    </row>
    <row r="1030" spans="1:9" x14ac:dyDescent="0.25">
      <c r="A1030">
        <v>1028</v>
      </c>
      <c r="B1030" t="s">
        <v>28</v>
      </c>
      <c r="C1030">
        <v>2017</v>
      </c>
      <c r="D1030" t="s">
        <v>37</v>
      </c>
      <c r="E1030" t="s">
        <v>205</v>
      </c>
      <c r="F1030">
        <v>0</v>
      </c>
      <c r="G1030" t="s">
        <v>316</v>
      </c>
      <c r="H1030" t="s">
        <v>314</v>
      </c>
      <c r="I1030" t="s">
        <v>315</v>
      </c>
    </row>
    <row r="1031" spans="1:9" x14ac:dyDescent="0.25">
      <c r="A1031">
        <v>1029</v>
      </c>
      <c r="B1031" t="s">
        <v>11</v>
      </c>
      <c r="C1031">
        <v>2017</v>
      </c>
      <c r="D1031" t="s">
        <v>37</v>
      </c>
      <c r="E1031" t="s">
        <v>205</v>
      </c>
      <c r="F1031">
        <v>0</v>
      </c>
      <c r="G1031" t="s">
        <v>316</v>
      </c>
      <c r="H1031" t="s">
        <v>314</v>
      </c>
      <c r="I1031" t="s">
        <v>315</v>
      </c>
    </row>
    <row r="1032" spans="1:9" x14ac:dyDescent="0.25">
      <c r="A1032">
        <v>1030</v>
      </c>
      <c r="B1032" t="s">
        <v>12</v>
      </c>
      <c r="C1032">
        <v>2017</v>
      </c>
      <c r="D1032" t="s">
        <v>37</v>
      </c>
      <c r="E1032" t="s">
        <v>205</v>
      </c>
      <c r="F1032">
        <v>0</v>
      </c>
      <c r="G1032" t="s">
        <v>316</v>
      </c>
      <c r="H1032" t="s">
        <v>314</v>
      </c>
      <c r="I1032" t="s">
        <v>315</v>
      </c>
    </row>
    <row r="1033" spans="1:9" x14ac:dyDescent="0.25">
      <c r="A1033">
        <v>1031</v>
      </c>
      <c r="B1033" t="s">
        <v>7</v>
      </c>
      <c r="C1033">
        <v>2017</v>
      </c>
      <c r="D1033" t="s">
        <v>37</v>
      </c>
      <c r="E1033" t="s">
        <v>205</v>
      </c>
      <c r="F1033">
        <v>0</v>
      </c>
      <c r="G1033" t="s">
        <v>316</v>
      </c>
      <c r="H1033" t="s">
        <v>314</v>
      </c>
      <c r="I1033" t="s">
        <v>315</v>
      </c>
    </row>
    <row r="1034" spans="1:9" x14ac:dyDescent="0.25">
      <c r="A1034">
        <v>1032</v>
      </c>
      <c r="B1034" t="s">
        <v>18</v>
      </c>
      <c r="C1034">
        <v>2017</v>
      </c>
      <c r="D1034" t="s">
        <v>37</v>
      </c>
      <c r="E1034" t="s">
        <v>205</v>
      </c>
      <c r="F1034">
        <v>0</v>
      </c>
      <c r="G1034" t="s">
        <v>316</v>
      </c>
      <c r="H1034" t="s">
        <v>314</v>
      </c>
      <c r="I1034" t="s">
        <v>315</v>
      </c>
    </row>
    <row r="1035" spans="1:9" x14ac:dyDescent="0.25">
      <c r="A1035">
        <v>1033</v>
      </c>
      <c r="B1035" t="s">
        <v>23</v>
      </c>
      <c r="C1035">
        <v>2017</v>
      </c>
      <c r="D1035" t="s">
        <v>37</v>
      </c>
      <c r="E1035" t="s">
        <v>205</v>
      </c>
      <c r="F1035">
        <v>0</v>
      </c>
      <c r="G1035" t="s">
        <v>316</v>
      </c>
      <c r="H1035" t="s">
        <v>314</v>
      </c>
      <c r="I1035" t="s">
        <v>315</v>
      </c>
    </row>
    <row r="1036" spans="1:9" x14ac:dyDescent="0.25">
      <c r="A1036">
        <v>1034</v>
      </c>
      <c r="B1036" t="s">
        <v>14</v>
      </c>
      <c r="C1036">
        <v>2017</v>
      </c>
      <c r="D1036" t="s">
        <v>37</v>
      </c>
      <c r="E1036" t="s">
        <v>205</v>
      </c>
      <c r="F1036">
        <v>0</v>
      </c>
      <c r="G1036" t="s">
        <v>316</v>
      </c>
      <c r="H1036" t="s">
        <v>314</v>
      </c>
      <c r="I1036" t="s">
        <v>315</v>
      </c>
    </row>
    <row r="1037" spans="1:9" x14ac:dyDescent="0.25">
      <c r="A1037">
        <v>1035</v>
      </c>
      <c r="B1037" t="s">
        <v>17</v>
      </c>
      <c r="C1037">
        <v>2017</v>
      </c>
      <c r="D1037" t="s">
        <v>37</v>
      </c>
      <c r="E1037" t="s">
        <v>205</v>
      </c>
      <c r="F1037">
        <v>0</v>
      </c>
      <c r="G1037" t="s">
        <v>316</v>
      </c>
      <c r="H1037" t="s">
        <v>314</v>
      </c>
      <c r="I1037" t="s">
        <v>315</v>
      </c>
    </row>
    <row r="1038" spans="1:9" x14ac:dyDescent="0.25">
      <c r="A1038">
        <v>1036</v>
      </c>
      <c r="B1038" t="s">
        <v>19</v>
      </c>
      <c r="C1038">
        <v>2017</v>
      </c>
      <c r="D1038" t="s">
        <v>37</v>
      </c>
      <c r="E1038" t="s">
        <v>205</v>
      </c>
      <c r="F1038">
        <v>0</v>
      </c>
      <c r="G1038" t="s">
        <v>316</v>
      </c>
      <c r="H1038" t="s">
        <v>314</v>
      </c>
      <c r="I1038" t="s">
        <v>315</v>
      </c>
    </row>
    <row r="1039" spans="1:9" x14ac:dyDescent="0.25">
      <c r="A1039">
        <v>1037</v>
      </c>
      <c r="B1039" t="s">
        <v>27</v>
      </c>
      <c r="C1039">
        <v>2017</v>
      </c>
      <c r="D1039" t="s">
        <v>37</v>
      </c>
      <c r="E1039" t="s">
        <v>205</v>
      </c>
      <c r="F1039">
        <v>0</v>
      </c>
      <c r="G1039" t="s">
        <v>316</v>
      </c>
      <c r="H1039" t="s">
        <v>314</v>
      </c>
      <c r="I1039" t="s">
        <v>315</v>
      </c>
    </row>
    <row r="1040" spans="1:9" x14ac:dyDescent="0.25">
      <c r="A1040">
        <v>1038</v>
      </c>
      <c r="B1040" t="s">
        <v>13</v>
      </c>
      <c r="C1040">
        <v>2017</v>
      </c>
      <c r="D1040" t="s">
        <v>37</v>
      </c>
      <c r="E1040" t="s">
        <v>205</v>
      </c>
      <c r="F1040">
        <v>0</v>
      </c>
      <c r="G1040" t="s">
        <v>316</v>
      </c>
      <c r="H1040" t="s">
        <v>314</v>
      </c>
      <c r="I1040" t="s">
        <v>315</v>
      </c>
    </row>
    <row r="1041" spans="1:9" x14ac:dyDescent="0.25">
      <c r="A1041">
        <v>1039</v>
      </c>
      <c r="B1041" t="s">
        <v>4</v>
      </c>
      <c r="C1041">
        <v>2017</v>
      </c>
      <c r="D1041" t="s">
        <v>37</v>
      </c>
      <c r="E1041" t="s">
        <v>205</v>
      </c>
      <c r="F1041">
        <v>0</v>
      </c>
      <c r="G1041" t="s">
        <v>316</v>
      </c>
      <c r="H1041" t="s">
        <v>314</v>
      </c>
      <c r="I1041" t="s">
        <v>315</v>
      </c>
    </row>
    <row r="1042" spans="1:9" x14ac:dyDescent="0.25">
      <c r="A1042">
        <v>1040</v>
      </c>
      <c r="B1042" t="s">
        <v>6</v>
      </c>
      <c r="C1042">
        <v>2017</v>
      </c>
      <c r="D1042" t="s">
        <v>37</v>
      </c>
      <c r="E1042" t="s">
        <v>205</v>
      </c>
      <c r="F1042">
        <v>0</v>
      </c>
      <c r="G1042" t="s">
        <v>316</v>
      </c>
      <c r="H1042" t="s">
        <v>314</v>
      </c>
      <c r="I1042" t="s">
        <v>315</v>
      </c>
    </row>
    <row r="1043" spans="1:9" x14ac:dyDescent="0.25">
      <c r="A1043">
        <v>1041</v>
      </c>
      <c r="B1043" t="s">
        <v>9</v>
      </c>
      <c r="C1043">
        <v>2017</v>
      </c>
      <c r="D1043" t="s">
        <v>37</v>
      </c>
      <c r="E1043" t="s">
        <v>205</v>
      </c>
      <c r="F1043">
        <v>0</v>
      </c>
      <c r="G1043" t="s">
        <v>316</v>
      </c>
      <c r="H1043" t="s">
        <v>314</v>
      </c>
      <c r="I1043" t="s">
        <v>315</v>
      </c>
    </row>
    <row r="1044" spans="1:9" x14ac:dyDescent="0.25">
      <c r="A1044">
        <v>1042</v>
      </c>
      <c r="B1044" t="s">
        <v>10</v>
      </c>
      <c r="C1044">
        <v>2017</v>
      </c>
      <c r="D1044" t="s">
        <v>37</v>
      </c>
      <c r="E1044" t="s">
        <v>205</v>
      </c>
      <c r="F1044">
        <v>-1.01</v>
      </c>
      <c r="G1044" t="s">
        <v>316</v>
      </c>
      <c r="H1044" t="s">
        <v>314</v>
      </c>
      <c r="I1044" t="s">
        <v>315</v>
      </c>
    </row>
    <row r="1045" spans="1:9" x14ac:dyDescent="0.25">
      <c r="A1045">
        <v>1043</v>
      </c>
      <c r="B1045" t="s">
        <v>3</v>
      </c>
      <c r="C1045">
        <v>2017</v>
      </c>
      <c r="D1045" t="s">
        <v>37</v>
      </c>
      <c r="E1045" t="s">
        <v>205</v>
      </c>
      <c r="F1045">
        <v>0</v>
      </c>
      <c r="G1045" t="s">
        <v>316</v>
      </c>
      <c r="H1045" t="s">
        <v>314</v>
      </c>
      <c r="I1045" t="s">
        <v>315</v>
      </c>
    </row>
    <row r="1046" spans="1:9" x14ac:dyDescent="0.25">
      <c r="A1046">
        <v>1044</v>
      </c>
      <c r="B1046" t="s">
        <v>25</v>
      </c>
      <c r="C1046">
        <v>2017</v>
      </c>
      <c r="D1046" t="s">
        <v>37</v>
      </c>
      <c r="E1046" t="s">
        <v>205</v>
      </c>
      <c r="F1046">
        <v>0</v>
      </c>
      <c r="G1046" t="s">
        <v>316</v>
      </c>
      <c r="H1046" t="s">
        <v>314</v>
      </c>
      <c r="I1046" t="s">
        <v>315</v>
      </c>
    </row>
    <row r="1047" spans="1:9" x14ac:dyDescent="0.25">
      <c r="A1047">
        <v>1045</v>
      </c>
      <c r="B1047" t="s">
        <v>8</v>
      </c>
      <c r="C1047">
        <v>2018</v>
      </c>
      <c r="D1047" t="s">
        <v>37</v>
      </c>
      <c r="E1047" t="s">
        <v>312</v>
      </c>
      <c r="F1047">
        <v>1076756</v>
      </c>
      <c r="G1047" t="s">
        <v>313</v>
      </c>
      <c r="H1047" t="s">
        <v>314</v>
      </c>
      <c r="I1047" t="s">
        <v>315</v>
      </c>
    </row>
    <row r="1048" spans="1:9" x14ac:dyDescent="0.25">
      <c r="A1048">
        <v>1046</v>
      </c>
      <c r="B1048" t="s">
        <v>22</v>
      </c>
      <c r="C1048">
        <v>2018</v>
      </c>
      <c r="D1048" t="s">
        <v>37</v>
      </c>
      <c r="E1048" t="s">
        <v>312</v>
      </c>
      <c r="F1048">
        <v>1076756</v>
      </c>
      <c r="G1048" t="s">
        <v>313</v>
      </c>
      <c r="H1048" t="s">
        <v>314</v>
      </c>
      <c r="I1048" t="s">
        <v>315</v>
      </c>
    </row>
    <row r="1049" spans="1:9" x14ac:dyDescent="0.25">
      <c r="A1049">
        <v>1047</v>
      </c>
      <c r="B1049" t="s">
        <v>15</v>
      </c>
      <c r="C1049">
        <v>2018</v>
      </c>
      <c r="D1049" t="s">
        <v>37</v>
      </c>
      <c r="E1049" t="s">
        <v>312</v>
      </c>
      <c r="F1049">
        <v>1072003</v>
      </c>
      <c r="G1049" t="s">
        <v>313</v>
      </c>
      <c r="H1049" t="s">
        <v>314</v>
      </c>
      <c r="I1049" t="s">
        <v>315</v>
      </c>
    </row>
    <row r="1050" spans="1:9" x14ac:dyDescent="0.25">
      <c r="A1050">
        <v>1048</v>
      </c>
      <c r="B1050" t="s">
        <v>20</v>
      </c>
      <c r="C1050">
        <v>2018</v>
      </c>
      <c r="D1050" t="s">
        <v>37</v>
      </c>
      <c r="E1050" t="s">
        <v>312</v>
      </c>
      <c r="F1050">
        <v>1097512</v>
      </c>
      <c r="G1050" t="s">
        <v>313</v>
      </c>
      <c r="H1050" t="s">
        <v>314</v>
      </c>
      <c r="I1050" t="s">
        <v>315</v>
      </c>
    </row>
    <row r="1051" spans="1:9" x14ac:dyDescent="0.25">
      <c r="A1051">
        <v>1049</v>
      </c>
      <c r="B1051" t="s">
        <v>30</v>
      </c>
      <c r="C1051">
        <v>2018</v>
      </c>
      <c r="D1051" t="s">
        <v>37</v>
      </c>
      <c r="E1051" t="s">
        <v>312</v>
      </c>
      <c r="F1051">
        <v>1070594</v>
      </c>
      <c r="G1051" t="s">
        <v>313</v>
      </c>
      <c r="H1051" t="s">
        <v>314</v>
      </c>
      <c r="I1051" t="s">
        <v>315</v>
      </c>
    </row>
    <row r="1052" spans="1:9" x14ac:dyDescent="0.25">
      <c r="A1052">
        <v>1050</v>
      </c>
      <c r="B1052" t="s">
        <v>21</v>
      </c>
      <c r="C1052">
        <v>2018</v>
      </c>
      <c r="D1052" t="s">
        <v>37</v>
      </c>
      <c r="E1052" t="s">
        <v>312</v>
      </c>
      <c r="F1052">
        <v>1078736</v>
      </c>
      <c r="G1052" t="s">
        <v>313</v>
      </c>
      <c r="H1052" t="s">
        <v>314</v>
      </c>
      <c r="I1052" t="s">
        <v>315</v>
      </c>
    </row>
    <row r="1053" spans="1:9" x14ac:dyDescent="0.25">
      <c r="A1053">
        <v>1051</v>
      </c>
      <c r="B1053" t="s">
        <v>16</v>
      </c>
      <c r="C1053">
        <v>2018</v>
      </c>
      <c r="D1053" t="s">
        <v>37</v>
      </c>
      <c r="E1053" t="s">
        <v>312</v>
      </c>
      <c r="F1053">
        <v>1061411</v>
      </c>
      <c r="G1053" t="s">
        <v>313</v>
      </c>
      <c r="H1053" t="s">
        <v>314</v>
      </c>
      <c r="I1053" t="s">
        <v>315</v>
      </c>
    </row>
    <row r="1054" spans="1:9" x14ac:dyDescent="0.25">
      <c r="A1054">
        <v>1052</v>
      </c>
      <c r="B1054" t="s">
        <v>29</v>
      </c>
      <c r="C1054">
        <v>2018</v>
      </c>
      <c r="D1054" t="s">
        <v>37</v>
      </c>
      <c r="E1054" t="s">
        <v>312</v>
      </c>
      <c r="F1054">
        <v>1056653</v>
      </c>
      <c r="G1054" t="s">
        <v>313</v>
      </c>
      <c r="H1054" t="s">
        <v>314</v>
      </c>
      <c r="I1054" t="s">
        <v>315</v>
      </c>
    </row>
    <row r="1055" spans="1:9" x14ac:dyDescent="0.25">
      <c r="A1055">
        <v>1053</v>
      </c>
      <c r="B1055" t="s">
        <v>31</v>
      </c>
      <c r="C1055">
        <v>2018</v>
      </c>
      <c r="D1055" t="s">
        <v>37</v>
      </c>
      <c r="E1055" t="s">
        <v>312</v>
      </c>
      <c r="F1055">
        <v>1117742</v>
      </c>
      <c r="G1055" t="s">
        <v>313</v>
      </c>
      <c r="H1055" t="s">
        <v>314</v>
      </c>
      <c r="I1055" t="s">
        <v>315</v>
      </c>
    </row>
    <row r="1056" spans="1:9" x14ac:dyDescent="0.25">
      <c r="A1056">
        <v>1054</v>
      </c>
      <c r="B1056" t="s">
        <v>24</v>
      </c>
      <c r="C1056">
        <v>2018</v>
      </c>
      <c r="D1056" t="s">
        <v>37</v>
      </c>
      <c r="E1056" t="s">
        <v>312</v>
      </c>
      <c r="F1056">
        <v>1075658</v>
      </c>
      <c r="G1056" t="s">
        <v>313</v>
      </c>
      <c r="H1056" t="s">
        <v>314</v>
      </c>
      <c r="I1056" t="s">
        <v>315</v>
      </c>
    </row>
    <row r="1057" spans="1:9" x14ac:dyDescent="0.25">
      <c r="A1057">
        <v>1055</v>
      </c>
      <c r="B1057" t="s">
        <v>5</v>
      </c>
      <c r="C1057">
        <v>2018</v>
      </c>
      <c r="D1057" t="s">
        <v>37</v>
      </c>
      <c r="E1057" t="s">
        <v>312</v>
      </c>
      <c r="F1057">
        <v>1062086</v>
      </c>
      <c r="G1057" t="s">
        <v>313</v>
      </c>
      <c r="H1057" t="s">
        <v>314</v>
      </c>
      <c r="I1057" t="s">
        <v>315</v>
      </c>
    </row>
    <row r="1058" spans="1:9" x14ac:dyDescent="0.25">
      <c r="A1058">
        <v>1056</v>
      </c>
      <c r="B1058" t="s">
        <v>26</v>
      </c>
      <c r="C1058">
        <v>2018</v>
      </c>
      <c r="D1058" t="s">
        <v>37</v>
      </c>
      <c r="E1058" t="s">
        <v>312</v>
      </c>
      <c r="F1058">
        <v>1054164</v>
      </c>
      <c r="G1058" t="s">
        <v>313</v>
      </c>
      <c r="H1058" t="s">
        <v>314</v>
      </c>
      <c r="I1058" t="s">
        <v>315</v>
      </c>
    </row>
    <row r="1059" spans="1:9" x14ac:dyDescent="0.25">
      <c r="A1059">
        <v>1057</v>
      </c>
      <c r="B1059" t="s">
        <v>28</v>
      </c>
      <c r="C1059">
        <v>2018</v>
      </c>
      <c r="D1059" t="s">
        <v>37</v>
      </c>
      <c r="E1059" t="s">
        <v>312</v>
      </c>
      <c r="F1059">
        <v>1042816</v>
      </c>
      <c r="G1059" t="s">
        <v>313</v>
      </c>
      <c r="H1059" t="s">
        <v>314</v>
      </c>
      <c r="I1059" t="s">
        <v>315</v>
      </c>
    </row>
    <row r="1060" spans="1:9" x14ac:dyDescent="0.25">
      <c r="A1060">
        <v>1058</v>
      </c>
      <c r="B1060" t="s">
        <v>11</v>
      </c>
      <c r="C1060">
        <v>2018</v>
      </c>
      <c r="D1060" t="s">
        <v>37</v>
      </c>
      <c r="E1060" t="s">
        <v>312</v>
      </c>
      <c r="F1060">
        <v>1054606</v>
      </c>
      <c r="G1060" t="s">
        <v>313</v>
      </c>
      <c r="H1060" t="s">
        <v>314</v>
      </c>
      <c r="I1060" t="s">
        <v>315</v>
      </c>
    </row>
    <row r="1061" spans="1:9" x14ac:dyDescent="0.25">
      <c r="A1061">
        <v>1059</v>
      </c>
      <c r="B1061" t="s">
        <v>12</v>
      </c>
      <c r="C1061">
        <v>2018</v>
      </c>
      <c r="D1061" t="s">
        <v>37</v>
      </c>
      <c r="E1061" t="s">
        <v>312</v>
      </c>
      <c r="F1061">
        <v>1070391</v>
      </c>
      <c r="G1061" t="s">
        <v>313</v>
      </c>
      <c r="H1061" t="s">
        <v>314</v>
      </c>
      <c r="I1061" t="s">
        <v>315</v>
      </c>
    </row>
    <row r="1062" spans="1:9" x14ac:dyDescent="0.25">
      <c r="A1062">
        <v>1060</v>
      </c>
      <c r="B1062" t="s">
        <v>7</v>
      </c>
      <c r="C1062">
        <v>2018</v>
      </c>
      <c r="D1062" t="s">
        <v>37</v>
      </c>
      <c r="E1062" t="s">
        <v>312</v>
      </c>
      <c r="F1062">
        <v>1091573</v>
      </c>
      <c r="G1062" t="s">
        <v>313</v>
      </c>
      <c r="H1062" t="s">
        <v>314</v>
      </c>
      <c r="I1062" t="s">
        <v>315</v>
      </c>
    </row>
    <row r="1063" spans="1:9" x14ac:dyDescent="0.25">
      <c r="A1063">
        <v>1061</v>
      </c>
      <c r="B1063" t="s">
        <v>18</v>
      </c>
      <c r="C1063">
        <v>2018</v>
      </c>
      <c r="D1063" t="s">
        <v>37</v>
      </c>
      <c r="E1063" t="s">
        <v>312</v>
      </c>
      <c r="F1063">
        <v>1043916</v>
      </c>
      <c r="G1063" t="s">
        <v>313</v>
      </c>
      <c r="H1063" t="s">
        <v>314</v>
      </c>
      <c r="I1063" t="s">
        <v>315</v>
      </c>
    </row>
    <row r="1064" spans="1:9" x14ac:dyDescent="0.25">
      <c r="A1064">
        <v>1062</v>
      </c>
      <c r="B1064" t="s">
        <v>23</v>
      </c>
      <c r="C1064">
        <v>2018</v>
      </c>
      <c r="D1064" t="s">
        <v>37</v>
      </c>
      <c r="E1064" t="s">
        <v>312</v>
      </c>
      <c r="F1064">
        <v>1056961</v>
      </c>
      <c r="G1064" t="s">
        <v>313</v>
      </c>
      <c r="H1064" t="s">
        <v>314</v>
      </c>
      <c r="I1064" t="s">
        <v>315</v>
      </c>
    </row>
    <row r="1065" spans="1:9" x14ac:dyDescent="0.25">
      <c r="A1065">
        <v>1063</v>
      </c>
      <c r="B1065" t="s">
        <v>14</v>
      </c>
      <c r="C1065">
        <v>2018</v>
      </c>
      <c r="D1065" t="s">
        <v>37</v>
      </c>
      <c r="E1065" t="s">
        <v>312</v>
      </c>
      <c r="F1065">
        <v>1073330</v>
      </c>
      <c r="G1065" t="s">
        <v>313</v>
      </c>
      <c r="H1065" t="s">
        <v>314</v>
      </c>
      <c r="I1065" t="s">
        <v>315</v>
      </c>
    </row>
    <row r="1066" spans="1:9" x14ac:dyDescent="0.25">
      <c r="A1066">
        <v>1064</v>
      </c>
      <c r="B1066" t="s">
        <v>17</v>
      </c>
      <c r="C1066">
        <v>2018</v>
      </c>
      <c r="D1066" t="s">
        <v>37</v>
      </c>
      <c r="E1066" t="s">
        <v>312</v>
      </c>
      <c r="F1066">
        <v>1072612</v>
      </c>
      <c r="G1066" t="s">
        <v>313</v>
      </c>
      <c r="H1066" t="s">
        <v>314</v>
      </c>
      <c r="I1066" t="s">
        <v>315</v>
      </c>
    </row>
    <row r="1067" spans="1:9" x14ac:dyDescent="0.25">
      <c r="A1067">
        <v>1065</v>
      </c>
      <c r="B1067" t="s">
        <v>19</v>
      </c>
      <c r="C1067">
        <v>2018</v>
      </c>
      <c r="D1067" t="s">
        <v>37</v>
      </c>
      <c r="E1067" t="s">
        <v>312</v>
      </c>
      <c r="F1067">
        <v>1063280</v>
      </c>
      <c r="G1067" t="s">
        <v>313</v>
      </c>
      <c r="H1067" t="s">
        <v>314</v>
      </c>
      <c r="I1067" t="s">
        <v>315</v>
      </c>
    </row>
    <row r="1068" spans="1:9" x14ac:dyDescent="0.25">
      <c r="A1068">
        <v>1066</v>
      </c>
      <c r="B1068" t="s">
        <v>27</v>
      </c>
      <c r="C1068">
        <v>2018</v>
      </c>
      <c r="D1068" t="s">
        <v>37</v>
      </c>
      <c r="E1068" t="s">
        <v>312</v>
      </c>
      <c r="F1068">
        <v>1037520</v>
      </c>
      <c r="G1068" t="s">
        <v>313</v>
      </c>
      <c r="H1068" t="s">
        <v>314</v>
      </c>
      <c r="I1068" t="s">
        <v>315</v>
      </c>
    </row>
    <row r="1069" spans="1:9" x14ac:dyDescent="0.25">
      <c r="A1069">
        <v>1067</v>
      </c>
      <c r="B1069" t="s">
        <v>13</v>
      </c>
      <c r="C1069">
        <v>2018</v>
      </c>
      <c r="D1069" t="s">
        <v>37</v>
      </c>
      <c r="E1069" t="s">
        <v>312</v>
      </c>
      <c r="F1069">
        <v>1056819</v>
      </c>
      <c r="G1069" t="s">
        <v>313</v>
      </c>
      <c r="H1069" t="s">
        <v>314</v>
      </c>
      <c r="I1069" t="s">
        <v>315</v>
      </c>
    </row>
    <row r="1070" spans="1:9" x14ac:dyDescent="0.25">
      <c r="A1070">
        <v>1068</v>
      </c>
      <c r="B1070" t="s">
        <v>4</v>
      </c>
      <c r="C1070">
        <v>2018</v>
      </c>
      <c r="D1070" t="s">
        <v>37</v>
      </c>
      <c r="E1070" t="s">
        <v>312</v>
      </c>
      <c r="F1070">
        <v>1064559</v>
      </c>
      <c r="G1070" t="s">
        <v>313</v>
      </c>
      <c r="H1070" t="s">
        <v>314</v>
      </c>
      <c r="I1070" t="s">
        <v>315</v>
      </c>
    </row>
    <row r="1071" spans="1:9" x14ac:dyDescent="0.25">
      <c r="A1071">
        <v>1069</v>
      </c>
      <c r="B1071" t="s">
        <v>6</v>
      </c>
      <c r="C1071">
        <v>2018</v>
      </c>
      <c r="D1071" t="s">
        <v>37</v>
      </c>
      <c r="E1071" t="s">
        <v>312</v>
      </c>
      <c r="F1071">
        <v>1058634</v>
      </c>
      <c r="G1071" t="s">
        <v>313</v>
      </c>
      <c r="H1071" t="s">
        <v>314</v>
      </c>
      <c r="I1071" t="s">
        <v>315</v>
      </c>
    </row>
    <row r="1072" spans="1:9" x14ac:dyDescent="0.25">
      <c r="A1072">
        <v>1070</v>
      </c>
      <c r="B1072" t="s">
        <v>9</v>
      </c>
      <c r="C1072">
        <v>2018</v>
      </c>
      <c r="D1072" t="s">
        <v>37</v>
      </c>
      <c r="E1072" t="s">
        <v>312</v>
      </c>
      <c r="F1072">
        <v>1080955</v>
      </c>
      <c r="G1072" t="s">
        <v>313</v>
      </c>
      <c r="H1072" t="s">
        <v>314</v>
      </c>
      <c r="I1072" t="s">
        <v>315</v>
      </c>
    </row>
    <row r="1073" spans="1:9" x14ac:dyDescent="0.25">
      <c r="A1073">
        <v>1071</v>
      </c>
      <c r="B1073" t="s">
        <v>10</v>
      </c>
      <c r="C1073">
        <v>2018</v>
      </c>
      <c r="D1073" t="s">
        <v>37</v>
      </c>
      <c r="E1073" t="s">
        <v>312</v>
      </c>
      <c r="F1073">
        <v>1068225</v>
      </c>
      <c r="G1073" t="s">
        <v>313</v>
      </c>
      <c r="H1073" t="s">
        <v>314</v>
      </c>
      <c r="I1073" t="s">
        <v>315</v>
      </c>
    </row>
    <row r="1074" spans="1:9" x14ac:dyDescent="0.25">
      <c r="A1074">
        <v>1072</v>
      </c>
      <c r="B1074" t="s">
        <v>3</v>
      </c>
      <c r="C1074">
        <v>2018</v>
      </c>
      <c r="D1074" t="s">
        <v>37</v>
      </c>
      <c r="E1074" t="s">
        <v>312</v>
      </c>
      <c r="F1074">
        <v>1065396</v>
      </c>
      <c r="G1074" t="s">
        <v>313</v>
      </c>
      <c r="H1074" t="s">
        <v>314</v>
      </c>
      <c r="I1074" t="s">
        <v>315</v>
      </c>
    </row>
    <row r="1075" spans="1:9" x14ac:dyDescent="0.25">
      <c r="A1075">
        <v>1073</v>
      </c>
      <c r="B1075" t="s">
        <v>25</v>
      </c>
      <c r="C1075">
        <v>2018</v>
      </c>
      <c r="D1075" t="s">
        <v>37</v>
      </c>
      <c r="E1075" t="s">
        <v>312</v>
      </c>
      <c r="F1075">
        <v>1070390</v>
      </c>
      <c r="G1075" t="s">
        <v>313</v>
      </c>
      <c r="H1075" t="s">
        <v>314</v>
      </c>
      <c r="I1075" t="s">
        <v>315</v>
      </c>
    </row>
    <row r="1076" spans="1:9" x14ac:dyDescent="0.25">
      <c r="A1076">
        <v>1074</v>
      </c>
      <c r="B1076" t="s">
        <v>8</v>
      </c>
      <c r="C1076">
        <v>2018</v>
      </c>
      <c r="D1076" t="s">
        <v>37</v>
      </c>
      <c r="E1076" t="s">
        <v>64</v>
      </c>
      <c r="F1076">
        <v>1076756.2</v>
      </c>
      <c r="G1076" t="s">
        <v>313</v>
      </c>
      <c r="H1076" t="s">
        <v>314</v>
      </c>
      <c r="I1076" t="s">
        <v>315</v>
      </c>
    </row>
    <row r="1077" spans="1:9" x14ac:dyDescent="0.25">
      <c r="A1077">
        <v>1075</v>
      </c>
      <c r="B1077" t="s">
        <v>22</v>
      </c>
      <c r="C1077">
        <v>2018</v>
      </c>
      <c r="D1077" t="s">
        <v>37</v>
      </c>
      <c r="E1077" t="s">
        <v>64</v>
      </c>
      <c r="F1077">
        <v>1076756.2</v>
      </c>
      <c r="G1077" t="s">
        <v>313</v>
      </c>
      <c r="H1077" t="s">
        <v>314</v>
      </c>
      <c r="I1077" t="s">
        <v>315</v>
      </c>
    </row>
    <row r="1078" spans="1:9" x14ac:dyDescent="0.25">
      <c r="A1078">
        <v>1076</v>
      </c>
      <c r="B1078" t="s">
        <v>15</v>
      </c>
      <c r="C1078">
        <v>2018</v>
      </c>
      <c r="D1078" t="s">
        <v>37</v>
      </c>
      <c r="E1078" t="s">
        <v>64</v>
      </c>
      <c r="F1078">
        <v>1072003.2</v>
      </c>
      <c r="G1078" t="s">
        <v>313</v>
      </c>
      <c r="H1078" t="s">
        <v>314</v>
      </c>
      <c r="I1078" t="s">
        <v>315</v>
      </c>
    </row>
    <row r="1079" spans="1:9" x14ac:dyDescent="0.25">
      <c r="A1079">
        <v>1077</v>
      </c>
      <c r="B1079" t="s">
        <v>20</v>
      </c>
      <c r="C1079">
        <v>2018</v>
      </c>
      <c r="D1079" t="s">
        <v>37</v>
      </c>
      <c r="E1079" t="s">
        <v>64</v>
      </c>
      <c r="F1079">
        <v>1097511.7</v>
      </c>
      <c r="G1079" t="s">
        <v>313</v>
      </c>
      <c r="H1079" t="s">
        <v>314</v>
      </c>
      <c r="I1079" t="s">
        <v>315</v>
      </c>
    </row>
    <row r="1080" spans="1:9" x14ac:dyDescent="0.25">
      <c r="A1080">
        <v>1078</v>
      </c>
      <c r="B1080" t="s">
        <v>30</v>
      </c>
      <c r="C1080">
        <v>2018</v>
      </c>
      <c r="D1080" t="s">
        <v>37</v>
      </c>
      <c r="E1080" t="s">
        <v>64</v>
      </c>
      <c r="F1080">
        <v>1070593.7</v>
      </c>
      <c r="G1080" t="s">
        <v>313</v>
      </c>
      <c r="H1080" t="s">
        <v>314</v>
      </c>
      <c r="I1080" t="s">
        <v>315</v>
      </c>
    </row>
    <row r="1081" spans="1:9" x14ac:dyDescent="0.25">
      <c r="A1081">
        <v>1079</v>
      </c>
      <c r="B1081" t="s">
        <v>21</v>
      </c>
      <c r="C1081">
        <v>2018</v>
      </c>
      <c r="D1081" t="s">
        <v>37</v>
      </c>
      <c r="E1081" t="s">
        <v>64</v>
      </c>
      <c r="F1081">
        <v>1078736.2</v>
      </c>
      <c r="G1081" t="s">
        <v>313</v>
      </c>
      <c r="H1081" t="s">
        <v>314</v>
      </c>
      <c r="I1081" t="s">
        <v>315</v>
      </c>
    </row>
    <row r="1082" spans="1:9" x14ac:dyDescent="0.25">
      <c r="A1082">
        <v>1080</v>
      </c>
      <c r="B1082" t="s">
        <v>16</v>
      </c>
      <c r="C1082">
        <v>2018</v>
      </c>
      <c r="D1082" t="s">
        <v>37</v>
      </c>
      <c r="E1082" t="s">
        <v>64</v>
      </c>
      <c r="F1082">
        <v>1061411.2</v>
      </c>
      <c r="G1082" t="s">
        <v>313</v>
      </c>
      <c r="H1082" t="s">
        <v>314</v>
      </c>
      <c r="I1082" t="s">
        <v>315</v>
      </c>
    </row>
    <row r="1083" spans="1:9" x14ac:dyDescent="0.25">
      <c r="A1083">
        <v>1081</v>
      </c>
      <c r="B1083" t="s">
        <v>29</v>
      </c>
      <c r="C1083">
        <v>2018</v>
      </c>
      <c r="D1083" t="s">
        <v>37</v>
      </c>
      <c r="E1083" t="s">
        <v>64</v>
      </c>
      <c r="F1083">
        <v>1056652.7</v>
      </c>
      <c r="G1083" t="s">
        <v>313</v>
      </c>
      <c r="H1083" t="s">
        <v>314</v>
      </c>
      <c r="I1083" t="s">
        <v>315</v>
      </c>
    </row>
    <row r="1084" spans="1:9" x14ac:dyDescent="0.25">
      <c r="A1084">
        <v>1082</v>
      </c>
      <c r="B1084" t="s">
        <v>31</v>
      </c>
      <c r="C1084">
        <v>2018</v>
      </c>
      <c r="D1084" t="s">
        <v>37</v>
      </c>
      <c r="E1084" t="s">
        <v>64</v>
      </c>
      <c r="F1084">
        <v>1117741.1000000001</v>
      </c>
      <c r="G1084" t="s">
        <v>313</v>
      </c>
      <c r="H1084" t="s">
        <v>314</v>
      </c>
      <c r="I1084" t="s">
        <v>315</v>
      </c>
    </row>
    <row r="1085" spans="1:9" x14ac:dyDescent="0.25">
      <c r="A1085">
        <v>1083</v>
      </c>
      <c r="B1085" t="s">
        <v>24</v>
      </c>
      <c r="C1085">
        <v>2018</v>
      </c>
      <c r="D1085" t="s">
        <v>37</v>
      </c>
      <c r="E1085" t="s">
        <v>64</v>
      </c>
      <c r="F1085">
        <v>1075658.2</v>
      </c>
      <c r="G1085" t="s">
        <v>313</v>
      </c>
      <c r="H1085" t="s">
        <v>314</v>
      </c>
      <c r="I1085" t="s">
        <v>315</v>
      </c>
    </row>
    <row r="1086" spans="1:9" x14ac:dyDescent="0.25">
      <c r="A1086">
        <v>1084</v>
      </c>
      <c r="B1086" t="s">
        <v>5</v>
      </c>
      <c r="C1086">
        <v>2018</v>
      </c>
      <c r="D1086" t="s">
        <v>37</v>
      </c>
      <c r="E1086" t="s">
        <v>64</v>
      </c>
      <c r="F1086">
        <v>1062085.7</v>
      </c>
      <c r="G1086" t="s">
        <v>313</v>
      </c>
      <c r="H1086" t="s">
        <v>314</v>
      </c>
      <c r="I1086" t="s">
        <v>315</v>
      </c>
    </row>
    <row r="1087" spans="1:9" x14ac:dyDescent="0.25">
      <c r="A1087">
        <v>1085</v>
      </c>
      <c r="B1087" t="s">
        <v>26</v>
      </c>
      <c r="C1087">
        <v>2018</v>
      </c>
      <c r="D1087" t="s">
        <v>37</v>
      </c>
      <c r="E1087" t="s">
        <v>64</v>
      </c>
      <c r="F1087">
        <v>1054164.2</v>
      </c>
      <c r="G1087" t="s">
        <v>313</v>
      </c>
      <c r="H1087" t="s">
        <v>314</v>
      </c>
      <c r="I1087" t="s">
        <v>315</v>
      </c>
    </row>
    <row r="1088" spans="1:9" x14ac:dyDescent="0.25">
      <c r="A1088">
        <v>1086</v>
      </c>
      <c r="B1088" t="s">
        <v>28</v>
      </c>
      <c r="C1088">
        <v>2018</v>
      </c>
      <c r="D1088" t="s">
        <v>37</v>
      </c>
      <c r="E1088" t="s">
        <v>64</v>
      </c>
      <c r="F1088">
        <v>1042816.2</v>
      </c>
      <c r="G1088" t="s">
        <v>313</v>
      </c>
      <c r="H1088" t="s">
        <v>314</v>
      </c>
      <c r="I1088" t="s">
        <v>315</v>
      </c>
    </row>
    <row r="1089" spans="1:9" x14ac:dyDescent="0.25">
      <c r="A1089">
        <v>1087</v>
      </c>
      <c r="B1089" t="s">
        <v>11</v>
      </c>
      <c r="C1089">
        <v>2018</v>
      </c>
      <c r="D1089" t="s">
        <v>37</v>
      </c>
      <c r="E1089" t="s">
        <v>64</v>
      </c>
      <c r="F1089">
        <v>1054606.7</v>
      </c>
      <c r="G1089" t="s">
        <v>313</v>
      </c>
      <c r="H1089" t="s">
        <v>314</v>
      </c>
      <c r="I1089" t="s">
        <v>315</v>
      </c>
    </row>
    <row r="1090" spans="1:9" x14ac:dyDescent="0.25">
      <c r="A1090">
        <v>1088</v>
      </c>
      <c r="B1090" t="s">
        <v>12</v>
      </c>
      <c r="C1090">
        <v>2018</v>
      </c>
      <c r="D1090" t="s">
        <v>37</v>
      </c>
      <c r="E1090" t="s">
        <v>64</v>
      </c>
      <c r="F1090">
        <v>1070391.2</v>
      </c>
      <c r="G1090" t="s">
        <v>313</v>
      </c>
      <c r="H1090" t="s">
        <v>314</v>
      </c>
      <c r="I1090" t="s">
        <v>315</v>
      </c>
    </row>
    <row r="1091" spans="1:9" x14ac:dyDescent="0.25">
      <c r="A1091">
        <v>1089</v>
      </c>
      <c r="B1091" t="s">
        <v>7</v>
      </c>
      <c r="C1091">
        <v>2018</v>
      </c>
      <c r="D1091" t="s">
        <v>37</v>
      </c>
      <c r="E1091" t="s">
        <v>64</v>
      </c>
      <c r="F1091">
        <v>1091572.7</v>
      </c>
      <c r="G1091" t="s">
        <v>313</v>
      </c>
      <c r="H1091" t="s">
        <v>314</v>
      </c>
      <c r="I1091" t="s">
        <v>315</v>
      </c>
    </row>
    <row r="1092" spans="1:9" x14ac:dyDescent="0.25">
      <c r="A1092">
        <v>1090</v>
      </c>
      <c r="B1092" t="s">
        <v>18</v>
      </c>
      <c r="C1092">
        <v>2018</v>
      </c>
      <c r="D1092" t="s">
        <v>37</v>
      </c>
      <c r="E1092" t="s">
        <v>64</v>
      </c>
      <c r="F1092">
        <v>1043915.7</v>
      </c>
      <c r="G1092" t="s">
        <v>313</v>
      </c>
      <c r="H1092" t="s">
        <v>314</v>
      </c>
      <c r="I1092" t="s">
        <v>315</v>
      </c>
    </row>
    <row r="1093" spans="1:9" x14ac:dyDescent="0.25">
      <c r="A1093">
        <v>1091</v>
      </c>
      <c r="B1093" t="s">
        <v>23</v>
      </c>
      <c r="C1093">
        <v>2018</v>
      </c>
      <c r="D1093" t="s">
        <v>37</v>
      </c>
      <c r="E1093" t="s">
        <v>64</v>
      </c>
      <c r="F1093">
        <v>1056960.7</v>
      </c>
      <c r="G1093" t="s">
        <v>313</v>
      </c>
      <c r="H1093" t="s">
        <v>314</v>
      </c>
      <c r="I1093" t="s">
        <v>315</v>
      </c>
    </row>
    <row r="1094" spans="1:9" x14ac:dyDescent="0.25">
      <c r="A1094">
        <v>1092</v>
      </c>
      <c r="B1094" t="s">
        <v>14</v>
      </c>
      <c r="C1094">
        <v>2018</v>
      </c>
      <c r="D1094" t="s">
        <v>37</v>
      </c>
      <c r="E1094" t="s">
        <v>64</v>
      </c>
      <c r="F1094">
        <v>1073330.2</v>
      </c>
      <c r="G1094" t="s">
        <v>313</v>
      </c>
      <c r="H1094" t="s">
        <v>314</v>
      </c>
      <c r="I1094" t="s">
        <v>315</v>
      </c>
    </row>
    <row r="1095" spans="1:9" x14ac:dyDescent="0.25">
      <c r="A1095">
        <v>1093</v>
      </c>
      <c r="B1095" t="s">
        <v>17</v>
      </c>
      <c r="C1095">
        <v>2018</v>
      </c>
      <c r="D1095" t="s">
        <v>37</v>
      </c>
      <c r="E1095" t="s">
        <v>64</v>
      </c>
      <c r="F1095">
        <v>1072611.7</v>
      </c>
      <c r="G1095" t="s">
        <v>313</v>
      </c>
      <c r="H1095" t="s">
        <v>314</v>
      </c>
      <c r="I1095" t="s">
        <v>315</v>
      </c>
    </row>
    <row r="1096" spans="1:9" x14ac:dyDescent="0.25">
      <c r="A1096">
        <v>1094</v>
      </c>
      <c r="B1096" t="s">
        <v>19</v>
      </c>
      <c r="C1096">
        <v>2018</v>
      </c>
      <c r="D1096" t="s">
        <v>37</v>
      </c>
      <c r="E1096" t="s">
        <v>64</v>
      </c>
      <c r="F1096">
        <v>1063279.7</v>
      </c>
      <c r="G1096" t="s">
        <v>313</v>
      </c>
      <c r="H1096" t="s">
        <v>314</v>
      </c>
      <c r="I1096" t="s">
        <v>315</v>
      </c>
    </row>
    <row r="1097" spans="1:9" x14ac:dyDescent="0.25">
      <c r="A1097">
        <v>1095</v>
      </c>
      <c r="B1097" t="s">
        <v>27</v>
      </c>
      <c r="C1097">
        <v>2018</v>
      </c>
      <c r="D1097" t="s">
        <v>37</v>
      </c>
      <c r="E1097" t="s">
        <v>64</v>
      </c>
      <c r="F1097">
        <v>1037519.7</v>
      </c>
      <c r="G1097" t="s">
        <v>313</v>
      </c>
      <c r="H1097" t="s">
        <v>314</v>
      </c>
      <c r="I1097" t="s">
        <v>315</v>
      </c>
    </row>
    <row r="1098" spans="1:9" x14ac:dyDescent="0.25">
      <c r="A1098">
        <v>1096</v>
      </c>
      <c r="B1098" t="s">
        <v>13</v>
      </c>
      <c r="C1098">
        <v>2018</v>
      </c>
      <c r="D1098" t="s">
        <v>37</v>
      </c>
      <c r="E1098" t="s">
        <v>64</v>
      </c>
      <c r="F1098">
        <v>1056818.7</v>
      </c>
      <c r="G1098" t="s">
        <v>313</v>
      </c>
      <c r="H1098" t="s">
        <v>314</v>
      </c>
      <c r="I1098" t="s">
        <v>315</v>
      </c>
    </row>
    <row r="1099" spans="1:9" x14ac:dyDescent="0.25">
      <c r="A1099">
        <v>1097</v>
      </c>
      <c r="B1099" t="s">
        <v>4</v>
      </c>
      <c r="C1099">
        <v>2018</v>
      </c>
      <c r="D1099" t="s">
        <v>37</v>
      </c>
      <c r="E1099" t="s">
        <v>64</v>
      </c>
      <c r="F1099">
        <v>1064558.7</v>
      </c>
      <c r="G1099" t="s">
        <v>313</v>
      </c>
      <c r="H1099" t="s">
        <v>314</v>
      </c>
      <c r="I1099" t="s">
        <v>315</v>
      </c>
    </row>
    <row r="1100" spans="1:9" x14ac:dyDescent="0.25">
      <c r="A1100">
        <v>1098</v>
      </c>
      <c r="B1100" t="s">
        <v>6</v>
      </c>
      <c r="C1100">
        <v>2018</v>
      </c>
      <c r="D1100" t="s">
        <v>37</v>
      </c>
      <c r="E1100" t="s">
        <v>64</v>
      </c>
      <c r="F1100">
        <v>1058634.2</v>
      </c>
      <c r="G1100" t="s">
        <v>313</v>
      </c>
      <c r="H1100" t="s">
        <v>314</v>
      </c>
      <c r="I1100" t="s">
        <v>315</v>
      </c>
    </row>
    <row r="1101" spans="1:9" x14ac:dyDescent="0.25">
      <c r="A1101">
        <v>1099</v>
      </c>
      <c r="B1101" t="s">
        <v>9</v>
      </c>
      <c r="C1101">
        <v>2018</v>
      </c>
      <c r="D1101" t="s">
        <v>37</v>
      </c>
      <c r="E1101" t="s">
        <v>64</v>
      </c>
      <c r="F1101">
        <v>1080955.2</v>
      </c>
      <c r="G1101" t="s">
        <v>313</v>
      </c>
      <c r="H1101" t="s">
        <v>314</v>
      </c>
      <c r="I1101" t="s">
        <v>315</v>
      </c>
    </row>
    <row r="1102" spans="1:9" x14ac:dyDescent="0.25">
      <c r="A1102">
        <v>1100</v>
      </c>
      <c r="B1102" t="s">
        <v>10</v>
      </c>
      <c r="C1102">
        <v>2018</v>
      </c>
      <c r="D1102" t="s">
        <v>37</v>
      </c>
      <c r="E1102" t="s">
        <v>64</v>
      </c>
      <c r="F1102">
        <v>1068225.2</v>
      </c>
      <c r="G1102" t="s">
        <v>313</v>
      </c>
      <c r="H1102" t="s">
        <v>314</v>
      </c>
      <c r="I1102" t="s">
        <v>315</v>
      </c>
    </row>
    <row r="1103" spans="1:9" x14ac:dyDescent="0.25">
      <c r="A1103">
        <v>1101</v>
      </c>
      <c r="B1103" t="s">
        <v>3</v>
      </c>
      <c r="C1103">
        <v>2018</v>
      </c>
      <c r="D1103" t="s">
        <v>37</v>
      </c>
      <c r="E1103" t="s">
        <v>64</v>
      </c>
      <c r="F1103">
        <v>1065396.7</v>
      </c>
      <c r="G1103" t="s">
        <v>313</v>
      </c>
      <c r="H1103" t="s">
        <v>314</v>
      </c>
      <c r="I1103" t="s">
        <v>315</v>
      </c>
    </row>
    <row r="1104" spans="1:9" x14ac:dyDescent="0.25">
      <c r="A1104">
        <v>1102</v>
      </c>
      <c r="B1104" t="s">
        <v>25</v>
      </c>
      <c r="C1104">
        <v>2018</v>
      </c>
      <c r="D1104" t="s">
        <v>37</v>
      </c>
      <c r="E1104" t="s">
        <v>64</v>
      </c>
      <c r="F1104">
        <v>1070390.7</v>
      </c>
      <c r="G1104" t="s">
        <v>313</v>
      </c>
      <c r="H1104" t="s">
        <v>314</v>
      </c>
      <c r="I1104" t="s">
        <v>315</v>
      </c>
    </row>
    <row r="1105" spans="1:9" x14ac:dyDescent="0.25">
      <c r="A1105">
        <v>1103</v>
      </c>
      <c r="B1105" t="s">
        <v>8</v>
      </c>
      <c r="C1105">
        <v>2018</v>
      </c>
      <c r="D1105" t="s">
        <v>37</v>
      </c>
      <c r="E1105" t="s">
        <v>204</v>
      </c>
      <c r="F1105">
        <v>-0.2</v>
      </c>
      <c r="G1105" t="s">
        <v>313</v>
      </c>
      <c r="H1105" t="s">
        <v>314</v>
      </c>
      <c r="I1105" t="s">
        <v>315</v>
      </c>
    </row>
    <row r="1106" spans="1:9" x14ac:dyDescent="0.25">
      <c r="A1106">
        <v>1104</v>
      </c>
      <c r="B1106" t="s">
        <v>22</v>
      </c>
      <c r="C1106">
        <v>2018</v>
      </c>
      <c r="D1106" t="s">
        <v>37</v>
      </c>
      <c r="E1106" t="s">
        <v>204</v>
      </c>
      <c r="F1106">
        <v>-0.2</v>
      </c>
      <c r="G1106" t="s">
        <v>313</v>
      </c>
      <c r="H1106" t="s">
        <v>314</v>
      </c>
      <c r="I1106" t="s">
        <v>315</v>
      </c>
    </row>
    <row r="1107" spans="1:9" x14ac:dyDescent="0.25">
      <c r="A1107">
        <v>1105</v>
      </c>
      <c r="B1107" t="s">
        <v>15</v>
      </c>
      <c r="C1107">
        <v>2018</v>
      </c>
      <c r="D1107" t="s">
        <v>37</v>
      </c>
      <c r="E1107" t="s">
        <v>204</v>
      </c>
      <c r="F1107">
        <v>-0.2</v>
      </c>
      <c r="G1107" t="s">
        <v>313</v>
      </c>
      <c r="H1107" t="s">
        <v>314</v>
      </c>
      <c r="I1107" t="s">
        <v>315</v>
      </c>
    </row>
    <row r="1108" spans="1:9" x14ac:dyDescent="0.25">
      <c r="A1108">
        <v>1106</v>
      </c>
      <c r="B1108" t="s">
        <v>20</v>
      </c>
      <c r="C1108">
        <v>2018</v>
      </c>
      <c r="D1108" t="s">
        <v>37</v>
      </c>
      <c r="E1108" t="s">
        <v>204</v>
      </c>
      <c r="F1108">
        <v>0.3</v>
      </c>
      <c r="G1108" t="s">
        <v>313</v>
      </c>
      <c r="H1108" t="s">
        <v>314</v>
      </c>
      <c r="I1108" t="s">
        <v>315</v>
      </c>
    </row>
    <row r="1109" spans="1:9" x14ac:dyDescent="0.25">
      <c r="A1109">
        <v>1107</v>
      </c>
      <c r="B1109" t="s">
        <v>30</v>
      </c>
      <c r="C1109">
        <v>2018</v>
      </c>
      <c r="D1109" t="s">
        <v>37</v>
      </c>
      <c r="E1109" t="s">
        <v>204</v>
      </c>
      <c r="F1109">
        <v>0.3</v>
      </c>
      <c r="G1109" t="s">
        <v>313</v>
      </c>
      <c r="H1109" t="s">
        <v>314</v>
      </c>
      <c r="I1109" t="s">
        <v>315</v>
      </c>
    </row>
    <row r="1110" spans="1:9" x14ac:dyDescent="0.25">
      <c r="A1110">
        <v>1108</v>
      </c>
      <c r="B1110" t="s">
        <v>21</v>
      </c>
      <c r="C1110">
        <v>2018</v>
      </c>
      <c r="D1110" t="s">
        <v>37</v>
      </c>
      <c r="E1110" t="s">
        <v>204</v>
      </c>
      <c r="F1110">
        <v>-0.2</v>
      </c>
      <c r="G1110" t="s">
        <v>313</v>
      </c>
      <c r="H1110" t="s">
        <v>314</v>
      </c>
      <c r="I1110" t="s">
        <v>315</v>
      </c>
    </row>
    <row r="1111" spans="1:9" x14ac:dyDescent="0.25">
      <c r="A1111">
        <v>1109</v>
      </c>
      <c r="B1111" t="s">
        <v>16</v>
      </c>
      <c r="C1111">
        <v>2018</v>
      </c>
      <c r="D1111" t="s">
        <v>37</v>
      </c>
      <c r="E1111" t="s">
        <v>204</v>
      </c>
      <c r="F1111">
        <v>-0.2</v>
      </c>
      <c r="G1111" t="s">
        <v>313</v>
      </c>
      <c r="H1111" t="s">
        <v>314</v>
      </c>
      <c r="I1111" t="s">
        <v>315</v>
      </c>
    </row>
    <row r="1112" spans="1:9" x14ac:dyDescent="0.25">
      <c r="A1112">
        <v>1110</v>
      </c>
      <c r="B1112" t="s">
        <v>29</v>
      </c>
      <c r="C1112">
        <v>2018</v>
      </c>
      <c r="D1112" t="s">
        <v>37</v>
      </c>
      <c r="E1112" t="s">
        <v>204</v>
      </c>
      <c r="F1112">
        <v>0.3</v>
      </c>
      <c r="G1112" t="s">
        <v>313</v>
      </c>
      <c r="H1112" t="s">
        <v>314</v>
      </c>
      <c r="I1112" t="s">
        <v>315</v>
      </c>
    </row>
    <row r="1113" spans="1:9" x14ac:dyDescent="0.25">
      <c r="A1113">
        <v>1111</v>
      </c>
      <c r="B1113" t="s">
        <v>31</v>
      </c>
      <c r="C1113">
        <v>2018</v>
      </c>
      <c r="D1113" t="s">
        <v>37</v>
      </c>
      <c r="E1113" t="s">
        <v>204</v>
      </c>
      <c r="F1113">
        <v>0.9</v>
      </c>
      <c r="G1113" t="s">
        <v>313</v>
      </c>
      <c r="H1113" t="s">
        <v>314</v>
      </c>
      <c r="I1113" t="s">
        <v>315</v>
      </c>
    </row>
    <row r="1114" spans="1:9" x14ac:dyDescent="0.25">
      <c r="A1114">
        <v>1112</v>
      </c>
      <c r="B1114" t="s">
        <v>24</v>
      </c>
      <c r="C1114">
        <v>2018</v>
      </c>
      <c r="D1114" t="s">
        <v>37</v>
      </c>
      <c r="E1114" t="s">
        <v>204</v>
      </c>
      <c r="F1114">
        <v>-0.2</v>
      </c>
      <c r="G1114" t="s">
        <v>313</v>
      </c>
      <c r="H1114" t="s">
        <v>314</v>
      </c>
      <c r="I1114" t="s">
        <v>315</v>
      </c>
    </row>
    <row r="1115" spans="1:9" x14ac:dyDescent="0.25">
      <c r="A1115">
        <v>1113</v>
      </c>
      <c r="B1115" t="s">
        <v>5</v>
      </c>
      <c r="C1115">
        <v>2018</v>
      </c>
      <c r="D1115" t="s">
        <v>37</v>
      </c>
      <c r="E1115" t="s">
        <v>204</v>
      </c>
      <c r="F1115">
        <v>0.3</v>
      </c>
      <c r="G1115" t="s">
        <v>313</v>
      </c>
      <c r="H1115" t="s">
        <v>314</v>
      </c>
      <c r="I1115" t="s">
        <v>315</v>
      </c>
    </row>
    <row r="1116" spans="1:9" x14ac:dyDescent="0.25">
      <c r="A1116">
        <v>1114</v>
      </c>
      <c r="B1116" t="s">
        <v>26</v>
      </c>
      <c r="C1116">
        <v>2018</v>
      </c>
      <c r="D1116" t="s">
        <v>37</v>
      </c>
      <c r="E1116" t="s">
        <v>204</v>
      </c>
      <c r="F1116">
        <v>-0.2</v>
      </c>
      <c r="G1116" t="s">
        <v>313</v>
      </c>
      <c r="H1116" t="s">
        <v>314</v>
      </c>
      <c r="I1116" t="s">
        <v>315</v>
      </c>
    </row>
    <row r="1117" spans="1:9" x14ac:dyDescent="0.25">
      <c r="A1117">
        <v>1115</v>
      </c>
      <c r="B1117" t="s">
        <v>28</v>
      </c>
      <c r="C1117">
        <v>2018</v>
      </c>
      <c r="D1117" t="s">
        <v>37</v>
      </c>
      <c r="E1117" t="s">
        <v>204</v>
      </c>
      <c r="F1117">
        <v>-0.2</v>
      </c>
      <c r="G1117" t="s">
        <v>313</v>
      </c>
      <c r="H1117" t="s">
        <v>314</v>
      </c>
      <c r="I1117" t="s">
        <v>315</v>
      </c>
    </row>
    <row r="1118" spans="1:9" x14ac:dyDescent="0.25">
      <c r="A1118">
        <v>1116</v>
      </c>
      <c r="B1118" t="s">
        <v>11</v>
      </c>
      <c r="C1118">
        <v>2018</v>
      </c>
      <c r="D1118" t="s">
        <v>37</v>
      </c>
      <c r="E1118" t="s">
        <v>204</v>
      </c>
      <c r="F1118">
        <v>-0.7</v>
      </c>
      <c r="G1118" t="s">
        <v>313</v>
      </c>
      <c r="H1118" t="s">
        <v>314</v>
      </c>
      <c r="I1118" t="s">
        <v>315</v>
      </c>
    </row>
    <row r="1119" spans="1:9" x14ac:dyDescent="0.25">
      <c r="A1119">
        <v>1117</v>
      </c>
      <c r="B1119" t="s">
        <v>12</v>
      </c>
      <c r="C1119">
        <v>2018</v>
      </c>
      <c r="D1119" t="s">
        <v>37</v>
      </c>
      <c r="E1119" t="s">
        <v>204</v>
      </c>
      <c r="F1119">
        <v>-0.2</v>
      </c>
      <c r="G1119" t="s">
        <v>313</v>
      </c>
      <c r="H1119" t="s">
        <v>314</v>
      </c>
      <c r="I1119" t="s">
        <v>315</v>
      </c>
    </row>
    <row r="1120" spans="1:9" x14ac:dyDescent="0.25">
      <c r="A1120">
        <v>1118</v>
      </c>
      <c r="B1120" t="s">
        <v>7</v>
      </c>
      <c r="C1120">
        <v>2018</v>
      </c>
      <c r="D1120" t="s">
        <v>37</v>
      </c>
      <c r="E1120" t="s">
        <v>204</v>
      </c>
      <c r="F1120">
        <v>0.3</v>
      </c>
      <c r="G1120" t="s">
        <v>313</v>
      </c>
      <c r="H1120" t="s">
        <v>314</v>
      </c>
      <c r="I1120" t="s">
        <v>315</v>
      </c>
    </row>
    <row r="1121" spans="1:9" x14ac:dyDescent="0.25">
      <c r="A1121">
        <v>1119</v>
      </c>
      <c r="B1121" t="s">
        <v>18</v>
      </c>
      <c r="C1121">
        <v>2018</v>
      </c>
      <c r="D1121" t="s">
        <v>37</v>
      </c>
      <c r="E1121" t="s">
        <v>204</v>
      </c>
      <c r="F1121">
        <v>0.3</v>
      </c>
      <c r="G1121" t="s">
        <v>313</v>
      </c>
      <c r="H1121" t="s">
        <v>314</v>
      </c>
      <c r="I1121" t="s">
        <v>315</v>
      </c>
    </row>
    <row r="1122" spans="1:9" x14ac:dyDescent="0.25">
      <c r="A1122">
        <v>1120</v>
      </c>
      <c r="B1122" t="s">
        <v>23</v>
      </c>
      <c r="C1122">
        <v>2018</v>
      </c>
      <c r="D1122" t="s">
        <v>37</v>
      </c>
      <c r="E1122" t="s">
        <v>204</v>
      </c>
      <c r="F1122">
        <v>0.3</v>
      </c>
      <c r="G1122" t="s">
        <v>313</v>
      </c>
      <c r="H1122" t="s">
        <v>314</v>
      </c>
      <c r="I1122" t="s">
        <v>315</v>
      </c>
    </row>
    <row r="1123" spans="1:9" x14ac:dyDescent="0.25">
      <c r="A1123">
        <v>1121</v>
      </c>
      <c r="B1123" t="s">
        <v>14</v>
      </c>
      <c r="C1123">
        <v>2018</v>
      </c>
      <c r="D1123" t="s">
        <v>37</v>
      </c>
      <c r="E1123" t="s">
        <v>204</v>
      </c>
      <c r="F1123">
        <v>-0.2</v>
      </c>
      <c r="G1123" t="s">
        <v>313</v>
      </c>
      <c r="H1123" t="s">
        <v>314</v>
      </c>
      <c r="I1123" t="s">
        <v>315</v>
      </c>
    </row>
    <row r="1124" spans="1:9" x14ac:dyDescent="0.25">
      <c r="A1124">
        <v>1122</v>
      </c>
      <c r="B1124" t="s">
        <v>17</v>
      </c>
      <c r="C1124">
        <v>2018</v>
      </c>
      <c r="D1124" t="s">
        <v>37</v>
      </c>
      <c r="E1124" t="s">
        <v>204</v>
      </c>
      <c r="F1124">
        <v>0.3</v>
      </c>
      <c r="G1124" t="s">
        <v>313</v>
      </c>
      <c r="H1124" t="s">
        <v>314</v>
      </c>
      <c r="I1124" t="s">
        <v>315</v>
      </c>
    </row>
    <row r="1125" spans="1:9" x14ac:dyDescent="0.25">
      <c r="A1125">
        <v>1123</v>
      </c>
      <c r="B1125" t="s">
        <v>19</v>
      </c>
      <c r="C1125">
        <v>2018</v>
      </c>
      <c r="D1125" t="s">
        <v>37</v>
      </c>
      <c r="E1125" t="s">
        <v>204</v>
      </c>
      <c r="F1125">
        <v>0.3</v>
      </c>
      <c r="G1125" t="s">
        <v>313</v>
      </c>
      <c r="H1125" t="s">
        <v>314</v>
      </c>
      <c r="I1125" t="s">
        <v>315</v>
      </c>
    </row>
    <row r="1126" spans="1:9" x14ac:dyDescent="0.25">
      <c r="A1126">
        <v>1124</v>
      </c>
      <c r="B1126" t="s">
        <v>27</v>
      </c>
      <c r="C1126">
        <v>2018</v>
      </c>
      <c r="D1126" t="s">
        <v>37</v>
      </c>
      <c r="E1126" t="s">
        <v>204</v>
      </c>
      <c r="F1126">
        <v>0.3</v>
      </c>
      <c r="G1126" t="s">
        <v>313</v>
      </c>
      <c r="H1126" t="s">
        <v>314</v>
      </c>
      <c r="I1126" t="s">
        <v>315</v>
      </c>
    </row>
    <row r="1127" spans="1:9" x14ac:dyDescent="0.25">
      <c r="A1127">
        <v>1125</v>
      </c>
      <c r="B1127" t="s">
        <v>13</v>
      </c>
      <c r="C1127">
        <v>2018</v>
      </c>
      <c r="D1127" t="s">
        <v>37</v>
      </c>
      <c r="E1127" t="s">
        <v>204</v>
      </c>
      <c r="F1127">
        <v>0.3</v>
      </c>
      <c r="G1127" t="s">
        <v>313</v>
      </c>
      <c r="H1127" t="s">
        <v>314</v>
      </c>
      <c r="I1127" t="s">
        <v>315</v>
      </c>
    </row>
    <row r="1128" spans="1:9" x14ac:dyDescent="0.25">
      <c r="A1128">
        <v>1126</v>
      </c>
      <c r="B1128" t="s">
        <v>4</v>
      </c>
      <c r="C1128">
        <v>2018</v>
      </c>
      <c r="D1128" t="s">
        <v>37</v>
      </c>
      <c r="E1128" t="s">
        <v>204</v>
      </c>
      <c r="F1128">
        <v>0.3</v>
      </c>
      <c r="G1128" t="s">
        <v>313</v>
      </c>
      <c r="H1128" t="s">
        <v>314</v>
      </c>
      <c r="I1128" t="s">
        <v>315</v>
      </c>
    </row>
    <row r="1129" spans="1:9" x14ac:dyDescent="0.25">
      <c r="A1129">
        <v>1127</v>
      </c>
      <c r="B1129" t="s">
        <v>6</v>
      </c>
      <c r="C1129">
        <v>2018</v>
      </c>
      <c r="D1129" t="s">
        <v>37</v>
      </c>
      <c r="E1129" t="s">
        <v>204</v>
      </c>
      <c r="F1129">
        <v>-0.2</v>
      </c>
      <c r="G1129" t="s">
        <v>313</v>
      </c>
      <c r="H1129" t="s">
        <v>314</v>
      </c>
      <c r="I1129" t="s">
        <v>315</v>
      </c>
    </row>
    <row r="1130" spans="1:9" x14ac:dyDescent="0.25">
      <c r="A1130">
        <v>1128</v>
      </c>
      <c r="B1130" t="s">
        <v>9</v>
      </c>
      <c r="C1130">
        <v>2018</v>
      </c>
      <c r="D1130" t="s">
        <v>37</v>
      </c>
      <c r="E1130" t="s">
        <v>204</v>
      </c>
      <c r="F1130">
        <v>-0.2</v>
      </c>
      <c r="G1130" t="s">
        <v>313</v>
      </c>
      <c r="H1130" t="s">
        <v>314</v>
      </c>
      <c r="I1130" t="s">
        <v>315</v>
      </c>
    </row>
    <row r="1131" spans="1:9" x14ac:dyDescent="0.25">
      <c r="A1131">
        <v>1129</v>
      </c>
      <c r="B1131" t="s">
        <v>10</v>
      </c>
      <c r="C1131">
        <v>2018</v>
      </c>
      <c r="D1131" t="s">
        <v>37</v>
      </c>
      <c r="E1131" t="s">
        <v>204</v>
      </c>
      <c r="F1131">
        <v>-0.2</v>
      </c>
      <c r="G1131" t="s">
        <v>313</v>
      </c>
      <c r="H1131" t="s">
        <v>314</v>
      </c>
      <c r="I1131" t="s">
        <v>315</v>
      </c>
    </row>
    <row r="1132" spans="1:9" x14ac:dyDescent="0.25">
      <c r="A1132">
        <v>1130</v>
      </c>
      <c r="B1132" t="s">
        <v>3</v>
      </c>
      <c r="C1132">
        <v>2018</v>
      </c>
      <c r="D1132" t="s">
        <v>37</v>
      </c>
      <c r="E1132" t="s">
        <v>204</v>
      </c>
      <c r="F1132">
        <v>-0.7</v>
      </c>
      <c r="G1132" t="s">
        <v>313</v>
      </c>
      <c r="H1132" t="s">
        <v>314</v>
      </c>
      <c r="I1132" t="s">
        <v>315</v>
      </c>
    </row>
    <row r="1133" spans="1:9" x14ac:dyDescent="0.25">
      <c r="A1133">
        <v>1131</v>
      </c>
      <c r="B1133" t="s">
        <v>25</v>
      </c>
      <c r="C1133">
        <v>2018</v>
      </c>
      <c r="D1133" t="s">
        <v>37</v>
      </c>
      <c r="E1133" t="s">
        <v>204</v>
      </c>
      <c r="F1133">
        <v>-0.7</v>
      </c>
      <c r="G1133" t="s">
        <v>313</v>
      </c>
      <c r="H1133" t="s">
        <v>314</v>
      </c>
      <c r="I1133" t="s">
        <v>315</v>
      </c>
    </row>
    <row r="1134" spans="1:9" x14ac:dyDescent="0.25">
      <c r="A1134">
        <v>1132</v>
      </c>
      <c r="B1134" t="s">
        <v>8</v>
      </c>
      <c r="C1134">
        <v>2018</v>
      </c>
      <c r="D1134" t="s">
        <v>37</v>
      </c>
      <c r="E1134" t="s">
        <v>205</v>
      </c>
      <c r="F1134">
        <v>0</v>
      </c>
      <c r="G1134" t="s">
        <v>316</v>
      </c>
      <c r="H1134" t="s">
        <v>314</v>
      </c>
      <c r="I1134" t="s">
        <v>315</v>
      </c>
    </row>
    <row r="1135" spans="1:9" x14ac:dyDescent="0.25">
      <c r="A1135">
        <v>1133</v>
      </c>
      <c r="B1135" t="s">
        <v>22</v>
      </c>
      <c r="C1135">
        <v>2018</v>
      </c>
      <c r="D1135" t="s">
        <v>37</v>
      </c>
      <c r="E1135" t="s">
        <v>205</v>
      </c>
      <c r="F1135">
        <v>0</v>
      </c>
      <c r="G1135" t="s">
        <v>316</v>
      </c>
      <c r="H1135" t="s">
        <v>314</v>
      </c>
      <c r="I1135" t="s">
        <v>315</v>
      </c>
    </row>
    <row r="1136" spans="1:9" x14ac:dyDescent="0.25">
      <c r="A1136">
        <v>1134</v>
      </c>
      <c r="B1136" t="s">
        <v>15</v>
      </c>
      <c r="C1136">
        <v>2018</v>
      </c>
      <c r="D1136" t="s">
        <v>37</v>
      </c>
      <c r="E1136" t="s">
        <v>205</v>
      </c>
      <c r="F1136">
        <v>0</v>
      </c>
      <c r="G1136" t="s">
        <v>316</v>
      </c>
      <c r="H1136" t="s">
        <v>314</v>
      </c>
      <c r="I1136" t="s">
        <v>315</v>
      </c>
    </row>
    <row r="1137" spans="1:9" x14ac:dyDescent="0.25">
      <c r="A1137">
        <v>1135</v>
      </c>
      <c r="B1137" t="s">
        <v>20</v>
      </c>
      <c r="C1137">
        <v>2018</v>
      </c>
      <c r="D1137" t="s">
        <v>37</v>
      </c>
      <c r="E1137" t="s">
        <v>205</v>
      </c>
      <c r="F1137">
        <v>0</v>
      </c>
      <c r="G1137" t="s">
        <v>316</v>
      </c>
      <c r="H1137" t="s">
        <v>314</v>
      </c>
      <c r="I1137" t="s">
        <v>315</v>
      </c>
    </row>
    <row r="1138" spans="1:9" x14ac:dyDescent="0.25">
      <c r="A1138">
        <v>1136</v>
      </c>
      <c r="B1138" t="s">
        <v>30</v>
      </c>
      <c r="C1138">
        <v>2018</v>
      </c>
      <c r="D1138" t="s">
        <v>37</v>
      </c>
      <c r="E1138" t="s">
        <v>205</v>
      </c>
      <c r="F1138">
        <v>0</v>
      </c>
      <c r="G1138" t="s">
        <v>316</v>
      </c>
      <c r="H1138" t="s">
        <v>314</v>
      </c>
      <c r="I1138" t="s">
        <v>315</v>
      </c>
    </row>
    <row r="1139" spans="1:9" x14ac:dyDescent="0.25">
      <c r="A1139">
        <v>1137</v>
      </c>
      <c r="B1139" t="s">
        <v>21</v>
      </c>
      <c r="C1139">
        <v>2018</v>
      </c>
      <c r="D1139" t="s">
        <v>37</v>
      </c>
      <c r="E1139" t="s">
        <v>205</v>
      </c>
      <c r="F1139">
        <v>0</v>
      </c>
      <c r="G1139" t="s">
        <v>316</v>
      </c>
      <c r="H1139" t="s">
        <v>314</v>
      </c>
      <c r="I1139" t="s">
        <v>315</v>
      </c>
    </row>
    <row r="1140" spans="1:9" x14ac:dyDescent="0.25">
      <c r="A1140">
        <v>1138</v>
      </c>
      <c r="B1140" t="s">
        <v>16</v>
      </c>
      <c r="C1140">
        <v>2018</v>
      </c>
      <c r="D1140" t="s">
        <v>37</v>
      </c>
      <c r="E1140" t="s">
        <v>205</v>
      </c>
      <c r="F1140">
        <v>0</v>
      </c>
      <c r="G1140" t="s">
        <v>316</v>
      </c>
      <c r="H1140" t="s">
        <v>314</v>
      </c>
      <c r="I1140" t="s">
        <v>315</v>
      </c>
    </row>
    <row r="1141" spans="1:9" x14ac:dyDescent="0.25">
      <c r="A1141">
        <v>1139</v>
      </c>
      <c r="B1141" t="s">
        <v>29</v>
      </c>
      <c r="C1141">
        <v>2018</v>
      </c>
      <c r="D1141" t="s">
        <v>37</v>
      </c>
      <c r="E1141" t="s">
        <v>205</v>
      </c>
      <c r="F1141">
        <v>0</v>
      </c>
      <c r="G1141" t="s">
        <v>316</v>
      </c>
      <c r="H1141" t="s">
        <v>314</v>
      </c>
      <c r="I1141" t="s">
        <v>315</v>
      </c>
    </row>
    <row r="1142" spans="1:9" x14ac:dyDescent="0.25">
      <c r="A1142">
        <v>1140</v>
      </c>
      <c r="B1142" t="s">
        <v>31</v>
      </c>
      <c r="C1142">
        <v>2018</v>
      </c>
      <c r="D1142" t="s">
        <v>37</v>
      </c>
      <c r="E1142" t="s">
        <v>205</v>
      </c>
      <c r="F1142">
        <v>0</v>
      </c>
      <c r="G1142" t="s">
        <v>316</v>
      </c>
      <c r="H1142" t="s">
        <v>314</v>
      </c>
      <c r="I1142" t="s">
        <v>315</v>
      </c>
    </row>
    <row r="1143" spans="1:9" x14ac:dyDescent="0.25">
      <c r="A1143">
        <v>1141</v>
      </c>
      <c r="B1143" t="s">
        <v>24</v>
      </c>
      <c r="C1143">
        <v>2018</v>
      </c>
      <c r="D1143" t="s">
        <v>37</v>
      </c>
      <c r="E1143" t="s">
        <v>205</v>
      </c>
      <c r="F1143">
        <v>0</v>
      </c>
      <c r="G1143" t="s">
        <v>316</v>
      </c>
      <c r="H1143" t="s">
        <v>314</v>
      </c>
      <c r="I1143" t="s">
        <v>315</v>
      </c>
    </row>
    <row r="1144" spans="1:9" x14ac:dyDescent="0.25">
      <c r="A1144">
        <v>1142</v>
      </c>
      <c r="B1144" t="s">
        <v>5</v>
      </c>
      <c r="C1144">
        <v>2018</v>
      </c>
      <c r="D1144" t="s">
        <v>37</v>
      </c>
      <c r="E1144" t="s">
        <v>205</v>
      </c>
      <c r="F1144">
        <v>0</v>
      </c>
      <c r="G1144" t="s">
        <v>316</v>
      </c>
      <c r="H1144" t="s">
        <v>314</v>
      </c>
      <c r="I1144" t="s">
        <v>315</v>
      </c>
    </row>
    <row r="1145" spans="1:9" x14ac:dyDescent="0.25">
      <c r="A1145">
        <v>1143</v>
      </c>
      <c r="B1145" t="s">
        <v>26</v>
      </c>
      <c r="C1145">
        <v>2018</v>
      </c>
      <c r="D1145" t="s">
        <v>37</v>
      </c>
      <c r="E1145" t="s">
        <v>205</v>
      </c>
      <c r="F1145">
        <v>0</v>
      </c>
      <c r="G1145" t="s">
        <v>316</v>
      </c>
      <c r="H1145" t="s">
        <v>314</v>
      </c>
      <c r="I1145" t="s">
        <v>315</v>
      </c>
    </row>
    <row r="1146" spans="1:9" x14ac:dyDescent="0.25">
      <c r="A1146">
        <v>1144</v>
      </c>
      <c r="B1146" t="s">
        <v>28</v>
      </c>
      <c r="C1146">
        <v>2018</v>
      </c>
      <c r="D1146" t="s">
        <v>37</v>
      </c>
      <c r="E1146" t="s">
        <v>205</v>
      </c>
      <c r="F1146">
        <v>0</v>
      </c>
      <c r="G1146" t="s">
        <v>316</v>
      </c>
      <c r="H1146" t="s">
        <v>314</v>
      </c>
      <c r="I1146" t="s">
        <v>315</v>
      </c>
    </row>
    <row r="1147" spans="1:9" x14ac:dyDescent="0.25">
      <c r="A1147">
        <v>1145</v>
      </c>
      <c r="B1147" t="s">
        <v>11</v>
      </c>
      <c r="C1147">
        <v>2018</v>
      </c>
      <c r="D1147" t="s">
        <v>37</v>
      </c>
      <c r="E1147" t="s">
        <v>205</v>
      </c>
      <c r="F1147">
        <v>0</v>
      </c>
      <c r="G1147" t="s">
        <v>316</v>
      </c>
      <c r="H1147" t="s">
        <v>314</v>
      </c>
      <c r="I1147" t="s">
        <v>315</v>
      </c>
    </row>
    <row r="1148" spans="1:9" x14ac:dyDescent="0.25">
      <c r="A1148">
        <v>1146</v>
      </c>
      <c r="B1148" t="s">
        <v>12</v>
      </c>
      <c r="C1148">
        <v>2018</v>
      </c>
      <c r="D1148" t="s">
        <v>37</v>
      </c>
      <c r="E1148" t="s">
        <v>205</v>
      </c>
      <c r="F1148">
        <v>0</v>
      </c>
      <c r="G1148" t="s">
        <v>316</v>
      </c>
      <c r="H1148" t="s">
        <v>314</v>
      </c>
      <c r="I1148" t="s">
        <v>315</v>
      </c>
    </row>
    <row r="1149" spans="1:9" x14ac:dyDescent="0.25">
      <c r="A1149">
        <v>1147</v>
      </c>
      <c r="B1149" t="s">
        <v>7</v>
      </c>
      <c r="C1149">
        <v>2018</v>
      </c>
      <c r="D1149" t="s">
        <v>37</v>
      </c>
      <c r="E1149" t="s">
        <v>205</v>
      </c>
      <c r="F1149">
        <v>0</v>
      </c>
      <c r="G1149" t="s">
        <v>316</v>
      </c>
      <c r="H1149" t="s">
        <v>314</v>
      </c>
      <c r="I1149" t="s">
        <v>315</v>
      </c>
    </row>
    <row r="1150" spans="1:9" x14ac:dyDescent="0.25">
      <c r="A1150">
        <v>1148</v>
      </c>
      <c r="B1150" t="s">
        <v>18</v>
      </c>
      <c r="C1150">
        <v>2018</v>
      </c>
      <c r="D1150" t="s">
        <v>37</v>
      </c>
      <c r="E1150" t="s">
        <v>205</v>
      </c>
      <c r="F1150">
        <v>0</v>
      </c>
      <c r="G1150" t="s">
        <v>316</v>
      </c>
      <c r="H1150" t="s">
        <v>314</v>
      </c>
      <c r="I1150" t="s">
        <v>315</v>
      </c>
    </row>
    <row r="1151" spans="1:9" x14ac:dyDescent="0.25">
      <c r="A1151">
        <v>1149</v>
      </c>
      <c r="B1151" t="s">
        <v>23</v>
      </c>
      <c r="C1151">
        <v>2018</v>
      </c>
      <c r="D1151" t="s">
        <v>37</v>
      </c>
      <c r="E1151" t="s">
        <v>205</v>
      </c>
      <c r="F1151">
        <v>0</v>
      </c>
      <c r="G1151" t="s">
        <v>316</v>
      </c>
      <c r="H1151" t="s">
        <v>314</v>
      </c>
      <c r="I1151" t="s">
        <v>315</v>
      </c>
    </row>
    <row r="1152" spans="1:9" x14ac:dyDescent="0.25">
      <c r="A1152">
        <v>1150</v>
      </c>
      <c r="B1152" t="s">
        <v>14</v>
      </c>
      <c r="C1152">
        <v>2018</v>
      </c>
      <c r="D1152" t="s">
        <v>37</v>
      </c>
      <c r="E1152" t="s">
        <v>205</v>
      </c>
      <c r="F1152">
        <v>0</v>
      </c>
      <c r="G1152" t="s">
        <v>316</v>
      </c>
      <c r="H1152" t="s">
        <v>314</v>
      </c>
      <c r="I1152" t="s">
        <v>315</v>
      </c>
    </row>
    <row r="1153" spans="1:9" x14ac:dyDescent="0.25">
      <c r="A1153">
        <v>1151</v>
      </c>
      <c r="B1153" t="s">
        <v>17</v>
      </c>
      <c r="C1153">
        <v>2018</v>
      </c>
      <c r="D1153" t="s">
        <v>37</v>
      </c>
      <c r="E1153" t="s">
        <v>205</v>
      </c>
      <c r="F1153">
        <v>0</v>
      </c>
      <c r="G1153" t="s">
        <v>316</v>
      </c>
      <c r="H1153" t="s">
        <v>314</v>
      </c>
      <c r="I1153" t="s">
        <v>315</v>
      </c>
    </row>
    <row r="1154" spans="1:9" x14ac:dyDescent="0.25">
      <c r="A1154">
        <v>1152</v>
      </c>
      <c r="B1154" t="s">
        <v>19</v>
      </c>
      <c r="C1154">
        <v>2018</v>
      </c>
      <c r="D1154" t="s">
        <v>37</v>
      </c>
      <c r="E1154" t="s">
        <v>205</v>
      </c>
      <c r="F1154">
        <v>0</v>
      </c>
      <c r="G1154" t="s">
        <v>316</v>
      </c>
      <c r="H1154" t="s">
        <v>314</v>
      </c>
      <c r="I1154" t="s">
        <v>315</v>
      </c>
    </row>
    <row r="1155" spans="1:9" x14ac:dyDescent="0.25">
      <c r="A1155">
        <v>1153</v>
      </c>
      <c r="B1155" t="s">
        <v>27</v>
      </c>
      <c r="C1155">
        <v>2018</v>
      </c>
      <c r="D1155" t="s">
        <v>37</v>
      </c>
      <c r="E1155" t="s">
        <v>205</v>
      </c>
      <c r="F1155">
        <v>0</v>
      </c>
      <c r="G1155" t="s">
        <v>316</v>
      </c>
      <c r="H1155" t="s">
        <v>314</v>
      </c>
      <c r="I1155" t="s">
        <v>315</v>
      </c>
    </row>
    <row r="1156" spans="1:9" x14ac:dyDescent="0.25">
      <c r="A1156">
        <v>1154</v>
      </c>
      <c r="B1156" t="s">
        <v>13</v>
      </c>
      <c r="C1156">
        <v>2018</v>
      </c>
      <c r="D1156" t="s">
        <v>37</v>
      </c>
      <c r="E1156" t="s">
        <v>205</v>
      </c>
      <c r="F1156">
        <v>0</v>
      </c>
      <c r="G1156" t="s">
        <v>316</v>
      </c>
      <c r="H1156" t="s">
        <v>314</v>
      </c>
      <c r="I1156" t="s">
        <v>315</v>
      </c>
    </row>
    <row r="1157" spans="1:9" x14ac:dyDescent="0.25">
      <c r="A1157">
        <v>1155</v>
      </c>
      <c r="B1157" t="s">
        <v>4</v>
      </c>
      <c r="C1157">
        <v>2018</v>
      </c>
      <c r="D1157" t="s">
        <v>37</v>
      </c>
      <c r="E1157" t="s">
        <v>205</v>
      </c>
      <c r="F1157">
        <v>0</v>
      </c>
      <c r="G1157" t="s">
        <v>316</v>
      </c>
      <c r="H1157" t="s">
        <v>314</v>
      </c>
      <c r="I1157" t="s">
        <v>315</v>
      </c>
    </row>
    <row r="1158" spans="1:9" x14ac:dyDescent="0.25">
      <c r="A1158">
        <v>1156</v>
      </c>
      <c r="B1158" t="s">
        <v>6</v>
      </c>
      <c r="C1158">
        <v>2018</v>
      </c>
      <c r="D1158" t="s">
        <v>37</v>
      </c>
      <c r="E1158" t="s">
        <v>205</v>
      </c>
      <c r="F1158">
        <v>0</v>
      </c>
      <c r="G1158" t="s">
        <v>316</v>
      </c>
      <c r="H1158" t="s">
        <v>314</v>
      </c>
      <c r="I1158" t="s">
        <v>315</v>
      </c>
    </row>
    <row r="1159" spans="1:9" x14ac:dyDescent="0.25">
      <c r="A1159">
        <v>1157</v>
      </c>
      <c r="B1159" t="s">
        <v>9</v>
      </c>
      <c r="C1159">
        <v>2018</v>
      </c>
      <c r="D1159" t="s">
        <v>37</v>
      </c>
      <c r="E1159" t="s">
        <v>205</v>
      </c>
      <c r="F1159">
        <v>0</v>
      </c>
      <c r="G1159" t="s">
        <v>316</v>
      </c>
      <c r="H1159" t="s">
        <v>314</v>
      </c>
      <c r="I1159" t="s">
        <v>315</v>
      </c>
    </row>
    <row r="1160" spans="1:9" x14ac:dyDescent="0.25">
      <c r="A1160">
        <v>1158</v>
      </c>
      <c r="B1160" t="s">
        <v>10</v>
      </c>
      <c r="C1160">
        <v>2018</v>
      </c>
      <c r="D1160" t="s">
        <v>37</v>
      </c>
      <c r="E1160" t="s">
        <v>205</v>
      </c>
      <c r="F1160">
        <v>0</v>
      </c>
      <c r="G1160" t="s">
        <v>316</v>
      </c>
      <c r="H1160" t="s">
        <v>314</v>
      </c>
      <c r="I1160" t="s">
        <v>315</v>
      </c>
    </row>
    <row r="1161" spans="1:9" x14ac:dyDescent="0.25">
      <c r="A1161">
        <v>1159</v>
      </c>
      <c r="B1161" t="s">
        <v>3</v>
      </c>
      <c r="C1161">
        <v>2018</v>
      </c>
      <c r="D1161" t="s">
        <v>37</v>
      </c>
      <c r="E1161" t="s">
        <v>205</v>
      </c>
      <c r="F1161">
        <v>0</v>
      </c>
      <c r="G1161" t="s">
        <v>316</v>
      </c>
      <c r="H1161" t="s">
        <v>314</v>
      </c>
      <c r="I1161" t="s">
        <v>315</v>
      </c>
    </row>
    <row r="1162" spans="1:9" x14ac:dyDescent="0.25">
      <c r="A1162">
        <v>1160</v>
      </c>
      <c r="B1162" t="s">
        <v>25</v>
      </c>
      <c r="C1162">
        <v>2018</v>
      </c>
      <c r="D1162" t="s">
        <v>37</v>
      </c>
      <c r="E1162" t="s">
        <v>205</v>
      </c>
      <c r="F1162">
        <v>0</v>
      </c>
      <c r="G1162" t="s">
        <v>316</v>
      </c>
      <c r="H1162" t="s">
        <v>314</v>
      </c>
      <c r="I1162" t="s">
        <v>315</v>
      </c>
    </row>
    <row r="1163" spans="1:9" x14ac:dyDescent="0.25">
      <c r="A1163">
        <v>1161</v>
      </c>
      <c r="B1163" t="s">
        <v>8</v>
      </c>
      <c r="C1163">
        <v>2019</v>
      </c>
      <c r="D1163" t="s">
        <v>37</v>
      </c>
      <c r="E1163" t="s">
        <v>312</v>
      </c>
      <c r="F1163">
        <v>1077286</v>
      </c>
      <c r="G1163" t="s">
        <v>313</v>
      </c>
      <c r="H1163" t="s">
        <v>314</v>
      </c>
      <c r="I1163" t="s">
        <v>315</v>
      </c>
    </row>
    <row r="1164" spans="1:9" x14ac:dyDescent="0.25">
      <c r="A1164">
        <v>1162</v>
      </c>
      <c r="B1164" t="s">
        <v>22</v>
      </c>
      <c r="C1164">
        <v>2019</v>
      </c>
      <c r="D1164" t="s">
        <v>37</v>
      </c>
      <c r="E1164" t="s">
        <v>312</v>
      </c>
      <c r="F1164">
        <v>1077286</v>
      </c>
      <c r="G1164" t="s">
        <v>313</v>
      </c>
      <c r="H1164" t="s">
        <v>314</v>
      </c>
      <c r="I1164" t="s">
        <v>315</v>
      </c>
    </row>
    <row r="1165" spans="1:9" x14ac:dyDescent="0.25">
      <c r="A1165">
        <v>1163</v>
      </c>
      <c r="B1165" t="s">
        <v>15</v>
      </c>
      <c r="C1165">
        <v>2019</v>
      </c>
      <c r="D1165" t="s">
        <v>37</v>
      </c>
      <c r="E1165" t="s">
        <v>312</v>
      </c>
      <c r="F1165">
        <v>1070283</v>
      </c>
      <c r="G1165" t="s">
        <v>313</v>
      </c>
      <c r="H1165" t="s">
        <v>314</v>
      </c>
      <c r="I1165" t="s">
        <v>315</v>
      </c>
    </row>
    <row r="1166" spans="1:9" x14ac:dyDescent="0.25">
      <c r="A1166">
        <v>1164</v>
      </c>
      <c r="B1166" t="s">
        <v>20</v>
      </c>
      <c r="C1166">
        <v>2019</v>
      </c>
      <c r="D1166" t="s">
        <v>37</v>
      </c>
      <c r="E1166" t="s">
        <v>312</v>
      </c>
      <c r="F1166">
        <v>1101588</v>
      </c>
      <c r="G1166" t="s">
        <v>313</v>
      </c>
      <c r="H1166" t="s">
        <v>314</v>
      </c>
      <c r="I1166" t="s">
        <v>315</v>
      </c>
    </row>
    <row r="1167" spans="1:9" x14ac:dyDescent="0.25">
      <c r="A1167">
        <v>1165</v>
      </c>
      <c r="B1167" t="s">
        <v>30</v>
      </c>
      <c r="C1167">
        <v>2019</v>
      </c>
      <c r="D1167" t="s">
        <v>37</v>
      </c>
      <c r="E1167" t="s">
        <v>312</v>
      </c>
      <c r="F1167">
        <v>1075794</v>
      </c>
      <c r="G1167" t="s">
        <v>313</v>
      </c>
      <c r="H1167" t="s">
        <v>314</v>
      </c>
      <c r="I1167" t="s">
        <v>315</v>
      </c>
    </row>
    <row r="1168" spans="1:9" x14ac:dyDescent="0.25">
      <c r="A1168">
        <v>1166</v>
      </c>
      <c r="B1168" t="s">
        <v>21</v>
      </c>
      <c r="C1168">
        <v>2019</v>
      </c>
      <c r="D1168" t="s">
        <v>37</v>
      </c>
      <c r="E1168" t="s">
        <v>312</v>
      </c>
      <c r="F1168">
        <v>1080912</v>
      </c>
      <c r="G1168" t="s">
        <v>313</v>
      </c>
      <c r="H1168" t="s">
        <v>314</v>
      </c>
      <c r="I1168" t="s">
        <v>315</v>
      </c>
    </row>
    <row r="1169" spans="1:9" x14ac:dyDescent="0.25">
      <c r="A1169">
        <v>1167</v>
      </c>
      <c r="B1169" t="s">
        <v>16</v>
      </c>
      <c r="C1169">
        <v>2019</v>
      </c>
      <c r="D1169" t="s">
        <v>37</v>
      </c>
      <c r="E1169" t="s">
        <v>312</v>
      </c>
      <c r="F1169">
        <v>1058810</v>
      </c>
      <c r="G1169" t="s">
        <v>313</v>
      </c>
      <c r="H1169" t="s">
        <v>314</v>
      </c>
      <c r="I1169" t="s">
        <v>315</v>
      </c>
    </row>
    <row r="1170" spans="1:9" x14ac:dyDescent="0.25">
      <c r="A1170">
        <v>1168</v>
      </c>
      <c r="B1170" t="s">
        <v>29</v>
      </c>
      <c r="C1170">
        <v>2019</v>
      </c>
      <c r="D1170" t="s">
        <v>37</v>
      </c>
      <c r="E1170" t="s">
        <v>312</v>
      </c>
      <c r="F1170">
        <v>1056500</v>
      </c>
      <c r="G1170" t="s">
        <v>313</v>
      </c>
      <c r="H1170" t="s">
        <v>314</v>
      </c>
      <c r="I1170" t="s">
        <v>315</v>
      </c>
    </row>
    <row r="1171" spans="1:9" x14ac:dyDescent="0.25">
      <c r="A1171">
        <v>1169</v>
      </c>
      <c r="B1171" t="s">
        <v>31</v>
      </c>
      <c r="C1171">
        <v>2019</v>
      </c>
      <c r="D1171" t="s">
        <v>37</v>
      </c>
      <c r="E1171" t="s">
        <v>312</v>
      </c>
      <c r="F1171">
        <v>1117169</v>
      </c>
      <c r="G1171" t="s">
        <v>313</v>
      </c>
      <c r="H1171" t="s">
        <v>314</v>
      </c>
      <c r="I1171" t="s">
        <v>315</v>
      </c>
    </row>
    <row r="1172" spans="1:9" x14ac:dyDescent="0.25">
      <c r="A1172">
        <v>1170</v>
      </c>
      <c r="B1172" t="s">
        <v>24</v>
      </c>
      <c r="C1172">
        <v>2019</v>
      </c>
      <c r="D1172" t="s">
        <v>37</v>
      </c>
      <c r="E1172" t="s">
        <v>312</v>
      </c>
      <c r="F1172">
        <v>1074065</v>
      </c>
      <c r="G1172" t="s">
        <v>313</v>
      </c>
      <c r="H1172" t="s">
        <v>314</v>
      </c>
      <c r="I1172" t="s">
        <v>315</v>
      </c>
    </row>
    <row r="1173" spans="1:9" x14ac:dyDescent="0.25">
      <c r="A1173">
        <v>1171</v>
      </c>
      <c r="B1173" t="s">
        <v>5</v>
      </c>
      <c r="C1173">
        <v>2019</v>
      </c>
      <c r="D1173" t="s">
        <v>37</v>
      </c>
      <c r="E1173" t="s">
        <v>312</v>
      </c>
      <c r="F1173">
        <v>1063605</v>
      </c>
      <c r="G1173" t="s">
        <v>313</v>
      </c>
      <c r="H1173" t="s">
        <v>314</v>
      </c>
      <c r="I1173" t="s">
        <v>315</v>
      </c>
    </row>
    <row r="1174" spans="1:9" x14ac:dyDescent="0.25">
      <c r="A1174">
        <v>1172</v>
      </c>
      <c r="B1174" t="s">
        <v>26</v>
      </c>
      <c r="C1174">
        <v>2019</v>
      </c>
      <c r="D1174" t="s">
        <v>37</v>
      </c>
      <c r="E1174" t="s">
        <v>312</v>
      </c>
      <c r="F1174">
        <v>1054450</v>
      </c>
      <c r="G1174" t="s">
        <v>313</v>
      </c>
      <c r="H1174" t="s">
        <v>314</v>
      </c>
      <c r="I1174" t="s">
        <v>315</v>
      </c>
    </row>
    <row r="1175" spans="1:9" x14ac:dyDescent="0.25">
      <c r="A1175">
        <v>1173</v>
      </c>
      <c r="B1175" t="s">
        <v>28</v>
      </c>
      <c r="C1175">
        <v>2019</v>
      </c>
      <c r="D1175" t="s">
        <v>37</v>
      </c>
      <c r="E1175" t="s">
        <v>312</v>
      </c>
      <c r="F1175">
        <v>1044528</v>
      </c>
      <c r="G1175" t="s">
        <v>313</v>
      </c>
      <c r="H1175" t="s">
        <v>314</v>
      </c>
      <c r="I1175" t="s">
        <v>315</v>
      </c>
    </row>
    <row r="1176" spans="1:9" x14ac:dyDescent="0.25">
      <c r="A1176">
        <v>1174</v>
      </c>
      <c r="B1176" t="s">
        <v>11</v>
      </c>
      <c r="C1176">
        <v>2019</v>
      </c>
      <c r="D1176" t="s">
        <v>37</v>
      </c>
      <c r="E1176" t="s">
        <v>312</v>
      </c>
      <c r="F1176">
        <v>1055752</v>
      </c>
      <c r="G1176" t="s">
        <v>313</v>
      </c>
      <c r="H1176" t="s">
        <v>314</v>
      </c>
      <c r="I1176" t="s">
        <v>315</v>
      </c>
    </row>
    <row r="1177" spans="1:9" x14ac:dyDescent="0.25">
      <c r="A1177">
        <v>1175</v>
      </c>
      <c r="B1177" t="s">
        <v>12</v>
      </c>
      <c r="C1177">
        <v>2019</v>
      </c>
      <c r="D1177" t="s">
        <v>37</v>
      </c>
      <c r="E1177" t="s">
        <v>312</v>
      </c>
      <c r="F1177">
        <v>1071037</v>
      </c>
      <c r="G1177" t="s">
        <v>313</v>
      </c>
      <c r="H1177" t="s">
        <v>314</v>
      </c>
      <c r="I1177" t="s">
        <v>315</v>
      </c>
    </row>
    <row r="1178" spans="1:9" x14ac:dyDescent="0.25">
      <c r="A1178">
        <v>1176</v>
      </c>
      <c r="B1178" t="s">
        <v>7</v>
      </c>
      <c r="C1178">
        <v>2019</v>
      </c>
      <c r="D1178" t="s">
        <v>37</v>
      </c>
      <c r="E1178" t="s">
        <v>312</v>
      </c>
      <c r="F1178">
        <v>1095075</v>
      </c>
      <c r="G1178" t="s">
        <v>313</v>
      </c>
      <c r="H1178" t="s">
        <v>314</v>
      </c>
      <c r="I1178" t="s">
        <v>315</v>
      </c>
    </row>
    <row r="1179" spans="1:9" x14ac:dyDescent="0.25">
      <c r="A1179">
        <v>1177</v>
      </c>
      <c r="B1179" t="s">
        <v>18</v>
      </c>
      <c r="C1179">
        <v>2019</v>
      </c>
      <c r="D1179" t="s">
        <v>37</v>
      </c>
      <c r="E1179" t="s">
        <v>312</v>
      </c>
      <c r="F1179">
        <v>1045834</v>
      </c>
      <c r="G1179" t="s">
        <v>313</v>
      </c>
      <c r="H1179" t="s">
        <v>314</v>
      </c>
      <c r="I1179" t="s">
        <v>315</v>
      </c>
    </row>
    <row r="1180" spans="1:9" x14ac:dyDescent="0.25">
      <c r="A1180">
        <v>1178</v>
      </c>
      <c r="B1180" t="s">
        <v>23</v>
      </c>
      <c r="C1180">
        <v>2019</v>
      </c>
      <c r="D1180" t="s">
        <v>37</v>
      </c>
      <c r="E1180" t="s">
        <v>312</v>
      </c>
      <c r="F1180">
        <v>1061536</v>
      </c>
      <c r="G1180" t="s">
        <v>313</v>
      </c>
      <c r="H1180" t="s">
        <v>314</v>
      </c>
      <c r="I1180" t="s">
        <v>315</v>
      </c>
    </row>
    <row r="1181" spans="1:9" x14ac:dyDescent="0.25">
      <c r="A1181">
        <v>1179</v>
      </c>
      <c r="B1181" t="s">
        <v>14</v>
      </c>
      <c r="C1181">
        <v>2019</v>
      </c>
      <c r="D1181" t="s">
        <v>37</v>
      </c>
      <c r="E1181" t="s">
        <v>312</v>
      </c>
      <c r="F1181">
        <v>1076559</v>
      </c>
      <c r="G1181" t="s">
        <v>313</v>
      </c>
      <c r="H1181" t="s">
        <v>314</v>
      </c>
      <c r="I1181" t="s">
        <v>315</v>
      </c>
    </row>
    <row r="1182" spans="1:9" x14ac:dyDescent="0.25">
      <c r="A1182">
        <v>1180</v>
      </c>
      <c r="B1182" t="s">
        <v>17</v>
      </c>
      <c r="C1182">
        <v>2019</v>
      </c>
      <c r="D1182" t="s">
        <v>37</v>
      </c>
      <c r="E1182" t="s">
        <v>312</v>
      </c>
      <c r="F1182">
        <v>1076719</v>
      </c>
      <c r="G1182" t="s">
        <v>313</v>
      </c>
      <c r="H1182" t="s">
        <v>314</v>
      </c>
      <c r="I1182" t="s">
        <v>315</v>
      </c>
    </row>
    <row r="1183" spans="1:9" x14ac:dyDescent="0.25">
      <c r="A1183">
        <v>1181</v>
      </c>
      <c r="B1183" t="s">
        <v>19</v>
      </c>
      <c r="C1183">
        <v>2019</v>
      </c>
      <c r="D1183" t="s">
        <v>37</v>
      </c>
      <c r="E1183" t="s">
        <v>312</v>
      </c>
      <c r="F1183">
        <v>1062183</v>
      </c>
      <c r="G1183" t="s">
        <v>313</v>
      </c>
      <c r="H1183" t="s">
        <v>314</v>
      </c>
      <c r="I1183" t="s">
        <v>315</v>
      </c>
    </row>
    <row r="1184" spans="1:9" x14ac:dyDescent="0.25">
      <c r="A1184">
        <v>1182</v>
      </c>
      <c r="B1184" t="s">
        <v>27</v>
      </c>
      <c r="C1184">
        <v>2019</v>
      </c>
      <c r="D1184" t="s">
        <v>37</v>
      </c>
      <c r="E1184" t="s">
        <v>312</v>
      </c>
      <c r="F1184">
        <v>1038089</v>
      </c>
      <c r="G1184" t="s">
        <v>313</v>
      </c>
      <c r="H1184" t="s">
        <v>314</v>
      </c>
      <c r="I1184" t="s">
        <v>315</v>
      </c>
    </row>
    <row r="1185" spans="1:9" x14ac:dyDescent="0.25">
      <c r="A1185">
        <v>1183</v>
      </c>
      <c r="B1185" t="s">
        <v>13</v>
      </c>
      <c r="C1185">
        <v>2019</v>
      </c>
      <c r="D1185" t="s">
        <v>37</v>
      </c>
      <c r="E1185" t="s">
        <v>312</v>
      </c>
      <c r="F1185">
        <v>1058290</v>
      </c>
      <c r="G1185" t="s">
        <v>313</v>
      </c>
      <c r="H1185" t="s">
        <v>314</v>
      </c>
      <c r="I1185" t="s">
        <v>315</v>
      </c>
    </row>
    <row r="1186" spans="1:9" x14ac:dyDescent="0.25">
      <c r="A1186">
        <v>1184</v>
      </c>
      <c r="B1186" t="s">
        <v>4</v>
      </c>
      <c r="C1186">
        <v>2019</v>
      </c>
      <c r="D1186" t="s">
        <v>37</v>
      </c>
      <c r="E1186" t="s">
        <v>312</v>
      </c>
      <c r="F1186">
        <v>1064949</v>
      </c>
      <c r="G1186" t="s">
        <v>313</v>
      </c>
      <c r="H1186" t="s">
        <v>314</v>
      </c>
      <c r="I1186" t="s">
        <v>315</v>
      </c>
    </row>
    <row r="1187" spans="1:9" x14ac:dyDescent="0.25">
      <c r="A1187">
        <v>1185</v>
      </c>
      <c r="B1187" t="s">
        <v>6</v>
      </c>
      <c r="C1187">
        <v>2019</v>
      </c>
      <c r="D1187" t="s">
        <v>37</v>
      </c>
      <c r="E1187" t="s">
        <v>312</v>
      </c>
      <c r="F1187">
        <v>1058810</v>
      </c>
      <c r="G1187" t="s">
        <v>313</v>
      </c>
      <c r="H1187" t="s">
        <v>314</v>
      </c>
      <c r="I1187" t="s">
        <v>315</v>
      </c>
    </row>
    <row r="1188" spans="1:9" x14ac:dyDescent="0.25">
      <c r="A1188">
        <v>1186</v>
      </c>
      <c r="B1188" t="s">
        <v>9</v>
      </c>
      <c r="C1188">
        <v>2019</v>
      </c>
      <c r="D1188" t="s">
        <v>37</v>
      </c>
      <c r="E1188" t="s">
        <v>312</v>
      </c>
      <c r="F1188">
        <v>1081962</v>
      </c>
      <c r="G1188" t="s">
        <v>313</v>
      </c>
      <c r="H1188" t="s">
        <v>314</v>
      </c>
      <c r="I1188" t="s">
        <v>315</v>
      </c>
    </row>
    <row r="1189" spans="1:9" x14ac:dyDescent="0.25">
      <c r="A1189">
        <v>1187</v>
      </c>
      <c r="B1189" t="s">
        <v>10</v>
      </c>
      <c r="C1189">
        <v>2019</v>
      </c>
      <c r="D1189" t="s">
        <v>37</v>
      </c>
      <c r="E1189" t="s">
        <v>312</v>
      </c>
      <c r="F1189">
        <v>1068777</v>
      </c>
      <c r="G1189" t="s">
        <v>313</v>
      </c>
      <c r="H1189" t="s">
        <v>314</v>
      </c>
      <c r="I1189" t="s">
        <v>315</v>
      </c>
    </row>
    <row r="1190" spans="1:9" x14ac:dyDescent="0.25">
      <c r="A1190">
        <v>1188</v>
      </c>
      <c r="B1190" t="s">
        <v>3</v>
      </c>
      <c r="C1190">
        <v>2019</v>
      </c>
      <c r="D1190" t="s">
        <v>37</v>
      </c>
      <c r="E1190" t="s">
        <v>312</v>
      </c>
      <c r="F1190">
        <v>1067086</v>
      </c>
      <c r="G1190" t="s">
        <v>313</v>
      </c>
      <c r="H1190" t="s">
        <v>314</v>
      </c>
      <c r="I1190" t="s">
        <v>315</v>
      </c>
    </row>
    <row r="1191" spans="1:9" x14ac:dyDescent="0.25">
      <c r="A1191">
        <v>1189</v>
      </c>
      <c r="B1191" t="s">
        <v>25</v>
      </c>
      <c r="C1191">
        <v>2019</v>
      </c>
      <c r="D1191" t="s">
        <v>37</v>
      </c>
      <c r="E1191" t="s">
        <v>312</v>
      </c>
      <c r="F1191">
        <v>1071433</v>
      </c>
      <c r="G1191" t="s">
        <v>313</v>
      </c>
      <c r="H1191" t="s">
        <v>314</v>
      </c>
      <c r="I1191" t="s">
        <v>315</v>
      </c>
    </row>
    <row r="1192" spans="1:9" x14ac:dyDescent="0.25">
      <c r="A1192">
        <v>1190</v>
      </c>
      <c r="B1192" t="s">
        <v>8</v>
      </c>
      <c r="C1192">
        <v>2019</v>
      </c>
      <c r="D1192" t="s">
        <v>37</v>
      </c>
      <c r="E1192" t="s">
        <v>64</v>
      </c>
      <c r="F1192">
        <v>1077286</v>
      </c>
      <c r="G1192" t="s">
        <v>313</v>
      </c>
      <c r="H1192" t="s">
        <v>314</v>
      </c>
      <c r="I1192" t="s">
        <v>315</v>
      </c>
    </row>
    <row r="1193" spans="1:9" x14ac:dyDescent="0.25">
      <c r="A1193">
        <v>1191</v>
      </c>
      <c r="B1193" t="s">
        <v>22</v>
      </c>
      <c r="C1193">
        <v>2019</v>
      </c>
      <c r="D1193" t="s">
        <v>37</v>
      </c>
      <c r="E1193" t="s">
        <v>64</v>
      </c>
      <c r="F1193">
        <v>1077286</v>
      </c>
      <c r="G1193" t="s">
        <v>313</v>
      </c>
      <c r="H1193" t="s">
        <v>314</v>
      </c>
      <c r="I1193" t="s">
        <v>315</v>
      </c>
    </row>
    <row r="1194" spans="1:9" x14ac:dyDescent="0.25">
      <c r="A1194">
        <v>1192</v>
      </c>
      <c r="B1194" t="s">
        <v>15</v>
      </c>
      <c r="C1194">
        <v>2019</v>
      </c>
      <c r="D1194" t="s">
        <v>37</v>
      </c>
      <c r="E1194" t="s">
        <v>64</v>
      </c>
      <c r="F1194">
        <v>1070283</v>
      </c>
      <c r="G1194" t="s">
        <v>313</v>
      </c>
      <c r="H1194" t="s">
        <v>314</v>
      </c>
      <c r="I1194" t="s">
        <v>315</v>
      </c>
    </row>
    <row r="1195" spans="1:9" x14ac:dyDescent="0.25">
      <c r="A1195">
        <v>1193</v>
      </c>
      <c r="B1195" t="s">
        <v>20</v>
      </c>
      <c r="C1195">
        <v>2019</v>
      </c>
      <c r="D1195" t="s">
        <v>37</v>
      </c>
      <c r="E1195" t="s">
        <v>64</v>
      </c>
      <c r="F1195">
        <v>1101588.5</v>
      </c>
      <c r="G1195" t="s">
        <v>313</v>
      </c>
      <c r="H1195" t="s">
        <v>314</v>
      </c>
      <c r="I1195" t="s">
        <v>315</v>
      </c>
    </row>
    <row r="1196" spans="1:9" x14ac:dyDescent="0.25">
      <c r="A1196">
        <v>1194</v>
      </c>
      <c r="B1196" t="s">
        <v>30</v>
      </c>
      <c r="C1196">
        <v>2019</v>
      </c>
      <c r="D1196" t="s">
        <v>37</v>
      </c>
      <c r="E1196" t="s">
        <v>64</v>
      </c>
      <c r="F1196">
        <v>1075794.5</v>
      </c>
      <c r="G1196" t="s">
        <v>313</v>
      </c>
      <c r="H1196" t="s">
        <v>314</v>
      </c>
      <c r="I1196" t="s">
        <v>315</v>
      </c>
    </row>
    <row r="1197" spans="1:9" x14ac:dyDescent="0.25">
      <c r="A1197">
        <v>1195</v>
      </c>
      <c r="B1197" t="s">
        <v>21</v>
      </c>
      <c r="C1197">
        <v>2019</v>
      </c>
      <c r="D1197" t="s">
        <v>37</v>
      </c>
      <c r="E1197" t="s">
        <v>64</v>
      </c>
      <c r="F1197">
        <v>1080912</v>
      </c>
      <c r="G1197" t="s">
        <v>313</v>
      </c>
      <c r="H1197" t="s">
        <v>314</v>
      </c>
      <c r="I1197" t="s">
        <v>315</v>
      </c>
    </row>
    <row r="1198" spans="1:9" x14ac:dyDescent="0.25">
      <c r="A1198">
        <v>1196</v>
      </c>
      <c r="B1198" t="s">
        <v>16</v>
      </c>
      <c r="C1198">
        <v>2019</v>
      </c>
      <c r="D1198" t="s">
        <v>37</v>
      </c>
      <c r="E1198" t="s">
        <v>64</v>
      </c>
      <c r="F1198">
        <v>1058809.5</v>
      </c>
      <c r="G1198" t="s">
        <v>313</v>
      </c>
      <c r="H1198" t="s">
        <v>314</v>
      </c>
      <c r="I1198" t="s">
        <v>315</v>
      </c>
    </row>
    <row r="1199" spans="1:9" x14ac:dyDescent="0.25">
      <c r="A1199">
        <v>1197</v>
      </c>
      <c r="B1199" t="s">
        <v>29</v>
      </c>
      <c r="C1199">
        <v>2019</v>
      </c>
      <c r="D1199" t="s">
        <v>37</v>
      </c>
      <c r="E1199" t="s">
        <v>64</v>
      </c>
      <c r="F1199">
        <v>1056500.5</v>
      </c>
      <c r="G1199" t="s">
        <v>313</v>
      </c>
      <c r="H1199" t="s">
        <v>314</v>
      </c>
      <c r="I1199" t="s">
        <v>315</v>
      </c>
    </row>
    <row r="1200" spans="1:9" x14ac:dyDescent="0.25">
      <c r="A1200">
        <v>1198</v>
      </c>
      <c r="B1200" t="s">
        <v>31</v>
      </c>
      <c r="C1200">
        <v>2019</v>
      </c>
      <c r="D1200" t="s">
        <v>37</v>
      </c>
      <c r="E1200" t="s">
        <v>64</v>
      </c>
      <c r="F1200">
        <v>1117169</v>
      </c>
      <c r="G1200" t="s">
        <v>313</v>
      </c>
      <c r="H1200" t="s">
        <v>314</v>
      </c>
      <c r="I1200" t="s">
        <v>315</v>
      </c>
    </row>
    <row r="1201" spans="1:9" x14ac:dyDescent="0.25">
      <c r="A1201">
        <v>1199</v>
      </c>
      <c r="B1201" t="s">
        <v>24</v>
      </c>
      <c r="C1201">
        <v>2019</v>
      </c>
      <c r="D1201" t="s">
        <v>37</v>
      </c>
      <c r="E1201" t="s">
        <v>64</v>
      </c>
      <c r="F1201">
        <v>1074064</v>
      </c>
      <c r="G1201" t="s">
        <v>313</v>
      </c>
      <c r="H1201" t="s">
        <v>314</v>
      </c>
      <c r="I1201" t="s">
        <v>315</v>
      </c>
    </row>
    <row r="1202" spans="1:9" x14ac:dyDescent="0.25">
      <c r="A1202">
        <v>1200</v>
      </c>
      <c r="B1202" t="s">
        <v>5</v>
      </c>
      <c r="C1202">
        <v>2019</v>
      </c>
      <c r="D1202" t="s">
        <v>37</v>
      </c>
      <c r="E1202" t="s">
        <v>64</v>
      </c>
      <c r="F1202">
        <v>1063605</v>
      </c>
      <c r="G1202" t="s">
        <v>313</v>
      </c>
      <c r="H1202" t="s">
        <v>314</v>
      </c>
      <c r="I1202" t="s">
        <v>315</v>
      </c>
    </row>
    <row r="1203" spans="1:9" x14ac:dyDescent="0.25">
      <c r="A1203">
        <v>1201</v>
      </c>
      <c r="B1203" t="s">
        <v>26</v>
      </c>
      <c r="C1203">
        <v>2019</v>
      </c>
      <c r="D1203" t="s">
        <v>37</v>
      </c>
      <c r="E1203" t="s">
        <v>64</v>
      </c>
      <c r="F1203">
        <v>1054449.5</v>
      </c>
      <c r="G1203" t="s">
        <v>313</v>
      </c>
      <c r="H1203" t="s">
        <v>314</v>
      </c>
      <c r="I1203" t="s">
        <v>315</v>
      </c>
    </row>
    <row r="1204" spans="1:9" x14ac:dyDescent="0.25">
      <c r="A1204">
        <v>1202</v>
      </c>
      <c r="B1204" t="s">
        <v>28</v>
      </c>
      <c r="C1204">
        <v>2019</v>
      </c>
      <c r="D1204" t="s">
        <v>37</v>
      </c>
      <c r="E1204" t="s">
        <v>64</v>
      </c>
      <c r="F1204">
        <v>1044528</v>
      </c>
      <c r="G1204" t="s">
        <v>313</v>
      </c>
      <c r="H1204" t="s">
        <v>314</v>
      </c>
      <c r="I1204" t="s">
        <v>315</v>
      </c>
    </row>
    <row r="1205" spans="1:9" x14ac:dyDescent="0.25">
      <c r="A1205">
        <v>1203</v>
      </c>
      <c r="B1205" t="s">
        <v>11</v>
      </c>
      <c r="C1205">
        <v>2019</v>
      </c>
      <c r="D1205" t="s">
        <v>37</v>
      </c>
      <c r="E1205" t="s">
        <v>64</v>
      </c>
      <c r="F1205">
        <v>1055752</v>
      </c>
      <c r="G1205" t="s">
        <v>313</v>
      </c>
      <c r="H1205" t="s">
        <v>314</v>
      </c>
      <c r="I1205" t="s">
        <v>315</v>
      </c>
    </row>
    <row r="1206" spans="1:9" x14ac:dyDescent="0.25">
      <c r="A1206">
        <v>1204</v>
      </c>
      <c r="B1206" t="s">
        <v>12</v>
      </c>
      <c r="C1206">
        <v>2019</v>
      </c>
      <c r="D1206" t="s">
        <v>37</v>
      </c>
      <c r="E1206" t="s">
        <v>64</v>
      </c>
      <c r="F1206">
        <v>1071037</v>
      </c>
      <c r="G1206" t="s">
        <v>313</v>
      </c>
      <c r="H1206" t="s">
        <v>314</v>
      </c>
      <c r="I1206" t="s">
        <v>315</v>
      </c>
    </row>
    <row r="1207" spans="1:9" x14ac:dyDescent="0.25">
      <c r="A1207">
        <v>1205</v>
      </c>
      <c r="B1207" t="s">
        <v>7</v>
      </c>
      <c r="C1207">
        <v>2019</v>
      </c>
      <c r="D1207" t="s">
        <v>37</v>
      </c>
      <c r="E1207" t="s">
        <v>64</v>
      </c>
      <c r="F1207">
        <v>1095075</v>
      </c>
      <c r="G1207" t="s">
        <v>313</v>
      </c>
      <c r="H1207" t="s">
        <v>314</v>
      </c>
      <c r="I1207" t="s">
        <v>315</v>
      </c>
    </row>
    <row r="1208" spans="1:9" x14ac:dyDescent="0.25">
      <c r="A1208">
        <v>1206</v>
      </c>
      <c r="B1208" t="s">
        <v>18</v>
      </c>
      <c r="C1208">
        <v>2019</v>
      </c>
      <c r="D1208" t="s">
        <v>37</v>
      </c>
      <c r="E1208" t="s">
        <v>64</v>
      </c>
      <c r="F1208">
        <v>1045834</v>
      </c>
      <c r="G1208" t="s">
        <v>313</v>
      </c>
      <c r="H1208" t="s">
        <v>314</v>
      </c>
      <c r="I1208" t="s">
        <v>315</v>
      </c>
    </row>
    <row r="1209" spans="1:9" x14ac:dyDescent="0.25">
      <c r="A1209">
        <v>1207</v>
      </c>
      <c r="B1209" t="s">
        <v>23</v>
      </c>
      <c r="C1209">
        <v>2019</v>
      </c>
      <c r="D1209" t="s">
        <v>37</v>
      </c>
      <c r="E1209" t="s">
        <v>64</v>
      </c>
      <c r="F1209">
        <v>1061536</v>
      </c>
      <c r="G1209" t="s">
        <v>313</v>
      </c>
      <c r="H1209" t="s">
        <v>314</v>
      </c>
      <c r="I1209" t="s">
        <v>315</v>
      </c>
    </row>
    <row r="1210" spans="1:9" x14ac:dyDescent="0.25">
      <c r="A1210">
        <v>1208</v>
      </c>
      <c r="B1210" t="s">
        <v>14</v>
      </c>
      <c r="C1210">
        <v>2019</v>
      </c>
      <c r="D1210" t="s">
        <v>37</v>
      </c>
      <c r="E1210" t="s">
        <v>64</v>
      </c>
      <c r="F1210">
        <v>1076559.5</v>
      </c>
      <c r="G1210" t="s">
        <v>313</v>
      </c>
      <c r="H1210" t="s">
        <v>314</v>
      </c>
      <c r="I1210" t="s">
        <v>315</v>
      </c>
    </row>
    <row r="1211" spans="1:9" x14ac:dyDescent="0.25">
      <c r="A1211">
        <v>1209</v>
      </c>
      <c r="B1211" t="s">
        <v>17</v>
      </c>
      <c r="C1211">
        <v>2019</v>
      </c>
      <c r="D1211" t="s">
        <v>37</v>
      </c>
      <c r="E1211" t="s">
        <v>64</v>
      </c>
      <c r="F1211">
        <v>1076720</v>
      </c>
      <c r="G1211" t="s">
        <v>313</v>
      </c>
      <c r="H1211" t="s">
        <v>314</v>
      </c>
      <c r="I1211" t="s">
        <v>315</v>
      </c>
    </row>
    <row r="1212" spans="1:9" x14ac:dyDescent="0.25">
      <c r="A1212">
        <v>1210</v>
      </c>
      <c r="B1212" t="s">
        <v>19</v>
      </c>
      <c r="C1212">
        <v>2019</v>
      </c>
      <c r="D1212" t="s">
        <v>37</v>
      </c>
      <c r="E1212" t="s">
        <v>64</v>
      </c>
      <c r="F1212">
        <v>1062182.5</v>
      </c>
      <c r="G1212" t="s">
        <v>313</v>
      </c>
      <c r="H1212" t="s">
        <v>314</v>
      </c>
      <c r="I1212" t="s">
        <v>315</v>
      </c>
    </row>
    <row r="1213" spans="1:9" x14ac:dyDescent="0.25">
      <c r="A1213">
        <v>1211</v>
      </c>
      <c r="B1213" t="s">
        <v>27</v>
      </c>
      <c r="C1213">
        <v>2019</v>
      </c>
      <c r="D1213" t="s">
        <v>37</v>
      </c>
      <c r="E1213" t="s">
        <v>64</v>
      </c>
      <c r="F1213">
        <v>1038089.5</v>
      </c>
      <c r="G1213" t="s">
        <v>313</v>
      </c>
      <c r="H1213" t="s">
        <v>314</v>
      </c>
      <c r="I1213" t="s">
        <v>315</v>
      </c>
    </row>
    <row r="1214" spans="1:9" x14ac:dyDescent="0.25">
      <c r="A1214">
        <v>1212</v>
      </c>
      <c r="B1214" t="s">
        <v>13</v>
      </c>
      <c r="C1214">
        <v>2019</v>
      </c>
      <c r="D1214" t="s">
        <v>37</v>
      </c>
      <c r="E1214" t="s">
        <v>64</v>
      </c>
      <c r="F1214">
        <v>1058290</v>
      </c>
      <c r="G1214" t="s">
        <v>313</v>
      </c>
      <c r="H1214" t="s">
        <v>314</v>
      </c>
      <c r="I1214" t="s">
        <v>315</v>
      </c>
    </row>
    <row r="1215" spans="1:9" x14ac:dyDescent="0.25">
      <c r="A1215">
        <v>1213</v>
      </c>
      <c r="B1215" t="s">
        <v>4</v>
      </c>
      <c r="C1215">
        <v>2019</v>
      </c>
      <c r="D1215" t="s">
        <v>37</v>
      </c>
      <c r="E1215" t="s">
        <v>64</v>
      </c>
      <c r="F1215">
        <v>1064949</v>
      </c>
      <c r="G1215" t="s">
        <v>313</v>
      </c>
      <c r="H1215" t="s">
        <v>314</v>
      </c>
      <c r="I1215" t="s">
        <v>315</v>
      </c>
    </row>
    <row r="1216" spans="1:9" x14ac:dyDescent="0.25">
      <c r="A1216">
        <v>1214</v>
      </c>
      <c r="B1216" t="s">
        <v>6</v>
      </c>
      <c r="C1216">
        <v>2019</v>
      </c>
      <c r="D1216" t="s">
        <v>37</v>
      </c>
      <c r="E1216" t="s">
        <v>64</v>
      </c>
      <c r="F1216">
        <v>1058809.5</v>
      </c>
      <c r="G1216" t="s">
        <v>313</v>
      </c>
      <c r="H1216" t="s">
        <v>314</v>
      </c>
      <c r="I1216" t="s">
        <v>315</v>
      </c>
    </row>
    <row r="1217" spans="1:9" x14ac:dyDescent="0.25">
      <c r="A1217">
        <v>1215</v>
      </c>
      <c r="B1217" t="s">
        <v>9</v>
      </c>
      <c r="C1217">
        <v>2019</v>
      </c>
      <c r="D1217" t="s">
        <v>37</v>
      </c>
      <c r="E1217" t="s">
        <v>64</v>
      </c>
      <c r="F1217">
        <v>1081961.5</v>
      </c>
      <c r="G1217" t="s">
        <v>313</v>
      </c>
      <c r="H1217" t="s">
        <v>314</v>
      </c>
      <c r="I1217" t="s">
        <v>315</v>
      </c>
    </row>
    <row r="1218" spans="1:9" x14ac:dyDescent="0.25">
      <c r="A1218">
        <v>1216</v>
      </c>
      <c r="B1218" t="s">
        <v>10</v>
      </c>
      <c r="C1218">
        <v>2019</v>
      </c>
      <c r="D1218" t="s">
        <v>37</v>
      </c>
      <c r="E1218" t="s">
        <v>64</v>
      </c>
      <c r="F1218">
        <v>1068776.5</v>
      </c>
      <c r="G1218" t="s">
        <v>313</v>
      </c>
      <c r="H1218" t="s">
        <v>314</v>
      </c>
      <c r="I1218" t="s">
        <v>315</v>
      </c>
    </row>
    <row r="1219" spans="1:9" x14ac:dyDescent="0.25">
      <c r="A1219">
        <v>1217</v>
      </c>
      <c r="B1219" t="s">
        <v>3</v>
      </c>
      <c r="C1219">
        <v>2019</v>
      </c>
      <c r="D1219" t="s">
        <v>37</v>
      </c>
      <c r="E1219" t="s">
        <v>64</v>
      </c>
      <c r="F1219">
        <v>1067085.5</v>
      </c>
      <c r="G1219" t="s">
        <v>313</v>
      </c>
      <c r="H1219" t="s">
        <v>314</v>
      </c>
      <c r="I1219" t="s">
        <v>315</v>
      </c>
    </row>
    <row r="1220" spans="1:9" x14ac:dyDescent="0.25">
      <c r="A1220">
        <v>1218</v>
      </c>
      <c r="B1220" t="s">
        <v>25</v>
      </c>
      <c r="C1220">
        <v>2019</v>
      </c>
      <c r="D1220" t="s">
        <v>37</v>
      </c>
      <c r="E1220" t="s">
        <v>64</v>
      </c>
      <c r="F1220">
        <v>1071433</v>
      </c>
      <c r="G1220" t="s">
        <v>313</v>
      </c>
      <c r="H1220" t="s">
        <v>314</v>
      </c>
      <c r="I1220" t="s">
        <v>315</v>
      </c>
    </row>
    <row r="1221" spans="1:9" x14ac:dyDescent="0.25">
      <c r="A1221">
        <v>1219</v>
      </c>
      <c r="B1221" t="s">
        <v>8</v>
      </c>
      <c r="C1221">
        <v>2019</v>
      </c>
      <c r="D1221" t="s">
        <v>37</v>
      </c>
      <c r="E1221" t="s">
        <v>204</v>
      </c>
      <c r="F1221">
        <v>0</v>
      </c>
      <c r="G1221" t="s">
        <v>313</v>
      </c>
      <c r="H1221" t="s">
        <v>314</v>
      </c>
      <c r="I1221" t="s">
        <v>315</v>
      </c>
    </row>
    <row r="1222" spans="1:9" x14ac:dyDescent="0.25">
      <c r="A1222">
        <v>1220</v>
      </c>
      <c r="B1222" t="s">
        <v>22</v>
      </c>
      <c r="C1222">
        <v>2019</v>
      </c>
      <c r="D1222" t="s">
        <v>37</v>
      </c>
      <c r="E1222" t="s">
        <v>204</v>
      </c>
      <c r="F1222">
        <v>0</v>
      </c>
      <c r="G1222" t="s">
        <v>313</v>
      </c>
      <c r="H1222" t="s">
        <v>314</v>
      </c>
      <c r="I1222" t="s">
        <v>315</v>
      </c>
    </row>
    <row r="1223" spans="1:9" x14ac:dyDescent="0.25">
      <c r="A1223">
        <v>1221</v>
      </c>
      <c r="B1223" t="s">
        <v>15</v>
      </c>
      <c r="C1223">
        <v>2019</v>
      </c>
      <c r="D1223" t="s">
        <v>37</v>
      </c>
      <c r="E1223" t="s">
        <v>204</v>
      </c>
      <c r="F1223">
        <v>0</v>
      </c>
      <c r="G1223" t="s">
        <v>313</v>
      </c>
      <c r="H1223" t="s">
        <v>314</v>
      </c>
      <c r="I1223" t="s">
        <v>315</v>
      </c>
    </row>
    <row r="1224" spans="1:9" x14ac:dyDescent="0.25">
      <c r="A1224">
        <v>1222</v>
      </c>
      <c r="B1224" t="s">
        <v>20</v>
      </c>
      <c r="C1224">
        <v>2019</v>
      </c>
      <c r="D1224" t="s">
        <v>37</v>
      </c>
      <c r="E1224" t="s">
        <v>204</v>
      </c>
      <c r="F1224">
        <v>-0.5</v>
      </c>
      <c r="G1224" t="s">
        <v>313</v>
      </c>
      <c r="H1224" t="s">
        <v>314</v>
      </c>
      <c r="I1224" t="s">
        <v>315</v>
      </c>
    </row>
    <row r="1225" spans="1:9" x14ac:dyDescent="0.25">
      <c r="A1225">
        <v>1223</v>
      </c>
      <c r="B1225" t="s">
        <v>30</v>
      </c>
      <c r="C1225">
        <v>2019</v>
      </c>
      <c r="D1225" t="s">
        <v>37</v>
      </c>
      <c r="E1225" t="s">
        <v>204</v>
      </c>
      <c r="F1225">
        <v>-0.5</v>
      </c>
      <c r="G1225" t="s">
        <v>313</v>
      </c>
      <c r="H1225" t="s">
        <v>314</v>
      </c>
      <c r="I1225" t="s">
        <v>315</v>
      </c>
    </row>
    <row r="1226" spans="1:9" x14ac:dyDescent="0.25">
      <c r="A1226">
        <v>1224</v>
      </c>
      <c r="B1226" t="s">
        <v>21</v>
      </c>
      <c r="C1226">
        <v>2019</v>
      </c>
      <c r="D1226" t="s">
        <v>37</v>
      </c>
      <c r="E1226" t="s">
        <v>204</v>
      </c>
      <c r="F1226">
        <v>0</v>
      </c>
      <c r="G1226" t="s">
        <v>313</v>
      </c>
      <c r="H1226" t="s">
        <v>314</v>
      </c>
      <c r="I1226" t="s">
        <v>315</v>
      </c>
    </row>
    <row r="1227" spans="1:9" x14ac:dyDescent="0.25">
      <c r="A1227">
        <v>1225</v>
      </c>
      <c r="B1227" t="s">
        <v>16</v>
      </c>
      <c r="C1227">
        <v>2019</v>
      </c>
      <c r="D1227" t="s">
        <v>37</v>
      </c>
      <c r="E1227" t="s">
        <v>204</v>
      </c>
      <c r="F1227">
        <v>0.5</v>
      </c>
      <c r="G1227" t="s">
        <v>313</v>
      </c>
      <c r="H1227" t="s">
        <v>314</v>
      </c>
      <c r="I1227" t="s">
        <v>315</v>
      </c>
    </row>
    <row r="1228" spans="1:9" x14ac:dyDescent="0.25">
      <c r="A1228">
        <v>1226</v>
      </c>
      <c r="B1228" t="s">
        <v>29</v>
      </c>
      <c r="C1228">
        <v>2019</v>
      </c>
      <c r="D1228" t="s">
        <v>37</v>
      </c>
      <c r="E1228" t="s">
        <v>204</v>
      </c>
      <c r="F1228">
        <v>-0.5</v>
      </c>
      <c r="G1228" t="s">
        <v>313</v>
      </c>
      <c r="H1228" t="s">
        <v>314</v>
      </c>
      <c r="I1228" t="s">
        <v>315</v>
      </c>
    </row>
    <row r="1229" spans="1:9" x14ac:dyDescent="0.25">
      <c r="A1229">
        <v>1227</v>
      </c>
      <c r="B1229" t="s">
        <v>31</v>
      </c>
      <c r="C1229">
        <v>2019</v>
      </c>
      <c r="D1229" t="s">
        <v>37</v>
      </c>
      <c r="E1229" t="s">
        <v>204</v>
      </c>
      <c r="F1229">
        <v>0</v>
      </c>
      <c r="G1229" t="s">
        <v>313</v>
      </c>
      <c r="H1229" t="s">
        <v>314</v>
      </c>
      <c r="I1229" t="s">
        <v>315</v>
      </c>
    </row>
    <row r="1230" spans="1:9" x14ac:dyDescent="0.25">
      <c r="A1230">
        <v>1228</v>
      </c>
      <c r="B1230" t="s">
        <v>24</v>
      </c>
      <c r="C1230">
        <v>2019</v>
      </c>
      <c r="D1230" t="s">
        <v>37</v>
      </c>
      <c r="E1230" t="s">
        <v>204</v>
      </c>
      <c r="F1230">
        <v>1</v>
      </c>
      <c r="G1230" t="s">
        <v>313</v>
      </c>
      <c r="H1230" t="s">
        <v>314</v>
      </c>
      <c r="I1230" t="s">
        <v>315</v>
      </c>
    </row>
    <row r="1231" spans="1:9" x14ac:dyDescent="0.25">
      <c r="A1231">
        <v>1229</v>
      </c>
      <c r="B1231" t="s">
        <v>5</v>
      </c>
      <c r="C1231">
        <v>2019</v>
      </c>
      <c r="D1231" t="s">
        <v>37</v>
      </c>
      <c r="E1231" t="s">
        <v>204</v>
      </c>
      <c r="F1231">
        <v>0</v>
      </c>
      <c r="G1231" t="s">
        <v>313</v>
      </c>
      <c r="H1231" t="s">
        <v>314</v>
      </c>
      <c r="I1231" t="s">
        <v>315</v>
      </c>
    </row>
    <row r="1232" spans="1:9" x14ac:dyDescent="0.25">
      <c r="A1232">
        <v>1230</v>
      </c>
      <c r="B1232" t="s">
        <v>26</v>
      </c>
      <c r="C1232">
        <v>2019</v>
      </c>
      <c r="D1232" t="s">
        <v>37</v>
      </c>
      <c r="E1232" t="s">
        <v>204</v>
      </c>
      <c r="F1232">
        <v>0.5</v>
      </c>
      <c r="G1232" t="s">
        <v>313</v>
      </c>
      <c r="H1232" t="s">
        <v>314</v>
      </c>
      <c r="I1232" t="s">
        <v>315</v>
      </c>
    </row>
    <row r="1233" spans="1:9" x14ac:dyDescent="0.25">
      <c r="A1233">
        <v>1231</v>
      </c>
      <c r="B1233" t="s">
        <v>28</v>
      </c>
      <c r="C1233">
        <v>2019</v>
      </c>
      <c r="D1233" t="s">
        <v>37</v>
      </c>
      <c r="E1233" t="s">
        <v>204</v>
      </c>
      <c r="F1233">
        <v>0</v>
      </c>
      <c r="G1233" t="s">
        <v>313</v>
      </c>
      <c r="H1233" t="s">
        <v>314</v>
      </c>
      <c r="I1233" t="s">
        <v>315</v>
      </c>
    </row>
    <row r="1234" spans="1:9" x14ac:dyDescent="0.25">
      <c r="A1234">
        <v>1232</v>
      </c>
      <c r="B1234" t="s">
        <v>11</v>
      </c>
      <c r="C1234">
        <v>2019</v>
      </c>
      <c r="D1234" t="s">
        <v>37</v>
      </c>
      <c r="E1234" t="s">
        <v>204</v>
      </c>
      <c r="F1234">
        <v>0</v>
      </c>
      <c r="G1234" t="s">
        <v>313</v>
      </c>
      <c r="H1234" t="s">
        <v>314</v>
      </c>
      <c r="I1234" t="s">
        <v>315</v>
      </c>
    </row>
    <row r="1235" spans="1:9" x14ac:dyDescent="0.25">
      <c r="A1235">
        <v>1233</v>
      </c>
      <c r="B1235" t="s">
        <v>12</v>
      </c>
      <c r="C1235">
        <v>2019</v>
      </c>
      <c r="D1235" t="s">
        <v>37</v>
      </c>
      <c r="E1235" t="s">
        <v>204</v>
      </c>
      <c r="F1235">
        <v>0</v>
      </c>
      <c r="G1235" t="s">
        <v>313</v>
      </c>
      <c r="H1235" t="s">
        <v>314</v>
      </c>
      <c r="I1235" t="s">
        <v>315</v>
      </c>
    </row>
    <row r="1236" spans="1:9" x14ac:dyDescent="0.25">
      <c r="A1236">
        <v>1234</v>
      </c>
      <c r="B1236" t="s">
        <v>7</v>
      </c>
      <c r="C1236">
        <v>2019</v>
      </c>
      <c r="D1236" t="s">
        <v>37</v>
      </c>
      <c r="E1236" t="s">
        <v>204</v>
      </c>
      <c r="F1236">
        <v>0</v>
      </c>
      <c r="G1236" t="s">
        <v>313</v>
      </c>
      <c r="H1236" t="s">
        <v>314</v>
      </c>
      <c r="I1236" t="s">
        <v>315</v>
      </c>
    </row>
    <row r="1237" spans="1:9" x14ac:dyDescent="0.25">
      <c r="A1237">
        <v>1235</v>
      </c>
      <c r="B1237" t="s">
        <v>18</v>
      </c>
      <c r="C1237">
        <v>2019</v>
      </c>
      <c r="D1237" t="s">
        <v>37</v>
      </c>
      <c r="E1237" t="s">
        <v>204</v>
      </c>
      <c r="F1237">
        <v>0</v>
      </c>
      <c r="G1237" t="s">
        <v>313</v>
      </c>
      <c r="H1237" t="s">
        <v>314</v>
      </c>
      <c r="I1237" t="s">
        <v>315</v>
      </c>
    </row>
    <row r="1238" spans="1:9" x14ac:dyDescent="0.25">
      <c r="A1238">
        <v>1236</v>
      </c>
      <c r="B1238" t="s">
        <v>23</v>
      </c>
      <c r="C1238">
        <v>2019</v>
      </c>
      <c r="D1238" t="s">
        <v>37</v>
      </c>
      <c r="E1238" t="s">
        <v>204</v>
      </c>
      <c r="F1238">
        <v>0</v>
      </c>
      <c r="G1238" t="s">
        <v>313</v>
      </c>
      <c r="H1238" t="s">
        <v>314</v>
      </c>
      <c r="I1238" t="s">
        <v>315</v>
      </c>
    </row>
    <row r="1239" spans="1:9" x14ac:dyDescent="0.25">
      <c r="A1239">
        <v>1237</v>
      </c>
      <c r="B1239" t="s">
        <v>14</v>
      </c>
      <c r="C1239">
        <v>2019</v>
      </c>
      <c r="D1239" t="s">
        <v>37</v>
      </c>
      <c r="E1239" t="s">
        <v>204</v>
      </c>
      <c r="F1239">
        <v>-0.5</v>
      </c>
      <c r="G1239" t="s">
        <v>313</v>
      </c>
      <c r="H1239" t="s">
        <v>314</v>
      </c>
      <c r="I1239" t="s">
        <v>315</v>
      </c>
    </row>
    <row r="1240" spans="1:9" x14ac:dyDescent="0.25">
      <c r="A1240">
        <v>1238</v>
      </c>
      <c r="B1240" t="s">
        <v>17</v>
      </c>
      <c r="C1240">
        <v>2019</v>
      </c>
      <c r="D1240" t="s">
        <v>37</v>
      </c>
      <c r="E1240" t="s">
        <v>204</v>
      </c>
      <c r="F1240">
        <v>-1</v>
      </c>
      <c r="G1240" t="s">
        <v>313</v>
      </c>
      <c r="H1240" t="s">
        <v>314</v>
      </c>
      <c r="I1240" t="s">
        <v>315</v>
      </c>
    </row>
    <row r="1241" spans="1:9" x14ac:dyDescent="0.25">
      <c r="A1241">
        <v>1239</v>
      </c>
      <c r="B1241" t="s">
        <v>19</v>
      </c>
      <c r="C1241">
        <v>2019</v>
      </c>
      <c r="D1241" t="s">
        <v>37</v>
      </c>
      <c r="E1241" t="s">
        <v>204</v>
      </c>
      <c r="F1241">
        <v>0.5</v>
      </c>
      <c r="G1241" t="s">
        <v>313</v>
      </c>
      <c r="H1241" t="s">
        <v>314</v>
      </c>
      <c r="I1241" t="s">
        <v>315</v>
      </c>
    </row>
    <row r="1242" spans="1:9" x14ac:dyDescent="0.25">
      <c r="A1242">
        <v>1240</v>
      </c>
      <c r="B1242" t="s">
        <v>27</v>
      </c>
      <c r="C1242">
        <v>2019</v>
      </c>
      <c r="D1242" t="s">
        <v>37</v>
      </c>
      <c r="E1242" t="s">
        <v>204</v>
      </c>
      <c r="F1242">
        <v>-0.5</v>
      </c>
      <c r="G1242" t="s">
        <v>313</v>
      </c>
      <c r="H1242" t="s">
        <v>314</v>
      </c>
      <c r="I1242" t="s">
        <v>315</v>
      </c>
    </row>
    <row r="1243" spans="1:9" x14ac:dyDescent="0.25">
      <c r="A1243">
        <v>1241</v>
      </c>
      <c r="B1243" t="s">
        <v>13</v>
      </c>
      <c r="C1243">
        <v>2019</v>
      </c>
      <c r="D1243" t="s">
        <v>37</v>
      </c>
      <c r="E1243" t="s">
        <v>204</v>
      </c>
      <c r="F1243">
        <v>0</v>
      </c>
      <c r="G1243" t="s">
        <v>313</v>
      </c>
      <c r="H1243" t="s">
        <v>314</v>
      </c>
      <c r="I1243" t="s">
        <v>315</v>
      </c>
    </row>
    <row r="1244" spans="1:9" x14ac:dyDescent="0.25">
      <c r="A1244">
        <v>1242</v>
      </c>
      <c r="B1244" t="s">
        <v>4</v>
      </c>
      <c r="C1244">
        <v>2019</v>
      </c>
      <c r="D1244" t="s">
        <v>37</v>
      </c>
      <c r="E1244" t="s">
        <v>204</v>
      </c>
      <c r="F1244">
        <v>0</v>
      </c>
      <c r="G1244" t="s">
        <v>313</v>
      </c>
      <c r="H1244" t="s">
        <v>314</v>
      </c>
      <c r="I1244" t="s">
        <v>315</v>
      </c>
    </row>
    <row r="1245" spans="1:9" x14ac:dyDescent="0.25">
      <c r="A1245">
        <v>1243</v>
      </c>
      <c r="B1245" t="s">
        <v>6</v>
      </c>
      <c r="C1245">
        <v>2019</v>
      </c>
      <c r="D1245" t="s">
        <v>37</v>
      </c>
      <c r="E1245" t="s">
        <v>204</v>
      </c>
      <c r="F1245">
        <v>0.5</v>
      </c>
      <c r="G1245" t="s">
        <v>313</v>
      </c>
      <c r="H1245" t="s">
        <v>314</v>
      </c>
      <c r="I1245" t="s">
        <v>315</v>
      </c>
    </row>
    <row r="1246" spans="1:9" x14ac:dyDescent="0.25">
      <c r="A1246">
        <v>1244</v>
      </c>
      <c r="B1246" t="s">
        <v>9</v>
      </c>
      <c r="C1246">
        <v>2019</v>
      </c>
      <c r="D1246" t="s">
        <v>37</v>
      </c>
      <c r="E1246" t="s">
        <v>204</v>
      </c>
      <c r="F1246">
        <v>0.5</v>
      </c>
      <c r="G1246" t="s">
        <v>313</v>
      </c>
      <c r="H1246" t="s">
        <v>314</v>
      </c>
      <c r="I1246" t="s">
        <v>315</v>
      </c>
    </row>
    <row r="1247" spans="1:9" x14ac:dyDescent="0.25">
      <c r="A1247">
        <v>1245</v>
      </c>
      <c r="B1247" t="s">
        <v>10</v>
      </c>
      <c r="C1247">
        <v>2019</v>
      </c>
      <c r="D1247" t="s">
        <v>37</v>
      </c>
      <c r="E1247" t="s">
        <v>204</v>
      </c>
      <c r="F1247">
        <v>0.5</v>
      </c>
      <c r="G1247" t="s">
        <v>313</v>
      </c>
      <c r="H1247" t="s">
        <v>314</v>
      </c>
      <c r="I1247" t="s">
        <v>315</v>
      </c>
    </row>
    <row r="1248" spans="1:9" x14ac:dyDescent="0.25">
      <c r="A1248">
        <v>1246</v>
      </c>
      <c r="B1248" t="s">
        <v>3</v>
      </c>
      <c r="C1248">
        <v>2019</v>
      </c>
      <c r="D1248" t="s">
        <v>37</v>
      </c>
      <c r="E1248" t="s">
        <v>204</v>
      </c>
      <c r="F1248">
        <v>0.5</v>
      </c>
      <c r="G1248" t="s">
        <v>313</v>
      </c>
      <c r="H1248" t="s">
        <v>314</v>
      </c>
      <c r="I1248" t="s">
        <v>315</v>
      </c>
    </row>
    <row r="1249" spans="1:9" x14ac:dyDescent="0.25">
      <c r="A1249">
        <v>1247</v>
      </c>
      <c r="B1249" t="s">
        <v>25</v>
      </c>
      <c r="C1249">
        <v>2019</v>
      </c>
      <c r="D1249" t="s">
        <v>37</v>
      </c>
      <c r="E1249" t="s">
        <v>204</v>
      </c>
      <c r="F1249">
        <v>0</v>
      </c>
      <c r="G1249" t="s">
        <v>313</v>
      </c>
      <c r="H1249" t="s">
        <v>314</v>
      </c>
      <c r="I1249" t="s">
        <v>315</v>
      </c>
    </row>
    <row r="1250" spans="1:9" x14ac:dyDescent="0.25">
      <c r="A1250">
        <v>1248</v>
      </c>
      <c r="B1250" t="s">
        <v>8</v>
      </c>
      <c r="C1250">
        <v>2019</v>
      </c>
      <c r="D1250" t="s">
        <v>37</v>
      </c>
      <c r="E1250" t="s">
        <v>205</v>
      </c>
      <c r="F1250">
        <v>0</v>
      </c>
      <c r="G1250" t="s">
        <v>316</v>
      </c>
      <c r="H1250" t="s">
        <v>314</v>
      </c>
      <c r="I1250" t="s">
        <v>315</v>
      </c>
    </row>
    <row r="1251" spans="1:9" x14ac:dyDescent="0.25">
      <c r="A1251">
        <v>1249</v>
      </c>
      <c r="B1251" t="s">
        <v>22</v>
      </c>
      <c r="C1251">
        <v>2019</v>
      </c>
      <c r="D1251" t="s">
        <v>37</v>
      </c>
      <c r="E1251" t="s">
        <v>205</v>
      </c>
      <c r="F1251">
        <v>0</v>
      </c>
      <c r="G1251" t="s">
        <v>316</v>
      </c>
      <c r="H1251" t="s">
        <v>314</v>
      </c>
      <c r="I1251" t="s">
        <v>315</v>
      </c>
    </row>
    <row r="1252" spans="1:9" x14ac:dyDescent="0.25">
      <c r="A1252">
        <v>1250</v>
      </c>
      <c r="B1252" t="s">
        <v>15</v>
      </c>
      <c r="C1252">
        <v>2019</v>
      </c>
      <c r="D1252" t="s">
        <v>37</v>
      </c>
      <c r="E1252" t="s">
        <v>205</v>
      </c>
      <c r="F1252">
        <v>0</v>
      </c>
      <c r="G1252" t="s">
        <v>316</v>
      </c>
      <c r="H1252" t="s">
        <v>314</v>
      </c>
      <c r="I1252" t="s">
        <v>315</v>
      </c>
    </row>
    <row r="1253" spans="1:9" x14ac:dyDescent="0.25">
      <c r="A1253">
        <v>1251</v>
      </c>
      <c r="B1253" t="s">
        <v>20</v>
      </c>
      <c r="C1253">
        <v>2019</v>
      </c>
      <c r="D1253" t="s">
        <v>37</v>
      </c>
      <c r="E1253" t="s">
        <v>205</v>
      </c>
      <c r="F1253">
        <v>0</v>
      </c>
      <c r="G1253" t="s">
        <v>316</v>
      </c>
      <c r="H1253" t="s">
        <v>314</v>
      </c>
      <c r="I1253" t="s">
        <v>315</v>
      </c>
    </row>
    <row r="1254" spans="1:9" x14ac:dyDescent="0.25">
      <c r="A1254">
        <v>1252</v>
      </c>
      <c r="B1254" t="s">
        <v>30</v>
      </c>
      <c r="C1254">
        <v>2019</v>
      </c>
      <c r="D1254" t="s">
        <v>37</v>
      </c>
      <c r="E1254" t="s">
        <v>205</v>
      </c>
      <c r="F1254">
        <v>0</v>
      </c>
      <c r="G1254" t="s">
        <v>316</v>
      </c>
      <c r="H1254" t="s">
        <v>314</v>
      </c>
      <c r="I1254" t="s">
        <v>315</v>
      </c>
    </row>
    <row r="1255" spans="1:9" x14ac:dyDescent="0.25">
      <c r="A1255">
        <v>1253</v>
      </c>
      <c r="B1255" t="s">
        <v>21</v>
      </c>
      <c r="C1255">
        <v>2019</v>
      </c>
      <c r="D1255" t="s">
        <v>37</v>
      </c>
      <c r="E1255" t="s">
        <v>205</v>
      </c>
      <c r="F1255">
        <v>0</v>
      </c>
      <c r="G1255" t="s">
        <v>316</v>
      </c>
      <c r="H1255" t="s">
        <v>314</v>
      </c>
      <c r="I1255" t="s">
        <v>315</v>
      </c>
    </row>
    <row r="1256" spans="1:9" x14ac:dyDescent="0.25">
      <c r="A1256">
        <v>1254</v>
      </c>
      <c r="B1256" t="s">
        <v>16</v>
      </c>
      <c r="C1256">
        <v>2019</v>
      </c>
      <c r="D1256" t="s">
        <v>37</v>
      </c>
      <c r="E1256" t="s">
        <v>205</v>
      </c>
      <c r="F1256">
        <v>0</v>
      </c>
      <c r="G1256" t="s">
        <v>316</v>
      </c>
      <c r="H1256" t="s">
        <v>314</v>
      </c>
      <c r="I1256" t="s">
        <v>315</v>
      </c>
    </row>
    <row r="1257" spans="1:9" x14ac:dyDescent="0.25">
      <c r="A1257">
        <v>1255</v>
      </c>
      <c r="B1257" t="s">
        <v>29</v>
      </c>
      <c r="C1257">
        <v>2019</v>
      </c>
      <c r="D1257" t="s">
        <v>37</v>
      </c>
      <c r="E1257" t="s">
        <v>205</v>
      </c>
      <c r="F1257">
        <v>0</v>
      </c>
      <c r="G1257" t="s">
        <v>316</v>
      </c>
      <c r="H1257" t="s">
        <v>314</v>
      </c>
      <c r="I1257" t="s">
        <v>315</v>
      </c>
    </row>
    <row r="1258" spans="1:9" x14ac:dyDescent="0.25">
      <c r="A1258">
        <v>1256</v>
      </c>
      <c r="B1258" t="s">
        <v>31</v>
      </c>
      <c r="C1258">
        <v>2019</v>
      </c>
      <c r="D1258" t="s">
        <v>37</v>
      </c>
      <c r="E1258" t="s">
        <v>205</v>
      </c>
      <c r="F1258">
        <v>0</v>
      </c>
      <c r="G1258" t="s">
        <v>316</v>
      </c>
      <c r="H1258" t="s">
        <v>314</v>
      </c>
      <c r="I1258" t="s">
        <v>315</v>
      </c>
    </row>
    <row r="1259" spans="1:9" x14ac:dyDescent="0.25">
      <c r="A1259">
        <v>1257</v>
      </c>
      <c r="B1259" t="s">
        <v>24</v>
      </c>
      <c r="C1259">
        <v>2019</v>
      </c>
      <c r="D1259" t="s">
        <v>37</v>
      </c>
      <c r="E1259" t="s">
        <v>205</v>
      </c>
      <c r="F1259">
        <v>0</v>
      </c>
      <c r="G1259" t="s">
        <v>316</v>
      </c>
      <c r="H1259" t="s">
        <v>314</v>
      </c>
      <c r="I1259" t="s">
        <v>315</v>
      </c>
    </row>
    <row r="1260" spans="1:9" x14ac:dyDescent="0.25">
      <c r="A1260">
        <v>1258</v>
      </c>
      <c r="B1260" t="s">
        <v>5</v>
      </c>
      <c r="C1260">
        <v>2019</v>
      </c>
      <c r="D1260" t="s">
        <v>37</v>
      </c>
      <c r="E1260" t="s">
        <v>205</v>
      </c>
      <c r="F1260">
        <v>0</v>
      </c>
      <c r="G1260" t="s">
        <v>316</v>
      </c>
      <c r="H1260" t="s">
        <v>314</v>
      </c>
      <c r="I1260" t="s">
        <v>315</v>
      </c>
    </row>
    <row r="1261" spans="1:9" x14ac:dyDescent="0.25">
      <c r="A1261">
        <v>1259</v>
      </c>
      <c r="B1261" t="s">
        <v>26</v>
      </c>
      <c r="C1261">
        <v>2019</v>
      </c>
      <c r="D1261" t="s">
        <v>37</v>
      </c>
      <c r="E1261" t="s">
        <v>205</v>
      </c>
      <c r="F1261">
        <v>0</v>
      </c>
      <c r="G1261" t="s">
        <v>316</v>
      </c>
      <c r="H1261" t="s">
        <v>314</v>
      </c>
      <c r="I1261" t="s">
        <v>315</v>
      </c>
    </row>
    <row r="1262" spans="1:9" x14ac:dyDescent="0.25">
      <c r="A1262">
        <v>1260</v>
      </c>
      <c r="B1262" t="s">
        <v>28</v>
      </c>
      <c r="C1262">
        <v>2019</v>
      </c>
      <c r="D1262" t="s">
        <v>37</v>
      </c>
      <c r="E1262" t="s">
        <v>205</v>
      </c>
      <c r="F1262">
        <v>0</v>
      </c>
      <c r="G1262" t="s">
        <v>316</v>
      </c>
      <c r="H1262" t="s">
        <v>314</v>
      </c>
      <c r="I1262" t="s">
        <v>315</v>
      </c>
    </row>
    <row r="1263" spans="1:9" x14ac:dyDescent="0.25">
      <c r="A1263">
        <v>1261</v>
      </c>
      <c r="B1263" t="s">
        <v>11</v>
      </c>
      <c r="C1263">
        <v>2019</v>
      </c>
      <c r="D1263" t="s">
        <v>37</v>
      </c>
      <c r="E1263" t="s">
        <v>205</v>
      </c>
      <c r="F1263">
        <v>0</v>
      </c>
      <c r="G1263" t="s">
        <v>316</v>
      </c>
      <c r="H1263" t="s">
        <v>314</v>
      </c>
      <c r="I1263" t="s">
        <v>315</v>
      </c>
    </row>
    <row r="1264" spans="1:9" x14ac:dyDescent="0.25">
      <c r="A1264">
        <v>1262</v>
      </c>
      <c r="B1264" t="s">
        <v>12</v>
      </c>
      <c r="C1264">
        <v>2019</v>
      </c>
      <c r="D1264" t="s">
        <v>37</v>
      </c>
      <c r="E1264" t="s">
        <v>205</v>
      </c>
      <c r="F1264">
        <v>0</v>
      </c>
      <c r="G1264" t="s">
        <v>316</v>
      </c>
      <c r="H1264" t="s">
        <v>314</v>
      </c>
      <c r="I1264" t="s">
        <v>315</v>
      </c>
    </row>
    <row r="1265" spans="1:9" x14ac:dyDescent="0.25">
      <c r="A1265">
        <v>1263</v>
      </c>
      <c r="B1265" t="s">
        <v>7</v>
      </c>
      <c r="C1265">
        <v>2019</v>
      </c>
      <c r="D1265" t="s">
        <v>37</v>
      </c>
      <c r="E1265" t="s">
        <v>205</v>
      </c>
      <c r="F1265">
        <v>0</v>
      </c>
      <c r="G1265" t="s">
        <v>316</v>
      </c>
      <c r="H1265" t="s">
        <v>314</v>
      </c>
      <c r="I1265" t="s">
        <v>315</v>
      </c>
    </row>
    <row r="1266" spans="1:9" x14ac:dyDescent="0.25">
      <c r="A1266">
        <v>1264</v>
      </c>
      <c r="B1266" t="s">
        <v>18</v>
      </c>
      <c r="C1266">
        <v>2019</v>
      </c>
      <c r="D1266" t="s">
        <v>37</v>
      </c>
      <c r="E1266" t="s">
        <v>205</v>
      </c>
      <c r="F1266">
        <v>0</v>
      </c>
      <c r="G1266" t="s">
        <v>316</v>
      </c>
      <c r="H1266" t="s">
        <v>314</v>
      </c>
      <c r="I1266" t="s">
        <v>315</v>
      </c>
    </row>
    <row r="1267" spans="1:9" x14ac:dyDescent="0.25">
      <c r="A1267">
        <v>1265</v>
      </c>
      <c r="B1267" t="s">
        <v>23</v>
      </c>
      <c r="C1267">
        <v>2019</v>
      </c>
      <c r="D1267" t="s">
        <v>37</v>
      </c>
      <c r="E1267" t="s">
        <v>205</v>
      </c>
      <c r="F1267">
        <v>0</v>
      </c>
      <c r="G1267" t="s">
        <v>316</v>
      </c>
      <c r="H1267" t="s">
        <v>314</v>
      </c>
      <c r="I1267" t="s">
        <v>315</v>
      </c>
    </row>
    <row r="1268" spans="1:9" x14ac:dyDescent="0.25">
      <c r="A1268">
        <v>1266</v>
      </c>
      <c r="B1268" t="s">
        <v>14</v>
      </c>
      <c r="C1268">
        <v>2019</v>
      </c>
      <c r="D1268" t="s">
        <v>37</v>
      </c>
      <c r="E1268" t="s">
        <v>205</v>
      </c>
      <c r="F1268">
        <v>0</v>
      </c>
      <c r="G1268" t="s">
        <v>316</v>
      </c>
      <c r="H1268" t="s">
        <v>314</v>
      </c>
      <c r="I1268" t="s">
        <v>315</v>
      </c>
    </row>
    <row r="1269" spans="1:9" x14ac:dyDescent="0.25">
      <c r="A1269">
        <v>1267</v>
      </c>
      <c r="B1269" t="s">
        <v>17</v>
      </c>
      <c r="C1269">
        <v>2019</v>
      </c>
      <c r="D1269" t="s">
        <v>37</v>
      </c>
      <c r="E1269" t="s">
        <v>205</v>
      </c>
      <c r="F1269">
        <v>0</v>
      </c>
      <c r="G1269" t="s">
        <v>316</v>
      </c>
      <c r="H1269" t="s">
        <v>314</v>
      </c>
      <c r="I1269" t="s">
        <v>315</v>
      </c>
    </row>
    <row r="1270" spans="1:9" x14ac:dyDescent="0.25">
      <c r="A1270">
        <v>1268</v>
      </c>
      <c r="B1270" t="s">
        <v>19</v>
      </c>
      <c r="C1270">
        <v>2019</v>
      </c>
      <c r="D1270" t="s">
        <v>37</v>
      </c>
      <c r="E1270" t="s">
        <v>205</v>
      </c>
      <c r="F1270">
        <v>0</v>
      </c>
      <c r="G1270" t="s">
        <v>316</v>
      </c>
      <c r="H1270" t="s">
        <v>314</v>
      </c>
      <c r="I1270" t="s">
        <v>315</v>
      </c>
    </row>
    <row r="1271" spans="1:9" x14ac:dyDescent="0.25">
      <c r="A1271">
        <v>1269</v>
      </c>
      <c r="B1271" t="s">
        <v>27</v>
      </c>
      <c r="C1271">
        <v>2019</v>
      </c>
      <c r="D1271" t="s">
        <v>37</v>
      </c>
      <c r="E1271" t="s">
        <v>205</v>
      </c>
      <c r="F1271">
        <v>0</v>
      </c>
      <c r="G1271" t="s">
        <v>316</v>
      </c>
      <c r="H1271" t="s">
        <v>314</v>
      </c>
      <c r="I1271" t="s">
        <v>315</v>
      </c>
    </row>
    <row r="1272" spans="1:9" x14ac:dyDescent="0.25">
      <c r="A1272">
        <v>1270</v>
      </c>
      <c r="B1272" t="s">
        <v>13</v>
      </c>
      <c r="C1272">
        <v>2019</v>
      </c>
      <c r="D1272" t="s">
        <v>37</v>
      </c>
      <c r="E1272" t="s">
        <v>205</v>
      </c>
      <c r="F1272">
        <v>0</v>
      </c>
      <c r="G1272" t="s">
        <v>316</v>
      </c>
      <c r="H1272" t="s">
        <v>314</v>
      </c>
      <c r="I1272" t="s">
        <v>315</v>
      </c>
    </row>
    <row r="1273" spans="1:9" x14ac:dyDescent="0.25">
      <c r="A1273">
        <v>1271</v>
      </c>
      <c r="B1273" t="s">
        <v>4</v>
      </c>
      <c r="C1273">
        <v>2019</v>
      </c>
      <c r="D1273" t="s">
        <v>37</v>
      </c>
      <c r="E1273" t="s">
        <v>205</v>
      </c>
      <c r="F1273">
        <v>0</v>
      </c>
      <c r="G1273" t="s">
        <v>316</v>
      </c>
      <c r="H1273" t="s">
        <v>314</v>
      </c>
      <c r="I1273" t="s">
        <v>315</v>
      </c>
    </row>
    <row r="1274" spans="1:9" x14ac:dyDescent="0.25">
      <c r="A1274">
        <v>1272</v>
      </c>
      <c r="B1274" t="s">
        <v>6</v>
      </c>
      <c r="C1274">
        <v>2019</v>
      </c>
      <c r="D1274" t="s">
        <v>37</v>
      </c>
      <c r="E1274" t="s">
        <v>205</v>
      </c>
      <c r="F1274">
        <v>0</v>
      </c>
      <c r="G1274" t="s">
        <v>316</v>
      </c>
      <c r="H1274" t="s">
        <v>314</v>
      </c>
      <c r="I1274" t="s">
        <v>315</v>
      </c>
    </row>
    <row r="1275" spans="1:9" x14ac:dyDescent="0.25">
      <c r="A1275">
        <v>1273</v>
      </c>
      <c r="B1275" t="s">
        <v>9</v>
      </c>
      <c r="C1275">
        <v>2019</v>
      </c>
      <c r="D1275" t="s">
        <v>37</v>
      </c>
      <c r="E1275" t="s">
        <v>205</v>
      </c>
      <c r="F1275">
        <v>0</v>
      </c>
      <c r="G1275" t="s">
        <v>316</v>
      </c>
      <c r="H1275" t="s">
        <v>314</v>
      </c>
      <c r="I1275" t="s">
        <v>315</v>
      </c>
    </row>
    <row r="1276" spans="1:9" x14ac:dyDescent="0.25">
      <c r="A1276">
        <v>1274</v>
      </c>
      <c r="B1276" t="s">
        <v>10</v>
      </c>
      <c r="C1276">
        <v>2019</v>
      </c>
      <c r="D1276" t="s">
        <v>37</v>
      </c>
      <c r="E1276" t="s">
        <v>205</v>
      </c>
      <c r="F1276">
        <v>0</v>
      </c>
      <c r="G1276" t="s">
        <v>316</v>
      </c>
      <c r="H1276" t="s">
        <v>314</v>
      </c>
      <c r="I1276" t="s">
        <v>315</v>
      </c>
    </row>
    <row r="1277" spans="1:9" x14ac:dyDescent="0.25">
      <c r="A1277">
        <v>1275</v>
      </c>
      <c r="B1277" t="s">
        <v>3</v>
      </c>
      <c r="C1277">
        <v>2019</v>
      </c>
      <c r="D1277" t="s">
        <v>37</v>
      </c>
      <c r="E1277" t="s">
        <v>205</v>
      </c>
      <c r="F1277">
        <v>0</v>
      </c>
      <c r="G1277" t="s">
        <v>316</v>
      </c>
      <c r="H1277" t="s">
        <v>314</v>
      </c>
      <c r="I1277" t="s">
        <v>315</v>
      </c>
    </row>
    <row r="1278" spans="1:9" x14ac:dyDescent="0.25">
      <c r="A1278">
        <v>1276</v>
      </c>
      <c r="B1278" t="s">
        <v>25</v>
      </c>
      <c r="C1278">
        <v>2019</v>
      </c>
      <c r="D1278" t="s">
        <v>37</v>
      </c>
      <c r="E1278" t="s">
        <v>205</v>
      </c>
      <c r="F1278">
        <v>0</v>
      </c>
      <c r="G1278" t="s">
        <v>316</v>
      </c>
      <c r="H1278" t="s">
        <v>314</v>
      </c>
      <c r="I1278" t="s">
        <v>315</v>
      </c>
    </row>
    <row r="1279" spans="1:9" x14ac:dyDescent="0.25">
      <c r="A1279">
        <v>1277</v>
      </c>
      <c r="B1279" t="s">
        <v>8</v>
      </c>
      <c r="C1279">
        <v>2020</v>
      </c>
      <c r="D1279" t="s">
        <v>37</v>
      </c>
      <c r="E1279" t="s">
        <v>312</v>
      </c>
      <c r="F1279">
        <v>1047311</v>
      </c>
      <c r="G1279" t="s">
        <v>313</v>
      </c>
      <c r="H1279" t="s">
        <v>314</v>
      </c>
      <c r="I1279" t="s">
        <v>315</v>
      </c>
    </row>
    <row r="1280" spans="1:9" x14ac:dyDescent="0.25">
      <c r="A1280">
        <v>1278</v>
      </c>
      <c r="B1280" t="s">
        <v>22</v>
      </c>
      <c r="C1280">
        <v>2020</v>
      </c>
      <c r="D1280" t="s">
        <v>37</v>
      </c>
      <c r="E1280" t="s">
        <v>312</v>
      </c>
      <c r="F1280">
        <v>1047311</v>
      </c>
      <c r="G1280" t="s">
        <v>313</v>
      </c>
      <c r="H1280" t="s">
        <v>314</v>
      </c>
      <c r="I1280" t="s">
        <v>315</v>
      </c>
    </row>
    <row r="1281" spans="1:9" x14ac:dyDescent="0.25">
      <c r="A1281">
        <v>1279</v>
      </c>
      <c r="B1281" t="s">
        <v>15</v>
      </c>
      <c r="C1281">
        <v>2020</v>
      </c>
      <c r="D1281" t="s">
        <v>37</v>
      </c>
      <c r="E1281" t="s">
        <v>312</v>
      </c>
      <c r="F1281">
        <v>1045048</v>
      </c>
      <c r="G1281" t="s">
        <v>313</v>
      </c>
      <c r="H1281" t="s">
        <v>314</v>
      </c>
      <c r="I1281" t="s">
        <v>315</v>
      </c>
    </row>
    <row r="1282" spans="1:9" x14ac:dyDescent="0.25">
      <c r="A1282">
        <v>1280</v>
      </c>
      <c r="B1282" t="s">
        <v>20</v>
      </c>
      <c r="C1282">
        <v>2020</v>
      </c>
      <c r="D1282" t="s">
        <v>37</v>
      </c>
      <c r="E1282" t="s">
        <v>312</v>
      </c>
      <c r="F1282">
        <v>1061520</v>
      </c>
      <c r="G1282" t="s">
        <v>313</v>
      </c>
      <c r="H1282" t="s">
        <v>314</v>
      </c>
      <c r="I1282" t="s">
        <v>315</v>
      </c>
    </row>
    <row r="1283" spans="1:9" x14ac:dyDescent="0.25">
      <c r="A1283">
        <v>1281</v>
      </c>
      <c r="B1283" t="s">
        <v>30</v>
      </c>
      <c r="C1283">
        <v>2020</v>
      </c>
      <c r="D1283" t="s">
        <v>37</v>
      </c>
      <c r="E1283" t="s">
        <v>312</v>
      </c>
      <c r="F1283">
        <v>1042812</v>
      </c>
      <c r="G1283" t="s">
        <v>313</v>
      </c>
      <c r="H1283" t="s">
        <v>314</v>
      </c>
      <c r="I1283" t="s">
        <v>315</v>
      </c>
    </row>
    <row r="1284" spans="1:9" x14ac:dyDescent="0.25">
      <c r="A1284">
        <v>1282</v>
      </c>
      <c r="B1284" t="s">
        <v>21</v>
      </c>
      <c r="C1284">
        <v>2020</v>
      </c>
      <c r="D1284" t="s">
        <v>37</v>
      </c>
      <c r="E1284" t="s">
        <v>312</v>
      </c>
      <c r="F1284">
        <v>1049003</v>
      </c>
      <c r="G1284" t="s">
        <v>313</v>
      </c>
      <c r="H1284" t="s">
        <v>314</v>
      </c>
      <c r="I1284" t="s">
        <v>315</v>
      </c>
    </row>
    <row r="1285" spans="1:9" x14ac:dyDescent="0.25">
      <c r="A1285">
        <v>1283</v>
      </c>
      <c r="B1285" t="s">
        <v>16</v>
      </c>
      <c r="C1285">
        <v>2020</v>
      </c>
      <c r="D1285" t="s">
        <v>37</v>
      </c>
      <c r="E1285" t="s">
        <v>312</v>
      </c>
      <c r="F1285">
        <v>1033910</v>
      </c>
      <c r="G1285" t="s">
        <v>313</v>
      </c>
      <c r="H1285" t="s">
        <v>314</v>
      </c>
      <c r="I1285" t="s">
        <v>315</v>
      </c>
    </row>
    <row r="1286" spans="1:9" x14ac:dyDescent="0.25">
      <c r="A1286">
        <v>1284</v>
      </c>
      <c r="B1286" t="s">
        <v>29</v>
      </c>
      <c r="C1286">
        <v>2020</v>
      </c>
      <c r="D1286" t="s">
        <v>37</v>
      </c>
      <c r="E1286" t="s">
        <v>312</v>
      </c>
      <c r="F1286">
        <v>1033843</v>
      </c>
      <c r="G1286" t="s">
        <v>313</v>
      </c>
      <c r="H1286" t="s">
        <v>314</v>
      </c>
      <c r="I1286" t="s">
        <v>315</v>
      </c>
    </row>
    <row r="1287" spans="1:9" x14ac:dyDescent="0.25">
      <c r="A1287">
        <v>1285</v>
      </c>
      <c r="B1287" t="s">
        <v>31</v>
      </c>
      <c r="C1287">
        <v>2020</v>
      </c>
      <c r="D1287" t="s">
        <v>37</v>
      </c>
      <c r="E1287" t="s">
        <v>312</v>
      </c>
      <c r="F1287">
        <v>1068126</v>
      </c>
      <c r="G1287" t="s">
        <v>313</v>
      </c>
      <c r="H1287" t="s">
        <v>314</v>
      </c>
      <c r="I1287" t="s">
        <v>315</v>
      </c>
    </row>
    <row r="1288" spans="1:9" x14ac:dyDescent="0.25">
      <c r="A1288">
        <v>1286</v>
      </c>
      <c r="B1288" t="s">
        <v>24</v>
      </c>
      <c r="C1288">
        <v>2020</v>
      </c>
      <c r="D1288" t="s">
        <v>37</v>
      </c>
      <c r="E1288" t="s">
        <v>312</v>
      </c>
      <c r="F1288">
        <v>1043088</v>
      </c>
      <c r="G1288" t="s">
        <v>313</v>
      </c>
      <c r="H1288" t="s">
        <v>314</v>
      </c>
      <c r="I1288" t="s">
        <v>315</v>
      </c>
    </row>
    <row r="1289" spans="1:9" x14ac:dyDescent="0.25">
      <c r="A1289">
        <v>1287</v>
      </c>
      <c r="B1289" t="s">
        <v>5</v>
      </c>
      <c r="C1289">
        <v>2020</v>
      </c>
      <c r="D1289" t="s">
        <v>37</v>
      </c>
      <c r="E1289" t="s">
        <v>312</v>
      </c>
      <c r="F1289">
        <v>1039701</v>
      </c>
      <c r="G1289" t="s">
        <v>313</v>
      </c>
      <c r="H1289" t="s">
        <v>314</v>
      </c>
      <c r="I1289" t="s">
        <v>315</v>
      </c>
    </row>
    <row r="1290" spans="1:9" x14ac:dyDescent="0.25">
      <c r="A1290">
        <v>1288</v>
      </c>
      <c r="B1290" t="s">
        <v>26</v>
      </c>
      <c r="C1290">
        <v>2020</v>
      </c>
      <c r="D1290" t="s">
        <v>37</v>
      </c>
      <c r="E1290" t="s">
        <v>312</v>
      </c>
      <c r="F1290">
        <v>1033655</v>
      </c>
      <c r="G1290" t="s">
        <v>313</v>
      </c>
      <c r="H1290" t="s">
        <v>314</v>
      </c>
      <c r="I1290" t="s">
        <v>315</v>
      </c>
    </row>
    <row r="1291" spans="1:9" x14ac:dyDescent="0.25">
      <c r="A1291">
        <v>1289</v>
      </c>
      <c r="B1291" t="s">
        <v>28</v>
      </c>
      <c r="C1291">
        <v>2020</v>
      </c>
      <c r="D1291" t="s">
        <v>37</v>
      </c>
      <c r="E1291" t="s">
        <v>312</v>
      </c>
      <c r="F1291">
        <v>1025291</v>
      </c>
      <c r="G1291" t="s">
        <v>313</v>
      </c>
      <c r="H1291" t="s">
        <v>314</v>
      </c>
      <c r="I1291" t="s">
        <v>315</v>
      </c>
    </row>
    <row r="1292" spans="1:9" x14ac:dyDescent="0.25">
      <c r="A1292">
        <v>1290</v>
      </c>
      <c r="B1292" t="s">
        <v>11</v>
      </c>
      <c r="C1292">
        <v>2020</v>
      </c>
      <c r="D1292" t="s">
        <v>37</v>
      </c>
      <c r="E1292" t="s">
        <v>312</v>
      </c>
      <c r="F1292">
        <v>1034076</v>
      </c>
      <c r="G1292" t="s">
        <v>313</v>
      </c>
      <c r="H1292" t="s">
        <v>314</v>
      </c>
      <c r="I1292" t="s">
        <v>315</v>
      </c>
    </row>
    <row r="1293" spans="1:9" x14ac:dyDescent="0.25">
      <c r="A1293">
        <v>1291</v>
      </c>
      <c r="B1293" t="s">
        <v>12</v>
      </c>
      <c r="C1293">
        <v>2020</v>
      </c>
      <c r="D1293" t="s">
        <v>37</v>
      </c>
      <c r="E1293" t="s">
        <v>312</v>
      </c>
      <c r="F1293">
        <v>1042540</v>
      </c>
      <c r="G1293" t="s">
        <v>313</v>
      </c>
      <c r="H1293" t="s">
        <v>314</v>
      </c>
      <c r="I1293" t="s">
        <v>315</v>
      </c>
    </row>
    <row r="1294" spans="1:9" x14ac:dyDescent="0.25">
      <c r="A1294">
        <v>1292</v>
      </c>
      <c r="B1294" t="s">
        <v>7</v>
      </c>
      <c r="C1294">
        <v>2020</v>
      </c>
      <c r="D1294" t="s">
        <v>37</v>
      </c>
      <c r="E1294" t="s">
        <v>312</v>
      </c>
      <c r="F1294">
        <v>1059337</v>
      </c>
      <c r="G1294" t="s">
        <v>313</v>
      </c>
      <c r="H1294" t="s">
        <v>314</v>
      </c>
      <c r="I1294" t="s">
        <v>315</v>
      </c>
    </row>
    <row r="1295" spans="1:9" x14ac:dyDescent="0.25">
      <c r="A1295">
        <v>1293</v>
      </c>
      <c r="B1295" t="s">
        <v>18</v>
      </c>
      <c r="C1295">
        <v>2020</v>
      </c>
      <c r="D1295" t="s">
        <v>37</v>
      </c>
      <c r="E1295" t="s">
        <v>312</v>
      </c>
      <c r="F1295">
        <v>1026928</v>
      </c>
      <c r="G1295" t="s">
        <v>313</v>
      </c>
      <c r="H1295" t="s">
        <v>314</v>
      </c>
      <c r="I1295" t="s">
        <v>315</v>
      </c>
    </row>
    <row r="1296" spans="1:9" x14ac:dyDescent="0.25">
      <c r="A1296">
        <v>1294</v>
      </c>
      <c r="B1296" t="s">
        <v>23</v>
      </c>
      <c r="C1296">
        <v>2020</v>
      </c>
      <c r="D1296" t="s">
        <v>37</v>
      </c>
      <c r="E1296" t="s">
        <v>312</v>
      </c>
      <c r="F1296">
        <v>1034329</v>
      </c>
      <c r="G1296" t="s">
        <v>313</v>
      </c>
      <c r="H1296" t="s">
        <v>314</v>
      </c>
      <c r="I1296" t="s">
        <v>315</v>
      </c>
    </row>
    <row r="1297" spans="1:9" x14ac:dyDescent="0.25">
      <c r="A1297">
        <v>1295</v>
      </c>
      <c r="B1297" t="s">
        <v>14</v>
      </c>
      <c r="C1297">
        <v>2020</v>
      </c>
      <c r="D1297" t="s">
        <v>37</v>
      </c>
      <c r="E1297" t="s">
        <v>312</v>
      </c>
      <c r="F1297">
        <v>1046630</v>
      </c>
      <c r="G1297" t="s">
        <v>313</v>
      </c>
      <c r="H1297" t="s">
        <v>314</v>
      </c>
      <c r="I1297" t="s">
        <v>315</v>
      </c>
    </row>
    <row r="1298" spans="1:9" x14ac:dyDescent="0.25">
      <c r="A1298">
        <v>1296</v>
      </c>
      <c r="B1298" t="s">
        <v>17</v>
      </c>
      <c r="C1298">
        <v>2020</v>
      </c>
      <c r="D1298" t="s">
        <v>37</v>
      </c>
      <c r="E1298" t="s">
        <v>312</v>
      </c>
      <c r="F1298">
        <v>1052171</v>
      </c>
      <c r="G1298" t="s">
        <v>313</v>
      </c>
      <c r="H1298" t="s">
        <v>314</v>
      </c>
      <c r="I1298" t="s">
        <v>315</v>
      </c>
    </row>
    <row r="1299" spans="1:9" x14ac:dyDescent="0.25">
      <c r="A1299">
        <v>1297</v>
      </c>
      <c r="B1299" t="s">
        <v>19</v>
      </c>
      <c r="C1299">
        <v>2020</v>
      </c>
      <c r="D1299" t="s">
        <v>37</v>
      </c>
      <c r="E1299" t="s">
        <v>312</v>
      </c>
      <c r="F1299">
        <v>1042928</v>
      </c>
      <c r="G1299" t="s">
        <v>313</v>
      </c>
      <c r="H1299" t="s">
        <v>314</v>
      </c>
      <c r="I1299" t="s">
        <v>315</v>
      </c>
    </row>
    <row r="1300" spans="1:9" x14ac:dyDescent="0.25">
      <c r="A1300">
        <v>1298</v>
      </c>
      <c r="B1300" t="s">
        <v>27</v>
      </c>
      <c r="C1300">
        <v>2020</v>
      </c>
      <c r="D1300" t="s">
        <v>37</v>
      </c>
      <c r="E1300" t="s">
        <v>312</v>
      </c>
      <c r="F1300">
        <v>1024356</v>
      </c>
      <c r="G1300" t="s">
        <v>313</v>
      </c>
      <c r="H1300" t="s">
        <v>314</v>
      </c>
      <c r="I1300" t="s">
        <v>315</v>
      </c>
    </row>
    <row r="1301" spans="1:9" x14ac:dyDescent="0.25">
      <c r="A1301">
        <v>1299</v>
      </c>
      <c r="B1301" t="s">
        <v>13</v>
      </c>
      <c r="C1301">
        <v>2020</v>
      </c>
      <c r="D1301" t="s">
        <v>37</v>
      </c>
      <c r="E1301" t="s">
        <v>312</v>
      </c>
      <c r="F1301">
        <v>1039235</v>
      </c>
      <c r="G1301" t="s">
        <v>313</v>
      </c>
      <c r="H1301" t="s">
        <v>314</v>
      </c>
      <c r="I1301" t="s">
        <v>315</v>
      </c>
    </row>
    <row r="1302" spans="1:9" x14ac:dyDescent="0.25">
      <c r="A1302">
        <v>1300</v>
      </c>
      <c r="B1302" t="s">
        <v>4</v>
      </c>
      <c r="C1302">
        <v>2020</v>
      </c>
      <c r="D1302" t="s">
        <v>37</v>
      </c>
      <c r="E1302" t="s">
        <v>312</v>
      </c>
      <c r="F1302">
        <v>1031869</v>
      </c>
      <c r="G1302" t="s">
        <v>313</v>
      </c>
      <c r="H1302" t="s">
        <v>314</v>
      </c>
      <c r="I1302" t="s">
        <v>315</v>
      </c>
    </row>
    <row r="1303" spans="1:9" x14ac:dyDescent="0.25">
      <c r="A1303">
        <v>1301</v>
      </c>
      <c r="B1303" t="s">
        <v>6</v>
      </c>
      <c r="C1303">
        <v>2020</v>
      </c>
      <c r="D1303" t="s">
        <v>37</v>
      </c>
      <c r="E1303" t="s">
        <v>312</v>
      </c>
      <c r="F1303">
        <v>1038206</v>
      </c>
      <c r="G1303" t="s">
        <v>313</v>
      </c>
      <c r="H1303" t="s">
        <v>314</v>
      </c>
      <c r="I1303" t="s">
        <v>315</v>
      </c>
    </row>
    <row r="1304" spans="1:9" x14ac:dyDescent="0.25">
      <c r="A1304">
        <v>1302</v>
      </c>
      <c r="B1304" t="s">
        <v>9</v>
      </c>
      <c r="C1304">
        <v>2020</v>
      </c>
      <c r="D1304" t="s">
        <v>37</v>
      </c>
      <c r="E1304" t="s">
        <v>312</v>
      </c>
      <c r="F1304">
        <v>1046608</v>
      </c>
      <c r="G1304" t="s">
        <v>313</v>
      </c>
      <c r="H1304" t="s">
        <v>314</v>
      </c>
      <c r="I1304" t="s">
        <v>315</v>
      </c>
    </row>
    <row r="1305" spans="1:9" x14ac:dyDescent="0.25">
      <c r="A1305">
        <v>1303</v>
      </c>
      <c r="B1305" t="s">
        <v>10</v>
      </c>
      <c r="C1305">
        <v>2020</v>
      </c>
      <c r="D1305" t="s">
        <v>37</v>
      </c>
      <c r="E1305" t="s">
        <v>312</v>
      </c>
      <c r="F1305">
        <v>1038339</v>
      </c>
      <c r="G1305" t="s">
        <v>313</v>
      </c>
      <c r="H1305" t="s">
        <v>314</v>
      </c>
      <c r="I1305" t="s">
        <v>315</v>
      </c>
    </row>
    <row r="1306" spans="1:9" x14ac:dyDescent="0.25">
      <c r="A1306">
        <v>1304</v>
      </c>
      <c r="B1306" t="s">
        <v>3</v>
      </c>
      <c r="C1306">
        <v>2020</v>
      </c>
      <c r="D1306" t="s">
        <v>37</v>
      </c>
      <c r="E1306" t="s">
        <v>312</v>
      </c>
      <c r="F1306">
        <v>1041125</v>
      </c>
      <c r="G1306" t="s">
        <v>313</v>
      </c>
      <c r="H1306" t="s">
        <v>314</v>
      </c>
      <c r="I1306" t="s">
        <v>315</v>
      </c>
    </row>
    <row r="1307" spans="1:9" x14ac:dyDescent="0.25">
      <c r="A1307">
        <v>1305</v>
      </c>
      <c r="B1307" t="s">
        <v>25</v>
      </c>
      <c r="C1307">
        <v>2020</v>
      </c>
      <c r="D1307" t="s">
        <v>37</v>
      </c>
      <c r="E1307" t="s">
        <v>312</v>
      </c>
      <c r="F1307">
        <v>1043479</v>
      </c>
      <c r="G1307" t="s">
        <v>313</v>
      </c>
      <c r="H1307" t="s">
        <v>314</v>
      </c>
      <c r="I1307" t="s">
        <v>315</v>
      </c>
    </row>
    <row r="1308" spans="1:9" x14ac:dyDescent="0.25">
      <c r="A1308">
        <v>1306</v>
      </c>
      <c r="B1308" t="s">
        <v>8</v>
      </c>
      <c r="C1308">
        <v>2020</v>
      </c>
      <c r="D1308" t="s">
        <v>37</v>
      </c>
      <c r="E1308" t="s">
        <v>64</v>
      </c>
      <c r="F1308">
        <v>1047310.7</v>
      </c>
      <c r="G1308" t="s">
        <v>313</v>
      </c>
      <c r="H1308" t="s">
        <v>314</v>
      </c>
      <c r="I1308" t="s">
        <v>315</v>
      </c>
    </row>
    <row r="1309" spans="1:9" x14ac:dyDescent="0.25">
      <c r="A1309">
        <v>1307</v>
      </c>
      <c r="B1309" t="s">
        <v>22</v>
      </c>
      <c r="C1309">
        <v>2020</v>
      </c>
      <c r="D1309" t="s">
        <v>37</v>
      </c>
      <c r="E1309" t="s">
        <v>64</v>
      </c>
      <c r="F1309">
        <v>1047310.7</v>
      </c>
      <c r="G1309" t="s">
        <v>313</v>
      </c>
      <c r="H1309" t="s">
        <v>314</v>
      </c>
      <c r="I1309" t="s">
        <v>315</v>
      </c>
    </row>
    <row r="1310" spans="1:9" x14ac:dyDescent="0.25">
      <c r="A1310">
        <v>1308</v>
      </c>
      <c r="B1310" t="s">
        <v>15</v>
      </c>
      <c r="C1310">
        <v>2020</v>
      </c>
      <c r="D1310" t="s">
        <v>37</v>
      </c>
      <c r="E1310" t="s">
        <v>64</v>
      </c>
      <c r="F1310">
        <v>1045048.2</v>
      </c>
      <c r="G1310" t="s">
        <v>313</v>
      </c>
      <c r="H1310" t="s">
        <v>314</v>
      </c>
      <c r="I1310" t="s">
        <v>315</v>
      </c>
    </row>
    <row r="1311" spans="1:9" x14ac:dyDescent="0.25">
      <c r="A1311">
        <v>1309</v>
      </c>
      <c r="B1311" t="s">
        <v>20</v>
      </c>
      <c r="C1311">
        <v>2020</v>
      </c>
      <c r="D1311" t="s">
        <v>37</v>
      </c>
      <c r="E1311" t="s">
        <v>64</v>
      </c>
      <c r="F1311">
        <v>1061520.2</v>
      </c>
      <c r="G1311" t="s">
        <v>313</v>
      </c>
      <c r="H1311" t="s">
        <v>314</v>
      </c>
      <c r="I1311" t="s">
        <v>315</v>
      </c>
    </row>
    <row r="1312" spans="1:9" x14ac:dyDescent="0.25">
      <c r="A1312">
        <v>1310</v>
      </c>
      <c r="B1312" t="s">
        <v>30</v>
      </c>
      <c r="C1312">
        <v>2020</v>
      </c>
      <c r="D1312" t="s">
        <v>37</v>
      </c>
      <c r="E1312" t="s">
        <v>64</v>
      </c>
      <c r="F1312">
        <v>1042812.2</v>
      </c>
      <c r="G1312" t="s">
        <v>313</v>
      </c>
      <c r="H1312" t="s">
        <v>314</v>
      </c>
      <c r="I1312" t="s">
        <v>315</v>
      </c>
    </row>
    <row r="1313" spans="1:9" x14ac:dyDescent="0.25">
      <c r="A1313">
        <v>1311</v>
      </c>
      <c r="B1313" t="s">
        <v>21</v>
      </c>
      <c r="C1313">
        <v>2020</v>
      </c>
      <c r="D1313" t="s">
        <v>37</v>
      </c>
      <c r="E1313" t="s">
        <v>64</v>
      </c>
      <c r="F1313">
        <v>1049003.2</v>
      </c>
      <c r="G1313" t="s">
        <v>313</v>
      </c>
      <c r="H1313" t="s">
        <v>314</v>
      </c>
      <c r="I1313" t="s">
        <v>315</v>
      </c>
    </row>
    <row r="1314" spans="1:9" x14ac:dyDescent="0.25">
      <c r="A1314">
        <v>1312</v>
      </c>
      <c r="B1314" t="s">
        <v>16</v>
      </c>
      <c r="C1314">
        <v>2020</v>
      </c>
      <c r="D1314" t="s">
        <v>37</v>
      </c>
      <c r="E1314" t="s">
        <v>64</v>
      </c>
      <c r="F1314">
        <v>1033910.2</v>
      </c>
      <c r="G1314" t="s">
        <v>313</v>
      </c>
      <c r="H1314" t="s">
        <v>314</v>
      </c>
      <c r="I1314" t="s">
        <v>315</v>
      </c>
    </row>
    <row r="1315" spans="1:9" x14ac:dyDescent="0.25">
      <c r="A1315">
        <v>1313</v>
      </c>
      <c r="B1315" t="s">
        <v>29</v>
      </c>
      <c r="C1315">
        <v>2020</v>
      </c>
      <c r="D1315" t="s">
        <v>37</v>
      </c>
      <c r="E1315" t="s">
        <v>64</v>
      </c>
      <c r="F1315">
        <v>1033843.2</v>
      </c>
      <c r="G1315" t="s">
        <v>313</v>
      </c>
      <c r="H1315" t="s">
        <v>314</v>
      </c>
      <c r="I1315" t="s">
        <v>315</v>
      </c>
    </row>
    <row r="1316" spans="1:9" x14ac:dyDescent="0.25">
      <c r="A1316">
        <v>1314</v>
      </c>
      <c r="B1316" t="s">
        <v>31</v>
      </c>
      <c r="C1316">
        <v>2020</v>
      </c>
      <c r="D1316" t="s">
        <v>37</v>
      </c>
      <c r="E1316" t="s">
        <v>64</v>
      </c>
      <c r="F1316">
        <v>1068125.7</v>
      </c>
      <c r="G1316" t="s">
        <v>313</v>
      </c>
      <c r="H1316" t="s">
        <v>314</v>
      </c>
      <c r="I1316" t="s">
        <v>315</v>
      </c>
    </row>
    <row r="1317" spans="1:9" x14ac:dyDescent="0.25">
      <c r="A1317">
        <v>1315</v>
      </c>
      <c r="B1317" t="s">
        <v>24</v>
      </c>
      <c r="C1317">
        <v>2020</v>
      </c>
      <c r="D1317" t="s">
        <v>37</v>
      </c>
      <c r="E1317" t="s">
        <v>64</v>
      </c>
      <c r="F1317">
        <v>1043088.2</v>
      </c>
      <c r="G1317" t="s">
        <v>313</v>
      </c>
      <c r="H1317" t="s">
        <v>314</v>
      </c>
      <c r="I1317" t="s">
        <v>315</v>
      </c>
    </row>
    <row r="1318" spans="1:9" x14ac:dyDescent="0.25">
      <c r="A1318">
        <v>1316</v>
      </c>
      <c r="B1318" t="s">
        <v>5</v>
      </c>
      <c r="C1318">
        <v>2020</v>
      </c>
      <c r="D1318" t="s">
        <v>37</v>
      </c>
      <c r="E1318" t="s">
        <v>64</v>
      </c>
      <c r="F1318">
        <v>1039701.2</v>
      </c>
      <c r="G1318" t="s">
        <v>313</v>
      </c>
      <c r="H1318" t="s">
        <v>314</v>
      </c>
      <c r="I1318" t="s">
        <v>315</v>
      </c>
    </row>
    <row r="1319" spans="1:9" x14ac:dyDescent="0.25">
      <c r="A1319">
        <v>1317</v>
      </c>
      <c r="B1319" t="s">
        <v>26</v>
      </c>
      <c r="C1319">
        <v>2020</v>
      </c>
      <c r="D1319" t="s">
        <v>37</v>
      </c>
      <c r="E1319" t="s">
        <v>64</v>
      </c>
      <c r="F1319">
        <v>1033655.2</v>
      </c>
      <c r="G1319" t="s">
        <v>313</v>
      </c>
      <c r="H1319" t="s">
        <v>314</v>
      </c>
      <c r="I1319" t="s">
        <v>315</v>
      </c>
    </row>
    <row r="1320" spans="1:9" x14ac:dyDescent="0.25">
      <c r="A1320">
        <v>1318</v>
      </c>
      <c r="B1320" t="s">
        <v>28</v>
      </c>
      <c r="C1320">
        <v>2020</v>
      </c>
      <c r="D1320" t="s">
        <v>37</v>
      </c>
      <c r="E1320" t="s">
        <v>64</v>
      </c>
      <c r="F1320">
        <v>1025290.7</v>
      </c>
      <c r="G1320" t="s">
        <v>313</v>
      </c>
      <c r="H1320" t="s">
        <v>314</v>
      </c>
      <c r="I1320" t="s">
        <v>315</v>
      </c>
    </row>
    <row r="1321" spans="1:9" x14ac:dyDescent="0.25">
      <c r="A1321">
        <v>1319</v>
      </c>
      <c r="B1321" t="s">
        <v>11</v>
      </c>
      <c r="C1321">
        <v>2020</v>
      </c>
      <c r="D1321" t="s">
        <v>37</v>
      </c>
      <c r="E1321" t="s">
        <v>64</v>
      </c>
      <c r="F1321">
        <v>1034076.7</v>
      </c>
      <c r="G1321" t="s">
        <v>313</v>
      </c>
      <c r="H1321" t="s">
        <v>314</v>
      </c>
      <c r="I1321" t="s">
        <v>315</v>
      </c>
    </row>
    <row r="1322" spans="1:9" x14ac:dyDescent="0.25">
      <c r="A1322">
        <v>1320</v>
      </c>
      <c r="B1322" t="s">
        <v>12</v>
      </c>
      <c r="C1322">
        <v>2020</v>
      </c>
      <c r="D1322" t="s">
        <v>37</v>
      </c>
      <c r="E1322" t="s">
        <v>64</v>
      </c>
      <c r="F1322">
        <v>1042540.2</v>
      </c>
      <c r="G1322" t="s">
        <v>313</v>
      </c>
      <c r="H1322" t="s">
        <v>314</v>
      </c>
      <c r="I1322" t="s">
        <v>315</v>
      </c>
    </row>
    <row r="1323" spans="1:9" x14ac:dyDescent="0.25">
      <c r="A1323">
        <v>1321</v>
      </c>
      <c r="B1323" t="s">
        <v>7</v>
      </c>
      <c r="C1323">
        <v>2020</v>
      </c>
      <c r="D1323" t="s">
        <v>37</v>
      </c>
      <c r="E1323" t="s">
        <v>64</v>
      </c>
      <c r="F1323">
        <v>1059336.7</v>
      </c>
      <c r="G1323" t="s">
        <v>313</v>
      </c>
      <c r="H1323" t="s">
        <v>314</v>
      </c>
      <c r="I1323" t="s">
        <v>315</v>
      </c>
    </row>
    <row r="1324" spans="1:9" x14ac:dyDescent="0.25">
      <c r="A1324">
        <v>1322</v>
      </c>
      <c r="B1324" t="s">
        <v>18</v>
      </c>
      <c r="C1324">
        <v>2020</v>
      </c>
      <c r="D1324" t="s">
        <v>37</v>
      </c>
      <c r="E1324" t="s">
        <v>64</v>
      </c>
      <c r="F1324">
        <v>1026927.7</v>
      </c>
      <c r="G1324" t="s">
        <v>313</v>
      </c>
      <c r="H1324" t="s">
        <v>314</v>
      </c>
      <c r="I1324" t="s">
        <v>315</v>
      </c>
    </row>
    <row r="1325" spans="1:9" x14ac:dyDescent="0.25">
      <c r="A1325">
        <v>1323</v>
      </c>
      <c r="B1325" t="s">
        <v>23</v>
      </c>
      <c r="C1325">
        <v>2020</v>
      </c>
      <c r="D1325" t="s">
        <v>37</v>
      </c>
      <c r="E1325" t="s">
        <v>64</v>
      </c>
      <c r="F1325">
        <v>1034328.7</v>
      </c>
      <c r="G1325" t="s">
        <v>313</v>
      </c>
      <c r="H1325" t="s">
        <v>314</v>
      </c>
      <c r="I1325" t="s">
        <v>315</v>
      </c>
    </row>
    <row r="1326" spans="1:9" x14ac:dyDescent="0.25">
      <c r="A1326">
        <v>1324</v>
      </c>
      <c r="B1326" t="s">
        <v>14</v>
      </c>
      <c r="C1326">
        <v>2020</v>
      </c>
      <c r="D1326" t="s">
        <v>37</v>
      </c>
      <c r="E1326" t="s">
        <v>64</v>
      </c>
      <c r="F1326">
        <v>1046629.7</v>
      </c>
      <c r="G1326" t="s">
        <v>313</v>
      </c>
      <c r="H1326" t="s">
        <v>314</v>
      </c>
      <c r="I1326" t="s">
        <v>315</v>
      </c>
    </row>
    <row r="1327" spans="1:9" x14ac:dyDescent="0.25">
      <c r="A1327">
        <v>1325</v>
      </c>
      <c r="B1327" t="s">
        <v>17</v>
      </c>
      <c r="C1327">
        <v>2020</v>
      </c>
      <c r="D1327" t="s">
        <v>37</v>
      </c>
      <c r="E1327" t="s">
        <v>64</v>
      </c>
      <c r="F1327">
        <v>1052171.7</v>
      </c>
      <c r="G1327" t="s">
        <v>313</v>
      </c>
      <c r="H1327" t="s">
        <v>314</v>
      </c>
      <c r="I1327" t="s">
        <v>315</v>
      </c>
    </row>
    <row r="1328" spans="1:9" x14ac:dyDescent="0.25">
      <c r="A1328">
        <v>1326</v>
      </c>
      <c r="B1328" t="s">
        <v>19</v>
      </c>
      <c r="C1328">
        <v>2020</v>
      </c>
      <c r="D1328" t="s">
        <v>37</v>
      </c>
      <c r="E1328" t="s">
        <v>64</v>
      </c>
      <c r="F1328">
        <v>1042927.7</v>
      </c>
      <c r="G1328" t="s">
        <v>313</v>
      </c>
      <c r="H1328" t="s">
        <v>314</v>
      </c>
      <c r="I1328" t="s">
        <v>315</v>
      </c>
    </row>
    <row r="1329" spans="1:9" x14ac:dyDescent="0.25">
      <c r="A1329">
        <v>1327</v>
      </c>
      <c r="B1329" t="s">
        <v>27</v>
      </c>
      <c r="C1329">
        <v>2020</v>
      </c>
      <c r="D1329" t="s">
        <v>37</v>
      </c>
      <c r="E1329" t="s">
        <v>64</v>
      </c>
      <c r="F1329">
        <v>1024355.7</v>
      </c>
      <c r="G1329" t="s">
        <v>313</v>
      </c>
      <c r="H1329" t="s">
        <v>314</v>
      </c>
      <c r="I1329" t="s">
        <v>315</v>
      </c>
    </row>
    <row r="1330" spans="1:9" x14ac:dyDescent="0.25">
      <c r="A1330">
        <v>1328</v>
      </c>
      <c r="B1330" t="s">
        <v>13</v>
      </c>
      <c r="C1330">
        <v>2020</v>
      </c>
      <c r="D1330" t="s">
        <v>37</v>
      </c>
      <c r="E1330" t="s">
        <v>64</v>
      </c>
      <c r="F1330">
        <v>1039234.7</v>
      </c>
      <c r="G1330" t="s">
        <v>313</v>
      </c>
      <c r="H1330" t="s">
        <v>314</v>
      </c>
      <c r="I1330" t="s">
        <v>315</v>
      </c>
    </row>
    <row r="1331" spans="1:9" x14ac:dyDescent="0.25">
      <c r="A1331">
        <v>1329</v>
      </c>
      <c r="B1331" t="s">
        <v>4</v>
      </c>
      <c r="C1331">
        <v>2020</v>
      </c>
      <c r="D1331" t="s">
        <v>37</v>
      </c>
      <c r="E1331" t="s">
        <v>64</v>
      </c>
      <c r="F1331">
        <v>1031868.7</v>
      </c>
      <c r="G1331" t="s">
        <v>313</v>
      </c>
      <c r="H1331" t="s">
        <v>314</v>
      </c>
      <c r="I1331" t="s">
        <v>315</v>
      </c>
    </row>
    <row r="1332" spans="1:9" x14ac:dyDescent="0.25">
      <c r="A1332">
        <v>1330</v>
      </c>
      <c r="B1332" t="s">
        <v>6</v>
      </c>
      <c r="C1332">
        <v>2020</v>
      </c>
      <c r="D1332" t="s">
        <v>37</v>
      </c>
      <c r="E1332" t="s">
        <v>64</v>
      </c>
      <c r="F1332">
        <v>1038206.2</v>
      </c>
      <c r="G1332" t="s">
        <v>313</v>
      </c>
      <c r="H1332" t="s">
        <v>314</v>
      </c>
      <c r="I1332" t="s">
        <v>315</v>
      </c>
    </row>
    <row r="1333" spans="1:9" x14ac:dyDescent="0.25">
      <c r="A1333">
        <v>1331</v>
      </c>
      <c r="B1333" t="s">
        <v>9</v>
      </c>
      <c r="C1333">
        <v>2020</v>
      </c>
      <c r="D1333" t="s">
        <v>37</v>
      </c>
      <c r="E1333" t="s">
        <v>64</v>
      </c>
      <c r="F1333">
        <v>1046608.2</v>
      </c>
      <c r="G1333" t="s">
        <v>313</v>
      </c>
      <c r="H1333" t="s">
        <v>314</v>
      </c>
      <c r="I1333" t="s">
        <v>315</v>
      </c>
    </row>
    <row r="1334" spans="1:9" x14ac:dyDescent="0.25">
      <c r="A1334">
        <v>1332</v>
      </c>
      <c r="B1334" t="s">
        <v>10</v>
      </c>
      <c r="C1334">
        <v>2020</v>
      </c>
      <c r="D1334" t="s">
        <v>37</v>
      </c>
      <c r="E1334" t="s">
        <v>64</v>
      </c>
      <c r="F1334">
        <v>1038339.2</v>
      </c>
      <c r="G1334" t="s">
        <v>313</v>
      </c>
      <c r="H1334" t="s">
        <v>314</v>
      </c>
      <c r="I1334" t="s">
        <v>315</v>
      </c>
    </row>
    <row r="1335" spans="1:9" x14ac:dyDescent="0.25">
      <c r="A1335">
        <v>1333</v>
      </c>
      <c r="B1335" t="s">
        <v>3</v>
      </c>
      <c r="C1335">
        <v>2020</v>
      </c>
      <c r="D1335" t="s">
        <v>37</v>
      </c>
      <c r="E1335" t="s">
        <v>64</v>
      </c>
      <c r="F1335">
        <v>1041125.2</v>
      </c>
      <c r="G1335" t="s">
        <v>313</v>
      </c>
      <c r="H1335" t="s">
        <v>314</v>
      </c>
      <c r="I1335" t="s">
        <v>315</v>
      </c>
    </row>
    <row r="1336" spans="1:9" x14ac:dyDescent="0.25">
      <c r="A1336">
        <v>1334</v>
      </c>
      <c r="B1336" t="s">
        <v>25</v>
      </c>
      <c r="C1336">
        <v>2020</v>
      </c>
      <c r="D1336" t="s">
        <v>37</v>
      </c>
      <c r="E1336" t="s">
        <v>64</v>
      </c>
      <c r="F1336">
        <v>1043479.2</v>
      </c>
      <c r="G1336" t="s">
        <v>313</v>
      </c>
      <c r="H1336" t="s">
        <v>314</v>
      </c>
      <c r="I1336" t="s">
        <v>315</v>
      </c>
    </row>
    <row r="1337" spans="1:9" x14ac:dyDescent="0.25">
      <c r="A1337">
        <v>1335</v>
      </c>
      <c r="B1337" t="s">
        <v>8</v>
      </c>
      <c r="C1337">
        <v>2020</v>
      </c>
      <c r="D1337" t="s">
        <v>37</v>
      </c>
      <c r="E1337" t="s">
        <v>204</v>
      </c>
      <c r="F1337">
        <v>0.3</v>
      </c>
      <c r="G1337" t="s">
        <v>313</v>
      </c>
      <c r="H1337" t="s">
        <v>314</v>
      </c>
      <c r="I1337" t="s">
        <v>315</v>
      </c>
    </row>
    <row r="1338" spans="1:9" x14ac:dyDescent="0.25">
      <c r="A1338">
        <v>1336</v>
      </c>
      <c r="B1338" t="s">
        <v>22</v>
      </c>
      <c r="C1338">
        <v>2020</v>
      </c>
      <c r="D1338" t="s">
        <v>37</v>
      </c>
      <c r="E1338" t="s">
        <v>204</v>
      </c>
      <c r="F1338">
        <v>0.3</v>
      </c>
      <c r="G1338" t="s">
        <v>313</v>
      </c>
      <c r="H1338" t="s">
        <v>314</v>
      </c>
      <c r="I1338" t="s">
        <v>315</v>
      </c>
    </row>
    <row r="1339" spans="1:9" x14ac:dyDescent="0.25">
      <c r="A1339">
        <v>1337</v>
      </c>
      <c r="B1339" t="s">
        <v>15</v>
      </c>
      <c r="C1339">
        <v>2020</v>
      </c>
      <c r="D1339" t="s">
        <v>37</v>
      </c>
      <c r="E1339" t="s">
        <v>204</v>
      </c>
      <c r="F1339">
        <v>-0.2</v>
      </c>
      <c r="G1339" t="s">
        <v>313</v>
      </c>
      <c r="H1339" t="s">
        <v>314</v>
      </c>
      <c r="I1339" t="s">
        <v>315</v>
      </c>
    </row>
    <row r="1340" spans="1:9" x14ac:dyDescent="0.25">
      <c r="A1340">
        <v>1338</v>
      </c>
      <c r="B1340" t="s">
        <v>20</v>
      </c>
      <c r="C1340">
        <v>2020</v>
      </c>
      <c r="D1340" t="s">
        <v>37</v>
      </c>
      <c r="E1340" t="s">
        <v>204</v>
      </c>
      <c r="F1340">
        <v>-0.2</v>
      </c>
      <c r="G1340" t="s">
        <v>313</v>
      </c>
      <c r="H1340" t="s">
        <v>314</v>
      </c>
      <c r="I1340" t="s">
        <v>315</v>
      </c>
    </row>
    <row r="1341" spans="1:9" x14ac:dyDescent="0.25">
      <c r="A1341">
        <v>1339</v>
      </c>
      <c r="B1341" t="s">
        <v>30</v>
      </c>
      <c r="C1341">
        <v>2020</v>
      </c>
      <c r="D1341" t="s">
        <v>37</v>
      </c>
      <c r="E1341" t="s">
        <v>204</v>
      </c>
      <c r="F1341">
        <v>-0.2</v>
      </c>
      <c r="G1341" t="s">
        <v>313</v>
      </c>
      <c r="H1341" t="s">
        <v>314</v>
      </c>
      <c r="I1341" t="s">
        <v>315</v>
      </c>
    </row>
    <row r="1342" spans="1:9" x14ac:dyDescent="0.25">
      <c r="A1342">
        <v>1340</v>
      </c>
      <c r="B1342" t="s">
        <v>21</v>
      </c>
      <c r="C1342">
        <v>2020</v>
      </c>
      <c r="D1342" t="s">
        <v>37</v>
      </c>
      <c r="E1342" t="s">
        <v>204</v>
      </c>
      <c r="F1342">
        <v>-0.2</v>
      </c>
      <c r="G1342" t="s">
        <v>313</v>
      </c>
      <c r="H1342" t="s">
        <v>314</v>
      </c>
      <c r="I1342" t="s">
        <v>315</v>
      </c>
    </row>
    <row r="1343" spans="1:9" x14ac:dyDescent="0.25">
      <c r="A1343">
        <v>1341</v>
      </c>
      <c r="B1343" t="s">
        <v>16</v>
      </c>
      <c r="C1343">
        <v>2020</v>
      </c>
      <c r="D1343" t="s">
        <v>37</v>
      </c>
      <c r="E1343" t="s">
        <v>204</v>
      </c>
      <c r="F1343">
        <v>-0.2</v>
      </c>
      <c r="G1343" t="s">
        <v>313</v>
      </c>
      <c r="H1343" t="s">
        <v>314</v>
      </c>
      <c r="I1343" t="s">
        <v>315</v>
      </c>
    </row>
    <row r="1344" spans="1:9" x14ac:dyDescent="0.25">
      <c r="A1344">
        <v>1342</v>
      </c>
      <c r="B1344" t="s">
        <v>29</v>
      </c>
      <c r="C1344">
        <v>2020</v>
      </c>
      <c r="D1344" t="s">
        <v>37</v>
      </c>
      <c r="E1344" t="s">
        <v>204</v>
      </c>
      <c r="F1344">
        <v>-0.2</v>
      </c>
      <c r="G1344" t="s">
        <v>313</v>
      </c>
      <c r="H1344" t="s">
        <v>314</v>
      </c>
      <c r="I1344" t="s">
        <v>315</v>
      </c>
    </row>
    <row r="1345" spans="1:9" x14ac:dyDescent="0.25">
      <c r="A1345">
        <v>1343</v>
      </c>
      <c r="B1345" t="s">
        <v>31</v>
      </c>
      <c r="C1345">
        <v>2020</v>
      </c>
      <c r="D1345" t="s">
        <v>37</v>
      </c>
      <c r="E1345" t="s">
        <v>204</v>
      </c>
      <c r="F1345">
        <v>0.3</v>
      </c>
      <c r="G1345" t="s">
        <v>313</v>
      </c>
      <c r="H1345" t="s">
        <v>314</v>
      </c>
      <c r="I1345" t="s">
        <v>315</v>
      </c>
    </row>
    <row r="1346" spans="1:9" x14ac:dyDescent="0.25">
      <c r="A1346">
        <v>1344</v>
      </c>
      <c r="B1346" t="s">
        <v>24</v>
      </c>
      <c r="C1346">
        <v>2020</v>
      </c>
      <c r="D1346" t="s">
        <v>37</v>
      </c>
      <c r="E1346" t="s">
        <v>204</v>
      </c>
      <c r="F1346">
        <v>-0.2</v>
      </c>
      <c r="G1346" t="s">
        <v>313</v>
      </c>
      <c r="H1346" t="s">
        <v>314</v>
      </c>
      <c r="I1346" t="s">
        <v>315</v>
      </c>
    </row>
    <row r="1347" spans="1:9" x14ac:dyDescent="0.25">
      <c r="A1347">
        <v>1345</v>
      </c>
      <c r="B1347" t="s">
        <v>5</v>
      </c>
      <c r="C1347">
        <v>2020</v>
      </c>
      <c r="D1347" t="s">
        <v>37</v>
      </c>
      <c r="E1347" t="s">
        <v>204</v>
      </c>
      <c r="F1347">
        <v>-0.2</v>
      </c>
      <c r="G1347" t="s">
        <v>313</v>
      </c>
      <c r="H1347" t="s">
        <v>314</v>
      </c>
      <c r="I1347" t="s">
        <v>315</v>
      </c>
    </row>
    <row r="1348" spans="1:9" x14ac:dyDescent="0.25">
      <c r="A1348">
        <v>1346</v>
      </c>
      <c r="B1348" t="s">
        <v>26</v>
      </c>
      <c r="C1348">
        <v>2020</v>
      </c>
      <c r="D1348" t="s">
        <v>37</v>
      </c>
      <c r="E1348" t="s">
        <v>204</v>
      </c>
      <c r="F1348">
        <v>-0.2</v>
      </c>
      <c r="G1348" t="s">
        <v>313</v>
      </c>
      <c r="H1348" t="s">
        <v>314</v>
      </c>
      <c r="I1348" t="s">
        <v>315</v>
      </c>
    </row>
    <row r="1349" spans="1:9" x14ac:dyDescent="0.25">
      <c r="A1349">
        <v>1347</v>
      </c>
      <c r="B1349" t="s">
        <v>28</v>
      </c>
      <c r="C1349">
        <v>2020</v>
      </c>
      <c r="D1349" t="s">
        <v>37</v>
      </c>
      <c r="E1349" t="s">
        <v>204</v>
      </c>
      <c r="F1349">
        <v>0.3</v>
      </c>
      <c r="G1349" t="s">
        <v>313</v>
      </c>
      <c r="H1349" t="s">
        <v>314</v>
      </c>
      <c r="I1349" t="s">
        <v>315</v>
      </c>
    </row>
    <row r="1350" spans="1:9" x14ac:dyDescent="0.25">
      <c r="A1350">
        <v>1348</v>
      </c>
      <c r="B1350" t="s">
        <v>11</v>
      </c>
      <c r="C1350">
        <v>2020</v>
      </c>
      <c r="D1350" t="s">
        <v>37</v>
      </c>
      <c r="E1350" t="s">
        <v>204</v>
      </c>
      <c r="F1350">
        <v>-0.7</v>
      </c>
      <c r="G1350" t="s">
        <v>313</v>
      </c>
      <c r="H1350" t="s">
        <v>314</v>
      </c>
      <c r="I1350" t="s">
        <v>315</v>
      </c>
    </row>
    <row r="1351" spans="1:9" x14ac:dyDescent="0.25">
      <c r="A1351">
        <v>1349</v>
      </c>
      <c r="B1351" t="s">
        <v>12</v>
      </c>
      <c r="C1351">
        <v>2020</v>
      </c>
      <c r="D1351" t="s">
        <v>37</v>
      </c>
      <c r="E1351" t="s">
        <v>204</v>
      </c>
      <c r="F1351">
        <v>-0.2</v>
      </c>
      <c r="G1351" t="s">
        <v>313</v>
      </c>
      <c r="H1351" t="s">
        <v>314</v>
      </c>
      <c r="I1351" t="s">
        <v>315</v>
      </c>
    </row>
    <row r="1352" spans="1:9" x14ac:dyDescent="0.25">
      <c r="A1352">
        <v>1350</v>
      </c>
      <c r="B1352" t="s">
        <v>7</v>
      </c>
      <c r="C1352">
        <v>2020</v>
      </c>
      <c r="D1352" t="s">
        <v>37</v>
      </c>
      <c r="E1352" t="s">
        <v>204</v>
      </c>
      <c r="F1352">
        <v>0.3</v>
      </c>
      <c r="G1352" t="s">
        <v>313</v>
      </c>
      <c r="H1352" t="s">
        <v>314</v>
      </c>
      <c r="I1352" t="s">
        <v>315</v>
      </c>
    </row>
    <row r="1353" spans="1:9" x14ac:dyDescent="0.25">
      <c r="A1353">
        <v>1351</v>
      </c>
      <c r="B1353" t="s">
        <v>18</v>
      </c>
      <c r="C1353">
        <v>2020</v>
      </c>
      <c r="D1353" t="s">
        <v>37</v>
      </c>
      <c r="E1353" t="s">
        <v>204</v>
      </c>
      <c r="F1353">
        <v>0.3</v>
      </c>
      <c r="G1353" t="s">
        <v>313</v>
      </c>
      <c r="H1353" t="s">
        <v>314</v>
      </c>
      <c r="I1353" t="s">
        <v>315</v>
      </c>
    </row>
    <row r="1354" spans="1:9" x14ac:dyDescent="0.25">
      <c r="A1354">
        <v>1352</v>
      </c>
      <c r="B1354" t="s">
        <v>23</v>
      </c>
      <c r="C1354">
        <v>2020</v>
      </c>
      <c r="D1354" t="s">
        <v>37</v>
      </c>
      <c r="E1354" t="s">
        <v>204</v>
      </c>
      <c r="F1354">
        <v>0.3</v>
      </c>
      <c r="G1354" t="s">
        <v>313</v>
      </c>
      <c r="H1354" t="s">
        <v>314</v>
      </c>
      <c r="I1354" t="s">
        <v>315</v>
      </c>
    </row>
    <row r="1355" spans="1:9" x14ac:dyDescent="0.25">
      <c r="A1355">
        <v>1353</v>
      </c>
      <c r="B1355" t="s">
        <v>14</v>
      </c>
      <c r="C1355">
        <v>2020</v>
      </c>
      <c r="D1355" t="s">
        <v>37</v>
      </c>
      <c r="E1355" t="s">
        <v>204</v>
      </c>
      <c r="F1355">
        <v>0.3</v>
      </c>
      <c r="G1355" t="s">
        <v>313</v>
      </c>
      <c r="H1355" t="s">
        <v>314</v>
      </c>
      <c r="I1355" t="s">
        <v>315</v>
      </c>
    </row>
    <row r="1356" spans="1:9" x14ac:dyDescent="0.25">
      <c r="A1356">
        <v>1354</v>
      </c>
      <c r="B1356" t="s">
        <v>17</v>
      </c>
      <c r="C1356">
        <v>2020</v>
      </c>
      <c r="D1356" t="s">
        <v>37</v>
      </c>
      <c r="E1356" t="s">
        <v>204</v>
      </c>
      <c r="F1356">
        <v>-0.7</v>
      </c>
      <c r="G1356" t="s">
        <v>313</v>
      </c>
      <c r="H1356" t="s">
        <v>314</v>
      </c>
      <c r="I1356" t="s">
        <v>315</v>
      </c>
    </row>
    <row r="1357" spans="1:9" x14ac:dyDescent="0.25">
      <c r="A1357">
        <v>1355</v>
      </c>
      <c r="B1357" t="s">
        <v>19</v>
      </c>
      <c r="C1357">
        <v>2020</v>
      </c>
      <c r="D1357" t="s">
        <v>37</v>
      </c>
      <c r="E1357" t="s">
        <v>204</v>
      </c>
      <c r="F1357">
        <v>0.3</v>
      </c>
      <c r="G1357" t="s">
        <v>313</v>
      </c>
      <c r="H1357" t="s">
        <v>314</v>
      </c>
      <c r="I1357" t="s">
        <v>315</v>
      </c>
    </row>
    <row r="1358" spans="1:9" x14ac:dyDescent="0.25">
      <c r="A1358">
        <v>1356</v>
      </c>
      <c r="B1358" t="s">
        <v>27</v>
      </c>
      <c r="C1358">
        <v>2020</v>
      </c>
      <c r="D1358" t="s">
        <v>37</v>
      </c>
      <c r="E1358" t="s">
        <v>204</v>
      </c>
      <c r="F1358">
        <v>0.3</v>
      </c>
      <c r="G1358" t="s">
        <v>313</v>
      </c>
      <c r="H1358" t="s">
        <v>314</v>
      </c>
      <c r="I1358" t="s">
        <v>315</v>
      </c>
    </row>
    <row r="1359" spans="1:9" x14ac:dyDescent="0.25">
      <c r="A1359">
        <v>1357</v>
      </c>
      <c r="B1359" t="s">
        <v>13</v>
      </c>
      <c r="C1359">
        <v>2020</v>
      </c>
      <c r="D1359" t="s">
        <v>37</v>
      </c>
      <c r="E1359" t="s">
        <v>204</v>
      </c>
      <c r="F1359">
        <v>0.3</v>
      </c>
      <c r="G1359" t="s">
        <v>313</v>
      </c>
      <c r="H1359" t="s">
        <v>314</v>
      </c>
      <c r="I1359" t="s">
        <v>315</v>
      </c>
    </row>
    <row r="1360" spans="1:9" x14ac:dyDescent="0.25">
      <c r="A1360">
        <v>1358</v>
      </c>
      <c r="B1360" t="s">
        <v>4</v>
      </c>
      <c r="C1360">
        <v>2020</v>
      </c>
      <c r="D1360" t="s">
        <v>37</v>
      </c>
      <c r="E1360" t="s">
        <v>204</v>
      </c>
      <c r="F1360">
        <v>0.3</v>
      </c>
      <c r="G1360" t="s">
        <v>313</v>
      </c>
      <c r="H1360" t="s">
        <v>314</v>
      </c>
      <c r="I1360" t="s">
        <v>315</v>
      </c>
    </row>
    <row r="1361" spans="1:9" x14ac:dyDescent="0.25">
      <c r="A1361">
        <v>1359</v>
      </c>
      <c r="B1361" t="s">
        <v>6</v>
      </c>
      <c r="C1361">
        <v>2020</v>
      </c>
      <c r="D1361" t="s">
        <v>37</v>
      </c>
      <c r="E1361" t="s">
        <v>204</v>
      </c>
      <c r="F1361">
        <v>-0.2</v>
      </c>
      <c r="G1361" t="s">
        <v>313</v>
      </c>
      <c r="H1361" t="s">
        <v>314</v>
      </c>
      <c r="I1361" t="s">
        <v>315</v>
      </c>
    </row>
    <row r="1362" spans="1:9" x14ac:dyDescent="0.25">
      <c r="A1362">
        <v>1360</v>
      </c>
      <c r="B1362" t="s">
        <v>9</v>
      </c>
      <c r="C1362">
        <v>2020</v>
      </c>
      <c r="D1362" t="s">
        <v>37</v>
      </c>
      <c r="E1362" t="s">
        <v>204</v>
      </c>
      <c r="F1362">
        <v>-0.2</v>
      </c>
      <c r="G1362" t="s">
        <v>313</v>
      </c>
      <c r="H1362" t="s">
        <v>314</v>
      </c>
      <c r="I1362" t="s">
        <v>315</v>
      </c>
    </row>
    <row r="1363" spans="1:9" x14ac:dyDescent="0.25">
      <c r="A1363">
        <v>1361</v>
      </c>
      <c r="B1363" t="s">
        <v>10</v>
      </c>
      <c r="C1363">
        <v>2020</v>
      </c>
      <c r="D1363" t="s">
        <v>37</v>
      </c>
      <c r="E1363" t="s">
        <v>204</v>
      </c>
      <c r="F1363">
        <v>-0.2</v>
      </c>
      <c r="G1363" t="s">
        <v>313</v>
      </c>
      <c r="H1363" t="s">
        <v>314</v>
      </c>
      <c r="I1363" t="s">
        <v>315</v>
      </c>
    </row>
    <row r="1364" spans="1:9" x14ac:dyDescent="0.25">
      <c r="A1364">
        <v>1362</v>
      </c>
      <c r="B1364" t="s">
        <v>3</v>
      </c>
      <c r="C1364">
        <v>2020</v>
      </c>
      <c r="D1364" t="s">
        <v>37</v>
      </c>
      <c r="E1364" t="s">
        <v>204</v>
      </c>
      <c r="F1364">
        <v>-0.2</v>
      </c>
      <c r="G1364" t="s">
        <v>313</v>
      </c>
      <c r="H1364" t="s">
        <v>314</v>
      </c>
      <c r="I1364" t="s">
        <v>315</v>
      </c>
    </row>
    <row r="1365" spans="1:9" x14ac:dyDescent="0.25">
      <c r="A1365">
        <v>1363</v>
      </c>
      <c r="B1365" t="s">
        <v>25</v>
      </c>
      <c r="C1365">
        <v>2020</v>
      </c>
      <c r="D1365" t="s">
        <v>37</v>
      </c>
      <c r="E1365" t="s">
        <v>204</v>
      </c>
      <c r="F1365">
        <v>-0.2</v>
      </c>
      <c r="G1365" t="s">
        <v>313</v>
      </c>
      <c r="H1365" t="s">
        <v>314</v>
      </c>
      <c r="I1365" t="s">
        <v>315</v>
      </c>
    </row>
    <row r="1366" spans="1:9" x14ac:dyDescent="0.25">
      <c r="A1366">
        <v>1364</v>
      </c>
      <c r="B1366" t="s">
        <v>8</v>
      </c>
      <c r="C1366">
        <v>2020</v>
      </c>
      <c r="D1366" t="s">
        <v>37</v>
      </c>
      <c r="E1366" t="s">
        <v>205</v>
      </c>
      <c r="F1366">
        <v>0</v>
      </c>
      <c r="G1366" t="s">
        <v>316</v>
      </c>
      <c r="H1366" t="s">
        <v>314</v>
      </c>
      <c r="I1366" t="s">
        <v>315</v>
      </c>
    </row>
    <row r="1367" spans="1:9" x14ac:dyDescent="0.25">
      <c r="A1367">
        <v>1365</v>
      </c>
      <c r="B1367" t="s">
        <v>22</v>
      </c>
      <c r="C1367">
        <v>2020</v>
      </c>
      <c r="D1367" t="s">
        <v>37</v>
      </c>
      <c r="E1367" t="s">
        <v>205</v>
      </c>
      <c r="F1367">
        <v>0</v>
      </c>
      <c r="G1367" t="s">
        <v>316</v>
      </c>
      <c r="H1367" t="s">
        <v>314</v>
      </c>
      <c r="I1367" t="s">
        <v>315</v>
      </c>
    </row>
    <row r="1368" spans="1:9" x14ac:dyDescent="0.25">
      <c r="A1368">
        <v>1366</v>
      </c>
      <c r="B1368" t="s">
        <v>15</v>
      </c>
      <c r="C1368">
        <v>2020</v>
      </c>
      <c r="D1368" t="s">
        <v>37</v>
      </c>
      <c r="E1368" t="s">
        <v>205</v>
      </c>
      <c r="F1368">
        <v>0</v>
      </c>
      <c r="G1368" t="s">
        <v>316</v>
      </c>
      <c r="H1368" t="s">
        <v>314</v>
      </c>
      <c r="I1368" t="s">
        <v>315</v>
      </c>
    </row>
    <row r="1369" spans="1:9" x14ac:dyDescent="0.25">
      <c r="A1369">
        <v>1367</v>
      </c>
      <c r="B1369" t="s">
        <v>20</v>
      </c>
      <c r="C1369">
        <v>2020</v>
      </c>
      <c r="D1369" t="s">
        <v>37</v>
      </c>
      <c r="E1369" t="s">
        <v>205</v>
      </c>
      <c r="F1369">
        <v>0</v>
      </c>
      <c r="G1369" t="s">
        <v>316</v>
      </c>
      <c r="H1369" t="s">
        <v>314</v>
      </c>
      <c r="I1369" t="s">
        <v>315</v>
      </c>
    </row>
    <row r="1370" spans="1:9" x14ac:dyDescent="0.25">
      <c r="A1370">
        <v>1368</v>
      </c>
      <c r="B1370" t="s">
        <v>30</v>
      </c>
      <c r="C1370">
        <v>2020</v>
      </c>
      <c r="D1370" t="s">
        <v>37</v>
      </c>
      <c r="E1370" t="s">
        <v>205</v>
      </c>
      <c r="F1370">
        <v>0</v>
      </c>
      <c r="G1370" t="s">
        <v>316</v>
      </c>
      <c r="H1370" t="s">
        <v>314</v>
      </c>
      <c r="I1370" t="s">
        <v>315</v>
      </c>
    </row>
    <row r="1371" spans="1:9" x14ac:dyDescent="0.25">
      <c r="A1371">
        <v>1369</v>
      </c>
      <c r="B1371" t="s">
        <v>21</v>
      </c>
      <c r="C1371">
        <v>2020</v>
      </c>
      <c r="D1371" t="s">
        <v>37</v>
      </c>
      <c r="E1371" t="s">
        <v>205</v>
      </c>
      <c r="F1371">
        <v>0</v>
      </c>
      <c r="G1371" t="s">
        <v>316</v>
      </c>
      <c r="H1371" t="s">
        <v>314</v>
      </c>
      <c r="I1371" t="s">
        <v>315</v>
      </c>
    </row>
    <row r="1372" spans="1:9" x14ac:dyDescent="0.25">
      <c r="A1372">
        <v>1370</v>
      </c>
      <c r="B1372" t="s">
        <v>16</v>
      </c>
      <c r="C1372">
        <v>2020</v>
      </c>
      <c r="D1372" t="s">
        <v>37</v>
      </c>
      <c r="E1372" t="s">
        <v>205</v>
      </c>
      <c r="F1372">
        <v>0</v>
      </c>
      <c r="G1372" t="s">
        <v>316</v>
      </c>
      <c r="H1372" t="s">
        <v>314</v>
      </c>
      <c r="I1372" t="s">
        <v>315</v>
      </c>
    </row>
    <row r="1373" spans="1:9" x14ac:dyDescent="0.25">
      <c r="A1373">
        <v>1371</v>
      </c>
      <c r="B1373" t="s">
        <v>29</v>
      </c>
      <c r="C1373">
        <v>2020</v>
      </c>
      <c r="D1373" t="s">
        <v>37</v>
      </c>
      <c r="E1373" t="s">
        <v>205</v>
      </c>
      <c r="F1373">
        <v>0</v>
      </c>
      <c r="G1373" t="s">
        <v>316</v>
      </c>
      <c r="H1373" t="s">
        <v>314</v>
      </c>
      <c r="I1373" t="s">
        <v>315</v>
      </c>
    </row>
    <row r="1374" spans="1:9" x14ac:dyDescent="0.25">
      <c r="A1374">
        <v>1372</v>
      </c>
      <c r="B1374" t="s">
        <v>31</v>
      </c>
      <c r="C1374">
        <v>2020</v>
      </c>
      <c r="D1374" t="s">
        <v>37</v>
      </c>
      <c r="E1374" t="s">
        <v>205</v>
      </c>
      <c r="F1374">
        <v>0</v>
      </c>
      <c r="G1374" t="s">
        <v>316</v>
      </c>
      <c r="H1374" t="s">
        <v>314</v>
      </c>
      <c r="I1374" t="s">
        <v>315</v>
      </c>
    </row>
    <row r="1375" spans="1:9" x14ac:dyDescent="0.25">
      <c r="A1375">
        <v>1373</v>
      </c>
      <c r="B1375" t="s">
        <v>24</v>
      </c>
      <c r="C1375">
        <v>2020</v>
      </c>
      <c r="D1375" t="s">
        <v>37</v>
      </c>
      <c r="E1375" t="s">
        <v>205</v>
      </c>
      <c r="F1375">
        <v>0</v>
      </c>
      <c r="G1375" t="s">
        <v>316</v>
      </c>
      <c r="H1375" t="s">
        <v>314</v>
      </c>
      <c r="I1375" t="s">
        <v>315</v>
      </c>
    </row>
    <row r="1376" spans="1:9" x14ac:dyDescent="0.25">
      <c r="A1376">
        <v>1374</v>
      </c>
      <c r="B1376" t="s">
        <v>5</v>
      </c>
      <c r="C1376">
        <v>2020</v>
      </c>
      <c r="D1376" t="s">
        <v>37</v>
      </c>
      <c r="E1376" t="s">
        <v>205</v>
      </c>
      <c r="F1376">
        <v>0</v>
      </c>
      <c r="G1376" t="s">
        <v>316</v>
      </c>
      <c r="H1376" t="s">
        <v>314</v>
      </c>
      <c r="I1376" t="s">
        <v>315</v>
      </c>
    </row>
    <row r="1377" spans="1:9" x14ac:dyDescent="0.25">
      <c r="A1377">
        <v>1375</v>
      </c>
      <c r="B1377" t="s">
        <v>26</v>
      </c>
      <c r="C1377">
        <v>2020</v>
      </c>
      <c r="D1377" t="s">
        <v>37</v>
      </c>
      <c r="E1377" t="s">
        <v>205</v>
      </c>
      <c r="F1377">
        <v>0</v>
      </c>
      <c r="G1377" t="s">
        <v>316</v>
      </c>
      <c r="H1377" t="s">
        <v>314</v>
      </c>
      <c r="I1377" t="s">
        <v>315</v>
      </c>
    </row>
    <row r="1378" spans="1:9" x14ac:dyDescent="0.25">
      <c r="A1378">
        <v>1376</v>
      </c>
      <c r="B1378" t="s">
        <v>28</v>
      </c>
      <c r="C1378">
        <v>2020</v>
      </c>
      <c r="D1378" t="s">
        <v>37</v>
      </c>
      <c r="E1378" t="s">
        <v>205</v>
      </c>
      <c r="F1378">
        <v>0</v>
      </c>
      <c r="G1378" t="s">
        <v>316</v>
      </c>
      <c r="H1378" t="s">
        <v>314</v>
      </c>
      <c r="I1378" t="s">
        <v>315</v>
      </c>
    </row>
    <row r="1379" spans="1:9" x14ac:dyDescent="0.25">
      <c r="A1379">
        <v>1377</v>
      </c>
      <c r="B1379" t="s">
        <v>11</v>
      </c>
      <c r="C1379">
        <v>2020</v>
      </c>
      <c r="D1379" t="s">
        <v>37</v>
      </c>
      <c r="E1379" t="s">
        <v>205</v>
      </c>
      <c r="F1379">
        <v>0</v>
      </c>
      <c r="G1379" t="s">
        <v>316</v>
      </c>
      <c r="H1379" t="s">
        <v>314</v>
      </c>
      <c r="I1379" t="s">
        <v>315</v>
      </c>
    </row>
    <row r="1380" spans="1:9" x14ac:dyDescent="0.25">
      <c r="A1380">
        <v>1378</v>
      </c>
      <c r="B1380" t="s">
        <v>12</v>
      </c>
      <c r="C1380">
        <v>2020</v>
      </c>
      <c r="D1380" t="s">
        <v>37</v>
      </c>
      <c r="E1380" t="s">
        <v>205</v>
      </c>
      <c r="F1380">
        <v>0</v>
      </c>
      <c r="G1380" t="s">
        <v>316</v>
      </c>
      <c r="H1380" t="s">
        <v>314</v>
      </c>
      <c r="I1380" t="s">
        <v>315</v>
      </c>
    </row>
    <row r="1381" spans="1:9" x14ac:dyDescent="0.25">
      <c r="A1381">
        <v>1379</v>
      </c>
      <c r="B1381" t="s">
        <v>7</v>
      </c>
      <c r="C1381">
        <v>2020</v>
      </c>
      <c r="D1381" t="s">
        <v>37</v>
      </c>
      <c r="E1381" t="s">
        <v>205</v>
      </c>
      <c r="F1381">
        <v>0</v>
      </c>
      <c r="G1381" t="s">
        <v>316</v>
      </c>
      <c r="H1381" t="s">
        <v>314</v>
      </c>
      <c r="I1381" t="s">
        <v>315</v>
      </c>
    </row>
    <row r="1382" spans="1:9" x14ac:dyDescent="0.25">
      <c r="A1382">
        <v>1380</v>
      </c>
      <c r="B1382" t="s">
        <v>18</v>
      </c>
      <c r="C1382">
        <v>2020</v>
      </c>
      <c r="D1382" t="s">
        <v>37</v>
      </c>
      <c r="E1382" t="s">
        <v>205</v>
      </c>
      <c r="F1382">
        <v>0</v>
      </c>
      <c r="G1382" t="s">
        <v>316</v>
      </c>
      <c r="H1382" t="s">
        <v>314</v>
      </c>
      <c r="I1382" t="s">
        <v>315</v>
      </c>
    </row>
    <row r="1383" spans="1:9" x14ac:dyDescent="0.25">
      <c r="A1383">
        <v>1381</v>
      </c>
      <c r="B1383" t="s">
        <v>23</v>
      </c>
      <c r="C1383">
        <v>2020</v>
      </c>
      <c r="D1383" t="s">
        <v>37</v>
      </c>
      <c r="E1383" t="s">
        <v>205</v>
      </c>
      <c r="F1383">
        <v>0</v>
      </c>
      <c r="G1383" t="s">
        <v>316</v>
      </c>
      <c r="H1383" t="s">
        <v>314</v>
      </c>
      <c r="I1383" t="s">
        <v>315</v>
      </c>
    </row>
    <row r="1384" spans="1:9" x14ac:dyDescent="0.25">
      <c r="A1384">
        <v>1382</v>
      </c>
      <c r="B1384" t="s">
        <v>14</v>
      </c>
      <c r="C1384">
        <v>2020</v>
      </c>
      <c r="D1384" t="s">
        <v>37</v>
      </c>
      <c r="E1384" t="s">
        <v>205</v>
      </c>
      <c r="F1384">
        <v>0</v>
      </c>
      <c r="G1384" t="s">
        <v>316</v>
      </c>
      <c r="H1384" t="s">
        <v>314</v>
      </c>
      <c r="I1384" t="s">
        <v>315</v>
      </c>
    </row>
    <row r="1385" spans="1:9" x14ac:dyDescent="0.25">
      <c r="A1385">
        <v>1383</v>
      </c>
      <c r="B1385" t="s">
        <v>17</v>
      </c>
      <c r="C1385">
        <v>2020</v>
      </c>
      <c r="D1385" t="s">
        <v>37</v>
      </c>
      <c r="E1385" t="s">
        <v>205</v>
      </c>
      <c r="F1385">
        <v>0</v>
      </c>
      <c r="G1385" t="s">
        <v>316</v>
      </c>
      <c r="H1385" t="s">
        <v>314</v>
      </c>
      <c r="I1385" t="s">
        <v>315</v>
      </c>
    </row>
    <row r="1386" spans="1:9" x14ac:dyDescent="0.25">
      <c r="A1386">
        <v>1384</v>
      </c>
      <c r="B1386" t="s">
        <v>19</v>
      </c>
      <c r="C1386">
        <v>2020</v>
      </c>
      <c r="D1386" t="s">
        <v>37</v>
      </c>
      <c r="E1386" t="s">
        <v>205</v>
      </c>
      <c r="F1386">
        <v>0</v>
      </c>
      <c r="G1386" t="s">
        <v>316</v>
      </c>
      <c r="H1386" t="s">
        <v>314</v>
      </c>
      <c r="I1386" t="s">
        <v>315</v>
      </c>
    </row>
    <row r="1387" spans="1:9" x14ac:dyDescent="0.25">
      <c r="A1387">
        <v>1385</v>
      </c>
      <c r="B1387" t="s">
        <v>27</v>
      </c>
      <c r="C1387">
        <v>2020</v>
      </c>
      <c r="D1387" t="s">
        <v>37</v>
      </c>
      <c r="E1387" t="s">
        <v>205</v>
      </c>
      <c r="F1387">
        <v>0</v>
      </c>
      <c r="G1387" t="s">
        <v>316</v>
      </c>
      <c r="H1387" t="s">
        <v>314</v>
      </c>
      <c r="I1387" t="s">
        <v>315</v>
      </c>
    </row>
    <row r="1388" spans="1:9" x14ac:dyDescent="0.25">
      <c r="A1388">
        <v>1386</v>
      </c>
      <c r="B1388" t="s">
        <v>13</v>
      </c>
      <c r="C1388">
        <v>2020</v>
      </c>
      <c r="D1388" t="s">
        <v>37</v>
      </c>
      <c r="E1388" t="s">
        <v>205</v>
      </c>
      <c r="F1388">
        <v>0</v>
      </c>
      <c r="G1388" t="s">
        <v>316</v>
      </c>
      <c r="H1388" t="s">
        <v>314</v>
      </c>
      <c r="I1388" t="s">
        <v>315</v>
      </c>
    </row>
    <row r="1389" spans="1:9" x14ac:dyDescent="0.25">
      <c r="A1389">
        <v>1387</v>
      </c>
      <c r="B1389" t="s">
        <v>4</v>
      </c>
      <c r="C1389">
        <v>2020</v>
      </c>
      <c r="D1389" t="s">
        <v>37</v>
      </c>
      <c r="E1389" t="s">
        <v>205</v>
      </c>
      <c r="F1389">
        <v>0</v>
      </c>
      <c r="G1389" t="s">
        <v>316</v>
      </c>
      <c r="H1389" t="s">
        <v>314</v>
      </c>
      <c r="I1389" t="s">
        <v>315</v>
      </c>
    </row>
    <row r="1390" spans="1:9" x14ac:dyDescent="0.25">
      <c r="A1390">
        <v>1388</v>
      </c>
      <c r="B1390" t="s">
        <v>6</v>
      </c>
      <c r="C1390">
        <v>2020</v>
      </c>
      <c r="D1390" t="s">
        <v>37</v>
      </c>
      <c r="E1390" t="s">
        <v>205</v>
      </c>
      <c r="F1390">
        <v>0</v>
      </c>
      <c r="G1390" t="s">
        <v>316</v>
      </c>
      <c r="H1390" t="s">
        <v>314</v>
      </c>
      <c r="I1390" t="s">
        <v>315</v>
      </c>
    </row>
    <row r="1391" spans="1:9" x14ac:dyDescent="0.25">
      <c r="A1391">
        <v>1389</v>
      </c>
      <c r="B1391" t="s">
        <v>9</v>
      </c>
      <c r="C1391">
        <v>2020</v>
      </c>
      <c r="D1391" t="s">
        <v>37</v>
      </c>
      <c r="E1391" t="s">
        <v>205</v>
      </c>
      <c r="F1391">
        <v>0</v>
      </c>
      <c r="G1391" t="s">
        <v>316</v>
      </c>
      <c r="H1391" t="s">
        <v>314</v>
      </c>
      <c r="I1391" t="s">
        <v>315</v>
      </c>
    </row>
    <row r="1392" spans="1:9" x14ac:dyDescent="0.25">
      <c r="A1392">
        <v>1390</v>
      </c>
      <c r="B1392" t="s">
        <v>10</v>
      </c>
      <c r="C1392">
        <v>2020</v>
      </c>
      <c r="D1392" t="s">
        <v>37</v>
      </c>
      <c r="E1392" t="s">
        <v>205</v>
      </c>
      <c r="F1392">
        <v>0</v>
      </c>
      <c r="G1392" t="s">
        <v>316</v>
      </c>
      <c r="H1392" t="s">
        <v>314</v>
      </c>
      <c r="I1392" t="s">
        <v>315</v>
      </c>
    </row>
    <row r="1393" spans="1:9" x14ac:dyDescent="0.25">
      <c r="A1393">
        <v>1391</v>
      </c>
      <c r="B1393" t="s">
        <v>3</v>
      </c>
      <c r="C1393">
        <v>2020</v>
      </c>
      <c r="D1393" t="s">
        <v>37</v>
      </c>
      <c r="E1393" t="s">
        <v>205</v>
      </c>
      <c r="F1393">
        <v>0</v>
      </c>
      <c r="G1393" t="s">
        <v>316</v>
      </c>
      <c r="H1393" t="s">
        <v>314</v>
      </c>
      <c r="I1393" t="s">
        <v>315</v>
      </c>
    </row>
    <row r="1394" spans="1:9" x14ac:dyDescent="0.25">
      <c r="A1394">
        <v>1392</v>
      </c>
      <c r="B1394" t="s">
        <v>25</v>
      </c>
      <c r="C1394">
        <v>2020</v>
      </c>
      <c r="D1394" t="s">
        <v>37</v>
      </c>
      <c r="E1394" t="s">
        <v>205</v>
      </c>
      <c r="F1394">
        <v>0</v>
      </c>
      <c r="G1394" t="s">
        <v>316</v>
      </c>
      <c r="H1394" t="s">
        <v>314</v>
      </c>
      <c r="I1394" t="s">
        <v>315</v>
      </c>
    </row>
    <row r="1395" spans="1:9" x14ac:dyDescent="0.25">
      <c r="A1395">
        <v>1393</v>
      </c>
      <c r="B1395" t="s">
        <v>8</v>
      </c>
      <c r="C1395">
        <v>2015</v>
      </c>
      <c r="D1395" t="s">
        <v>53</v>
      </c>
      <c r="E1395" t="s">
        <v>312</v>
      </c>
      <c r="F1395">
        <v>1012654</v>
      </c>
      <c r="G1395" t="s">
        <v>313</v>
      </c>
      <c r="H1395" t="s">
        <v>314</v>
      </c>
      <c r="I1395" t="s">
        <v>315</v>
      </c>
    </row>
    <row r="1396" spans="1:9" x14ac:dyDescent="0.25">
      <c r="A1396">
        <v>1394</v>
      </c>
      <c r="B1396" t="s">
        <v>22</v>
      </c>
      <c r="C1396">
        <v>2015</v>
      </c>
      <c r="D1396" t="s">
        <v>53</v>
      </c>
      <c r="E1396" t="s">
        <v>312</v>
      </c>
      <c r="F1396">
        <v>1012654</v>
      </c>
      <c r="G1396" t="s">
        <v>313</v>
      </c>
      <c r="H1396" t="s">
        <v>314</v>
      </c>
      <c r="I1396" t="s">
        <v>315</v>
      </c>
    </row>
    <row r="1397" spans="1:9" x14ac:dyDescent="0.25">
      <c r="A1397">
        <v>1395</v>
      </c>
      <c r="B1397" t="s">
        <v>15</v>
      </c>
      <c r="C1397">
        <v>2015</v>
      </c>
      <c r="D1397" t="s">
        <v>53</v>
      </c>
      <c r="E1397" t="s">
        <v>312</v>
      </c>
      <c r="F1397">
        <v>1009146</v>
      </c>
      <c r="G1397" t="s">
        <v>313</v>
      </c>
      <c r="H1397" t="s">
        <v>314</v>
      </c>
      <c r="I1397" t="s">
        <v>315</v>
      </c>
    </row>
    <row r="1398" spans="1:9" x14ac:dyDescent="0.25">
      <c r="A1398">
        <v>1396</v>
      </c>
      <c r="B1398" t="s">
        <v>20</v>
      </c>
      <c r="C1398">
        <v>2015</v>
      </c>
      <c r="D1398" t="s">
        <v>53</v>
      </c>
      <c r="E1398" t="s">
        <v>312</v>
      </c>
      <c r="F1398">
        <v>1008647</v>
      </c>
      <c r="G1398" t="s">
        <v>313</v>
      </c>
      <c r="H1398" t="s">
        <v>314</v>
      </c>
      <c r="I1398" t="s">
        <v>315</v>
      </c>
    </row>
    <row r="1399" spans="1:9" x14ac:dyDescent="0.25">
      <c r="A1399">
        <v>1397</v>
      </c>
      <c r="B1399" t="s">
        <v>30</v>
      </c>
      <c r="C1399">
        <v>2015</v>
      </c>
      <c r="D1399" t="s">
        <v>53</v>
      </c>
      <c r="E1399" t="s">
        <v>312</v>
      </c>
      <c r="F1399">
        <v>1008276</v>
      </c>
      <c r="G1399" t="s">
        <v>313</v>
      </c>
      <c r="H1399" t="s">
        <v>314</v>
      </c>
      <c r="I1399" t="s">
        <v>315</v>
      </c>
    </row>
    <row r="1400" spans="1:9" x14ac:dyDescent="0.25">
      <c r="A1400">
        <v>1398</v>
      </c>
      <c r="B1400" t="s">
        <v>21</v>
      </c>
      <c r="C1400">
        <v>2015</v>
      </c>
      <c r="D1400" t="s">
        <v>53</v>
      </c>
      <c r="E1400" t="s">
        <v>312</v>
      </c>
      <c r="F1400">
        <v>1008722</v>
      </c>
      <c r="G1400" t="s">
        <v>313</v>
      </c>
      <c r="H1400" t="s">
        <v>314</v>
      </c>
      <c r="I1400" t="s">
        <v>315</v>
      </c>
    </row>
    <row r="1401" spans="1:9" x14ac:dyDescent="0.25">
      <c r="A1401">
        <v>1399</v>
      </c>
      <c r="B1401" t="s">
        <v>16</v>
      </c>
      <c r="C1401">
        <v>2015</v>
      </c>
      <c r="D1401" t="s">
        <v>53</v>
      </c>
      <c r="E1401" t="s">
        <v>312</v>
      </c>
      <c r="F1401">
        <v>1018056</v>
      </c>
      <c r="G1401" t="s">
        <v>313</v>
      </c>
      <c r="H1401" t="s">
        <v>314</v>
      </c>
      <c r="I1401" t="s">
        <v>315</v>
      </c>
    </row>
    <row r="1402" spans="1:9" x14ac:dyDescent="0.25">
      <c r="A1402">
        <v>1400</v>
      </c>
      <c r="B1402" t="s">
        <v>29</v>
      </c>
      <c r="C1402">
        <v>2015</v>
      </c>
      <c r="D1402" t="s">
        <v>53</v>
      </c>
      <c r="E1402" t="s">
        <v>312</v>
      </c>
      <c r="F1402">
        <v>1009885</v>
      </c>
      <c r="G1402" t="s">
        <v>313</v>
      </c>
      <c r="H1402" t="s">
        <v>314</v>
      </c>
      <c r="I1402" t="s">
        <v>315</v>
      </c>
    </row>
    <row r="1403" spans="1:9" x14ac:dyDescent="0.25">
      <c r="A1403">
        <v>1401</v>
      </c>
      <c r="B1403" t="s">
        <v>31</v>
      </c>
      <c r="C1403">
        <v>2015</v>
      </c>
      <c r="D1403" t="s">
        <v>53</v>
      </c>
      <c r="E1403" t="s">
        <v>312</v>
      </c>
      <c r="F1403">
        <v>1009691</v>
      </c>
      <c r="G1403" t="s">
        <v>313</v>
      </c>
      <c r="H1403" t="s">
        <v>314</v>
      </c>
      <c r="I1403" t="s">
        <v>315</v>
      </c>
    </row>
    <row r="1404" spans="1:9" x14ac:dyDescent="0.25">
      <c r="A1404">
        <v>1402</v>
      </c>
      <c r="B1404" t="s">
        <v>24</v>
      </c>
      <c r="C1404">
        <v>2015</v>
      </c>
      <c r="D1404" t="s">
        <v>53</v>
      </c>
      <c r="E1404" t="s">
        <v>312</v>
      </c>
      <c r="F1404">
        <v>1013589</v>
      </c>
      <c r="G1404" t="s">
        <v>313</v>
      </c>
      <c r="H1404" t="s">
        <v>314</v>
      </c>
      <c r="I1404" t="s">
        <v>315</v>
      </c>
    </row>
    <row r="1405" spans="1:9" x14ac:dyDescent="0.25">
      <c r="A1405">
        <v>1403</v>
      </c>
      <c r="B1405" t="s">
        <v>5</v>
      </c>
      <c r="C1405">
        <v>2015</v>
      </c>
      <c r="D1405" t="s">
        <v>53</v>
      </c>
      <c r="E1405" t="s">
        <v>312</v>
      </c>
      <c r="F1405">
        <v>1013826</v>
      </c>
      <c r="G1405" t="s">
        <v>313</v>
      </c>
      <c r="H1405" t="s">
        <v>314</v>
      </c>
      <c r="I1405" t="s">
        <v>315</v>
      </c>
    </row>
    <row r="1406" spans="1:9" x14ac:dyDescent="0.25">
      <c r="A1406">
        <v>1404</v>
      </c>
      <c r="B1406" t="s">
        <v>26</v>
      </c>
      <c r="C1406">
        <v>2015</v>
      </c>
      <c r="D1406" t="s">
        <v>53</v>
      </c>
      <c r="E1406" t="s">
        <v>312</v>
      </c>
      <c r="F1406">
        <v>1008776</v>
      </c>
      <c r="G1406" t="s">
        <v>313</v>
      </c>
      <c r="H1406" t="s">
        <v>314</v>
      </c>
      <c r="I1406" t="s">
        <v>315</v>
      </c>
    </row>
    <row r="1407" spans="1:9" x14ac:dyDescent="0.25">
      <c r="A1407">
        <v>1405</v>
      </c>
      <c r="B1407" t="s">
        <v>28</v>
      </c>
      <c r="C1407">
        <v>2015</v>
      </c>
      <c r="D1407" t="s">
        <v>53</v>
      </c>
      <c r="E1407" t="s">
        <v>312</v>
      </c>
      <c r="F1407">
        <v>1009118</v>
      </c>
      <c r="G1407" t="s">
        <v>313</v>
      </c>
      <c r="H1407" t="s">
        <v>314</v>
      </c>
      <c r="I1407" t="s">
        <v>315</v>
      </c>
    </row>
    <row r="1408" spans="1:9" x14ac:dyDescent="0.25">
      <c r="A1408">
        <v>1406</v>
      </c>
      <c r="B1408" t="s">
        <v>11</v>
      </c>
      <c r="C1408">
        <v>2015</v>
      </c>
      <c r="D1408" t="s">
        <v>53</v>
      </c>
      <c r="E1408" t="s">
        <v>312</v>
      </c>
      <c r="F1408">
        <v>1010923</v>
      </c>
      <c r="G1408" t="s">
        <v>313</v>
      </c>
      <c r="H1408" t="s">
        <v>314</v>
      </c>
      <c r="I1408" t="s">
        <v>315</v>
      </c>
    </row>
    <row r="1409" spans="1:9" x14ac:dyDescent="0.25">
      <c r="A1409">
        <v>1407</v>
      </c>
      <c r="B1409" t="s">
        <v>12</v>
      </c>
      <c r="C1409">
        <v>2015</v>
      </c>
      <c r="D1409" t="s">
        <v>53</v>
      </c>
      <c r="E1409" t="s">
        <v>312</v>
      </c>
      <c r="F1409">
        <v>1011019</v>
      </c>
      <c r="G1409" t="s">
        <v>313</v>
      </c>
      <c r="H1409" t="s">
        <v>314</v>
      </c>
      <c r="I1409" t="s">
        <v>315</v>
      </c>
    </row>
    <row r="1410" spans="1:9" x14ac:dyDescent="0.25">
      <c r="A1410">
        <v>1408</v>
      </c>
      <c r="B1410" t="s">
        <v>7</v>
      </c>
      <c r="C1410">
        <v>2015</v>
      </c>
      <c r="D1410" t="s">
        <v>53</v>
      </c>
      <c r="E1410" t="s">
        <v>312</v>
      </c>
      <c r="F1410">
        <v>1009431</v>
      </c>
      <c r="G1410" t="s">
        <v>313</v>
      </c>
      <c r="H1410" t="s">
        <v>314</v>
      </c>
      <c r="I1410" t="s">
        <v>315</v>
      </c>
    </row>
    <row r="1411" spans="1:9" x14ac:dyDescent="0.25">
      <c r="A1411">
        <v>1409</v>
      </c>
      <c r="B1411" t="s">
        <v>18</v>
      </c>
      <c r="C1411">
        <v>2015</v>
      </c>
      <c r="D1411" t="s">
        <v>53</v>
      </c>
      <c r="E1411" t="s">
        <v>312</v>
      </c>
      <c r="F1411">
        <v>1009739</v>
      </c>
      <c r="G1411" t="s">
        <v>313</v>
      </c>
      <c r="H1411" t="s">
        <v>314</v>
      </c>
      <c r="I1411" t="s">
        <v>315</v>
      </c>
    </row>
    <row r="1412" spans="1:9" x14ac:dyDescent="0.25">
      <c r="A1412">
        <v>1410</v>
      </c>
      <c r="B1412" t="s">
        <v>23</v>
      </c>
      <c r="C1412">
        <v>2015</v>
      </c>
      <c r="D1412" t="s">
        <v>53</v>
      </c>
      <c r="E1412" t="s">
        <v>312</v>
      </c>
      <c r="F1412">
        <v>1007854</v>
      </c>
      <c r="G1412" t="s">
        <v>313</v>
      </c>
      <c r="H1412" t="s">
        <v>314</v>
      </c>
      <c r="I1412" t="s">
        <v>315</v>
      </c>
    </row>
    <row r="1413" spans="1:9" x14ac:dyDescent="0.25">
      <c r="A1413">
        <v>1411</v>
      </c>
      <c r="B1413" t="s">
        <v>14</v>
      </c>
      <c r="C1413">
        <v>2015</v>
      </c>
      <c r="D1413" t="s">
        <v>53</v>
      </c>
      <c r="E1413" t="s">
        <v>312</v>
      </c>
      <c r="F1413">
        <v>1009245</v>
      </c>
      <c r="G1413" t="s">
        <v>313</v>
      </c>
      <c r="H1413" t="s">
        <v>314</v>
      </c>
      <c r="I1413" t="s">
        <v>315</v>
      </c>
    </row>
    <row r="1414" spans="1:9" x14ac:dyDescent="0.25">
      <c r="A1414">
        <v>1412</v>
      </c>
      <c r="B1414" t="s">
        <v>17</v>
      </c>
      <c r="C1414">
        <v>2015</v>
      </c>
      <c r="D1414" t="s">
        <v>53</v>
      </c>
      <c r="E1414" t="s">
        <v>312</v>
      </c>
      <c r="F1414">
        <v>1011772</v>
      </c>
      <c r="G1414" t="s">
        <v>313</v>
      </c>
      <c r="H1414" t="s">
        <v>314</v>
      </c>
      <c r="I1414" t="s">
        <v>315</v>
      </c>
    </row>
    <row r="1415" spans="1:9" x14ac:dyDescent="0.25">
      <c r="A1415">
        <v>1413</v>
      </c>
      <c r="B1415" t="s">
        <v>19</v>
      </c>
      <c r="C1415">
        <v>2015</v>
      </c>
      <c r="D1415" t="s">
        <v>53</v>
      </c>
      <c r="E1415" t="s">
        <v>312</v>
      </c>
      <c r="F1415">
        <v>1006941</v>
      </c>
      <c r="G1415" t="s">
        <v>313</v>
      </c>
      <c r="H1415" t="s">
        <v>314</v>
      </c>
      <c r="I1415" t="s">
        <v>315</v>
      </c>
    </row>
    <row r="1416" spans="1:9" x14ac:dyDescent="0.25">
      <c r="A1416">
        <v>1414</v>
      </c>
      <c r="B1416" t="s">
        <v>27</v>
      </c>
      <c r="C1416">
        <v>2015</v>
      </c>
      <c r="D1416" t="s">
        <v>53</v>
      </c>
      <c r="E1416" t="s">
        <v>312</v>
      </c>
      <c r="F1416">
        <v>1010003</v>
      </c>
      <c r="G1416" t="s">
        <v>313</v>
      </c>
      <c r="H1416" t="s">
        <v>314</v>
      </c>
      <c r="I1416" t="s">
        <v>315</v>
      </c>
    </row>
    <row r="1417" spans="1:9" x14ac:dyDescent="0.25">
      <c r="A1417">
        <v>1415</v>
      </c>
      <c r="B1417" t="s">
        <v>13</v>
      </c>
      <c r="C1417">
        <v>2015</v>
      </c>
      <c r="D1417" t="s">
        <v>53</v>
      </c>
      <c r="E1417" t="s">
        <v>312</v>
      </c>
      <c r="F1417">
        <v>1009859</v>
      </c>
      <c r="G1417" t="s">
        <v>313</v>
      </c>
      <c r="H1417" t="s">
        <v>314</v>
      </c>
      <c r="I1417" t="s">
        <v>315</v>
      </c>
    </row>
    <row r="1418" spans="1:9" x14ac:dyDescent="0.25">
      <c r="A1418">
        <v>1416</v>
      </c>
      <c r="B1418" t="s">
        <v>4</v>
      </c>
      <c r="C1418">
        <v>2015</v>
      </c>
      <c r="D1418" t="s">
        <v>53</v>
      </c>
      <c r="E1418" t="s">
        <v>312</v>
      </c>
      <c r="F1418">
        <v>1009409</v>
      </c>
      <c r="G1418" t="s">
        <v>313</v>
      </c>
      <c r="H1418" t="s">
        <v>314</v>
      </c>
      <c r="I1418" t="s">
        <v>315</v>
      </c>
    </row>
    <row r="1419" spans="1:9" x14ac:dyDescent="0.25">
      <c r="A1419">
        <v>1417</v>
      </c>
      <c r="B1419" t="s">
        <v>6</v>
      </c>
      <c r="C1419">
        <v>2015</v>
      </c>
      <c r="D1419" t="s">
        <v>53</v>
      </c>
      <c r="E1419" t="s">
        <v>312</v>
      </c>
      <c r="F1419">
        <v>1009520</v>
      </c>
      <c r="G1419" t="s">
        <v>313</v>
      </c>
      <c r="H1419" t="s">
        <v>314</v>
      </c>
      <c r="I1419" t="s">
        <v>315</v>
      </c>
    </row>
    <row r="1420" spans="1:9" x14ac:dyDescent="0.25">
      <c r="A1420">
        <v>1418</v>
      </c>
      <c r="B1420" t="s">
        <v>9</v>
      </c>
      <c r="C1420">
        <v>2015</v>
      </c>
      <c r="D1420" t="s">
        <v>53</v>
      </c>
      <c r="E1420" t="s">
        <v>312</v>
      </c>
      <c r="F1420">
        <v>1014214</v>
      </c>
      <c r="G1420" t="s">
        <v>313</v>
      </c>
      <c r="H1420" t="s">
        <v>314</v>
      </c>
      <c r="I1420" t="s">
        <v>315</v>
      </c>
    </row>
    <row r="1421" spans="1:9" x14ac:dyDescent="0.25">
      <c r="A1421">
        <v>1419</v>
      </c>
      <c r="B1421" t="s">
        <v>10</v>
      </c>
      <c r="C1421">
        <v>2015</v>
      </c>
      <c r="D1421" t="s">
        <v>53</v>
      </c>
      <c r="E1421" t="s">
        <v>312</v>
      </c>
      <c r="F1421">
        <v>1010975</v>
      </c>
      <c r="G1421" t="s">
        <v>313</v>
      </c>
      <c r="H1421" t="s">
        <v>314</v>
      </c>
      <c r="I1421" t="s">
        <v>315</v>
      </c>
    </row>
    <row r="1422" spans="1:9" x14ac:dyDescent="0.25">
      <c r="A1422">
        <v>1420</v>
      </c>
      <c r="B1422" t="s">
        <v>3</v>
      </c>
      <c r="C1422">
        <v>2015</v>
      </c>
      <c r="D1422" t="s">
        <v>53</v>
      </c>
      <c r="E1422" t="s">
        <v>312</v>
      </c>
      <c r="F1422">
        <v>1010039</v>
      </c>
      <c r="G1422" t="s">
        <v>313</v>
      </c>
      <c r="H1422" t="s">
        <v>314</v>
      </c>
      <c r="I1422" t="s">
        <v>315</v>
      </c>
    </row>
    <row r="1423" spans="1:9" x14ac:dyDescent="0.25">
      <c r="A1423">
        <v>1421</v>
      </c>
      <c r="B1423" t="s">
        <v>25</v>
      </c>
      <c r="C1423">
        <v>2015</v>
      </c>
      <c r="D1423" t="s">
        <v>53</v>
      </c>
      <c r="E1423" t="s">
        <v>312</v>
      </c>
      <c r="F1423">
        <v>1011125</v>
      </c>
      <c r="G1423" t="s">
        <v>313</v>
      </c>
      <c r="H1423" t="s">
        <v>314</v>
      </c>
      <c r="I1423" t="s">
        <v>315</v>
      </c>
    </row>
    <row r="1424" spans="1:9" x14ac:dyDescent="0.25">
      <c r="A1424">
        <v>1422</v>
      </c>
      <c r="B1424" t="s">
        <v>8</v>
      </c>
      <c r="C1424">
        <v>2015</v>
      </c>
      <c r="D1424" t="s">
        <v>53</v>
      </c>
      <c r="E1424" t="s">
        <v>64</v>
      </c>
      <c r="F1424">
        <v>1012654.2</v>
      </c>
      <c r="G1424" t="s">
        <v>313</v>
      </c>
      <c r="H1424" t="s">
        <v>314</v>
      </c>
      <c r="I1424" t="s">
        <v>315</v>
      </c>
    </row>
    <row r="1425" spans="1:9" x14ac:dyDescent="0.25">
      <c r="A1425">
        <v>1423</v>
      </c>
      <c r="B1425" t="s">
        <v>22</v>
      </c>
      <c r="C1425">
        <v>2015</v>
      </c>
      <c r="D1425" t="s">
        <v>53</v>
      </c>
      <c r="E1425" t="s">
        <v>64</v>
      </c>
      <c r="F1425">
        <v>1012654.2</v>
      </c>
      <c r="G1425" t="s">
        <v>313</v>
      </c>
      <c r="H1425" t="s">
        <v>314</v>
      </c>
      <c r="I1425" t="s">
        <v>315</v>
      </c>
    </row>
    <row r="1426" spans="1:9" x14ac:dyDescent="0.25">
      <c r="A1426">
        <v>1424</v>
      </c>
      <c r="B1426" t="s">
        <v>15</v>
      </c>
      <c r="C1426">
        <v>2015</v>
      </c>
      <c r="D1426" t="s">
        <v>53</v>
      </c>
      <c r="E1426" t="s">
        <v>64</v>
      </c>
      <c r="F1426">
        <v>1009145.7</v>
      </c>
      <c r="G1426" t="s">
        <v>313</v>
      </c>
      <c r="H1426" t="s">
        <v>314</v>
      </c>
      <c r="I1426" t="s">
        <v>315</v>
      </c>
    </row>
    <row r="1427" spans="1:9" x14ac:dyDescent="0.25">
      <c r="A1427">
        <v>1425</v>
      </c>
      <c r="B1427" t="s">
        <v>20</v>
      </c>
      <c r="C1427">
        <v>2015</v>
      </c>
      <c r="D1427" t="s">
        <v>53</v>
      </c>
      <c r="E1427" t="s">
        <v>64</v>
      </c>
      <c r="F1427">
        <v>1008647.2</v>
      </c>
      <c r="G1427" t="s">
        <v>313</v>
      </c>
      <c r="H1427" t="s">
        <v>314</v>
      </c>
      <c r="I1427" t="s">
        <v>315</v>
      </c>
    </row>
    <row r="1428" spans="1:9" x14ac:dyDescent="0.25">
      <c r="A1428">
        <v>1426</v>
      </c>
      <c r="B1428" t="s">
        <v>30</v>
      </c>
      <c r="C1428">
        <v>2015</v>
      </c>
      <c r="D1428" t="s">
        <v>53</v>
      </c>
      <c r="E1428" t="s">
        <v>64</v>
      </c>
      <c r="F1428">
        <v>1008275.7</v>
      </c>
      <c r="G1428" t="s">
        <v>313</v>
      </c>
      <c r="H1428" t="s">
        <v>314</v>
      </c>
      <c r="I1428" t="s">
        <v>315</v>
      </c>
    </row>
    <row r="1429" spans="1:9" x14ac:dyDescent="0.25">
      <c r="A1429">
        <v>1427</v>
      </c>
      <c r="B1429" t="s">
        <v>21</v>
      </c>
      <c r="C1429">
        <v>2015</v>
      </c>
      <c r="D1429" t="s">
        <v>53</v>
      </c>
      <c r="E1429" t="s">
        <v>64</v>
      </c>
      <c r="F1429">
        <v>1008722.2</v>
      </c>
      <c r="G1429" t="s">
        <v>313</v>
      </c>
      <c r="H1429" t="s">
        <v>314</v>
      </c>
      <c r="I1429" t="s">
        <v>315</v>
      </c>
    </row>
    <row r="1430" spans="1:9" x14ac:dyDescent="0.25">
      <c r="A1430">
        <v>1428</v>
      </c>
      <c r="B1430" t="s">
        <v>16</v>
      </c>
      <c r="C1430">
        <v>2015</v>
      </c>
      <c r="D1430" t="s">
        <v>53</v>
      </c>
      <c r="E1430" t="s">
        <v>64</v>
      </c>
      <c r="F1430">
        <v>1017934.2</v>
      </c>
      <c r="G1430" t="s">
        <v>313</v>
      </c>
      <c r="H1430" t="s">
        <v>314</v>
      </c>
      <c r="I1430" t="s">
        <v>315</v>
      </c>
    </row>
    <row r="1431" spans="1:9" x14ac:dyDescent="0.25">
      <c r="A1431">
        <v>1429</v>
      </c>
      <c r="B1431" t="s">
        <v>29</v>
      </c>
      <c r="C1431">
        <v>2015</v>
      </c>
      <c r="D1431" t="s">
        <v>53</v>
      </c>
      <c r="E1431" t="s">
        <v>64</v>
      </c>
      <c r="F1431">
        <v>1009872.2</v>
      </c>
      <c r="G1431" t="s">
        <v>313</v>
      </c>
      <c r="H1431" t="s">
        <v>314</v>
      </c>
      <c r="I1431" t="s">
        <v>315</v>
      </c>
    </row>
    <row r="1432" spans="1:9" x14ac:dyDescent="0.25">
      <c r="A1432">
        <v>1430</v>
      </c>
      <c r="B1432" t="s">
        <v>31</v>
      </c>
      <c r="C1432">
        <v>2015</v>
      </c>
      <c r="D1432" t="s">
        <v>53</v>
      </c>
      <c r="E1432" t="s">
        <v>64</v>
      </c>
      <c r="F1432">
        <v>1009691.2</v>
      </c>
      <c r="G1432" t="s">
        <v>313</v>
      </c>
      <c r="H1432" t="s">
        <v>314</v>
      </c>
      <c r="I1432" t="s">
        <v>315</v>
      </c>
    </row>
    <row r="1433" spans="1:9" x14ac:dyDescent="0.25">
      <c r="A1433">
        <v>1431</v>
      </c>
      <c r="B1433" t="s">
        <v>24</v>
      </c>
      <c r="C1433">
        <v>2015</v>
      </c>
      <c r="D1433" t="s">
        <v>53</v>
      </c>
      <c r="E1433" t="s">
        <v>64</v>
      </c>
      <c r="F1433">
        <v>1013588.7</v>
      </c>
      <c r="G1433" t="s">
        <v>313</v>
      </c>
      <c r="H1433" t="s">
        <v>314</v>
      </c>
      <c r="I1433" t="s">
        <v>315</v>
      </c>
    </row>
    <row r="1434" spans="1:9" x14ac:dyDescent="0.25">
      <c r="A1434">
        <v>1432</v>
      </c>
      <c r="B1434" t="s">
        <v>5</v>
      </c>
      <c r="C1434">
        <v>2015</v>
      </c>
      <c r="D1434" t="s">
        <v>53</v>
      </c>
      <c r="E1434" t="s">
        <v>64</v>
      </c>
      <c r="F1434">
        <v>1013826.2</v>
      </c>
      <c r="G1434" t="s">
        <v>313</v>
      </c>
      <c r="H1434" t="s">
        <v>314</v>
      </c>
      <c r="I1434" t="s">
        <v>315</v>
      </c>
    </row>
    <row r="1435" spans="1:9" x14ac:dyDescent="0.25">
      <c r="A1435">
        <v>1433</v>
      </c>
      <c r="B1435" t="s">
        <v>26</v>
      </c>
      <c r="C1435">
        <v>2015</v>
      </c>
      <c r="D1435" t="s">
        <v>53</v>
      </c>
      <c r="E1435" t="s">
        <v>64</v>
      </c>
      <c r="F1435">
        <v>1008775.7</v>
      </c>
      <c r="G1435" t="s">
        <v>313</v>
      </c>
      <c r="H1435" t="s">
        <v>314</v>
      </c>
      <c r="I1435" t="s">
        <v>315</v>
      </c>
    </row>
    <row r="1436" spans="1:9" x14ac:dyDescent="0.25">
      <c r="A1436">
        <v>1434</v>
      </c>
      <c r="B1436" t="s">
        <v>28</v>
      </c>
      <c r="C1436">
        <v>2015</v>
      </c>
      <c r="D1436" t="s">
        <v>53</v>
      </c>
      <c r="E1436" t="s">
        <v>64</v>
      </c>
      <c r="F1436">
        <v>1009117.7</v>
      </c>
      <c r="G1436" t="s">
        <v>313</v>
      </c>
      <c r="H1436" t="s">
        <v>314</v>
      </c>
      <c r="I1436" t="s">
        <v>315</v>
      </c>
    </row>
    <row r="1437" spans="1:9" x14ac:dyDescent="0.25">
      <c r="A1437">
        <v>1435</v>
      </c>
      <c r="B1437" t="s">
        <v>11</v>
      </c>
      <c r="C1437">
        <v>2015</v>
      </c>
      <c r="D1437" t="s">
        <v>53</v>
      </c>
      <c r="E1437" t="s">
        <v>64</v>
      </c>
      <c r="F1437">
        <v>1010923.2</v>
      </c>
      <c r="G1437" t="s">
        <v>313</v>
      </c>
      <c r="H1437" t="s">
        <v>314</v>
      </c>
      <c r="I1437" t="s">
        <v>315</v>
      </c>
    </row>
    <row r="1438" spans="1:9" x14ac:dyDescent="0.25">
      <c r="A1438">
        <v>1436</v>
      </c>
      <c r="B1438" t="s">
        <v>12</v>
      </c>
      <c r="C1438">
        <v>2015</v>
      </c>
      <c r="D1438" t="s">
        <v>53</v>
      </c>
      <c r="E1438" t="s">
        <v>64</v>
      </c>
      <c r="F1438">
        <v>1010826.2</v>
      </c>
      <c r="G1438" t="s">
        <v>313</v>
      </c>
      <c r="H1438" t="s">
        <v>314</v>
      </c>
      <c r="I1438" t="s">
        <v>315</v>
      </c>
    </row>
    <row r="1439" spans="1:9" x14ac:dyDescent="0.25">
      <c r="A1439">
        <v>1437</v>
      </c>
      <c r="B1439" t="s">
        <v>7</v>
      </c>
      <c r="C1439">
        <v>2015</v>
      </c>
      <c r="D1439" t="s">
        <v>53</v>
      </c>
      <c r="E1439" t="s">
        <v>64</v>
      </c>
      <c r="F1439">
        <v>1009431.2</v>
      </c>
      <c r="G1439" t="s">
        <v>313</v>
      </c>
      <c r="H1439" t="s">
        <v>314</v>
      </c>
      <c r="I1439" t="s">
        <v>315</v>
      </c>
    </row>
    <row r="1440" spans="1:9" x14ac:dyDescent="0.25">
      <c r="A1440">
        <v>1438</v>
      </c>
      <c r="B1440" t="s">
        <v>18</v>
      </c>
      <c r="C1440">
        <v>2015</v>
      </c>
      <c r="D1440" t="s">
        <v>53</v>
      </c>
      <c r="E1440" t="s">
        <v>64</v>
      </c>
      <c r="F1440">
        <v>1009738.7</v>
      </c>
      <c r="G1440" t="s">
        <v>313</v>
      </c>
      <c r="H1440" t="s">
        <v>314</v>
      </c>
      <c r="I1440" t="s">
        <v>315</v>
      </c>
    </row>
    <row r="1441" spans="1:9" x14ac:dyDescent="0.25">
      <c r="A1441">
        <v>1439</v>
      </c>
      <c r="B1441" t="s">
        <v>23</v>
      </c>
      <c r="C1441">
        <v>2015</v>
      </c>
      <c r="D1441" t="s">
        <v>53</v>
      </c>
      <c r="E1441" t="s">
        <v>64</v>
      </c>
      <c r="F1441">
        <v>1007853.7</v>
      </c>
      <c r="G1441" t="s">
        <v>313</v>
      </c>
      <c r="H1441" t="s">
        <v>314</v>
      </c>
      <c r="I1441" t="s">
        <v>315</v>
      </c>
    </row>
    <row r="1442" spans="1:9" x14ac:dyDescent="0.25">
      <c r="A1442">
        <v>1440</v>
      </c>
      <c r="B1442" t="s">
        <v>14</v>
      </c>
      <c r="C1442">
        <v>2015</v>
      </c>
      <c r="D1442" t="s">
        <v>53</v>
      </c>
      <c r="E1442" t="s">
        <v>64</v>
      </c>
      <c r="F1442">
        <v>1009245.2</v>
      </c>
      <c r="G1442" t="s">
        <v>313</v>
      </c>
      <c r="H1442" t="s">
        <v>314</v>
      </c>
      <c r="I1442" t="s">
        <v>315</v>
      </c>
    </row>
    <row r="1443" spans="1:9" x14ac:dyDescent="0.25">
      <c r="A1443">
        <v>1441</v>
      </c>
      <c r="B1443" t="s">
        <v>17</v>
      </c>
      <c r="C1443">
        <v>2015</v>
      </c>
      <c r="D1443" t="s">
        <v>53</v>
      </c>
      <c r="E1443" t="s">
        <v>64</v>
      </c>
      <c r="F1443">
        <v>1012086.7</v>
      </c>
      <c r="G1443" t="s">
        <v>313</v>
      </c>
      <c r="H1443" t="s">
        <v>314</v>
      </c>
      <c r="I1443" t="s">
        <v>315</v>
      </c>
    </row>
    <row r="1444" spans="1:9" x14ac:dyDescent="0.25">
      <c r="A1444">
        <v>1442</v>
      </c>
      <c r="B1444" t="s">
        <v>19</v>
      </c>
      <c r="C1444">
        <v>2015</v>
      </c>
      <c r="D1444" t="s">
        <v>53</v>
      </c>
      <c r="E1444" t="s">
        <v>64</v>
      </c>
      <c r="F1444">
        <v>1006940.7</v>
      </c>
      <c r="G1444" t="s">
        <v>313</v>
      </c>
      <c r="H1444" t="s">
        <v>314</v>
      </c>
      <c r="I1444" t="s">
        <v>315</v>
      </c>
    </row>
    <row r="1445" spans="1:9" x14ac:dyDescent="0.25">
      <c r="A1445">
        <v>1443</v>
      </c>
      <c r="B1445" t="s">
        <v>27</v>
      </c>
      <c r="C1445">
        <v>2015</v>
      </c>
      <c r="D1445" t="s">
        <v>53</v>
      </c>
      <c r="E1445" t="s">
        <v>64</v>
      </c>
      <c r="F1445">
        <v>1010003.2</v>
      </c>
      <c r="G1445" t="s">
        <v>313</v>
      </c>
      <c r="H1445" t="s">
        <v>314</v>
      </c>
      <c r="I1445" t="s">
        <v>315</v>
      </c>
    </row>
    <row r="1446" spans="1:9" x14ac:dyDescent="0.25">
      <c r="A1446">
        <v>1444</v>
      </c>
      <c r="B1446" t="s">
        <v>13</v>
      </c>
      <c r="C1446">
        <v>2015</v>
      </c>
      <c r="D1446" t="s">
        <v>53</v>
      </c>
      <c r="E1446" t="s">
        <v>64</v>
      </c>
      <c r="F1446">
        <v>1009872.2</v>
      </c>
      <c r="G1446" t="s">
        <v>313</v>
      </c>
      <c r="H1446" t="s">
        <v>314</v>
      </c>
      <c r="I1446" t="s">
        <v>315</v>
      </c>
    </row>
    <row r="1447" spans="1:9" x14ac:dyDescent="0.25">
      <c r="A1447">
        <v>1445</v>
      </c>
      <c r="B1447" t="s">
        <v>4</v>
      </c>
      <c r="C1447">
        <v>2015</v>
      </c>
      <c r="D1447" t="s">
        <v>53</v>
      </c>
      <c r="E1447" t="s">
        <v>64</v>
      </c>
      <c r="F1447">
        <v>1009408.7</v>
      </c>
      <c r="G1447" t="s">
        <v>313</v>
      </c>
      <c r="H1447" t="s">
        <v>314</v>
      </c>
      <c r="I1447" t="s">
        <v>315</v>
      </c>
    </row>
    <row r="1448" spans="1:9" x14ac:dyDescent="0.25">
      <c r="A1448">
        <v>1446</v>
      </c>
      <c r="B1448" t="s">
        <v>6</v>
      </c>
      <c r="C1448">
        <v>2015</v>
      </c>
      <c r="D1448" t="s">
        <v>53</v>
      </c>
      <c r="E1448" t="s">
        <v>64</v>
      </c>
      <c r="F1448">
        <v>1009519.7</v>
      </c>
      <c r="G1448" t="s">
        <v>313</v>
      </c>
      <c r="H1448" t="s">
        <v>314</v>
      </c>
      <c r="I1448" t="s">
        <v>315</v>
      </c>
    </row>
    <row r="1449" spans="1:9" x14ac:dyDescent="0.25">
      <c r="A1449">
        <v>1447</v>
      </c>
      <c r="B1449" t="s">
        <v>9</v>
      </c>
      <c r="C1449">
        <v>2015</v>
      </c>
      <c r="D1449" t="s">
        <v>53</v>
      </c>
      <c r="E1449" t="s">
        <v>64</v>
      </c>
      <c r="F1449">
        <v>1014213.7</v>
      </c>
      <c r="G1449" t="s">
        <v>313</v>
      </c>
      <c r="H1449" t="s">
        <v>314</v>
      </c>
      <c r="I1449" t="s">
        <v>315</v>
      </c>
    </row>
    <row r="1450" spans="1:9" x14ac:dyDescent="0.25">
      <c r="A1450">
        <v>1448</v>
      </c>
      <c r="B1450" t="s">
        <v>10</v>
      </c>
      <c r="C1450">
        <v>2015</v>
      </c>
      <c r="D1450" t="s">
        <v>53</v>
      </c>
      <c r="E1450" t="s">
        <v>64</v>
      </c>
      <c r="F1450">
        <v>1010974.7</v>
      </c>
      <c r="G1450" t="s">
        <v>313</v>
      </c>
      <c r="H1450" t="s">
        <v>314</v>
      </c>
      <c r="I1450" t="s">
        <v>315</v>
      </c>
    </row>
    <row r="1451" spans="1:9" x14ac:dyDescent="0.25">
      <c r="A1451">
        <v>1449</v>
      </c>
      <c r="B1451" t="s">
        <v>3</v>
      </c>
      <c r="C1451">
        <v>2015</v>
      </c>
      <c r="D1451" t="s">
        <v>53</v>
      </c>
      <c r="E1451" t="s">
        <v>64</v>
      </c>
      <c r="F1451">
        <v>1010039.2</v>
      </c>
      <c r="G1451" t="s">
        <v>313</v>
      </c>
      <c r="H1451" t="s">
        <v>314</v>
      </c>
      <c r="I1451" t="s">
        <v>315</v>
      </c>
    </row>
    <row r="1452" spans="1:9" x14ac:dyDescent="0.25">
      <c r="A1452">
        <v>1450</v>
      </c>
      <c r="B1452" t="s">
        <v>25</v>
      </c>
      <c r="C1452">
        <v>2015</v>
      </c>
      <c r="D1452" t="s">
        <v>53</v>
      </c>
      <c r="E1452" t="s">
        <v>64</v>
      </c>
      <c r="F1452">
        <v>1011125.2</v>
      </c>
      <c r="G1452" t="s">
        <v>313</v>
      </c>
      <c r="H1452" t="s">
        <v>314</v>
      </c>
      <c r="I1452" t="s">
        <v>315</v>
      </c>
    </row>
    <row r="1453" spans="1:9" x14ac:dyDescent="0.25">
      <c r="A1453">
        <v>1451</v>
      </c>
      <c r="B1453" t="s">
        <v>8</v>
      </c>
      <c r="C1453">
        <v>2015</v>
      </c>
      <c r="D1453" t="s">
        <v>53</v>
      </c>
      <c r="E1453" t="s">
        <v>204</v>
      </c>
      <c r="F1453">
        <v>-0.2</v>
      </c>
      <c r="G1453" t="s">
        <v>313</v>
      </c>
      <c r="H1453" t="s">
        <v>314</v>
      </c>
      <c r="I1453" t="s">
        <v>315</v>
      </c>
    </row>
    <row r="1454" spans="1:9" x14ac:dyDescent="0.25">
      <c r="A1454">
        <v>1452</v>
      </c>
      <c r="B1454" t="s">
        <v>22</v>
      </c>
      <c r="C1454">
        <v>2015</v>
      </c>
      <c r="D1454" t="s">
        <v>53</v>
      </c>
      <c r="E1454" t="s">
        <v>204</v>
      </c>
      <c r="F1454">
        <v>-0.2</v>
      </c>
      <c r="G1454" t="s">
        <v>313</v>
      </c>
      <c r="H1454" t="s">
        <v>314</v>
      </c>
      <c r="I1454" t="s">
        <v>315</v>
      </c>
    </row>
    <row r="1455" spans="1:9" x14ac:dyDescent="0.25">
      <c r="A1455">
        <v>1453</v>
      </c>
      <c r="B1455" t="s">
        <v>15</v>
      </c>
      <c r="C1455">
        <v>2015</v>
      </c>
      <c r="D1455" t="s">
        <v>53</v>
      </c>
      <c r="E1455" t="s">
        <v>204</v>
      </c>
      <c r="F1455">
        <v>0.3</v>
      </c>
      <c r="G1455" t="s">
        <v>313</v>
      </c>
      <c r="H1455" t="s">
        <v>314</v>
      </c>
      <c r="I1455" t="s">
        <v>315</v>
      </c>
    </row>
    <row r="1456" spans="1:9" x14ac:dyDescent="0.25">
      <c r="A1456">
        <v>1454</v>
      </c>
      <c r="B1456" t="s">
        <v>20</v>
      </c>
      <c r="C1456">
        <v>2015</v>
      </c>
      <c r="D1456" t="s">
        <v>53</v>
      </c>
      <c r="E1456" t="s">
        <v>204</v>
      </c>
      <c r="F1456">
        <v>-0.2</v>
      </c>
      <c r="G1456" t="s">
        <v>313</v>
      </c>
      <c r="H1456" t="s">
        <v>314</v>
      </c>
      <c r="I1456" t="s">
        <v>315</v>
      </c>
    </row>
    <row r="1457" spans="1:9" x14ac:dyDescent="0.25">
      <c r="A1457">
        <v>1455</v>
      </c>
      <c r="B1457" t="s">
        <v>30</v>
      </c>
      <c r="C1457">
        <v>2015</v>
      </c>
      <c r="D1457" t="s">
        <v>53</v>
      </c>
      <c r="E1457" t="s">
        <v>204</v>
      </c>
      <c r="F1457">
        <v>0.3</v>
      </c>
      <c r="G1457" t="s">
        <v>313</v>
      </c>
      <c r="H1457" t="s">
        <v>314</v>
      </c>
      <c r="I1457" t="s">
        <v>315</v>
      </c>
    </row>
    <row r="1458" spans="1:9" x14ac:dyDescent="0.25">
      <c r="A1458">
        <v>1456</v>
      </c>
      <c r="B1458" t="s">
        <v>21</v>
      </c>
      <c r="C1458">
        <v>2015</v>
      </c>
      <c r="D1458" t="s">
        <v>53</v>
      </c>
      <c r="E1458" t="s">
        <v>204</v>
      </c>
      <c r="F1458">
        <v>-0.2</v>
      </c>
      <c r="G1458" t="s">
        <v>313</v>
      </c>
      <c r="H1458" t="s">
        <v>314</v>
      </c>
      <c r="I1458" t="s">
        <v>315</v>
      </c>
    </row>
    <row r="1459" spans="1:9" x14ac:dyDescent="0.25">
      <c r="A1459">
        <v>1457</v>
      </c>
      <c r="B1459" t="s">
        <v>16</v>
      </c>
      <c r="C1459">
        <v>2015</v>
      </c>
      <c r="D1459" t="s">
        <v>53</v>
      </c>
      <c r="E1459" t="s">
        <v>204</v>
      </c>
      <c r="F1459">
        <v>121.8</v>
      </c>
      <c r="G1459" t="s">
        <v>313</v>
      </c>
      <c r="H1459" t="s">
        <v>314</v>
      </c>
      <c r="I1459" t="s">
        <v>315</v>
      </c>
    </row>
    <row r="1460" spans="1:9" x14ac:dyDescent="0.25">
      <c r="A1460">
        <v>1458</v>
      </c>
      <c r="B1460" t="s">
        <v>29</v>
      </c>
      <c r="C1460">
        <v>2015</v>
      </c>
      <c r="D1460" t="s">
        <v>53</v>
      </c>
      <c r="E1460" t="s">
        <v>204</v>
      </c>
      <c r="F1460">
        <v>12.8</v>
      </c>
      <c r="G1460" t="s">
        <v>313</v>
      </c>
      <c r="H1460" t="s">
        <v>314</v>
      </c>
      <c r="I1460" t="s">
        <v>315</v>
      </c>
    </row>
    <row r="1461" spans="1:9" x14ac:dyDescent="0.25">
      <c r="A1461">
        <v>1459</v>
      </c>
      <c r="B1461" t="s">
        <v>31</v>
      </c>
      <c r="C1461">
        <v>2015</v>
      </c>
      <c r="D1461" t="s">
        <v>53</v>
      </c>
      <c r="E1461" t="s">
        <v>204</v>
      </c>
      <c r="F1461">
        <v>-0.2</v>
      </c>
      <c r="G1461" t="s">
        <v>313</v>
      </c>
      <c r="H1461" t="s">
        <v>314</v>
      </c>
      <c r="I1461" t="s">
        <v>315</v>
      </c>
    </row>
    <row r="1462" spans="1:9" x14ac:dyDescent="0.25">
      <c r="A1462">
        <v>1460</v>
      </c>
      <c r="B1462" t="s">
        <v>24</v>
      </c>
      <c r="C1462">
        <v>2015</v>
      </c>
      <c r="D1462" t="s">
        <v>53</v>
      </c>
      <c r="E1462" t="s">
        <v>204</v>
      </c>
      <c r="F1462">
        <v>0.3</v>
      </c>
      <c r="G1462" t="s">
        <v>313</v>
      </c>
      <c r="H1462" t="s">
        <v>314</v>
      </c>
      <c r="I1462" t="s">
        <v>315</v>
      </c>
    </row>
    <row r="1463" spans="1:9" x14ac:dyDescent="0.25">
      <c r="A1463">
        <v>1461</v>
      </c>
      <c r="B1463" t="s">
        <v>5</v>
      </c>
      <c r="C1463">
        <v>2015</v>
      </c>
      <c r="D1463" t="s">
        <v>53</v>
      </c>
      <c r="E1463" t="s">
        <v>204</v>
      </c>
      <c r="F1463">
        <v>-0.2</v>
      </c>
      <c r="G1463" t="s">
        <v>313</v>
      </c>
      <c r="H1463" t="s">
        <v>314</v>
      </c>
      <c r="I1463" t="s">
        <v>315</v>
      </c>
    </row>
    <row r="1464" spans="1:9" x14ac:dyDescent="0.25">
      <c r="A1464">
        <v>1462</v>
      </c>
      <c r="B1464" t="s">
        <v>26</v>
      </c>
      <c r="C1464">
        <v>2015</v>
      </c>
      <c r="D1464" t="s">
        <v>53</v>
      </c>
      <c r="E1464" t="s">
        <v>204</v>
      </c>
      <c r="F1464">
        <v>0.3</v>
      </c>
      <c r="G1464" t="s">
        <v>313</v>
      </c>
      <c r="H1464" t="s">
        <v>314</v>
      </c>
      <c r="I1464" t="s">
        <v>315</v>
      </c>
    </row>
    <row r="1465" spans="1:9" x14ac:dyDescent="0.25">
      <c r="A1465">
        <v>1463</v>
      </c>
      <c r="B1465" t="s">
        <v>28</v>
      </c>
      <c r="C1465">
        <v>2015</v>
      </c>
      <c r="D1465" t="s">
        <v>53</v>
      </c>
      <c r="E1465" t="s">
        <v>204</v>
      </c>
      <c r="F1465">
        <v>0.3</v>
      </c>
      <c r="G1465" t="s">
        <v>313</v>
      </c>
      <c r="H1465" t="s">
        <v>314</v>
      </c>
      <c r="I1465" t="s">
        <v>315</v>
      </c>
    </row>
    <row r="1466" spans="1:9" x14ac:dyDescent="0.25">
      <c r="A1466">
        <v>1464</v>
      </c>
      <c r="B1466" t="s">
        <v>11</v>
      </c>
      <c r="C1466">
        <v>2015</v>
      </c>
      <c r="D1466" t="s">
        <v>53</v>
      </c>
      <c r="E1466" t="s">
        <v>204</v>
      </c>
      <c r="F1466">
        <v>-0.2</v>
      </c>
      <c r="G1466" t="s">
        <v>313</v>
      </c>
      <c r="H1466" t="s">
        <v>314</v>
      </c>
      <c r="I1466" t="s">
        <v>315</v>
      </c>
    </row>
    <row r="1467" spans="1:9" x14ac:dyDescent="0.25">
      <c r="A1467">
        <v>1465</v>
      </c>
      <c r="B1467" t="s">
        <v>12</v>
      </c>
      <c r="C1467">
        <v>2015</v>
      </c>
      <c r="D1467" t="s">
        <v>53</v>
      </c>
      <c r="E1467" t="s">
        <v>204</v>
      </c>
      <c r="F1467">
        <v>192.8</v>
      </c>
      <c r="G1467" t="s">
        <v>313</v>
      </c>
      <c r="H1467" t="s">
        <v>314</v>
      </c>
      <c r="I1467" t="s">
        <v>315</v>
      </c>
    </row>
    <row r="1468" spans="1:9" x14ac:dyDescent="0.25">
      <c r="A1468">
        <v>1466</v>
      </c>
      <c r="B1468" t="s">
        <v>7</v>
      </c>
      <c r="C1468">
        <v>2015</v>
      </c>
      <c r="D1468" t="s">
        <v>53</v>
      </c>
      <c r="E1468" t="s">
        <v>204</v>
      </c>
      <c r="F1468">
        <v>-0.2</v>
      </c>
      <c r="G1468" t="s">
        <v>313</v>
      </c>
      <c r="H1468" t="s">
        <v>314</v>
      </c>
      <c r="I1468" t="s">
        <v>315</v>
      </c>
    </row>
    <row r="1469" spans="1:9" x14ac:dyDescent="0.25">
      <c r="A1469">
        <v>1467</v>
      </c>
      <c r="B1469" t="s">
        <v>18</v>
      </c>
      <c r="C1469">
        <v>2015</v>
      </c>
      <c r="D1469" t="s">
        <v>53</v>
      </c>
      <c r="E1469" t="s">
        <v>204</v>
      </c>
      <c r="F1469">
        <v>0.3</v>
      </c>
      <c r="G1469" t="s">
        <v>313</v>
      </c>
      <c r="H1469" t="s">
        <v>314</v>
      </c>
      <c r="I1469" t="s">
        <v>315</v>
      </c>
    </row>
    <row r="1470" spans="1:9" x14ac:dyDescent="0.25">
      <c r="A1470">
        <v>1468</v>
      </c>
      <c r="B1470" t="s">
        <v>23</v>
      </c>
      <c r="C1470">
        <v>2015</v>
      </c>
      <c r="D1470" t="s">
        <v>53</v>
      </c>
      <c r="E1470" t="s">
        <v>204</v>
      </c>
      <c r="F1470">
        <v>0.3</v>
      </c>
      <c r="G1470" t="s">
        <v>313</v>
      </c>
      <c r="H1470" t="s">
        <v>314</v>
      </c>
      <c r="I1470" t="s">
        <v>315</v>
      </c>
    </row>
    <row r="1471" spans="1:9" x14ac:dyDescent="0.25">
      <c r="A1471">
        <v>1469</v>
      </c>
      <c r="B1471" t="s">
        <v>14</v>
      </c>
      <c r="C1471">
        <v>2015</v>
      </c>
      <c r="D1471" t="s">
        <v>53</v>
      </c>
      <c r="E1471" t="s">
        <v>204</v>
      </c>
      <c r="F1471">
        <v>-0.2</v>
      </c>
      <c r="G1471" t="s">
        <v>313</v>
      </c>
      <c r="H1471" t="s">
        <v>314</v>
      </c>
      <c r="I1471" t="s">
        <v>315</v>
      </c>
    </row>
    <row r="1472" spans="1:9" x14ac:dyDescent="0.25">
      <c r="A1472">
        <v>1470</v>
      </c>
      <c r="B1472" t="s">
        <v>17</v>
      </c>
      <c r="C1472">
        <v>2015</v>
      </c>
      <c r="D1472" t="s">
        <v>53</v>
      </c>
      <c r="E1472" t="s">
        <v>204</v>
      </c>
      <c r="F1472">
        <v>-314.7</v>
      </c>
      <c r="G1472" t="s">
        <v>313</v>
      </c>
      <c r="H1472" t="s">
        <v>314</v>
      </c>
      <c r="I1472" t="s">
        <v>315</v>
      </c>
    </row>
    <row r="1473" spans="1:9" x14ac:dyDescent="0.25">
      <c r="A1473">
        <v>1471</v>
      </c>
      <c r="B1473" t="s">
        <v>19</v>
      </c>
      <c r="C1473">
        <v>2015</v>
      </c>
      <c r="D1473" t="s">
        <v>53</v>
      </c>
      <c r="E1473" t="s">
        <v>204</v>
      </c>
      <c r="F1473">
        <v>0.3</v>
      </c>
      <c r="G1473" t="s">
        <v>313</v>
      </c>
      <c r="H1473" t="s">
        <v>314</v>
      </c>
      <c r="I1473" t="s">
        <v>315</v>
      </c>
    </row>
    <row r="1474" spans="1:9" x14ac:dyDescent="0.25">
      <c r="A1474">
        <v>1472</v>
      </c>
      <c r="B1474" t="s">
        <v>27</v>
      </c>
      <c r="C1474">
        <v>2015</v>
      </c>
      <c r="D1474" t="s">
        <v>53</v>
      </c>
      <c r="E1474" t="s">
        <v>204</v>
      </c>
      <c r="F1474">
        <v>-0.2</v>
      </c>
      <c r="G1474" t="s">
        <v>313</v>
      </c>
      <c r="H1474" t="s">
        <v>314</v>
      </c>
      <c r="I1474" t="s">
        <v>315</v>
      </c>
    </row>
    <row r="1475" spans="1:9" x14ac:dyDescent="0.25">
      <c r="A1475">
        <v>1473</v>
      </c>
      <c r="B1475" t="s">
        <v>13</v>
      </c>
      <c r="C1475">
        <v>2015</v>
      </c>
      <c r="D1475" t="s">
        <v>53</v>
      </c>
      <c r="E1475" t="s">
        <v>204</v>
      </c>
      <c r="F1475">
        <v>-13.2</v>
      </c>
      <c r="G1475" t="s">
        <v>313</v>
      </c>
      <c r="H1475" t="s">
        <v>314</v>
      </c>
      <c r="I1475" t="s">
        <v>315</v>
      </c>
    </row>
    <row r="1476" spans="1:9" x14ac:dyDescent="0.25">
      <c r="A1476">
        <v>1474</v>
      </c>
      <c r="B1476" t="s">
        <v>4</v>
      </c>
      <c r="C1476">
        <v>2015</v>
      </c>
      <c r="D1476" t="s">
        <v>53</v>
      </c>
      <c r="E1476" t="s">
        <v>204</v>
      </c>
      <c r="F1476">
        <v>0.3</v>
      </c>
      <c r="G1476" t="s">
        <v>313</v>
      </c>
      <c r="H1476" t="s">
        <v>314</v>
      </c>
      <c r="I1476" t="s">
        <v>315</v>
      </c>
    </row>
    <row r="1477" spans="1:9" x14ac:dyDescent="0.25">
      <c r="A1477">
        <v>1475</v>
      </c>
      <c r="B1477" t="s">
        <v>6</v>
      </c>
      <c r="C1477">
        <v>2015</v>
      </c>
      <c r="D1477" t="s">
        <v>53</v>
      </c>
      <c r="E1477" t="s">
        <v>204</v>
      </c>
      <c r="F1477">
        <v>0.3</v>
      </c>
      <c r="G1477" t="s">
        <v>313</v>
      </c>
      <c r="H1477" t="s">
        <v>314</v>
      </c>
      <c r="I1477" t="s">
        <v>315</v>
      </c>
    </row>
    <row r="1478" spans="1:9" x14ac:dyDescent="0.25">
      <c r="A1478">
        <v>1476</v>
      </c>
      <c r="B1478" t="s">
        <v>9</v>
      </c>
      <c r="C1478">
        <v>2015</v>
      </c>
      <c r="D1478" t="s">
        <v>53</v>
      </c>
      <c r="E1478" t="s">
        <v>204</v>
      </c>
      <c r="F1478">
        <v>0.3</v>
      </c>
      <c r="G1478" t="s">
        <v>313</v>
      </c>
      <c r="H1478" t="s">
        <v>314</v>
      </c>
      <c r="I1478" t="s">
        <v>315</v>
      </c>
    </row>
    <row r="1479" spans="1:9" x14ac:dyDescent="0.25">
      <c r="A1479">
        <v>1477</v>
      </c>
      <c r="B1479" t="s">
        <v>10</v>
      </c>
      <c r="C1479">
        <v>2015</v>
      </c>
      <c r="D1479" t="s">
        <v>53</v>
      </c>
      <c r="E1479" t="s">
        <v>204</v>
      </c>
      <c r="F1479">
        <v>0.3</v>
      </c>
      <c r="G1479" t="s">
        <v>313</v>
      </c>
      <c r="H1479" t="s">
        <v>314</v>
      </c>
      <c r="I1479" t="s">
        <v>315</v>
      </c>
    </row>
    <row r="1480" spans="1:9" x14ac:dyDescent="0.25">
      <c r="A1480">
        <v>1478</v>
      </c>
      <c r="B1480" t="s">
        <v>3</v>
      </c>
      <c r="C1480">
        <v>2015</v>
      </c>
      <c r="D1480" t="s">
        <v>53</v>
      </c>
      <c r="E1480" t="s">
        <v>204</v>
      </c>
      <c r="F1480">
        <v>-0.2</v>
      </c>
      <c r="G1480" t="s">
        <v>313</v>
      </c>
      <c r="H1480" t="s">
        <v>314</v>
      </c>
      <c r="I1480" t="s">
        <v>315</v>
      </c>
    </row>
    <row r="1481" spans="1:9" x14ac:dyDescent="0.25">
      <c r="A1481">
        <v>1479</v>
      </c>
      <c r="B1481" t="s">
        <v>25</v>
      </c>
      <c r="C1481">
        <v>2015</v>
      </c>
      <c r="D1481" t="s">
        <v>53</v>
      </c>
      <c r="E1481" t="s">
        <v>204</v>
      </c>
      <c r="F1481">
        <v>-0.2</v>
      </c>
      <c r="G1481" t="s">
        <v>313</v>
      </c>
      <c r="H1481" t="s">
        <v>314</v>
      </c>
      <c r="I1481" t="s">
        <v>315</v>
      </c>
    </row>
    <row r="1482" spans="1:9" x14ac:dyDescent="0.25">
      <c r="A1482">
        <v>1480</v>
      </c>
      <c r="B1482" t="s">
        <v>8</v>
      </c>
      <c r="C1482">
        <v>2015</v>
      </c>
      <c r="D1482" t="s">
        <v>53</v>
      </c>
      <c r="E1482" t="s">
        <v>205</v>
      </c>
      <c r="F1482">
        <v>0</v>
      </c>
      <c r="G1482" t="s">
        <v>316</v>
      </c>
      <c r="H1482" t="s">
        <v>314</v>
      </c>
      <c r="I1482" t="s">
        <v>315</v>
      </c>
    </row>
    <row r="1483" spans="1:9" x14ac:dyDescent="0.25">
      <c r="A1483">
        <v>1481</v>
      </c>
      <c r="B1483" t="s">
        <v>22</v>
      </c>
      <c r="C1483">
        <v>2015</v>
      </c>
      <c r="D1483" t="s">
        <v>53</v>
      </c>
      <c r="E1483" t="s">
        <v>205</v>
      </c>
      <c r="F1483">
        <v>0</v>
      </c>
      <c r="G1483" t="s">
        <v>316</v>
      </c>
      <c r="H1483" t="s">
        <v>314</v>
      </c>
      <c r="I1483" t="s">
        <v>315</v>
      </c>
    </row>
    <row r="1484" spans="1:9" x14ac:dyDescent="0.25">
      <c r="A1484">
        <v>1482</v>
      </c>
      <c r="B1484" t="s">
        <v>15</v>
      </c>
      <c r="C1484">
        <v>2015</v>
      </c>
      <c r="D1484" t="s">
        <v>53</v>
      </c>
      <c r="E1484" t="s">
        <v>205</v>
      </c>
      <c r="F1484">
        <v>0</v>
      </c>
      <c r="G1484" t="s">
        <v>316</v>
      </c>
      <c r="H1484" t="s">
        <v>314</v>
      </c>
      <c r="I1484" t="s">
        <v>315</v>
      </c>
    </row>
    <row r="1485" spans="1:9" x14ac:dyDescent="0.25">
      <c r="A1485">
        <v>1483</v>
      </c>
      <c r="B1485" t="s">
        <v>20</v>
      </c>
      <c r="C1485">
        <v>2015</v>
      </c>
      <c r="D1485" t="s">
        <v>53</v>
      </c>
      <c r="E1485" t="s">
        <v>205</v>
      </c>
      <c r="F1485">
        <v>0</v>
      </c>
      <c r="G1485" t="s">
        <v>316</v>
      </c>
      <c r="H1485" t="s">
        <v>314</v>
      </c>
      <c r="I1485" t="s">
        <v>315</v>
      </c>
    </row>
    <row r="1486" spans="1:9" x14ac:dyDescent="0.25">
      <c r="A1486">
        <v>1484</v>
      </c>
      <c r="B1486" t="s">
        <v>30</v>
      </c>
      <c r="C1486">
        <v>2015</v>
      </c>
      <c r="D1486" t="s">
        <v>53</v>
      </c>
      <c r="E1486" t="s">
        <v>205</v>
      </c>
      <c r="F1486">
        <v>0</v>
      </c>
      <c r="G1486" t="s">
        <v>316</v>
      </c>
      <c r="H1486" t="s">
        <v>314</v>
      </c>
      <c r="I1486" t="s">
        <v>315</v>
      </c>
    </row>
    <row r="1487" spans="1:9" x14ac:dyDescent="0.25">
      <c r="A1487">
        <v>1485</v>
      </c>
      <c r="B1487" t="s">
        <v>21</v>
      </c>
      <c r="C1487">
        <v>2015</v>
      </c>
      <c r="D1487" t="s">
        <v>53</v>
      </c>
      <c r="E1487" t="s">
        <v>205</v>
      </c>
      <c r="F1487">
        <v>0</v>
      </c>
      <c r="G1487" t="s">
        <v>316</v>
      </c>
      <c r="H1487" t="s">
        <v>314</v>
      </c>
      <c r="I1487" t="s">
        <v>315</v>
      </c>
    </row>
    <row r="1488" spans="1:9" x14ac:dyDescent="0.25">
      <c r="A1488">
        <v>1486</v>
      </c>
      <c r="B1488" t="s">
        <v>16</v>
      </c>
      <c r="C1488">
        <v>2015</v>
      </c>
      <c r="D1488" t="s">
        <v>53</v>
      </c>
      <c r="E1488" t="s">
        <v>205</v>
      </c>
      <c r="F1488">
        <v>0.01</v>
      </c>
      <c r="G1488" t="s">
        <v>316</v>
      </c>
      <c r="H1488" t="s">
        <v>314</v>
      </c>
      <c r="I1488" t="s">
        <v>315</v>
      </c>
    </row>
    <row r="1489" spans="1:9" x14ac:dyDescent="0.25">
      <c r="A1489">
        <v>1487</v>
      </c>
      <c r="B1489" t="s">
        <v>29</v>
      </c>
      <c r="C1489">
        <v>2015</v>
      </c>
      <c r="D1489" t="s">
        <v>53</v>
      </c>
      <c r="E1489" t="s">
        <v>205</v>
      </c>
      <c r="F1489">
        <v>0</v>
      </c>
      <c r="G1489" t="s">
        <v>316</v>
      </c>
      <c r="H1489" t="s">
        <v>314</v>
      </c>
      <c r="I1489" t="s">
        <v>315</v>
      </c>
    </row>
    <row r="1490" spans="1:9" x14ac:dyDescent="0.25">
      <c r="A1490">
        <v>1488</v>
      </c>
      <c r="B1490" t="s">
        <v>31</v>
      </c>
      <c r="C1490">
        <v>2015</v>
      </c>
      <c r="D1490" t="s">
        <v>53</v>
      </c>
      <c r="E1490" t="s">
        <v>205</v>
      </c>
      <c r="F1490">
        <v>0</v>
      </c>
      <c r="G1490" t="s">
        <v>316</v>
      </c>
      <c r="H1490" t="s">
        <v>314</v>
      </c>
      <c r="I1490" t="s">
        <v>315</v>
      </c>
    </row>
    <row r="1491" spans="1:9" x14ac:dyDescent="0.25">
      <c r="A1491">
        <v>1489</v>
      </c>
      <c r="B1491" t="s">
        <v>24</v>
      </c>
      <c r="C1491">
        <v>2015</v>
      </c>
      <c r="D1491" t="s">
        <v>53</v>
      </c>
      <c r="E1491" t="s">
        <v>205</v>
      </c>
      <c r="F1491">
        <v>0</v>
      </c>
      <c r="G1491" t="s">
        <v>316</v>
      </c>
      <c r="H1491" t="s">
        <v>314</v>
      </c>
      <c r="I1491" t="s">
        <v>315</v>
      </c>
    </row>
    <row r="1492" spans="1:9" x14ac:dyDescent="0.25">
      <c r="A1492">
        <v>1490</v>
      </c>
      <c r="B1492" t="s">
        <v>5</v>
      </c>
      <c r="C1492">
        <v>2015</v>
      </c>
      <c r="D1492" t="s">
        <v>53</v>
      </c>
      <c r="E1492" t="s">
        <v>205</v>
      </c>
      <c r="F1492">
        <v>0</v>
      </c>
      <c r="G1492" t="s">
        <v>316</v>
      </c>
      <c r="H1492" t="s">
        <v>314</v>
      </c>
      <c r="I1492" t="s">
        <v>315</v>
      </c>
    </row>
    <row r="1493" spans="1:9" x14ac:dyDescent="0.25">
      <c r="A1493">
        <v>1491</v>
      </c>
      <c r="B1493" t="s">
        <v>26</v>
      </c>
      <c r="C1493">
        <v>2015</v>
      </c>
      <c r="D1493" t="s">
        <v>53</v>
      </c>
      <c r="E1493" t="s">
        <v>205</v>
      </c>
      <c r="F1493">
        <v>0</v>
      </c>
      <c r="G1493" t="s">
        <v>316</v>
      </c>
      <c r="H1493" t="s">
        <v>314</v>
      </c>
      <c r="I1493" t="s">
        <v>315</v>
      </c>
    </row>
    <row r="1494" spans="1:9" x14ac:dyDescent="0.25">
      <c r="A1494">
        <v>1492</v>
      </c>
      <c r="B1494" t="s">
        <v>28</v>
      </c>
      <c r="C1494">
        <v>2015</v>
      </c>
      <c r="D1494" t="s">
        <v>53</v>
      </c>
      <c r="E1494" t="s">
        <v>205</v>
      </c>
      <c r="F1494">
        <v>0</v>
      </c>
      <c r="G1494" t="s">
        <v>316</v>
      </c>
      <c r="H1494" t="s">
        <v>314</v>
      </c>
      <c r="I1494" t="s">
        <v>315</v>
      </c>
    </row>
    <row r="1495" spans="1:9" x14ac:dyDescent="0.25">
      <c r="A1495">
        <v>1493</v>
      </c>
      <c r="B1495" t="s">
        <v>11</v>
      </c>
      <c r="C1495">
        <v>2015</v>
      </c>
      <c r="D1495" t="s">
        <v>53</v>
      </c>
      <c r="E1495" t="s">
        <v>205</v>
      </c>
      <c r="F1495">
        <v>0</v>
      </c>
      <c r="G1495" t="s">
        <v>316</v>
      </c>
      <c r="H1495" t="s">
        <v>314</v>
      </c>
      <c r="I1495" t="s">
        <v>315</v>
      </c>
    </row>
    <row r="1496" spans="1:9" x14ac:dyDescent="0.25">
      <c r="A1496">
        <v>1494</v>
      </c>
      <c r="B1496" t="s">
        <v>12</v>
      </c>
      <c r="C1496">
        <v>2015</v>
      </c>
      <c r="D1496" t="s">
        <v>53</v>
      </c>
      <c r="E1496" t="s">
        <v>205</v>
      </c>
      <c r="F1496">
        <v>0.02</v>
      </c>
      <c r="G1496" t="s">
        <v>316</v>
      </c>
      <c r="H1496" t="s">
        <v>314</v>
      </c>
      <c r="I1496" t="s">
        <v>315</v>
      </c>
    </row>
    <row r="1497" spans="1:9" x14ac:dyDescent="0.25">
      <c r="A1497">
        <v>1495</v>
      </c>
      <c r="B1497" t="s">
        <v>7</v>
      </c>
      <c r="C1497">
        <v>2015</v>
      </c>
      <c r="D1497" t="s">
        <v>53</v>
      </c>
      <c r="E1497" t="s">
        <v>205</v>
      </c>
      <c r="F1497">
        <v>0</v>
      </c>
      <c r="G1497" t="s">
        <v>316</v>
      </c>
      <c r="H1497" t="s">
        <v>314</v>
      </c>
      <c r="I1497" t="s">
        <v>315</v>
      </c>
    </row>
    <row r="1498" spans="1:9" x14ac:dyDescent="0.25">
      <c r="A1498">
        <v>1496</v>
      </c>
      <c r="B1498" t="s">
        <v>18</v>
      </c>
      <c r="C1498">
        <v>2015</v>
      </c>
      <c r="D1498" t="s">
        <v>53</v>
      </c>
      <c r="E1498" t="s">
        <v>205</v>
      </c>
      <c r="F1498">
        <v>0</v>
      </c>
      <c r="G1498" t="s">
        <v>316</v>
      </c>
      <c r="H1498" t="s">
        <v>314</v>
      </c>
      <c r="I1498" t="s">
        <v>315</v>
      </c>
    </row>
    <row r="1499" spans="1:9" x14ac:dyDescent="0.25">
      <c r="A1499">
        <v>1497</v>
      </c>
      <c r="B1499" t="s">
        <v>23</v>
      </c>
      <c r="C1499">
        <v>2015</v>
      </c>
      <c r="D1499" t="s">
        <v>53</v>
      </c>
      <c r="E1499" t="s">
        <v>205</v>
      </c>
      <c r="F1499">
        <v>0</v>
      </c>
      <c r="G1499" t="s">
        <v>316</v>
      </c>
      <c r="H1499" t="s">
        <v>314</v>
      </c>
      <c r="I1499" t="s">
        <v>315</v>
      </c>
    </row>
    <row r="1500" spans="1:9" x14ac:dyDescent="0.25">
      <c r="A1500">
        <v>1498</v>
      </c>
      <c r="B1500" t="s">
        <v>14</v>
      </c>
      <c r="C1500">
        <v>2015</v>
      </c>
      <c r="D1500" t="s">
        <v>53</v>
      </c>
      <c r="E1500" t="s">
        <v>205</v>
      </c>
      <c r="F1500">
        <v>0</v>
      </c>
      <c r="G1500" t="s">
        <v>316</v>
      </c>
      <c r="H1500" t="s">
        <v>314</v>
      </c>
      <c r="I1500" t="s">
        <v>315</v>
      </c>
    </row>
    <row r="1501" spans="1:9" x14ac:dyDescent="0.25">
      <c r="A1501">
        <v>1499</v>
      </c>
      <c r="B1501" t="s">
        <v>17</v>
      </c>
      <c r="C1501">
        <v>2015</v>
      </c>
      <c r="D1501" t="s">
        <v>53</v>
      </c>
      <c r="E1501" t="s">
        <v>205</v>
      </c>
      <c r="F1501">
        <v>-0.03</v>
      </c>
      <c r="G1501" t="s">
        <v>316</v>
      </c>
      <c r="H1501" t="s">
        <v>314</v>
      </c>
      <c r="I1501" t="s">
        <v>315</v>
      </c>
    </row>
    <row r="1502" spans="1:9" x14ac:dyDescent="0.25">
      <c r="A1502">
        <v>1500</v>
      </c>
      <c r="B1502" t="s">
        <v>19</v>
      </c>
      <c r="C1502">
        <v>2015</v>
      </c>
      <c r="D1502" t="s">
        <v>53</v>
      </c>
      <c r="E1502" t="s">
        <v>205</v>
      </c>
      <c r="F1502">
        <v>0</v>
      </c>
      <c r="G1502" t="s">
        <v>316</v>
      </c>
      <c r="H1502" t="s">
        <v>314</v>
      </c>
      <c r="I1502" t="s">
        <v>315</v>
      </c>
    </row>
    <row r="1503" spans="1:9" x14ac:dyDescent="0.25">
      <c r="A1503">
        <v>1501</v>
      </c>
      <c r="B1503" t="s">
        <v>27</v>
      </c>
      <c r="C1503">
        <v>2015</v>
      </c>
      <c r="D1503" t="s">
        <v>53</v>
      </c>
      <c r="E1503" t="s">
        <v>205</v>
      </c>
      <c r="F1503">
        <v>0</v>
      </c>
      <c r="G1503" t="s">
        <v>316</v>
      </c>
      <c r="H1503" t="s">
        <v>314</v>
      </c>
      <c r="I1503" t="s">
        <v>315</v>
      </c>
    </row>
    <row r="1504" spans="1:9" x14ac:dyDescent="0.25">
      <c r="A1504">
        <v>1502</v>
      </c>
      <c r="B1504" t="s">
        <v>13</v>
      </c>
      <c r="C1504">
        <v>2015</v>
      </c>
      <c r="D1504" t="s">
        <v>53</v>
      </c>
      <c r="E1504" t="s">
        <v>205</v>
      </c>
      <c r="F1504">
        <v>0</v>
      </c>
      <c r="G1504" t="s">
        <v>316</v>
      </c>
      <c r="H1504" t="s">
        <v>314</v>
      </c>
      <c r="I1504" t="s">
        <v>315</v>
      </c>
    </row>
    <row r="1505" spans="1:9" x14ac:dyDescent="0.25">
      <c r="A1505">
        <v>1503</v>
      </c>
      <c r="B1505" t="s">
        <v>4</v>
      </c>
      <c r="C1505">
        <v>2015</v>
      </c>
      <c r="D1505" t="s">
        <v>53</v>
      </c>
      <c r="E1505" t="s">
        <v>205</v>
      </c>
      <c r="F1505">
        <v>0</v>
      </c>
      <c r="G1505" t="s">
        <v>316</v>
      </c>
      <c r="H1505" t="s">
        <v>314</v>
      </c>
      <c r="I1505" t="s">
        <v>315</v>
      </c>
    </row>
    <row r="1506" spans="1:9" x14ac:dyDescent="0.25">
      <c r="A1506">
        <v>1504</v>
      </c>
      <c r="B1506" t="s">
        <v>6</v>
      </c>
      <c r="C1506">
        <v>2015</v>
      </c>
      <c r="D1506" t="s">
        <v>53</v>
      </c>
      <c r="E1506" t="s">
        <v>205</v>
      </c>
      <c r="F1506">
        <v>0</v>
      </c>
      <c r="G1506" t="s">
        <v>316</v>
      </c>
      <c r="H1506" t="s">
        <v>314</v>
      </c>
      <c r="I1506" t="s">
        <v>315</v>
      </c>
    </row>
    <row r="1507" spans="1:9" x14ac:dyDescent="0.25">
      <c r="A1507">
        <v>1505</v>
      </c>
      <c r="B1507" t="s">
        <v>9</v>
      </c>
      <c r="C1507">
        <v>2015</v>
      </c>
      <c r="D1507" t="s">
        <v>53</v>
      </c>
      <c r="E1507" t="s">
        <v>205</v>
      </c>
      <c r="F1507">
        <v>0</v>
      </c>
      <c r="G1507" t="s">
        <v>316</v>
      </c>
      <c r="H1507" t="s">
        <v>314</v>
      </c>
      <c r="I1507" t="s">
        <v>315</v>
      </c>
    </row>
    <row r="1508" spans="1:9" x14ac:dyDescent="0.25">
      <c r="A1508">
        <v>1506</v>
      </c>
      <c r="B1508" t="s">
        <v>10</v>
      </c>
      <c r="C1508">
        <v>2015</v>
      </c>
      <c r="D1508" t="s">
        <v>53</v>
      </c>
      <c r="E1508" t="s">
        <v>205</v>
      </c>
      <c r="F1508">
        <v>0</v>
      </c>
      <c r="G1508" t="s">
        <v>316</v>
      </c>
      <c r="H1508" t="s">
        <v>314</v>
      </c>
      <c r="I1508" t="s">
        <v>315</v>
      </c>
    </row>
    <row r="1509" spans="1:9" x14ac:dyDescent="0.25">
      <c r="A1509">
        <v>1507</v>
      </c>
      <c r="B1509" t="s">
        <v>3</v>
      </c>
      <c r="C1509">
        <v>2015</v>
      </c>
      <c r="D1509" t="s">
        <v>53</v>
      </c>
      <c r="E1509" t="s">
        <v>205</v>
      </c>
      <c r="F1509">
        <v>0</v>
      </c>
      <c r="G1509" t="s">
        <v>316</v>
      </c>
      <c r="H1509" t="s">
        <v>314</v>
      </c>
      <c r="I1509" t="s">
        <v>315</v>
      </c>
    </row>
    <row r="1510" spans="1:9" x14ac:dyDescent="0.25">
      <c r="A1510">
        <v>1508</v>
      </c>
      <c r="B1510" t="s">
        <v>25</v>
      </c>
      <c r="C1510">
        <v>2015</v>
      </c>
      <c r="D1510" t="s">
        <v>53</v>
      </c>
      <c r="E1510" t="s">
        <v>205</v>
      </c>
      <c r="F1510">
        <v>0</v>
      </c>
      <c r="G1510" t="s">
        <v>316</v>
      </c>
      <c r="H1510" t="s">
        <v>314</v>
      </c>
      <c r="I1510" t="s">
        <v>315</v>
      </c>
    </row>
    <row r="1511" spans="1:9" x14ac:dyDescent="0.25">
      <c r="A1511">
        <v>1509</v>
      </c>
      <c r="B1511" t="s">
        <v>8</v>
      </c>
      <c r="C1511">
        <v>2016</v>
      </c>
      <c r="D1511" t="s">
        <v>53</v>
      </c>
      <c r="E1511" t="s">
        <v>312</v>
      </c>
      <c r="F1511">
        <v>1011410</v>
      </c>
      <c r="G1511" t="s">
        <v>313</v>
      </c>
      <c r="H1511" t="s">
        <v>314</v>
      </c>
      <c r="I1511" t="s">
        <v>315</v>
      </c>
    </row>
    <row r="1512" spans="1:9" x14ac:dyDescent="0.25">
      <c r="A1512">
        <v>1510</v>
      </c>
      <c r="B1512" t="s">
        <v>22</v>
      </c>
      <c r="C1512">
        <v>2016</v>
      </c>
      <c r="D1512" t="s">
        <v>53</v>
      </c>
      <c r="E1512" t="s">
        <v>312</v>
      </c>
      <c r="F1512">
        <v>1011410</v>
      </c>
      <c r="G1512" t="s">
        <v>313</v>
      </c>
      <c r="H1512" t="s">
        <v>314</v>
      </c>
      <c r="I1512" t="s">
        <v>315</v>
      </c>
    </row>
    <row r="1513" spans="1:9" x14ac:dyDescent="0.25">
      <c r="A1513">
        <v>1511</v>
      </c>
      <c r="B1513" t="s">
        <v>15</v>
      </c>
      <c r="C1513">
        <v>2016</v>
      </c>
      <c r="D1513" t="s">
        <v>53</v>
      </c>
      <c r="E1513" t="s">
        <v>312</v>
      </c>
      <c r="F1513">
        <v>1009095</v>
      </c>
      <c r="G1513" t="s">
        <v>313</v>
      </c>
      <c r="H1513" t="s">
        <v>314</v>
      </c>
      <c r="I1513" t="s">
        <v>315</v>
      </c>
    </row>
    <row r="1514" spans="1:9" x14ac:dyDescent="0.25">
      <c r="A1514">
        <v>1512</v>
      </c>
      <c r="B1514" t="s">
        <v>20</v>
      </c>
      <c r="C1514">
        <v>2016</v>
      </c>
      <c r="D1514" t="s">
        <v>53</v>
      </c>
      <c r="E1514" t="s">
        <v>312</v>
      </c>
      <c r="F1514">
        <v>1007787</v>
      </c>
      <c r="G1514" t="s">
        <v>313</v>
      </c>
      <c r="H1514" t="s">
        <v>314</v>
      </c>
      <c r="I1514" t="s">
        <v>315</v>
      </c>
    </row>
    <row r="1515" spans="1:9" x14ac:dyDescent="0.25">
      <c r="A1515">
        <v>1513</v>
      </c>
      <c r="B1515" t="s">
        <v>30</v>
      </c>
      <c r="C1515">
        <v>2016</v>
      </c>
      <c r="D1515" t="s">
        <v>53</v>
      </c>
      <c r="E1515" t="s">
        <v>312</v>
      </c>
      <c r="F1515">
        <v>1008341</v>
      </c>
      <c r="G1515" t="s">
        <v>313</v>
      </c>
      <c r="H1515" t="s">
        <v>314</v>
      </c>
      <c r="I1515" t="s">
        <v>315</v>
      </c>
    </row>
    <row r="1516" spans="1:9" x14ac:dyDescent="0.25">
      <c r="A1516">
        <v>1514</v>
      </c>
      <c r="B1516" t="s">
        <v>21</v>
      </c>
      <c r="C1516">
        <v>2016</v>
      </c>
      <c r="D1516" t="s">
        <v>53</v>
      </c>
      <c r="E1516" t="s">
        <v>312</v>
      </c>
      <c r="F1516">
        <v>1008483</v>
      </c>
      <c r="G1516" t="s">
        <v>313</v>
      </c>
      <c r="H1516" t="s">
        <v>314</v>
      </c>
      <c r="I1516" t="s">
        <v>315</v>
      </c>
    </row>
    <row r="1517" spans="1:9" x14ac:dyDescent="0.25">
      <c r="A1517">
        <v>1515</v>
      </c>
      <c r="B1517" t="s">
        <v>16</v>
      </c>
      <c r="C1517">
        <v>2016</v>
      </c>
      <c r="D1517" t="s">
        <v>53</v>
      </c>
      <c r="E1517" t="s">
        <v>312</v>
      </c>
      <c r="F1517">
        <v>1016856</v>
      </c>
      <c r="G1517" t="s">
        <v>313</v>
      </c>
      <c r="H1517" t="s">
        <v>314</v>
      </c>
      <c r="I1517" t="s">
        <v>315</v>
      </c>
    </row>
    <row r="1518" spans="1:9" x14ac:dyDescent="0.25">
      <c r="A1518">
        <v>1516</v>
      </c>
      <c r="B1518" t="s">
        <v>29</v>
      </c>
      <c r="C1518">
        <v>2016</v>
      </c>
      <c r="D1518" t="s">
        <v>53</v>
      </c>
      <c r="E1518" t="s">
        <v>312</v>
      </c>
      <c r="F1518">
        <v>1010034</v>
      </c>
      <c r="G1518" t="s">
        <v>313</v>
      </c>
      <c r="H1518" t="s">
        <v>314</v>
      </c>
      <c r="I1518" t="s">
        <v>315</v>
      </c>
    </row>
    <row r="1519" spans="1:9" x14ac:dyDescent="0.25">
      <c r="A1519">
        <v>1517</v>
      </c>
      <c r="B1519" t="s">
        <v>31</v>
      </c>
      <c r="C1519">
        <v>2016</v>
      </c>
      <c r="D1519" t="s">
        <v>53</v>
      </c>
      <c r="E1519" t="s">
        <v>312</v>
      </c>
      <c r="F1519">
        <v>1009871</v>
      </c>
      <c r="G1519" t="s">
        <v>313</v>
      </c>
      <c r="H1519" t="s">
        <v>314</v>
      </c>
      <c r="I1519" t="s">
        <v>315</v>
      </c>
    </row>
    <row r="1520" spans="1:9" x14ac:dyDescent="0.25">
      <c r="A1520">
        <v>1518</v>
      </c>
      <c r="B1520" t="s">
        <v>24</v>
      </c>
      <c r="C1520">
        <v>2016</v>
      </c>
      <c r="D1520" t="s">
        <v>53</v>
      </c>
      <c r="E1520" t="s">
        <v>312</v>
      </c>
      <c r="F1520">
        <v>1013145</v>
      </c>
      <c r="G1520" t="s">
        <v>313</v>
      </c>
      <c r="H1520" t="s">
        <v>314</v>
      </c>
      <c r="I1520" t="s">
        <v>315</v>
      </c>
    </row>
    <row r="1521" spans="1:9" x14ac:dyDescent="0.25">
      <c r="A1521">
        <v>1519</v>
      </c>
      <c r="B1521" t="s">
        <v>5</v>
      </c>
      <c r="C1521">
        <v>2016</v>
      </c>
      <c r="D1521" t="s">
        <v>53</v>
      </c>
      <c r="E1521" t="s">
        <v>312</v>
      </c>
      <c r="F1521">
        <v>1013668</v>
      </c>
      <c r="G1521" t="s">
        <v>313</v>
      </c>
      <c r="H1521" t="s">
        <v>314</v>
      </c>
      <c r="I1521" t="s">
        <v>315</v>
      </c>
    </row>
    <row r="1522" spans="1:9" x14ac:dyDescent="0.25">
      <c r="A1522">
        <v>1520</v>
      </c>
      <c r="B1522" t="s">
        <v>26</v>
      </c>
      <c r="C1522">
        <v>2016</v>
      </c>
      <c r="D1522" t="s">
        <v>53</v>
      </c>
      <c r="E1522" t="s">
        <v>312</v>
      </c>
      <c r="F1522">
        <v>1008599</v>
      </c>
      <c r="G1522" t="s">
        <v>313</v>
      </c>
      <c r="H1522" t="s">
        <v>314</v>
      </c>
      <c r="I1522" t="s">
        <v>315</v>
      </c>
    </row>
    <row r="1523" spans="1:9" x14ac:dyDescent="0.25">
      <c r="A1523">
        <v>1521</v>
      </c>
      <c r="B1523" t="s">
        <v>28</v>
      </c>
      <c r="C1523">
        <v>2016</v>
      </c>
      <c r="D1523" t="s">
        <v>53</v>
      </c>
      <c r="E1523" t="s">
        <v>312</v>
      </c>
      <c r="F1523">
        <v>1009374</v>
      </c>
      <c r="G1523" t="s">
        <v>313</v>
      </c>
      <c r="H1523" t="s">
        <v>314</v>
      </c>
      <c r="I1523" t="s">
        <v>315</v>
      </c>
    </row>
    <row r="1524" spans="1:9" x14ac:dyDescent="0.25">
      <c r="A1524">
        <v>1522</v>
      </c>
      <c r="B1524" t="s">
        <v>11</v>
      </c>
      <c r="C1524">
        <v>2016</v>
      </c>
      <c r="D1524" t="s">
        <v>53</v>
      </c>
      <c r="E1524" t="s">
        <v>312</v>
      </c>
      <c r="F1524">
        <v>1010862</v>
      </c>
      <c r="G1524" t="s">
        <v>313</v>
      </c>
      <c r="H1524" t="s">
        <v>314</v>
      </c>
      <c r="I1524" t="s">
        <v>315</v>
      </c>
    </row>
    <row r="1525" spans="1:9" x14ac:dyDescent="0.25">
      <c r="A1525">
        <v>1523</v>
      </c>
      <c r="B1525" t="s">
        <v>12</v>
      </c>
      <c r="C1525">
        <v>2016</v>
      </c>
      <c r="D1525" t="s">
        <v>53</v>
      </c>
      <c r="E1525" t="s">
        <v>312</v>
      </c>
      <c r="F1525">
        <v>1010768</v>
      </c>
      <c r="G1525" t="s">
        <v>313</v>
      </c>
      <c r="H1525" t="s">
        <v>314</v>
      </c>
      <c r="I1525" t="s">
        <v>315</v>
      </c>
    </row>
    <row r="1526" spans="1:9" x14ac:dyDescent="0.25">
      <c r="A1526">
        <v>1524</v>
      </c>
      <c r="B1526" t="s">
        <v>7</v>
      </c>
      <c r="C1526">
        <v>2016</v>
      </c>
      <c r="D1526" t="s">
        <v>53</v>
      </c>
      <c r="E1526" t="s">
        <v>312</v>
      </c>
      <c r="F1526">
        <v>1009470</v>
      </c>
      <c r="G1526" t="s">
        <v>313</v>
      </c>
      <c r="H1526" t="s">
        <v>314</v>
      </c>
      <c r="I1526" t="s">
        <v>315</v>
      </c>
    </row>
    <row r="1527" spans="1:9" x14ac:dyDescent="0.25">
      <c r="A1527">
        <v>1525</v>
      </c>
      <c r="B1527" t="s">
        <v>18</v>
      </c>
      <c r="C1527">
        <v>2016</v>
      </c>
      <c r="D1527" t="s">
        <v>53</v>
      </c>
      <c r="E1527" t="s">
        <v>312</v>
      </c>
      <c r="F1527">
        <v>1009384</v>
      </c>
      <c r="G1527" t="s">
        <v>313</v>
      </c>
      <c r="H1527" t="s">
        <v>314</v>
      </c>
      <c r="I1527" t="s">
        <v>315</v>
      </c>
    </row>
    <row r="1528" spans="1:9" x14ac:dyDescent="0.25">
      <c r="A1528">
        <v>1526</v>
      </c>
      <c r="B1528" t="s">
        <v>23</v>
      </c>
      <c r="C1528">
        <v>2016</v>
      </c>
      <c r="D1528" t="s">
        <v>53</v>
      </c>
      <c r="E1528" t="s">
        <v>312</v>
      </c>
      <c r="F1528">
        <v>1008218</v>
      </c>
      <c r="G1528" t="s">
        <v>313</v>
      </c>
      <c r="H1528" t="s">
        <v>314</v>
      </c>
      <c r="I1528" t="s">
        <v>315</v>
      </c>
    </row>
    <row r="1529" spans="1:9" x14ac:dyDescent="0.25">
      <c r="A1529">
        <v>1527</v>
      </c>
      <c r="B1529" t="s">
        <v>14</v>
      </c>
      <c r="C1529">
        <v>2016</v>
      </c>
      <c r="D1529" t="s">
        <v>53</v>
      </c>
      <c r="E1529" t="s">
        <v>312</v>
      </c>
      <c r="F1529">
        <v>1009237</v>
      </c>
      <c r="G1529" t="s">
        <v>313</v>
      </c>
      <c r="H1529" t="s">
        <v>314</v>
      </c>
      <c r="I1529" t="s">
        <v>315</v>
      </c>
    </row>
    <row r="1530" spans="1:9" x14ac:dyDescent="0.25">
      <c r="A1530">
        <v>1528</v>
      </c>
      <c r="B1530" t="s">
        <v>17</v>
      </c>
      <c r="C1530">
        <v>2016</v>
      </c>
      <c r="D1530" t="s">
        <v>53</v>
      </c>
      <c r="E1530" t="s">
        <v>312</v>
      </c>
      <c r="F1530">
        <v>1010955</v>
      </c>
      <c r="G1530" t="s">
        <v>313</v>
      </c>
      <c r="H1530" t="s">
        <v>314</v>
      </c>
      <c r="I1530" t="s">
        <v>315</v>
      </c>
    </row>
    <row r="1531" spans="1:9" x14ac:dyDescent="0.25">
      <c r="A1531">
        <v>1529</v>
      </c>
      <c r="B1531" t="s">
        <v>19</v>
      </c>
      <c r="C1531">
        <v>2016</v>
      </c>
      <c r="D1531" t="s">
        <v>53</v>
      </c>
      <c r="E1531" t="s">
        <v>312</v>
      </c>
      <c r="F1531">
        <v>1006759</v>
      </c>
      <c r="G1531" t="s">
        <v>313</v>
      </c>
      <c r="H1531" t="s">
        <v>314</v>
      </c>
      <c r="I1531" t="s">
        <v>315</v>
      </c>
    </row>
    <row r="1532" spans="1:9" x14ac:dyDescent="0.25">
      <c r="A1532">
        <v>1530</v>
      </c>
      <c r="B1532" t="s">
        <v>27</v>
      </c>
      <c r="C1532">
        <v>2016</v>
      </c>
      <c r="D1532" t="s">
        <v>53</v>
      </c>
      <c r="E1532" t="s">
        <v>312</v>
      </c>
      <c r="F1532">
        <v>1009675</v>
      </c>
      <c r="G1532" t="s">
        <v>313</v>
      </c>
      <c r="H1532" t="s">
        <v>314</v>
      </c>
      <c r="I1532" t="s">
        <v>315</v>
      </c>
    </row>
    <row r="1533" spans="1:9" x14ac:dyDescent="0.25">
      <c r="A1533">
        <v>1531</v>
      </c>
      <c r="B1533" t="s">
        <v>13</v>
      </c>
      <c r="C1533">
        <v>2016</v>
      </c>
      <c r="D1533" t="s">
        <v>53</v>
      </c>
      <c r="E1533" t="s">
        <v>312</v>
      </c>
      <c r="F1533">
        <v>1009395</v>
      </c>
      <c r="G1533" t="s">
        <v>313</v>
      </c>
      <c r="H1533" t="s">
        <v>314</v>
      </c>
      <c r="I1533" t="s">
        <v>315</v>
      </c>
    </row>
    <row r="1534" spans="1:9" x14ac:dyDescent="0.25">
      <c r="A1534">
        <v>1532</v>
      </c>
      <c r="B1534" t="s">
        <v>4</v>
      </c>
      <c r="C1534">
        <v>2016</v>
      </c>
      <c r="D1534" t="s">
        <v>53</v>
      </c>
      <c r="E1534" t="s">
        <v>312</v>
      </c>
      <c r="F1534">
        <v>1008921</v>
      </c>
      <c r="G1534" t="s">
        <v>313</v>
      </c>
      <c r="H1534" t="s">
        <v>314</v>
      </c>
      <c r="I1534" t="s">
        <v>315</v>
      </c>
    </row>
    <row r="1535" spans="1:9" x14ac:dyDescent="0.25">
      <c r="A1535">
        <v>1533</v>
      </c>
      <c r="B1535" t="s">
        <v>6</v>
      </c>
      <c r="C1535">
        <v>2016</v>
      </c>
      <c r="D1535" t="s">
        <v>53</v>
      </c>
      <c r="E1535" t="s">
        <v>312</v>
      </c>
      <c r="F1535">
        <v>1009380</v>
      </c>
      <c r="G1535" t="s">
        <v>313</v>
      </c>
      <c r="H1535" t="s">
        <v>314</v>
      </c>
      <c r="I1535" t="s">
        <v>315</v>
      </c>
    </row>
    <row r="1536" spans="1:9" x14ac:dyDescent="0.25">
      <c r="A1536">
        <v>1534</v>
      </c>
      <c r="B1536" t="s">
        <v>9</v>
      </c>
      <c r="C1536">
        <v>2016</v>
      </c>
      <c r="D1536" t="s">
        <v>53</v>
      </c>
      <c r="E1536" t="s">
        <v>312</v>
      </c>
      <c r="F1536">
        <v>1014542</v>
      </c>
      <c r="G1536" t="s">
        <v>313</v>
      </c>
      <c r="H1536" t="s">
        <v>314</v>
      </c>
      <c r="I1536" t="s">
        <v>315</v>
      </c>
    </row>
    <row r="1537" spans="1:9" x14ac:dyDescent="0.25">
      <c r="A1537">
        <v>1535</v>
      </c>
      <c r="B1537" t="s">
        <v>10</v>
      </c>
      <c r="C1537">
        <v>2016</v>
      </c>
      <c r="D1537" t="s">
        <v>53</v>
      </c>
      <c r="E1537" t="s">
        <v>312</v>
      </c>
      <c r="F1537">
        <v>1010847</v>
      </c>
      <c r="G1537" t="s">
        <v>313</v>
      </c>
      <c r="H1537" t="s">
        <v>314</v>
      </c>
      <c r="I1537" t="s">
        <v>315</v>
      </c>
    </row>
    <row r="1538" spans="1:9" x14ac:dyDescent="0.25">
      <c r="A1538">
        <v>1536</v>
      </c>
      <c r="B1538" t="s">
        <v>3</v>
      </c>
      <c r="C1538">
        <v>2016</v>
      </c>
      <c r="D1538" t="s">
        <v>53</v>
      </c>
      <c r="E1538" t="s">
        <v>312</v>
      </c>
      <c r="F1538">
        <v>1009820</v>
      </c>
      <c r="G1538" t="s">
        <v>313</v>
      </c>
      <c r="H1538" t="s">
        <v>314</v>
      </c>
      <c r="I1538" t="s">
        <v>315</v>
      </c>
    </row>
    <row r="1539" spans="1:9" x14ac:dyDescent="0.25">
      <c r="A1539">
        <v>1537</v>
      </c>
      <c r="B1539" t="s">
        <v>25</v>
      </c>
      <c r="C1539">
        <v>2016</v>
      </c>
      <c r="D1539" t="s">
        <v>53</v>
      </c>
      <c r="E1539" t="s">
        <v>312</v>
      </c>
      <c r="F1539">
        <v>1010588</v>
      </c>
      <c r="G1539" t="s">
        <v>313</v>
      </c>
      <c r="H1539" t="s">
        <v>314</v>
      </c>
      <c r="I1539" t="s">
        <v>315</v>
      </c>
    </row>
    <row r="1540" spans="1:9" x14ac:dyDescent="0.25">
      <c r="A1540">
        <v>1538</v>
      </c>
      <c r="B1540" t="s">
        <v>8</v>
      </c>
      <c r="C1540">
        <v>2016</v>
      </c>
      <c r="D1540" t="s">
        <v>53</v>
      </c>
      <c r="E1540" t="s">
        <v>64</v>
      </c>
      <c r="F1540">
        <v>1011410.8</v>
      </c>
      <c r="G1540" t="s">
        <v>313</v>
      </c>
      <c r="H1540" t="s">
        <v>314</v>
      </c>
      <c r="I1540" t="s">
        <v>315</v>
      </c>
    </row>
    <row r="1541" spans="1:9" x14ac:dyDescent="0.25">
      <c r="A1541">
        <v>1539</v>
      </c>
      <c r="B1541" t="s">
        <v>22</v>
      </c>
      <c r="C1541">
        <v>2016</v>
      </c>
      <c r="D1541" t="s">
        <v>53</v>
      </c>
      <c r="E1541" t="s">
        <v>64</v>
      </c>
      <c r="F1541">
        <v>1011410.8</v>
      </c>
      <c r="G1541" t="s">
        <v>313</v>
      </c>
      <c r="H1541" t="s">
        <v>314</v>
      </c>
      <c r="I1541" t="s">
        <v>315</v>
      </c>
    </row>
    <row r="1542" spans="1:9" x14ac:dyDescent="0.25">
      <c r="A1542">
        <v>1540</v>
      </c>
      <c r="B1542" t="s">
        <v>15</v>
      </c>
      <c r="C1542">
        <v>2016</v>
      </c>
      <c r="D1542" t="s">
        <v>53</v>
      </c>
      <c r="E1542" t="s">
        <v>64</v>
      </c>
      <c r="F1542">
        <v>1009094.8</v>
      </c>
      <c r="G1542" t="s">
        <v>313</v>
      </c>
      <c r="H1542" t="s">
        <v>314</v>
      </c>
      <c r="I1542" t="s">
        <v>315</v>
      </c>
    </row>
    <row r="1543" spans="1:9" x14ac:dyDescent="0.25">
      <c r="A1543">
        <v>1541</v>
      </c>
      <c r="B1543" t="s">
        <v>20</v>
      </c>
      <c r="C1543">
        <v>2016</v>
      </c>
      <c r="D1543" t="s">
        <v>53</v>
      </c>
      <c r="E1543" t="s">
        <v>64</v>
      </c>
      <c r="F1543">
        <v>1007786.3</v>
      </c>
      <c r="G1543" t="s">
        <v>313</v>
      </c>
      <c r="H1543" t="s">
        <v>314</v>
      </c>
      <c r="I1543" t="s">
        <v>315</v>
      </c>
    </row>
    <row r="1544" spans="1:9" x14ac:dyDescent="0.25">
      <c r="A1544">
        <v>1542</v>
      </c>
      <c r="B1544" t="s">
        <v>30</v>
      </c>
      <c r="C1544">
        <v>2016</v>
      </c>
      <c r="D1544" t="s">
        <v>53</v>
      </c>
      <c r="E1544" t="s">
        <v>64</v>
      </c>
      <c r="F1544">
        <v>1008340.8</v>
      </c>
      <c r="G1544" t="s">
        <v>313</v>
      </c>
      <c r="H1544" t="s">
        <v>314</v>
      </c>
      <c r="I1544" t="s">
        <v>315</v>
      </c>
    </row>
    <row r="1545" spans="1:9" x14ac:dyDescent="0.25">
      <c r="A1545">
        <v>1543</v>
      </c>
      <c r="B1545" t="s">
        <v>21</v>
      </c>
      <c r="C1545">
        <v>2016</v>
      </c>
      <c r="D1545" t="s">
        <v>53</v>
      </c>
      <c r="E1545" t="s">
        <v>64</v>
      </c>
      <c r="F1545">
        <v>1008482.8</v>
      </c>
      <c r="G1545" t="s">
        <v>313</v>
      </c>
      <c r="H1545" t="s">
        <v>314</v>
      </c>
      <c r="I1545" t="s">
        <v>315</v>
      </c>
    </row>
    <row r="1546" spans="1:9" x14ac:dyDescent="0.25">
      <c r="A1546">
        <v>1544</v>
      </c>
      <c r="B1546" t="s">
        <v>16</v>
      </c>
      <c r="C1546">
        <v>2016</v>
      </c>
      <c r="D1546" t="s">
        <v>53</v>
      </c>
      <c r="E1546" t="s">
        <v>64</v>
      </c>
      <c r="F1546">
        <v>1016856.3</v>
      </c>
      <c r="G1546" t="s">
        <v>313</v>
      </c>
      <c r="H1546" t="s">
        <v>314</v>
      </c>
      <c r="I1546" t="s">
        <v>315</v>
      </c>
    </row>
    <row r="1547" spans="1:9" x14ac:dyDescent="0.25">
      <c r="A1547">
        <v>1545</v>
      </c>
      <c r="B1547" t="s">
        <v>29</v>
      </c>
      <c r="C1547">
        <v>2016</v>
      </c>
      <c r="D1547" t="s">
        <v>53</v>
      </c>
      <c r="E1547" t="s">
        <v>64</v>
      </c>
      <c r="F1547">
        <v>1010034.3</v>
      </c>
      <c r="G1547" t="s">
        <v>313</v>
      </c>
      <c r="H1547" t="s">
        <v>314</v>
      </c>
      <c r="I1547" t="s">
        <v>315</v>
      </c>
    </row>
    <row r="1548" spans="1:9" x14ac:dyDescent="0.25">
      <c r="A1548">
        <v>1546</v>
      </c>
      <c r="B1548" t="s">
        <v>31</v>
      </c>
      <c r="C1548">
        <v>2016</v>
      </c>
      <c r="D1548" t="s">
        <v>53</v>
      </c>
      <c r="E1548" t="s">
        <v>64</v>
      </c>
      <c r="F1548">
        <v>1009871.3</v>
      </c>
      <c r="G1548" t="s">
        <v>313</v>
      </c>
      <c r="H1548" t="s">
        <v>314</v>
      </c>
      <c r="I1548" t="s">
        <v>315</v>
      </c>
    </row>
    <row r="1549" spans="1:9" x14ac:dyDescent="0.25">
      <c r="A1549">
        <v>1547</v>
      </c>
      <c r="B1549" t="s">
        <v>24</v>
      </c>
      <c r="C1549">
        <v>2016</v>
      </c>
      <c r="D1549" t="s">
        <v>53</v>
      </c>
      <c r="E1549" t="s">
        <v>64</v>
      </c>
      <c r="F1549">
        <v>1013144.8</v>
      </c>
      <c r="G1549" t="s">
        <v>313</v>
      </c>
      <c r="H1549" t="s">
        <v>314</v>
      </c>
      <c r="I1549" t="s">
        <v>315</v>
      </c>
    </row>
    <row r="1550" spans="1:9" x14ac:dyDescent="0.25">
      <c r="A1550">
        <v>1548</v>
      </c>
      <c r="B1550" t="s">
        <v>5</v>
      </c>
      <c r="C1550">
        <v>2016</v>
      </c>
      <c r="D1550" t="s">
        <v>53</v>
      </c>
      <c r="E1550" t="s">
        <v>64</v>
      </c>
      <c r="F1550">
        <v>1013667.8</v>
      </c>
      <c r="G1550" t="s">
        <v>313</v>
      </c>
      <c r="H1550" t="s">
        <v>314</v>
      </c>
      <c r="I1550" t="s">
        <v>315</v>
      </c>
    </row>
    <row r="1551" spans="1:9" x14ac:dyDescent="0.25">
      <c r="A1551">
        <v>1549</v>
      </c>
      <c r="B1551" t="s">
        <v>26</v>
      </c>
      <c r="C1551">
        <v>2016</v>
      </c>
      <c r="D1551" t="s">
        <v>53</v>
      </c>
      <c r="E1551" t="s">
        <v>64</v>
      </c>
      <c r="F1551">
        <v>1008598.8</v>
      </c>
      <c r="G1551" t="s">
        <v>313</v>
      </c>
      <c r="H1551" t="s">
        <v>314</v>
      </c>
      <c r="I1551" t="s">
        <v>315</v>
      </c>
    </row>
    <row r="1552" spans="1:9" x14ac:dyDescent="0.25">
      <c r="A1552">
        <v>1550</v>
      </c>
      <c r="B1552" t="s">
        <v>28</v>
      </c>
      <c r="C1552">
        <v>2016</v>
      </c>
      <c r="D1552" t="s">
        <v>53</v>
      </c>
      <c r="E1552" t="s">
        <v>64</v>
      </c>
      <c r="F1552">
        <v>1009373.8</v>
      </c>
      <c r="G1552" t="s">
        <v>313</v>
      </c>
      <c r="H1552" t="s">
        <v>314</v>
      </c>
      <c r="I1552" t="s">
        <v>315</v>
      </c>
    </row>
    <row r="1553" spans="1:9" x14ac:dyDescent="0.25">
      <c r="A1553">
        <v>1551</v>
      </c>
      <c r="B1553" t="s">
        <v>11</v>
      </c>
      <c r="C1553">
        <v>2016</v>
      </c>
      <c r="D1553" t="s">
        <v>53</v>
      </c>
      <c r="E1553" t="s">
        <v>64</v>
      </c>
      <c r="F1553">
        <v>1010861.8</v>
      </c>
      <c r="G1553" t="s">
        <v>313</v>
      </c>
      <c r="H1553" t="s">
        <v>314</v>
      </c>
      <c r="I1553" t="s">
        <v>315</v>
      </c>
    </row>
    <row r="1554" spans="1:9" x14ac:dyDescent="0.25">
      <c r="A1554">
        <v>1552</v>
      </c>
      <c r="B1554" t="s">
        <v>12</v>
      </c>
      <c r="C1554">
        <v>2016</v>
      </c>
      <c r="D1554" t="s">
        <v>53</v>
      </c>
      <c r="E1554" t="s">
        <v>64</v>
      </c>
      <c r="F1554">
        <v>1010767.8</v>
      </c>
      <c r="G1554" t="s">
        <v>313</v>
      </c>
      <c r="H1554" t="s">
        <v>314</v>
      </c>
      <c r="I1554" t="s">
        <v>315</v>
      </c>
    </row>
    <row r="1555" spans="1:9" x14ac:dyDescent="0.25">
      <c r="A1555">
        <v>1553</v>
      </c>
      <c r="B1555" t="s">
        <v>7</v>
      </c>
      <c r="C1555">
        <v>2016</v>
      </c>
      <c r="D1555" t="s">
        <v>53</v>
      </c>
      <c r="E1555" t="s">
        <v>64</v>
      </c>
      <c r="F1555">
        <v>1009469.8</v>
      </c>
      <c r="G1555" t="s">
        <v>313</v>
      </c>
      <c r="H1555" t="s">
        <v>314</v>
      </c>
      <c r="I1555" t="s">
        <v>315</v>
      </c>
    </row>
    <row r="1556" spans="1:9" x14ac:dyDescent="0.25">
      <c r="A1556">
        <v>1554</v>
      </c>
      <c r="B1556" t="s">
        <v>18</v>
      </c>
      <c r="C1556">
        <v>2016</v>
      </c>
      <c r="D1556" t="s">
        <v>53</v>
      </c>
      <c r="E1556" t="s">
        <v>64</v>
      </c>
      <c r="F1556">
        <v>1009383.8</v>
      </c>
      <c r="G1556" t="s">
        <v>313</v>
      </c>
      <c r="H1556" t="s">
        <v>314</v>
      </c>
      <c r="I1556" t="s">
        <v>315</v>
      </c>
    </row>
    <row r="1557" spans="1:9" x14ac:dyDescent="0.25">
      <c r="A1557">
        <v>1555</v>
      </c>
      <c r="B1557" t="s">
        <v>23</v>
      </c>
      <c r="C1557">
        <v>2016</v>
      </c>
      <c r="D1557" t="s">
        <v>53</v>
      </c>
      <c r="E1557" t="s">
        <v>64</v>
      </c>
      <c r="F1557">
        <v>1008217.3</v>
      </c>
      <c r="G1557" t="s">
        <v>313</v>
      </c>
      <c r="H1557" t="s">
        <v>314</v>
      </c>
      <c r="I1557" t="s">
        <v>315</v>
      </c>
    </row>
    <row r="1558" spans="1:9" x14ac:dyDescent="0.25">
      <c r="A1558">
        <v>1556</v>
      </c>
      <c r="B1558" t="s">
        <v>14</v>
      </c>
      <c r="C1558">
        <v>2016</v>
      </c>
      <c r="D1558" t="s">
        <v>53</v>
      </c>
      <c r="E1558" t="s">
        <v>64</v>
      </c>
      <c r="F1558">
        <v>1009236.8</v>
      </c>
      <c r="G1558" t="s">
        <v>313</v>
      </c>
      <c r="H1558" t="s">
        <v>314</v>
      </c>
      <c r="I1558" t="s">
        <v>315</v>
      </c>
    </row>
    <row r="1559" spans="1:9" x14ac:dyDescent="0.25">
      <c r="A1559">
        <v>1557</v>
      </c>
      <c r="B1559" t="s">
        <v>17</v>
      </c>
      <c r="C1559">
        <v>2016</v>
      </c>
      <c r="D1559" t="s">
        <v>53</v>
      </c>
      <c r="E1559" t="s">
        <v>64</v>
      </c>
      <c r="F1559">
        <v>1010954.8</v>
      </c>
      <c r="G1559" t="s">
        <v>313</v>
      </c>
      <c r="H1559" t="s">
        <v>314</v>
      </c>
      <c r="I1559" t="s">
        <v>315</v>
      </c>
    </row>
    <row r="1560" spans="1:9" x14ac:dyDescent="0.25">
      <c r="A1560">
        <v>1558</v>
      </c>
      <c r="B1560" t="s">
        <v>19</v>
      </c>
      <c r="C1560">
        <v>2016</v>
      </c>
      <c r="D1560" t="s">
        <v>53</v>
      </c>
      <c r="E1560" t="s">
        <v>64</v>
      </c>
      <c r="F1560">
        <v>1006759.8</v>
      </c>
      <c r="G1560" t="s">
        <v>313</v>
      </c>
      <c r="H1560" t="s">
        <v>314</v>
      </c>
      <c r="I1560" t="s">
        <v>315</v>
      </c>
    </row>
    <row r="1561" spans="1:9" x14ac:dyDescent="0.25">
      <c r="A1561">
        <v>1559</v>
      </c>
      <c r="B1561" t="s">
        <v>27</v>
      </c>
      <c r="C1561">
        <v>2016</v>
      </c>
      <c r="D1561" t="s">
        <v>53</v>
      </c>
      <c r="E1561" t="s">
        <v>64</v>
      </c>
      <c r="F1561">
        <v>1009674.8</v>
      </c>
      <c r="G1561" t="s">
        <v>313</v>
      </c>
      <c r="H1561" t="s">
        <v>314</v>
      </c>
      <c r="I1561" t="s">
        <v>315</v>
      </c>
    </row>
    <row r="1562" spans="1:9" x14ac:dyDescent="0.25">
      <c r="A1562">
        <v>1560</v>
      </c>
      <c r="B1562" t="s">
        <v>13</v>
      </c>
      <c r="C1562">
        <v>2016</v>
      </c>
      <c r="D1562" t="s">
        <v>53</v>
      </c>
      <c r="E1562" t="s">
        <v>64</v>
      </c>
      <c r="F1562">
        <v>1009395.3</v>
      </c>
      <c r="G1562" t="s">
        <v>313</v>
      </c>
      <c r="H1562" t="s">
        <v>314</v>
      </c>
      <c r="I1562" t="s">
        <v>315</v>
      </c>
    </row>
    <row r="1563" spans="1:9" x14ac:dyDescent="0.25">
      <c r="A1563">
        <v>1561</v>
      </c>
      <c r="B1563" t="s">
        <v>4</v>
      </c>
      <c r="C1563">
        <v>2016</v>
      </c>
      <c r="D1563" t="s">
        <v>53</v>
      </c>
      <c r="E1563" t="s">
        <v>64</v>
      </c>
      <c r="F1563">
        <v>1008921.8</v>
      </c>
      <c r="G1563" t="s">
        <v>313</v>
      </c>
      <c r="H1563" t="s">
        <v>314</v>
      </c>
      <c r="I1563" t="s">
        <v>315</v>
      </c>
    </row>
    <row r="1564" spans="1:9" x14ac:dyDescent="0.25">
      <c r="A1564">
        <v>1562</v>
      </c>
      <c r="B1564" t="s">
        <v>6</v>
      </c>
      <c r="C1564">
        <v>2016</v>
      </c>
      <c r="D1564" t="s">
        <v>53</v>
      </c>
      <c r="E1564" t="s">
        <v>64</v>
      </c>
      <c r="F1564">
        <v>1009379.8</v>
      </c>
      <c r="G1564" t="s">
        <v>313</v>
      </c>
      <c r="H1564" t="s">
        <v>314</v>
      </c>
      <c r="I1564" t="s">
        <v>315</v>
      </c>
    </row>
    <row r="1565" spans="1:9" x14ac:dyDescent="0.25">
      <c r="A1565">
        <v>1563</v>
      </c>
      <c r="B1565" t="s">
        <v>9</v>
      </c>
      <c r="C1565">
        <v>2016</v>
      </c>
      <c r="D1565" t="s">
        <v>53</v>
      </c>
      <c r="E1565" t="s">
        <v>64</v>
      </c>
      <c r="F1565">
        <v>1014542.3</v>
      </c>
      <c r="G1565" t="s">
        <v>313</v>
      </c>
      <c r="H1565" t="s">
        <v>314</v>
      </c>
      <c r="I1565" t="s">
        <v>315</v>
      </c>
    </row>
    <row r="1566" spans="1:9" x14ac:dyDescent="0.25">
      <c r="A1566">
        <v>1564</v>
      </c>
      <c r="B1566" t="s">
        <v>10</v>
      </c>
      <c r="C1566">
        <v>2016</v>
      </c>
      <c r="D1566" t="s">
        <v>53</v>
      </c>
      <c r="E1566" t="s">
        <v>64</v>
      </c>
      <c r="F1566">
        <v>1010847.3</v>
      </c>
      <c r="G1566" t="s">
        <v>313</v>
      </c>
      <c r="H1566" t="s">
        <v>314</v>
      </c>
      <c r="I1566" t="s">
        <v>315</v>
      </c>
    </row>
    <row r="1567" spans="1:9" x14ac:dyDescent="0.25">
      <c r="A1567">
        <v>1565</v>
      </c>
      <c r="B1567" t="s">
        <v>3</v>
      </c>
      <c r="C1567">
        <v>2016</v>
      </c>
      <c r="D1567" t="s">
        <v>53</v>
      </c>
      <c r="E1567" t="s">
        <v>64</v>
      </c>
      <c r="F1567">
        <v>1009819.8</v>
      </c>
      <c r="G1567" t="s">
        <v>313</v>
      </c>
      <c r="H1567" t="s">
        <v>314</v>
      </c>
      <c r="I1567" t="s">
        <v>315</v>
      </c>
    </row>
    <row r="1568" spans="1:9" x14ac:dyDescent="0.25">
      <c r="A1568">
        <v>1566</v>
      </c>
      <c r="B1568" t="s">
        <v>25</v>
      </c>
      <c r="C1568">
        <v>2016</v>
      </c>
      <c r="D1568" t="s">
        <v>53</v>
      </c>
      <c r="E1568" t="s">
        <v>64</v>
      </c>
      <c r="F1568">
        <v>1010587.8</v>
      </c>
      <c r="G1568" t="s">
        <v>313</v>
      </c>
      <c r="H1568" t="s">
        <v>314</v>
      </c>
      <c r="I1568" t="s">
        <v>315</v>
      </c>
    </row>
    <row r="1569" spans="1:9" x14ac:dyDescent="0.25">
      <c r="A1569">
        <v>1567</v>
      </c>
      <c r="B1569" t="s">
        <v>8</v>
      </c>
      <c r="C1569">
        <v>2016</v>
      </c>
      <c r="D1569" t="s">
        <v>53</v>
      </c>
      <c r="E1569" t="s">
        <v>204</v>
      </c>
      <c r="F1569">
        <v>-0.8</v>
      </c>
      <c r="G1569" t="s">
        <v>313</v>
      </c>
      <c r="H1569" t="s">
        <v>314</v>
      </c>
      <c r="I1569" t="s">
        <v>315</v>
      </c>
    </row>
    <row r="1570" spans="1:9" x14ac:dyDescent="0.25">
      <c r="A1570">
        <v>1568</v>
      </c>
      <c r="B1570" t="s">
        <v>22</v>
      </c>
      <c r="C1570">
        <v>2016</v>
      </c>
      <c r="D1570" t="s">
        <v>53</v>
      </c>
      <c r="E1570" t="s">
        <v>204</v>
      </c>
      <c r="F1570">
        <v>-0.8</v>
      </c>
      <c r="G1570" t="s">
        <v>313</v>
      </c>
      <c r="H1570" t="s">
        <v>314</v>
      </c>
      <c r="I1570" t="s">
        <v>315</v>
      </c>
    </row>
    <row r="1571" spans="1:9" x14ac:dyDescent="0.25">
      <c r="A1571">
        <v>1569</v>
      </c>
      <c r="B1571" t="s">
        <v>15</v>
      </c>
      <c r="C1571">
        <v>2016</v>
      </c>
      <c r="D1571" t="s">
        <v>53</v>
      </c>
      <c r="E1571" t="s">
        <v>204</v>
      </c>
      <c r="F1571">
        <v>0.2</v>
      </c>
      <c r="G1571" t="s">
        <v>313</v>
      </c>
      <c r="H1571" t="s">
        <v>314</v>
      </c>
      <c r="I1571" t="s">
        <v>315</v>
      </c>
    </row>
    <row r="1572" spans="1:9" x14ac:dyDescent="0.25">
      <c r="A1572">
        <v>1570</v>
      </c>
      <c r="B1572" t="s">
        <v>20</v>
      </c>
      <c r="C1572">
        <v>2016</v>
      </c>
      <c r="D1572" t="s">
        <v>53</v>
      </c>
      <c r="E1572" t="s">
        <v>204</v>
      </c>
      <c r="F1572">
        <v>0.7</v>
      </c>
      <c r="G1572" t="s">
        <v>313</v>
      </c>
      <c r="H1572" t="s">
        <v>314</v>
      </c>
      <c r="I1572" t="s">
        <v>315</v>
      </c>
    </row>
    <row r="1573" spans="1:9" x14ac:dyDescent="0.25">
      <c r="A1573">
        <v>1571</v>
      </c>
      <c r="B1573" t="s">
        <v>30</v>
      </c>
      <c r="C1573">
        <v>2016</v>
      </c>
      <c r="D1573" t="s">
        <v>53</v>
      </c>
      <c r="E1573" t="s">
        <v>204</v>
      </c>
      <c r="F1573">
        <v>0.2</v>
      </c>
      <c r="G1573" t="s">
        <v>313</v>
      </c>
      <c r="H1573" t="s">
        <v>314</v>
      </c>
      <c r="I1573" t="s">
        <v>315</v>
      </c>
    </row>
    <row r="1574" spans="1:9" x14ac:dyDescent="0.25">
      <c r="A1574">
        <v>1572</v>
      </c>
      <c r="B1574" t="s">
        <v>21</v>
      </c>
      <c r="C1574">
        <v>2016</v>
      </c>
      <c r="D1574" t="s">
        <v>53</v>
      </c>
      <c r="E1574" t="s">
        <v>204</v>
      </c>
      <c r="F1574">
        <v>0.2</v>
      </c>
      <c r="G1574" t="s">
        <v>313</v>
      </c>
      <c r="H1574" t="s">
        <v>314</v>
      </c>
      <c r="I1574" t="s">
        <v>315</v>
      </c>
    </row>
    <row r="1575" spans="1:9" x14ac:dyDescent="0.25">
      <c r="A1575">
        <v>1573</v>
      </c>
      <c r="B1575" t="s">
        <v>16</v>
      </c>
      <c r="C1575">
        <v>2016</v>
      </c>
      <c r="D1575" t="s">
        <v>53</v>
      </c>
      <c r="E1575" t="s">
        <v>204</v>
      </c>
      <c r="F1575">
        <v>-0.3</v>
      </c>
      <c r="G1575" t="s">
        <v>313</v>
      </c>
      <c r="H1575" t="s">
        <v>314</v>
      </c>
      <c r="I1575" t="s">
        <v>315</v>
      </c>
    </row>
    <row r="1576" spans="1:9" x14ac:dyDescent="0.25">
      <c r="A1576">
        <v>1574</v>
      </c>
      <c r="B1576" t="s">
        <v>29</v>
      </c>
      <c r="C1576">
        <v>2016</v>
      </c>
      <c r="D1576" t="s">
        <v>53</v>
      </c>
      <c r="E1576" t="s">
        <v>204</v>
      </c>
      <c r="F1576">
        <v>-0.3</v>
      </c>
      <c r="G1576" t="s">
        <v>313</v>
      </c>
      <c r="H1576" t="s">
        <v>314</v>
      </c>
      <c r="I1576" t="s">
        <v>315</v>
      </c>
    </row>
    <row r="1577" spans="1:9" x14ac:dyDescent="0.25">
      <c r="A1577">
        <v>1575</v>
      </c>
      <c r="B1577" t="s">
        <v>31</v>
      </c>
      <c r="C1577">
        <v>2016</v>
      </c>
      <c r="D1577" t="s">
        <v>53</v>
      </c>
      <c r="E1577" t="s">
        <v>204</v>
      </c>
      <c r="F1577">
        <v>-0.3</v>
      </c>
      <c r="G1577" t="s">
        <v>313</v>
      </c>
      <c r="H1577" t="s">
        <v>314</v>
      </c>
      <c r="I1577" t="s">
        <v>315</v>
      </c>
    </row>
    <row r="1578" spans="1:9" x14ac:dyDescent="0.25">
      <c r="A1578">
        <v>1576</v>
      </c>
      <c r="B1578" t="s">
        <v>24</v>
      </c>
      <c r="C1578">
        <v>2016</v>
      </c>
      <c r="D1578" t="s">
        <v>53</v>
      </c>
      <c r="E1578" t="s">
        <v>204</v>
      </c>
      <c r="F1578">
        <v>0.2</v>
      </c>
      <c r="G1578" t="s">
        <v>313</v>
      </c>
      <c r="H1578" t="s">
        <v>314</v>
      </c>
      <c r="I1578" t="s">
        <v>315</v>
      </c>
    </row>
    <row r="1579" spans="1:9" x14ac:dyDescent="0.25">
      <c r="A1579">
        <v>1577</v>
      </c>
      <c r="B1579" t="s">
        <v>5</v>
      </c>
      <c r="C1579">
        <v>2016</v>
      </c>
      <c r="D1579" t="s">
        <v>53</v>
      </c>
      <c r="E1579" t="s">
        <v>204</v>
      </c>
      <c r="F1579">
        <v>0.2</v>
      </c>
      <c r="G1579" t="s">
        <v>313</v>
      </c>
      <c r="H1579" t="s">
        <v>314</v>
      </c>
      <c r="I1579" t="s">
        <v>315</v>
      </c>
    </row>
    <row r="1580" spans="1:9" x14ac:dyDescent="0.25">
      <c r="A1580">
        <v>1578</v>
      </c>
      <c r="B1580" t="s">
        <v>26</v>
      </c>
      <c r="C1580">
        <v>2016</v>
      </c>
      <c r="D1580" t="s">
        <v>53</v>
      </c>
      <c r="E1580" t="s">
        <v>204</v>
      </c>
      <c r="F1580">
        <v>0.2</v>
      </c>
      <c r="G1580" t="s">
        <v>313</v>
      </c>
      <c r="H1580" t="s">
        <v>314</v>
      </c>
      <c r="I1580" t="s">
        <v>315</v>
      </c>
    </row>
    <row r="1581" spans="1:9" x14ac:dyDescent="0.25">
      <c r="A1581">
        <v>1579</v>
      </c>
      <c r="B1581" t="s">
        <v>28</v>
      </c>
      <c r="C1581">
        <v>2016</v>
      </c>
      <c r="D1581" t="s">
        <v>53</v>
      </c>
      <c r="E1581" t="s">
        <v>204</v>
      </c>
      <c r="F1581">
        <v>0.2</v>
      </c>
      <c r="G1581" t="s">
        <v>313</v>
      </c>
      <c r="H1581" t="s">
        <v>314</v>
      </c>
      <c r="I1581" t="s">
        <v>315</v>
      </c>
    </row>
    <row r="1582" spans="1:9" x14ac:dyDescent="0.25">
      <c r="A1582">
        <v>1580</v>
      </c>
      <c r="B1582" t="s">
        <v>11</v>
      </c>
      <c r="C1582">
        <v>2016</v>
      </c>
      <c r="D1582" t="s">
        <v>53</v>
      </c>
      <c r="E1582" t="s">
        <v>204</v>
      </c>
      <c r="F1582">
        <v>0.2</v>
      </c>
      <c r="G1582" t="s">
        <v>313</v>
      </c>
      <c r="H1582" t="s">
        <v>314</v>
      </c>
      <c r="I1582" t="s">
        <v>315</v>
      </c>
    </row>
    <row r="1583" spans="1:9" x14ac:dyDescent="0.25">
      <c r="A1583">
        <v>1581</v>
      </c>
      <c r="B1583" t="s">
        <v>12</v>
      </c>
      <c r="C1583">
        <v>2016</v>
      </c>
      <c r="D1583" t="s">
        <v>53</v>
      </c>
      <c r="E1583" t="s">
        <v>204</v>
      </c>
      <c r="F1583">
        <v>0.2</v>
      </c>
      <c r="G1583" t="s">
        <v>313</v>
      </c>
      <c r="H1583" t="s">
        <v>314</v>
      </c>
      <c r="I1583" t="s">
        <v>315</v>
      </c>
    </row>
    <row r="1584" spans="1:9" x14ac:dyDescent="0.25">
      <c r="A1584">
        <v>1582</v>
      </c>
      <c r="B1584" t="s">
        <v>7</v>
      </c>
      <c r="C1584">
        <v>2016</v>
      </c>
      <c r="D1584" t="s">
        <v>53</v>
      </c>
      <c r="E1584" t="s">
        <v>204</v>
      </c>
      <c r="F1584">
        <v>0.2</v>
      </c>
      <c r="G1584" t="s">
        <v>313</v>
      </c>
      <c r="H1584" t="s">
        <v>314</v>
      </c>
      <c r="I1584" t="s">
        <v>315</v>
      </c>
    </row>
    <row r="1585" spans="1:9" x14ac:dyDescent="0.25">
      <c r="A1585">
        <v>1583</v>
      </c>
      <c r="B1585" t="s">
        <v>18</v>
      </c>
      <c r="C1585">
        <v>2016</v>
      </c>
      <c r="D1585" t="s">
        <v>53</v>
      </c>
      <c r="E1585" t="s">
        <v>204</v>
      </c>
      <c r="F1585">
        <v>0.2</v>
      </c>
      <c r="G1585" t="s">
        <v>313</v>
      </c>
      <c r="H1585" t="s">
        <v>314</v>
      </c>
      <c r="I1585" t="s">
        <v>315</v>
      </c>
    </row>
    <row r="1586" spans="1:9" x14ac:dyDescent="0.25">
      <c r="A1586">
        <v>1584</v>
      </c>
      <c r="B1586" t="s">
        <v>23</v>
      </c>
      <c r="C1586">
        <v>2016</v>
      </c>
      <c r="D1586" t="s">
        <v>53</v>
      </c>
      <c r="E1586" t="s">
        <v>204</v>
      </c>
      <c r="F1586">
        <v>0.7</v>
      </c>
      <c r="G1586" t="s">
        <v>313</v>
      </c>
      <c r="H1586" t="s">
        <v>314</v>
      </c>
      <c r="I1586" t="s">
        <v>315</v>
      </c>
    </row>
    <row r="1587" spans="1:9" x14ac:dyDescent="0.25">
      <c r="A1587">
        <v>1585</v>
      </c>
      <c r="B1587" t="s">
        <v>14</v>
      </c>
      <c r="C1587">
        <v>2016</v>
      </c>
      <c r="D1587" t="s">
        <v>53</v>
      </c>
      <c r="E1587" t="s">
        <v>204</v>
      </c>
      <c r="F1587">
        <v>0.2</v>
      </c>
      <c r="G1587" t="s">
        <v>313</v>
      </c>
      <c r="H1587" t="s">
        <v>314</v>
      </c>
      <c r="I1587" t="s">
        <v>315</v>
      </c>
    </row>
    <row r="1588" spans="1:9" x14ac:dyDescent="0.25">
      <c r="A1588">
        <v>1586</v>
      </c>
      <c r="B1588" t="s">
        <v>17</v>
      </c>
      <c r="C1588">
        <v>2016</v>
      </c>
      <c r="D1588" t="s">
        <v>53</v>
      </c>
      <c r="E1588" t="s">
        <v>204</v>
      </c>
      <c r="F1588">
        <v>0.2</v>
      </c>
      <c r="G1588" t="s">
        <v>313</v>
      </c>
      <c r="H1588" t="s">
        <v>314</v>
      </c>
      <c r="I1588" t="s">
        <v>315</v>
      </c>
    </row>
    <row r="1589" spans="1:9" x14ac:dyDescent="0.25">
      <c r="A1589">
        <v>1587</v>
      </c>
      <c r="B1589" t="s">
        <v>19</v>
      </c>
      <c r="C1589">
        <v>2016</v>
      </c>
      <c r="D1589" t="s">
        <v>53</v>
      </c>
      <c r="E1589" t="s">
        <v>204</v>
      </c>
      <c r="F1589">
        <v>-0.8</v>
      </c>
      <c r="G1589" t="s">
        <v>313</v>
      </c>
      <c r="H1589" t="s">
        <v>314</v>
      </c>
      <c r="I1589" t="s">
        <v>315</v>
      </c>
    </row>
    <row r="1590" spans="1:9" x14ac:dyDescent="0.25">
      <c r="A1590">
        <v>1588</v>
      </c>
      <c r="B1590" t="s">
        <v>27</v>
      </c>
      <c r="C1590">
        <v>2016</v>
      </c>
      <c r="D1590" t="s">
        <v>53</v>
      </c>
      <c r="E1590" t="s">
        <v>204</v>
      </c>
      <c r="F1590">
        <v>0.2</v>
      </c>
      <c r="G1590" t="s">
        <v>313</v>
      </c>
      <c r="H1590" t="s">
        <v>314</v>
      </c>
      <c r="I1590" t="s">
        <v>315</v>
      </c>
    </row>
    <row r="1591" spans="1:9" x14ac:dyDescent="0.25">
      <c r="A1591">
        <v>1589</v>
      </c>
      <c r="B1591" t="s">
        <v>13</v>
      </c>
      <c r="C1591">
        <v>2016</v>
      </c>
      <c r="D1591" t="s">
        <v>53</v>
      </c>
      <c r="E1591" t="s">
        <v>204</v>
      </c>
      <c r="F1591">
        <v>-0.3</v>
      </c>
      <c r="G1591" t="s">
        <v>313</v>
      </c>
      <c r="H1591" t="s">
        <v>314</v>
      </c>
      <c r="I1591" t="s">
        <v>315</v>
      </c>
    </row>
    <row r="1592" spans="1:9" x14ac:dyDescent="0.25">
      <c r="A1592">
        <v>1590</v>
      </c>
      <c r="B1592" t="s">
        <v>4</v>
      </c>
      <c r="C1592">
        <v>2016</v>
      </c>
      <c r="D1592" t="s">
        <v>53</v>
      </c>
      <c r="E1592" t="s">
        <v>204</v>
      </c>
      <c r="F1592">
        <v>-0.8</v>
      </c>
      <c r="G1592" t="s">
        <v>313</v>
      </c>
      <c r="H1592" t="s">
        <v>314</v>
      </c>
      <c r="I1592" t="s">
        <v>315</v>
      </c>
    </row>
    <row r="1593" spans="1:9" x14ac:dyDescent="0.25">
      <c r="A1593">
        <v>1591</v>
      </c>
      <c r="B1593" t="s">
        <v>6</v>
      </c>
      <c r="C1593">
        <v>2016</v>
      </c>
      <c r="D1593" t="s">
        <v>53</v>
      </c>
      <c r="E1593" t="s">
        <v>204</v>
      </c>
      <c r="F1593">
        <v>0.2</v>
      </c>
      <c r="G1593" t="s">
        <v>313</v>
      </c>
      <c r="H1593" t="s">
        <v>314</v>
      </c>
      <c r="I1593" t="s">
        <v>315</v>
      </c>
    </row>
    <row r="1594" spans="1:9" x14ac:dyDescent="0.25">
      <c r="A1594">
        <v>1592</v>
      </c>
      <c r="B1594" t="s">
        <v>9</v>
      </c>
      <c r="C1594">
        <v>2016</v>
      </c>
      <c r="D1594" t="s">
        <v>53</v>
      </c>
      <c r="E1594" t="s">
        <v>204</v>
      </c>
      <c r="F1594">
        <v>-0.3</v>
      </c>
      <c r="G1594" t="s">
        <v>313</v>
      </c>
      <c r="H1594" t="s">
        <v>314</v>
      </c>
      <c r="I1594" t="s">
        <v>315</v>
      </c>
    </row>
    <row r="1595" spans="1:9" x14ac:dyDescent="0.25">
      <c r="A1595">
        <v>1593</v>
      </c>
      <c r="B1595" t="s">
        <v>10</v>
      </c>
      <c r="C1595">
        <v>2016</v>
      </c>
      <c r="D1595" t="s">
        <v>53</v>
      </c>
      <c r="E1595" t="s">
        <v>204</v>
      </c>
      <c r="F1595">
        <v>-0.3</v>
      </c>
      <c r="G1595" t="s">
        <v>313</v>
      </c>
      <c r="H1595" t="s">
        <v>314</v>
      </c>
      <c r="I1595" t="s">
        <v>315</v>
      </c>
    </row>
    <row r="1596" spans="1:9" x14ac:dyDescent="0.25">
      <c r="A1596">
        <v>1594</v>
      </c>
      <c r="B1596" t="s">
        <v>3</v>
      </c>
      <c r="C1596">
        <v>2016</v>
      </c>
      <c r="D1596" t="s">
        <v>53</v>
      </c>
      <c r="E1596" t="s">
        <v>204</v>
      </c>
      <c r="F1596">
        <v>0.2</v>
      </c>
      <c r="G1596" t="s">
        <v>313</v>
      </c>
      <c r="H1596" t="s">
        <v>314</v>
      </c>
      <c r="I1596" t="s">
        <v>315</v>
      </c>
    </row>
    <row r="1597" spans="1:9" x14ac:dyDescent="0.25">
      <c r="A1597">
        <v>1595</v>
      </c>
      <c r="B1597" t="s">
        <v>25</v>
      </c>
      <c r="C1597">
        <v>2016</v>
      </c>
      <c r="D1597" t="s">
        <v>53</v>
      </c>
      <c r="E1597" t="s">
        <v>204</v>
      </c>
      <c r="F1597">
        <v>0.2</v>
      </c>
      <c r="G1597" t="s">
        <v>313</v>
      </c>
      <c r="H1597" t="s">
        <v>314</v>
      </c>
      <c r="I1597" t="s">
        <v>315</v>
      </c>
    </row>
    <row r="1598" spans="1:9" x14ac:dyDescent="0.25">
      <c r="A1598">
        <v>1596</v>
      </c>
      <c r="B1598" t="s">
        <v>8</v>
      </c>
      <c r="C1598">
        <v>2016</v>
      </c>
      <c r="D1598" t="s">
        <v>53</v>
      </c>
      <c r="E1598" t="s">
        <v>205</v>
      </c>
      <c r="F1598">
        <v>0</v>
      </c>
      <c r="G1598" t="s">
        <v>316</v>
      </c>
      <c r="H1598" t="s">
        <v>314</v>
      </c>
      <c r="I1598" t="s">
        <v>315</v>
      </c>
    </row>
    <row r="1599" spans="1:9" x14ac:dyDescent="0.25">
      <c r="A1599">
        <v>1597</v>
      </c>
      <c r="B1599" t="s">
        <v>22</v>
      </c>
      <c r="C1599">
        <v>2016</v>
      </c>
      <c r="D1599" t="s">
        <v>53</v>
      </c>
      <c r="E1599" t="s">
        <v>205</v>
      </c>
      <c r="F1599">
        <v>0</v>
      </c>
      <c r="G1599" t="s">
        <v>316</v>
      </c>
      <c r="H1599" t="s">
        <v>314</v>
      </c>
      <c r="I1599" t="s">
        <v>315</v>
      </c>
    </row>
    <row r="1600" spans="1:9" x14ac:dyDescent="0.25">
      <c r="A1600">
        <v>1598</v>
      </c>
      <c r="B1600" t="s">
        <v>15</v>
      </c>
      <c r="C1600">
        <v>2016</v>
      </c>
      <c r="D1600" t="s">
        <v>53</v>
      </c>
      <c r="E1600" t="s">
        <v>205</v>
      </c>
      <c r="F1600">
        <v>0</v>
      </c>
      <c r="G1600" t="s">
        <v>316</v>
      </c>
      <c r="H1600" t="s">
        <v>314</v>
      </c>
      <c r="I1600" t="s">
        <v>315</v>
      </c>
    </row>
    <row r="1601" spans="1:9" x14ac:dyDescent="0.25">
      <c r="A1601">
        <v>1599</v>
      </c>
      <c r="B1601" t="s">
        <v>20</v>
      </c>
      <c r="C1601">
        <v>2016</v>
      </c>
      <c r="D1601" t="s">
        <v>53</v>
      </c>
      <c r="E1601" t="s">
        <v>205</v>
      </c>
      <c r="F1601">
        <v>0</v>
      </c>
      <c r="G1601" t="s">
        <v>316</v>
      </c>
      <c r="H1601" t="s">
        <v>314</v>
      </c>
      <c r="I1601" t="s">
        <v>315</v>
      </c>
    </row>
    <row r="1602" spans="1:9" x14ac:dyDescent="0.25">
      <c r="A1602">
        <v>1600</v>
      </c>
      <c r="B1602" t="s">
        <v>30</v>
      </c>
      <c r="C1602">
        <v>2016</v>
      </c>
      <c r="D1602" t="s">
        <v>53</v>
      </c>
      <c r="E1602" t="s">
        <v>205</v>
      </c>
      <c r="F1602">
        <v>0</v>
      </c>
      <c r="G1602" t="s">
        <v>316</v>
      </c>
      <c r="H1602" t="s">
        <v>314</v>
      </c>
      <c r="I1602" t="s">
        <v>315</v>
      </c>
    </row>
    <row r="1603" spans="1:9" x14ac:dyDescent="0.25">
      <c r="A1603">
        <v>1601</v>
      </c>
      <c r="B1603" t="s">
        <v>21</v>
      </c>
      <c r="C1603">
        <v>2016</v>
      </c>
      <c r="D1603" t="s">
        <v>53</v>
      </c>
      <c r="E1603" t="s">
        <v>205</v>
      </c>
      <c r="F1603">
        <v>0</v>
      </c>
      <c r="G1603" t="s">
        <v>316</v>
      </c>
      <c r="H1603" t="s">
        <v>314</v>
      </c>
      <c r="I1603" t="s">
        <v>315</v>
      </c>
    </row>
    <row r="1604" spans="1:9" x14ac:dyDescent="0.25">
      <c r="A1604">
        <v>1602</v>
      </c>
      <c r="B1604" t="s">
        <v>16</v>
      </c>
      <c r="C1604">
        <v>2016</v>
      </c>
      <c r="D1604" t="s">
        <v>53</v>
      </c>
      <c r="E1604" t="s">
        <v>205</v>
      </c>
      <c r="F1604">
        <v>0</v>
      </c>
      <c r="G1604" t="s">
        <v>316</v>
      </c>
      <c r="H1604" t="s">
        <v>314</v>
      </c>
      <c r="I1604" t="s">
        <v>315</v>
      </c>
    </row>
    <row r="1605" spans="1:9" x14ac:dyDescent="0.25">
      <c r="A1605">
        <v>1603</v>
      </c>
      <c r="B1605" t="s">
        <v>29</v>
      </c>
      <c r="C1605">
        <v>2016</v>
      </c>
      <c r="D1605" t="s">
        <v>53</v>
      </c>
      <c r="E1605" t="s">
        <v>205</v>
      </c>
      <c r="F1605">
        <v>0</v>
      </c>
      <c r="G1605" t="s">
        <v>316</v>
      </c>
      <c r="H1605" t="s">
        <v>314</v>
      </c>
      <c r="I1605" t="s">
        <v>315</v>
      </c>
    </row>
    <row r="1606" spans="1:9" x14ac:dyDescent="0.25">
      <c r="A1606">
        <v>1604</v>
      </c>
      <c r="B1606" t="s">
        <v>31</v>
      </c>
      <c r="C1606">
        <v>2016</v>
      </c>
      <c r="D1606" t="s">
        <v>53</v>
      </c>
      <c r="E1606" t="s">
        <v>205</v>
      </c>
      <c r="F1606">
        <v>0</v>
      </c>
      <c r="G1606" t="s">
        <v>316</v>
      </c>
      <c r="H1606" t="s">
        <v>314</v>
      </c>
      <c r="I1606" t="s">
        <v>315</v>
      </c>
    </row>
    <row r="1607" spans="1:9" x14ac:dyDescent="0.25">
      <c r="A1607">
        <v>1605</v>
      </c>
      <c r="B1607" t="s">
        <v>24</v>
      </c>
      <c r="C1607">
        <v>2016</v>
      </c>
      <c r="D1607" t="s">
        <v>53</v>
      </c>
      <c r="E1607" t="s">
        <v>205</v>
      </c>
      <c r="F1607">
        <v>0</v>
      </c>
      <c r="G1607" t="s">
        <v>316</v>
      </c>
      <c r="H1607" t="s">
        <v>314</v>
      </c>
      <c r="I1607" t="s">
        <v>315</v>
      </c>
    </row>
    <row r="1608" spans="1:9" x14ac:dyDescent="0.25">
      <c r="A1608">
        <v>1606</v>
      </c>
      <c r="B1608" t="s">
        <v>5</v>
      </c>
      <c r="C1608">
        <v>2016</v>
      </c>
      <c r="D1608" t="s">
        <v>53</v>
      </c>
      <c r="E1608" t="s">
        <v>205</v>
      </c>
      <c r="F1608">
        <v>0</v>
      </c>
      <c r="G1608" t="s">
        <v>316</v>
      </c>
      <c r="H1608" t="s">
        <v>314</v>
      </c>
      <c r="I1608" t="s">
        <v>315</v>
      </c>
    </row>
    <row r="1609" spans="1:9" x14ac:dyDescent="0.25">
      <c r="A1609">
        <v>1607</v>
      </c>
      <c r="B1609" t="s">
        <v>26</v>
      </c>
      <c r="C1609">
        <v>2016</v>
      </c>
      <c r="D1609" t="s">
        <v>53</v>
      </c>
      <c r="E1609" t="s">
        <v>205</v>
      </c>
      <c r="F1609">
        <v>0</v>
      </c>
      <c r="G1609" t="s">
        <v>316</v>
      </c>
      <c r="H1609" t="s">
        <v>314</v>
      </c>
      <c r="I1609" t="s">
        <v>315</v>
      </c>
    </row>
    <row r="1610" spans="1:9" x14ac:dyDescent="0.25">
      <c r="A1610">
        <v>1608</v>
      </c>
      <c r="B1610" t="s">
        <v>28</v>
      </c>
      <c r="C1610">
        <v>2016</v>
      </c>
      <c r="D1610" t="s">
        <v>53</v>
      </c>
      <c r="E1610" t="s">
        <v>205</v>
      </c>
      <c r="F1610">
        <v>0</v>
      </c>
      <c r="G1610" t="s">
        <v>316</v>
      </c>
      <c r="H1610" t="s">
        <v>314</v>
      </c>
      <c r="I1610" t="s">
        <v>315</v>
      </c>
    </row>
    <row r="1611" spans="1:9" x14ac:dyDescent="0.25">
      <c r="A1611">
        <v>1609</v>
      </c>
      <c r="B1611" t="s">
        <v>11</v>
      </c>
      <c r="C1611">
        <v>2016</v>
      </c>
      <c r="D1611" t="s">
        <v>53</v>
      </c>
      <c r="E1611" t="s">
        <v>205</v>
      </c>
      <c r="F1611">
        <v>0</v>
      </c>
      <c r="G1611" t="s">
        <v>316</v>
      </c>
      <c r="H1611" t="s">
        <v>314</v>
      </c>
      <c r="I1611" t="s">
        <v>315</v>
      </c>
    </row>
    <row r="1612" spans="1:9" x14ac:dyDescent="0.25">
      <c r="A1612">
        <v>1610</v>
      </c>
      <c r="B1612" t="s">
        <v>12</v>
      </c>
      <c r="C1612">
        <v>2016</v>
      </c>
      <c r="D1612" t="s">
        <v>53</v>
      </c>
      <c r="E1612" t="s">
        <v>205</v>
      </c>
      <c r="F1612">
        <v>0</v>
      </c>
      <c r="G1612" t="s">
        <v>316</v>
      </c>
      <c r="H1612" t="s">
        <v>314</v>
      </c>
      <c r="I1612" t="s">
        <v>315</v>
      </c>
    </row>
    <row r="1613" spans="1:9" x14ac:dyDescent="0.25">
      <c r="A1613">
        <v>1611</v>
      </c>
      <c r="B1613" t="s">
        <v>7</v>
      </c>
      <c r="C1613">
        <v>2016</v>
      </c>
      <c r="D1613" t="s">
        <v>53</v>
      </c>
      <c r="E1613" t="s">
        <v>205</v>
      </c>
      <c r="F1613">
        <v>0</v>
      </c>
      <c r="G1613" t="s">
        <v>316</v>
      </c>
      <c r="H1613" t="s">
        <v>314</v>
      </c>
      <c r="I1613" t="s">
        <v>315</v>
      </c>
    </row>
    <row r="1614" spans="1:9" x14ac:dyDescent="0.25">
      <c r="A1614">
        <v>1612</v>
      </c>
      <c r="B1614" t="s">
        <v>18</v>
      </c>
      <c r="C1614">
        <v>2016</v>
      </c>
      <c r="D1614" t="s">
        <v>53</v>
      </c>
      <c r="E1614" t="s">
        <v>205</v>
      </c>
      <c r="F1614">
        <v>0</v>
      </c>
      <c r="G1614" t="s">
        <v>316</v>
      </c>
      <c r="H1614" t="s">
        <v>314</v>
      </c>
      <c r="I1614" t="s">
        <v>315</v>
      </c>
    </row>
    <row r="1615" spans="1:9" x14ac:dyDescent="0.25">
      <c r="A1615">
        <v>1613</v>
      </c>
      <c r="B1615" t="s">
        <v>23</v>
      </c>
      <c r="C1615">
        <v>2016</v>
      </c>
      <c r="D1615" t="s">
        <v>53</v>
      </c>
      <c r="E1615" t="s">
        <v>205</v>
      </c>
      <c r="F1615">
        <v>0</v>
      </c>
      <c r="G1615" t="s">
        <v>316</v>
      </c>
      <c r="H1615" t="s">
        <v>314</v>
      </c>
      <c r="I1615" t="s">
        <v>315</v>
      </c>
    </row>
    <row r="1616" spans="1:9" x14ac:dyDescent="0.25">
      <c r="A1616">
        <v>1614</v>
      </c>
      <c r="B1616" t="s">
        <v>14</v>
      </c>
      <c r="C1616">
        <v>2016</v>
      </c>
      <c r="D1616" t="s">
        <v>53</v>
      </c>
      <c r="E1616" t="s">
        <v>205</v>
      </c>
      <c r="F1616">
        <v>0</v>
      </c>
      <c r="G1616" t="s">
        <v>316</v>
      </c>
      <c r="H1616" t="s">
        <v>314</v>
      </c>
      <c r="I1616" t="s">
        <v>315</v>
      </c>
    </row>
    <row r="1617" spans="1:9" x14ac:dyDescent="0.25">
      <c r="A1617">
        <v>1615</v>
      </c>
      <c r="B1617" t="s">
        <v>17</v>
      </c>
      <c r="C1617">
        <v>2016</v>
      </c>
      <c r="D1617" t="s">
        <v>53</v>
      </c>
      <c r="E1617" t="s">
        <v>205</v>
      </c>
      <c r="F1617">
        <v>0</v>
      </c>
      <c r="G1617" t="s">
        <v>316</v>
      </c>
      <c r="H1617" t="s">
        <v>314</v>
      </c>
      <c r="I1617" t="s">
        <v>315</v>
      </c>
    </row>
    <row r="1618" spans="1:9" x14ac:dyDescent="0.25">
      <c r="A1618">
        <v>1616</v>
      </c>
      <c r="B1618" t="s">
        <v>19</v>
      </c>
      <c r="C1618">
        <v>2016</v>
      </c>
      <c r="D1618" t="s">
        <v>53</v>
      </c>
      <c r="E1618" t="s">
        <v>205</v>
      </c>
      <c r="F1618">
        <v>0</v>
      </c>
      <c r="G1618" t="s">
        <v>316</v>
      </c>
      <c r="H1618" t="s">
        <v>314</v>
      </c>
      <c r="I1618" t="s">
        <v>315</v>
      </c>
    </row>
    <row r="1619" spans="1:9" x14ac:dyDescent="0.25">
      <c r="A1619">
        <v>1617</v>
      </c>
      <c r="B1619" t="s">
        <v>27</v>
      </c>
      <c r="C1619">
        <v>2016</v>
      </c>
      <c r="D1619" t="s">
        <v>53</v>
      </c>
      <c r="E1619" t="s">
        <v>205</v>
      </c>
      <c r="F1619">
        <v>0</v>
      </c>
      <c r="G1619" t="s">
        <v>316</v>
      </c>
      <c r="H1619" t="s">
        <v>314</v>
      </c>
      <c r="I1619" t="s">
        <v>315</v>
      </c>
    </row>
    <row r="1620" spans="1:9" x14ac:dyDescent="0.25">
      <c r="A1620">
        <v>1618</v>
      </c>
      <c r="B1620" t="s">
        <v>13</v>
      </c>
      <c r="C1620">
        <v>2016</v>
      </c>
      <c r="D1620" t="s">
        <v>53</v>
      </c>
      <c r="E1620" t="s">
        <v>205</v>
      </c>
      <c r="F1620">
        <v>0</v>
      </c>
      <c r="G1620" t="s">
        <v>316</v>
      </c>
      <c r="H1620" t="s">
        <v>314</v>
      </c>
      <c r="I1620" t="s">
        <v>315</v>
      </c>
    </row>
    <row r="1621" spans="1:9" x14ac:dyDescent="0.25">
      <c r="A1621">
        <v>1619</v>
      </c>
      <c r="B1621" t="s">
        <v>4</v>
      </c>
      <c r="C1621">
        <v>2016</v>
      </c>
      <c r="D1621" t="s">
        <v>53</v>
      </c>
      <c r="E1621" t="s">
        <v>205</v>
      </c>
      <c r="F1621">
        <v>0</v>
      </c>
      <c r="G1621" t="s">
        <v>316</v>
      </c>
      <c r="H1621" t="s">
        <v>314</v>
      </c>
      <c r="I1621" t="s">
        <v>315</v>
      </c>
    </row>
    <row r="1622" spans="1:9" x14ac:dyDescent="0.25">
      <c r="A1622">
        <v>1620</v>
      </c>
      <c r="B1622" t="s">
        <v>6</v>
      </c>
      <c r="C1622">
        <v>2016</v>
      </c>
      <c r="D1622" t="s">
        <v>53</v>
      </c>
      <c r="E1622" t="s">
        <v>205</v>
      </c>
      <c r="F1622">
        <v>0</v>
      </c>
      <c r="G1622" t="s">
        <v>316</v>
      </c>
      <c r="H1622" t="s">
        <v>314</v>
      </c>
      <c r="I1622" t="s">
        <v>315</v>
      </c>
    </row>
    <row r="1623" spans="1:9" x14ac:dyDescent="0.25">
      <c r="A1623">
        <v>1621</v>
      </c>
      <c r="B1623" t="s">
        <v>9</v>
      </c>
      <c r="C1623">
        <v>2016</v>
      </c>
      <c r="D1623" t="s">
        <v>53</v>
      </c>
      <c r="E1623" t="s">
        <v>205</v>
      </c>
      <c r="F1623">
        <v>0</v>
      </c>
      <c r="G1623" t="s">
        <v>316</v>
      </c>
      <c r="H1623" t="s">
        <v>314</v>
      </c>
      <c r="I1623" t="s">
        <v>315</v>
      </c>
    </row>
    <row r="1624" spans="1:9" x14ac:dyDescent="0.25">
      <c r="A1624">
        <v>1622</v>
      </c>
      <c r="B1624" t="s">
        <v>10</v>
      </c>
      <c r="C1624">
        <v>2016</v>
      </c>
      <c r="D1624" t="s">
        <v>53</v>
      </c>
      <c r="E1624" t="s">
        <v>205</v>
      </c>
      <c r="F1624">
        <v>0</v>
      </c>
      <c r="G1624" t="s">
        <v>316</v>
      </c>
      <c r="H1624" t="s">
        <v>314</v>
      </c>
      <c r="I1624" t="s">
        <v>315</v>
      </c>
    </row>
    <row r="1625" spans="1:9" x14ac:dyDescent="0.25">
      <c r="A1625">
        <v>1623</v>
      </c>
      <c r="B1625" t="s">
        <v>3</v>
      </c>
      <c r="C1625">
        <v>2016</v>
      </c>
      <c r="D1625" t="s">
        <v>53</v>
      </c>
      <c r="E1625" t="s">
        <v>205</v>
      </c>
      <c r="F1625">
        <v>0</v>
      </c>
      <c r="G1625" t="s">
        <v>316</v>
      </c>
      <c r="H1625" t="s">
        <v>314</v>
      </c>
      <c r="I1625" t="s">
        <v>315</v>
      </c>
    </row>
    <row r="1626" spans="1:9" x14ac:dyDescent="0.25">
      <c r="A1626">
        <v>1624</v>
      </c>
      <c r="B1626" t="s">
        <v>25</v>
      </c>
      <c r="C1626">
        <v>2016</v>
      </c>
      <c r="D1626" t="s">
        <v>53</v>
      </c>
      <c r="E1626" t="s">
        <v>205</v>
      </c>
      <c r="F1626">
        <v>0</v>
      </c>
      <c r="G1626" t="s">
        <v>316</v>
      </c>
      <c r="H1626" t="s">
        <v>314</v>
      </c>
      <c r="I1626" t="s">
        <v>315</v>
      </c>
    </row>
    <row r="1627" spans="1:9" x14ac:dyDescent="0.25">
      <c r="A1627">
        <v>1625</v>
      </c>
      <c r="B1627" t="s">
        <v>8</v>
      </c>
      <c r="C1627">
        <v>2017</v>
      </c>
      <c r="D1627" t="s">
        <v>53</v>
      </c>
      <c r="E1627" t="s">
        <v>312</v>
      </c>
      <c r="F1627">
        <v>1010976</v>
      </c>
      <c r="G1627" t="s">
        <v>313</v>
      </c>
      <c r="H1627" t="s">
        <v>314</v>
      </c>
      <c r="I1627" t="s">
        <v>315</v>
      </c>
    </row>
    <row r="1628" spans="1:9" x14ac:dyDescent="0.25">
      <c r="A1628">
        <v>1626</v>
      </c>
      <c r="B1628" t="s">
        <v>22</v>
      </c>
      <c r="C1628">
        <v>2017</v>
      </c>
      <c r="D1628" t="s">
        <v>53</v>
      </c>
      <c r="E1628" t="s">
        <v>312</v>
      </c>
      <c r="F1628">
        <v>1010976</v>
      </c>
      <c r="G1628" t="s">
        <v>313</v>
      </c>
      <c r="H1628" t="s">
        <v>314</v>
      </c>
      <c r="I1628" t="s">
        <v>315</v>
      </c>
    </row>
    <row r="1629" spans="1:9" x14ac:dyDescent="0.25">
      <c r="A1629">
        <v>1627</v>
      </c>
      <c r="B1629" t="s">
        <v>15</v>
      </c>
      <c r="C1629">
        <v>2017</v>
      </c>
      <c r="D1629" t="s">
        <v>53</v>
      </c>
      <c r="E1629" t="s">
        <v>312</v>
      </c>
      <c r="F1629">
        <v>1008755</v>
      </c>
      <c r="G1629" t="s">
        <v>313</v>
      </c>
      <c r="H1629" t="s">
        <v>314</v>
      </c>
      <c r="I1629" t="s">
        <v>315</v>
      </c>
    </row>
    <row r="1630" spans="1:9" x14ac:dyDescent="0.25">
      <c r="A1630">
        <v>1628</v>
      </c>
      <c r="B1630" t="s">
        <v>20</v>
      </c>
      <c r="C1630">
        <v>2017</v>
      </c>
      <c r="D1630" t="s">
        <v>53</v>
      </c>
      <c r="E1630" t="s">
        <v>312</v>
      </c>
      <c r="F1630">
        <v>1007825</v>
      </c>
      <c r="G1630" t="s">
        <v>313</v>
      </c>
      <c r="H1630" t="s">
        <v>314</v>
      </c>
      <c r="I1630" t="s">
        <v>315</v>
      </c>
    </row>
    <row r="1631" spans="1:9" x14ac:dyDescent="0.25">
      <c r="A1631">
        <v>1629</v>
      </c>
      <c r="B1631" t="s">
        <v>30</v>
      </c>
      <c r="C1631">
        <v>2017</v>
      </c>
      <c r="D1631" t="s">
        <v>53</v>
      </c>
      <c r="E1631" t="s">
        <v>312</v>
      </c>
      <c r="F1631">
        <v>1007932</v>
      </c>
      <c r="G1631" t="s">
        <v>313</v>
      </c>
      <c r="H1631" t="s">
        <v>314</v>
      </c>
      <c r="I1631" t="s">
        <v>315</v>
      </c>
    </row>
    <row r="1632" spans="1:9" x14ac:dyDescent="0.25">
      <c r="A1632">
        <v>1630</v>
      </c>
      <c r="B1632" t="s">
        <v>21</v>
      </c>
      <c r="C1632">
        <v>2017</v>
      </c>
      <c r="D1632" t="s">
        <v>53</v>
      </c>
      <c r="E1632" t="s">
        <v>312</v>
      </c>
      <c r="F1632">
        <v>1008226</v>
      </c>
      <c r="G1632" t="s">
        <v>313</v>
      </c>
      <c r="H1632" t="s">
        <v>314</v>
      </c>
      <c r="I1632" t="s">
        <v>315</v>
      </c>
    </row>
    <row r="1633" spans="1:9" x14ac:dyDescent="0.25">
      <c r="A1633">
        <v>1631</v>
      </c>
      <c r="B1633" t="s">
        <v>16</v>
      </c>
      <c r="C1633">
        <v>2017</v>
      </c>
      <c r="D1633" t="s">
        <v>53</v>
      </c>
      <c r="E1633" t="s">
        <v>312</v>
      </c>
      <c r="F1633">
        <v>1014606</v>
      </c>
      <c r="G1633" t="s">
        <v>313</v>
      </c>
      <c r="H1633" t="s">
        <v>314</v>
      </c>
      <c r="I1633" t="s">
        <v>315</v>
      </c>
    </row>
    <row r="1634" spans="1:9" x14ac:dyDescent="0.25">
      <c r="A1634">
        <v>1632</v>
      </c>
      <c r="B1634" t="s">
        <v>29</v>
      </c>
      <c r="C1634">
        <v>2017</v>
      </c>
      <c r="D1634" t="s">
        <v>53</v>
      </c>
      <c r="E1634" t="s">
        <v>312</v>
      </c>
      <c r="F1634">
        <v>1009391</v>
      </c>
      <c r="G1634" t="s">
        <v>313</v>
      </c>
      <c r="H1634" t="s">
        <v>314</v>
      </c>
      <c r="I1634" t="s">
        <v>315</v>
      </c>
    </row>
    <row r="1635" spans="1:9" x14ac:dyDescent="0.25">
      <c r="A1635">
        <v>1633</v>
      </c>
      <c r="B1635" t="s">
        <v>31</v>
      </c>
      <c r="C1635">
        <v>2017</v>
      </c>
      <c r="D1635" t="s">
        <v>53</v>
      </c>
      <c r="E1635" t="s">
        <v>312</v>
      </c>
      <c r="F1635">
        <v>1009251</v>
      </c>
      <c r="G1635" t="s">
        <v>313</v>
      </c>
      <c r="H1635" t="s">
        <v>314</v>
      </c>
      <c r="I1635" t="s">
        <v>315</v>
      </c>
    </row>
    <row r="1636" spans="1:9" x14ac:dyDescent="0.25">
      <c r="A1636">
        <v>1634</v>
      </c>
      <c r="B1636" t="s">
        <v>24</v>
      </c>
      <c r="C1636">
        <v>2017</v>
      </c>
      <c r="D1636" t="s">
        <v>53</v>
      </c>
      <c r="E1636" t="s">
        <v>312</v>
      </c>
      <c r="F1636">
        <v>1011778</v>
      </c>
      <c r="G1636" t="s">
        <v>313</v>
      </c>
      <c r="H1636" t="s">
        <v>314</v>
      </c>
      <c r="I1636" t="s">
        <v>315</v>
      </c>
    </row>
    <row r="1637" spans="1:9" x14ac:dyDescent="0.25">
      <c r="A1637">
        <v>1635</v>
      </c>
      <c r="B1637" t="s">
        <v>5</v>
      </c>
      <c r="C1637">
        <v>2017</v>
      </c>
      <c r="D1637" t="s">
        <v>53</v>
      </c>
      <c r="E1637" t="s">
        <v>312</v>
      </c>
      <c r="F1637">
        <v>1013449</v>
      </c>
      <c r="G1637" t="s">
        <v>313</v>
      </c>
      <c r="H1637" t="s">
        <v>314</v>
      </c>
      <c r="I1637" t="s">
        <v>315</v>
      </c>
    </row>
    <row r="1638" spans="1:9" x14ac:dyDescent="0.25">
      <c r="A1638">
        <v>1636</v>
      </c>
      <c r="B1638" t="s">
        <v>26</v>
      </c>
      <c r="C1638">
        <v>2017</v>
      </c>
      <c r="D1638" t="s">
        <v>53</v>
      </c>
      <c r="E1638" t="s">
        <v>312</v>
      </c>
      <c r="F1638">
        <v>1008328</v>
      </c>
      <c r="G1638" t="s">
        <v>313</v>
      </c>
      <c r="H1638" t="s">
        <v>314</v>
      </c>
      <c r="I1638" t="s">
        <v>315</v>
      </c>
    </row>
    <row r="1639" spans="1:9" x14ac:dyDescent="0.25">
      <c r="A1639">
        <v>1637</v>
      </c>
      <c r="B1639" t="s">
        <v>28</v>
      </c>
      <c r="C1639">
        <v>2017</v>
      </c>
      <c r="D1639" t="s">
        <v>53</v>
      </c>
      <c r="E1639" t="s">
        <v>312</v>
      </c>
      <c r="F1639">
        <v>1009082</v>
      </c>
      <c r="G1639" t="s">
        <v>313</v>
      </c>
      <c r="H1639" t="s">
        <v>314</v>
      </c>
      <c r="I1639" t="s">
        <v>315</v>
      </c>
    </row>
    <row r="1640" spans="1:9" x14ac:dyDescent="0.25">
      <c r="A1640">
        <v>1638</v>
      </c>
      <c r="B1640" t="s">
        <v>11</v>
      </c>
      <c r="C1640">
        <v>2017</v>
      </c>
      <c r="D1640" t="s">
        <v>53</v>
      </c>
      <c r="E1640" t="s">
        <v>312</v>
      </c>
      <c r="F1640">
        <v>1010609</v>
      </c>
      <c r="G1640" t="s">
        <v>313</v>
      </c>
      <c r="H1640" t="s">
        <v>314</v>
      </c>
      <c r="I1640" t="s">
        <v>315</v>
      </c>
    </row>
    <row r="1641" spans="1:9" x14ac:dyDescent="0.25">
      <c r="A1641">
        <v>1639</v>
      </c>
      <c r="B1641" t="s">
        <v>12</v>
      </c>
      <c r="C1641">
        <v>2017</v>
      </c>
      <c r="D1641" t="s">
        <v>53</v>
      </c>
      <c r="E1641" t="s">
        <v>312</v>
      </c>
      <c r="F1641">
        <v>1010143</v>
      </c>
      <c r="G1641" t="s">
        <v>313</v>
      </c>
      <c r="H1641" t="s">
        <v>314</v>
      </c>
      <c r="I1641" t="s">
        <v>315</v>
      </c>
    </row>
    <row r="1642" spans="1:9" x14ac:dyDescent="0.25">
      <c r="A1642">
        <v>1640</v>
      </c>
      <c r="B1642" t="s">
        <v>7</v>
      </c>
      <c r="C1642">
        <v>2017</v>
      </c>
      <c r="D1642" t="s">
        <v>53</v>
      </c>
      <c r="E1642" t="s">
        <v>312</v>
      </c>
      <c r="F1642">
        <v>1008923</v>
      </c>
      <c r="G1642" t="s">
        <v>313</v>
      </c>
      <c r="H1642" t="s">
        <v>314</v>
      </c>
      <c r="I1642" t="s">
        <v>315</v>
      </c>
    </row>
    <row r="1643" spans="1:9" x14ac:dyDescent="0.25">
      <c r="A1643">
        <v>1641</v>
      </c>
      <c r="B1643" t="s">
        <v>18</v>
      </c>
      <c r="C1643">
        <v>2017</v>
      </c>
      <c r="D1643" t="s">
        <v>53</v>
      </c>
      <c r="E1643" t="s">
        <v>312</v>
      </c>
      <c r="F1643">
        <v>1009147</v>
      </c>
      <c r="G1643" t="s">
        <v>313</v>
      </c>
      <c r="H1643" t="s">
        <v>314</v>
      </c>
      <c r="I1643" t="s">
        <v>315</v>
      </c>
    </row>
    <row r="1644" spans="1:9" x14ac:dyDescent="0.25">
      <c r="A1644">
        <v>1642</v>
      </c>
      <c r="B1644" t="s">
        <v>23</v>
      </c>
      <c r="C1644">
        <v>2017</v>
      </c>
      <c r="D1644" t="s">
        <v>53</v>
      </c>
      <c r="E1644" t="s">
        <v>312</v>
      </c>
      <c r="F1644">
        <v>1007381</v>
      </c>
      <c r="G1644" t="s">
        <v>313</v>
      </c>
      <c r="H1644" t="s">
        <v>314</v>
      </c>
      <c r="I1644" t="s">
        <v>315</v>
      </c>
    </row>
    <row r="1645" spans="1:9" x14ac:dyDescent="0.25">
      <c r="A1645">
        <v>1643</v>
      </c>
      <c r="B1645" t="s">
        <v>14</v>
      </c>
      <c r="C1645">
        <v>2017</v>
      </c>
      <c r="D1645" t="s">
        <v>53</v>
      </c>
      <c r="E1645" t="s">
        <v>312</v>
      </c>
      <c r="F1645">
        <v>1008722</v>
      </c>
      <c r="G1645" t="s">
        <v>313</v>
      </c>
      <c r="H1645" t="s">
        <v>314</v>
      </c>
      <c r="I1645" t="s">
        <v>315</v>
      </c>
    </row>
    <row r="1646" spans="1:9" x14ac:dyDescent="0.25">
      <c r="A1646">
        <v>1644</v>
      </c>
      <c r="B1646" t="s">
        <v>17</v>
      </c>
      <c r="C1646">
        <v>2017</v>
      </c>
      <c r="D1646" t="s">
        <v>53</v>
      </c>
      <c r="E1646" t="s">
        <v>312</v>
      </c>
      <c r="F1646">
        <v>1010003</v>
      </c>
      <c r="G1646" t="s">
        <v>313</v>
      </c>
      <c r="H1646" t="s">
        <v>314</v>
      </c>
      <c r="I1646" t="s">
        <v>315</v>
      </c>
    </row>
    <row r="1647" spans="1:9" x14ac:dyDescent="0.25">
      <c r="A1647">
        <v>1645</v>
      </c>
      <c r="B1647" t="s">
        <v>19</v>
      </c>
      <c r="C1647">
        <v>2017</v>
      </c>
      <c r="D1647" t="s">
        <v>53</v>
      </c>
      <c r="E1647" t="s">
        <v>312</v>
      </c>
      <c r="F1647">
        <v>1006296</v>
      </c>
      <c r="G1647" t="s">
        <v>313</v>
      </c>
      <c r="H1647" t="s">
        <v>314</v>
      </c>
      <c r="I1647" t="s">
        <v>315</v>
      </c>
    </row>
    <row r="1648" spans="1:9" x14ac:dyDescent="0.25">
      <c r="A1648">
        <v>1646</v>
      </c>
      <c r="B1648" t="s">
        <v>27</v>
      </c>
      <c r="C1648">
        <v>2017</v>
      </c>
      <c r="D1648" t="s">
        <v>53</v>
      </c>
      <c r="E1648" t="s">
        <v>312</v>
      </c>
      <c r="F1648">
        <v>1009142</v>
      </c>
      <c r="G1648" t="s">
        <v>313</v>
      </c>
      <c r="H1648" t="s">
        <v>314</v>
      </c>
      <c r="I1648" t="s">
        <v>315</v>
      </c>
    </row>
    <row r="1649" spans="1:9" x14ac:dyDescent="0.25">
      <c r="A1649">
        <v>1647</v>
      </c>
      <c r="B1649" t="s">
        <v>13</v>
      </c>
      <c r="C1649">
        <v>2017</v>
      </c>
      <c r="D1649" t="s">
        <v>53</v>
      </c>
      <c r="E1649" t="s">
        <v>312</v>
      </c>
      <c r="F1649">
        <v>1008730</v>
      </c>
      <c r="G1649" t="s">
        <v>313</v>
      </c>
      <c r="H1649" t="s">
        <v>314</v>
      </c>
      <c r="I1649" t="s">
        <v>315</v>
      </c>
    </row>
    <row r="1650" spans="1:9" x14ac:dyDescent="0.25">
      <c r="A1650">
        <v>1648</v>
      </c>
      <c r="B1650" t="s">
        <v>4</v>
      </c>
      <c r="C1650">
        <v>2017</v>
      </c>
      <c r="D1650" t="s">
        <v>53</v>
      </c>
      <c r="E1650" t="s">
        <v>312</v>
      </c>
      <c r="F1650">
        <v>1008534</v>
      </c>
      <c r="G1650" t="s">
        <v>313</v>
      </c>
      <c r="H1650" t="s">
        <v>314</v>
      </c>
      <c r="I1650" t="s">
        <v>315</v>
      </c>
    </row>
    <row r="1651" spans="1:9" x14ac:dyDescent="0.25">
      <c r="A1651">
        <v>1649</v>
      </c>
      <c r="B1651" t="s">
        <v>6</v>
      </c>
      <c r="C1651">
        <v>2017</v>
      </c>
      <c r="D1651" t="s">
        <v>53</v>
      </c>
      <c r="E1651" t="s">
        <v>312</v>
      </c>
      <c r="F1651">
        <v>1009321</v>
      </c>
      <c r="G1651" t="s">
        <v>313</v>
      </c>
      <c r="H1651" t="s">
        <v>314</v>
      </c>
      <c r="I1651" t="s">
        <v>315</v>
      </c>
    </row>
    <row r="1652" spans="1:9" x14ac:dyDescent="0.25">
      <c r="A1652">
        <v>1650</v>
      </c>
      <c r="B1652" t="s">
        <v>9</v>
      </c>
      <c r="C1652">
        <v>2017</v>
      </c>
      <c r="D1652" t="s">
        <v>53</v>
      </c>
      <c r="E1652" t="s">
        <v>312</v>
      </c>
      <c r="F1652">
        <v>1013972</v>
      </c>
      <c r="G1652" t="s">
        <v>313</v>
      </c>
      <c r="H1652" t="s">
        <v>314</v>
      </c>
      <c r="I1652" t="s">
        <v>315</v>
      </c>
    </row>
    <row r="1653" spans="1:9" x14ac:dyDescent="0.25">
      <c r="A1653">
        <v>1651</v>
      </c>
      <c r="B1653" t="s">
        <v>10</v>
      </c>
      <c r="C1653">
        <v>2017</v>
      </c>
      <c r="D1653" t="s">
        <v>53</v>
      </c>
      <c r="E1653" t="s">
        <v>312</v>
      </c>
      <c r="F1653">
        <v>1010493</v>
      </c>
      <c r="G1653" t="s">
        <v>313</v>
      </c>
      <c r="H1653" t="s">
        <v>314</v>
      </c>
      <c r="I1653" t="s">
        <v>315</v>
      </c>
    </row>
    <row r="1654" spans="1:9" x14ac:dyDescent="0.25">
      <c r="A1654">
        <v>1652</v>
      </c>
      <c r="B1654" t="s">
        <v>3</v>
      </c>
      <c r="C1654">
        <v>2017</v>
      </c>
      <c r="D1654" t="s">
        <v>53</v>
      </c>
      <c r="E1654" t="s">
        <v>312</v>
      </c>
      <c r="F1654">
        <v>1009299</v>
      </c>
      <c r="G1654" t="s">
        <v>313</v>
      </c>
      <c r="H1654" t="s">
        <v>314</v>
      </c>
      <c r="I1654" t="s">
        <v>315</v>
      </c>
    </row>
    <row r="1655" spans="1:9" x14ac:dyDescent="0.25">
      <c r="A1655">
        <v>1653</v>
      </c>
      <c r="B1655" t="s">
        <v>25</v>
      </c>
      <c r="C1655">
        <v>2017</v>
      </c>
      <c r="D1655" t="s">
        <v>53</v>
      </c>
      <c r="E1655" t="s">
        <v>312</v>
      </c>
      <c r="F1655">
        <v>1010065</v>
      </c>
      <c r="G1655" t="s">
        <v>313</v>
      </c>
      <c r="H1655" t="s">
        <v>314</v>
      </c>
      <c r="I1655" t="s">
        <v>315</v>
      </c>
    </row>
    <row r="1656" spans="1:9" x14ac:dyDescent="0.25">
      <c r="A1656">
        <v>1654</v>
      </c>
      <c r="B1656" t="s">
        <v>8</v>
      </c>
      <c r="C1656">
        <v>2017</v>
      </c>
      <c r="D1656" t="s">
        <v>53</v>
      </c>
      <c r="E1656" t="s">
        <v>64</v>
      </c>
      <c r="F1656">
        <v>1010975.3</v>
      </c>
      <c r="G1656" t="s">
        <v>313</v>
      </c>
      <c r="H1656" t="s">
        <v>314</v>
      </c>
      <c r="I1656" t="s">
        <v>315</v>
      </c>
    </row>
    <row r="1657" spans="1:9" x14ac:dyDescent="0.25">
      <c r="A1657">
        <v>1655</v>
      </c>
      <c r="B1657" t="s">
        <v>22</v>
      </c>
      <c r="C1657">
        <v>2017</v>
      </c>
      <c r="D1657" t="s">
        <v>53</v>
      </c>
      <c r="E1657" t="s">
        <v>64</v>
      </c>
      <c r="F1657">
        <v>1010975.3</v>
      </c>
      <c r="G1657" t="s">
        <v>313</v>
      </c>
      <c r="H1657" t="s">
        <v>314</v>
      </c>
      <c r="I1657" t="s">
        <v>315</v>
      </c>
    </row>
    <row r="1658" spans="1:9" x14ac:dyDescent="0.25">
      <c r="A1658">
        <v>1656</v>
      </c>
      <c r="B1658" t="s">
        <v>15</v>
      </c>
      <c r="C1658">
        <v>2017</v>
      </c>
      <c r="D1658" t="s">
        <v>53</v>
      </c>
      <c r="E1658" t="s">
        <v>64</v>
      </c>
      <c r="F1658">
        <v>1008754.8</v>
      </c>
      <c r="G1658" t="s">
        <v>313</v>
      </c>
      <c r="H1658" t="s">
        <v>314</v>
      </c>
      <c r="I1658" t="s">
        <v>315</v>
      </c>
    </row>
    <row r="1659" spans="1:9" x14ac:dyDescent="0.25">
      <c r="A1659">
        <v>1657</v>
      </c>
      <c r="B1659" t="s">
        <v>20</v>
      </c>
      <c r="C1659">
        <v>2017</v>
      </c>
      <c r="D1659" t="s">
        <v>53</v>
      </c>
      <c r="E1659" t="s">
        <v>64</v>
      </c>
      <c r="F1659">
        <v>1007824.3</v>
      </c>
      <c r="G1659" t="s">
        <v>313</v>
      </c>
      <c r="H1659" t="s">
        <v>314</v>
      </c>
      <c r="I1659" t="s">
        <v>315</v>
      </c>
    </row>
    <row r="1660" spans="1:9" x14ac:dyDescent="0.25">
      <c r="A1660">
        <v>1658</v>
      </c>
      <c r="B1660" t="s">
        <v>30</v>
      </c>
      <c r="C1660">
        <v>2017</v>
      </c>
      <c r="D1660" t="s">
        <v>53</v>
      </c>
      <c r="E1660" t="s">
        <v>64</v>
      </c>
      <c r="F1660">
        <v>1007931.8</v>
      </c>
      <c r="G1660" t="s">
        <v>313</v>
      </c>
      <c r="H1660" t="s">
        <v>314</v>
      </c>
      <c r="I1660" t="s">
        <v>315</v>
      </c>
    </row>
    <row r="1661" spans="1:9" x14ac:dyDescent="0.25">
      <c r="A1661">
        <v>1659</v>
      </c>
      <c r="B1661" t="s">
        <v>21</v>
      </c>
      <c r="C1661">
        <v>2017</v>
      </c>
      <c r="D1661" t="s">
        <v>53</v>
      </c>
      <c r="E1661" t="s">
        <v>64</v>
      </c>
      <c r="F1661">
        <v>1008225.3</v>
      </c>
      <c r="G1661" t="s">
        <v>313</v>
      </c>
      <c r="H1661" t="s">
        <v>314</v>
      </c>
      <c r="I1661" t="s">
        <v>315</v>
      </c>
    </row>
    <row r="1662" spans="1:9" x14ac:dyDescent="0.25">
      <c r="A1662">
        <v>1660</v>
      </c>
      <c r="B1662" t="s">
        <v>16</v>
      </c>
      <c r="C1662">
        <v>2017</v>
      </c>
      <c r="D1662" t="s">
        <v>53</v>
      </c>
      <c r="E1662" t="s">
        <v>64</v>
      </c>
      <c r="F1662">
        <v>1014607.3</v>
      </c>
      <c r="G1662" t="s">
        <v>313</v>
      </c>
      <c r="H1662" t="s">
        <v>314</v>
      </c>
      <c r="I1662" t="s">
        <v>315</v>
      </c>
    </row>
    <row r="1663" spans="1:9" x14ac:dyDescent="0.25">
      <c r="A1663">
        <v>1661</v>
      </c>
      <c r="B1663" t="s">
        <v>29</v>
      </c>
      <c r="C1663">
        <v>2017</v>
      </c>
      <c r="D1663" t="s">
        <v>53</v>
      </c>
      <c r="E1663" t="s">
        <v>64</v>
      </c>
      <c r="F1663">
        <v>1009391.3</v>
      </c>
      <c r="G1663" t="s">
        <v>313</v>
      </c>
      <c r="H1663" t="s">
        <v>314</v>
      </c>
      <c r="I1663" t="s">
        <v>315</v>
      </c>
    </row>
    <row r="1664" spans="1:9" x14ac:dyDescent="0.25">
      <c r="A1664">
        <v>1662</v>
      </c>
      <c r="B1664" t="s">
        <v>31</v>
      </c>
      <c r="C1664">
        <v>2017</v>
      </c>
      <c r="D1664" t="s">
        <v>53</v>
      </c>
      <c r="E1664" t="s">
        <v>64</v>
      </c>
      <c r="F1664">
        <v>1009250.3</v>
      </c>
      <c r="G1664" t="s">
        <v>313</v>
      </c>
      <c r="H1664" t="s">
        <v>314</v>
      </c>
      <c r="I1664" t="s">
        <v>315</v>
      </c>
    </row>
    <row r="1665" spans="1:9" x14ac:dyDescent="0.25">
      <c r="A1665">
        <v>1663</v>
      </c>
      <c r="B1665" t="s">
        <v>24</v>
      </c>
      <c r="C1665">
        <v>2017</v>
      </c>
      <c r="D1665" t="s">
        <v>53</v>
      </c>
      <c r="E1665" t="s">
        <v>64</v>
      </c>
      <c r="F1665">
        <v>1011777.3</v>
      </c>
      <c r="G1665" t="s">
        <v>313</v>
      </c>
      <c r="H1665" t="s">
        <v>314</v>
      </c>
      <c r="I1665" t="s">
        <v>315</v>
      </c>
    </row>
    <row r="1666" spans="1:9" x14ac:dyDescent="0.25">
      <c r="A1666">
        <v>1664</v>
      </c>
      <c r="B1666" t="s">
        <v>5</v>
      </c>
      <c r="C1666">
        <v>2017</v>
      </c>
      <c r="D1666" t="s">
        <v>53</v>
      </c>
      <c r="E1666" t="s">
        <v>64</v>
      </c>
      <c r="F1666">
        <v>1013449.3</v>
      </c>
      <c r="G1666" t="s">
        <v>313</v>
      </c>
      <c r="H1666" t="s">
        <v>314</v>
      </c>
      <c r="I1666" t="s">
        <v>315</v>
      </c>
    </row>
    <row r="1667" spans="1:9" x14ac:dyDescent="0.25">
      <c r="A1667">
        <v>1665</v>
      </c>
      <c r="B1667" t="s">
        <v>26</v>
      </c>
      <c r="C1667">
        <v>2017</v>
      </c>
      <c r="D1667" t="s">
        <v>53</v>
      </c>
      <c r="E1667" t="s">
        <v>64</v>
      </c>
      <c r="F1667">
        <v>1008327.8</v>
      </c>
      <c r="G1667" t="s">
        <v>313</v>
      </c>
      <c r="H1667" t="s">
        <v>314</v>
      </c>
      <c r="I1667" t="s">
        <v>315</v>
      </c>
    </row>
    <row r="1668" spans="1:9" x14ac:dyDescent="0.25">
      <c r="A1668">
        <v>1666</v>
      </c>
      <c r="B1668" t="s">
        <v>28</v>
      </c>
      <c r="C1668">
        <v>2017</v>
      </c>
      <c r="D1668" t="s">
        <v>53</v>
      </c>
      <c r="E1668" t="s">
        <v>64</v>
      </c>
      <c r="F1668">
        <v>1009081.8</v>
      </c>
      <c r="G1668" t="s">
        <v>313</v>
      </c>
      <c r="H1668" t="s">
        <v>314</v>
      </c>
      <c r="I1668" t="s">
        <v>315</v>
      </c>
    </row>
    <row r="1669" spans="1:9" x14ac:dyDescent="0.25">
      <c r="A1669">
        <v>1667</v>
      </c>
      <c r="B1669" t="s">
        <v>11</v>
      </c>
      <c r="C1669">
        <v>2017</v>
      </c>
      <c r="D1669" t="s">
        <v>53</v>
      </c>
      <c r="E1669" t="s">
        <v>64</v>
      </c>
      <c r="F1669">
        <v>1010609.3</v>
      </c>
      <c r="G1669" t="s">
        <v>313</v>
      </c>
      <c r="H1669" t="s">
        <v>314</v>
      </c>
      <c r="I1669" t="s">
        <v>315</v>
      </c>
    </row>
    <row r="1670" spans="1:9" x14ac:dyDescent="0.25">
      <c r="A1670">
        <v>1668</v>
      </c>
      <c r="B1670" t="s">
        <v>12</v>
      </c>
      <c r="C1670">
        <v>2017</v>
      </c>
      <c r="D1670" t="s">
        <v>53</v>
      </c>
      <c r="E1670" t="s">
        <v>64</v>
      </c>
      <c r="F1670">
        <v>1010143.3</v>
      </c>
      <c r="G1670" t="s">
        <v>313</v>
      </c>
      <c r="H1670" t="s">
        <v>314</v>
      </c>
      <c r="I1670" t="s">
        <v>315</v>
      </c>
    </row>
    <row r="1671" spans="1:9" x14ac:dyDescent="0.25">
      <c r="A1671">
        <v>1669</v>
      </c>
      <c r="B1671" t="s">
        <v>7</v>
      </c>
      <c r="C1671">
        <v>2017</v>
      </c>
      <c r="D1671" t="s">
        <v>53</v>
      </c>
      <c r="E1671" t="s">
        <v>64</v>
      </c>
      <c r="F1671">
        <v>1008922.3</v>
      </c>
      <c r="G1671" t="s">
        <v>313</v>
      </c>
      <c r="H1671" t="s">
        <v>314</v>
      </c>
      <c r="I1671" t="s">
        <v>315</v>
      </c>
    </row>
    <row r="1672" spans="1:9" x14ac:dyDescent="0.25">
      <c r="A1672">
        <v>1670</v>
      </c>
      <c r="B1672" t="s">
        <v>18</v>
      </c>
      <c r="C1672">
        <v>2017</v>
      </c>
      <c r="D1672" t="s">
        <v>53</v>
      </c>
      <c r="E1672" t="s">
        <v>64</v>
      </c>
      <c r="F1672">
        <v>1009148.8</v>
      </c>
      <c r="G1672" t="s">
        <v>313</v>
      </c>
      <c r="H1672" t="s">
        <v>314</v>
      </c>
      <c r="I1672" t="s">
        <v>315</v>
      </c>
    </row>
    <row r="1673" spans="1:9" x14ac:dyDescent="0.25">
      <c r="A1673">
        <v>1671</v>
      </c>
      <c r="B1673" t="s">
        <v>23</v>
      </c>
      <c r="C1673">
        <v>2017</v>
      </c>
      <c r="D1673" t="s">
        <v>53</v>
      </c>
      <c r="E1673" t="s">
        <v>64</v>
      </c>
      <c r="F1673">
        <v>1007381.3</v>
      </c>
      <c r="G1673" t="s">
        <v>313</v>
      </c>
      <c r="H1673" t="s">
        <v>314</v>
      </c>
      <c r="I1673" t="s">
        <v>315</v>
      </c>
    </row>
    <row r="1674" spans="1:9" x14ac:dyDescent="0.25">
      <c r="A1674">
        <v>1672</v>
      </c>
      <c r="B1674" t="s">
        <v>14</v>
      </c>
      <c r="C1674">
        <v>2017</v>
      </c>
      <c r="D1674" t="s">
        <v>53</v>
      </c>
      <c r="E1674" t="s">
        <v>64</v>
      </c>
      <c r="F1674">
        <v>1008721.8</v>
      </c>
      <c r="G1674" t="s">
        <v>313</v>
      </c>
      <c r="H1674" t="s">
        <v>314</v>
      </c>
      <c r="I1674" t="s">
        <v>315</v>
      </c>
    </row>
    <row r="1675" spans="1:9" x14ac:dyDescent="0.25">
      <c r="A1675">
        <v>1673</v>
      </c>
      <c r="B1675" t="s">
        <v>17</v>
      </c>
      <c r="C1675">
        <v>2017</v>
      </c>
      <c r="D1675" t="s">
        <v>53</v>
      </c>
      <c r="E1675" t="s">
        <v>64</v>
      </c>
      <c r="F1675">
        <v>1010003.3</v>
      </c>
      <c r="G1675" t="s">
        <v>313</v>
      </c>
      <c r="H1675" t="s">
        <v>314</v>
      </c>
      <c r="I1675" t="s">
        <v>315</v>
      </c>
    </row>
    <row r="1676" spans="1:9" x14ac:dyDescent="0.25">
      <c r="A1676">
        <v>1674</v>
      </c>
      <c r="B1676" t="s">
        <v>19</v>
      </c>
      <c r="C1676">
        <v>2017</v>
      </c>
      <c r="D1676" t="s">
        <v>53</v>
      </c>
      <c r="E1676" t="s">
        <v>64</v>
      </c>
      <c r="F1676">
        <v>1006297.3</v>
      </c>
      <c r="G1676" t="s">
        <v>313</v>
      </c>
      <c r="H1676" t="s">
        <v>314</v>
      </c>
      <c r="I1676" t="s">
        <v>315</v>
      </c>
    </row>
    <row r="1677" spans="1:9" x14ac:dyDescent="0.25">
      <c r="A1677">
        <v>1675</v>
      </c>
      <c r="B1677" t="s">
        <v>27</v>
      </c>
      <c r="C1677">
        <v>2017</v>
      </c>
      <c r="D1677" t="s">
        <v>53</v>
      </c>
      <c r="E1677" t="s">
        <v>64</v>
      </c>
      <c r="F1677">
        <v>1009141.3</v>
      </c>
      <c r="G1677" t="s">
        <v>313</v>
      </c>
      <c r="H1677" t="s">
        <v>314</v>
      </c>
      <c r="I1677" t="s">
        <v>315</v>
      </c>
    </row>
    <row r="1678" spans="1:9" x14ac:dyDescent="0.25">
      <c r="A1678">
        <v>1676</v>
      </c>
      <c r="B1678" t="s">
        <v>13</v>
      </c>
      <c r="C1678">
        <v>2017</v>
      </c>
      <c r="D1678" t="s">
        <v>53</v>
      </c>
      <c r="E1678" t="s">
        <v>64</v>
      </c>
      <c r="F1678">
        <v>1008729.8</v>
      </c>
      <c r="G1678" t="s">
        <v>313</v>
      </c>
      <c r="H1678" t="s">
        <v>314</v>
      </c>
      <c r="I1678" t="s">
        <v>315</v>
      </c>
    </row>
    <row r="1679" spans="1:9" x14ac:dyDescent="0.25">
      <c r="A1679">
        <v>1677</v>
      </c>
      <c r="B1679" t="s">
        <v>4</v>
      </c>
      <c r="C1679">
        <v>2017</v>
      </c>
      <c r="D1679" t="s">
        <v>53</v>
      </c>
      <c r="E1679" t="s">
        <v>64</v>
      </c>
      <c r="F1679">
        <v>1008535.3</v>
      </c>
      <c r="G1679" t="s">
        <v>313</v>
      </c>
      <c r="H1679" t="s">
        <v>314</v>
      </c>
      <c r="I1679" t="s">
        <v>315</v>
      </c>
    </row>
    <row r="1680" spans="1:9" x14ac:dyDescent="0.25">
      <c r="A1680">
        <v>1678</v>
      </c>
      <c r="B1680" t="s">
        <v>6</v>
      </c>
      <c r="C1680">
        <v>2017</v>
      </c>
      <c r="D1680" t="s">
        <v>53</v>
      </c>
      <c r="E1680" t="s">
        <v>64</v>
      </c>
      <c r="F1680">
        <v>1009320.8</v>
      </c>
      <c r="G1680" t="s">
        <v>313</v>
      </c>
      <c r="H1680" t="s">
        <v>314</v>
      </c>
      <c r="I1680" t="s">
        <v>315</v>
      </c>
    </row>
    <row r="1681" spans="1:9" x14ac:dyDescent="0.25">
      <c r="A1681">
        <v>1679</v>
      </c>
      <c r="B1681" t="s">
        <v>9</v>
      </c>
      <c r="C1681">
        <v>2017</v>
      </c>
      <c r="D1681" t="s">
        <v>53</v>
      </c>
      <c r="E1681" t="s">
        <v>64</v>
      </c>
      <c r="F1681">
        <v>1013971.3</v>
      </c>
      <c r="G1681" t="s">
        <v>313</v>
      </c>
      <c r="H1681" t="s">
        <v>314</v>
      </c>
      <c r="I1681" t="s">
        <v>315</v>
      </c>
    </row>
    <row r="1682" spans="1:9" x14ac:dyDescent="0.25">
      <c r="A1682">
        <v>1680</v>
      </c>
      <c r="B1682" t="s">
        <v>10</v>
      </c>
      <c r="C1682">
        <v>2017</v>
      </c>
      <c r="D1682" t="s">
        <v>53</v>
      </c>
      <c r="E1682" t="s">
        <v>64</v>
      </c>
      <c r="F1682">
        <v>1010492.8</v>
      </c>
      <c r="G1682" t="s">
        <v>313</v>
      </c>
      <c r="H1682" t="s">
        <v>314</v>
      </c>
      <c r="I1682" t="s">
        <v>315</v>
      </c>
    </row>
    <row r="1683" spans="1:9" x14ac:dyDescent="0.25">
      <c r="A1683">
        <v>1681</v>
      </c>
      <c r="B1683" t="s">
        <v>3</v>
      </c>
      <c r="C1683">
        <v>2017</v>
      </c>
      <c r="D1683" t="s">
        <v>53</v>
      </c>
      <c r="E1683" t="s">
        <v>64</v>
      </c>
      <c r="F1683">
        <v>1009298.8</v>
      </c>
      <c r="G1683" t="s">
        <v>313</v>
      </c>
      <c r="H1683" t="s">
        <v>314</v>
      </c>
      <c r="I1683" t="s">
        <v>315</v>
      </c>
    </row>
    <row r="1684" spans="1:9" x14ac:dyDescent="0.25">
      <c r="A1684">
        <v>1682</v>
      </c>
      <c r="B1684" t="s">
        <v>25</v>
      </c>
      <c r="C1684">
        <v>2017</v>
      </c>
      <c r="D1684" t="s">
        <v>53</v>
      </c>
      <c r="E1684" t="s">
        <v>64</v>
      </c>
      <c r="F1684">
        <v>1010064.8</v>
      </c>
      <c r="G1684" t="s">
        <v>313</v>
      </c>
      <c r="H1684" t="s">
        <v>314</v>
      </c>
      <c r="I1684" t="s">
        <v>315</v>
      </c>
    </row>
    <row r="1685" spans="1:9" x14ac:dyDescent="0.25">
      <c r="A1685">
        <v>1683</v>
      </c>
      <c r="B1685" t="s">
        <v>8</v>
      </c>
      <c r="C1685">
        <v>2017</v>
      </c>
      <c r="D1685" t="s">
        <v>53</v>
      </c>
      <c r="E1685" t="s">
        <v>204</v>
      </c>
      <c r="F1685">
        <v>0.7</v>
      </c>
      <c r="G1685" t="s">
        <v>313</v>
      </c>
      <c r="H1685" t="s">
        <v>314</v>
      </c>
      <c r="I1685" t="s">
        <v>315</v>
      </c>
    </row>
    <row r="1686" spans="1:9" x14ac:dyDescent="0.25">
      <c r="A1686">
        <v>1684</v>
      </c>
      <c r="B1686" t="s">
        <v>22</v>
      </c>
      <c r="C1686">
        <v>2017</v>
      </c>
      <c r="D1686" t="s">
        <v>53</v>
      </c>
      <c r="E1686" t="s">
        <v>204</v>
      </c>
      <c r="F1686">
        <v>0.7</v>
      </c>
      <c r="G1686" t="s">
        <v>313</v>
      </c>
      <c r="H1686" t="s">
        <v>314</v>
      </c>
      <c r="I1686" t="s">
        <v>315</v>
      </c>
    </row>
    <row r="1687" spans="1:9" x14ac:dyDescent="0.25">
      <c r="A1687">
        <v>1685</v>
      </c>
      <c r="B1687" t="s">
        <v>15</v>
      </c>
      <c r="C1687">
        <v>2017</v>
      </c>
      <c r="D1687" t="s">
        <v>53</v>
      </c>
      <c r="E1687" t="s">
        <v>204</v>
      </c>
      <c r="F1687">
        <v>0.2</v>
      </c>
      <c r="G1687" t="s">
        <v>313</v>
      </c>
      <c r="H1687" t="s">
        <v>314</v>
      </c>
      <c r="I1687" t="s">
        <v>315</v>
      </c>
    </row>
    <row r="1688" spans="1:9" x14ac:dyDescent="0.25">
      <c r="A1688">
        <v>1686</v>
      </c>
      <c r="B1688" t="s">
        <v>20</v>
      </c>
      <c r="C1688">
        <v>2017</v>
      </c>
      <c r="D1688" t="s">
        <v>53</v>
      </c>
      <c r="E1688" t="s">
        <v>204</v>
      </c>
      <c r="F1688">
        <v>0.7</v>
      </c>
      <c r="G1688" t="s">
        <v>313</v>
      </c>
      <c r="H1688" t="s">
        <v>314</v>
      </c>
      <c r="I1688" t="s">
        <v>315</v>
      </c>
    </row>
    <row r="1689" spans="1:9" x14ac:dyDescent="0.25">
      <c r="A1689">
        <v>1687</v>
      </c>
      <c r="B1689" t="s">
        <v>30</v>
      </c>
      <c r="C1689">
        <v>2017</v>
      </c>
      <c r="D1689" t="s">
        <v>53</v>
      </c>
      <c r="E1689" t="s">
        <v>204</v>
      </c>
      <c r="F1689">
        <v>0.2</v>
      </c>
      <c r="G1689" t="s">
        <v>313</v>
      </c>
      <c r="H1689" t="s">
        <v>314</v>
      </c>
      <c r="I1689" t="s">
        <v>315</v>
      </c>
    </row>
    <row r="1690" spans="1:9" x14ac:dyDescent="0.25">
      <c r="A1690">
        <v>1688</v>
      </c>
      <c r="B1690" t="s">
        <v>21</v>
      </c>
      <c r="C1690">
        <v>2017</v>
      </c>
      <c r="D1690" t="s">
        <v>53</v>
      </c>
      <c r="E1690" t="s">
        <v>204</v>
      </c>
      <c r="F1690">
        <v>0.7</v>
      </c>
      <c r="G1690" t="s">
        <v>313</v>
      </c>
      <c r="H1690" t="s">
        <v>314</v>
      </c>
      <c r="I1690" t="s">
        <v>315</v>
      </c>
    </row>
    <row r="1691" spans="1:9" x14ac:dyDescent="0.25">
      <c r="A1691">
        <v>1689</v>
      </c>
      <c r="B1691" t="s">
        <v>16</v>
      </c>
      <c r="C1691">
        <v>2017</v>
      </c>
      <c r="D1691" t="s">
        <v>53</v>
      </c>
      <c r="E1691" t="s">
        <v>204</v>
      </c>
      <c r="F1691">
        <v>-1.3</v>
      </c>
      <c r="G1691" t="s">
        <v>313</v>
      </c>
      <c r="H1691" t="s">
        <v>314</v>
      </c>
      <c r="I1691" t="s">
        <v>315</v>
      </c>
    </row>
    <row r="1692" spans="1:9" x14ac:dyDescent="0.25">
      <c r="A1692">
        <v>1690</v>
      </c>
      <c r="B1692" t="s">
        <v>29</v>
      </c>
      <c r="C1692">
        <v>2017</v>
      </c>
      <c r="D1692" t="s">
        <v>53</v>
      </c>
      <c r="E1692" t="s">
        <v>204</v>
      </c>
      <c r="F1692">
        <v>-0.3</v>
      </c>
      <c r="G1692" t="s">
        <v>313</v>
      </c>
      <c r="H1692" t="s">
        <v>314</v>
      </c>
      <c r="I1692" t="s">
        <v>315</v>
      </c>
    </row>
    <row r="1693" spans="1:9" x14ac:dyDescent="0.25">
      <c r="A1693">
        <v>1691</v>
      </c>
      <c r="B1693" t="s">
        <v>31</v>
      </c>
      <c r="C1693">
        <v>2017</v>
      </c>
      <c r="D1693" t="s">
        <v>53</v>
      </c>
      <c r="E1693" t="s">
        <v>204</v>
      </c>
      <c r="F1693">
        <v>0.7</v>
      </c>
      <c r="G1693" t="s">
        <v>313</v>
      </c>
      <c r="H1693" t="s">
        <v>314</v>
      </c>
      <c r="I1693" t="s">
        <v>315</v>
      </c>
    </row>
    <row r="1694" spans="1:9" x14ac:dyDescent="0.25">
      <c r="A1694">
        <v>1692</v>
      </c>
      <c r="B1694" t="s">
        <v>24</v>
      </c>
      <c r="C1694">
        <v>2017</v>
      </c>
      <c r="D1694" t="s">
        <v>53</v>
      </c>
      <c r="E1694" t="s">
        <v>204</v>
      </c>
      <c r="F1694">
        <v>0.7</v>
      </c>
      <c r="G1694" t="s">
        <v>313</v>
      </c>
      <c r="H1694" t="s">
        <v>314</v>
      </c>
      <c r="I1694" t="s">
        <v>315</v>
      </c>
    </row>
    <row r="1695" spans="1:9" x14ac:dyDescent="0.25">
      <c r="A1695">
        <v>1693</v>
      </c>
      <c r="B1695" t="s">
        <v>5</v>
      </c>
      <c r="C1695">
        <v>2017</v>
      </c>
      <c r="D1695" t="s">
        <v>53</v>
      </c>
      <c r="E1695" t="s">
        <v>204</v>
      </c>
      <c r="F1695">
        <v>-0.3</v>
      </c>
      <c r="G1695" t="s">
        <v>313</v>
      </c>
      <c r="H1695" t="s">
        <v>314</v>
      </c>
      <c r="I1695" t="s">
        <v>315</v>
      </c>
    </row>
    <row r="1696" spans="1:9" x14ac:dyDescent="0.25">
      <c r="A1696">
        <v>1694</v>
      </c>
      <c r="B1696" t="s">
        <v>26</v>
      </c>
      <c r="C1696">
        <v>2017</v>
      </c>
      <c r="D1696" t="s">
        <v>53</v>
      </c>
      <c r="E1696" t="s">
        <v>204</v>
      </c>
      <c r="F1696">
        <v>0.2</v>
      </c>
      <c r="G1696" t="s">
        <v>313</v>
      </c>
      <c r="H1696" t="s">
        <v>314</v>
      </c>
      <c r="I1696" t="s">
        <v>315</v>
      </c>
    </row>
    <row r="1697" spans="1:9" x14ac:dyDescent="0.25">
      <c r="A1697">
        <v>1695</v>
      </c>
      <c r="B1697" t="s">
        <v>28</v>
      </c>
      <c r="C1697">
        <v>2017</v>
      </c>
      <c r="D1697" t="s">
        <v>53</v>
      </c>
      <c r="E1697" t="s">
        <v>204</v>
      </c>
      <c r="F1697">
        <v>0.2</v>
      </c>
      <c r="G1697" t="s">
        <v>313</v>
      </c>
      <c r="H1697" t="s">
        <v>314</v>
      </c>
      <c r="I1697" t="s">
        <v>315</v>
      </c>
    </row>
    <row r="1698" spans="1:9" x14ac:dyDescent="0.25">
      <c r="A1698">
        <v>1696</v>
      </c>
      <c r="B1698" t="s">
        <v>11</v>
      </c>
      <c r="C1698">
        <v>2017</v>
      </c>
      <c r="D1698" t="s">
        <v>53</v>
      </c>
      <c r="E1698" t="s">
        <v>204</v>
      </c>
      <c r="F1698">
        <v>-0.3</v>
      </c>
      <c r="G1698" t="s">
        <v>313</v>
      </c>
      <c r="H1698" t="s">
        <v>314</v>
      </c>
      <c r="I1698" t="s">
        <v>315</v>
      </c>
    </row>
    <row r="1699" spans="1:9" x14ac:dyDescent="0.25">
      <c r="A1699">
        <v>1697</v>
      </c>
      <c r="B1699" t="s">
        <v>12</v>
      </c>
      <c r="C1699">
        <v>2017</v>
      </c>
      <c r="D1699" t="s">
        <v>53</v>
      </c>
      <c r="E1699" t="s">
        <v>204</v>
      </c>
      <c r="F1699">
        <v>-0.3</v>
      </c>
      <c r="G1699" t="s">
        <v>313</v>
      </c>
      <c r="H1699" t="s">
        <v>314</v>
      </c>
      <c r="I1699" t="s">
        <v>315</v>
      </c>
    </row>
    <row r="1700" spans="1:9" x14ac:dyDescent="0.25">
      <c r="A1700">
        <v>1698</v>
      </c>
      <c r="B1700" t="s">
        <v>7</v>
      </c>
      <c r="C1700">
        <v>2017</v>
      </c>
      <c r="D1700" t="s">
        <v>53</v>
      </c>
      <c r="E1700" t="s">
        <v>204</v>
      </c>
      <c r="F1700">
        <v>0.7</v>
      </c>
      <c r="G1700" t="s">
        <v>313</v>
      </c>
      <c r="H1700" t="s">
        <v>314</v>
      </c>
      <c r="I1700" t="s">
        <v>315</v>
      </c>
    </row>
    <row r="1701" spans="1:9" x14ac:dyDescent="0.25">
      <c r="A1701">
        <v>1699</v>
      </c>
      <c r="B1701" t="s">
        <v>18</v>
      </c>
      <c r="C1701">
        <v>2017</v>
      </c>
      <c r="D1701" t="s">
        <v>53</v>
      </c>
      <c r="E1701" t="s">
        <v>204</v>
      </c>
      <c r="F1701">
        <v>-1.8</v>
      </c>
      <c r="G1701" t="s">
        <v>313</v>
      </c>
      <c r="H1701" t="s">
        <v>314</v>
      </c>
      <c r="I1701" t="s">
        <v>315</v>
      </c>
    </row>
    <row r="1702" spans="1:9" x14ac:dyDescent="0.25">
      <c r="A1702">
        <v>1700</v>
      </c>
      <c r="B1702" t="s">
        <v>23</v>
      </c>
      <c r="C1702">
        <v>2017</v>
      </c>
      <c r="D1702" t="s">
        <v>53</v>
      </c>
      <c r="E1702" t="s">
        <v>204</v>
      </c>
      <c r="F1702">
        <v>-0.3</v>
      </c>
      <c r="G1702" t="s">
        <v>313</v>
      </c>
      <c r="H1702" t="s">
        <v>314</v>
      </c>
      <c r="I1702" t="s">
        <v>315</v>
      </c>
    </row>
    <row r="1703" spans="1:9" x14ac:dyDescent="0.25">
      <c r="A1703">
        <v>1701</v>
      </c>
      <c r="B1703" t="s">
        <v>14</v>
      </c>
      <c r="C1703">
        <v>2017</v>
      </c>
      <c r="D1703" t="s">
        <v>53</v>
      </c>
      <c r="E1703" t="s">
        <v>204</v>
      </c>
      <c r="F1703">
        <v>0.2</v>
      </c>
      <c r="G1703" t="s">
        <v>313</v>
      </c>
      <c r="H1703" t="s">
        <v>314</v>
      </c>
      <c r="I1703" t="s">
        <v>315</v>
      </c>
    </row>
    <row r="1704" spans="1:9" x14ac:dyDescent="0.25">
      <c r="A1704">
        <v>1702</v>
      </c>
      <c r="B1704" t="s">
        <v>17</v>
      </c>
      <c r="C1704">
        <v>2017</v>
      </c>
      <c r="D1704" t="s">
        <v>53</v>
      </c>
      <c r="E1704" t="s">
        <v>204</v>
      </c>
      <c r="F1704">
        <v>-0.3</v>
      </c>
      <c r="G1704" t="s">
        <v>313</v>
      </c>
      <c r="H1704" t="s">
        <v>314</v>
      </c>
      <c r="I1704" t="s">
        <v>315</v>
      </c>
    </row>
    <row r="1705" spans="1:9" x14ac:dyDescent="0.25">
      <c r="A1705">
        <v>1703</v>
      </c>
      <c r="B1705" t="s">
        <v>19</v>
      </c>
      <c r="C1705">
        <v>2017</v>
      </c>
      <c r="D1705" t="s">
        <v>53</v>
      </c>
      <c r="E1705" t="s">
        <v>204</v>
      </c>
      <c r="F1705">
        <v>-1.3</v>
      </c>
      <c r="G1705" t="s">
        <v>313</v>
      </c>
      <c r="H1705" t="s">
        <v>314</v>
      </c>
      <c r="I1705" t="s">
        <v>315</v>
      </c>
    </row>
    <row r="1706" spans="1:9" x14ac:dyDescent="0.25">
      <c r="A1706">
        <v>1704</v>
      </c>
      <c r="B1706" t="s">
        <v>27</v>
      </c>
      <c r="C1706">
        <v>2017</v>
      </c>
      <c r="D1706" t="s">
        <v>53</v>
      </c>
      <c r="E1706" t="s">
        <v>204</v>
      </c>
      <c r="F1706">
        <v>0.7</v>
      </c>
      <c r="G1706" t="s">
        <v>313</v>
      </c>
      <c r="H1706" t="s">
        <v>314</v>
      </c>
      <c r="I1706" t="s">
        <v>315</v>
      </c>
    </row>
    <row r="1707" spans="1:9" x14ac:dyDescent="0.25">
      <c r="A1707">
        <v>1705</v>
      </c>
      <c r="B1707" t="s">
        <v>13</v>
      </c>
      <c r="C1707">
        <v>2017</v>
      </c>
      <c r="D1707" t="s">
        <v>53</v>
      </c>
      <c r="E1707" t="s">
        <v>204</v>
      </c>
      <c r="F1707">
        <v>0.2</v>
      </c>
      <c r="G1707" t="s">
        <v>313</v>
      </c>
      <c r="H1707" t="s">
        <v>314</v>
      </c>
      <c r="I1707" t="s">
        <v>315</v>
      </c>
    </row>
    <row r="1708" spans="1:9" x14ac:dyDescent="0.25">
      <c r="A1708">
        <v>1706</v>
      </c>
      <c r="B1708" t="s">
        <v>4</v>
      </c>
      <c r="C1708">
        <v>2017</v>
      </c>
      <c r="D1708" t="s">
        <v>53</v>
      </c>
      <c r="E1708" t="s">
        <v>204</v>
      </c>
      <c r="F1708">
        <v>-1.3</v>
      </c>
      <c r="G1708" t="s">
        <v>313</v>
      </c>
      <c r="H1708" t="s">
        <v>314</v>
      </c>
      <c r="I1708" t="s">
        <v>315</v>
      </c>
    </row>
    <row r="1709" spans="1:9" x14ac:dyDescent="0.25">
      <c r="A1709">
        <v>1707</v>
      </c>
      <c r="B1709" t="s">
        <v>6</v>
      </c>
      <c r="C1709">
        <v>2017</v>
      </c>
      <c r="D1709" t="s">
        <v>53</v>
      </c>
      <c r="E1709" t="s">
        <v>204</v>
      </c>
      <c r="F1709">
        <v>0.2</v>
      </c>
      <c r="G1709" t="s">
        <v>313</v>
      </c>
      <c r="H1709" t="s">
        <v>314</v>
      </c>
      <c r="I1709" t="s">
        <v>315</v>
      </c>
    </row>
    <row r="1710" spans="1:9" x14ac:dyDescent="0.25">
      <c r="A1710">
        <v>1708</v>
      </c>
      <c r="B1710" t="s">
        <v>9</v>
      </c>
      <c r="C1710">
        <v>2017</v>
      </c>
      <c r="D1710" t="s">
        <v>53</v>
      </c>
      <c r="E1710" t="s">
        <v>204</v>
      </c>
      <c r="F1710">
        <v>0.7</v>
      </c>
      <c r="G1710" t="s">
        <v>313</v>
      </c>
      <c r="H1710" t="s">
        <v>314</v>
      </c>
      <c r="I1710" t="s">
        <v>315</v>
      </c>
    </row>
    <row r="1711" spans="1:9" x14ac:dyDescent="0.25">
      <c r="A1711">
        <v>1709</v>
      </c>
      <c r="B1711" t="s">
        <v>10</v>
      </c>
      <c r="C1711">
        <v>2017</v>
      </c>
      <c r="D1711" t="s">
        <v>53</v>
      </c>
      <c r="E1711" t="s">
        <v>204</v>
      </c>
      <c r="F1711">
        <v>0.2</v>
      </c>
      <c r="G1711" t="s">
        <v>313</v>
      </c>
      <c r="H1711" t="s">
        <v>314</v>
      </c>
      <c r="I1711" t="s">
        <v>315</v>
      </c>
    </row>
    <row r="1712" spans="1:9" x14ac:dyDescent="0.25">
      <c r="A1712">
        <v>1710</v>
      </c>
      <c r="B1712" t="s">
        <v>3</v>
      </c>
      <c r="C1712">
        <v>2017</v>
      </c>
      <c r="D1712" t="s">
        <v>53</v>
      </c>
      <c r="E1712" t="s">
        <v>204</v>
      </c>
      <c r="F1712">
        <v>0.2</v>
      </c>
      <c r="G1712" t="s">
        <v>313</v>
      </c>
      <c r="H1712" t="s">
        <v>314</v>
      </c>
      <c r="I1712" t="s">
        <v>315</v>
      </c>
    </row>
    <row r="1713" spans="1:9" x14ac:dyDescent="0.25">
      <c r="A1713">
        <v>1711</v>
      </c>
      <c r="B1713" t="s">
        <v>25</v>
      </c>
      <c r="C1713">
        <v>2017</v>
      </c>
      <c r="D1713" t="s">
        <v>53</v>
      </c>
      <c r="E1713" t="s">
        <v>204</v>
      </c>
      <c r="F1713">
        <v>0.2</v>
      </c>
      <c r="G1713" t="s">
        <v>313</v>
      </c>
      <c r="H1713" t="s">
        <v>314</v>
      </c>
      <c r="I1713" t="s">
        <v>315</v>
      </c>
    </row>
    <row r="1714" spans="1:9" x14ac:dyDescent="0.25">
      <c r="A1714">
        <v>1712</v>
      </c>
      <c r="B1714" t="s">
        <v>8</v>
      </c>
      <c r="C1714">
        <v>2017</v>
      </c>
      <c r="D1714" t="s">
        <v>53</v>
      </c>
      <c r="E1714" t="s">
        <v>205</v>
      </c>
      <c r="F1714">
        <v>0</v>
      </c>
      <c r="G1714" t="s">
        <v>316</v>
      </c>
      <c r="H1714" t="s">
        <v>314</v>
      </c>
      <c r="I1714" t="s">
        <v>315</v>
      </c>
    </row>
    <row r="1715" spans="1:9" x14ac:dyDescent="0.25">
      <c r="A1715">
        <v>1713</v>
      </c>
      <c r="B1715" t="s">
        <v>22</v>
      </c>
      <c r="C1715">
        <v>2017</v>
      </c>
      <c r="D1715" t="s">
        <v>53</v>
      </c>
      <c r="E1715" t="s">
        <v>205</v>
      </c>
      <c r="F1715">
        <v>0</v>
      </c>
      <c r="G1715" t="s">
        <v>316</v>
      </c>
      <c r="H1715" t="s">
        <v>314</v>
      </c>
      <c r="I1715" t="s">
        <v>315</v>
      </c>
    </row>
    <row r="1716" spans="1:9" x14ac:dyDescent="0.25">
      <c r="A1716">
        <v>1714</v>
      </c>
      <c r="B1716" t="s">
        <v>15</v>
      </c>
      <c r="C1716">
        <v>2017</v>
      </c>
      <c r="D1716" t="s">
        <v>53</v>
      </c>
      <c r="E1716" t="s">
        <v>205</v>
      </c>
      <c r="F1716">
        <v>0</v>
      </c>
      <c r="G1716" t="s">
        <v>316</v>
      </c>
      <c r="H1716" t="s">
        <v>314</v>
      </c>
      <c r="I1716" t="s">
        <v>315</v>
      </c>
    </row>
    <row r="1717" spans="1:9" x14ac:dyDescent="0.25">
      <c r="A1717">
        <v>1715</v>
      </c>
      <c r="B1717" t="s">
        <v>20</v>
      </c>
      <c r="C1717">
        <v>2017</v>
      </c>
      <c r="D1717" t="s">
        <v>53</v>
      </c>
      <c r="E1717" t="s">
        <v>205</v>
      </c>
      <c r="F1717">
        <v>0</v>
      </c>
      <c r="G1717" t="s">
        <v>316</v>
      </c>
      <c r="H1717" t="s">
        <v>314</v>
      </c>
      <c r="I1717" t="s">
        <v>315</v>
      </c>
    </row>
    <row r="1718" spans="1:9" x14ac:dyDescent="0.25">
      <c r="A1718">
        <v>1716</v>
      </c>
      <c r="B1718" t="s">
        <v>30</v>
      </c>
      <c r="C1718">
        <v>2017</v>
      </c>
      <c r="D1718" t="s">
        <v>53</v>
      </c>
      <c r="E1718" t="s">
        <v>205</v>
      </c>
      <c r="F1718">
        <v>0</v>
      </c>
      <c r="G1718" t="s">
        <v>316</v>
      </c>
      <c r="H1718" t="s">
        <v>314</v>
      </c>
      <c r="I1718" t="s">
        <v>315</v>
      </c>
    </row>
    <row r="1719" spans="1:9" x14ac:dyDescent="0.25">
      <c r="A1719">
        <v>1717</v>
      </c>
      <c r="B1719" t="s">
        <v>21</v>
      </c>
      <c r="C1719">
        <v>2017</v>
      </c>
      <c r="D1719" t="s">
        <v>53</v>
      </c>
      <c r="E1719" t="s">
        <v>205</v>
      </c>
      <c r="F1719">
        <v>0</v>
      </c>
      <c r="G1719" t="s">
        <v>316</v>
      </c>
      <c r="H1719" t="s">
        <v>314</v>
      </c>
      <c r="I1719" t="s">
        <v>315</v>
      </c>
    </row>
    <row r="1720" spans="1:9" x14ac:dyDescent="0.25">
      <c r="A1720">
        <v>1718</v>
      </c>
      <c r="B1720" t="s">
        <v>16</v>
      </c>
      <c r="C1720">
        <v>2017</v>
      </c>
      <c r="D1720" t="s">
        <v>53</v>
      </c>
      <c r="E1720" t="s">
        <v>205</v>
      </c>
      <c r="F1720">
        <v>0</v>
      </c>
      <c r="G1720" t="s">
        <v>316</v>
      </c>
      <c r="H1720" t="s">
        <v>314</v>
      </c>
      <c r="I1720" t="s">
        <v>315</v>
      </c>
    </row>
    <row r="1721" spans="1:9" x14ac:dyDescent="0.25">
      <c r="A1721">
        <v>1719</v>
      </c>
      <c r="B1721" t="s">
        <v>29</v>
      </c>
      <c r="C1721">
        <v>2017</v>
      </c>
      <c r="D1721" t="s">
        <v>53</v>
      </c>
      <c r="E1721" t="s">
        <v>205</v>
      </c>
      <c r="F1721">
        <v>0</v>
      </c>
      <c r="G1721" t="s">
        <v>316</v>
      </c>
      <c r="H1721" t="s">
        <v>314</v>
      </c>
      <c r="I1721" t="s">
        <v>315</v>
      </c>
    </row>
    <row r="1722" spans="1:9" x14ac:dyDescent="0.25">
      <c r="A1722">
        <v>1720</v>
      </c>
      <c r="B1722" t="s">
        <v>31</v>
      </c>
      <c r="C1722">
        <v>2017</v>
      </c>
      <c r="D1722" t="s">
        <v>53</v>
      </c>
      <c r="E1722" t="s">
        <v>205</v>
      </c>
      <c r="F1722">
        <v>0</v>
      </c>
      <c r="G1722" t="s">
        <v>316</v>
      </c>
      <c r="H1722" t="s">
        <v>314</v>
      </c>
      <c r="I1722" t="s">
        <v>315</v>
      </c>
    </row>
    <row r="1723" spans="1:9" x14ac:dyDescent="0.25">
      <c r="A1723">
        <v>1721</v>
      </c>
      <c r="B1723" t="s">
        <v>24</v>
      </c>
      <c r="C1723">
        <v>2017</v>
      </c>
      <c r="D1723" t="s">
        <v>53</v>
      </c>
      <c r="E1723" t="s">
        <v>205</v>
      </c>
      <c r="F1723">
        <v>0</v>
      </c>
      <c r="G1723" t="s">
        <v>316</v>
      </c>
      <c r="H1723" t="s">
        <v>314</v>
      </c>
      <c r="I1723" t="s">
        <v>315</v>
      </c>
    </row>
    <row r="1724" spans="1:9" x14ac:dyDescent="0.25">
      <c r="A1724">
        <v>1722</v>
      </c>
      <c r="B1724" t="s">
        <v>5</v>
      </c>
      <c r="C1724">
        <v>2017</v>
      </c>
      <c r="D1724" t="s">
        <v>53</v>
      </c>
      <c r="E1724" t="s">
        <v>205</v>
      </c>
      <c r="F1724">
        <v>0</v>
      </c>
      <c r="G1724" t="s">
        <v>316</v>
      </c>
      <c r="H1724" t="s">
        <v>314</v>
      </c>
      <c r="I1724" t="s">
        <v>315</v>
      </c>
    </row>
    <row r="1725" spans="1:9" x14ac:dyDescent="0.25">
      <c r="A1725">
        <v>1723</v>
      </c>
      <c r="B1725" t="s">
        <v>26</v>
      </c>
      <c r="C1725">
        <v>2017</v>
      </c>
      <c r="D1725" t="s">
        <v>53</v>
      </c>
      <c r="E1725" t="s">
        <v>205</v>
      </c>
      <c r="F1725">
        <v>0</v>
      </c>
      <c r="G1725" t="s">
        <v>316</v>
      </c>
      <c r="H1725" t="s">
        <v>314</v>
      </c>
      <c r="I1725" t="s">
        <v>315</v>
      </c>
    </row>
    <row r="1726" spans="1:9" x14ac:dyDescent="0.25">
      <c r="A1726">
        <v>1724</v>
      </c>
      <c r="B1726" t="s">
        <v>28</v>
      </c>
      <c r="C1726">
        <v>2017</v>
      </c>
      <c r="D1726" t="s">
        <v>53</v>
      </c>
      <c r="E1726" t="s">
        <v>205</v>
      </c>
      <c r="F1726">
        <v>0</v>
      </c>
      <c r="G1726" t="s">
        <v>316</v>
      </c>
      <c r="H1726" t="s">
        <v>314</v>
      </c>
      <c r="I1726" t="s">
        <v>315</v>
      </c>
    </row>
    <row r="1727" spans="1:9" x14ac:dyDescent="0.25">
      <c r="A1727">
        <v>1725</v>
      </c>
      <c r="B1727" t="s">
        <v>11</v>
      </c>
      <c r="C1727">
        <v>2017</v>
      </c>
      <c r="D1727" t="s">
        <v>53</v>
      </c>
      <c r="E1727" t="s">
        <v>205</v>
      </c>
      <c r="F1727">
        <v>0</v>
      </c>
      <c r="G1727" t="s">
        <v>316</v>
      </c>
      <c r="H1727" t="s">
        <v>314</v>
      </c>
      <c r="I1727" t="s">
        <v>315</v>
      </c>
    </row>
    <row r="1728" spans="1:9" x14ac:dyDescent="0.25">
      <c r="A1728">
        <v>1726</v>
      </c>
      <c r="B1728" t="s">
        <v>12</v>
      </c>
      <c r="C1728">
        <v>2017</v>
      </c>
      <c r="D1728" t="s">
        <v>53</v>
      </c>
      <c r="E1728" t="s">
        <v>205</v>
      </c>
      <c r="F1728">
        <v>0</v>
      </c>
      <c r="G1728" t="s">
        <v>316</v>
      </c>
      <c r="H1728" t="s">
        <v>314</v>
      </c>
      <c r="I1728" t="s">
        <v>315</v>
      </c>
    </row>
    <row r="1729" spans="1:9" x14ac:dyDescent="0.25">
      <c r="A1729">
        <v>1727</v>
      </c>
      <c r="B1729" t="s">
        <v>7</v>
      </c>
      <c r="C1729">
        <v>2017</v>
      </c>
      <c r="D1729" t="s">
        <v>53</v>
      </c>
      <c r="E1729" t="s">
        <v>205</v>
      </c>
      <c r="F1729">
        <v>0</v>
      </c>
      <c r="G1729" t="s">
        <v>316</v>
      </c>
      <c r="H1729" t="s">
        <v>314</v>
      </c>
      <c r="I1729" t="s">
        <v>315</v>
      </c>
    </row>
    <row r="1730" spans="1:9" x14ac:dyDescent="0.25">
      <c r="A1730">
        <v>1728</v>
      </c>
      <c r="B1730" t="s">
        <v>18</v>
      </c>
      <c r="C1730">
        <v>2017</v>
      </c>
      <c r="D1730" t="s">
        <v>53</v>
      </c>
      <c r="E1730" t="s">
        <v>205</v>
      </c>
      <c r="F1730">
        <v>0</v>
      </c>
      <c r="G1730" t="s">
        <v>316</v>
      </c>
      <c r="H1730" t="s">
        <v>314</v>
      </c>
      <c r="I1730" t="s">
        <v>315</v>
      </c>
    </row>
    <row r="1731" spans="1:9" x14ac:dyDescent="0.25">
      <c r="A1731">
        <v>1729</v>
      </c>
      <c r="B1731" t="s">
        <v>23</v>
      </c>
      <c r="C1731">
        <v>2017</v>
      </c>
      <c r="D1731" t="s">
        <v>53</v>
      </c>
      <c r="E1731" t="s">
        <v>205</v>
      </c>
      <c r="F1731">
        <v>0</v>
      </c>
      <c r="G1731" t="s">
        <v>316</v>
      </c>
      <c r="H1731" t="s">
        <v>314</v>
      </c>
      <c r="I1731" t="s">
        <v>315</v>
      </c>
    </row>
    <row r="1732" spans="1:9" x14ac:dyDescent="0.25">
      <c r="A1732">
        <v>1730</v>
      </c>
      <c r="B1732" t="s">
        <v>14</v>
      </c>
      <c r="C1732">
        <v>2017</v>
      </c>
      <c r="D1732" t="s">
        <v>53</v>
      </c>
      <c r="E1732" t="s">
        <v>205</v>
      </c>
      <c r="F1732">
        <v>0</v>
      </c>
      <c r="G1732" t="s">
        <v>316</v>
      </c>
      <c r="H1732" t="s">
        <v>314</v>
      </c>
      <c r="I1732" t="s">
        <v>315</v>
      </c>
    </row>
    <row r="1733" spans="1:9" x14ac:dyDescent="0.25">
      <c r="A1733">
        <v>1731</v>
      </c>
      <c r="B1733" t="s">
        <v>17</v>
      </c>
      <c r="C1733">
        <v>2017</v>
      </c>
      <c r="D1733" t="s">
        <v>53</v>
      </c>
      <c r="E1733" t="s">
        <v>205</v>
      </c>
      <c r="F1733">
        <v>0</v>
      </c>
      <c r="G1733" t="s">
        <v>316</v>
      </c>
      <c r="H1733" t="s">
        <v>314</v>
      </c>
      <c r="I1733" t="s">
        <v>315</v>
      </c>
    </row>
    <row r="1734" spans="1:9" x14ac:dyDescent="0.25">
      <c r="A1734">
        <v>1732</v>
      </c>
      <c r="B1734" t="s">
        <v>19</v>
      </c>
      <c r="C1734">
        <v>2017</v>
      </c>
      <c r="D1734" t="s">
        <v>53</v>
      </c>
      <c r="E1734" t="s">
        <v>205</v>
      </c>
      <c r="F1734">
        <v>0</v>
      </c>
      <c r="G1734" t="s">
        <v>316</v>
      </c>
      <c r="H1734" t="s">
        <v>314</v>
      </c>
      <c r="I1734" t="s">
        <v>315</v>
      </c>
    </row>
    <row r="1735" spans="1:9" x14ac:dyDescent="0.25">
      <c r="A1735">
        <v>1733</v>
      </c>
      <c r="B1735" t="s">
        <v>27</v>
      </c>
      <c r="C1735">
        <v>2017</v>
      </c>
      <c r="D1735" t="s">
        <v>53</v>
      </c>
      <c r="E1735" t="s">
        <v>205</v>
      </c>
      <c r="F1735">
        <v>0</v>
      </c>
      <c r="G1735" t="s">
        <v>316</v>
      </c>
      <c r="H1735" t="s">
        <v>314</v>
      </c>
      <c r="I1735" t="s">
        <v>315</v>
      </c>
    </row>
    <row r="1736" spans="1:9" x14ac:dyDescent="0.25">
      <c r="A1736">
        <v>1734</v>
      </c>
      <c r="B1736" t="s">
        <v>13</v>
      </c>
      <c r="C1736">
        <v>2017</v>
      </c>
      <c r="D1736" t="s">
        <v>53</v>
      </c>
      <c r="E1736" t="s">
        <v>205</v>
      </c>
      <c r="F1736">
        <v>0</v>
      </c>
      <c r="G1736" t="s">
        <v>316</v>
      </c>
      <c r="H1736" t="s">
        <v>314</v>
      </c>
      <c r="I1736" t="s">
        <v>315</v>
      </c>
    </row>
    <row r="1737" spans="1:9" x14ac:dyDescent="0.25">
      <c r="A1737">
        <v>1735</v>
      </c>
      <c r="B1737" t="s">
        <v>4</v>
      </c>
      <c r="C1737">
        <v>2017</v>
      </c>
      <c r="D1737" t="s">
        <v>53</v>
      </c>
      <c r="E1737" t="s">
        <v>205</v>
      </c>
      <c r="F1737">
        <v>0</v>
      </c>
      <c r="G1737" t="s">
        <v>316</v>
      </c>
      <c r="H1737" t="s">
        <v>314</v>
      </c>
      <c r="I1737" t="s">
        <v>315</v>
      </c>
    </row>
    <row r="1738" spans="1:9" x14ac:dyDescent="0.25">
      <c r="A1738">
        <v>1736</v>
      </c>
      <c r="B1738" t="s">
        <v>6</v>
      </c>
      <c r="C1738">
        <v>2017</v>
      </c>
      <c r="D1738" t="s">
        <v>53</v>
      </c>
      <c r="E1738" t="s">
        <v>205</v>
      </c>
      <c r="F1738">
        <v>0</v>
      </c>
      <c r="G1738" t="s">
        <v>316</v>
      </c>
      <c r="H1738" t="s">
        <v>314</v>
      </c>
      <c r="I1738" t="s">
        <v>315</v>
      </c>
    </row>
    <row r="1739" spans="1:9" x14ac:dyDescent="0.25">
      <c r="A1739">
        <v>1737</v>
      </c>
      <c r="B1739" t="s">
        <v>9</v>
      </c>
      <c r="C1739">
        <v>2017</v>
      </c>
      <c r="D1739" t="s">
        <v>53</v>
      </c>
      <c r="E1739" t="s">
        <v>205</v>
      </c>
      <c r="F1739">
        <v>0</v>
      </c>
      <c r="G1739" t="s">
        <v>316</v>
      </c>
      <c r="H1739" t="s">
        <v>314</v>
      </c>
      <c r="I1739" t="s">
        <v>315</v>
      </c>
    </row>
    <row r="1740" spans="1:9" x14ac:dyDescent="0.25">
      <c r="A1740">
        <v>1738</v>
      </c>
      <c r="B1740" t="s">
        <v>10</v>
      </c>
      <c r="C1740">
        <v>2017</v>
      </c>
      <c r="D1740" t="s">
        <v>53</v>
      </c>
      <c r="E1740" t="s">
        <v>205</v>
      </c>
      <c r="F1740">
        <v>0</v>
      </c>
      <c r="G1740" t="s">
        <v>316</v>
      </c>
      <c r="H1740" t="s">
        <v>314</v>
      </c>
      <c r="I1740" t="s">
        <v>315</v>
      </c>
    </row>
    <row r="1741" spans="1:9" x14ac:dyDescent="0.25">
      <c r="A1741">
        <v>1739</v>
      </c>
      <c r="B1741" t="s">
        <v>3</v>
      </c>
      <c r="C1741">
        <v>2017</v>
      </c>
      <c r="D1741" t="s">
        <v>53</v>
      </c>
      <c r="E1741" t="s">
        <v>205</v>
      </c>
      <c r="F1741">
        <v>0</v>
      </c>
      <c r="G1741" t="s">
        <v>316</v>
      </c>
      <c r="H1741" t="s">
        <v>314</v>
      </c>
      <c r="I1741" t="s">
        <v>315</v>
      </c>
    </row>
    <row r="1742" spans="1:9" x14ac:dyDescent="0.25">
      <c r="A1742">
        <v>1740</v>
      </c>
      <c r="B1742" t="s">
        <v>25</v>
      </c>
      <c r="C1742">
        <v>2017</v>
      </c>
      <c r="D1742" t="s">
        <v>53</v>
      </c>
      <c r="E1742" t="s">
        <v>205</v>
      </c>
      <c r="F1742">
        <v>0</v>
      </c>
      <c r="G1742" t="s">
        <v>316</v>
      </c>
      <c r="H1742" t="s">
        <v>314</v>
      </c>
      <c r="I1742" t="s">
        <v>315</v>
      </c>
    </row>
    <row r="1743" spans="1:9" x14ac:dyDescent="0.25">
      <c r="A1743">
        <v>1741</v>
      </c>
      <c r="B1743" t="s">
        <v>8</v>
      </c>
      <c r="C1743">
        <v>2018</v>
      </c>
      <c r="D1743" t="s">
        <v>53</v>
      </c>
      <c r="E1743" t="s">
        <v>312</v>
      </c>
      <c r="F1743">
        <v>1010588</v>
      </c>
      <c r="G1743" t="s">
        <v>313</v>
      </c>
      <c r="H1743" t="s">
        <v>314</v>
      </c>
      <c r="I1743" t="s">
        <v>315</v>
      </c>
    </row>
    <row r="1744" spans="1:9" x14ac:dyDescent="0.25">
      <c r="A1744">
        <v>1742</v>
      </c>
      <c r="B1744" t="s">
        <v>22</v>
      </c>
      <c r="C1744">
        <v>2018</v>
      </c>
      <c r="D1744" t="s">
        <v>53</v>
      </c>
      <c r="E1744" t="s">
        <v>312</v>
      </c>
      <c r="F1744">
        <v>1010588</v>
      </c>
      <c r="G1744" t="s">
        <v>313</v>
      </c>
      <c r="H1744" t="s">
        <v>314</v>
      </c>
      <c r="I1744" t="s">
        <v>315</v>
      </c>
    </row>
    <row r="1745" spans="1:9" x14ac:dyDescent="0.25">
      <c r="A1745">
        <v>1743</v>
      </c>
      <c r="B1745" t="s">
        <v>15</v>
      </c>
      <c r="C1745">
        <v>2018</v>
      </c>
      <c r="D1745" t="s">
        <v>53</v>
      </c>
      <c r="E1745" t="s">
        <v>312</v>
      </c>
      <c r="F1745">
        <v>1008378</v>
      </c>
      <c r="G1745" t="s">
        <v>313</v>
      </c>
      <c r="H1745" t="s">
        <v>314</v>
      </c>
      <c r="I1745" t="s">
        <v>315</v>
      </c>
    </row>
    <row r="1746" spans="1:9" x14ac:dyDescent="0.25">
      <c r="A1746">
        <v>1744</v>
      </c>
      <c r="B1746" t="s">
        <v>20</v>
      </c>
      <c r="C1746">
        <v>2018</v>
      </c>
      <c r="D1746" t="s">
        <v>53</v>
      </c>
      <c r="E1746" t="s">
        <v>312</v>
      </c>
      <c r="F1746">
        <v>1007271</v>
      </c>
      <c r="G1746" t="s">
        <v>313</v>
      </c>
      <c r="H1746" t="s">
        <v>314</v>
      </c>
      <c r="I1746" t="s">
        <v>315</v>
      </c>
    </row>
    <row r="1747" spans="1:9" x14ac:dyDescent="0.25">
      <c r="A1747">
        <v>1745</v>
      </c>
      <c r="B1747" t="s">
        <v>30</v>
      </c>
      <c r="C1747">
        <v>2018</v>
      </c>
      <c r="D1747" t="s">
        <v>53</v>
      </c>
      <c r="E1747" t="s">
        <v>312</v>
      </c>
      <c r="F1747">
        <v>1007436</v>
      </c>
      <c r="G1747" t="s">
        <v>313</v>
      </c>
      <c r="H1747" t="s">
        <v>314</v>
      </c>
      <c r="I1747" t="s">
        <v>315</v>
      </c>
    </row>
    <row r="1748" spans="1:9" x14ac:dyDescent="0.25">
      <c r="A1748">
        <v>1746</v>
      </c>
      <c r="B1748" t="s">
        <v>21</v>
      </c>
      <c r="C1748">
        <v>2018</v>
      </c>
      <c r="D1748" t="s">
        <v>53</v>
      </c>
      <c r="E1748" t="s">
        <v>312</v>
      </c>
      <c r="F1748">
        <v>1007761</v>
      </c>
      <c r="G1748" t="s">
        <v>313</v>
      </c>
      <c r="H1748" t="s">
        <v>314</v>
      </c>
      <c r="I1748" t="s">
        <v>315</v>
      </c>
    </row>
    <row r="1749" spans="1:9" x14ac:dyDescent="0.25">
      <c r="A1749">
        <v>1747</v>
      </c>
      <c r="B1749" t="s">
        <v>16</v>
      </c>
      <c r="C1749">
        <v>2018</v>
      </c>
      <c r="D1749" t="s">
        <v>53</v>
      </c>
      <c r="E1749" t="s">
        <v>312</v>
      </c>
      <c r="F1749">
        <v>1013432</v>
      </c>
      <c r="G1749" t="s">
        <v>313</v>
      </c>
      <c r="H1749" t="s">
        <v>314</v>
      </c>
      <c r="I1749" t="s">
        <v>315</v>
      </c>
    </row>
    <row r="1750" spans="1:9" x14ac:dyDescent="0.25">
      <c r="A1750">
        <v>1748</v>
      </c>
      <c r="B1750" t="s">
        <v>29</v>
      </c>
      <c r="C1750">
        <v>2018</v>
      </c>
      <c r="D1750" t="s">
        <v>53</v>
      </c>
      <c r="E1750" t="s">
        <v>312</v>
      </c>
      <c r="F1750">
        <v>1009244</v>
      </c>
      <c r="G1750" t="s">
        <v>313</v>
      </c>
      <c r="H1750" t="s">
        <v>314</v>
      </c>
      <c r="I1750" t="s">
        <v>315</v>
      </c>
    </row>
    <row r="1751" spans="1:9" x14ac:dyDescent="0.25">
      <c r="A1751">
        <v>1749</v>
      </c>
      <c r="B1751" t="s">
        <v>31</v>
      </c>
      <c r="C1751">
        <v>2018</v>
      </c>
      <c r="D1751" t="s">
        <v>53</v>
      </c>
      <c r="E1751" t="s">
        <v>312</v>
      </c>
      <c r="F1751">
        <v>1008882</v>
      </c>
      <c r="G1751" t="s">
        <v>313</v>
      </c>
      <c r="H1751" t="s">
        <v>314</v>
      </c>
      <c r="I1751" t="s">
        <v>315</v>
      </c>
    </row>
    <row r="1752" spans="1:9" x14ac:dyDescent="0.25">
      <c r="A1752">
        <v>1750</v>
      </c>
      <c r="B1752" t="s">
        <v>24</v>
      </c>
      <c r="C1752">
        <v>2018</v>
      </c>
      <c r="D1752" t="s">
        <v>53</v>
      </c>
      <c r="E1752" t="s">
        <v>312</v>
      </c>
      <c r="F1752">
        <v>1011106</v>
      </c>
      <c r="G1752" t="s">
        <v>313</v>
      </c>
      <c r="H1752" t="s">
        <v>314</v>
      </c>
      <c r="I1752" t="s">
        <v>315</v>
      </c>
    </row>
    <row r="1753" spans="1:9" x14ac:dyDescent="0.25">
      <c r="A1753">
        <v>1751</v>
      </c>
      <c r="B1753" t="s">
        <v>5</v>
      </c>
      <c r="C1753">
        <v>2018</v>
      </c>
      <c r="D1753" t="s">
        <v>53</v>
      </c>
      <c r="E1753" t="s">
        <v>312</v>
      </c>
      <c r="F1753">
        <v>1012762</v>
      </c>
      <c r="G1753" t="s">
        <v>313</v>
      </c>
      <c r="H1753" t="s">
        <v>314</v>
      </c>
      <c r="I1753" t="s">
        <v>315</v>
      </c>
    </row>
    <row r="1754" spans="1:9" x14ac:dyDescent="0.25">
      <c r="A1754">
        <v>1752</v>
      </c>
      <c r="B1754" t="s">
        <v>26</v>
      </c>
      <c r="C1754">
        <v>2018</v>
      </c>
      <c r="D1754" t="s">
        <v>53</v>
      </c>
      <c r="E1754" t="s">
        <v>312</v>
      </c>
      <c r="F1754">
        <v>1008249</v>
      </c>
      <c r="G1754" t="s">
        <v>313</v>
      </c>
      <c r="H1754" t="s">
        <v>314</v>
      </c>
      <c r="I1754" t="s">
        <v>315</v>
      </c>
    </row>
    <row r="1755" spans="1:9" x14ac:dyDescent="0.25">
      <c r="A1755">
        <v>1753</v>
      </c>
      <c r="B1755" t="s">
        <v>28</v>
      </c>
      <c r="C1755">
        <v>2018</v>
      </c>
      <c r="D1755" t="s">
        <v>53</v>
      </c>
      <c r="E1755" t="s">
        <v>312</v>
      </c>
      <c r="F1755">
        <v>1008857</v>
      </c>
      <c r="G1755" t="s">
        <v>313</v>
      </c>
      <c r="H1755" t="s">
        <v>314</v>
      </c>
      <c r="I1755" t="s">
        <v>315</v>
      </c>
    </row>
    <row r="1756" spans="1:9" x14ac:dyDescent="0.25">
      <c r="A1756">
        <v>1754</v>
      </c>
      <c r="B1756" t="s">
        <v>11</v>
      </c>
      <c r="C1756">
        <v>2018</v>
      </c>
      <c r="D1756" t="s">
        <v>53</v>
      </c>
      <c r="E1756" t="s">
        <v>312</v>
      </c>
      <c r="F1756">
        <v>1010250</v>
      </c>
      <c r="G1756" t="s">
        <v>313</v>
      </c>
      <c r="H1756" t="s">
        <v>314</v>
      </c>
      <c r="I1756" t="s">
        <v>315</v>
      </c>
    </row>
    <row r="1757" spans="1:9" x14ac:dyDescent="0.25">
      <c r="A1757">
        <v>1755</v>
      </c>
      <c r="B1757" t="s">
        <v>12</v>
      </c>
      <c r="C1757">
        <v>2018</v>
      </c>
      <c r="D1757" t="s">
        <v>53</v>
      </c>
      <c r="E1757" t="s">
        <v>312</v>
      </c>
      <c r="F1757">
        <v>1009641</v>
      </c>
      <c r="G1757" t="s">
        <v>313</v>
      </c>
      <c r="H1757" t="s">
        <v>314</v>
      </c>
      <c r="I1757" t="s">
        <v>315</v>
      </c>
    </row>
    <row r="1758" spans="1:9" x14ac:dyDescent="0.25">
      <c r="A1758">
        <v>1756</v>
      </c>
      <c r="B1758" t="s">
        <v>7</v>
      </c>
      <c r="C1758">
        <v>2018</v>
      </c>
      <c r="D1758" t="s">
        <v>53</v>
      </c>
      <c r="E1758" t="s">
        <v>312</v>
      </c>
      <c r="F1758">
        <v>1008765</v>
      </c>
      <c r="G1758" t="s">
        <v>313</v>
      </c>
      <c r="H1758" t="s">
        <v>314</v>
      </c>
      <c r="I1758" t="s">
        <v>315</v>
      </c>
    </row>
    <row r="1759" spans="1:9" x14ac:dyDescent="0.25">
      <c r="A1759">
        <v>1757</v>
      </c>
      <c r="B1759" t="s">
        <v>18</v>
      </c>
      <c r="C1759">
        <v>2018</v>
      </c>
      <c r="D1759" t="s">
        <v>53</v>
      </c>
      <c r="E1759" t="s">
        <v>312</v>
      </c>
      <c r="F1759">
        <v>1008516</v>
      </c>
      <c r="G1759" t="s">
        <v>313</v>
      </c>
      <c r="H1759" t="s">
        <v>314</v>
      </c>
      <c r="I1759" t="s">
        <v>315</v>
      </c>
    </row>
    <row r="1760" spans="1:9" x14ac:dyDescent="0.25">
      <c r="A1760">
        <v>1758</v>
      </c>
      <c r="B1760" t="s">
        <v>23</v>
      </c>
      <c r="C1760">
        <v>2018</v>
      </c>
      <c r="D1760" t="s">
        <v>53</v>
      </c>
      <c r="E1760" t="s">
        <v>312</v>
      </c>
      <c r="F1760">
        <v>1006873</v>
      </c>
      <c r="G1760" t="s">
        <v>313</v>
      </c>
      <c r="H1760" t="s">
        <v>314</v>
      </c>
      <c r="I1760" t="s">
        <v>315</v>
      </c>
    </row>
    <row r="1761" spans="1:9" x14ac:dyDescent="0.25">
      <c r="A1761">
        <v>1759</v>
      </c>
      <c r="B1761" t="s">
        <v>14</v>
      </c>
      <c r="C1761">
        <v>2018</v>
      </c>
      <c r="D1761" t="s">
        <v>53</v>
      </c>
      <c r="E1761" t="s">
        <v>312</v>
      </c>
      <c r="F1761">
        <v>1008382</v>
      </c>
      <c r="G1761" t="s">
        <v>313</v>
      </c>
      <c r="H1761" t="s">
        <v>314</v>
      </c>
      <c r="I1761" t="s">
        <v>315</v>
      </c>
    </row>
    <row r="1762" spans="1:9" x14ac:dyDescent="0.25">
      <c r="A1762">
        <v>1760</v>
      </c>
      <c r="B1762" t="s">
        <v>17</v>
      </c>
      <c r="C1762">
        <v>2018</v>
      </c>
      <c r="D1762" t="s">
        <v>53</v>
      </c>
      <c r="E1762" t="s">
        <v>312</v>
      </c>
      <c r="F1762">
        <v>1009460</v>
      </c>
      <c r="G1762" t="s">
        <v>313</v>
      </c>
      <c r="H1762" t="s">
        <v>314</v>
      </c>
      <c r="I1762" t="s">
        <v>315</v>
      </c>
    </row>
    <row r="1763" spans="1:9" x14ac:dyDescent="0.25">
      <c r="A1763">
        <v>1761</v>
      </c>
      <c r="B1763" t="s">
        <v>19</v>
      </c>
      <c r="C1763">
        <v>2018</v>
      </c>
      <c r="D1763" t="s">
        <v>53</v>
      </c>
      <c r="E1763" t="s">
        <v>312</v>
      </c>
      <c r="F1763">
        <v>1005894</v>
      </c>
      <c r="G1763" t="s">
        <v>313</v>
      </c>
      <c r="H1763" t="s">
        <v>314</v>
      </c>
      <c r="I1763" t="s">
        <v>315</v>
      </c>
    </row>
    <row r="1764" spans="1:9" x14ac:dyDescent="0.25">
      <c r="A1764">
        <v>1762</v>
      </c>
      <c r="B1764" t="s">
        <v>27</v>
      </c>
      <c r="C1764">
        <v>2018</v>
      </c>
      <c r="D1764" t="s">
        <v>53</v>
      </c>
      <c r="E1764" t="s">
        <v>312</v>
      </c>
      <c r="F1764">
        <v>1008865</v>
      </c>
      <c r="G1764" t="s">
        <v>313</v>
      </c>
      <c r="H1764" t="s">
        <v>314</v>
      </c>
      <c r="I1764" t="s">
        <v>315</v>
      </c>
    </row>
    <row r="1765" spans="1:9" x14ac:dyDescent="0.25">
      <c r="A1765">
        <v>1763</v>
      </c>
      <c r="B1765" t="s">
        <v>13</v>
      </c>
      <c r="C1765">
        <v>2018</v>
      </c>
      <c r="D1765" t="s">
        <v>53</v>
      </c>
      <c r="E1765" t="s">
        <v>312</v>
      </c>
      <c r="F1765">
        <v>1008325</v>
      </c>
      <c r="G1765" t="s">
        <v>313</v>
      </c>
      <c r="H1765" t="s">
        <v>314</v>
      </c>
      <c r="I1765" t="s">
        <v>315</v>
      </c>
    </row>
    <row r="1766" spans="1:9" x14ac:dyDescent="0.25">
      <c r="A1766">
        <v>1764</v>
      </c>
      <c r="B1766" t="s">
        <v>4</v>
      </c>
      <c r="C1766">
        <v>2018</v>
      </c>
      <c r="D1766" t="s">
        <v>53</v>
      </c>
      <c r="E1766" t="s">
        <v>312</v>
      </c>
      <c r="F1766">
        <v>1007969</v>
      </c>
      <c r="G1766" t="s">
        <v>313</v>
      </c>
      <c r="H1766" t="s">
        <v>314</v>
      </c>
      <c r="I1766" t="s">
        <v>315</v>
      </c>
    </row>
    <row r="1767" spans="1:9" x14ac:dyDescent="0.25">
      <c r="A1767">
        <v>1765</v>
      </c>
      <c r="B1767" t="s">
        <v>6</v>
      </c>
      <c r="C1767">
        <v>2018</v>
      </c>
      <c r="D1767" t="s">
        <v>53</v>
      </c>
      <c r="E1767" t="s">
        <v>312</v>
      </c>
      <c r="F1767">
        <v>1009205</v>
      </c>
      <c r="G1767" t="s">
        <v>313</v>
      </c>
      <c r="H1767" t="s">
        <v>314</v>
      </c>
      <c r="I1767" t="s">
        <v>315</v>
      </c>
    </row>
    <row r="1768" spans="1:9" x14ac:dyDescent="0.25">
      <c r="A1768">
        <v>1766</v>
      </c>
      <c r="B1768" t="s">
        <v>9</v>
      </c>
      <c r="C1768">
        <v>2018</v>
      </c>
      <c r="D1768" t="s">
        <v>53</v>
      </c>
      <c r="E1768" t="s">
        <v>312</v>
      </c>
      <c r="F1768">
        <v>1013666</v>
      </c>
      <c r="G1768" t="s">
        <v>313</v>
      </c>
      <c r="H1768" t="s">
        <v>314</v>
      </c>
      <c r="I1768" t="s">
        <v>315</v>
      </c>
    </row>
    <row r="1769" spans="1:9" x14ac:dyDescent="0.25">
      <c r="A1769">
        <v>1767</v>
      </c>
      <c r="B1769" t="s">
        <v>10</v>
      </c>
      <c r="C1769">
        <v>2018</v>
      </c>
      <c r="D1769" t="s">
        <v>53</v>
      </c>
      <c r="E1769" t="s">
        <v>312</v>
      </c>
      <c r="F1769">
        <v>1010138</v>
      </c>
      <c r="G1769" t="s">
        <v>313</v>
      </c>
      <c r="H1769" t="s">
        <v>314</v>
      </c>
      <c r="I1769" t="s">
        <v>315</v>
      </c>
    </row>
    <row r="1770" spans="1:9" x14ac:dyDescent="0.25">
      <c r="A1770">
        <v>1768</v>
      </c>
      <c r="B1770" t="s">
        <v>3</v>
      </c>
      <c r="C1770">
        <v>2018</v>
      </c>
      <c r="D1770" t="s">
        <v>53</v>
      </c>
      <c r="E1770" t="s">
        <v>312</v>
      </c>
      <c r="F1770">
        <v>1008929</v>
      </c>
      <c r="G1770" t="s">
        <v>313</v>
      </c>
      <c r="H1770" t="s">
        <v>314</v>
      </c>
      <c r="I1770" t="s">
        <v>315</v>
      </c>
    </row>
    <row r="1771" spans="1:9" x14ac:dyDescent="0.25">
      <c r="A1771">
        <v>1769</v>
      </c>
      <c r="B1771" t="s">
        <v>25</v>
      </c>
      <c r="C1771">
        <v>2018</v>
      </c>
      <c r="D1771" t="s">
        <v>53</v>
      </c>
      <c r="E1771" t="s">
        <v>312</v>
      </c>
      <c r="F1771">
        <v>1009653</v>
      </c>
      <c r="G1771" t="s">
        <v>313</v>
      </c>
      <c r="H1771" t="s">
        <v>314</v>
      </c>
      <c r="I1771" t="s">
        <v>315</v>
      </c>
    </row>
    <row r="1772" spans="1:9" x14ac:dyDescent="0.25">
      <c r="A1772">
        <v>1770</v>
      </c>
      <c r="B1772" t="s">
        <v>8</v>
      </c>
      <c r="C1772">
        <v>2018</v>
      </c>
      <c r="D1772" t="s">
        <v>53</v>
      </c>
      <c r="E1772" t="s">
        <v>64</v>
      </c>
      <c r="F1772">
        <v>1010588</v>
      </c>
      <c r="G1772" t="s">
        <v>313</v>
      </c>
      <c r="H1772" t="s">
        <v>314</v>
      </c>
      <c r="I1772" t="s">
        <v>315</v>
      </c>
    </row>
    <row r="1773" spans="1:9" x14ac:dyDescent="0.25">
      <c r="A1773">
        <v>1771</v>
      </c>
      <c r="B1773" t="s">
        <v>22</v>
      </c>
      <c r="C1773">
        <v>2018</v>
      </c>
      <c r="D1773" t="s">
        <v>53</v>
      </c>
      <c r="E1773" t="s">
        <v>64</v>
      </c>
      <c r="F1773">
        <v>1010588</v>
      </c>
      <c r="G1773" t="s">
        <v>313</v>
      </c>
      <c r="H1773" t="s">
        <v>314</v>
      </c>
      <c r="I1773" t="s">
        <v>315</v>
      </c>
    </row>
    <row r="1774" spans="1:9" x14ac:dyDescent="0.25">
      <c r="A1774">
        <v>1772</v>
      </c>
      <c r="B1774" t="s">
        <v>15</v>
      </c>
      <c r="C1774">
        <v>2018</v>
      </c>
      <c r="D1774" t="s">
        <v>53</v>
      </c>
      <c r="E1774" t="s">
        <v>64</v>
      </c>
      <c r="F1774">
        <v>1008376.5</v>
      </c>
      <c r="G1774" t="s">
        <v>313</v>
      </c>
      <c r="H1774" t="s">
        <v>314</v>
      </c>
      <c r="I1774" t="s">
        <v>315</v>
      </c>
    </row>
    <row r="1775" spans="1:9" x14ac:dyDescent="0.25">
      <c r="A1775">
        <v>1773</v>
      </c>
      <c r="B1775" t="s">
        <v>20</v>
      </c>
      <c r="C1775">
        <v>2018</v>
      </c>
      <c r="D1775" t="s">
        <v>53</v>
      </c>
      <c r="E1775" t="s">
        <v>64</v>
      </c>
      <c r="F1775">
        <v>1007272.5</v>
      </c>
      <c r="G1775" t="s">
        <v>313</v>
      </c>
      <c r="H1775" t="s">
        <v>314</v>
      </c>
      <c r="I1775" t="s">
        <v>315</v>
      </c>
    </row>
    <row r="1776" spans="1:9" x14ac:dyDescent="0.25">
      <c r="A1776">
        <v>1774</v>
      </c>
      <c r="B1776" t="s">
        <v>30</v>
      </c>
      <c r="C1776">
        <v>2018</v>
      </c>
      <c r="D1776" t="s">
        <v>53</v>
      </c>
      <c r="E1776" t="s">
        <v>64</v>
      </c>
      <c r="F1776">
        <v>1007437</v>
      </c>
      <c r="G1776" t="s">
        <v>313</v>
      </c>
      <c r="H1776" t="s">
        <v>314</v>
      </c>
      <c r="I1776" t="s">
        <v>315</v>
      </c>
    </row>
    <row r="1777" spans="1:9" x14ac:dyDescent="0.25">
      <c r="A1777">
        <v>1775</v>
      </c>
      <c r="B1777" t="s">
        <v>21</v>
      </c>
      <c r="C1777">
        <v>2018</v>
      </c>
      <c r="D1777" t="s">
        <v>53</v>
      </c>
      <c r="E1777" t="s">
        <v>64</v>
      </c>
      <c r="F1777">
        <v>1007763</v>
      </c>
      <c r="G1777" t="s">
        <v>313</v>
      </c>
      <c r="H1777" t="s">
        <v>314</v>
      </c>
      <c r="I1777" t="s">
        <v>315</v>
      </c>
    </row>
    <row r="1778" spans="1:9" x14ac:dyDescent="0.25">
      <c r="A1778">
        <v>1776</v>
      </c>
      <c r="B1778" t="s">
        <v>16</v>
      </c>
      <c r="C1778">
        <v>2018</v>
      </c>
      <c r="D1778" t="s">
        <v>53</v>
      </c>
      <c r="E1778" t="s">
        <v>64</v>
      </c>
      <c r="F1778">
        <v>1013431</v>
      </c>
      <c r="G1778" t="s">
        <v>313</v>
      </c>
      <c r="H1778" t="s">
        <v>314</v>
      </c>
      <c r="I1778" t="s">
        <v>315</v>
      </c>
    </row>
    <row r="1779" spans="1:9" x14ac:dyDescent="0.25">
      <c r="A1779">
        <v>1777</v>
      </c>
      <c r="B1779" t="s">
        <v>29</v>
      </c>
      <c r="C1779">
        <v>2018</v>
      </c>
      <c r="D1779" t="s">
        <v>53</v>
      </c>
      <c r="E1779" t="s">
        <v>64</v>
      </c>
      <c r="F1779">
        <v>1009243.5</v>
      </c>
      <c r="G1779" t="s">
        <v>313</v>
      </c>
      <c r="H1779" t="s">
        <v>314</v>
      </c>
      <c r="I1779" t="s">
        <v>315</v>
      </c>
    </row>
    <row r="1780" spans="1:9" x14ac:dyDescent="0.25">
      <c r="A1780">
        <v>1778</v>
      </c>
      <c r="B1780" t="s">
        <v>31</v>
      </c>
      <c r="C1780">
        <v>2018</v>
      </c>
      <c r="D1780" t="s">
        <v>53</v>
      </c>
      <c r="E1780" t="s">
        <v>64</v>
      </c>
      <c r="F1780">
        <v>1008882.5</v>
      </c>
      <c r="G1780" t="s">
        <v>313</v>
      </c>
      <c r="H1780" t="s">
        <v>314</v>
      </c>
      <c r="I1780" t="s">
        <v>315</v>
      </c>
    </row>
    <row r="1781" spans="1:9" x14ac:dyDescent="0.25">
      <c r="A1781">
        <v>1779</v>
      </c>
      <c r="B1781" t="s">
        <v>24</v>
      </c>
      <c r="C1781">
        <v>2018</v>
      </c>
      <c r="D1781" t="s">
        <v>53</v>
      </c>
      <c r="E1781" t="s">
        <v>64</v>
      </c>
      <c r="F1781">
        <v>1011105.5</v>
      </c>
      <c r="G1781" t="s">
        <v>313</v>
      </c>
      <c r="H1781" t="s">
        <v>314</v>
      </c>
      <c r="I1781" t="s">
        <v>315</v>
      </c>
    </row>
    <row r="1782" spans="1:9" x14ac:dyDescent="0.25">
      <c r="A1782">
        <v>1780</v>
      </c>
      <c r="B1782" t="s">
        <v>5</v>
      </c>
      <c r="C1782">
        <v>2018</v>
      </c>
      <c r="D1782" t="s">
        <v>53</v>
      </c>
      <c r="E1782" t="s">
        <v>64</v>
      </c>
      <c r="F1782">
        <v>1012762</v>
      </c>
      <c r="G1782" t="s">
        <v>313</v>
      </c>
      <c r="H1782" t="s">
        <v>314</v>
      </c>
      <c r="I1782" t="s">
        <v>315</v>
      </c>
    </row>
    <row r="1783" spans="1:9" x14ac:dyDescent="0.25">
      <c r="A1783">
        <v>1781</v>
      </c>
      <c r="B1783" t="s">
        <v>26</v>
      </c>
      <c r="C1783">
        <v>2018</v>
      </c>
      <c r="D1783" t="s">
        <v>53</v>
      </c>
      <c r="E1783" t="s">
        <v>64</v>
      </c>
      <c r="F1783">
        <v>1008248.5</v>
      </c>
      <c r="G1783" t="s">
        <v>313</v>
      </c>
      <c r="H1783" t="s">
        <v>314</v>
      </c>
      <c r="I1783" t="s">
        <v>315</v>
      </c>
    </row>
    <row r="1784" spans="1:9" x14ac:dyDescent="0.25">
      <c r="A1784">
        <v>1782</v>
      </c>
      <c r="B1784" t="s">
        <v>28</v>
      </c>
      <c r="C1784">
        <v>2018</v>
      </c>
      <c r="D1784" t="s">
        <v>53</v>
      </c>
      <c r="E1784" t="s">
        <v>64</v>
      </c>
      <c r="F1784">
        <v>1008856</v>
      </c>
      <c r="G1784" t="s">
        <v>313</v>
      </c>
      <c r="H1784" t="s">
        <v>314</v>
      </c>
      <c r="I1784" t="s">
        <v>315</v>
      </c>
    </row>
    <row r="1785" spans="1:9" x14ac:dyDescent="0.25">
      <c r="A1785">
        <v>1783</v>
      </c>
      <c r="B1785" t="s">
        <v>11</v>
      </c>
      <c r="C1785">
        <v>2018</v>
      </c>
      <c r="D1785" t="s">
        <v>53</v>
      </c>
      <c r="E1785" t="s">
        <v>64</v>
      </c>
      <c r="F1785">
        <v>1010250</v>
      </c>
      <c r="G1785" t="s">
        <v>313</v>
      </c>
      <c r="H1785" t="s">
        <v>314</v>
      </c>
      <c r="I1785" t="s">
        <v>315</v>
      </c>
    </row>
    <row r="1786" spans="1:9" x14ac:dyDescent="0.25">
      <c r="A1786">
        <v>1784</v>
      </c>
      <c r="B1786" t="s">
        <v>12</v>
      </c>
      <c r="C1786">
        <v>2018</v>
      </c>
      <c r="D1786" t="s">
        <v>53</v>
      </c>
      <c r="E1786" t="s">
        <v>64</v>
      </c>
      <c r="F1786">
        <v>1009640</v>
      </c>
      <c r="G1786" t="s">
        <v>313</v>
      </c>
      <c r="H1786" t="s">
        <v>314</v>
      </c>
      <c r="I1786" t="s">
        <v>315</v>
      </c>
    </row>
    <row r="1787" spans="1:9" x14ac:dyDescent="0.25">
      <c r="A1787">
        <v>1785</v>
      </c>
      <c r="B1787" t="s">
        <v>7</v>
      </c>
      <c r="C1787">
        <v>2018</v>
      </c>
      <c r="D1787" t="s">
        <v>53</v>
      </c>
      <c r="E1787" t="s">
        <v>64</v>
      </c>
      <c r="F1787">
        <v>1008764</v>
      </c>
      <c r="G1787" t="s">
        <v>313</v>
      </c>
      <c r="H1787" t="s">
        <v>314</v>
      </c>
      <c r="I1787" t="s">
        <v>315</v>
      </c>
    </row>
    <row r="1788" spans="1:9" x14ac:dyDescent="0.25">
      <c r="A1788">
        <v>1786</v>
      </c>
      <c r="B1788" t="s">
        <v>18</v>
      </c>
      <c r="C1788">
        <v>2018</v>
      </c>
      <c r="D1788" t="s">
        <v>53</v>
      </c>
      <c r="E1788" t="s">
        <v>64</v>
      </c>
      <c r="F1788">
        <v>1008515</v>
      </c>
      <c r="G1788" t="s">
        <v>313</v>
      </c>
      <c r="H1788" t="s">
        <v>314</v>
      </c>
      <c r="I1788" t="s">
        <v>315</v>
      </c>
    </row>
    <row r="1789" spans="1:9" x14ac:dyDescent="0.25">
      <c r="A1789">
        <v>1787</v>
      </c>
      <c r="B1789" t="s">
        <v>23</v>
      </c>
      <c r="C1789">
        <v>2018</v>
      </c>
      <c r="D1789" t="s">
        <v>53</v>
      </c>
      <c r="E1789" t="s">
        <v>64</v>
      </c>
      <c r="F1789">
        <v>1006874</v>
      </c>
      <c r="G1789" t="s">
        <v>313</v>
      </c>
      <c r="H1789" t="s">
        <v>314</v>
      </c>
      <c r="I1789" t="s">
        <v>315</v>
      </c>
    </row>
    <row r="1790" spans="1:9" x14ac:dyDescent="0.25">
      <c r="A1790">
        <v>1788</v>
      </c>
      <c r="B1790" t="s">
        <v>14</v>
      </c>
      <c r="C1790">
        <v>2018</v>
      </c>
      <c r="D1790" t="s">
        <v>53</v>
      </c>
      <c r="E1790" t="s">
        <v>64</v>
      </c>
      <c r="F1790">
        <v>1008381</v>
      </c>
      <c r="G1790" t="s">
        <v>313</v>
      </c>
      <c r="H1790" t="s">
        <v>314</v>
      </c>
      <c r="I1790" t="s">
        <v>315</v>
      </c>
    </row>
    <row r="1791" spans="1:9" x14ac:dyDescent="0.25">
      <c r="A1791">
        <v>1789</v>
      </c>
      <c r="B1791" t="s">
        <v>17</v>
      </c>
      <c r="C1791">
        <v>2018</v>
      </c>
      <c r="D1791" t="s">
        <v>53</v>
      </c>
      <c r="E1791" t="s">
        <v>64</v>
      </c>
      <c r="F1791">
        <v>1009460</v>
      </c>
      <c r="G1791" t="s">
        <v>313</v>
      </c>
      <c r="H1791" t="s">
        <v>314</v>
      </c>
      <c r="I1791" t="s">
        <v>315</v>
      </c>
    </row>
    <row r="1792" spans="1:9" x14ac:dyDescent="0.25">
      <c r="A1792">
        <v>1790</v>
      </c>
      <c r="B1792" t="s">
        <v>19</v>
      </c>
      <c r="C1792">
        <v>2018</v>
      </c>
      <c r="D1792" t="s">
        <v>53</v>
      </c>
      <c r="E1792" t="s">
        <v>64</v>
      </c>
      <c r="F1792">
        <v>1005895</v>
      </c>
      <c r="G1792" t="s">
        <v>313</v>
      </c>
      <c r="H1792" t="s">
        <v>314</v>
      </c>
      <c r="I1792" t="s">
        <v>315</v>
      </c>
    </row>
    <row r="1793" spans="1:9" x14ac:dyDescent="0.25">
      <c r="A1793">
        <v>1791</v>
      </c>
      <c r="B1793" t="s">
        <v>27</v>
      </c>
      <c r="C1793">
        <v>2018</v>
      </c>
      <c r="D1793" t="s">
        <v>53</v>
      </c>
      <c r="E1793" t="s">
        <v>64</v>
      </c>
      <c r="F1793">
        <v>1008866.5</v>
      </c>
      <c r="G1793" t="s">
        <v>313</v>
      </c>
      <c r="H1793" t="s">
        <v>314</v>
      </c>
      <c r="I1793" t="s">
        <v>315</v>
      </c>
    </row>
    <row r="1794" spans="1:9" x14ac:dyDescent="0.25">
      <c r="A1794">
        <v>1792</v>
      </c>
      <c r="B1794" t="s">
        <v>13</v>
      </c>
      <c r="C1794">
        <v>2018</v>
      </c>
      <c r="D1794" t="s">
        <v>53</v>
      </c>
      <c r="E1794" t="s">
        <v>64</v>
      </c>
      <c r="F1794">
        <v>1008325</v>
      </c>
      <c r="G1794" t="s">
        <v>313</v>
      </c>
      <c r="H1794" t="s">
        <v>314</v>
      </c>
      <c r="I1794" t="s">
        <v>315</v>
      </c>
    </row>
    <row r="1795" spans="1:9" x14ac:dyDescent="0.25">
      <c r="A1795">
        <v>1793</v>
      </c>
      <c r="B1795" t="s">
        <v>4</v>
      </c>
      <c r="C1795">
        <v>2018</v>
      </c>
      <c r="D1795" t="s">
        <v>53</v>
      </c>
      <c r="E1795" t="s">
        <v>64</v>
      </c>
      <c r="F1795">
        <v>1007968.5</v>
      </c>
      <c r="G1795" t="s">
        <v>313</v>
      </c>
      <c r="H1795" t="s">
        <v>314</v>
      </c>
      <c r="I1795" t="s">
        <v>315</v>
      </c>
    </row>
    <row r="1796" spans="1:9" x14ac:dyDescent="0.25">
      <c r="A1796">
        <v>1794</v>
      </c>
      <c r="B1796" t="s">
        <v>6</v>
      </c>
      <c r="C1796">
        <v>2018</v>
      </c>
      <c r="D1796" t="s">
        <v>53</v>
      </c>
      <c r="E1796" t="s">
        <v>64</v>
      </c>
      <c r="F1796">
        <v>1009207.5</v>
      </c>
      <c r="G1796" t="s">
        <v>313</v>
      </c>
      <c r="H1796" t="s">
        <v>314</v>
      </c>
      <c r="I1796" t="s">
        <v>315</v>
      </c>
    </row>
    <row r="1797" spans="1:9" x14ac:dyDescent="0.25">
      <c r="A1797">
        <v>1795</v>
      </c>
      <c r="B1797" t="s">
        <v>9</v>
      </c>
      <c r="C1797">
        <v>2018</v>
      </c>
      <c r="D1797" t="s">
        <v>53</v>
      </c>
      <c r="E1797" t="s">
        <v>64</v>
      </c>
      <c r="F1797">
        <v>1013665.5</v>
      </c>
      <c r="G1797" t="s">
        <v>313</v>
      </c>
      <c r="H1797" t="s">
        <v>314</v>
      </c>
      <c r="I1797" t="s">
        <v>315</v>
      </c>
    </row>
    <row r="1798" spans="1:9" x14ac:dyDescent="0.25">
      <c r="A1798">
        <v>1796</v>
      </c>
      <c r="B1798" t="s">
        <v>10</v>
      </c>
      <c r="C1798">
        <v>2018</v>
      </c>
      <c r="D1798" t="s">
        <v>53</v>
      </c>
      <c r="E1798" t="s">
        <v>64</v>
      </c>
      <c r="F1798">
        <v>1010137.5</v>
      </c>
      <c r="G1798" t="s">
        <v>313</v>
      </c>
      <c r="H1798" t="s">
        <v>314</v>
      </c>
      <c r="I1798" t="s">
        <v>315</v>
      </c>
    </row>
    <row r="1799" spans="1:9" x14ac:dyDescent="0.25">
      <c r="A1799">
        <v>1797</v>
      </c>
      <c r="B1799" t="s">
        <v>3</v>
      </c>
      <c r="C1799">
        <v>2018</v>
      </c>
      <c r="D1799" t="s">
        <v>53</v>
      </c>
      <c r="E1799" t="s">
        <v>64</v>
      </c>
      <c r="F1799">
        <v>1008928.5</v>
      </c>
      <c r="G1799" t="s">
        <v>313</v>
      </c>
      <c r="H1799" t="s">
        <v>314</v>
      </c>
      <c r="I1799" t="s">
        <v>315</v>
      </c>
    </row>
    <row r="1800" spans="1:9" x14ac:dyDescent="0.25">
      <c r="A1800">
        <v>1798</v>
      </c>
      <c r="B1800" t="s">
        <v>25</v>
      </c>
      <c r="C1800">
        <v>2018</v>
      </c>
      <c r="D1800" t="s">
        <v>53</v>
      </c>
      <c r="E1800" t="s">
        <v>64</v>
      </c>
      <c r="F1800">
        <v>1009652.5</v>
      </c>
      <c r="G1800" t="s">
        <v>313</v>
      </c>
      <c r="H1800" t="s">
        <v>314</v>
      </c>
      <c r="I1800" t="s">
        <v>315</v>
      </c>
    </row>
    <row r="1801" spans="1:9" x14ac:dyDescent="0.25">
      <c r="A1801">
        <v>1799</v>
      </c>
      <c r="B1801" t="s">
        <v>8</v>
      </c>
      <c r="C1801">
        <v>2018</v>
      </c>
      <c r="D1801" t="s">
        <v>53</v>
      </c>
      <c r="E1801" t="s">
        <v>204</v>
      </c>
      <c r="F1801">
        <v>0</v>
      </c>
      <c r="G1801" t="s">
        <v>313</v>
      </c>
      <c r="H1801" t="s">
        <v>314</v>
      </c>
      <c r="I1801" t="s">
        <v>315</v>
      </c>
    </row>
    <row r="1802" spans="1:9" x14ac:dyDescent="0.25">
      <c r="A1802">
        <v>1800</v>
      </c>
      <c r="B1802" t="s">
        <v>22</v>
      </c>
      <c r="C1802">
        <v>2018</v>
      </c>
      <c r="D1802" t="s">
        <v>53</v>
      </c>
      <c r="E1802" t="s">
        <v>204</v>
      </c>
      <c r="F1802">
        <v>0</v>
      </c>
      <c r="G1802" t="s">
        <v>313</v>
      </c>
      <c r="H1802" t="s">
        <v>314</v>
      </c>
      <c r="I1802" t="s">
        <v>315</v>
      </c>
    </row>
    <row r="1803" spans="1:9" x14ac:dyDescent="0.25">
      <c r="A1803">
        <v>1801</v>
      </c>
      <c r="B1803" t="s">
        <v>15</v>
      </c>
      <c r="C1803">
        <v>2018</v>
      </c>
      <c r="D1803" t="s">
        <v>53</v>
      </c>
      <c r="E1803" t="s">
        <v>204</v>
      </c>
      <c r="F1803">
        <v>1.5</v>
      </c>
      <c r="G1803" t="s">
        <v>313</v>
      </c>
      <c r="H1803" t="s">
        <v>314</v>
      </c>
      <c r="I1803" t="s">
        <v>315</v>
      </c>
    </row>
    <row r="1804" spans="1:9" x14ac:dyDescent="0.25">
      <c r="A1804">
        <v>1802</v>
      </c>
      <c r="B1804" t="s">
        <v>20</v>
      </c>
      <c r="C1804">
        <v>2018</v>
      </c>
      <c r="D1804" t="s">
        <v>53</v>
      </c>
      <c r="E1804" t="s">
        <v>204</v>
      </c>
      <c r="F1804">
        <v>-1.5</v>
      </c>
      <c r="G1804" t="s">
        <v>313</v>
      </c>
      <c r="H1804" t="s">
        <v>314</v>
      </c>
      <c r="I1804" t="s">
        <v>315</v>
      </c>
    </row>
    <row r="1805" spans="1:9" x14ac:dyDescent="0.25">
      <c r="A1805">
        <v>1803</v>
      </c>
      <c r="B1805" t="s">
        <v>30</v>
      </c>
      <c r="C1805">
        <v>2018</v>
      </c>
      <c r="D1805" t="s">
        <v>53</v>
      </c>
      <c r="E1805" t="s">
        <v>204</v>
      </c>
      <c r="F1805">
        <v>-1</v>
      </c>
      <c r="G1805" t="s">
        <v>313</v>
      </c>
      <c r="H1805" t="s">
        <v>314</v>
      </c>
      <c r="I1805" t="s">
        <v>315</v>
      </c>
    </row>
    <row r="1806" spans="1:9" x14ac:dyDescent="0.25">
      <c r="A1806">
        <v>1804</v>
      </c>
      <c r="B1806" t="s">
        <v>21</v>
      </c>
      <c r="C1806">
        <v>2018</v>
      </c>
      <c r="D1806" t="s">
        <v>53</v>
      </c>
      <c r="E1806" t="s">
        <v>204</v>
      </c>
      <c r="F1806">
        <v>-2</v>
      </c>
      <c r="G1806" t="s">
        <v>313</v>
      </c>
      <c r="H1806" t="s">
        <v>314</v>
      </c>
      <c r="I1806" t="s">
        <v>315</v>
      </c>
    </row>
    <row r="1807" spans="1:9" x14ac:dyDescent="0.25">
      <c r="A1807">
        <v>1805</v>
      </c>
      <c r="B1807" t="s">
        <v>16</v>
      </c>
      <c r="C1807">
        <v>2018</v>
      </c>
      <c r="D1807" t="s">
        <v>53</v>
      </c>
      <c r="E1807" t="s">
        <v>204</v>
      </c>
      <c r="F1807">
        <v>1</v>
      </c>
      <c r="G1807" t="s">
        <v>313</v>
      </c>
      <c r="H1807" t="s">
        <v>314</v>
      </c>
      <c r="I1807" t="s">
        <v>315</v>
      </c>
    </row>
    <row r="1808" spans="1:9" x14ac:dyDescent="0.25">
      <c r="A1808">
        <v>1806</v>
      </c>
      <c r="B1808" t="s">
        <v>29</v>
      </c>
      <c r="C1808">
        <v>2018</v>
      </c>
      <c r="D1808" t="s">
        <v>53</v>
      </c>
      <c r="E1808" t="s">
        <v>204</v>
      </c>
      <c r="F1808">
        <v>0.5</v>
      </c>
      <c r="G1808" t="s">
        <v>313</v>
      </c>
      <c r="H1808" t="s">
        <v>314</v>
      </c>
      <c r="I1808" t="s">
        <v>315</v>
      </c>
    </row>
    <row r="1809" spans="1:9" x14ac:dyDescent="0.25">
      <c r="A1809">
        <v>1807</v>
      </c>
      <c r="B1809" t="s">
        <v>31</v>
      </c>
      <c r="C1809">
        <v>2018</v>
      </c>
      <c r="D1809" t="s">
        <v>53</v>
      </c>
      <c r="E1809" t="s">
        <v>204</v>
      </c>
      <c r="F1809">
        <v>-0.5</v>
      </c>
      <c r="G1809" t="s">
        <v>313</v>
      </c>
      <c r="H1809" t="s">
        <v>314</v>
      </c>
      <c r="I1809" t="s">
        <v>315</v>
      </c>
    </row>
    <row r="1810" spans="1:9" x14ac:dyDescent="0.25">
      <c r="A1810">
        <v>1808</v>
      </c>
      <c r="B1810" t="s">
        <v>24</v>
      </c>
      <c r="C1810">
        <v>2018</v>
      </c>
      <c r="D1810" t="s">
        <v>53</v>
      </c>
      <c r="E1810" t="s">
        <v>204</v>
      </c>
      <c r="F1810">
        <v>0.5</v>
      </c>
      <c r="G1810" t="s">
        <v>313</v>
      </c>
      <c r="H1810" t="s">
        <v>314</v>
      </c>
      <c r="I1810" t="s">
        <v>315</v>
      </c>
    </row>
    <row r="1811" spans="1:9" x14ac:dyDescent="0.25">
      <c r="A1811">
        <v>1809</v>
      </c>
      <c r="B1811" t="s">
        <v>5</v>
      </c>
      <c r="C1811">
        <v>2018</v>
      </c>
      <c r="D1811" t="s">
        <v>53</v>
      </c>
      <c r="E1811" t="s">
        <v>204</v>
      </c>
      <c r="F1811">
        <v>0</v>
      </c>
      <c r="G1811" t="s">
        <v>313</v>
      </c>
      <c r="H1811" t="s">
        <v>314</v>
      </c>
      <c r="I1811" t="s">
        <v>315</v>
      </c>
    </row>
    <row r="1812" spans="1:9" x14ac:dyDescent="0.25">
      <c r="A1812">
        <v>1810</v>
      </c>
      <c r="B1812" t="s">
        <v>26</v>
      </c>
      <c r="C1812">
        <v>2018</v>
      </c>
      <c r="D1812" t="s">
        <v>53</v>
      </c>
      <c r="E1812" t="s">
        <v>204</v>
      </c>
      <c r="F1812">
        <v>0.5</v>
      </c>
      <c r="G1812" t="s">
        <v>313</v>
      </c>
      <c r="H1812" t="s">
        <v>314</v>
      </c>
      <c r="I1812" t="s">
        <v>315</v>
      </c>
    </row>
    <row r="1813" spans="1:9" x14ac:dyDescent="0.25">
      <c r="A1813">
        <v>1811</v>
      </c>
      <c r="B1813" t="s">
        <v>28</v>
      </c>
      <c r="C1813">
        <v>2018</v>
      </c>
      <c r="D1813" t="s">
        <v>53</v>
      </c>
      <c r="E1813" t="s">
        <v>204</v>
      </c>
      <c r="F1813">
        <v>1</v>
      </c>
      <c r="G1813" t="s">
        <v>313</v>
      </c>
      <c r="H1813" t="s">
        <v>314</v>
      </c>
      <c r="I1813" t="s">
        <v>315</v>
      </c>
    </row>
    <row r="1814" spans="1:9" x14ac:dyDescent="0.25">
      <c r="A1814">
        <v>1812</v>
      </c>
      <c r="B1814" t="s">
        <v>11</v>
      </c>
      <c r="C1814">
        <v>2018</v>
      </c>
      <c r="D1814" t="s">
        <v>53</v>
      </c>
      <c r="E1814" t="s">
        <v>204</v>
      </c>
      <c r="F1814">
        <v>0</v>
      </c>
      <c r="G1814" t="s">
        <v>313</v>
      </c>
      <c r="H1814" t="s">
        <v>314</v>
      </c>
      <c r="I1814" t="s">
        <v>315</v>
      </c>
    </row>
    <row r="1815" spans="1:9" x14ac:dyDescent="0.25">
      <c r="A1815">
        <v>1813</v>
      </c>
      <c r="B1815" t="s">
        <v>12</v>
      </c>
      <c r="C1815">
        <v>2018</v>
      </c>
      <c r="D1815" t="s">
        <v>53</v>
      </c>
      <c r="E1815" t="s">
        <v>204</v>
      </c>
      <c r="F1815">
        <v>1</v>
      </c>
      <c r="G1815" t="s">
        <v>313</v>
      </c>
      <c r="H1815" t="s">
        <v>314</v>
      </c>
      <c r="I1815" t="s">
        <v>315</v>
      </c>
    </row>
    <row r="1816" spans="1:9" x14ac:dyDescent="0.25">
      <c r="A1816">
        <v>1814</v>
      </c>
      <c r="B1816" t="s">
        <v>7</v>
      </c>
      <c r="C1816">
        <v>2018</v>
      </c>
      <c r="D1816" t="s">
        <v>53</v>
      </c>
      <c r="E1816" t="s">
        <v>204</v>
      </c>
      <c r="F1816">
        <v>1</v>
      </c>
      <c r="G1816" t="s">
        <v>313</v>
      </c>
      <c r="H1816" t="s">
        <v>314</v>
      </c>
      <c r="I1816" t="s">
        <v>315</v>
      </c>
    </row>
    <row r="1817" spans="1:9" x14ac:dyDescent="0.25">
      <c r="A1817">
        <v>1815</v>
      </c>
      <c r="B1817" t="s">
        <v>18</v>
      </c>
      <c r="C1817">
        <v>2018</v>
      </c>
      <c r="D1817" t="s">
        <v>53</v>
      </c>
      <c r="E1817" t="s">
        <v>204</v>
      </c>
      <c r="F1817">
        <v>1</v>
      </c>
      <c r="G1817" t="s">
        <v>313</v>
      </c>
      <c r="H1817" t="s">
        <v>314</v>
      </c>
      <c r="I1817" t="s">
        <v>315</v>
      </c>
    </row>
    <row r="1818" spans="1:9" x14ac:dyDescent="0.25">
      <c r="A1818">
        <v>1816</v>
      </c>
      <c r="B1818" t="s">
        <v>23</v>
      </c>
      <c r="C1818">
        <v>2018</v>
      </c>
      <c r="D1818" t="s">
        <v>53</v>
      </c>
      <c r="E1818" t="s">
        <v>204</v>
      </c>
      <c r="F1818">
        <v>-1</v>
      </c>
      <c r="G1818" t="s">
        <v>313</v>
      </c>
      <c r="H1818" t="s">
        <v>314</v>
      </c>
      <c r="I1818" t="s">
        <v>315</v>
      </c>
    </row>
    <row r="1819" spans="1:9" x14ac:dyDescent="0.25">
      <c r="A1819">
        <v>1817</v>
      </c>
      <c r="B1819" t="s">
        <v>14</v>
      </c>
      <c r="C1819">
        <v>2018</v>
      </c>
      <c r="D1819" t="s">
        <v>53</v>
      </c>
      <c r="E1819" t="s">
        <v>204</v>
      </c>
      <c r="F1819">
        <v>1</v>
      </c>
      <c r="G1819" t="s">
        <v>313</v>
      </c>
      <c r="H1819" t="s">
        <v>314</v>
      </c>
      <c r="I1819" t="s">
        <v>315</v>
      </c>
    </row>
    <row r="1820" spans="1:9" x14ac:dyDescent="0.25">
      <c r="A1820">
        <v>1818</v>
      </c>
      <c r="B1820" t="s">
        <v>17</v>
      </c>
      <c r="C1820">
        <v>2018</v>
      </c>
      <c r="D1820" t="s">
        <v>53</v>
      </c>
      <c r="E1820" t="s">
        <v>204</v>
      </c>
      <c r="F1820">
        <v>0</v>
      </c>
      <c r="G1820" t="s">
        <v>313</v>
      </c>
      <c r="H1820" t="s">
        <v>314</v>
      </c>
      <c r="I1820" t="s">
        <v>315</v>
      </c>
    </row>
    <row r="1821" spans="1:9" x14ac:dyDescent="0.25">
      <c r="A1821">
        <v>1819</v>
      </c>
      <c r="B1821" t="s">
        <v>19</v>
      </c>
      <c r="C1821">
        <v>2018</v>
      </c>
      <c r="D1821" t="s">
        <v>53</v>
      </c>
      <c r="E1821" t="s">
        <v>204</v>
      </c>
      <c r="F1821">
        <v>-1</v>
      </c>
      <c r="G1821" t="s">
        <v>313</v>
      </c>
      <c r="H1821" t="s">
        <v>314</v>
      </c>
      <c r="I1821" t="s">
        <v>315</v>
      </c>
    </row>
    <row r="1822" spans="1:9" x14ac:dyDescent="0.25">
      <c r="A1822">
        <v>1820</v>
      </c>
      <c r="B1822" t="s">
        <v>27</v>
      </c>
      <c r="C1822">
        <v>2018</v>
      </c>
      <c r="D1822" t="s">
        <v>53</v>
      </c>
      <c r="E1822" t="s">
        <v>204</v>
      </c>
      <c r="F1822">
        <v>-1.5</v>
      </c>
      <c r="G1822" t="s">
        <v>313</v>
      </c>
      <c r="H1822" t="s">
        <v>314</v>
      </c>
      <c r="I1822" t="s">
        <v>315</v>
      </c>
    </row>
    <row r="1823" spans="1:9" x14ac:dyDescent="0.25">
      <c r="A1823">
        <v>1821</v>
      </c>
      <c r="B1823" t="s">
        <v>13</v>
      </c>
      <c r="C1823">
        <v>2018</v>
      </c>
      <c r="D1823" t="s">
        <v>53</v>
      </c>
      <c r="E1823" t="s">
        <v>204</v>
      </c>
      <c r="F1823">
        <v>0</v>
      </c>
      <c r="G1823" t="s">
        <v>313</v>
      </c>
      <c r="H1823" t="s">
        <v>314</v>
      </c>
      <c r="I1823" t="s">
        <v>315</v>
      </c>
    </row>
    <row r="1824" spans="1:9" x14ac:dyDescent="0.25">
      <c r="A1824">
        <v>1822</v>
      </c>
      <c r="B1824" t="s">
        <v>4</v>
      </c>
      <c r="C1824">
        <v>2018</v>
      </c>
      <c r="D1824" t="s">
        <v>53</v>
      </c>
      <c r="E1824" t="s">
        <v>204</v>
      </c>
      <c r="F1824">
        <v>0.5</v>
      </c>
      <c r="G1824" t="s">
        <v>313</v>
      </c>
      <c r="H1824" t="s">
        <v>314</v>
      </c>
      <c r="I1824" t="s">
        <v>315</v>
      </c>
    </row>
    <row r="1825" spans="1:9" x14ac:dyDescent="0.25">
      <c r="A1825">
        <v>1823</v>
      </c>
      <c r="B1825" t="s">
        <v>6</v>
      </c>
      <c r="C1825">
        <v>2018</v>
      </c>
      <c r="D1825" t="s">
        <v>53</v>
      </c>
      <c r="E1825" t="s">
        <v>204</v>
      </c>
      <c r="F1825">
        <v>-2.5</v>
      </c>
      <c r="G1825" t="s">
        <v>313</v>
      </c>
      <c r="H1825" t="s">
        <v>314</v>
      </c>
      <c r="I1825" t="s">
        <v>315</v>
      </c>
    </row>
    <row r="1826" spans="1:9" x14ac:dyDescent="0.25">
      <c r="A1826">
        <v>1824</v>
      </c>
      <c r="B1826" t="s">
        <v>9</v>
      </c>
      <c r="C1826">
        <v>2018</v>
      </c>
      <c r="D1826" t="s">
        <v>53</v>
      </c>
      <c r="E1826" t="s">
        <v>204</v>
      </c>
      <c r="F1826">
        <v>0.5</v>
      </c>
      <c r="G1826" t="s">
        <v>313</v>
      </c>
      <c r="H1826" t="s">
        <v>314</v>
      </c>
      <c r="I1826" t="s">
        <v>315</v>
      </c>
    </row>
    <row r="1827" spans="1:9" x14ac:dyDescent="0.25">
      <c r="A1827">
        <v>1825</v>
      </c>
      <c r="B1827" t="s">
        <v>10</v>
      </c>
      <c r="C1827">
        <v>2018</v>
      </c>
      <c r="D1827" t="s">
        <v>53</v>
      </c>
      <c r="E1827" t="s">
        <v>204</v>
      </c>
      <c r="F1827">
        <v>0.5</v>
      </c>
      <c r="G1827" t="s">
        <v>313</v>
      </c>
      <c r="H1827" t="s">
        <v>314</v>
      </c>
      <c r="I1827" t="s">
        <v>315</v>
      </c>
    </row>
    <row r="1828" spans="1:9" x14ac:dyDescent="0.25">
      <c r="A1828">
        <v>1826</v>
      </c>
      <c r="B1828" t="s">
        <v>3</v>
      </c>
      <c r="C1828">
        <v>2018</v>
      </c>
      <c r="D1828" t="s">
        <v>53</v>
      </c>
      <c r="E1828" t="s">
        <v>204</v>
      </c>
      <c r="F1828">
        <v>0.5</v>
      </c>
      <c r="G1828" t="s">
        <v>313</v>
      </c>
      <c r="H1828" t="s">
        <v>314</v>
      </c>
      <c r="I1828" t="s">
        <v>315</v>
      </c>
    </row>
    <row r="1829" spans="1:9" x14ac:dyDescent="0.25">
      <c r="A1829">
        <v>1827</v>
      </c>
      <c r="B1829" t="s">
        <v>25</v>
      </c>
      <c r="C1829">
        <v>2018</v>
      </c>
      <c r="D1829" t="s">
        <v>53</v>
      </c>
      <c r="E1829" t="s">
        <v>204</v>
      </c>
      <c r="F1829">
        <v>0.5</v>
      </c>
      <c r="G1829" t="s">
        <v>313</v>
      </c>
      <c r="H1829" t="s">
        <v>314</v>
      </c>
      <c r="I1829" t="s">
        <v>315</v>
      </c>
    </row>
    <row r="1830" spans="1:9" x14ac:dyDescent="0.25">
      <c r="A1830">
        <v>1828</v>
      </c>
      <c r="B1830" t="s">
        <v>8</v>
      </c>
      <c r="C1830">
        <v>2018</v>
      </c>
      <c r="D1830" t="s">
        <v>53</v>
      </c>
      <c r="E1830" t="s">
        <v>205</v>
      </c>
      <c r="F1830">
        <v>0</v>
      </c>
      <c r="G1830" t="s">
        <v>316</v>
      </c>
      <c r="H1830" t="s">
        <v>314</v>
      </c>
      <c r="I1830" t="s">
        <v>315</v>
      </c>
    </row>
    <row r="1831" spans="1:9" x14ac:dyDescent="0.25">
      <c r="A1831">
        <v>1829</v>
      </c>
      <c r="B1831" t="s">
        <v>22</v>
      </c>
      <c r="C1831">
        <v>2018</v>
      </c>
      <c r="D1831" t="s">
        <v>53</v>
      </c>
      <c r="E1831" t="s">
        <v>205</v>
      </c>
      <c r="F1831">
        <v>0</v>
      </c>
      <c r="G1831" t="s">
        <v>316</v>
      </c>
      <c r="H1831" t="s">
        <v>314</v>
      </c>
      <c r="I1831" t="s">
        <v>315</v>
      </c>
    </row>
    <row r="1832" spans="1:9" x14ac:dyDescent="0.25">
      <c r="A1832">
        <v>1830</v>
      </c>
      <c r="B1832" t="s">
        <v>15</v>
      </c>
      <c r="C1832">
        <v>2018</v>
      </c>
      <c r="D1832" t="s">
        <v>53</v>
      </c>
      <c r="E1832" t="s">
        <v>205</v>
      </c>
      <c r="F1832">
        <v>0</v>
      </c>
      <c r="G1832" t="s">
        <v>316</v>
      </c>
      <c r="H1832" t="s">
        <v>314</v>
      </c>
      <c r="I1832" t="s">
        <v>315</v>
      </c>
    </row>
    <row r="1833" spans="1:9" x14ac:dyDescent="0.25">
      <c r="A1833">
        <v>1831</v>
      </c>
      <c r="B1833" t="s">
        <v>20</v>
      </c>
      <c r="C1833">
        <v>2018</v>
      </c>
      <c r="D1833" t="s">
        <v>53</v>
      </c>
      <c r="E1833" t="s">
        <v>205</v>
      </c>
      <c r="F1833">
        <v>0</v>
      </c>
      <c r="G1833" t="s">
        <v>316</v>
      </c>
      <c r="H1833" t="s">
        <v>314</v>
      </c>
      <c r="I1833" t="s">
        <v>315</v>
      </c>
    </row>
    <row r="1834" spans="1:9" x14ac:dyDescent="0.25">
      <c r="A1834">
        <v>1832</v>
      </c>
      <c r="B1834" t="s">
        <v>30</v>
      </c>
      <c r="C1834">
        <v>2018</v>
      </c>
      <c r="D1834" t="s">
        <v>53</v>
      </c>
      <c r="E1834" t="s">
        <v>205</v>
      </c>
      <c r="F1834">
        <v>0</v>
      </c>
      <c r="G1834" t="s">
        <v>316</v>
      </c>
      <c r="H1834" t="s">
        <v>314</v>
      </c>
      <c r="I1834" t="s">
        <v>315</v>
      </c>
    </row>
    <row r="1835" spans="1:9" x14ac:dyDescent="0.25">
      <c r="A1835">
        <v>1833</v>
      </c>
      <c r="B1835" t="s">
        <v>21</v>
      </c>
      <c r="C1835">
        <v>2018</v>
      </c>
      <c r="D1835" t="s">
        <v>53</v>
      </c>
      <c r="E1835" t="s">
        <v>205</v>
      </c>
      <c r="F1835">
        <v>0</v>
      </c>
      <c r="G1835" t="s">
        <v>316</v>
      </c>
      <c r="H1835" t="s">
        <v>314</v>
      </c>
      <c r="I1835" t="s">
        <v>315</v>
      </c>
    </row>
    <row r="1836" spans="1:9" x14ac:dyDescent="0.25">
      <c r="A1836">
        <v>1834</v>
      </c>
      <c r="B1836" t="s">
        <v>16</v>
      </c>
      <c r="C1836">
        <v>2018</v>
      </c>
      <c r="D1836" t="s">
        <v>53</v>
      </c>
      <c r="E1836" t="s">
        <v>205</v>
      </c>
      <c r="F1836">
        <v>0</v>
      </c>
      <c r="G1836" t="s">
        <v>316</v>
      </c>
      <c r="H1836" t="s">
        <v>314</v>
      </c>
      <c r="I1836" t="s">
        <v>315</v>
      </c>
    </row>
    <row r="1837" spans="1:9" x14ac:dyDescent="0.25">
      <c r="A1837">
        <v>1835</v>
      </c>
      <c r="B1837" t="s">
        <v>29</v>
      </c>
      <c r="C1837">
        <v>2018</v>
      </c>
      <c r="D1837" t="s">
        <v>53</v>
      </c>
      <c r="E1837" t="s">
        <v>205</v>
      </c>
      <c r="F1837">
        <v>0</v>
      </c>
      <c r="G1837" t="s">
        <v>316</v>
      </c>
      <c r="H1837" t="s">
        <v>314</v>
      </c>
      <c r="I1837" t="s">
        <v>315</v>
      </c>
    </row>
    <row r="1838" spans="1:9" x14ac:dyDescent="0.25">
      <c r="A1838">
        <v>1836</v>
      </c>
      <c r="B1838" t="s">
        <v>31</v>
      </c>
      <c r="C1838">
        <v>2018</v>
      </c>
      <c r="D1838" t="s">
        <v>53</v>
      </c>
      <c r="E1838" t="s">
        <v>205</v>
      </c>
      <c r="F1838">
        <v>0</v>
      </c>
      <c r="G1838" t="s">
        <v>316</v>
      </c>
      <c r="H1838" t="s">
        <v>314</v>
      </c>
      <c r="I1838" t="s">
        <v>315</v>
      </c>
    </row>
    <row r="1839" spans="1:9" x14ac:dyDescent="0.25">
      <c r="A1839">
        <v>1837</v>
      </c>
      <c r="B1839" t="s">
        <v>24</v>
      </c>
      <c r="C1839">
        <v>2018</v>
      </c>
      <c r="D1839" t="s">
        <v>53</v>
      </c>
      <c r="E1839" t="s">
        <v>205</v>
      </c>
      <c r="F1839">
        <v>0</v>
      </c>
      <c r="G1839" t="s">
        <v>316</v>
      </c>
      <c r="H1839" t="s">
        <v>314</v>
      </c>
      <c r="I1839" t="s">
        <v>315</v>
      </c>
    </row>
    <row r="1840" spans="1:9" x14ac:dyDescent="0.25">
      <c r="A1840">
        <v>1838</v>
      </c>
      <c r="B1840" t="s">
        <v>5</v>
      </c>
      <c r="C1840">
        <v>2018</v>
      </c>
      <c r="D1840" t="s">
        <v>53</v>
      </c>
      <c r="E1840" t="s">
        <v>205</v>
      </c>
      <c r="F1840">
        <v>0</v>
      </c>
      <c r="G1840" t="s">
        <v>316</v>
      </c>
      <c r="H1840" t="s">
        <v>314</v>
      </c>
      <c r="I1840" t="s">
        <v>315</v>
      </c>
    </row>
    <row r="1841" spans="1:9" x14ac:dyDescent="0.25">
      <c r="A1841">
        <v>1839</v>
      </c>
      <c r="B1841" t="s">
        <v>26</v>
      </c>
      <c r="C1841">
        <v>2018</v>
      </c>
      <c r="D1841" t="s">
        <v>53</v>
      </c>
      <c r="E1841" t="s">
        <v>205</v>
      </c>
      <c r="F1841">
        <v>0</v>
      </c>
      <c r="G1841" t="s">
        <v>316</v>
      </c>
      <c r="H1841" t="s">
        <v>314</v>
      </c>
      <c r="I1841" t="s">
        <v>315</v>
      </c>
    </row>
    <row r="1842" spans="1:9" x14ac:dyDescent="0.25">
      <c r="A1842">
        <v>1840</v>
      </c>
      <c r="B1842" t="s">
        <v>28</v>
      </c>
      <c r="C1842">
        <v>2018</v>
      </c>
      <c r="D1842" t="s">
        <v>53</v>
      </c>
      <c r="E1842" t="s">
        <v>205</v>
      </c>
      <c r="F1842">
        <v>0</v>
      </c>
      <c r="G1842" t="s">
        <v>316</v>
      </c>
      <c r="H1842" t="s">
        <v>314</v>
      </c>
      <c r="I1842" t="s">
        <v>315</v>
      </c>
    </row>
    <row r="1843" spans="1:9" x14ac:dyDescent="0.25">
      <c r="A1843">
        <v>1841</v>
      </c>
      <c r="B1843" t="s">
        <v>11</v>
      </c>
      <c r="C1843">
        <v>2018</v>
      </c>
      <c r="D1843" t="s">
        <v>53</v>
      </c>
      <c r="E1843" t="s">
        <v>205</v>
      </c>
      <c r="F1843">
        <v>0</v>
      </c>
      <c r="G1843" t="s">
        <v>316</v>
      </c>
      <c r="H1843" t="s">
        <v>314</v>
      </c>
      <c r="I1843" t="s">
        <v>315</v>
      </c>
    </row>
    <row r="1844" spans="1:9" x14ac:dyDescent="0.25">
      <c r="A1844">
        <v>1842</v>
      </c>
      <c r="B1844" t="s">
        <v>12</v>
      </c>
      <c r="C1844">
        <v>2018</v>
      </c>
      <c r="D1844" t="s">
        <v>53</v>
      </c>
      <c r="E1844" t="s">
        <v>205</v>
      </c>
      <c r="F1844">
        <v>0</v>
      </c>
      <c r="G1844" t="s">
        <v>316</v>
      </c>
      <c r="H1844" t="s">
        <v>314</v>
      </c>
      <c r="I1844" t="s">
        <v>315</v>
      </c>
    </row>
    <row r="1845" spans="1:9" x14ac:dyDescent="0.25">
      <c r="A1845">
        <v>1843</v>
      </c>
      <c r="B1845" t="s">
        <v>7</v>
      </c>
      <c r="C1845">
        <v>2018</v>
      </c>
      <c r="D1845" t="s">
        <v>53</v>
      </c>
      <c r="E1845" t="s">
        <v>205</v>
      </c>
      <c r="F1845">
        <v>0</v>
      </c>
      <c r="G1845" t="s">
        <v>316</v>
      </c>
      <c r="H1845" t="s">
        <v>314</v>
      </c>
      <c r="I1845" t="s">
        <v>315</v>
      </c>
    </row>
    <row r="1846" spans="1:9" x14ac:dyDescent="0.25">
      <c r="A1846">
        <v>1844</v>
      </c>
      <c r="B1846" t="s">
        <v>18</v>
      </c>
      <c r="C1846">
        <v>2018</v>
      </c>
      <c r="D1846" t="s">
        <v>53</v>
      </c>
      <c r="E1846" t="s">
        <v>205</v>
      </c>
      <c r="F1846">
        <v>0</v>
      </c>
      <c r="G1846" t="s">
        <v>316</v>
      </c>
      <c r="H1846" t="s">
        <v>314</v>
      </c>
      <c r="I1846" t="s">
        <v>315</v>
      </c>
    </row>
    <row r="1847" spans="1:9" x14ac:dyDescent="0.25">
      <c r="A1847">
        <v>1845</v>
      </c>
      <c r="B1847" t="s">
        <v>23</v>
      </c>
      <c r="C1847">
        <v>2018</v>
      </c>
      <c r="D1847" t="s">
        <v>53</v>
      </c>
      <c r="E1847" t="s">
        <v>205</v>
      </c>
      <c r="F1847">
        <v>0</v>
      </c>
      <c r="G1847" t="s">
        <v>316</v>
      </c>
      <c r="H1847" t="s">
        <v>314</v>
      </c>
      <c r="I1847" t="s">
        <v>315</v>
      </c>
    </row>
    <row r="1848" spans="1:9" x14ac:dyDescent="0.25">
      <c r="A1848">
        <v>1846</v>
      </c>
      <c r="B1848" t="s">
        <v>14</v>
      </c>
      <c r="C1848">
        <v>2018</v>
      </c>
      <c r="D1848" t="s">
        <v>53</v>
      </c>
      <c r="E1848" t="s">
        <v>205</v>
      </c>
      <c r="F1848">
        <v>0</v>
      </c>
      <c r="G1848" t="s">
        <v>316</v>
      </c>
      <c r="H1848" t="s">
        <v>314</v>
      </c>
      <c r="I1848" t="s">
        <v>315</v>
      </c>
    </row>
    <row r="1849" spans="1:9" x14ac:dyDescent="0.25">
      <c r="A1849">
        <v>1847</v>
      </c>
      <c r="B1849" t="s">
        <v>17</v>
      </c>
      <c r="C1849">
        <v>2018</v>
      </c>
      <c r="D1849" t="s">
        <v>53</v>
      </c>
      <c r="E1849" t="s">
        <v>205</v>
      </c>
      <c r="F1849">
        <v>0</v>
      </c>
      <c r="G1849" t="s">
        <v>316</v>
      </c>
      <c r="H1849" t="s">
        <v>314</v>
      </c>
      <c r="I1849" t="s">
        <v>315</v>
      </c>
    </row>
    <row r="1850" spans="1:9" x14ac:dyDescent="0.25">
      <c r="A1850">
        <v>1848</v>
      </c>
      <c r="B1850" t="s">
        <v>19</v>
      </c>
      <c r="C1850">
        <v>2018</v>
      </c>
      <c r="D1850" t="s">
        <v>53</v>
      </c>
      <c r="E1850" t="s">
        <v>205</v>
      </c>
      <c r="F1850">
        <v>0</v>
      </c>
      <c r="G1850" t="s">
        <v>316</v>
      </c>
      <c r="H1850" t="s">
        <v>314</v>
      </c>
      <c r="I1850" t="s">
        <v>315</v>
      </c>
    </row>
    <row r="1851" spans="1:9" x14ac:dyDescent="0.25">
      <c r="A1851">
        <v>1849</v>
      </c>
      <c r="B1851" t="s">
        <v>27</v>
      </c>
      <c r="C1851">
        <v>2018</v>
      </c>
      <c r="D1851" t="s">
        <v>53</v>
      </c>
      <c r="E1851" t="s">
        <v>205</v>
      </c>
      <c r="F1851">
        <v>0</v>
      </c>
      <c r="G1851" t="s">
        <v>316</v>
      </c>
      <c r="H1851" t="s">
        <v>314</v>
      </c>
      <c r="I1851" t="s">
        <v>315</v>
      </c>
    </row>
    <row r="1852" spans="1:9" x14ac:dyDescent="0.25">
      <c r="A1852">
        <v>1850</v>
      </c>
      <c r="B1852" t="s">
        <v>13</v>
      </c>
      <c r="C1852">
        <v>2018</v>
      </c>
      <c r="D1852" t="s">
        <v>53</v>
      </c>
      <c r="E1852" t="s">
        <v>205</v>
      </c>
      <c r="F1852">
        <v>0</v>
      </c>
      <c r="G1852" t="s">
        <v>316</v>
      </c>
      <c r="H1852" t="s">
        <v>314</v>
      </c>
      <c r="I1852" t="s">
        <v>315</v>
      </c>
    </row>
    <row r="1853" spans="1:9" x14ac:dyDescent="0.25">
      <c r="A1853">
        <v>1851</v>
      </c>
      <c r="B1853" t="s">
        <v>4</v>
      </c>
      <c r="C1853">
        <v>2018</v>
      </c>
      <c r="D1853" t="s">
        <v>53</v>
      </c>
      <c r="E1853" t="s">
        <v>205</v>
      </c>
      <c r="F1853">
        <v>0</v>
      </c>
      <c r="G1853" t="s">
        <v>316</v>
      </c>
      <c r="H1853" t="s">
        <v>314</v>
      </c>
      <c r="I1853" t="s">
        <v>315</v>
      </c>
    </row>
    <row r="1854" spans="1:9" x14ac:dyDescent="0.25">
      <c r="A1854">
        <v>1852</v>
      </c>
      <c r="B1854" t="s">
        <v>6</v>
      </c>
      <c r="C1854">
        <v>2018</v>
      </c>
      <c r="D1854" t="s">
        <v>53</v>
      </c>
      <c r="E1854" t="s">
        <v>205</v>
      </c>
      <c r="F1854">
        <v>0</v>
      </c>
      <c r="G1854" t="s">
        <v>316</v>
      </c>
      <c r="H1854" t="s">
        <v>314</v>
      </c>
      <c r="I1854" t="s">
        <v>315</v>
      </c>
    </row>
    <row r="1855" spans="1:9" x14ac:dyDescent="0.25">
      <c r="A1855">
        <v>1853</v>
      </c>
      <c r="B1855" t="s">
        <v>9</v>
      </c>
      <c r="C1855">
        <v>2018</v>
      </c>
      <c r="D1855" t="s">
        <v>53</v>
      </c>
      <c r="E1855" t="s">
        <v>205</v>
      </c>
      <c r="F1855">
        <v>0</v>
      </c>
      <c r="G1855" t="s">
        <v>316</v>
      </c>
      <c r="H1855" t="s">
        <v>314</v>
      </c>
      <c r="I1855" t="s">
        <v>315</v>
      </c>
    </row>
    <row r="1856" spans="1:9" x14ac:dyDescent="0.25">
      <c r="A1856">
        <v>1854</v>
      </c>
      <c r="B1856" t="s">
        <v>10</v>
      </c>
      <c r="C1856">
        <v>2018</v>
      </c>
      <c r="D1856" t="s">
        <v>53</v>
      </c>
      <c r="E1856" t="s">
        <v>205</v>
      </c>
      <c r="F1856">
        <v>0</v>
      </c>
      <c r="G1856" t="s">
        <v>316</v>
      </c>
      <c r="H1856" t="s">
        <v>314</v>
      </c>
      <c r="I1856" t="s">
        <v>315</v>
      </c>
    </row>
    <row r="1857" spans="1:9" x14ac:dyDescent="0.25">
      <c r="A1857">
        <v>1855</v>
      </c>
      <c r="B1857" t="s">
        <v>3</v>
      </c>
      <c r="C1857">
        <v>2018</v>
      </c>
      <c r="D1857" t="s">
        <v>53</v>
      </c>
      <c r="E1857" t="s">
        <v>205</v>
      </c>
      <c r="F1857">
        <v>0</v>
      </c>
      <c r="G1857" t="s">
        <v>316</v>
      </c>
      <c r="H1857" t="s">
        <v>314</v>
      </c>
      <c r="I1857" t="s">
        <v>315</v>
      </c>
    </row>
    <row r="1858" spans="1:9" x14ac:dyDescent="0.25">
      <c r="A1858">
        <v>1856</v>
      </c>
      <c r="B1858" t="s">
        <v>25</v>
      </c>
      <c r="C1858">
        <v>2018</v>
      </c>
      <c r="D1858" t="s">
        <v>53</v>
      </c>
      <c r="E1858" t="s">
        <v>205</v>
      </c>
      <c r="F1858">
        <v>0</v>
      </c>
      <c r="G1858" t="s">
        <v>316</v>
      </c>
      <c r="H1858" t="s">
        <v>314</v>
      </c>
      <c r="I1858" t="s">
        <v>315</v>
      </c>
    </row>
    <row r="1859" spans="1:9" x14ac:dyDescent="0.25">
      <c r="A1859">
        <v>1857</v>
      </c>
      <c r="B1859" t="s">
        <v>8</v>
      </c>
      <c r="C1859">
        <v>2019</v>
      </c>
      <c r="D1859" t="s">
        <v>53</v>
      </c>
      <c r="E1859" t="s">
        <v>312</v>
      </c>
      <c r="F1859">
        <v>1010275</v>
      </c>
      <c r="G1859" t="s">
        <v>313</v>
      </c>
      <c r="H1859" t="s">
        <v>314</v>
      </c>
      <c r="I1859" t="s">
        <v>315</v>
      </c>
    </row>
    <row r="1860" spans="1:9" x14ac:dyDescent="0.25">
      <c r="A1860">
        <v>1858</v>
      </c>
      <c r="B1860" t="s">
        <v>22</v>
      </c>
      <c r="C1860">
        <v>2019</v>
      </c>
      <c r="D1860" t="s">
        <v>53</v>
      </c>
      <c r="E1860" t="s">
        <v>312</v>
      </c>
      <c r="F1860">
        <v>1010275</v>
      </c>
      <c r="G1860" t="s">
        <v>313</v>
      </c>
      <c r="H1860" t="s">
        <v>314</v>
      </c>
      <c r="I1860" t="s">
        <v>315</v>
      </c>
    </row>
    <row r="1861" spans="1:9" x14ac:dyDescent="0.25">
      <c r="A1861">
        <v>1859</v>
      </c>
      <c r="B1861" t="s">
        <v>15</v>
      </c>
      <c r="C1861">
        <v>2019</v>
      </c>
      <c r="D1861" t="s">
        <v>53</v>
      </c>
      <c r="E1861" t="s">
        <v>312</v>
      </c>
      <c r="F1861">
        <v>1008246</v>
      </c>
      <c r="G1861" t="s">
        <v>313</v>
      </c>
      <c r="H1861" t="s">
        <v>314</v>
      </c>
      <c r="I1861" t="s">
        <v>315</v>
      </c>
    </row>
    <row r="1862" spans="1:9" x14ac:dyDescent="0.25">
      <c r="A1862">
        <v>1860</v>
      </c>
      <c r="B1862" t="s">
        <v>20</v>
      </c>
      <c r="C1862">
        <v>2019</v>
      </c>
      <c r="D1862" t="s">
        <v>53</v>
      </c>
      <c r="E1862" t="s">
        <v>312</v>
      </c>
      <c r="F1862">
        <v>1007189</v>
      </c>
      <c r="G1862" t="s">
        <v>313</v>
      </c>
      <c r="H1862" t="s">
        <v>314</v>
      </c>
      <c r="I1862" t="s">
        <v>315</v>
      </c>
    </row>
    <row r="1863" spans="1:9" x14ac:dyDescent="0.25">
      <c r="A1863">
        <v>1861</v>
      </c>
      <c r="B1863" t="s">
        <v>30</v>
      </c>
      <c r="C1863">
        <v>2019</v>
      </c>
      <c r="D1863" t="s">
        <v>53</v>
      </c>
      <c r="E1863" t="s">
        <v>312</v>
      </c>
      <c r="F1863">
        <v>1007426</v>
      </c>
      <c r="G1863" t="s">
        <v>313</v>
      </c>
      <c r="H1863" t="s">
        <v>314</v>
      </c>
      <c r="I1863" t="s">
        <v>315</v>
      </c>
    </row>
    <row r="1864" spans="1:9" x14ac:dyDescent="0.25">
      <c r="A1864">
        <v>1862</v>
      </c>
      <c r="B1864" t="s">
        <v>21</v>
      </c>
      <c r="C1864">
        <v>2019</v>
      </c>
      <c r="D1864" t="s">
        <v>53</v>
      </c>
      <c r="E1864" t="s">
        <v>312</v>
      </c>
      <c r="F1864">
        <v>1007683</v>
      </c>
      <c r="G1864" t="s">
        <v>313</v>
      </c>
      <c r="H1864" t="s">
        <v>314</v>
      </c>
      <c r="I1864" t="s">
        <v>315</v>
      </c>
    </row>
    <row r="1865" spans="1:9" x14ac:dyDescent="0.25">
      <c r="A1865">
        <v>1863</v>
      </c>
      <c r="B1865" t="s">
        <v>16</v>
      </c>
      <c r="C1865">
        <v>2019</v>
      </c>
      <c r="D1865" t="s">
        <v>53</v>
      </c>
      <c r="E1865" t="s">
        <v>312</v>
      </c>
      <c r="F1865">
        <v>1012754</v>
      </c>
      <c r="G1865" t="s">
        <v>313</v>
      </c>
      <c r="H1865" t="s">
        <v>314</v>
      </c>
      <c r="I1865" t="s">
        <v>315</v>
      </c>
    </row>
    <row r="1866" spans="1:9" x14ac:dyDescent="0.25">
      <c r="A1866">
        <v>1864</v>
      </c>
      <c r="B1866" t="s">
        <v>29</v>
      </c>
      <c r="C1866">
        <v>2019</v>
      </c>
      <c r="D1866" t="s">
        <v>53</v>
      </c>
      <c r="E1866" t="s">
        <v>312</v>
      </c>
      <c r="F1866">
        <v>1008790</v>
      </c>
      <c r="G1866" t="s">
        <v>313</v>
      </c>
      <c r="H1866" t="s">
        <v>314</v>
      </c>
      <c r="I1866" t="s">
        <v>315</v>
      </c>
    </row>
    <row r="1867" spans="1:9" x14ac:dyDescent="0.25">
      <c r="A1867">
        <v>1865</v>
      </c>
      <c r="B1867" t="s">
        <v>31</v>
      </c>
      <c r="C1867">
        <v>2019</v>
      </c>
      <c r="D1867" t="s">
        <v>53</v>
      </c>
      <c r="E1867" t="s">
        <v>312</v>
      </c>
      <c r="F1867">
        <v>1009021</v>
      </c>
      <c r="G1867" t="s">
        <v>313</v>
      </c>
      <c r="H1867" t="s">
        <v>314</v>
      </c>
      <c r="I1867" t="s">
        <v>315</v>
      </c>
    </row>
    <row r="1868" spans="1:9" x14ac:dyDescent="0.25">
      <c r="A1868">
        <v>1866</v>
      </c>
      <c r="B1868" t="s">
        <v>24</v>
      </c>
      <c r="C1868">
        <v>2019</v>
      </c>
      <c r="D1868" t="s">
        <v>53</v>
      </c>
      <c r="E1868" t="s">
        <v>312</v>
      </c>
      <c r="F1868">
        <v>1010724</v>
      </c>
      <c r="G1868" t="s">
        <v>313</v>
      </c>
      <c r="H1868" t="s">
        <v>314</v>
      </c>
      <c r="I1868" t="s">
        <v>315</v>
      </c>
    </row>
    <row r="1869" spans="1:9" x14ac:dyDescent="0.25">
      <c r="A1869">
        <v>1867</v>
      </c>
      <c r="B1869" t="s">
        <v>5</v>
      </c>
      <c r="C1869">
        <v>2019</v>
      </c>
      <c r="D1869" t="s">
        <v>53</v>
      </c>
      <c r="E1869" t="s">
        <v>312</v>
      </c>
      <c r="F1869">
        <v>1012875</v>
      </c>
      <c r="G1869" t="s">
        <v>313</v>
      </c>
      <c r="H1869" t="s">
        <v>314</v>
      </c>
      <c r="I1869" t="s">
        <v>315</v>
      </c>
    </row>
    <row r="1870" spans="1:9" x14ac:dyDescent="0.25">
      <c r="A1870">
        <v>1868</v>
      </c>
      <c r="B1870" t="s">
        <v>26</v>
      </c>
      <c r="C1870">
        <v>2019</v>
      </c>
      <c r="D1870" t="s">
        <v>53</v>
      </c>
      <c r="E1870" t="s">
        <v>312</v>
      </c>
      <c r="F1870">
        <v>1008066</v>
      </c>
      <c r="G1870" t="s">
        <v>313</v>
      </c>
      <c r="H1870" t="s">
        <v>314</v>
      </c>
      <c r="I1870" t="s">
        <v>315</v>
      </c>
    </row>
    <row r="1871" spans="1:9" x14ac:dyDescent="0.25">
      <c r="A1871">
        <v>1869</v>
      </c>
      <c r="B1871" t="s">
        <v>28</v>
      </c>
      <c r="C1871">
        <v>2019</v>
      </c>
      <c r="D1871" t="s">
        <v>53</v>
      </c>
      <c r="E1871" t="s">
        <v>312</v>
      </c>
      <c r="F1871">
        <v>1009248</v>
      </c>
      <c r="G1871" t="s">
        <v>313</v>
      </c>
      <c r="H1871" t="s">
        <v>314</v>
      </c>
      <c r="I1871" t="s">
        <v>315</v>
      </c>
    </row>
    <row r="1872" spans="1:9" x14ac:dyDescent="0.25">
      <c r="A1872">
        <v>1870</v>
      </c>
      <c r="B1872" t="s">
        <v>11</v>
      </c>
      <c r="C1872">
        <v>2019</v>
      </c>
      <c r="D1872" t="s">
        <v>53</v>
      </c>
      <c r="E1872" t="s">
        <v>312</v>
      </c>
      <c r="F1872">
        <v>1010330</v>
      </c>
      <c r="G1872" t="s">
        <v>313</v>
      </c>
      <c r="H1872" t="s">
        <v>314</v>
      </c>
      <c r="I1872" t="s">
        <v>315</v>
      </c>
    </row>
    <row r="1873" spans="1:9" x14ac:dyDescent="0.25">
      <c r="A1873">
        <v>1871</v>
      </c>
      <c r="B1873" t="s">
        <v>12</v>
      </c>
      <c r="C1873">
        <v>2019</v>
      </c>
      <c r="D1873" t="s">
        <v>53</v>
      </c>
      <c r="E1873" t="s">
        <v>312</v>
      </c>
      <c r="F1873">
        <v>1009506</v>
      </c>
      <c r="G1873" t="s">
        <v>313</v>
      </c>
      <c r="H1873" t="s">
        <v>314</v>
      </c>
      <c r="I1873" t="s">
        <v>315</v>
      </c>
    </row>
    <row r="1874" spans="1:9" x14ac:dyDescent="0.25">
      <c r="A1874">
        <v>1872</v>
      </c>
      <c r="B1874" t="s">
        <v>7</v>
      </c>
      <c r="C1874">
        <v>2019</v>
      </c>
      <c r="D1874" t="s">
        <v>53</v>
      </c>
      <c r="E1874" t="s">
        <v>312</v>
      </c>
      <c r="F1874">
        <v>1008723</v>
      </c>
      <c r="G1874" t="s">
        <v>313</v>
      </c>
      <c r="H1874" t="s">
        <v>314</v>
      </c>
      <c r="I1874" t="s">
        <v>315</v>
      </c>
    </row>
    <row r="1875" spans="1:9" x14ac:dyDescent="0.25">
      <c r="A1875">
        <v>1873</v>
      </c>
      <c r="B1875" t="s">
        <v>18</v>
      </c>
      <c r="C1875">
        <v>2019</v>
      </c>
      <c r="D1875" t="s">
        <v>53</v>
      </c>
      <c r="E1875" t="s">
        <v>312</v>
      </c>
      <c r="F1875">
        <v>1008419</v>
      </c>
      <c r="G1875" t="s">
        <v>313</v>
      </c>
      <c r="H1875" t="s">
        <v>314</v>
      </c>
      <c r="I1875" t="s">
        <v>315</v>
      </c>
    </row>
    <row r="1876" spans="1:9" x14ac:dyDescent="0.25">
      <c r="A1876">
        <v>1874</v>
      </c>
      <c r="B1876" t="s">
        <v>23</v>
      </c>
      <c r="C1876">
        <v>2019</v>
      </c>
      <c r="D1876" t="s">
        <v>53</v>
      </c>
      <c r="E1876" t="s">
        <v>312</v>
      </c>
      <c r="F1876">
        <v>1007385</v>
      </c>
      <c r="G1876" t="s">
        <v>313</v>
      </c>
      <c r="H1876" t="s">
        <v>314</v>
      </c>
      <c r="I1876" t="s">
        <v>315</v>
      </c>
    </row>
    <row r="1877" spans="1:9" x14ac:dyDescent="0.25">
      <c r="A1877">
        <v>1875</v>
      </c>
      <c r="B1877" t="s">
        <v>14</v>
      </c>
      <c r="C1877">
        <v>2019</v>
      </c>
      <c r="D1877" t="s">
        <v>53</v>
      </c>
      <c r="E1877" t="s">
        <v>312</v>
      </c>
      <c r="F1877">
        <v>1008419</v>
      </c>
      <c r="G1877" t="s">
        <v>313</v>
      </c>
      <c r="H1877" t="s">
        <v>314</v>
      </c>
      <c r="I1877" t="s">
        <v>315</v>
      </c>
    </row>
    <row r="1878" spans="1:9" x14ac:dyDescent="0.25">
      <c r="A1878">
        <v>1876</v>
      </c>
      <c r="B1878" t="s">
        <v>17</v>
      </c>
      <c r="C1878">
        <v>2019</v>
      </c>
      <c r="D1878" t="s">
        <v>53</v>
      </c>
      <c r="E1878" t="s">
        <v>312</v>
      </c>
      <c r="F1878">
        <v>1009528</v>
      </c>
      <c r="G1878" t="s">
        <v>313</v>
      </c>
      <c r="H1878" t="s">
        <v>314</v>
      </c>
      <c r="I1878" t="s">
        <v>315</v>
      </c>
    </row>
    <row r="1879" spans="1:9" x14ac:dyDescent="0.25">
      <c r="A1879">
        <v>1877</v>
      </c>
      <c r="B1879" t="s">
        <v>19</v>
      </c>
      <c r="C1879">
        <v>2019</v>
      </c>
      <c r="D1879" t="s">
        <v>53</v>
      </c>
      <c r="E1879" t="s">
        <v>312</v>
      </c>
      <c r="F1879">
        <v>1005804</v>
      </c>
      <c r="G1879" t="s">
        <v>313</v>
      </c>
      <c r="H1879" t="s">
        <v>314</v>
      </c>
      <c r="I1879" t="s">
        <v>315</v>
      </c>
    </row>
    <row r="1880" spans="1:9" x14ac:dyDescent="0.25">
      <c r="A1880">
        <v>1878</v>
      </c>
      <c r="B1880" t="s">
        <v>27</v>
      </c>
      <c r="C1880">
        <v>2019</v>
      </c>
      <c r="D1880" t="s">
        <v>53</v>
      </c>
      <c r="E1880" t="s">
        <v>312</v>
      </c>
      <c r="F1880">
        <v>1009042</v>
      </c>
      <c r="G1880" t="s">
        <v>313</v>
      </c>
      <c r="H1880" t="s">
        <v>314</v>
      </c>
      <c r="I1880" t="s">
        <v>315</v>
      </c>
    </row>
    <row r="1881" spans="1:9" x14ac:dyDescent="0.25">
      <c r="A1881">
        <v>1879</v>
      </c>
      <c r="B1881" t="s">
        <v>13</v>
      </c>
      <c r="C1881">
        <v>2019</v>
      </c>
      <c r="D1881" t="s">
        <v>53</v>
      </c>
      <c r="E1881" t="s">
        <v>312</v>
      </c>
      <c r="F1881">
        <v>1008393</v>
      </c>
      <c r="G1881" t="s">
        <v>313</v>
      </c>
      <c r="H1881" t="s">
        <v>314</v>
      </c>
      <c r="I1881" t="s">
        <v>315</v>
      </c>
    </row>
    <row r="1882" spans="1:9" x14ac:dyDescent="0.25">
      <c r="A1882">
        <v>1880</v>
      </c>
      <c r="B1882" t="s">
        <v>4</v>
      </c>
      <c r="C1882">
        <v>2019</v>
      </c>
      <c r="D1882" t="s">
        <v>53</v>
      </c>
      <c r="E1882" t="s">
        <v>312</v>
      </c>
      <c r="F1882">
        <v>1008006</v>
      </c>
      <c r="G1882" t="s">
        <v>313</v>
      </c>
      <c r="H1882" t="s">
        <v>314</v>
      </c>
      <c r="I1882" t="s">
        <v>315</v>
      </c>
    </row>
    <row r="1883" spans="1:9" x14ac:dyDescent="0.25">
      <c r="A1883">
        <v>1881</v>
      </c>
      <c r="B1883" t="s">
        <v>6</v>
      </c>
      <c r="C1883">
        <v>2019</v>
      </c>
      <c r="D1883" t="s">
        <v>53</v>
      </c>
      <c r="E1883" t="s">
        <v>312</v>
      </c>
      <c r="F1883">
        <v>1008845</v>
      </c>
      <c r="G1883" t="s">
        <v>313</v>
      </c>
      <c r="H1883" t="s">
        <v>314</v>
      </c>
      <c r="I1883" t="s">
        <v>315</v>
      </c>
    </row>
    <row r="1884" spans="1:9" x14ac:dyDescent="0.25">
      <c r="A1884">
        <v>1882</v>
      </c>
      <c r="B1884" t="s">
        <v>9</v>
      </c>
      <c r="C1884">
        <v>2019</v>
      </c>
      <c r="D1884" t="s">
        <v>53</v>
      </c>
      <c r="E1884" t="s">
        <v>312</v>
      </c>
      <c r="F1884">
        <v>1013255</v>
      </c>
      <c r="G1884" t="s">
        <v>313</v>
      </c>
      <c r="H1884" t="s">
        <v>314</v>
      </c>
      <c r="I1884" t="s">
        <v>315</v>
      </c>
    </row>
    <row r="1885" spans="1:9" x14ac:dyDescent="0.25">
      <c r="A1885">
        <v>1883</v>
      </c>
      <c r="B1885" t="s">
        <v>10</v>
      </c>
      <c r="C1885">
        <v>2019</v>
      </c>
      <c r="D1885" t="s">
        <v>53</v>
      </c>
      <c r="E1885" t="s">
        <v>312</v>
      </c>
      <c r="F1885">
        <v>1009926</v>
      </c>
      <c r="G1885" t="s">
        <v>313</v>
      </c>
      <c r="H1885" t="s">
        <v>314</v>
      </c>
      <c r="I1885" t="s">
        <v>315</v>
      </c>
    </row>
    <row r="1886" spans="1:9" x14ac:dyDescent="0.25">
      <c r="A1886">
        <v>1884</v>
      </c>
      <c r="B1886" t="s">
        <v>3</v>
      </c>
      <c r="C1886">
        <v>2019</v>
      </c>
      <c r="D1886" t="s">
        <v>53</v>
      </c>
      <c r="E1886" t="s">
        <v>312</v>
      </c>
      <c r="F1886">
        <v>1008898</v>
      </c>
      <c r="G1886" t="s">
        <v>313</v>
      </c>
      <c r="H1886" t="s">
        <v>314</v>
      </c>
      <c r="I1886" t="s">
        <v>315</v>
      </c>
    </row>
    <row r="1887" spans="1:9" x14ac:dyDescent="0.25">
      <c r="A1887">
        <v>1885</v>
      </c>
      <c r="B1887" t="s">
        <v>25</v>
      </c>
      <c r="C1887">
        <v>2019</v>
      </c>
      <c r="D1887" t="s">
        <v>53</v>
      </c>
      <c r="E1887" t="s">
        <v>312</v>
      </c>
      <c r="F1887">
        <v>1009507</v>
      </c>
      <c r="G1887" t="s">
        <v>313</v>
      </c>
      <c r="H1887" t="s">
        <v>314</v>
      </c>
      <c r="I1887" t="s">
        <v>315</v>
      </c>
    </row>
    <row r="1888" spans="1:9" x14ac:dyDescent="0.25">
      <c r="A1888">
        <v>1886</v>
      </c>
      <c r="B1888" t="s">
        <v>8</v>
      </c>
      <c r="C1888">
        <v>2019</v>
      </c>
      <c r="D1888" t="s">
        <v>53</v>
      </c>
      <c r="E1888" t="s">
        <v>64</v>
      </c>
      <c r="F1888">
        <v>1010275.4</v>
      </c>
      <c r="G1888" t="s">
        <v>313</v>
      </c>
      <c r="H1888" t="s">
        <v>314</v>
      </c>
      <c r="I1888" t="s">
        <v>315</v>
      </c>
    </row>
    <row r="1889" spans="1:9" x14ac:dyDescent="0.25">
      <c r="A1889">
        <v>1887</v>
      </c>
      <c r="B1889" t="s">
        <v>22</v>
      </c>
      <c r="C1889">
        <v>2019</v>
      </c>
      <c r="D1889" t="s">
        <v>53</v>
      </c>
      <c r="E1889" t="s">
        <v>64</v>
      </c>
      <c r="F1889">
        <v>1010275.4</v>
      </c>
      <c r="G1889" t="s">
        <v>313</v>
      </c>
      <c r="H1889" t="s">
        <v>314</v>
      </c>
      <c r="I1889" t="s">
        <v>315</v>
      </c>
    </row>
    <row r="1890" spans="1:9" x14ac:dyDescent="0.25">
      <c r="A1890">
        <v>1888</v>
      </c>
      <c r="B1890" t="s">
        <v>15</v>
      </c>
      <c r="C1890">
        <v>2019</v>
      </c>
      <c r="D1890" t="s">
        <v>53</v>
      </c>
      <c r="E1890" t="s">
        <v>64</v>
      </c>
      <c r="F1890">
        <v>1008245.9</v>
      </c>
      <c r="G1890" t="s">
        <v>313</v>
      </c>
      <c r="H1890" t="s">
        <v>314</v>
      </c>
      <c r="I1890" t="s">
        <v>315</v>
      </c>
    </row>
    <row r="1891" spans="1:9" x14ac:dyDescent="0.25">
      <c r="A1891">
        <v>1889</v>
      </c>
      <c r="B1891" t="s">
        <v>20</v>
      </c>
      <c r="C1891">
        <v>2019</v>
      </c>
      <c r="D1891" t="s">
        <v>53</v>
      </c>
      <c r="E1891" t="s">
        <v>64</v>
      </c>
      <c r="F1891">
        <v>1007188.9</v>
      </c>
      <c r="G1891" t="s">
        <v>313</v>
      </c>
      <c r="H1891" t="s">
        <v>314</v>
      </c>
      <c r="I1891" t="s">
        <v>315</v>
      </c>
    </row>
    <row r="1892" spans="1:9" x14ac:dyDescent="0.25">
      <c r="A1892">
        <v>1890</v>
      </c>
      <c r="B1892" t="s">
        <v>30</v>
      </c>
      <c r="C1892">
        <v>2019</v>
      </c>
      <c r="D1892" t="s">
        <v>53</v>
      </c>
      <c r="E1892" t="s">
        <v>64</v>
      </c>
      <c r="F1892">
        <v>1007425.9</v>
      </c>
      <c r="G1892" t="s">
        <v>313</v>
      </c>
      <c r="H1892" t="s">
        <v>314</v>
      </c>
      <c r="I1892" t="s">
        <v>315</v>
      </c>
    </row>
    <row r="1893" spans="1:9" x14ac:dyDescent="0.25">
      <c r="A1893">
        <v>1891</v>
      </c>
      <c r="B1893" t="s">
        <v>21</v>
      </c>
      <c r="C1893">
        <v>2019</v>
      </c>
      <c r="D1893" t="s">
        <v>53</v>
      </c>
      <c r="E1893" t="s">
        <v>64</v>
      </c>
      <c r="F1893">
        <v>1007682.9</v>
      </c>
      <c r="G1893" t="s">
        <v>313</v>
      </c>
      <c r="H1893" t="s">
        <v>314</v>
      </c>
      <c r="I1893" t="s">
        <v>315</v>
      </c>
    </row>
    <row r="1894" spans="1:9" x14ac:dyDescent="0.25">
      <c r="A1894">
        <v>1892</v>
      </c>
      <c r="B1894" t="s">
        <v>16</v>
      </c>
      <c r="C1894">
        <v>2019</v>
      </c>
      <c r="D1894" t="s">
        <v>53</v>
      </c>
      <c r="E1894" t="s">
        <v>64</v>
      </c>
      <c r="F1894">
        <v>1012753.9</v>
      </c>
      <c r="G1894" t="s">
        <v>313</v>
      </c>
      <c r="H1894" t="s">
        <v>314</v>
      </c>
      <c r="I1894" t="s">
        <v>315</v>
      </c>
    </row>
    <row r="1895" spans="1:9" x14ac:dyDescent="0.25">
      <c r="A1895">
        <v>1893</v>
      </c>
      <c r="B1895" t="s">
        <v>29</v>
      </c>
      <c r="C1895">
        <v>2019</v>
      </c>
      <c r="D1895" t="s">
        <v>53</v>
      </c>
      <c r="E1895" t="s">
        <v>64</v>
      </c>
      <c r="F1895">
        <v>1008789.9</v>
      </c>
      <c r="G1895" t="s">
        <v>313</v>
      </c>
      <c r="H1895" t="s">
        <v>314</v>
      </c>
      <c r="I1895" t="s">
        <v>315</v>
      </c>
    </row>
    <row r="1896" spans="1:9" x14ac:dyDescent="0.25">
      <c r="A1896">
        <v>1894</v>
      </c>
      <c r="B1896" t="s">
        <v>31</v>
      </c>
      <c r="C1896">
        <v>2019</v>
      </c>
      <c r="D1896" t="s">
        <v>53</v>
      </c>
      <c r="E1896" t="s">
        <v>64</v>
      </c>
      <c r="F1896">
        <v>1009020.4</v>
      </c>
      <c r="G1896" t="s">
        <v>313</v>
      </c>
      <c r="H1896" t="s">
        <v>314</v>
      </c>
      <c r="I1896" t="s">
        <v>315</v>
      </c>
    </row>
    <row r="1897" spans="1:9" x14ac:dyDescent="0.25">
      <c r="A1897">
        <v>1895</v>
      </c>
      <c r="B1897" t="s">
        <v>24</v>
      </c>
      <c r="C1897">
        <v>2019</v>
      </c>
      <c r="D1897" t="s">
        <v>53</v>
      </c>
      <c r="E1897" t="s">
        <v>64</v>
      </c>
      <c r="F1897">
        <v>1010723.9</v>
      </c>
      <c r="G1897" t="s">
        <v>313</v>
      </c>
      <c r="H1897" t="s">
        <v>314</v>
      </c>
      <c r="I1897" t="s">
        <v>315</v>
      </c>
    </row>
    <row r="1898" spans="1:9" x14ac:dyDescent="0.25">
      <c r="A1898">
        <v>1896</v>
      </c>
      <c r="B1898" t="s">
        <v>5</v>
      </c>
      <c r="C1898">
        <v>2019</v>
      </c>
      <c r="D1898" t="s">
        <v>53</v>
      </c>
      <c r="E1898" t="s">
        <v>64</v>
      </c>
      <c r="F1898">
        <v>1012875.4</v>
      </c>
      <c r="G1898" t="s">
        <v>313</v>
      </c>
      <c r="H1898" t="s">
        <v>314</v>
      </c>
      <c r="I1898" t="s">
        <v>315</v>
      </c>
    </row>
    <row r="1899" spans="1:9" x14ac:dyDescent="0.25">
      <c r="A1899">
        <v>1897</v>
      </c>
      <c r="B1899" t="s">
        <v>26</v>
      </c>
      <c r="C1899">
        <v>2019</v>
      </c>
      <c r="D1899" t="s">
        <v>53</v>
      </c>
      <c r="E1899" t="s">
        <v>64</v>
      </c>
      <c r="F1899">
        <v>1008065.4</v>
      </c>
      <c r="G1899" t="s">
        <v>313</v>
      </c>
      <c r="H1899" t="s">
        <v>314</v>
      </c>
      <c r="I1899" t="s">
        <v>315</v>
      </c>
    </row>
    <row r="1900" spans="1:9" x14ac:dyDescent="0.25">
      <c r="A1900">
        <v>1898</v>
      </c>
      <c r="B1900" t="s">
        <v>28</v>
      </c>
      <c r="C1900">
        <v>2019</v>
      </c>
      <c r="D1900" t="s">
        <v>53</v>
      </c>
      <c r="E1900" t="s">
        <v>64</v>
      </c>
      <c r="F1900">
        <v>1009247.9</v>
      </c>
      <c r="G1900" t="s">
        <v>313</v>
      </c>
      <c r="H1900" t="s">
        <v>314</v>
      </c>
      <c r="I1900" t="s">
        <v>315</v>
      </c>
    </row>
    <row r="1901" spans="1:9" x14ac:dyDescent="0.25">
      <c r="A1901">
        <v>1899</v>
      </c>
      <c r="B1901" t="s">
        <v>11</v>
      </c>
      <c r="C1901">
        <v>2019</v>
      </c>
      <c r="D1901" t="s">
        <v>53</v>
      </c>
      <c r="E1901" t="s">
        <v>64</v>
      </c>
      <c r="F1901">
        <v>1010330.4</v>
      </c>
      <c r="G1901" t="s">
        <v>313</v>
      </c>
      <c r="H1901" t="s">
        <v>314</v>
      </c>
      <c r="I1901" t="s">
        <v>315</v>
      </c>
    </row>
    <row r="1902" spans="1:9" x14ac:dyDescent="0.25">
      <c r="A1902">
        <v>1900</v>
      </c>
      <c r="B1902" t="s">
        <v>12</v>
      </c>
      <c r="C1902">
        <v>2019</v>
      </c>
      <c r="D1902" t="s">
        <v>53</v>
      </c>
      <c r="E1902" t="s">
        <v>64</v>
      </c>
      <c r="F1902">
        <v>1009505.9</v>
      </c>
      <c r="G1902" t="s">
        <v>313</v>
      </c>
      <c r="H1902" t="s">
        <v>314</v>
      </c>
      <c r="I1902" t="s">
        <v>315</v>
      </c>
    </row>
    <row r="1903" spans="1:9" x14ac:dyDescent="0.25">
      <c r="A1903">
        <v>1901</v>
      </c>
      <c r="B1903" t="s">
        <v>7</v>
      </c>
      <c r="C1903">
        <v>2019</v>
      </c>
      <c r="D1903" t="s">
        <v>53</v>
      </c>
      <c r="E1903" t="s">
        <v>64</v>
      </c>
      <c r="F1903">
        <v>1008723.4</v>
      </c>
      <c r="G1903" t="s">
        <v>313</v>
      </c>
      <c r="H1903" t="s">
        <v>314</v>
      </c>
      <c r="I1903" t="s">
        <v>315</v>
      </c>
    </row>
    <row r="1904" spans="1:9" x14ac:dyDescent="0.25">
      <c r="A1904">
        <v>1902</v>
      </c>
      <c r="B1904" t="s">
        <v>18</v>
      </c>
      <c r="C1904">
        <v>2019</v>
      </c>
      <c r="D1904" t="s">
        <v>53</v>
      </c>
      <c r="E1904" t="s">
        <v>64</v>
      </c>
      <c r="F1904">
        <v>1008418.9</v>
      </c>
      <c r="G1904" t="s">
        <v>313</v>
      </c>
      <c r="H1904" t="s">
        <v>314</v>
      </c>
      <c r="I1904" t="s">
        <v>315</v>
      </c>
    </row>
    <row r="1905" spans="1:9" x14ac:dyDescent="0.25">
      <c r="A1905">
        <v>1903</v>
      </c>
      <c r="B1905" t="s">
        <v>23</v>
      </c>
      <c r="C1905">
        <v>2019</v>
      </c>
      <c r="D1905" t="s">
        <v>53</v>
      </c>
      <c r="E1905" t="s">
        <v>64</v>
      </c>
      <c r="F1905">
        <v>1007384.9</v>
      </c>
      <c r="G1905" t="s">
        <v>313</v>
      </c>
      <c r="H1905" t="s">
        <v>314</v>
      </c>
      <c r="I1905" t="s">
        <v>315</v>
      </c>
    </row>
    <row r="1906" spans="1:9" x14ac:dyDescent="0.25">
      <c r="A1906">
        <v>1904</v>
      </c>
      <c r="B1906" t="s">
        <v>14</v>
      </c>
      <c r="C1906">
        <v>2019</v>
      </c>
      <c r="D1906" t="s">
        <v>53</v>
      </c>
      <c r="E1906" t="s">
        <v>64</v>
      </c>
      <c r="F1906">
        <v>1008418.9</v>
      </c>
      <c r="G1906" t="s">
        <v>313</v>
      </c>
      <c r="H1906" t="s">
        <v>314</v>
      </c>
      <c r="I1906" t="s">
        <v>315</v>
      </c>
    </row>
    <row r="1907" spans="1:9" x14ac:dyDescent="0.25">
      <c r="A1907">
        <v>1905</v>
      </c>
      <c r="B1907" t="s">
        <v>17</v>
      </c>
      <c r="C1907">
        <v>2019</v>
      </c>
      <c r="D1907" t="s">
        <v>53</v>
      </c>
      <c r="E1907" t="s">
        <v>64</v>
      </c>
      <c r="F1907">
        <v>1009527.9</v>
      </c>
      <c r="G1907" t="s">
        <v>313</v>
      </c>
      <c r="H1907" t="s">
        <v>314</v>
      </c>
      <c r="I1907" t="s">
        <v>315</v>
      </c>
    </row>
    <row r="1908" spans="1:9" x14ac:dyDescent="0.25">
      <c r="A1908">
        <v>1906</v>
      </c>
      <c r="B1908" t="s">
        <v>19</v>
      </c>
      <c r="C1908">
        <v>2019</v>
      </c>
      <c r="D1908" t="s">
        <v>53</v>
      </c>
      <c r="E1908" t="s">
        <v>64</v>
      </c>
      <c r="F1908">
        <v>1005803.9</v>
      </c>
      <c r="G1908" t="s">
        <v>313</v>
      </c>
      <c r="H1908" t="s">
        <v>314</v>
      </c>
      <c r="I1908" t="s">
        <v>315</v>
      </c>
    </row>
    <row r="1909" spans="1:9" x14ac:dyDescent="0.25">
      <c r="A1909">
        <v>1907</v>
      </c>
      <c r="B1909" t="s">
        <v>27</v>
      </c>
      <c r="C1909">
        <v>2019</v>
      </c>
      <c r="D1909" t="s">
        <v>53</v>
      </c>
      <c r="E1909" t="s">
        <v>64</v>
      </c>
      <c r="F1909">
        <v>1009041.9</v>
      </c>
      <c r="G1909" t="s">
        <v>313</v>
      </c>
      <c r="H1909" t="s">
        <v>314</v>
      </c>
      <c r="I1909" t="s">
        <v>315</v>
      </c>
    </row>
    <row r="1910" spans="1:9" x14ac:dyDescent="0.25">
      <c r="A1910">
        <v>1908</v>
      </c>
      <c r="B1910" t="s">
        <v>13</v>
      </c>
      <c r="C1910">
        <v>2019</v>
      </c>
      <c r="D1910" t="s">
        <v>53</v>
      </c>
      <c r="E1910" t="s">
        <v>64</v>
      </c>
      <c r="F1910">
        <v>1008392.4</v>
      </c>
      <c r="G1910" t="s">
        <v>313</v>
      </c>
      <c r="H1910" t="s">
        <v>314</v>
      </c>
      <c r="I1910" t="s">
        <v>315</v>
      </c>
    </row>
    <row r="1911" spans="1:9" x14ac:dyDescent="0.25">
      <c r="A1911">
        <v>1909</v>
      </c>
      <c r="B1911" t="s">
        <v>4</v>
      </c>
      <c r="C1911">
        <v>2019</v>
      </c>
      <c r="D1911" t="s">
        <v>53</v>
      </c>
      <c r="E1911" t="s">
        <v>64</v>
      </c>
      <c r="F1911">
        <v>1008005.9</v>
      </c>
      <c r="G1911" t="s">
        <v>313</v>
      </c>
      <c r="H1911" t="s">
        <v>314</v>
      </c>
      <c r="I1911" t="s">
        <v>315</v>
      </c>
    </row>
    <row r="1912" spans="1:9" x14ac:dyDescent="0.25">
      <c r="A1912">
        <v>1910</v>
      </c>
      <c r="B1912" t="s">
        <v>6</v>
      </c>
      <c r="C1912">
        <v>2019</v>
      </c>
      <c r="D1912" t="s">
        <v>53</v>
      </c>
      <c r="E1912" t="s">
        <v>64</v>
      </c>
      <c r="F1912">
        <v>1008844.9</v>
      </c>
      <c r="G1912" t="s">
        <v>313</v>
      </c>
      <c r="H1912" t="s">
        <v>314</v>
      </c>
      <c r="I1912" t="s">
        <v>315</v>
      </c>
    </row>
    <row r="1913" spans="1:9" x14ac:dyDescent="0.25">
      <c r="A1913">
        <v>1911</v>
      </c>
      <c r="B1913" t="s">
        <v>9</v>
      </c>
      <c r="C1913">
        <v>2019</v>
      </c>
      <c r="D1913" t="s">
        <v>53</v>
      </c>
      <c r="E1913" t="s">
        <v>64</v>
      </c>
      <c r="F1913">
        <v>1013255.4</v>
      </c>
      <c r="G1913" t="s">
        <v>313</v>
      </c>
      <c r="H1913" t="s">
        <v>314</v>
      </c>
      <c r="I1913" t="s">
        <v>315</v>
      </c>
    </row>
    <row r="1914" spans="1:9" x14ac:dyDescent="0.25">
      <c r="A1914">
        <v>1912</v>
      </c>
      <c r="B1914" t="s">
        <v>10</v>
      </c>
      <c r="C1914">
        <v>2019</v>
      </c>
      <c r="D1914" t="s">
        <v>53</v>
      </c>
      <c r="E1914" t="s">
        <v>64</v>
      </c>
      <c r="F1914">
        <v>1009925.9</v>
      </c>
      <c r="G1914" t="s">
        <v>313</v>
      </c>
      <c r="H1914" t="s">
        <v>314</v>
      </c>
      <c r="I1914" t="s">
        <v>315</v>
      </c>
    </row>
    <row r="1915" spans="1:9" x14ac:dyDescent="0.25">
      <c r="A1915">
        <v>1913</v>
      </c>
      <c r="B1915" t="s">
        <v>3</v>
      </c>
      <c r="C1915">
        <v>2019</v>
      </c>
      <c r="D1915" t="s">
        <v>53</v>
      </c>
      <c r="E1915" t="s">
        <v>64</v>
      </c>
      <c r="F1915">
        <v>1008897.9</v>
      </c>
      <c r="G1915" t="s">
        <v>313</v>
      </c>
      <c r="H1915" t="s">
        <v>314</v>
      </c>
      <c r="I1915" t="s">
        <v>315</v>
      </c>
    </row>
    <row r="1916" spans="1:9" x14ac:dyDescent="0.25">
      <c r="A1916">
        <v>1914</v>
      </c>
      <c r="B1916" t="s">
        <v>25</v>
      </c>
      <c r="C1916">
        <v>2019</v>
      </c>
      <c r="D1916" t="s">
        <v>53</v>
      </c>
      <c r="E1916" t="s">
        <v>64</v>
      </c>
      <c r="F1916">
        <v>1009507.4</v>
      </c>
      <c r="G1916" t="s">
        <v>313</v>
      </c>
      <c r="H1916" t="s">
        <v>314</v>
      </c>
      <c r="I1916" t="s">
        <v>315</v>
      </c>
    </row>
    <row r="1917" spans="1:9" x14ac:dyDescent="0.25">
      <c r="A1917">
        <v>1915</v>
      </c>
      <c r="B1917" t="s">
        <v>8</v>
      </c>
      <c r="C1917">
        <v>2019</v>
      </c>
      <c r="D1917" t="s">
        <v>53</v>
      </c>
      <c r="E1917" t="s">
        <v>204</v>
      </c>
      <c r="F1917">
        <v>-0.4</v>
      </c>
      <c r="G1917" t="s">
        <v>313</v>
      </c>
      <c r="H1917" t="s">
        <v>314</v>
      </c>
      <c r="I1917" t="s">
        <v>315</v>
      </c>
    </row>
    <row r="1918" spans="1:9" x14ac:dyDescent="0.25">
      <c r="A1918">
        <v>1916</v>
      </c>
      <c r="B1918" t="s">
        <v>22</v>
      </c>
      <c r="C1918">
        <v>2019</v>
      </c>
      <c r="D1918" t="s">
        <v>53</v>
      </c>
      <c r="E1918" t="s">
        <v>204</v>
      </c>
      <c r="F1918">
        <v>-0.4</v>
      </c>
      <c r="G1918" t="s">
        <v>313</v>
      </c>
      <c r="H1918" t="s">
        <v>314</v>
      </c>
      <c r="I1918" t="s">
        <v>315</v>
      </c>
    </row>
    <row r="1919" spans="1:9" x14ac:dyDescent="0.25">
      <c r="A1919">
        <v>1917</v>
      </c>
      <c r="B1919" t="s">
        <v>15</v>
      </c>
      <c r="C1919">
        <v>2019</v>
      </c>
      <c r="D1919" t="s">
        <v>53</v>
      </c>
      <c r="E1919" t="s">
        <v>204</v>
      </c>
      <c r="F1919">
        <v>0.1</v>
      </c>
      <c r="G1919" t="s">
        <v>313</v>
      </c>
      <c r="H1919" t="s">
        <v>314</v>
      </c>
      <c r="I1919" t="s">
        <v>315</v>
      </c>
    </row>
    <row r="1920" spans="1:9" x14ac:dyDescent="0.25">
      <c r="A1920">
        <v>1918</v>
      </c>
      <c r="B1920" t="s">
        <v>20</v>
      </c>
      <c r="C1920">
        <v>2019</v>
      </c>
      <c r="D1920" t="s">
        <v>53</v>
      </c>
      <c r="E1920" t="s">
        <v>204</v>
      </c>
      <c r="F1920">
        <v>0.1</v>
      </c>
      <c r="G1920" t="s">
        <v>313</v>
      </c>
      <c r="H1920" t="s">
        <v>314</v>
      </c>
      <c r="I1920" t="s">
        <v>315</v>
      </c>
    </row>
    <row r="1921" spans="1:9" x14ac:dyDescent="0.25">
      <c r="A1921">
        <v>1919</v>
      </c>
      <c r="B1921" t="s">
        <v>30</v>
      </c>
      <c r="C1921">
        <v>2019</v>
      </c>
      <c r="D1921" t="s">
        <v>53</v>
      </c>
      <c r="E1921" t="s">
        <v>204</v>
      </c>
      <c r="F1921">
        <v>0.1</v>
      </c>
      <c r="G1921" t="s">
        <v>313</v>
      </c>
      <c r="H1921" t="s">
        <v>314</v>
      </c>
      <c r="I1921" t="s">
        <v>315</v>
      </c>
    </row>
    <row r="1922" spans="1:9" x14ac:dyDescent="0.25">
      <c r="A1922">
        <v>1920</v>
      </c>
      <c r="B1922" t="s">
        <v>21</v>
      </c>
      <c r="C1922">
        <v>2019</v>
      </c>
      <c r="D1922" t="s">
        <v>53</v>
      </c>
      <c r="E1922" t="s">
        <v>204</v>
      </c>
      <c r="F1922">
        <v>0.1</v>
      </c>
      <c r="G1922" t="s">
        <v>313</v>
      </c>
      <c r="H1922" t="s">
        <v>314</v>
      </c>
      <c r="I1922" t="s">
        <v>315</v>
      </c>
    </row>
    <row r="1923" spans="1:9" x14ac:dyDescent="0.25">
      <c r="A1923">
        <v>1921</v>
      </c>
      <c r="B1923" t="s">
        <v>16</v>
      </c>
      <c r="C1923">
        <v>2019</v>
      </c>
      <c r="D1923" t="s">
        <v>53</v>
      </c>
      <c r="E1923" t="s">
        <v>204</v>
      </c>
      <c r="F1923">
        <v>0.1</v>
      </c>
      <c r="G1923" t="s">
        <v>313</v>
      </c>
      <c r="H1923" t="s">
        <v>314</v>
      </c>
      <c r="I1923" t="s">
        <v>315</v>
      </c>
    </row>
    <row r="1924" spans="1:9" x14ac:dyDescent="0.25">
      <c r="A1924">
        <v>1922</v>
      </c>
      <c r="B1924" t="s">
        <v>29</v>
      </c>
      <c r="C1924">
        <v>2019</v>
      </c>
      <c r="D1924" t="s">
        <v>53</v>
      </c>
      <c r="E1924" t="s">
        <v>204</v>
      </c>
      <c r="F1924">
        <v>0.1</v>
      </c>
      <c r="G1924" t="s">
        <v>313</v>
      </c>
      <c r="H1924" t="s">
        <v>314</v>
      </c>
      <c r="I1924" t="s">
        <v>315</v>
      </c>
    </row>
    <row r="1925" spans="1:9" x14ac:dyDescent="0.25">
      <c r="A1925">
        <v>1923</v>
      </c>
      <c r="B1925" t="s">
        <v>31</v>
      </c>
      <c r="C1925">
        <v>2019</v>
      </c>
      <c r="D1925" t="s">
        <v>53</v>
      </c>
      <c r="E1925" t="s">
        <v>204</v>
      </c>
      <c r="F1925">
        <v>0.6</v>
      </c>
      <c r="G1925" t="s">
        <v>313</v>
      </c>
      <c r="H1925" t="s">
        <v>314</v>
      </c>
      <c r="I1925" t="s">
        <v>315</v>
      </c>
    </row>
    <row r="1926" spans="1:9" x14ac:dyDescent="0.25">
      <c r="A1926">
        <v>1924</v>
      </c>
      <c r="B1926" t="s">
        <v>24</v>
      </c>
      <c r="C1926">
        <v>2019</v>
      </c>
      <c r="D1926" t="s">
        <v>53</v>
      </c>
      <c r="E1926" t="s">
        <v>204</v>
      </c>
      <c r="F1926">
        <v>0.1</v>
      </c>
      <c r="G1926" t="s">
        <v>313</v>
      </c>
      <c r="H1926" t="s">
        <v>314</v>
      </c>
      <c r="I1926" t="s">
        <v>315</v>
      </c>
    </row>
    <row r="1927" spans="1:9" x14ac:dyDescent="0.25">
      <c r="A1927">
        <v>1925</v>
      </c>
      <c r="B1927" t="s">
        <v>5</v>
      </c>
      <c r="C1927">
        <v>2019</v>
      </c>
      <c r="D1927" t="s">
        <v>53</v>
      </c>
      <c r="E1927" t="s">
        <v>204</v>
      </c>
      <c r="F1927">
        <v>-0.4</v>
      </c>
      <c r="G1927" t="s">
        <v>313</v>
      </c>
      <c r="H1927" t="s">
        <v>314</v>
      </c>
      <c r="I1927" t="s">
        <v>315</v>
      </c>
    </row>
    <row r="1928" spans="1:9" x14ac:dyDescent="0.25">
      <c r="A1928">
        <v>1926</v>
      </c>
      <c r="B1928" t="s">
        <v>26</v>
      </c>
      <c r="C1928">
        <v>2019</v>
      </c>
      <c r="D1928" t="s">
        <v>53</v>
      </c>
      <c r="E1928" t="s">
        <v>204</v>
      </c>
      <c r="F1928">
        <v>0.6</v>
      </c>
      <c r="G1928" t="s">
        <v>313</v>
      </c>
      <c r="H1928" t="s">
        <v>314</v>
      </c>
      <c r="I1928" t="s">
        <v>315</v>
      </c>
    </row>
    <row r="1929" spans="1:9" x14ac:dyDescent="0.25">
      <c r="A1929">
        <v>1927</v>
      </c>
      <c r="B1929" t="s">
        <v>28</v>
      </c>
      <c r="C1929">
        <v>2019</v>
      </c>
      <c r="D1929" t="s">
        <v>53</v>
      </c>
      <c r="E1929" t="s">
        <v>204</v>
      </c>
      <c r="F1929">
        <v>0.1</v>
      </c>
      <c r="G1929" t="s">
        <v>313</v>
      </c>
      <c r="H1929" t="s">
        <v>314</v>
      </c>
      <c r="I1929" t="s">
        <v>315</v>
      </c>
    </row>
    <row r="1930" spans="1:9" x14ac:dyDescent="0.25">
      <c r="A1930">
        <v>1928</v>
      </c>
      <c r="B1930" t="s">
        <v>11</v>
      </c>
      <c r="C1930">
        <v>2019</v>
      </c>
      <c r="D1930" t="s">
        <v>53</v>
      </c>
      <c r="E1930" t="s">
        <v>204</v>
      </c>
      <c r="F1930">
        <v>-0.4</v>
      </c>
      <c r="G1930" t="s">
        <v>313</v>
      </c>
      <c r="H1930" t="s">
        <v>314</v>
      </c>
      <c r="I1930" t="s">
        <v>315</v>
      </c>
    </row>
    <row r="1931" spans="1:9" x14ac:dyDescent="0.25">
      <c r="A1931">
        <v>1929</v>
      </c>
      <c r="B1931" t="s">
        <v>12</v>
      </c>
      <c r="C1931">
        <v>2019</v>
      </c>
      <c r="D1931" t="s">
        <v>53</v>
      </c>
      <c r="E1931" t="s">
        <v>204</v>
      </c>
      <c r="F1931">
        <v>0.1</v>
      </c>
      <c r="G1931" t="s">
        <v>313</v>
      </c>
      <c r="H1931" t="s">
        <v>314</v>
      </c>
      <c r="I1931" t="s">
        <v>315</v>
      </c>
    </row>
    <row r="1932" spans="1:9" x14ac:dyDescent="0.25">
      <c r="A1932">
        <v>1930</v>
      </c>
      <c r="B1932" t="s">
        <v>7</v>
      </c>
      <c r="C1932">
        <v>2019</v>
      </c>
      <c r="D1932" t="s">
        <v>53</v>
      </c>
      <c r="E1932" t="s">
        <v>204</v>
      </c>
      <c r="F1932">
        <v>-0.4</v>
      </c>
      <c r="G1932" t="s">
        <v>313</v>
      </c>
      <c r="H1932" t="s">
        <v>314</v>
      </c>
      <c r="I1932" t="s">
        <v>315</v>
      </c>
    </row>
    <row r="1933" spans="1:9" x14ac:dyDescent="0.25">
      <c r="A1933">
        <v>1931</v>
      </c>
      <c r="B1933" t="s">
        <v>18</v>
      </c>
      <c r="C1933">
        <v>2019</v>
      </c>
      <c r="D1933" t="s">
        <v>53</v>
      </c>
      <c r="E1933" t="s">
        <v>204</v>
      </c>
      <c r="F1933">
        <v>0.1</v>
      </c>
      <c r="G1933" t="s">
        <v>313</v>
      </c>
      <c r="H1933" t="s">
        <v>314</v>
      </c>
      <c r="I1933" t="s">
        <v>315</v>
      </c>
    </row>
    <row r="1934" spans="1:9" x14ac:dyDescent="0.25">
      <c r="A1934">
        <v>1932</v>
      </c>
      <c r="B1934" t="s">
        <v>23</v>
      </c>
      <c r="C1934">
        <v>2019</v>
      </c>
      <c r="D1934" t="s">
        <v>53</v>
      </c>
      <c r="E1934" t="s">
        <v>204</v>
      </c>
      <c r="F1934">
        <v>0.1</v>
      </c>
      <c r="G1934" t="s">
        <v>313</v>
      </c>
      <c r="H1934" t="s">
        <v>314</v>
      </c>
      <c r="I1934" t="s">
        <v>315</v>
      </c>
    </row>
    <row r="1935" spans="1:9" x14ac:dyDescent="0.25">
      <c r="A1935">
        <v>1933</v>
      </c>
      <c r="B1935" t="s">
        <v>14</v>
      </c>
      <c r="C1935">
        <v>2019</v>
      </c>
      <c r="D1935" t="s">
        <v>53</v>
      </c>
      <c r="E1935" t="s">
        <v>204</v>
      </c>
      <c r="F1935">
        <v>0.1</v>
      </c>
      <c r="G1935" t="s">
        <v>313</v>
      </c>
      <c r="H1935" t="s">
        <v>314</v>
      </c>
      <c r="I1935" t="s">
        <v>315</v>
      </c>
    </row>
    <row r="1936" spans="1:9" x14ac:dyDescent="0.25">
      <c r="A1936">
        <v>1934</v>
      </c>
      <c r="B1936" t="s">
        <v>17</v>
      </c>
      <c r="C1936">
        <v>2019</v>
      </c>
      <c r="D1936" t="s">
        <v>53</v>
      </c>
      <c r="E1936" t="s">
        <v>204</v>
      </c>
      <c r="F1936">
        <v>0.1</v>
      </c>
      <c r="G1936" t="s">
        <v>313</v>
      </c>
      <c r="H1936" t="s">
        <v>314</v>
      </c>
      <c r="I1936" t="s">
        <v>315</v>
      </c>
    </row>
    <row r="1937" spans="1:9" x14ac:dyDescent="0.25">
      <c r="A1937">
        <v>1935</v>
      </c>
      <c r="B1937" t="s">
        <v>19</v>
      </c>
      <c r="C1937">
        <v>2019</v>
      </c>
      <c r="D1937" t="s">
        <v>53</v>
      </c>
      <c r="E1937" t="s">
        <v>204</v>
      </c>
      <c r="F1937">
        <v>0.1</v>
      </c>
      <c r="G1937" t="s">
        <v>313</v>
      </c>
      <c r="H1937" t="s">
        <v>314</v>
      </c>
      <c r="I1937" t="s">
        <v>315</v>
      </c>
    </row>
    <row r="1938" spans="1:9" x14ac:dyDescent="0.25">
      <c r="A1938">
        <v>1936</v>
      </c>
      <c r="B1938" t="s">
        <v>27</v>
      </c>
      <c r="C1938">
        <v>2019</v>
      </c>
      <c r="D1938" t="s">
        <v>53</v>
      </c>
      <c r="E1938" t="s">
        <v>204</v>
      </c>
      <c r="F1938">
        <v>0.1</v>
      </c>
      <c r="G1938" t="s">
        <v>313</v>
      </c>
      <c r="H1938" t="s">
        <v>314</v>
      </c>
      <c r="I1938" t="s">
        <v>315</v>
      </c>
    </row>
    <row r="1939" spans="1:9" x14ac:dyDescent="0.25">
      <c r="A1939">
        <v>1937</v>
      </c>
      <c r="B1939" t="s">
        <v>13</v>
      </c>
      <c r="C1939">
        <v>2019</v>
      </c>
      <c r="D1939" t="s">
        <v>53</v>
      </c>
      <c r="E1939" t="s">
        <v>204</v>
      </c>
      <c r="F1939">
        <v>0.6</v>
      </c>
      <c r="G1939" t="s">
        <v>313</v>
      </c>
      <c r="H1939" t="s">
        <v>314</v>
      </c>
      <c r="I1939" t="s">
        <v>315</v>
      </c>
    </row>
    <row r="1940" spans="1:9" x14ac:dyDescent="0.25">
      <c r="A1940">
        <v>1938</v>
      </c>
      <c r="B1940" t="s">
        <v>4</v>
      </c>
      <c r="C1940">
        <v>2019</v>
      </c>
      <c r="D1940" t="s">
        <v>53</v>
      </c>
      <c r="E1940" t="s">
        <v>204</v>
      </c>
      <c r="F1940">
        <v>0.1</v>
      </c>
      <c r="G1940" t="s">
        <v>313</v>
      </c>
      <c r="H1940" t="s">
        <v>314</v>
      </c>
      <c r="I1940" t="s">
        <v>315</v>
      </c>
    </row>
    <row r="1941" spans="1:9" x14ac:dyDescent="0.25">
      <c r="A1941">
        <v>1939</v>
      </c>
      <c r="B1941" t="s">
        <v>6</v>
      </c>
      <c r="C1941">
        <v>2019</v>
      </c>
      <c r="D1941" t="s">
        <v>53</v>
      </c>
      <c r="E1941" t="s">
        <v>204</v>
      </c>
      <c r="F1941">
        <v>0.1</v>
      </c>
      <c r="G1941" t="s">
        <v>313</v>
      </c>
      <c r="H1941" t="s">
        <v>314</v>
      </c>
      <c r="I1941" t="s">
        <v>315</v>
      </c>
    </row>
    <row r="1942" spans="1:9" x14ac:dyDescent="0.25">
      <c r="A1942">
        <v>1940</v>
      </c>
      <c r="B1942" t="s">
        <v>9</v>
      </c>
      <c r="C1942">
        <v>2019</v>
      </c>
      <c r="D1942" t="s">
        <v>53</v>
      </c>
      <c r="E1942" t="s">
        <v>204</v>
      </c>
      <c r="F1942">
        <v>-0.4</v>
      </c>
      <c r="G1942" t="s">
        <v>313</v>
      </c>
      <c r="H1942" t="s">
        <v>314</v>
      </c>
      <c r="I1942" t="s">
        <v>315</v>
      </c>
    </row>
    <row r="1943" spans="1:9" x14ac:dyDescent="0.25">
      <c r="A1943">
        <v>1941</v>
      </c>
      <c r="B1943" t="s">
        <v>10</v>
      </c>
      <c r="C1943">
        <v>2019</v>
      </c>
      <c r="D1943" t="s">
        <v>53</v>
      </c>
      <c r="E1943" t="s">
        <v>204</v>
      </c>
      <c r="F1943">
        <v>0.1</v>
      </c>
      <c r="G1943" t="s">
        <v>313</v>
      </c>
      <c r="H1943" t="s">
        <v>314</v>
      </c>
      <c r="I1943" t="s">
        <v>315</v>
      </c>
    </row>
    <row r="1944" spans="1:9" x14ac:dyDescent="0.25">
      <c r="A1944">
        <v>1942</v>
      </c>
      <c r="B1944" t="s">
        <v>3</v>
      </c>
      <c r="C1944">
        <v>2019</v>
      </c>
      <c r="D1944" t="s">
        <v>53</v>
      </c>
      <c r="E1944" t="s">
        <v>204</v>
      </c>
      <c r="F1944">
        <v>0.1</v>
      </c>
      <c r="G1944" t="s">
        <v>313</v>
      </c>
      <c r="H1944" t="s">
        <v>314</v>
      </c>
      <c r="I1944" t="s">
        <v>315</v>
      </c>
    </row>
    <row r="1945" spans="1:9" x14ac:dyDescent="0.25">
      <c r="A1945">
        <v>1943</v>
      </c>
      <c r="B1945" t="s">
        <v>25</v>
      </c>
      <c r="C1945">
        <v>2019</v>
      </c>
      <c r="D1945" t="s">
        <v>53</v>
      </c>
      <c r="E1945" t="s">
        <v>204</v>
      </c>
      <c r="F1945">
        <v>-0.4</v>
      </c>
      <c r="G1945" t="s">
        <v>313</v>
      </c>
      <c r="H1945" t="s">
        <v>314</v>
      </c>
      <c r="I1945" t="s">
        <v>315</v>
      </c>
    </row>
    <row r="1946" spans="1:9" x14ac:dyDescent="0.25">
      <c r="A1946">
        <v>1944</v>
      </c>
      <c r="B1946" t="s">
        <v>8</v>
      </c>
      <c r="C1946">
        <v>2019</v>
      </c>
      <c r="D1946" t="s">
        <v>53</v>
      </c>
      <c r="E1946" t="s">
        <v>205</v>
      </c>
      <c r="F1946">
        <v>0</v>
      </c>
      <c r="G1946" t="s">
        <v>316</v>
      </c>
      <c r="H1946" t="s">
        <v>314</v>
      </c>
      <c r="I1946" t="s">
        <v>315</v>
      </c>
    </row>
    <row r="1947" spans="1:9" x14ac:dyDescent="0.25">
      <c r="A1947">
        <v>1945</v>
      </c>
      <c r="B1947" t="s">
        <v>22</v>
      </c>
      <c r="C1947">
        <v>2019</v>
      </c>
      <c r="D1947" t="s">
        <v>53</v>
      </c>
      <c r="E1947" t="s">
        <v>205</v>
      </c>
      <c r="F1947">
        <v>0</v>
      </c>
      <c r="G1947" t="s">
        <v>316</v>
      </c>
      <c r="H1947" t="s">
        <v>314</v>
      </c>
      <c r="I1947" t="s">
        <v>315</v>
      </c>
    </row>
    <row r="1948" spans="1:9" x14ac:dyDescent="0.25">
      <c r="A1948">
        <v>1946</v>
      </c>
      <c r="B1948" t="s">
        <v>15</v>
      </c>
      <c r="C1948">
        <v>2019</v>
      </c>
      <c r="D1948" t="s">
        <v>53</v>
      </c>
      <c r="E1948" t="s">
        <v>205</v>
      </c>
      <c r="F1948">
        <v>0</v>
      </c>
      <c r="G1948" t="s">
        <v>316</v>
      </c>
      <c r="H1948" t="s">
        <v>314</v>
      </c>
      <c r="I1948" t="s">
        <v>315</v>
      </c>
    </row>
    <row r="1949" spans="1:9" x14ac:dyDescent="0.25">
      <c r="A1949">
        <v>1947</v>
      </c>
      <c r="B1949" t="s">
        <v>20</v>
      </c>
      <c r="C1949">
        <v>2019</v>
      </c>
      <c r="D1949" t="s">
        <v>53</v>
      </c>
      <c r="E1949" t="s">
        <v>205</v>
      </c>
      <c r="F1949">
        <v>0</v>
      </c>
      <c r="G1949" t="s">
        <v>316</v>
      </c>
      <c r="H1949" t="s">
        <v>314</v>
      </c>
      <c r="I1949" t="s">
        <v>315</v>
      </c>
    </row>
    <row r="1950" spans="1:9" x14ac:dyDescent="0.25">
      <c r="A1950">
        <v>1948</v>
      </c>
      <c r="B1950" t="s">
        <v>30</v>
      </c>
      <c r="C1950">
        <v>2019</v>
      </c>
      <c r="D1950" t="s">
        <v>53</v>
      </c>
      <c r="E1950" t="s">
        <v>205</v>
      </c>
      <c r="F1950">
        <v>0</v>
      </c>
      <c r="G1950" t="s">
        <v>316</v>
      </c>
      <c r="H1950" t="s">
        <v>314</v>
      </c>
      <c r="I1950" t="s">
        <v>315</v>
      </c>
    </row>
    <row r="1951" spans="1:9" x14ac:dyDescent="0.25">
      <c r="A1951">
        <v>1949</v>
      </c>
      <c r="B1951" t="s">
        <v>21</v>
      </c>
      <c r="C1951">
        <v>2019</v>
      </c>
      <c r="D1951" t="s">
        <v>53</v>
      </c>
      <c r="E1951" t="s">
        <v>205</v>
      </c>
      <c r="F1951">
        <v>0</v>
      </c>
      <c r="G1951" t="s">
        <v>316</v>
      </c>
      <c r="H1951" t="s">
        <v>314</v>
      </c>
      <c r="I1951" t="s">
        <v>315</v>
      </c>
    </row>
    <row r="1952" spans="1:9" x14ac:dyDescent="0.25">
      <c r="A1952">
        <v>1950</v>
      </c>
      <c r="B1952" t="s">
        <v>16</v>
      </c>
      <c r="C1952">
        <v>2019</v>
      </c>
      <c r="D1952" t="s">
        <v>53</v>
      </c>
      <c r="E1952" t="s">
        <v>205</v>
      </c>
      <c r="F1952">
        <v>0</v>
      </c>
      <c r="G1952" t="s">
        <v>316</v>
      </c>
      <c r="H1952" t="s">
        <v>314</v>
      </c>
      <c r="I1952" t="s">
        <v>315</v>
      </c>
    </row>
    <row r="1953" spans="1:9" x14ac:dyDescent="0.25">
      <c r="A1953">
        <v>1951</v>
      </c>
      <c r="B1953" t="s">
        <v>29</v>
      </c>
      <c r="C1953">
        <v>2019</v>
      </c>
      <c r="D1953" t="s">
        <v>53</v>
      </c>
      <c r="E1953" t="s">
        <v>205</v>
      </c>
      <c r="F1953">
        <v>0</v>
      </c>
      <c r="G1953" t="s">
        <v>316</v>
      </c>
      <c r="H1953" t="s">
        <v>314</v>
      </c>
      <c r="I1953" t="s">
        <v>315</v>
      </c>
    </row>
    <row r="1954" spans="1:9" x14ac:dyDescent="0.25">
      <c r="A1954">
        <v>1952</v>
      </c>
      <c r="B1954" t="s">
        <v>31</v>
      </c>
      <c r="C1954">
        <v>2019</v>
      </c>
      <c r="D1954" t="s">
        <v>53</v>
      </c>
      <c r="E1954" t="s">
        <v>205</v>
      </c>
      <c r="F1954">
        <v>0</v>
      </c>
      <c r="G1954" t="s">
        <v>316</v>
      </c>
      <c r="H1954" t="s">
        <v>314</v>
      </c>
      <c r="I1954" t="s">
        <v>315</v>
      </c>
    </row>
    <row r="1955" spans="1:9" x14ac:dyDescent="0.25">
      <c r="A1955">
        <v>1953</v>
      </c>
      <c r="B1955" t="s">
        <v>24</v>
      </c>
      <c r="C1955">
        <v>2019</v>
      </c>
      <c r="D1955" t="s">
        <v>53</v>
      </c>
      <c r="E1955" t="s">
        <v>205</v>
      </c>
      <c r="F1955">
        <v>0</v>
      </c>
      <c r="G1955" t="s">
        <v>316</v>
      </c>
      <c r="H1955" t="s">
        <v>314</v>
      </c>
      <c r="I1955" t="s">
        <v>315</v>
      </c>
    </row>
    <row r="1956" spans="1:9" x14ac:dyDescent="0.25">
      <c r="A1956">
        <v>1954</v>
      </c>
      <c r="B1956" t="s">
        <v>5</v>
      </c>
      <c r="C1956">
        <v>2019</v>
      </c>
      <c r="D1956" t="s">
        <v>53</v>
      </c>
      <c r="E1956" t="s">
        <v>205</v>
      </c>
      <c r="F1956">
        <v>0</v>
      </c>
      <c r="G1956" t="s">
        <v>316</v>
      </c>
      <c r="H1956" t="s">
        <v>314</v>
      </c>
      <c r="I1956" t="s">
        <v>315</v>
      </c>
    </row>
    <row r="1957" spans="1:9" x14ac:dyDescent="0.25">
      <c r="A1957">
        <v>1955</v>
      </c>
      <c r="B1957" t="s">
        <v>26</v>
      </c>
      <c r="C1957">
        <v>2019</v>
      </c>
      <c r="D1957" t="s">
        <v>53</v>
      </c>
      <c r="E1957" t="s">
        <v>205</v>
      </c>
      <c r="F1957">
        <v>0</v>
      </c>
      <c r="G1957" t="s">
        <v>316</v>
      </c>
      <c r="H1957" t="s">
        <v>314</v>
      </c>
      <c r="I1957" t="s">
        <v>315</v>
      </c>
    </row>
    <row r="1958" spans="1:9" x14ac:dyDescent="0.25">
      <c r="A1958">
        <v>1956</v>
      </c>
      <c r="B1958" t="s">
        <v>28</v>
      </c>
      <c r="C1958">
        <v>2019</v>
      </c>
      <c r="D1958" t="s">
        <v>53</v>
      </c>
      <c r="E1958" t="s">
        <v>205</v>
      </c>
      <c r="F1958">
        <v>0</v>
      </c>
      <c r="G1958" t="s">
        <v>316</v>
      </c>
      <c r="H1958" t="s">
        <v>314</v>
      </c>
      <c r="I1958" t="s">
        <v>315</v>
      </c>
    </row>
    <row r="1959" spans="1:9" x14ac:dyDescent="0.25">
      <c r="A1959">
        <v>1957</v>
      </c>
      <c r="B1959" t="s">
        <v>11</v>
      </c>
      <c r="C1959">
        <v>2019</v>
      </c>
      <c r="D1959" t="s">
        <v>53</v>
      </c>
      <c r="E1959" t="s">
        <v>205</v>
      </c>
      <c r="F1959">
        <v>0</v>
      </c>
      <c r="G1959" t="s">
        <v>316</v>
      </c>
      <c r="H1959" t="s">
        <v>314</v>
      </c>
      <c r="I1959" t="s">
        <v>315</v>
      </c>
    </row>
    <row r="1960" spans="1:9" x14ac:dyDescent="0.25">
      <c r="A1960">
        <v>1958</v>
      </c>
      <c r="B1960" t="s">
        <v>12</v>
      </c>
      <c r="C1960">
        <v>2019</v>
      </c>
      <c r="D1960" t="s">
        <v>53</v>
      </c>
      <c r="E1960" t="s">
        <v>205</v>
      </c>
      <c r="F1960">
        <v>0</v>
      </c>
      <c r="G1960" t="s">
        <v>316</v>
      </c>
      <c r="H1960" t="s">
        <v>314</v>
      </c>
      <c r="I1960" t="s">
        <v>315</v>
      </c>
    </row>
    <row r="1961" spans="1:9" x14ac:dyDescent="0.25">
      <c r="A1961">
        <v>1959</v>
      </c>
      <c r="B1961" t="s">
        <v>7</v>
      </c>
      <c r="C1961">
        <v>2019</v>
      </c>
      <c r="D1961" t="s">
        <v>53</v>
      </c>
      <c r="E1961" t="s">
        <v>205</v>
      </c>
      <c r="F1961">
        <v>0</v>
      </c>
      <c r="G1961" t="s">
        <v>316</v>
      </c>
      <c r="H1961" t="s">
        <v>314</v>
      </c>
      <c r="I1961" t="s">
        <v>315</v>
      </c>
    </row>
    <row r="1962" spans="1:9" x14ac:dyDescent="0.25">
      <c r="A1962">
        <v>1960</v>
      </c>
      <c r="B1962" t="s">
        <v>18</v>
      </c>
      <c r="C1962">
        <v>2019</v>
      </c>
      <c r="D1962" t="s">
        <v>53</v>
      </c>
      <c r="E1962" t="s">
        <v>205</v>
      </c>
      <c r="F1962">
        <v>0</v>
      </c>
      <c r="G1962" t="s">
        <v>316</v>
      </c>
      <c r="H1962" t="s">
        <v>314</v>
      </c>
      <c r="I1962" t="s">
        <v>315</v>
      </c>
    </row>
    <row r="1963" spans="1:9" x14ac:dyDescent="0.25">
      <c r="A1963">
        <v>1961</v>
      </c>
      <c r="B1963" t="s">
        <v>23</v>
      </c>
      <c r="C1963">
        <v>2019</v>
      </c>
      <c r="D1963" t="s">
        <v>53</v>
      </c>
      <c r="E1963" t="s">
        <v>205</v>
      </c>
      <c r="F1963">
        <v>0</v>
      </c>
      <c r="G1963" t="s">
        <v>316</v>
      </c>
      <c r="H1963" t="s">
        <v>314</v>
      </c>
      <c r="I1963" t="s">
        <v>315</v>
      </c>
    </row>
    <row r="1964" spans="1:9" x14ac:dyDescent="0.25">
      <c r="A1964">
        <v>1962</v>
      </c>
      <c r="B1964" t="s">
        <v>14</v>
      </c>
      <c r="C1964">
        <v>2019</v>
      </c>
      <c r="D1964" t="s">
        <v>53</v>
      </c>
      <c r="E1964" t="s">
        <v>205</v>
      </c>
      <c r="F1964">
        <v>0</v>
      </c>
      <c r="G1964" t="s">
        <v>316</v>
      </c>
      <c r="H1964" t="s">
        <v>314</v>
      </c>
      <c r="I1964" t="s">
        <v>315</v>
      </c>
    </row>
    <row r="1965" spans="1:9" x14ac:dyDescent="0.25">
      <c r="A1965">
        <v>1963</v>
      </c>
      <c r="B1965" t="s">
        <v>17</v>
      </c>
      <c r="C1965">
        <v>2019</v>
      </c>
      <c r="D1965" t="s">
        <v>53</v>
      </c>
      <c r="E1965" t="s">
        <v>205</v>
      </c>
      <c r="F1965">
        <v>0</v>
      </c>
      <c r="G1965" t="s">
        <v>316</v>
      </c>
      <c r="H1965" t="s">
        <v>314</v>
      </c>
      <c r="I1965" t="s">
        <v>315</v>
      </c>
    </row>
    <row r="1966" spans="1:9" x14ac:dyDescent="0.25">
      <c r="A1966">
        <v>1964</v>
      </c>
      <c r="B1966" t="s">
        <v>19</v>
      </c>
      <c r="C1966">
        <v>2019</v>
      </c>
      <c r="D1966" t="s">
        <v>53</v>
      </c>
      <c r="E1966" t="s">
        <v>205</v>
      </c>
      <c r="F1966">
        <v>0</v>
      </c>
      <c r="G1966" t="s">
        <v>316</v>
      </c>
      <c r="H1966" t="s">
        <v>314</v>
      </c>
      <c r="I1966" t="s">
        <v>315</v>
      </c>
    </row>
    <row r="1967" spans="1:9" x14ac:dyDescent="0.25">
      <c r="A1967">
        <v>1965</v>
      </c>
      <c r="B1967" t="s">
        <v>27</v>
      </c>
      <c r="C1967">
        <v>2019</v>
      </c>
      <c r="D1967" t="s">
        <v>53</v>
      </c>
      <c r="E1967" t="s">
        <v>205</v>
      </c>
      <c r="F1967">
        <v>0</v>
      </c>
      <c r="G1967" t="s">
        <v>316</v>
      </c>
      <c r="H1967" t="s">
        <v>314</v>
      </c>
      <c r="I1967" t="s">
        <v>315</v>
      </c>
    </row>
    <row r="1968" spans="1:9" x14ac:dyDescent="0.25">
      <c r="A1968">
        <v>1966</v>
      </c>
      <c r="B1968" t="s">
        <v>13</v>
      </c>
      <c r="C1968">
        <v>2019</v>
      </c>
      <c r="D1968" t="s">
        <v>53</v>
      </c>
      <c r="E1968" t="s">
        <v>205</v>
      </c>
      <c r="F1968">
        <v>0</v>
      </c>
      <c r="G1968" t="s">
        <v>316</v>
      </c>
      <c r="H1968" t="s">
        <v>314</v>
      </c>
      <c r="I1968" t="s">
        <v>315</v>
      </c>
    </row>
    <row r="1969" spans="1:9" x14ac:dyDescent="0.25">
      <c r="A1969">
        <v>1967</v>
      </c>
      <c r="B1969" t="s">
        <v>4</v>
      </c>
      <c r="C1969">
        <v>2019</v>
      </c>
      <c r="D1969" t="s">
        <v>53</v>
      </c>
      <c r="E1969" t="s">
        <v>205</v>
      </c>
      <c r="F1969">
        <v>0</v>
      </c>
      <c r="G1969" t="s">
        <v>316</v>
      </c>
      <c r="H1969" t="s">
        <v>314</v>
      </c>
      <c r="I1969" t="s">
        <v>315</v>
      </c>
    </row>
    <row r="1970" spans="1:9" x14ac:dyDescent="0.25">
      <c r="A1970">
        <v>1968</v>
      </c>
      <c r="B1970" t="s">
        <v>6</v>
      </c>
      <c r="C1970">
        <v>2019</v>
      </c>
      <c r="D1970" t="s">
        <v>53</v>
      </c>
      <c r="E1970" t="s">
        <v>205</v>
      </c>
      <c r="F1970">
        <v>0</v>
      </c>
      <c r="G1970" t="s">
        <v>316</v>
      </c>
      <c r="H1970" t="s">
        <v>314</v>
      </c>
      <c r="I1970" t="s">
        <v>315</v>
      </c>
    </row>
    <row r="1971" spans="1:9" x14ac:dyDescent="0.25">
      <c r="A1971">
        <v>1969</v>
      </c>
      <c r="B1971" t="s">
        <v>9</v>
      </c>
      <c r="C1971">
        <v>2019</v>
      </c>
      <c r="D1971" t="s">
        <v>53</v>
      </c>
      <c r="E1971" t="s">
        <v>205</v>
      </c>
      <c r="F1971">
        <v>0</v>
      </c>
      <c r="G1971" t="s">
        <v>316</v>
      </c>
      <c r="H1971" t="s">
        <v>314</v>
      </c>
      <c r="I1971" t="s">
        <v>315</v>
      </c>
    </row>
    <row r="1972" spans="1:9" x14ac:dyDescent="0.25">
      <c r="A1972">
        <v>1970</v>
      </c>
      <c r="B1972" t="s">
        <v>10</v>
      </c>
      <c r="C1972">
        <v>2019</v>
      </c>
      <c r="D1972" t="s">
        <v>53</v>
      </c>
      <c r="E1972" t="s">
        <v>205</v>
      </c>
      <c r="F1972">
        <v>0</v>
      </c>
      <c r="G1972" t="s">
        <v>316</v>
      </c>
      <c r="H1972" t="s">
        <v>314</v>
      </c>
      <c r="I1972" t="s">
        <v>315</v>
      </c>
    </row>
    <row r="1973" spans="1:9" x14ac:dyDescent="0.25">
      <c r="A1973">
        <v>1971</v>
      </c>
      <c r="B1973" t="s">
        <v>3</v>
      </c>
      <c r="C1973">
        <v>2019</v>
      </c>
      <c r="D1973" t="s">
        <v>53</v>
      </c>
      <c r="E1973" t="s">
        <v>205</v>
      </c>
      <c r="F1973">
        <v>0</v>
      </c>
      <c r="G1973" t="s">
        <v>316</v>
      </c>
      <c r="H1973" t="s">
        <v>314</v>
      </c>
      <c r="I1973" t="s">
        <v>315</v>
      </c>
    </row>
    <row r="1974" spans="1:9" x14ac:dyDescent="0.25">
      <c r="A1974">
        <v>1972</v>
      </c>
      <c r="B1974" t="s">
        <v>25</v>
      </c>
      <c r="C1974">
        <v>2019</v>
      </c>
      <c r="D1974" t="s">
        <v>53</v>
      </c>
      <c r="E1974" t="s">
        <v>205</v>
      </c>
      <c r="F1974">
        <v>0</v>
      </c>
      <c r="G1974" t="s">
        <v>316</v>
      </c>
      <c r="H1974" t="s">
        <v>314</v>
      </c>
      <c r="I1974" t="s">
        <v>315</v>
      </c>
    </row>
    <row r="1975" spans="1:9" x14ac:dyDescent="0.25">
      <c r="A1975">
        <v>1973</v>
      </c>
      <c r="B1975" t="s">
        <v>8</v>
      </c>
      <c r="C1975">
        <v>2020</v>
      </c>
      <c r="D1975" t="s">
        <v>53</v>
      </c>
      <c r="E1975" t="s">
        <v>312</v>
      </c>
      <c r="F1975">
        <v>1007855</v>
      </c>
      <c r="G1975" t="s">
        <v>313</v>
      </c>
      <c r="H1975" t="s">
        <v>314</v>
      </c>
      <c r="I1975" t="s">
        <v>315</v>
      </c>
    </row>
    <row r="1976" spans="1:9" x14ac:dyDescent="0.25">
      <c r="A1976">
        <v>1974</v>
      </c>
      <c r="B1976" t="s">
        <v>22</v>
      </c>
      <c r="C1976">
        <v>2020</v>
      </c>
      <c r="D1976" t="s">
        <v>53</v>
      </c>
      <c r="E1976" t="s">
        <v>312</v>
      </c>
      <c r="F1976">
        <v>1007855</v>
      </c>
      <c r="G1976" t="s">
        <v>313</v>
      </c>
      <c r="H1976" t="s">
        <v>314</v>
      </c>
      <c r="I1976" t="s">
        <v>315</v>
      </c>
    </row>
    <row r="1977" spans="1:9" x14ac:dyDescent="0.25">
      <c r="A1977">
        <v>1975</v>
      </c>
      <c r="B1977" t="s">
        <v>15</v>
      </c>
      <c r="C1977">
        <v>2020</v>
      </c>
      <c r="D1977" t="s">
        <v>53</v>
      </c>
      <c r="E1977" t="s">
        <v>312</v>
      </c>
      <c r="F1977">
        <v>1006159</v>
      </c>
      <c r="G1977" t="s">
        <v>313</v>
      </c>
      <c r="H1977" t="s">
        <v>314</v>
      </c>
      <c r="I1977" t="s">
        <v>315</v>
      </c>
    </row>
    <row r="1978" spans="1:9" x14ac:dyDescent="0.25">
      <c r="A1978">
        <v>1976</v>
      </c>
      <c r="B1978" t="s">
        <v>20</v>
      </c>
      <c r="C1978">
        <v>2020</v>
      </c>
      <c r="D1978" t="s">
        <v>53</v>
      </c>
      <c r="E1978" t="s">
        <v>312</v>
      </c>
      <c r="F1978">
        <v>1005062</v>
      </c>
      <c r="G1978" t="s">
        <v>313</v>
      </c>
      <c r="H1978" t="s">
        <v>314</v>
      </c>
      <c r="I1978" t="s">
        <v>315</v>
      </c>
    </row>
    <row r="1979" spans="1:9" x14ac:dyDescent="0.25">
      <c r="A1979">
        <v>1977</v>
      </c>
      <c r="B1979" t="s">
        <v>30</v>
      </c>
      <c r="C1979">
        <v>2020</v>
      </c>
      <c r="D1979" t="s">
        <v>53</v>
      </c>
      <c r="E1979" t="s">
        <v>312</v>
      </c>
      <c r="F1979">
        <v>1005707</v>
      </c>
      <c r="G1979" t="s">
        <v>313</v>
      </c>
      <c r="H1979" t="s">
        <v>314</v>
      </c>
      <c r="I1979" t="s">
        <v>315</v>
      </c>
    </row>
    <row r="1980" spans="1:9" x14ac:dyDescent="0.25">
      <c r="A1980">
        <v>1978</v>
      </c>
      <c r="B1980" t="s">
        <v>21</v>
      </c>
      <c r="C1980">
        <v>2020</v>
      </c>
      <c r="D1980" t="s">
        <v>53</v>
      </c>
      <c r="E1980" t="s">
        <v>312</v>
      </c>
      <c r="F1980">
        <v>1005702</v>
      </c>
      <c r="G1980" t="s">
        <v>313</v>
      </c>
      <c r="H1980" t="s">
        <v>314</v>
      </c>
      <c r="I1980" t="s">
        <v>315</v>
      </c>
    </row>
    <row r="1981" spans="1:9" x14ac:dyDescent="0.25">
      <c r="A1981">
        <v>1979</v>
      </c>
      <c r="B1981" t="s">
        <v>16</v>
      </c>
      <c r="C1981">
        <v>2020</v>
      </c>
      <c r="D1981" t="s">
        <v>53</v>
      </c>
      <c r="E1981" t="s">
        <v>312</v>
      </c>
      <c r="F1981">
        <v>1009277</v>
      </c>
      <c r="G1981" t="s">
        <v>313</v>
      </c>
      <c r="H1981" t="s">
        <v>314</v>
      </c>
      <c r="I1981" t="s">
        <v>315</v>
      </c>
    </row>
    <row r="1982" spans="1:9" x14ac:dyDescent="0.25">
      <c r="A1982">
        <v>1980</v>
      </c>
      <c r="B1982" t="s">
        <v>29</v>
      </c>
      <c r="C1982">
        <v>2020</v>
      </c>
      <c r="D1982" t="s">
        <v>53</v>
      </c>
      <c r="E1982" t="s">
        <v>312</v>
      </c>
      <c r="F1982">
        <v>1006282</v>
      </c>
      <c r="G1982" t="s">
        <v>313</v>
      </c>
      <c r="H1982" t="s">
        <v>314</v>
      </c>
      <c r="I1982" t="s">
        <v>315</v>
      </c>
    </row>
    <row r="1983" spans="1:9" x14ac:dyDescent="0.25">
      <c r="A1983">
        <v>1981</v>
      </c>
      <c r="B1983" t="s">
        <v>31</v>
      </c>
      <c r="C1983">
        <v>2020</v>
      </c>
      <c r="D1983" t="s">
        <v>53</v>
      </c>
      <c r="E1983" t="s">
        <v>312</v>
      </c>
      <c r="F1983">
        <v>1006258</v>
      </c>
      <c r="G1983" t="s">
        <v>313</v>
      </c>
      <c r="H1983" t="s">
        <v>314</v>
      </c>
      <c r="I1983" t="s">
        <v>315</v>
      </c>
    </row>
    <row r="1984" spans="1:9" x14ac:dyDescent="0.25">
      <c r="A1984">
        <v>1982</v>
      </c>
      <c r="B1984" t="s">
        <v>24</v>
      </c>
      <c r="C1984">
        <v>2020</v>
      </c>
      <c r="D1984" t="s">
        <v>53</v>
      </c>
      <c r="E1984" t="s">
        <v>312</v>
      </c>
      <c r="F1984">
        <v>1007701</v>
      </c>
      <c r="G1984" t="s">
        <v>313</v>
      </c>
      <c r="H1984" t="s">
        <v>314</v>
      </c>
      <c r="I1984" t="s">
        <v>315</v>
      </c>
    </row>
    <row r="1985" spans="1:9" x14ac:dyDescent="0.25">
      <c r="A1985">
        <v>1983</v>
      </c>
      <c r="B1985" t="s">
        <v>5</v>
      </c>
      <c r="C1985">
        <v>2020</v>
      </c>
      <c r="D1985" t="s">
        <v>53</v>
      </c>
      <c r="E1985" t="s">
        <v>312</v>
      </c>
      <c r="F1985">
        <v>1008969</v>
      </c>
      <c r="G1985" t="s">
        <v>313</v>
      </c>
      <c r="H1985" t="s">
        <v>314</v>
      </c>
      <c r="I1985" t="s">
        <v>315</v>
      </c>
    </row>
    <row r="1986" spans="1:9" x14ac:dyDescent="0.25">
      <c r="A1986">
        <v>1984</v>
      </c>
      <c r="B1986" t="s">
        <v>26</v>
      </c>
      <c r="C1986">
        <v>2020</v>
      </c>
      <c r="D1986" t="s">
        <v>53</v>
      </c>
      <c r="E1986" t="s">
        <v>312</v>
      </c>
      <c r="F1986">
        <v>1006204</v>
      </c>
      <c r="G1986" t="s">
        <v>313</v>
      </c>
      <c r="H1986" t="s">
        <v>314</v>
      </c>
      <c r="I1986" t="s">
        <v>315</v>
      </c>
    </row>
    <row r="1987" spans="1:9" x14ac:dyDescent="0.25">
      <c r="A1987">
        <v>1985</v>
      </c>
      <c r="B1987" t="s">
        <v>28</v>
      </c>
      <c r="C1987">
        <v>2020</v>
      </c>
      <c r="D1987" t="s">
        <v>53</v>
      </c>
      <c r="E1987" t="s">
        <v>312</v>
      </c>
      <c r="F1987">
        <v>1005684</v>
      </c>
      <c r="G1987" t="s">
        <v>313</v>
      </c>
      <c r="H1987" t="s">
        <v>314</v>
      </c>
      <c r="I1987" t="s">
        <v>315</v>
      </c>
    </row>
    <row r="1988" spans="1:9" x14ac:dyDescent="0.25">
      <c r="A1988">
        <v>1986</v>
      </c>
      <c r="B1988" t="s">
        <v>11</v>
      </c>
      <c r="C1988">
        <v>2020</v>
      </c>
      <c r="D1988" t="s">
        <v>53</v>
      </c>
      <c r="E1988" t="s">
        <v>312</v>
      </c>
      <c r="F1988">
        <v>1007211</v>
      </c>
      <c r="G1988" t="s">
        <v>313</v>
      </c>
      <c r="H1988" t="s">
        <v>314</v>
      </c>
      <c r="I1988" t="s">
        <v>315</v>
      </c>
    </row>
    <row r="1989" spans="1:9" x14ac:dyDescent="0.25">
      <c r="A1989">
        <v>1987</v>
      </c>
      <c r="B1989" t="s">
        <v>12</v>
      </c>
      <c r="C1989">
        <v>2020</v>
      </c>
      <c r="D1989" t="s">
        <v>53</v>
      </c>
      <c r="E1989" t="s">
        <v>312</v>
      </c>
      <c r="F1989">
        <v>1006831</v>
      </c>
      <c r="G1989" t="s">
        <v>313</v>
      </c>
      <c r="H1989" t="s">
        <v>314</v>
      </c>
      <c r="I1989" t="s">
        <v>315</v>
      </c>
    </row>
    <row r="1990" spans="1:9" x14ac:dyDescent="0.25">
      <c r="A1990">
        <v>1988</v>
      </c>
      <c r="B1990" t="s">
        <v>7</v>
      </c>
      <c r="C1990">
        <v>2020</v>
      </c>
      <c r="D1990" t="s">
        <v>53</v>
      </c>
      <c r="E1990" t="s">
        <v>312</v>
      </c>
      <c r="F1990">
        <v>1006577</v>
      </c>
      <c r="G1990" t="s">
        <v>313</v>
      </c>
      <c r="H1990" t="s">
        <v>314</v>
      </c>
      <c r="I1990" t="s">
        <v>315</v>
      </c>
    </row>
    <row r="1991" spans="1:9" x14ac:dyDescent="0.25">
      <c r="A1991">
        <v>1989</v>
      </c>
      <c r="B1991" t="s">
        <v>18</v>
      </c>
      <c r="C1991">
        <v>2020</v>
      </c>
      <c r="D1991" t="s">
        <v>53</v>
      </c>
      <c r="E1991" t="s">
        <v>312</v>
      </c>
      <c r="F1991">
        <v>1005810</v>
      </c>
      <c r="G1991" t="s">
        <v>313</v>
      </c>
      <c r="H1991" t="s">
        <v>314</v>
      </c>
      <c r="I1991" t="s">
        <v>315</v>
      </c>
    </row>
    <row r="1992" spans="1:9" x14ac:dyDescent="0.25">
      <c r="A1992">
        <v>1990</v>
      </c>
      <c r="B1992" t="s">
        <v>23</v>
      </c>
      <c r="C1992">
        <v>2020</v>
      </c>
      <c r="D1992" t="s">
        <v>53</v>
      </c>
      <c r="E1992" t="s">
        <v>312</v>
      </c>
      <c r="F1992">
        <v>1005564</v>
      </c>
      <c r="G1992" t="s">
        <v>313</v>
      </c>
      <c r="H1992" t="s">
        <v>314</v>
      </c>
      <c r="I1992" t="s">
        <v>315</v>
      </c>
    </row>
    <row r="1993" spans="1:9" x14ac:dyDescent="0.25">
      <c r="A1993">
        <v>1991</v>
      </c>
      <c r="B1993" t="s">
        <v>14</v>
      </c>
      <c r="C1993">
        <v>2020</v>
      </c>
      <c r="D1993" t="s">
        <v>53</v>
      </c>
      <c r="E1993" t="s">
        <v>312</v>
      </c>
      <c r="F1993">
        <v>1006206</v>
      </c>
      <c r="G1993" t="s">
        <v>313</v>
      </c>
      <c r="H1993" t="s">
        <v>314</v>
      </c>
      <c r="I1993" t="s">
        <v>315</v>
      </c>
    </row>
    <row r="1994" spans="1:9" x14ac:dyDescent="0.25">
      <c r="A1994">
        <v>1992</v>
      </c>
      <c r="B1994" t="s">
        <v>17</v>
      </c>
      <c r="C1994">
        <v>2020</v>
      </c>
      <c r="D1994" t="s">
        <v>53</v>
      </c>
      <c r="E1994" t="s">
        <v>312</v>
      </c>
      <c r="F1994">
        <v>1006905</v>
      </c>
      <c r="G1994" t="s">
        <v>313</v>
      </c>
      <c r="H1994" t="s">
        <v>314</v>
      </c>
      <c r="I1994" t="s">
        <v>315</v>
      </c>
    </row>
    <row r="1995" spans="1:9" x14ac:dyDescent="0.25">
      <c r="A1995">
        <v>1993</v>
      </c>
      <c r="B1995" t="s">
        <v>19</v>
      </c>
      <c r="C1995">
        <v>2020</v>
      </c>
      <c r="D1995" t="s">
        <v>53</v>
      </c>
      <c r="E1995" t="s">
        <v>312</v>
      </c>
      <c r="F1995">
        <v>1004303</v>
      </c>
      <c r="G1995" t="s">
        <v>313</v>
      </c>
      <c r="H1995" t="s">
        <v>314</v>
      </c>
      <c r="I1995" t="s">
        <v>315</v>
      </c>
    </row>
    <row r="1996" spans="1:9" x14ac:dyDescent="0.25">
      <c r="A1996">
        <v>1994</v>
      </c>
      <c r="B1996" t="s">
        <v>27</v>
      </c>
      <c r="C1996">
        <v>2020</v>
      </c>
      <c r="D1996" t="s">
        <v>53</v>
      </c>
      <c r="E1996" t="s">
        <v>312</v>
      </c>
      <c r="F1996">
        <v>1006367</v>
      </c>
      <c r="G1996" t="s">
        <v>313</v>
      </c>
      <c r="H1996" t="s">
        <v>314</v>
      </c>
      <c r="I1996" t="s">
        <v>315</v>
      </c>
    </row>
    <row r="1997" spans="1:9" x14ac:dyDescent="0.25">
      <c r="A1997">
        <v>1995</v>
      </c>
      <c r="B1997" t="s">
        <v>13</v>
      </c>
      <c r="C1997">
        <v>2020</v>
      </c>
      <c r="D1997" t="s">
        <v>53</v>
      </c>
      <c r="E1997" t="s">
        <v>312</v>
      </c>
      <c r="F1997">
        <v>1006038</v>
      </c>
      <c r="G1997" t="s">
        <v>313</v>
      </c>
      <c r="H1997" t="s">
        <v>314</v>
      </c>
      <c r="I1997" t="s">
        <v>315</v>
      </c>
    </row>
    <row r="1998" spans="1:9" x14ac:dyDescent="0.25">
      <c r="A1998">
        <v>1996</v>
      </c>
      <c r="B1998" t="s">
        <v>4</v>
      </c>
      <c r="C1998">
        <v>2020</v>
      </c>
      <c r="D1998" t="s">
        <v>53</v>
      </c>
      <c r="E1998" t="s">
        <v>312</v>
      </c>
      <c r="F1998">
        <v>1005551</v>
      </c>
      <c r="G1998" t="s">
        <v>313</v>
      </c>
      <c r="H1998" t="s">
        <v>314</v>
      </c>
      <c r="I1998" t="s">
        <v>315</v>
      </c>
    </row>
    <row r="1999" spans="1:9" x14ac:dyDescent="0.25">
      <c r="A1999">
        <v>1997</v>
      </c>
      <c r="B1999" t="s">
        <v>6</v>
      </c>
      <c r="C1999">
        <v>2020</v>
      </c>
      <c r="D1999" t="s">
        <v>53</v>
      </c>
      <c r="E1999" t="s">
        <v>312</v>
      </c>
      <c r="F1999">
        <v>1007165</v>
      </c>
      <c r="G1999" t="s">
        <v>313</v>
      </c>
      <c r="H1999" t="s">
        <v>314</v>
      </c>
      <c r="I1999" t="s">
        <v>315</v>
      </c>
    </row>
    <row r="2000" spans="1:9" x14ac:dyDescent="0.25">
      <c r="A2000">
        <v>1998</v>
      </c>
      <c r="B2000" t="s">
        <v>9</v>
      </c>
      <c r="C2000">
        <v>2020</v>
      </c>
      <c r="D2000" t="s">
        <v>53</v>
      </c>
      <c r="E2000" t="s">
        <v>312</v>
      </c>
      <c r="F2000">
        <v>1009648</v>
      </c>
      <c r="G2000" t="s">
        <v>313</v>
      </c>
      <c r="H2000" t="s">
        <v>314</v>
      </c>
      <c r="I2000" t="s">
        <v>315</v>
      </c>
    </row>
    <row r="2001" spans="1:9" x14ac:dyDescent="0.25">
      <c r="A2001">
        <v>1999</v>
      </c>
      <c r="B2001" t="s">
        <v>10</v>
      </c>
      <c r="C2001">
        <v>2020</v>
      </c>
      <c r="D2001" t="s">
        <v>53</v>
      </c>
      <c r="E2001" t="s">
        <v>312</v>
      </c>
      <c r="F2001">
        <v>1007310</v>
      </c>
      <c r="G2001" t="s">
        <v>313</v>
      </c>
      <c r="H2001" t="s">
        <v>314</v>
      </c>
      <c r="I2001" t="s">
        <v>315</v>
      </c>
    </row>
    <row r="2002" spans="1:9" x14ac:dyDescent="0.25">
      <c r="A2002">
        <v>2000</v>
      </c>
      <c r="B2002" t="s">
        <v>3</v>
      </c>
      <c r="C2002">
        <v>2020</v>
      </c>
      <c r="D2002" t="s">
        <v>53</v>
      </c>
      <c r="E2002" t="s">
        <v>312</v>
      </c>
      <c r="F2002">
        <v>1006500</v>
      </c>
      <c r="G2002" t="s">
        <v>313</v>
      </c>
      <c r="H2002" t="s">
        <v>314</v>
      </c>
      <c r="I2002" t="s">
        <v>315</v>
      </c>
    </row>
    <row r="2003" spans="1:9" x14ac:dyDescent="0.25">
      <c r="A2003">
        <v>2001</v>
      </c>
      <c r="B2003" t="s">
        <v>25</v>
      </c>
      <c r="C2003">
        <v>2020</v>
      </c>
      <c r="D2003" t="s">
        <v>53</v>
      </c>
      <c r="E2003" t="s">
        <v>312</v>
      </c>
      <c r="F2003">
        <v>1007022</v>
      </c>
      <c r="G2003" t="s">
        <v>313</v>
      </c>
      <c r="H2003" t="s">
        <v>314</v>
      </c>
      <c r="I2003" t="s">
        <v>315</v>
      </c>
    </row>
    <row r="2004" spans="1:9" x14ac:dyDescent="0.25">
      <c r="A2004">
        <v>2002</v>
      </c>
      <c r="B2004" t="s">
        <v>8</v>
      </c>
      <c r="C2004">
        <v>2020</v>
      </c>
      <c r="D2004" t="s">
        <v>53</v>
      </c>
      <c r="E2004" t="s">
        <v>64</v>
      </c>
      <c r="F2004">
        <v>1007855.3</v>
      </c>
      <c r="G2004" t="s">
        <v>313</v>
      </c>
      <c r="H2004" t="s">
        <v>314</v>
      </c>
      <c r="I2004" t="s">
        <v>315</v>
      </c>
    </row>
    <row r="2005" spans="1:9" x14ac:dyDescent="0.25">
      <c r="A2005">
        <v>2003</v>
      </c>
      <c r="B2005" t="s">
        <v>22</v>
      </c>
      <c r="C2005">
        <v>2020</v>
      </c>
      <c r="D2005" t="s">
        <v>53</v>
      </c>
      <c r="E2005" t="s">
        <v>64</v>
      </c>
      <c r="F2005">
        <v>1007855.3</v>
      </c>
      <c r="G2005" t="s">
        <v>313</v>
      </c>
      <c r="H2005" t="s">
        <v>314</v>
      </c>
      <c r="I2005" t="s">
        <v>315</v>
      </c>
    </row>
    <row r="2006" spans="1:9" x14ac:dyDescent="0.25">
      <c r="A2006">
        <v>2004</v>
      </c>
      <c r="B2006" t="s">
        <v>15</v>
      </c>
      <c r="C2006">
        <v>2020</v>
      </c>
      <c r="D2006" t="s">
        <v>53</v>
      </c>
      <c r="E2006" t="s">
        <v>64</v>
      </c>
      <c r="F2006">
        <v>1006158.3</v>
      </c>
      <c r="G2006" t="s">
        <v>313</v>
      </c>
      <c r="H2006" t="s">
        <v>314</v>
      </c>
      <c r="I2006" t="s">
        <v>315</v>
      </c>
    </row>
    <row r="2007" spans="1:9" x14ac:dyDescent="0.25">
      <c r="A2007">
        <v>2005</v>
      </c>
      <c r="B2007" t="s">
        <v>20</v>
      </c>
      <c r="C2007">
        <v>2020</v>
      </c>
      <c r="D2007" t="s">
        <v>53</v>
      </c>
      <c r="E2007" t="s">
        <v>64</v>
      </c>
      <c r="F2007">
        <v>1005062.3</v>
      </c>
      <c r="G2007" t="s">
        <v>313</v>
      </c>
      <c r="H2007" t="s">
        <v>314</v>
      </c>
      <c r="I2007" t="s">
        <v>315</v>
      </c>
    </row>
    <row r="2008" spans="1:9" x14ac:dyDescent="0.25">
      <c r="A2008">
        <v>2006</v>
      </c>
      <c r="B2008" t="s">
        <v>30</v>
      </c>
      <c r="C2008">
        <v>2020</v>
      </c>
      <c r="D2008" t="s">
        <v>53</v>
      </c>
      <c r="E2008" t="s">
        <v>64</v>
      </c>
      <c r="F2008">
        <v>1005706.8</v>
      </c>
      <c r="G2008" t="s">
        <v>313</v>
      </c>
      <c r="H2008" t="s">
        <v>314</v>
      </c>
      <c r="I2008" t="s">
        <v>315</v>
      </c>
    </row>
    <row r="2009" spans="1:9" x14ac:dyDescent="0.25">
      <c r="A2009">
        <v>2007</v>
      </c>
      <c r="B2009" t="s">
        <v>21</v>
      </c>
      <c r="C2009">
        <v>2020</v>
      </c>
      <c r="D2009" t="s">
        <v>53</v>
      </c>
      <c r="E2009" t="s">
        <v>64</v>
      </c>
      <c r="F2009">
        <v>1005702.3</v>
      </c>
      <c r="G2009" t="s">
        <v>313</v>
      </c>
      <c r="H2009" t="s">
        <v>314</v>
      </c>
      <c r="I2009" t="s">
        <v>315</v>
      </c>
    </row>
    <row r="2010" spans="1:9" x14ac:dyDescent="0.25">
      <c r="A2010">
        <v>2008</v>
      </c>
      <c r="B2010" t="s">
        <v>16</v>
      </c>
      <c r="C2010">
        <v>2020</v>
      </c>
      <c r="D2010" t="s">
        <v>53</v>
      </c>
      <c r="E2010" t="s">
        <v>64</v>
      </c>
      <c r="F2010">
        <v>1009276.8</v>
      </c>
      <c r="G2010" t="s">
        <v>313</v>
      </c>
      <c r="H2010" t="s">
        <v>314</v>
      </c>
      <c r="I2010" t="s">
        <v>315</v>
      </c>
    </row>
    <row r="2011" spans="1:9" x14ac:dyDescent="0.25">
      <c r="A2011">
        <v>2009</v>
      </c>
      <c r="B2011" t="s">
        <v>29</v>
      </c>
      <c r="C2011">
        <v>2020</v>
      </c>
      <c r="D2011" t="s">
        <v>53</v>
      </c>
      <c r="E2011" t="s">
        <v>64</v>
      </c>
      <c r="F2011">
        <v>1006282.3</v>
      </c>
      <c r="G2011" t="s">
        <v>313</v>
      </c>
      <c r="H2011" t="s">
        <v>314</v>
      </c>
      <c r="I2011" t="s">
        <v>315</v>
      </c>
    </row>
    <row r="2012" spans="1:9" x14ac:dyDescent="0.25">
      <c r="A2012">
        <v>2010</v>
      </c>
      <c r="B2012" t="s">
        <v>31</v>
      </c>
      <c r="C2012">
        <v>2020</v>
      </c>
      <c r="D2012" t="s">
        <v>53</v>
      </c>
      <c r="E2012" t="s">
        <v>64</v>
      </c>
      <c r="F2012">
        <v>1006257.3</v>
      </c>
      <c r="G2012" t="s">
        <v>313</v>
      </c>
      <c r="H2012" t="s">
        <v>314</v>
      </c>
      <c r="I2012" t="s">
        <v>315</v>
      </c>
    </row>
    <row r="2013" spans="1:9" x14ac:dyDescent="0.25">
      <c r="A2013">
        <v>2011</v>
      </c>
      <c r="B2013" t="s">
        <v>24</v>
      </c>
      <c r="C2013">
        <v>2020</v>
      </c>
      <c r="D2013" t="s">
        <v>53</v>
      </c>
      <c r="E2013" t="s">
        <v>64</v>
      </c>
      <c r="F2013">
        <v>1007700.8</v>
      </c>
      <c r="G2013" t="s">
        <v>313</v>
      </c>
      <c r="H2013" t="s">
        <v>314</v>
      </c>
      <c r="I2013" t="s">
        <v>315</v>
      </c>
    </row>
    <row r="2014" spans="1:9" x14ac:dyDescent="0.25">
      <c r="A2014">
        <v>2012</v>
      </c>
      <c r="B2014" t="s">
        <v>5</v>
      </c>
      <c r="C2014">
        <v>2020</v>
      </c>
      <c r="D2014" t="s">
        <v>53</v>
      </c>
      <c r="E2014" t="s">
        <v>64</v>
      </c>
      <c r="F2014">
        <v>1008969.3</v>
      </c>
      <c r="G2014" t="s">
        <v>313</v>
      </c>
      <c r="H2014" t="s">
        <v>314</v>
      </c>
      <c r="I2014" t="s">
        <v>315</v>
      </c>
    </row>
    <row r="2015" spans="1:9" x14ac:dyDescent="0.25">
      <c r="A2015">
        <v>2013</v>
      </c>
      <c r="B2015" t="s">
        <v>26</v>
      </c>
      <c r="C2015">
        <v>2020</v>
      </c>
      <c r="D2015" t="s">
        <v>53</v>
      </c>
      <c r="E2015" t="s">
        <v>64</v>
      </c>
      <c r="F2015">
        <v>1006203.3</v>
      </c>
      <c r="G2015" t="s">
        <v>313</v>
      </c>
      <c r="H2015" t="s">
        <v>314</v>
      </c>
      <c r="I2015" t="s">
        <v>315</v>
      </c>
    </row>
    <row r="2016" spans="1:9" x14ac:dyDescent="0.25">
      <c r="A2016">
        <v>2014</v>
      </c>
      <c r="B2016" t="s">
        <v>28</v>
      </c>
      <c r="C2016">
        <v>2020</v>
      </c>
      <c r="D2016" t="s">
        <v>53</v>
      </c>
      <c r="E2016" t="s">
        <v>64</v>
      </c>
      <c r="F2016">
        <v>1005683.8</v>
      </c>
      <c r="G2016" t="s">
        <v>313</v>
      </c>
      <c r="H2016" t="s">
        <v>314</v>
      </c>
      <c r="I2016" t="s">
        <v>315</v>
      </c>
    </row>
    <row r="2017" spans="1:9" x14ac:dyDescent="0.25">
      <c r="A2017">
        <v>2015</v>
      </c>
      <c r="B2017" t="s">
        <v>11</v>
      </c>
      <c r="C2017">
        <v>2020</v>
      </c>
      <c r="D2017" t="s">
        <v>53</v>
      </c>
      <c r="E2017" t="s">
        <v>64</v>
      </c>
      <c r="F2017">
        <v>1007211.3</v>
      </c>
      <c r="G2017" t="s">
        <v>313</v>
      </c>
      <c r="H2017" t="s">
        <v>314</v>
      </c>
      <c r="I2017" t="s">
        <v>315</v>
      </c>
    </row>
    <row r="2018" spans="1:9" x14ac:dyDescent="0.25">
      <c r="A2018">
        <v>2016</v>
      </c>
      <c r="B2018" t="s">
        <v>12</v>
      </c>
      <c r="C2018">
        <v>2020</v>
      </c>
      <c r="D2018" t="s">
        <v>53</v>
      </c>
      <c r="E2018" t="s">
        <v>64</v>
      </c>
      <c r="F2018">
        <v>1006831.3</v>
      </c>
      <c r="G2018" t="s">
        <v>313</v>
      </c>
      <c r="H2018" t="s">
        <v>314</v>
      </c>
      <c r="I2018" t="s">
        <v>315</v>
      </c>
    </row>
    <row r="2019" spans="1:9" x14ac:dyDescent="0.25">
      <c r="A2019">
        <v>2017</v>
      </c>
      <c r="B2019" t="s">
        <v>7</v>
      </c>
      <c r="C2019">
        <v>2020</v>
      </c>
      <c r="D2019" t="s">
        <v>53</v>
      </c>
      <c r="E2019" t="s">
        <v>64</v>
      </c>
      <c r="F2019">
        <v>1006577.3</v>
      </c>
      <c r="G2019" t="s">
        <v>313</v>
      </c>
      <c r="H2019" t="s">
        <v>314</v>
      </c>
      <c r="I2019" t="s">
        <v>315</v>
      </c>
    </row>
    <row r="2020" spans="1:9" x14ac:dyDescent="0.25">
      <c r="A2020">
        <v>2018</v>
      </c>
      <c r="B2020" t="s">
        <v>18</v>
      </c>
      <c r="C2020">
        <v>2020</v>
      </c>
      <c r="D2020" t="s">
        <v>53</v>
      </c>
      <c r="E2020" t="s">
        <v>64</v>
      </c>
      <c r="F2020">
        <v>1005809.8</v>
      </c>
      <c r="G2020" t="s">
        <v>313</v>
      </c>
      <c r="H2020" t="s">
        <v>314</v>
      </c>
      <c r="I2020" t="s">
        <v>315</v>
      </c>
    </row>
    <row r="2021" spans="1:9" x14ac:dyDescent="0.25">
      <c r="A2021">
        <v>2019</v>
      </c>
      <c r="B2021" t="s">
        <v>23</v>
      </c>
      <c r="C2021">
        <v>2020</v>
      </c>
      <c r="D2021" t="s">
        <v>53</v>
      </c>
      <c r="E2021" t="s">
        <v>64</v>
      </c>
      <c r="F2021">
        <v>1005566.3</v>
      </c>
      <c r="G2021" t="s">
        <v>313</v>
      </c>
      <c r="H2021" t="s">
        <v>314</v>
      </c>
      <c r="I2021" t="s">
        <v>315</v>
      </c>
    </row>
    <row r="2022" spans="1:9" x14ac:dyDescent="0.25">
      <c r="A2022">
        <v>2020</v>
      </c>
      <c r="B2022" t="s">
        <v>14</v>
      </c>
      <c r="C2022">
        <v>2020</v>
      </c>
      <c r="D2022" t="s">
        <v>53</v>
      </c>
      <c r="E2022" t="s">
        <v>64</v>
      </c>
      <c r="F2022">
        <v>1006205.8</v>
      </c>
      <c r="G2022" t="s">
        <v>313</v>
      </c>
      <c r="H2022" t="s">
        <v>314</v>
      </c>
      <c r="I2022" t="s">
        <v>315</v>
      </c>
    </row>
    <row r="2023" spans="1:9" x14ac:dyDescent="0.25">
      <c r="A2023">
        <v>2021</v>
      </c>
      <c r="B2023" t="s">
        <v>17</v>
      </c>
      <c r="C2023">
        <v>2020</v>
      </c>
      <c r="D2023" t="s">
        <v>53</v>
      </c>
      <c r="E2023" t="s">
        <v>64</v>
      </c>
      <c r="F2023">
        <v>1006904.8</v>
      </c>
      <c r="G2023" t="s">
        <v>313</v>
      </c>
      <c r="H2023" t="s">
        <v>314</v>
      </c>
      <c r="I2023" t="s">
        <v>315</v>
      </c>
    </row>
    <row r="2024" spans="1:9" x14ac:dyDescent="0.25">
      <c r="A2024">
        <v>2022</v>
      </c>
      <c r="B2024" t="s">
        <v>19</v>
      </c>
      <c r="C2024">
        <v>2020</v>
      </c>
      <c r="D2024" t="s">
        <v>53</v>
      </c>
      <c r="E2024" t="s">
        <v>64</v>
      </c>
      <c r="F2024">
        <v>1004302.8</v>
      </c>
      <c r="G2024" t="s">
        <v>313</v>
      </c>
      <c r="H2024" t="s">
        <v>314</v>
      </c>
      <c r="I2024" t="s">
        <v>315</v>
      </c>
    </row>
    <row r="2025" spans="1:9" x14ac:dyDescent="0.25">
      <c r="A2025">
        <v>2023</v>
      </c>
      <c r="B2025" t="s">
        <v>27</v>
      </c>
      <c r="C2025">
        <v>2020</v>
      </c>
      <c r="D2025" t="s">
        <v>53</v>
      </c>
      <c r="E2025" t="s">
        <v>64</v>
      </c>
      <c r="F2025">
        <v>1006366.8</v>
      </c>
      <c r="G2025" t="s">
        <v>313</v>
      </c>
      <c r="H2025" t="s">
        <v>314</v>
      </c>
      <c r="I2025" t="s">
        <v>315</v>
      </c>
    </row>
    <row r="2026" spans="1:9" x14ac:dyDescent="0.25">
      <c r="A2026">
        <v>2024</v>
      </c>
      <c r="B2026" t="s">
        <v>13</v>
      </c>
      <c r="C2026">
        <v>2020</v>
      </c>
      <c r="D2026" t="s">
        <v>53</v>
      </c>
      <c r="E2026" t="s">
        <v>64</v>
      </c>
      <c r="F2026">
        <v>1006037.3</v>
      </c>
      <c r="G2026" t="s">
        <v>313</v>
      </c>
      <c r="H2026" t="s">
        <v>314</v>
      </c>
      <c r="I2026" t="s">
        <v>315</v>
      </c>
    </row>
    <row r="2027" spans="1:9" x14ac:dyDescent="0.25">
      <c r="A2027">
        <v>2025</v>
      </c>
      <c r="B2027" t="s">
        <v>4</v>
      </c>
      <c r="C2027">
        <v>2020</v>
      </c>
      <c r="D2027" t="s">
        <v>53</v>
      </c>
      <c r="E2027" t="s">
        <v>64</v>
      </c>
      <c r="F2027">
        <v>1005550.8</v>
      </c>
      <c r="G2027" t="s">
        <v>313</v>
      </c>
      <c r="H2027" t="s">
        <v>314</v>
      </c>
      <c r="I2027" t="s">
        <v>315</v>
      </c>
    </row>
    <row r="2028" spans="1:9" x14ac:dyDescent="0.25">
      <c r="A2028">
        <v>2026</v>
      </c>
      <c r="B2028" t="s">
        <v>6</v>
      </c>
      <c r="C2028">
        <v>2020</v>
      </c>
      <c r="D2028" t="s">
        <v>53</v>
      </c>
      <c r="E2028" t="s">
        <v>64</v>
      </c>
      <c r="F2028">
        <v>1007165.3</v>
      </c>
      <c r="G2028" t="s">
        <v>313</v>
      </c>
      <c r="H2028" t="s">
        <v>314</v>
      </c>
      <c r="I2028" t="s">
        <v>315</v>
      </c>
    </row>
    <row r="2029" spans="1:9" x14ac:dyDescent="0.25">
      <c r="A2029">
        <v>2027</v>
      </c>
      <c r="B2029" t="s">
        <v>9</v>
      </c>
      <c r="C2029">
        <v>2020</v>
      </c>
      <c r="D2029" t="s">
        <v>53</v>
      </c>
      <c r="E2029" t="s">
        <v>64</v>
      </c>
      <c r="F2029">
        <v>1009648.3</v>
      </c>
      <c r="G2029" t="s">
        <v>313</v>
      </c>
      <c r="H2029" t="s">
        <v>314</v>
      </c>
      <c r="I2029" t="s">
        <v>315</v>
      </c>
    </row>
    <row r="2030" spans="1:9" x14ac:dyDescent="0.25">
      <c r="A2030">
        <v>2028</v>
      </c>
      <c r="B2030" t="s">
        <v>10</v>
      </c>
      <c r="C2030">
        <v>2020</v>
      </c>
      <c r="D2030" t="s">
        <v>53</v>
      </c>
      <c r="E2030" t="s">
        <v>64</v>
      </c>
      <c r="F2030">
        <v>1007310.3</v>
      </c>
      <c r="G2030" t="s">
        <v>313</v>
      </c>
      <c r="H2030" t="s">
        <v>314</v>
      </c>
      <c r="I2030" t="s">
        <v>315</v>
      </c>
    </row>
    <row r="2031" spans="1:9" x14ac:dyDescent="0.25">
      <c r="A2031">
        <v>2029</v>
      </c>
      <c r="B2031" t="s">
        <v>3</v>
      </c>
      <c r="C2031">
        <v>2020</v>
      </c>
      <c r="D2031" t="s">
        <v>53</v>
      </c>
      <c r="E2031" t="s">
        <v>64</v>
      </c>
      <c r="F2031">
        <v>1006499.3</v>
      </c>
      <c r="G2031" t="s">
        <v>313</v>
      </c>
      <c r="H2031" t="s">
        <v>314</v>
      </c>
      <c r="I2031" t="s">
        <v>315</v>
      </c>
    </row>
    <row r="2032" spans="1:9" x14ac:dyDescent="0.25">
      <c r="A2032">
        <v>2030</v>
      </c>
      <c r="B2032" t="s">
        <v>25</v>
      </c>
      <c r="C2032">
        <v>2020</v>
      </c>
      <c r="D2032" t="s">
        <v>53</v>
      </c>
      <c r="E2032" t="s">
        <v>64</v>
      </c>
      <c r="F2032">
        <v>1007022.3</v>
      </c>
      <c r="G2032" t="s">
        <v>313</v>
      </c>
      <c r="H2032" t="s">
        <v>314</v>
      </c>
      <c r="I2032" t="s">
        <v>315</v>
      </c>
    </row>
    <row r="2033" spans="1:9" x14ac:dyDescent="0.25">
      <c r="A2033">
        <v>2031</v>
      </c>
      <c r="B2033" t="s">
        <v>8</v>
      </c>
      <c r="C2033">
        <v>2020</v>
      </c>
      <c r="D2033" t="s">
        <v>53</v>
      </c>
      <c r="E2033" t="s">
        <v>204</v>
      </c>
      <c r="F2033">
        <v>-0.3</v>
      </c>
      <c r="G2033" t="s">
        <v>313</v>
      </c>
      <c r="H2033" t="s">
        <v>314</v>
      </c>
      <c r="I2033" t="s">
        <v>315</v>
      </c>
    </row>
    <row r="2034" spans="1:9" x14ac:dyDescent="0.25">
      <c r="A2034">
        <v>2032</v>
      </c>
      <c r="B2034" t="s">
        <v>22</v>
      </c>
      <c r="C2034">
        <v>2020</v>
      </c>
      <c r="D2034" t="s">
        <v>53</v>
      </c>
      <c r="E2034" t="s">
        <v>204</v>
      </c>
      <c r="F2034">
        <v>-0.3</v>
      </c>
      <c r="G2034" t="s">
        <v>313</v>
      </c>
      <c r="H2034" t="s">
        <v>314</v>
      </c>
      <c r="I2034" t="s">
        <v>315</v>
      </c>
    </row>
    <row r="2035" spans="1:9" x14ac:dyDescent="0.25">
      <c r="A2035">
        <v>2033</v>
      </c>
      <c r="B2035" t="s">
        <v>15</v>
      </c>
      <c r="C2035">
        <v>2020</v>
      </c>
      <c r="D2035" t="s">
        <v>53</v>
      </c>
      <c r="E2035" t="s">
        <v>204</v>
      </c>
      <c r="F2035">
        <v>0.7</v>
      </c>
      <c r="G2035" t="s">
        <v>313</v>
      </c>
      <c r="H2035" t="s">
        <v>314</v>
      </c>
      <c r="I2035" t="s">
        <v>315</v>
      </c>
    </row>
    <row r="2036" spans="1:9" x14ac:dyDescent="0.25">
      <c r="A2036">
        <v>2034</v>
      </c>
      <c r="B2036" t="s">
        <v>20</v>
      </c>
      <c r="C2036">
        <v>2020</v>
      </c>
      <c r="D2036" t="s">
        <v>53</v>
      </c>
      <c r="E2036" t="s">
        <v>204</v>
      </c>
      <c r="F2036">
        <v>-0.3</v>
      </c>
      <c r="G2036" t="s">
        <v>313</v>
      </c>
      <c r="H2036" t="s">
        <v>314</v>
      </c>
      <c r="I2036" t="s">
        <v>315</v>
      </c>
    </row>
    <row r="2037" spans="1:9" x14ac:dyDescent="0.25">
      <c r="A2037">
        <v>2035</v>
      </c>
      <c r="B2037" t="s">
        <v>30</v>
      </c>
      <c r="C2037">
        <v>2020</v>
      </c>
      <c r="D2037" t="s">
        <v>53</v>
      </c>
      <c r="E2037" t="s">
        <v>204</v>
      </c>
      <c r="F2037">
        <v>0.2</v>
      </c>
      <c r="G2037" t="s">
        <v>313</v>
      </c>
      <c r="H2037" t="s">
        <v>314</v>
      </c>
      <c r="I2037" t="s">
        <v>315</v>
      </c>
    </row>
    <row r="2038" spans="1:9" x14ac:dyDescent="0.25">
      <c r="A2038">
        <v>2036</v>
      </c>
      <c r="B2038" t="s">
        <v>21</v>
      </c>
      <c r="C2038">
        <v>2020</v>
      </c>
      <c r="D2038" t="s">
        <v>53</v>
      </c>
      <c r="E2038" t="s">
        <v>204</v>
      </c>
      <c r="F2038">
        <v>-0.3</v>
      </c>
      <c r="G2038" t="s">
        <v>313</v>
      </c>
      <c r="H2038" t="s">
        <v>314</v>
      </c>
      <c r="I2038" t="s">
        <v>315</v>
      </c>
    </row>
    <row r="2039" spans="1:9" x14ac:dyDescent="0.25">
      <c r="A2039">
        <v>2037</v>
      </c>
      <c r="B2039" t="s">
        <v>16</v>
      </c>
      <c r="C2039">
        <v>2020</v>
      </c>
      <c r="D2039" t="s">
        <v>53</v>
      </c>
      <c r="E2039" t="s">
        <v>204</v>
      </c>
      <c r="F2039">
        <v>0.2</v>
      </c>
      <c r="G2039" t="s">
        <v>313</v>
      </c>
      <c r="H2039" t="s">
        <v>314</v>
      </c>
      <c r="I2039" t="s">
        <v>315</v>
      </c>
    </row>
    <row r="2040" spans="1:9" x14ac:dyDescent="0.25">
      <c r="A2040">
        <v>2038</v>
      </c>
      <c r="B2040" t="s">
        <v>29</v>
      </c>
      <c r="C2040">
        <v>2020</v>
      </c>
      <c r="D2040" t="s">
        <v>53</v>
      </c>
      <c r="E2040" t="s">
        <v>204</v>
      </c>
      <c r="F2040">
        <v>-0.3</v>
      </c>
      <c r="G2040" t="s">
        <v>313</v>
      </c>
      <c r="H2040" t="s">
        <v>314</v>
      </c>
      <c r="I2040" t="s">
        <v>315</v>
      </c>
    </row>
    <row r="2041" spans="1:9" x14ac:dyDescent="0.25">
      <c r="A2041">
        <v>2039</v>
      </c>
      <c r="B2041" t="s">
        <v>31</v>
      </c>
      <c r="C2041">
        <v>2020</v>
      </c>
      <c r="D2041" t="s">
        <v>53</v>
      </c>
      <c r="E2041" t="s">
        <v>204</v>
      </c>
      <c r="F2041">
        <v>0.7</v>
      </c>
      <c r="G2041" t="s">
        <v>313</v>
      </c>
      <c r="H2041" t="s">
        <v>314</v>
      </c>
      <c r="I2041" t="s">
        <v>315</v>
      </c>
    </row>
    <row r="2042" spans="1:9" x14ac:dyDescent="0.25">
      <c r="A2042">
        <v>2040</v>
      </c>
      <c r="B2042" t="s">
        <v>24</v>
      </c>
      <c r="C2042">
        <v>2020</v>
      </c>
      <c r="D2042" t="s">
        <v>53</v>
      </c>
      <c r="E2042" t="s">
        <v>204</v>
      </c>
      <c r="F2042">
        <v>0.2</v>
      </c>
      <c r="G2042" t="s">
        <v>313</v>
      </c>
      <c r="H2042" t="s">
        <v>314</v>
      </c>
      <c r="I2042" t="s">
        <v>315</v>
      </c>
    </row>
    <row r="2043" spans="1:9" x14ac:dyDescent="0.25">
      <c r="A2043">
        <v>2041</v>
      </c>
      <c r="B2043" t="s">
        <v>5</v>
      </c>
      <c r="C2043">
        <v>2020</v>
      </c>
      <c r="D2043" t="s">
        <v>53</v>
      </c>
      <c r="E2043" t="s">
        <v>204</v>
      </c>
      <c r="F2043">
        <v>-0.3</v>
      </c>
      <c r="G2043" t="s">
        <v>313</v>
      </c>
      <c r="H2043" t="s">
        <v>314</v>
      </c>
      <c r="I2043" t="s">
        <v>315</v>
      </c>
    </row>
    <row r="2044" spans="1:9" x14ac:dyDescent="0.25">
      <c r="A2044">
        <v>2042</v>
      </c>
      <c r="B2044" t="s">
        <v>26</v>
      </c>
      <c r="C2044">
        <v>2020</v>
      </c>
      <c r="D2044" t="s">
        <v>53</v>
      </c>
      <c r="E2044" t="s">
        <v>204</v>
      </c>
      <c r="F2044">
        <v>0.7</v>
      </c>
      <c r="G2044" t="s">
        <v>313</v>
      </c>
      <c r="H2044" t="s">
        <v>314</v>
      </c>
      <c r="I2044" t="s">
        <v>315</v>
      </c>
    </row>
    <row r="2045" spans="1:9" x14ac:dyDescent="0.25">
      <c r="A2045">
        <v>2043</v>
      </c>
      <c r="B2045" t="s">
        <v>28</v>
      </c>
      <c r="C2045">
        <v>2020</v>
      </c>
      <c r="D2045" t="s">
        <v>53</v>
      </c>
      <c r="E2045" t="s">
        <v>204</v>
      </c>
      <c r="F2045">
        <v>0.2</v>
      </c>
      <c r="G2045" t="s">
        <v>313</v>
      </c>
      <c r="H2045" t="s">
        <v>314</v>
      </c>
      <c r="I2045" t="s">
        <v>315</v>
      </c>
    </row>
    <row r="2046" spans="1:9" x14ac:dyDescent="0.25">
      <c r="A2046">
        <v>2044</v>
      </c>
      <c r="B2046" t="s">
        <v>11</v>
      </c>
      <c r="C2046">
        <v>2020</v>
      </c>
      <c r="D2046" t="s">
        <v>53</v>
      </c>
      <c r="E2046" t="s">
        <v>204</v>
      </c>
      <c r="F2046">
        <v>-0.3</v>
      </c>
      <c r="G2046" t="s">
        <v>313</v>
      </c>
      <c r="H2046" t="s">
        <v>314</v>
      </c>
      <c r="I2046" t="s">
        <v>315</v>
      </c>
    </row>
    <row r="2047" spans="1:9" x14ac:dyDescent="0.25">
      <c r="A2047">
        <v>2045</v>
      </c>
      <c r="B2047" t="s">
        <v>12</v>
      </c>
      <c r="C2047">
        <v>2020</v>
      </c>
      <c r="D2047" t="s">
        <v>53</v>
      </c>
      <c r="E2047" t="s">
        <v>204</v>
      </c>
      <c r="F2047">
        <v>-0.3</v>
      </c>
      <c r="G2047" t="s">
        <v>313</v>
      </c>
      <c r="H2047" t="s">
        <v>314</v>
      </c>
      <c r="I2047" t="s">
        <v>315</v>
      </c>
    </row>
    <row r="2048" spans="1:9" x14ac:dyDescent="0.25">
      <c r="A2048">
        <v>2046</v>
      </c>
      <c r="B2048" t="s">
        <v>7</v>
      </c>
      <c r="C2048">
        <v>2020</v>
      </c>
      <c r="D2048" t="s">
        <v>53</v>
      </c>
      <c r="E2048" t="s">
        <v>204</v>
      </c>
      <c r="F2048">
        <v>-0.3</v>
      </c>
      <c r="G2048" t="s">
        <v>313</v>
      </c>
      <c r="H2048" t="s">
        <v>314</v>
      </c>
      <c r="I2048" t="s">
        <v>315</v>
      </c>
    </row>
    <row r="2049" spans="1:9" x14ac:dyDescent="0.25">
      <c r="A2049">
        <v>2047</v>
      </c>
      <c r="B2049" t="s">
        <v>18</v>
      </c>
      <c r="C2049">
        <v>2020</v>
      </c>
      <c r="D2049" t="s">
        <v>53</v>
      </c>
      <c r="E2049" t="s">
        <v>204</v>
      </c>
      <c r="F2049">
        <v>0.2</v>
      </c>
      <c r="G2049" t="s">
        <v>313</v>
      </c>
      <c r="H2049" t="s">
        <v>314</v>
      </c>
      <c r="I2049" t="s">
        <v>315</v>
      </c>
    </row>
    <row r="2050" spans="1:9" x14ac:dyDescent="0.25">
      <c r="A2050">
        <v>2048</v>
      </c>
      <c r="B2050" t="s">
        <v>23</v>
      </c>
      <c r="C2050">
        <v>2020</v>
      </c>
      <c r="D2050" t="s">
        <v>53</v>
      </c>
      <c r="E2050" t="s">
        <v>204</v>
      </c>
      <c r="F2050">
        <v>-2.2999999999999998</v>
      </c>
      <c r="G2050" t="s">
        <v>313</v>
      </c>
      <c r="H2050" t="s">
        <v>314</v>
      </c>
      <c r="I2050" t="s">
        <v>315</v>
      </c>
    </row>
    <row r="2051" spans="1:9" x14ac:dyDescent="0.25">
      <c r="A2051">
        <v>2049</v>
      </c>
      <c r="B2051" t="s">
        <v>14</v>
      </c>
      <c r="C2051">
        <v>2020</v>
      </c>
      <c r="D2051" t="s">
        <v>53</v>
      </c>
      <c r="E2051" t="s">
        <v>204</v>
      </c>
      <c r="F2051">
        <v>0.2</v>
      </c>
      <c r="G2051" t="s">
        <v>313</v>
      </c>
      <c r="H2051" t="s">
        <v>314</v>
      </c>
      <c r="I2051" t="s">
        <v>315</v>
      </c>
    </row>
    <row r="2052" spans="1:9" x14ac:dyDescent="0.25">
      <c r="A2052">
        <v>2050</v>
      </c>
      <c r="B2052" t="s">
        <v>17</v>
      </c>
      <c r="C2052">
        <v>2020</v>
      </c>
      <c r="D2052" t="s">
        <v>53</v>
      </c>
      <c r="E2052" t="s">
        <v>204</v>
      </c>
      <c r="F2052">
        <v>0.2</v>
      </c>
      <c r="G2052" t="s">
        <v>313</v>
      </c>
      <c r="H2052" t="s">
        <v>314</v>
      </c>
      <c r="I2052" t="s">
        <v>315</v>
      </c>
    </row>
    <row r="2053" spans="1:9" x14ac:dyDescent="0.25">
      <c r="A2053">
        <v>2051</v>
      </c>
      <c r="B2053" t="s">
        <v>19</v>
      </c>
      <c r="C2053">
        <v>2020</v>
      </c>
      <c r="D2053" t="s">
        <v>53</v>
      </c>
      <c r="E2053" t="s">
        <v>204</v>
      </c>
      <c r="F2053">
        <v>0.2</v>
      </c>
      <c r="G2053" t="s">
        <v>313</v>
      </c>
      <c r="H2053" t="s">
        <v>314</v>
      </c>
      <c r="I2053" t="s">
        <v>315</v>
      </c>
    </row>
    <row r="2054" spans="1:9" x14ac:dyDescent="0.25">
      <c r="A2054">
        <v>2052</v>
      </c>
      <c r="B2054" t="s">
        <v>27</v>
      </c>
      <c r="C2054">
        <v>2020</v>
      </c>
      <c r="D2054" t="s">
        <v>53</v>
      </c>
      <c r="E2054" t="s">
        <v>204</v>
      </c>
      <c r="F2054">
        <v>0.2</v>
      </c>
      <c r="G2054" t="s">
        <v>313</v>
      </c>
      <c r="H2054" t="s">
        <v>314</v>
      </c>
      <c r="I2054" t="s">
        <v>315</v>
      </c>
    </row>
    <row r="2055" spans="1:9" x14ac:dyDescent="0.25">
      <c r="A2055">
        <v>2053</v>
      </c>
      <c r="B2055" t="s">
        <v>13</v>
      </c>
      <c r="C2055">
        <v>2020</v>
      </c>
      <c r="D2055" t="s">
        <v>53</v>
      </c>
      <c r="E2055" t="s">
        <v>204</v>
      </c>
      <c r="F2055">
        <v>0.7</v>
      </c>
      <c r="G2055" t="s">
        <v>313</v>
      </c>
      <c r="H2055" t="s">
        <v>314</v>
      </c>
      <c r="I2055" t="s">
        <v>315</v>
      </c>
    </row>
    <row r="2056" spans="1:9" x14ac:dyDescent="0.25">
      <c r="A2056">
        <v>2054</v>
      </c>
      <c r="B2056" t="s">
        <v>4</v>
      </c>
      <c r="C2056">
        <v>2020</v>
      </c>
      <c r="D2056" t="s">
        <v>53</v>
      </c>
      <c r="E2056" t="s">
        <v>204</v>
      </c>
      <c r="F2056">
        <v>0.2</v>
      </c>
      <c r="G2056" t="s">
        <v>313</v>
      </c>
      <c r="H2056" t="s">
        <v>314</v>
      </c>
      <c r="I2056" t="s">
        <v>315</v>
      </c>
    </row>
    <row r="2057" spans="1:9" x14ac:dyDescent="0.25">
      <c r="A2057">
        <v>2055</v>
      </c>
      <c r="B2057" t="s">
        <v>6</v>
      </c>
      <c r="C2057">
        <v>2020</v>
      </c>
      <c r="D2057" t="s">
        <v>53</v>
      </c>
      <c r="E2057" t="s">
        <v>204</v>
      </c>
      <c r="F2057">
        <v>-0.3</v>
      </c>
      <c r="G2057" t="s">
        <v>313</v>
      </c>
      <c r="H2057" t="s">
        <v>314</v>
      </c>
      <c r="I2057" t="s">
        <v>315</v>
      </c>
    </row>
    <row r="2058" spans="1:9" x14ac:dyDescent="0.25">
      <c r="A2058">
        <v>2056</v>
      </c>
      <c r="B2058" t="s">
        <v>9</v>
      </c>
      <c r="C2058">
        <v>2020</v>
      </c>
      <c r="D2058" t="s">
        <v>53</v>
      </c>
      <c r="E2058" t="s">
        <v>204</v>
      </c>
      <c r="F2058">
        <v>-0.3</v>
      </c>
      <c r="G2058" t="s">
        <v>313</v>
      </c>
      <c r="H2058" t="s">
        <v>314</v>
      </c>
      <c r="I2058" t="s">
        <v>315</v>
      </c>
    </row>
    <row r="2059" spans="1:9" x14ac:dyDescent="0.25">
      <c r="A2059">
        <v>2057</v>
      </c>
      <c r="B2059" t="s">
        <v>10</v>
      </c>
      <c r="C2059">
        <v>2020</v>
      </c>
      <c r="D2059" t="s">
        <v>53</v>
      </c>
      <c r="E2059" t="s">
        <v>204</v>
      </c>
      <c r="F2059">
        <v>-0.3</v>
      </c>
      <c r="G2059" t="s">
        <v>313</v>
      </c>
      <c r="H2059" t="s">
        <v>314</v>
      </c>
      <c r="I2059" t="s">
        <v>315</v>
      </c>
    </row>
    <row r="2060" spans="1:9" x14ac:dyDescent="0.25">
      <c r="A2060">
        <v>2058</v>
      </c>
      <c r="B2060" t="s">
        <v>3</v>
      </c>
      <c r="C2060">
        <v>2020</v>
      </c>
      <c r="D2060" t="s">
        <v>53</v>
      </c>
      <c r="E2060" t="s">
        <v>204</v>
      </c>
      <c r="F2060">
        <v>0.7</v>
      </c>
      <c r="G2060" t="s">
        <v>313</v>
      </c>
      <c r="H2060" t="s">
        <v>314</v>
      </c>
      <c r="I2060" t="s">
        <v>315</v>
      </c>
    </row>
    <row r="2061" spans="1:9" x14ac:dyDescent="0.25">
      <c r="A2061">
        <v>2059</v>
      </c>
      <c r="B2061" t="s">
        <v>25</v>
      </c>
      <c r="C2061">
        <v>2020</v>
      </c>
      <c r="D2061" t="s">
        <v>53</v>
      </c>
      <c r="E2061" t="s">
        <v>204</v>
      </c>
      <c r="F2061">
        <v>-0.3</v>
      </c>
      <c r="G2061" t="s">
        <v>313</v>
      </c>
      <c r="H2061" t="s">
        <v>314</v>
      </c>
      <c r="I2061" t="s">
        <v>315</v>
      </c>
    </row>
    <row r="2062" spans="1:9" x14ac:dyDescent="0.25">
      <c r="A2062">
        <v>2060</v>
      </c>
      <c r="B2062" t="s">
        <v>8</v>
      </c>
      <c r="C2062">
        <v>2020</v>
      </c>
      <c r="D2062" t="s">
        <v>53</v>
      </c>
      <c r="E2062" t="s">
        <v>205</v>
      </c>
      <c r="F2062">
        <v>0</v>
      </c>
      <c r="G2062" t="s">
        <v>316</v>
      </c>
      <c r="H2062" t="s">
        <v>314</v>
      </c>
      <c r="I2062" t="s">
        <v>315</v>
      </c>
    </row>
    <row r="2063" spans="1:9" x14ac:dyDescent="0.25">
      <c r="A2063">
        <v>2061</v>
      </c>
      <c r="B2063" t="s">
        <v>22</v>
      </c>
      <c r="C2063">
        <v>2020</v>
      </c>
      <c r="D2063" t="s">
        <v>53</v>
      </c>
      <c r="E2063" t="s">
        <v>205</v>
      </c>
      <c r="F2063">
        <v>0</v>
      </c>
      <c r="G2063" t="s">
        <v>316</v>
      </c>
      <c r="H2063" t="s">
        <v>314</v>
      </c>
      <c r="I2063" t="s">
        <v>315</v>
      </c>
    </row>
    <row r="2064" spans="1:9" x14ac:dyDescent="0.25">
      <c r="A2064">
        <v>2062</v>
      </c>
      <c r="B2064" t="s">
        <v>15</v>
      </c>
      <c r="C2064">
        <v>2020</v>
      </c>
      <c r="D2064" t="s">
        <v>53</v>
      </c>
      <c r="E2064" t="s">
        <v>205</v>
      </c>
      <c r="F2064">
        <v>0</v>
      </c>
      <c r="G2064" t="s">
        <v>316</v>
      </c>
      <c r="H2064" t="s">
        <v>314</v>
      </c>
      <c r="I2064" t="s">
        <v>315</v>
      </c>
    </row>
    <row r="2065" spans="1:9" x14ac:dyDescent="0.25">
      <c r="A2065">
        <v>2063</v>
      </c>
      <c r="B2065" t="s">
        <v>20</v>
      </c>
      <c r="C2065">
        <v>2020</v>
      </c>
      <c r="D2065" t="s">
        <v>53</v>
      </c>
      <c r="E2065" t="s">
        <v>205</v>
      </c>
      <c r="F2065">
        <v>0</v>
      </c>
      <c r="G2065" t="s">
        <v>316</v>
      </c>
      <c r="H2065" t="s">
        <v>314</v>
      </c>
      <c r="I2065" t="s">
        <v>315</v>
      </c>
    </row>
    <row r="2066" spans="1:9" x14ac:dyDescent="0.25">
      <c r="A2066">
        <v>2064</v>
      </c>
      <c r="B2066" t="s">
        <v>30</v>
      </c>
      <c r="C2066">
        <v>2020</v>
      </c>
      <c r="D2066" t="s">
        <v>53</v>
      </c>
      <c r="E2066" t="s">
        <v>205</v>
      </c>
      <c r="F2066">
        <v>0</v>
      </c>
      <c r="G2066" t="s">
        <v>316</v>
      </c>
      <c r="H2066" t="s">
        <v>314</v>
      </c>
      <c r="I2066" t="s">
        <v>315</v>
      </c>
    </row>
    <row r="2067" spans="1:9" x14ac:dyDescent="0.25">
      <c r="A2067">
        <v>2065</v>
      </c>
      <c r="B2067" t="s">
        <v>21</v>
      </c>
      <c r="C2067">
        <v>2020</v>
      </c>
      <c r="D2067" t="s">
        <v>53</v>
      </c>
      <c r="E2067" t="s">
        <v>205</v>
      </c>
      <c r="F2067">
        <v>0</v>
      </c>
      <c r="G2067" t="s">
        <v>316</v>
      </c>
      <c r="H2067" t="s">
        <v>314</v>
      </c>
      <c r="I2067" t="s">
        <v>315</v>
      </c>
    </row>
    <row r="2068" spans="1:9" x14ac:dyDescent="0.25">
      <c r="A2068">
        <v>2066</v>
      </c>
      <c r="B2068" t="s">
        <v>16</v>
      </c>
      <c r="C2068">
        <v>2020</v>
      </c>
      <c r="D2068" t="s">
        <v>53</v>
      </c>
      <c r="E2068" t="s">
        <v>205</v>
      </c>
      <c r="F2068">
        <v>0</v>
      </c>
      <c r="G2068" t="s">
        <v>316</v>
      </c>
      <c r="H2068" t="s">
        <v>314</v>
      </c>
      <c r="I2068" t="s">
        <v>315</v>
      </c>
    </row>
    <row r="2069" spans="1:9" x14ac:dyDescent="0.25">
      <c r="A2069">
        <v>2067</v>
      </c>
      <c r="B2069" t="s">
        <v>29</v>
      </c>
      <c r="C2069">
        <v>2020</v>
      </c>
      <c r="D2069" t="s">
        <v>53</v>
      </c>
      <c r="E2069" t="s">
        <v>205</v>
      </c>
      <c r="F2069">
        <v>0</v>
      </c>
      <c r="G2069" t="s">
        <v>316</v>
      </c>
      <c r="H2069" t="s">
        <v>314</v>
      </c>
      <c r="I2069" t="s">
        <v>315</v>
      </c>
    </row>
    <row r="2070" spans="1:9" x14ac:dyDescent="0.25">
      <c r="A2070">
        <v>2068</v>
      </c>
      <c r="B2070" t="s">
        <v>31</v>
      </c>
      <c r="C2070">
        <v>2020</v>
      </c>
      <c r="D2070" t="s">
        <v>53</v>
      </c>
      <c r="E2070" t="s">
        <v>205</v>
      </c>
      <c r="F2070">
        <v>0</v>
      </c>
      <c r="G2070" t="s">
        <v>316</v>
      </c>
      <c r="H2070" t="s">
        <v>314</v>
      </c>
      <c r="I2070" t="s">
        <v>315</v>
      </c>
    </row>
    <row r="2071" spans="1:9" x14ac:dyDescent="0.25">
      <c r="A2071">
        <v>2069</v>
      </c>
      <c r="B2071" t="s">
        <v>24</v>
      </c>
      <c r="C2071">
        <v>2020</v>
      </c>
      <c r="D2071" t="s">
        <v>53</v>
      </c>
      <c r="E2071" t="s">
        <v>205</v>
      </c>
      <c r="F2071">
        <v>0</v>
      </c>
      <c r="G2071" t="s">
        <v>316</v>
      </c>
      <c r="H2071" t="s">
        <v>314</v>
      </c>
      <c r="I2071" t="s">
        <v>315</v>
      </c>
    </row>
    <row r="2072" spans="1:9" x14ac:dyDescent="0.25">
      <c r="A2072">
        <v>2070</v>
      </c>
      <c r="B2072" t="s">
        <v>5</v>
      </c>
      <c r="C2072">
        <v>2020</v>
      </c>
      <c r="D2072" t="s">
        <v>53</v>
      </c>
      <c r="E2072" t="s">
        <v>205</v>
      </c>
      <c r="F2072">
        <v>0</v>
      </c>
      <c r="G2072" t="s">
        <v>316</v>
      </c>
      <c r="H2072" t="s">
        <v>314</v>
      </c>
      <c r="I2072" t="s">
        <v>315</v>
      </c>
    </row>
    <row r="2073" spans="1:9" x14ac:dyDescent="0.25">
      <c r="A2073">
        <v>2071</v>
      </c>
      <c r="B2073" t="s">
        <v>26</v>
      </c>
      <c r="C2073">
        <v>2020</v>
      </c>
      <c r="D2073" t="s">
        <v>53</v>
      </c>
      <c r="E2073" t="s">
        <v>205</v>
      </c>
      <c r="F2073">
        <v>0</v>
      </c>
      <c r="G2073" t="s">
        <v>316</v>
      </c>
      <c r="H2073" t="s">
        <v>314</v>
      </c>
      <c r="I2073" t="s">
        <v>315</v>
      </c>
    </row>
    <row r="2074" spans="1:9" x14ac:dyDescent="0.25">
      <c r="A2074">
        <v>2072</v>
      </c>
      <c r="B2074" t="s">
        <v>28</v>
      </c>
      <c r="C2074">
        <v>2020</v>
      </c>
      <c r="D2074" t="s">
        <v>53</v>
      </c>
      <c r="E2074" t="s">
        <v>205</v>
      </c>
      <c r="F2074">
        <v>0</v>
      </c>
      <c r="G2074" t="s">
        <v>316</v>
      </c>
      <c r="H2074" t="s">
        <v>314</v>
      </c>
      <c r="I2074" t="s">
        <v>315</v>
      </c>
    </row>
    <row r="2075" spans="1:9" x14ac:dyDescent="0.25">
      <c r="A2075">
        <v>2073</v>
      </c>
      <c r="B2075" t="s">
        <v>11</v>
      </c>
      <c r="C2075">
        <v>2020</v>
      </c>
      <c r="D2075" t="s">
        <v>53</v>
      </c>
      <c r="E2075" t="s">
        <v>205</v>
      </c>
      <c r="F2075">
        <v>0</v>
      </c>
      <c r="G2075" t="s">
        <v>316</v>
      </c>
      <c r="H2075" t="s">
        <v>314</v>
      </c>
      <c r="I2075" t="s">
        <v>315</v>
      </c>
    </row>
    <row r="2076" spans="1:9" x14ac:dyDescent="0.25">
      <c r="A2076">
        <v>2074</v>
      </c>
      <c r="B2076" t="s">
        <v>12</v>
      </c>
      <c r="C2076">
        <v>2020</v>
      </c>
      <c r="D2076" t="s">
        <v>53</v>
      </c>
      <c r="E2076" t="s">
        <v>205</v>
      </c>
      <c r="F2076">
        <v>0</v>
      </c>
      <c r="G2076" t="s">
        <v>316</v>
      </c>
      <c r="H2076" t="s">
        <v>314</v>
      </c>
      <c r="I2076" t="s">
        <v>315</v>
      </c>
    </row>
    <row r="2077" spans="1:9" x14ac:dyDescent="0.25">
      <c r="A2077">
        <v>2075</v>
      </c>
      <c r="B2077" t="s">
        <v>7</v>
      </c>
      <c r="C2077">
        <v>2020</v>
      </c>
      <c r="D2077" t="s">
        <v>53</v>
      </c>
      <c r="E2077" t="s">
        <v>205</v>
      </c>
      <c r="F2077">
        <v>0</v>
      </c>
      <c r="G2077" t="s">
        <v>316</v>
      </c>
      <c r="H2077" t="s">
        <v>314</v>
      </c>
      <c r="I2077" t="s">
        <v>315</v>
      </c>
    </row>
    <row r="2078" spans="1:9" x14ac:dyDescent="0.25">
      <c r="A2078">
        <v>2076</v>
      </c>
      <c r="B2078" t="s">
        <v>18</v>
      </c>
      <c r="C2078">
        <v>2020</v>
      </c>
      <c r="D2078" t="s">
        <v>53</v>
      </c>
      <c r="E2078" t="s">
        <v>205</v>
      </c>
      <c r="F2078">
        <v>0</v>
      </c>
      <c r="G2078" t="s">
        <v>316</v>
      </c>
      <c r="H2078" t="s">
        <v>314</v>
      </c>
      <c r="I2078" t="s">
        <v>315</v>
      </c>
    </row>
    <row r="2079" spans="1:9" x14ac:dyDescent="0.25">
      <c r="A2079">
        <v>2077</v>
      </c>
      <c r="B2079" t="s">
        <v>23</v>
      </c>
      <c r="C2079">
        <v>2020</v>
      </c>
      <c r="D2079" t="s">
        <v>53</v>
      </c>
      <c r="E2079" t="s">
        <v>205</v>
      </c>
      <c r="F2079">
        <v>0</v>
      </c>
      <c r="G2079" t="s">
        <v>316</v>
      </c>
      <c r="H2079" t="s">
        <v>314</v>
      </c>
      <c r="I2079" t="s">
        <v>315</v>
      </c>
    </row>
    <row r="2080" spans="1:9" x14ac:dyDescent="0.25">
      <c r="A2080">
        <v>2078</v>
      </c>
      <c r="B2080" t="s">
        <v>14</v>
      </c>
      <c r="C2080">
        <v>2020</v>
      </c>
      <c r="D2080" t="s">
        <v>53</v>
      </c>
      <c r="E2080" t="s">
        <v>205</v>
      </c>
      <c r="F2080">
        <v>0</v>
      </c>
      <c r="G2080" t="s">
        <v>316</v>
      </c>
      <c r="H2080" t="s">
        <v>314</v>
      </c>
      <c r="I2080" t="s">
        <v>315</v>
      </c>
    </row>
    <row r="2081" spans="1:9" x14ac:dyDescent="0.25">
      <c r="A2081">
        <v>2079</v>
      </c>
      <c r="B2081" t="s">
        <v>17</v>
      </c>
      <c r="C2081">
        <v>2020</v>
      </c>
      <c r="D2081" t="s">
        <v>53</v>
      </c>
      <c r="E2081" t="s">
        <v>205</v>
      </c>
      <c r="F2081">
        <v>0</v>
      </c>
      <c r="G2081" t="s">
        <v>316</v>
      </c>
      <c r="H2081" t="s">
        <v>314</v>
      </c>
      <c r="I2081" t="s">
        <v>315</v>
      </c>
    </row>
    <row r="2082" spans="1:9" x14ac:dyDescent="0.25">
      <c r="A2082">
        <v>2080</v>
      </c>
      <c r="B2082" t="s">
        <v>19</v>
      </c>
      <c r="C2082">
        <v>2020</v>
      </c>
      <c r="D2082" t="s">
        <v>53</v>
      </c>
      <c r="E2082" t="s">
        <v>205</v>
      </c>
      <c r="F2082">
        <v>0</v>
      </c>
      <c r="G2082" t="s">
        <v>316</v>
      </c>
      <c r="H2082" t="s">
        <v>314</v>
      </c>
      <c r="I2082" t="s">
        <v>315</v>
      </c>
    </row>
    <row r="2083" spans="1:9" x14ac:dyDescent="0.25">
      <c r="A2083">
        <v>2081</v>
      </c>
      <c r="B2083" t="s">
        <v>27</v>
      </c>
      <c r="C2083">
        <v>2020</v>
      </c>
      <c r="D2083" t="s">
        <v>53</v>
      </c>
      <c r="E2083" t="s">
        <v>205</v>
      </c>
      <c r="F2083">
        <v>0</v>
      </c>
      <c r="G2083" t="s">
        <v>316</v>
      </c>
      <c r="H2083" t="s">
        <v>314</v>
      </c>
      <c r="I2083" t="s">
        <v>315</v>
      </c>
    </row>
    <row r="2084" spans="1:9" x14ac:dyDescent="0.25">
      <c r="A2084">
        <v>2082</v>
      </c>
      <c r="B2084" t="s">
        <v>13</v>
      </c>
      <c r="C2084">
        <v>2020</v>
      </c>
      <c r="D2084" t="s">
        <v>53</v>
      </c>
      <c r="E2084" t="s">
        <v>205</v>
      </c>
      <c r="F2084">
        <v>0</v>
      </c>
      <c r="G2084" t="s">
        <v>316</v>
      </c>
      <c r="H2084" t="s">
        <v>314</v>
      </c>
      <c r="I2084" t="s">
        <v>315</v>
      </c>
    </row>
    <row r="2085" spans="1:9" x14ac:dyDescent="0.25">
      <c r="A2085">
        <v>2083</v>
      </c>
      <c r="B2085" t="s">
        <v>4</v>
      </c>
      <c r="C2085">
        <v>2020</v>
      </c>
      <c r="D2085" t="s">
        <v>53</v>
      </c>
      <c r="E2085" t="s">
        <v>205</v>
      </c>
      <c r="F2085">
        <v>0</v>
      </c>
      <c r="G2085" t="s">
        <v>316</v>
      </c>
      <c r="H2085" t="s">
        <v>314</v>
      </c>
      <c r="I2085" t="s">
        <v>315</v>
      </c>
    </row>
    <row r="2086" spans="1:9" x14ac:dyDescent="0.25">
      <c r="A2086">
        <v>2084</v>
      </c>
      <c r="B2086" t="s">
        <v>6</v>
      </c>
      <c r="C2086">
        <v>2020</v>
      </c>
      <c r="D2086" t="s">
        <v>53</v>
      </c>
      <c r="E2086" t="s">
        <v>205</v>
      </c>
      <c r="F2086">
        <v>0</v>
      </c>
      <c r="G2086" t="s">
        <v>316</v>
      </c>
      <c r="H2086" t="s">
        <v>314</v>
      </c>
      <c r="I2086" t="s">
        <v>315</v>
      </c>
    </row>
    <row r="2087" spans="1:9" x14ac:dyDescent="0.25">
      <c r="A2087">
        <v>2085</v>
      </c>
      <c r="B2087" t="s">
        <v>9</v>
      </c>
      <c r="C2087">
        <v>2020</v>
      </c>
      <c r="D2087" t="s">
        <v>53</v>
      </c>
      <c r="E2087" t="s">
        <v>205</v>
      </c>
      <c r="F2087">
        <v>0</v>
      </c>
      <c r="G2087" t="s">
        <v>316</v>
      </c>
      <c r="H2087" t="s">
        <v>314</v>
      </c>
      <c r="I2087" t="s">
        <v>315</v>
      </c>
    </row>
    <row r="2088" spans="1:9" x14ac:dyDescent="0.25">
      <c r="A2088">
        <v>2086</v>
      </c>
      <c r="B2088" t="s">
        <v>10</v>
      </c>
      <c r="C2088">
        <v>2020</v>
      </c>
      <c r="D2088" t="s">
        <v>53</v>
      </c>
      <c r="E2088" t="s">
        <v>205</v>
      </c>
      <c r="F2088">
        <v>0</v>
      </c>
      <c r="G2088" t="s">
        <v>316</v>
      </c>
      <c r="H2088" t="s">
        <v>314</v>
      </c>
      <c r="I2088" t="s">
        <v>315</v>
      </c>
    </row>
    <row r="2089" spans="1:9" x14ac:dyDescent="0.25">
      <c r="A2089">
        <v>2087</v>
      </c>
      <c r="B2089" t="s">
        <v>3</v>
      </c>
      <c r="C2089">
        <v>2020</v>
      </c>
      <c r="D2089" t="s">
        <v>53</v>
      </c>
      <c r="E2089" t="s">
        <v>205</v>
      </c>
      <c r="F2089">
        <v>0</v>
      </c>
      <c r="G2089" t="s">
        <v>316</v>
      </c>
      <c r="H2089" t="s">
        <v>314</v>
      </c>
      <c r="I2089" t="s">
        <v>315</v>
      </c>
    </row>
    <row r="2090" spans="1:9" x14ac:dyDescent="0.25">
      <c r="A2090">
        <v>2088</v>
      </c>
      <c r="B2090" t="s">
        <v>25</v>
      </c>
      <c r="C2090">
        <v>2020</v>
      </c>
      <c r="D2090" t="s">
        <v>53</v>
      </c>
      <c r="E2090" t="s">
        <v>205</v>
      </c>
      <c r="F2090">
        <v>0</v>
      </c>
      <c r="G2090" t="s">
        <v>316</v>
      </c>
      <c r="H2090" t="s">
        <v>314</v>
      </c>
      <c r="I2090" t="s">
        <v>315</v>
      </c>
    </row>
    <row r="2091" spans="1:9" x14ac:dyDescent="0.25">
      <c r="A2091">
        <v>2089</v>
      </c>
      <c r="B2091" t="s">
        <v>8</v>
      </c>
      <c r="C2091">
        <v>2015</v>
      </c>
      <c r="D2091" t="s">
        <v>304</v>
      </c>
      <c r="E2091" t="s">
        <v>312</v>
      </c>
      <c r="F2091">
        <v>1021165</v>
      </c>
      <c r="G2091" t="s">
        <v>313</v>
      </c>
      <c r="H2091" t="s">
        <v>314</v>
      </c>
      <c r="I2091" t="s">
        <v>315</v>
      </c>
    </row>
    <row r="2092" spans="1:9" x14ac:dyDescent="0.25">
      <c r="A2092">
        <v>2090</v>
      </c>
      <c r="B2092" t="s">
        <v>22</v>
      </c>
      <c r="C2092">
        <v>2015</v>
      </c>
      <c r="D2092" t="s">
        <v>304</v>
      </c>
      <c r="E2092" t="s">
        <v>312</v>
      </c>
      <c r="F2092">
        <v>1021165</v>
      </c>
      <c r="G2092" t="s">
        <v>313</v>
      </c>
      <c r="H2092" t="s">
        <v>314</v>
      </c>
      <c r="I2092" t="s">
        <v>315</v>
      </c>
    </row>
    <row r="2093" spans="1:9" x14ac:dyDescent="0.25">
      <c r="A2093">
        <v>2091</v>
      </c>
      <c r="B2093" t="s">
        <v>15</v>
      </c>
      <c r="C2093">
        <v>2015</v>
      </c>
      <c r="D2093" t="s">
        <v>304</v>
      </c>
      <c r="E2093" t="s">
        <v>312</v>
      </c>
      <c r="F2093">
        <v>1022308</v>
      </c>
      <c r="G2093" t="s">
        <v>313</v>
      </c>
      <c r="H2093" t="s">
        <v>314</v>
      </c>
      <c r="I2093" t="s">
        <v>315</v>
      </c>
    </row>
    <row r="2094" spans="1:9" x14ac:dyDescent="0.25">
      <c r="A2094">
        <v>2092</v>
      </c>
      <c r="B2094" t="s">
        <v>20</v>
      </c>
      <c r="C2094">
        <v>2015</v>
      </c>
      <c r="D2094" t="s">
        <v>304</v>
      </c>
      <c r="E2094" t="s">
        <v>312</v>
      </c>
      <c r="F2094">
        <v>1017017</v>
      </c>
      <c r="G2094" t="s">
        <v>313</v>
      </c>
      <c r="H2094" t="s">
        <v>314</v>
      </c>
      <c r="I2094" t="s">
        <v>315</v>
      </c>
    </row>
    <row r="2095" spans="1:9" x14ac:dyDescent="0.25">
      <c r="A2095">
        <v>2093</v>
      </c>
      <c r="B2095" t="s">
        <v>30</v>
      </c>
      <c r="C2095">
        <v>2015</v>
      </c>
      <c r="D2095" t="s">
        <v>304</v>
      </c>
      <c r="E2095" t="s">
        <v>312</v>
      </c>
      <c r="F2095">
        <v>1018416</v>
      </c>
      <c r="G2095" t="s">
        <v>313</v>
      </c>
      <c r="H2095" t="s">
        <v>314</v>
      </c>
      <c r="I2095" t="s">
        <v>315</v>
      </c>
    </row>
    <row r="2096" spans="1:9" x14ac:dyDescent="0.25">
      <c r="A2096">
        <v>2094</v>
      </c>
      <c r="B2096" t="s">
        <v>21</v>
      </c>
      <c r="C2096">
        <v>2015</v>
      </c>
      <c r="D2096" t="s">
        <v>304</v>
      </c>
      <c r="E2096" t="s">
        <v>312</v>
      </c>
      <c r="F2096">
        <v>1019551</v>
      </c>
      <c r="G2096" t="s">
        <v>313</v>
      </c>
      <c r="H2096" t="s">
        <v>314</v>
      </c>
      <c r="I2096" t="s">
        <v>315</v>
      </c>
    </row>
    <row r="2097" spans="1:9" x14ac:dyDescent="0.25">
      <c r="A2097">
        <v>2095</v>
      </c>
      <c r="B2097" t="s">
        <v>16</v>
      </c>
      <c r="C2097">
        <v>2015</v>
      </c>
      <c r="D2097" t="s">
        <v>304</v>
      </c>
      <c r="E2097" t="s">
        <v>312</v>
      </c>
      <c r="F2097">
        <v>1017087</v>
      </c>
      <c r="G2097" t="s">
        <v>313</v>
      </c>
      <c r="H2097" t="s">
        <v>314</v>
      </c>
      <c r="I2097" t="s">
        <v>315</v>
      </c>
    </row>
    <row r="2098" spans="1:9" x14ac:dyDescent="0.25">
      <c r="A2098">
        <v>2096</v>
      </c>
      <c r="B2098" t="s">
        <v>29</v>
      </c>
      <c r="C2098">
        <v>2015</v>
      </c>
      <c r="D2098" t="s">
        <v>304</v>
      </c>
      <c r="E2098" t="s">
        <v>312</v>
      </c>
      <c r="F2098">
        <v>1008520</v>
      </c>
      <c r="G2098" t="s">
        <v>313</v>
      </c>
      <c r="H2098" t="s">
        <v>314</v>
      </c>
      <c r="I2098" t="s">
        <v>315</v>
      </c>
    </row>
    <row r="2099" spans="1:9" x14ac:dyDescent="0.25">
      <c r="A2099">
        <v>2097</v>
      </c>
      <c r="B2099" t="s">
        <v>31</v>
      </c>
      <c r="C2099">
        <v>2015</v>
      </c>
      <c r="D2099" t="s">
        <v>304</v>
      </c>
      <c r="E2099" t="s">
        <v>312</v>
      </c>
      <c r="F2099">
        <v>1018405</v>
      </c>
      <c r="G2099" t="s">
        <v>313</v>
      </c>
      <c r="H2099" t="s">
        <v>314</v>
      </c>
      <c r="I2099" t="s">
        <v>315</v>
      </c>
    </row>
    <row r="2100" spans="1:9" x14ac:dyDescent="0.25">
      <c r="A2100">
        <v>2098</v>
      </c>
      <c r="B2100" t="s">
        <v>24</v>
      </c>
      <c r="C2100">
        <v>2015</v>
      </c>
      <c r="D2100" t="s">
        <v>304</v>
      </c>
      <c r="E2100" t="s">
        <v>312</v>
      </c>
      <c r="F2100">
        <v>1015247</v>
      </c>
      <c r="G2100" t="s">
        <v>313</v>
      </c>
      <c r="H2100" t="s">
        <v>314</v>
      </c>
      <c r="I2100" t="s">
        <v>315</v>
      </c>
    </row>
    <row r="2101" spans="1:9" x14ac:dyDescent="0.25">
      <c r="A2101">
        <v>2099</v>
      </c>
      <c r="B2101" t="s">
        <v>5</v>
      </c>
      <c r="C2101">
        <v>2015</v>
      </c>
      <c r="D2101" t="s">
        <v>304</v>
      </c>
      <c r="E2101" t="s">
        <v>312</v>
      </c>
      <c r="F2101">
        <v>1029184</v>
      </c>
      <c r="G2101" t="s">
        <v>313</v>
      </c>
      <c r="H2101" t="s">
        <v>314</v>
      </c>
      <c r="I2101" t="s">
        <v>315</v>
      </c>
    </row>
    <row r="2102" spans="1:9" x14ac:dyDescent="0.25">
      <c r="A2102">
        <v>2100</v>
      </c>
      <c r="B2102" t="s">
        <v>26</v>
      </c>
      <c r="C2102">
        <v>2015</v>
      </c>
      <c r="D2102" t="s">
        <v>304</v>
      </c>
      <c r="E2102" t="s">
        <v>312</v>
      </c>
      <c r="F2102">
        <v>1021908</v>
      </c>
      <c r="G2102" t="s">
        <v>313</v>
      </c>
      <c r="H2102" t="s">
        <v>314</v>
      </c>
      <c r="I2102" t="s">
        <v>315</v>
      </c>
    </row>
    <row r="2103" spans="1:9" x14ac:dyDescent="0.25">
      <c r="A2103">
        <v>2101</v>
      </c>
      <c r="B2103" t="s">
        <v>28</v>
      </c>
      <c r="C2103">
        <v>2015</v>
      </c>
      <c r="D2103" t="s">
        <v>304</v>
      </c>
      <c r="E2103" t="s">
        <v>312</v>
      </c>
      <c r="F2103">
        <v>1015916</v>
      </c>
      <c r="G2103" t="s">
        <v>313</v>
      </c>
      <c r="H2103" t="s">
        <v>314</v>
      </c>
      <c r="I2103" t="s">
        <v>315</v>
      </c>
    </row>
    <row r="2104" spans="1:9" x14ac:dyDescent="0.25">
      <c r="A2104">
        <v>2102</v>
      </c>
      <c r="B2104" t="s">
        <v>11</v>
      </c>
      <c r="C2104">
        <v>2015</v>
      </c>
      <c r="D2104" t="s">
        <v>304</v>
      </c>
      <c r="E2104" t="s">
        <v>312</v>
      </c>
      <c r="F2104">
        <v>1023389</v>
      </c>
      <c r="G2104" t="s">
        <v>313</v>
      </c>
      <c r="H2104" t="s">
        <v>314</v>
      </c>
      <c r="I2104" t="s">
        <v>315</v>
      </c>
    </row>
    <row r="2105" spans="1:9" x14ac:dyDescent="0.25">
      <c r="A2105">
        <v>2103</v>
      </c>
      <c r="B2105" t="s">
        <v>12</v>
      </c>
      <c r="C2105">
        <v>2015</v>
      </c>
      <c r="D2105" t="s">
        <v>304</v>
      </c>
      <c r="E2105" t="s">
        <v>312</v>
      </c>
      <c r="F2105">
        <v>1019299</v>
      </c>
      <c r="G2105" t="s">
        <v>313</v>
      </c>
      <c r="H2105" t="s">
        <v>314</v>
      </c>
      <c r="I2105" t="s">
        <v>315</v>
      </c>
    </row>
    <row r="2106" spans="1:9" x14ac:dyDescent="0.25">
      <c r="A2106">
        <v>2104</v>
      </c>
      <c r="B2106" t="s">
        <v>7</v>
      </c>
      <c r="C2106">
        <v>2015</v>
      </c>
      <c r="D2106" t="s">
        <v>304</v>
      </c>
      <c r="E2106" t="s">
        <v>312</v>
      </c>
      <c r="F2106">
        <v>1029733</v>
      </c>
      <c r="G2106" t="s">
        <v>313</v>
      </c>
      <c r="H2106" t="s">
        <v>314</v>
      </c>
      <c r="I2106" t="s">
        <v>315</v>
      </c>
    </row>
    <row r="2107" spans="1:9" x14ac:dyDescent="0.25">
      <c r="A2107">
        <v>2105</v>
      </c>
      <c r="B2107" t="s">
        <v>18</v>
      </c>
      <c r="C2107">
        <v>2015</v>
      </c>
      <c r="D2107" t="s">
        <v>304</v>
      </c>
      <c r="E2107" t="s">
        <v>312</v>
      </c>
      <c r="F2107">
        <v>1016036</v>
      </c>
      <c r="G2107" t="s">
        <v>313</v>
      </c>
      <c r="H2107" t="s">
        <v>314</v>
      </c>
      <c r="I2107" t="s">
        <v>315</v>
      </c>
    </row>
    <row r="2108" spans="1:9" x14ac:dyDescent="0.25">
      <c r="A2108">
        <v>2106</v>
      </c>
      <c r="B2108" t="s">
        <v>23</v>
      </c>
      <c r="C2108">
        <v>2015</v>
      </c>
      <c r="D2108" t="s">
        <v>304</v>
      </c>
      <c r="E2108" t="s">
        <v>312</v>
      </c>
      <c r="F2108">
        <v>1017571</v>
      </c>
      <c r="G2108" t="s">
        <v>313</v>
      </c>
      <c r="H2108" t="s">
        <v>314</v>
      </c>
      <c r="I2108" t="s">
        <v>315</v>
      </c>
    </row>
    <row r="2109" spans="1:9" x14ac:dyDescent="0.25">
      <c r="A2109">
        <v>2107</v>
      </c>
      <c r="B2109" t="s">
        <v>14</v>
      </c>
      <c r="C2109">
        <v>2015</v>
      </c>
      <c r="D2109" t="s">
        <v>304</v>
      </c>
      <c r="E2109" t="s">
        <v>312</v>
      </c>
      <c r="F2109">
        <v>1024145</v>
      </c>
      <c r="G2109" t="s">
        <v>313</v>
      </c>
      <c r="H2109" t="s">
        <v>314</v>
      </c>
      <c r="I2109" t="s">
        <v>315</v>
      </c>
    </row>
    <row r="2110" spans="1:9" x14ac:dyDescent="0.25">
      <c r="A2110">
        <v>2108</v>
      </c>
      <c r="B2110" t="s">
        <v>17</v>
      </c>
      <c r="C2110">
        <v>2015</v>
      </c>
      <c r="D2110" t="s">
        <v>304</v>
      </c>
      <c r="E2110" t="s">
        <v>312</v>
      </c>
      <c r="F2110">
        <v>1034766</v>
      </c>
      <c r="G2110" t="s">
        <v>313</v>
      </c>
      <c r="H2110" t="s">
        <v>314</v>
      </c>
      <c r="I2110" t="s">
        <v>315</v>
      </c>
    </row>
    <row r="2111" spans="1:9" x14ac:dyDescent="0.25">
      <c r="A2111">
        <v>2109</v>
      </c>
      <c r="B2111" t="s">
        <v>19</v>
      </c>
      <c r="C2111">
        <v>2015</v>
      </c>
      <c r="D2111" t="s">
        <v>304</v>
      </c>
      <c r="E2111" t="s">
        <v>312</v>
      </c>
      <c r="F2111">
        <v>1017281</v>
      </c>
      <c r="G2111" t="s">
        <v>313</v>
      </c>
      <c r="H2111" t="s">
        <v>314</v>
      </c>
      <c r="I2111" t="s">
        <v>315</v>
      </c>
    </row>
    <row r="2112" spans="1:9" x14ac:dyDescent="0.25">
      <c r="A2112">
        <v>2110</v>
      </c>
      <c r="B2112" t="s">
        <v>27</v>
      </c>
      <c r="C2112">
        <v>2015</v>
      </c>
      <c r="D2112" t="s">
        <v>304</v>
      </c>
      <c r="E2112" t="s">
        <v>312</v>
      </c>
      <c r="F2112">
        <v>1020473</v>
      </c>
      <c r="G2112" t="s">
        <v>313</v>
      </c>
      <c r="H2112" t="s">
        <v>314</v>
      </c>
      <c r="I2112" t="s">
        <v>315</v>
      </c>
    </row>
    <row r="2113" spans="1:9" x14ac:dyDescent="0.25">
      <c r="A2113">
        <v>2111</v>
      </c>
      <c r="B2113" t="s">
        <v>13</v>
      </c>
      <c r="C2113">
        <v>2015</v>
      </c>
      <c r="D2113" t="s">
        <v>304</v>
      </c>
      <c r="E2113" t="s">
        <v>312</v>
      </c>
      <c r="F2113">
        <v>1024844</v>
      </c>
      <c r="G2113" t="s">
        <v>313</v>
      </c>
      <c r="H2113" t="s">
        <v>314</v>
      </c>
      <c r="I2113" t="s">
        <v>315</v>
      </c>
    </row>
    <row r="2114" spans="1:9" x14ac:dyDescent="0.25">
      <c r="A2114">
        <v>2112</v>
      </c>
      <c r="B2114" t="s">
        <v>4</v>
      </c>
      <c r="C2114">
        <v>2015</v>
      </c>
      <c r="D2114" t="s">
        <v>304</v>
      </c>
      <c r="E2114" t="s">
        <v>312</v>
      </c>
      <c r="F2114">
        <v>1017783</v>
      </c>
      <c r="G2114" t="s">
        <v>313</v>
      </c>
      <c r="H2114" t="s">
        <v>314</v>
      </c>
      <c r="I2114" t="s">
        <v>315</v>
      </c>
    </row>
    <row r="2115" spans="1:9" x14ac:dyDescent="0.25">
      <c r="A2115">
        <v>2113</v>
      </c>
      <c r="B2115" t="s">
        <v>6</v>
      </c>
      <c r="C2115">
        <v>2015</v>
      </c>
      <c r="D2115" t="s">
        <v>304</v>
      </c>
      <c r="E2115" t="s">
        <v>312</v>
      </c>
      <c r="F2115">
        <v>1024526</v>
      </c>
      <c r="G2115" t="s">
        <v>313</v>
      </c>
      <c r="H2115" t="s">
        <v>314</v>
      </c>
      <c r="I2115" t="s">
        <v>315</v>
      </c>
    </row>
    <row r="2116" spans="1:9" x14ac:dyDescent="0.25">
      <c r="A2116">
        <v>2114</v>
      </c>
      <c r="B2116" t="s">
        <v>9</v>
      </c>
      <c r="C2116">
        <v>2015</v>
      </c>
      <c r="D2116" t="s">
        <v>304</v>
      </c>
      <c r="E2116" t="s">
        <v>312</v>
      </c>
      <c r="F2116">
        <v>1025625</v>
      </c>
      <c r="G2116" t="s">
        <v>313</v>
      </c>
      <c r="H2116" t="s">
        <v>314</v>
      </c>
      <c r="I2116" t="s">
        <v>315</v>
      </c>
    </row>
    <row r="2117" spans="1:9" x14ac:dyDescent="0.25">
      <c r="A2117">
        <v>2115</v>
      </c>
      <c r="B2117" t="s">
        <v>10</v>
      </c>
      <c r="C2117">
        <v>2015</v>
      </c>
      <c r="D2117" t="s">
        <v>304</v>
      </c>
      <c r="E2117" t="s">
        <v>312</v>
      </c>
      <c r="F2117">
        <v>1022152</v>
      </c>
      <c r="G2117" t="s">
        <v>313</v>
      </c>
      <c r="H2117" t="s">
        <v>314</v>
      </c>
      <c r="I2117" t="s">
        <v>315</v>
      </c>
    </row>
    <row r="2118" spans="1:9" x14ac:dyDescent="0.25">
      <c r="A2118">
        <v>2116</v>
      </c>
      <c r="B2118" t="s">
        <v>3</v>
      </c>
      <c r="C2118">
        <v>2015</v>
      </c>
      <c r="D2118" t="s">
        <v>304</v>
      </c>
      <c r="E2118" t="s">
        <v>312</v>
      </c>
      <c r="F2118">
        <v>1023762</v>
      </c>
      <c r="G2118" t="s">
        <v>313</v>
      </c>
      <c r="H2118" t="s">
        <v>314</v>
      </c>
      <c r="I2118" t="s">
        <v>315</v>
      </c>
    </row>
    <row r="2119" spans="1:9" x14ac:dyDescent="0.25">
      <c r="A2119">
        <v>2117</v>
      </c>
      <c r="B2119" t="s">
        <v>25</v>
      </c>
      <c r="C2119">
        <v>2015</v>
      </c>
      <c r="D2119" t="s">
        <v>304</v>
      </c>
      <c r="E2119" t="s">
        <v>312</v>
      </c>
      <c r="F2119">
        <v>1021637</v>
      </c>
      <c r="G2119" t="s">
        <v>313</v>
      </c>
      <c r="H2119" t="s">
        <v>314</v>
      </c>
      <c r="I2119" t="s">
        <v>315</v>
      </c>
    </row>
    <row r="2120" spans="1:9" x14ac:dyDescent="0.25">
      <c r="A2120">
        <v>2118</v>
      </c>
      <c r="B2120" t="s">
        <v>8</v>
      </c>
      <c r="C2120">
        <v>2015</v>
      </c>
      <c r="D2120" t="s">
        <v>304</v>
      </c>
      <c r="E2120" t="s">
        <v>64</v>
      </c>
      <c r="F2120">
        <v>1021165.4</v>
      </c>
      <c r="G2120" t="s">
        <v>313</v>
      </c>
      <c r="H2120" t="s">
        <v>314</v>
      </c>
      <c r="I2120" t="s">
        <v>315</v>
      </c>
    </row>
    <row r="2121" spans="1:9" x14ac:dyDescent="0.25">
      <c r="A2121">
        <v>2119</v>
      </c>
      <c r="B2121" t="s">
        <v>22</v>
      </c>
      <c r="C2121">
        <v>2015</v>
      </c>
      <c r="D2121" t="s">
        <v>304</v>
      </c>
      <c r="E2121" t="s">
        <v>64</v>
      </c>
      <c r="F2121">
        <v>1021165.4</v>
      </c>
      <c r="G2121" t="s">
        <v>313</v>
      </c>
      <c r="H2121" t="s">
        <v>314</v>
      </c>
      <c r="I2121" t="s">
        <v>315</v>
      </c>
    </row>
    <row r="2122" spans="1:9" x14ac:dyDescent="0.25">
      <c r="A2122">
        <v>2120</v>
      </c>
      <c r="B2122" t="s">
        <v>15</v>
      </c>
      <c r="C2122">
        <v>2015</v>
      </c>
      <c r="D2122" t="s">
        <v>304</v>
      </c>
      <c r="E2122" t="s">
        <v>64</v>
      </c>
      <c r="F2122">
        <v>1022307.9</v>
      </c>
      <c r="G2122" t="s">
        <v>313</v>
      </c>
      <c r="H2122" t="s">
        <v>314</v>
      </c>
      <c r="I2122" t="s">
        <v>315</v>
      </c>
    </row>
    <row r="2123" spans="1:9" x14ac:dyDescent="0.25">
      <c r="A2123">
        <v>2121</v>
      </c>
      <c r="B2123" t="s">
        <v>20</v>
      </c>
      <c r="C2123">
        <v>2015</v>
      </c>
      <c r="D2123" t="s">
        <v>304</v>
      </c>
      <c r="E2123" t="s">
        <v>64</v>
      </c>
      <c r="F2123">
        <v>1017016.9</v>
      </c>
      <c r="G2123" t="s">
        <v>313</v>
      </c>
      <c r="H2123" t="s">
        <v>314</v>
      </c>
      <c r="I2123" t="s">
        <v>315</v>
      </c>
    </row>
    <row r="2124" spans="1:9" x14ac:dyDescent="0.25">
      <c r="A2124">
        <v>2122</v>
      </c>
      <c r="B2124" t="s">
        <v>30</v>
      </c>
      <c r="C2124">
        <v>2015</v>
      </c>
      <c r="D2124" t="s">
        <v>304</v>
      </c>
      <c r="E2124" t="s">
        <v>64</v>
      </c>
      <c r="F2124">
        <v>1018416.4</v>
      </c>
      <c r="G2124" t="s">
        <v>313</v>
      </c>
      <c r="H2124" t="s">
        <v>314</v>
      </c>
      <c r="I2124" t="s">
        <v>315</v>
      </c>
    </row>
    <row r="2125" spans="1:9" x14ac:dyDescent="0.25">
      <c r="A2125">
        <v>2123</v>
      </c>
      <c r="B2125" t="s">
        <v>21</v>
      </c>
      <c r="C2125">
        <v>2015</v>
      </c>
      <c r="D2125" t="s">
        <v>304</v>
      </c>
      <c r="E2125" t="s">
        <v>64</v>
      </c>
      <c r="F2125">
        <v>1019551.4</v>
      </c>
      <c r="G2125" t="s">
        <v>313</v>
      </c>
      <c r="H2125" t="s">
        <v>314</v>
      </c>
      <c r="I2125" t="s">
        <v>315</v>
      </c>
    </row>
    <row r="2126" spans="1:9" x14ac:dyDescent="0.25">
      <c r="A2126">
        <v>2124</v>
      </c>
      <c r="B2126" t="s">
        <v>16</v>
      </c>
      <c r="C2126">
        <v>2015</v>
      </c>
      <c r="D2126" t="s">
        <v>304</v>
      </c>
      <c r="E2126" t="s">
        <v>64</v>
      </c>
      <c r="F2126">
        <v>1017086.9</v>
      </c>
      <c r="G2126" t="s">
        <v>313</v>
      </c>
      <c r="H2126" t="s">
        <v>314</v>
      </c>
      <c r="I2126" t="s">
        <v>315</v>
      </c>
    </row>
    <row r="2127" spans="1:9" x14ac:dyDescent="0.25">
      <c r="A2127">
        <v>2125</v>
      </c>
      <c r="B2127" t="s">
        <v>29</v>
      </c>
      <c r="C2127">
        <v>2015</v>
      </c>
      <c r="D2127" t="s">
        <v>304</v>
      </c>
      <c r="E2127" t="s">
        <v>64</v>
      </c>
      <c r="F2127">
        <v>1008519.9</v>
      </c>
      <c r="G2127" t="s">
        <v>313</v>
      </c>
      <c r="H2127" t="s">
        <v>314</v>
      </c>
      <c r="I2127" t="s">
        <v>315</v>
      </c>
    </row>
    <row r="2128" spans="1:9" x14ac:dyDescent="0.25">
      <c r="A2128">
        <v>2126</v>
      </c>
      <c r="B2128" t="s">
        <v>31</v>
      </c>
      <c r="C2128">
        <v>2015</v>
      </c>
      <c r="D2128" t="s">
        <v>304</v>
      </c>
      <c r="E2128" t="s">
        <v>64</v>
      </c>
      <c r="F2128">
        <v>1018404.4</v>
      </c>
      <c r="G2128" t="s">
        <v>313</v>
      </c>
      <c r="H2128" t="s">
        <v>314</v>
      </c>
      <c r="I2128" t="s">
        <v>315</v>
      </c>
    </row>
    <row r="2129" spans="1:9" x14ac:dyDescent="0.25">
      <c r="A2129">
        <v>2127</v>
      </c>
      <c r="B2129" t="s">
        <v>24</v>
      </c>
      <c r="C2129">
        <v>2015</v>
      </c>
      <c r="D2129" t="s">
        <v>304</v>
      </c>
      <c r="E2129" t="s">
        <v>64</v>
      </c>
      <c r="F2129">
        <v>1015247.4</v>
      </c>
      <c r="G2129" t="s">
        <v>313</v>
      </c>
      <c r="H2129" t="s">
        <v>314</v>
      </c>
      <c r="I2129" t="s">
        <v>315</v>
      </c>
    </row>
    <row r="2130" spans="1:9" x14ac:dyDescent="0.25">
      <c r="A2130">
        <v>2128</v>
      </c>
      <c r="B2130" t="s">
        <v>5</v>
      </c>
      <c r="C2130">
        <v>2015</v>
      </c>
      <c r="D2130" t="s">
        <v>304</v>
      </c>
      <c r="E2130" t="s">
        <v>64</v>
      </c>
      <c r="F2130">
        <v>1029183.9</v>
      </c>
      <c r="G2130" t="s">
        <v>313</v>
      </c>
      <c r="H2130" t="s">
        <v>314</v>
      </c>
      <c r="I2130" t="s">
        <v>315</v>
      </c>
    </row>
    <row r="2131" spans="1:9" x14ac:dyDescent="0.25">
      <c r="A2131">
        <v>2129</v>
      </c>
      <c r="B2131" t="s">
        <v>26</v>
      </c>
      <c r="C2131">
        <v>2015</v>
      </c>
      <c r="D2131" t="s">
        <v>304</v>
      </c>
      <c r="E2131" t="s">
        <v>64</v>
      </c>
      <c r="F2131">
        <v>1021908.4</v>
      </c>
      <c r="G2131" t="s">
        <v>313</v>
      </c>
      <c r="H2131" t="s">
        <v>314</v>
      </c>
      <c r="I2131" t="s">
        <v>315</v>
      </c>
    </row>
    <row r="2132" spans="1:9" x14ac:dyDescent="0.25">
      <c r="A2132">
        <v>2130</v>
      </c>
      <c r="B2132" t="s">
        <v>28</v>
      </c>
      <c r="C2132">
        <v>2015</v>
      </c>
      <c r="D2132" t="s">
        <v>304</v>
      </c>
      <c r="E2132" t="s">
        <v>64</v>
      </c>
      <c r="F2132">
        <v>1015916.4</v>
      </c>
      <c r="G2132" t="s">
        <v>313</v>
      </c>
      <c r="H2132" t="s">
        <v>314</v>
      </c>
      <c r="I2132" t="s">
        <v>315</v>
      </c>
    </row>
    <row r="2133" spans="1:9" x14ac:dyDescent="0.25">
      <c r="A2133">
        <v>2131</v>
      </c>
      <c r="B2133" t="s">
        <v>11</v>
      </c>
      <c r="C2133">
        <v>2015</v>
      </c>
      <c r="D2133" t="s">
        <v>304</v>
      </c>
      <c r="E2133" t="s">
        <v>64</v>
      </c>
      <c r="F2133">
        <v>1023389.4</v>
      </c>
      <c r="G2133" t="s">
        <v>313</v>
      </c>
      <c r="H2133" t="s">
        <v>314</v>
      </c>
      <c r="I2133" t="s">
        <v>315</v>
      </c>
    </row>
    <row r="2134" spans="1:9" x14ac:dyDescent="0.25">
      <c r="A2134">
        <v>2132</v>
      </c>
      <c r="B2134" t="s">
        <v>12</v>
      </c>
      <c r="C2134">
        <v>2015</v>
      </c>
      <c r="D2134" t="s">
        <v>304</v>
      </c>
      <c r="E2134" t="s">
        <v>64</v>
      </c>
      <c r="F2134">
        <v>1019298.9</v>
      </c>
      <c r="G2134" t="s">
        <v>313</v>
      </c>
      <c r="H2134" t="s">
        <v>314</v>
      </c>
      <c r="I2134" t="s">
        <v>315</v>
      </c>
    </row>
    <row r="2135" spans="1:9" x14ac:dyDescent="0.25">
      <c r="A2135">
        <v>2133</v>
      </c>
      <c r="B2135" t="s">
        <v>7</v>
      </c>
      <c r="C2135">
        <v>2015</v>
      </c>
      <c r="D2135" t="s">
        <v>304</v>
      </c>
      <c r="E2135" t="s">
        <v>64</v>
      </c>
      <c r="F2135">
        <v>1029732.9</v>
      </c>
      <c r="G2135" t="s">
        <v>313</v>
      </c>
      <c r="H2135" t="s">
        <v>314</v>
      </c>
      <c r="I2135" t="s">
        <v>315</v>
      </c>
    </row>
    <row r="2136" spans="1:9" x14ac:dyDescent="0.25">
      <c r="A2136">
        <v>2134</v>
      </c>
      <c r="B2136" t="s">
        <v>18</v>
      </c>
      <c r="C2136">
        <v>2015</v>
      </c>
      <c r="D2136" t="s">
        <v>304</v>
      </c>
      <c r="E2136" t="s">
        <v>64</v>
      </c>
      <c r="F2136">
        <v>1016035.9</v>
      </c>
      <c r="G2136" t="s">
        <v>313</v>
      </c>
      <c r="H2136" t="s">
        <v>314</v>
      </c>
      <c r="I2136" t="s">
        <v>315</v>
      </c>
    </row>
    <row r="2137" spans="1:9" x14ac:dyDescent="0.25">
      <c r="A2137">
        <v>2135</v>
      </c>
      <c r="B2137" t="s">
        <v>23</v>
      </c>
      <c r="C2137">
        <v>2015</v>
      </c>
      <c r="D2137" t="s">
        <v>304</v>
      </c>
      <c r="E2137" t="s">
        <v>64</v>
      </c>
      <c r="F2137">
        <v>1017570.9</v>
      </c>
      <c r="G2137" t="s">
        <v>313</v>
      </c>
      <c r="H2137" t="s">
        <v>314</v>
      </c>
      <c r="I2137" t="s">
        <v>315</v>
      </c>
    </row>
    <row r="2138" spans="1:9" x14ac:dyDescent="0.25">
      <c r="A2138">
        <v>2136</v>
      </c>
      <c r="B2138" t="s">
        <v>14</v>
      </c>
      <c r="C2138">
        <v>2015</v>
      </c>
      <c r="D2138" t="s">
        <v>304</v>
      </c>
      <c r="E2138" t="s">
        <v>64</v>
      </c>
      <c r="F2138">
        <v>1024144.9</v>
      </c>
      <c r="G2138" t="s">
        <v>313</v>
      </c>
      <c r="H2138" t="s">
        <v>314</v>
      </c>
      <c r="I2138" t="s">
        <v>315</v>
      </c>
    </row>
    <row r="2139" spans="1:9" x14ac:dyDescent="0.25">
      <c r="A2139">
        <v>2137</v>
      </c>
      <c r="B2139" t="s">
        <v>17</v>
      </c>
      <c r="C2139">
        <v>2015</v>
      </c>
      <c r="D2139" t="s">
        <v>304</v>
      </c>
      <c r="E2139" t="s">
        <v>64</v>
      </c>
      <c r="F2139">
        <v>1034765.9</v>
      </c>
      <c r="G2139" t="s">
        <v>313</v>
      </c>
      <c r="H2139" t="s">
        <v>314</v>
      </c>
      <c r="I2139" t="s">
        <v>315</v>
      </c>
    </row>
    <row r="2140" spans="1:9" x14ac:dyDescent="0.25">
      <c r="A2140">
        <v>2138</v>
      </c>
      <c r="B2140" t="s">
        <v>19</v>
      </c>
      <c r="C2140">
        <v>2015</v>
      </c>
      <c r="D2140" t="s">
        <v>304</v>
      </c>
      <c r="E2140" t="s">
        <v>64</v>
      </c>
      <c r="F2140">
        <v>1017280.4</v>
      </c>
      <c r="G2140" t="s">
        <v>313</v>
      </c>
      <c r="H2140" t="s">
        <v>314</v>
      </c>
      <c r="I2140" t="s">
        <v>315</v>
      </c>
    </row>
    <row r="2141" spans="1:9" x14ac:dyDescent="0.25">
      <c r="A2141">
        <v>2139</v>
      </c>
      <c r="B2141" t="s">
        <v>27</v>
      </c>
      <c r="C2141">
        <v>2015</v>
      </c>
      <c r="D2141" t="s">
        <v>304</v>
      </c>
      <c r="E2141" t="s">
        <v>64</v>
      </c>
      <c r="F2141">
        <v>1020472.9</v>
      </c>
      <c r="G2141" t="s">
        <v>313</v>
      </c>
      <c r="H2141" t="s">
        <v>314</v>
      </c>
      <c r="I2141" t="s">
        <v>315</v>
      </c>
    </row>
    <row r="2142" spans="1:9" x14ac:dyDescent="0.25">
      <c r="A2142">
        <v>2140</v>
      </c>
      <c r="B2142" t="s">
        <v>13</v>
      </c>
      <c r="C2142">
        <v>2015</v>
      </c>
      <c r="D2142" t="s">
        <v>304</v>
      </c>
      <c r="E2142" t="s">
        <v>64</v>
      </c>
      <c r="F2142">
        <v>1024844.4</v>
      </c>
      <c r="G2142" t="s">
        <v>313</v>
      </c>
      <c r="H2142" t="s">
        <v>314</v>
      </c>
      <c r="I2142" t="s">
        <v>315</v>
      </c>
    </row>
    <row r="2143" spans="1:9" x14ac:dyDescent="0.25">
      <c r="A2143">
        <v>2141</v>
      </c>
      <c r="B2143" t="s">
        <v>4</v>
      </c>
      <c r="C2143">
        <v>2015</v>
      </c>
      <c r="D2143" t="s">
        <v>304</v>
      </c>
      <c r="E2143" t="s">
        <v>64</v>
      </c>
      <c r="F2143">
        <v>1017782.9</v>
      </c>
      <c r="G2143" t="s">
        <v>313</v>
      </c>
      <c r="H2143" t="s">
        <v>314</v>
      </c>
      <c r="I2143" t="s">
        <v>315</v>
      </c>
    </row>
    <row r="2144" spans="1:9" x14ac:dyDescent="0.25">
      <c r="A2144">
        <v>2142</v>
      </c>
      <c r="B2144" t="s">
        <v>6</v>
      </c>
      <c r="C2144">
        <v>2015</v>
      </c>
      <c r="D2144" t="s">
        <v>304</v>
      </c>
      <c r="E2144" t="s">
        <v>64</v>
      </c>
      <c r="F2144">
        <v>1024525.9</v>
      </c>
      <c r="G2144" t="s">
        <v>313</v>
      </c>
      <c r="H2144" t="s">
        <v>314</v>
      </c>
      <c r="I2144" t="s">
        <v>315</v>
      </c>
    </row>
    <row r="2145" spans="1:9" x14ac:dyDescent="0.25">
      <c r="A2145">
        <v>2143</v>
      </c>
      <c r="B2145" t="s">
        <v>9</v>
      </c>
      <c r="C2145">
        <v>2015</v>
      </c>
      <c r="D2145" t="s">
        <v>304</v>
      </c>
      <c r="E2145" t="s">
        <v>64</v>
      </c>
      <c r="F2145">
        <v>1025624.9</v>
      </c>
      <c r="G2145" t="s">
        <v>313</v>
      </c>
      <c r="H2145" t="s">
        <v>314</v>
      </c>
      <c r="I2145" t="s">
        <v>315</v>
      </c>
    </row>
    <row r="2146" spans="1:9" x14ac:dyDescent="0.25">
      <c r="A2146">
        <v>2144</v>
      </c>
      <c r="B2146" t="s">
        <v>10</v>
      </c>
      <c r="C2146">
        <v>2015</v>
      </c>
      <c r="D2146" t="s">
        <v>304</v>
      </c>
      <c r="E2146" t="s">
        <v>64</v>
      </c>
      <c r="F2146">
        <v>1022151.9</v>
      </c>
      <c r="G2146" t="s">
        <v>313</v>
      </c>
      <c r="H2146" t="s">
        <v>314</v>
      </c>
      <c r="I2146" t="s">
        <v>315</v>
      </c>
    </row>
    <row r="2147" spans="1:9" x14ac:dyDescent="0.25">
      <c r="A2147">
        <v>2145</v>
      </c>
      <c r="B2147" t="s">
        <v>3</v>
      </c>
      <c r="C2147">
        <v>2015</v>
      </c>
      <c r="D2147" t="s">
        <v>304</v>
      </c>
      <c r="E2147" t="s">
        <v>64</v>
      </c>
      <c r="F2147">
        <v>1023762.4</v>
      </c>
      <c r="G2147" t="s">
        <v>313</v>
      </c>
      <c r="H2147" t="s">
        <v>314</v>
      </c>
      <c r="I2147" t="s">
        <v>315</v>
      </c>
    </row>
    <row r="2148" spans="1:9" x14ac:dyDescent="0.25">
      <c r="A2148">
        <v>2146</v>
      </c>
      <c r="B2148" t="s">
        <v>25</v>
      </c>
      <c r="C2148">
        <v>2015</v>
      </c>
      <c r="D2148" t="s">
        <v>304</v>
      </c>
      <c r="E2148" t="s">
        <v>64</v>
      </c>
      <c r="F2148">
        <v>1021636.4</v>
      </c>
      <c r="G2148" t="s">
        <v>313</v>
      </c>
      <c r="H2148" t="s">
        <v>314</v>
      </c>
      <c r="I2148" t="s">
        <v>315</v>
      </c>
    </row>
    <row r="2149" spans="1:9" x14ac:dyDescent="0.25">
      <c r="A2149">
        <v>2147</v>
      </c>
      <c r="B2149" t="s">
        <v>8</v>
      </c>
      <c r="C2149">
        <v>2015</v>
      </c>
      <c r="D2149" t="s">
        <v>304</v>
      </c>
      <c r="E2149" t="s">
        <v>204</v>
      </c>
      <c r="F2149">
        <v>-0.4</v>
      </c>
      <c r="G2149" t="s">
        <v>313</v>
      </c>
      <c r="H2149" t="s">
        <v>314</v>
      </c>
      <c r="I2149" t="s">
        <v>315</v>
      </c>
    </row>
    <row r="2150" spans="1:9" x14ac:dyDescent="0.25">
      <c r="A2150">
        <v>2148</v>
      </c>
      <c r="B2150" t="s">
        <v>22</v>
      </c>
      <c r="C2150">
        <v>2015</v>
      </c>
      <c r="D2150" t="s">
        <v>304</v>
      </c>
      <c r="E2150" t="s">
        <v>204</v>
      </c>
      <c r="F2150">
        <v>-0.4</v>
      </c>
      <c r="G2150" t="s">
        <v>313</v>
      </c>
      <c r="H2150" t="s">
        <v>314</v>
      </c>
      <c r="I2150" t="s">
        <v>315</v>
      </c>
    </row>
    <row r="2151" spans="1:9" x14ac:dyDescent="0.25">
      <c r="A2151">
        <v>2149</v>
      </c>
      <c r="B2151" t="s">
        <v>15</v>
      </c>
      <c r="C2151">
        <v>2015</v>
      </c>
      <c r="D2151" t="s">
        <v>304</v>
      </c>
      <c r="E2151" t="s">
        <v>204</v>
      </c>
      <c r="F2151">
        <v>0.1</v>
      </c>
      <c r="G2151" t="s">
        <v>313</v>
      </c>
      <c r="H2151" t="s">
        <v>314</v>
      </c>
      <c r="I2151" t="s">
        <v>315</v>
      </c>
    </row>
    <row r="2152" spans="1:9" x14ac:dyDescent="0.25">
      <c r="A2152">
        <v>2150</v>
      </c>
      <c r="B2152" t="s">
        <v>20</v>
      </c>
      <c r="C2152">
        <v>2015</v>
      </c>
      <c r="D2152" t="s">
        <v>304</v>
      </c>
      <c r="E2152" t="s">
        <v>204</v>
      </c>
      <c r="F2152">
        <v>0.1</v>
      </c>
      <c r="G2152" t="s">
        <v>313</v>
      </c>
      <c r="H2152" t="s">
        <v>314</v>
      </c>
      <c r="I2152" t="s">
        <v>315</v>
      </c>
    </row>
    <row r="2153" spans="1:9" x14ac:dyDescent="0.25">
      <c r="A2153">
        <v>2151</v>
      </c>
      <c r="B2153" t="s">
        <v>30</v>
      </c>
      <c r="C2153">
        <v>2015</v>
      </c>
      <c r="D2153" t="s">
        <v>304</v>
      </c>
      <c r="E2153" t="s">
        <v>204</v>
      </c>
      <c r="F2153">
        <v>-0.4</v>
      </c>
      <c r="G2153" t="s">
        <v>313</v>
      </c>
      <c r="H2153" t="s">
        <v>314</v>
      </c>
      <c r="I2153" t="s">
        <v>315</v>
      </c>
    </row>
    <row r="2154" spans="1:9" x14ac:dyDescent="0.25">
      <c r="A2154">
        <v>2152</v>
      </c>
      <c r="B2154" t="s">
        <v>21</v>
      </c>
      <c r="C2154">
        <v>2015</v>
      </c>
      <c r="D2154" t="s">
        <v>304</v>
      </c>
      <c r="E2154" t="s">
        <v>204</v>
      </c>
      <c r="F2154">
        <v>-0.4</v>
      </c>
      <c r="G2154" t="s">
        <v>313</v>
      </c>
      <c r="H2154" t="s">
        <v>314</v>
      </c>
      <c r="I2154" t="s">
        <v>315</v>
      </c>
    </row>
    <row r="2155" spans="1:9" x14ac:dyDescent="0.25">
      <c r="A2155">
        <v>2153</v>
      </c>
      <c r="B2155" t="s">
        <v>16</v>
      </c>
      <c r="C2155">
        <v>2015</v>
      </c>
      <c r="D2155" t="s">
        <v>304</v>
      </c>
      <c r="E2155" t="s">
        <v>204</v>
      </c>
      <c r="F2155">
        <v>0.1</v>
      </c>
      <c r="G2155" t="s">
        <v>313</v>
      </c>
      <c r="H2155" t="s">
        <v>314</v>
      </c>
      <c r="I2155" t="s">
        <v>315</v>
      </c>
    </row>
    <row r="2156" spans="1:9" x14ac:dyDescent="0.25">
      <c r="A2156">
        <v>2154</v>
      </c>
      <c r="B2156" t="s">
        <v>29</v>
      </c>
      <c r="C2156">
        <v>2015</v>
      </c>
      <c r="D2156" t="s">
        <v>304</v>
      </c>
      <c r="E2156" t="s">
        <v>204</v>
      </c>
      <c r="F2156">
        <v>0.1</v>
      </c>
      <c r="G2156" t="s">
        <v>313</v>
      </c>
      <c r="H2156" t="s">
        <v>314</v>
      </c>
      <c r="I2156" t="s">
        <v>315</v>
      </c>
    </row>
    <row r="2157" spans="1:9" x14ac:dyDescent="0.25">
      <c r="A2157">
        <v>2155</v>
      </c>
      <c r="B2157" t="s">
        <v>31</v>
      </c>
      <c r="C2157">
        <v>2015</v>
      </c>
      <c r="D2157" t="s">
        <v>304</v>
      </c>
      <c r="E2157" t="s">
        <v>204</v>
      </c>
      <c r="F2157">
        <v>0.6</v>
      </c>
      <c r="G2157" t="s">
        <v>313</v>
      </c>
      <c r="H2157" t="s">
        <v>314</v>
      </c>
      <c r="I2157" t="s">
        <v>315</v>
      </c>
    </row>
    <row r="2158" spans="1:9" x14ac:dyDescent="0.25">
      <c r="A2158">
        <v>2156</v>
      </c>
      <c r="B2158" t="s">
        <v>24</v>
      </c>
      <c r="C2158">
        <v>2015</v>
      </c>
      <c r="D2158" t="s">
        <v>304</v>
      </c>
      <c r="E2158" t="s">
        <v>204</v>
      </c>
      <c r="F2158">
        <v>-0.4</v>
      </c>
      <c r="G2158" t="s">
        <v>313</v>
      </c>
      <c r="H2158" t="s">
        <v>314</v>
      </c>
      <c r="I2158" t="s">
        <v>315</v>
      </c>
    </row>
    <row r="2159" spans="1:9" x14ac:dyDescent="0.25">
      <c r="A2159">
        <v>2157</v>
      </c>
      <c r="B2159" t="s">
        <v>5</v>
      </c>
      <c r="C2159">
        <v>2015</v>
      </c>
      <c r="D2159" t="s">
        <v>304</v>
      </c>
      <c r="E2159" t="s">
        <v>204</v>
      </c>
      <c r="F2159">
        <v>0.1</v>
      </c>
      <c r="G2159" t="s">
        <v>313</v>
      </c>
      <c r="H2159" t="s">
        <v>314</v>
      </c>
      <c r="I2159" t="s">
        <v>315</v>
      </c>
    </row>
    <row r="2160" spans="1:9" x14ac:dyDescent="0.25">
      <c r="A2160">
        <v>2158</v>
      </c>
      <c r="B2160" t="s">
        <v>26</v>
      </c>
      <c r="C2160">
        <v>2015</v>
      </c>
      <c r="D2160" t="s">
        <v>304</v>
      </c>
      <c r="E2160" t="s">
        <v>204</v>
      </c>
      <c r="F2160">
        <v>-0.4</v>
      </c>
      <c r="G2160" t="s">
        <v>313</v>
      </c>
      <c r="H2160" t="s">
        <v>314</v>
      </c>
      <c r="I2160" t="s">
        <v>315</v>
      </c>
    </row>
    <row r="2161" spans="1:9" x14ac:dyDescent="0.25">
      <c r="A2161">
        <v>2159</v>
      </c>
      <c r="B2161" t="s">
        <v>28</v>
      </c>
      <c r="C2161">
        <v>2015</v>
      </c>
      <c r="D2161" t="s">
        <v>304</v>
      </c>
      <c r="E2161" t="s">
        <v>204</v>
      </c>
      <c r="F2161">
        <v>-0.4</v>
      </c>
      <c r="G2161" t="s">
        <v>313</v>
      </c>
      <c r="H2161" t="s">
        <v>314</v>
      </c>
      <c r="I2161" t="s">
        <v>315</v>
      </c>
    </row>
    <row r="2162" spans="1:9" x14ac:dyDescent="0.25">
      <c r="A2162">
        <v>2160</v>
      </c>
      <c r="B2162" t="s">
        <v>11</v>
      </c>
      <c r="C2162">
        <v>2015</v>
      </c>
      <c r="D2162" t="s">
        <v>304</v>
      </c>
      <c r="E2162" t="s">
        <v>204</v>
      </c>
      <c r="F2162">
        <v>-0.4</v>
      </c>
      <c r="G2162" t="s">
        <v>313</v>
      </c>
      <c r="H2162" t="s">
        <v>314</v>
      </c>
      <c r="I2162" t="s">
        <v>315</v>
      </c>
    </row>
    <row r="2163" spans="1:9" x14ac:dyDescent="0.25">
      <c r="A2163">
        <v>2161</v>
      </c>
      <c r="B2163" t="s">
        <v>12</v>
      </c>
      <c r="C2163">
        <v>2015</v>
      </c>
      <c r="D2163" t="s">
        <v>304</v>
      </c>
      <c r="E2163" t="s">
        <v>204</v>
      </c>
      <c r="F2163">
        <v>0.1</v>
      </c>
      <c r="G2163" t="s">
        <v>313</v>
      </c>
      <c r="H2163" t="s">
        <v>314</v>
      </c>
      <c r="I2163" t="s">
        <v>315</v>
      </c>
    </row>
    <row r="2164" spans="1:9" x14ac:dyDescent="0.25">
      <c r="A2164">
        <v>2162</v>
      </c>
      <c r="B2164" t="s">
        <v>7</v>
      </c>
      <c r="C2164">
        <v>2015</v>
      </c>
      <c r="D2164" t="s">
        <v>304</v>
      </c>
      <c r="E2164" t="s">
        <v>204</v>
      </c>
      <c r="F2164">
        <v>0.1</v>
      </c>
      <c r="G2164" t="s">
        <v>313</v>
      </c>
      <c r="H2164" t="s">
        <v>314</v>
      </c>
      <c r="I2164" t="s">
        <v>315</v>
      </c>
    </row>
    <row r="2165" spans="1:9" x14ac:dyDescent="0.25">
      <c r="A2165">
        <v>2163</v>
      </c>
      <c r="B2165" t="s">
        <v>18</v>
      </c>
      <c r="C2165">
        <v>2015</v>
      </c>
      <c r="D2165" t="s">
        <v>304</v>
      </c>
      <c r="E2165" t="s">
        <v>204</v>
      </c>
      <c r="F2165">
        <v>0.1</v>
      </c>
      <c r="G2165" t="s">
        <v>313</v>
      </c>
      <c r="H2165" t="s">
        <v>314</v>
      </c>
      <c r="I2165" t="s">
        <v>315</v>
      </c>
    </row>
    <row r="2166" spans="1:9" x14ac:dyDescent="0.25">
      <c r="A2166">
        <v>2164</v>
      </c>
      <c r="B2166" t="s">
        <v>23</v>
      </c>
      <c r="C2166">
        <v>2015</v>
      </c>
      <c r="D2166" t="s">
        <v>304</v>
      </c>
      <c r="E2166" t="s">
        <v>204</v>
      </c>
      <c r="F2166">
        <v>0.1</v>
      </c>
      <c r="G2166" t="s">
        <v>313</v>
      </c>
      <c r="H2166" t="s">
        <v>314</v>
      </c>
      <c r="I2166" t="s">
        <v>315</v>
      </c>
    </row>
    <row r="2167" spans="1:9" x14ac:dyDescent="0.25">
      <c r="A2167">
        <v>2165</v>
      </c>
      <c r="B2167" t="s">
        <v>14</v>
      </c>
      <c r="C2167">
        <v>2015</v>
      </c>
      <c r="D2167" t="s">
        <v>304</v>
      </c>
      <c r="E2167" t="s">
        <v>204</v>
      </c>
      <c r="F2167">
        <v>0.1</v>
      </c>
      <c r="G2167" t="s">
        <v>313</v>
      </c>
      <c r="H2167" t="s">
        <v>314</v>
      </c>
      <c r="I2167" t="s">
        <v>315</v>
      </c>
    </row>
    <row r="2168" spans="1:9" x14ac:dyDescent="0.25">
      <c r="A2168">
        <v>2166</v>
      </c>
      <c r="B2168" t="s">
        <v>17</v>
      </c>
      <c r="C2168">
        <v>2015</v>
      </c>
      <c r="D2168" t="s">
        <v>304</v>
      </c>
      <c r="E2168" t="s">
        <v>204</v>
      </c>
      <c r="F2168">
        <v>0.1</v>
      </c>
      <c r="G2168" t="s">
        <v>313</v>
      </c>
      <c r="H2168" t="s">
        <v>314</v>
      </c>
      <c r="I2168" t="s">
        <v>315</v>
      </c>
    </row>
    <row r="2169" spans="1:9" x14ac:dyDescent="0.25">
      <c r="A2169">
        <v>2167</v>
      </c>
      <c r="B2169" t="s">
        <v>19</v>
      </c>
      <c r="C2169">
        <v>2015</v>
      </c>
      <c r="D2169" t="s">
        <v>304</v>
      </c>
      <c r="E2169" t="s">
        <v>204</v>
      </c>
      <c r="F2169">
        <v>0.6</v>
      </c>
      <c r="G2169" t="s">
        <v>313</v>
      </c>
      <c r="H2169" t="s">
        <v>314</v>
      </c>
      <c r="I2169" t="s">
        <v>315</v>
      </c>
    </row>
    <row r="2170" spans="1:9" x14ac:dyDescent="0.25">
      <c r="A2170">
        <v>2168</v>
      </c>
      <c r="B2170" t="s">
        <v>27</v>
      </c>
      <c r="C2170">
        <v>2015</v>
      </c>
      <c r="D2170" t="s">
        <v>304</v>
      </c>
      <c r="E2170" t="s">
        <v>204</v>
      </c>
      <c r="F2170">
        <v>0.1</v>
      </c>
      <c r="G2170" t="s">
        <v>313</v>
      </c>
      <c r="H2170" t="s">
        <v>314</v>
      </c>
      <c r="I2170" t="s">
        <v>315</v>
      </c>
    </row>
    <row r="2171" spans="1:9" x14ac:dyDescent="0.25">
      <c r="A2171">
        <v>2169</v>
      </c>
      <c r="B2171" t="s">
        <v>13</v>
      </c>
      <c r="C2171">
        <v>2015</v>
      </c>
      <c r="D2171" t="s">
        <v>304</v>
      </c>
      <c r="E2171" t="s">
        <v>204</v>
      </c>
      <c r="F2171">
        <v>-0.4</v>
      </c>
      <c r="G2171" t="s">
        <v>313</v>
      </c>
      <c r="H2171" t="s">
        <v>314</v>
      </c>
      <c r="I2171" t="s">
        <v>315</v>
      </c>
    </row>
    <row r="2172" spans="1:9" x14ac:dyDescent="0.25">
      <c r="A2172">
        <v>2170</v>
      </c>
      <c r="B2172" t="s">
        <v>4</v>
      </c>
      <c r="C2172">
        <v>2015</v>
      </c>
      <c r="D2172" t="s">
        <v>304</v>
      </c>
      <c r="E2172" t="s">
        <v>204</v>
      </c>
      <c r="F2172">
        <v>0.1</v>
      </c>
      <c r="G2172" t="s">
        <v>313</v>
      </c>
      <c r="H2172" t="s">
        <v>314</v>
      </c>
      <c r="I2172" t="s">
        <v>315</v>
      </c>
    </row>
    <row r="2173" spans="1:9" x14ac:dyDescent="0.25">
      <c r="A2173">
        <v>2171</v>
      </c>
      <c r="B2173" t="s">
        <v>6</v>
      </c>
      <c r="C2173">
        <v>2015</v>
      </c>
      <c r="D2173" t="s">
        <v>304</v>
      </c>
      <c r="E2173" t="s">
        <v>204</v>
      </c>
      <c r="F2173">
        <v>0.1</v>
      </c>
      <c r="G2173" t="s">
        <v>313</v>
      </c>
      <c r="H2173" t="s">
        <v>314</v>
      </c>
      <c r="I2173" t="s">
        <v>315</v>
      </c>
    </row>
    <row r="2174" spans="1:9" x14ac:dyDescent="0.25">
      <c r="A2174">
        <v>2172</v>
      </c>
      <c r="B2174" t="s">
        <v>9</v>
      </c>
      <c r="C2174">
        <v>2015</v>
      </c>
      <c r="D2174" t="s">
        <v>304</v>
      </c>
      <c r="E2174" t="s">
        <v>204</v>
      </c>
      <c r="F2174">
        <v>0.1</v>
      </c>
      <c r="G2174" t="s">
        <v>313</v>
      </c>
      <c r="H2174" t="s">
        <v>314</v>
      </c>
      <c r="I2174" t="s">
        <v>315</v>
      </c>
    </row>
    <row r="2175" spans="1:9" x14ac:dyDescent="0.25">
      <c r="A2175">
        <v>2173</v>
      </c>
      <c r="B2175" t="s">
        <v>10</v>
      </c>
      <c r="C2175">
        <v>2015</v>
      </c>
      <c r="D2175" t="s">
        <v>304</v>
      </c>
      <c r="E2175" t="s">
        <v>204</v>
      </c>
      <c r="F2175">
        <v>0.1</v>
      </c>
      <c r="G2175" t="s">
        <v>313</v>
      </c>
      <c r="H2175" t="s">
        <v>314</v>
      </c>
      <c r="I2175" t="s">
        <v>315</v>
      </c>
    </row>
    <row r="2176" spans="1:9" x14ac:dyDescent="0.25">
      <c r="A2176">
        <v>2174</v>
      </c>
      <c r="B2176" t="s">
        <v>3</v>
      </c>
      <c r="C2176">
        <v>2015</v>
      </c>
      <c r="D2176" t="s">
        <v>304</v>
      </c>
      <c r="E2176" t="s">
        <v>204</v>
      </c>
      <c r="F2176">
        <v>-0.4</v>
      </c>
      <c r="G2176" t="s">
        <v>313</v>
      </c>
      <c r="H2176" t="s">
        <v>314</v>
      </c>
      <c r="I2176" t="s">
        <v>315</v>
      </c>
    </row>
    <row r="2177" spans="1:9" x14ac:dyDescent="0.25">
      <c r="A2177">
        <v>2175</v>
      </c>
      <c r="B2177" t="s">
        <v>25</v>
      </c>
      <c r="C2177">
        <v>2015</v>
      </c>
      <c r="D2177" t="s">
        <v>304</v>
      </c>
      <c r="E2177" t="s">
        <v>204</v>
      </c>
      <c r="F2177">
        <v>0.6</v>
      </c>
      <c r="G2177" t="s">
        <v>313</v>
      </c>
      <c r="H2177" t="s">
        <v>314</v>
      </c>
      <c r="I2177" t="s">
        <v>315</v>
      </c>
    </row>
    <row r="2178" spans="1:9" x14ac:dyDescent="0.25">
      <c r="A2178">
        <v>2176</v>
      </c>
      <c r="B2178" t="s">
        <v>8</v>
      </c>
      <c r="C2178">
        <v>2015</v>
      </c>
      <c r="D2178" t="s">
        <v>304</v>
      </c>
      <c r="E2178" t="s">
        <v>205</v>
      </c>
      <c r="F2178">
        <v>0</v>
      </c>
      <c r="G2178" t="s">
        <v>316</v>
      </c>
      <c r="H2178" t="s">
        <v>314</v>
      </c>
      <c r="I2178" t="s">
        <v>315</v>
      </c>
    </row>
    <row r="2179" spans="1:9" x14ac:dyDescent="0.25">
      <c r="A2179">
        <v>2177</v>
      </c>
      <c r="B2179" t="s">
        <v>22</v>
      </c>
      <c r="C2179">
        <v>2015</v>
      </c>
      <c r="D2179" t="s">
        <v>304</v>
      </c>
      <c r="E2179" t="s">
        <v>205</v>
      </c>
      <c r="F2179">
        <v>0</v>
      </c>
      <c r="G2179" t="s">
        <v>316</v>
      </c>
      <c r="H2179" t="s">
        <v>314</v>
      </c>
      <c r="I2179" t="s">
        <v>315</v>
      </c>
    </row>
    <row r="2180" spans="1:9" x14ac:dyDescent="0.25">
      <c r="A2180">
        <v>2178</v>
      </c>
      <c r="B2180" t="s">
        <v>15</v>
      </c>
      <c r="C2180">
        <v>2015</v>
      </c>
      <c r="D2180" t="s">
        <v>304</v>
      </c>
      <c r="E2180" t="s">
        <v>205</v>
      </c>
      <c r="F2180">
        <v>0</v>
      </c>
      <c r="G2180" t="s">
        <v>316</v>
      </c>
      <c r="H2180" t="s">
        <v>314</v>
      </c>
      <c r="I2180" t="s">
        <v>315</v>
      </c>
    </row>
    <row r="2181" spans="1:9" x14ac:dyDescent="0.25">
      <c r="A2181">
        <v>2179</v>
      </c>
      <c r="B2181" t="s">
        <v>20</v>
      </c>
      <c r="C2181">
        <v>2015</v>
      </c>
      <c r="D2181" t="s">
        <v>304</v>
      </c>
      <c r="E2181" t="s">
        <v>205</v>
      </c>
      <c r="F2181">
        <v>0</v>
      </c>
      <c r="G2181" t="s">
        <v>316</v>
      </c>
      <c r="H2181" t="s">
        <v>314</v>
      </c>
      <c r="I2181" t="s">
        <v>315</v>
      </c>
    </row>
    <row r="2182" spans="1:9" x14ac:dyDescent="0.25">
      <c r="A2182">
        <v>2180</v>
      </c>
      <c r="B2182" t="s">
        <v>30</v>
      </c>
      <c r="C2182">
        <v>2015</v>
      </c>
      <c r="D2182" t="s">
        <v>304</v>
      </c>
      <c r="E2182" t="s">
        <v>205</v>
      </c>
      <c r="F2182">
        <v>0</v>
      </c>
      <c r="G2182" t="s">
        <v>316</v>
      </c>
      <c r="H2182" t="s">
        <v>314</v>
      </c>
      <c r="I2182" t="s">
        <v>315</v>
      </c>
    </row>
    <row r="2183" spans="1:9" x14ac:dyDescent="0.25">
      <c r="A2183">
        <v>2181</v>
      </c>
      <c r="B2183" t="s">
        <v>21</v>
      </c>
      <c r="C2183">
        <v>2015</v>
      </c>
      <c r="D2183" t="s">
        <v>304</v>
      </c>
      <c r="E2183" t="s">
        <v>205</v>
      </c>
      <c r="F2183">
        <v>0</v>
      </c>
      <c r="G2183" t="s">
        <v>316</v>
      </c>
      <c r="H2183" t="s">
        <v>314</v>
      </c>
      <c r="I2183" t="s">
        <v>315</v>
      </c>
    </row>
    <row r="2184" spans="1:9" x14ac:dyDescent="0.25">
      <c r="A2184">
        <v>2182</v>
      </c>
      <c r="B2184" t="s">
        <v>16</v>
      </c>
      <c r="C2184">
        <v>2015</v>
      </c>
      <c r="D2184" t="s">
        <v>304</v>
      </c>
      <c r="E2184" t="s">
        <v>205</v>
      </c>
      <c r="F2184">
        <v>0</v>
      </c>
      <c r="G2184" t="s">
        <v>316</v>
      </c>
      <c r="H2184" t="s">
        <v>314</v>
      </c>
      <c r="I2184" t="s">
        <v>315</v>
      </c>
    </row>
    <row r="2185" spans="1:9" x14ac:dyDescent="0.25">
      <c r="A2185">
        <v>2183</v>
      </c>
      <c r="B2185" t="s">
        <v>29</v>
      </c>
      <c r="C2185">
        <v>2015</v>
      </c>
      <c r="D2185" t="s">
        <v>304</v>
      </c>
      <c r="E2185" t="s">
        <v>205</v>
      </c>
      <c r="F2185">
        <v>0</v>
      </c>
      <c r="G2185" t="s">
        <v>316</v>
      </c>
      <c r="H2185" t="s">
        <v>314</v>
      </c>
      <c r="I2185" t="s">
        <v>315</v>
      </c>
    </row>
    <row r="2186" spans="1:9" x14ac:dyDescent="0.25">
      <c r="A2186">
        <v>2184</v>
      </c>
      <c r="B2186" t="s">
        <v>31</v>
      </c>
      <c r="C2186">
        <v>2015</v>
      </c>
      <c r="D2186" t="s">
        <v>304</v>
      </c>
      <c r="E2186" t="s">
        <v>205</v>
      </c>
      <c r="F2186">
        <v>0</v>
      </c>
      <c r="G2186" t="s">
        <v>316</v>
      </c>
      <c r="H2186" t="s">
        <v>314</v>
      </c>
      <c r="I2186" t="s">
        <v>315</v>
      </c>
    </row>
    <row r="2187" spans="1:9" x14ac:dyDescent="0.25">
      <c r="A2187">
        <v>2185</v>
      </c>
      <c r="B2187" t="s">
        <v>24</v>
      </c>
      <c r="C2187">
        <v>2015</v>
      </c>
      <c r="D2187" t="s">
        <v>304</v>
      </c>
      <c r="E2187" t="s">
        <v>205</v>
      </c>
      <c r="F2187">
        <v>0</v>
      </c>
      <c r="G2187" t="s">
        <v>316</v>
      </c>
      <c r="H2187" t="s">
        <v>314</v>
      </c>
      <c r="I2187" t="s">
        <v>315</v>
      </c>
    </row>
    <row r="2188" spans="1:9" x14ac:dyDescent="0.25">
      <c r="A2188">
        <v>2186</v>
      </c>
      <c r="B2188" t="s">
        <v>5</v>
      </c>
      <c r="C2188">
        <v>2015</v>
      </c>
      <c r="D2188" t="s">
        <v>304</v>
      </c>
      <c r="E2188" t="s">
        <v>205</v>
      </c>
      <c r="F2188">
        <v>0</v>
      </c>
      <c r="G2188" t="s">
        <v>316</v>
      </c>
      <c r="H2188" t="s">
        <v>314</v>
      </c>
      <c r="I2188" t="s">
        <v>315</v>
      </c>
    </row>
    <row r="2189" spans="1:9" x14ac:dyDescent="0.25">
      <c r="A2189">
        <v>2187</v>
      </c>
      <c r="B2189" t="s">
        <v>26</v>
      </c>
      <c r="C2189">
        <v>2015</v>
      </c>
      <c r="D2189" t="s">
        <v>304</v>
      </c>
      <c r="E2189" t="s">
        <v>205</v>
      </c>
      <c r="F2189">
        <v>0</v>
      </c>
      <c r="G2189" t="s">
        <v>316</v>
      </c>
      <c r="H2189" t="s">
        <v>314</v>
      </c>
      <c r="I2189" t="s">
        <v>315</v>
      </c>
    </row>
    <row r="2190" spans="1:9" x14ac:dyDescent="0.25">
      <c r="A2190">
        <v>2188</v>
      </c>
      <c r="B2190" t="s">
        <v>28</v>
      </c>
      <c r="C2190">
        <v>2015</v>
      </c>
      <c r="D2190" t="s">
        <v>304</v>
      </c>
      <c r="E2190" t="s">
        <v>205</v>
      </c>
      <c r="F2190">
        <v>0</v>
      </c>
      <c r="G2190" t="s">
        <v>316</v>
      </c>
      <c r="H2190" t="s">
        <v>314</v>
      </c>
      <c r="I2190" t="s">
        <v>315</v>
      </c>
    </row>
    <row r="2191" spans="1:9" x14ac:dyDescent="0.25">
      <c r="A2191">
        <v>2189</v>
      </c>
      <c r="B2191" t="s">
        <v>11</v>
      </c>
      <c r="C2191">
        <v>2015</v>
      </c>
      <c r="D2191" t="s">
        <v>304</v>
      </c>
      <c r="E2191" t="s">
        <v>205</v>
      </c>
      <c r="F2191">
        <v>0</v>
      </c>
      <c r="G2191" t="s">
        <v>316</v>
      </c>
      <c r="H2191" t="s">
        <v>314</v>
      </c>
      <c r="I2191" t="s">
        <v>315</v>
      </c>
    </row>
    <row r="2192" spans="1:9" x14ac:dyDescent="0.25">
      <c r="A2192">
        <v>2190</v>
      </c>
      <c r="B2192" t="s">
        <v>12</v>
      </c>
      <c r="C2192">
        <v>2015</v>
      </c>
      <c r="D2192" t="s">
        <v>304</v>
      </c>
      <c r="E2192" t="s">
        <v>205</v>
      </c>
      <c r="F2192">
        <v>0</v>
      </c>
      <c r="G2192" t="s">
        <v>316</v>
      </c>
      <c r="H2192" t="s">
        <v>314</v>
      </c>
      <c r="I2192" t="s">
        <v>315</v>
      </c>
    </row>
    <row r="2193" spans="1:9" x14ac:dyDescent="0.25">
      <c r="A2193">
        <v>2191</v>
      </c>
      <c r="B2193" t="s">
        <v>7</v>
      </c>
      <c r="C2193">
        <v>2015</v>
      </c>
      <c r="D2193" t="s">
        <v>304</v>
      </c>
      <c r="E2193" t="s">
        <v>205</v>
      </c>
      <c r="F2193">
        <v>0</v>
      </c>
      <c r="G2193" t="s">
        <v>316</v>
      </c>
      <c r="H2193" t="s">
        <v>314</v>
      </c>
      <c r="I2193" t="s">
        <v>315</v>
      </c>
    </row>
    <row r="2194" spans="1:9" x14ac:dyDescent="0.25">
      <c r="A2194">
        <v>2192</v>
      </c>
      <c r="B2194" t="s">
        <v>18</v>
      </c>
      <c r="C2194">
        <v>2015</v>
      </c>
      <c r="D2194" t="s">
        <v>304</v>
      </c>
      <c r="E2194" t="s">
        <v>205</v>
      </c>
      <c r="F2194">
        <v>0</v>
      </c>
      <c r="G2194" t="s">
        <v>316</v>
      </c>
      <c r="H2194" t="s">
        <v>314</v>
      </c>
      <c r="I2194" t="s">
        <v>315</v>
      </c>
    </row>
    <row r="2195" spans="1:9" x14ac:dyDescent="0.25">
      <c r="A2195">
        <v>2193</v>
      </c>
      <c r="B2195" t="s">
        <v>23</v>
      </c>
      <c r="C2195">
        <v>2015</v>
      </c>
      <c r="D2195" t="s">
        <v>304</v>
      </c>
      <c r="E2195" t="s">
        <v>205</v>
      </c>
      <c r="F2195">
        <v>0</v>
      </c>
      <c r="G2195" t="s">
        <v>316</v>
      </c>
      <c r="H2195" t="s">
        <v>314</v>
      </c>
      <c r="I2195" t="s">
        <v>315</v>
      </c>
    </row>
    <row r="2196" spans="1:9" x14ac:dyDescent="0.25">
      <c r="A2196">
        <v>2194</v>
      </c>
      <c r="B2196" t="s">
        <v>14</v>
      </c>
      <c r="C2196">
        <v>2015</v>
      </c>
      <c r="D2196" t="s">
        <v>304</v>
      </c>
      <c r="E2196" t="s">
        <v>205</v>
      </c>
      <c r="F2196">
        <v>0</v>
      </c>
      <c r="G2196" t="s">
        <v>316</v>
      </c>
      <c r="H2196" t="s">
        <v>314</v>
      </c>
      <c r="I2196" t="s">
        <v>315</v>
      </c>
    </row>
    <row r="2197" spans="1:9" x14ac:dyDescent="0.25">
      <c r="A2197">
        <v>2195</v>
      </c>
      <c r="B2197" t="s">
        <v>17</v>
      </c>
      <c r="C2197">
        <v>2015</v>
      </c>
      <c r="D2197" t="s">
        <v>304</v>
      </c>
      <c r="E2197" t="s">
        <v>205</v>
      </c>
      <c r="F2197">
        <v>0</v>
      </c>
      <c r="G2197" t="s">
        <v>316</v>
      </c>
      <c r="H2197" t="s">
        <v>314</v>
      </c>
      <c r="I2197" t="s">
        <v>315</v>
      </c>
    </row>
    <row r="2198" spans="1:9" x14ac:dyDescent="0.25">
      <c r="A2198">
        <v>2196</v>
      </c>
      <c r="B2198" t="s">
        <v>19</v>
      </c>
      <c r="C2198">
        <v>2015</v>
      </c>
      <c r="D2198" t="s">
        <v>304</v>
      </c>
      <c r="E2198" t="s">
        <v>205</v>
      </c>
      <c r="F2198">
        <v>0</v>
      </c>
      <c r="G2198" t="s">
        <v>316</v>
      </c>
      <c r="H2198" t="s">
        <v>314</v>
      </c>
      <c r="I2198" t="s">
        <v>315</v>
      </c>
    </row>
    <row r="2199" spans="1:9" x14ac:dyDescent="0.25">
      <c r="A2199">
        <v>2197</v>
      </c>
      <c r="B2199" t="s">
        <v>27</v>
      </c>
      <c r="C2199">
        <v>2015</v>
      </c>
      <c r="D2199" t="s">
        <v>304</v>
      </c>
      <c r="E2199" t="s">
        <v>205</v>
      </c>
      <c r="F2199">
        <v>0</v>
      </c>
      <c r="G2199" t="s">
        <v>316</v>
      </c>
      <c r="H2199" t="s">
        <v>314</v>
      </c>
      <c r="I2199" t="s">
        <v>315</v>
      </c>
    </row>
    <row r="2200" spans="1:9" x14ac:dyDescent="0.25">
      <c r="A2200">
        <v>2198</v>
      </c>
      <c r="B2200" t="s">
        <v>13</v>
      </c>
      <c r="C2200">
        <v>2015</v>
      </c>
      <c r="D2200" t="s">
        <v>304</v>
      </c>
      <c r="E2200" t="s">
        <v>205</v>
      </c>
      <c r="F2200">
        <v>0</v>
      </c>
      <c r="G2200" t="s">
        <v>316</v>
      </c>
      <c r="H2200" t="s">
        <v>314</v>
      </c>
      <c r="I2200" t="s">
        <v>315</v>
      </c>
    </row>
    <row r="2201" spans="1:9" x14ac:dyDescent="0.25">
      <c r="A2201">
        <v>2199</v>
      </c>
      <c r="B2201" t="s">
        <v>4</v>
      </c>
      <c r="C2201">
        <v>2015</v>
      </c>
      <c r="D2201" t="s">
        <v>304</v>
      </c>
      <c r="E2201" t="s">
        <v>205</v>
      </c>
      <c r="F2201">
        <v>0</v>
      </c>
      <c r="G2201" t="s">
        <v>316</v>
      </c>
      <c r="H2201" t="s">
        <v>314</v>
      </c>
      <c r="I2201" t="s">
        <v>315</v>
      </c>
    </row>
    <row r="2202" spans="1:9" x14ac:dyDescent="0.25">
      <c r="A2202">
        <v>2200</v>
      </c>
      <c r="B2202" t="s">
        <v>6</v>
      </c>
      <c r="C2202">
        <v>2015</v>
      </c>
      <c r="D2202" t="s">
        <v>304</v>
      </c>
      <c r="E2202" t="s">
        <v>205</v>
      </c>
      <c r="F2202">
        <v>0</v>
      </c>
      <c r="G2202" t="s">
        <v>316</v>
      </c>
      <c r="H2202" t="s">
        <v>314</v>
      </c>
      <c r="I2202" t="s">
        <v>315</v>
      </c>
    </row>
    <row r="2203" spans="1:9" x14ac:dyDescent="0.25">
      <c r="A2203">
        <v>2201</v>
      </c>
      <c r="B2203" t="s">
        <v>9</v>
      </c>
      <c r="C2203">
        <v>2015</v>
      </c>
      <c r="D2203" t="s">
        <v>304</v>
      </c>
      <c r="E2203" t="s">
        <v>205</v>
      </c>
      <c r="F2203">
        <v>0</v>
      </c>
      <c r="G2203" t="s">
        <v>316</v>
      </c>
      <c r="H2203" t="s">
        <v>314</v>
      </c>
      <c r="I2203" t="s">
        <v>315</v>
      </c>
    </row>
    <row r="2204" spans="1:9" x14ac:dyDescent="0.25">
      <c r="A2204">
        <v>2202</v>
      </c>
      <c r="B2204" t="s">
        <v>10</v>
      </c>
      <c r="C2204">
        <v>2015</v>
      </c>
      <c r="D2204" t="s">
        <v>304</v>
      </c>
      <c r="E2204" t="s">
        <v>205</v>
      </c>
      <c r="F2204">
        <v>0</v>
      </c>
      <c r="G2204" t="s">
        <v>316</v>
      </c>
      <c r="H2204" t="s">
        <v>314</v>
      </c>
      <c r="I2204" t="s">
        <v>315</v>
      </c>
    </row>
    <row r="2205" spans="1:9" x14ac:dyDescent="0.25">
      <c r="A2205">
        <v>2203</v>
      </c>
      <c r="B2205" t="s">
        <v>3</v>
      </c>
      <c r="C2205">
        <v>2015</v>
      </c>
      <c r="D2205" t="s">
        <v>304</v>
      </c>
      <c r="E2205" t="s">
        <v>205</v>
      </c>
      <c r="F2205">
        <v>0</v>
      </c>
      <c r="G2205" t="s">
        <v>316</v>
      </c>
      <c r="H2205" t="s">
        <v>314</v>
      </c>
      <c r="I2205" t="s">
        <v>315</v>
      </c>
    </row>
    <row r="2206" spans="1:9" x14ac:dyDescent="0.25">
      <c r="A2206">
        <v>2204</v>
      </c>
      <c r="B2206" t="s">
        <v>25</v>
      </c>
      <c r="C2206">
        <v>2015</v>
      </c>
      <c r="D2206" t="s">
        <v>304</v>
      </c>
      <c r="E2206" t="s">
        <v>205</v>
      </c>
      <c r="F2206">
        <v>0</v>
      </c>
      <c r="G2206" t="s">
        <v>316</v>
      </c>
      <c r="H2206" t="s">
        <v>314</v>
      </c>
      <c r="I2206" t="s">
        <v>315</v>
      </c>
    </row>
    <row r="2207" spans="1:9" x14ac:dyDescent="0.25">
      <c r="A2207">
        <v>2205</v>
      </c>
      <c r="B2207" t="s">
        <v>8</v>
      </c>
      <c r="C2207">
        <v>2016</v>
      </c>
      <c r="D2207" t="s">
        <v>304</v>
      </c>
      <c r="E2207" t="s">
        <v>312</v>
      </c>
      <c r="F2207">
        <v>1021051</v>
      </c>
      <c r="G2207" t="s">
        <v>313</v>
      </c>
      <c r="H2207" t="s">
        <v>314</v>
      </c>
      <c r="I2207" t="s">
        <v>315</v>
      </c>
    </row>
    <row r="2208" spans="1:9" x14ac:dyDescent="0.25">
      <c r="A2208">
        <v>2206</v>
      </c>
      <c r="B2208" t="s">
        <v>22</v>
      </c>
      <c r="C2208">
        <v>2016</v>
      </c>
      <c r="D2208" t="s">
        <v>304</v>
      </c>
      <c r="E2208" t="s">
        <v>312</v>
      </c>
      <c r="F2208">
        <v>1021051</v>
      </c>
      <c r="G2208" t="s">
        <v>313</v>
      </c>
      <c r="H2208" t="s">
        <v>314</v>
      </c>
      <c r="I2208" t="s">
        <v>315</v>
      </c>
    </row>
    <row r="2209" spans="1:9" x14ac:dyDescent="0.25">
      <c r="A2209">
        <v>2207</v>
      </c>
      <c r="B2209" t="s">
        <v>15</v>
      </c>
      <c r="C2209">
        <v>2016</v>
      </c>
      <c r="D2209" t="s">
        <v>304</v>
      </c>
      <c r="E2209" t="s">
        <v>312</v>
      </c>
      <c r="F2209">
        <v>1022883</v>
      </c>
      <c r="G2209" t="s">
        <v>313</v>
      </c>
      <c r="H2209" t="s">
        <v>314</v>
      </c>
      <c r="I2209" t="s">
        <v>315</v>
      </c>
    </row>
    <row r="2210" spans="1:9" x14ac:dyDescent="0.25">
      <c r="A2210">
        <v>2208</v>
      </c>
      <c r="B2210" t="s">
        <v>20</v>
      </c>
      <c r="C2210">
        <v>2016</v>
      </c>
      <c r="D2210" t="s">
        <v>304</v>
      </c>
      <c r="E2210" t="s">
        <v>312</v>
      </c>
      <c r="F2210">
        <v>1018578</v>
      </c>
      <c r="G2210" t="s">
        <v>313</v>
      </c>
      <c r="H2210" t="s">
        <v>314</v>
      </c>
      <c r="I2210" t="s">
        <v>315</v>
      </c>
    </row>
    <row r="2211" spans="1:9" x14ac:dyDescent="0.25">
      <c r="A2211">
        <v>2209</v>
      </c>
      <c r="B2211" t="s">
        <v>30</v>
      </c>
      <c r="C2211">
        <v>2016</v>
      </c>
      <c r="D2211" t="s">
        <v>304</v>
      </c>
      <c r="E2211" t="s">
        <v>312</v>
      </c>
      <c r="F2211">
        <v>1018786</v>
      </c>
      <c r="G2211" t="s">
        <v>313</v>
      </c>
      <c r="H2211" t="s">
        <v>314</v>
      </c>
      <c r="I2211" t="s">
        <v>315</v>
      </c>
    </row>
    <row r="2212" spans="1:9" x14ac:dyDescent="0.25">
      <c r="A2212">
        <v>2210</v>
      </c>
      <c r="B2212" t="s">
        <v>21</v>
      </c>
      <c r="C2212">
        <v>2016</v>
      </c>
      <c r="D2212" t="s">
        <v>304</v>
      </c>
      <c r="E2212" t="s">
        <v>312</v>
      </c>
      <c r="F2212">
        <v>1020344</v>
      </c>
      <c r="G2212" t="s">
        <v>313</v>
      </c>
      <c r="H2212" t="s">
        <v>314</v>
      </c>
      <c r="I2212" t="s">
        <v>315</v>
      </c>
    </row>
    <row r="2213" spans="1:9" x14ac:dyDescent="0.25">
      <c r="A2213">
        <v>2211</v>
      </c>
      <c r="B2213" t="s">
        <v>16</v>
      </c>
      <c r="C2213">
        <v>2016</v>
      </c>
      <c r="D2213" t="s">
        <v>304</v>
      </c>
      <c r="E2213" t="s">
        <v>312</v>
      </c>
      <c r="F2213">
        <v>1017519</v>
      </c>
      <c r="G2213" t="s">
        <v>313</v>
      </c>
      <c r="H2213" t="s">
        <v>314</v>
      </c>
      <c r="I2213" t="s">
        <v>315</v>
      </c>
    </row>
    <row r="2214" spans="1:9" x14ac:dyDescent="0.25">
      <c r="A2214">
        <v>2212</v>
      </c>
      <c r="B2214" t="s">
        <v>29</v>
      </c>
      <c r="C2214">
        <v>2016</v>
      </c>
      <c r="D2214" t="s">
        <v>304</v>
      </c>
      <c r="E2214" t="s">
        <v>312</v>
      </c>
      <c r="F2214">
        <v>1009058</v>
      </c>
      <c r="G2214" t="s">
        <v>313</v>
      </c>
      <c r="H2214" t="s">
        <v>314</v>
      </c>
      <c r="I2214" t="s">
        <v>315</v>
      </c>
    </row>
    <row r="2215" spans="1:9" x14ac:dyDescent="0.25">
      <c r="A2215">
        <v>2213</v>
      </c>
      <c r="B2215" t="s">
        <v>31</v>
      </c>
      <c r="C2215">
        <v>2016</v>
      </c>
      <c r="D2215" t="s">
        <v>304</v>
      </c>
      <c r="E2215" t="s">
        <v>312</v>
      </c>
      <c r="F2215">
        <v>1018631</v>
      </c>
      <c r="G2215" t="s">
        <v>313</v>
      </c>
      <c r="H2215" t="s">
        <v>314</v>
      </c>
      <c r="I2215" t="s">
        <v>315</v>
      </c>
    </row>
    <row r="2216" spans="1:9" x14ac:dyDescent="0.25">
      <c r="A2216">
        <v>2214</v>
      </c>
      <c r="B2216" t="s">
        <v>24</v>
      </c>
      <c r="C2216">
        <v>2016</v>
      </c>
      <c r="D2216" t="s">
        <v>304</v>
      </c>
      <c r="E2216" t="s">
        <v>312</v>
      </c>
      <c r="F2216">
        <v>1015648</v>
      </c>
      <c r="G2216" t="s">
        <v>313</v>
      </c>
      <c r="H2216" t="s">
        <v>314</v>
      </c>
      <c r="I2216" t="s">
        <v>315</v>
      </c>
    </row>
    <row r="2217" spans="1:9" x14ac:dyDescent="0.25">
      <c r="A2217">
        <v>2215</v>
      </c>
      <c r="B2217" t="s">
        <v>5</v>
      </c>
      <c r="C2217">
        <v>2016</v>
      </c>
      <c r="D2217" t="s">
        <v>304</v>
      </c>
      <c r="E2217" t="s">
        <v>312</v>
      </c>
      <c r="F2217">
        <v>1029240</v>
      </c>
      <c r="G2217" t="s">
        <v>313</v>
      </c>
      <c r="H2217" t="s">
        <v>314</v>
      </c>
      <c r="I2217" t="s">
        <v>315</v>
      </c>
    </row>
    <row r="2218" spans="1:9" x14ac:dyDescent="0.25">
      <c r="A2218">
        <v>2216</v>
      </c>
      <c r="B2218" t="s">
        <v>26</v>
      </c>
      <c r="C2218">
        <v>2016</v>
      </c>
      <c r="D2218" t="s">
        <v>304</v>
      </c>
      <c r="E2218" t="s">
        <v>312</v>
      </c>
      <c r="F2218">
        <v>1022084</v>
      </c>
      <c r="G2218" t="s">
        <v>313</v>
      </c>
      <c r="H2218" t="s">
        <v>314</v>
      </c>
      <c r="I2218" t="s">
        <v>315</v>
      </c>
    </row>
    <row r="2219" spans="1:9" x14ac:dyDescent="0.25">
      <c r="A2219">
        <v>2217</v>
      </c>
      <c r="B2219" t="s">
        <v>28</v>
      </c>
      <c r="C2219">
        <v>2016</v>
      </c>
      <c r="D2219" t="s">
        <v>304</v>
      </c>
      <c r="E2219" t="s">
        <v>312</v>
      </c>
      <c r="F2219">
        <v>1016044</v>
      </c>
      <c r="G2219" t="s">
        <v>313</v>
      </c>
      <c r="H2219" t="s">
        <v>314</v>
      </c>
      <c r="I2219" t="s">
        <v>315</v>
      </c>
    </row>
    <row r="2220" spans="1:9" x14ac:dyDescent="0.25">
      <c r="A2220">
        <v>2218</v>
      </c>
      <c r="B2220" t="s">
        <v>11</v>
      </c>
      <c r="C2220">
        <v>2016</v>
      </c>
      <c r="D2220" t="s">
        <v>304</v>
      </c>
      <c r="E2220" t="s">
        <v>312</v>
      </c>
      <c r="F2220">
        <v>1023509</v>
      </c>
      <c r="G2220" t="s">
        <v>313</v>
      </c>
      <c r="H2220" t="s">
        <v>314</v>
      </c>
      <c r="I2220" t="s">
        <v>315</v>
      </c>
    </row>
    <row r="2221" spans="1:9" x14ac:dyDescent="0.25">
      <c r="A2221">
        <v>2219</v>
      </c>
      <c r="B2221" t="s">
        <v>12</v>
      </c>
      <c r="C2221">
        <v>2016</v>
      </c>
      <c r="D2221" t="s">
        <v>304</v>
      </c>
      <c r="E2221" t="s">
        <v>312</v>
      </c>
      <c r="F2221">
        <v>1019743</v>
      </c>
      <c r="G2221" t="s">
        <v>313</v>
      </c>
      <c r="H2221" t="s">
        <v>314</v>
      </c>
      <c r="I2221" t="s">
        <v>315</v>
      </c>
    </row>
    <row r="2222" spans="1:9" x14ac:dyDescent="0.25">
      <c r="A2222">
        <v>2220</v>
      </c>
      <c r="B2222" t="s">
        <v>7</v>
      </c>
      <c r="C2222">
        <v>2016</v>
      </c>
      <c r="D2222" t="s">
        <v>304</v>
      </c>
      <c r="E2222" t="s">
        <v>312</v>
      </c>
      <c r="F2222">
        <v>1029700</v>
      </c>
      <c r="G2222" t="s">
        <v>313</v>
      </c>
      <c r="H2222" t="s">
        <v>314</v>
      </c>
      <c r="I2222" t="s">
        <v>315</v>
      </c>
    </row>
    <row r="2223" spans="1:9" x14ac:dyDescent="0.25">
      <c r="A2223">
        <v>2221</v>
      </c>
      <c r="B2223" t="s">
        <v>18</v>
      </c>
      <c r="C2223">
        <v>2016</v>
      </c>
      <c r="D2223" t="s">
        <v>304</v>
      </c>
      <c r="E2223" t="s">
        <v>312</v>
      </c>
      <c r="F2223">
        <v>1017490</v>
      </c>
      <c r="G2223" t="s">
        <v>313</v>
      </c>
      <c r="H2223" t="s">
        <v>314</v>
      </c>
      <c r="I2223" t="s">
        <v>315</v>
      </c>
    </row>
    <row r="2224" spans="1:9" x14ac:dyDescent="0.25">
      <c r="A2224">
        <v>2222</v>
      </c>
      <c r="B2224" t="s">
        <v>23</v>
      </c>
      <c r="C2224">
        <v>2016</v>
      </c>
      <c r="D2224" t="s">
        <v>304</v>
      </c>
      <c r="E2224" t="s">
        <v>312</v>
      </c>
      <c r="F2224">
        <v>1019780</v>
      </c>
      <c r="G2224" t="s">
        <v>313</v>
      </c>
      <c r="H2224" t="s">
        <v>314</v>
      </c>
      <c r="I2224" t="s">
        <v>315</v>
      </c>
    </row>
    <row r="2225" spans="1:9" x14ac:dyDescent="0.25">
      <c r="A2225">
        <v>2223</v>
      </c>
      <c r="B2225" t="s">
        <v>14</v>
      </c>
      <c r="C2225">
        <v>2016</v>
      </c>
      <c r="D2225" t="s">
        <v>304</v>
      </c>
      <c r="E2225" t="s">
        <v>312</v>
      </c>
      <c r="F2225">
        <v>1024866</v>
      </c>
      <c r="G2225" t="s">
        <v>313</v>
      </c>
      <c r="H2225" t="s">
        <v>314</v>
      </c>
      <c r="I2225" t="s">
        <v>315</v>
      </c>
    </row>
    <row r="2226" spans="1:9" x14ac:dyDescent="0.25">
      <c r="A2226">
        <v>2224</v>
      </c>
      <c r="B2226" t="s">
        <v>17</v>
      </c>
      <c r="C2226">
        <v>2016</v>
      </c>
      <c r="D2226" t="s">
        <v>304</v>
      </c>
      <c r="E2226" t="s">
        <v>312</v>
      </c>
      <c r="F2226">
        <v>1034208</v>
      </c>
      <c r="G2226" t="s">
        <v>313</v>
      </c>
      <c r="H2226" t="s">
        <v>314</v>
      </c>
      <c r="I2226" t="s">
        <v>315</v>
      </c>
    </row>
    <row r="2227" spans="1:9" x14ac:dyDescent="0.25">
      <c r="A2227">
        <v>2225</v>
      </c>
      <c r="B2227" t="s">
        <v>19</v>
      </c>
      <c r="C2227">
        <v>2016</v>
      </c>
      <c r="D2227" t="s">
        <v>304</v>
      </c>
      <c r="E2227" t="s">
        <v>312</v>
      </c>
      <c r="F2227">
        <v>1018069</v>
      </c>
      <c r="G2227" t="s">
        <v>313</v>
      </c>
      <c r="H2227" t="s">
        <v>314</v>
      </c>
      <c r="I2227" t="s">
        <v>315</v>
      </c>
    </row>
    <row r="2228" spans="1:9" x14ac:dyDescent="0.25">
      <c r="A2228">
        <v>2226</v>
      </c>
      <c r="B2228" t="s">
        <v>27</v>
      </c>
      <c r="C2228">
        <v>2016</v>
      </c>
      <c r="D2228" t="s">
        <v>304</v>
      </c>
      <c r="E2228" t="s">
        <v>312</v>
      </c>
      <c r="F2228">
        <v>1020482</v>
      </c>
      <c r="G2228" t="s">
        <v>313</v>
      </c>
      <c r="H2228" t="s">
        <v>314</v>
      </c>
      <c r="I2228" t="s">
        <v>315</v>
      </c>
    </row>
    <row r="2229" spans="1:9" x14ac:dyDescent="0.25">
      <c r="A2229">
        <v>2227</v>
      </c>
      <c r="B2229" t="s">
        <v>13</v>
      </c>
      <c r="C2229">
        <v>2016</v>
      </c>
      <c r="D2229" t="s">
        <v>304</v>
      </c>
      <c r="E2229" t="s">
        <v>312</v>
      </c>
      <c r="F2229">
        <v>1024847</v>
      </c>
      <c r="G2229" t="s">
        <v>313</v>
      </c>
      <c r="H2229" t="s">
        <v>314</v>
      </c>
      <c r="I2229" t="s">
        <v>315</v>
      </c>
    </row>
    <row r="2230" spans="1:9" x14ac:dyDescent="0.25">
      <c r="A2230">
        <v>2228</v>
      </c>
      <c r="B2230" t="s">
        <v>4</v>
      </c>
      <c r="C2230">
        <v>2016</v>
      </c>
      <c r="D2230" t="s">
        <v>304</v>
      </c>
      <c r="E2230" t="s">
        <v>312</v>
      </c>
      <c r="F2230">
        <v>1017972</v>
      </c>
      <c r="G2230" t="s">
        <v>313</v>
      </c>
      <c r="H2230" t="s">
        <v>314</v>
      </c>
      <c r="I2230" t="s">
        <v>315</v>
      </c>
    </row>
    <row r="2231" spans="1:9" x14ac:dyDescent="0.25">
      <c r="A2231">
        <v>2229</v>
      </c>
      <c r="B2231" t="s">
        <v>6</v>
      </c>
      <c r="C2231">
        <v>2016</v>
      </c>
      <c r="D2231" t="s">
        <v>304</v>
      </c>
      <c r="E2231" t="s">
        <v>312</v>
      </c>
      <c r="F2231">
        <v>1024483</v>
      </c>
      <c r="G2231" t="s">
        <v>313</v>
      </c>
      <c r="H2231" t="s">
        <v>314</v>
      </c>
      <c r="I2231" t="s">
        <v>315</v>
      </c>
    </row>
    <row r="2232" spans="1:9" x14ac:dyDescent="0.25">
      <c r="A2232">
        <v>2230</v>
      </c>
      <c r="B2232" t="s">
        <v>9</v>
      </c>
      <c r="C2232">
        <v>2016</v>
      </c>
      <c r="D2232" t="s">
        <v>304</v>
      </c>
      <c r="E2232" t="s">
        <v>312</v>
      </c>
      <c r="F2232">
        <v>1025872</v>
      </c>
      <c r="G2232" t="s">
        <v>313</v>
      </c>
      <c r="H2232" t="s">
        <v>314</v>
      </c>
      <c r="I2232" t="s">
        <v>315</v>
      </c>
    </row>
    <row r="2233" spans="1:9" x14ac:dyDescent="0.25">
      <c r="A2233">
        <v>2231</v>
      </c>
      <c r="B2233" t="s">
        <v>10</v>
      </c>
      <c r="C2233">
        <v>2016</v>
      </c>
      <c r="D2233" t="s">
        <v>304</v>
      </c>
      <c r="E2233" t="s">
        <v>312</v>
      </c>
      <c r="F2233">
        <v>1022291</v>
      </c>
      <c r="G2233" t="s">
        <v>313</v>
      </c>
      <c r="H2233" t="s">
        <v>314</v>
      </c>
      <c r="I2233" t="s">
        <v>315</v>
      </c>
    </row>
    <row r="2234" spans="1:9" x14ac:dyDescent="0.25">
      <c r="A2234">
        <v>2232</v>
      </c>
      <c r="B2234" t="s">
        <v>3</v>
      </c>
      <c r="C2234">
        <v>2016</v>
      </c>
      <c r="D2234" t="s">
        <v>304</v>
      </c>
      <c r="E2234" t="s">
        <v>312</v>
      </c>
      <c r="F2234">
        <v>1024023</v>
      </c>
      <c r="G2234" t="s">
        <v>313</v>
      </c>
      <c r="H2234" t="s">
        <v>314</v>
      </c>
      <c r="I2234" t="s">
        <v>315</v>
      </c>
    </row>
    <row r="2235" spans="1:9" x14ac:dyDescent="0.25">
      <c r="A2235">
        <v>2233</v>
      </c>
      <c r="B2235" t="s">
        <v>25</v>
      </c>
      <c r="C2235">
        <v>2016</v>
      </c>
      <c r="D2235" t="s">
        <v>304</v>
      </c>
      <c r="E2235" t="s">
        <v>312</v>
      </c>
      <c r="F2235">
        <v>1021835</v>
      </c>
      <c r="G2235" t="s">
        <v>313</v>
      </c>
      <c r="H2235" t="s">
        <v>314</v>
      </c>
      <c r="I2235" t="s">
        <v>315</v>
      </c>
    </row>
    <row r="2236" spans="1:9" x14ac:dyDescent="0.25">
      <c r="A2236">
        <v>2234</v>
      </c>
      <c r="B2236" t="s">
        <v>8</v>
      </c>
      <c r="C2236">
        <v>2016</v>
      </c>
      <c r="D2236" t="s">
        <v>304</v>
      </c>
      <c r="E2236" t="s">
        <v>64</v>
      </c>
      <c r="F2236">
        <v>1021049.8</v>
      </c>
      <c r="G2236" t="s">
        <v>313</v>
      </c>
      <c r="H2236" t="s">
        <v>314</v>
      </c>
      <c r="I2236" t="s">
        <v>315</v>
      </c>
    </row>
    <row r="2237" spans="1:9" x14ac:dyDescent="0.25">
      <c r="A2237">
        <v>2235</v>
      </c>
      <c r="B2237" t="s">
        <v>22</v>
      </c>
      <c r="C2237">
        <v>2016</v>
      </c>
      <c r="D2237" t="s">
        <v>304</v>
      </c>
      <c r="E2237" t="s">
        <v>64</v>
      </c>
      <c r="F2237">
        <v>1021049.8</v>
      </c>
      <c r="G2237" t="s">
        <v>313</v>
      </c>
      <c r="H2237" t="s">
        <v>314</v>
      </c>
      <c r="I2237" t="s">
        <v>315</v>
      </c>
    </row>
    <row r="2238" spans="1:9" x14ac:dyDescent="0.25">
      <c r="A2238">
        <v>2236</v>
      </c>
      <c r="B2238" t="s">
        <v>15</v>
      </c>
      <c r="C2238">
        <v>2016</v>
      </c>
      <c r="D2238" t="s">
        <v>304</v>
      </c>
      <c r="E2238" t="s">
        <v>64</v>
      </c>
      <c r="F2238">
        <v>1022883.8</v>
      </c>
      <c r="G2238" t="s">
        <v>313</v>
      </c>
      <c r="H2238" t="s">
        <v>314</v>
      </c>
      <c r="I2238" t="s">
        <v>315</v>
      </c>
    </row>
    <row r="2239" spans="1:9" x14ac:dyDescent="0.25">
      <c r="A2239">
        <v>2237</v>
      </c>
      <c r="B2239" t="s">
        <v>20</v>
      </c>
      <c r="C2239">
        <v>2016</v>
      </c>
      <c r="D2239" t="s">
        <v>304</v>
      </c>
      <c r="E2239" t="s">
        <v>64</v>
      </c>
      <c r="F2239">
        <v>1018579.3</v>
      </c>
      <c r="G2239" t="s">
        <v>313</v>
      </c>
      <c r="H2239" t="s">
        <v>314</v>
      </c>
      <c r="I2239" t="s">
        <v>315</v>
      </c>
    </row>
    <row r="2240" spans="1:9" x14ac:dyDescent="0.25">
      <c r="A2240">
        <v>2238</v>
      </c>
      <c r="B2240" t="s">
        <v>30</v>
      </c>
      <c r="C2240">
        <v>2016</v>
      </c>
      <c r="D2240" t="s">
        <v>304</v>
      </c>
      <c r="E2240" t="s">
        <v>64</v>
      </c>
      <c r="F2240">
        <v>1018787.3</v>
      </c>
      <c r="G2240" t="s">
        <v>313</v>
      </c>
      <c r="H2240" t="s">
        <v>314</v>
      </c>
      <c r="I2240" t="s">
        <v>315</v>
      </c>
    </row>
    <row r="2241" spans="1:9" x14ac:dyDescent="0.25">
      <c r="A2241">
        <v>2239</v>
      </c>
      <c r="B2241" t="s">
        <v>21</v>
      </c>
      <c r="C2241">
        <v>2016</v>
      </c>
      <c r="D2241" t="s">
        <v>304</v>
      </c>
      <c r="E2241" t="s">
        <v>64</v>
      </c>
      <c r="F2241">
        <v>1020344.8</v>
      </c>
      <c r="G2241" t="s">
        <v>313</v>
      </c>
      <c r="H2241" t="s">
        <v>314</v>
      </c>
      <c r="I2241" t="s">
        <v>315</v>
      </c>
    </row>
    <row r="2242" spans="1:9" x14ac:dyDescent="0.25">
      <c r="A2242">
        <v>2240</v>
      </c>
      <c r="B2242" t="s">
        <v>16</v>
      </c>
      <c r="C2242">
        <v>2016</v>
      </c>
      <c r="D2242" t="s">
        <v>304</v>
      </c>
      <c r="E2242" t="s">
        <v>64</v>
      </c>
      <c r="F2242">
        <v>1017519.3</v>
      </c>
      <c r="G2242" t="s">
        <v>313</v>
      </c>
      <c r="H2242" t="s">
        <v>314</v>
      </c>
      <c r="I2242" t="s">
        <v>315</v>
      </c>
    </row>
    <row r="2243" spans="1:9" x14ac:dyDescent="0.25">
      <c r="A2243">
        <v>2241</v>
      </c>
      <c r="B2243" t="s">
        <v>29</v>
      </c>
      <c r="C2243">
        <v>2016</v>
      </c>
      <c r="D2243" t="s">
        <v>304</v>
      </c>
      <c r="E2243" t="s">
        <v>64</v>
      </c>
      <c r="F2243">
        <v>1009058.7</v>
      </c>
      <c r="G2243" t="s">
        <v>313</v>
      </c>
      <c r="H2243" t="s">
        <v>314</v>
      </c>
      <c r="I2243" t="s">
        <v>315</v>
      </c>
    </row>
    <row r="2244" spans="1:9" x14ac:dyDescent="0.25">
      <c r="A2244">
        <v>2242</v>
      </c>
      <c r="B2244" t="s">
        <v>31</v>
      </c>
      <c r="C2244">
        <v>2016</v>
      </c>
      <c r="D2244" t="s">
        <v>304</v>
      </c>
      <c r="E2244" t="s">
        <v>64</v>
      </c>
      <c r="F2244">
        <v>1018632.8</v>
      </c>
      <c r="G2244" t="s">
        <v>313</v>
      </c>
      <c r="H2244" t="s">
        <v>314</v>
      </c>
      <c r="I2244" t="s">
        <v>315</v>
      </c>
    </row>
    <row r="2245" spans="1:9" x14ac:dyDescent="0.25">
      <c r="A2245">
        <v>2243</v>
      </c>
      <c r="B2245" t="s">
        <v>24</v>
      </c>
      <c r="C2245">
        <v>2016</v>
      </c>
      <c r="D2245" t="s">
        <v>304</v>
      </c>
      <c r="E2245" t="s">
        <v>64</v>
      </c>
      <c r="F2245">
        <v>1015648.3</v>
      </c>
      <c r="G2245" t="s">
        <v>313</v>
      </c>
      <c r="H2245" t="s">
        <v>314</v>
      </c>
      <c r="I2245" t="s">
        <v>315</v>
      </c>
    </row>
    <row r="2246" spans="1:9" x14ac:dyDescent="0.25">
      <c r="A2246">
        <v>2244</v>
      </c>
      <c r="B2246" t="s">
        <v>5</v>
      </c>
      <c r="C2246">
        <v>2016</v>
      </c>
      <c r="D2246" t="s">
        <v>304</v>
      </c>
      <c r="E2246" t="s">
        <v>64</v>
      </c>
      <c r="F2246">
        <v>1029238.3</v>
      </c>
      <c r="G2246" t="s">
        <v>313</v>
      </c>
      <c r="H2246" t="s">
        <v>314</v>
      </c>
      <c r="I2246" t="s">
        <v>315</v>
      </c>
    </row>
    <row r="2247" spans="1:9" x14ac:dyDescent="0.25">
      <c r="A2247">
        <v>2245</v>
      </c>
      <c r="B2247" t="s">
        <v>26</v>
      </c>
      <c r="C2247">
        <v>2016</v>
      </c>
      <c r="D2247" t="s">
        <v>304</v>
      </c>
      <c r="E2247" t="s">
        <v>64</v>
      </c>
      <c r="F2247">
        <v>1022082.3</v>
      </c>
      <c r="G2247" t="s">
        <v>313</v>
      </c>
      <c r="H2247" t="s">
        <v>314</v>
      </c>
      <c r="I2247" t="s">
        <v>315</v>
      </c>
    </row>
    <row r="2248" spans="1:9" x14ac:dyDescent="0.25">
      <c r="A2248">
        <v>2246</v>
      </c>
      <c r="B2248" t="s">
        <v>28</v>
      </c>
      <c r="C2248">
        <v>2016</v>
      </c>
      <c r="D2248" t="s">
        <v>304</v>
      </c>
      <c r="E2248" t="s">
        <v>64</v>
      </c>
      <c r="F2248">
        <v>1016042.3</v>
      </c>
      <c r="G2248" t="s">
        <v>313</v>
      </c>
      <c r="H2248" t="s">
        <v>314</v>
      </c>
      <c r="I2248" t="s">
        <v>315</v>
      </c>
    </row>
    <row r="2249" spans="1:9" x14ac:dyDescent="0.25">
      <c r="A2249">
        <v>2247</v>
      </c>
      <c r="B2249" t="s">
        <v>11</v>
      </c>
      <c r="C2249">
        <v>2016</v>
      </c>
      <c r="D2249" t="s">
        <v>304</v>
      </c>
      <c r="E2249" t="s">
        <v>64</v>
      </c>
      <c r="F2249">
        <v>1023507.8</v>
      </c>
      <c r="G2249" t="s">
        <v>313</v>
      </c>
      <c r="H2249" t="s">
        <v>314</v>
      </c>
      <c r="I2249" t="s">
        <v>315</v>
      </c>
    </row>
    <row r="2250" spans="1:9" x14ac:dyDescent="0.25">
      <c r="A2250">
        <v>2248</v>
      </c>
      <c r="B2250" t="s">
        <v>12</v>
      </c>
      <c r="C2250">
        <v>2016</v>
      </c>
      <c r="D2250" t="s">
        <v>304</v>
      </c>
      <c r="E2250" t="s">
        <v>64</v>
      </c>
      <c r="F2250">
        <v>1019743.8</v>
      </c>
      <c r="G2250" t="s">
        <v>313</v>
      </c>
      <c r="H2250" t="s">
        <v>314</v>
      </c>
      <c r="I2250" t="s">
        <v>315</v>
      </c>
    </row>
    <row r="2251" spans="1:9" x14ac:dyDescent="0.25">
      <c r="A2251">
        <v>2249</v>
      </c>
      <c r="B2251" t="s">
        <v>7</v>
      </c>
      <c r="C2251">
        <v>2016</v>
      </c>
      <c r="D2251" t="s">
        <v>304</v>
      </c>
      <c r="E2251" t="s">
        <v>64</v>
      </c>
      <c r="F2251">
        <v>1029700.8</v>
      </c>
      <c r="G2251" t="s">
        <v>313</v>
      </c>
      <c r="H2251" t="s">
        <v>314</v>
      </c>
      <c r="I2251" t="s">
        <v>315</v>
      </c>
    </row>
    <row r="2252" spans="1:9" x14ac:dyDescent="0.25">
      <c r="A2252">
        <v>2250</v>
      </c>
      <c r="B2252" t="s">
        <v>18</v>
      </c>
      <c r="C2252">
        <v>2016</v>
      </c>
      <c r="D2252" t="s">
        <v>304</v>
      </c>
      <c r="E2252" t="s">
        <v>64</v>
      </c>
      <c r="F2252">
        <v>1017487.8</v>
      </c>
      <c r="G2252" t="s">
        <v>313</v>
      </c>
      <c r="H2252" t="s">
        <v>314</v>
      </c>
      <c r="I2252" t="s">
        <v>315</v>
      </c>
    </row>
    <row r="2253" spans="1:9" x14ac:dyDescent="0.25">
      <c r="A2253">
        <v>2251</v>
      </c>
      <c r="B2253" t="s">
        <v>23</v>
      </c>
      <c r="C2253">
        <v>2016</v>
      </c>
      <c r="D2253" t="s">
        <v>304</v>
      </c>
      <c r="E2253" t="s">
        <v>64</v>
      </c>
      <c r="F2253">
        <v>1019782.8</v>
      </c>
      <c r="G2253" t="s">
        <v>313</v>
      </c>
      <c r="H2253" t="s">
        <v>314</v>
      </c>
      <c r="I2253" t="s">
        <v>315</v>
      </c>
    </row>
    <row r="2254" spans="1:9" x14ac:dyDescent="0.25">
      <c r="A2254">
        <v>2252</v>
      </c>
      <c r="B2254" t="s">
        <v>14</v>
      </c>
      <c r="C2254">
        <v>2016</v>
      </c>
      <c r="D2254" t="s">
        <v>304</v>
      </c>
      <c r="E2254" t="s">
        <v>64</v>
      </c>
      <c r="F2254">
        <v>1024863.8</v>
      </c>
      <c r="G2254" t="s">
        <v>313</v>
      </c>
      <c r="H2254" t="s">
        <v>314</v>
      </c>
      <c r="I2254" t="s">
        <v>315</v>
      </c>
    </row>
    <row r="2255" spans="1:9" x14ac:dyDescent="0.25">
      <c r="A2255">
        <v>2253</v>
      </c>
      <c r="B2255" t="s">
        <v>17</v>
      </c>
      <c r="C2255">
        <v>2016</v>
      </c>
      <c r="D2255" t="s">
        <v>304</v>
      </c>
      <c r="E2255" t="s">
        <v>64</v>
      </c>
      <c r="F2255">
        <v>1034208.8</v>
      </c>
      <c r="G2255" t="s">
        <v>313</v>
      </c>
      <c r="H2255" t="s">
        <v>314</v>
      </c>
      <c r="I2255" t="s">
        <v>315</v>
      </c>
    </row>
    <row r="2256" spans="1:9" x14ac:dyDescent="0.25">
      <c r="A2256">
        <v>2254</v>
      </c>
      <c r="B2256" t="s">
        <v>19</v>
      </c>
      <c r="C2256">
        <v>2016</v>
      </c>
      <c r="D2256" t="s">
        <v>304</v>
      </c>
      <c r="E2256" t="s">
        <v>64</v>
      </c>
      <c r="F2256">
        <v>1018070.3</v>
      </c>
      <c r="G2256" t="s">
        <v>313</v>
      </c>
      <c r="H2256" t="s">
        <v>314</v>
      </c>
      <c r="I2256" t="s">
        <v>315</v>
      </c>
    </row>
    <row r="2257" spans="1:9" x14ac:dyDescent="0.25">
      <c r="A2257">
        <v>2255</v>
      </c>
      <c r="B2257" t="s">
        <v>27</v>
      </c>
      <c r="C2257">
        <v>2016</v>
      </c>
      <c r="D2257" t="s">
        <v>304</v>
      </c>
      <c r="E2257" t="s">
        <v>64</v>
      </c>
      <c r="F2257">
        <v>1020483.3</v>
      </c>
      <c r="G2257" t="s">
        <v>313</v>
      </c>
      <c r="H2257" t="s">
        <v>314</v>
      </c>
      <c r="I2257" t="s">
        <v>315</v>
      </c>
    </row>
    <row r="2258" spans="1:9" x14ac:dyDescent="0.25">
      <c r="A2258">
        <v>2256</v>
      </c>
      <c r="B2258" t="s">
        <v>13</v>
      </c>
      <c r="C2258">
        <v>2016</v>
      </c>
      <c r="D2258" t="s">
        <v>304</v>
      </c>
      <c r="E2258" t="s">
        <v>64</v>
      </c>
      <c r="F2258">
        <v>1024847.3</v>
      </c>
      <c r="G2258" t="s">
        <v>313</v>
      </c>
      <c r="H2258" t="s">
        <v>314</v>
      </c>
      <c r="I2258" t="s">
        <v>315</v>
      </c>
    </row>
    <row r="2259" spans="1:9" x14ac:dyDescent="0.25">
      <c r="A2259">
        <v>2257</v>
      </c>
      <c r="B2259" t="s">
        <v>4</v>
      </c>
      <c r="C2259">
        <v>2016</v>
      </c>
      <c r="D2259" t="s">
        <v>304</v>
      </c>
      <c r="E2259" t="s">
        <v>64</v>
      </c>
      <c r="F2259">
        <v>1017972.8</v>
      </c>
      <c r="G2259" t="s">
        <v>313</v>
      </c>
      <c r="H2259" t="s">
        <v>314</v>
      </c>
      <c r="I2259" t="s">
        <v>315</v>
      </c>
    </row>
    <row r="2260" spans="1:9" x14ac:dyDescent="0.25">
      <c r="A2260">
        <v>2258</v>
      </c>
      <c r="B2260" t="s">
        <v>6</v>
      </c>
      <c r="C2260">
        <v>2016</v>
      </c>
      <c r="D2260" t="s">
        <v>304</v>
      </c>
      <c r="E2260" t="s">
        <v>64</v>
      </c>
      <c r="F2260">
        <v>1024481.3</v>
      </c>
      <c r="G2260" t="s">
        <v>313</v>
      </c>
      <c r="H2260" t="s">
        <v>314</v>
      </c>
      <c r="I2260" t="s">
        <v>315</v>
      </c>
    </row>
    <row r="2261" spans="1:9" x14ac:dyDescent="0.25">
      <c r="A2261">
        <v>2259</v>
      </c>
      <c r="B2261" t="s">
        <v>9</v>
      </c>
      <c r="C2261">
        <v>2016</v>
      </c>
      <c r="D2261" t="s">
        <v>304</v>
      </c>
      <c r="E2261" t="s">
        <v>64</v>
      </c>
      <c r="F2261">
        <v>1025875.3</v>
      </c>
      <c r="G2261" t="s">
        <v>313</v>
      </c>
      <c r="H2261" t="s">
        <v>314</v>
      </c>
      <c r="I2261" t="s">
        <v>315</v>
      </c>
    </row>
    <row r="2262" spans="1:9" x14ac:dyDescent="0.25">
      <c r="A2262">
        <v>2260</v>
      </c>
      <c r="B2262" t="s">
        <v>10</v>
      </c>
      <c r="C2262">
        <v>2016</v>
      </c>
      <c r="D2262" t="s">
        <v>304</v>
      </c>
      <c r="E2262" t="s">
        <v>64</v>
      </c>
      <c r="F2262">
        <v>1022289.8</v>
      </c>
      <c r="G2262" t="s">
        <v>313</v>
      </c>
      <c r="H2262" t="s">
        <v>314</v>
      </c>
      <c r="I2262" t="s">
        <v>315</v>
      </c>
    </row>
    <row r="2263" spans="1:9" x14ac:dyDescent="0.25">
      <c r="A2263">
        <v>2261</v>
      </c>
      <c r="B2263" t="s">
        <v>3</v>
      </c>
      <c r="C2263">
        <v>2016</v>
      </c>
      <c r="D2263" t="s">
        <v>304</v>
      </c>
      <c r="E2263" t="s">
        <v>64</v>
      </c>
      <c r="F2263">
        <v>1024021.3</v>
      </c>
      <c r="G2263" t="s">
        <v>313</v>
      </c>
      <c r="H2263" t="s">
        <v>314</v>
      </c>
      <c r="I2263" t="s">
        <v>315</v>
      </c>
    </row>
    <row r="2264" spans="1:9" x14ac:dyDescent="0.25">
      <c r="A2264">
        <v>2262</v>
      </c>
      <c r="B2264" t="s">
        <v>25</v>
      </c>
      <c r="C2264">
        <v>2016</v>
      </c>
      <c r="D2264" t="s">
        <v>304</v>
      </c>
      <c r="E2264" t="s">
        <v>64</v>
      </c>
      <c r="F2264">
        <v>1021834.3</v>
      </c>
      <c r="G2264" t="s">
        <v>313</v>
      </c>
      <c r="H2264" t="s">
        <v>314</v>
      </c>
      <c r="I2264" t="s">
        <v>315</v>
      </c>
    </row>
    <row r="2265" spans="1:9" x14ac:dyDescent="0.25">
      <c r="A2265">
        <v>2263</v>
      </c>
      <c r="B2265" t="s">
        <v>8</v>
      </c>
      <c r="C2265">
        <v>2016</v>
      </c>
      <c r="D2265" t="s">
        <v>304</v>
      </c>
      <c r="E2265" t="s">
        <v>204</v>
      </c>
      <c r="F2265">
        <v>1.2</v>
      </c>
      <c r="G2265" t="s">
        <v>313</v>
      </c>
      <c r="H2265" t="s">
        <v>314</v>
      </c>
      <c r="I2265" t="s">
        <v>315</v>
      </c>
    </row>
    <row r="2266" spans="1:9" x14ac:dyDescent="0.25">
      <c r="A2266">
        <v>2264</v>
      </c>
      <c r="B2266" t="s">
        <v>22</v>
      </c>
      <c r="C2266">
        <v>2016</v>
      </c>
      <c r="D2266" t="s">
        <v>304</v>
      </c>
      <c r="E2266" t="s">
        <v>204</v>
      </c>
      <c r="F2266">
        <v>1.2</v>
      </c>
      <c r="G2266" t="s">
        <v>313</v>
      </c>
      <c r="H2266" t="s">
        <v>314</v>
      </c>
      <c r="I2266" t="s">
        <v>315</v>
      </c>
    </row>
    <row r="2267" spans="1:9" x14ac:dyDescent="0.25">
      <c r="A2267">
        <v>2265</v>
      </c>
      <c r="B2267" t="s">
        <v>15</v>
      </c>
      <c r="C2267">
        <v>2016</v>
      </c>
      <c r="D2267" t="s">
        <v>304</v>
      </c>
      <c r="E2267" t="s">
        <v>204</v>
      </c>
      <c r="F2267">
        <v>-0.8</v>
      </c>
      <c r="G2267" t="s">
        <v>313</v>
      </c>
      <c r="H2267" t="s">
        <v>314</v>
      </c>
      <c r="I2267" t="s">
        <v>315</v>
      </c>
    </row>
    <row r="2268" spans="1:9" x14ac:dyDescent="0.25">
      <c r="A2268">
        <v>2266</v>
      </c>
      <c r="B2268" t="s">
        <v>20</v>
      </c>
      <c r="C2268">
        <v>2016</v>
      </c>
      <c r="D2268" t="s">
        <v>304</v>
      </c>
      <c r="E2268" t="s">
        <v>204</v>
      </c>
      <c r="F2268">
        <v>-1.3</v>
      </c>
      <c r="G2268" t="s">
        <v>313</v>
      </c>
      <c r="H2268" t="s">
        <v>314</v>
      </c>
      <c r="I2268" t="s">
        <v>315</v>
      </c>
    </row>
    <row r="2269" spans="1:9" x14ac:dyDescent="0.25">
      <c r="A2269">
        <v>2267</v>
      </c>
      <c r="B2269" t="s">
        <v>30</v>
      </c>
      <c r="C2269">
        <v>2016</v>
      </c>
      <c r="D2269" t="s">
        <v>304</v>
      </c>
      <c r="E2269" t="s">
        <v>204</v>
      </c>
      <c r="F2269">
        <v>-1.3</v>
      </c>
      <c r="G2269" t="s">
        <v>313</v>
      </c>
      <c r="H2269" t="s">
        <v>314</v>
      </c>
      <c r="I2269" t="s">
        <v>315</v>
      </c>
    </row>
    <row r="2270" spans="1:9" x14ac:dyDescent="0.25">
      <c r="A2270">
        <v>2268</v>
      </c>
      <c r="B2270" t="s">
        <v>21</v>
      </c>
      <c r="C2270">
        <v>2016</v>
      </c>
      <c r="D2270" t="s">
        <v>304</v>
      </c>
      <c r="E2270" t="s">
        <v>204</v>
      </c>
      <c r="F2270">
        <v>-0.8</v>
      </c>
      <c r="G2270" t="s">
        <v>313</v>
      </c>
      <c r="H2270" t="s">
        <v>314</v>
      </c>
      <c r="I2270" t="s">
        <v>315</v>
      </c>
    </row>
    <row r="2271" spans="1:9" x14ac:dyDescent="0.25">
      <c r="A2271">
        <v>2269</v>
      </c>
      <c r="B2271" t="s">
        <v>16</v>
      </c>
      <c r="C2271">
        <v>2016</v>
      </c>
      <c r="D2271" t="s">
        <v>304</v>
      </c>
      <c r="E2271" t="s">
        <v>204</v>
      </c>
      <c r="F2271">
        <v>-0.3</v>
      </c>
      <c r="G2271" t="s">
        <v>313</v>
      </c>
      <c r="H2271" t="s">
        <v>314</v>
      </c>
      <c r="I2271" t="s">
        <v>315</v>
      </c>
    </row>
    <row r="2272" spans="1:9" x14ac:dyDescent="0.25">
      <c r="A2272">
        <v>2270</v>
      </c>
      <c r="B2272" t="s">
        <v>29</v>
      </c>
      <c r="C2272">
        <v>2016</v>
      </c>
      <c r="D2272" t="s">
        <v>304</v>
      </c>
      <c r="E2272" t="s">
        <v>204</v>
      </c>
      <c r="F2272">
        <v>-0.7</v>
      </c>
      <c r="G2272" t="s">
        <v>313</v>
      </c>
      <c r="H2272" t="s">
        <v>314</v>
      </c>
      <c r="I2272" t="s">
        <v>315</v>
      </c>
    </row>
    <row r="2273" spans="1:9" x14ac:dyDescent="0.25">
      <c r="A2273">
        <v>2271</v>
      </c>
      <c r="B2273" t="s">
        <v>31</v>
      </c>
      <c r="C2273">
        <v>2016</v>
      </c>
      <c r="D2273" t="s">
        <v>304</v>
      </c>
      <c r="E2273" t="s">
        <v>204</v>
      </c>
      <c r="F2273">
        <v>-1.8</v>
      </c>
      <c r="G2273" t="s">
        <v>313</v>
      </c>
      <c r="H2273" t="s">
        <v>314</v>
      </c>
      <c r="I2273" t="s">
        <v>315</v>
      </c>
    </row>
    <row r="2274" spans="1:9" x14ac:dyDescent="0.25">
      <c r="A2274">
        <v>2272</v>
      </c>
      <c r="B2274" t="s">
        <v>24</v>
      </c>
      <c r="C2274">
        <v>2016</v>
      </c>
      <c r="D2274" t="s">
        <v>304</v>
      </c>
      <c r="E2274" t="s">
        <v>204</v>
      </c>
      <c r="F2274">
        <v>-0.3</v>
      </c>
      <c r="G2274" t="s">
        <v>313</v>
      </c>
      <c r="H2274" t="s">
        <v>314</v>
      </c>
      <c r="I2274" t="s">
        <v>315</v>
      </c>
    </row>
    <row r="2275" spans="1:9" x14ac:dyDescent="0.25">
      <c r="A2275">
        <v>2273</v>
      </c>
      <c r="B2275" t="s">
        <v>5</v>
      </c>
      <c r="C2275">
        <v>2016</v>
      </c>
      <c r="D2275" t="s">
        <v>304</v>
      </c>
      <c r="E2275" t="s">
        <v>204</v>
      </c>
      <c r="F2275">
        <v>1.7</v>
      </c>
      <c r="G2275" t="s">
        <v>313</v>
      </c>
      <c r="H2275" t="s">
        <v>314</v>
      </c>
      <c r="I2275" t="s">
        <v>315</v>
      </c>
    </row>
    <row r="2276" spans="1:9" x14ac:dyDescent="0.25">
      <c r="A2276">
        <v>2274</v>
      </c>
      <c r="B2276" t="s">
        <v>26</v>
      </c>
      <c r="C2276">
        <v>2016</v>
      </c>
      <c r="D2276" t="s">
        <v>304</v>
      </c>
      <c r="E2276" t="s">
        <v>204</v>
      </c>
      <c r="F2276">
        <v>1.7</v>
      </c>
      <c r="G2276" t="s">
        <v>313</v>
      </c>
      <c r="H2276" t="s">
        <v>314</v>
      </c>
      <c r="I2276" t="s">
        <v>315</v>
      </c>
    </row>
    <row r="2277" spans="1:9" x14ac:dyDescent="0.25">
      <c r="A2277">
        <v>2275</v>
      </c>
      <c r="B2277" t="s">
        <v>28</v>
      </c>
      <c r="C2277">
        <v>2016</v>
      </c>
      <c r="D2277" t="s">
        <v>304</v>
      </c>
      <c r="E2277" t="s">
        <v>204</v>
      </c>
      <c r="F2277">
        <v>1.7</v>
      </c>
      <c r="G2277" t="s">
        <v>313</v>
      </c>
      <c r="H2277" t="s">
        <v>314</v>
      </c>
      <c r="I2277" t="s">
        <v>315</v>
      </c>
    </row>
    <row r="2278" spans="1:9" x14ac:dyDescent="0.25">
      <c r="A2278">
        <v>2276</v>
      </c>
      <c r="B2278" t="s">
        <v>11</v>
      </c>
      <c r="C2278">
        <v>2016</v>
      </c>
      <c r="D2278" t="s">
        <v>304</v>
      </c>
      <c r="E2278" t="s">
        <v>204</v>
      </c>
      <c r="F2278">
        <v>1.2</v>
      </c>
      <c r="G2278" t="s">
        <v>313</v>
      </c>
      <c r="H2278" t="s">
        <v>314</v>
      </c>
      <c r="I2278" t="s">
        <v>315</v>
      </c>
    </row>
    <row r="2279" spans="1:9" x14ac:dyDescent="0.25">
      <c r="A2279">
        <v>2277</v>
      </c>
      <c r="B2279" t="s">
        <v>12</v>
      </c>
      <c r="C2279">
        <v>2016</v>
      </c>
      <c r="D2279" t="s">
        <v>304</v>
      </c>
      <c r="E2279" t="s">
        <v>204</v>
      </c>
      <c r="F2279">
        <v>-0.8</v>
      </c>
      <c r="G2279" t="s">
        <v>313</v>
      </c>
      <c r="H2279" t="s">
        <v>314</v>
      </c>
      <c r="I2279" t="s">
        <v>315</v>
      </c>
    </row>
    <row r="2280" spans="1:9" x14ac:dyDescent="0.25">
      <c r="A2280">
        <v>2278</v>
      </c>
      <c r="B2280" t="s">
        <v>7</v>
      </c>
      <c r="C2280">
        <v>2016</v>
      </c>
      <c r="D2280" t="s">
        <v>304</v>
      </c>
      <c r="E2280" t="s">
        <v>204</v>
      </c>
      <c r="F2280">
        <v>-0.8</v>
      </c>
      <c r="G2280" t="s">
        <v>313</v>
      </c>
      <c r="H2280" t="s">
        <v>314</v>
      </c>
      <c r="I2280" t="s">
        <v>315</v>
      </c>
    </row>
    <row r="2281" spans="1:9" x14ac:dyDescent="0.25">
      <c r="A2281">
        <v>2279</v>
      </c>
      <c r="B2281" t="s">
        <v>18</v>
      </c>
      <c r="C2281">
        <v>2016</v>
      </c>
      <c r="D2281" t="s">
        <v>304</v>
      </c>
      <c r="E2281" t="s">
        <v>204</v>
      </c>
      <c r="F2281">
        <v>2.2000000000000002</v>
      </c>
      <c r="G2281" t="s">
        <v>313</v>
      </c>
      <c r="H2281" t="s">
        <v>314</v>
      </c>
      <c r="I2281" t="s">
        <v>315</v>
      </c>
    </row>
    <row r="2282" spans="1:9" x14ac:dyDescent="0.25">
      <c r="A2282">
        <v>2280</v>
      </c>
      <c r="B2282" t="s">
        <v>23</v>
      </c>
      <c r="C2282">
        <v>2016</v>
      </c>
      <c r="D2282" t="s">
        <v>304</v>
      </c>
      <c r="E2282" t="s">
        <v>204</v>
      </c>
      <c r="F2282">
        <v>-2.8</v>
      </c>
      <c r="G2282" t="s">
        <v>313</v>
      </c>
      <c r="H2282" t="s">
        <v>314</v>
      </c>
      <c r="I2282" t="s">
        <v>315</v>
      </c>
    </row>
    <row r="2283" spans="1:9" x14ac:dyDescent="0.25">
      <c r="A2283">
        <v>2281</v>
      </c>
      <c r="B2283" t="s">
        <v>14</v>
      </c>
      <c r="C2283">
        <v>2016</v>
      </c>
      <c r="D2283" t="s">
        <v>304</v>
      </c>
      <c r="E2283" t="s">
        <v>204</v>
      </c>
      <c r="F2283">
        <v>2.2000000000000002</v>
      </c>
      <c r="G2283" t="s">
        <v>313</v>
      </c>
      <c r="H2283" t="s">
        <v>314</v>
      </c>
      <c r="I2283" t="s">
        <v>315</v>
      </c>
    </row>
    <row r="2284" spans="1:9" x14ac:dyDescent="0.25">
      <c r="A2284">
        <v>2282</v>
      </c>
      <c r="B2284" t="s">
        <v>17</v>
      </c>
      <c r="C2284">
        <v>2016</v>
      </c>
      <c r="D2284" t="s">
        <v>304</v>
      </c>
      <c r="E2284" t="s">
        <v>204</v>
      </c>
      <c r="F2284">
        <v>-0.8</v>
      </c>
      <c r="G2284" t="s">
        <v>313</v>
      </c>
      <c r="H2284" t="s">
        <v>314</v>
      </c>
      <c r="I2284" t="s">
        <v>315</v>
      </c>
    </row>
    <row r="2285" spans="1:9" x14ac:dyDescent="0.25">
      <c r="A2285">
        <v>2283</v>
      </c>
      <c r="B2285" t="s">
        <v>19</v>
      </c>
      <c r="C2285">
        <v>2016</v>
      </c>
      <c r="D2285" t="s">
        <v>304</v>
      </c>
      <c r="E2285" t="s">
        <v>204</v>
      </c>
      <c r="F2285">
        <v>-1.3</v>
      </c>
      <c r="G2285" t="s">
        <v>313</v>
      </c>
      <c r="H2285" t="s">
        <v>314</v>
      </c>
      <c r="I2285" t="s">
        <v>315</v>
      </c>
    </row>
    <row r="2286" spans="1:9" x14ac:dyDescent="0.25">
      <c r="A2286">
        <v>2284</v>
      </c>
      <c r="B2286" t="s">
        <v>27</v>
      </c>
      <c r="C2286">
        <v>2016</v>
      </c>
      <c r="D2286" t="s">
        <v>304</v>
      </c>
      <c r="E2286" t="s">
        <v>204</v>
      </c>
      <c r="F2286">
        <v>-1.3</v>
      </c>
      <c r="G2286" t="s">
        <v>313</v>
      </c>
      <c r="H2286" t="s">
        <v>314</v>
      </c>
      <c r="I2286" t="s">
        <v>315</v>
      </c>
    </row>
    <row r="2287" spans="1:9" x14ac:dyDescent="0.25">
      <c r="A2287">
        <v>2285</v>
      </c>
      <c r="B2287" t="s">
        <v>13</v>
      </c>
      <c r="C2287">
        <v>2016</v>
      </c>
      <c r="D2287" t="s">
        <v>304</v>
      </c>
      <c r="E2287" t="s">
        <v>204</v>
      </c>
      <c r="F2287">
        <v>-0.3</v>
      </c>
      <c r="G2287" t="s">
        <v>313</v>
      </c>
      <c r="H2287" t="s">
        <v>314</v>
      </c>
      <c r="I2287" t="s">
        <v>315</v>
      </c>
    </row>
    <row r="2288" spans="1:9" x14ac:dyDescent="0.25">
      <c r="A2288">
        <v>2286</v>
      </c>
      <c r="B2288" t="s">
        <v>4</v>
      </c>
      <c r="C2288">
        <v>2016</v>
      </c>
      <c r="D2288" t="s">
        <v>304</v>
      </c>
      <c r="E2288" t="s">
        <v>204</v>
      </c>
      <c r="F2288">
        <v>-0.8</v>
      </c>
      <c r="G2288" t="s">
        <v>313</v>
      </c>
      <c r="H2288" t="s">
        <v>314</v>
      </c>
      <c r="I2288" t="s">
        <v>315</v>
      </c>
    </row>
    <row r="2289" spans="1:9" x14ac:dyDescent="0.25">
      <c r="A2289">
        <v>2287</v>
      </c>
      <c r="B2289" t="s">
        <v>6</v>
      </c>
      <c r="C2289">
        <v>2016</v>
      </c>
      <c r="D2289" t="s">
        <v>304</v>
      </c>
      <c r="E2289" t="s">
        <v>204</v>
      </c>
      <c r="F2289">
        <v>1.7</v>
      </c>
      <c r="G2289" t="s">
        <v>313</v>
      </c>
      <c r="H2289" t="s">
        <v>314</v>
      </c>
      <c r="I2289" t="s">
        <v>315</v>
      </c>
    </row>
    <row r="2290" spans="1:9" x14ac:dyDescent="0.25">
      <c r="A2290">
        <v>2288</v>
      </c>
      <c r="B2290" t="s">
        <v>9</v>
      </c>
      <c r="C2290">
        <v>2016</v>
      </c>
      <c r="D2290" t="s">
        <v>304</v>
      </c>
      <c r="E2290" t="s">
        <v>204</v>
      </c>
      <c r="F2290">
        <v>-3.3</v>
      </c>
      <c r="G2290" t="s">
        <v>313</v>
      </c>
      <c r="H2290" t="s">
        <v>314</v>
      </c>
      <c r="I2290" t="s">
        <v>315</v>
      </c>
    </row>
    <row r="2291" spans="1:9" x14ac:dyDescent="0.25">
      <c r="A2291">
        <v>2289</v>
      </c>
      <c r="B2291" t="s">
        <v>10</v>
      </c>
      <c r="C2291">
        <v>2016</v>
      </c>
      <c r="D2291" t="s">
        <v>304</v>
      </c>
      <c r="E2291" t="s">
        <v>204</v>
      </c>
      <c r="F2291">
        <v>1.2</v>
      </c>
      <c r="G2291" t="s">
        <v>313</v>
      </c>
      <c r="H2291" t="s">
        <v>314</v>
      </c>
      <c r="I2291" t="s">
        <v>315</v>
      </c>
    </row>
    <row r="2292" spans="1:9" x14ac:dyDescent="0.25">
      <c r="A2292">
        <v>2290</v>
      </c>
      <c r="B2292" t="s">
        <v>3</v>
      </c>
      <c r="C2292">
        <v>2016</v>
      </c>
      <c r="D2292" t="s">
        <v>304</v>
      </c>
      <c r="E2292" t="s">
        <v>204</v>
      </c>
      <c r="F2292">
        <v>1.7</v>
      </c>
      <c r="G2292" t="s">
        <v>313</v>
      </c>
      <c r="H2292" t="s">
        <v>314</v>
      </c>
      <c r="I2292" t="s">
        <v>315</v>
      </c>
    </row>
    <row r="2293" spans="1:9" x14ac:dyDescent="0.25">
      <c r="A2293">
        <v>2291</v>
      </c>
      <c r="B2293" t="s">
        <v>25</v>
      </c>
      <c r="C2293">
        <v>2016</v>
      </c>
      <c r="D2293" t="s">
        <v>304</v>
      </c>
      <c r="E2293" t="s">
        <v>204</v>
      </c>
      <c r="F2293">
        <v>0.7</v>
      </c>
      <c r="G2293" t="s">
        <v>313</v>
      </c>
      <c r="H2293" t="s">
        <v>314</v>
      </c>
      <c r="I2293" t="s">
        <v>315</v>
      </c>
    </row>
    <row r="2294" spans="1:9" x14ac:dyDescent="0.25">
      <c r="A2294">
        <v>2292</v>
      </c>
      <c r="B2294" t="s">
        <v>8</v>
      </c>
      <c r="C2294">
        <v>2016</v>
      </c>
      <c r="D2294" t="s">
        <v>304</v>
      </c>
      <c r="E2294" t="s">
        <v>205</v>
      </c>
      <c r="F2294">
        <v>0</v>
      </c>
      <c r="G2294" t="s">
        <v>316</v>
      </c>
      <c r="H2294" t="s">
        <v>314</v>
      </c>
      <c r="I2294" t="s">
        <v>315</v>
      </c>
    </row>
    <row r="2295" spans="1:9" x14ac:dyDescent="0.25">
      <c r="A2295">
        <v>2293</v>
      </c>
      <c r="B2295" t="s">
        <v>22</v>
      </c>
      <c r="C2295">
        <v>2016</v>
      </c>
      <c r="D2295" t="s">
        <v>304</v>
      </c>
      <c r="E2295" t="s">
        <v>205</v>
      </c>
      <c r="F2295">
        <v>0</v>
      </c>
      <c r="G2295" t="s">
        <v>316</v>
      </c>
      <c r="H2295" t="s">
        <v>314</v>
      </c>
      <c r="I2295" t="s">
        <v>315</v>
      </c>
    </row>
    <row r="2296" spans="1:9" x14ac:dyDescent="0.25">
      <c r="A2296">
        <v>2294</v>
      </c>
      <c r="B2296" t="s">
        <v>15</v>
      </c>
      <c r="C2296">
        <v>2016</v>
      </c>
      <c r="D2296" t="s">
        <v>304</v>
      </c>
      <c r="E2296" t="s">
        <v>205</v>
      </c>
      <c r="F2296">
        <v>0</v>
      </c>
      <c r="G2296" t="s">
        <v>316</v>
      </c>
      <c r="H2296" t="s">
        <v>314</v>
      </c>
      <c r="I2296" t="s">
        <v>315</v>
      </c>
    </row>
    <row r="2297" spans="1:9" x14ac:dyDescent="0.25">
      <c r="A2297">
        <v>2295</v>
      </c>
      <c r="B2297" t="s">
        <v>20</v>
      </c>
      <c r="C2297">
        <v>2016</v>
      </c>
      <c r="D2297" t="s">
        <v>304</v>
      </c>
      <c r="E2297" t="s">
        <v>205</v>
      </c>
      <c r="F2297">
        <v>0</v>
      </c>
      <c r="G2297" t="s">
        <v>316</v>
      </c>
      <c r="H2297" t="s">
        <v>314</v>
      </c>
      <c r="I2297" t="s">
        <v>315</v>
      </c>
    </row>
    <row r="2298" spans="1:9" x14ac:dyDescent="0.25">
      <c r="A2298">
        <v>2296</v>
      </c>
      <c r="B2298" t="s">
        <v>30</v>
      </c>
      <c r="C2298">
        <v>2016</v>
      </c>
      <c r="D2298" t="s">
        <v>304</v>
      </c>
      <c r="E2298" t="s">
        <v>205</v>
      </c>
      <c r="F2298">
        <v>0</v>
      </c>
      <c r="G2298" t="s">
        <v>316</v>
      </c>
      <c r="H2298" t="s">
        <v>314</v>
      </c>
      <c r="I2298" t="s">
        <v>315</v>
      </c>
    </row>
    <row r="2299" spans="1:9" x14ac:dyDescent="0.25">
      <c r="A2299">
        <v>2297</v>
      </c>
      <c r="B2299" t="s">
        <v>21</v>
      </c>
      <c r="C2299">
        <v>2016</v>
      </c>
      <c r="D2299" t="s">
        <v>304</v>
      </c>
      <c r="E2299" t="s">
        <v>205</v>
      </c>
      <c r="F2299">
        <v>0</v>
      </c>
      <c r="G2299" t="s">
        <v>316</v>
      </c>
      <c r="H2299" t="s">
        <v>314</v>
      </c>
      <c r="I2299" t="s">
        <v>315</v>
      </c>
    </row>
    <row r="2300" spans="1:9" x14ac:dyDescent="0.25">
      <c r="A2300">
        <v>2298</v>
      </c>
      <c r="B2300" t="s">
        <v>16</v>
      </c>
      <c r="C2300">
        <v>2016</v>
      </c>
      <c r="D2300" t="s">
        <v>304</v>
      </c>
      <c r="E2300" t="s">
        <v>205</v>
      </c>
      <c r="F2300">
        <v>0</v>
      </c>
      <c r="G2300" t="s">
        <v>316</v>
      </c>
      <c r="H2300" t="s">
        <v>314</v>
      </c>
      <c r="I2300" t="s">
        <v>315</v>
      </c>
    </row>
    <row r="2301" spans="1:9" x14ac:dyDescent="0.25">
      <c r="A2301">
        <v>2299</v>
      </c>
      <c r="B2301" t="s">
        <v>29</v>
      </c>
      <c r="C2301">
        <v>2016</v>
      </c>
      <c r="D2301" t="s">
        <v>304</v>
      </c>
      <c r="E2301" t="s">
        <v>205</v>
      </c>
      <c r="F2301">
        <v>0</v>
      </c>
      <c r="G2301" t="s">
        <v>316</v>
      </c>
      <c r="H2301" t="s">
        <v>314</v>
      </c>
      <c r="I2301" t="s">
        <v>315</v>
      </c>
    </row>
    <row r="2302" spans="1:9" x14ac:dyDescent="0.25">
      <c r="A2302">
        <v>2300</v>
      </c>
      <c r="B2302" t="s">
        <v>31</v>
      </c>
      <c r="C2302">
        <v>2016</v>
      </c>
      <c r="D2302" t="s">
        <v>304</v>
      </c>
      <c r="E2302" t="s">
        <v>205</v>
      </c>
      <c r="F2302">
        <v>0</v>
      </c>
      <c r="G2302" t="s">
        <v>316</v>
      </c>
      <c r="H2302" t="s">
        <v>314</v>
      </c>
      <c r="I2302" t="s">
        <v>315</v>
      </c>
    </row>
    <row r="2303" spans="1:9" x14ac:dyDescent="0.25">
      <c r="A2303">
        <v>2301</v>
      </c>
      <c r="B2303" t="s">
        <v>24</v>
      </c>
      <c r="C2303">
        <v>2016</v>
      </c>
      <c r="D2303" t="s">
        <v>304</v>
      </c>
      <c r="E2303" t="s">
        <v>205</v>
      </c>
      <c r="F2303">
        <v>0</v>
      </c>
      <c r="G2303" t="s">
        <v>316</v>
      </c>
      <c r="H2303" t="s">
        <v>314</v>
      </c>
      <c r="I2303" t="s">
        <v>315</v>
      </c>
    </row>
    <row r="2304" spans="1:9" x14ac:dyDescent="0.25">
      <c r="A2304">
        <v>2302</v>
      </c>
      <c r="B2304" t="s">
        <v>5</v>
      </c>
      <c r="C2304">
        <v>2016</v>
      </c>
      <c r="D2304" t="s">
        <v>304</v>
      </c>
      <c r="E2304" t="s">
        <v>205</v>
      </c>
      <c r="F2304">
        <v>0</v>
      </c>
      <c r="G2304" t="s">
        <v>316</v>
      </c>
      <c r="H2304" t="s">
        <v>314</v>
      </c>
      <c r="I2304" t="s">
        <v>315</v>
      </c>
    </row>
    <row r="2305" spans="1:9" x14ac:dyDescent="0.25">
      <c r="A2305">
        <v>2303</v>
      </c>
      <c r="B2305" t="s">
        <v>26</v>
      </c>
      <c r="C2305">
        <v>2016</v>
      </c>
      <c r="D2305" t="s">
        <v>304</v>
      </c>
      <c r="E2305" t="s">
        <v>205</v>
      </c>
      <c r="F2305">
        <v>0</v>
      </c>
      <c r="G2305" t="s">
        <v>316</v>
      </c>
      <c r="H2305" t="s">
        <v>314</v>
      </c>
      <c r="I2305" t="s">
        <v>315</v>
      </c>
    </row>
    <row r="2306" spans="1:9" x14ac:dyDescent="0.25">
      <c r="A2306">
        <v>2304</v>
      </c>
      <c r="B2306" t="s">
        <v>28</v>
      </c>
      <c r="C2306">
        <v>2016</v>
      </c>
      <c r="D2306" t="s">
        <v>304</v>
      </c>
      <c r="E2306" t="s">
        <v>205</v>
      </c>
      <c r="F2306">
        <v>0</v>
      </c>
      <c r="G2306" t="s">
        <v>316</v>
      </c>
      <c r="H2306" t="s">
        <v>314</v>
      </c>
      <c r="I2306" t="s">
        <v>315</v>
      </c>
    </row>
    <row r="2307" spans="1:9" x14ac:dyDescent="0.25">
      <c r="A2307">
        <v>2305</v>
      </c>
      <c r="B2307" t="s">
        <v>11</v>
      </c>
      <c r="C2307">
        <v>2016</v>
      </c>
      <c r="D2307" t="s">
        <v>304</v>
      </c>
      <c r="E2307" t="s">
        <v>205</v>
      </c>
      <c r="F2307">
        <v>0</v>
      </c>
      <c r="G2307" t="s">
        <v>316</v>
      </c>
      <c r="H2307" t="s">
        <v>314</v>
      </c>
      <c r="I2307" t="s">
        <v>315</v>
      </c>
    </row>
    <row r="2308" spans="1:9" x14ac:dyDescent="0.25">
      <c r="A2308">
        <v>2306</v>
      </c>
      <c r="B2308" t="s">
        <v>12</v>
      </c>
      <c r="C2308">
        <v>2016</v>
      </c>
      <c r="D2308" t="s">
        <v>304</v>
      </c>
      <c r="E2308" t="s">
        <v>205</v>
      </c>
      <c r="F2308">
        <v>0</v>
      </c>
      <c r="G2308" t="s">
        <v>316</v>
      </c>
      <c r="H2308" t="s">
        <v>314</v>
      </c>
      <c r="I2308" t="s">
        <v>315</v>
      </c>
    </row>
    <row r="2309" spans="1:9" x14ac:dyDescent="0.25">
      <c r="A2309">
        <v>2307</v>
      </c>
      <c r="B2309" t="s">
        <v>7</v>
      </c>
      <c r="C2309">
        <v>2016</v>
      </c>
      <c r="D2309" t="s">
        <v>304</v>
      </c>
      <c r="E2309" t="s">
        <v>205</v>
      </c>
      <c r="F2309">
        <v>0</v>
      </c>
      <c r="G2309" t="s">
        <v>316</v>
      </c>
      <c r="H2309" t="s">
        <v>314</v>
      </c>
      <c r="I2309" t="s">
        <v>315</v>
      </c>
    </row>
    <row r="2310" spans="1:9" x14ac:dyDescent="0.25">
      <c r="A2310">
        <v>2308</v>
      </c>
      <c r="B2310" t="s">
        <v>18</v>
      </c>
      <c r="C2310">
        <v>2016</v>
      </c>
      <c r="D2310" t="s">
        <v>304</v>
      </c>
      <c r="E2310" t="s">
        <v>205</v>
      </c>
      <c r="F2310">
        <v>0</v>
      </c>
      <c r="G2310" t="s">
        <v>316</v>
      </c>
      <c r="H2310" t="s">
        <v>314</v>
      </c>
      <c r="I2310" t="s">
        <v>315</v>
      </c>
    </row>
    <row r="2311" spans="1:9" x14ac:dyDescent="0.25">
      <c r="A2311">
        <v>2309</v>
      </c>
      <c r="B2311" t="s">
        <v>23</v>
      </c>
      <c r="C2311">
        <v>2016</v>
      </c>
      <c r="D2311" t="s">
        <v>304</v>
      </c>
      <c r="E2311" t="s">
        <v>205</v>
      </c>
      <c r="F2311">
        <v>0</v>
      </c>
      <c r="G2311" t="s">
        <v>316</v>
      </c>
      <c r="H2311" t="s">
        <v>314</v>
      </c>
      <c r="I2311" t="s">
        <v>315</v>
      </c>
    </row>
    <row r="2312" spans="1:9" x14ac:dyDescent="0.25">
      <c r="A2312">
        <v>2310</v>
      </c>
      <c r="B2312" t="s">
        <v>14</v>
      </c>
      <c r="C2312">
        <v>2016</v>
      </c>
      <c r="D2312" t="s">
        <v>304</v>
      </c>
      <c r="E2312" t="s">
        <v>205</v>
      </c>
      <c r="F2312">
        <v>0</v>
      </c>
      <c r="G2312" t="s">
        <v>316</v>
      </c>
      <c r="H2312" t="s">
        <v>314</v>
      </c>
      <c r="I2312" t="s">
        <v>315</v>
      </c>
    </row>
    <row r="2313" spans="1:9" x14ac:dyDescent="0.25">
      <c r="A2313">
        <v>2311</v>
      </c>
      <c r="B2313" t="s">
        <v>17</v>
      </c>
      <c r="C2313">
        <v>2016</v>
      </c>
      <c r="D2313" t="s">
        <v>304</v>
      </c>
      <c r="E2313" t="s">
        <v>205</v>
      </c>
      <c r="F2313">
        <v>0</v>
      </c>
      <c r="G2313" t="s">
        <v>316</v>
      </c>
      <c r="H2313" t="s">
        <v>314</v>
      </c>
      <c r="I2313" t="s">
        <v>315</v>
      </c>
    </row>
    <row r="2314" spans="1:9" x14ac:dyDescent="0.25">
      <c r="A2314">
        <v>2312</v>
      </c>
      <c r="B2314" t="s">
        <v>19</v>
      </c>
      <c r="C2314">
        <v>2016</v>
      </c>
      <c r="D2314" t="s">
        <v>304</v>
      </c>
      <c r="E2314" t="s">
        <v>205</v>
      </c>
      <c r="F2314">
        <v>0</v>
      </c>
      <c r="G2314" t="s">
        <v>316</v>
      </c>
      <c r="H2314" t="s">
        <v>314</v>
      </c>
      <c r="I2314" t="s">
        <v>315</v>
      </c>
    </row>
    <row r="2315" spans="1:9" x14ac:dyDescent="0.25">
      <c r="A2315">
        <v>2313</v>
      </c>
      <c r="B2315" t="s">
        <v>27</v>
      </c>
      <c r="C2315">
        <v>2016</v>
      </c>
      <c r="D2315" t="s">
        <v>304</v>
      </c>
      <c r="E2315" t="s">
        <v>205</v>
      </c>
      <c r="F2315">
        <v>0</v>
      </c>
      <c r="G2315" t="s">
        <v>316</v>
      </c>
      <c r="H2315" t="s">
        <v>314</v>
      </c>
      <c r="I2315" t="s">
        <v>315</v>
      </c>
    </row>
    <row r="2316" spans="1:9" x14ac:dyDescent="0.25">
      <c r="A2316">
        <v>2314</v>
      </c>
      <c r="B2316" t="s">
        <v>13</v>
      </c>
      <c r="C2316">
        <v>2016</v>
      </c>
      <c r="D2316" t="s">
        <v>304</v>
      </c>
      <c r="E2316" t="s">
        <v>205</v>
      </c>
      <c r="F2316">
        <v>0</v>
      </c>
      <c r="G2316" t="s">
        <v>316</v>
      </c>
      <c r="H2316" t="s">
        <v>314</v>
      </c>
      <c r="I2316" t="s">
        <v>315</v>
      </c>
    </row>
    <row r="2317" spans="1:9" x14ac:dyDescent="0.25">
      <c r="A2317">
        <v>2315</v>
      </c>
      <c r="B2317" t="s">
        <v>4</v>
      </c>
      <c r="C2317">
        <v>2016</v>
      </c>
      <c r="D2317" t="s">
        <v>304</v>
      </c>
      <c r="E2317" t="s">
        <v>205</v>
      </c>
      <c r="F2317">
        <v>0</v>
      </c>
      <c r="G2317" t="s">
        <v>316</v>
      </c>
      <c r="H2317" t="s">
        <v>314</v>
      </c>
      <c r="I2317" t="s">
        <v>315</v>
      </c>
    </row>
    <row r="2318" spans="1:9" x14ac:dyDescent="0.25">
      <c r="A2318">
        <v>2316</v>
      </c>
      <c r="B2318" t="s">
        <v>6</v>
      </c>
      <c r="C2318">
        <v>2016</v>
      </c>
      <c r="D2318" t="s">
        <v>304</v>
      </c>
      <c r="E2318" t="s">
        <v>205</v>
      </c>
      <c r="F2318">
        <v>0</v>
      </c>
      <c r="G2318" t="s">
        <v>316</v>
      </c>
      <c r="H2318" t="s">
        <v>314</v>
      </c>
      <c r="I2318" t="s">
        <v>315</v>
      </c>
    </row>
    <row r="2319" spans="1:9" x14ac:dyDescent="0.25">
      <c r="A2319">
        <v>2317</v>
      </c>
      <c r="B2319" t="s">
        <v>9</v>
      </c>
      <c r="C2319">
        <v>2016</v>
      </c>
      <c r="D2319" t="s">
        <v>304</v>
      </c>
      <c r="E2319" t="s">
        <v>205</v>
      </c>
      <c r="F2319">
        <v>0</v>
      </c>
      <c r="G2319" t="s">
        <v>316</v>
      </c>
      <c r="H2319" t="s">
        <v>314</v>
      </c>
      <c r="I2319" t="s">
        <v>315</v>
      </c>
    </row>
    <row r="2320" spans="1:9" x14ac:dyDescent="0.25">
      <c r="A2320">
        <v>2318</v>
      </c>
      <c r="B2320" t="s">
        <v>10</v>
      </c>
      <c r="C2320">
        <v>2016</v>
      </c>
      <c r="D2320" t="s">
        <v>304</v>
      </c>
      <c r="E2320" t="s">
        <v>205</v>
      </c>
      <c r="F2320">
        <v>0</v>
      </c>
      <c r="G2320" t="s">
        <v>316</v>
      </c>
      <c r="H2320" t="s">
        <v>314</v>
      </c>
      <c r="I2320" t="s">
        <v>315</v>
      </c>
    </row>
    <row r="2321" spans="1:9" x14ac:dyDescent="0.25">
      <c r="A2321">
        <v>2319</v>
      </c>
      <c r="B2321" t="s">
        <v>3</v>
      </c>
      <c r="C2321">
        <v>2016</v>
      </c>
      <c r="D2321" t="s">
        <v>304</v>
      </c>
      <c r="E2321" t="s">
        <v>205</v>
      </c>
      <c r="F2321">
        <v>0</v>
      </c>
      <c r="G2321" t="s">
        <v>316</v>
      </c>
      <c r="H2321" t="s">
        <v>314</v>
      </c>
      <c r="I2321" t="s">
        <v>315</v>
      </c>
    </row>
    <row r="2322" spans="1:9" x14ac:dyDescent="0.25">
      <c r="A2322">
        <v>2320</v>
      </c>
      <c r="B2322" t="s">
        <v>25</v>
      </c>
      <c r="C2322">
        <v>2016</v>
      </c>
      <c r="D2322" t="s">
        <v>304</v>
      </c>
      <c r="E2322" t="s">
        <v>205</v>
      </c>
      <c r="F2322">
        <v>0</v>
      </c>
      <c r="G2322" t="s">
        <v>316</v>
      </c>
      <c r="H2322" t="s">
        <v>314</v>
      </c>
      <c r="I2322" t="s">
        <v>315</v>
      </c>
    </row>
    <row r="2323" spans="1:9" x14ac:dyDescent="0.25">
      <c r="A2323">
        <v>2321</v>
      </c>
      <c r="B2323" t="s">
        <v>8</v>
      </c>
      <c r="C2323">
        <v>2017</v>
      </c>
      <c r="D2323" t="s">
        <v>304</v>
      </c>
      <c r="E2323" t="s">
        <v>312</v>
      </c>
      <c r="F2323">
        <v>1020168</v>
      </c>
      <c r="G2323" t="s">
        <v>313</v>
      </c>
      <c r="H2323" t="s">
        <v>314</v>
      </c>
      <c r="I2323" t="s">
        <v>315</v>
      </c>
    </row>
    <row r="2324" spans="1:9" x14ac:dyDescent="0.25">
      <c r="A2324">
        <v>2322</v>
      </c>
      <c r="B2324" t="s">
        <v>22</v>
      </c>
      <c r="C2324">
        <v>2017</v>
      </c>
      <c r="D2324" t="s">
        <v>304</v>
      </c>
      <c r="E2324" t="s">
        <v>312</v>
      </c>
      <c r="F2324">
        <v>1020168</v>
      </c>
      <c r="G2324" t="s">
        <v>313</v>
      </c>
      <c r="H2324" t="s">
        <v>314</v>
      </c>
      <c r="I2324" t="s">
        <v>315</v>
      </c>
    </row>
    <row r="2325" spans="1:9" x14ac:dyDescent="0.25">
      <c r="A2325">
        <v>2323</v>
      </c>
      <c r="B2325" t="s">
        <v>15</v>
      </c>
      <c r="C2325">
        <v>2017</v>
      </c>
      <c r="D2325" t="s">
        <v>304</v>
      </c>
      <c r="E2325" t="s">
        <v>312</v>
      </c>
      <c r="F2325">
        <v>1023163</v>
      </c>
      <c r="G2325" t="s">
        <v>313</v>
      </c>
      <c r="H2325" t="s">
        <v>314</v>
      </c>
      <c r="I2325" t="s">
        <v>315</v>
      </c>
    </row>
    <row r="2326" spans="1:9" x14ac:dyDescent="0.25">
      <c r="A2326">
        <v>2324</v>
      </c>
      <c r="B2326" t="s">
        <v>20</v>
      </c>
      <c r="C2326">
        <v>2017</v>
      </c>
      <c r="D2326" t="s">
        <v>304</v>
      </c>
      <c r="E2326" t="s">
        <v>312</v>
      </c>
      <c r="F2326">
        <v>1017610</v>
      </c>
      <c r="G2326" t="s">
        <v>313</v>
      </c>
      <c r="H2326" t="s">
        <v>314</v>
      </c>
      <c r="I2326" t="s">
        <v>315</v>
      </c>
    </row>
    <row r="2327" spans="1:9" x14ac:dyDescent="0.25">
      <c r="A2327">
        <v>2325</v>
      </c>
      <c r="B2327" t="s">
        <v>30</v>
      </c>
      <c r="C2327">
        <v>2017</v>
      </c>
      <c r="D2327" t="s">
        <v>304</v>
      </c>
      <c r="E2327" t="s">
        <v>312</v>
      </c>
      <c r="F2327">
        <v>1017917</v>
      </c>
      <c r="G2327" t="s">
        <v>313</v>
      </c>
      <c r="H2327" t="s">
        <v>314</v>
      </c>
      <c r="I2327" t="s">
        <v>315</v>
      </c>
    </row>
    <row r="2328" spans="1:9" x14ac:dyDescent="0.25">
      <c r="A2328">
        <v>2326</v>
      </c>
      <c r="B2328" t="s">
        <v>21</v>
      </c>
      <c r="C2328">
        <v>2017</v>
      </c>
      <c r="D2328" t="s">
        <v>304</v>
      </c>
      <c r="E2328" t="s">
        <v>312</v>
      </c>
      <c r="F2328">
        <v>1019898</v>
      </c>
      <c r="G2328" t="s">
        <v>313</v>
      </c>
      <c r="H2328" t="s">
        <v>314</v>
      </c>
      <c r="I2328" t="s">
        <v>315</v>
      </c>
    </row>
    <row r="2329" spans="1:9" x14ac:dyDescent="0.25">
      <c r="A2329">
        <v>2327</v>
      </c>
      <c r="B2329" t="s">
        <v>16</v>
      </c>
      <c r="C2329">
        <v>2017</v>
      </c>
      <c r="D2329" t="s">
        <v>304</v>
      </c>
      <c r="E2329" t="s">
        <v>312</v>
      </c>
      <c r="F2329">
        <v>1017269</v>
      </c>
      <c r="G2329" t="s">
        <v>313</v>
      </c>
      <c r="H2329" t="s">
        <v>314</v>
      </c>
      <c r="I2329" t="s">
        <v>315</v>
      </c>
    </row>
    <row r="2330" spans="1:9" x14ac:dyDescent="0.25">
      <c r="A2330">
        <v>2328</v>
      </c>
      <c r="B2330" t="s">
        <v>29</v>
      </c>
      <c r="C2330">
        <v>2017</v>
      </c>
      <c r="D2330" t="s">
        <v>304</v>
      </c>
      <c r="E2330" t="s">
        <v>312</v>
      </c>
      <c r="F2330">
        <v>1009089</v>
      </c>
      <c r="G2330" t="s">
        <v>313</v>
      </c>
      <c r="H2330" t="s">
        <v>314</v>
      </c>
      <c r="I2330" t="s">
        <v>315</v>
      </c>
    </row>
    <row r="2331" spans="1:9" x14ac:dyDescent="0.25">
      <c r="A2331">
        <v>2329</v>
      </c>
      <c r="B2331" t="s">
        <v>31</v>
      </c>
      <c r="C2331">
        <v>2017</v>
      </c>
      <c r="D2331" t="s">
        <v>304</v>
      </c>
      <c r="E2331" t="s">
        <v>312</v>
      </c>
      <c r="F2331">
        <v>1017959</v>
      </c>
      <c r="G2331" t="s">
        <v>313</v>
      </c>
      <c r="H2331" t="s">
        <v>314</v>
      </c>
      <c r="I2331" t="s">
        <v>315</v>
      </c>
    </row>
    <row r="2332" spans="1:9" x14ac:dyDescent="0.25">
      <c r="A2332">
        <v>2330</v>
      </c>
      <c r="B2332" t="s">
        <v>24</v>
      </c>
      <c r="C2332">
        <v>2017</v>
      </c>
      <c r="D2332" t="s">
        <v>304</v>
      </c>
      <c r="E2332" t="s">
        <v>312</v>
      </c>
      <c r="F2332">
        <v>1015355</v>
      </c>
      <c r="G2332" t="s">
        <v>313</v>
      </c>
      <c r="H2332" t="s">
        <v>314</v>
      </c>
      <c r="I2332" t="s">
        <v>315</v>
      </c>
    </row>
    <row r="2333" spans="1:9" x14ac:dyDescent="0.25">
      <c r="A2333">
        <v>2331</v>
      </c>
      <c r="B2333" t="s">
        <v>5</v>
      </c>
      <c r="C2333">
        <v>2017</v>
      </c>
      <c r="D2333" t="s">
        <v>304</v>
      </c>
      <c r="E2333" t="s">
        <v>312</v>
      </c>
      <c r="F2333">
        <v>1029359</v>
      </c>
      <c r="G2333" t="s">
        <v>313</v>
      </c>
      <c r="H2333" t="s">
        <v>314</v>
      </c>
      <c r="I2333" t="s">
        <v>315</v>
      </c>
    </row>
    <row r="2334" spans="1:9" x14ac:dyDescent="0.25">
      <c r="A2334">
        <v>2332</v>
      </c>
      <c r="B2334" t="s">
        <v>26</v>
      </c>
      <c r="C2334">
        <v>2017</v>
      </c>
      <c r="D2334" t="s">
        <v>304</v>
      </c>
      <c r="E2334" t="s">
        <v>312</v>
      </c>
      <c r="F2334">
        <v>1020090</v>
      </c>
      <c r="G2334" t="s">
        <v>313</v>
      </c>
      <c r="H2334" t="s">
        <v>314</v>
      </c>
      <c r="I2334" t="s">
        <v>315</v>
      </c>
    </row>
    <row r="2335" spans="1:9" x14ac:dyDescent="0.25">
      <c r="A2335">
        <v>2333</v>
      </c>
      <c r="B2335" t="s">
        <v>28</v>
      </c>
      <c r="C2335">
        <v>2017</v>
      </c>
      <c r="D2335" t="s">
        <v>304</v>
      </c>
      <c r="E2335" t="s">
        <v>312</v>
      </c>
      <c r="F2335">
        <v>1015556</v>
      </c>
      <c r="G2335" t="s">
        <v>313</v>
      </c>
      <c r="H2335" t="s">
        <v>314</v>
      </c>
      <c r="I2335" t="s">
        <v>315</v>
      </c>
    </row>
    <row r="2336" spans="1:9" x14ac:dyDescent="0.25">
      <c r="A2336">
        <v>2334</v>
      </c>
      <c r="B2336" t="s">
        <v>11</v>
      </c>
      <c r="C2336">
        <v>2017</v>
      </c>
      <c r="D2336" t="s">
        <v>304</v>
      </c>
      <c r="E2336" t="s">
        <v>312</v>
      </c>
      <c r="F2336">
        <v>1022756</v>
      </c>
      <c r="G2336" t="s">
        <v>313</v>
      </c>
      <c r="H2336" t="s">
        <v>314</v>
      </c>
      <c r="I2336" t="s">
        <v>315</v>
      </c>
    </row>
    <row r="2337" spans="1:9" x14ac:dyDescent="0.25">
      <c r="A2337">
        <v>2335</v>
      </c>
      <c r="B2337" t="s">
        <v>12</v>
      </c>
      <c r="C2337">
        <v>2017</v>
      </c>
      <c r="D2337" t="s">
        <v>304</v>
      </c>
      <c r="E2337" t="s">
        <v>312</v>
      </c>
      <c r="F2337">
        <v>1019247</v>
      </c>
      <c r="G2337" t="s">
        <v>313</v>
      </c>
      <c r="H2337" t="s">
        <v>314</v>
      </c>
      <c r="I2337" t="s">
        <v>315</v>
      </c>
    </row>
    <row r="2338" spans="1:9" x14ac:dyDescent="0.25">
      <c r="A2338">
        <v>2336</v>
      </c>
      <c r="B2338" t="s">
        <v>7</v>
      </c>
      <c r="C2338">
        <v>2017</v>
      </c>
      <c r="D2338" t="s">
        <v>304</v>
      </c>
      <c r="E2338" t="s">
        <v>312</v>
      </c>
      <c r="F2338">
        <v>1028813</v>
      </c>
      <c r="G2338" t="s">
        <v>313</v>
      </c>
      <c r="H2338" t="s">
        <v>314</v>
      </c>
      <c r="I2338" t="s">
        <v>315</v>
      </c>
    </row>
    <row r="2339" spans="1:9" x14ac:dyDescent="0.25">
      <c r="A2339">
        <v>2337</v>
      </c>
      <c r="B2339" t="s">
        <v>18</v>
      </c>
      <c r="C2339">
        <v>2017</v>
      </c>
      <c r="D2339" t="s">
        <v>304</v>
      </c>
      <c r="E2339" t="s">
        <v>312</v>
      </c>
      <c r="F2339">
        <v>1017500</v>
      </c>
      <c r="G2339" t="s">
        <v>313</v>
      </c>
      <c r="H2339" t="s">
        <v>314</v>
      </c>
      <c r="I2339" t="s">
        <v>315</v>
      </c>
    </row>
    <row r="2340" spans="1:9" x14ac:dyDescent="0.25">
      <c r="A2340">
        <v>2338</v>
      </c>
      <c r="B2340" t="s">
        <v>23</v>
      </c>
      <c r="C2340">
        <v>2017</v>
      </c>
      <c r="D2340" t="s">
        <v>304</v>
      </c>
      <c r="E2340" t="s">
        <v>312</v>
      </c>
      <c r="F2340">
        <v>1020504</v>
      </c>
      <c r="G2340" t="s">
        <v>313</v>
      </c>
      <c r="H2340" t="s">
        <v>314</v>
      </c>
      <c r="I2340" t="s">
        <v>315</v>
      </c>
    </row>
    <row r="2341" spans="1:9" x14ac:dyDescent="0.25">
      <c r="A2341">
        <v>2339</v>
      </c>
      <c r="B2341" t="s">
        <v>14</v>
      </c>
      <c r="C2341">
        <v>2017</v>
      </c>
      <c r="D2341" t="s">
        <v>304</v>
      </c>
      <c r="E2341" t="s">
        <v>312</v>
      </c>
      <c r="F2341">
        <v>1024478</v>
      </c>
      <c r="G2341" t="s">
        <v>313</v>
      </c>
      <c r="H2341" t="s">
        <v>314</v>
      </c>
      <c r="I2341" t="s">
        <v>315</v>
      </c>
    </row>
    <row r="2342" spans="1:9" x14ac:dyDescent="0.25">
      <c r="A2342">
        <v>2340</v>
      </c>
      <c r="B2342" t="s">
        <v>17</v>
      </c>
      <c r="C2342">
        <v>2017</v>
      </c>
      <c r="D2342" t="s">
        <v>304</v>
      </c>
      <c r="E2342" t="s">
        <v>312</v>
      </c>
      <c r="F2342">
        <v>1032918</v>
      </c>
      <c r="G2342" t="s">
        <v>313</v>
      </c>
      <c r="H2342" t="s">
        <v>314</v>
      </c>
      <c r="I2342" t="s">
        <v>315</v>
      </c>
    </row>
    <row r="2343" spans="1:9" x14ac:dyDescent="0.25">
      <c r="A2343">
        <v>2341</v>
      </c>
      <c r="B2343" t="s">
        <v>19</v>
      </c>
      <c r="C2343">
        <v>2017</v>
      </c>
      <c r="D2343" t="s">
        <v>304</v>
      </c>
      <c r="E2343" t="s">
        <v>312</v>
      </c>
      <c r="F2343">
        <v>1017977</v>
      </c>
      <c r="G2343" t="s">
        <v>313</v>
      </c>
      <c r="H2343" t="s">
        <v>314</v>
      </c>
      <c r="I2343" t="s">
        <v>315</v>
      </c>
    </row>
    <row r="2344" spans="1:9" x14ac:dyDescent="0.25">
      <c r="A2344">
        <v>2342</v>
      </c>
      <c r="B2344" t="s">
        <v>27</v>
      </c>
      <c r="C2344">
        <v>2017</v>
      </c>
      <c r="D2344" t="s">
        <v>304</v>
      </c>
      <c r="E2344" t="s">
        <v>312</v>
      </c>
      <c r="F2344">
        <v>1020045</v>
      </c>
      <c r="G2344" t="s">
        <v>313</v>
      </c>
      <c r="H2344" t="s">
        <v>314</v>
      </c>
      <c r="I2344" t="s">
        <v>315</v>
      </c>
    </row>
    <row r="2345" spans="1:9" x14ac:dyDescent="0.25">
      <c r="A2345">
        <v>2343</v>
      </c>
      <c r="B2345" t="s">
        <v>13</v>
      </c>
      <c r="C2345">
        <v>2017</v>
      </c>
      <c r="D2345" t="s">
        <v>304</v>
      </c>
      <c r="E2345" t="s">
        <v>312</v>
      </c>
      <c r="F2345">
        <v>1024187</v>
      </c>
      <c r="G2345" t="s">
        <v>313</v>
      </c>
      <c r="H2345" t="s">
        <v>314</v>
      </c>
      <c r="I2345" t="s">
        <v>315</v>
      </c>
    </row>
    <row r="2346" spans="1:9" x14ac:dyDescent="0.25">
      <c r="A2346">
        <v>2344</v>
      </c>
      <c r="B2346" t="s">
        <v>4</v>
      </c>
      <c r="C2346">
        <v>2017</v>
      </c>
      <c r="D2346" t="s">
        <v>304</v>
      </c>
      <c r="E2346" t="s">
        <v>312</v>
      </c>
      <c r="F2346">
        <v>1017895</v>
      </c>
      <c r="G2346" t="s">
        <v>313</v>
      </c>
      <c r="H2346" t="s">
        <v>314</v>
      </c>
      <c r="I2346" t="s">
        <v>315</v>
      </c>
    </row>
    <row r="2347" spans="1:9" x14ac:dyDescent="0.25">
      <c r="A2347">
        <v>2345</v>
      </c>
      <c r="B2347" t="s">
        <v>6</v>
      </c>
      <c r="C2347">
        <v>2017</v>
      </c>
      <c r="D2347" t="s">
        <v>304</v>
      </c>
      <c r="E2347" t="s">
        <v>312</v>
      </c>
      <c r="F2347">
        <v>1024479</v>
      </c>
      <c r="G2347" t="s">
        <v>313</v>
      </c>
      <c r="H2347" t="s">
        <v>314</v>
      </c>
      <c r="I2347" t="s">
        <v>315</v>
      </c>
    </row>
    <row r="2348" spans="1:9" x14ac:dyDescent="0.25">
      <c r="A2348">
        <v>2346</v>
      </c>
      <c r="B2348" t="s">
        <v>9</v>
      </c>
      <c r="C2348">
        <v>2017</v>
      </c>
      <c r="D2348" t="s">
        <v>304</v>
      </c>
      <c r="E2348" t="s">
        <v>312</v>
      </c>
      <c r="F2348">
        <v>1025040</v>
      </c>
      <c r="G2348" t="s">
        <v>313</v>
      </c>
      <c r="H2348" t="s">
        <v>314</v>
      </c>
      <c r="I2348" t="s">
        <v>315</v>
      </c>
    </row>
    <row r="2349" spans="1:9" x14ac:dyDescent="0.25">
      <c r="A2349">
        <v>2347</v>
      </c>
      <c r="B2349" t="s">
        <v>10</v>
      </c>
      <c r="C2349">
        <v>2017</v>
      </c>
      <c r="D2349" t="s">
        <v>304</v>
      </c>
      <c r="E2349" t="s">
        <v>312</v>
      </c>
      <c r="F2349">
        <v>1021987</v>
      </c>
      <c r="G2349" t="s">
        <v>313</v>
      </c>
      <c r="H2349" t="s">
        <v>314</v>
      </c>
      <c r="I2349" t="s">
        <v>315</v>
      </c>
    </row>
    <row r="2350" spans="1:9" x14ac:dyDescent="0.25">
      <c r="A2350">
        <v>2348</v>
      </c>
      <c r="B2350" t="s">
        <v>3</v>
      </c>
      <c r="C2350">
        <v>2017</v>
      </c>
      <c r="D2350" t="s">
        <v>304</v>
      </c>
      <c r="E2350" t="s">
        <v>312</v>
      </c>
      <c r="F2350">
        <v>1023560</v>
      </c>
      <c r="G2350" t="s">
        <v>313</v>
      </c>
      <c r="H2350" t="s">
        <v>314</v>
      </c>
      <c r="I2350" t="s">
        <v>315</v>
      </c>
    </row>
    <row r="2351" spans="1:9" x14ac:dyDescent="0.25">
      <c r="A2351">
        <v>2349</v>
      </c>
      <c r="B2351" t="s">
        <v>25</v>
      </c>
      <c r="C2351">
        <v>2017</v>
      </c>
      <c r="D2351" t="s">
        <v>304</v>
      </c>
      <c r="E2351" t="s">
        <v>312</v>
      </c>
      <c r="F2351">
        <v>1021230</v>
      </c>
      <c r="G2351" t="s">
        <v>313</v>
      </c>
      <c r="H2351" t="s">
        <v>314</v>
      </c>
      <c r="I2351" t="s">
        <v>315</v>
      </c>
    </row>
    <row r="2352" spans="1:9" x14ac:dyDescent="0.25">
      <c r="A2352">
        <v>2350</v>
      </c>
      <c r="B2352" t="s">
        <v>8</v>
      </c>
      <c r="C2352">
        <v>2017</v>
      </c>
      <c r="D2352" t="s">
        <v>304</v>
      </c>
      <c r="E2352" t="s">
        <v>64</v>
      </c>
      <c r="F2352">
        <v>1020168.3</v>
      </c>
      <c r="G2352" t="s">
        <v>313</v>
      </c>
      <c r="H2352" t="s">
        <v>314</v>
      </c>
      <c r="I2352" t="s">
        <v>315</v>
      </c>
    </row>
    <row r="2353" spans="1:9" x14ac:dyDescent="0.25">
      <c r="A2353">
        <v>2351</v>
      </c>
      <c r="B2353" t="s">
        <v>22</v>
      </c>
      <c r="C2353">
        <v>2017</v>
      </c>
      <c r="D2353" t="s">
        <v>304</v>
      </c>
      <c r="E2353" t="s">
        <v>64</v>
      </c>
      <c r="F2353">
        <v>1020168.3</v>
      </c>
      <c r="G2353" t="s">
        <v>313</v>
      </c>
      <c r="H2353" t="s">
        <v>314</v>
      </c>
      <c r="I2353" t="s">
        <v>315</v>
      </c>
    </row>
    <row r="2354" spans="1:9" x14ac:dyDescent="0.25">
      <c r="A2354">
        <v>2352</v>
      </c>
      <c r="B2354" t="s">
        <v>15</v>
      </c>
      <c r="C2354">
        <v>2017</v>
      </c>
      <c r="D2354" t="s">
        <v>304</v>
      </c>
      <c r="E2354" t="s">
        <v>64</v>
      </c>
      <c r="F2354">
        <v>1023162.3</v>
      </c>
      <c r="G2354" t="s">
        <v>313</v>
      </c>
      <c r="H2354" t="s">
        <v>314</v>
      </c>
      <c r="I2354" t="s">
        <v>315</v>
      </c>
    </row>
    <row r="2355" spans="1:9" x14ac:dyDescent="0.25">
      <c r="A2355">
        <v>2353</v>
      </c>
      <c r="B2355" t="s">
        <v>20</v>
      </c>
      <c r="C2355">
        <v>2017</v>
      </c>
      <c r="D2355" t="s">
        <v>304</v>
      </c>
      <c r="E2355" t="s">
        <v>64</v>
      </c>
      <c r="F2355">
        <v>1017610.4</v>
      </c>
      <c r="G2355" t="s">
        <v>313</v>
      </c>
      <c r="H2355" t="s">
        <v>314</v>
      </c>
      <c r="I2355" t="s">
        <v>315</v>
      </c>
    </row>
    <row r="2356" spans="1:9" x14ac:dyDescent="0.25">
      <c r="A2356">
        <v>2354</v>
      </c>
      <c r="B2356" t="s">
        <v>30</v>
      </c>
      <c r="C2356">
        <v>2017</v>
      </c>
      <c r="D2356" t="s">
        <v>304</v>
      </c>
      <c r="E2356" t="s">
        <v>64</v>
      </c>
      <c r="F2356">
        <v>1017916.8</v>
      </c>
      <c r="G2356" t="s">
        <v>313</v>
      </c>
      <c r="H2356" t="s">
        <v>314</v>
      </c>
      <c r="I2356" t="s">
        <v>315</v>
      </c>
    </row>
    <row r="2357" spans="1:9" x14ac:dyDescent="0.25">
      <c r="A2357">
        <v>2355</v>
      </c>
      <c r="B2357" t="s">
        <v>21</v>
      </c>
      <c r="C2357">
        <v>2017</v>
      </c>
      <c r="D2357" t="s">
        <v>304</v>
      </c>
      <c r="E2357" t="s">
        <v>64</v>
      </c>
      <c r="F2357">
        <v>1019897.8</v>
      </c>
      <c r="G2357" t="s">
        <v>313</v>
      </c>
      <c r="H2357" t="s">
        <v>314</v>
      </c>
      <c r="I2357" t="s">
        <v>315</v>
      </c>
    </row>
    <row r="2358" spans="1:9" x14ac:dyDescent="0.25">
      <c r="A2358">
        <v>2356</v>
      </c>
      <c r="B2358" t="s">
        <v>16</v>
      </c>
      <c r="C2358">
        <v>2017</v>
      </c>
      <c r="D2358" t="s">
        <v>304</v>
      </c>
      <c r="E2358" t="s">
        <v>64</v>
      </c>
      <c r="F2358">
        <v>1017267.4</v>
      </c>
      <c r="G2358" t="s">
        <v>313</v>
      </c>
      <c r="H2358" t="s">
        <v>314</v>
      </c>
      <c r="I2358" t="s">
        <v>315</v>
      </c>
    </row>
    <row r="2359" spans="1:9" x14ac:dyDescent="0.25">
      <c r="A2359">
        <v>2357</v>
      </c>
      <c r="B2359" t="s">
        <v>29</v>
      </c>
      <c r="C2359">
        <v>2017</v>
      </c>
      <c r="D2359" t="s">
        <v>304</v>
      </c>
      <c r="E2359" t="s">
        <v>64</v>
      </c>
      <c r="F2359">
        <v>1009089.4</v>
      </c>
      <c r="G2359" t="s">
        <v>313</v>
      </c>
      <c r="H2359" t="s">
        <v>314</v>
      </c>
      <c r="I2359" t="s">
        <v>315</v>
      </c>
    </row>
    <row r="2360" spans="1:9" x14ac:dyDescent="0.25">
      <c r="A2360">
        <v>2358</v>
      </c>
      <c r="B2360" t="s">
        <v>31</v>
      </c>
      <c r="C2360">
        <v>2017</v>
      </c>
      <c r="D2360" t="s">
        <v>304</v>
      </c>
      <c r="E2360" t="s">
        <v>64</v>
      </c>
      <c r="F2360">
        <v>1017959.8</v>
      </c>
      <c r="G2360" t="s">
        <v>313</v>
      </c>
      <c r="H2360" t="s">
        <v>314</v>
      </c>
      <c r="I2360" t="s">
        <v>315</v>
      </c>
    </row>
    <row r="2361" spans="1:9" x14ac:dyDescent="0.25">
      <c r="A2361">
        <v>2359</v>
      </c>
      <c r="B2361" t="s">
        <v>24</v>
      </c>
      <c r="C2361">
        <v>2017</v>
      </c>
      <c r="D2361" t="s">
        <v>304</v>
      </c>
      <c r="E2361" t="s">
        <v>64</v>
      </c>
      <c r="F2361">
        <v>1015355.4</v>
      </c>
      <c r="G2361" t="s">
        <v>313</v>
      </c>
      <c r="H2361" t="s">
        <v>314</v>
      </c>
      <c r="I2361" t="s">
        <v>315</v>
      </c>
    </row>
    <row r="2362" spans="1:9" x14ac:dyDescent="0.25">
      <c r="A2362">
        <v>2360</v>
      </c>
      <c r="B2362" t="s">
        <v>5</v>
      </c>
      <c r="C2362">
        <v>2017</v>
      </c>
      <c r="D2362" t="s">
        <v>304</v>
      </c>
      <c r="E2362" t="s">
        <v>64</v>
      </c>
      <c r="F2362">
        <v>1029358.8</v>
      </c>
      <c r="G2362" t="s">
        <v>313</v>
      </c>
      <c r="H2362" t="s">
        <v>314</v>
      </c>
      <c r="I2362" t="s">
        <v>315</v>
      </c>
    </row>
    <row r="2363" spans="1:9" x14ac:dyDescent="0.25">
      <c r="A2363">
        <v>2361</v>
      </c>
      <c r="B2363" t="s">
        <v>26</v>
      </c>
      <c r="C2363">
        <v>2017</v>
      </c>
      <c r="D2363" t="s">
        <v>304</v>
      </c>
      <c r="E2363" t="s">
        <v>64</v>
      </c>
      <c r="F2363">
        <v>1020090.3</v>
      </c>
      <c r="G2363" t="s">
        <v>313</v>
      </c>
      <c r="H2363" t="s">
        <v>314</v>
      </c>
      <c r="I2363" t="s">
        <v>315</v>
      </c>
    </row>
    <row r="2364" spans="1:9" x14ac:dyDescent="0.25">
      <c r="A2364">
        <v>2362</v>
      </c>
      <c r="B2364" t="s">
        <v>28</v>
      </c>
      <c r="C2364">
        <v>2017</v>
      </c>
      <c r="D2364" t="s">
        <v>304</v>
      </c>
      <c r="E2364" t="s">
        <v>64</v>
      </c>
      <c r="F2364">
        <v>1015556.4</v>
      </c>
      <c r="G2364" t="s">
        <v>313</v>
      </c>
      <c r="H2364" t="s">
        <v>314</v>
      </c>
      <c r="I2364" t="s">
        <v>315</v>
      </c>
    </row>
    <row r="2365" spans="1:9" x14ac:dyDescent="0.25">
      <c r="A2365">
        <v>2363</v>
      </c>
      <c r="B2365" t="s">
        <v>11</v>
      </c>
      <c r="C2365">
        <v>2017</v>
      </c>
      <c r="D2365" t="s">
        <v>304</v>
      </c>
      <c r="E2365" t="s">
        <v>64</v>
      </c>
      <c r="F2365">
        <v>1022755.8</v>
      </c>
      <c r="G2365" t="s">
        <v>313</v>
      </c>
      <c r="H2365" t="s">
        <v>314</v>
      </c>
      <c r="I2365" t="s">
        <v>315</v>
      </c>
    </row>
    <row r="2366" spans="1:9" x14ac:dyDescent="0.25">
      <c r="A2366">
        <v>2364</v>
      </c>
      <c r="B2366" t="s">
        <v>12</v>
      </c>
      <c r="C2366">
        <v>2017</v>
      </c>
      <c r="D2366" t="s">
        <v>304</v>
      </c>
      <c r="E2366" t="s">
        <v>64</v>
      </c>
      <c r="F2366">
        <v>1019246.8</v>
      </c>
      <c r="G2366" t="s">
        <v>313</v>
      </c>
      <c r="H2366" t="s">
        <v>314</v>
      </c>
      <c r="I2366" t="s">
        <v>315</v>
      </c>
    </row>
    <row r="2367" spans="1:9" x14ac:dyDescent="0.25">
      <c r="A2367">
        <v>2365</v>
      </c>
      <c r="B2367" t="s">
        <v>7</v>
      </c>
      <c r="C2367">
        <v>2017</v>
      </c>
      <c r="D2367" t="s">
        <v>304</v>
      </c>
      <c r="E2367" t="s">
        <v>64</v>
      </c>
      <c r="F2367">
        <v>1028812.8</v>
      </c>
      <c r="G2367" t="s">
        <v>313</v>
      </c>
      <c r="H2367" t="s">
        <v>314</v>
      </c>
      <c r="I2367" t="s">
        <v>315</v>
      </c>
    </row>
    <row r="2368" spans="1:9" x14ac:dyDescent="0.25">
      <c r="A2368">
        <v>2366</v>
      </c>
      <c r="B2368" t="s">
        <v>18</v>
      </c>
      <c r="C2368">
        <v>2017</v>
      </c>
      <c r="D2368" t="s">
        <v>304</v>
      </c>
      <c r="E2368" t="s">
        <v>64</v>
      </c>
      <c r="F2368">
        <v>1017499.4</v>
      </c>
      <c r="G2368" t="s">
        <v>313</v>
      </c>
      <c r="H2368" t="s">
        <v>314</v>
      </c>
      <c r="I2368" t="s">
        <v>315</v>
      </c>
    </row>
    <row r="2369" spans="1:9" x14ac:dyDescent="0.25">
      <c r="A2369">
        <v>2367</v>
      </c>
      <c r="B2369" t="s">
        <v>23</v>
      </c>
      <c r="C2369">
        <v>2017</v>
      </c>
      <c r="D2369" t="s">
        <v>304</v>
      </c>
      <c r="E2369" t="s">
        <v>64</v>
      </c>
      <c r="F2369">
        <v>1020504.8</v>
      </c>
      <c r="G2369" t="s">
        <v>313</v>
      </c>
      <c r="H2369" t="s">
        <v>314</v>
      </c>
      <c r="I2369" t="s">
        <v>315</v>
      </c>
    </row>
    <row r="2370" spans="1:9" x14ac:dyDescent="0.25">
      <c r="A2370">
        <v>2368</v>
      </c>
      <c r="B2370" t="s">
        <v>14</v>
      </c>
      <c r="C2370">
        <v>2017</v>
      </c>
      <c r="D2370" t="s">
        <v>304</v>
      </c>
      <c r="E2370" t="s">
        <v>64</v>
      </c>
      <c r="F2370">
        <v>1024478.3</v>
      </c>
      <c r="G2370" t="s">
        <v>313</v>
      </c>
      <c r="H2370" t="s">
        <v>314</v>
      </c>
      <c r="I2370" t="s">
        <v>315</v>
      </c>
    </row>
    <row r="2371" spans="1:9" x14ac:dyDescent="0.25">
      <c r="A2371">
        <v>2369</v>
      </c>
      <c r="B2371" t="s">
        <v>17</v>
      </c>
      <c r="C2371">
        <v>2017</v>
      </c>
      <c r="D2371" t="s">
        <v>304</v>
      </c>
      <c r="E2371" t="s">
        <v>64</v>
      </c>
      <c r="F2371">
        <v>1032918.3</v>
      </c>
      <c r="G2371" t="s">
        <v>313</v>
      </c>
      <c r="H2371" t="s">
        <v>314</v>
      </c>
      <c r="I2371" t="s">
        <v>315</v>
      </c>
    </row>
    <row r="2372" spans="1:9" x14ac:dyDescent="0.25">
      <c r="A2372">
        <v>2370</v>
      </c>
      <c r="B2372" t="s">
        <v>19</v>
      </c>
      <c r="C2372">
        <v>2017</v>
      </c>
      <c r="D2372" t="s">
        <v>304</v>
      </c>
      <c r="E2372" t="s">
        <v>64</v>
      </c>
      <c r="F2372">
        <v>1017975.3</v>
      </c>
      <c r="G2372" t="s">
        <v>313</v>
      </c>
      <c r="H2372" t="s">
        <v>314</v>
      </c>
      <c r="I2372" t="s">
        <v>315</v>
      </c>
    </row>
    <row r="2373" spans="1:9" x14ac:dyDescent="0.25">
      <c r="A2373">
        <v>2371</v>
      </c>
      <c r="B2373" t="s">
        <v>27</v>
      </c>
      <c r="C2373">
        <v>2017</v>
      </c>
      <c r="D2373" t="s">
        <v>304</v>
      </c>
      <c r="E2373" t="s">
        <v>64</v>
      </c>
      <c r="F2373">
        <v>1020043.8</v>
      </c>
      <c r="G2373" t="s">
        <v>313</v>
      </c>
      <c r="H2373" t="s">
        <v>314</v>
      </c>
      <c r="I2373" t="s">
        <v>315</v>
      </c>
    </row>
    <row r="2374" spans="1:9" x14ac:dyDescent="0.25">
      <c r="A2374">
        <v>2372</v>
      </c>
      <c r="B2374" t="s">
        <v>13</v>
      </c>
      <c r="C2374">
        <v>2017</v>
      </c>
      <c r="D2374" t="s">
        <v>304</v>
      </c>
      <c r="E2374" t="s">
        <v>64</v>
      </c>
      <c r="F2374">
        <v>1024187.8</v>
      </c>
      <c r="G2374" t="s">
        <v>313</v>
      </c>
      <c r="H2374" t="s">
        <v>314</v>
      </c>
      <c r="I2374" t="s">
        <v>315</v>
      </c>
    </row>
    <row r="2375" spans="1:9" x14ac:dyDescent="0.25">
      <c r="A2375">
        <v>2373</v>
      </c>
      <c r="B2375" t="s">
        <v>4</v>
      </c>
      <c r="C2375">
        <v>2017</v>
      </c>
      <c r="D2375" t="s">
        <v>304</v>
      </c>
      <c r="E2375" t="s">
        <v>64</v>
      </c>
      <c r="F2375">
        <v>1017893.8</v>
      </c>
      <c r="G2375" t="s">
        <v>313</v>
      </c>
      <c r="H2375" t="s">
        <v>314</v>
      </c>
      <c r="I2375" t="s">
        <v>315</v>
      </c>
    </row>
    <row r="2376" spans="1:9" x14ac:dyDescent="0.25">
      <c r="A2376">
        <v>2374</v>
      </c>
      <c r="B2376" t="s">
        <v>6</v>
      </c>
      <c r="C2376">
        <v>2017</v>
      </c>
      <c r="D2376" t="s">
        <v>304</v>
      </c>
      <c r="E2376" t="s">
        <v>64</v>
      </c>
      <c r="F2376">
        <v>1024479.8</v>
      </c>
      <c r="G2376" t="s">
        <v>313</v>
      </c>
      <c r="H2376" t="s">
        <v>314</v>
      </c>
      <c r="I2376" t="s">
        <v>315</v>
      </c>
    </row>
    <row r="2377" spans="1:9" x14ac:dyDescent="0.25">
      <c r="A2377">
        <v>2375</v>
      </c>
      <c r="B2377" t="s">
        <v>9</v>
      </c>
      <c r="C2377">
        <v>2017</v>
      </c>
      <c r="D2377" t="s">
        <v>304</v>
      </c>
      <c r="E2377" t="s">
        <v>64</v>
      </c>
      <c r="F2377">
        <v>1025039.8</v>
      </c>
      <c r="G2377" t="s">
        <v>313</v>
      </c>
      <c r="H2377" t="s">
        <v>314</v>
      </c>
      <c r="I2377" t="s">
        <v>315</v>
      </c>
    </row>
    <row r="2378" spans="1:9" x14ac:dyDescent="0.25">
      <c r="A2378">
        <v>2376</v>
      </c>
      <c r="B2378" t="s">
        <v>10</v>
      </c>
      <c r="C2378">
        <v>2017</v>
      </c>
      <c r="D2378" t="s">
        <v>304</v>
      </c>
      <c r="E2378" t="s">
        <v>64</v>
      </c>
      <c r="F2378">
        <v>1021986.8</v>
      </c>
      <c r="G2378" t="s">
        <v>313</v>
      </c>
      <c r="H2378" t="s">
        <v>314</v>
      </c>
      <c r="I2378" t="s">
        <v>315</v>
      </c>
    </row>
    <row r="2379" spans="1:9" x14ac:dyDescent="0.25">
      <c r="A2379">
        <v>2377</v>
      </c>
      <c r="B2379" t="s">
        <v>3</v>
      </c>
      <c r="C2379">
        <v>2017</v>
      </c>
      <c r="D2379" t="s">
        <v>304</v>
      </c>
      <c r="E2379" t="s">
        <v>64</v>
      </c>
      <c r="F2379">
        <v>1023561.3</v>
      </c>
      <c r="G2379" t="s">
        <v>313</v>
      </c>
      <c r="H2379" t="s">
        <v>314</v>
      </c>
      <c r="I2379" t="s">
        <v>315</v>
      </c>
    </row>
    <row r="2380" spans="1:9" x14ac:dyDescent="0.25">
      <c r="A2380">
        <v>2378</v>
      </c>
      <c r="B2380" t="s">
        <v>25</v>
      </c>
      <c r="C2380">
        <v>2017</v>
      </c>
      <c r="D2380" t="s">
        <v>304</v>
      </c>
      <c r="E2380" t="s">
        <v>64</v>
      </c>
      <c r="F2380">
        <v>1021230.3</v>
      </c>
      <c r="G2380" t="s">
        <v>313</v>
      </c>
      <c r="H2380" t="s">
        <v>314</v>
      </c>
      <c r="I2380" t="s">
        <v>315</v>
      </c>
    </row>
    <row r="2381" spans="1:9" x14ac:dyDescent="0.25">
      <c r="A2381">
        <v>2379</v>
      </c>
      <c r="B2381" t="s">
        <v>8</v>
      </c>
      <c r="C2381">
        <v>2017</v>
      </c>
      <c r="D2381" t="s">
        <v>304</v>
      </c>
      <c r="E2381" t="s">
        <v>204</v>
      </c>
      <c r="F2381">
        <v>-0.3</v>
      </c>
      <c r="G2381" t="s">
        <v>313</v>
      </c>
      <c r="H2381" t="s">
        <v>314</v>
      </c>
      <c r="I2381" t="s">
        <v>315</v>
      </c>
    </row>
    <row r="2382" spans="1:9" x14ac:dyDescent="0.25">
      <c r="A2382">
        <v>2380</v>
      </c>
      <c r="B2382" t="s">
        <v>22</v>
      </c>
      <c r="C2382">
        <v>2017</v>
      </c>
      <c r="D2382" t="s">
        <v>304</v>
      </c>
      <c r="E2382" t="s">
        <v>204</v>
      </c>
      <c r="F2382">
        <v>-0.3</v>
      </c>
      <c r="G2382" t="s">
        <v>313</v>
      </c>
      <c r="H2382" t="s">
        <v>314</v>
      </c>
      <c r="I2382" t="s">
        <v>315</v>
      </c>
    </row>
    <row r="2383" spans="1:9" x14ac:dyDescent="0.25">
      <c r="A2383">
        <v>2381</v>
      </c>
      <c r="B2383" t="s">
        <v>15</v>
      </c>
      <c r="C2383">
        <v>2017</v>
      </c>
      <c r="D2383" t="s">
        <v>304</v>
      </c>
      <c r="E2383" t="s">
        <v>204</v>
      </c>
      <c r="F2383">
        <v>0.7</v>
      </c>
      <c r="G2383" t="s">
        <v>313</v>
      </c>
      <c r="H2383" t="s">
        <v>314</v>
      </c>
      <c r="I2383" t="s">
        <v>315</v>
      </c>
    </row>
    <row r="2384" spans="1:9" x14ac:dyDescent="0.25">
      <c r="A2384">
        <v>2382</v>
      </c>
      <c r="B2384" t="s">
        <v>20</v>
      </c>
      <c r="C2384">
        <v>2017</v>
      </c>
      <c r="D2384" t="s">
        <v>304</v>
      </c>
      <c r="E2384" t="s">
        <v>204</v>
      </c>
      <c r="F2384">
        <v>-0.4</v>
      </c>
      <c r="G2384" t="s">
        <v>313</v>
      </c>
      <c r="H2384" t="s">
        <v>314</v>
      </c>
      <c r="I2384" t="s">
        <v>315</v>
      </c>
    </row>
    <row r="2385" spans="1:9" x14ac:dyDescent="0.25">
      <c r="A2385">
        <v>2383</v>
      </c>
      <c r="B2385" t="s">
        <v>30</v>
      </c>
      <c r="C2385">
        <v>2017</v>
      </c>
      <c r="D2385" t="s">
        <v>304</v>
      </c>
      <c r="E2385" t="s">
        <v>204</v>
      </c>
      <c r="F2385">
        <v>0.2</v>
      </c>
      <c r="G2385" t="s">
        <v>313</v>
      </c>
      <c r="H2385" t="s">
        <v>314</v>
      </c>
      <c r="I2385" t="s">
        <v>315</v>
      </c>
    </row>
    <row r="2386" spans="1:9" x14ac:dyDescent="0.25">
      <c r="A2386">
        <v>2384</v>
      </c>
      <c r="B2386" t="s">
        <v>21</v>
      </c>
      <c r="C2386">
        <v>2017</v>
      </c>
      <c r="D2386" t="s">
        <v>304</v>
      </c>
      <c r="E2386" t="s">
        <v>204</v>
      </c>
      <c r="F2386">
        <v>0.2</v>
      </c>
      <c r="G2386" t="s">
        <v>313</v>
      </c>
      <c r="H2386" t="s">
        <v>314</v>
      </c>
      <c r="I2386" t="s">
        <v>315</v>
      </c>
    </row>
    <row r="2387" spans="1:9" x14ac:dyDescent="0.25">
      <c r="A2387">
        <v>2385</v>
      </c>
      <c r="B2387" t="s">
        <v>16</v>
      </c>
      <c r="C2387">
        <v>2017</v>
      </c>
      <c r="D2387" t="s">
        <v>304</v>
      </c>
      <c r="E2387" t="s">
        <v>204</v>
      </c>
      <c r="F2387">
        <v>1.6</v>
      </c>
      <c r="G2387" t="s">
        <v>313</v>
      </c>
      <c r="H2387" t="s">
        <v>314</v>
      </c>
      <c r="I2387" t="s">
        <v>315</v>
      </c>
    </row>
    <row r="2388" spans="1:9" x14ac:dyDescent="0.25">
      <c r="A2388">
        <v>2386</v>
      </c>
      <c r="B2388" t="s">
        <v>29</v>
      </c>
      <c r="C2388">
        <v>2017</v>
      </c>
      <c r="D2388" t="s">
        <v>304</v>
      </c>
      <c r="E2388" t="s">
        <v>204</v>
      </c>
      <c r="F2388">
        <v>-0.4</v>
      </c>
      <c r="G2388" t="s">
        <v>313</v>
      </c>
      <c r="H2388" t="s">
        <v>314</v>
      </c>
      <c r="I2388" t="s">
        <v>315</v>
      </c>
    </row>
    <row r="2389" spans="1:9" x14ac:dyDescent="0.25">
      <c r="A2389">
        <v>2387</v>
      </c>
      <c r="B2389" t="s">
        <v>31</v>
      </c>
      <c r="C2389">
        <v>2017</v>
      </c>
      <c r="D2389" t="s">
        <v>304</v>
      </c>
      <c r="E2389" t="s">
        <v>204</v>
      </c>
      <c r="F2389">
        <v>-0.8</v>
      </c>
      <c r="G2389" t="s">
        <v>313</v>
      </c>
      <c r="H2389" t="s">
        <v>314</v>
      </c>
      <c r="I2389" t="s">
        <v>315</v>
      </c>
    </row>
    <row r="2390" spans="1:9" x14ac:dyDescent="0.25">
      <c r="A2390">
        <v>2388</v>
      </c>
      <c r="B2390" t="s">
        <v>24</v>
      </c>
      <c r="C2390">
        <v>2017</v>
      </c>
      <c r="D2390" t="s">
        <v>304</v>
      </c>
      <c r="E2390" t="s">
        <v>204</v>
      </c>
      <c r="F2390">
        <v>-0.4</v>
      </c>
      <c r="G2390" t="s">
        <v>313</v>
      </c>
      <c r="H2390" t="s">
        <v>314</v>
      </c>
      <c r="I2390" t="s">
        <v>315</v>
      </c>
    </row>
    <row r="2391" spans="1:9" x14ac:dyDescent="0.25">
      <c r="A2391">
        <v>2389</v>
      </c>
      <c r="B2391" t="s">
        <v>5</v>
      </c>
      <c r="C2391">
        <v>2017</v>
      </c>
      <c r="D2391" t="s">
        <v>304</v>
      </c>
      <c r="E2391" t="s">
        <v>204</v>
      </c>
      <c r="F2391">
        <v>0.2</v>
      </c>
      <c r="G2391" t="s">
        <v>313</v>
      </c>
      <c r="H2391" t="s">
        <v>314</v>
      </c>
      <c r="I2391" t="s">
        <v>315</v>
      </c>
    </row>
    <row r="2392" spans="1:9" x14ac:dyDescent="0.25">
      <c r="A2392">
        <v>2390</v>
      </c>
      <c r="B2392" t="s">
        <v>26</v>
      </c>
      <c r="C2392">
        <v>2017</v>
      </c>
      <c r="D2392" t="s">
        <v>304</v>
      </c>
      <c r="E2392" t="s">
        <v>204</v>
      </c>
      <c r="F2392">
        <v>-0.3</v>
      </c>
      <c r="G2392" t="s">
        <v>313</v>
      </c>
      <c r="H2392" t="s">
        <v>314</v>
      </c>
      <c r="I2392" t="s">
        <v>315</v>
      </c>
    </row>
    <row r="2393" spans="1:9" x14ac:dyDescent="0.25">
      <c r="A2393">
        <v>2391</v>
      </c>
      <c r="B2393" t="s">
        <v>28</v>
      </c>
      <c r="C2393">
        <v>2017</v>
      </c>
      <c r="D2393" t="s">
        <v>304</v>
      </c>
      <c r="E2393" t="s">
        <v>204</v>
      </c>
      <c r="F2393">
        <v>-0.4</v>
      </c>
      <c r="G2393" t="s">
        <v>313</v>
      </c>
      <c r="H2393" t="s">
        <v>314</v>
      </c>
      <c r="I2393" t="s">
        <v>315</v>
      </c>
    </row>
    <row r="2394" spans="1:9" x14ac:dyDescent="0.25">
      <c r="A2394">
        <v>2392</v>
      </c>
      <c r="B2394" t="s">
        <v>11</v>
      </c>
      <c r="C2394">
        <v>2017</v>
      </c>
      <c r="D2394" t="s">
        <v>304</v>
      </c>
      <c r="E2394" t="s">
        <v>204</v>
      </c>
      <c r="F2394">
        <v>0.2</v>
      </c>
      <c r="G2394" t="s">
        <v>313</v>
      </c>
      <c r="H2394" t="s">
        <v>314</v>
      </c>
      <c r="I2394" t="s">
        <v>315</v>
      </c>
    </row>
    <row r="2395" spans="1:9" x14ac:dyDescent="0.25">
      <c r="A2395">
        <v>2393</v>
      </c>
      <c r="B2395" t="s">
        <v>12</v>
      </c>
      <c r="C2395">
        <v>2017</v>
      </c>
      <c r="D2395" t="s">
        <v>304</v>
      </c>
      <c r="E2395" t="s">
        <v>204</v>
      </c>
      <c r="F2395">
        <v>0.2</v>
      </c>
      <c r="G2395" t="s">
        <v>313</v>
      </c>
      <c r="H2395" t="s">
        <v>314</v>
      </c>
      <c r="I2395" t="s">
        <v>315</v>
      </c>
    </row>
    <row r="2396" spans="1:9" x14ac:dyDescent="0.25">
      <c r="A2396">
        <v>2394</v>
      </c>
      <c r="B2396" t="s">
        <v>7</v>
      </c>
      <c r="C2396">
        <v>2017</v>
      </c>
      <c r="D2396" t="s">
        <v>304</v>
      </c>
      <c r="E2396" t="s">
        <v>204</v>
      </c>
      <c r="F2396">
        <v>0.2</v>
      </c>
      <c r="G2396" t="s">
        <v>313</v>
      </c>
      <c r="H2396" t="s">
        <v>314</v>
      </c>
      <c r="I2396" t="s">
        <v>315</v>
      </c>
    </row>
    <row r="2397" spans="1:9" x14ac:dyDescent="0.25">
      <c r="A2397">
        <v>2395</v>
      </c>
      <c r="B2397" t="s">
        <v>18</v>
      </c>
      <c r="C2397">
        <v>2017</v>
      </c>
      <c r="D2397" t="s">
        <v>304</v>
      </c>
      <c r="E2397" t="s">
        <v>204</v>
      </c>
      <c r="F2397">
        <v>0.6</v>
      </c>
      <c r="G2397" t="s">
        <v>313</v>
      </c>
      <c r="H2397" t="s">
        <v>314</v>
      </c>
      <c r="I2397" t="s">
        <v>315</v>
      </c>
    </row>
    <row r="2398" spans="1:9" x14ac:dyDescent="0.25">
      <c r="A2398">
        <v>2396</v>
      </c>
      <c r="B2398" t="s">
        <v>23</v>
      </c>
      <c r="C2398">
        <v>2017</v>
      </c>
      <c r="D2398" t="s">
        <v>304</v>
      </c>
      <c r="E2398" t="s">
        <v>204</v>
      </c>
      <c r="F2398">
        <v>-0.8</v>
      </c>
      <c r="G2398" t="s">
        <v>313</v>
      </c>
      <c r="H2398" t="s">
        <v>314</v>
      </c>
      <c r="I2398" t="s">
        <v>315</v>
      </c>
    </row>
    <row r="2399" spans="1:9" x14ac:dyDescent="0.25">
      <c r="A2399">
        <v>2397</v>
      </c>
      <c r="B2399" t="s">
        <v>14</v>
      </c>
      <c r="C2399">
        <v>2017</v>
      </c>
      <c r="D2399" t="s">
        <v>304</v>
      </c>
      <c r="E2399" t="s">
        <v>204</v>
      </c>
      <c r="F2399">
        <v>-0.3</v>
      </c>
      <c r="G2399" t="s">
        <v>313</v>
      </c>
      <c r="H2399" t="s">
        <v>314</v>
      </c>
      <c r="I2399" t="s">
        <v>315</v>
      </c>
    </row>
    <row r="2400" spans="1:9" x14ac:dyDescent="0.25">
      <c r="A2400">
        <v>2398</v>
      </c>
      <c r="B2400" t="s">
        <v>17</v>
      </c>
      <c r="C2400">
        <v>2017</v>
      </c>
      <c r="D2400" t="s">
        <v>304</v>
      </c>
      <c r="E2400" t="s">
        <v>204</v>
      </c>
      <c r="F2400">
        <v>-0.3</v>
      </c>
      <c r="G2400" t="s">
        <v>313</v>
      </c>
      <c r="H2400" t="s">
        <v>314</v>
      </c>
      <c r="I2400" t="s">
        <v>315</v>
      </c>
    </row>
    <row r="2401" spans="1:9" x14ac:dyDescent="0.25">
      <c r="A2401">
        <v>2399</v>
      </c>
      <c r="B2401" t="s">
        <v>19</v>
      </c>
      <c r="C2401">
        <v>2017</v>
      </c>
      <c r="D2401" t="s">
        <v>304</v>
      </c>
      <c r="E2401" t="s">
        <v>204</v>
      </c>
      <c r="F2401">
        <v>1.7</v>
      </c>
      <c r="G2401" t="s">
        <v>313</v>
      </c>
      <c r="H2401" t="s">
        <v>314</v>
      </c>
      <c r="I2401" t="s">
        <v>315</v>
      </c>
    </row>
    <row r="2402" spans="1:9" x14ac:dyDescent="0.25">
      <c r="A2402">
        <v>2400</v>
      </c>
      <c r="B2402" t="s">
        <v>27</v>
      </c>
      <c r="C2402">
        <v>2017</v>
      </c>
      <c r="D2402" t="s">
        <v>304</v>
      </c>
      <c r="E2402" t="s">
        <v>204</v>
      </c>
      <c r="F2402">
        <v>1.2</v>
      </c>
      <c r="G2402" t="s">
        <v>313</v>
      </c>
      <c r="H2402" t="s">
        <v>314</v>
      </c>
      <c r="I2402" t="s">
        <v>315</v>
      </c>
    </row>
    <row r="2403" spans="1:9" x14ac:dyDescent="0.25">
      <c r="A2403">
        <v>2401</v>
      </c>
      <c r="B2403" t="s">
        <v>13</v>
      </c>
      <c r="C2403">
        <v>2017</v>
      </c>
      <c r="D2403" t="s">
        <v>304</v>
      </c>
      <c r="E2403" t="s">
        <v>204</v>
      </c>
      <c r="F2403">
        <v>-0.8</v>
      </c>
      <c r="G2403" t="s">
        <v>313</v>
      </c>
      <c r="H2403" t="s">
        <v>314</v>
      </c>
      <c r="I2403" t="s">
        <v>315</v>
      </c>
    </row>
    <row r="2404" spans="1:9" x14ac:dyDescent="0.25">
      <c r="A2404">
        <v>2402</v>
      </c>
      <c r="B2404" t="s">
        <v>4</v>
      </c>
      <c r="C2404">
        <v>2017</v>
      </c>
      <c r="D2404" t="s">
        <v>304</v>
      </c>
      <c r="E2404" t="s">
        <v>204</v>
      </c>
      <c r="F2404">
        <v>1.2</v>
      </c>
      <c r="G2404" t="s">
        <v>313</v>
      </c>
      <c r="H2404" t="s">
        <v>314</v>
      </c>
      <c r="I2404" t="s">
        <v>315</v>
      </c>
    </row>
    <row r="2405" spans="1:9" x14ac:dyDescent="0.25">
      <c r="A2405">
        <v>2403</v>
      </c>
      <c r="B2405" t="s">
        <v>6</v>
      </c>
      <c r="C2405">
        <v>2017</v>
      </c>
      <c r="D2405" t="s">
        <v>304</v>
      </c>
      <c r="E2405" t="s">
        <v>204</v>
      </c>
      <c r="F2405">
        <v>-0.8</v>
      </c>
      <c r="G2405" t="s">
        <v>313</v>
      </c>
      <c r="H2405" t="s">
        <v>314</v>
      </c>
      <c r="I2405" t="s">
        <v>315</v>
      </c>
    </row>
    <row r="2406" spans="1:9" x14ac:dyDescent="0.25">
      <c r="A2406">
        <v>2404</v>
      </c>
      <c r="B2406" t="s">
        <v>9</v>
      </c>
      <c r="C2406">
        <v>2017</v>
      </c>
      <c r="D2406" t="s">
        <v>304</v>
      </c>
      <c r="E2406" t="s">
        <v>204</v>
      </c>
      <c r="F2406">
        <v>0.2</v>
      </c>
      <c r="G2406" t="s">
        <v>313</v>
      </c>
      <c r="H2406" t="s">
        <v>314</v>
      </c>
      <c r="I2406" t="s">
        <v>315</v>
      </c>
    </row>
    <row r="2407" spans="1:9" x14ac:dyDescent="0.25">
      <c r="A2407">
        <v>2405</v>
      </c>
      <c r="B2407" t="s">
        <v>10</v>
      </c>
      <c r="C2407">
        <v>2017</v>
      </c>
      <c r="D2407" t="s">
        <v>304</v>
      </c>
      <c r="E2407" t="s">
        <v>204</v>
      </c>
      <c r="F2407">
        <v>0.2</v>
      </c>
      <c r="G2407" t="s">
        <v>313</v>
      </c>
      <c r="H2407" t="s">
        <v>314</v>
      </c>
      <c r="I2407" t="s">
        <v>315</v>
      </c>
    </row>
    <row r="2408" spans="1:9" x14ac:dyDescent="0.25">
      <c r="A2408">
        <v>2406</v>
      </c>
      <c r="B2408" t="s">
        <v>3</v>
      </c>
      <c r="C2408">
        <v>2017</v>
      </c>
      <c r="D2408" t="s">
        <v>304</v>
      </c>
      <c r="E2408" t="s">
        <v>204</v>
      </c>
      <c r="F2408">
        <v>-1.3</v>
      </c>
      <c r="G2408" t="s">
        <v>313</v>
      </c>
      <c r="H2408" t="s">
        <v>314</v>
      </c>
      <c r="I2408" t="s">
        <v>315</v>
      </c>
    </row>
    <row r="2409" spans="1:9" x14ac:dyDescent="0.25">
      <c r="A2409">
        <v>2407</v>
      </c>
      <c r="B2409" t="s">
        <v>25</v>
      </c>
      <c r="C2409">
        <v>2017</v>
      </c>
      <c r="D2409" t="s">
        <v>304</v>
      </c>
      <c r="E2409" t="s">
        <v>204</v>
      </c>
      <c r="F2409">
        <v>-0.3</v>
      </c>
      <c r="G2409" t="s">
        <v>313</v>
      </c>
      <c r="H2409" t="s">
        <v>314</v>
      </c>
      <c r="I2409" t="s">
        <v>315</v>
      </c>
    </row>
    <row r="2410" spans="1:9" x14ac:dyDescent="0.25">
      <c r="A2410">
        <v>2408</v>
      </c>
      <c r="B2410" t="s">
        <v>8</v>
      </c>
      <c r="C2410">
        <v>2017</v>
      </c>
      <c r="D2410" t="s">
        <v>304</v>
      </c>
      <c r="E2410" t="s">
        <v>205</v>
      </c>
      <c r="F2410">
        <v>0</v>
      </c>
      <c r="G2410" t="s">
        <v>316</v>
      </c>
      <c r="H2410" t="s">
        <v>314</v>
      </c>
      <c r="I2410" t="s">
        <v>315</v>
      </c>
    </row>
    <row r="2411" spans="1:9" x14ac:dyDescent="0.25">
      <c r="A2411">
        <v>2409</v>
      </c>
      <c r="B2411" t="s">
        <v>22</v>
      </c>
      <c r="C2411">
        <v>2017</v>
      </c>
      <c r="D2411" t="s">
        <v>304</v>
      </c>
      <c r="E2411" t="s">
        <v>205</v>
      </c>
      <c r="F2411">
        <v>0</v>
      </c>
      <c r="G2411" t="s">
        <v>316</v>
      </c>
      <c r="H2411" t="s">
        <v>314</v>
      </c>
      <c r="I2411" t="s">
        <v>315</v>
      </c>
    </row>
    <row r="2412" spans="1:9" x14ac:dyDescent="0.25">
      <c r="A2412">
        <v>2410</v>
      </c>
      <c r="B2412" t="s">
        <v>15</v>
      </c>
      <c r="C2412">
        <v>2017</v>
      </c>
      <c r="D2412" t="s">
        <v>304</v>
      </c>
      <c r="E2412" t="s">
        <v>205</v>
      </c>
      <c r="F2412">
        <v>0</v>
      </c>
      <c r="G2412" t="s">
        <v>316</v>
      </c>
      <c r="H2412" t="s">
        <v>314</v>
      </c>
      <c r="I2412" t="s">
        <v>315</v>
      </c>
    </row>
    <row r="2413" spans="1:9" x14ac:dyDescent="0.25">
      <c r="A2413">
        <v>2411</v>
      </c>
      <c r="B2413" t="s">
        <v>20</v>
      </c>
      <c r="C2413">
        <v>2017</v>
      </c>
      <c r="D2413" t="s">
        <v>304</v>
      </c>
      <c r="E2413" t="s">
        <v>205</v>
      </c>
      <c r="F2413">
        <v>0</v>
      </c>
      <c r="G2413" t="s">
        <v>316</v>
      </c>
      <c r="H2413" t="s">
        <v>314</v>
      </c>
      <c r="I2413" t="s">
        <v>315</v>
      </c>
    </row>
    <row r="2414" spans="1:9" x14ac:dyDescent="0.25">
      <c r="A2414">
        <v>2412</v>
      </c>
      <c r="B2414" t="s">
        <v>30</v>
      </c>
      <c r="C2414">
        <v>2017</v>
      </c>
      <c r="D2414" t="s">
        <v>304</v>
      </c>
      <c r="E2414" t="s">
        <v>205</v>
      </c>
      <c r="F2414">
        <v>0</v>
      </c>
      <c r="G2414" t="s">
        <v>316</v>
      </c>
      <c r="H2414" t="s">
        <v>314</v>
      </c>
      <c r="I2414" t="s">
        <v>315</v>
      </c>
    </row>
    <row r="2415" spans="1:9" x14ac:dyDescent="0.25">
      <c r="A2415">
        <v>2413</v>
      </c>
      <c r="B2415" t="s">
        <v>21</v>
      </c>
      <c r="C2415">
        <v>2017</v>
      </c>
      <c r="D2415" t="s">
        <v>304</v>
      </c>
      <c r="E2415" t="s">
        <v>205</v>
      </c>
      <c r="F2415">
        <v>0</v>
      </c>
      <c r="G2415" t="s">
        <v>316</v>
      </c>
      <c r="H2415" t="s">
        <v>314</v>
      </c>
      <c r="I2415" t="s">
        <v>315</v>
      </c>
    </row>
    <row r="2416" spans="1:9" x14ac:dyDescent="0.25">
      <c r="A2416">
        <v>2414</v>
      </c>
      <c r="B2416" t="s">
        <v>16</v>
      </c>
      <c r="C2416">
        <v>2017</v>
      </c>
      <c r="D2416" t="s">
        <v>304</v>
      </c>
      <c r="E2416" t="s">
        <v>205</v>
      </c>
      <c r="F2416">
        <v>0</v>
      </c>
      <c r="G2416" t="s">
        <v>316</v>
      </c>
      <c r="H2416" t="s">
        <v>314</v>
      </c>
      <c r="I2416" t="s">
        <v>315</v>
      </c>
    </row>
    <row r="2417" spans="1:9" x14ac:dyDescent="0.25">
      <c r="A2417">
        <v>2415</v>
      </c>
      <c r="B2417" t="s">
        <v>29</v>
      </c>
      <c r="C2417">
        <v>2017</v>
      </c>
      <c r="D2417" t="s">
        <v>304</v>
      </c>
      <c r="E2417" t="s">
        <v>205</v>
      </c>
      <c r="F2417">
        <v>0</v>
      </c>
      <c r="G2417" t="s">
        <v>316</v>
      </c>
      <c r="H2417" t="s">
        <v>314</v>
      </c>
      <c r="I2417" t="s">
        <v>315</v>
      </c>
    </row>
    <row r="2418" spans="1:9" x14ac:dyDescent="0.25">
      <c r="A2418">
        <v>2416</v>
      </c>
      <c r="B2418" t="s">
        <v>31</v>
      </c>
      <c r="C2418">
        <v>2017</v>
      </c>
      <c r="D2418" t="s">
        <v>304</v>
      </c>
      <c r="E2418" t="s">
        <v>205</v>
      </c>
      <c r="F2418">
        <v>0</v>
      </c>
      <c r="G2418" t="s">
        <v>316</v>
      </c>
      <c r="H2418" t="s">
        <v>314</v>
      </c>
      <c r="I2418" t="s">
        <v>315</v>
      </c>
    </row>
    <row r="2419" spans="1:9" x14ac:dyDescent="0.25">
      <c r="A2419">
        <v>2417</v>
      </c>
      <c r="B2419" t="s">
        <v>24</v>
      </c>
      <c r="C2419">
        <v>2017</v>
      </c>
      <c r="D2419" t="s">
        <v>304</v>
      </c>
      <c r="E2419" t="s">
        <v>205</v>
      </c>
      <c r="F2419">
        <v>0</v>
      </c>
      <c r="G2419" t="s">
        <v>316</v>
      </c>
      <c r="H2419" t="s">
        <v>314</v>
      </c>
      <c r="I2419" t="s">
        <v>315</v>
      </c>
    </row>
    <row r="2420" spans="1:9" x14ac:dyDescent="0.25">
      <c r="A2420">
        <v>2418</v>
      </c>
      <c r="B2420" t="s">
        <v>5</v>
      </c>
      <c r="C2420">
        <v>2017</v>
      </c>
      <c r="D2420" t="s">
        <v>304</v>
      </c>
      <c r="E2420" t="s">
        <v>205</v>
      </c>
      <c r="F2420">
        <v>0</v>
      </c>
      <c r="G2420" t="s">
        <v>316</v>
      </c>
      <c r="H2420" t="s">
        <v>314</v>
      </c>
      <c r="I2420" t="s">
        <v>315</v>
      </c>
    </row>
    <row r="2421" spans="1:9" x14ac:dyDescent="0.25">
      <c r="A2421">
        <v>2419</v>
      </c>
      <c r="B2421" t="s">
        <v>26</v>
      </c>
      <c r="C2421">
        <v>2017</v>
      </c>
      <c r="D2421" t="s">
        <v>304</v>
      </c>
      <c r="E2421" t="s">
        <v>205</v>
      </c>
      <c r="F2421">
        <v>0</v>
      </c>
      <c r="G2421" t="s">
        <v>316</v>
      </c>
      <c r="H2421" t="s">
        <v>314</v>
      </c>
      <c r="I2421" t="s">
        <v>315</v>
      </c>
    </row>
    <row r="2422" spans="1:9" x14ac:dyDescent="0.25">
      <c r="A2422">
        <v>2420</v>
      </c>
      <c r="B2422" t="s">
        <v>28</v>
      </c>
      <c r="C2422">
        <v>2017</v>
      </c>
      <c r="D2422" t="s">
        <v>304</v>
      </c>
      <c r="E2422" t="s">
        <v>205</v>
      </c>
      <c r="F2422">
        <v>0</v>
      </c>
      <c r="G2422" t="s">
        <v>316</v>
      </c>
      <c r="H2422" t="s">
        <v>314</v>
      </c>
      <c r="I2422" t="s">
        <v>315</v>
      </c>
    </row>
    <row r="2423" spans="1:9" x14ac:dyDescent="0.25">
      <c r="A2423">
        <v>2421</v>
      </c>
      <c r="B2423" t="s">
        <v>11</v>
      </c>
      <c r="C2423">
        <v>2017</v>
      </c>
      <c r="D2423" t="s">
        <v>304</v>
      </c>
      <c r="E2423" t="s">
        <v>205</v>
      </c>
      <c r="F2423">
        <v>0</v>
      </c>
      <c r="G2423" t="s">
        <v>316</v>
      </c>
      <c r="H2423" t="s">
        <v>314</v>
      </c>
      <c r="I2423" t="s">
        <v>315</v>
      </c>
    </row>
    <row r="2424" spans="1:9" x14ac:dyDescent="0.25">
      <c r="A2424">
        <v>2422</v>
      </c>
      <c r="B2424" t="s">
        <v>12</v>
      </c>
      <c r="C2424">
        <v>2017</v>
      </c>
      <c r="D2424" t="s">
        <v>304</v>
      </c>
      <c r="E2424" t="s">
        <v>205</v>
      </c>
      <c r="F2424">
        <v>0</v>
      </c>
      <c r="G2424" t="s">
        <v>316</v>
      </c>
      <c r="H2424" t="s">
        <v>314</v>
      </c>
      <c r="I2424" t="s">
        <v>315</v>
      </c>
    </row>
    <row r="2425" spans="1:9" x14ac:dyDescent="0.25">
      <c r="A2425">
        <v>2423</v>
      </c>
      <c r="B2425" t="s">
        <v>7</v>
      </c>
      <c r="C2425">
        <v>2017</v>
      </c>
      <c r="D2425" t="s">
        <v>304</v>
      </c>
      <c r="E2425" t="s">
        <v>205</v>
      </c>
      <c r="F2425">
        <v>0</v>
      </c>
      <c r="G2425" t="s">
        <v>316</v>
      </c>
      <c r="H2425" t="s">
        <v>314</v>
      </c>
      <c r="I2425" t="s">
        <v>315</v>
      </c>
    </row>
    <row r="2426" spans="1:9" x14ac:dyDescent="0.25">
      <c r="A2426">
        <v>2424</v>
      </c>
      <c r="B2426" t="s">
        <v>18</v>
      </c>
      <c r="C2426">
        <v>2017</v>
      </c>
      <c r="D2426" t="s">
        <v>304</v>
      </c>
      <c r="E2426" t="s">
        <v>205</v>
      </c>
      <c r="F2426">
        <v>0</v>
      </c>
      <c r="G2426" t="s">
        <v>316</v>
      </c>
      <c r="H2426" t="s">
        <v>314</v>
      </c>
      <c r="I2426" t="s">
        <v>315</v>
      </c>
    </row>
    <row r="2427" spans="1:9" x14ac:dyDescent="0.25">
      <c r="A2427">
        <v>2425</v>
      </c>
      <c r="B2427" t="s">
        <v>23</v>
      </c>
      <c r="C2427">
        <v>2017</v>
      </c>
      <c r="D2427" t="s">
        <v>304</v>
      </c>
      <c r="E2427" t="s">
        <v>205</v>
      </c>
      <c r="F2427">
        <v>0</v>
      </c>
      <c r="G2427" t="s">
        <v>316</v>
      </c>
      <c r="H2427" t="s">
        <v>314</v>
      </c>
      <c r="I2427" t="s">
        <v>315</v>
      </c>
    </row>
    <row r="2428" spans="1:9" x14ac:dyDescent="0.25">
      <c r="A2428">
        <v>2426</v>
      </c>
      <c r="B2428" t="s">
        <v>14</v>
      </c>
      <c r="C2428">
        <v>2017</v>
      </c>
      <c r="D2428" t="s">
        <v>304</v>
      </c>
      <c r="E2428" t="s">
        <v>205</v>
      </c>
      <c r="F2428">
        <v>0</v>
      </c>
      <c r="G2428" t="s">
        <v>316</v>
      </c>
      <c r="H2428" t="s">
        <v>314</v>
      </c>
      <c r="I2428" t="s">
        <v>315</v>
      </c>
    </row>
    <row r="2429" spans="1:9" x14ac:dyDescent="0.25">
      <c r="A2429">
        <v>2427</v>
      </c>
      <c r="B2429" t="s">
        <v>17</v>
      </c>
      <c r="C2429">
        <v>2017</v>
      </c>
      <c r="D2429" t="s">
        <v>304</v>
      </c>
      <c r="E2429" t="s">
        <v>205</v>
      </c>
      <c r="F2429">
        <v>0</v>
      </c>
      <c r="G2429" t="s">
        <v>316</v>
      </c>
      <c r="H2429" t="s">
        <v>314</v>
      </c>
      <c r="I2429" t="s">
        <v>315</v>
      </c>
    </row>
    <row r="2430" spans="1:9" x14ac:dyDescent="0.25">
      <c r="A2430">
        <v>2428</v>
      </c>
      <c r="B2430" t="s">
        <v>19</v>
      </c>
      <c r="C2430">
        <v>2017</v>
      </c>
      <c r="D2430" t="s">
        <v>304</v>
      </c>
      <c r="E2430" t="s">
        <v>205</v>
      </c>
      <c r="F2430">
        <v>0</v>
      </c>
      <c r="G2430" t="s">
        <v>316</v>
      </c>
      <c r="H2430" t="s">
        <v>314</v>
      </c>
      <c r="I2430" t="s">
        <v>315</v>
      </c>
    </row>
    <row r="2431" spans="1:9" x14ac:dyDescent="0.25">
      <c r="A2431">
        <v>2429</v>
      </c>
      <c r="B2431" t="s">
        <v>27</v>
      </c>
      <c r="C2431">
        <v>2017</v>
      </c>
      <c r="D2431" t="s">
        <v>304</v>
      </c>
      <c r="E2431" t="s">
        <v>205</v>
      </c>
      <c r="F2431">
        <v>0</v>
      </c>
      <c r="G2431" t="s">
        <v>316</v>
      </c>
      <c r="H2431" t="s">
        <v>314</v>
      </c>
      <c r="I2431" t="s">
        <v>315</v>
      </c>
    </row>
    <row r="2432" spans="1:9" x14ac:dyDescent="0.25">
      <c r="A2432">
        <v>2430</v>
      </c>
      <c r="B2432" t="s">
        <v>13</v>
      </c>
      <c r="C2432">
        <v>2017</v>
      </c>
      <c r="D2432" t="s">
        <v>304</v>
      </c>
      <c r="E2432" t="s">
        <v>205</v>
      </c>
      <c r="F2432">
        <v>0</v>
      </c>
      <c r="G2432" t="s">
        <v>316</v>
      </c>
      <c r="H2432" t="s">
        <v>314</v>
      </c>
      <c r="I2432" t="s">
        <v>315</v>
      </c>
    </row>
    <row r="2433" spans="1:9" x14ac:dyDescent="0.25">
      <c r="A2433">
        <v>2431</v>
      </c>
      <c r="B2433" t="s">
        <v>4</v>
      </c>
      <c r="C2433">
        <v>2017</v>
      </c>
      <c r="D2433" t="s">
        <v>304</v>
      </c>
      <c r="E2433" t="s">
        <v>205</v>
      </c>
      <c r="F2433">
        <v>0</v>
      </c>
      <c r="G2433" t="s">
        <v>316</v>
      </c>
      <c r="H2433" t="s">
        <v>314</v>
      </c>
      <c r="I2433" t="s">
        <v>315</v>
      </c>
    </row>
    <row r="2434" spans="1:9" x14ac:dyDescent="0.25">
      <c r="A2434">
        <v>2432</v>
      </c>
      <c r="B2434" t="s">
        <v>6</v>
      </c>
      <c r="C2434">
        <v>2017</v>
      </c>
      <c r="D2434" t="s">
        <v>304</v>
      </c>
      <c r="E2434" t="s">
        <v>205</v>
      </c>
      <c r="F2434">
        <v>0</v>
      </c>
      <c r="G2434" t="s">
        <v>316</v>
      </c>
      <c r="H2434" t="s">
        <v>314</v>
      </c>
      <c r="I2434" t="s">
        <v>315</v>
      </c>
    </row>
    <row r="2435" spans="1:9" x14ac:dyDescent="0.25">
      <c r="A2435">
        <v>2433</v>
      </c>
      <c r="B2435" t="s">
        <v>9</v>
      </c>
      <c r="C2435">
        <v>2017</v>
      </c>
      <c r="D2435" t="s">
        <v>304</v>
      </c>
      <c r="E2435" t="s">
        <v>205</v>
      </c>
      <c r="F2435">
        <v>0</v>
      </c>
      <c r="G2435" t="s">
        <v>316</v>
      </c>
      <c r="H2435" t="s">
        <v>314</v>
      </c>
      <c r="I2435" t="s">
        <v>315</v>
      </c>
    </row>
    <row r="2436" spans="1:9" x14ac:dyDescent="0.25">
      <c r="A2436">
        <v>2434</v>
      </c>
      <c r="B2436" t="s">
        <v>10</v>
      </c>
      <c r="C2436">
        <v>2017</v>
      </c>
      <c r="D2436" t="s">
        <v>304</v>
      </c>
      <c r="E2436" t="s">
        <v>205</v>
      </c>
      <c r="F2436">
        <v>0</v>
      </c>
      <c r="G2436" t="s">
        <v>316</v>
      </c>
      <c r="H2436" t="s">
        <v>314</v>
      </c>
      <c r="I2436" t="s">
        <v>315</v>
      </c>
    </row>
    <row r="2437" spans="1:9" x14ac:dyDescent="0.25">
      <c r="A2437">
        <v>2435</v>
      </c>
      <c r="B2437" t="s">
        <v>3</v>
      </c>
      <c r="C2437">
        <v>2017</v>
      </c>
      <c r="D2437" t="s">
        <v>304</v>
      </c>
      <c r="E2437" t="s">
        <v>205</v>
      </c>
      <c r="F2437">
        <v>0</v>
      </c>
      <c r="G2437" t="s">
        <v>316</v>
      </c>
      <c r="H2437" t="s">
        <v>314</v>
      </c>
      <c r="I2437" t="s">
        <v>315</v>
      </c>
    </row>
    <row r="2438" spans="1:9" x14ac:dyDescent="0.25">
      <c r="A2438">
        <v>2436</v>
      </c>
      <c r="B2438" t="s">
        <v>25</v>
      </c>
      <c r="C2438">
        <v>2017</v>
      </c>
      <c r="D2438" t="s">
        <v>304</v>
      </c>
      <c r="E2438" t="s">
        <v>205</v>
      </c>
      <c r="F2438">
        <v>0</v>
      </c>
      <c r="G2438" t="s">
        <v>316</v>
      </c>
      <c r="H2438" t="s">
        <v>314</v>
      </c>
      <c r="I2438" t="s">
        <v>315</v>
      </c>
    </row>
    <row r="2439" spans="1:9" x14ac:dyDescent="0.25">
      <c r="A2439">
        <v>2437</v>
      </c>
      <c r="B2439" t="s">
        <v>8</v>
      </c>
      <c r="C2439">
        <v>2018</v>
      </c>
      <c r="D2439" t="s">
        <v>304</v>
      </c>
      <c r="E2439" t="s">
        <v>312</v>
      </c>
      <c r="F2439">
        <v>1019441</v>
      </c>
      <c r="G2439" t="s">
        <v>313</v>
      </c>
      <c r="H2439" t="s">
        <v>314</v>
      </c>
      <c r="I2439" t="s">
        <v>315</v>
      </c>
    </row>
    <row r="2440" spans="1:9" x14ac:dyDescent="0.25">
      <c r="A2440">
        <v>2438</v>
      </c>
      <c r="B2440" t="s">
        <v>22</v>
      </c>
      <c r="C2440">
        <v>2018</v>
      </c>
      <c r="D2440" t="s">
        <v>304</v>
      </c>
      <c r="E2440" t="s">
        <v>312</v>
      </c>
      <c r="F2440">
        <v>1019441</v>
      </c>
      <c r="G2440" t="s">
        <v>313</v>
      </c>
      <c r="H2440" t="s">
        <v>314</v>
      </c>
      <c r="I2440" t="s">
        <v>315</v>
      </c>
    </row>
    <row r="2441" spans="1:9" x14ac:dyDescent="0.25">
      <c r="A2441">
        <v>2439</v>
      </c>
      <c r="B2441" t="s">
        <v>15</v>
      </c>
      <c r="C2441">
        <v>2018</v>
      </c>
      <c r="D2441" t="s">
        <v>304</v>
      </c>
      <c r="E2441" t="s">
        <v>312</v>
      </c>
      <c r="F2441">
        <v>1022571</v>
      </c>
      <c r="G2441" t="s">
        <v>313</v>
      </c>
      <c r="H2441" t="s">
        <v>314</v>
      </c>
      <c r="I2441" t="s">
        <v>315</v>
      </c>
    </row>
    <row r="2442" spans="1:9" x14ac:dyDescent="0.25">
      <c r="A2442">
        <v>2440</v>
      </c>
      <c r="B2442" t="s">
        <v>20</v>
      </c>
      <c r="C2442">
        <v>2018</v>
      </c>
      <c r="D2442" t="s">
        <v>304</v>
      </c>
      <c r="E2442" t="s">
        <v>312</v>
      </c>
      <c r="F2442">
        <v>1017348</v>
      </c>
      <c r="G2442" t="s">
        <v>313</v>
      </c>
      <c r="H2442" t="s">
        <v>314</v>
      </c>
      <c r="I2442" t="s">
        <v>315</v>
      </c>
    </row>
    <row r="2443" spans="1:9" x14ac:dyDescent="0.25">
      <c r="A2443">
        <v>2441</v>
      </c>
      <c r="B2443" t="s">
        <v>30</v>
      </c>
      <c r="C2443">
        <v>2018</v>
      </c>
      <c r="D2443" t="s">
        <v>304</v>
      </c>
      <c r="E2443" t="s">
        <v>312</v>
      </c>
      <c r="F2443">
        <v>1017798</v>
      </c>
      <c r="G2443" t="s">
        <v>313</v>
      </c>
      <c r="H2443" t="s">
        <v>314</v>
      </c>
      <c r="I2443" t="s">
        <v>315</v>
      </c>
    </row>
    <row r="2444" spans="1:9" x14ac:dyDescent="0.25">
      <c r="A2444">
        <v>2442</v>
      </c>
      <c r="B2444" t="s">
        <v>21</v>
      </c>
      <c r="C2444">
        <v>2018</v>
      </c>
      <c r="D2444" t="s">
        <v>304</v>
      </c>
      <c r="E2444" t="s">
        <v>312</v>
      </c>
      <c r="F2444">
        <v>1019555</v>
      </c>
      <c r="G2444" t="s">
        <v>313</v>
      </c>
      <c r="H2444" t="s">
        <v>314</v>
      </c>
      <c r="I2444" t="s">
        <v>315</v>
      </c>
    </row>
    <row r="2445" spans="1:9" x14ac:dyDescent="0.25">
      <c r="A2445">
        <v>2443</v>
      </c>
      <c r="B2445" t="s">
        <v>16</v>
      </c>
      <c r="C2445">
        <v>2018</v>
      </c>
      <c r="D2445" t="s">
        <v>304</v>
      </c>
      <c r="E2445" t="s">
        <v>312</v>
      </c>
      <c r="F2445">
        <v>1017720</v>
      </c>
      <c r="G2445" t="s">
        <v>313</v>
      </c>
      <c r="H2445" t="s">
        <v>314</v>
      </c>
      <c r="I2445" t="s">
        <v>315</v>
      </c>
    </row>
    <row r="2446" spans="1:9" x14ac:dyDescent="0.25">
      <c r="A2446">
        <v>2444</v>
      </c>
      <c r="B2446" t="s">
        <v>29</v>
      </c>
      <c r="C2446">
        <v>2018</v>
      </c>
      <c r="D2446" t="s">
        <v>304</v>
      </c>
      <c r="E2446" t="s">
        <v>312</v>
      </c>
      <c r="F2446">
        <v>1008805</v>
      </c>
      <c r="G2446" t="s">
        <v>313</v>
      </c>
      <c r="H2446" t="s">
        <v>314</v>
      </c>
      <c r="I2446" t="s">
        <v>315</v>
      </c>
    </row>
    <row r="2447" spans="1:9" x14ac:dyDescent="0.25">
      <c r="A2447">
        <v>2445</v>
      </c>
      <c r="B2447" t="s">
        <v>31</v>
      </c>
      <c r="C2447">
        <v>2018</v>
      </c>
      <c r="D2447" t="s">
        <v>304</v>
      </c>
      <c r="E2447" t="s">
        <v>312</v>
      </c>
      <c r="F2447">
        <v>1017319</v>
      </c>
      <c r="G2447" t="s">
        <v>313</v>
      </c>
      <c r="H2447" t="s">
        <v>314</v>
      </c>
      <c r="I2447" t="s">
        <v>315</v>
      </c>
    </row>
    <row r="2448" spans="1:9" x14ac:dyDescent="0.25">
      <c r="A2448">
        <v>2446</v>
      </c>
      <c r="B2448" t="s">
        <v>24</v>
      </c>
      <c r="C2448">
        <v>2018</v>
      </c>
      <c r="D2448" t="s">
        <v>304</v>
      </c>
      <c r="E2448" t="s">
        <v>312</v>
      </c>
      <c r="F2448">
        <v>1015318</v>
      </c>
      <c r="G2448" t="s">
        <v>313</v>
      </c>
      <c r="H2448" t="s">
        <v>314</v>
      </c>
      <c r="I2448" t="s">
        <v>315</v>
      </c>
    </row>
    <row r="2449" spans="1:9" x14ac:dyDescent="0.25">
      <c r="A2449">
        <v>2447</v>
      </c>
      <c r="B2449" t="s">
        <v>5</v>
      </c>
      <c r="C2449">
        <v>2018</v>
      </c>
      <c r="D2449" t="s">
        <v>304</v>
      </c>
      <c r="E2449" t="s">
        <v>312</v>
      </c>
      <c r="F2449">
        <v>1027791</v>
      </c>
      <c r="G2449" t="s">
        <v>313</v>
      </c>
      <c r="H2449" t="s">
        <v>314</v>
      </c>
      <c r="I2449" t="s">
        <v>315</v>
      </c>
    </row>
    <row r="2450" spans="1:9" x14ac:dyDescent="0.25">
      <c r="A2450">
        <v>2448</v>
      </c>
      <c r="B2450" t="s">
        <v>26</v>
      </c>
      <c r="C2450">
        <v>2018</v>
      </c>
      <c r="D2450" t="s">
        <v>304</v>
      </c>
      <c r="E2450" t="s">
        <v>312</v>
      </c>
      <c r="F2450">
        <v>1020064</v>
      </c>
      <c r="G2450" t="s">
        <v>313</v>
      </c>
      <c r="H2450" t="s">
        <v>314</v>
      </c>
      <c r="I2450" t="s">
        <v>315</v>
      </c>
    </row>
    <row r="2451" spans="1:9" x14ac:dyDescent="0.25">
      <c r="A2451">
        <v>2449</v>
      </c>
      <c r="B2451" t="s">
        <v>28</v>
      </c>
      <c r="C2451">
        <v>2018</v>
      </c>
      <c r="D2451" t="s">
        <v>304</v>
      </c>
      <c r="E2451" t="s">
        <v>312</v>
      </c>
      <c r="F2451">
        <v>1015374</v>
      </c>
      <c r="G2451" t="s">
        <v>313</v>
      </c>
      <c r="H2451" t="s">
        <v>314</v>
      </c>
      <c r="I2451" t="s">
        <v>315</v>
      </c>
    </row>
    <row r="2452" spans="1:9" x14ac:dyDescent="0.25">
      <c r="A2452">
        <v>2450</v>
      </c>
      <c r="B2452" t="s">
        <v>11</v>
      </c>
      <c r="C2452">
        <v>2018</v>
      </c>
      <c r="D2452" t="s">
        <v>304</v>
      </c>
      <c r="E2452" t="s">
        <v>312</v>
      </c>
      <c r="F2452">
        <v>1022073</v>
      </c>
      <c r="G2452" t="s">
        <v>313</v>
      </c>
      <c r="H2452" t="s">
        <v>314</v>
      </c>
      <c r="I2452" t="s">
        <v>315</v>
      </c>
    </row>
    <row r="2453" spans="1:9" x14ac:dyDescent="0.25">
      <c r="A2453">
        <v>2451</v>
      </c>
      <c r="B2453" t="s">
        <v>12</v>
      </c>
      <c r="C2453">
        <v>2018</v>
      </c>
      <c r="D2453" t="s">
        <v>304</v>
      </c>
      <c r="E2453" t="s">
        <v>312</v>
      </c>
      <c r="F2453">
        <v>1018892</v>
      </c>
      <c r="G2453" t="s">
        <v>313</v>
      </c>
      <c r="H2453" t="s">
        <v>314</v>
      </c>
      <c r="I2453" t="s">
        <v>315</v>
      </c>
    </row>
    <row r="2454" spans="1:9" x14ac:dyDescent="0.25">
      <c r="A2454">
        <v>2452</v>
      </c>
      <c r="B2454" t="s">
        <v>7</v>
      </c>
      <c r="C2454">
        <v>2018</v>
      </c>
      <c r="D2454" t="s">
        <v>304</v>
      </c>
      <c r="E2454" t="s">
        <v>312</v>
      </c>
      <c r="F2454">
        <v>1028022</v>
      </c>
      <c r="G2454" t="s">
        <v>313</v>
      </c>
      <c r="H2454" t="s">
        <v>314</v>
      </c>
      <c r="I2454" t="s">
        <v>315</v>
      </c>
    </row>
    <row r="2455" spans="1:9" x14ac:dyDescent="0.25">
      <c r="A2455">
        <v>2453</v>
      </c>
      <c r="B2455" t="s">
        <v>18</v>
      </c>
      <c r="C2455">
        <v>2018</v>
      </c>
      <c r="D2455" t="s">
        <v>304</v>
      </c>
      <c r="E2455" t="s">
        <v>312</v>
      </c>
      <c r="F2455">
        <v>1017301</v>
      </c>
      <c r="G2455" t="s">
        <v>313</v>
      </c>
      <c r="H2455" t="s">
        <v>314</v>
      </c>
      <c r="I2455" t="s">
        <v>315</v>
      </c>
    </row>
    <row r="2456" spans="1:9" x14ac:dyDescent="0.25">
      <c r="A2456">
        <v>2454</v>
      </c>
      <c r="B2456" t="s">
        <v>23</v>
      </c>
      <c r="C2456">
        <v>2018</v>
      </c>
      <c r="D2456" t="s">
        <v>304</v>
      </c>
      <c r="E2456" t="s">
        <v>312</v>
      </c>
      <c r="F2456">
        <v>1020177</v>
      </c>
      <c r="G2456" t="s">
        <v>313</v>
      </c>
      <c r="H2456" t="s">
        <v>314</v>
      </c>
      <c r="I2456" t="s">
        <v>315</v>
      </c>
    </row>
    <row r="2457" spans="1:9" x14ac:dyDescent="0.25">
      <c r="A2457">
        <v>2455</v>
      </c>
      <c r="B2457" t="s">
        <v>14</v>
      </c>
      <c r="C2457">
        <v>2018</v>
      </c>
      <c r="D2457" t="s">
        <v>304</v>
      </c>
      <c r="E2457" t="s">
        <v>312</v>
      </c>
      <c r="F2457">
        <v>1023908</v>
      </c>
      <c r="G2457" t="s">
        <v>313</v>
      </c>
      <c r="H2457" t="s">
        <v>314</v>
      </c>
      <c r="I2457" t="s">
        <v>315</v>
      </c>
    </row>
    <row r="2458" spans="1:9" x14ac:dyDescent="0.25">
      <c r="A2458">
        <v>2456</v>
      </c>
      <c r="B2458" t="s">
        <v>17</v>
      </c>
      <c r="C2458">
        <v>2018</v>
      </c>
      <c r="D2458" t="s">
        <v>304</v>
      </c>
      <c r="E2458" t="s">
        <v>312</v>
      </c>
      <c r="F2458">
        <v>1031977</v>
      </c>
      <c r="G2458" t="s">
        <v>313</v>
      </c>
      <c r="H2458" t="s">
        <v>314</v>
      </c>
      <c r="I2458" t="s">
        <v>315</v>
      </c>
    </row>
    <row r="2459" spans="1:9" x14ac:dyDescent="0.25">
      <c r="A2459">
        <v>2457</v>
      </c>
      <c r="B2459" t="s">
        <v>19</v>
      </c>
      <c r="C2459">
        <v>2018</v>
      </c>
      <c r="D2459" t="s">
        <v>304</v>
      </c>
      <c r="E2459" t="s">
        <v>312</v>
      </c>
      <c r="F2459">
        <v>1017318</v>
      </c>
      <c r="G2459" t="s">
        <v>313</v>
      </c>
      <c r="H2459" t="s">
        <v>314</v>
      </c>
      <c r="I2459" t="s">
        <v>315</v>
      </c>
    </row>
    <row r="2460" spans="1:9" x14ac:dyDescent="0.25">
      <c r="A2460">
        <v>2458</v>
      </c>
      <c r="B2460" t="s">
        <v>27</v>
      </c>
      <c r="C2460">
        <v>2018</v>
      </c>
      <c r="D2460" t="s">
        <v>304</v>
      </c>
      <c r="E2460" t="s">
        <v>312</v>
      </c>
      <c r="F2460">
        <v>1019609</v>
      </c>
      <c r="G2460" t="s">
        <v>313</v>
      </c>
      <c r="H2460" t="s">
        <v>314</v>
      </c>
      <c r="I2460" t="s">
        <v>315</v>
      </c>
    </row>
    <row r="2461" spans="1:9" x14ac:dyDescent="0.25">
      <c r="A2461">
        <v>2459</v>
      </c>
      <c r="B2461" t="s">
        <v>13</v>
      </c>
      <c r="C2461">
        <v>2018</v>
      </c>
      <c r="D2461" t="s">
        <v>304</v>
      </c>
      <c r="E2461" t="s">
        <v>312</v>
      </c>
      <c r="F2461">
        <v>1023520</v>
      </c>
      <c r="G2461" t="s">
        <v>313</v>
      </c>
      <c r="H2461" t="s">
        <v>314</v>
      </c>
      <c r="I2461" t="s">
        <v>315</v>
      </c>
    </row>
    <row r="2462" spans="1:9" x14ac:dyDescent="0.25">
      <c r="A2462">
        <v>2460</v>
      </c>
      <c r="B2462" t="s">
        <v>4</v>
      </c>
      <c r="C2462">
        <v>2018</v>
      </c>
      <c r="D2462" t="s">
        <v>304</v>
      </c>
      <c r="E2462" t="s">
        <v>312</v>
      </c>
      <c r="F2462">
        <v>1017472</v>
      </c>
      <c r="G2462" t="s">
        <v>313</v>
      </c>
      <c r="H2462" t="s">
        <v>314</v>
      </c>
      <c r="I2462" t="s">
        <v>315</v>
      </c>
    </row>
    <row r="2463" spans="1:9" x14ac:dyDescent="0.25">
      <c r="A2463">
        <v>2461</v>
      </c>
      <c r="B2463" t="s">
        <v>6</v>
      </c>
      <c r="C2463">
        <v>2018</v>
      </c>
      <c r="D2463" t="s">
        <v>304</v>
      </c>
      <c r="E2463" t="s">
        <v>312</v>
      </c>
      <c r="F2463">
        <v>1024257</v>
      </c>
      <c r="G2463" t="s">
        <v>313</v>
      </c>
      <c r="H2463" t="s">
        <v>314</v>
      </c>
      <c r="I2463" t="s">
        <v>315</v>
      </c>
    </row>
    <row r="2464" spans="1:9" x14ac:dyDescent="0.25">
      <c r="A2464">
        <v>2462</v>
      </c>
      <c r="B2464" t="s">
        <v>9</v>
      </c>
      <c r="C2464">
        <v>2018</v>
      </c>
      <c r="D2464" t="s">
        <v>304</v>
      </c>
      <c r="E2464" t="s">
        <v>312</v>
      </c>
      <c r="F2464">
        <v>1025154</v>
      </c>
      <c r="G2464" t="s">
        <v>313</v>
      </c>
      <c r="H2464" t="s">
        <v>314</v>
      </c>
      <c r="I2464" t="s">
        <v>315</v>
      </c>
    </row>
    <row r="2465" spans="1:9" x14ac:dyDescent="0.25">
      <c r="A2465">
        <v>2463</v>
      </c>
      <c r="B2465" t="s">
        <v>10</v>
      </c>
      <c r="C2465">
        <v>2018</v>
      </c>
      <c r="D2465" t="s">
        <v>304</v>
      </c>
      <c r="E2465" t="s">
        <v>312</v>
      </c>
      <c r="F2465">
        <v>1021787</v>
      </c>
      <c r="G2465" t="s">
        <v>313</v>
      </c>
      <c r="H2465" t="s">
        <v>314</v>
      </c>
      <c r="I2465" t="s">
        <v>315</v>
      </c>
    </row>
    <row r="2466" spans="1:9" x14ac:dyDescent="0.25">
      <c r="A2466">
        <v>2464</v>
      </c>
      <c r="B2466" t="s">
        <v>3</v>
      </c>
      <c r="C2466">
        <v>2018</v>
      </c>
      <c r="D2466" t="s">
        <v>304</v>
      </c>
      <c r="E2466" t="s">
        <v>312</v>
      </c>
      <c r="F2466">
        <v>1023073</v>
      </c>
      <c r="G2466" t="s">
        <v>313</v>
      </c>
      <c r="H2466" t="s">
        <v>314</v>
      </c>
      <c r="I2466" t="s">
        <v>315</v>
      </c>
    </row>
    <row r="2467" spans="1:9" x14ac:dyDescent="0.25">
      <c r="A2467">
        <v>2465</v>
      </c>
      <c r="B2467" t="s">
        <v>25</v>
      </c>
      <c r="C2467">
        <v>2018</v>
      </c>
      <c r="D2467" t="s">
        <v>304</v>
      </c>
      <c r="E2467" t="s">
        <v>312</v>
      </c>
      <c r="F2467">
        <v>1020702</v>
      </c>
      <c r="G2467" t="s">
        <v>313</v>
      </c>
      <c r="H2467" t="s">
        <v>314</v>
      </c>
      <c r="I2467" t="s">
        <v>315</v>
      </c>
    </row>
    <row r="2468" spans="1:9" x14ac:dyDescent="0.25">
      <c r="A2468">
        <v>2466</v>
      </c>
      <c r="B2468" t="s">
        <v>8</v>
      </c>
      <c r="C2468">
        <v>2018</v>
      </c>
      <c r="D2468" t="s">
        <v>304</v>
      </c>
      <c r="E2468" t="s">
        <v>64</v>
      </c>
      <c r="F2468">
        <v>1019441.5</v>
      </c>
      <c r="G2468" t="s">
        <v>313</v>
      </c>
      <c r="H2468" t="s">
        <v>314</v>
      </c>
      <c r="I2468" t="s">
        <v>315</v>
      </c>
    </row>
    <row r="2469" spans="1:9" x14ac:dyDescent="0.25">
      <c r="A2469">
        <v>2467</v>
      </c>
      <c r="B2469" t="s">
        <v>22</v>
      </c>
      <c r="C2469">
        <v>2018</v>
      </c>
      <c r="D2469" t="s">
        <v>304</v>
      </c>
      <c r="E2469" t="s">
        <v>64</v>
      </c>
      <c r="F2469">
        <v>1019441.5</v>
      </c>
      <c r="G2469" t="s">
        <v>313</v>
      </c>
      <c r="H2469" t="s">
        <v>314</v>
      </c>
      <c r="I2469" t="s">
        <v>315</v>
      </c>
    </row>
    <row r="2470" spans="1:9" x14ac:dyDescent="0.25">
      <c r="A2470">
        <v>2468</v>
      </c>
      <c r="B2470" t="s">
        <v>15</v>
      </c>
      <c r="C2470">
        <v>2018</v>
      </c>
      <c r="D2470" t="s">
        <v>304</v>
      </c>
      <c r="E2470" t="s">
        <v>64</v>
      </c>
      <c r="F2470">
        <v>1022571</v>
      </c>
      <c r="G2470" t="s">
        <v>313</v>
      </c>
      <c r="H2470" t="s">
        <v>314</v>
      </c>
      <c r="I2470" t="s">
        <v>315</v>
      </c>
    </row>
    <row r="2471" spans="1:9" x14ac:dyDescent="0.25">
      <c r="A2471">
        <v>2469</v>
      </c>
      <c r="B2471" t="s">
        <v>20</v>
      </c>
      <c r="C2471">
        <v>2018</v>
      </c>
      <c r="D2471" t="s">
        <v>304</v>
      </c>
      <c r="E2471" t="s">
        <v>64</v>
      </c>
      <c r="F2471">
        <v>1017348.5</v>
      </c>
      <c r="G2471" t="s">
        <v>313</v>
      </c>
      <c r="H2471" t="s">
        <v>314</v>
      </c>
      <c r="I2471" t="s">
        <v>315</v>
      </c>
    </row>
    <row r="2472" spans="1:9" x14ac:dyDescent="0.25">
      <c r="A2472">
        <v>2470</v>
      </c>
      <c r="B2472" t="s">
        <v>30</v>
      </c>
      <c r="C2472">
        <v>2018</v>
      </c>
      <c r="D2472" t="s">
        <v>304</v>
      </c>
      <c r="E2472" t="s">
        <v>64</v>
      </c>
      <c r="F2472">
        <v>1017797.5</v>
      </c>
      <c r="G2472" t="s">
        <v>313</v>
      </c>
      <c r="H2472" t="s">
        <v>314</v>
      </c>
      <c r="I2472" t="s">
        <v>315</v>
      </c>
    </row>
    <row r="2473" spans="1:9" x14ac:dyDescent="0.25">
      <c r="A2473">
        <v>2471</v>
      </c>
      <c r="B2473" t="s">
        <v>21</v>
      </c>
      <c r="C2473">
        <v>2018</v>
      </c>
      <c r="D2473" t="s">
        <v>304</v>
      </c>
      <c r="E2473" t="s">
        <v>64</v>
      </c>
      <c r="F2473">
        <v>1019554.5</v>
      </c>
      <c r="G2473" t="s">
        <v>313</v>
      </c>
      <c r="H2473" t="s">
        <v>314</v>
      </c>
      <c r="I2473" t="s">
        <v>315</v>
      </c>
    </row>
    <row r="2474" spans="1:9" x14ac:dyDescent="0.25">
      <c r="A2474">
        <v>2472</v>
      </c>
      <c r="B2474" t="s">
        <v>16</v>
      </c>
      <c r="C2474">
        <v>2018</v>
      </c>
      <c r="D2474" t="s">
        <v>304</v>
      </c>
      <c r="E2474" t="s">
        <v>64</v>
      </c>
      <c r="F2474">
        <v>1017719.5</v>
      </c>
      <c r="G2474" t="s">
        <v>313</v>
      </c>
      <c r="H2474" t="s">
        <v>314</v>
      </c>
      <c r="I2474" t="s">
        <v>315</v>
      </c>
    </row>
    <row r="2475" spans="1:9" x14ac:dyDescent="0.25">
      <c r="A2475">
        <v>2473</v>
      </c>
      <c r="B2475" t="s">
        <v>29</v>
      </c>
      <c r="C2475">
        <v>2018</v>
      </c>
      <c r="D2475" t="s">
        <v>304</v>
      </c>
      <c r="E2475" t="s">
        <v>64</v>
      </c>
      <c r="F2475">
        <v>1008804.5</v>
      </c>
      <c r="G2475" t="s">
        <v>313</v>
      </c>
      <c r="H2475" t="s">
        <v>314</v>
      </c>
      <c r="I2475" t="s">
        <v>315</v>
      </c>
    </row>
    <row r="2476" spans="1:9" x14ac:dyDescent="0.25">
      <c r="A2476">
        <v>2474</v>
      </c>
      <c r="B2476" t="s">
        <v>31</v>
      </c>
      <c r="C2476">
        <v>2018</v>
      </c>
      <c r="D2476" t="s">
        <v>304</v>
      </c>
      <c r="E2476" t="s">
        <v>64</v>
      </c>
      <c r="F2476">
        <v>1017319</v>
      </c>
      <c r="G2476" t="s">
        <v>313</v>
      </c>
      <c r="H2476" t="s">
        <v>314</v>
      </c>
      <c r="I2476" t="s">
        <v>315</v>
      </c>
    </row>
    <row r="2477" spans="1:9" x14ac:dyDescent="0.25">
      <c r="A2477">
        <v>2475</v>
      </c>
      <c r="B2477" t="s">
        <v>24</v>
      </c>
      <c r="C2477">
        <v>2018</v>
      </c>
      <c r="D2477" t="s">
        <v>304</v>
      </c>
      <c r="E2477" t="s">
        <v>64</v>
      </c>
      <c r="F2477">
        <v>1015317.5</v>
      </c>
      <c r="G2477" t="s">
        <v>313</v>
      </c>
      <c r="H2477" t="s">
        <v>314</v>
      </c>
      <c r="I2477" t="s">
        <v>315</v>
      </c>
    </row>
    <row r="2478" spans="1:9" x14ac:dyDescent="0.25">
      <c r="A2478">
        <v>2476</v>
      </c>
      <c r="B2478" t="s">
        <v>5</v>
      </c>
      <c r="C2478">
        <v>2018</v>
      </c>
      <c r="D2478" t="s">
        <v>304</v>
      </c>
      <c r="E2478" t="s">
        <v>64</v>
      </c>
      <c r="F2478">
        <v>1027791.5</v>
      </c>
      <c r="G2478" t="s">
        <v>313</v>
      </c>
      <c r="H2478" t="s">
        <v>314</v>
      </c>
      <c r="I2478" t="s">
        <v>315</v>
      </c>
    </row>
    <row r="2479" spans="1:9" x14ac:dyDescent="0.25">
      <c r="A2479">
        <v>2477</v>
      </c>
      <c r="B2479" t="s">
        <v>26</v>
      </c>
      <c r="C2479">
        <v>2018</v>
      </c>
      <c r="D2479" t="s">
        <v>304</v>
      </c>
      <c r="E2479" t="s">
        <v>64</v>
      </c>
      <c r="F2479">
        <v>1020064</v>
      </c>
      <c r="G2479" t="s">
        <v>313</v>
      </c>
      <c r="H2479" t="s">
        <v>314</v>
      </c>
      <c r="I2479" t="s">
        <v>315</v>
      </c>
    </row>
    <row r="2480" spans="1:9" x14ac:dyDescent="0.25">
      <c r="A2480">
        <v>2478</v>
      </c>
      <c r="B2480" t="s">
        <v>28</v>
      </c>
      <c r="C2480">
        <v>2018</v>
      </c>
      <c r="D2480" t="s">
        <v>304</v>
      </c>
      <c r="E2480" t="s">
        <v>64</v>
      </c>
      <c r="F2480">
        <v>1015374</v>
      </c>
      <c r="G2480" t="s">
        <v>313</v>
      </c>
      <c r="H2480" t="s">
        <v>314</v>
      </c>
      <c r="I2480" t="s">
        <v>315</v>
      </c>
    </row>
    <row r="2481" spans="1:9" x14ac:dyDescent="0.25">
      <c r="A2481">
        <v>2479</v>
      </c>
      <c r="B2481" t="s">
        <v>11</v>
      </c>
      <c r="C2481">
        <v>2018</v>
      </c>
      <c r="D2481" t="s">
        <v>304</v>
      </c>
      <c r="E2481" t="s">
        <v>64</v>
      </c>
      <c r="F2481">
        <v>1022073.5</v>
      </c>
      <c r="G2481" t="s">
        <v>313</v>
      </c>
      <c r="H2481" t="s">
        <v>314</v>
      </c>
      <c r="I2481" t="s">
        <v>315</v>
      </c>
    </row>
    <row r="2482" spans="1:9" x14ac:dyDescent="0.25">
      <c r="A2482">
        <v>2480</v>
      </c>
      <c r="B2482" t="s">
        <v>12</v>
      </c>
      <c r="C2482">
        <v>2018</v>
      </c>
      <c r="D2482" t="s">
        <v>304</v>
      </c>
      <c r="E2482" t="s">
        <v>64</v>
      </c>
      <c r="F2482">
        <v>1018891.5</v>
      </c>
      <c r="G2482" t="s">
        <v>313</v>
      </c>
      <c r="H2482" t="s">
        <v>314</v>
      </c>
      <c r="I2482" t="s">
        <v>315</v>
      </c>
    </row>
    <row r="2483" spans="1:9" x14ac:dyDescent="0.25">
      <c r="A2483">
        <v>2481</v>
      </c>
      <c r="B2483" t="s">
        <v>7</v>
      </c>
      <c r="C2483">
        <v>2018</v>
      </c>
      <c r="D2483" t="s">
        <v>304</v>
      </c>
      <c r="E2483" t="s">
        <v>64</v>
      </c>
      <c r="F2483">
        <v>1028022.5</v>
      </c>
      <c r="G2483" t="s">
        <v>313</v>
      </c>
      <c r="H2483" t="s">
        <v>314</v>
      </c>
      <c r="I2483" t="s">
        <v>315</v>
      </c>
    </row>
    <row r="2484" spans="1:9" x14ac:dyDescent="0.25">
      <c r="A2484">
        <v>2482</v>
      </c>
      <c r="B2484" t="s">
        <v>18</v>
      </c>
      <c r="C2484">
        <v>2018</v>
      </c>
      <c r="D2484" t="s">
        <v>304</v>
      </c>
      <c r="E2484" t="s">
        <v>64</v>
      </c>
      <c r="F2484">
        <v>1017301</v>
      </c>
      <c r="G2484" t="s">
        <v>313</v>
      </c>
      <c r="H2484" t="s">
        <v>314</v>
      </c>
      <c r="I2484" t="s">
        <v>315</v>
      </c>
    </row>
    <row r="2485" spans="1:9" x14ac:dyDescent="0.25">
      <c r="A2485">
        <v>2483</v>
      </c>
      <c r="B2485" t="s">
        <v>23</v>
      </c>
      <c r="C2485">
        <v>2018</v>
      </c>
      <c r="D2485" t="s">
        <v>304</v>
      </c>
      <c r="E2485" t="s">
        <v>64</v>
      </c>
      <c r="F2485">
        <v>1020177</v>
      </c>
      <c r="G2485" t="s">
        <v>313</v>
      </c>
      <c r="H2485" t="s">
        <v>314</v>
      </c>
      <c r="I2485" t="s">
        <v>315</v>
      </c>
    </row>
    <row r="2486" spans="1:9" x14ac:dyDescent="0.25">
      <c r="A2486">
        <v>2484</v>
      </c>
      <c r="B2486" t="s">
        <v>14</v>
      </c>
      <c r="C2486">
        <v>2018</v>
      </c>
      <c r="D2486" t="s">
        <v>304</v>
      </c>
      <c r="E2486" t="s">
        <v>64</v>
      </c>
      <c r="F2486">
        <v>1023908</v>
      </c>
      <c r="G2486" t="s">
        <v>313</v>
      </c>
      <c r="H2486" t="s">
        <v>314</v>
      </c>
      <c r="I2486" t="s">
        <v>315</v>
      </c>
    </row>
    <row r="2487" spans="1:9" x14ac:dyDescent="0.25">
      <c r="A2487">
        <v>2485</v>
      </c>
      <c r="B2487" t="s">
        <v>17</v>
      </c>
      <c r="C2487">
        <v>2018</v>
      </c>
      <c r="D2487" t="s">
        <v>304</v>
      </c>
      <c r="E2487" t="s">
        <v>64</v>
      </c>
      <c r="F2487">
        <v>1031977.5</v>
      </c>
      <c r="G2487" t="s">
        <v>313</v>
      </c>
      <c r="H2487" t="s">
        <v>314</v>
      </c>
      <c r="I2487" t="s">
        <v>315</v>
      </c>
    </row>
    <row r="2488" spans="1:9" x14ac:dyDescent="0.25">
      <c r="A2488">
        <v>2486</v>
      </c>
      <c r="B2488" t="s">
        <v>19</v>
      </c>
      <c r="C2488">
        <v>2018</v>
      </c>
      <c r="D2488" t="s">
        <v>304</v>
      </c>
      <c r="E2488" t="s">
        <v>64</v>
      </c>
      <c r="F2488">
        <v>1017318.5</v>
      </c>
      <c r="G2488" t="s">
        <v>313</v>
      </c>
      <c r="H2488" t="s">
        <v>314</v>
      </c>
      <c r="I2488" t="s">
        <v>315</v>
      </c>
    </row>
    <row r="2489" spans="1:9" x14ac:dyDescent="0.25">
      <c r="A2489">
        <v>2487</v>
      </c>
      <c r="B2489" t="s">
        <v>27</v>
      </c>
      <c r="C2489">
        <v>2018</v>
      </c>
      <c r="D2489" t="s">
        <v>304</v>
      </c>
      <c r="E2489" t="s">
        <v>64</v>
      </c>
      <c r="F2489">
        <v>1019609</v>
      </c>
      <c r="G2489" t="s">
        <v>313</v>
      </c>
      <c r="H2489" t="s">
        <v>314</v>
      </c>
      <c r="I2489" t="s">
        <v>315</v>
      </c>
    </row>
    <row r="2490" spans="1:9" x14ac:dyDescent="0.25">
      <c r="A2490">
        <v>2488</v>
      </c>
      <c r="B2490" t="s">
        <v>13</v>
      </c>
      <c r="C2490">
        <v>2018</v>
      </c>
      <c r="D2490" t="s">
        <v>304</v>
      </c>
      <c r="E2490" t="s">
        <v>64</v>
      </c>
      <c r="F2490">
        <v>1023519.5</v>
      </c>
      <c r="G2490" t="s">
        <v>313</v>
      </c>
      <c r="H2490" t="s">
        <v>314</v>
      </c>
      <c r="I2490" t="s">
        <v>315</v>
      </c>
    </row>
    <row r="2491" spans="1:9" x14ac:dyDescent="0.25">
      <c r="A2491">
        <v>2489</v>
      </c>
      <c r="B2491" t="s">
        <v>4</v>
      </c>
      <c r="C2491">
        <v>2018</v>
      </c>
      <c r="D2491" t="s">
        <v>304</v>
      </c>
      <c r="E2491" t="s">
        <v>64</v>
      </c>
      <c r="F2491">
        <v>1017471.5</v>
      </c>
      <c r="G2491" t="s">
        <v>313</v>
      </c>
      <c r="H2491" t="s">
        <v>314</v>
      </c>
      <c r="I2491" t="s">
        <v>315</v>
      </c>
    </row>
    <row r="2492" spans="1:9" x14ac:dyDescent="0.25">
      <c r="A2492">
        <v>2490</v>
      </c>
      <c r="B2492" t="s">
        <v>6</v>
      </c>
      <c r="C2492">
        <v>2018</v>
      </c>
      <c r="D2492" t="s">
        <v>304</v>
      </c>
      <c r="E2492" t="s">
        <v>64</v>
      </c>
      <c r="F2492">
        <v>1024257.5</v>
      </c>
      <c r="G2492" t="s">
        <v>313</v>
      </c>
      <c r="H2492" t="s">
        <v>314</v>
      </c>
      <c r="I2492" t="s">
        <v>315</v>
      </c>
    </row>
    <row r="2493" spans="1:9" x14ac:dyDescent="0.25">
      <c r="A2493">
        <v>2491</v>
      </c>
      <c r="B2493" t="s">
        <v>9</v>
      </c>
      <c r="C2493">
        <v>2018</v>
      </c>
      <c r="D2493" t="s">
        <v>304</v>
      </c>
      <c r="E2493" t="s">
        <v>64</v>
      </c>
      <c r="F2493">
        <v>1025153.5</v>
      </c>
      <c r="G2493" t="s">
        <v>313</v>
      </c>
      <c r="H2493" t="s">
        <v>314</v>
      </c>
      <c r="I2493" t="s">
        <v>315</v>
      </c>
    </row>
    <row r="2494" spans="1:9" x14ac:dyDescent="0.25">
      <c r="A2494">
        <v>2492</v>
      </c>
      <c r="B2494" t="s">
        <v>10</v>
      </c>
      <c r="C2494">
        <v>2018</v>
      </c>
      <c r="D2494" t="s">
        <v>304</v>
      </c>
      <c r="E2494" t="s">
        <v>64</v>
      </c>
      <c r="F2494">
        <v>1021787</v>
      </c>
      <c r="G2494" t="s">
        <v>313</v>
      </c>
      <c r="H2494" t="s">
        <v>314</v>
      </c>
      <c r="I2494" t="s">
        <v>315</v>
      </c>
    </row>
    <row r="2495" spans="1:9" x14ac:dyDescent="0.25">
      <c r="A2495">
        <v>2493</v>
      </c>
      <c r="B2495" t="s">
        <v>3</v>
      </c>
      <c r="C2495">
        <v>2018</v>
      </c>
      <c r="D2495" t="s">
        <v>304</v>
      </c>
      <c r="E2495" t="s">
        <v>64</v>
      </c>
      <c r="F2495">
        <v>1023072.5</v>
      </c>
      <c r="G2495" t="s">
        <v>313</v>
      </c>
      <c r="H2495" t="s">
        <v>314</v>
      </c>
      <c r="I2495" t="s">
        <v>315</v>
      </c>
    </row>
    <row r="2496" spans="1:9" x14ac:dyDescent="0.25">
      <c r="A2496">
        <v>2494</v>
      </c>
      <c r="B2496" t="s">
        <v>25</v>
      </c>
      <c r="C2496">
        <v>2018</v>
      </c>
      <c r="D2496" t="s">
        <v>304</v>
      </c>
      <c r="E2496" t="s">
        <v>64</v>
      </c>
      <c r="F2496">
        <v>1020702.5</v>
      </c>
      <c r="G2496" t="s">
        <v>313</v>
      </c>
      <c r="H2496" t="s">
        <v>314</v>
      </c>
      <c r="I2496" t="s">
        <v>315</v>
      </c>
    </row>
    <row r="2497" spans="1:9" x14ac:dyDescent="0.25">
      <c r="A2497">
        <v>2495</v>
      </c>
      <c r="B2497" t="s">
        <v>8</v>
      </c>
      <c r="C2497">
        <v>2018</v>
      </c>
      <c r="D2497" t="s">
        <v>304</v>
      </c>
      <c r="E2497" t="s">
        <v>204</v>
      </c>
      <c r="F2497">
        <v>-0.5</v>
      </c>
      <c r="G2497" t="s">
        <v>313</v>
      </c>
      <c r="H2497" t="s">
        <v>314</v>
      </c>
      <c r="I2497" t="s">
        <v>315</v>
      </c>
    </row>
    <row r="2498" spans="1:9" x14ac:dyDescent="0.25">
      <c r="A2498">
        <v>2496</v>
      </c>
      <c r="B2498" t="s">
        <v>22</v>
      </c>
      <c r="C2498">
        <v>2018</v>
      </c>
      <c r="D2498" t="s">
        <v>304</v>
      </c>
      <c r="E2498" t="s">
        <v>204</v>
      </c>
      <c r="F2498">
        <v>-0.5</v>
      </c>
      <c r="G2498" t="s">
        <v>313</v>
      </c>
      <c r="H2498" t="s">
        <v>314</v>
      </c>
      <c r="I2498" t="s">
        <v>315</v>
      </c>
    </row>
    <row r="2499" spans="1:9" x14ac:dyDescent="0.25">
      <c r="A2499">
        <v>2497</v>
      </c>
      <c r="B2499" t="s">
        <v>15</v>
      </c>
      <c r="C2499">
        <v>2018</v>
      </c>
      <c r="D2499" t="s">
        <v>304</v>
      </c>
      <c r="E2499" t="s">
        <v>204</v>
      </c>
      <c r="F2499">
        <v>0</v>
      </c>
      <c r="G2499" t="s">
        <v>313</v>
      </c>
      <c r="H2499" t="s">
        <v>314</v>
      </c>
      <c r="I2499" t="s">
        <v>315</v>
      </c>
    </row>
    <row r="2500" spans="1:9" x14ac:dyDescent="0.25">
      <c r="A2500">
        <v>2498</v>
      </c>
      <c r="B2500" t="s">
        <v>20</v>
      </c>
      <c r="C2500">
        <v>2018</v>
      </c>
      <c r="D2500" t="s">
        <v>304</v>
      </c>
      <c r="E2500" t="s">
        <v>204</v>
      </c>
      <c r="F2500">
        <v>-0.5</v>
      </c>
      <c r="G2500" t="s">
        <v>313</v>
      </c>
      <c r="H2500" t="s">
        <v>314</v>
      </c>
      <c r="I2500" t="s">
        <v>315</v>
      </c>
    </row>
    <row r="2501" spans="1:9" x14ac:dyDescent="0.25">
      <c r="A2501">
        <v>2499</v>
      </c>
      <c r="B2501" t="s">
        <v>30</v>
      </c>
      <c r="C2501">
        <v>2018</v>
      </c>
      <c r="D2501" t="s">
        <v>304</v>
      </c>
      <c r="E2501" t="s">
        <v>204</v>
      </c>
      <c r="F2501">
        <v>0.5</v>
      </c>
      <c r="G2501" t="s">
        <v>313</v>
      </c>
      <c r="H2501" t="s">
        <v>314</v>
      </c>
      <c r="I2501" t="s">
        <v>315</v>
      </c>
    </row>
    <row r="2502" spans="1:9" x14ac:dyDescent="0.25">
      <c r="A2502">
        <v>2500</v>
      </c>
      <c r="B2502" t="s">
        <v>21</v>
      </c>
      <c r="C2502">
        <v>2018</v>
      </c>
      <c r="D2502" t="s">
        <v>304</v>
      </c>
      <c r="E2502" t="s">
        <v>204</v>
      </c>
      <c r="F2502">
        <v>0.5</v>
      </c>
      <c r="G2502" t="s">
        <v>313</v>
      </c>
      <c r="H2502" t="s">
        <v>314</v>
      </c>
      <c r="I2502" t="s">
        <v>315</v>
      </c>
    </row>
    <row r="2503" spans="1:9" x14ac:dyDescent="0.25">
      <c r="A2503">
        <v>2501</v>
      </c>
      <c r="B2503" t="s">
        <v>16</v>
      </c>
      <c r="C2503">
        <v>2018</v>
      </c>
      <c r="D2503" t="s">
        <v>304</v>
      </c>
      <c r="E2503" t="s">
        <v>204</v>
      </c>
      <c r="F2503">
        <v>0.5</v>
      </c>
      <c r="G2503" t="s">
        <v>313</v>
      </c>
      <c r="H2503" t="s">
        <v>314</v>
      </c>
      <c r="I2503" t="s">
        <v>315</v>
      </c>
    </row>
    <row r="2504" spans="1:9" x14ac:dyDescent="0.25">
      <c r="A2504">
        <v>2502</v>
      </c>
      <c r="B2504" t="s">
        <v>29</v>
      </c>
      <c r="C2504">
        <v>2018</v>
      </c>
      <c r="D2504" t="s">
        <v>304</v>
      </c>
      <c r="E2504" t="s">
        <v>204</v>
      </c>
      <c r="F2504">
        <v>0.5</v>
      </c>
      <c r="G2504" t="s">
        <v>313</v>
      </c>
      <c r="H2504" t="s">
        <v>314</v>
      </c>
      <c r="I2504" t="s">
        <v>315</v>
      </c>
    </row>
    <row r="2505" spans="1:9" x14ac:dyDescent="0.25">
      <c r="A2505">
        <v>2503</v>
      </c>
      <c r="B2505" t="s">
        <v>31</v>
      </c>
      <c r="C2505">
        <v>2018</v>
      </c>
      <c r="D2505" t="s">
        <v>304</v>
      </c>
      <c r="E2505" t="s">
        <v>204</v>
      </c>
      <c r="F2505">
        <v>0</v>
      </c>
      <c r="G2505" t="s">
        <v>313</v>
      </c>
      <c r="H2505" t="s">
        <v>314</v>
      </c>
      <c r="I2505" t="s">
        <v>315</v>
      </c>
    </row>
    <row r="2506" spans="1:9" x14ac:dyDescent="0.25">
      <c r="A2506">
        <v>2504</v>
      </c>
      <c r="B2506" t="s">
        <v>24</v>
      </c>
      <c r="C2506">
        <v>2018</v>
      </c>
      <c r="D2506" t="s">
        <v>304</v>
      </c>
      <c r="E2506" t="s">
        <v>204</v>
      </c>
      <c r="F2506">
        <v>0.5</v>
      </c>
      <c r="G2506" t="s">
        <v>313</v>
      </c>
      <c r="H2506" t="s">
        <v>314</v>
      </c>
      <c r="I2506" t="s">
        <v>315</v>
      </c>
    </row>
    <row r="2507" spans="1:9" x14ac:dyDescent="0.25">
      <c r="A2507">
        <v>2505</v>
      </c>
      <c r="B2507" t="s">
        <v>5</v>
      </c>
      <c r="C2507">
        <v>2018</v>
      </c>
      <c r="D2507" t="s">
        <v>304</v>
      </c>
      <c r="E2507" t="s">
        <v>204</v>
      </c>
      <c r="F2507">
        <v>-0.5</v>
      </c>
      <c r="G2507" t="s">
        <v>313</v>
      </c>
      <c r="H2507" t="s">
        <v>314</v>
      </c>
      <c r="I2507" t="s">
        <v>315</v>
      </c>
    </row>
    <row r="2508" spans="1:9" x14ac:dyDescent="0.25">
      <c r="A2508">
        <v>2506</v>
      </c>
      <c r="B2508" t="s">
        <v>26</v>
      </c>
      <c r="C2508">
        <v>2018</v>
      </c>
      <c r="D2508" t="s">
        <v>304</v>
      </c>
      <c r="E2508" t="s">
        <v>204</v>
      </c>
      <c r="F2508">
        <v>0</v>
      </c>
      <c r="G2508" t="s">
        <v>313</v>
      </c>
      <c r="H2508" t="s">
        <v>314</v>
      </c>
      <c r="I2508" t="s">
        <v>315</v>
      </c>
    </row>
    <row r="2509" spans="1:9" x14ac:dyDescent="0.25">
      <c r="A2509">
        <v>2507</v>
      </c>
      <c r="B2509" t="s">
        <v>28</v>
      </c>
      <c r="C2509">
        <v>2018</v>
      </c>
      <c r="D2509" t="s">
        <v>304</v>
      </c>
      <c r="E2509" t="s">
        <v>204</v>
      </c>
      <c r="F2509">
        <v>0</v>
      </c>
      <c r="G2509" t="s">
        <v>313</v>
      </c>
      <c r="H2509" t="s">
        <v>314</v>
      </c>
      <c r="I2509" t="s">
        <v>315</v>
      </c>
    </row>
    <row r="2510" spans="1:9" x14ac:dyDescent="0.25">
      <c r="A2510">
        <v>2508</v>
      </c>
      <c r="B2510" t="s">
        <v>11</v>
      </c>
      <c r="C2510">
        <v>2018</v>
      </c>
      <c r="D2510" t="s">
        <v>304</v>
      </c>
      <c r="E2510" t="s">
        <v>204</v>
      </c>
      <c r="F2510">
        <v>-0.5</v>
      </c>
      <c r="G2510" t="s">
        <v>313</v>
      </c>
      <c r="H2510" t="s">
        <v>314</v>
      </c>
      <c r="I2510" t="s">
        <v>315</v>
      </c>
    </row>
    <row r="2511" spans="1:9" x14ac:dyDescent="0.25">
      <c r="A2511">
        <v>2509</v>
      </c>
      <c r="B2511" t="s">
        <v>12</v>
      </c>
      <c r="C2511">
        <v>2018</v>
      </c>
      <c r="D2511" t="s">
        <v>304</v>
      </c>
      <c r="E2511" t="s">
        <v>204</v>
      </c>
      <c r="F2511">
        <v>0.5</v>
      </c>
      <c r="G2511" t="s">
        <v>313</v>
      </c>
      <c r="H2511" t="s">
        <v>314</v>
      </c>
      <c r="I2511" t="s">
        <v>315</v>
      </c>
    </row>
    <row r="2512" spans="1:9" x14ac:dyDescent="0.25">
      <c r="A2512">
        <v>2510</v>
      </c>
      <c r="B2512" t="s">
        <v>7</v>
      </c>
      <c r="C2512">
        <v>2018</v>
      </c>
      <c r="D2512" t="s">
        <v>304</v>
      </c>
      <c r="E2512" t="s">
        <v>204</v>
      </c>
      <c r="F2512">
        <v>-0.5</v>
      </c>
      <c r="G2512" t="s">
        <v>313</v>
      </c>
      <c r="H2512" t="s">
        <v>314</v>
      </c>
      <c r="I2512" t="s">
        <v>315</v>
      </c>
    </row>
    <row r="2513" spans="1:9" x14ac:dyDescent="0.25">
      <c r="A2513">
        <v>2511</v>
      </c>
      <c r="B2513" t="s">
        <v>18</v>
      </c>
      <c r="C2513">
        <v>2018</v>
      </c>
      <c r="D2513" t="s">
        <v>304</v>
      </c>
      <c r="E2513" t="s">
        <v>204</v>
      </c>
      <c r="F2513">
        <v>0</v>
      </c>
      <c r="G2513" t="s">
        <v>313</v>
      </c>
      <c r="H2513" t="s">
        <v>314</v>
      </c>
      <c r="I2513" t="s">
        <v>315</v>
      </c>
    </row>
    <row r="2514" spans="1:9" x14ac:dyDescent="0.25">
      <c r="A2514">
        <v>2512</v>
      </c>
      <c r="B2514" t="s">
        <v>23</v>
      </c>
      <c r="C2514">
        <v>2018</v>
      </c>
      <c r="D2514" t="s">
        <v>304</v>
      </c>
      <c r="E2514" t="s">
        <v>204</v>
      </c>
      <c r="F2514">
        <v>0</v>
      </c>
      <c r="G2514" t="s">
        <v>313</v>
      </c>
      <c r="H2514" t="s">
        <v>314</v>
      </c>
      <c r="I2514" t="s">
        <v>315</v>
      </c>
    </row>
    <row r="2515" spans="1:9" x14ac:dyDescent="0.25">
      <c r="A2515">
        <v>2513</v>
      </c>
      <c r="B2515" t="s">
        <v>14</v>
      </c>
      <c r="C2515">
        <v>2018</v>
      </c>
      <c r="D2515" t="s">
        <v>304</v>
      </c>
      <c r="E2515" t="s">
        <v>204</v>
      </c>
      <c r="F2515">
        <v>0</v>
      </c>
      <c r="G2515" t="s">
        <v>313</v>
      </c>
      <c r="H2515" t="s">
        <v>314</v>
      </c>
      <c r="I2515" t="s">
        <v>315</v>
      </c>
    </row>
    <row r="2516" spans="1:9" x14ac:dyDescent="0.25">
      <c r="A2516">
        <v>2514</v>
      </c>
      <c r="B2516" t="s">
        <v>17</v>
      </c>
      <c r="C2516">
        <v>2018</v>
      </c>
      <c r="D2516" t="s">
        <v>304</v>
      </c>
      <c r="E2516" t="s">
        <v>204</v>
      </c>
      <c r="F2516">
        <v>-0.5</v>
      </c>
      <c r="G2516" t="s">
        <v>313</v>
      </c>
      <c r="H2516" t="s">
        <v>314</v>
      </c>
      <c r="I2516" t="s">
        <v>315</v>
      </c>
    </row>
    <row r="2517" spans="1:9" x14ac:dyDescent="0.25">
      <c r="A2517">
        <v>2515</v>
      </c>
      <c r="B2517" t="s">
        <v>19</v>
      </c>
      <c r="C2517">
        <v>2018</v>
      </c>
      <c r="D2517" t="s">
        <v>304</v>
      </c>
      <c r="E2517" t="s">
        <v>204</v>
      </c>
      <c r="F2517">
        <v>-0.5</v>
      </c>
      <c r="G2517" t="s">
        <v>313</v>
      </c>
      <c r="H2517" t="s">
        <v>314</v>
      </c>
      <c r="I2517" t="s">
        <v>315</v>
      </c>
    </row>
    <row r="2518" spans="1:9" x14ac:dyDescent="0.25">
      <c r="A2518">
        <v>2516</v>
      </c>
      <c r="B2518" t="s">
        <v>27</v>
      </c>
      <c r="C2518">
        <v>2018</v>
      </c>
      <c r="D2518" t="s">
        <v>304</v>
      </c>
      <c r="E2518" t="s">
        <v>204</v>
      </c>
      <c r="F2518">
        <v>0</v>
      </c>
      <c r="G2518" t="s">
        <v>313</v>
      </c>
      <c r="H2518" t="s">
        <v>314</v>
      </c>
      <c r="I2518" t="s">
        <v>315</v>
      </c>
    </row>
    <row r="2519" spans="1:9" x14ac:dyDescent="0.25">
      <c r="A2519">
        <v>2517</v>
      </c>
      <c r="B2519" t="s">
        <v>13</v>
      </c>
      <c r="C2519">
        <v>2018</v>
      </c>
      <c r="D2519" t="s">
        <v>304</v>
      </c>
      <c r="E2519" t="s">
        <v>204</v>
      </c>
      <c r="F2519">
        <v>0.5</v>
      </c>
      <c r="G2519" t="s">
        <v>313</v>
      </c>
      <c r="H2519" t="s">
        <v>314</v>
      </c>
      <c r="I2519" t="s">
        <v>315</v>
      </c>
    </row>
    <row r="2520" spans="1:9" x14ac:dyDescent="0.25">
      <c r="A2520">
        <v>2518</v>
      </c>
      <c r="B2520" t="s">
        <v>4</v>
      </c>
      <c r="C2520">
        <v>2018</v>
      </c>
      <c r="D2520" t="s">
        <v>304</v>
      </c>
      <c r="E2520" t="s">
        <v>204</v>
      </c>
      <c r="F2520">
        <v>0.5</v>
      </c>
      <c r="G2520" t="s">
        <v>313</v>
      </c>
      <c r="H2520" t="s">
        <v>314</v>
      </c>
      <c r="I2520" t="s">
        <v>315</v>
      </c>
    </row>
    <row r="2521" spans="1:9" x14ac:dyDescent="0.25">
      <c r="A2521">
        <v>2519</v>
      </c>
      <c r="B2521" t="s">
        <v>6</v>
      </c>
      <c r="C2521">
        <v>2018</v>
      </c>
      <c r="D2521" t="s">
        <v>304</v>
      </c>
      <c r="E2521" t="s">
        <v>204</v>
      </c>
      <c r="F2521">
        <v>-0.5</v>
      </c>
      <c r="G2521" t="s">
        <v>313</v>
      </c>
      <c r="H2521" t="s">
        <v>314</v>
      </c>
      <c r="I2521" t="s">
        <v>315</v>
      </c>
    </row>
    <row r="2522" spans="1:9" x14ac:dyDescent="0.25">
      <c r="A2522">
        <v>2520</v>
      </c>
      <c r="B2522" t="s">
        <v>9</v>
      </c>
      <c r="C2522">
        <v>2018</v>
      </c>
      <c r="D2522" t="s">
        <v>304</v>
      </c>
      <c r="E2522" t="s">
        <v>204</v>
      </c>
      <c r="F2522">
        <v>0.5</v>
      </c>
      <c r="G2522" t="s">
        <v>313</v>
      </c>
      <c r="H2522" t="s">
        <v>314</v>
      </c>
      <c r="I2522" t="s">
        <v>315</v>
      </c>
    </row>
    <row r="2523" spans="1:9" x14ac:dyDescent="0.25">
      <c r="A2523">
        <v>2521</v>
      </c>
      <c r="B2523" t="s">
        <v>10</v>
      </c>
      <c r="C2523">
        <v>2018</v>
      </c>
      <c r="D2523" t="s">
        <v>304</v>
      </c>
      <c r="E2523" t="s">
        <v>204</v>
      </c>
      <c r="F2523">
        <v>0</v>
      </c>
      <c r="G2523" t="s">
        <v>313</v>
      </c>
      <c r="H2523" t="s">
        <v>314</v>
      </c>
      <c r="I2523" t="s">
        <v>315</v>
      </c>
    </row>
    <row r="2524" spans="1:9" x14ac:dyDescent="0.25">
      <c r="A2524">
        <v>2522</v>
      </c>
      <c r="B2524" t="s">
        <v>3</v>
      </c>
      <c r="C2524">
        <v>2018</v>
      </c>
      <c r="D2524" t="s">
        <v>304</v>
      </c>
      <c r="E2524" t="s">
        <v>204</v>
      </c>
      <c r="F2524">
        <v>0.5</v>
      </c>
      <c r="G2524" t="s">
        <v>313</v>
      </c>
      <c r="H2524" t="s">
        <v>314</v>
      </c>
      <c r="I2524" t="s">
        <v>315</v>
      </c>
    </row>
    <row r="2525" spans="1:9" x14ac:dyDescent="0.25">
      <c r="A2525">
        <v>2523</v>
      </c>
      <c r="B2525" t="s">
        <v>25</v>
      </c>
      <c r="C2525">
        <v>2018</v>
      </c>
      <c r="D2525" t="s">
        <v>304</v>
      </c>
      <c r="E2525" t="s">
        <v>204</v>
      </c>
      <c r="F2525">
        <v>-0.5</v>
      </c>
      <c r="G2525" t="s">
        <v>313</v>
      </c>
      <c r="H2525" t="s">
        <v>314</v>
      </c>
      <c r="I2525" t="s">
        <v>315</v>
      </c>
    </row>
    <row r="2526" spans="1:9" x14ac:dyDescent="0.25">
      <c r="A2526">
        <v>2524</v>
      </c>
      <c r="B2526" t="s">
        <v>8</v>
      </c>
      <c r="C2526">
        <v>2018</v>
      </c>
      <c r="D2526" t="s">
        <v>304</v>
      </c>
      <c r="E2526" t="s">
        <v>205</v>
      </c>
      <c r="F2526">
        <v>0</v>
      </c>
      <c r="G2526" t="s">
        <v>316</v>
      </c>
      <c r="H2526" t="s">
        <v>314</v>
      </c>
      <c r="I2526" t="s">
        <v>315</v>
      </c>
    </row>
    <row r="2527" spans="1:9" x14ac:dyDescent="0.25">
      <c r="A2527">
        <v>2525</v>
      </c>
      <c r="B2527" t="s">
        <v>22</v>
      </c>
      <c r="C2527">
        <v>2018</v>
      </c>
      <c r="D2527" t="s">
        <v>304</v>
      </c>
      <c r="E2527" t="s">
        <v>205</v>
      </c>
      <c r="F2527">
        <v>0</v>
      </c>
      <c r="G2527" t="s">
        <v>316</v>
      </c>
      <c r="H2527" t="s">
        <v>314</v>
      </c>
      <c r="I2527" t="s">
        <v>315</v>
      </c>
    </row>
    <row r="2528" spans="1:9" x14ac:dyDescent="0.25">
      <c r="A2528">
        <v>2526</v>
      </c>
      <c r="B2528" t="s">
        <v>15</v>
      </c>
      <c r="C2528">
        <v>2018</v>
      </c>
      <c r="D2528" t="s">
        <v>304</v>
      </c>
      <c r="E2528" t="s">
        <v>205</v>
      </c>
      <c r="F2528">
        <v>0</v>
      </c>
      <c r="G2528" t="s">
        <v>316</v>
      </c>
      <c r="H2528" t="s">
        <v>314</v>
      </c>
      <c r="I2528" t="s">
        <v>315</v>
      </c>
    </row>
    <row r="2529" spans="1:9" x14ac:dyDescent="0.25">
      <c r="A2529">
        <v>2527</v>
      </c>
      <c r="B2529" t="s">
        <v>20</v>
      </c>
      <c r="C2529">
        <v>2018</v>
      </c>
      <c r="D2529" t="s">
        <v>304</v>
      </c>
      <c r="E2529" t="s">
        <v>205</v>
      </c>
      <c r="F2529">
        <v>0</v>
      </c>
      <c r="G2529" t="s">
        <v>316</v>
      </c>
      <c r="H2529" t="s">
        <v>314</v>
      </c>
      <c r="I2529" t="s">
        <v>315</v>
      </c>
    </row>
    <row r="2530" spans="1:9" x14ac:dyDescent="0.25">
      <c r="A2530">
        <v>2528</v>
      </c>
      <c r="B2530" t="s">
        <v>30</v>
      </c>
      <c r="C2530">
        <v>2018</v>
      </c>
      <c r="D2530" t="s">
        <v>304</v>
      </c>
      <c r="E2530" t="s">
        <v>205</v>
      </c>
      <c r="F2530">
        <v>0</v>
      </c>
      <c r="G2530" t="s">
        <v>316</v>
      </c>
      <c r="H2530" t="s">
        <v>314</v>
      </c>
      <c r="I2530" t="s">
        <v>315</v>
      </c>
    </row>
    <row r="2531" spans="1:9" x14ac:dyDescent="0.25">
      <c r="A2531">
        <v>2529</v>
      </c>
      <c r="B2531" t="s">
        <v>21</v>
      </c>
      <c r="C2531">
        <v>2018</v>
      </c>
      <c r="D2531" t="s">
        <v>304</v>
      </c>
      <c r="E2531" t="s">
        <v>205</v>
      </c>
      <c r="F2531">
        <v>0</v>
      </c>
      <c r="G2531" t="s">
        <v>316</v>
      </c>
      <c r="H2531" t="s">
        <v>314</v>
      </c>
      <c r="I2531" t="s">
        <v>315</v>
      </c>
    </row>
    <row r="2532" spans="1:9" x14ac:dyDescent="0.25">
      <c r="A2532">
        <v>2530</v>
      </c>
      <c r="B2532" t="s">
        <v>16</v>
      </c>
      <c r="C2532">
        <v>2018</v>
      </c>
      <c r="D2532" t="s">
        <v>304</v>
      </c>
      <c r="E2532" t="s">
        <v>205</v>
      </c>
      <c r="F2532">
        <v>0</v>
      </c>
      <c r="G2532" t="s">
        <v>316</v>
      </c>
      <c r="H2532" t="s">
        <v>314</v>
      </c>
      <c r="I2532" t="s">
        <v>315</v>
      </c>
    </row>
    <row r="2533" spans="1:9" x14ac:dyDescent="0.25">
      <c r="A2533">
        <v>2531</v>
      </c>
      <c r="B2533" t="s">
        <v>29</v>
      </c>
      <c r="C2533">
        <v>2018</v>
      </c>
      <c r="D2533" t="s">
        <v>304</v>
      </c>
      <c r="E2533" t="s">
        <v>205</v>
      </c>
      <c r="F2533">
        <v>0</v>
      </c>
      <c r="G2533" t="s">
        <v>316</v>
      </c>
      <c r="H2533" t="s">
        <v>314</v>
      </c>
      <c r="I2533" t="s">
        <v>315</v>
      </c>
    </row>
    <row r="2534" spans="1:9" x14ac:dyDescent="0.25">
      <c r="A2534">
        <v>2532</v>
      </c>
      <c r="B2534" t="s">
        <v>31</v>
      </c>
      <c r="C2534">
        <v>2018</v>
      </c>
      <c r="D2534" t="s">
        <v>304</v>
      </c>
      <c r="E2534" t="s">
        <v>205</v>
      </c>
      <c r="F2534">
        <v>0</v>
      </c>
      <c r="G2534" t="s">
        <v>316</v>
      </c>
      <c r="H2534" t="s">
        <v>314</v>
      </c>
      <c r="I2534" t="s">
        <v>315</v>
      </c>
    </row>
    <row r="2535" spans="1:9" x14ac:dyDescent="0.25">
      <c r="A2535">
        <v>2533</v>
      </c>
      <c r="B2535" t="s">
        <v>24</v>
      </c>
      <c r="C2535">
        <v>2018</v>
      </c>
      <c r="D2535" t="s">
        <v>304</v>
      </c>
      <c r="E2535" t="s">
        <v>205</v>
      </c>
      <c r="F2535">
        <v>0</v>
      </c>
      <c r="G2535" t="s">
        <v>316</v>
      </c>
      <c r="H2535" t="s">
        <v>314</v>
      </c>
      <c r="I2535" t="s">
        <v>315</v>
      </c>
    </row>
    <row r="2536" spans="1:9" x14ac:dyDescent="0.25">
      <c r="A2536">
        <v>2534</v>
      </c>
      <c r="B2536" t="s">
        <v>5</v>
      </c>
      <c r="C2536">
        <v>2018</v>
      </c>
      <c r="D2536" t="s">
        <v>304</v>
      </c>
      <c r="E2536" t="s">
        <v>205</v>
      </c>
      <c r="F2536">
        <v>0</v>
      </c>
      <c r="G2536" t="s">
        <v>316</v>
      </c>
      <c r="H2536" t="s">
        <v>314</v>
      </c>
      <c r="I2536" t="s">
        <v>315</v>
      </c>
    </row>
    <row r="2537" spans="1:9" x14ac:dyDescent="0.25">
      <c r="A2537">
        <v>2535</v>
      </c>
      <c r="B2537" t="s">
        <v>26</v>
      </c>
      <c r="C2537">
        <v>2018</v>
      </c>
      <c r="D2537" t="s">
        <v>304</v>
      </c>
      <c r="E2537" t="s">
        <v>205</v>
      </c>
      <c r="F2537">
        <v>0</v>
      </c>
      <c r="G2537" t="s">
        <v>316</v>
      </c>
      <c r="H2537" t="s">
        <v>314</v>
      </c>
      <c r="I2537" t="s">
        <v>315</v>
      </c>
    </row>
    <row r="2538" spans="1:9" x14ac:dyDescent="0.25">
      <c r="A2538">
        <v>2536</v>
      </c>
      <c r="B2538" t="s">
        <v>28</v>
      </c>
      <c r="C2538">
        <v>2018</v>
      </c>
      <c r="D2538" t="s">
        <v>304</v>
      </c>
      <c r="E2538" t="s">
        <v>205</v>
      </c>
      <c r="F2538">
        <v>0</v>
      </c>
      <c r="G2538" t="s">
        <v>316</v>
      </c>
      <c r="H2538" t="s">
        <v>314</v>
      </c>
      <c r="I2538" t="s">
        <v>315</v>
      </c>
    </row>
    <row r="2539" spans="1:9" x14ac:dyDescent="0.25">
      <c r="A2539">
        <v>2537</v>
      </c>
      <c r="B2539" t="s">
        <v>11</v>
      </c>
      <c r="C2539">
        <v>2018</v>
      </c>
      <c r="D2539" t="s">
        <v>304</v>
      </c>
      <c r="E2539" t="s">
        <v>205</v>
      </c>
      <c r="F2539">
        <v>0</v>
      </c>
      <c r="G2539" t="s">
        <v>316</v>
      </c>
      <c r="H2539" t="s">
        <v>314</v>
      </c>
      <c r="I2539" t="s">
        <v>315</v>
      </c>
    </row>
    <row r="2540" spans="1:9" x14ac:dyDescent="0.25">
      <c r="A2540">
        <v>2538</v>
      </c>
      <c r="B2540" t="s">
        <v>12</v>
      </c>
      <c r="C2540">
        <v>2018</v>
      </c>
      <c r="D2540" t="s">
        <v>304</v>
      </c>
      <c r="E2540" t="s">
        <v>205</v>
      </c>
      <c r="F2540">
        <v>0</v>
      </c>
      <c r="G2540" t="s">
        <v>316</v>
      </c>
      <c r="H2540" t="s">
        <v>314</v>
      </c>
      <c r="I2540" t="s">
        <v>315</v>
      </c>
    </row>
    <row r="2541" spans="1:9" x14ac:dyDescent="0.25">
      <c r="A2541">
        <v>2539</v>
      </c>
      <c r="B2541" t="s">
        <v>7</v>
      </c>
      <c r="C2541">
        <v>2018</v>
      </c>
      <c r="D2541" t="s">
        <v>304</v>
      </c>
      <c r="E2541" t="s">
        <v>205</v>
      </c>
      <c r="F2541">
        <v>0</v>
      </c>
      <c r="G2541" t="s">
        <v>316</v>
      </c>
      <c r="H2541" t="s">
        <v>314</v>
      </c>
      <c r="I2541" t="s">
        <v>315</v>
      </c>
    </row>
    <row r="2542" spans="1:9" x14ac:dyDescent="0.25">
      <c r="A2542">
        <v>2540</v>
      </c>
      <c r="B2542" t="s">
        <v>18</v>
      </c>
      <c r="C2542">
        <v>2018</v>
      </c>
      <c r="D2542" t="s">
        <v>304</v>
      </c>
      <c r="E2542" t="s">
        <v>205</v>
      </c>
      <c r="F2542">
        <v>0</v>
      </c>
      <c r="G2542" t="s">
        <v>316</v>
      </c>
      <c r="H2542" t="s">
        <v>314</v>
      </c>
      <c r="I2542" t="s">
        <v>315</v>
      </c>
    </row>
    <row r="2543" spans="1:9" x14ac:dyDescent="0.25">
      <c r="A2543">
        <v>2541</v>
      </c>
      <c r="B2543" t="s">
        <v>23</v>
      </c>
      <c r="C2543">
        <v>2018</v>
      </c>
      <c r="D2543" t="s">
        <v>304</v>
      </c>
      <c r="E2543" t="s">
        <v>205</v>
      </c>
      <c r="F2543">
        <v>0</v>
      </c>
      <c r="G2543" t="s">
        <v>316</v>
      </c>
      <c r="H2543" t="s">
        <v>314</v>
      </c>
      <c r="I2543" t="s">
        <v>315</v>
      </c>
    </row>
    <row r="2544" spans="1:9" x14ac:dyDescent="0.25">
      <c r="A2544">
        <v>2542</v>
      </c>
      <c r="B2544" t="s">
        <v>14</v>
      </c>
      <c r="C2544">
        <v>2018</v>
      </c>
      <c r="D2544" t="s">
        <v>304</v>
      </c>
      <c r="E2544" t="s">
        <v>205</v>
      </c>
      <c r="F2544">
        <v>0</v>
      </c>
      <c r="G2544" t="s">
        <v>316</v>
      </c>
      <c r="H2544" t="s">
        <v>314</v>
      </c>
      <c r="I2544" t="s">
        <v>315</v>
      </c>
    </row>
    <row r="2545" spans="1:9" x14ac:dyDescent="0.25">
      <c r="A2545">
        <v>2543</v>
      </c>
      <c r="B2545" t="s">
        <v>17</v>
      </c>
      <c r="C2545">
        <v>2018</v>
      </c>
      <c r="D2545" t="s">
        <v>304</v>
      </c>
      <c r="E2545" t="s">
        <v>205</v>
      </c>
      <c r="F2545">
        <v>0</v>
      </c>
      <c r="G2545" t="s">
        <v>316</v>
      </c>
      <c r="H2545" t="s">
        <v>314</v>
      </c>
      <c r="I2545" t="s">
        <v>315</v>
      </c>
    </row>
    <row r="2546" spans="1:9" x14ac:dyDescent="0.25">
      <c r="A2546">
        <v>2544</v>
      </c>
      <c r="B2546" t="s">
        <v>19</v>
      </c>
      <c r="C2546">
        <v>2018</v>
      </c>
      <c r="D2546" t="s">
        <v>304</v>
      </c>
      <c r="E2546" t="s">
        <v>205</v>
      </c>
      <c r="F2546">
        <v>0</v>
      </c>
      <c r="G2546" t="s">
        <v>316</v>
      </c>
      <c r="H2546" t="s">
        <v>314</v>
      </c>
      <c r="I2546" t="s">
        <v>315</v>
      </c>
    </row>
    <row r="2547" spans="1:9" x14ac:dyDescent="0.25">
      <c r="A2547">
        <v>2545</v>
      </c>
      <c r="B2547" t="s">
        <v>27</v>
      </c>
      <c r="C2547">
        <v>2018</v>
      </c>
      <c r="D2547" t="s">
        <v>304</v>
      </c>
      <c r="E2547" t="s">
        <v>205</v>
      </c>
      <c r="F2547">
        <v>0</v>
      </c>
      <c r="G2547" t="s">
        <v>316</v>
      </c>
      <c r="H2547" t="s">
        <v>314</v>
      </c>
      <c r="I2547" t="s">
        <v>315</v>
      </c>
    </row>
    <row r="2548" spans="1:9" x14ac:dyDescent="0.25">
      <c r="A2548">
        <v>2546</v>
      </c>
      <c r="B2548" t="s">
        <v>13</v>
      </c>
      <c r="C2548">
        <v>2018</v>
      </c>
      <c r="D2548" t="s">
        <v>304</v>
      </c>
      <c r="E2548" t="s">
        <v>205</v>
      </c>
      <c r="F2548">
        <v>0</v>
      </c>
      <c r="G2548" t="s">
        <v>316</v>
      </c>
      <c r="H2548" t="s">
        <v>314</v>
      </c>
      <c r="I2548" t="s">
        <v>315</v>
      </c>
    </row>
    <row r="2549" spans="1:9" x14ac:dyDescent="0.25">
      <c r="A2549">
        <v>2547</v>
      </c>
      <c r="B2549" t="s">
        <v>4</v>
      </c>
      <c r="C2549">
        <v>2018</v>
      </c>
      <c r="D2549" t="s">
        <v>304</v>
      </c>
      <c r="E2549" t="s">
        <v>205</v>
      </c>
      <c r="F2549">
        <v>0</v>
      </c>
      <c r="G2549" t="s">
        <v>316</v>
      </c>
      <c r="H2549" t="s">
        <v>314</v>
      </c>
      <c r="I2549" t="s">
        <v>315</v>
      </c>
    </row>
    <row r="2550" spans="1:9" x14ac:dyDescent="0.25">
      <c r="A2550">
        <v>2548</v>
      </c>
      <c r="B2550" t="s">
        <v>6</v>
      </c>
      <c r="C2550">
        <v>2018</v>
      </c>
      <c r="D2550" t="s">
        <v>304</v>
      </c>
      <c r="E2550" t="s">
        <v>205</v>
      </c>
      <c r="F2550">
        <v>0</v>
      </c>
      <c r="G2550" t="s">
        <v>316</v>
      </c>
      <c r="H2550" t="s">
        <v>314</v>
      </c>
      <c r="I2550" t="s">
        <v>315</v>
      </c>
    </row>
    <row r="2551" spans="1:9" x14ac:dyDescent="0.25">
      <c r="A2551">
        <v>2549</v>
      </c>
      <c r="B2551" t="s">
        <v>9</v>
      </c>
      <c r="C2551">
        <v>2018</v>
      </c>
      <c r="D2551" t="s">
        <v>304</v>
      </c>
      <c r="E2551" t="s">
        <v>205</v>
      </c>
      <c r="F2551">
        <v>0</v>
      </c>
      <c r="G2551" t="s">
        <v>316</v>
      </c>
      <c r="H2551" t="s">
        <v>314</v>
      </c>
      <c r="I2551" t="s">
        <v>315</v>
      </c>
    </row>
    <row r="2552" spans="1:9" x14ac:dyDescent="0.25">
      <c r="A2552">
        <v>2550</v>
      </c>
      <c r="B2552" t="s">
        <v>10</v>
      </c>
      <c r="C2552">
        <v>2018</v>
      </c>
      <c r="D2552" t="s">
        <v>304</v>
      </c>
      <c r="E2552" t="s">
        <v>205</v>
      </c>
      <c r="F2552">
        <v>0</v>
      </c>
      <c r="G2552" t="s">
        <v>316</v>
      </c>
      <c r="H2552" t="s">
        <v>314</v>
      </c>
      <c r="I2552" t="s">
        <v>315</v>
      </c>
    </row>
    <row r="2553" spans="1:9" x14ac:dyDescent="0.25">
      <c r="A2553">
        <v>2551</v>
      </c>
      <c r="B2553" t="s">
        <v>3</v>
      </c>
      <c r="C2553">
        <v>2018</v>
      </c>
      <c r="D2553" t="s">
        <v>304</v>
      </c>
      <c r="E2553" t="s">
        <v>205</v>
      </c>
      <c r="F2553">
        <v>0</v>
      </c>
      <c r="G2553" t="s">
        <v>316</v>
      </c>
      <c r="H2553" t="s">
        <v>314</v>
      </c>
      <c r="I2553" t="s">
        <v>315</v>
      </c>
    </row>
    <row r="2554" spans="1:9" x14ac:dyDescent="0.25">
      <c r="A2554">
        <v>2552</v>
      </c>
      <c r="B2554" t="s">
        <v>25</v>
      </c>
      <c r="C2554">
        <v>2018</v>
      </c>
      <c r="D2554" t="s">
        <v>304</v>
      </c>
      <c r="E2554" t="s">
        <v>205</v>
      </c>
      <c r="F2554">
        <v>0</v>
      </c>
      <c r="G2554" t="s">
        <v>316</v>
      </c>
      <c r="H2554" t="s">
        <v>314</v>
      </c>
      <c r="I2554" t="s">
        <v>315</v>
      </c>
    </row>
    <row r="2555" spans="1:9" x14ac:dyDescent="0.25">
      <c r="A2555">
        <v>2553</v>
      </c>
      <c r="B2555" t="s">
        <v>8</v>
      </c>
      <c r="C2555">
        <v>2019</v>
      </c>
      <c r="D2555" t="s">
        <v>304</v>
      </c>
      <c r="E2555" t="s">
        <v>312</v>
      </c>
      <c r="F2555">
        <v>1019535</v>
      </c>
      <c r="G2555" t="s">
        <v>313</v>
      </c>
      <c r="H2555" t="s">
        <v>314</v>
      </c>
      <c r="I2555" t="s">
        <v>315</v>
      </c>
    </row>
    <row r="2556" spans="1:9" x14ac:dyDescent="0.25">
      <c r="A2556">
        <v>2554</v>
      </c>
      <c r="B2556" t="s">
        <v>22</v>
      </c>
      <c r="C2556">
        <v>2019</v>
      </c>
      <c r="D2556" t="s">
        <v>304</v>
      </c>
      <c r="E2556" t="s">
        <v>312</v>
      </c>
      <c r="F2556">
        <v>1019535</v>
      </c>
      <c r="G2556" t="s">
        <v>313</v>
      </c>
      <c r="H2556" t="s">
        <v>314</v>
      </c>
      <c r="I2556" t="s">
        <v>315</v>
      </c>
    </row>
    <row r="2557" spans="1:9" x14ac:dyDescent="0.25">
      <c r="A2557">
        <v>2555</v>
      </c>
      <c r="B2557" t="s">
        <v>15</v>
      </c>
      <c r="C2557">
        <v>2019</v>
      </c>
      <c r="D2557" t="s">
        <v>304</v>
      </c>
      <c r="E2557" t="s">
        <v>312</v>
      </c>
      <c r="F2557">
        <v>1020908</v>
      </c>
      <c r="G2557" t="s">
        <v>313</v>
      </c>
      <c r="H2557" t="s">
        <v>314</v>
      </c>
      <c r="I2557" t="s">
        <v>315</v>
      </c>
    </row>
    <row r="2558" spans="1:9" x14ac:dyDescent="0.25">
      <c r="A2558">
        <v>2556</v>
      </c>
      <c r="B2558" t="s">
        <v>20</v>
      </c>
      <c r="C2558">
        <v>2019</v>
      </c>
      <c r="D2558" t="s">
        <v>304</v>
      </c>
      <c r="E2558" t="s">
        <v>312</v>
      </c>
      <c r="F2558">
        <v>1017515</v>
      </c>
      <c r="G2558" t="s">
        <v>313</v>
      </c>
      <c r="H2558" t="s">
        <v>314</v>
      </c>
      <c r="I2558" t="s">
        <v>315</v>
      </c>
    </row>
    <row r="2559" spans="1:9" x14ac:dyDescent="0.25">
      <c r="A2559">
        <v>2557</v>
      </c>
      <c r="B2559" t="s">
        <v>30</v>
      </c>
      <c r="C2559">
        <v>2019</v>
      </c>
      <c r="D2559" t="s">
        <v>304</v>
      </c>
      <c r="E2559" t="s">
        <v>312</v>
      </c>
      <c r="F2559">
        <v>1017664</v>
      </c>
      <c r="G2559" t="s">
        <v>313</v>
      </c>
      <c r="H2559" t="s">
        <v>314</v>
      </c>
      <c r="I2559" t="s">
        <v>315</v>
      </c>
    </row>
    <row r="2560" spans="1:9" x14ac:dyDescent="0.25">
      <c r="A2560">
        <v>2558</v>
      </c>
      <c r="B2560" t="s">
        <v>21</v>
      </c>
      <c r="C2560">
        <v>2019</v>
      </c>
      <c r="D2560" t="s">
        <v>304</v>
      </c>
      <c r="E2560" t="s">
        <v>312</v>
      </c>
      <c r="F2560">
        <v>1018902</v>
      </c>
      <c r="G2560" t="s">
        <v>313</v>
      </c>
      <c r="H2560" t="s">
        <v>314</v>
      </c>
      <c r="I2560" t="s">
        <v>315</v>
      </c>
    </row>
    <row r="2561" spans="1:9" x14ac:dyDescent="0.25">
      <c r="A2561">
        <v>2559</v>
      </c>
      <c r="B2561" t="s">
        <v>16</v>
      </c>
      <c r="C2561">
        <v>2019</v>
      </c>
      <c r="D2561" t="s">
        <v>304</v>
      </c>
      <c r="E2561" t="s">
        <v>312</v>
      </c>
      <c r="F2561">
        <v>1017746</v>
      </c>
      <c r="G2561" t="s">
        <v>313</v>
      </c>
      <c r="H2561" t="s">
        <v>314</v>
      </c>
      <c r="I2561" t="s">
        <v>315</v>
      </c>
    </row>
    <row r="2562" spans="1:9" x14ac:dyDescent="0.25">
      <c r="A2562">
        <v>2560</v>
      </c>
      <c r="B2562" t="s">
        <v>29</v>
      </c>
      <c r="C2562">
        <v>2019</v>
      </c>
      <c r="D2562" t="s">
        <v>304</v>
      </c>
      <c r="E2562" t="s">
        <v>312</v>
      </c>
      <c r="F2562">
        <v>1008620</v>
      </c>
      <c r="G2562" t="s">
        <v>313</v>
      </c>
      <c r="H2562" t="s">
        <v>314</v>
      </c>
      <c r="I2562" t="s">
        <v>315</v>
      </c>
    </row>
    <row r="2563" spans="1:9" x14ac:dyDescent="0.25">
      <c r="A2563">
        <v>2561</v>
      </c>
      <c r="B2563" t="s">
        <v>31</v>
      </c>
      <c r="C2563">
        <v>2019</v>
      </c>
      <c r="D2563" t="s">
        <v>304</v>
      </c>
      <c r="E2563" t="s">
        <v>312</v>
      </c>
      <c r="F2563">
        <v>1017679</v>
      </c>
      <c r="G2563" t="s">
        <v>313</v>
      </c>
      <c r="H2563" t="s">
        <v>314</v>
      </c>
      <c r="I2563" t="s">
        <v>315</v>
      </c>
    </row>
    <row r="2564" spans="1:9" x14ac:dyDescent="0.25">
      <c r="A2564">
        <v>2562</v>
      </c>
      <c r="B2564" t="s">
        <v>24</v>
      </c>
      <c r="C2564">
        <v>2019</v>
      </c>
      <c r="D2564" t="s">
        <v>304</v>
      </c>
      <c r="E2564" t="s">
        <v>312</v>
      </c>
      <c r="F2564">
        <v>1015389</v>
      </c>
      <c r="G2564" t="s">
        <v>313</v>
      </c>
      <c r="H2564" t="s">
        <v>314</v>
      </c>
      <c r="I2564" t="s">
        <v>315</v>
      </c>
    </row>
    <row r="2565" spans="1:9" x14ac:dyDescent="0.25">
      <c r="A2565">
        <v>2563</v>
      </c>
      <c r="B2565" t="s">
        <v>5</v>
      </c>
      <c r="C2565">
        <v>2019</v>
      </c>
      <c r="D2565" t="s">
        <v>304</v>
      </c>
      <c r="E2565" t="s">
        <v>312</v>
      </c>
      <c r="F2565">
        <v>1026974</v>
      </c>
      <c r="G2565" t="s">
        <v>313</v>
      </c>
      <c r="H2565" t="s">
        <v>314</v>
      </c>
      <c r="I2565" t="s">
        <v>315</v>
      </c>
    </row>
    <row r="2566" spans="1:9" x14ac:dyDescent="0.25">
      <c r="A2566">
        <v>2564</v>
      </c>
      <c r="B2566" t="s">
        <v>26</v>
      </c>
      <c r="C2566">
        <v>2019</v>
      </c>
      <c r="D2566" t="s">
        <v>304</v>
      </c>
      <c r="E2566" t="s">
        <v>312</v>
      </c>
      <c r="F2566">
        <v>1019662</v>
      </c>
      <c r="G2566" t="s">
        <v>313</v>
      </c>
      <c r="H2566" t="s">
        <v>314</v>
      </c>
      <c r="I2566" t="s">
        <v>315</v>
      </c>
    </row>
    <row r="2567" spans="1:9" x14ac:dyDescent="0.25">
      <c r="A2567">
        <v>2565</v>
      </c>
      <c r="B2567" t="s">
        <v>28</v>
      </c>
      <c r="C2567">
        <v>2019</v>
      </c>
      <c r="D2567" t="s">
        <v>304</v>
      </c>
      <c r="E2567" t="s">
        <v>312</v>
      </c>
      <c r="F2567">
        <v>1016253</v>
      </c>
      <c r="G2567" t="s">
        <v>313</v>
      </c>
      <c r="H2567" t="s">
        <v>314</v>
      </c>
      <c r="I2567" t="s">
        <v>315</v>
      </c>
    </row>
    <row r="2568" spans="1:9" x14ac:dyDescent="0.25">
      <c r="A2568">
        <v>2566</v>
      </c>
      <c r="B2568" t="s">
        <v>11</v>
      </c>
      <c r="C2568">
        <v>2019</v>
      </c>
      <c r="D2568" t="s">
        <v>304</v>
      </c>
      <c r="E2568" t="s">
        <v>312</v>
      </c>
      <c r="F2568">
        <v>1021818</v>
      </c>
      <c r="G2568" t="s">
        <v>313</v>
      </c>
      <c r="H2568" t="s">
        <v>314</v>
      </c>
      <c r="I2568" t="s">
        <v>315</v>
      </c>
    </row>
    <row r="2569" spans="1:9" x14ac:dyDescent="0.25">
      <c r="A2569">
        <v>2567</v>
      </c>
      <c r="B2569" t="s">
        <v>12</v>
      </c>
      <c r="C2569">
        <v>2019</v>
      </c>
      <c r="D2569" t="s">
        <v>304</v>
      </c>
      <c r="E2569" t="s">
        <v>312</v>
      </c>
      <c r="F2569">
        <v>1018591</v>
      </c>
      <c r="G2569" t="s">
        <v>313</v>
      </c>
      <c r="H2569" t="s">
        <v>314</v>
      </c>
      <c r="I2569" t="s">
        <v>315</v>
      </c>
    </row>
    <row r="2570" spans="1:9" x14ac:dyDescent="0.25">
      <c r="A2570">
        <v>2568</v>
      </c>
      <c r="B2570" t="s">
        <v>7</v>
      </c>
      <c r="C2570">
        <v>2019</v>
      </c>
      <c r="D2570" t="s">
        <v>304</v>
      </c>
      <c r="E2570" t="s">
        <v>312</v>
      </c>
      <c r="F2570">
        <v>1028081</v>
      </c>
      <c r="G2570" t="s">
        <v>313</v>
      </c>
      <c r="H2570" t="s">
        <v>314</v>
      </c>
      <c r="I2570" t="s">
        <v>315</v>
      </c>
    </row>
    <row r="2571" spans="1:9" x14ac:dyDescent="0.25">
      <c r="A2571">
        <v>2569</v>
      </c>
      <c r="B2571" t="s">
        <v>18</v>
      </c>
      <c r="C2571">
        <v>2019</v>
      </c>
      <c r="D2571" t="s">
        <v>304</v>
      </c>
      <c r="E2571" t="s">
        <v>312</v>
      </c>
      <c r="F2571">
        <v>1017733</v>
      </c>
      <c r="G2571" t="s">
        <v>313</v>
      </c>
      <c r="H2571" t="s">
        <v>314</v>
      </c>
      <c r="I2571" t="s">
        <v>315</v>
      </c>
    </row>
    <row r="2572" spans="1:9" x14ac:dyDescent="0.25">
      <c r="A2572">
        <v>2570</v>
      </c>
      <c r="B2572" t="s">
        <v>23</v>
      </c>
      <c r="C2572">
        <v>2019</v>
      </c>
      <c r="D2572" t="s">
        <v>304</v>
      </c>
      <c r="E2572" t="s">
        <v>312</v>
      </c>
      <c r="F2572">
        <v>1020047</v>
      </c>
      <c r="G2572" t="s">
        <v>313</v>
      </c>
      <c r="H2572" t="s">
        <v>314</v>
      </c>
      <c r="I2572" t="s">
        <v>315</v>
      </c>
    </row>
    <row r="2573" spans="1:9" x14ac:dyDescent="0.25">
      <c r="A2573">
        <v>2571</v>
      </c>
      <c r="B2573" t="s">
        <v>14</v>
      </c>
      <c r="C2573">
        <v>2019</v>
      </c>
      <c r="D2573" t="s">
        <v>304</v>
      </c>
      <c r="E2573" t="s">
        <v>312</v>
      </c>
      <c r="F2573">
        <v>1024024</v>
      </c>
      <c r="G2573" t="s">
        <v>313</v>
      </c>
      <c r="H2573" t="s">
        <v>314</v>
      </c>
      <c r="I2573" t="s">
        <v>315</v>
      </c>
    </row>
    <row r="2574" spans="1:9" x14ac:dyDescent="0.25">
      <c r="A2574">
        <v>2572</v>
      </c>
      <c r="B2574" t="s">
        <v>17</v>
      </c>
      <c r="C2574">
        <v>2019</v>
      </c>
      <c r="D2574" t="s">
        <v>304</v>
      </c>
      <c r="E2574" t="s">
        <v>312</v>
      </c>
      <c r="F2574">
        <v>1031857</v>
      </c>
      <c r="G2574" t="s">
        <v>313</v>
      </c>
      <c r="H2574" t="s">
        <v>314</v>
      </c>
      <c r="I2574" t="s">
        <v>315</v>
      </c>
    </row>
    <row r="2575" spans="1:9" x14ac:dyDescent="0.25">
      <c r="A2575">
        <v>2573</v>
      </c>
      <c r="B2575" t="s">
        <v>19</v>
      </c>
      <c r="C2575">
        <v>2019</v>
      </c>
      <c r="D2575" t="s">
        <v>304</v>
      </c>
      <c r="E2575" t="s">
        <v>312</v>
      </c>
      <c r="F2575">
        <v>1017000</v>
      </c>
      <c r="G2575" t="s">
        <v>313</v>
      </c>
      <c r="H2575" t="s">
        <v>314</v>
      </c>
      <c r="I2575" t="s">
        <v>315</v>
      </c>
    </row>
    <row r="2576" spans="1:9" x14ac:dyDescent="0.25">
      <c r="A2576">
        <v>2574</v>
      </c>
      <c r="B2576" t="s">
        <v>27</v>
      </c>
      <c r="C2576">
        <v>2019</v>
      </c>
      <c r="D2576" t="s">
        <v>304</v>
      </c>
      <c r="E2576" t="s">
        <v>312</v>
      </c>
      <c r="F2576">
        <v>1019756</v>
      </c>
      <c r="G2576" t="s">
        <v>313</v>
      </c>
      <c r="H2576" t="s">
        <v>314</v>
      </c>
      <c r="I2576" t="s">
        <v>315</v>
      </c>
    </row>
    <row r="2577" spans="1:9" x14ac:dyDescent="0.25">
      <c r="A2577">
        <v>2575</v>
      </c>
      <c r="B2577" t="s">
        <v>13</v>
      </c>
      <c r="C2577">
        <v>2019</v>
      </c>
      <c r="D2577" t="s">
        <v>304</v>
      </c>
      <c r="E2577" t="s">
        <v>312</v>
      </c>
      <c r="F2577">
        <v>1023456</v>
      </c>
      <c r="G2577" t="s">
        <v>313</v>
      </c>
      <c r="H2577" t="s">
        <v>314</v>
      </c>
      <c r="I2577" t="s">
        <v>315</v>
      </c>
    </row>
    <row r="2578" spans="1:9" x14ac:dyDescent="0.25">
      <c r="A2578">
        <v>2576</v>
      </c>
      <c r="B2578" t="s">
        <v>4</v>
      </c>
      <c r="C2578">
        <v>2019</v>
      </c>
      <c r="D2578" t="s">
        <v>304</v>
      </c>
      <c r="E2578" t="s">
        <v>312</v>
      </c>
      <c r="F2578">
        <v>1017968</v>
      </c>
      <c r="G2578" t="s">
        <v>313</v>
      </c>
      <c r="H2578" t="s">
        <v>314</v>
      </c>
      <c r="I2578" t="s">
        <v>315</v>
      </c>
    </row>
    <row r="2579" spans="1:9" x14ac:dyDescent="0.25">
      <c r="A2579">
        <v>2577</v>
      </c>
      <c r="B2579" t="s">
        <v>6</v>
      </c>
      <c r="C2579">
        <v>2019</v>
      </c>
      <c r="D2579" t="s">
        <v>304</v>
      </c>
      <c r="E2579" t="s">
        <v>312</v>
      </c>
      <c r="F2579">
        <v>1024542</v>
      </c>
      <c r="G2579" t="s">
        <v>313</v>
      </c>
      <c r="H2579" t="s">
        <v>314</v>
      </c>
      <c r="I2579" t="s">
        <v>315</v>
      </c>
    </row>
    <row r="2580" spans="1:9" x14ac:dyDescent="0.25">
      <c r="A2580">
        <v>2578</v>
      </c>
      <c r="B2580" t="s">
        <v>9</v>
      </c>
      <c r="C2580">
        <v>2019</v>
      </c>
      <c r="D2580" t="s">
        <v>304</v>
      </c>
      <c r="E2580" t="s">
        <v>312</v>
      </c>
      <c r="F2580">
        <v>1024991</v>
      </c>
      <c r="G2580" t="s">
        <v>313</v>
      </c>
      <c r="H2580" t="s">
        <v>314</v>
      </c>
      <c r="I2580" t="s">
        <v>315</v>
      </c>
    </row>
    <row r="2581" spans="1:9" x14ac:dyDescent="0.25">
      <c r="A2581">
        <v>2579</v>
      </c>
      <c r="B2581" t="s">
        <v>10</v>
      </c>
      <c r="C2581">
        <v>2019</v>
      </c>
      <c r="D2581" t="s">
        <v>304</v>
      </c>
      <c r="E2581" t="s">
        <v>312</v>
      </c>
      <c r="F2581">
        <v>1022010</v>
      </c>
      <c r="G2581" t="s">
        <v>313</v>
      </c>
      <c r="H2581" t="s">
        <v>314</v>
      </c>
      <c r="I2581" t="s">
        <v>315</v>
      </c>
    </row>
    <row r="2582" spans="1:9" x14ac:dyDescent="0.25">
      <c r="A2582">
        <v>2580</v>
      </c>
      <c r="B2582" t="s">
        <v>3</v>
      </c>
      <c r="C2582">
        <v>2019</v>
      </c>
      <c r="D2582" t="s">
        <v>304</v>
      </c>
      <c r="E2582" t="s">
        <v>312</v>
      </c>
      <c r="F2582">
        <v>1023155</v>
      </c>
      <c r="G2582" t="s">
        <v>313</v>
      </c>
      <c r="H2582" t="s">
        <v>314</v>
      </c>
      <c r="I2582" t="s">
        <v>315</v>
      </c>
    </row>
    <row r="2583" spans="1:9" x14ac:dyDescent="0.25">
      <c r="A2583">
        <v>2581</v>
      </c>
      <c r="B2583" t="s">
        <v>25</v>
      </c>
      <c r="C2583">
        <v>2019</v>
      </c>
      <c r="D2583" t="s">
        <v>304</v>
      </c>
      <c r="E2583" t="s">
        <v>312</v>
      </c>
      <c r="F2583">
        <v>1020665</v>
      </c>
      <c r="G2583" t="s">
        <v>313</v>
      </c>
      <c r="H2583" t="s">
        <v>314</v>
      </c>
      <c r="I2583" t="s">
        <v>315</v>
      </c>
    </row>
    <row r="2584" spans="1:9" x14ac:dyDescent="0.25">
      <c r="A2584">
        <v>2582</v>
      </c>
      <c r="B2584" t="s">
        <v>8</v>
      </c>
      <c r="C2584">
        <v>2019</v>
      </c>
      <c r="D2584" t="s">
        <v>304</v>
      </c>
      <c r="E2584" t="s">
        <v>64</v>
      </c>
      <c r="F2584">
        <v>1019534.7</v>
      </c>
      <c r="G2584" t="s">
        <v>313</v>
      </c>
      <c r="H2584" t="s">
        <v>314</v>
      </c>
      <c r="I2584" t="s">
        <v>315</v>
      </c>
    </row>
    <row r="2585" spans="1:9" x14ac:dyDescent="0.25">
      <c r="A2585">
        <v>2583</v>
      </c>
      <c r="B2585" t="s">
        <v>22</v>
      </c>
      <c r="C2585">
        <v>2019</v>
      </c>
      <c r="D2585" t="s">
        <v>304</v>
      </c>
      <c r="E2585" t="s">
        <v>64</v>
      </c>
      <c r="F2585">
        <v>1019534.7</v>
      </c>
      <c r="G2585" t="s">
        <v>313</v>
      </c>
      <c r="H2585" t="s">
        <v>314</v>
      </c>
      <c r="I2585" t="s">
        <v>315</v>
      </c>
    </row>
    <row r="2586" spans="1:9" x14ac:dyDescent="0.25">
      <c r="A2586">
        <v>2584</v>
      </c>
      <c r="B2586" t="s">
        <v>15</v>
      </c>
      <c r="C2586">
        <v>2019</v>
      </c>
      <c r="D2586" t="s">
        <v>304</v>
      </c>
      <c r="E2586" t="s">
        <v>64</v>
      </c>
      <c r="F2586">
        <v>1020907.2</v>
      </c>
      <c r="G2586" t="s">
        <v>313</v>
      </c>
      <c r="H2586" t="s">
        <v>314</v>
      </c>
      <c r="I2586" t="s">
        <v>315</v>
      </c>
    </row>
    <row r="2587" spans="1:9" x14ac:dyDescent="0.25">
      <c r="A2587">
        <v>2585</v>
      </c>
      <c r="B2587" t="s">
        <v>20</v>
      </c>
      <c r="C2587">
        <v>2019</v>
      </c>
      <c r="D2587" t="s">
        <v>304</v>
      </c>
      <c r="E2587" t="s">
        <v>64</v>
      </c>
      <c r="F2587">
        <v>1017519.2</v>
      </c>
      <c r="G2587" t="s">
        <v>313</v>
      </c>
      <c r="H2587" t="s">
        <v>314</v>
      </c>
      <c r="I2587" t="s">
        <v>315</v>
      </c>
    </row>
    <row r="2588" spans="1:9" x14ac:dyDescent="0.25">
      <c r="A2588">
        <v>2586</v>
      </c>
      <c r="B2588" t="s">
        <v>30</v>
      </c>
      <c r="C2588">
        <v>2019</v>
      </c>
      <c r="D2588" t="s">
        <v>304</v>
      </c>
      <c r="E2588" t="s">
        <v>64</v>
      </c>
      <c r="F2588">
        <v>1017664.2</v>
      </c>
      <c r="G2588" t="s">
        <v>313</v>
      </c>
      <c r="H2588" t="s">
        <v>314</v>
      </c>
      <c r="I2588" t="s">
        <v>315</v>
      </c>
    </row>
    <row r="2589" spans="1:9" x14ac:dyDescent="0.25">
      <c r="A2589">
        <v>2587</v>
      </c>
      <c r="B2589" t="s">
        <v>21</v>
      </c>
      <c r="C2589">
        <v>2019</v>
      </c>
      <c r="D2589" t="s">
        <v>304</v>
      </c>
      <c r="E2589" t="s">
        <v>64</v>
      </c>
      <c r="F2589">
        <v>1018902.7</v>
      </c>
      <c r="G2589" t="s">
        <v>313</v>
      </c>
      <c r="H2589" t="s">
        <v>314</v>
      </c>
      <c r="I2589" t="s">
        <v>315</v>
      </c>
    </row>
    <row r="2590" spans="1:9" x14ac:dyDescent="0.25">
      <c r="A2590">
        <v>2588</v>
      </c>
      <c r="B2590" t="s">
        <v>16</v>
      </c>
      <c r="C2590">
        <v>2019</v>
      </c>
      <c r="D2590" t="s">
        <v>304</v>
      </c>
      <c r="E2590" t="s">
        <v>64</v>
      </c>
      <c r="F2590">
        <v>1017745.7</v>
      </c>
      <c r="G2590" t="s">
        <v>313</v>
      </c>
      <c r="H2590" t="s">
        <v>314</v>
      </c>
      <c r="I2590" t="s">
        <v>315</v>
      </c>
    </row>
    <row r="2591" spans="1:9" x14ac:dyDescent="0.25">
      <c r="A2591">
        <v>2589</v>
      </c>
      <c r="B2591" t="s">
        <v>29</v>
      </c>
      <c r="C2591">
        <v>2019</v>
      </c>
      <c r="D2591" t="s">
        <v>304</v>
      </c>
      <c r="E2591" t="s">
        <v>64</v>
      </c>
      <c r="F2591">
        <v>1008620.7</v>
      </c>
      <c r="G2591" t="s">
        <v>313</v>
      </c>
      <c r="H2591" t="s">
        <v>314</v>
      </c>
      <c r="I2591" t="s">
        <v>315</v>
      </c>
    </row>
    <row r="2592" spans="1:9" x14ac:dyDescent="0.25">
      <c r="A2592">
        <v>2590</v>
      </c>
      <c r="B2592" t="s">
        <v>31</v>
      </c>
      <c r="C2592">
        <v>2019</v>
      </c>
      <c r="D2592" t="s">
        <v>304</v>
      </c>
      <c r="E2592" t="s">
        <v>64</v>
      </c>
      <c r="F2592">
        <v>1017678.7</v>
      </c>
      <c r="G2592" t="s">
        <v>313</v>
      </c>
      <c r="H2592" t="s">
        <v>314</v>
      </c>
      <c r="I2592" t="s">
        <v>315</v>
      </c>
    </row>
    <row r="2593" spans="1:9" x14ac:dyDescent="0.25">
      <c r="A2593">
        <v>2591</v>
      </c>
      <c r="B2593" t="s">
        <v>24</v>
      </c>
      <c r="C2593">
        <v>2019</v>
      </c>
      <c r="D2593" t="s">
        <v>304</v>
      </c>
      <c r="E2593" t="s">
        <v>64</v>
      </c>
      <c r="F2593">
        <v>1015392.7</v>
      </c>
      <c r="G2593" t="s">
        <v>313</v>
      </c>
      <c r="H2593" t="s">
        <v>314</v>
      </c>
      <c r="I2593" t="s">
        <v>315</v>
      </c>
    </row>
    <row r="2594" spans="1:9" x14ac:dyDescent="0.25">
      <c r="A2594">
        <v>2592</v>
      </c>
      <c r="B2594" t="s">
        <v>5</v>
      </c>
      <c r="C2594">
        <v>2019</v>
      </c>
      <c r="D2594" t="s">
        <v>304</v>
      </c>
      <c r="E2594" t="s">
        <v>64</v>
      </c>
      <c r="F2594">
        <v>1026973.2</v>
      </c>
      <c r="G2594" t="s">
        <v>313</v>
      </c>
      <c r="H2594" t="s">
        <v>314</v>
      </c>
      <c r="I2594" t="s">
        <v>315</v>
      </c>
    </row>
    <row r="2595" spans="1:9" x14ac:dyDescent="0.25">
      <c r="A2595">
        <v>2593</v>
      </c>
      <c r="B2595" t="s">
        <v>26</v>
      </c>
      <c r="C2595">
        <v>2019</v>
      </c>
      <c r="D2595" t="s">
        <v>304</v>
      </c>
      <c r="E2595" t="s">
        <v>64</v>
      </c>
      <c r="F2595">
        <v>1019661.2</v>
      </c>
      <c r="G2595" t="s">
        <v>313</v>
      </c>
      <c r="H2595" t="s">
        <v>314</v>
      </c>
      <c r="I2595" t="s">
        <v>315</v>
      </c>
    </row>
    <row r="2596" spans="1:9" x14ac:dyDescent="0.25">
      <c r="A2596">
        <v>2594</v>
      </c>
      <c r="B2596" t="s">
        <v>28</v>
      </c>
      <c r="C2596">
        <v>2019</v>
      </c>
      <c r="D2596" t="s">
        <v>304</v>
      </c>
      <c r="E2596" t="s">
        <v>64</v>
      </c>
      <c r="F2596">
        <v>1016252.7</v>
      </c>
      <c r="G2596" t="s">
        <v>313</v>
      </c>
      <c r="H2596" t="s">
        <v>314</v>
      </c>
      <c r="I2596" t="s">
        <v>315</v>
      </c>
    </row>
    <row r="2597" spans="1:9" x14ac:dyDescent="0.25">
      <c r="A2597">
        <v>2595</v>
      </c>
      <c r="B2597" t="s">
        <v>11</v>
      </c>
      <c r="C2597">
        <v>2019</v>
      </c>
      <c r="D2597" t="s">
        <v>304</v>
      </c>
      <c r="E2597" t="s">
        <v>64</v>
      </c>
      <c r="F2597">
        <v>1021817.2</v>
      </c>
      <c r="G2597" t="s">
        <v>313</v>
      </c>
      <c r="H2597" t="s">
        <v>314</v>
      </c>
      <c r="I2597" t="s">
        <v>315</v>
      </c>
    </row>
    <row r="2598" spans="1:9" x14ac:dyDescent="0.25">
      <c r="A2598">
        <v>2596</v>
      </c>
      <c r="B2598" t="s">
        <v>12</v>
      </c>
      <c r="C2598">
        <v>2019</v>
      </c>
      <c r="D2598" t="s">
        <v>304</v>
      </c>
      <c r="E2598" t="s">
        <v>64</v>
      </c>
      <c r="F2598">
        <v>1018590.2</v>
      </c>
      <c r="G2598" t="s">
        <v>313</v>
      </c>
      <c r="H2598" t="s">
        <v>314</v>
      </c>
      <c r="I2598" t="s">
        <v>315</v>
      </c>
    </row>
    <row r="2599" spans="1:9" x14ac:dyDescent="0.25">
      <c r="A2599">
        <v>2597</v>
      </c>
      <c r="B2599" t="s">
        <v>7</v>
      </c>
      <c r="C2599">
        <v>2019</v>
      </c>
      <c r="D2599" t="s">
        <v>304</v>
      </c>
      <c r="E2599" t="s">
        <v>64</v>
      </c>
      <c r="F2599">
        <v>1028080.7</v>
      </c>
      <c r="G2599" t="s">
        <v>313</v>
      </c>
      <c r="H2599" t="s">
        <v>314</v>
      </c>
      <c r="I2599" t="s">
        <v>315</v>
      </c>
    </row>
    <row r="2600" spans="1:9" x14ac:dyDescent="0.25">
      <c r="A2600">
        <v>2598</v>
      </c>
      <c r="B2600" t="s">
        <v>18</v>
      </c>
      <c r="C2600">
        <v>2019</v>
      </c>
      <c r="D2600" t="s">
        <v>304</v>
      </c>
      <c r="E2600" t="s">
        <v>64</v>
      </c>
      <c r="F2600">
        <v>1017732.2</v>
      </c>
      <c r="G2600" t="s">
        <v>313</v>
      </c>
      <c r="H2600" t="s">
        <v>314</v>
      </c>
      <c r="I2600" t="s">
        <v>315</v>
      </c>
    </row>
    <row r="2601" spans="1:9" x14ac:dyDescent="0.25">
      <c r="A2601">
        <v>2599</v>
      </c>
      <c r="B2601" t="s">
        <v>23</v>
      </c>
      <c r="C2601">
        <v>2019</v>
      </c>
      <c r="D2601" t="s">
        <v>304</v>
      </c>
      <c r="E2601" t="s">
        <v>64</v>
      </c>
      <c r="F2601">
        <v>1020046.2</v>
      </c>
      <c r="G2601" t="s">
        <v>313</v>
      </c>
      <c r="H2601" t="s">
        <v>314</v>
      </c>
      <c r="I2601" t="s">
        <v>315</v>
      </c>
    </row>
    <row r="2602" spans="1:9" x14ac:dyDescent="0.25">
      <c r="A2602">
        <v>2600</v>
      </c>
      <c r="B2602" t="s">
        <v>14</v>
      </c>
      <c r="C2602">
        <v>2019</v>
      </c>
      <c r="D2602" t="s">
        <v>304</v>
      </c>
      <c r="E2602" t="s">
        <v>64</v>
      </c>
      <c r="F2602">
        <v>1024023.7</v>
      </c>
      <c r="G2602" t="s">
        <v>313</v>
      </c>
      <c r="H2602" t="s">
        <v>314</v>
      </c>
      <c r="I2602" t="s">
        <v>315</v>
      </c>
    </row>
    <row r="2603" spans="1:9" x14ac:dyDescent="0.25">
      <c r="A2603">
        <v>2601</v>
      </c>
      <c r="B2603" t="s">
        <v>17</v>
      </c>
      <c r="C2603">
        <v>2019</v>
      </c>
      <c r="D2603" t="s">
        <v>304</v>
      </c>
      <c r="E2603" t="s">
        <v>64</v>
      </c>
      <c r="F2603">
        <v>1031856.7</v>
      </c>
      <c r="G2603" t="s">
        <v>313</v>
      </c>
      <c r="H2603" t="s">
        <v>314</v>
      </c>
      <c r="I2603" t="s">
        <v>315</v>
      </c>
    </row>
    <row r="2604" spans="1:9" x14ac:dyDescent="0.25">
      <c r="A2604">
        <v>2602</v>
      </c>
      <c r="B2604" t="s">
        <v>19</v>
      </c>
      <c r="C2604">
        <v>2019</v>
      </c>
      <c r="D2604" t="s">
        <v>304</v>
      </c>
      <c r="E2604" t="s">
        <v>64</v>
      </c>
      <c r="F2604">
        <v>1016999.7</v>
      </c>
      <c r="G2604" t="s">
        <v>313</v>
      </c>
      <c r="H2604" t="s">
        <v>314</v>
      </c>
      <c r="I2604" t="s">
        <v>315</v>
      </c>
    </row>
    <row r="2605" spans="1:9" x14ac:dyDescent="0.25">
      <c r="A2605">
        <v>2603</v>
      </c>
      <c r="B2605" t="s">
        <v>27</v>
      </c>
      <c r="C2605">
        <v>2019</v>
      </c>
      <c r="D2605" t="s">
        <v>304</v>
      </c>
      <c r="E2605" t="s">
        <v>64</v>
      </c>
      <c r="F2605">
        <v>1019755.2</v>
      </c>
      <c r="G2605" t="s">
        <v>313</v>
      </c>
      <c r="H2605" t="s">
        <v>314</v>
      </c>
      <c r="I2605" t="s">
        <v>315</v>
      </c>
    </row>
    <row r="2606" spans="1:9" x14ac:dyDescent="0.25">
      <c r="A2606">
        <v>2604</v>
      </c>
      <c r="B2606" t="s">
        <v>13</v>
      </c>
      <c r="C2606">
        <v>2019</v>
      </c>
      <c r="D2606" t="s">
        <v>304</v>
      </c>
      <c r="E2606" t="s">
        <v>64</v>
      </c>
      <c r="F2606">
        <v>1023456.2</v>
      </c>
      <c r="G2606" t="s">
        <v>313</v>
      </c>
      <c r="H2606" t="s">
        <v>314</v>
      </c>
      <c r="I2606" t="s">
        <v>315</v>
      </c>
    </row>
    <row r="2607" spans="1:9" x14ac:dyDescent="0.25">
      <c r="A2607">
        <v>2605</v>
      </c>
      <c r="B2607" t="s">
        <v>4</v>
      </c>
      <c r="C2607">
        <v>2019</v>
      </c>
      <c r="D2607" t="s">
        <v>304</v>
      </c>
      <c r="E2607" t="s">
        <v>64</v>
      </c>
      <c r="F2607">
        <v>1017967.7</v>
      </c>
      <c r="G2607" t="s">
        <v>313</v>
      </c>
      <c r="H2607" t="s">
        <v>314</v>
      </c>
      <c r="I2607" t="s">
        <v>315</v>
      </c>
    </row>
    <row r="2608" spans="1:9" x14ac:dyDescent="0.25">
      <c r="A2608">
        <v>2606</v>
      </c>
      <c r="B2608" t="s">
        <v>6</v>
      </c>
      <c r="C2608">
        <v>2019</v>
      </c>
      <c r="D2608" t="s">
        <v>304</v>
      </c>
      <c r="E2608" t="s">
        <v>64</v>
      </c>
      <c r="F2608">
        <v>1024545.2</v>
      </c>
      <c r="G2608" t="s">
        <v>313</v>
      </c>
      <c r="H2608" t="s">
        <v>314</v>
      </c>
      <c r="I2608" t="s">
        <v>315</v>
      </c>
    </row>
    <row r="2609" spans="1:9" x14ac:dyDescent="0.25">
      <c r="A2609">
        <v>2607</v>
      </c>
      <c r="B2609" t="s">
        <v>9</v>
      </c>
      <c r="C2609">
        <v>2019</v>
      </c>
      <c r="D2609" t="s">
        <v>304</v>
      </c>
      <c r="E2609" t="s">
        <v>64</v>
      </c>
      <c r="F2609">
        <v>1024990.2</v>
      </c>
      <c r="G2609" t="s">
        <v>313</v>
      </c>
      <c r="H2609" t="s">
        <v>314</v>
      </c>
      <c r="I2609" t="s">
        <v>315</v>
      </c>
    </row>
    <row r="2610" spans="1:9" x14ac:dyDescent="0.25">
      <c r="A2610">
        <v>2608</v>
      </c>
      <c r="B2610" t="s">
        <v>10</v>
      </c>
      <c r="C2610">
        <v>2019</v>
      </c>
      <c r="D2610" t="s">
        <v>304</v>
      </c>
      <c r="E2610" t="s">
        <v>64</v>
      </c>
      <c r="F2610">
        <v>1022009.2</v>
      </c>
      <c r="G2610" t="s">
        <v>313</v>
      </c>
      <c r="H2610" t="s">
        <v>314</v>
      </c>
      <c r="I2610" t="s">
        <v>315</v>
      </c>
    </row>
    <row r="2611" spans="1:9" x14ac:dyDescent="0.25">
      <c r="A2611">
        <v>2609</v>
      </c>
      <c r="B2611" t="s">
        <v>3</v>
      </c>
      <c r="C2611">
        <v>2019</v>
      </c>
      <c r="D2611" t="s">
        <v>304</v>
      </c>
      <c r="E2611" t="s">
        <v>64</v>
      </c>
      <c r="F2611">
        <v>1023153.7</v>
      </c>
      <c r="G2611" t="s">
        <v>313</v>
      </c>
      <c r="H2611" t="s">
        <v>314</v>
      </c>
      <c r="I2611" t="s">
        <v>315</v>
      </c>
    </row>
    <row r="2612" spans="1:9" x14ac:dyDescent="0.25">
      <c r="A2612">
        <v>2610</v>
      </c>
      <c r="B2612" t="s">
        <v>25</v>
      </c>
      <c r="C2612">
        <v>2019</v>
      </c>
      <c r="D2612" t="s">
        <v>304</v>
      </c>
      <c r="E2612" t="s">
        <v>64</v>
      </c>
      <c r="F2612">
        <v>1020664.7</v>
      </c>
      <c r="G2612" t="s">
        <v>313</v>
      </c>
      <c r="H2612" t="s">
        <v>314</v>
      </c>
      <c r="I2612" t="s">
        <v>315</v>
      </c>
    </row>
    <row r="2613" spans="1:9" x14ac:dyDescent="0.25">
      <c r="A2613">
        <v>2611</v>
      </c>
      <c r="B2613" t="s">
        <v>8</v>
      </c>
      <c r="C2613">
        <v>2019</v>
      </c>
      <c r="D2613" t="s">
        <v>304</v>
      </c>
      <c r="E2613" t="s">
        <v>204</v>
      </c>
      <c r="F2613">
        <v>0.3</v>
      </c>
      <c r="G2613" t="s">
        <v>313</v>
      </c>
      <c r="H2613" t="s">
        <v>314</v>
      </c>
      <c r="I2613" t="s">
        <v>315</v>
      </c>
    </row>
    <row r="2614" spans="1:9" x14ac:dyDescent="0.25">
      <c r="A2614">
        <v>2612</v>
      </c>
      <c r="B2614" t="s">
        <v>22</v>
      </c>
      <c r="C2614">
        <v>2019</v>
      </c>
      <c r="D2614" t="s">
        <v>304</v>
      </c>
      <c r="E2614" t="s">
        <v>204</v>
      </c>
      <c r="F2614">
        <v>0.3</v>
      </c>
      <c r="G2614" t="s">
        <v>313</v>
      </c>
      <c r="H2614" t="s">
        <v>314</v>
      </c>
      <c r="I2614" t="s">
        <v>315</v>
      </c>
    </row>
    <row r="2615" spans="1:9" x14ac:dyDescent="0.25">
      <c r="A2615">
        <v>2613</v>
      </c>
      <c r="B2615" t="s">
        <v>15</v>
      </c>
      <c r="C2615">
        <v>2019</v>
      </c>
      <c r="D2615" t="s">
        <v>304</v>
      </c>
      <c r="E2615" t="s">
        <v>204</v>
      </c>
      <c r="F2615">
        <v>0.8</v>
      </c>
      <c r="G2615" t="s">
        <v>313</v>
      </c>
      <c r="H2615" t="s">
        <v>314</v>
      </c>
      <c r="I2615" t="s">
        <v>315</v>
      </c>
    </row>
    <row r="2616" spans="1:9" x14ac:dyDescent="0.25">
      <c r="A2616">
        <v>2614</v>
      </c>
      <c r="B2616" t="s">
        <v>20</v>
      </c>
      <c r="C2616">
        <v>2019</v>
      </c>
      <c r="D2616" t="s">
        <v>304</v>
      </c>
      <c r="E2616" t="s">
        <v>204</v>
      </c>
      <c r="F2616">
        <v>-4.2</v>
      </c>
      <c r="G2616" t="s">
        <v>313</v>
      </c>
      <c r="H2616" t="s">
        <v>314</v>
      </c>
      <c r="I2616" t="s">
        <v>315</v>
      </c>
    </row>
    <row r="2617" spans="1:9" x14ac:dyDescent="0.25">
      <c r="A2617">
        <v>2615</v>
      </c>
      <c r="B2617" t="s">
        <v>30</v>
      </c>
      <c r="C2617">
        <v>2019</v>
      </c>
      <c r="D2617" t="s">
        <v>304</v>
      </c>
      <c r="E2617" t="s">
        <v>204</v>
      </c>
      <c r="F2617">
        <v>-0.2</v>
      </c>
      <c r="G2617" t="s">
        <v>313</v>
      </c>
      <c r="H2617" t="s">
        <v>314</v>
      </c>
      <c r="I2617" t="s">
        <v>315</v>
      </c>
    </row>
    <row r="2618" spans="1:9" x14ac:dyDescent="0.25">
      <c r="A2618">
        <v>2616</v>
      </c>
      <c r="B2618" t="s">
        <v>21</v>
      </c>
      <c r="C2618">
        <v>2019</v>
      </c>
      <c r="D2618" t="s">
        <v>304</v>
      </c>
      <c r="E2618" t="s">
        <v>204</v>
      </c>
      <c r="F2618">
        <v>-0.7</v>
      </c>
      <c r="G2618" t="s">
        <v>313</v>
      </c>
      <c r="H2618" t="s">
        <v>314</v>
      </c>
      <c r="I2618" t="s">
        <v>315</v>
      </c>
    </row>
    <row r="2619" spans="1:9" x14ac:dyDescent="0.25">
      <c r="A2619">
        <v>2617</v>
      </c>
      <c r="B2619" t="s">
        <v>16</v>
      </c>
      <c r="C2619">
        <v>2019</v>
      </c>
      <c r="D2619" t="s">
        <v>304</v>
      </c>
      <c r="E2619" t="s">
        <v>204</v>
      </c>
      <c r="F2619">
        <v>0.3</v>
      </c>
      <c r="G2619" t="s">
        <v>313</v>
      </c>
      <c r="H2619" t="s">
        <v>314</v>
      </c>
      <c r="I2619" t="s">
        <v>315</v>
      </c>
    </row>
    <row r="2620" spans="1:9" x14ac:dyDescent="0.25">
      <c r="A2620">
        <v>2618</v>
      </c>
      <c r="B2620" t="s">
        <v>29</v>
      </c>
      <c r="C2620">
        <v>2019</v>
      </c>
      <c r="D2620" t="s">
        <v>304</v>
      </c>
      <c r="E2620" t="s">
        <v>204</v>
      </c>
      <c r="F2620">
        <v>-0.7</v>
      </c>
      <c r="G2620" t="s">
        <v>313</v>
      </c>
      <c r="H2620" t="s">
        <v>314</v>
      </c>
      <c r="I2620" t="s">
        <v>315</v>
      </c>
    </row>
    <row r="2621" spans="1:9" x14ac:dyDescent="0.25">
      <c r="A2621">
        <v>2619</v>
      </c>
      <c r="B2621" t="s">
        <v>31</v>
      </c>
      <c r="C2621">
        <v>2019</v>
      </c>
      <c r="D2621" t="s">
        <v>304</v>
      </c>
      <c r="E2621" t="s">
        <v>204</v>
      </c>
      <c r="F2621">
        <v>0.3</v>
      </c>
      <c r="G2621" t="s">
        <v>313</v>
      </c>
      <c r="H2621" t="s">
        <v>314</v>
      </c>
      <c r="I2621" t="s">
        <v>315</v>
      </c>
    </row>
    <row r="2622" spans="1:9" x14ac:dyDescent="0.25">
      <c r="A2622">
        <v>2620</v>
      </c>
      <c r="B2622" t="s">
        <v>24</v>
      </c>
      <c r="C2622">
        <v>2019</v>
      </c>
      <c r="D2622" t="s">
        <v>304</v>
      </c>
      <c r="E2622" t="s">
        <v>204</v>
      </c>
      <c r="F2622">
        <v>-3.7</v>
      </c>
      <c r="G2622" t="s">
        <v>313</v>
      </c>
      <c r="H2622" t="s">
        <v>314</v>
      </c>
      <c r="I2622" t="s">
        <v>315</v>
      </c>
    </row>
    <row r="2623" spans="1:9" x14ac:dyDescent="0.25">
      <c r="A2623">
        <v>2621</v>
      </c>
      <c r="B2623" t="s">
        <v>5</v>
      </c>
      <c r="C2623">
        <v>2019</v>
      </c>
      <c r="D2623" t="s">
        <v>304</v>
      </c>
      <c r="E2623" t="s">
        <v>204</v>
      </c>
      <c r="F2623">
        <v>0.8</v>
      </c>
      <c r="G2623" t="s">
        <v>313</v>
      </c>
      <c r="H2623" t="s">
        <v>314</v>
      </c>
      <c r="I2623" t="s">
        <v>315</v>
      </c>
    </row>
    <row r="2624" spans="1:9" x14ac:dyDescent="0.25">
      <c r="A2624">
        <v>2622</v>
      </c>
      <c r="B2624" t="s">
        <v>26</v>
      </c>
      <c r="C2624">
        <v>2019</v>
      </c>
      <c r="D2624" t="s">
        <v>304</v>
      </c>
      <c r="E2624" t="s">
        <v>204</v>
      </c>
      <c r="F2624">
        <v>0.8</v>
      </c>
      <c r="G2624" t="s">
        <v>313</v>
      </c>
      <c r="H2624" t="s">
        <v>314</v>
      </c>
      <c r="I2624" t="s">
        <v>315</v>
      </c>
    </row>
    <row r="2625" spans="1:9" x14ac:dyDescent="0.25">
      <c r="A2625">
        <v>2623</v>
      </c>
      <c r="B2625" t="s">
        <v>28</v>
      </c>
      <c r="C2625">
        <v>2019</v>
      </c>
      <c r="D2625" t="s">
        <v>304</v>
      </c>
      <c r="E2625" t="s">
        <v>204</v>
      </c>
      <c r="F2625">
        <v>0.3</v>
      </c>
      <c r="G2625" t="s">
        <v>313</v>
      </c>
      <c r="H2625" t="s">
        <v>314</v>
      </c>
      <c r="I2625" t="s">
        <v>315</v>
      </c>
    </row>
    <row r="2626" spans="1:9" x14ac:dyDescent="0.25">
      <c r="A2626">
        <v>2624</v>
      </c>
      <c r="B2626" t="s">
        <v>11</v>
      </c>
      <c r="C2626">
        <v>2019</v>
      </c>
      <c r="D2626" t="s">
        <v>304</v>
      </c>
      <c r="E2626" t="s">
        <v>204</v>
      </c>
      <c r="F2626">
        <v>0.8</v>
      </c>
      <c r="G2626" t="s">
        <v>313</v>
      </c>
      <c r="H2626" t="s">
        <v>314</v>
      </c>
      <c r="I2626" t="s">
        <v>315</v>
      </c>
    </row>
    <row r="2627" spans="1:9" x14ac:dyDescent="0.25">
      <c r="A2627">
        <v>2625</v>
      </c>
      <c r="B2627" t="s">
        <v>12</v>
      </c>
      <c r="C2627">
        <v>2019</v>
      </c>
      <c r="D2627" t="s">
        <v>304</v>
      </c>
      <c r="E2627" t="s">
        <v>204</v>
      </c>
      <c r="F2627">
        <v>0.8</v>
      </c>
      <c r="G2627" t="s">
        <v>313</v>
      </c>
      <c r="H2627" t="s">
        <v>314</v>
      </c>
      <c r="I2627" t="s">
        <v>315</v>
      </c>
    </row>
    <row r="2628" spans="1:9" x14ac:dyDescent="0.25">
      <c r="A2628">
        <v>2626</v>
      </c>
      <c r="B2628" t="s">
        <v>7</v>
      </c>
      <c r="C2628">
        <v>2019</v>
      </c>
      <c r="D2628" t="s">
        <v>304</v>
      </c>
      <c r="E2628" t="s">
        <v>204</v>
      </c>
      <c r="F2628">
        <v>0.3</v>
      </c>
      <c r="G2628" t="s">
        <v>313</v>
      </c>
      <c r="H2628" t="s">
        <v>314</v>
      </c>
      <c r="I2628" t="s">
        <v>315</v>
      </c>
    </row>
    <row r="2629" spans="1:9" x14ac:dyDescent="0.25">
      <c r="A2629">
        <v>2627</v>
      </c>
      <c r="B2629" t="s">
        <v>18</v>
      </c>
      <c r="C2629">
        <v>2019</v>
      </c>
      <c r="D2629" t="s">
        <v>304</v>
      </c>
      <c r="E2629" t="s">
        <v>204</v>
      </c>
      <c r="F2629">
        <v>0.8</v>
      </c>
      <c r="G2629" t="s">
        <v>313</v>
      </c>
      <c r="H2629" t="s">
        <v>314</v>
      </c>
      <c r="I2629" t="s">
        <v>315</v>
      </c>
    </row>
    <row r="2630" spans="1:9" x14ac:dyDescent="0.25">
      <c r="A2630">
        <v>2628</v>
      </c>
      <c r="B2630" t="s">
        <v>23</v>
      </c>
      <c r="C2630">
        <v>2019</v>
      </c>
      <c r="D2630" t="s">
        <v>304</v>
      </c>
      <c r="E2630" t="s">
        <v>204</v>
      </c>
      <c r="F2630">
        <v>0.8</v>
      </c>
      <c r="G2630" t="s">
        <v>313</v>
      </c>
      <c r="H2630" t="s">
        <v>314</v>
      </c>
      <c r="I2630" t="s">
        <v>315</v>
      </c>
    </row>
    <row r="2631" spans="1:9" x14ac:dyDescent="0.25">
      <c r="A2631">
        <v>2629</v>
      </c>
      <c r="B2631" t="s">
        <v>14</v>
      </c>
      <c r="C2631">
        <v>2019</v>
      </c>
      <c r="D2631" t="s">
        <v>304</v>
      </c>
      <c r="E2631" t="s">
        <v>204</v>
      </c>
      <c r="F2631">
        <v>0.3</v>
      </c>
      <c r="G2631" t="s">
        <v>313</v>
      </c>
      <c r="H2631" t="s">
        <v>314</v>
      </c>
      <c r="I2631" t="s">
        <v>315</v>
      </c>
    </row>
    <row r="2632" spans="1:9" x14ac:dyDescent="0.25">
      <c r="A2632">
        <v>2630</v>
      </c>
      <c r="B2632" t="s">
        <v>17</v>
      </c>
      <c r="C2632">
        <v>2019</v>
      </c>
      <c r="D2632" t="s">
        <v>304</v>
      </c>
      <c r="E2632" t="s">
        <v>204</v>
      </c>
      <c r="F2632">
        <v>0.3</v>
      </c>
      <c r="G2632" t="s">
        <v>313</v>
      </c>
      <c r="H2632" t="s">
        <v>314</v>
      </c>
      <c r="I2632" t="s">
        <v>315</v>
      </c>
    </row>
    <row r="2633" spans="1:9" x14ac:dyDescent="0.25">
      <c r="A2633">
        <v>2631</v>
      </c>
      <c r="B2633" t="s">
        <v>19</v>
      </c>
      <c r="C2633">
        <v>2019</v>
      </c>
      <c r="D2633" t="s">
        <v>304</v>
      </c>
      <c r="E2633" t="s">
        <v>204</v>
      </c>
      <c r="F2633">
        <v>0.3</v>
      </c>
      <c r="G2633" t="s">
        <v>313</v>
      </c>
      <c r="H2633" t="s">
        <v>314</v>
      </c>
      <c r="I2633" t="s">
        <v>315</v>
      </c>
    </row>
    <row r="2634" spans="1:9" x14ac:dyDescent="0.25">
      <c r="A2634">
        <v>2632</v>
      </c>
      <c r="B2634" t="s">
        <v>27</v>
      </c>
      <c r="C2634">
        <v>2019</v>
      </c>
      <c r="D2634" t="s">
        <v>304</v>
      </c>
      <c r="E2634" t="s">
        <v>204</v>
      </c>
      <c r="F2634">
        <v>0.8</v>
      </c>
      <c r="G2634" t="s">
        <v>313</v>
      </c>
      <c r="H2634" t="s">
        <v>314</v>
      </c>
      <c r="I2634" t="s">
        <v>315</v>
      </c>
    </row>
    <row r="2635" spans="1:9" x14ac:dyDescent="0.25">
      <c r="A2635">
        <v>2633</v>
      </c>
      <c r="B2635" t="s">
        <v>13</v>
      </c>
      <c r="C2635">
        <v>2019</v>
      </c>
      <c r="D2635" t="s">
        <v>304</v>
      </c>
      <c r="E2635" t="s">
        <v>204</v>
      </c>
      <c r="F2635">
        <v>-0.2</v>
      </c>
      <c r="G2635" t="s">
        <v>313</v>
      </c>
      <c r="H2635" t="s">
        <v>314</v>
      </c>
      <c r="I2635" t="s">
        <v>315</v>
      </c>
    </row>
    <row r="2636" spans="1:9" x14ac:dyDescent="0.25">
      <c r="A2636">
        <v>2634</v>
      </c>
      <c r="B2636" t="s">
        <v>4</v>
      </c>
      <c r="C2636">
        <v>2019</v>
      </c>
      <c r="D2636" t="s">
        <v>304</v>
      </c>
      <c r="E2636" t="s">
        <v>204</v>
      </c>
      <c r="F2636">
        <v>0.3</v>
      </c>
      <c r="G2636" t="s">
        <v>313</v>
      </c>
      <c r="H2636" t="s">
        <v>314</v>
      </c>
      <c r="I2636" t="s">
        <v>315</v>
      </c>
    </row>
    <row r="2637" spans="1:9" x14ac:dyDescent="0.25">
      <c r="A2637">
        <v>2635</v>
      </c>
      <c r="B2637" t="s">
        <v>6</v>
      </c>
      <c r="C2637">
        <v>2019</v>
      </c>
      <c r="D2637" t="s">
        <v>304</v>
      </c>
      <c r="E2637" t="s">
        <v>204</v>
      </c>
      <c r="F2637">
        <v>-3.2</v>
      </c>
      <c r="G2637" t="s">
        <v>313</v>
      </c>
      <c r="H2637" t="s">
        <v>314</v>
      </c>
      <c r="I2637" t="s">
        <v>315</v>
      </c>
    </row>
    <row r="2638" spans="1:9" x14ac:dyDescent="0.25">
      <c r="A2638">
        <v>2636</v>
      </c>
      <c r="B2638" t="s">
        <v>9</v>
      </c>
      <c r="C2638">
        <v>2019</v>
      </c>
      <c r="D2638" t="s">
        <v>304</v>
      </c>
      <c r="E2638" t="s">
        <v>204</v>
      </c>
      <c r="F2638">
        <v>0.8</v>
      </c>
      <c r="G2638" t="s">
        <v>313</v>
      </c>
      <c r="H2638" t="s">
        <v>314</v>
      </c>
      <c r="I2638" t="s">
        <v>315</v>
      </c>
    </row>
    <row r="2639" spans="1:9" x14ac:dyDescent="0.25">
      <c r="A2639">
        <v>2637</v>
      </c>
      <c r="B2639" t="s">
        <v>10</v>
      </c>
      <c r="C2639">
        <v>2019</v>
      </c>
      <c r="D2639" t="s">
        <v>304</v>
      </c>
      <c r="E2639" t="s">
        <v>204</v>
      </c>
      <c r="F2639">
        <v>0.8</v>
      </c>
      <c r="G2639" t="s">
        <v>313</v>
      </c>
      <c r="H2639" t="s">
        <v>314</v>
      </c>
      <c r="I2639" t="s">
        <v>315</v>
      </c>
    </row>
    <row r="2640" spans="1:9" x14ac:dyDescent="0.25">
      <c r="A2640">
        <v>2638</v>
      </c>
      <c r="B2640" t="s">
        <v>3</v>
      </c>
      <c r="C2640">
        <v>2019</v>
      </c>
      <c r="D2640" t="s">
        <v>304</v>
      </c>
      <c r="E2640" t="s">
        <v>204</v>
      </c>
      <c r="F2640">
        <v>1.3</v>
      </c>
      <c r="G2640" t="s">
        <v>313</v>
      </c>
      <c r="H2640" t="s">
        <v>314</v>
      </c>
      <c r="I2640" t="s">
        <v>315</v>
      </c>
    </row>
    <row r="2641" spans="1:9" x14ac:dyDescent="0.25">
      <c r="A2641">
        <v>2639</v>
      </c>
      <c r="B2641" t="s">
        <v>25</v>
      </c>
      <c r="C2641">
        <v>2019</v>
      </c>
      <c r="D2641" t="s">
        <v>304</v>
      </c>
      <c r="E2641" t="s">
        <v>204</v>
      </c>
      <c r="F2641">
        <v>0.3</v>
      </c>
      <c r="G2641" t="s">
        <v>313</v>
      </c>
      <c r="H2641" t="s">
        <v>314</v>
      </c>
      <c r="I2641" t="s">
        <v>315</v>
      </c>
    </row>
    <row r="2642" spans="1:9" x14ac:dyDescent="0.25">
      <c r="A2642">
        <v>2640</v>
      </c>
      <c r="B2642" t="s">
        <v>8</v>
      </c>
      <c r="C2642">
        <v>2019</v>
      </c>
      <c r="D2642" t="s">
        <v>304</v>
      </c>
      <c r="E2642" t="s">
        <v>205</v>
      </c>
      <c r="F2642">
        <v>0</v>
      </c>
      <c r="G2642" t="s">
        <v>316</v>
      </c>
      <c r="H2642" t="s">
        <v>314</v>
      </c>
      <c r="I2642" t="s">
        <v>315</v>
      </c>
    </row>
    <row r="2643" spans="1:9" x14ac:dyDescent="0.25">
      <c r="A2643">
        <v>2641</v>
      </c>
      <c r="B2643" t="s">
        <v>22</v>
      </c>
      <c r="C2643">
        <v>2019</v>
      </c>
      <c r="D2643" t="s">
        <v>304</v>
      </c>
      <c r="E2643" t="s">
        <v>205</v>
      </c>
      <c r="F2643">
        <v>0</v>
      </c>
      <c r="G2643" t="s">
        <v>316</v>
      </c>
      <c r="H2643" t="s">
        <v>314</v>
      </c>
      <c r="I2643" t="s">
        <v>315</v>
      </c>
    </row>
    <row r="2644" spans="1:9" x14ac:dyDescent="0.25">
      <c r="A2644">
        <v>2642</v>
      </c>
      <c r="B2644" t="s">
        <v>15</v>
      </c>
      <c r="C2644">
        <v>2019</v>
      </c>
      <c r="D2644" t="s">
        <v>304</v>
      </c>
      <c r="E2644" t="s">
        <v>205</v>
      </c>
      <c r="F2644">
        <v>0</v>
      </c>
      <c r="G2644" t="s">
        <v>316</v>
      </c>
      <c r="H2644" t="s">
        <v>314</v>
      </c>
      <c r="I2644" t="s">
        <v>315</v>
      </c>
    </row>
    <row r="2645" spans="1:9" x14ac:dyDescent="0.25">
      <c r="A2645">
        <v>2643</v>
      </c>
      <c r="B2645" t="s">
        <v>20</v>
      </c>
      <c r="C2645">
        <v>2019</v>
      </c>
      <c r="D2645" t="s">
        <v>304</v>
      </c>
      <c r="E2645" t="s">
        <v>205</v>
      </c>
      <c r="F2645">
        <v>0</v>
      </c>
      <c r="G2645" t="s">
        <v>316</v>
      </c>
      <c r="H2645" t="s">
        <v>314</v>
      </c>
      <c r="I2645" t="s">
        <v>315</v>
      </c>
    </row>
    <row r="2646" spans="1:9" x14ac:dyDescent="0.25">
      <c r="A2646">
        <v>2644</v>
      </c>
      <c r="B2646" t="s">
        <v>30</v>
      </c>
      <c r="C2646">
        <v>2019</v>
      </c>
      <c r="D2646" t="s">
        <v>304</v>
      </c>
      <c r="E2646" t="s">
        <v>205</v>
      </c>
      <c r="F2646">
        <v>0</v>
      </c>
      <c r="G2646" t="s">
        <v>316</v>
      </c>
      <c r="H2646" t="s">
        <v>314</v>
      </c>
      <c r="I2646" t="s">
        <v>315</v>
      </c>
    </row>
    <row r="2647" spans="1:9" x14ac:dyDescent="0.25">
      <c r="A2647">
        <v>2645</v>
      </c>
      <c r="B2647" t="s">
        <v>21</v>
      </c>
      <c r="C2647">
        <v>2019</v>
      </c>
      <c r="D2647" t="s">
        <v>304</v>
      </c>
      <c r="E2647" t="s">
        <v>205</v>
      </c>
      <c r="F2647">
        <v>0</v>
      </c>
      <c r="G2647" t="s">
        <v>316</v>
      </c>
      <c r="H2647" t="s">
        <v>314</v>
      </c>
      <c r="I2647" t="s">
        <v>315</v>
      </c>
    </row>
    <row r="2648" spans="1:9" x14ac:dyDescent="0.25">
      <c r="A2648">
        <v>2646</v>
      </c>
      <c r="B2648" t="s">
        <v>16</v>
      </c>
      <c r="C2648">
        <v>2019</v>
      </c>
      <c r="D2648" t="s">
        <v>304</v>
      </c>
      <c r="E2648" t="s">
        <v>205</v>
      </c>
      <c r="F2648">
        <v>0</v>
      </c>
      <c r="G2648" t="s">
        <v>316</v>
      </c>
      <c r="H2648" t="s">
        <v>314</v>
      </c>
      <c r="I2648" t="s">
        <v>315</v>
      </c>
    </row>
    <row r="2649" spans="1:9" x14ac:dyDescent="0.25">
      <c r="A2649">
        <v>2647</v>
      </c>
      <c r="B2649" t="s">
        <v>29</v>
      </c>
      <c r="C2649">
        <v>2019</v>
      </c>
      <c r="D2649" t="s">
        <v>304</v>
      </c>
      <c r="E2649" t="s">
        <v>205</v>
      </c>
      <c r="F2649">
        <v>0</v>
      </c>
      <c r="G2649" t="s">
        <v>316</v>
      </c>
      <c r="H2649" t="s">
        <v>314</v>
      </c>
      <c r="I2649" t="s">
        <v>315</v>
      </c>
    </row>
    <row r="2650" spans="1:9" x14ac:dyDescent="0.25">
      <c r="A2650">
        <v>2648</v>
      </c>
      <c r="B2650" t="s">
        <v>31</v>
      </c>
      <c r="C2650">
        <v>2019</v>
      </c>
      <c r="D2650" t="s">
        <v>304</v>
      </c>
      <c r="E2650" t="s">
        <v>205</v>
      </c>
      <c r="F2650">
        <v>0</v>
      </c>
      <c r="G2650" t="s">
        <v>316</v>
      </c>
      <c r="H2650" t="s">
        <v>314</v>
      </c>
      <c r="I2650" t="s">
        <v>315</v>
      </c>
    </row>
    <row r="2651" spans="1:9" x14ac:dyDescent="0.25">
      <c r="A2651">
        <v>2649</v>
      </c>
      <c r="B2651" t="s">
        <v>24</v>
      </c>
      <c r="C2651">
        <v>2019</v>
      </c>
      <c r="D2651" t="s">
        <v>304</v>
      </c>
      <c r="E2651" t="s">
        <v>205</v>
      </c>
      <c r="F2651">
        <v>0</v>
      </c>
      <c r="G2651" t="s">
        <v>316</v>
      </c>
      <c r="H2651" t="s">
        <v>314</v>
      </c>
      <c r="I2651" t="s">
        <v>315</v>
      </c>
    </row>
    <row r="2652" spans="1:9" x14ac:dyDescent="0.25">
      <c r="A2652">
        <v>2650</v>
      </c>
      <c r="B2652" t="s">
        <v>5</v>
      </c>
      <c r="C2652">
        <v>2019</v>
      </c>
      <c r="D2652" t="s">
        <v>304</v>
      </c>
      <c r="E2652" t="s">
        <v>205</v>
      </c>
      <c r="F2652">
        <v>0</v>
      </c>
      <c r="G2652" t="s">
        <v>316</v>
      </c>
      <c r="H2652" t="s">
        <v>314</v>
      </c>
      <c r="I2652" t="s">
        <v>315</v>
      </c>
    </row>
    <row r="2653" spans="1:9" x14ac:dyDescent="0.25">
      <c r="A2653">
        <v>2651</v>
      </c>
      <c r="B2653" t="s">
        <v>26</v>
      </c>
      <c r="C2653">
        <v>2019</v>
      </c>
      <c r="D2653" t="s">
        <v>304</v>
      </c>
      <c r="E2653" t="s">
        <v>205</v>
      </c>
      <c r="F2653">
        <v>0</v>
      </c>
      <c r="G2653" t="s">
        <v>316</v>
      </c>
      <c r="H2653" t="s">
        <v>314</v>
      </c>
      <c r="I2653" t="s">
        <v>315</v>
      </c>
    </row>
    <row r="2654" spans="1:9" x14ac:dyDescent="0.25">
      <c r="A2654">
        <v>2652</v>
      </c>
      <c r="B2654" t="s">
        <v>28</v>
      </c>
      <c r="C2654">
        <v>2019</v>
      </c>
      <c r="D2654" t="s">
        <v>304</v>
      </c>
      <c r="E2654" t="s">
        <v>205</v>
      </c>
      <c r="F2654">
        <v>0</v>
      </c>
      <c r="G2654" t="s">
        <v>316</v>
      </c>
      <c r="H2654" t="s">
        <v>314</v>
      </c>
      <c r="I2654" t="s">
        <v>315</v>
      </c>
    </row>
    <row r="2655" spans="1:9" x14ac:dyDescent="0.25">
      <c r="A2655">
        <v>2653</v>
      </c>
      <c r="B2655" t="s">
        <v>11</v>
      </c>
      <c r="C2655">
        <v>2019</v>
      </c>
      <c r="D2655" t="s">
        <v>304</v>
      </c>
      <c r="E2655" t="s">
        <v>205</v>
      </c>
      <c r="F2655">
        <v>0</v>
      </c>
      <c r="G2655" t="s">
        <v>316</v>
      </c>
      <c r="H2655" t="s">
        <v>314</v>
      </c>
      <c r="I2655" t="s">
        <v>315</v>
      </c>
    </row>
    <row r="2656" spans="1:9" x14ac:dyDescent="0.25">
      <c r="A2656">
        <v>2654</v>
      </c>
      <c r="B2656" t="s">
        <v>12</v>
      </c>
      <c r="C2656">
        <v>2019</v>
      </c>
      <c r="D2656" t="s">
        <v>304</v>
      </c>
      <c r="E2656" t="s">
        <v>205</v>
      </c>
      <c r="F2656">
        <v>0</v>
      </c>
      <c r="G2656" t="s">
        <v>316</v>
      </c>
      <c r="H2656" t="s">
        <v>314</v>
      </c>
      <c r="I2656" t="s">
        <v>315</v>
      </c>
    </row>
    <row r="2657" spans="1:9" x14ac:dyDescent="0.25">
      <c r="A2657">
        <v>2655</v>
      </c>
      <c r="B2657" t="s">
        <v>7</v>
      </c>
      <c r="C2657">
        <v>2019</v>
      </c>
      <c r="D2657" t="s">
        <v>304</v>
      </c>
      <c r="E2657" t="s">
        <v>205</v>
      </c>
      <c r="F2657">
        <v>0</v>
      </c>
      <c r="G2657" t="s">
        <v>316</v>
      </c>
      <c r="H2657" t="s">
        <v>314</v>
      </c>
      <c r="I2657" t="s">
        <v>315</v>
      </c>
    </row>
    <row r="2658" spans="1:9" x14ac:dyDescent="0.25">
      <c r="A2658">
        <v>2656</v>
      </c>
      <c r="B2658" t="s">
        <v>18</v>
      </c>
      <c r="C2658">
        <v>2019</v>
      </c>
      <c r="D2658" t="s">
        <v>304</v>
      </c>
      <c r="E2658" t="s">
        <v>205</v>
      </c>
      <c r="F2658">
        <v>0</v>
      </c>
      <c r="G2658" t="s">
        <v>316</v>
      </c>
      <c r="H2658" t="s">
        <v>314</v>
      </c>
      <c r="I2658" t="s">
        <v>315</v>
      </c>
    </row>
    <row r="2659" spans="1:9" x14ac:dyDescent="0.25">
      <c r="A2659">
        <v>2657</v>
      </c>
      <c r="B2659" t="s">
        <v>23</v>
      </c>
      <c r="C2659">
        <v>2019</v>
      </c>
      <c r="D2659" t="s">
        <v>304</v>
      </c>
      <c r="E2659" t="s">
        <v>205</v>
      </c>
      <c r="F2659">
        <v>0</v>
      </c>
      <c r="G2659" t="s">
        <v>316</v>
      </c>
      <c r="H2659" t="s">
        <v>314</v>
      </c>
      <c r="I2659" t="s">
        <v>315</v>
      </c>
    </row>
    <row r="2660" spans="1:9" x14ac:dyDescent="0.25">
      <c r="A2660">
        <v>2658</v>
      </c>
      <c r="B2660" t="s">
        <v>14</v>
      </c>
      <c r="C2660">
        <v>2019</v>
      </c>
      <c r="D2660" t="s">
        <v>304</v>
      </c>
      <c r="E2660" t="s">
        <v>205</v>
      </c>
      <c r="F2660">
        <v>0</v>
      </c>
      <c r="G2660" t="s">
        <v>316</v>
      </c>
      <c r="H2660" t="s">
        <v>314</v>
      </c>
      <c r="I2660" t="s">
        <v>315</v>
      </c>
    </row>
    <row r="2661" spans="1:9" x14ac:dyDescent="0.25">
      <c r="A2661">
        <v>2659</v>
      </c>
      <c r="B2661" t="s">
        <v>17</v>
      </c>
      <c r="C2661">
        <v>2019</v>
      </c>
      <c r="D2661" t="s">
        <v>304</v>
      </c>
      <c r="E2661" t="s">
        <v>205</v>
      </c>
      <c r="F2661">
        <v>0</v>
      </c>
      <c r="G2661" t="s">
        <v>316</v>
      </c>
      <c r="H2661" t="s">
        <v>314</v>
      </c>
      <c r="I2661" t="s">
        <v>315</v>
      </c>
    </row>
    <row r="2662" spans="1:9" x14ac:dyDescent="0.25">
      <c r="A2662">
        <v>2660</v>
      </c>
      <c r="B2662" t="s">
        <v>19</v>
      </c>
      <c r="C2662">
        <v>2019</v>
      </c>
      <c r="D2662" t="s">
        <v>304</v>
      </c>
      <c r="E2662" t="s">
        <v>205</v>
      </c>
      <c r="F2662">
        <v>0</v>
      </c>
      <c r="G2662" t="s">
        <v>316</v>
      </c>
      <c r="H2662" t="s">
        <v>314</v>
      </c>
      <c r="I2662" t="s">
        <v>315</v>
      </c>
    </row>
    <row r="2663" spans="1:9" x14ac:dyDescent="0.25">
      <c r="A2663">
        <v>2661</v>
      </c>
      <c r="B2663" t="s">
        <v>27</v>
      </c>
      <c r="C2663">
        <v>2019</v>
      </c>
      <c r="D2663" t="s">
        <v>304</v>
      </c>
      <c r="E2663" t="s">
        <v>205</v>
      </c>
      <c r="F2663">
        <v>0</v>
      </c>
      <c r="G2663" t="s">
        <v>316</v>
      </c>
      <c r="H2663" t="s">
        <v>314</v>
      </c>
      <c r="I2663" t="s">
        <v>315</v>
      </c>
    </row>
    <row r="2664" spans="1:9" x14ac:dyDescent="0.25">
      <c r="A2664">
        <v>2662</v>
      </c>
      <c r="B2664" t="s">
        <v>13</v>
      </c>
      <c r="C2664">
        <v>2019</v>
      </c>
      <c r="D2664" t="s">
        <v>304</v>
      </c>
      <c r="E2664" t="s">
        <v>205</v>
      </c>
      <c r="F2664">
        <v>0</v>
      </c>
      <c r="G2664" t="s">
        <v>316</v>
      </c>
      <c r="H2664" t="s">
        <v>314</v>
      </c>
      <c r="I2664" t="s">
        <v>315</v>
      </c>
    </row>
    <row r="2665" spans="1:9" x14ac:dyDescent="0.25">
      <c r="A2665">
        <v>2663</v>
      </c>
      <c r="B2665" t="s">
        <v>4</v>
      </c>
      <c r="C2665">
        <v>2019</v>
      </c>
      <c r="D2665" t="s">
        <v>304</v>
      </c>
      <c r="E2665" t="s">
        <v>205</v>
      </c>
      <c r="F2665">
        <v>0</v>
      </c>
      <c r="G2665" t="s">
        <v>316</v>
      </c>
      <c r="H2665" t="s">
        <v>314</v>
      </c>
      <c r="I2665" t="s">
        <v>315</v>
      </c>
    </row>
    <row r="2666" spans="1:9" x14ac:dyDescent="0.25">
      <c r="A2666">
        <v>2664</v>
      </c>
      <c r="B2666" t="s">
        <v>6</v>
      </c>
      <c r="C2666">
        <v>2019</v>
      </c>
      <c r="D2666" t="s">
        <v>304</v>
      </c>
      <c r="E2666" t="s">
        <v>205</v>
      </c>
      <c r="F2666">
        <v>0</v>
      </c>
      <c r="G2666" t="s">
        <v>316</v>
      </c>
      <c r="H2666" t="s">
        <v>314</v>
      </c>
      <c r="I2666" t="s">
        <v>315</v>
      </c>
    </row>
    <row r="2667" spans="1:9" x14ac:dyDescent="0.25">
      <c r="A2667">
        <v>2665</v>
      </c>
      <c r="B2667" t="s">
        <v>9</v>
      </c>
      <c r="C2667">
        <v>2019</v>
      </c>
      <c r="D2667" t="s">
        <v>304</v>
      </c>
      <c r="E2667" t="s">
        <v>205</v>
      </c>
      <c r="F2667">
        <v>0</v>
      </c>
      <c r="G2667" t="s">
        <v>316</v>
      </c>
      <c r="H2667" t="s">
        <v>314</v>
      </c>
      <c r="I2667" t="s">
        <v>315</v>
      </c>
    </row>
    <row r="2668" spans="1:9" x14ac:dyDescent="0.25">
      <c r="A2668">
        <v>2666</v>
      </c>
      <c r="B2668" t="s">
        <v>10</v>
      </c>
      <c r="C2668">
        <v>2019</v>
      </c>
      <c r="D2668" t="s">
        <v>304</v>
      </c>
      <c r="E2668" t="s">
        <v>205</v>
      </c>
      <c r="F2668">
        <v>0</v>
      </c>
      <c r="G2668" t="s">
        <v>316</v>
      </c>
      <c r="H2668" t="s">
        <v>314</v>
      </c>
      <c r="I2668" t="s">
        <v>315</v>
      </c>
    </row>
    <row r="2669" spans="1:9" x14ac:dyDescent="0.25">
      <c r="A2669">
        <v>2667</v>
      </c>
      <c r="B2669" t="s">
        <v>3</v>
      </c>
      <c r="C2669">
        <v>2019</v>
      </c>
      <c r="D2669" t="s">
        <v>304</v>
      </c>
      <c r="E2669" t="s">
        <v>205</v>
      </c>
      <c r="F2669">
        <v>0</v>
      </c>
      <c r="G2669" t="s">
        <v>316</v>
      </c>
      <c r="H2669" t="s">
        <v>314</v>
      </c>
      <c r="I2669" t="s">
        <v>315</v>
      </c>
    </row>
    <row r="2670" spans="1:9" x14ac:dyDescent="0.25">
      <c r="A2670">
        <v>2668</v>
      </c>
      <c r="B2670" t="s">
        <v>25</v>
      </c>
      <c r="C2670">
        <v>2019</v>
      </c>
      <c r="D2670" t="s">
        <v>304</v>
      </c>
      <c r="E2670" t="s">
        <v>205</v>
      </c>
      <c r="F2670">
        <v>0</v>
      </c>
      <c r="G2670" t="s">
        <v>316</v>
      </c>
      <c r="H2670" t="s">
        <v>314</v>
      </c>
      <c r="I2670" t="s">
        <v>315</v>
      </c>
    </row>
    <row r="2671" spans="1:9" x14ac:dyDescent="0.25">
      <c r="A2671">
        <v>2669</v>
      </c>
      <c r="B2671" t="s">
        <v>8</v>
      </c>
      <c r="C2671">
        <v>2020</v>
      </c>
      <c r="D2671" t="s">
        <v>304</v>
      </c>
      <c r="E2671" t="s">
        <v>312</v>
      </c>
      <c r="F2671">
        <v>1014381</v>
      </c>
      <c r="G2671" t="s">
        <v>313</v>
      </c>
      <c r="H2671" t="s">
        <v>314</v>
      </c>
      <c r="I2671" t="s">
        <v>315</v>
      </c>
    </row>
    <row r="2672" spans="1:9" x14ac:dyDescent="0.25">
      <c r="A2672">
        <v>2670</v>
      </c>
      <c r="B2672" t="s">
        <v>22</v>
      </c>
      <c r="C2672">
        <v>2020</v>
      </c>
      <c r="D2672" t="s">
        <v>304</v>
      </c>
      <c r="E2672" t="s">
        <v>312</v>
      </c>
      <c r="F2672">
        <v>1014381</v>
      </c>
      <c r="G2672" t="s">
        <v>313</v>
      </c>
      <c r="H2672" t="s">
        <v>314</v>
      </c>
      <c r="I2672" t="s">
        <v>315</v>
      </c>
    </row>
    <row r="2673" spans="1:9" x14ac:dyDescent="0.25">
      <c r="A2673">
        <v>2671</v>
      </c>
      <c r="B2673" t="s">
        <v>15</v>
      </c>
      <c r="C2673">
        <v>2020</v>
      </c>
      <c r="D2673" t="s">
        <v>304</v>
      </c>
      <c r="E2673" t="s">
        <v>312</v>
      </c>
      <c r="F2673">
        <v>1016206</v>
      </c>
      <c r="G2673" t="s">
        <v>313</v>
      </c>
      <c r="H2673" t="s">
        <v>314</v>
      </c>
      <c r="I2673" t="s">
        <v>315</v>
      </c>
    </row>
    <row r="2674" spans="1:9" x14ac:dyDescent="0.25">
      <c r="A2674">
        <v>2672</v>
      </c>
      <c r="B2674" t="s">
        <v>20</v>
      </c>
      <c r="C2674">
        <v>2020</v>
      </c>
      <c r="D2674" t="s">
        <v>304</v>
      </c>
      <c r="E2674" t="s">
        <v>312</v>
      </c>
      <c r="F2674">
        <v>1012971</v>
      </c>
      <c r="G2674" t="s">
        <v>313</v>
      </c>
      <c r="H2674" t="s">
        <v>314</v>
      </c>
      <c r="I2674" t="s">
        <v>315</v>
      </c>
    </row>
    <row r="2675" spans="1:9" x14ac:dyDescent="0.25">
      <c r="A2675">
        <v>2673</v>
      </c>
      <c r="B2675" t="s">
        <v>30</v>
      </c>
      <c r="C2675">
        <v>2020</v>
      </c>
      <c r="D2675" t="s">
        <v>304</v>
      </c>
      <c r="E2675" t="s">
        <v>312</v>
      </c>
      <c r="F2675">
        <v>1013638</v>
      </c>
      <c r="G2675" t="s">
        <v>313</v>
      </c>
      <c r="H2675" t="s">
        <v>314</v>
      </c>
      <c r="I2675" t="s">
        <v>315</v>
      </c>
    </row>
    <row r="2676" spans="1:9" x14ac:dyDescent="0.25">
      <c r="A2676">
        <v>2674</v>
      </c>
      <c r="B2676" t="s">
        <v>21</v>
      </c>
      <c r="C2676">
        <v>2020</v>
      </c>
      <c r="D2676" t="s">
        <v>304</v>
      </c>
      <c r="E2676" t="s">
        <v>312</v>
      </c>
      <c r="F2676">
        <v>1014462</v>
      </c>
      <c r="G2676" t="s">
        <v>313</v>
      </c>
      <c r="H2676" t="s">
        <v>314</v>
      </c>
      <c r="I2676" t="s">
        <v>315</v>
      </c>
    </row>
    <row r="2677" spans="1:9" x14ac:dyDescent="0.25">
      <c r="A2677">
        <v>2675</v>
      </c>
      <c r="B2677" t="s">
        <v>16</v>
      </c>
      <c r="C2677">
        <v>2020</v>
      </c>
      <c r="D2677" t="s">
        <v>304</v>
      </c>
      <c r="E2677" t="s">
        <v>312</v>
      </c>
      <c r="F2677">
        <v>1013472</v>
      </c>
      <c r="G2677" t="s">
        <v>313</v>
      </c>
      <c r="H2677" t="s">
        <v>314</v>
      </c>
      <c r="I2677" t="s">
        <v>315</v>
      </c>
    </row>
    <row r="2678" spans="1:9" x14ac:dyDescent="0.25">
      <c r="A2678">
        <v>2676</v>
      </c>
      <c r="B2678" t="s">
        <v>29</v>
      </c>
      <c r="C2678">
        <v>2020</v>
      </c>
      <c r="D2678" t="s">
        <v>304</v>
      </c>
      <c r="E2678" t="s">
        <v>312</v>
      </c>
      <c r="F2678">
        <v>1005659</v>
      </c>
      <c r="G2678" t="s">
        <v>313</v>
      </c>
      <c r="H2678" t="s">
        <v>314</v>
      </c>
      <c r="I2678" t="s">
        <v>315</v>
      </c>
    </row>
    <row r="2679" spans="1:9" x14ac:dyDescent="0.25">
      <c r="A2679">
        <v>2677</v>
      </c>
      <c r="B2679" t="s">
        <v>31</v>
      </c>
      <c r="C2679">
        <v>2020</v>
      </c>
      <c r="D2679" t="s">
        <v>304</v>
      </c>
      <c r="E2679" t="s">
        <v>312</v>
      </c>
      <c r="F2679">
        <v>1013628</v>
      </c>
      <c r="G2679" t="s">
        <v>313</v>
      </c>
      <c r="H2679" t="s">
        <v>314</v>
      </c>
      <c r="I2679" t="s">
        <v>315</v>
      </c>
    </row>
    <row r="2680" spans="1:9" x14ac:dyDescent="0.25">
      <c r="A2680">
        <v>2678</v>
      </c>
      <c r="B2680" t="s">
        <v>24</v>
      </c>
      <c r="C2680">
        <v>2020</v>
      </c>
      <c r="D2680" t="s">
        <v>304</v>
      </c>
      <c r="E2680" t="s">
        <v>312</v>
      </c>
      <c r="F2680">
        <v>1011517</v>
      </c>
      <c r="G2680" t="s">
        <v>313</v>
      </c>
      <c r="H2680" t="s">
        <v>314</v>
      </c>
      <c r="I2680" t="s">
        <v>315</v>
      </c>
    </row>
    <row r="2681" spans="1:9" x14ac:dyDescent="0.25">
      <c r="A2681">
        <v>2679</v>
      </c>
      <c r="B2681" t="s">
        <v>5</v>
      </c>
      <c r="C2681">
        <v>2020</v>
      </c>
      <c r="D2681" t="s">
        <v>304</v>
      </c>
      <c r="E2681" t="s">
        <v>312</v>
      </c>
      <c r="F2681">
        <v>1019004</v>
      </c>
      <c r="G2681" t="s">
        <v>313</v>
      </c>
      <c r="H2681" t="s">
        <v>314</v>
      </c>
      <c r="I2681" t="s">
        <v>315</v>
      </c>
    </row>
    <row r="2682" spans="1:9" x14ac:dyDescent="0.25">
      <c r="A2682">
        <v>2680</v>
      </c>
      <c r="B2682" t="s">
        <v>26</v>
      </c>
      <c r="C2682">
        <v>2020</v>
      </c>
      <c r="D2682" t="s">
        <v>304</v>
      </c>
      <c r="E2682" t="s">
        <v>312</v>
      </c>
      <c r="F2682">
        <v>1015559</v>
      </c>
      <c r="G2682" t="s">
        <v>313</v>
      </c>
      <c r="H2682" t="s">
        <v>314</v>
      </c>
      <c r="I2682" t="s">
        <v>315</v>
      </c>
    </row>
    <row r="2683" spans="1:9" x14ac:dyDescent="0.25">
      <c r="A2683">
        <v>2681</v>
      </c>
      <c r="B2683" t="s">
        <v>28</v>
      </c>
      <c r="C2683">
        <v>2020</v>
      </c>
      <c r="D2683" t="s">
        <v>304</v>
      </c>
      <c r="E2683" t="s">
        <v>312</v>
      </c>
      <c r="F2683">
        <v>1011987</v>
      </c>
      <c r="G2683" t="s">
        <v>313</v>
      </c>
      <c r="H2683" t="s">
        <v>314</v>
      </c>
      <c r="I2683" t="s">
        <v>315</v>
      </c>
    </row>
    <row r="2684" spans="1:9" x14ac:dyDescent="0.25">
      <c r="A2684">
        <v>2682</v>
      </c>
      <c r="B2684" t="s">
        <v>11</v>
      </c>
      <c r="C2684">
        <v>2020</v>
      </c>
      <c r="D2684" t="s">
        <v>304</v>
      </c>
      <c r="E2684" t="s">
        <v>312</v>
      </c>
      <c r="F2684">
        <v>1016093</v>
      </c>
      <c r="G2684" t="s">
        <v>313</v>
      </c>
      <c r="H2684" t="s">
        <v>314</v>
      </c>
      <c r="I2684" t="s">
        <v>315</v>
      </c>
    </row>
    <row r="2685" spans="1:9" x14ac:dyDescent="0.25">
      <c r="A2685">
        <v>2683</v>
      </c>
      <c r="B2685" t="s">
        <v>12</v>
      </c>
      <c r="C2685">
        <v>2020</v>
      </c>
      <c r="D2685" t="s">
        <v>304</v>
      </c>
      <c r="E2685" t="s">
        <v>312</v>
      </c>
      <c r="F2685">
        <v>1013949</v>
      </c>
      <c r="G2685" t="s">
        <v>313</v>
      </c>
      <c r="H2685" t="s">
        <v>314</v>
      </c>
      <c r="I2685" t="s">
        <v>315</v>
      </c>
    </row>
    <row r="2686" spans="1:9" x14ac:dyDescent="0.25">
      <c r="A2686">
        <v>2684</v>
      </c>
      <c r="B2686" t="s">
        <v>7</v>
      </c>
      <c r="C2686">
        <v>2020</v>
      </c>
      <c r="D2686" t="s">
        <v>304</v>
      </c>
      <c r="E2686" t="s">
        <v>312</v>
      </c>
      <c r="F2686">
        <v>1021599</v>
      </c>
      <c r="G2686" t="s">
        <v>313</v>
      </c>
      <c r="H2686" t="s">
        <v>314</v>
      </c>
      <c r="I2686" t="s">
        <v>315</v>
      </c>
    </row>
    <row r="2687" spans="1:9" x14ac:dyDescent="0.25">
      <c r="A2687">
        <v>2685</v>
      </c>
      <c r="B2687" t="s">
        <v>18</v>
      </c>
      <c r="C2687">
        <v>2020</v>
      </c>
      <c r="D2687" t="s">
        <v>304</v>
      </c>
      <c r="E2687" t="s">
        <v>312</v>
      </c>
      <c r="F2687">
        <v>1012060</v>
      </c>
      <c r="G2687" t="s">
        <v>313</v>
      </c>
      <c r="H2687" t="s">
        <v>314</v>
      </c>
      <c r="I2687" t="s">
        <v>315</v>
      </c>
    </row>
    <row r="2688" spans="1:9" x14ac:dyDescent="0.25">
      <c r="A2688">
        <v>2686</v>
      </c>
      <c r="B2688" t="s">
        <v>23</v>
      </c>
      <c r="C2688">
        <v>2020</v>
      </c>
      <c r="D2688" t="s">
        <v>304</v>
      </c>
      <c r="E2688" t="s">
        <v>312</v>
      </c>
      <c r="F2688">
        <v>1014680</v>
      </c>
      <c r="G2688" t="s">
        <v>313</v>
      </c>
      <c r="H2688" t="s">
        <v>314</v>
      </c>
      <c r="I2688" t="s">
        <v>315</v>
      </c>
    </row>
    <row r="2689" spans="1:9" x14ac:dyDescent="0.25">
      <c r="A2689">
        <v>2687</v>
      </c>
      <c r="B2689" t="s">
        <v>14</v>
      </c>
      <c r="C2689">
        <v>2020</v>
      </c>
      <c r="D2689" t="s">
        <v>304</v>
      </c>
      <c r="E2689" t="s">
        <v>312</v>
      </c>
      <c r="F2689">
        <v>1017933</v>
      </c>
      <c r="G2689" t="s">
        <v>313</v>
      </c>
      <c r="H2689" t="s">
        <v>314</v>
      </c>
      <c r="I2689" t="s">
        <v>315</v>
      </c>
    </row>
    <row r="2690" spans="1:9" x14ac:dyDescent="0.25">
      <c r="A2690">
        <v>2688</v>
      </c>
      <c r="B2690" t="s">
        <v>17</v>
      </c>
      <c r="C2690">
        <v>2020</v>
      </c>
      <c r="D2690" t="s">
        <v>304</v>
      </c>
      <c r="E2690" t="s">
        <v>312</v>
      </c>
      <c r="F2690">
        <v>1022779</v>
      </c>
      <c r="G2690" t="s">
        <v>313</v>
      </c>
      <c r="H2690" t="s">
        <v>314</v>
      </c>
      <c r="I2690" t="s">
        <v>315</v>
      </c>
    </row>
    <row r="2691" spans="1:9" x14ac:dyDescent="0.25">
      <c r="A2691">
        <v>2689</v>
      </c>
      <c r="B2691" t="s">
        <v>19</v>
      </c>
      <c r="C2691">
        <v>2020</v>
      </c>
      <c r="D2691" t="s">
        <v>304</v>
      </c>
      <c r="E2691" t="s">
        <v>312</v>
      </c>
      <c r="F2691">
        <v>1012440</v>
      </c>
      <c r="G2691" t="s">
        <v>313</v>
      </c>
      <c r="H2691" t="s">
        <v>314</v>
      </c>
      <c r="I2691" t="s">
        <v>315</v>
      </c>
    </row>
    <row r="2692" spans="1:9" x14ac:dyDescent="0.25">
      <c r="A2692">
        <v>2690</v>
      </c>
      <c r="B2692" t="s">
        <v>27</v>
      </c>
      <c r="C2692">
        <v>2020</v>
      </c>
      <c r="D2692" t="s">
        <v>304</v>
      </c>
      <c r="E2692" t="s">
        <v>312</v>
      </c>
      <c r="F2692">
        <v>1014525</v>
      </c>
      <c r="G2692" t="s">
        <v>313</v>
      </c>
      <c r="H2692" t="s">
        <v>314</v>
      </c>
      <c r="I2692" t="s">
        <v>315</v>
      </c>
    </row>
    <row r="2693" spans="1:9" x14ac:dyDescent="0.25">
      <c r="A2693">
        <v>2691</v>
      </c>
      <c r="B2693" t="s">
        <v>13</v>
      </c>
      <c r="C2693">
        <v>2020</v>
      </c>
      <c r="D2693" t="s">
        <v>304</v>
      </c>
      <c r="E2693" t="s">
        <v>312</v>
      </c>
      <c r="F2693">
        <v>1017008</v>
      </c>
      <c r="G2693" t="s">
        <v>313</v>
      </c>
      <c r="H2693" t="s">
        <v>314</v>
      </c>
      <c r="I2693" t="s">
        <v>315</v>
      </c>
    </row>
    <row r="2694" spans="1:9" x14ac:dyDescent="0.25">
      <c r="A2694">
        <v>2692</v>
      </c>
      <c r="B2694" t="s">
        <v>4</v>
      </c>
      <c r="C2694">
        <v>2020</v>
      </c>
      <c r="D2694" t="s">
        <v>304</v>
      </c>
      <c r="E2694" t="s">
        <v>312</v>
      </c>
      <c r="F2694">
        <v>1013005</v>
      </c>
      <c r="G2694" t="s">
        <v>313</v>
      </c>
      <c r="H2694" t="s">
        <v>314</v>
      </c>
      <c r="I2694" t="s">
        <v>315</v>
      </c>
    </row>
    <row r="2695" spans="1:9" x14ac:dyDescent="0.25">
      <c r="A2695">
        <v>2693</v>
      </c>
      <c r="B2695" t="s">
        <v>6</v>
      </c>
      <c r="C2695">
        <v>2020</v>
      </c>
      <c r="D2695" t="s">
        <v>304</v>
      </c>
      <c r="E2695" t="s">
        <v>312</v>
      </c>
      <c r="F2695">
        <v>1019663</v>
      </c>
      <c r="G2695" t="s">
        <v>313</v>
      </c>
      <c r="H2695" t="s">
        <v>314</v>
      </c>
      <c r="I2695" t="s">
        <v>315</v>
      </c>
    </row>
    <row r="2696" spans="1:9" x14ac:dyDescent="0.25">
      <c r="A2696">
        <v>2694</v>
      </c>
      <c r="B2696" t="s">
        <v>9</v>
      </c>
      <c r="C2696">
        <v>2020</v>
      </c>
      <c r="D2696" t="s">
        <v>304</v>
      </c>
      <c r="E2696" t="s">
        <v>312</v>
      </c>
      <c r="F2696">
        <v>1018396</v>
      </c>
      <c r="G2696" t="s">
        <v>313</v>
      </c>
      <c r="H2696" t="s">
        <v>314</v>
      </c>
      <c r="I2696" t="s">
        <v>315</v>
      </c>
    </row>
    <row r="2697" spans="1:9" x14ac:dyDescent="0.25">
      <c r="A2697">
        <v>2695</v>
      </c>
      <c r="B2697" t="s">
        <v>10</v>
      </c>
      <c r="C2697">
        <v>2020</v>
      </c>
      <c r="D2697" t="s">
        <v>304</v>
      </c>
      <c r="E2697" t="s">
        <v>312</v>
      </c>
      <c r="F2697">
        <v>1016537</v>
      </c>
      <c r="G2697" t="s">
        <v>313</v>
      </c>
      <c r="H2697" t="s">
        <v>314</v>
      </c>
      <c r="I2697" t="s">
        <v>315</v>
      </c>
    </row>
    <row r="2698" spans="1:9" x14ac:dyDescent="0.25">
      <c r="A2698">
        <v>2696</v>
      </c>
      <c r="B2698" t="s">
        <v>3</v>
      </c>
      <c r="C2698">
        <v>2020</v>
      </c>
      <c r="D2698" t="s">
        <v>304</v>
      </c>
      <c r="E2698" t="s">
        <v>312</v>
      </c>
      <c r="F2698">
        <v>1017128</v>
      </c>
      <c r="G2698" t="s">
        <v>313</v>
      </c>
      <c r="H2698" t="s">
        <v>314</v>
      </c>
      <c r="I2698" t="s">
        <v>315</v>
      </c>
    </row>
    <row r="2699" spans="1:9" x14ac:dyDescent="0.25">
      <c r="A2699">
        <v>2697</v>
      </c>
      <c r="B2699" t="s">
        <v>25</v>
      </c>
      <c r="C2699">
        <v>2020</v>
      </c>
      <c r="D2699" t="s">
        <v>304</v>
      </c>
      <c r="E2699" t="s">
        <v>312</v>
      </c>
      <c r="F2699">
        <v>1015318</v>
      </c>
      <c r="G2699" t="s">
        <v>313</v>
      </c>
      <c r="H2699" t="s">
        <v>314</v>
      </c>
      <c r="I2699" t="s">
        <v>315</v>
      </c>
    </row>
    <row r="2700" spans="1:9" x14ac:dyDescent="0.25">
      <c r="A2700">
        <v>2698</v>
      </c>
      <c r="B2700" t="s">
        <v>8</v>
      </c>
      <c r="C2700">
        <v>2020</v>
      </c>
      <c r="D2700" t="s">
        <v>304</v>
      </c>
      <c r="E2700" t="s">
        <v>64</v>
      </c>
      <c r="F2700">
        <v>1014381.2</v>
      </c>
      <c r="G2700" t="s">
        <v>313</v>
      </c>
      <c r="H2700" t="s">
        <v>314</v>
      </c>
      <c r="I2700" t="s">
        <v>315</v>
      </c>
    </row>
    <row r="2701" spans="1:9" x14ac:dyDescent="0.25">
      <c r="A2701">
        <v>2699</v>
      </c>
      <c r="B2701" t="s">
        <v>22</v>
      </c>
      <c r="C2701">
        <v>2020</v>
      </c>
      <c r="D2701" t="s">
        <v>304</v>
      </c>
      <c r="E2701" t="s">
        <v>64</v>
      </c>
      <c r="F2701">
        <v>1014381.2</v>
      </c>
      <c r="G2701" t="s">
        <v>313</v>
      </c>
      <c r="H2701" t="s">
        <v>314</v>
      </c>
      <c r="I2701" t="s">
        <v>315</v>
      </c>
    </row>
    <row r="2702" spans="1:9" x14ac:dyDescent="0.25">
      <c r="A2702">
        <v>2700</v>
      </c>
      <c r="B2702" t="s">
        <v>15</v>
      </c>
      <c r="C2702">
        <v>2020</v>
      </c>
      <c r="D2702" t="s">
        <v>304</v>
      </c>
      <c r="E2702" t="s">
        <v>64</v>
      </c>
      <c r="F2702">
        <v>1016206.2</v>
      </c>
      <c r="G2702" t="s">
        <v>313</v>
      </c>
      <c r="H2702" t="s">
        <v>314</v>
      </c>
      <c r="I2702" t="s">
        <v>315</v>
      </c>
    </row>
    <row r="2703" spans="1:9" x14ac:dyDescent="0.25">
      <c r="A2703">
        <v>2701</v>
      </c>
      <c r="B2703" t="s">
        <v>20</v>
      </c>
      <c r="C2703">
        <v>2020</v>
      </c>
      <c r="D2703" t="s">
        <v>304</v>
      </c>
      <c r="E2703" t="s">
        <v>64</v>
      </c>
      <c r="F2703">
        <v>1012971.2</v>
      </c>
      <c r="G2703" t="s">
        <v>313</v>
      </c>
      <c r="H2703" t="s">
        <v>314</v>
      </c>
      <c r="I2703" t="s">
        <v>315</v>
      </c>
    </row>
    <row r="2704" spans="1:9" x14ac:dyDescent="0.25">
      <c r="A2704">
        <v>2702</v>
      </c>
      <c r="B2704" t="s">
        <v>30</v>
      </c>
      <c r="C2704">
        <v>2020</v>
      </c>
      <c r="D2704" t="s">
        <v>304</v>
      </c>
      <c r="E2704" t="s">
        <v>64</v>
      </c>
      <c r="F2704">
        <v>1013638.2</v>
      </c>
      <c r="G2704" t="s">
        <v>313</v>
      </c>
      <c r="H2704" t="s">
        <v>314</v>
      </c>
      <c r="I2704" t="s">
        <v>315</v>
      </c>
    </row>
    <row r="2705" spans="1:9" x14ac:dyDescent="0.25">
      <c r="A2705">
        <v>2703</v>
      </c>
      <c r="B2705" t="s">
        <v>21</v>
      </c>
      <c r="C2705">
        <v>2020</v>
      </c>
      <c r="D2705" t="s">
        <v>304</v>
      </c>
      <c r="E2705" t="s">
        <v>64</v>
      </c>
      <c r="F2705">
        <v>1014462.2</v>
      </c>
      <c r="G2705" t="s">
        <v>313</v>
      </c>
      <c r="H2705" t="s">
        <v>314</v>
      </c>
      <c r="I2705" t="s">
        <v>315</v>
      </c>
    </row>
    <row r="2706" spans="1:9" x14ac:dyDescent="0.25">
      <c r="A2706">
        <v>2704</v>
      </c>
      <c r="B2706" t="s">
        <v>16</v>
      </c>
      <c r="C2706">
        <v>2020</v>
      </c>
      <c r="D2706" t="s">
        <v>304</v>
      </c>
      <c r="E2706" t="s">
        <v>64</v>
      </c>
      <c r="F2706">
        <v>1013471.7</v>
      </c>
      <c r="G2706" t="s">
        <v>313</v>
      </c>
      <c r="H2706" t="s">
        <v>314</v>
      </c>
      <c r="I2706" t="s">
        <v>315</v>
      </c>
    </row>
    <row r="2707" spans="1:9" x14ac:dyDescent="0.25">
      <c r="A2707">
        <v>2705</v>
      </c>
      <c r="B2707" t="s">
        <v>29</v>
      </c>
      <c r="C2707">
        <v>2020</v>
      </c>
      <c r="D2707" t="s">
        <v>304</v>
      </c>
      <c r="E2707" t="s">
        <v>64</v>
      </c>
      <c r="F2707">
        <v>1005659.2</v>
      </c>
      <c r="G2707" t="s">
        <v>313</v>
      </c>
      <c r="H2707" t="s">
        <v>314</v>
      </c>
      <c r="I2707" t="s">
        <v>315</v>
      </c>
    </row>
    <row r="2708" spans="1:9" x14ac:dyDescent="0.25">
      <c r="A2708">
        <v>2706</v>
      </c>
      <c r="B2708" t="s">
        <v>31</v>
      </c>
      <c r="C2708">
        <v>2020</v>
      </c>
      <c r="D2708" t="s">
        <v>304</v>
      </c>
      <c r="E2708" t="s">
        <v>64</v>
      </c>
      <c r="F2708">
        <v>1013628.2</v>
      </c>
      <c r="G2708" t="s">
        <v>313</v>
      </c>
      <c r="H2708" t="s">
        <v>314</v>
      </c>
      <c r="I2708" t="s">
        <v>315</v>
      </c>
    </row>
    <row r="2709" spans="1:9" x14ac:dyDescent="0.25">
      <c r="A2709">
        <v>2707</v>
      </c>
      <c r="B2709" t="s">
        <v>24</v>
      </c>
      <c r="C2709">
        <v>2020</v>
      </c>
      <c r="D2709" t="s">
        <v>304</v>
      </c>
      <c r="E2709" t="s">
        <v>64</v>
      </c>
      <c r="F2709">
        <v>1011517.2</v>
      </c>
      <c r="G2709" t="s">
        <v>313</v>
      </c>
      <c r="H2709" t="s">
        <v>314</v>
      </c>
      <c r="I2709" t="s">
        <v>315</v>
      </c>
    </row>
    <row r="2710" spans="1:9" x14ac:dyDescent="0.25">
      <c r="A2710">
        <v>2708</v>
      </c>
      <c r="B2710" t="s">
        <v>5</v>
      </c>
      <c r="C2710">
        <v>2020</v>
      </c>
      <c r="D2710" t="s">
        <v>304</v>
      </c>
      <c r="E2710" t="s">
        <v>64</v>
      </c>
      <c r="F2710">
        <v>1019003.7</v>
      </c>
      <c r="G2710" t="s">
        <v>313</v>
      </c>
      <c r="H2710" t="s">
        <v>314</v>
      </c>
      <c r="I2710" t="s">
        <v>315</v>
      </c>
    </row>
    <row r="2711" spans="1:9" x14ac:dyDescent="0.25">
      <c r="A2711">
        <v>2709</v>
      </c>
      <c r="B2711" t="s">
        <v>26</v>
      </c>
      <c r="C2711">
        <v>2020</v>
      </c>
      <c r="D2711" t="s">
        <v>304</v>
      </c>
      <c r="E2711" t="s">
        <v>64</v>
      </c>
      <c r="F2711">
        <v>1015559.2</v>
      </c>
      <c r="G2711" t="s">
        <v>313</v>
      </c>
      <c r="H2711" t="s">
        <v>314</v>
      </c>
      <c r="I2711" t="s">
        <v>315</v>
      </c>
    </row>
    <row r="2712" spans="1:9" x14ac:dyDescent="0.25">
      <c r="A2712">
        <v>2710</v>
      </c>
      <c r="B2712" t="s">
        <v>28</v>
      </c>
      <c r="C2712">
        <v>2020</v>
      </c>
      <c r="D2712" t="s">
        <v>304</v>
      </c>
      <c r="E2712" t="s">
        <v>64</v>
      </c>
      <c r="F2712">
        <v>1011986.7</v>
      </c>
      <c r="G2712" t="s">
        <v>313</v>
      </c>
      <c r="H2712" t="s">
        <v>314</v>
      </c>
      <c r="I2712" t="s">
        <v>315</v>
      </c>
    </row>
    <row r="2713" spans="1:9" x14ac:dyDescent="0.25">
      <c r="A2713">
        <v>2711</v>
      </c>
      <c r="B2713" t="s">
        <v>11</v>
      </c>
      <c r="C2713">
        <v>2020</v>
      </c>
      <c r="D2713" t="s">
        <v>304</v>
      </c>
      <c r="E2713" t="s">
        <v>64</v>
      </c>
      <c r="F2713">
        <v>1016092.7</v>
      </c>
      <c r="G2713" t="s">
        <v>313</v>
      </c>
      <c r="H2713" t="s">
        <v>314</v>
      </c>
      <c r="I2713" t="s">
        <v>315</v>
      </c>
    </row>
    <row r="2714" spans="1:9" x14ac:dyDescent="0.25">
      <c r="A2714">
        <v>2712</v>
      </c>
      <c r="B2714" t="s">
        <v>12</v>
      </c>
      <c r="C2714">
        <v>2020</v>
      </c>
      <c r="D2714" t="s">
        <v>304</v>
      </c>
      <c r="E2714" t="s">
        <v>64</v>
      </c>
      <c r="F2714">
        <v>1013949.2</v>
      </c>
      <c r="G2714" t="s">
        <v>313</v>
      </c>
      <c r="H2714" t="s">
        <v>314</v>
      </c>
      <c r="I2714" t="s">
        <v>315</v>
      </c>
    </row>
    <row r="2715" spans="1:9" x14ac:dyDescent="0.25">
      <c r="A2715">
        <v>2713</v>
      </c>
      <c r="B2715" t="s">
        <v>7</v>
      </c>
      <c r="C2715">
        <v>2020</v>
      </c>
      <c r="D2715" t="s">
        <v>304</v>
      </c>
      <c r="E2715" t="s">
        <v>64</v>
      </c>
      <c r="F2715">
        <v>1021599.2</v>
      </c>
      <c r="G2715" t="s">
        <v>313</v>
      </c>
      <c r="H2715" t="s">
        <v>314</v>
      </c>
      <c r="I2715" t="s">
        <v>315</v>
      </c>
    </row>
    <row r="2716" spans="1:9" x14ac:dyDescent="0.25">
      <c r="A2716">
        <v>2714</v>
      </c>
      <c r="B2716" t="s">
        <v>18</v>
      </c>
      <c r="C2716">
        <v>2020</v>
      </c>
      <c r="D2716" t="s">
        <v>304</v>
      </c>
      <c r="E2716" t="s">
        <v>64</v>
      </c>
      <c r="F2716">
        <v>1012059.7</v>
      </c>
      <c r="G2716" t="s">
        <v>313</v>
      </c>
      <c r="H2716" t="s">
        <v>314</v>
      </c>
      <c r="I2716" t="s">
        <v>315</v>
      </c>
    </row>
    <row r="2717" spans="1:9" x14ac:dyDescent="0.25">
      <c r="A2717">
        <v>2715</v>
      </c>
      <c r="B2717" t="s">
        <v>23</v>
      </c>
      <c r="C2717">
        <v>2020</v>
      </c>
      <c r="D2717" t="s">
        <v>304</v>
      </c>
      <c r="E2717" t="s">
        <v>64</v>
      </c>
      <c r="F2717">
        <v>1014679.2</v>
      </c>
      <c r="G2717" t="s">
        <v>313</v>
      </c>
      <c r="H2717" t="s">
        <v>314</v>
      </c>
      <c r="I2717" t="s">
        <v>315</v>
      </c>
    </row>
    <row r="2718" spans="1:9" x14ac:dyDescent="0.25">
      <c r="A2718">
        <v>2716</v>
      </c>
      <c r="B2718" t="s">
        <v>14</v>
      </c>
      <c r="C2718">
        <v>2020</v>
      </c>
      <c r="D2718" t="s">
        <v>304</v>
      </c>
      <c r="E2718" t="s">
        <v>64</v>
      </c>
      <c r="F2718">
        <v>1017933.2</v>
      </c>
      <c r="G2718" t="s">
        <v>313</v>
      </c>
      <c r="H2718" t="s">
        <v>314</v>
      </c>
      <c r="I2718" t="s">
        <v>315</v>
      </c>
    </row>
    <row r="2719" spans="1:9" x14ac:dyDescent="0.25">
      <c r="A2719">
        <v>2717</v>
      </c>
      <c r="B2719" t="s">
        <v>17</v>
      </c>
      <c r="C2719">
        <v>2020</v>
      </c>
      <c r="D2719" t="s">
        <v>304</v>
      </c>
      <c r="E2719" t="s">
        <v>64</v>
      </c>
      <c r="F2719">
        <v>1022779.2</v>
      </c>
      <c r="G2719" t="s">
        <v>313</v>
      </c>
      <c r="H2719" t="s">
        <v>314</v>
      </c>
      <c r="I2719" t="s">
        <v>315</v>
      </c>
    </row>
    <row r="2720" spans="1:9" x14ac:dyDescent="0.25">
      <c r="A2720">
        <v>2718</v>
      </c>
      <c r="B2720" t="s">
        <v>19</v>
      </c>
      <c r="C2720">
        <v>2020</v>
      </c>
      <c r="D2720" t="s">
        <v>304</v>
      </c>
      <c r="E2720" t="s">
        <v>64</v>
      </c>
      <c r="F2720">
        <v>1012439.2</v>
      </c>
      <c r="G2720" t="s">
        <v>313</v>
      </c>
      <c r="H2720" t="s">
        <v>314</v>
      </c>
      <c r="I2720" t="s">
        <v>315</v>
      </c>
    </row>
    <row r="2721" spans="1:9" x14ac:dyDescent="0.25">
      <c r="A2721">
        <v>2719</v>
      </c>
      <c r="B2721" t="s">
        <v>27</v>
      </c>
      <c r="C2721">
        <v>2020</v>
      </c>
      <c r="D2721" t="s">
        <v>304</v>
      </c>
      <c r="E2721" t="s">
        <v>64</v>
      </c>
      <c r="F2721">
        <v>1014524.7</v>
      </c>
      <c r="G2721" t="s">
        <v>313</v>
      </c>
      <c r="H2721" t="s">
        <v>314</v>
      </c>
      <c r="I2721" t="s">
        <v>315</v>
      </c>
    </row>
    <row r="2722" spans="1:9" x14ac:dyDescent="0.25">
      <c r="A2722">
        <v>2720</v>
      </c>
      <c r="B2722" t="s">
        <v>13</v>
      </c>
      <c r="C2722">
        <v>2020</v>
      </c>
      <c r="D2722" t="s">
        <v>304</v>
      </c>
      <c r="E2722" t="s">
        <v>64</v>
      </c>
      <c r="F2722">
        <v>1017008.2</v>
      </c>
      <c r="G2722" t="s">
        <v>313</v>
      </c>
      <c r="H2722" t="s">
        <v>314</v>
      </c>
      <c r="I2722" t="s">
        <v>315</v>
      </c>
    </row>
    <row r="2723" spans="1:9" x14ac:dyDescent="0.25">
      <c r="A2723">
        <v>2721</v>
      </c>
      <c r="B2723" t="s">
        <v>4</v>
      </c>
      <c r="C2723">
        <v>2020</v>
      </c>
      <c r="D2723" t="s">
        <v>304</v>
      </c>
      <c r="E2723" t="s">
        <v>64</v>
      </c>
      <c r="F2723">
        <v>1013004.7</v>
      </c>
      <c r="G2723" t="s">
        <v>313</v>
      </c>
      <c r="H2723" t="s">
        <v>314</v>
      </c>
      <c r="I2723" t="s">
        <v>315</v>
      </c>
    </row>
    <row r="2724" spans="1:9" x14ac:dyDescent="0.25">
      <c r="A2724">
        <v>2722</v>
      </c>
      <c r="B2724" t="s">
        <v>6</v>
      </c>
      <c r="C2724">
        <v>2020</v>
      </c>
      <c r="D2724" t="s">
        <v>304</v>
      </c>
      <c r="E2724" t="s">
        <v>64</v>
      </c>
      <c r="F2724">
        <v>1019663.2</v>
      </c>
      <c r="G2724" t="s">
        <v>313</v>
      </c>
      <c r="H2724" t="s">
        <v>314</v>
      </c>
      <c r="I2724" t="s">
        <v>315</v>
      </c>
    </row>
    <row r="2725" spans="1:9" x14ac:dyDescent="0.25">
      <c r="A2725">
        <v>2723</v>
      </c>
      <c r="B2725" t="s">
        <v>9</v>
      </c>
      <c r="C2725">
        <v>2020</v>
      </c>
      <c r="D2725" t="s">
        <v>304</v>
      </c>
      <c r="E2725" t="s">
        <v>64</v>
      </c>
      <c r="F2725">
        <v>1018395.7</v>
      </c>
      <c r="G2725" t="s">
        <v>313</v>
      </c>
      <c r="H2725" t="s">
        <v>314</v>
      </c>
      <c r="I2725" t="s">
        <v>315</v>
      </c>
    </row>
    <row r="2726" spans="1:9" x14ac:dyDescent="0.25">
      <c r="A2726">
        <v>2724</v>
      </c>
      <c r="B2726" t="s">
        <v>10</v>
      </c>
      <c r="C2726">
        <v>2020</v>
      </c>
      <c r="D2726" t="s">
        <v>304</v>
      </c>
      <c r="E2726" t="s">
        <v>64</v>
      </c>
      <c r="F2726">
        <v>1016537.2</v>
      </c>
      <c r="G2726" t="s">
        <v>313</v>
      </c>
      <c r="H2726" t="s">
        <v>314</v>
      </c>
      <c r="I2726" t="s">
        <v>315</v>
      </c>
    </row>
    <row r="2727" spans="1:9" x14ac:dyDescent="0.25">
      <c r="A2727">
        <v>2725</v>
      </c>
      <c r="B2727" t="s">
        <v>3</v>
      </c>
      <c r="C2727">
        <v>2020</v>
      </c>
      <c r="D2727" t="s">
        <v>304</v>
      </c>
      <c r="E2727" t="s">
        <v>64</v>
      </c>
      <c r="F2727">
        <v>1017128.2</v>
      </c>
      <c r="G2727" t="s">
        <v>313</v>
      </c>
      <c r="H2727" t="s">
        <v>314</v>
      </c>
      <c r="I2727" t="s">
        <v>315</v>
      </c>
    </row>
    <row r="2728" spans="1:9" x14ac:dyDescent="0.25">
      <c r="A2728">
        <v>2726</v>
      </c>
      <c r="B2728" t="s">
        <v>25</v>
      </c>
      <c r="C2728">
        <v>2020</v>
      </c>
      <c r="D2728" t="s">
        <v>304</v>
      </c>
      <c r="E2728" t="s">
        <v>64</v>
      </c>
      <c r="F2728">
        <v>1015318.7</v>
      </c>
      <c r="G2728" t="s">
        <v>313</v>
      </c>
      <c r="H2728" t="s">
        <v>314</v>
      </c>
      <c r="I2728" t="s">
        <v>315</v>
      </c>
    </row>
    <row r="2729" spans="1:9" x14ac:dyDescent="0.25">
      <c r="A2729">
        <v>2727</v>
      </c>
      <c r="B2729" t="s">
        <v>8</v>
      </c>
      <c r="C2729">
        <v>2020</v>
      </c>
      <c r="D2729" t="s">
        <v>304</v>
      </c>
      <c r="E2729" t="s">
        <v>204</v>
      </c>
      <c r="F2729">
        <v>-0.2</v>
      </c>
      <c r="G2729" t="s">
        <v>313</v>
      </c>
      <c r="H2729" t="s">
        <v>314</v>
      </c>
      <c r="I2729" t="s">
        <v>315</v>
      </c>
    </row>
    <row r="2730" spans="1:9" x14ac:dyDescent="0.25">
      <c r="A2730">
        <v>2728</v>
      </c>
      <c r="B2730" t="s">
        <v>22</v>
      </c>
      <c r="C2730">
        <v>2020</v>
      </c>
      <c r="D2730" t="s">
        <v>304</v>
      </c>
      <c r="E2730" t="s">
        <v>204</v>
      </c>
      <c r="F2730">
        <v>-0.2</v>
      </c>
      <c r="G2730" t="s">
        <v>313</v>
      </c>
      <c r="H2730" t="s">
        <v>314</v>
      </c>
      <c r="I2730" t="s">
        <v>315</v>
      </c>
    </row>
    <row r="2731" spans="1:9" x14ac:dyDescent="0.25">
      <c r="A2731">
        <v>2729</v>
      </c>
      <c r="B2731" t="s">
        <v>15</v>
      </c>
      <c r="C2731">
        <v>2020</v>
      </c>
      <c r="D2731" t="s">
        <v>304</v>
      </c>
      <c r="E2731" t="s">
        <v>204</v>
      </c>
      <c r="F2731">
        <v>-0.2</v>
      </c>
      <c r="G2731" t="s">
        <v>313</v>
      </c>
      <c r="H2731" t="s">
        <v>314</v>
      </c>
      <c r="I2731" t="s">
        <v>315</v>
      </c>
    </row>
    <row r="2732" spans="1:9" x14ac:dyDescent="0.25">
      <c r="A2732">
        <v>2730</v>
      </c>
      <c r="B2732" t="s">
        <v>20</v>
      </c>
      <c r="C2732">
        <v>2020</v>
      </c>
      <c r="D2732" t="s">
        <v>304</v>
      </c>
      <c r="E2732" t="s">
        <v>204</v>
      </c>
      <c r="F2732">
        <v>-0.2</v>
      </c>
      <c r="G2732" t="s">
        <v>313</v>
      </c>
      <c r="H2732" t="s">
        <v>314</v>
      </c>
      <c r="I2732" t="s">
        <v>315</v>
      </c>
    </row>
    <row r="2733" spans="1:9" x14ac:dyDescent="0.25">
      <c r="A2733">
        <v>2731</v>
      </c>
      <c r="B2733" t="s">
        <v>30</v>
      </c>
      <c r="C2733">
        <v>2020</v>
      </c>
      <c r="D2733" t="s">
        <v>304</v>
      </c>
      <c r="E2733" t="s">
        <v>204</v>
      </c>
      <c r="F2733">
        <v>-0.2</v>
      </c>
      <c r="G2733" t="s">
        <v>313</v>
      </c>
      <c r="H2733" t="s">
        <v>314</v>
      </c>
      <c r="I2733" t="s">
        <v>315</v>
      </c>
    </row>
    <row r="2734" spans="1:9" x14ac:dyDescent="0.25">
      <c r="A2734">
        <v>2732</v>
      </c>
      <c r="B2734" t="s">
        <v>21</v>
      </c>
      <c r="C2734">
        <v>2020</v>
      </c>
      <c r="D2734" t="s">
        <v>304</v>
      </c>
      <c r="E2734" t="s">
        <v>204</v>
      </c>
      <c r="F2734">
        <v>-0.2</v>
      </c>
      <c r="G2734" t="s">
        <v>313</v>
      </c>
      <c r="H2734" t="s">
        <v>314</v>
      </c>
      <c r="I2734" t="s">
        <v>315</v>
      </c>
    </row>
    <row r="2735" spans="1:9" x14ac:dyDescent="0.25">
      <c r="A2735">
        <v>2733</v>
      </c>
      <c r="B2735" t="s">
        <v>16</v>
      </c>
      <c r="C2735">
        <v>2020</v>
      </c>
      <c r="D2735" t="s">
        <v>304</v>
      </c>
      <c r="E2735" t="s">
        <v>204</v>
      </c>
      <c r="F2735">
        <v>0.3</v>
      </c>
      <c r="G2735" t="s">
        <v>313</v>
      </c>
      <c r="H2735" t="s">
        <v>314</v>
      </c>
      <c r="I2735" t="s">
        <v>315</v>
      </c>
    </row>
    <row r="2736" spans="1:9" x14ac:dyDescent="0.25">
      <c r="A2736">
        <v>2734</v>
      </c>
      <c r="B2736" t="s">
        <v>29</v>
      </c>
      <c r="C2736">
        <v>2020</v>
      </c>
      <c r="D2736" t="s">
        <v>304</v>
      </c>
      <c r="E2736" t="s">
        <v>204</v>
      </c>
      <c r="F2736">
        <v>-0.2</v>
      </c>
      <c r="G2736" t="s">
        <v>313</v>
      </c>
      <c r="H2736" t="s">
        <v>314</v>
      </c>
      <c r="I2736" t="s">
        <v>315</v>
      </c>
    </row>
    <row r="2737" spans="1:9" x14ac:dyDescent="0.25">
      <c r="A2737">
        <v>2735</v>
      </c>
      <c r="B2737" t="s">
        <v>31</v>
      </c>
      <c r="C2737">
        <v>2020</v>
      </c>
      <c r="D2737" t="s">
        <v>304</v>
      </c>
      <c r="E2737" t="s">
        <v>204</v>
      </c>
      <c r="F2737">
        <v>-0.2</v>
      </c>
      <c r="G2737" t="s">
        <v>313</v>
      </c>
      <c r="H2737" t="s">
        <v>314</v>
      </c>
      <c r="I2737" t="s">
        <v>315</v>
      </c>
    </row>
    <row r="2738" spans="1:9" x14ac:dyDescent="0.25">
      <c r="A2738">
        <v>2736</v>
      </c>
      <c r="B2738" t="s">
        <v>24</v>
      </c>
      <c r="C2738">
        <v>2020</v>
      </c>
      <c r="D2738" t="s">
        <v>304</v>
      </c>
      <c r="E2738" t="s">
        <v>204</v>
      </c>
      <c r="F2738">
        <v>-0.2</v>
      </c>
      <c r="G2738" t="s">
        <v>313</v>
      </c>
      <c r="H2738" t="s">
        <v>314</v>
      </c>
      <c r="I2738" t="s">
        <v>315</v>
      </c>
    </row>
    <row r="2739" spans="1:9" x14ac:dyDescent="0.25">
      <c r="A2739">
        <v>2737</v>
      </c>
      <c r="B2739" t="s">
        <v>5</v>
      </c>
      <c r="C2739">
        <v>2020</v>
      </c>
      <c r="D2739" t="s">
        <v>304</v>
      </c>
      <c r="E2739" t="s">
        <v>204</v>
      </c>
      <c r="F2739">
        <v>0.3</v>
      </c>
      <c r="G2739" t="s">
        <v>313</v>
      </c>
      <c r="H2739" t="s">
        <v>314</v>
      </c>
      <c r="I2739" t="s">
        <v>315</v>
      </c>
    </row>
    <row r="2740" spans="1:9" x14ac:dyDescent="0.25">
      <c r="A2740">
        <v>2738</v>
      </c>
      <c r="B2740" t="s">
        <v>26</v>
      </c>
      <c r="C2740">
        <v>2020</v>
      </c>
      <c r="D2740" t="s">
        <v>304</v>
      </c>
      <c r="E2740" t="s">
        <v>204</v>
      </c>
      <c r="F2740">
        <v>-0.2</v>
      </c>
      <c r="G2740" t="s">
        <v>313</v>
      </c>
      <c r="H2740" t="s">
        <v>314</v>
      </c>
      <c r="I2740" t="s">
        <v>315</v>
      </c>
    </row>
    <row r="2741" spans="1:9" x14ac:dyDescent="0.25">
      <c r="A2741">
        <v>2739</v>
      </c>
      <c r="B2741" t="s">
        <v>28</v>
      </c>
      <c r="C2741">
        <v>2020</v>
      </c>
      <c r="D2741" t="s">
        <v>304</v>
      </c>
      <c r="E2741" t="s">
        <v>204</v>
      </c>
      <c r="F2741">
        <v>0.3</v>
      </c>
      <c r="G2741" t="s">
        <v>313</v>
      </c>
      <c r="H2741" t="s">
        <v>314</v>
      </c>
      <c r="I2741" t="s">
        <v>315</v>
      </c>
    </row>
    <row r="2742" spans="1:9" x14ac:dyDescent="0.25">
      <c r="A2742">
        <v>2740</v>
      </c>
      <c r="B2742" t="s">
        <v>11</v>
      </c>
      <c r="C2742">
        <v>2020</v>
      </c>
      <c r="D2742" t="s">
        <v>304</v>
      </c>
      <c r="E2742" t="s">
        <v>204</v>
      </c>
      <c r="F2742">
        <v>0.3</v>
      </c>
      <c r="G2742" t="s">
        <v>313</v>
      </c>
      <c r="H2742" t="s">
        <v>314</v>
      </c>
      <c r="I2742" t="s">
        <v>315</v>
      </c>
    </row>
    <row r="2743" spans="1:9" x14ac:dyDescent="0.25">
      <c r="A2743">
        <v>2741</v>
      </c>
      <c r="B2743" t="s">
        <v>12</v>
      </c>
      <c r="C2743">
        <v>2020</v>
      </c>
      <c r="D2743" t="s">
        <v>304</v>
      </c>
      <c r="E2743" t="s">
        <v>204</v>
      </c>
      <c r="F2743">
        <v>-0.2</v>
      </c>
      <c r="G2743" t="s">
        <v>313</v>
      </c>
      <c r="H2743" t="s">
        <v>314</v>
      </c>
      <c r="I2743" t="s">
        <v>315</v>
      </c>
    </row>
    <row r="2744" spans="1:9" x14ac:dyDescent="0.25">
      <c r="A2744">
        <v>2742</v>
      </c>
      <c r="B2744" t="s">
        <v>7</v>
      </c>
      <c r="C2744">
        <v>2020</v>
      </c>
      <c r="D2744" t="s">
        <v>304</v>
      </c>
      <c r="E2744" t="s">
        <v>204</v>
      </c>
      <c r="F2744">
        <v>-0.2</v>
      </c>
      <c r="G2744" t="s">
        <v>313</v>
      </c>
      <c r="H2744" t="s">
        <v>314</v>
      </c>
      <c r="I2744" t="s">
        <v>315</v>
      </c>
    </row>
    <row r="2745" spans="1:9" x14ac:dyDescent="0.25">
      <c r="A2745">
        <v>2743</v>
      </c>
      <c r="B2745" t="s">
        <v>18</v>
      </c>
      <c r="C2745">
        <v>2020</v>
      </c>
      <c r="D2745" t="s">
        <v>304</v>
      </c>
      <c r="E2745" t="s">
        <v>204</v>
      </c>
      <c r="F2745">
        <v>0.3</v>
      </c>
      <c r="G2745" t="s">
        <v>313</v>
      </c>
      <c r="H2745" t="s">
        <v>314</v>
      </c>
      <c r="I2745" t="s">
        <v>315</v>
      </c>
    </row>
    <row r="2746" spans="1:9" x14ac:dyDescent="0.25">
      <c r="A2746">
        <v>2744</v>
      </c>
      <c r="B2746" t="s">
        <v>23</v>
      </c>
      <c r="C2746">
        <v>2020</v>
      </c>
      <c r="D2746" t="s">
        <v>304</v>
      </c>
      <c r="E2746" t="s">
        <v>204</v>
      </c>
      <c r="F2746">
        <v>0.8</v>
      </c>
      <c r="G2746" t="s">
        <v>313</v>
      </c>
      <c r="H2746" t="s">
        <v>314</v>
      </c>
      <c r="I2746" t="s">
        <v>315</v>
      </c>
    </row>
    <row r="2747" spans="1:9" x14ac:dyDescent="0.25">
      <c r="A2747">
        <v>2745</v>
      </c>
      <c r="B2747" t="s">
        <v>14</v>
      </c>
      <c r="C2747">
        <v>2020</v>
      </c>
      <c r="D2747" t="s">
        <v>304</v>
      </c>
      <c r="E2747" t="s">
        <v>204</v>
      </c>
      <c r="F2747">
        <v>-0.2</v>
      </c>
      <c r="G2747" t="s">
        <v>313</v>
      </c>
      <c r="H2747" t="s">
        <v>314</v>
      </c>
      <c r="I2747" t="s">
        <v>315</v>
      </c>
    </row>
    <row r="2748" spans="1:9" x14ac:dyDescent="0.25">
      <c r="A2748">
        <v>2746</v>
      </c>
      <c r="B2748" t="s">
        <v>17</v>
      </c>
      <c r="C2748">
        <v>2020</v>
      </c>
      <c r="D2748" t="s">
        <v>304</v>
      </c>
      <c r="E2748" t="s">
        <v>204</v>
      </c>
      <c r="F2748">
        <v>-0.2</v>
      </c>
      <c r="G2748" t="s">
        <v>313</v>
      </c>
      <c r="H2748" t="s">
        <v>314</v>
      </c>
      <c r="I2748" t="s">
        <v>315</v>
      </c>
    </row>
    <row r="2749" spans="1:9" x14ac:dyDescent="0.25">
      <c r="A2749">
        <v>2747</v>
      </c>
      <c r="B2749" t="s">
        <v>19</v>
      </c>
      <c r="C2749">
        <v>2020</v>
      </c>
      <c r="D2749" t="s">
        <v>304</v>
      </c>
      <c r="E2749" t="s">
        <v>204</v>
      </c>
      <c r="F2749">
        <v>0.8</v>
      </c>
      <c r="G2749" t="s">
        <v>313</v>
      </c>
      <c r="H2749" t="s">
        <v>314</v>
      </c>
      <c r="I2749" t="s">
        <v>315</v>
      </c>
    </row>
    <row r="2750" spans="1:9" x14ac:dyDescent="0.25">
      <c r="A2750">
        <v>2748</v>
      </c>
      <c r="B2750" t="s">
        <v>27</v>
      </c>
      <c r="C2750">
        <v>2020</v>
      </c>
      <c r="D2750" t="s">
        <v>304</v>
      </c>
      <c r="E2750" t="s">
        <v>204</v>
      </c>
      <c r="F2750">
        <v>0.3</v>
      </c>
      <c r="G2750" t="s">
        <v>313</v>
      </c>
      <c r="H2750" t="s">
        <v>314</v>
      </c>
      <c r="I2750" t="s">
        <v>315</v>
      </c>
    </row>
    <row r="2751" spans="1:9" x14ac:dyDescent="0.25">
      <c r="A2751">
        <v>2749</v>
      </c>
      <c r="B2751" t="s">
        <v>13</v>
      </c>
      <c r="C2751">
        <v>2020</v>
      </c>
      <c r="D2751" t="s">
        <v>304</v>
      </c>
      <c r="E2751" t="s">
        <v>204</v>
      </c>
      <c r="F2751">
        <v>-0.2</v>
      </c>
      <c r="G2751" t="s">
        <v>313</v>
      </c>
      <c r="H2751" t="s">
        <v>314</v>
      </c>
      <c r="I2751" t="s">
        <v>315</v>
      </c>
    </row>
    <row r="2752" spans="1:9" x14ac:dyDescent="0.25">
      <c r="A2752">
        <v>2750</v>
      </c>
      <c r="B2752" t="s">
        <v>4</v>
      </c>
      <c r="C2752">
        <v>2020</v>
      </c>
      <c r="D2752" t="s">
        <v>304</v>
      </c>
      <c r="E2752" t="s">
        <v>204</v>
      </c>
      <c r="F2752">
        <v>0.3</v>
      </c>
      <c r="G2752" t="s">
        <v>313</v>
      </c>
      <c r="H2752" t="s">
        <v>314</v>
      </c>
      <c r="I2752" t="s">
        <v>315</v>
      </c>
    </row>
    <row r="2753" spans="1:9" x14ac:dyDescent="0.25">
      <c r="A2753">
        <v>2751</v>
      </c>
      <c r="B2753" t="s">
        <v>6</v>
      </c>
      <c r="C2753">
        <v>2020</v>
      </c>
      <c r="D2753" t="s">
        <v>304</v>
      </c>
      <c r="E2753" t="s">
        <v>204</v>
      </c>
      <c r="F2753">
        <v>-0.2</v>
      </c>
      <c r="G2753" t="s">
        <v>313</v>
      </c>
      <c r="H2753" t="s">
        <v>314</v>
      </c>
      <c r="I2753" t="s">
        <v>315</v>
      </c>
    </row>
    <row r="2754" spans="1:9" x14ac:dyDescent="0.25">
      <c r="A2754">
        <v>2752</v>
      </c>
      <c r="B2754" t="s">
        <v>9</v>
      </c>
      <c r="C2754">
        <v>2020</v>
      </c>
      <c r="D2754" t="s">
        <v>304</v>
      </c>
      <c r="E2754" t="s">
        <v>204</v>
      </c>
      <c r="F2754">
        <v>0.3</v>
      </c>
      <c r="G2754" t="s">
        <v>313</v>
      </c>
      <c r="H2754" t="s">
        <v>314</v>
      </c>
      <c r="I2754" t="s">
        <v>315</v>
      </c>
    </row>
    <row r="2755" spans="1:9" x14ac:dyDescent="0.25">
      <c r="A2755">
        <v>2753</v>
      </c>
      <c r="B2755" t="s">
        <v>10</v>
      </c>
      <c r="C2755">
        <v>2020</v>
      </c>
      <c r="D2755" t="s">
        <v>304</v>
      </c>
      <c r="E2755" t="s">
        <v>204</v>
      </c>
      <c r="F2755">
        <v>-0.2</v>
      </c>
      <c r="G2755" t="s">
        <v>313</v>
      </c>
      <c r="H2755" t="s">
        <v>314</v>
      </c>
      <c r="I2755" t="s">
        <v>315</v>
      </c>
    </row>
    <row r="2756" spans="1:9" x14ac:dyDescent="0.25">
      <c r="A2756">
        <v>2754</v>
      </c>
      <c r="B2756" t="s">
        <v>3</v>
      </c>
      <c r="C2756">
        <v>2020</v>
      </c>
      <c r="D2756" t="s">
        <v>304</v>
      </c>
      <c r="E2756" t="s">
        <v>204</v>
      </c>
      <c r="F2756">
        <v>-0.2</v>
      </c>
      <c r="G2756" t="s">
        <v>313</v>
      </c>
      <c r="H2756" t="s">
        <v>314</v>
      </c>
      <c r="I2756" t="s">
        <v>315</v>
      </c>
    </row>
    <row r="2757" spans="1:9" x14ac:dyDescent="0.25">
      <c r="A2757">
        <v>2755</v>
      </c>
      <c r="B2757" t="s">
        <v>25</v>
      </c>
      <c r="C2757">
        <v>2020</v>
      </c>
      <c r="D2757" t="s">
        <v>304</v>
      </c>
      <c r="E2757" t="s">
        <v>204</v>
      </c>
      <c r="F2757">
        <v>-0.7</v>
      </c>
      <c r="G2757" t="s">
        <v>313</v>
      </c>
      <c r="H2757" t="s">
        <v>314</v>
      </c>
      <c r="I2757" t="s">
        <v>315</v>
      </c>
    </row>
    <row r="2758" spans="1:9" x14ac:dyDescent="0.25">
      <c r="A2758">
        <v>2756</v>
      </c>
      <c r="B2758" t="s">
        <v>8</v>
      </c>
      <c r="C2758">
        <v>2020</v>
      </c>
      <c r="D2758" t="s">
        <v>304</v>
      </c>
      <c r="E2758" t="s">
        <v>205</v>
      </c>
      <c r="F2758">
        <v>0</v>
      </c>
      <c r="G2758" t="s">
        <v>316</v>
      </c>
      <c r="H2758" t="s">
        <v>314</v>
      </c>
      <c r="I2758" t="s">
        <v>315</v>
      </c>
    </row>
    <row r="2759" spans="1:9" x14ac:dyDescent="0.25">
      <c r="A2759">
        <v>2757</v>
      </c>
      <c r="B2759" t="s">
        <v>22</v>
      </c>
      <c r="C2759">
        <v>2020</v>
      </c>
      <c r="D2759" t="s">
        <v>304</v>
      </c>
      <c r="E2759" t="s">
        <v>205</v>
      </c>
      <c r="F2759">
        <v>0</v>
      </c>
      <c r="G2759" t="s">
        <v>316</v>
      </c>
      <c r="H2759" t="s">
        <v>314</v>
      </c>
      <c r="I2759" t="s">
        <v>315</v>
      </c>
    </row>
    <row r="2760" spans="1:9" x14ac:dyDescent="0.25">
      <c r="A2760">
        <v>2758</v>
      </c>
      <c r="B2760" t="s">
        <v>15</v>
      </c>
      <c r="C2760">
        <v>2020</v>
      </c>
      <c r="D2760" t="s">
        <v>304</v>
      </c>
      <c r="E2760" t="s">
        <v>205</v>
      </c>
      <c r="F2760">
        <v>0</v>
      </c>
      <c r="G2760" t="s">
        <v>316</v>
      </c>
      <c r="H2760" t="s">
        <v>314</v>
      </c>
      <c r="I2760" t="s">
        <v>315</v>
      </c>
    </row>
    <row r="2761" spans="1:9" x14ac:dyDescent="0.25">
      <c r="A2761">
        <v>2759</v>
      </c>
      <c r="B2761" t="s">
        <v>20</v>
      </c>
      <c r="C2761">
        <v>2020</v>
      </c>
      <c r="D2761" t="s">
        <v>304</v>
      </c>
      <c r="E2761" t="s">
        <v>205</v>
      </c>
      <c r="F2761">
        <v>0</v>
      </c>
      <c r="G2761" t="s">
        <v>316</v>
      </c>
      <c r="H2761" t="s">
        <v>314</v>
      </c>
      <c r="I2761" t="s">
        <v>315</v>
      </c>
    </row>
    <row r="2762" spans="1:9" x14ac:dyDescent="0.25">
      <c r="A2762">
        <v>2760</v>
      </c>
      <c r="B2762" t="s">
        <v>30</v>
      </c>
      <c r="C2762">
        <v>2020</v>
      </c>
      <c r="D2762" t="s">
        <v>304</v>
      </c>
      <c r="E2762" t="s">
        <v>205</v>
      </c>
      <c r="F2762">
        <v>0</v>
      </c>
      <c r="G2762" t="s">
        <v>316</v>
      </c>
      <c r="H2762" t="s">
        <v>314</v>
      </c>
      <c r="I2762" t="s">
        <v>315</v>
      </c>
    </row>
    <row r="2763" spans="1:9" x14ac:dyDescent="0.25">
      <c r="A2763">
        <v>2761</v>
      </c>
      <c r="B2763" t="s">
        <v>21</v>
      </c>
      <c r="C2763">
        <v>2020</v>
      </c>
      <c r="D2763" t="s">
        <v>304</v>
      </c>
      <c r="E2763" t="s">
        <v>205</v>
      </c>
      <c r="F2763">
        <v>0</v>
      </c>
      <c r="G2763" t="s">
        <v>316</v>
      </c>
      <c r="H2763" t="s">
        <v>314</v>
      </c>
      <c r="I2763" t="s">
        <v>315</v>
      </c>
    </row>
    <row r="2764" spans="1:9" x14ac:dyDescent="0.25">
      <c r="A2764">
        <v>2762</v>
      </c>
      <c r="B2764" t="s">
        <v>16</v>
      </c>
      <c r="C2764">
        <v>2020</v>
      </c>
      <c r="D2764" t="s">
        <v>304</v>
      </c>
      <c r="E2764" t="s">
        <v>205</v>
      </c>
      <c r="F2764">
        <v>0</v>
      </c>
      <c r="G2764" t="s">
        <v>316</v>
      </c>
      <c r="H2764" t="s">
        <v>314</v>
      </c>
      <c r="I2764" t="s">
        <v>315</v>
      </c>
    </row>
    <row r="2765" spans="1:9" x14ac:dyDescent="0.25">
      <c r="A2765">
        <v>2763</v>
      </c>
      <c r="B2765" t="s">
        <v>29</v>
      </c>
      <c r="C2765">
        <v>2020</v>
      </c>
      <c r="D2765" t="s">
        <v>304</v>
      </c>
      <c r="E2765" t="s">
        <v>205</v>
      </c>
      <c r="F2765">
        <v>0</v>
      </c>
      <c r="G2765" t="s">
        <v>316</v>
      </c>
      <c r="H2765" t="s">
        <v>314</v>
      </c>
      <c r="I2765" t="s">
        <v>315</v>
      </c>
    </row>
    <row r="2766" spans="1:9" x14ac:dyDescent="0.25">
      <c r="A2766">
        <v>2764</v>
      </c>
      <c r="B2766" t="s">
        <v>31</v>
      </c>
      <c r="C2766">
        <v>2020</v>
      </c>
      <c r="D2766" t="s">
        <v>304</v>
      </c>
      <c r="E2766" t="s">
        <v>205</v>
      </c>
      <c r="F2766">
        <v>0</v>
      </c>
      <c r="G2766" t="s">
        <v>316</v>
      </c>
      <c r="H2766" t="s">
        <v>314</v>
      </c>
      <c r="I2766" t="s">
        <v>315</v>
      </c>
    </row>
    <row r="2767" spans="1:9" x14ac:dyDescent="0.25">
      <c r="A2767">
        <v>2765</v>
      </c>
      <c r="B2767" t="s">
        <v>24</v>
      </c>
      <c r="C2767">
        <v>2020</v>
      </c>
      <c r="D2767" t="s">
        <v>304</v>
      </c>
      <c r="E2767" t="s">
        <v>205</v>
      </c>
      <c r="F2767">
        <v>0</v>
      </c>
      <c r="G2767" t="s">
        <v>316</v>
      </c>
      <c r="H2767" t="s">
        <v>314</v>
      </c>
      <c r="I2767" t="s">
        <v>315</v>
      </c>
    </row>
    <row r="2768" spans="1:9" x14ac:dyDescent="0.25">
      <c r="A2768">
        <v>2766</v>
      </c>
      <c r="B2768" t="s">
        <v>5</v>
      </c>
      <c r="C2768">
        <v>2020</v>
      </c>
      <c r="D2768" t="s">
        <v>304</v>
      </c>
      <c r="E2768" t="s">
        <v>205</v>
      </c>
      <c r="F2768">
        <v>0</v>
      </c>
      <c r="G2768" t="s">
        <v>316</v>
      </c>
      <c r="H2768" t="s">
        <v>314</v>
      </c>
      <c r="I2768" t="s">
        <v>315</v>
      </c>
    </row>
    <row r="2769" spans="1:9" x14ac:dyDescent="0.25">
      <c r="A2769">
        <v>2767</v>
      </c>
      <c r="B2769" t="s">
        <v>26</v>
      </c>
      <c r="C2769">
        <v>2020</v>
      </c>
      <c r="D2769" t="s">
        <v>304</v>
      </c>
      <c r="E2769" t="s">
        <v>205</v>
      </c>
      <c r="F2769">
        <v>0</v>
      </c>
      <c r="G2769" t="s">
        <v>316</v>
      </c>
      <c r="H2769" t="s">
        <v>314</v>
      </c>
      <c r="I2769" t="s">
        <v>315</v>
      </c>
    </row>
    <row r="2770" spans="1:9" x14ac:dyDescent="0.25">
      <c r="A2770">
        <v>2768</v>
      </c>
      <c r="B2770" t="s">
        <v>28</v>
      </c>
      <c r="C2770">
        <v>2020</v>
      </c>
      <c r="D2770" t="s">
        <v>304</v>
      </c>
      <c r="E2770" t="s">
        <v>205</v>
      </c>
      <c r="F2770">
        <v>0</v>
      </c>
      <c r="G2770" t="s">
        <v>316</v>
      </c>
      <c r="H2770" t="s">
        <v>314</v>
      </c>
      <c r="I2770" t="s">
        <v>315</v>
      </c>
    </row>
    <row r="2771" spans="1:9" x14ac:dyDescent="0.25">
      <c r="A2771">
        <v>2769</v>
      </c>
      <c r="B2771" t="s">
        <v>11</v>
      </c>
      <c r="C2771">
        <v>2020</v>
      </c>
      <c r="D2771" t="s">
        <v>304</v>
      </c>
      <c r="E2771" t="s">
        <v>205</v>
      </c>
      <c r="F2771">
        <v>0</v>
      </c>
      <c r="G2771" t="s">
        <v>316</v>
      </c>
      <c r="H2771" t="s">
        <v>314</v>
      </c>
      <c r="I2771" t="s">
        <v>315</v>
      </c>
    </row>
    <row r="2772" spans="1:9" x14ac:dyDescent="0.25">
      <c r="A2772">
        <v>2770</v>
      </c>
      <c r="B2772" t="s">
        <v>12</v>
      </c>
      <c r="C2772">
        <v>2020</v>
      </c>
      <c r="D2772" t="s">
        <v>304</v>
      </c>
      <c r="E2772" t="s">
        <v>205</v>
      </c>
      <c r="F2772">
        <v>0</v>
      </c>
      <c r="G2772" t="s">
        <v>316</v>
      </c>
      <c r="H2772" t="s">
        <v>314</v>
      </c>
      <c r="I2772" t="s">
        <v>315</v>
      </c>
    </row>
    <row r="2773" spans="1:9" x14ac:dyDescent="0.25">
      <c r="A2773">
        <v>2771</v>
      </c>
      <c r="B2773" t="s">
        <v>7</v>
      </c>
      <c r="C2773">
        <v>2020</v>
      </c>
      <c r="D2773" t="s">
        <v>304</v>
      </c>
      <c r="E2773" t="s">
        <v>205</v>
      </c>
      <c r="F2773">
        <v>0</v>
      </c>
      <c r="G2773" t="s">
        <v>316</v>
      </c>
      <c r="H2773" t="s">
        <v>314</v>
      </c>
      <c r="I2773" t="s">
        <v>315</v>
      </c>
    </row>
    <row r="2774" spans="1:9" x14ac:dyDescent="0.25">
      <c r="A2774">
        <v>2772</v>
      </c>
      <c r="B2774" t="s">
        <v>18</v>
      </c>
      <c r="C2774">
        <v>2020</v>
      </c>
      <c r="D2774" t="s">
        <v>304</v>
      </c>
      <c r="E2774" t="s">
        <v>205</v>
      </c>
      <c r="F2774">
        <v>0</v>
      </c>
      <c r="G2774" t="s">
        <v>316</v>
      </c>
      <c r="H2774" t="s">
        <v>314</v>
      </c>
      <c r="I2774" t="s">
        <v>315</v>
      </c>
    </row>
    <row r="2775" spans="1:9" x14ac:dyDescent="0.25">
      <c r="A2775">
        <v>2773</v>
      </c>
      <c r="B2775" t="s">
        <v>23</v>
      </c>
      <c r="C2775">
        <v>2020</v>
      </c>
      <c r="D2775" t="s">
        <v>304</v>
      </c>
      <c r="E2775" t="s">
        <v>205</v>
      </c>
      <c r="F2775">
        <v>0</v>
      </c>
      <c r="G2775" t="s">
        <v>316</v>
      </c>
      <c r="H2775" t="s">
        <v>314</v>
      </c>
      <c r="I2775" t="s">
        <v>315</v>
      </c>
    </row>
    <row r="2776" spans="1:9" x14ac:dyDescent="0.25">
      <c r="A2776">
        <v>2774</v>
      </c>
      <c r="B2776" t="s">
        <v>14</v>
      </c>
      <c r="C2776">
        <v>2020</v>
      </c>
      <c r="D2776" t="s">
        <v>304</v>
      </c>
      <c r="E2776" t="s">
        <v>205</v>
      </c>
      <c r="F2776">
        <v>0</v>
      </c>
      <c r="G2776" t="s">
        <v>316</v>
      </c>
      <c r="H2776" t="s">
        <v>314</v>
      </c>
      <c r="I2776" t="s">
        <v>315</v>
      </c>
    </row>
    <row r="2777" spans="1:9" x14ac:dyDescent="0.25">
      <c r="A2777">
        <v>2775</v>
      </c>
      <c r="B2777" t="s">
        <v>17</v>
      </c>
      <c r="C2777">
        <v>2020</v>
      </c>
      <c r="D2777" t="s">
        <v>304</v>
      </c>
      <c r="E2777" t="s">
        <v>205</v>
      </c>
      <c r="F2777">
        <v>0</v>
      </c>
      <c r="G2777" t="s">
        <v>316</v>
      </c>
      <c r="H2777" t="s">
        <v>314</v>
      </c>
      <c r="I2777" t="s">
        <v>315</v>
      </c>
    </row>
    <row r="2778" spans="1:9" x14ac:dyDescent="0.25">
      <c r="A2778">
        <v>2776</v>
      </c>
      <c r="B2778" t="s">
        <v>19</v>
      </c>
      <c r="C2778">
        <v>2020</v>
      </c>
      <c r="D2778" t="s">
        <v>304</v>
      </c>
      <c r="E2778" t="s">
        <v>205</v>
      </c>
      <c r="F2778">
        <v>0</v>
      </c>
      <c r="G2778" t="s">
        <v>316</v>
      </c>
      <c r="H2778" t="s">
        <v>314</v>
      </c>
      <c r="I2778" t="s">
        <v>315</v>
      </c>
    </row>
    <row r="2779" spans="1:9" x14ac:dyDescent="0.25">
      <c r="A2779">
        <v>2777</v>
      </c>
      <c r="B2779" t="s">
        <v>27</v>
      </c>
      <c r="C2779">
        <v>2020</v>
      </c>
      <c r="D2779" t="s">
        <v>304</v>
      </c>
      <c r="E2779" t="s">
        <v>205</v>
      </c>
      <c r="F2779">
        <v>0</v>
      </c>
      <c r="G2779" t="s">
        <v>316</v>
      </c>
      <c r="H2779" t="s">
        <v>314</v>
      </c>
      <c r="I2779" t="s">
        <v>315</v>
      </c>
    </row>
    <row r="2780" spans="1:9" x14ac:dyDescent="0.25">
      <c r="A2780">
        <v>2778</v>
      </c>
      <c r="B2780" t="s">
        <v>13</v>
      </c>
      <c r="C2780">
        <v>2020</v>
      </c>
      <c r="D2780" t="s">
        <v>304</v>
      </c>
      <c r="E2780" t="s">
        <v>205</v>
      </c>
      <c r="F2780">
        <v>0</v>
      </c>
      <c r="G2780" t="s">
        <v>316</v>
      </c>
      <c r="H2780" t="s">
        <v>314</v>
      </c>
      <c r="I2780" t="s">
        <v>315</v>
      </c>
    </row>
    <row r="2781" spans="1:9" x14ac:dyDescent="0.25">
      <c r="A2781">
        <v>2779</v>
      </c>
      <c r="B2781" t="s">
        <v>4</v>
      </c>
      <c r="C2781">
        <v>2020</v>
      </c>
      <c r="D2781" t="s">
        <v>304</v>
      </c>
      <c r="E2781" t="s">
        <v>205</v>
      </c>
      <c r="F2781">
        <v>0</v>
      </c>
      <c r="G2781" t="s">
        <v>316</v>
      </c>
      <c r="H2781" t="s">
        <v>314</v>
      </c>
      <c r="I2781" t="s">
        <v>315</v>
      </c>
    </row>
    <row r="2782" spans="1:9" x14ac:dyDescent="0.25">
      <c r="A2782">
        <v>2780</v>
      </c>
      <c r="B2782" t="s">
        <v>6</v>
      </c>
      <c r="C2782">
        <v>2020</v>
      </c>
      <c r="D2782" t="s">
        <v>304</v>
      </c>
      <c r="E2782" t="s">
        <v>205</v>
      </c>
      <c r="F2782">
        <v>0</v>
      </c>
      <c r="G2782" t="s">
        <v>316</v>
      </c>
      <c r="H2782" t="s">
        <v>314</v>
      </c>
      <c r="I2782" t="s">
        <v>315</v>
      </c>
    </row>
    <row r="2783" spans="1:9" x14ac:dyDescent="0.25">
      <c r="A2783">
        <v>2781</v>
      </c>
      <c r="B2783" t="s">
        <v>9</v>
      </c>
      <c r="C2783">
        <v>2020</v>
      </c>
      <c r="D2783" t="s">
        <v>304</v>
      </c>
      <c r="E2783" t="s">
        <v>205</v>
      </c>
      <c r="F2783">
        <v>0</v>
      </c>
      <c r="G2783" t="s">
        <v>316</v>
      </c>
      <c r="H2783" t="s">
        <v>314</v>
      </c>
      <c r="I2783" t="s">
        <v>315</v>
      </c>
    </row>
    <row r="2784" spans="1:9" x14ac:dyDescent="0.25">
      <c r="A2784">
        <v>2782</v>
      </c>
      <c r="B2784" t="s">
        <v>10</v>
      </c>
      <c r="C2784">
        <v>2020</v>
      </c>
      <c r="D2784" t="s">
        <v>304</v>
      </c>
      <c r="E2784" t="s">
        <v>205</v>
      </c>
      <c r="F2784">
        <v>0</v>
      </c>
      <c r="G2784" t="s">
        <v>316</v>
      </c>
      <c r="H2784" t="s">
        <v>314</v>
      </c>
      <c r="I2784" t="s">
        <v>315</v>
      </c>
    </row>
    <row r="2785" spans="1:9" x14ac:dyDescent="0.25">
      <c r="A2785">
        <v>2783</v>
      </c>
      <c r="B2785" t="s">
        <v>3</v>
      </c>
      <c r="C2785">
        <v>2020</v>
      </c>
      <c r="D2785" t="s">
        <v>304</v>
      </c>
      <c r="E2785" t="s">
        <v>205</v>
      </c>
      <c r="F2785">
        <v>0</v>
      </c>
      <c r="G2785" t="s">
        <v>316</v>
      </c>
      <c r="H2785" t="s">
        <v>314</v>
      </c>
      <c r="I2785" t="s">
        <v>315</v>
      </c>
    </row>
    <row r="2786" spans="1:9" x14ac:dyDescent="0.25">
      <c r="A2786">
        <v>2784</v>
      </c>
      <c r="B2786" t="s">
        <v>25</v>
      </c>
      <c r="C2786">
        <v>2020</v>
      </c>
      <c r="D2786" t="s">
        <v>304</v>
      </c>
      <c r="E2786" t="s">
        <v>205</v>
      </c>
      <c r="F2786">
        <v>0</v>
      </c>
      <c r="G2786" t="s">
        <v>316</v>
      </c>
      <c r="H2786" t="s">
        <v>314</v>
      </c>
      <c r="I2786" t="s">
        <v>315</v>
      </c>
    </row>
    <row r="2787" spans="1:9" x14ac:dyDescent="0.25">
      <c r="A2787">
        <v>2785</v>
      </c>
      <c r="B2787" t="s">
        <v>8</v>
      </c>
      <c r="C2787">
        <v>2015</v>
      </c>
      <c r="D2787" t="s">
        <v>303</v>
      </c>
      <c r="E2787" t="s">
        <v>312</v>
      </c>
      <c r="F2787">
        <v>1008932</v>
      </c>
      <c r="G2787" t="s">
        <v>313</v>
      </c>
      <c r="H2787" t="s">
        <v>314</v>
      </c>
      <c r="I2787" t="s">
        <v>315</v>
      </c>
    </row>
    <row r="2788" spans="1:9" x14ac:dyDescent="0.25">
      <c r="A2788">
        <v>2786</v>
      </c>
      <c r="B2788" t="s">
        <v>22</v>
      </c>
      <c r="C2788">
        <v>2015</v>
      </c>
      <c r="D2788" t="s">
        <v>303</v>
      </c>
      <c r="E2788" t="s">
        <v>312</v>
      </c>
      <c r="F2788">
        <v>1008932</v>
      </c>
      <c r="G2788" t="s">
        <v>313</v>
      </c>
      <c r="H2788" t="s">
        <v>314</v>
      </c>
      <c r="I2788" t="s">
        <v>315</v>
      </c>
    </row>
    <row r="2789" spans="1:9" x14ac:dyDescent="0.25">
      <c r="A2789">
        <v>2787</v>
      </c>
      <c r="B2789" t="s">
        <v>15</v>
      </c>
      <c r="C2789">
        <v>2015</v>
      </c>
      <c r="D2789" t="s">
        <v>303</v>
      </c>
      <c r="E2789" t="s">
        <v>312</v>
      </c>
      <c r="F2789">
        <v>1006519</v>
      </c>
      <c r="G2789" t="s">
        <v>313</v>
      </c>
      <c r="H2789" t="s">
        <v>314</v>
      </c>
      <c r="I2789" t="s">
        <v>315</v>
      </c>
    </row>
    <row r="2790" spans="1:9" x14ac:dyDescent="0.25">
      <c r="A2790">
        <v>2788</v>
      </c>
      <c r="B2790" t="s">
        <v>20</v>
      </c>
      <c r="C2790">
        <v>2015</v>
      </c>
      <c r="D2790" t="s">
        <v>303</v>
      </c>
      <c r="E2790" t="s">
        <v>312</v>
      </c>
      <c r="F2790">
        <v>1004332</v>
      </c>
      <c r="G2790" t="s">
        <v>313</v>
      </c>
      <c r="H2790" t="s">
        <v>314</v>
      </c>
      <c r="I2790" t="s">
        <v>315</v>
      </c>
    </row>
    <row r="2791" spans="1:9" x14ac:dyDescent="0.25">
      <c r="A2791">
        <v>2789</v>
      </c>
      <c r="B2791" t="s">
        <v>30</v>
      </c>
      <c r="C2791">
        <v>2015</v>
      </c>
      <c r="D2791" t="s">
        <v>303</v>
      </c>
      <c r="E2791" t="s">
        <v>312</v>
      </c>
      <c r="F2791">
        <v>1007723</v>
      </c>
      <c r="G2791" t="s">
        <v>313</v>
      </c>
      <c r="H2791" t="s">
        <v>314</v>
      </c>
      <c r="I2791" t="s">
        <v>315</v>
      </c>
    </row>
    <row r="2792" spans="1:9" x14ac:dyDescent="0.25">
      <c r="A2792">
        <v>2790</v>
      </c>
      <c r="B2792" t="s">
        <v>21</v>
      </c>
      <c r="C2792">
        <v>2015</v>
      </c>
      <c r="D2792" t="s">
        <v>303</v>
      </c>
      <c r="E2792" t="s">
        <v>312</v>
      </c>
      <c r="F2792">
        <v>1006296</v>
      </c>
      <c r="G2792" t="s">
        <v>313</v>
      </c>
      <c r="H2792" t="s">
        <v>314</v>
      </c>
      <c r="I2792" t="s">
        <v>315</v>
      </c>
    </row>
    <row r="2793" spans="1:9" x14ac:dyDescent="0.25">
      <c r="A2793">
        <v>2791</v>
      </c>
      <c r="B2793" t="s">
        <v>16</v>
      </c>
      <c r="C2793">
        <v>2015</v>
      </c>
      <c r="D2793" t="s">
        <v>303</v>
      </c>
      <c r="E2793" t="s">
        <v>312</v>
      </c>
      <c r="F2793">
        <v>1008449</v>
      </c>
      <c r="G2793" t="s">
        <v>313</v>
      </c>
      <c r="H2793" t="s">
        <v>314</v>
      </c>
      <c r="I2793" t="s">
        <v>315</v>
      </c>
    </row>
    <row r="2794" spans="1:9" x14ac:dyDescent="0.25">
      <c r="A2794">
        <v>2792</v>
      </c>
      <c r="B2794" t="s">
        <v>29</v>
      </c>
      <c r="C2794">
        <v>2015</v>
      </c>
      <c r="D2794" t="s">
        <v>303</v>
      </c>
      <c r="E2794" t="s">
        <v>312</v>
      </c>
      <c r="F2794">
        <v>1007559</v>
      </c>
      <c r="G2794" t="s">
        <v>313</v>
      </c>
      <c r="H2794" t="s">
        <v>314</v>
      </c>
      <c r="I2794" t="s">
        <v>315</v>
      </c>
    </row>
    <row r="2795" spans="1:9" x14ac:dyDescent="0.25">
      <c r="A2795">
        <v>2793</v>
      </c>
      <c r="B2795" t="s">
        <v>31</v>
      </c>
      <c r="C2795">
        <v>2015</v>
      </c>
      <c r="D2795" t="s">
        <v>303</v>
      </c>
      <c r="E2795" t="s">
        <v>312</v>
      </c>
      <c r="F2795">
        <v>1008279</v>
      </c>
      <c r="G2795" t="s">
        <v>313</v>
      </c>
      <c r="H2795" t="s">
        <v>314</v>
      </c>
      <c r="I2795" t="s">
        <v>315</v>
      </c>
    </row>
    <row r="2796" spans="1:9" x14ac:dyDescent="0.25">
      <c r="A2796">
        <v>2794</v>
      </c>
      <c r="B2796" t="s">
        <v>24</v>
      </c>
      <c r="C2796">
        <v>2015</v>
      </c>
      <c r="D2796" t="s">
        <v>303</v>
      </c>
      <c r="E2796" t="s">
        <v>312</v>
      </c>
      <c r="F2796">
        <v>1008172</v>
      </c>
      <c r="G2796" t="s">
        <v>313</v>
      </c>
      <c r="H2796" t="s">
        <v>314</v>
      </c>
      <c r="I2796" t="s">
        <v>315</v>
      </c>
    </row>
    <row r="2797" spans="1:9" x14ac:dyDescent="0.25">
      <c r="A2797">
        <v>2795</v>
      </c>
      <c r="B2797" t="s">
        <v>5</v>
      </c>
      <c r="C2797">
        <v>2015</v>
      </c>
      <c r="D2797" t="s">
        <v>303</v>
      </c>
      <c r="E2797" t="s">
        <v>312</v>
      </c>
      <c r="F2797">
        <v>1009852</v>
      </c>
      <c r="G2797" t="s">
        <v>313</v>
      </c>
      <c r="H2797" t="s">
        <v>314</v>
      </c>
      <c r="I2797" t="s">
        <v>315</v>
      </c>
    </row>
    <row r="2798" spans="1:9" x14ac:dyDescent="0.25">
      <c r="A2798">
        <v>2796</v>
      </c>
      <c r="B2798" t="s">
        <v>26</v>
      </c>
      <c r="C2798">
        <v>2015</v>
      </c>
      <c r="D2798" t="s">
        <v>303</v>
      </c>
      <c r="E2798" t="s">
        <v>312</v>
      </c>
      <c r="F2798">
        <v>1010899</v>
      </c>
      <c r="G2798" t="s">
        <v>313</v>
      </c>
      <c r="H2798" t="s">
        <v>314</v>
      </c>
      <c r="I2798" t="s">
        <v>315</v>
      </c>
    </row>
    <row r="2799" spans="1:9" x14ac:dyDescent="0.25">
      <c r="A2799">
        <v>2797</v>
      </c>
      <c r="B2799" t="s">
        <v>28</v>
      </c>
      <c r="C2799">
        <v>2015</v>
      </c>
      <c r="D2799" t="s">
        <v>303</v>
      </c>
      <c r="E2799" t="s">
        <v>312</v>
      </c>
      <c r="F2799">
        <v>1005182</v>
      </c>
      <c r="G2799" t="s">
        <v>313</v>
      </c>
      <c r="H2799" t="s">
        <v>314</v>
      </c>
      <c r="I2799" t="s">
        <v>315</v>
      </c>
    </row>
    <row r="2800" spans="1:9" x14ac:dyDescent="0.25">
      <c r="A2800">
        <v>2798</v>
      </c>
      <c r="B2800" t="s">
        <v>11</v>
      </c>
      <c r="C2800">
        <v>2015</v>
      </c>
      <c r="D2800" t="s">
        <v>303</v>
      </c>
      <c r="E2800" t="s">
        <v>312</v>
      </c>
      <c r="F2800">
        <v>1009051</v>
      </c>
      <c r="G2800" t="s">
        <v>313</v>
      </c>
      <c r="H2800" t="s">
        <v>314</v>
      </c>
      <c r="I2800" t="s">
        <v>315</v>
      </c>
    </row>
    <row r="2801" spans="1:9" x14ac:dyDescent="0.25">
      <c r="A2801">
        <v>2799</v>
      </c>
      <c r="B2801" t="s">
        <v>12</v>
      </c>
      <c r="C2801">
        <v>2015</v>
      </c>
      <c r="D2801" t="s">
        <v>303</v>
      </c>
      <c r="E2801" t="s">
        <v>312</v>
      </c>
      <c r="F2801">
        <v>1007768</v>
      </c>
      <c r="G2801" t="s">
        <v>313</v>
      </c>
      <c r="H2801" t="s">
        <v>314</v>
      </c>
      <c r="I2801" t="s">
        <v>315</v>
      </c>
    </row>
    <row r="2802" spans="1:9" x14ac:dyDescent="0.25">
      <c r="A2802">
        <v>2800</v>
      </c>
      <c r="B2802" t="s">
        <v>7</v>
      </c>
      <c r="C2802">
        <v>2015</v>
      </c>
      <c r="D2802" t="s">
        <v>303</v>
      </c>
      <c r="E2802" t="s">
        <v>312</v>
      </c>
      <c r="F2802">
        <v>1007672</v>
      </c>
      <c r="G2802" t="s">
        <v>313</v>
      </c>
      <c r="H2802" t="s">
        <v>314</v>
      </c>
      <c r="I2802" t="s">
        <v>315</v>
      </c>
    </row>
    <row r="2803" spans="1:9" x14ac:dyDescent="0.25">
      <c r="A2803">
        <v>2801</v>
      </c>
      <c r="B2803" t="s">
        <v>18</v>
      </c>
      <c r="C2803">
        <v>2015</v>
      </c>
      <c r="D2803" t="s">
        <v>303</v>
      </c>
      <c r="E2803" t="s">
        <v>312</v>
      </c>
      <c r="F2803">
        <v>1006933</v>
      </c>
      <c r="G2803" t="s">
        <v>313</v>
      </c>
      <c r="H2803" t="s">
        <v>314</v>
      </c>
      <c r="I2803" t="s">
        <v>315</v>
      </c>
    </row>
    <row r="2804" spans="1:9" x14ac:dyDescent="0.25">
      <c r="A2804">
        <v>2802</v>
      </c>
      <c r="B2804" t="s">
        <v>23</v>
      </c>
      <c r="C2804">
        <v>2015</v>
      </c>
      <c r="D2804" t="s">
        <v>303</v>
      </c>
      <c r="E2804" t="s">
        <v>312</v>
      </c>
      <c r="F2804">
        <v>1004522</v>
      </c>
      <c r="G2804" t="s">
        <v>313</v>
      </c>
      <c r="H2804" t="s">
        <v>314</v>
      </c>
      <c r="I2804" t="s">
        <v>315</v>
      </c>
    </row>
    <row r="2805" spans="1:9" x14ac:dyDescent="0.25">
      <c r="A2805">
        <v>2803</v>
      </c>
      <c r="B2805" t="s">
        <v>14</v>
      </c>
      <c r="C2805">
        <v>2015</v>
      </c>
      <c r="D2805" t="s">
        <v>303</v>
      </c>
      <c r="E2805" t="s">
        <v>312</v>
      </c>
      <c r="F2805">
        <v>1006951</v>
      </c>
      <c r="G2805" t="s">
        <v>313</v>
      </c>
      <c r="H2805" t="s">
        <v>314</v>
      </c>
      <c r="I2805" t="s">
        <v>315</v>
      </c>
    </row>
    <row r="2806" spans="1:9" x14ac:dyDescent="0.25">
      <c r="A2806">
        <v>2804</v>
      </c>
      <c r="B2806" t="s">
        <v>17</v>
      </c>
      <c r="C2806">
        <v>2015</v>
      </c>
      <c r="D2806" t="s">
        <v>303</v>
      </c>
      <c r="E2806" t="s">
        <v>312</v>
      </c>
      <c r="F2806">
        <v>1009103</v>
      </c>
      <c r="G2806" t="s">
        <v>313</v>
      </c>
      <c r="H2806" t="s">
        <v>314</v>
      </c>
      <c r="I2806" t="s">
        <v>315</v>
      </c>
    </row>
    <row r="2807" spans="1:9" x14ac:dyDescent="0.25">
      <c r="A2807">
        <v>2805</v>
      </c>
      <c r="B2807" t="s">
        <v>19</v>
      </c>
      <c r="C2807">
        <v>2015</v>
      </c>
      <c r="D2807" t="s">
        <v>303</v>
      </c>
      <c r="E2807" t="s">
        <v>312</v>
      </c>
      <c r="F2807">
        <v>1007498</v>
      </c>
      <c r="G2807" t="s">
        <v>313</v>
      </c>
      <c r="H2807" t="s">
        <v>314</v>
      </c>
      <c r="I2807" t="s">
        <v>315</v>
      </c>
    </row>
    <row r="2808" spans="1:9" x14ac:dyDescent="0.25">
      <c r="A2808">
        <v>2806</v>
      </c>
      <c r="B2808" t="s">
        <v>27</v>
      </c>
      <c r="C2808">
        <v>2015</v>
      </c>
      <c r="D2808" t="s">
        <v>303</v>
      </c>
      <c r="E2808" t="s">
        <v>312</v>
      </c>
      <c r="F2808">
        <v>1007312</v>
      </c>
      <c r="G2808" t="s">
        <v>313</v>
      </c>
      <c r="H2808" t="s">
        <v>314</v>
      </c>
      <c r="I2808" t="s">
        <v>315</v>
      </c>
    </row>
    <row r="2809" spans="1:9" x14ac:dyDescent="0.25">
      <c r="A2809">
        <v>2807</v>
      </c>
      <c r="B2809" t="s">
        <v>13</v>
      </c>
      <c r="C2809">
        <v>2015</v>
      </c>
      <c r="D2809" t="s">
        <v>303</v>
      </c>
      <c r="E2809" t="s">
        <v>312</v>
      </c>
      <c r="F2809">
        <v>1008010</v>
      </c>
      <c r="G2809" t="s">
        <v>313</v>
      </c>
      <c r="H2809" t="s">
        <v>314</v>
      </c>
      <c r="I2809" t="s">
        <v>315</v>
      </c>
    </row>
    <row r="2810" spans="1:9" x14ac:dyDescent="0.25">
      <c r="A2810">
        <v>2808</v>
      </c>
      <c r="B2810" t="s">
        <v>4</v>
      </c>
      <c r="C2810">
        <v>2015</v>
      </c>
      <c r="D2810" t="s">
        <v>303</v>
      </c>
      <c r="E2810" t="s">
        <v>312</v>
      </c>
      <c r="F2810">
        <v>1005272</v>
      </c>
      <c r="G2810" t="s">
        <v>313</v>
      </c>
      <c r="H2810" t="s">
        <v>314</v>
      </c>
      <c r="I2810" t="s">
        <v>315</v>
      </c>
    </row>
    <row r="2811" spans="1:9" x14ac:dyDescent="0.25">
      <c r="A2811">
        <v>2809</v>
      </c>
      <c r="B2811" t="s">
        <v>6</v>
      </c>
      <c r="C2811">
        <v>2015</v>
      </c>
      <c r="D2811" t="s">
        <v>303</v>
      </c>
      <c r="E2811" t="s">
        <v>312</v>
      </c>
      <c r="F2811">
        <v>1008238</v>
      </c>
      <c r="G2811" t="s">
        <v>313</v>
      </c>
      <c r="H2811" t="s">
        <v>314</v>
      </c>
      <c r="I2811" t="s">
        <v>315</v>
      </c>
    </row>
    <row r="2812" spans="1:9" x14ac:dyDescent="0.25">
      <c r="A2812">
        <v>2810</v>
      </c>
      <c r="B2812" t="s">
        <v>9</v>
      </c>
      <c r="C2812">
        <v>2015</v>
      </c>
      <c r="D2812" t="s">
        <v>303</v>
      </c>
      <c r="E2812" t="s">
        <v>312</v>
      </c>
      <c r="F2812">
        <v>1010115</v>
      </c>
      <c r="G2812" t="s">
        <v>313</v>
      </c>
      <c r="H2812" t="s">
        <v>314</v>
      </c>
      <c r="I2812" t="s">
        <v>315</v>
      </c>
    </row>
    <row r="2813" spans="1:9" x14ac:dyDescent="0.25">
      <c r="A2813">
        <v>2811</v>
      </c>
      <c r="B2813" t="s">
        <v>10</v>
      </c>
      <c r="C2813">
        <v>2015</v>
      </c>
      <c r="D2813" t="s">
        <v>303</v>
      </c>
      <c r="E2813" t="s">
        <v>312</v>
      </c>
      <c r="F2813">
        <v>1007639</v>
      </c>
      <c r="G2813" t="s">
        <v>313</v>
      </c>
      <c r="H2813" t="s">
        <v>314</v>
      </c>
      <c r="I2813" t="s">
        <v>315</v>
      </c>
    </row>
    <row r="2814" spans="1:9" x14ac:dyDescent="0.25">
      <c r="A2814">
        <v>2812</v>
      </c>
      <c r="B2814" t="s">
        <v>3</v>
      </c>
      <c r="C2814">
        <v>2015</v>
      </c>
      <c r="D2814" t="s">
        <v>303</v>
      </c>
      <c r="E2814" t="s">
        <v>312</v>
      </c>
      <c r="F2814">
        <v>1007575</v>
      </c>
      <c r="G2814" t="s">
        <v>313</v>
      </c>
      <c r="H2814" t="s">
        <v>314</v>
      </c>
      <c r="I2814" t="s">
        <v>315</v>
      </c>
    </row>
    <row r="2815" spans="1:9" x14ac:dyDescent="0.25">
      <c r="A2815">
        <v>2813</v>
      </c>
      <c r="B2815" t="s">
        <v>25</v>
      </c>
      <c r="C2815">
        <v>2015</v>
      </c>
      <c r="D2815" t="s">
        <v>303</v>
      </c>
      <c r="E2815" t="s">
        <v>312</v>
      </c>
      <c r="F2815">
        <v>1008043</v>
      </c>
      <c r="G2815" t="s">
        <v>313</v>
      </c>
      <c r="H2815" t="s">
        <v>314</v>
      </c>
      <c r="I2815" t="s">
        <v>315</v>
      </c>
    </row>
    <row r="2816" spans="1:9" x14ac:dyDescent="0.25">
      <c r="A2816">
        <v>2814</v>
      </c>
      <c r="B2816" t="s">
        <v>8</v>
      </c>
      <c r="C2816">
        <v>2015</v>
      </c>
      <c r="D2816" t="s">
        <v>303</v>
      </c>
      <c r="E2816" t="s">
        <v>64</v>
      </c>
      <c r="F2816">
        <v>1008932.3</v>
      </c>
      <c r="G2816" t="s">
        <v>313</v>
      </c>
      <c r="H2816" t="s">
        <v>314</v>
      </c>
      <c r="I2816" t="s">
        <v>315</v>
      </c>
    </row>
    <row r="2817" spans="1:9" x14ac:dyDescent="0.25">
      <c r="A2817">
        <v>2815</v>
      </c>
      <c r="B2817" t="s">
        <v>22</v>
      </c>
      <c r="C2817">
        <v>2015</v>
      </c>
      <c r="D2817" t="s">
        <v>303</v>
      </c>
      <c r="E2817" t="s">
        <v>64</v>
      </c>
      <c r="F2817">
        <v>1008932.3</v>
      </c>
      <c r="G2817" t="s">
        <v>313</v>
      </c>
      <c r="H2817" t="s">
        <v>314</v>
      </c>
      <c r="I2817" t="s">
        <v>315</v>
      </c>
    </row>
    <row r="2818" spans="1:9" x14ac:dyDescent="0.25">
      <c r="A2818">
        <v>2816</v>
      </c>
      <c r="B2818" t="s">
        <v>15</v>
      </c>
      <c r="C2818">
        <v>2015</v>
      </c>
      <c r="D2818" t="s">
        <v>303</v>
      </c>
      <c r="E2818" t="s">
        <v>64</v>
      </c>
      <c r="F2818">
        <v>1006518.8</v>
      </c>
      <c r="G2818" t="s">
        <v>313</v>
      </c>
      <c r="H2818" t="s">
        <v>314</v>
      </c>
      <c r="I2818" t="s">
        <v>315</v>
      </c>
    </row>
    <row r="2819" spans="1:9" x14ac:dyDescent="0.25">
      <c r="A2819">
        <v>2817</v>
      </c>
      <c r="B2819" t="s">
        <v>20</v>
      </c>
      <c r="C2819">
        <v>2015</v>
      </c>
      <c r="D2819" t="s">
        <v>303</v>
      </c>
      <c r="E2819" t="s">
        <v>64</v>
      </c>
      <c r="F2819">
        <v>1004331.8</v>
      </c>
      <c r="G2819" t="s">
        <v>313</v>
      </c>
      <c r="H2819" t="s">
        <v>314</v>
      </c>
      <c r="I2819" t="s">
        <v>315</v>
      </c>
    </row>
    <row r="2820" spans="1:9" x14ac:dyDescent="0.25">
      <c r="A2820">
        <v>2818</v>
      </c>
      <c r="B2820" t="s">
        <v>30</v>
      </c>
      <c r="C2820">
        <v>2015</v>
      </c>
      <c r="D2820" t="s">
        <v>303</v>
      </c>
      <c r="E2820" t="s">
        <v>64</v>
      </c>
      <c r="F2820">
        <v>1007722.8</v>
      </c>
      <c r="G2820" t="s">
        <v>313</v>
      </c>
      <c r="H2820" t="s">
        <v>314</v>
      </c>
      <c r="I2820" t="s">
        <v>315</v>
      </c>
    </row>
    <row r="2821" spans="1:9" x14ac:dyDescent="0.25">
      <c r="A2821">
        <v>2819</v>
      </c>
      <c r="B2821" t="s">
        <v>21</v>
      </c>
      <c r="C2821">
        <v>2015</v>
      </c>
      <c r="D2821" t="s">
        <v>303</v>
      </c>
      <c r="E2821" t="s">
        <v>64</v>
      </c>
      <c r="F2821">
        <v>1006295.8</v>
      </c>
      <c r="G2821" t="s">
        <v>313</v>
      </c>
      <c r="H2821" t="s">
        <v>314</v>
      </c>
      <c r="I2821" t="s">
        <v>315</v>
      </c>
    </row>
    <row r="2822" spans="1:9" x14ac:dyDescent="0.25">
      <c r="A2822">
        <v>2820</v>
      </c>
      <c r="B2822" t="s">
        <v>16</v>
      </c>
      <c r="C2822">
        <v>2015</v>
      </c>
      <c r="D2822" t="s">
        <v>303</v>
      </c>
      <c r="E2822" t="s">
        <v>64</v>
      </c>
      <c r="F2822">
        <v>1008448.3</v>
      </c>
      <c r="G2822" t="s">
        <v>313</v>
      </c>
      <c r="H2822" t="s">
        <v>314</v>
      </c>
      <c r="I2822" t="s">
        <v>315</v>
      </c>
    </row>
    <row r="2823" spans="1:9" x14ac:dyDescent="0.25">
      <c r="A2823">
        <v>2821</v>
      </c>
      <c r="B2823" t="s">
        <v>29</v>
      </c>
      <c r="C2823">
        <v>2015</v>
      </c>
      <c r="D2823" t="s">
        <v>303</v>
      </c>
      <c r="E2823" t="s">
        <v>64</v>
      </c>
      <c r="F2823">
        <v>1007558.8</v>
      </c>
      <c r="G2823" t="s">
        <v>313</v>
      </c>
      <c r="H2823" t="s">
        <v>314</v>
      </c>
      <c r="I2823" t="s">
        <v>315</v>
      </c>
    </row>
    <row r="2824" spans="1:9" x14ac:dyDescent="0.25">
      <c r="A2824">
        <v>2822</v>
      </c>
      <c r="B2824" t="s">
        <v>31</v>
      </c>
      <c r="C2824">
        <v>2015</v>
      </c>
      <c r="D2824" t="s">
        <v>303</v>
      </c>
      <c r="E2824" t="s">
        <v>64</v>
      </c>
      <c r="F2824">
        <v>1008279.3</v>
      </c>
      <c r="G2824" t="s">
        <v>313</v>
      </c>
      <c r="H2824" t="s">
        <v>314</v>
      </c>
      <c r="I2824" t="s">
        <v>315</v>
      </c>
    </row>
    <row r="2825" spans="1:9" x14ac:dyDescent="0.25">
      <c r="A2825">
        <v>2823</v>
      </c>
      <c r="B2825" t="s">
        <v>24</v>
      </c>
      <c r="C2825">
        <v>2015</v>
      </c>
      <c r="D2825" t="s">
        <v>303</v>
      </c>
      <c r="E2825" t="s">
        <v>64</v>
      </c>
      <c r="F2825">
        <v>1008171.8</v>
      </c>
      <c r="G2825" t="s">
        <v>313</v>
      </c>
      <c r="H2825" t="s">
        <v>314</v>
      </c>
      <c r="I2825" t="s">
        <v>315</v>
      </c>
    </row>
    <row r="2826" spans="1:9" x14ac:dyDescent="0.25">
      <c r="A2826">
        <v>2824</v>
      </c>
      <c r="B2826" t="s">
        <v>5</v>
      </c>
      <c r="C2826">
        <v>2015</v>
      </c>
      <c r="D2826" t="s">
        <v>303</v>
      </c>
      <c r="E2826" t="s">
        <v>64</v>
      </c>
      <c r="F2826">
        <v>1009852.3</v>
      </c>
      <c r="G2826" t="s">
        <v>313</v>
      </c>
      <c r="H2826" t="s">
        <v>314</v>
      </c>
      <c r="I2826" t="s">
        <v>315</v>
      </c>
    </row>
    <row r="2827" spans="1:9" x14ac:dyDescent="0.25">
      <c r="A2827">
        <v>2825</v>
      </c>
      <c r="B2827" t="s">
        <v>26</v>
      </c>
      <c r="C2827">
        <v>2015</v>
      </c>
      <c r="D2827" t="s">
        <v>303</v>
      </c>
      <c r="E2827" t="s">
        <v>64</v>
      </c>
      <c r="F2827">
        <v>1010899.3</v>
      </c>
      <c r="G2827" t="s">
        <v>313</v>
      </c>
      <c r="H2827" t="s">
        <v>314</v>
      </c>
      <c r="I2827" t="s">
        <v>315</v>
      </c>
    </row>
    <row r="2828" spans="1:9" x14ac:dyDescent="0.25">
      <c r="A2828">
        <v>2826</v>
      </c>
      <c r="B2828" t="s">
        <v>28</v>
      </c>
      <c r="C2828">
        <v>2015</v>
      </c>
      <c r="D2828" t="s">
        <v>303</v>
      </c>
      <c r="E2828" t="s">
        <v>64</v>
      </c>
      <c r="F2828">
        <v>1005181.8</v>
      </c>
      <c r="G2828" t="s">
        <v>313</v>
      </c>
      <c r="H2828" t="s">
        <v>314</v>
      </c>
      <c r="I2828" t="s">
        <v>315</v>
      </c>
    </row>
    <row r="2829" spans="1:9" x14ac:dyDescent="0.25">
      <c r="A2829">
        <v>2827</v>
      </c>
      <c r="B2829" t="s">
        <v>11</v>
      </c>
      <c r="C2829">
        <v>2015</v>
      </c>
      <c r="D2829" t="s">
        <v>303</v>
      </c>
      <c r="E2829" t="s">
        <v>64</v>
      </c>
      <c r="F2829">
        <v>1009051.3</v>
      </c>
      <c r="G2829" t="s">
        <v>313</v>
      </c>
      <c r="H2829" t="s">
        <v>314</v>
      </c>
      <c r="I2829" t="s">
        <v>315</v>
      </c>
    </row>
    <row r="2830" spans="1:9" x14ac:dyDescent="0.25">
      <c r="A2830">
        <v>2828</v>
      </c>
      <c r="B2830" t="s">
        <v>12</v>
      </c>
      <c r="C2830">
        <v>2015</v>
      </c>
      <c r="D2830" t="s">
        <v>303</v>
      </c>
      <c r="E2830" t="s">
        <v>64</v>
      </c>
      <c r="F2830">
        <v>1007767.8</v>
      </c>
      <c r="G2830" t="s">
        <v>313</v>
      </c>
      <c r="H2830" t="s">
        <v>314</v>
      </c>
      <c r="I2830" t="s">
        <v>315</v>
      </c>
    </row>
    <row r="2831" spans="1:9" x14ac:dyDescent="0.25">
      <c r="A2831">
        <v>2829</v>
      </c>
      <c r="B2831" t="s">
        <v>7</v>
      </c>
      <c r="C2831">
        <v>2015</v>
      </c>
      <c r="D2831" t="s">
        <v>303</v>
      </c>
      <c r="E2831" t="s">
        <v>64</v>
      </c>
      <c r="F2831">
        <v>1007672.3</v>
      </c>
      <c r="G2831" t="s">
        <v>313</v>
      </c>
      <c r="H2831" t="s">
        <v>314</v>
      </c>
      <c r="I2831" t="s">
        <v>315</v>
      </c>
    </row>
    <row r="2832" spans="1:9" x14ac:dyDescent="0.25">
      <c r="A2832">
        <v>2830</v>
      </c>
      <c r="B2832" t="s">
        <v>18</v>
      </c>
      <c r="C2832">
        <v>2015</v>
      </c>
      <c r="D2832" t="s">
        <v>303</v>
      </c>
      <c r="E2832" t="s">
        <v>64</v>
      </c>
      <c r="F2832">
        <v>1006932.3</v>
      </c>
      <c r="G2832" t="s">
        <v>313</v>
      </c>
      <c r="H2832" t="s">
        <v>314</v>
      </c>
      <c r="I2832" t="s">
        <v>315</v>
      </c>
    </row>
    <row r="2833" spans="1:9" x14ac:dyDescent="0.25">
      <c r="A2833">
        <v>2831</v>
      </c>
      <c r="B2833" t="s">
        <v>23</v>
      </c>
      <c r="C2833">
        <v>2015</v>
      </c>
      <c r="D2833" t="s">
        <v>303</v>
      </c>
      <c r="E2833" t="s">
        <v>64</v>
      </c>
      <c r="F2833">
        <v>1004522.3</v>
      </c>
      <c r="G2833" t="s">
        <v>313</v>
      </c>
      <c r="H2833" t="s">
        <v>314</v>
      </c>
      <c r="I2833" t="s">
        <v>315</v>
      </c>
    </row>
    <row r="2834" spans="1:9" x14ac:dyDescent="0.25">
      <c r="A2834">
        <v>2832</v>
      </c>
      <c r="B2834" t="s">
        <v>14</v>
      </c>
      <c r="C2834">
        <v>2015</v>
      </c>
      <c r="D2834" t="s">
        <v>303</v>
      </c>
      <c r="E2834" t="s">
        <v>64</v>
      </c>
      <c r="F2834">
        <v>1006951.3</v>
      </c>
      <c r="G2834" t="s">
        <v>313</v>
      </c>
      <c r="H2834" t="s">
        <v>314</v>
      </c>
      <c r="I2834" t="s">
        <v>315</v>
      </c>
    </row>
    <row r="2835" spans="1:9" x14ac:dyDescent="0.25">
      <c r="A2835">
        <v>2833</v>
      </c>
      <c r="B2835" t="s">
        <v>17</v>
      </c>
      <c r="C2835">
        <v>2015</v>
      </c>
      <c r="D2835" t="s">
        <v>303</v>
      </c>
      <c r="E2835" t="s">
        <v>64</v>
      </c>
      <c r="F2835">
        <v>1009103.3</v>
      </c>
      <c r="G2835" t="s">
        <v>313</v>
      </c>
      <c r="H2835" t="s">
        <v>314</v>
      </c>
      <c r="I2835" t="s">
        <v>315</v>
      </c>
    </row>
    <row r="2836" spans="1:9" x14ac:dyDescent="0.25">
      <c r="A2836">
        <v>2834</v>
      </c>
      <c r="B2836" t="s">
        <v>19</v>
      </c>
      <c r="C2836">
        <v>2015</v>
      </c>
      <c r="D2836" t="s">
        <v>303</v>
      </c>
      <c r="E2836" t="s">
        <v>64</v>
      </c>
      <c r="F2836">
        <v>1007498.3</v>
      </c>
      <c r="G2836" t="s">
        <v>313</v>
      </c>
      <c r="H2836" t="s">
        <v>314</v>
      </c>
      <c r="I2836" t="s">
        <v>315</v>
      </c>
    </row>
    <row r="2837" spans="1:9" x14ac:dyDescent="0.25">
      <c r="A2837">
        <v>2835</v>
      </c>
      <c r="B2837" t="s">
        <v>27</v>
      </c>
      <c r="C2837">
        <v>2015</v>
      </c>
      <c r="D2837" t="s">
        <v>303</v>
      </c>
      <c r="E2837" t="s">
        <v>64</v>
      </c>
      <c r="F2837">
        <v>1007311.8</v>
      </c>
      <c r="G2837" t="s">
        <v>313</v>
      </c>
      <c r="H2837" t="s">
        <v>314</v>
      </c>
      <c r="I2837" t="s">
        <v>315</v>
      </c>
    </row>
    <row r="2838" spans="1:9" x14ac:dyDescent="0.25">
      <c r="A2838">
        <v>2836</v>
      </c>
      <c r="B2838" t="s">
        <v>13</v>
      </c>
      <c r="C2838">
        <v>2015</v>
      </c>
      <c r="D2838" t="s">
        <v>303</v>
      </c>
      <c r="E2838" t="s">
        <v>64</v>
      </c>
      <c r="F2838">
        <v>1008009.8</v>
      </c>
      <c r="G2838" t="s">
        <v>313</v>
      </c>
      <c r="H2838" t="s">
        <v>314</v>
      </c>
      <c r="I2838" t="s">
        <v>315</v>
      </c>
    </row>
    <row r="2839" spans="1:9" x14ac:dyDescent="0.25">
      <c r="A2839">
        <v>2837</v>
      </c>
      <c r="B2839" t="s">
        <v>4</v>
      </c>
      <c r="C2839">
        <v>2015</v>
      </c>
      <c r="D2839" t="s">
        <v>303</v>
      </c>
      <c r="E2839" t="s">
        <v>64</v>
      </c>
      <c r="F2839">
        <v>1005272.3</v>
      </c>
      <c r="G2839" t="s">
        <v>313</v>
      </c>
      <c r="H2839" t="s">
        <v>314</v>
      </c>
      <c r="I2839" t="s">
        <v>315</v>
      </c>
    </row>
    <row r="2840" spans="1:9" x14ac:dyDescent="0.25">
      <c r="A2840">
        <v>2838</v>
      </c>
      <c r="B2840" t="s">
        <v>6</v>
      </c>
      <c r="C2840">
        <v>2015</v>
      </c>
      <c r="D2840" t="s">
        <v>303</v>
      </c>
      <c r="E2840" t="s">
        <v>64</v>
      </c>
      <c r="F2840">
        <v>1008237.8</v>
      </c>
      <c r="G2840" t="s">
        <v>313</v>
      </c>
      <c r="H2840" t="s">
        <v>314</v>
      </c>
      <c r="I2840" t="s">
        <v>315</v>
      </c>
    </row>
    <row r="2841" spans="1:9" x14ac:dyDescent="0.25">
      <c r="A2841">
        <v>2839</v>
      </c>
      <c r="B2841" t="s">
        <v>9</v>
      </c>
      <c r="C2841">
        <v>2015</v>
      </c>
      <c r="D2841" t="s">
        <v>303</v>
      </c>
      <c r="E2841" t="s">
        <v>64</v>
      </c>
      <c r="F2841">
        <v>1010114.8</v>
      </c>
      <c r="G2841" t="s">
        <v>313</v>
      </c>
      <c r="H2841" t="s">
        <v>314</v>
      </c>
      <c r="I2841" t="s">
        <v>315</v>
      </c>
    </row>
    <row r="2842" spans="1:9" x14ac:dyDescent="0.25">
      <c r="A2842">
        <v>2840</v>
      </c>
      <c r="B2842" t="s">
        <v>10</v>
      </c>
      <c r="C2842">
        <v>2015</v>
      </c>
      <c r="D2842" t="s">
        <v>303</v>
      </c>
      <c r="E2842" t="s">
        <v>64</v>
      </c>
      <c r="F2842">
        <v>1007639.3</v>
      </c>
      <c r="G2842" t="s">
        <v>313</v>
      </c>
      <c r="H2842" t="s">
        <v>314</v>
      </c>
      <c r="I2842" t="s">
        <v>315</v>
      </c>
    </row>
    <row r="2843" spans="1:9" x14ac:dyDescent="0.25">
      <c r="A2843">
        <v>2841</v>
      </c>
      <c r="B2843" t="s">
        <v>3</v>
      </c>
      <c r="C2843">
        <v>2015</v>
      </c>
      <c r="D2843" t="s">
        <v>303</v>
      </c>
      <c r="E2843" t="s">
        <v>64</v>
      </c>
      <c r="F2843">
        <v>1007574.8</v>
      </c>
      <c r="G2843" t="s">
        <v>313</v>
      </c>
      <c r="H2843" t="s">
        <v>314</v>
      </c>
      <c r="I2843" t="s">
        <v>315</v>
      </c>
    </row>
    <row r="2844" spans="1:9" x14ac:dyDescent="0.25">
      <c r="A2844">
        <v>2842</v>
      </c>
      <c r="B2844" t="s">
        <v>25</v>
      </c>
      <c r="C2844">
        <v>2015</v>
      </c>
      <c r="D2844" t="s">
        <v>303</v>
      </c>
      <c r="E2844" t="s">
        <v>64</v>
      </c>
      <c r="F2844">
        <v>1008043.3</v>
      </c>
      <c r="G2844" t="s">
        <v>313</v>
      </c>
      <c r="H2844" t="s">
        <v>314</v>
      </c>
      <c r="I2844" t="s">
        <v>315</v>
      </c>
    </row>
    <row r="2845" spans="1:9" x14ac:dyDescent="0.25">
      <c r="A2845">
        <v>2843</v>
      </c>
      <c r="B2845" t="s">
        <v>8</v>
      </c>
      <c r="C2845">
        <v>2015</v>
      </c>
      <c r="D2845" t="s">
        <v>303</v>
      </c>
      <c r="E2845" t="s">
        <v>204</v>
      </c>
      <c r="F2845">
        <v>-0.3</v>
      </c>
      <c r="G2845" t="s">
        <v>313</v>
      </c>
      <c r="H2845" t="s">
        <v>314</v>
      </c>
      <c r="I2845" t="s">
        <v>315</v>
      </c>
    </row>
    <row r="2846" spans="1:9" x14ac:dyDescent="0.25">
      <c r="A2846">
        <v>2844</v>
      </c>
      <c r="B2846" t="s">
        <v>22</v>
      </c>
      <c r="C2846">
        <v>2015</v>
      </c>
      <c r="D2846" t="s">
        <v>303</v>
      </c>
      <c r="E2846" t="s">
        <v>204</v>
      </c>
      <c r="F2846">
        <v>-0.3</v>
      </c>
      <c r="G2846" t="s">
        <v>313</v>
      </c>
      <c r="H2846" t="s">
        <v>314</v>
      </c>
      <c r="I2846" t="s">
        <v>315</v>
      </c>
    </row>
    <row r="2847" spans="1:9" x14ac:dyDescent="0.25">
      <c r="A2847">
        <v>2845</v>
      </c>
      <c r="B2847" t="s">
        <v>15</v>
      </c>
      <c r="C2847">
        <v>2015</v>
      </c>
      <c r="D2847" t="s">
        <v>303</v>
      </c>
      <c r="E2847" t="s">
        <v>204</v>
      </c>
      <c r="F2847">
        <v>0.2</v>
      </c>
      <c r="G2847" t="s">
        <v>313</v>
      </c>
      <c r="H2847" t="s">
        <v>314</v>
      </c>
      <c r="I2847" t="s">
        <v>315</v>
      </c>
    </row>
    <row r="2848" spans="1:9" x14ac:dyDescent="0.25">
      <c r="A2848">
        <v>2846</v>
      </c>
      <c r="B2848" t="s">
        <v>20</v>
      </c>
      <c r="C2848">
        <v>2015</v>
      </c>
      <c r="D2848" t="s">
        <v>303</v>
      </c>
      <c r="E2848" t="s">
        <v>204</v>
      </c>
      <c r="F2848">
        <v>0.2</v>
      </c>
      <c r="G2848" t="s">
        <v>313</v>
      </c>
      <c r="H2848" t="s">
        <v>314</v>
      </c>
      <c r="I2848" t="s">
        <v>315</v>
      </c>
    </row>
    <row r="2849" spans="1:9" x14ac:dyDescent="0.25">
      <c r="A2849">
        <v>2847</v>
      </c>
      <c r="B2849" t="s">
        <v>30</v>
      </c>
      <c r="C2849">
        <v>2015</v>
      </c>
      <c r="D2849" t="s">
        <v>303</v>
      </c>
      <c r="E2849" t="s">
        <v>204</v>
      </c>
      <c r="F2849">
        <v>0.2</v>
      </c>
      <c r="G2849" t="s">
        <v>313</v>
      </c>
      <c r="H2849" t="s">
        <v>314</v>
      </c>
      <c r="I2849" t="s">
        <v>315</v>
      </c>
    </row>
    <row r="2850" spans="1:9" x14ac:dyDescent="0.25">
      <c r="A2850">
        <v>2848</v>
      </c>
      <c r="B2850" t="s">
        <v>21</v>
      </c>
      <c r="C2850">
        <v>2015</v>
      </c>
      <c r="D2850" t="s">
        <v>303</v>
      </c>
      <c r="E2850" t="s">
        <v>204</v>
      </c>
      <c r="F2850">
        <v>0.2</v>
      </c>
      <c r="G2850" t="s">
        <v>313</v>
      </c>
      <c r="H2850" t="s">
        <v>314</v>
      </c>
      <c r="I2850" t="s">
        <v>315</v>
      </c>
    </row>
    <row r="2851" spans="1:9" x14ac:dyDescent="0.25">
      <c r="A2851">
        <v>2849</v>
      </c>
      <c r="B2851" t="s">
        <v>16</v>
      </c>
      <c r="C2851">
        <v>2015</v>
      </c>
      <c r="D2851" t="s">
        <v>303</v>
      </c>
      <c r="E2851" t="s">
        <v>204</v>
      </c>
      <c r="F2851">
        <v>0.7</v>
      </c>
      <c r="G2851" t="s">
        <v>313</v>
      </c>
      <c r="H2851" t="s">
        <v>314</v>
      </c>
      <c r="I2851" t="s">
        <v>315</v>
      </c>
    </row>
    <row r="2852" spans="1:9" x14ac:dyDescent="0.25">
      <c r="A2852">
        <v>2850</v>
      </c>
      <c r="B2852" t="s">
        <v>29</v>
      </c>
      <c r="C2852">
        <v>2015</v>
      </c>
      <c r="D2852" t="s">
        <v>303</v>
      </c>
      <c r="E2852" t="s">
        <v>204</v>
      </c>
      <c r="F2852">
        <v>0.2</v>
      </c>
      <c r="G2852" t="s">
        <v>313</v>
      </c>
      <c r="H2852" t="s">
        <v>314</v>
      </c>
      <c r="I2852" t="s">
        <v>315</v>
      </c>
    </row>
    <row r="2853" spans="1:9" x14ac:dyDescent="0.25">
      <c r="A2853">
        <v>2851</v>
      </c>
      <c r="B2853" t="s">
        <v>31</v>
      </c>
      <c r="C2853">
        <v>2015</v>
      </c>
      <c r="D2853" t="s">
        <v>303</v>
      </c>
      <c r="E2853" t="s">
        <v>204</v>
      </c>
      <c r="F2853">
        <v>-0.3</v>
      </c>
      <c r="G2853" t="s">
        <v>313</v>
      </c>
      <c r="H2853" t="s">
        <v>314</v>
      </c>
      <c r="I2853" t="s">
        <v>315</v>
      </c>
    </row>
    <row r="2854" spans="1:9" x14ac:dyDescent="0.25">
      <c r="A2854">
        <v>2852</v>
      </c>
      <c r="B2854" t="s">
        <v>24</v>
      </c>
      <c r="C2854">
        <v>2015</v>
      </c>
      <c r="D2854" t="s">
        <v>303</v>
      </c>
      <c r="E2854" t="s">
        <v>204</v>
      </c>
      <c r="F2854">
        <v>0.2</v>
      </c>
      <c r="G2854" t="s">
        <v>313</v>
      </c>
      <c r="H2854" t="s">
        <v>314</v>
      </c>
      <c r="I2854" t="s">
        <v>315</v>
      </c>
    </row>
    <row r="2855" spans="1:9" x14ac:dyDescent="0.25">
      <c r="A2855">
        <v>2853</v>
      </c>
      <c r="B2855" t="s">
        <v>5</v>
      </c>
      <c r="C2855">
        <v>2015</v>
      </c>
      <c r="D2855" t="s">
        <v>303</v>
      </c>
      <c r="E2855" t="s">
        <v>204</v>
      </c>
      <c r="F2855">
        <v>-0.3</v>
      </c>
      <c r="G2855" t="s">
        <v>313</v>
      </c>
      <c r="H2855" t="s">
        <v>314</v>
      </c>
      <c r="I2855" t="s">
        <v>315</v>
      </c>
    </row>
    <row r="2856" spans="1:9" x14ac:dyDescent="0.25">
      <c r="A2856">
        <v>2854</v>
      </c>
      <c r="B2856" t="s">
        <v>26</v>
      </c>
      <c r="C2856">
        <v>2015</v>
      </c>
      <c r="D2856" t="s">
        <v>303</v>
      </c>
      <c r="E2856" t="s">
        <v>204</v>
      </c>
      <c r="F2856">
        <v>-0.3</v>
      </c>
      <c r="G2856" t="s">
        <v>313</v>
      </c>
      <c r="H2856" t="s">
        <v>314</v>
      </c>
      <c r="I2856" t="s">
        <v>315</v>
      </c>
    </row>
    <row r="2857" spans="1:9" x14ac:dyDescent="0.25">
      <c r="A2857">
        <v>2855</v>
      </c>
      <c r="B2857" t="s">
        <v>28</v>
      </c>
      <c r="C2857">
        <v>2015</v>
      </c>
      <c r="D2857" t="s">
        <v>303</v>
      </c>
      <c r="E2857" t="s">
        <v>204</v>
      </c>
      <c r="F2857">
        <v>0.2</v>
      </c>
      <c r="G2857" t="s">
        <v>313</v>
      </c>
      <c r="H2857" t="s">
        <v>314</v>
      </c>
      <c r="I2857" t="s">
        <v>315</v>
      </c>
    </row>
    <row r="2858" spans="1:9" x14ac:dyDescent="0.25">
      <c r="A2858">
        <v>2856</v>
      </c>
      <c r="B2858" t="s">
        <v>11</v>
      </c>
      <c r="C2858">
        <v>2015</v>
      </c>
      <c r="D2858" t="s">
        <v>303</v>
      </c>
      <c r="E2858" t="s">
        <v>204</v>
      </c>
      <c r="F2858">
        <v>-0.3</v>
      </c>
      <c r="G2858" t="s">
        <v>313</v>
      </c>
      <c r="H2858" t="s">
        <v>314</v>
      </c>
      <c r="I2858" t="s">
        <v>315</v>
      </c>
    </row>
    <row r="2859" spans="1:9" x14ac:dyDescent="0.25">
      <c r="A2859">
        <v>2857</v>
      </c>
      <c r="B2859" t="s">
        <v>12</v>
      </c>
      <c r="C2859">
        <v>2015</v>
      </c>
      <c r="D2859" t="s">
        <v>303</v>
      </c>
      <c r="E2859" t="s">
        <v>204</v>
      </c>
      <c r="F2859">
        <v>0.2</v>
      </c>
      <c r="G2859" t="s">
        <v>313</v>
      </c>
      <c r="H2859" t="s">
        <v>314</v>
      </c>
      <c r="I2859" t="s">
        <v>315</v>
      </c>
    </row>
    <row r="2860" spans="1:9" x14ac:dyDescent="0.25">
      <c r="A2860">
        <v>2858</v>
      </c>
      <c r="B2860" t="s">
        <v>7</v>
      </c>
      <c r="C2860">
        <v>2015</v>
      </c>
      <c r="D2860" t="s">
        <v>303</v>
      </c>
      <c r="E2860" t="s">
        <v>204</v>
      </c>
      <c r="F2860">
        <v>-0.3</v>
      </c>
      <c r="G2860" t="s">
        <v>313</v>
      </c>
      <c r="H2860" t="s">
        <v>314</v>
      </c>
      <c r="I2860" t="s">
        <v>315</v>
      </c>
    </row>
    <row r="2861" spans="1:9" x14ac:dyDescent="0.25">
      <c r="A2861">
        <v>2859</v>
      </c>
      <c r="B2861" t="s">
        <v>18</v>
      </c>
      <c r="C2861">
        <v>2015</v>
      </c>
      <c r="D2861" t="s">
        <v>303</v>
      </c>
      <c r="E2861" t="s">
        <v>204</v>
      </c>
      <c r="F2861">
        <v>0.7</v>
      </c>
      <c r="G2861" t="s">
        <v>313</v>
      </c>
      <c r="H2861" t="s">
        <v>314</v>
      </c>
      <c r="I2861" t="s">
        <v>315</v>
      </c>
    </row>
    <row r="2862" spans="1:9" x14ac:dyDescent="0.25">
      <c r="A2862">
        <v>2860</v>
      </c>
      <c r="B2862" t="s">
        <v>23</v>
      </c>
      <c r="C2862">
        <v>2015</v>
      </c>
      <c r="D2862" t="s">
        <v>303</v>
      </c>
      <c r="E2862" t="s">
        <v>204</v>
      </c>
      <c r="F2862">
        <v>-0.3</v>
      </c>
      <c r="G2862" t="s">
        <v>313</v>
      </c>
      <c r="H2862" t="s">
        <v>314</v>
      </c>
      <c r="I2862" t="s">
        <v>315</v>
      </c>
    </row>
    <row r="2863" spans="1:9" x14ac:dyDescent="0.25">
      <c r="A2863">
        <v>2861</v>
      </c>
      <c r="B2863" t="s">
        <v>14</v>
      </c>
      <c r="C2863">
        <v>2015</v>
      </c>
      <c r="D2863" t="s">
        <v>303</v>
      </c>
      <c r="E2863" t="s">
        <v>204</v>
      </c>
      <c r="F2863">
        <v>-0.3</v>
      </c>
      <c r="G2863" t="s">
        <v>313</v>
      </c>
      <c r="H2863" t="s">
        <v>314</v>
      </c>
      <c r="I2863" t="s">
        <v>315</v>
      </c>
    </row>
    <row r="2864" spans="1:9" x14ac:dyDescent="0.25">
      <c r="A2864">
        <v>2862</v>
      </c>
      <c r="B2864" t="s">
        <v>17</v>
      </c>
      <c r="C2864">
        <v>2015</v>
      </c>
      <c r="D2864" t="s">
        <v>303</v>
      </c>
      <c r="E2864" t="s">
        <v>204</v>
      </c>
      <c r="F2864">
        <v>-0.3</v>
      </c>
      <c r="G2864" t="s">
        <v>313</v>
      </c>
      <c r="H2864" t="s">
        <v>314</v>
      </c>
      <c r="I2864" t="s">
        <v>315</v>
      </c>
    </row>
    <row r="2865" spans="1:9" x14ac:dyDescent="0.25">
      <c r="A2865">
        <v>2863</v>
      </c>
      <c r="B2865" t="s">
        <v>19</v>
      </c>
      <c r="C2865">
        <v>2015</v>
      </c>
      <c r="D2865" t="s">
        <v>303</v>
      </c>
      <c r="E2865" t="s">
        <v>204</v>
      </c>
      <c r="F2865">
        <v>-0.3</v>
      </c>
      <c r="G2865" t="s">
        <v>313</v>
      </c>
      <c r="H2865" t="s">
        <v>314</v>
      </c>
      <c r="I2865" t="s">
        <v>315</v>
      </c>
    </row>
    <row r="2866" spans="1:9" x14ac:dyDescent="0.25">
      <c r="A2866">
        <v>2864</v>
      </c>
      <c r="B2866" t="s">
        <v>27</v>
      </c>
      <c r="C2866">
        <v>2015</v>
      </c>
      <c r="D2866" t="s">
        <v>303</v>
      </c>
      <c r="E2866" t="s">
        <v>204</v>
      </c>
      <c r="F2866">
        <v>0.2</v>
      </c>
      <c r="G2866" t="s">
        <v>313</v>
      </c>
      <c r="H2866" t="s">
        <v>314</v>
      </c>
      <c r="I2866" t="s">
        <v>315</v>
      </c>
    </row>
    <row r="2867" spans="1:9" x14ac:dyDescent="0.25">
      <c r="A2867">
        <v>2865</v>
      </c>
      <c r="B2867" t="s">
        <v>13</v>
      </c>
      <c r="C2867">
        <v>2015</v>
      </c>
      <c r="D2867" t="s">
        <v>303</v>
      </c>
      <c r="E2867" t="s">
        <v>204</v>
      </c>
      <c r="F2867">
        <v>0.2</v>
      </c>
      <c r="G2867" t="s">
        <v>313</v>
      </c>
      <c r="H2867" t="s">
        <v>314</v>
      </c>
      <c r="I2867" t="s">
        <v>315</v>
      </c>
    </row>
    <row r="2868" spans="1:9" x14ac:dyDescent="0.25">
      <c r="A2868">
        <v>2866</v>
      </c>
      <c r="B2868" t="s">
        <v>4</v>
      </c>
      <c r="C2868">
        <v>2015</v>
      </c>
      <c r="D2868" t="s">
        <v>303</v>
      </c>
      <c r="E2868" t="s">
        <v>204</v>
      </c>
      <c r="F2868">
        <v>-0.3</v>
      </c>
      <c r="G2868" t="s">
        <v>313</v>
      </c>
      <c r="H2868" t="s">
        <v>314</v>
      </c>
      <c r="I2868" t="s">
        <v>315</v>
      </c>
    </row>
    <row r="2869" spans="1:9" x14ac:dyDescent="0.25">
      <c r="A2869">
        <v>2867</v>
      </c>
      <c r="B2869" t="s">
        <v>6</v>
      </c>
      <c r="C2869">
        <v>2015</v>
      </c>
      <c r="D2869" t="s">
        <v>303</v>
      </c>
      <c r="E2869" t="s">
        <v>204</v>
      </c>
      <c r="F2869">
        <v>0.2</v>
      </c>
      <c r="G2869" t="s">
        <v>313</v>
      </c>
      <c r="H2869" t="s">
        <v>314</v>
      </c>
      <c r="I2869" t="s">
        <v>315</v>
      </c>
    </row>
    <row r="2870" spans="1:9" x14ac:dyDescent="0.25">
      <c r="A2870">
        <v>2868</v>
      </c>
      <c r="B2870" t="s">
        <v>9</v>
      </c>
      <c r="C2870">
        <v>2015</v>
      </c>
      <c r="D2870" t="s">
        <v>303</v>
      </c>
      <c r="E2870" t="s">
        <v>204</v>
      </c>
      <c r="F2870">
        <v>0.2</v>
      </c>
      <c r="G2870" t="s">
        <v>313</v>
      </c>
      <c r="H2870" t="s">
        <v>314</v>
      </c>
      <c r="I2870" t="s">
        <v>315</v>
      </c>
    </row>
    <row r="2871" spans="1:9" x14ac:dyDescent="0.25">
      <c r="A2871">
        <v>2869</v>
      </c>
      <c r="B2871" t="s">
        <v>10</v>
      </c>
      <c r="C2871">
        <v>2015</v>
      </c>
      <c r="D2871" t="s">
        <v>303</v>
      </c>
      <c r="E2871" t="s">
        <v>204</v>
      </c>
      <c r="F2871">
        <v>-0.3</v>
      </c>
      <c r="G2871" t="s">
        <v>313</v>
      </c>
      <c r="H2871" t="s">
        <v>314</v>
      </c>
      <c r="I2871" t="s">
        <v>315</v>
      </c>
    </row>
    <row r="2872" spans="1:9" x14ac:dyDescent="0.25">
      <c r="A2872">
        <v>2870</v>
      </c>
      <c r="B2872" t="s">
        <v>3</v>
      </c>
      <c r="C2872">
        <v>2015</v>
      </c>
      <c r="D2872" t="s">
        <v>303</v>
      </c>
      <c r="E2872" t="s">
        <v>204</v>
      </c>
      <c r="F2872">
        <v>0.2</v>
      </c>
      <c r="G2872" t="s">
        <v>313</v>
      </c>
      <c r="H2872" t="s">
        <v>314</v>
      </c>
      <c r="I2872" t="s">
        <v>315</v>
      </c>
    </row>
    <row r="2873" spans="1:9" x14ac:dyDescent="0.25">
      <c r="A2873">
        <v>2871</v>
      </c>
      <c r="B2873" t="s">
        <v>25</v>
      </c>
      <c r="C2873">
        <v>2015</v>
      </c>
      <c r="D2873" t="s">
        <v>303</v>
      </c>
      <c r="E2873" t="s">
        <v>204</v>
      </c>
      <c r="F2873">
        <v>-0.3</v>
      </c>
      <c r="G2873" t="s">
        <v>313</v>
      </c>
      <c r="H2873" t="s">
        <v>314</v>
      </c>
      <c r="I2873" t="s">
        <v>315</v>
      </c>
    </row>
    <row r="2874" spans="1:9" x14ac:dyDescent="0.25">
      <c r="A2874">
        <v>2872</v>
      </c>
      <c r="B2874" t="s">
        <v>8</v>
      </c>
      <c r="C2874">
        <v>2015</v>
      </c>
      <c r="D2874" t="s">
        <v>303</v>
      </c>
      <c r="E2874" t="s">
        <v>205</v>
      </c>
      <c r="F2874">
        <v>0</v>
      </c>
      <c r="G2874" t="s">
        <v>316</v>
      </c>
      <c r="H2874" t="s">
        <v>314</v>
      </c>
      <c r="I2874" t="s">
        <v>315</v>
      </c>
    </row>
    <row r="2875" spans="1:9" x14ac:dyDescent="0.25">
      <c r="A2875">
        <v>2873</v>
      </c>
      <c r="B2875" t="s">
        <v>22</v>
      </c>
      <c r="C2875">
        <v>2015</v>
      </c>
      <c r="D2875" t="s">
        <v>303</v>
      </c>
      <c r="E2875" t="s">
        <v>205</v>
      </c>
      <c r="F2875">
        <v>0</v>
      </c>
      <c r="G2875" t="s">
        <v>316</v>
      </c>
      <c r="H2875" t="s">
        <v>314</v>
      </c>
      <c r="I2875" t="s">
        <v>315</v>
      </c>
    </row>
    <row r="2876" spans="1:9" x14ac:dyDescent="0.25">
      <c r="A2876">
        <v>2874</v>
      </c>
      <c r="B2876" t="s">
        <v>15</v>
      </c>
      <c r="C2876">
        <v>2015</v>
      </c>
      <c r="D2876" t="s">
        <v>303</v>
      </c>
      <c r="E2876" t="s">
        <v>205</v>
      </c>
      <c r="F2876">
        <v>0</v>
      </c>
      <c r="G2876" t="s">
        <v>316</v>
      </c>
      <c r="H2876" t="s">
        <v>314</v>
      </c>
      <c r="I2876" t="s">
        <v>315</v>
      </c>
    </row>
    <row r="2877" spans="1:9" x14ac:dyDescent="0.25">
      <c r="A2877">
        <v>2875</v>
      </c>
      <c r="B2877" t="s">
        <v>20</v>
      </c>
      <c r="C2877">
        <v>2015</v>
      </c>
      <c r="D2877" t="s">
        <v>303</v>
      </c>
      <c r="E2877" t="s">
        <v>205</v>
      </c>
      <c r="F2877">
        <v>0</v>
      </c>
      <c r="G2877" t="s">
        <v>316</v>
      </c>
      <c r="H2877" t="s">
        <v>314</v>
      </c>
      <c r="I2877" t="s">
        <v>315</v>
      </c>
    </row>
    <row r="2878" spans="1:9" x14ac:dyDescent="0.25">
      <c r="A2878">
        <v>2876</v>
      </c>
      <c r="B2878" t="s">
        <v>30</v>
      </c>
      <c r="C2878">
        <v>2015</v>
      </c>
      <c r="D2878" t="s">
        <v>303</v>
      </c>
      <c r="E2878" t="s">
        <v>205</v>
      </c>
      <c r="F2878">
        <v>0</v>
      </c>
      <c r="G2878" t="s">
        <v>316</v>
      </c>
      <c r="H2878" t="s">
        <v>314</v>
      </c>
      <c r="I2878" t="s">
        <v>315</v>
      </c>
    </row>
    <row r="2879" spans="1:9" x14ac:dyDescent="0.25">
      <c r="A2879">
        <v>2877</v>
      </c>
      <c r="B2879" t="s">
        <v>21</v>
      </c>
      <c r="C2879">
        <v>2015</v>
      </c>
      <c r="D2879" t="s">
        <v>303</v>
      </c>
      <c r="E2879" t="s">
        <v>205</v>
      </c>
      <c r="F2879">
        <v>0</v>
      </c>
      <c r="G2879" t="s">
        <v>316</v>
      </c>
      <c r="H2879" t="s">
        <v>314</v>
      </c>
      <c r="I2879" t="s">
        <v>315</v>
      </c>
    </row>
    <row r="2880" spans="1:9" x14ac:dyDescent="0.25">
      <c r="A2880">
        <v>2878</v>
      </c>
      <c r="B2880" t="s">
        <v>16</v>
      </c>
      <c r="C2880">
        <v>2015</v>
      </c>
      <c r="D2880" t="s">
        <v>303</v>
      </c>
      <c r="E2880" t="s">
        <v>205</v>
      </c>
      <c r="F2880">
        <v>0</v>
      </c>
      <c r="G2880" t="s">
        <v>316</v>
      </c>
      <c r="H2880" t="s">
        <v>314</v>
      </c>
      <c r="I2880" t="s">
        <v>315</v>
      </c>
    </row>
    <row r="2881" spans="1:9" x14ac:dyDescent="0.25">
      <c r="A2881">
        <v>2879</v>
      </c>
      <c r="B2881" t="s">
        <v>29</v>
      </c>
      <c r="C2881">
        <v>2015</v>
      </c>
      <c r="D2881" t="s">
        <v>303</v>
      </c>
      <c r="E2881" t="s">
        <v>205</v>
      </c>
      <c r="F2881">
        <v>0</v>
      </c>
      <c r="G2881" t="s">
        <v>316</v>
      </c>
      <c r="H2881" t="s">
        <v>314</v>
      </c>
      <c r="I2881" t="s">
        <v>315</v>
      </c>
    </row>
    <row r="2882" spans="1:9" x14ac:dyDescent="0.25">
      <c r="A2882">
        <v>2880</v>
      </c>
      <c r="B2882" t="s">
        <v>31</v>
      </c>
      <c r="C2882">
        <v>2015</v>
      </c>
      <c r="D2882" t="s">
        <v>303</v>
      </c>
      <c r="E2882" t="s">
        <v>205</v>
      </c>
      <c r="F2882">
        <v>0</v>
      </c>
      <c r="G2882" t="s">
        <v>316</v>
      </c>
      <c r="H2882" t="s">
        <v>314</v>
      </c>
      <c r="I2882" t="s">
        <v>315</v>
      </c>
    </row>
    <row r="2883" spans="1:9" x14ac:dyDescent="0.25">
      <c r="A2883">
        <v>2881</v>
      </c>
      <c r="B2883" t="s">
        <v>24</v>
      </c>
      <c r="C2883">
        <v>2015</v>
      </c>
      <c r="D2883" t="s">
        <v>303</v>
      </c>
      <c r="E2883" t="s">
        <v>205</v>
      </c>
      <c r="F2883">
        <v>0</v>
      </c>
      <c r="G2883" t="s">
        <v>316</v>
      </c>
      <c r="H2883" t="s">
        <v>314</v>
      </c>
      <c r="I2883" t="s">
        <v>315</v>
      </c>
    </row>
    <row r="2884" spans="1:9" x14ac:dyDescent="0.25">
      <c r="A2884">
        <v>2882</v>
      </c>
      <c r="B2884" t="s">
        <v>5</v>
      </c>
      <c r="C2884">
        <v>2015</v>
      </c>
      <c r="D2884" t="s">
        <v>303</v>
      </c>
      <c r="E2884" t="s">
        <v>205</v>
      </c>
      <c r="F2884">
        <v>0</v>
      </c>
      <c r="G2884" t="s">
        <v>316</v>
      </c>
      <c r="H2884" t="s">
        <v>314</v>
      </c>
      <c r="I2884" t="s">
        <v>315</v>
      </c>
    </row>
    <row r="2885" spans="1:9" x14ac:dyDescent="0.25">
      <c r="A2885">
        <v>2883</v>
      </c>
      <c r="B2885" t="s">
        <v>26</v>
      </c>
      <c r="C2885">
        <v>2015</v>
      </c>
      <c r="D2885" t="s">
        <v>303</v>
      </c>
      <c r="E2885" t="s">
        <v>205</v>
      </c>
      <c r="F2885">
        <v>0</v>
      </c>
      <c r="G2885" t="s">
        <v>316</v>
      </c>
      <c r="H2885" t="s">
        <v>314</v>
      </c>
      <c r="I2885" t="s">
        <v>315</v>
      </c>
    </row>
    <row r="2886" spans="1:9" x14ac:dyDescent="0.25">
      <c r="A2886">
        <v>2884</v>
      </c>
      <c r="B2886" t="s">
        <v>28</v>
      </c>
      <c r="C2886">
        <v>2015</v>
      </c>
      <c r="D2886" t="s">
        <v>303</v>
      </c>
      <c r="E2886" t="s">
        <v>205</v>
      </c>
      <c r="F2886">
        <v>0</v>
      </c>
      <c r="G2886" t="s">
        <v>316</v>
      </c>
      <c r="H2886" t="s">
        <v>314</v>
      </c>
      <c r="I2886" t="s">
        <v>315</v>
      </c>
    </row>
    <row r="2887" spans="1:9" x14ac:dyDescent="0.25">
      <c r="A2887">
        <v>2885</v>
      </c>
      <c r="B2887" t="s">
        <v>11</v>
      </c>
      <c r="C2887">
        <v>2015</v>
      </c>
      <c r="D2887" t="s">
        <v>303</v>
      </c>
      <c r="E2887" t="s">
        <v>205</v>
      </c>
      <c r="F2887">
        <v>0</v>
      </c>
      <c r="G2887" t="s">
        <v>316</v>
      </c>
      <c r="H2887" t="s">
        <v>314</v>
      </c>
      <c r="I2887" t="s">
        <v>315</v>
      </c>
    </row>
    <row r="2888" spans="1:9" x14ac:dyDescent="0.25">
      <c r="A2888">
        <v>2886</v>
      </c>
      <c r="B2888" t="s">
        <v>12</v>
      </c>
      <c r="C2888">
        <v>2015</v>
      </c>
      <c r="D2888" t="s">
        <v>303</v>
      </c>
      <c r="E2888" t="s">
        <v>205</v>
      </c>
      <c r="F2888">
        <v>0</v>
      </c>
      <c r="G2888" t="s">
        <v>316</v>
      </c>
      <c r="H2888" t="s">
        <v>314</v>
      </c>
      <c r="I2888" t="s">
        <v>315</v>
      </c>
    </row>
    <row r="2889" spans="1:9" x14ac:dyDescent="0.25">
      <c r="A2889">
        <v>2887</v>
      </c>
      <c r="B2889" t="s">
        <v>7</v>
      </c>
      <c r="C2889">
        <v>2015</v>
      </c>
      <c r="D2889" t="s">
        <v>303</v>
      </c>
      <c r="E2889" t="s">
        <v>205</v>
      </c>
      <c r="F2889">
        <v>0</v>
      </c>
      <c r="G2889" t="s">
        <v>316</v>
      </c>
      <c r="H2889" t="s">
        <v>314</v>
      </c>
      <c r="I2889" t="s">
        <v>315</v>
      </c>
    </row>
    <row r="2890" spans="1:9" x14ac:dyDescent="0.25">
      <c r="A2890">
        <v>2888</v>
      </c>
      <c r="B2890" t="s">
        <v>18</v>
      </c>
      <c r="C2890">
        <v>2015</v>
      </c>
      <c r="D2890" t="s">
        <v>303</v>
      </c>
      <c r="E2890" t="s">
        <v>205</v>
      </c>
      <c r="F2890">
        <v>0</v>
      </c>
      <c r="G2890" t="s">
        <v>316</v>
      </c>
      <c r="H2890" t="s">
        <v>314</v>
      </c>
      <c r="I2890" t="s">
        <v>315</v>
      </c>
    </row>
    <row r="2891" spans="1:9" x14ac:dyDescent="0.25">
      <c r="A2891">
        <v>2889</v>
      </c>
      <c r="B2891" t="s">
        <v>23</v>
      </c>
      <c r="C2891">
        <v>2015</v>
      </c>
      <c r="D2891" t="s">
        <v>303</v>
      </c>
      <c r="E2891" t="s">
        <v>205</v>
      </c>
      <c r="F2891">
        <v>0</v>
      </c>
      <c r="G2891" t="s">
        <v>316</v>
      </c>
      <c r="H2891" t="s">
        <v>314</v>
      </c>
      <c r="I2891" t="s">
        <v>315</v>
      </c>
    </row>
    <row r="2892" spans="1:9" x14ac:dyDescent="0.25">
      <c r="A2892">
        <v>2890</v>
      </c>
      <c r="B2892" t="s">
        <v>14</v>
      </c>
      <c r="C2892">
        <v>2015</v>
      </c>
      <c r="D2892" t="s">
        <v>303</v>
      </c>
      <c r="E2892" t="s">
        <v>205</v>
      </c>
      <c r="F2892">
        <v>0</v>
      </c>
      <c r="G2892" t="s">
        <v>316</v>
      </c>
      <c r="H2892" t="s">
        <v>314</v>
      </c>
      <c r="I2892" t="s">
        <v>315</v>
      </c>
    </row>
    <row r="2893" spans="1:9" x14ac:dyDescent="0.25">
      <c r="A2893">
        <v>2891</v>
      </c>
      <c r="B2893" t="s">
        <v>17</v>
      </c>
      <c r="C2893">
        <v>2015</v>
      </c>
      <c r="D2893" t="s">
        <v>303</v>
      </c>
      <c r="E2893" t="s">
        <v>205</v>
      </c>
      <c r="F2893">
        <v>0</v>
      </c>
      <c r="G2893" t="s">
        <v>316</v>
      </c>
      <c r="H2893" t="s">
        <v>314</v>
      </c>
      <c r="I2893" t="s">
        <v>315</v>
      </c>
    </row>
    <row r="2894" spans="1:9" x14ac:dyDescent="0.25">
      <c r="A2894">
        <v>2892</v>
      </c>
      <c r="B2894" t="s">
        <v>19</v>
      </c>
      <c r="C2894">
        <v>2015</v>
      </c>
      <c r="D2894" t="s">
        <v>303</v>
      </c>
      <c r="E2894" t="s">
        <v>205</v>
      </c>
      <c r="F2894">
        <v>0</v>
      </c>
      <c r="G2894" t="s">
        <v>316</v>
      </c>
      <c r="H2894" t="s">
        <v>314</v>
      </c>
      <c r="I2894" t="s">
        <v>315</v>
      </c>
    </row>
    <row r="2895" spans="1:9" x14ac:dyDescent="0.25">
      <c r="A2895">
        <v>2893</v>
      </c>
      <c r="B2895" t="s">
        <v>27</v>
      </c>
      <c r="C2895">
        <v>2015</v>
      </c>
      <c r="D2895" t="s">
        <v>303</v>
      </c>
      <c r="E2895" t="s">
        <v>205</v>
      </c>
      <c r="F2895">
        <v>0</v>
      </c>
      <c r="G2895" t="s">
        <v>316</v>
      </c>
      <c r="H2895" t="s">
        <v>314</v>
      </c>
      <c r="I2895" t="s">
        <v>315</v>
      </c>
    </row>
    <row r="2896" spans="1:9" x14ac:dyDescent="0.25">
      <c r="A2896">
        <v>2894</v>
      </c>
      <c r="B2896" t="s">
        <v>13</v>
      </c>
      <c r="C2896">
        <v>2015</v>
      </c>
      <c r="D2896" t="s">
        <v>303</v>
      </c>
      <c r="E2896" t="s">
        <v>205</v>
      </c>
      <c r="F2896">
        <v>0</v>
      </c>
      <c r="G2896" t="s">
        <v>316</v>
      </c>
      <c r="H2896" t="s">
        <v>314</v>
      </c>
      <c r="I2896" t="s">
        <v>315</v>
      </c>
    </row>
    <row r="2897" spans="1:9" x14ac:dyDescent="0.25">
      <c r="A2897">
        <v>2895</v>
      </c>
      <c r="B2897" t="s">
        <v>4</v>
      </c>
      <c r="C2897">
        <v>2015</v>
      </c>
      <c r="D2897" t="s">
        <v>303</v>
      </c>
      <c r="E2897" t="s">
        <v>205</v>
      </c>
      <c r="F2897">
        <v>0</v>
      </c>
      <c r="G2897" t="s">
        <v>316</v>
      </c>
      <c r="H2897" t="s">
        <v>314</v>
      </c>
      <c r="I2897" t="s">
        <v>315</v>
      </c>
    </row>
    <row r="2898" spans="1:9" x14ac:dyDescent="0.25">
      <c r="A2898">
        <v>2896</v>
      </c>
      <c r="B2898" t="s">
        <v>6</v>
      </c>
      <c r="C2898">
        <v>2015</v>
      </c>
      <c r="D2898" t="s">
        <v>303</v>
      </c>
      <c r="E2898" t="s">
        <v>205</v>
      </c>
      <c r="F2898">
        <v>0</v>
      </c>
      <c r="G2898" t="s">
        <v>316</v>
      </c>
      <c r="H2898" t="s">
        <v>314</v>
      </c>
      <c r="I2898" t="s">
        <v>315</v>
      </c>
    </row>
    <row r="2899" spans="1:9" x14ac:dyDescent="0.25">
      <c r="A2899">
        <v>2897</v>
      </c>
      <c r="B2899" t="s">
        <v>9</v>
      </c>
      <c r="C2899">
        <v>2015</v>
      </c>
      <c r="D2899" t="s">
        <v>303</v>
      </c>
      <c r="E2899" t="s">
        <v>205</v>
      </c>
      <c r="F2899">
        <v>0</v>
      </c>
      <c r="G2899" t="s">
        <v>316</v>
      </c>
      <c r="H2899" t="s">
        <v>314</v>
      </c>
      <c r="I2899" t="s">
        <v>315</v>
      </c>
    </row>
    <row r="2900" spans="1:9" x14ac:dyDescent="0.25">
      <c r="A2900">
        <v>2898</v>
      </c>
      <c r="B2900" t="s">
        <v>10</v>
      </c>
      <c r="C2900">
        <v>2015</v>
      </c>
      <c r="D2900" t="s">
        <v>303</v>
      </c>
      <c r="E2900" t="s">
        <v>205</v>
      </c>
      <c r="F2900">
        <v>0</v>
      </c>
      <c r="G2900" t="s">
        <v>316</v>
      </c>
      <c r="H2900" t="s">
        <v>314</v>
      </c>
      <c r="I2900" t="s">
        <v>315</v>
      </c>
    </row>
    <row r="2901" spans="1:9" x14ac:dyDescent="0.25">
      <c r="A2901">
        <v>2899</v>
      </c>
      <c r="B2901" t="s">
        <v>3</v>
      </c>
      <c r="C2901">
        <v>2015</v>
      </c>
      <c r="D2901" t="s">
        <v>303</v>
      </c>
      <c r="E2901" t="s">
        <v>205</v>
      </c>
      <c r="F2901">
        <v>0</v>
      </c>
      <c r="G2901" t="s">
        <v>316</v>
      </c>
      <c r="H2901" t="s">
        <v>314</v>
      </c>
      <c r="I2901" t="s">
        <v>315</v>
      </c>
    </row>
    <row r="2902" spans="1:9" x14ac:dyDescent="0.25">
      <c r="A2902">
        <v>2900</v>
      </c>
      <c r="B2902" t="s">
        <v>25</v>
      </c>
      <c r="C2902">
        <v>2015</v>
      </c>
      <c r="D2902" t="s">
        <v>303</v>
      </c>
      <c r="E2902" t="s">
        <v>205</v>
      </c>
      <c r="F2902">
        <v>0</v>
      </c>
      <c r="G2902" t="s">
        <v>316</v>
      </c>
      <c r="H2902" t="s">
        <v>314</v>
      </c>
      <c r="I2902" t="s">
        <v>315</v>
      </c>
    </row>
    <row r="2903" spans="1:9" x14ac:dyDescent="0.25">
      <c r="A2903">
        <v>2901</v>
      </c>
      <c r="B2903" t="s">
        <v>8</v>
      </c>
      <c r="C2903">
        <v>2016</v>
      </c>
      <c r="D2903" t="s">
        <v>303</v>
      </c>
      <c r="E2903" t="s">
        <v>312</v>
      </c>
      <c r="F2903">
        <v>1010750</v>
      </c>
      <c r="G2903" t="s">
        <v>313</v>
      </c>
      <c r="H2903" t="s">
        <v>314</v>
      </c>
      <c r="I2903" t="s">
        <v>315</v>
      </c>
    </row>
    <row r="2904" spans="1:9" x14ac:dyDescent="0.25">
      <c r="A2904">
        <v>2902</v>
      </c>
      <c r="B2904" t="s">
        <v>22</v>
      </c>
      <c r="C2904">
        <v>2016</v>
      </c>
      <c r="D2904" t="s">
        <v>303</v>
      </c>
      <c r="E2904" t="s">
        <v>312</v>
      </c>
      <c r="F2904">
        <v>1010750</v>
      </c>
      <c r="G2904" t="s">
        <v>313</v>
      </c>
      <c r="H2904" t="s">
        <v>314</v>
      </c>
      <c r="I2904" t="s">
        <v>315</v>
      </c>
    </row>
    <row r="2905" spans="1:9" x14ac:dyDescent="0.25">
      <c r="A2905">
        <v>2903</v>
      </c>
      <c r="B2905" t="s">
        <v>15</v>
      </c>
      <c r="C2905">
        <v>2016</v>
      </c>
      <c r="D2905" t="s">
        <v>303</v>
      </c>
      <c r="E2905" t="s">
        <v>312</v>
      </c>
      <c r="F2905">
        <v>1006584</v>
      </c>
      <c r="G2905" t="s">
        <v>313</v>
      </c>
      <c r="H2905" t="s">
        <v>314</v>
      </c>
      <c r="I2905" t="s">
        <v>315</v>
      </c>
    </row>
    <row r="2906" spans="1:9" x14ac:dyDescent="0.25">
      <c r="A2906">
        <v>2904</v>
      </c>
      <c r="B2906" t="s">
        <v>20</v>
      </c>
      <c r="C2906">
        <v>2016</v>
      </c>
      <c r="D2906" t="s">
        <v>303</v>
      </c>
      <c r="E2906" t="s">
        <v>312</v>
      </c>
      <c r="F2906">
        <v>1005838</v>
      </c>
      <c r="G2906" t="s">
        <v>313</v>
      </c>
      <c r="H2906" t="s">
        <v>314</v>
      </c>
      <c r="I2906" t="s">
        <v>315</v>
      </c>
    </row>
    <row r="2907" spans="1:9" x14ac:dyDescent="0.25">
      <c r="A2907">
        <v>2905</v>
      </c>
      <c r="B2907" t="s">
        <v>30</v>
      </c>
      <c r="C2907">
        <v>2016</v>
      </c>
      <c r="D2907" t="s">
        <v>303</v>
      </c>
      <c r="E2907" t="s">
        <v>312</v>
      </c>
      <c r="F2907">
        <v>1008547</v>
      </c>
      <c r="G2907" t="s">
        <v>313</v>
      </c>
      <c r="H2907" t="s">
        <v>314</v>
      </c>
      <c r="I2907" t="s">
        <v>315</v>
      </c>
    </row>
    <row r="2908" spans="1:9" x14ac:dyDescent="0.25">
      <c r="A2908">
        <v>2906</v>
      </c>
      <c r="B2908" t="s">
        <v>21</v>
      </c>
      <c r="C2908">
        <v>2016</v>
      </c>
      <c r="D2908" t="s">
        <v>303</v>
      </c>
      <c r="E2908" t="s">
        <v>312</v>
      </c>
      <c r="F2908">
        <v>1007012</v>
      </c>
      <c r="G2908" t="s">
        <v>313</v>
      </c>
      <c r="H2908" t="s">
        <v>314</v>
      </c>
      <c r="I2908" t="s">
        <v>315</v>
      </c>
    </row>
    <row r="2909" spans="1:9" x14ac:dyDescent="0.25">
      <c r="A2909">
        <v>2907</v>
      </c>
      <c r="B2909" t="s">
        <v>16</v>
      </c>
      <c r="C2909">
        <v>2016</v>
      </c>
      <c r="D2909" t="s">
        <v>303</v>
      </c>
      <c r="E2909" t="s">
        <v>312</v>
      </c>
      <c r="F2909">
        <v>1004956</v>
      </c>
      <c r="G2909" t="s">
        <v>313</v>
      </c>
      <c r="H2909" t="s">
        <v>314</v>
      </c>
      <c r="I2909" t="s">
        <v>315</v>
      </c>
    </row>
    <row r="2910" spans="1:9" x14ac:dyDescent="0.25">
      <c r="A2910">
        <v>2908</v>
      </c>
      <c r="B2910" t="s">
        <v>29</v>
      </c>
      <c r="C2910">
        <v>2016</v>
      </c>
      <c r="D2910" t="s">
        <v>303</v>
      </c>
      <c r="E2910" t="s">
        <v>312</v>
      </c>
      <c r="F2910">
        <v>1007919</v>
      </c>
      <c r="G2910" t="s">
        <v>313</v>
      </c>
      <c r="H2910" t="s">
        <v>314</v>
      </c>
      <c r="I2910" t="s">
        <v>315</v>
      </c>
    </row>
    <row r="2911" spans="1:9" x14ac:dyDescent="0.25">
      <c r="A2911">
        <v>2909</v>
      </c>
      <c r="B2911" t="s">
        <v>31</v>
      </c>
      <c r="C2911">
        <v>2016</v>
      </c>
      <c r="D2911" t="s">
        <v>303</v>
      </c>
      <c r="E2911" t="s">
        <v>312</v>
      </c>
      <c r="F2911">
        <v>1008664</v>
      </c>
      <c r="G2911" t="s">
        <v>313</v>
      </c>
      <c r="H2911" t="s">
        <v>314</v>
      </c>
      <c r="I2911" t="s">
        <v>315</v>
      </c>
    </row>
    <row r="2912" spans="1:9" x14ac:dyDescent="0.25">
      <c r="A2912">
        <v>2910</v>
      </c>
      <c r="B2912" t="s">
        <v>24</v>
      </c>
      <c r="C2912">
        <v>2016</v>
      </c>
      <c r="D2912" t="s">
        <v>303</v>
      </c>
      <c r="E2912" t="s">
        <v>312</v>
      </c>
      <c r="F2912">
        <v>1006757</v>
      </c>
      <c r="G2912" t="s">
        <v>313</v>
      </c>
      <c r="H2912" t="s">
        <v>314</v>
      </c>
      <c r="I2912" t="s">
        <v>315</v>
      </c>
    </row>
    <row r="2913" spans="1:9" x14ac:dyDescent="0.25">
      <c r="A2913">
        <v>2911</v>
      </c>
      <c r="B2913" t="s">
        <v>5</v>
      </c>
      <c r="C2913">
        <v>2016</v>
      </c>
      <c r="D2913" t="s">
        <v>303</v>
      </c>
      <c r="E2913" t="s">
        <v>312</v>
      </c>
      <c r="F2913">
        <v>1010283</v>
      </c>
      <c r="G2913" t="s">
        <v>313</v>
      </c>
      <c r="H2913" t="s">
        <v>314</v>
      </c>
      <c r="I2913" t="s">
        <v>315</v>
      </c>
    </row>
    <row r="2914" spans="1:9" x14ac:dyDescent="0.25">
      <c r="A2914">
        <v>2912</v>
      </c>
      <c r="B2914" t="s">
        <v>26</v>
      </c>
      <c r="C2914">
        <v>2016</v>
      </c>
      <c r="D2914" t="s">
        <v>303</v>
      </c>
      <c r="E2914" t="s">
        <v>312</v>
      </c>
      <c r="F2914">
        <v>1011200</v>
      </c>
      <c r="G2914" t="s">
        <v>313</v>
      </c>
      <c r="H2914" t="s">
        <v>314</v>
      </c>
      <c r="I2914" t="s">
        <v>315</v>
      </c>
    </row>
    <row r="2915" spans="1:9" x14ac:dyDescent="0.25">
      <c r="A2915">
        <v>2913</v>
      </c>
      <c r="B2915" t="s">
        <v>28</v>
      </c>
      <c r="C2915">
        <v>2016</v>
      </c>
      <c r="D2915" t="s">
        <v>303</v>
      </c>
      <c r="E2915" t="s">
        <v>312</v>
      </c>
      <c r="F2915">
        <v>1005471</v>
      </c>
      <c r="G2915" t="s">
        <v>313</v>
      </c>
      <c r="H2915" t="s">
        <v>314</v>
      </c>
      <c r="I2915" t="s">
        <v>315</v>
      </c>
    </row>
    <row r="2916" spans="1:9" x14ac:dyDescent="0.25">
      <c r="A2916">
        <v>2914</v>
      </c>
      <c r="B2916" t="s">
        <v>11</v>
      </c>
      <c r="C2916">
        <v>2016</v>
      </c>
      <c r="D2916" t="s">
        <v>303</v>
      </c>
      <c r="E2916" t="s">
        <v>312</v>
      </c>
      <c r="F2916">
        <v>1009404</v>
      </c>
      <c r="G2916" t="s">
        <v>313</v>
      </c>
      <c r="H2916" t="s">
        <v>314</v>
      </c>
      <c r="I2916" t="s">
        <v>315</v>
      </c>
    </row>
    <row r="2917" spans="1:9" x14ac:dyDescent="0.25">
      <c r="A2917">
        <v>2915</v>
      </c>
      <c r="B2917" t="s">
        <v>12</v>
      </c>
      <c r="C2917">
        <v>2016</v>
      </c>
      <c r="D2917" t="s">
        <v>303</v>
      </c>
      <c r="E2917" t="s">
        <v>312</v>
      </c>
      <c r="F2917">
        <v>1007658</v>
      </c>
      <c r="G2917" t="s">
        <v>313</v>
      </c>
      <c r="H2917" t="s">
        <v>314</v>
      </c>
      <c r="I2917" t="s">
        <v>315</v>
      </c>
    </row>
    <row r="2918" spans="1:9" x14ac:dyDescent="0.25">
      <c r="A2918">
        <v>2916</v>
      </c>
      <c r="B2918" t="s">
        <v>7</v>
      </c>
      <c r="C2918">
        <v>2016</v>
      </c>
      <c r="D2918" t="s">
        <v>303</v>
      </c>
      <c r="E2918" t="s">
        <v>312</v>
      </c>
      <c r="F2918">
        <v>1010824</v>
      </c>
      <c r="G2918" t="s">
        <v>313</v>
      </c>
      <c r="H2918" t="s">
        <v>314</v>
      </c>
      <c r="I2918" t="s">
        <v>315</v>
      </c>
    </row>
    <row r="2919" spans="1:9" x14ac:dyDescent="0.25">
      <c r="A2919">
        <v>2917</v>
      </c>
      <c r="B2919" t="s">
        <v>18</v>
      </c>
      <c r="C2919">
        <v>2016</v>
      </c>
      <c r="D2919" t="s">
        <v>303</v>
      </c>
      <c r="E2919" t="s">
        <v>312</v>
      </c>
      <c r="F2919">
        <v>1007868</v>
      </c>
      <c r="G2919" t="s">
        <v>313</v>
      </c>
      <c r="H2919" t="s">
        <v>314</v>
      </c>
      <c r="I2919" t="s">
        <v>315</v>
      </c>
    </row>
    <row r="2920" spans="1:9" x14ac:dyDescent="0.25">
      <c r="A2920">
        <v>2918</v>
      </c>
      <c r="B2920" t="s">
        <v>23</v>
      </c>
      <c r="C2920">
        <v>2016</v>
      </c>
      <c r="D2920" t="s">
        <v>303</v>
      </c>
      <c r="E2920" t="s">
        <v>312</v>
      </c>
      <c r="F2920">
        <v>1007857</v>
      </c>
      <c r="G2920" t="s">
        <v>313</v>
      </c>
      <c r="H2920" t="s">
        <v>314</v>
      </c>
      <c r="I2920" t="s">
        <v>315</v>
      </c>
    </row>
    <row r="2921" spans="1:9" x14ac:dyDescent="0.25">
      <c r="A2921">
        <v>2919</v>
      </c>
      <c r="B2921" t="s">
        <v>14</v>
      </c>
      <c r="C2921">
        <v>2016</v>
      </c>
      <c r="D2921" t="s">
        <v>303</v>
      </c>
      <c r="E2921" t="s">
        <v>312</v>
      </c>
      <c r="F2921">
        <v>1009559</v>
      </c>
      <c r="G2921" t="s">
        <v>313</v>
      </c>
      <c r="H2921" t="s">
        <v>314</v>
      </c>
      <c r="I2921" t="s">
        <v>315</v>
      </c>
    </row>
    <row r="2922" spans="1:9" x14ac:dyDescent="0.25">
      <c r="A2922">
        <v>2920</v>
      </c>
      <c r="B2922" t="s">
        <v>17</v>
      </c>
      <c r="C2922">
        <v>2016</v>
      </c>
      <c r="D2922" t="s">
        <v>303</v>
      </c>
      <c r="E2922" t="s">
        <v>312</v>
      </c>
      <c r="F2922">
        <v>1009463</v>
      </c>
      <c r="G2922" t="s">
        <v>313</v>
      </c>
      <c r="H2922" t="s">
        <v>314</v>
      </c>
      <c r="I2922" t="s">
        <v>315</v>
      </c>
    </row>
    <row r="2923" spans="1:9" x14ac:dyDescent="0.25">
      <c r="A2923">
        <v>2921</v>
      </c>
      <c r="B2923" t="s">
        <v>19</v>
      </c>
      <c r="C2923">
        <v>2016</v>
      </c>
      <c r="D2923" t="s">
        <v>303</v>
      </c>
      <c r="E2923" t="s">
        <v>312</v>
      </c>
      <c r="F2923">
        <v>1001778</v>
      </c>
      <c r="G2923" t="s">
        <v>313</v>
      </c>
      <c r="H2923" t="s">
        <v>314</v>
      </c>
      <c r="I2923" t="s">
        <v>315</v>
      </c>
    </row>
    <row r="2924" spans="1:9" x14ac:dyDescent="0.25">
      <c r="A2924">
        <v>2922</v>
      </c>
      <c r="B2924" t="s">
        <v>27</v>
      </c>
      <c r="C2924">
        <v>2016</v>
      </c>
      <c r="D2924" t="s">
        <v>303</v>
      </c>
      <c r="E2924" t="s">
        <v>312</v>
      </c>
      <c r="F2924">
        <v>1007535</v>
      </c>
      <c r="G2924" t="s">
        <v>313</v>
      </c>
      <c r="H2924" t="s">
        <v>314</v>
      </c>
      <c r="I2924" t="s">
        <v>315</v>
      </c>
    </row>
    <row r="2925" spans="1:9" x14ac:dyDescent="0.25">
      <c r="A2925">
        <v>2923</v>
      </c>
      <c r="B2925" t="s">
        <v>13</v>
      </c>
      <c r="C2925">
        <v>2016</v>
      </c>
      <c r="D2925" t="s">
        <v>303</v>
      </c>
      <c r="E2925" t="s">
        <v>312</v>
      </c>
      <c r="F2925">
        <v>1006765</v>
      </c>
      <c r="G2925" t="s">
        <v>313</v>
      </c>
      <c r="H2925" t="s">
        <v>314</v>
      </c>
      <c r="I2925" t="s">
        <v>315</v>
      </c>
    </row>
    <row r="2926" spans="1:9" x14ac:dyDescent="0.25">
      <c r="A2926">
        <v>2924</v>
      </c>
      <c r="B2926" t="s">
        <v>4</v>
      </c>
      <c r="C2926">
        <v>2016</v>
      </c>
      <c r="D2926" t="s">
        <v>303</v>
      </c>
      <c r="E2926" t="s">
        <v>312</v>
      </c>
      <c r="F2926">
        <v>1005374</v>
      </c>
      <c r="G2926" t="s">
        <v>313</v>
      </c>
      <c r="H2926" t="s">
        <v>314</v>
      </c>
      <c r="I2926" t="s">
        <v>315</v>
      </c>
    </row>
    <row r="2927" spans="1:9" x14ac:dyDescent="0.25">
      <c r="A2927">
        <v>2925</v>
      </c>
      <c r="B2927" t="s">
        <v>6</v>
      </c>
      <c r="C2927">
        <v>2016</v>
      </c>
      <c r="D2927" t="s">
        <v>303</v>
      </c>
      <c r="E2927" t="s">
        <v>312</v>
      </c>
      <c r="F2927">
        <v>1008873</v>
      </c>
      <c r="G2927" t="s">
        <v>313</v>
      </c>
      <c r="H2927" t="s">
        <v>314</v>
      </c>
      <c r="I2927" t="s">
        <v>315</v>
      </c>
    </row>
    <row r="2928" spans="1:9" x14ac:dyDescent="0.25">
      <c r="A2928">
        <v>2926</v>
      </c>
      <c r="B2928" t="s">
        <v>9</v>
      </c>
      <c r="C2928">
        <v>2016</v>
      </c>
      <c r="D2928" t="s">
        <v>303</v>
      </c>
      <c r="E2928" t="s">
        <v>312</v>
      </c>
      <c r="F2928">
        <v>1010125</v>
      </c>
      <c r="G2928" t="s">
        <v>313</v>
      </c>
      <c r="H2928" t="s">
        <v>314</v>
      </c>
      <c r="I2928" t="s">
        <v>315</v>
      </c>
    </row>
    <row r="2929" spans="1:9" x14ac:dyDescent="0.25">
      <c r="A2929">
        <v>2927</v>
      </c>
      <c r="B2929" t="s">
        <v>10</v>
      </c>
      <c r="C2929">
        <v>2016</v>
      </c>
      <c r="D2929" t="s">
        <v>303</v>
      </c>
      <c r="E2929" t="s">
        <v>312</v>
      </c>
      <c r="F2929">
        <v>1007857</v>
      </c>
      <c r="G2929" t="s">
        <v>313</v>
      </c>
      <c r="H2929" t="s">
        <v>314</v>
      </c>
      <c r="I2929" t="s">
        <v>315</v>
      </c>
    </row>
    <row r="2930" spans="1:9" x14ac:dyDescent="0.25">
      <c r="A2930">
        <v>2928</v>
      </c>
      <c r="B2930" t="s">
        <v>3</v>
      </c>
      <c r="C2930">
        <v>2016</v>
      </c>
      <c r="D2930" t="s">
        <v>303</v>
      </c>
      <c r="E2930" t="s">
        <v>312</v>
      </c>
      <c r="F2930">
        <v>1007948</v>
      </c>
      <c r="G2930" t="s">
        <v>313</v>
      </c>
      <c r="H2930" t="s">
        <v>314</v>
      </c>
      <c r="I2930" t="s">
        <v>315</v>
      </c>
    </row>
    <row r="2931" spans="1:9" x14ac:dyDescent="0.25">
      <c r="A2931">
        <v>2929</v>
      </c>
      <c r="B2931" t="s">
        <v>25</v>
      </c>
      <c r="C2931">
        <v>2016</v>
      </c>
      <c r="D2931" t="s">
        <v>303</v>
      </c>
      <c r="E2931" t="s">
        <v>312</v>
      </c>
      <c r="F2931">
        <v>1008715</v>
      </c>
      <c r="G2931" t="s">
        <v>313</v>
      </c>
      <c r="H2931" t="s">
        <v>314</v>
      </c>
      <c r="I2931" t="s">
        <v>315</v>
      </c>
    </row>
    <row r="2932" spans="1:9" x14ac:dyDescent="0.25">
      <c r="A2932">
        <v>2930</v>
      </c>
      <c r="B2932" t="s">
        <v>8</v>
      </c>
      <c r="C2932">
        <v>2016</v>
      </c>
      <c r="D2932" t="s">
        <v>303</v>
      </c>
      <c r="E2932" t="s">
        <v>64</v>
      </c>
      <c r="F2932">
        <v>1010749.3</v>
      </c>
      <c r="G2932" t="s">
        <v>313</v>
      </c>
      <c r="H2932" t="s">
        <v>314</v>
      </c>
      <c r="I2932" t="s">
        <v>315</v>
      </c>
    </row>
    <row r="2933" spans="1:9" x14ac:dyDescent="0.25">
      <c r="A2933">
        <v>2931</v>
      </c>
      <c r="B2933" t="s">
        <v>22</v>
      </c>
      <c r="C2933">
        <v>2016</v>
      </c>
      <c r="D2933" t="s">
        <v>303</v>
      </c>
      <c r="E2933" t="s">
        <v>64</v>
      </c>
      <c r="F2933">
        <v>1010749.3</v>
      </c>
      <c r="G2933" t="s">
        <v>313</v>
      </c>
      <c r="H2933" t="s">
        <v>314</v>
      </c>
      <c r="I2933" t="s">
        <v>315</v>
      </c>
    </row>
    <row r="2934" spans="1:9" x14ac:dyDescent="0.25">
      <c r="A2934">
        <v>2932</v>
      </c>
      <c r="B2934" t="s">
        <v>15</v>
      </c>
      <c r="C2934">
        <v>2016</v>
      </c>
      <c r="D2934" t="s">
        <v>303</v>
      </c>
      <c r="E2934" t="s">
        <v>64</v>
      </c>
      <c r="F2934">
        <v>1006583.8</v>
      </c>
      <c r="G2934" t="s">
        <v>313</v>
      </c>
      <c r="H2934" t="s">
        <v>314</v>
      </c>
      <c r="I2934" t="s">
        <v>315</v>
      </c>
    </row>
    <row r="2935" spans="1:9" x14ac:dyDescent="0.25">
      <c r="A2935">
        <v>2933</v>
      </c>
      <c r="B2935" t="s">
        <v>20</v>
      </c>
      <c r="C2935">
        <v>2016</v>
      </c>
      <c r="D2935" t="s">
        <v>303</v>
      </c>
      <c r="E2935" t="s">
        <v>64</v>
      </c>
      <c r="F2935">
        <v>1005837.8</v>
      </c>
      <c r="G2935" t="s">
        <v>313</v>
      </c>
      <c r="H2935" t="s">
        <v>314</v>
      </c>
      <c r="I2935" t="s">
        <v>315</v>
      </c>
    </row>
    <row r="2936" spans="1:9" x14ac:dyDescent="0.25">
      <c r="A2936">
        <v>2934</v>
      </c>
      <c r="B2936" t="s">
        <v>30</v>
      </c>
      <c r="C2936">
        <v>2016</v>
      </c>
      <c r="D2936" t="s">
        <v>303</v>
      </c>
      <c r="E2936" t="s">
        <v>64</v>
      </c>
      <c r="F2936">
        <v>1008546.8</v>
      </c>
      <c r="G2936" t="s">
        <v>313</v>
      </c>
      <c r="H2936" t="s">
        <v>314</v>
      </c>
      <c r="I2936" t="s">
        <v>315</v>
      </c>
    </row>
    <row r="2937" spans="1:9" x14ac:dyDescent="0.25">
      <c r="A2937">
        <v>2935</v>
      </c>
      <c r="B2937" t="s">
        <v>21</v>
      </c>
      <c r="C2937">
        <v>2016</v>
      </c>
      <c r="D2937" t="s">
        <v>303</v>
      </c>
      <c r="E2937" t="s">
        <v>64</v>
      </c>
      <c r="F2937">
        <v>1007011.8</v>
      </c>
      <c r="G2937" t="s">
        <v>313</v>
      </c>
      <c r="H2937" t="s">
        <v>314</v>
      </c>
      <c r="I2937" t="s">
        <v>315</v>
      </c>
    </row>
    <row r="2938" spans="1:9" x14ac:dyDescent="0.25">
      <c r="A2938">
        <v>2936</v>
      </c>
      <c r="B2938" t="s">
        <v>16</v>
      </c>
      <c r="C2938">
        <v>2016</v>
      </c>
      <c r="D2938" t="s">
        <v>303</v>
      </c>
      <c r="E2938" t="s">
        <v>64</v>
      </c>
      <c r="F2938">
        <v>1004956.8</v>
      </c>
      <c r="G2938" t="s">
        <v>313</v>
      </c>
      <c r="H2938" t="s">
        <v>314</v>
      </c>
      <c r="I2938" t="s">
        <v>315</v>
      </c>
    </row>
    <row r="2939" spans="1:9" x14ac:dyDescent="0.25">
      <c r="A2939">
        <v>2937</v>
      </c>
      <c r="B2939" t="s">
        <v>29</v>
      </c>
      <c r="C2939">
        <v>2016</v>
      </c>
      <c r="D2939" t="s">
        <v>303</v>
      </c>
      <c r="E2939" t="s">
        <v>64</v>
      </c>
      <c r="F2939">
        <v>1007918.3</v>
      </c>
      <c r="G2939" t="s">
        <v>313</v>
      </c>
      <c r="H2939" t="s">
        <v>314</v>
      </c>
      <c r="I2939" t="s">
        <v>315</v>
      </c>
    </row>
    <row r="2940" spans="1:9" x14ac:dyDescent="0.25">
      <c r="A2940">
        <v>2938</v>
      </c>
      <c r="B2940" t="s">
        <v>31</v>
      </c>
      <c r="C2940">
        <v>2016</v>
      </c>
      <c r="D2940" t="s">
        <v>303</v>
      </c>
      <c r="E2940" t="s">
        <v>64</v>
      </c>
      <c r="F2940">
        <v>1008663.8</v>
      </c>
      <c r="G2940" t="s">
        <v>313</v>
      </c>
      <c r="H2940" t="s">
        <v>314</v>
      </c>
      <c r="I2940" t="s">
        <v>315</v>
      </c>
    </row>
    <row r="2941" spans="1:9" x14ac:dyDescent="0.25">
      <c r="A2941">
        <v>2939</v>
      </c>
      <c r="B2941" t="s">
        <v>24</v>
      </c>
      <c r="C2941">
        <v>2016</v>
      </c>
      <c r="D2941" t="s">
        <v>303</v>
      </c>
      <c r="E2941" t="s">
        <v>64</v>
      </c>
      <c r="F2941">
        <v>1006756.8</v>
      </c>
      <c r="G2941" t="s">
        <v>313</v>
      </c>
      <c r="H2941" t="s">
        <v>314</v>
      </c>
      <c r="I2941" t="s">
        <v>315</v>
      </c>
    </row>
    <row r="2942" spans="1:9" x14ac:dyDescent="0.25">
      <c r="A2942">
        <v>2940</v>
      </c>
      <c r="B2942" t="s">
        <v>5</v>
      </c>
      <c r="C2942">
        <v>2016</v>
      </c>
      <c r="D2942" t="s">
        <v>303</v>
      </c>
      <c r="E2942" t="s">
        <v>64</v>
      </c>
      <c r="F2942">
        <v>1010282.8</v>
      </c>
      <c r="G2942" t="s">
        <v>313</v>
      </c>
      <c r="H2942" t="s">
        <v>314</v>
      </c>
      <c r="I2942" t="s">
        <v>315</v>
      </c>
    </row>
    <row r="2943" spans="1:9" x14ac:dyDescent="0.25">
      <c r="A2943">
        <v>2941</v>
      </c>
      <c r="B2943" t="s">
        <v>26</v>
      </c>
      <c r="C2943">
        <v>2016</v>
      </c>
      <c r="D2943" t="s">
        <v>303</v>
      </c>
      <c r="E2943" t="s">
        <v>64</v>
      </c>
      <c r="F2943">
        <v>1011199.8</v>
      </c>
      <c r="G2943" t="s">
        <v>313</v>
      </c>
      <c r="H2943" t="s">
        <v>314</v>
      </c>
      <c r="I2943" t="s">
        <v>315</v>
      </c>
    </row>
    <row r="2944" spans="1:9" x14ac:dyDescent="0.25">
      <c r="A2944">
        <v>2942</v>
      </c>
      <c r="B2944" t="s">
        <v>28</v>
      </c>
      <c r="C2944">
        <v>2016</v>
      </c>
      <c r="D2944" t="s">
        <v>303</v>
      </c>
      <c r="E2944" t="s">
        <v>64</v>
      </c>
      <c r="F2944">
        <v>1005471.3</v>
      </c>
      <c r="G2944" t="s">
        <v>313</v>
      </c>
      <c r="H2944" t="s">
        <v>314</v>
      </c>
      <c r="I2944" t="s">
        <v>315</v>
      </c>
    </row>
    <row r="2945" spans="1:9" x14ac:dyDescent="0.25">
      <c r="A2945">
        <v>2943</v>
      </c>
      <c r="B2945" t="s">
        <v>11</v>
      </c>
      <c r="C2945">
        <v>2016</v>
      </c>
      <c r="D2945" t="s">
        <v>303</v>
      </c>
      <c r="E2945" t="s">
        <v>64</v>
      </c>
      <c r="F2945">
        <v>1009403.8</v>
      </c>
      <c r="G2945" t="s">
        <v>313</v>
      </c>
      <c r="H2945" t="s">
        <v>314</v>
      </c>
      <c r="I2945" t="s">
        <v>315</v>
      </c>
    </row>
    <row r="2946" spans="1:9" x14ac:dyDescent="0.25">
      <c r="A2946">
        <v>2944</v>
      </c>
      <c r="B2946" t="s">
        <v>12</v>
      </c>
      <c r="C2946">
        <v>2016</v>
      </c>
      <c r="D2946" t="s">
        <v>303</v>
      </c>
      <c r="E2946" t="s">
        <v>64</v>
      </c>
      <c r="F2946">
        <v>1007657.8</v>
      </c>
      <c r="G2946" t="s">
        <v>313</v>
      </c>
      <c r="H2946" t="s">
        <v>314</v>
      </c>
      <c r="I2946" t="s">
        <v>315</v>
      </c>
    </row>
    <row r="2947" spans="1:9" x14ac:dyDescent="0.25">
      <c r="A2947">
        <v>2945</v>
      </c>
      <c r="B2947" t="s">
        <v>7</v>
      </c>
      <c r="C2947">
        <v>2016</v>
      </c>
      <c r="D2947" t="s">
        <v>303</v>
      </c>
      <c r="E2947" t="s">
        <v>64</v>
      </c>
      <c r="F2947">
        <v>1010823.8</v>
      </c>
      <c r="G2947" t="s">
        <v>313</v>
      </c>
      <c r="H2947" t="s">
        <v>314</v>
      </c>
      <c r="I2947" t="s">
        <v>315</v>
      </c>
    </row>
    <row r="2948" spans="1:9" x14ac:dyDescent="0.25">
      <c r="A2948">
        <v>2946</v>
      </c>
      <c r="B2948" t="s">
        <v>18</v>
      </c>
      <c r="C2948">
        <v>2016</v>
      </c>
      <c r="D2948" t="s">
        <v>303</v>
      </c>
      <c r="E2948" t="s">
        <v>64</v>
      </c>
      <c r="F2948">
        <v>1007868.3</v>
      </c>
      <c r="G2948" t="s">
        <v>313</v>
      </c>
      <c r="H2948" t="s">
        <v>314</v>
      </c>
      <c r="I2948" t="s">
        <v>315</v>
      </c>
    </row>
    <row r="2949" spans="1:9" x14ac:dyDescent="0.25">
      <c r="A2949">
        <v>2947</v>
      </c>
      <c r="B2949" t="s">
        <v>23</v>
      </c>
      <c r="C2949">
        <v>2016</v>
      </c>
      <c r="D2949" t="s">
        <v>303</v>
      </c>
      <c r="E2949" t="s">
        <v>64</v>
      </c>
      <c r="F2949">
        <v>1007857.8</v>
      </c>
      <c r="G2949" t="s">
        <v>313</v>
      </c>
      <c r="H2949" t="s">
        <v>314</v>
      </c>
      <c r="I2949" t="s">
        <v>315</v>
      </c>
    </row>
    <row r="2950" spans="1:9" x14ac:dyDescent="0.25">
      <c r="A2950">
        <v>2948</v>
      </c>
      <c r="B2950" t="s">
        <v>14</v>
      </c>
      <c r="C2950">
        <v>2016</v>
      </c>
      <c r="D2950" t="s">
        <v>303</v>
      </c>
      <c r="E2950" t="s">
        <v>64</v>
      </c>
      <c r="F2950">
        <v>1009558.8</v>
      </c>
      <c r="G2950" t="s">
        <v>313</v>
      </c>
      <c r="H2950" t="s">
        <v>314</v>
      </c>
      <c r="I2950" t="s">
        <v>315</v>
      </c>
    </row>
    <row r="2951" spans="1:9" x14ac:dyDescent="0.25">
      <c r="A2951">
        <v>2949</v>
      </c>
      <c r="B2951" t="s">
        <v>17</v>
      </c>
      <c r="C2951">
        <v>2016</v>
      </c>
      <c r="D2951" t="s">
        <v>303</v>
      </c>
      <c r="E2951" t="s">
        <v>64</v>
      </c>
      <c r="F2951">
        <v>1009463.3</v>
      </c>
      <c r="G2951" t="s">
        <v>313</v>
      </c>
      <c r="H2951" t="s">
        <v>314</v>
      </c>
      <c r="I2951" t="s">
        <v>315</v>
      </c>
    </row>
    <row r="2952" spans="1:9" x14ac:dyDescent="0.25">
      <c r="A2952">
        <v>2950</v>
      </c>
      <c r="B2952" t="s">
        <v>19</v>
      </c>
      <c r="C2952">
        <v>2016</v>
      </c>
      <c r="D2952" t="s">
        <v>303</v>
      </c>
      <c r="E2952" t="s">
        <v>64</v>
      </c>
      <c r="F2952">
        <v>1001777.8</v>
      </c>
      <c r="G2952" t="s">
        <v>313</v>
      </c>
      <c r="H2952" t="s">
        <v>314</v>
      </c>
      <c r="I2952" t="s">
        <v>315</v>
      </c>
    </row>
    <row r="2953" spans="1:9" x14ac:dyDescent="0.25">
      <c r="A2953">
        <v>2951</v>
      </c>
      <c r="B2953" t="s">
        <v>27</v>
      </c>
      <c r="C2953">
        <v>2016</v>
      </c>
      <c r="D2953" t="s">
        <v>303</v>
      </c>
      <c r="E2953" t="s">
        <v>64</v>
      </c>
      <c r="F2953">
        <v>1007535.8</v>
      </c>
      <c r="G2953" t="s">
        <v>313</v>
      </c>
      <c r="H2953" t="s">
        <v>314</v>
      </c>
      <c r="I2953" t="s">
        <v>315</v>
      </c>
    </row>
    <row r="2954" spans="1:9" x14ac:dyDescent="0.25">
      <c r="A2954">
        <v>2952</v>
      </c>
      <c r="B2954" t="s">
        <v>13</v>
      </c>
      <c r="C2954">
        <v>2016</v>
      </c>
      <c r="D2954" t="s">
        <v>303</v>
      </c>
      <c r="E2954" t="s">
        <v>64</v>
      </c>
      <c r="F2954">
        <v>1006765.3</v>
      </c>
      <c r="G2954" t="s">
        <v>313</v>
      </c>
      <c r="H2954" t="s">
        <v>314</v>
      </c>
      <c r="I2954" t="s">
        <v>315</v>
      </c>
    </row>
    <row r="2955" spans="1:9" x14ac:dyDescent="0.25">
      <c r="A2955">
        <v>2953</v>
      </c>
      <c r="B2955" t="s">
        <v>4</v>
      </c>
      <c r="C2955">
        <v>2016</v>
      </c>
      <c r="D2955" t="s">
        <v>303</v>
      </c>
      <c r="E2955" t="s">
        <v>64</v>
      </c>
      <c r="F2955">
        <v>1005374.3</v>
      </c>
      <c r="G2955" t="s">
        <v>313</v>
      </c>
      <c r="H2955" t="s">
        <v>314</v>
      </c>
      <c r="I2955" t="s">
        <v>315</v>
      </c>
    </row>
    <row r="2956" spans="1:9" x14ac:dyDescent="0.25">
      <c r="A2956">
        <v>2954</v>
      </c>
      <c r="B2956" t="s">
        <v>6</v>
      </c>
      <c r="C2956">
        <v>2016</v>
      </c>
      <c r="D2956" t="s">
        <v>303</v>
      </c>
      <c r="E2956" t="s">
        <v>64</v>
      </c>
      <c r="F2956">
        <v>1008873.8</v>
      </c>
      <c r="G2956" t="s">
        <v>313</v>
      </c>
      <c r="H2956" t="s">
        <v>314</v>
      </c>
      <c r="I2956" t="s">
        <v>315</v>
      </c>
    </row>
    <row r="2957" spans="1:9" x14ac:dyDescent="0.25">
      <c r="A2957">
        <v>2955</v>
      </c>
      <c r="B2957" t="s">
        <v>9</v>
      </c>
      <c r="C2957">
        <v>2016</v>
      </c>
      <c r="D2957" t="s">
        <v>303</v>
      </c>
      <c r="E2957" t="s">
        <v>64</v>
      </c>
      <c r="F2957">
        <v>1010124.8</v>
      </c>
      <c r="G2957" t="s">
        <v>313</v>
      </c>
      <c r="H2957" t="s">
        <v>314</v>
      </c>
      <c r="I2957" t="s">
        <v>315</v>
      </c>
    </row>
    <row r="2958" spans="1:9" x14ac:dyDescent="0.25">
      <c r="A2958">
        <v>2956</v>
      </c>
      <c r="B2958" t="s">
        <v>10</v>
      </c>
      <c r="C2958">
        <v>2016</v>
      </c>
      <c r="D2958" t="s">
        <v>303</v>
      </c>
      <c r="E2958" t="s">
        <v>64</v>
      </c>
      <c r="F2958">
        <v>1007857.3</v>
      </c>
      <c r="G2958" t="s">
        <v>313</v>
      </c>
      <c r="H2958" t="s">
        <v>314</v>
      </c>
      <c r="I2958" t="s">
        <v>315</v>
      </c>
    </row>
    <row r="2959" spans="1:9" x14ac:dyDescent="0.25">
      <c r="A2959">
        <v>2957</v>
      </c>
      <c r="B2959" t="s">
        <v>3</v>
      </c>
      <c r="C2959">
        <v>2016</v>
      </c>
      <c r="D2959" t="s">
        <v>303</v>
      </c>
      <c r="E2959" t="s">
        <v>64</v>
      </c>
      <c r="F2959">
        <v>1007947.8</v>
      </c>
      <c r="G2959" t="s">
        <v>313</v>
      </c>
      <c r="H2959" t="s">
        <v>314</v>
      </c>
      <c r="I2959" t="s">
        <v>315</v>
      </c>
    </row>
    <row r="2960" spans="1:9" x14ac:dyDescent="0.25">
      <c r="A2960">
        <v>2958</v>
      </c>
      <c r="B2960" t="s">
        <v>25</v>
      </c>
      <c r="C2960">
        <v>2016</v>
      </c>
      <c r="D2960" t="s">
        <v>303</v>
      </c>
      <c r="E2960" t="s">
        <v>64</v>
      </c>
      <c r="F2960">
        <v>1008714.3</v>
      </c>
      <c r="G2960" t="s">
        <v>313</v>
      </c>
      <c r="H2960" t="s">
        <v>314</v>
      </c>
      <c r="I2960" t="s">
        <v>315</v>
      </c>
    </row>
    <row r="2961" spans="1:9" x14ac:dyDescent="0.25">
      <c r="A2961">
        <v>2959</v>
      </c>
      <c r="B2961" t="s">
        <v>8</v>
      </c>
      <c r="C2961">
        <v>2016</v>
      </c>
      <c r="D2961" t="s">
        <v>303</v>
      </c>
      <c r="E2961" t="s">
        <v>204</v>
      </c>
      <c r="F2961">
        <v>0.7</v>
      </c>
      <c r="G2961" t="s">
        <v>313</v>
      </c>
      <c r="H2961" t="s">
        <v>314</v>
      </c>
      <c r="I2961" t="s">
        <v>315</v>
      </c>
    </row>
    <row r="2962" spans="1:9" x14ac:dyDescent="0.25">
      <c r="A2962">
        <v>2960</v>
      </c>
      <c r="B2962" t="s">
        <v>22</v>
      </c>
      <c r="C2962">
        <v>2016</v>
      </c>
      <c r="D2962" t="s">
        <v>303</v>
      </c>
      <c r="E2962" t="s">
        <v>204</v>
      </c>
      <c r="F2962">
        <v>0.7</v>
      </c>
      <c r="G2962" t="s">
        <v>313</v>
      </c>
      <c r="H2962" t="s">
        <v>314</v>
      </c>
      <c r="I2962" t="s">
        <v>315</v>
      </c>
    </row>
    <row r="2963" spans="1:9" x14ac:dyDescent="0.25">
      <c r="A2963">
        <v>2961</v>
      </c>
      <c r="B2963" t="s">
        <v>15</v>
      </c>
      <c r="C2963">
        <v>2016</v>
      </c>
      <c r="D2963" t="s">
        <v>303</v>
      </c>
      <c r="E2963" t="s">
        <v>204</v>
      </c>
      <c r="F2963">
        <v>0.2</v>
      </c>
      <c r="G2963" t="s">
        <v>313</v>
      </c>
      <c r="H2963" t="s">
        <v>314</v>
      </c>
      <c r="I2963" t="s">
        <v>315</v>
      </c>
    </row>
    <row r="2964" spans="1:9" x14ac:dyDescent="0.25">
      <c r="A2964">
        <v>2962</v>
      </c>
      <c r="B2964" t="s">
        <v>20</v>
      </c>
      <c r="C2964">
        <v>2016</v>
      </c>
      <c r="D2964" t="s">
        <v>303</v>
      </c>
      <c r="E2964" t="s">
        <v>204</v>
      </c>
      <c r="F2964">
        <v>0.2</v>
      </c>
      <c r="G2964" t="s">
        <v>313</v>
      </c>
      <c r="H2964" t="s">
        <v>314</v>
      </c>
      <c r="I2964" t="s">
        <v>315</v>
      </c>
    </row>
    <row r="2965" spans="1:9" x14ac:dyDescent="0.25">
      <c r="A2965">
        <v>2963</v>
      </c>
      <c r="B2965" t="s">
        <v>30</v>
      </c>
      <c r="C2965">
        <v>2016</v>
      </c>
      <c r="D2965" t="s">
        <v>303</v>
      </c>
      <c r="E2965" t="s">
        <v>204</v>
      </c>
      <c r="F2965">
        <v>0.2</v>
      </c>
      <c r="G2965" t="s">
        <v>313</v>
      </c>
      <c r="H2965" t="s">
        <v>314</v>
      </c>
      <c r="I2965" t="s">
        <v>315</v>
      </c>
    </row>
    <row r="2966" spans="1:9" x14ac:dyDescent="0.25">
      <c r="A2966">
        <v>2964</v>
      </c>
      <c r="B2966" t="s">
        <v>21</v>
      </c>
      <c r="C2966">
        <v>2016</v>
      </c>
      <c r="D2966" t="s">
        <v>303</v>
      </c>
      <c r="E2966" t="s">
        <v>204</v>
      </c>
      <c r="F2966">
        <v>0.2</v>
      </c>
      <c r="G2966" t="s">
        <v>313</v>
      </c>
      <c r="H2966" t="s">
        <v>314</v>
      </c>
      <c r="I2966" t="s">
        <v>315</v>
      </c>
    </row>
    <row r="2967" spans="1:9" x14ac:dyDescent="0.25">
      <c r="A2967">
        <v>2965</v>
      </c>
      <c r="B2967" t="s">
        <v>16</v>
      </c>
      <c r="C2967">
        <v>2016</v>
      </c>
      <c r="D2967" t="s">
        <v>303</v>
      </c>
      <c r="E2967" t="s">
        <v>204</v>
      </c>
      <c r="F2967">
        <v>-0.8</v>
      </c>
      <c r="G2967" t="s">
        <v>313</v>
      </c>
      <c r="H2967" t="s">
        <v>314</v>
      </c>
      <c r="I2967" t="s">
        <v>315</v>
      </c>
    </row>
    <row r="2968" spans="1:9" x14ac:dyDescent="0.25">
      <c r="A2968">
        <v>2966</v>
      </c>
      <c r="B2968" t="s">
        <v>29</v>
      </c>
      <c r="C2968">
        <v>2016</v>
      </c>
      <c r="D2968" t="s">
        <v>303</v>
      </c>
      <c r="E2968" t="s">
        <v>204</v>
      </c>
      <c r="F2968">
        <v>0.7</v>
      </c>
      <c r="G2968" t="s">
        <v>313</v>
      </c>
      <c r="H2968" t="s">
        <v>314</v>
      </c>
      <c r="I2968" t="s">
        <v>315</v>
      </c>
    </row>
    <row r="2969" spans="1:9" x14ac:dyDescent="0.25">
      <c r="A2969">
        <v>2967</v>
      </c>
      <c r="B2969" t="s">
        <v>31</v>
      </c>
      <c r="C2969">
        <v>2016</v>
      </c>
      <c r="D2969" t="s">
        <v>303</v>
      </c>
      <c r="E2969" t="s">
        <v>204</v>
      </c>
      <c r="F2969">
        <v>0.2</v>
      </c>
      <c r="G2969" t="s">
        <v>313</v>
      </c>
      <c r="H2969" t="s">
        <v>314</v>
      </c>
      <c r="I2969" t="s">
        <v>315</v>
      </c>
    </row>
    <row r="2970" spans="1:9" x14ac:dyDescent="0.25">
      <c r="A2970">
        <v>2968</v>
      </c>
      <c r="B2970" t="s">
        <v>24</v>
      </c>
      <c r="C2970">
        <v>2016</v>
      </c>
      <c r="D2970" t="s">
        <v>303</v>
      </c>
      <c r="E2970" t="s">
        <v>204</v>
      </c>
      <c r="F2970">
        <v>0.2</v>
      </c>
      <c r="G2970" t="s">
        <v>313</v>
      </c>
      <c r="H2970" t="s">
        <v>314</v>
      </c>
      <c r="I2970" t="s">
        <v>315</v>
      </c>
    </row>
    <row r="2971" spans="1:9" x14ac:dyDescent="0.25">
      <c r="A2971">
        <v>2969</v>
      </c>
      <c r="B2971" t="s">
        <v>5</v>
      </c>
      <c r="C2971">
        <v>2016</v>
      </c>
      <c r="D2971" t="s">
        <v>303</v>
      </c>
      <c r="E2971" t="s">
        <v>204</v>
      </c>
      <c r="F2971">
        <v>0.2</v>
      </c>
      <c r="G2971" t="s">
        <v>313</v>
      </c>
      <c r="H2971" t="s">
        <v>314</v>
      </c>
      <c r="I2971" t="s">
        <v>315</v>
      </c>
    </row>
    <row r="2972" spans="1:9" x14ac:dyDescent="0.25">
      <c r="A2972">
        <v>2970</v>
      </c>
      <c r="B2972" t="s">
        <v>26</v>
      </c>
      <c r="C2972">
        <v>2016</v>
      </c>
      <c r="D2972" t="s">
        <v>303</v>
      </c>
      <c r="E2972" t="s">
        <v>204</v>
      </c>
      <c r="F2972">
        <v>0.2</v>
      </c>
      <c r="G2972" t="s">
        <v>313</v>
      </c>
      <c r="H2972" t="s">
        <v>314</v>
      </c>
      <c r="I2972" t="s">
        <v>315</v>
      </c>
    </row>
    <row r="2973" spans="1:9" x14ac:dyDescent="0.25">
      <c r="A2973">
        <v>2971</v>
      </c>
      <c r="B2973" t="s">
        <v>28</v>
      </c>
      <c r="C2973">
        <v>2016</v>
      </c>
      <c r="D2973" t="s">
        <v>303</v>
      </c>
      <c r="E2973" t="s">
        <v>204</v>
      </c>
      <c r="F2973">
        <v>-0.3</v>
      </c>
      <c r="G2973" t="s">
        <v>313</v>
      </c>
      <c r="H2973" t="s">
        <v>314</v>
      </c>
      <c r="I2973" t="s">
        <v>315</v>
      </c>
    </row>
    <row r="2974" spans="1:9" x14ac:dyDescent="0.25">
      <c r="A2974">
        <v>2972</v>
      </c>
      <c r="B2974" t="s">
        <v>11</v>
      </c>
      <c r="C2974">
        <v>2016</v>
      </c>
      <c r="D2974" t="s">
        <v>303</v>
      </c>
      <c r="E2974" t="s">
        <v>204</v>
      </c>
      <c r="F2974">
        <v>0.2</v>
      </c>
      <c r="G2974" t="s">
        <v>313</v>
      </c>
      <c r="H2974" t="s">
        <v>314</v>
      </c>
      <c r="I2974" t="s">
        <v>315</v>
      </c>
    </row>
    <row r="2975" spans="1:9" x14ac:dyDescent="0.25">
      <c r="A2975">
        <v>2973</v>
      </c>
      <c r="B2975" t="s">
        <v>12</v>
      </c>
      <c r="C2975">
        <v>2016</v>
      </c>
      <c r="D2975" t="s">
        <v>303</v>
      </c>
      <c r="E2975" t="s">
        <v>204</v>
      </c>
      <c r="F2975">
        <v>0.2</v>
      </c>
      <c r="G2975" t="s">
        <v>313</v>
      </c>
      <c r="H2975" t="s">
        <v>314</v>
      </c>
      <c r="I2975" t="s">
        <v>315</v>
      </c>
    </row>
    <row r="2976" spans="1:9" x14ac:dyDescent="0.25">
      <c r="A2976">
        <v>2974</v>
      </c>
      <c r="B2976" t="s">
        <v>7</v>
      </c>
      <c r="C2976">
        <v>2016</v>
      </c>
      <c r="D2976" t="s">
        <v>303</v>
      </c>
      <c r="E2976" t="s">
        <v>204</v>
      </c>
      <c r="F2976">
        <v>0.2</v>
      </c>
      <c r="G2976" t="s">
        <v>313</v>
      </c>
      <c r="H2976" t="s">
        <v>314</v>
      </c>
      <c r="I2976" t="s">
        <v>315</v>
      </c>
    </row>
    <row r="2977" spans="1:9" x14ac:dyDescent="0.25">
      <c r="A2977">
        <v>2975</v>
      </c>
      <c r="B2977" t="s">
        <v>18</v>
      </c>
      <c r="C2977">
        <v>2016</v>
      </c>
      <c r="D2977" t="s">
        <v>303</v>
      </c>
      <c r="E2977" t="s">
        <v>204</v>
      </c>
      <c r="F2977">
        <v>-0.3</v>
      </c>
      <c r="G2977" t="s">
        <v>313</v>
      </c>
      <c r="H2977" t="s">
        <v>314</v>
      </c>
      <c r="I2977" t="s">
        <v>315</v>
      </c>
    </row>
    <row r="2978" spans="1:9" x14ac:dyDescent="0.25">
      <c r="A2978">
        <v>2976</v>
      </c>
      <c r="B2978" t="s">
        <v>23</v>
      </c>
      <c r="C2978">
        <v>2016</v>
      </c>
      <c r="D2978" t="s">
        <v>303</v>
      </c>
      <c r="E2978" t="s">
        <v>204</v>
      </c>
      <c r="F2978">
        <v>-0.8</v>
      </c>
      <c r="G2978" t="s">
        <v>313</v>
      </c>
      <c r="H2978" t="s">
        <v>314</v>
      </c>
      <c r="I2978" t="s">
        <v>315</v>
      </c>
    </row>
    <row r="2979" spans="1:9" x14ac:dyDescent="0.25">
      <c r="A2979">
        <v>2977</v>
      </c>
      <c r="B2979" t="s">
        <v>14</v>
      </c>
      <c r="C2979">
        <v>2016</v>
      </c>
      <c r="D2979" t="s">
        <v>303</v>
      </c>
      <c r="E2979" t="s">
        <v>204</v>
      </c>
      <c r="F2979">
        <v>0.2</v>
      </c>
      <c r="G2979" t="s">
        <v>313</v>
      </c>
      <c r="H2979" t="s">
        <v>314</v>
      </c>
      <c r="I2979" t="s">
        <v>315</v>
      </c>
    </row>
    <row r="2980" spans="1:9" x14ac:dyDescent="0.25">
      <c r="A2980">
        <v>2978</v>
      </c>
      <c r="B2980" t="s">
        <v>17</v>
      </c>
      <c r="C2980">
        <v>2016</v>
      </c>
      <c r="D2980" t="s">
        <v>303</v>
      </c>
      <c r="E2980" t="s">
        <v>204</v>
      </c>
      <c r="F2980">
        <v>-0.3</v>
      </c>
      <c r="G2980" t="s">
        <v>313</v>
      </c>
      <c r="H2980" t="s">
        <v>314</v>
      </c>
      <c r="I2980" t="s">
        <v>315</v>
      </c>
    </row>
    <row r="2981" spans="1:9" x14ac:dyDescent="0.25">
      <c r="A2981">
        <v>2979</v>
      </c>
      <c r="B2981" t="s">
        <v>19</v>
      </c>
      <c r="C2981">
        <v>2016</v>
      </c>
      <c r="D2981" t="s">
        <v>303</v>
      </c>
      <c r="E2981" t="s">
        <v>204</v>
      </c>
      <c r="F2981">
        <v>0.2</v>
      </c>
      <c r="G2981" t="s">
        <v>313</v>
      </c>
      <c r="H2981" t="s">
        <v>314</v>
      </c>
      <c r="I2981" t="s">
        <v>315</v>
      </c>
    </row>
    <row r="2982" spans="1:9" x14ac:dyDescent="0.25">
      <c r="A2982">
        <v>2980</v>
      </c>
      <c r="B2982" t="s">
        <v>27</v>
      </c>
      <c r="C2982">
        <v>2016</v>
      </c>
      <c r="D2982" t="s">
        <v>303</v>
      </c>
      <c r="E2982" t="s">
        <v>204</v>
      </c>
      <c r="F2982">
        <v>-0.8</v>
      </c>
      <c r="G2982" t="s">
        <v>313</v>
      </c>
      <c r="H2982" t="s">
        <v>314</v>
      </c>
      <c r="I2982" t="s">
        <v>315</v>
      </c>
    </row>
    <row r="2983" spans="1:9" x14ac:dyDescent="0.25">
      <c r="A2983">
        <v>2981</v>
      </c>
      <c r="B2983" t="s">
        <v>13</v>
      </c>
      <c r="C2983">
        <v>2016</v>
      </c>
      <c r="D2983" t="s">
        <v>303</v>
      </c>
      <c r="E2983" t="s">
        <v>204</v>
      </c>
      <c r="F2983">
        <v>-0.3</v>
      </c>
      <c r="G2983" t="s">
        <v>313</v>
      </c>
      <c r="H2983" t="s">
        <v>314</v>
      </c>
      <c r="I2983" t="s">
        <v>315</v>
      </c>
    </row>
    <row r="2984" spans="1:9" x14ac:dyDescent="0.25">
      <c r="A2984">
        <v>2982</v>
      </c>
      <c r="B2984" t="s">
        <v>4</v>
      </c>
      <c r="C2984">
        <v>2016</v>
      </c>
      <c r="D2984" t="s">
        <v>303</v>
      </c>
      <c r="E2984" t="s">
        <v>204</v>
      </c>
      <c r="F2984">
        <v>-0.3</v>
      </c>
      <c r="G2984" t="s">
        <v>313</v>
      </c>
      <c r="H2984" t="s">
        <v>314</v>
      </c>
      <c r="I2984" t="s">
        <v>315</v>
      </c>
    </row>
    <row r="2985" spans="1:9" x14ac:dyDescent="0.25">
      <c r="A2985">
        <v>2983</v>
      </c>
      <c r="B2985" t="s">
        <v>6</v>
      </c>
      <c r="C2985">
        <v>2016</v>
      </c>
      <c r="D2985" t="s">
        <v>303</v>
      </c>
      <c r="E2985" t="s">
        <v>204</v>
      </c>
      <c r="F2985">
        <v>-0.8</v>
      </c>
      <c r="G2985" t="s">
        <v>313</v>
      </c>
      <c r="H2985" t="s">
        <v>314</v>
      </c>
      <c r="I2985" t="s">
        <v>315</v>
      </c>
    </row>
    <row r="2986" spans="1:9" x14ac:dyDescent="0.25">
      <c r="A2986">
        <v>2984</v>
      </c>
      <c r="B2986" t="s">
        <v>9</v>
      </c>
      <c r="C2986">
        <v>2016</v>
      </c>
      <c r="D2986" t="s">
        <v>303</v>
      </c>
      <c r="E2986" t="s">
        <v>204</v>
      </c>
      <c r="F2986">
        <v>0.2</v>
      </c>
      <c r="G2986" t="s">
        <v>313</v>
      </c>
      <c r="H2986" t="s">
        <v>314</v>
      </c>
      <c r="I2986" t="s">
        <v>315</v>
      </c>
    </row>
    <row r="2987" spans="1:9" x14ac:dyDescent="0.25">
      <c r="A2987">
        <v>2985</v>
      </c>
      <c r="B2987" t="s">
        <v>10</v>
      </c>
      <c r="C2987">
        <v>2016</v>
      </c>
      <c r="D2987" t="s">
        <v>303</v>
      </c>
      <c r="E2987" t="s">
        <v>204</v>
      </c>
      <c r="F2987">
        <v>-0.3</v>
      </c>
      <c r="G2987" t="s">
        <v>313</v>
      </c>
      <c r="H2987" t="s">
        <v>314</v>
      </c>
      <c r="I2987" t="s">
        <v>315</v>
      </c>
    </row>
    <row r="2988" spans="1:9" x14ac:dyDescent="0.25">
      <c r="A2988">
        <v>2986</v>
      </c>
      <c r="B2988" t="s">
        <v>3</v>
      </c>
      <c r="C2988">
        <v>2016</v>
      </c>
      <c r="D2988" t="s">
        <v>303</v>
      </c>
      <c r="E2988" t="s">
        <v>204</v>
      </c>
      <c r="F2988">
        <v>0.2</v>
      </c>
      <c r="G2988" t="s">
        <v>313</v>
      </c>
      <c r="H2988" t="s">
        <v>314</v>
      </c>
      <c r="I2988" t="s">
        <v>315</v>
      </c>
    </row>
    <row r="2989" spans="1:9" x14ac:dyDescent="0.25">
      <c r="A2989">
        <v>2987</v>
      </c>
      <c r="B2989" t="s">
        <v>25</v>
      </c>
      <c r="C2989">
        <v>2016</v>
      </c>
      <c r="D2989" t="s">
        <v>303</v>
      </c>
      <c r="E2989" t="s">
        <v>204</v>
      </c>
      <c r="F2989">
        <v>0.7</v>
      </c>
      <c r="G2989" t="s">
        <v>313</v>
      </c>
      <c r="H2989" t="s">
        <v>314</v>
      </c>
      <c r="I2989" t="s">
        <v>315</v>
      </c>
    </row>
    <row r="2990" spans="1:9" x14ac:dyDescent="0.25">
      <c r="A2990">
        <v>2988</v>
      </c>
      <c r="B2990" t="s">
        <v>8</v>
      </c>
      <c r="C2990">
        <v>2016</v>
      </c>
      <c r="D2990" t="s">
        <v>303</v>
      </c>
      <c r="E2990" t="s">
        <v>205</v>
      </c>
      <c r="F2990">
        <v>0</v>
      </c>
      <c r="G2990" t="s">
        <v>316</v>
      </c>
      <c r="H2990" t="s">
        <v>314</v>
      </c>
      <c r="I2990" t="s">
        <v>315</v>
      </c>
    </row>
    <row r="2991" spans="1:9" x14ac:dyDescent="0.25">
      <c r="A2991">
        <v>2989</v>
      </c>
      <c r="B2991" t="s">
        <v>22</v>
      </c>
      <c r="C2991">
        <v>2016</v>
      </c>
      <c r="D2991" t="s">
        <v>303</v>
      </c>
      <c r="E2991" t="s">
        <v>205</v>
      </c>
      <c r="F2991">
        <v>0</v>
      </c>
      <c r="G2991" t="s">
        <v>316</v>
      </c>
      <c r="H2991" t="s">
        <v>314</v>
      </c>
      <c r="I2991" t="s">
        <v>315</v>
      </c>
    </row>
    <row r="2992" spans="1:9" x14ac:dyDescent="0.25">
      <c r="A2992">
        <v>2990</v>
      </c>
      <c r="B2992" t="s">
        <v>15</v>
      </c>
      <c r="C2992">
        <v>2016</v>
      </c>
      <c r="D2992" t="s">
        <v>303</v>
      </c>
      <c r="E2992" t="s">
        <v>205</v>
      </c>
      <c r="F2992">
        <v>0</v>
      </c>
      <c r="G2992" t="s">
        <v>316</v>
      </c>
      <c r="H2992" t="s">
        <v>314</v>
      </c>
      <c r="I2992" t="s">
        <v>315</v>
      </c>
    </row>
    <row r="2993" spans="1:9" x14ac:dyDescent="0.25">
      <c r="A2993">
        <v>2991</v>
      </c>
      <c r="B2993" t="s">
        <v>20</v>
      </c>
      <c r="C2993">
        <v>2016</v>
      </c>
      <c r="D2993" t="s">
        <v>303</v>
      </c>
      <c r="E2993" t="s">
        <v>205</v>
      </c>
      <c r="F2993">
        <v>0</v>
      </c>
      <c r="G2993" t="s">
        <v>316</v>
      </c>
      <c r="H2993" t="s">
        <v>314</v>
      </c>
      <c r="I2993" t="s">
        <v>315</v>
      </c>
    </row>
    <row r="2994" spans="1:9" x14ac:dyDescent="0.25">
      <c r="A2994">
        <v>2992</v>
      </c>
      <c r="B2994" t="s">
        <v>30</v>
      </c>
      <c r="C2994">
        <v>2016</v>
      </c>
      <c r="D2994" t="s">
        <v>303</v>
      </c>
      <c r="E2994" t="s">
        <v>205</v>
      </c>
      <c r="F2994">
        <v>0</v>
      </c>
      <c r="G2994" t="s">
        <v>316</v>
      </c>
      <c r="H2994" t="s">
        <v>314</v>
      </c>
      <c r="I2994" t="s">
        <v>315</v>
      </c>
    </row>
    <row r="2995" spans="1:9" x14ac:dyDescent="0.25">
      <c r="A2995">
        <v>2993</v>
      </c>
      <c r="B2995" t="s">
        <v>21</v>
      </c>
      <c r="C2995">
        <v>2016</v>
      </c>
      <c r="D2995" t="s">
        <v>303</v>
      </c>
      <c r="E2995" t="s">
        <v>205</v>
      </c>
      <c r="F2995">
        <v>0</v>
      </c>
      <c r="G2995" t="s">
        <v>316</v>
      </c>
      <c r="H2995" t="s">
        <v>314</v>
      </c>
      <c r="I2995" t="s">
        <v>315</v>
      </c>
    </row>
    <row r="2996" spans="1:9" x14ac:dyDescent="0.25">
      <c r="A2996">
        <v>2994</v>
      </c>
      <c r="B2996" t="s">
        <v>16</v>
      </c>
      <c r="C2996">
        <v>2016</v>
      </c>
      <c r="D2996" t="s">
        <v>303</v>
      </c>
      <c r="E2996" t="s">
        <v>205</v>
      </c>
      <c r="F2996">
        <v>0</v>
      </c>
      <c r="G2996" t="s">
        <v>316</v>
      </c>
      <c r="H2996" t="s">
        <v>314</v>
      </c>
      <c r="I2996" t="s">
        <v>315</v>
      </c>
    </row>
    <row r="2997" spans="1:9" x14ac:dyDescent="0.25">
      <c r="A2997">
        <v>2995</v>
      </c>
      <c r="B2997" t="s">
        <v>29</v>
      </c>
      <c r="C2997">
        <v>2016</v>
      </c>
      <c r="D2997" t="s">
        <v>303</v>
      </c>
      <c r="E2997" t="s">
        <v>205</v>
      </c>
      <c r="F2997">
        <v>0</v>
      </c>
      <c r="G2997" t="s">
        <v>316</v>
      </c>
      <c r="H2997" t="s">
        <v>314</v>
      </c>
      <c r="I2997" t="s">
        <v>315</v>
      </c>
    </row>
    <row r="2998" spans="1:9" x14ac:dyDescent="0.25">
      <c r="A2998">
        <v>2996</v>
      </c>
      <c r="B2998" t="s">
        <v>31</v>
      </c>
      <c r="C2998">
        <v>2016</v>
      </c>
      <c r="D2998" t="s">
        <v>303</v>
      </c>
      <c r="E2998" t="s">
        <v>205</v>
      </c>
      <c r="F2998">
        <v>0</v>
      </c>
      <c r="G2998" t="s">
        <v>316</v>
      </c>
      <c r="H2998" t="s">
        <v>314</v>
      </c>
      <c r="I2998" t="s">
        <v>315</v>
      </c>
    </row>
    <row r="2999" spans="1:9" x14ac:dyDescent="0.25">
      <c r="A2999">
        <v>2997</v>
      </c>
      <c r="B2999" t="s">
        <v>24</v>
      </c>
      <c r="C2999">
        <v>2016</v>
      </c>
      <c r="D2999" t="s">
        <v>303</v>
      </c>
      <c r="E2999" t="s">
        <v>205</v>
      </c>
      <c r="F2999">
        <v>0</v>
      </c>
      <c r="G2999" t="s">
        <v>316</v>
      </c>
      <c r="H2999" t="s">
        <v>314</v>
      </c>
      <c r="I2999" t="s">
        <v>315</v>
      </c>
    </row>
    <row r="3000" spans="1:9" x14ac:dyDescent="0.25">
      <c r="A3000">
        <v>2998</v>
      </c>
      <c r="B3000" t="s">
        <v>5</v>
      </c>
      <c r="C3000">
        <v>2016</v>
      </c>
      <c r="D3000" t="s">
        <v>303</v>
      </c>
      <c r="E3000" t="s">
        <v>205</v>
      </c>
      <c r="F3000">
        <v>0</v>
      </c>
      <c r="G3000" t="s">
        <v>316</v>
      </c>
      <c r="H3000" t="s">
        <v>314</v>
      </c>
      <c r="I3000" t="s">
        <v>315</v>
      </c>
    </row>
    <row r="3001" spans="1:9" x14ac:dyDescent="0.25">
      <c r="A3001">
        <v>2999</v>
      </c>
      <c r="B3001" t="s">
        <v>26</v>
      </c>
      <c r="C3001">
        <v>2016</v>
      </c>
      <c r="D3001" t="s">
        <v>303</v>
      </c>
      <c r="E3001" t="s">
        <v>205</v>
      </c>
      <c r="F3001">
        <v>0</v>
      </c>
      <c r="G3001" t="s">
        <v>316</v>
      </c>
      <c r="H3001" t="s">
        <v>314</v>
      </c>
      <c r="I3001" t="s">
        <v>315</v>
      </c>
    </row>
    <row r="3002" spans="1:9" x14ac:dyDescent="0.25">
      <c r="A3002">
        <v>3000</v>
      </c>
      <c r="B3002" t="s">
        <v>28</v>
      </c>
      <c r="C3002">
        <v>2016</v>
      </c>
      <c r="D3002" t="s">
        <v>303</v>
      </c>
      <c r="E3002" t="s">
        <v>205</v>
      </c>
      <c r="F3002">
        <v>0</v>
      </c>
      <c r="G3002" t="s">
        <v>316</v>
      </c>
      <c r="H3002" t="s">
        <v>314</v>
      </c>
      <c r="I3002" t="s">
        <v>315</v>
      </c>
    </row>
    <row r="3003" spans="1:9" x14ac:dyDescent="0.25">
      <c r="A3003">
        <v>3001</v>
      </c>
      <c r="B3003" t="s">
        <v>11</v>
      </c>
      <c r="C3003">
        <v>2016</v>
      </c>
      <c r="D3003" t="s">
        <v>303</v>
      </c>
      <c r="E3003" t="s">
        <v>205</v>
      </c>
      <c r="F3003">
        <v>0</v>
      </c>
      <c r="G3003" t="s">
        <v>316</v>
      </c>
      <c r="H3003" t="s">
        <v>314</v>
      </c>
      <c r="I3003" t="s">
        <v>315</v>
      </c>
    </row>
    <row r="3004" spans="1:9" x14ac:dyDescent="0.25">
      <c r="A3004">
        <v>3002</v>
      </c>
      <c r="B3004" t="s">
        <v>12</v>
      </c>
      <c r="C3004">
        <v>2016</v>
      </c>
      <c r="D3004" t="s">
        <v>303</v>
      </c>
      <c r="E3004" t="s">
        <v>205</v>
      </c>
      <c r="F3004">
        <v>0</v>
      </c>
      <c r="G3004" t="s">
        <v>316</v>
      </c>
      <c r="H3004" t="s">
        <v>314</v>
      </c>
      <c r="I3004" t="s">
        <v>315</v>
      </c>
    </row>
    <row r="3005" spans="1:9" x14ac:dyDescent="0.25">
      <c r="A3005">
        <v>3003</v>
      </c>
      <c r="B3005" t="s">
        <v>7</v>
      </c>
      <c r="C3005">
        <v>2016</v>
      </c>
      <c r="D3005" t="s">
        <v>303</v>
      </c>
      <c r="E3005" t="s">
        <v>205</v>
      </c>
      <c r="F3005">
        <v>0</v>
      </c>
      <c r="G3005" t="s">
        <v>316</v>
      </c>
      <c r="H3005" t="s">
        <v>314</v>
      </c>
      <c r="I3005" t="s">
        <v>315</v>
      </c>
    </row>
    <row r="3006" spans="1:9" x14ac:dyDescent="0.25">
      <c r="A3006">
        <v>3004</v>
      </c>
      <c r="B3006" t="s">
        <v>18</v>
      </c>
      <c r="C3006">
        <v>2016</v>
      </c>
      <c r="D3006" t="s">
        <v>303</v>
      </c>
      <c r="E3006" t="s">
        <v>205</v>
      </c>
      <c r="F3006">
        <v>0</v>
      </c>
      <c r="G3006" t="s">
        <v>316</v>
      </c>
      <c r="H3006" t="s">
        <v>314</v>
      </c>
      <c r="I3006" t="s">
        <v>315</v>
      </c>
    </row>
    <row r="3007" spans="1:9" x14ac:dyDescent="0.25">
      <c r="A3007">
        <v>3005</v>
      </c>
      <c r="B3007" t="s">
        <v>23</v>
      </c>
      <c r="C3007">
        <v>2016</v>
      </c>
      <c r="D3007" t="s">
        <v>303</v>
      </c>
      <c r="E3007" t="s">
        <v>205</v>
      </c>
      <c r="F3007">
        <v>0</v>
      </c>
      <c r="G3007" t="s">
        <v>316</v>
      </c>
      <c r="H3007" t="s">
        <v>314</v>
      </c>
      <c r="I3007" t="s">
        <v>315</v>
      </c>
    </row>
    <row r="3008" spans="1:9" x14ac:dyDescent="0.25">
      <c r="A3008">
        <v>3006</v>
      </c>
      <c r="B3008" t="s">
        <v>14</v>
      </c>
      <c r="C3008">
        <v>2016</v>
      </c>
      <c r="D3008" t="s">
        <v>303</v>
      </c>
      <c r="E3008" t="s">
        <v>205</v>
      </c>
      <c r="F3008">
        <v>0</v>
      </c>
      <c r="G3008" t="s">
        <v>316</v>
      </c>
      <c r="H3008" t="s">
        <v>314</v>
      </c>
      <c r="I3008" t="s">
        <v>315</v>
      </c>
    </row>
    <row r="3009" spans="1:9" x14ac:dyDescent="0.25">
      <c r="A3009">
        <v>3007</v>
      </c>
      <c r="B3009" t="s">
        <v>17</v>
      </c>
      <c r="C3009">
        <v>2016</v>
      </c>
      <c r="D3009" t="s">
        <v>303</v>
      </c>
      <c r="E3009" t="s">
        <v>205</v>
      </c>
      <c r="F3009">
        <v>0</v>
      </c>
      <c r="G3009" t="s">
        <v>316</v>
      </c>
      <c r="H3009" t="s">
        <v>314</v>
      </c>
      <c r="I3009" t="s">
        <v>315</v>
      </c>
    </row>
    <row r="3010" spans="1:9" x14ac:dyDescent="0.25">
      <c r="A3010">
        <v>3008</v>
      </c>
      <c r="B3010" t="s">
        <v>19</v>
      </c>
      <c r="C3010">
        <v>2016</v>
      </c>
      <c r="D3010" t="s">
        <v>303</v>
      </c>
      <c r="E3010" t="s">
        <v>205</v>
      </c>
      <c r="F3010">
        <v>0</v>
      </c>
      <c r="G3010" t="s">
        <v>316</v>
      </c>
      <c r="H3010" t="s">
        <v>314</v>
      </c>
      <c r="I3010" t="s">
        <v>315</v>
      </c>
    </row>
    <row r="3011" spans="1:9" x14ac:dyDescent="0.25">
      <c r="A3011">
        <v>3009</v>
      </c>
      <c r="B3011" t="s">
        <v>27</v>
      </c>
      <c r="C3011">
        <v>2016</v>
      </c>
      <c r="D3011" t="s">
        <v>303</v>
      </c>
      <c r="E3011" t="s">
        <v>205</v>
      </c>
      <c r="F3011">
        <v>0</v>
      </c>
      <c r="G3011" t="s">
        <v>316</v>
      </c>
      <c r="H3011" t="s">
        <v>314</v>
      </c>
      <c r="I3011" t="s">
        <v>315</v>
      </c>
    </row>
    <row r="3012" spans="1:9" x14ac:dyDescent="0.25">
      <c r="A3012">
        <v>3010</v>
      </c>
      <c r="B3012" t="s">
        <v>13</v>
      </c>
      <c r="C3012">
        <v>2016</v>
      </c>
      <c r="D3012" t="s">
        <v>303</v>
      </c>
      <c r="E3012" t="s">
        <v>205</v>
      </c>
      <c r="F3012">
        <v>0</v>
      </c>
      <c r="G3012" t="s">
        <v>316</v>
      </c>
      <c r="H3012" t="s">
        <v>314</v>
      </c>
      <c r="I3012" t="s">
        <v>315</v>
      </c>
    </row>
    <row r="3013" spans="1:9" x14ac:dyDescent="0.25">
      <c r="A3013">
        <v>3011</v>
      </c>
      <c r="B3013" t="s">
        <v>4</v>
      </c>
      <c r="C3013">
        <v>2016</v>
      </c>
      <c r="D3013" t="s">
        <v>303</v>
      </c>
      <c r="E3013" t="s">
        <v>205</v>
      </c>
      <c r="F3013">
        <v>0</v>
      </c>
      <c r="G3013" t="s">
        <v>316</v>
      </c>
      <c r="H3013" t="s">
        <v>314</v>
      </c>
      <c r="I3013" t="s">
        <v>315</v>
      </c>
    </row>
    <row r="3014" spans="1:9" x14ac:dyDescent="0.25">
      <c r="A3014">
        <v>3012</v>
      </c>
      <c r="B3014" t="s">
        <v>6</v>
      </c>
      <c r="C3014">
        <v>2016</v>
      </c>
      <c r="D3014" t="s">
        <v>303</v>
      </c>
      <c r="E3014" t="s">
        <v>205</v>
      </c>
      <c r="F3014">
        <v>0</v>
      </c>
      <c r="G3014" t="s">
        <v>316</v>
      </c>
      <c r="H3014" t="s">
        <v>314</v>
      </c>
      <c r="I3014" t="s">
        <v>315</v>
      </c>
    </row>
    <row r="3015" spans="1:9" x14ac:dyDescent="0.25">
      <c r="A3015">
        <v>3013</v>
      </c>
      <c r="B3015" t="s">
        <v>9</v>
      </c>
      <c r="C3015">
        <v>2016</v>
      </c>
      <c r="D3015" t="s">
        <v>303</v>
      </c>
      <c r="E3015" t="s">
        <v>205</v>
      </c>
      <c r="F3015">
        <v>0</v>
      </c>
      <c r="G3015" t="s">
        <v>316</v>
      </c>
      <c r="H3015" t="s">
        <v>314</v>
      </c>
      <c r="I3015" t="s">
        <v>315</v>
      </c>
    </row>
    <row r="3016" spans="1:9" x14ac:dyDescent="0.25">
      <c r="A3016">
        <v>3014</v>
      </c>
      <c r="B3016" t="s">
        <v>10</v>
      </c>
      <c r="C3016">
        <v>2016</v>
      </c>
      <c r="D3016" t="s">
        <v>303</v>
      </c>
      <c r="E3016" t="s">
        <v>205</v>
      </c>
      <c r="F3016">
        <v>0</v>
      </c>
      <c r="G3016" t="s">
        <v>316</v>
      </c>
      <c r="H3016" t="s">
        <v>314</v>
      </c>
      <c r="I3016" t="s">
        <v>315</v>
      </c>
    </row>
    <row r="3017" spans="1:9" x14ac:dyDescent="0.25">
      <c r="A3017">
        <v>3015</v>
      </c>
      <c r="B3017" t="s">
        <v>3</v>
      </c>
      <c r="C3017">
        <v>2016</v>
      </c>
      <c r="D3017" t="s">
        <v>303</v>
      </c>
      <c r="E3017" t="s">
        <v>205</v>
      </c>
      <c r="F3017">
        <v>0</v>
      </c>
      <c r="G3017" t="s">
        <v>316</v>
      </c>
      <c r="H3017" t="s">
        <v>314</v>
      </c>
      <c r="I3017" t="s">
        <v>315</v>
      </c>
    </row>
    <row r="3018" spans="1:9" x14ac:dyDescent="0.25">
      <c r="A3018">
        <v>3016</v>
      </c>
      <c r="B3018" t="s">
        <v>25</v>
      </c>
      <c r="C3018">
        <v>2016</v>
      </c>
      <c r="D3018" t="s">
        <v>303</v>
      </c>
      <c r="E3018" t="s">
        <v>205</v>
      </c>
      <c r="F3018">
        <v>0</v>
      </c>
      <c r="G3018" t="s">
        <v>316</v>
      </c>
      <c r="H3018" t="s">
        <v>314</v>
      </c>
      <c r="I3018" t="s">
        <v>315</v>
      </c>
    </row>
    <row r="3019" spans="1:9" x14ac:dyDescent="0.25">
      <c r="A3019">
        <v>3017</v>
      </c>
      <c r="B3019" t="s">
        <v>8</v>
      </c>
      <c r="C3019">
        <v>2017</v>
      </c>
      <c r="D3019" t="s">
        <v>303</v>
      </c>
      <c r="E3019" t="s">
        <v>312</v>
      </c>
      <c r="F3019">
        <v>1010961</v>
      </c>
      <c r="G3019" t="s">
        <v>313</v>
      </c>
      <c r="H3019" t="s">
        <v>314</v>
      </c>
      <c r="I3019" t="s">
        <v>315</v>
      </c>
    </row>
    <row r="3020" spans="1:9" x14ac:dyDescent="0.25">
      <c r="A3020">
        <v>3018</v>
      </c>
      <c r="B3020" t="s">
        <v>22</v>
      </c>
      <c r="C3020">
        <v>2017</v>
      </c>
      <c r="D3020" t="s">
        <v>303</v>
      </c>
      <c r="E3020" t="s">
        <v>312</v>
      </c>
      <c r="F3020">
        <v>1010961</v>
      </c>
      <c r="G3020" t="s">
        <v>313</v>
      </c>
      <c r="H3020" t="s">
        <v>314</v>
      </c>
      <c r="I3020" t="s">
        <v>315</v>
      </c>
    </row>
    <row r="3021" spans="1:9" x14ac:dyDescent="0.25">
      <c r="A3021">
        <v>3019</v>
      </c>
      <c r="B3021" t="s">
        <v>15</v>
      </c>
      <c r="C3021">
        <v>2017</v>
      </c>
      <c r="D3021" t="s">
        <v>303</v>
      </c>
      <c r="E3021" t="s">
        <v>312</v>
      </c>
      <c r="F3021">
        <v>1006911</v>
      </c>
      <c r="G3021" t="s">
        <v>313</v>
      </c>
      <c r="H3021" t="s">
        <v>314</v>
      </c>
      <c r="I3021" t="s">
        <v>315</v>
      </c>
    </row>
    <row r="3022" spans="1:9" x14ac:dyDescent="0.25">
      <c r="A3022">
        <v>3020</v>
      </c>
      <c r="B3022" t="s">
        <v>20</v>
      </c>
      <c r="C3022">
        <v>2017</v>
      </c>
      <c r="D3022" t="s">
        <v>303</v>
      </c>
      <c r="E3022" t="s">
        <v>312</v>
      </c>
      <c r="F3022">
        <v>1006316</v>
      </c>
      <c r="G3022" t="s">
        <v>313</v>
      </c>
      <c r="H3022" t="s">
        <v>314</v>
      </c>
      <c r="I3022" t="s">
        <v>315</v>
      </c>
    </row>
    <row r="3023" spans="1:9" x14ac:dyDescent="0.25">
      <c r="A3023">
        <v>3021</v>
      </c>
      <c r="B3023" t="s">
        <v>30</v>
      </c>
      <c r="C3023">
        <v>2017</v>
      </c>
      <c r="D3023" t="s">
        <v>303</v>
      </c>
      <c r="E3023" t="s">
        <v>312</v>
      </c>
      <c r="F3023">
        <v>1009087</v>
      </c>
      <c r="G3023" t="s">
        <v>313</v>
      </c>
      <c r="H3023" t="s">
        <v>314</v>
      </c>
      <c r="I3023" t="s">
        <v>315</v>
      </c>
    </row>
    <row r="3024" spans="1:9" x14ac:dyDescent="0.25">
      <c r="A3024">
        <v>3022</v>
      </c>
      <c r="B3024" t="s">
        <v>21</v>
      </c>
      <c r="C3024">
        <v>2017</v>
      </c>
      <c r="D3024" t="s">
        <v>303</v>
      </c>
      <c r="E3024" t="s">
        <v>312</v>
      </c>
      <c r="F3024">
        <v>1007449</v>
      </c>
      <c r="G3024" t="s">
        <v>313</v>
      </c>
      <c r="H3024" t="s">
        <v>314</v>
      </c>
      <c r="I3024" t="s">
        <v>315</v>
      </c>
    </row>
    <row r="3025" spans="1:9" x14ac:dyDescent="0.25">
      <c r="A3025">
        <v>3023</v>
      </c>
      <c r="B3025" t="s">
        <v>16</v>
      </c>
      <c r="C3025">
        <v>2017</v>
      </c>
      <c r="D3025" t="s">
        <v>303</v>
      </c>
      <c r="E3025" t="s">
        <v>312</v>
      </c>
      <c r="F3025">
        <v>1005223</v>
      </c>
      <c r="G3025" t="s">
        <v>313</v>
      </c>
      <c r="H3025" t="s">
        <v>314</v>
      </c>
      <c r="I3025" t="s">
        <v>315</v>
      </c>
    </row>
    <row r="3026" spans="1:9" x14ac:dyDescent="0.25">
      <c r="A3026">
        <v>3024</v>
      </c>
      <c r="B3026" t="s">
        <v>29</v>
      </c>
      <c r="C3026">
        <v>2017</v>
      </c>
      <c r="D3026" t="s">
        <v>303</v>
      </c>
      <c r="E3026" t="s">
        <v>312</v>
      </c>
      <c r="F3026">
        <v>1008240</v>
      </c>
      <c r="G3026" t="s">
        <v>313</v>
      </c>
      <c r="H3026" t="s">
        <v>314</v>
      </c>
      <c r="I3026" t="s">
        <v>315</v>
      </c>
    </row>
    <row r="3027" spans="1:9" x14ac:dyDescent="0.25">
      <c r="A3027">
        <v>3025</v>
      </c>
      <c r="B3027" t="s">
        <v>31</v>
      </c>
      <c r="C3027">
        <v>2017</v>
      </c>
      <c r="D3027" t="s">
        <v>303</v>
      </c>
      <c r="E3027" t="s">
        <v>312</v>
      </c>
      <c r="F3027">
        <v>1009535</v>
      </c>
      <c r="G3027" t="s">
        <v>313</v>
      </c>
      <c r="H3027" t="s">
        <v>314</v>
      </c>
      <c r="I3027" t="s">
        <v>315</v>
      </c>
    </row>
    <row r="3028" spans="1:9" x14ac:dyDescent="0.25">
      <c r="A3028">
        <v>3026</v>
      </c>
      <c r="B3028" t="s">
        <v>24</v>
      </c>
      <c r="C3028">
        <v>2017</v>
      </c>
      <c r="D3028" t="s">
        <v>303</v>
      </c>
      <c r="E3028" t="s">
        <v>312</v>
      </c>
      <c r="F3028">
        <v>1007196</v>
      </c>
      <c r="G3028" t="s">
        <v>313</v>
      </c>
      <c r="H3028" t="s">
        <v>314</v>
      </c>
      <c r="I3028" t="s">
        <v>315</v>
      </c>
    </row>
    <row r="3029" spans="1:9" x14ac:dyDescent="0.25">
      <c r="A3029">
        <v>3027</v>
      </c>
      <c r="B3029" t="s">
        <v>5</v>
      </c>
      <c r="C3029">
        <v>2017</v>
      </c>
      <c r="D3029" t="s">
        <v>303</v>
      </c>
      <c r="E3029" t="s">
        <v>312</v>
      </c>
      <c r="F3029">
        <v>1010948</v>
      </c>
      <c r="G3029" t="s">
        <v>313</v>
      </c>
      <c r="H3029" t="s">
        <v>314</v>
      </c>
      <c r="I3029" t="s">
        <v>315</v>
      </c>
    </row>
    <row r="3030" spans="1:9" x14ac:dyDescent="0.25">
      <c r="A3030">
        <v>3028</v>
      </c>
      <c r="B3030" t="s">
        <v>26</v>
      </c>
      <c r="C3030">
        <v>2017</v>
      </c>
      <c r="D3030" t="s">
        <v>303</v>
      </c>
      <c r="E3030" t="s">
        <v>312</v>
      </c>
      <c r="F3030">
        <v>1012224</v>
      </c>
      <c r="G3030" t="s">
        <v>313</v>
      </c>
      <c r="H3030" t="s">
        <v>314</v>
      </c>
      <c r="I3030" t="s">
        <v>315</v>
      </c>
    </row>
    <row r="3031" spans="1:9" x14ac:dyDescent="0.25">
      <c r="A3031">
        <v>3029</v>
      </c>
      <c r="B3031" t="s">
        <v>28</v>
      </c>
      <c r="C3031">
        <v>2017</v>
      </c>
      <c r="D3031" t="s">
        <v>303</v>
      </c>
      <c r="E3031" t="s">
        <v>312</v>
      </c>
      <c r="F3031">
        <v>1005726</v>
      </c>
      <c r="G3031" t="s">
        <v>313</v>
      </c>
      <c r="H3031" t="s">
        <v>314</v>
      </c>
      <c r="I3031" t="s">
        <v>315</v>
      </c>
    </row>
    <row r="3032" spans="1:9" x14ac:dyDescent="0.25">
      <c r="A3032">
        <v>3030</v>
      </c>
      <c r="B3032" t="s">
        <v>11</v>
      </c>
      <c r="C3032">
        <v>2017</v>
      </c>
      <c r="D3032" t="s">
        <v>303</v>
      </c>
      <c r="E3032" t="s">
        <v>312</v>
      </c>
      <c r="F3032">
        <v>1010091</v>
      </c>
      <c r="G3032" t="s">
        <v>313</v>
      </c>
      <c r="H3032" t="s">
        <v>314</v>
      </c>
      <c r="I3032" t="s">
        <v>315</v>
      </c>
    </row>
    <row r="3033" spans="1:9" x14ac:dyDescent="0.25">
      <c r="A3033">
        <v>3031</v>
      </c>
      <c r="B3033" t="s">
        <v>12</v>
      </c>
      <c r="C3033">
        <v>2017</v>
      </c>
      <c r="D3033" t="s">
        <v>303</v>
      </c>
      <c r="E3033" t="s">
        <v>312</v>
      </c>
      <c r="F3033">
        <v>1008170</v>
      </c>
      <c r="G3033" t="s">
        <v>313</v>
      </c>
      <c r="H3033" t="s">
        <v>314</v>
      </c>
      <c r="I3033" t="s">
        <v>315</v>
      </c>
    </row>
    <row r="3034" spans="1:9" x14ac:dyDescent="0.25">
      <c r="A3034">
        <v>3032</v>
      </c>
      <c r="B3034" t="s">
        <v>7</v>
      </c>
      <c r="C3034">
        <v>2017</v>
      </c>
      <c r="D3034" t="s">
        <v>303</v>
      </c>
      <c r="E3034" t="s">
        <v>312</v>
      </c>
      <c r="F3034">
        <v>1010818</v>
      </c>
      <c r="G3034" t="s">
        <v>313</v>
      </c>
      <c r="H3034" t="s">
        <v>314</v>
      </c>
      <c r="I3034" t="s">
        <v>315</v>
      </c>
    </row>
    <row r="3035" spans="1:9" x14ac:dyDescent="0.25">
      <c r="A3035">
        <v>3033</v>
      </c>
      <c r="B3035" t="s">
        <v>18</v>
      </c>
      <c r="C3035">
        <v>2017</v>
      </c>
      <c r="D3035" t="s">
        <v>303</v>
      </c>
      <c r="E3035" t="s">
        <v>312</v>
      </c>
      <c r="F3035">
        <v>1009371</v>
      </c>
      <c r="G3035" t="s">
        <v>313</v>
      </c>
      <c r="H3035" t="s">
        <v>314</v>
      </c>
      <c r="I3035" t="s">
        <v>315</v>
      </c>
    </row>
    <row r="3036" spans="1:9" x14ac:dyDescent="0.25">
      <c r="A3036">
        <v>3034</v>
      </c>
      <c r="B3036" t="s">
        <v>23</v>
      </c>
      <c r="C3036">
        <v>2017</v>
      </c>
      <c r="D3036" t="s">
        <v>303</v>
      </c>
      <c r="E3036" t="s">
        <v>312</v>
      </c>
      <c r="F3036">
        <v>1007844</v>
      </c>
      <c r="G3036" t="s">
        <v>313</v>
      </c>
      <c r="H3036" t="s">
        <v>314</v>
      </c>
      <c r="I3036" t="s">
        <v>315</v>
      </c>
    </row>
    <row r="3037" spans="1:9" x14ac:dyDescent="0.25">
      <c r="A3037">
        <v>3035</v>
      </c>
      <c r="B3037" t="s">
        <v>14</v>
      </c>
      <c r="C3037">
        <v>2017</v>
      </c>
      <c r="D3037" t="s">
        <v>303</v>
      </c>
      <c r="E3037" t="s">
        <v>312</v>
      </c>
      <c r="F3037">
        <v>1009942</v>
      </c>
      <c r="G3037" t="s">
        <v>313</v>
      </c>
      <c r="H3037" t="s">
        <v>314</v>
      </c>
      <c r="I3037" t="s">
        <v>315</v>
      </c>
    </row>
    <row r="3038" spans="1:9" x14ac:dyDescent="0.25">
      <c r="A3038">
        <v>3036</v>
      </c>
      <c r="B3038" t="s">
        <v>17</v>
      </c>
      <c r="C3038">
        <v>2017</v>
      </c>
      <c r="D3038" t="s">
        <v>303</v>
      </c>
      <c r="E3038" t="s">
        <v>312</v>
      </c>
      <c r="F3038">
        <v>1009442</v>
      </c>
      <c r="G3038" t="s">
        <v>313</v>
      </c>
      <c r="H3038" t="s">
        <v>314</v>
      </c>
      <c r="I3038" t="s">
        <v>315</v>
      </c>
    </row>
    <row r="3039" spans="1:9" x14ac:dyDescent="0.25">
      <c r="A3039">
        <v>3037</v>
      </c>
      <c r="B3039" t="s">
        <v>19</v>
      </c>
      <c r="C3039">
        <v>2017</v>
      </c>
      <c r="D3039" t="s">
        <v>303</v>
      </c>
      <c r="E3039" t="s">
        <v>312</v>
      </c>
      <c r="F3039">
        <v>1001856</v>
      </c>
      <c r="G3039" t="s">
        <v>313</v>
      </c>
      <c r="H3039" t="s">
        <v>314</v>
      </c>
      <c r="I3039" t="s">
        <v>315</v>
      </c>
    </row>
    <row r="3040" spans="1:9" x14ac:dyDescent="0.25">
      <c r="A3040">
        <v>3038</v>
      </c>
      <c r="B3040" t="s">
        <v>27</v>
      </c>
      <c r="C3040">
        <v>2017</v>
      </c>
      <c r="D3040" t="s">
        <v>303</v>
      </c>
      <c r="E3040" t="s">
        <v>312</v>
      </c>
      <c r="F3040">
        <v>1007917</v>
      </c>
      <c r="G3040" t="s">
        <v>313</v>
      </c>
      <c r="H3040" t="s">
        <v>314</v>
      </c>
      <c r="I3040" t="s">
        <v>315</v>
      </c>
    </row>
    <row r="3041" spans="1:9" x14ac:dyDescent="0.25">
      <c r="A3041">
        <v>3039</v>
      </c>
      <c r="B3041" t="s">
        <v>13</v>
      </c>
      <c r="C3041">
        <v>2017</v>
      </c>
      <c r="D3041" t="s">
        <v>303</v>
      </c>
      <c r="E3041" t="s">
        <v>312</v>
      </c>
      <c r="F3041">
        <v>1006927</v>
      </c>
      <c r="G3041" t="s">
        <v>313</v>
      </c>
      <c r="H3041" t="s">
        <v>314</v>
      </c>
      <c r="I3041" t="s">
        <v>315</v>
      </c>
    </row>
    <row r="3042" spans="1:9" x14ac:dyDescent="0.25">
      <c r="A3042">
        <v>3040</v>
      </c>
      <c r="B3042" t="s">
        <v>4</v>
      </c>
      <c r="C3042">
        <v>2017</v>
      </c>
      <c r="D3042" t="s">
        <v>303</v>
      </c>
      <c r="E3042" t="s">
        <v>312</v>
      </c>
      <c r="F3042">
        <v>1005388</v>
      </c>
      <c r="G3042" t="s">
        <v>313</v>
      </c>
      <c r="H3042" t="s">
        <v>314</v>
      </c>
      <c r="I3042" t="s">
        <v>315</v>
      </c>
    </row>
    <row r="3043" spans="1:9" x14ac:dyDescent="0.25">
      <c r="A3043">
        <v>3041</v>
      </c>
      <c r="B3043" t="s">
        <v>6</v>
      </c>
      <c r="C3043">
        <v>2017</v>
      </c>
      <c r="D3043" t="s">
        <v>303</v>
      </c>
      <c r="E3043" t="s">
        <v>312</v>
      </c>
      <c r="F3043">
        <v>1008835</v>
      </c>
      <c r="G3043" t="s">
        <v>313</v>
      </c>
      <c r="H3043" t="s">
        <v>314</v>
      </c>
      <c r="I3043" t="s">
        <v>315</v>
      </c>
    </row>
    <row r="3044" spans="1:9" x14ac:dyDescent="0.25">
      <c r="A3044">
        <v>3042</v>
      </c>
      <c r="B3044" t="s">
        <v>9</v>
      </c>
      <c r="C3044">
        <v>2017</v>
      </c>
      <c r="D3044" t="s">
        <v>303</v>
      </c>
      <c r="E3044" t="s">
        <v>312</v>
      </c>
      <c r="F3044">
        <v>1011264</v>
      </c>
      <c r="G3044" t="s">
        <v>313</v>
      </c>
      <c r="H3044" t="s">
        <v>314</v>
      </c>
      <c r="I3044" t="s">
        <v>315</v>
      </c>
    </row>
    <row r="3045" spans="1:9" x14ac:dyDescent="0.25">
      <c r="A3045">
        <v>3043</v>
      </c>
      <c r="B3045" t="s">
        <v>10</v>
      </c>
      <c r="C3045">
        <v>2017</v>
      </c>
      <c r="D3045" t="s">
        <v>303</v>
      </c>
      <c r="E3045" t="s">
        <v>312</v>
      </c>
      <c r="F3045">
        <v>1008215</v>
      </c>
      <c r="G3045" t="s">
        <v>313</v>
      </c>
      <c r="H3045" t="s">
        <v>314</v>
      </c>
      <c r="I3045" t="s">
        <v>315</v>
      </c>
    </row>
    <row r="3046" spans="1:9" x14ac:dyDescent="0.25">
      <c r="A3046">
        <v>3044</v>
      </c>
      <c r="B3046" t="s">
        <v>3</v>
      </c>
      <c r="C3046">
        <v>2017</v>
      </c>
      <c r="D3046" t="s">
        <v>303</v>
      </c>
      <c r="E3046" t="s">
        <v>312</v>
      </c>
      <c r="F3046">
        <v>1008237</v>
      </c>
      <c r="G3046" t="s">
        <v>313</v>
      </c>
      <c r="H3046" t="s">
        <v>314</v>
      </c>
      <c r="I3046" t="s">
        <v>315</v>
      </c>
    </row>
    <row r="3047" spans="1:9" x14ac:dyDescent="0.25">
      <c r="A3047">
        <v>3045</v>
      </c>
      <c r="B3047" t="s">
        <v>25</v>
      </c>
      <c r="C3047">
        <v>2017</v>
      </c>
      <c r="D3047" t="s">
        <v>303</v>
      </c>
      <c r="E3047" t="s">
        <v>312</v>
      </c>
      <c r="F3047">
        <v>1009051</v>
      </c>
      <c r="G3047" t="s">
        <v>313</v>
      </c>
      <c r="H3047" t="s">
        <v>314</v>
      </c>
      <c r="I3047" t="s">
        <v>315</v>
      </c>
    </row>
    <row r="3048" spans="1:9" x14ac:dyDescent="0.25">
      <c r="A3048">
        <v>3046</v>
      </c>
      <c r="B3048" t="s">
        <v>8</v>
      </c>
      <c r="C3048">
        <v>2017</v>
      </c>
      <c r="D3048" t="s">
        <v>303</v>
      </c>
      <c r="E3048" t="s">
        <v>64</v>
      </c>
      <c r="F3048">
        <v>1010961.3</v>
      </c>
      <c r="G3048" t="s">
        <v>313</v>
      </c>
      <c r="H3048" t="s">
        <v>314</v>
      </c>
      <c r="I3048" t="s">
        <v>315</v>
      </c>
    </row>
    <row r="3049" spans="1:9" x14ac:dyDescent="0.25">
      <c r="A3049">
        <v>3047</v>
      </c>
      <c r="B3049" t="s">
        <v>22</v>
      </c>
      <c r="C3049">
        <v>2017</v>
      </c>
      <c r="D3049" t="s">
        <v>303</v>
      </c>
      <c r="E3049" t="s">
        <v>64</v>
      </c>
      <c r="F3049">
        <v>1010961.3</v>
      </c>
      <c r="G3049" t="s">
        <v>313</v>
      </c>
      <c r="H3049" t="s">
        <v>314</v>
      </c>
      <c r="I3049" t="s">
        <v>315</v>
      </c>
    </row>
    <row r="3050" spans="1:9" x14ac:dyDescent="0.25">
      <c r="A3050">
        <v>3048</v>
      </c>
      <c r="B3050" t="s">
        <v>15</v>
      </c>
      <c r="C3050">
        <v>2017</v>
      </c>
      <c r="D3050" t="s">
        <v>303</v>
      </c>
      <c r="E3050" t="s">
        <v>64</v>
      </c>
      <c r="F3050">
        <v>1006911.3</v>
      </c>
      <c r="G3050" t="s">
        <v>313</v>
      </c>
      <c r="H3050" t="s">
        <v>314</v>
      </c>
      <c r="I3050" t="s">
        <v>315</v>
      </c>
    </row>
    <row r="3051" spans="1:9" x14ac:dyDescent="0.25">
      <c r="A3051">
        <v>3049</v>
      </c>
      <c r="B3051" t="s">
        <v>20</v>
      </c>
      <c r="C3051">
        <v>2017</v>
      </c>
      <c r="D3051" t="s">
        <v>303</v>
      </c>
      <c r="E3051" t="s">
        <v>64</v>
      </c>
      <c r="F3051">
        <v>1006315.8</v>
      </c>
      <c r="G3051" t="s">
        <v>313</v>
      </c>
      <c r="H3051" t="s">
        <v>314</v>
      </c>
      <c r="I3051" t="s">
        <v>315</v>
      </c>
    </row>
    <row r="3052" spans="1:9" x14ac:dyDescent="0.25">
      <c r="A3052">
        <v>3050</v>
      </c>
      <c r="B3052" t="s">
        <v>30</v>
      </c>
      <c r="C3052">
        <v>2017</v>
      </c>
      <c r="D3052" t="s">
        <v>303</v>
      </c>
      <c r="E3052" t="s">
        <v>64</v>
      </c>
      <c r="F3052">
        <v>1009087.3</v>
      </c>
      <c r="G3052" t="s">
        <v>313</v>
      </c>
      <c r="H3052" t="s">
        <v>314</v>
      </c>
      <c r="I3052" t="s">
        <v>315</v>
      </c>
    </row>
    <row r="3053" spans="1:9" x14ac:dyDescent="0.25">
      <c r="A3053">
        <v>3051</v>
      </c>
      <c r="B3053" t="s">
        <v>21</v>
      </c>
      <c r="C3053">
        <v>2017</v>
      </c>
      <c r="D3053" t="s">
        <v>303</v>
      </c>
      <c r="E3053" t="s">
        <v>64</v>
      </c>
      <c r="F3053">
        <v>1007449.3</v>
      </c>
      <c r="G3053" t="s">
        <v>313</v>
      </c>
      <c r="H3053" t="s">
        <v>314</v>
      </c>
      <c r="I3053" t="s">
        <v>315</v>
      </c>
    </row>
    <row r="3054" spans="1:9" x14ac:dyDescent="0.25">
      <c r="A3054">
        <v>3052</v>
      </c>
      <c r="B3054" t="s">
        <v>16</v>
      </c>
      <c r="C3054">
        <v>2017</v>
      </c>
      <c r="D3054" t="s">
        <v>303</v>
      </c>
      <c r="E3054" t="s">
        <v>64</v>
      </c>
      <c r="F3054">
        <v>1005223.3</v>
      </c>
      <c r="G3054" t="s">
        <v>313</v>
      </c>
      <c r="H3054" t="s">
        <v>314</v>
      </c>
      <c r="I3054" t="s">
        <v>315</v>
      </c>
    </row>
    <row r="3055" spans="1:9" x14ac:dyDescent="0.25">
      <c r="A3055">
        <v>3053</v>
      </c>
      <c r="B3055" t="s">
        <v>29</v>
      </c>
      <c r="C3055">
        <v>2017</v>
      </c>
      <c r="D3055" t="s">
        <v>303</v>
      </c>
      <c r="E3055" t="s">
        <v>64</v>
      </c>
      <c r="F3055">
        <v>1008239.8</v>
      </c>
      <c r="G3055" t="s">
        <v>313</v>
      </c>
      <c r="H3055" t="s">
        <v>314</v>
      </c>
      <c r="I3055" t="s">
        <v>315</v>
      </c>
    </row>
    <row r="3056" spans="1:9" x14ac:dyDescent="0.25">
      <c r="A3056">
        <v>3054</v>
      </c>
      <c r="B3056" t="s">
        <v>31</v>
      </c>
      <c r="C3056">
        <v>2017</v>
      </c>
      <c r="D3056" t="s">
        <v>303</v>
      </c>
      <c r="E3056" t="s">
        <v>64</v>
      </c>
      <c r="F3056">
        <v>1009534.8</v>
      </c>
      <c r="G3056" t="s">
        <v>313</v>
      </c>
      <c r="H3056" t="s">
        <v>314</v>
      </c>
      <c r="I3056" t="s">
        <v>315</v>
      </c>
    </row>
    <row r="3057" spans="1:9" x14ac:dyDescent="0.25">
      <c r="A3057">
        <v>3055</v>
      </c>
      <c r="B3057" t="s">
        <v>24</v>
      </c>
      <c r="C3057">
        <v>2017</v>
      </c>
      <c r="D3057" t="s">
        <v>303</v>
      </c>
      <c r="E3057" t="s">
        <v>64</v>
      </c>
      <c r="F3057">
        <v>1007196.3</v>
      </c>
      <c r="G3057" t="s">
        <v>313</v>
      </c>
      <c r="H3057" t="s">
        <v>314</v>
      </c>
      <c r="I3057" t="s">
        <v>315</v>
      </c>
    </row>
    <row r="3058" spans="1:9" x14ac:dyDescent="0.25">
      <c r="A3058">
        <v>3056</v>
      </c>
      <c r="B3058" t="s">
        <v>5</v>
      </c>
      <c r="C3058">
        <v>2017</v>
      </c>
      <c r="D3058" t="s">
        <v>303</v>
      </c>
      <c r="E3058" t="s">
        <v>64</v>
      </c>
      <c r="F3058">
        <v>1010947.3</v>
      </c>
      <c r="G3058" t="s">
        <v>313</v>
      </c>
      <c r="H3058" t="s">
        <v>314</v>
      </c>
      <c r="I3058" t="s">
        <v>315</v>
      </c>
    </row>
    <row r="3059" spans="1:9" x14ac:dyDescent="0.25">
      <c r="A3059">
        <v>3057</v>
      </c>
      <c r="B3059" t="s">
        <v>26</v>
      </c>
      <c r="C3059">
        <v>2017</v>
      </c>
      <c r="D3059" t="s">
        <v>303</v>
      </c>
      <c r="E3059" t="s">
        <v>64</v>
      </c>
      <c r="F3059">
        <v>1012223.8</v>
      </c>
      <c r="G3059" t="s">
        <v>313</v>
      </c>
      <c r="H3059" t="s">
        <v>314</v>
      </c>
      <c r="I3059" t="s">
        <v>315</v>
      </c>
    </row>
    <row r="3060" spans="1:9" x14ac:dyDescent="0.25">
      <c r="A3060">
        <v>3058</v>
      </c>
      <c r="B3060" t="s">
        <v>28</v>
      </c>
      <c r="C3060">
        <v>2017</v>
      </c>
      <c r="D3060" t="s">
        <v>303</v>
      </c>
      <c r="E3060" t="s">
        <v>64</v>
      </c>
      <c r="F3060">
        <v>1005725.8</v>
      </c>
      <c r="G3060" t="s">
        <v>313</v>
      </c>
      <c r="H3060" t="s">
        <v>314</v>
      </c>
      <c r="I3060" t="s">
        <v>315</v>
      </c>
    </row>
    <row r="3061" spans="1:9" x14ac:dyDescent="0.25">
      <c r="A3061">
        <v>3059</v>
      </c>
      <c r="B3061" t="s">
        <v>11</v>
      </c>
      <c r="C3061">
        <v>2017</v>
      </c>
      <c r="D3061" t="s">
        <v>303</v>
      </c>
      <c r="E3061" t="s">
        <v>64</v>
      </c>
      <c r="F3061">
        <v>1010090.8</v>
      </c>
      <c r="G3061" t="s">
        <v>313</v>
      </c>
      <c r="H3061" t="s">
        <v>314</v>
      </c>
      <c r="I3061" t="s">
        <v>315</v>
      </c>
    </row>
    <row r="3062" spans="1:9" x14ac:dyDescent="0.25">
      <c r="A3062">
        <v>3060</v>
      </c>
      <c r="B3062" t="s">
        <v>12</v>
      </c>
      <c r="C3062">
        <v>2017</v>
      </c>
      <c r="D3062" t="s">
        <v>303</v>
      </c>
      <c r="E3062" t="s">
        <v>64</v>
      </c>
      <c r="F3062">
        <v>1008169.8</v>
      </c>
      <c r="G3062" t="s">
        <v>313</v>
      </c>
      <c r="H3062" t="s">
        <v>314</v>
      </c>
      <c r="I3062" t="s">
        <v>315</v>
      </c>
    </row>
    <row r="3063" spans="1:9" x14ac:dyDescent="0.25">
      <c r="A3063">
        <v>3061</v>
      </c>
      <c r="B3063" t="s">
        <v>7</v>
      </c>
      <c r="C3063">
        <v>2017</v>
      </c>
      <c r="D3063" t="s">
        <v>303</v>
      </c>
      <c r="E3063" t="s">
        <v>64</v>
      </c>
      <c r="F3063">
        <v>1010818.3</v>
      </c>
      <c r="G3063" t="s">
        <v>313</v>
      </c>
      <c r="H3063" t="s">
        <v>314</v>
      </c>
      <c r="I3063" t="s">
        <v>315</v>
      </c>
    </row>
    <row r="3064" spans="1:9" x14ac:dyDescent="0.25">
      <c r="A3064">
        <v>3062</v>
      </c>
      <c r="B3064" t="s">
        <v>18</v>
      </c>
      <c r="C3064">
        <v>2017</v>
      </c>
      <c r="D3064" t="s">
        <v>303</v>
      </c>
      <c r="E3064" t="s">
        <v>64</v>
      </c>
      <c r="F3064">
        <v>1009370.8</v>
      </c>
      <c r="G3064" t="s">
        <v>313</v>
      </c>
      <c r="H3064" t="s">
        <v>314</v>
      </c>
      <c r="I3064" t="s">
        <v>315</v>
      </c>
    </row>
    <row r="3065" spans="1:9" x14ac:dyDescent="0.25">
      <c r="A3065">
        <v>3063</v>
      </c>
      <c r="B3065" t="s">
        <v>23</v>
      </c>
      <c r="C3065">
        <v>2017</v>
      </c>
      <c r="D3065" t="s">
        <v>303</v>
      </c>
      <c r="E3065" t="s">
        <v>64</v>
      </c>
      <c r="F3065">
        <v>1007843.8</v>
      </c>
      <c r="G3065" t="s">
        <v>313</v>
      </c>
      <c r="H3065" t="s">
        <v>314</v>
      </c>
      <c r="I3065" t="s">
        <v>315</v>
      </c>
    </row>
    <row r="3066" spans="1:9" x14ac:dyDescent="0.25">
      <c r="A3066">
        <v>3064</v>
      </c>
      <c r="B3066" t="s">
        <v>14</v>
      </c>
      <c r="C3066">
        <v>2017</v>
      </c>
      <c r="D3066" t="s">
        <v>303</v>
      </c>
      <c r="E3066" t="s">
        <v>64</v>
      </c>
      <c r="F3066">
        <v>1009941.8</v>
      </c>
      <c r="G3066" t="s">
        <v>313</v>
      </c>
      <c r="H3066" t="s">
        <v>314</v>
      </c>
      <c r="I3066" t="s">
        <v>315</v>
      </c>
    </row>
    <row r="3067" spans="1:9" x14ac:dyDescent="0.25">
      <c r="A3067">
        <v>3065</v>
      </c>
      <c r="B3067" t="s">
        <v>17</v>
      </c>
      <c r="C3067">
        <v>2017</v>
      </c>
      <c r="D3067" t="s">
        <v>303</v>
      </c>
      <c r="E3067" t="s">
        <v>64</v>
      </c>
      <c r="F3067">
        <v>1009441.8</v>
      </c>
      <c r="G3067" t="s">
        <v>313</v>
      </c>
      <c r="H3067" t="s">
        <v>314</v>
      </c>
      <c r="I3067" t="s">
        <v>315</v>
      </c>
    </row>
    <row r="3068" spans="1:9" x14ac:dyDescent="0.25">
      <c r="A3068">
        <v>3066</v>
      </c>
      <c r="B3068" t="s">
        <v>19</v>
      </c>
      <c r="C3068">
        <v>2017</v>
      </c>
      <c r="D3068" t="s">
        <v>303</v>
      </c>
      <c r="E3068" t="s">
        <v>64</v>
      </c>
      <c r="F3068">
        <v>1001856.3</v>
      </c>
      <c r="G3068" t="s">
        <v>313</v>
      </c>
      <c r="H3068" t="s">
        <v>314</v>
      </c>
      <c r="I3068" t="s">
        <v>315</v>
      </c>
    </row>
    <row r="3069" spans="1:9" x14ac:dyDescent="0.25">
      <c r="A3069">
        <v>3067</v>
      </c>
      <c r="B3069" t="s">
        <v>27</v>
      </c>
      <c r="C3069">
        <v>2017</v>
      </c>
      <c r="D3069" t="s">
        <v>303</v>
      </c>
      <c r="E3069" t="s">
        <v>64</v>
      </c>
      <c r="F3069">
        <v>1007916.8</v>
      </c>
      <c r="G3069" t="s">
        <v>313</v>
      </c>
      <c r="H3069" t="s">
        <v>314</v>
      </c>
      <c r="I3069" t="s">
        <v>315</v>
      </c>
    </row>
    <row r="3070" spans="1:9" x14ac:dyDescent="0.25">
      <c r="A3070">
        <v>3068</v>
      </c>
      <c r="B3070" t="s">
        <v>13</v>
      </c>
      <c r="C3070">
        <v>2017</v>
      </c>
      <c r="D3070" t="s">
        <v>303</v>
      </c>
      <c r="E3070" t="s">
        <v>64</v>
      </c>
      <c r="F3070">
        <v>1006927.3</v>
      </c>
      <c r="G3070" t="s">
        <v>313</v>
      </c>
      <c r="H3070" t="s">
        <v>314</v>
      </c>
      <c r="I3070" t="s">
        <v>315</v>
      </c>
    </row>
    <row r="3071" spans="1:9" x14ac:dyDescent="0.25">
      <c r="A3071">
        <v>3069</v>
      </c>
      <c r="B3071" t="s">
        <v>4</v>
      </c>
      <c r="C3071">
        <v>2017</v>
      </c>
      <c r="D3071" t="s">
        <v>303</v>
      </c>
      <c r="E3071" t="s">
        <v>64</v>
      </c>
      <c r="F3071">
        <v>1005387.8</v>
      </c>
      <c r="G3071" t="s">
        <v>313</v>
      </c>
      <c r="H3071" t="s">
        <v>314</v>
      </c>
      <c r="I3071" t="s">
        <v>315</v>
      </c>
    </row>
    <row r="3072" spans="1:9" x14ac:dyDescent="0.25">
      <c r="A3072">
        <v>3070</v>
      </c>
      <c r="B3072" t="s">
        <v>6</v>
      </c>
      <c r="C3072">
        <v>2017</v>
      </c>
      <c r="D3072" t="s">
        <v>303</v>
      </c>
      <c r="E3072" t="s">
        <v>64</v>
      </c>
      <c r="F3072">
        <v>1008834.3</v>
      </c>
      <c r="G3072" t="s">
        <v>313</v>
      </c>
      <c r="H3072" t="s">
        <v>314</v>
      </c>
      <c r="I3072" t="s">
        <v>315</v>
      </c>
    </row>
    <row r="3073" spans="1:9" x14ac:dyDescent="0.25">
      <c r="A3073">
        <v>3071</v>
      </c>
      <c r="B3073" t="s">
        <v>9</v>
      </c>
      <c r="C3073">
        <v>2017</v>
      </c>
      <c r="D3073" t="s">
        <v>303</v>
      </c>
      <c r="E3073" t="s">
        <v>64</v>
      </c>
      <c r="F3073">
        <v>1011263.8</v>
      </c>
      <c r="G3073" t="s">
        <v>313</v>
      </c>
      <c r="H3073" t="s">
        <v>314</v>
      </c>
      <c r="I3073" t="s">
        <v>315</v>
      </c>
    </row>
    <row r="3074" spans="1:9" x14ac:dyDescent="0.25">
      <c r="A3074">
        <v>3072</v>
      </c>
      <c r="B3074" t="s">
        <v>10</v>
      </c>
      <c r="C3074">
        <v>2017</v>
      </c>
      <c r="D3074" t="s">
        <v>303</v>
      </c>
      <c r="E3074" t="s">
        <v>64</v>
      </c>
      <c r="F3074">
        <v>1008215.3</v>
      </c>
      <c r="G3074" t="s">
        <v>313</v>
      </c>
      <c r="H3074" t="s">
        <v>314</v>
      </c>
      <c r="I3074" t="s">
        <v>315</v>
      </c>
    </row>
    <row r="3075" spans="1:9" x14ac:dyDescent="0.25">
      <c r="A3075">
        <v>3073</v>
      </c>
      <c r="B3075" t="s">
        <v>3</v>
      </c>
      <c r="C3075">
        <v>2017</v>
      </c>
      <c r="D3075" t="s">
        <v>303</v>
      </c>
      <c r="E3075" t="s">
        <v>64</v>
      </c>
      <c r="F3075">
        <v>1008236.8</v>
      </c>
      <c r="G3075" t="s">
        <v>313</v>
      </c>
      <c r="H3075" t="s">
        <v>314</v>
      </c>
      <c r="I3075" t="s">
        <v>315</v>
      </c>
    </row>
    <row r="3076" spans="1:9" x14ac:dyDescent="0.25">
      <c r="A3076">
        <v>3074</v>
      </c>
      <c r="B3076" t="s">
        <v>25</v>
      </c>
      <c r="C3076">
        <v>2017</v>
      </c>
      <c r="D3076" t="s">
        <v>303</v>
      </c>
      <c r="E3076" t="s">
        <v>64</v>
      </c>
      <c r="F3076">
        <v>1009050.8</v>
      </c>
      <c r="G3076" t="s">
        <v>313</v>
      </c>
      <c r="H3076" t="s">
        <v>314</v>
      </c>
      <c r="I3076" t="s">
        <v>315</v>
      </c>
    </row>
    <row r="3077" spans="1:9" x14ac:dyDescent="0.25">
      <c r="A3077">
        <v>3075</v>
      </c>
      <c r="B3077" t="s">
        <v>8</v>
      </c>
      <c r="C3077">
        <v>2017</v>
      </c>
      <c r="D3077" t="s">
        <v>303</v>
      </c>
      <c r="E3077" t="s">
        <v>204</v>
      </c>
      <c r="F3077">
        <v>-0.3</v>
      </c>
      <c r="G3077" t="s">
        <v>313</v>
      </c>
      <c r="H3077" t="s">
        <v>314</v>
      </c>
      <c r="I3077" t="s">
        <v>315</v>
      </c>
    </row>
    <row r="3078" spans="1:9" x14ac:dyDescent="0.25">
      <c r="A3078">
        <v>3076</v>
      </c>
      <c r="B3078" t="s">
        <v>22</v>
      </c>
      <c r="C3078">
        <v>2017</v>
      </c>
      <c r="D3078" t="s">
        <v>303</v>
      </c>
      <c r="E3078" t="s">
        <v>204</v>
      </c>
      <c r="F3078">
        <v>-0.3</v>
      </c>
      <c r="G3078" t="s">
        <v>313</v>
      </c>
      <c r="H3078" t="s">
        <v>314</v>
      </c>
      <c r="I3078" t="s">
        <v>315</v>
      </c>
    </row>
    <row r="3079" spans="1:9" x14ac:dyDescent="0.25">
      <c r="A3079">
        <v>3077</v>
      </c>
      <c r="B3079" t="s">
        <v>15</v>
      </c>
      <c r="C3079">
        <v>2017</v>
      </c>
      <c r="D3079" t="s">
        <v>303</v>
      </c>
      <c r="E3079" t="s">
        <v>204</v>
      </c>
      <c r="F3079">
        <v>-0.3</v>
      </c>
      <c r="G3079" t="s">
        <v>313</v>
      </c>
      <c r="H3079" t="s">
        <v>314</v>
      </c>
      <c r="I3079" t="s">
        <v>315</v>
      </c>
    </row>
    <row r="3080" spans="1:9" x14ac:dyDescent="0.25">
      <c r="A3080">
        <v>3078</v>
      </c>
      <c r="B3080" t="s">
        <v>20</v>
      </c>
      <c r="C3080">
        <v>2017</v>
      </c>
      <c r="D3080" t="s">
        <v>303</v>
      </c>
      <c r="E3080" t="s">
        <v>204</v>
      </c>
      <c r="F3080">
        <v>0.2</v>
      </c>
      <c r="G3080" t="s">
        <v>313</v>
      </c>
      <c r="H3080" t="s">
        <v>314</v>
      </c>
      <c r="I3080" t="s">
        <v>315</v>
      </c>
    </row>
    <row r="3081" spans="1:9" x14ac:dyDescent="0.25">
      <c r="A3081">
        <v>3079</v>
      </c>
      <c r="B3081" t="s">
        <v>30</v>
      </c>
      <c r="C3081">
        <v>2017</v>
      </c>
      <c r="D3081" t="s">
        <v>303</v>
      </c>
      <c r="E3081" t="s">
        <v>204</v>
      </c>
      <c r="F3081">
        <v>-0.3</v>
      </c>
      <c r="G3081" t="s">
        <v>313</v>
      </c>
      <c r="H3081" t="s">
        <v>314</v>
      </c>
      <c r="I3081" t="s">
        <v>315</v>
      </c>
    </row>
    <row r="3082" spans="1:9" x14ac:dyDescent="0.25">
      <c r="A3082">
        <v>3080</v>
      </c>
      <c r="B3082" t="s">
        <v>21</v>
      </c>
      <c r="C3082">
        <v>2017</v>
      </c>
      <c r="D3082" t="s">
        <v>303</v>
      </c>
      <c r="E3082" t="s">
        <v>204</v>
      </c>
      <c r="F3082">
        <v>-0.3</v>
      </c>
      <c r="G3082" t="s">
        <v>313</v>
      </c>
      <c r="H3082" t="s">
        <v>314</v>
      </c>
      <c r="I3082" t="s">
        <v>315</v>
      </c>
    </row>
    <row r="3083" spans="1:9" x14ac:dyDescent="0.25">
      <c r="A3083">
        <v>3081</v>
      </c>
      <c r="B3083" t="s">
        <v>16</v>
      </c>
      <c r="C3083">
        <v>2017</v>
      </c>
      <c r="D3083" t="s">
        <v>303</v>
      </c>
      <c r="E3083" t="s">
        <v>204</v>
      </c>
      <c r="F3083">
        <v>-0.3</v>
      </c>
      <c r="G3083" t="s">
        <v>313</v>
      </c>
      <c r="H3083" t="s">
        <v>314</v>
      </c>
      <c r="I3083" t="s">
        <v>315</v>
      </c>
    </row>
    <row r="3084" spans="1:9" x14ac:dyDescent="0.25">
      <c r="A3084">
        <v>3082</v>
      </c>
      <c r="B3084" t="s">
        <v>29</v>
      </c>
      <c r="C3084">
        <v>2017</v>
      </c>
      <c r="D3084" t="s">
        <v>303</v>
      </c>
      <c r="E3084" t="s">
        <v>204</v>
      </c>
      <c r="F3084">
        <v>0.2</v>
      </c>
      <c r="G3084" t="s">
        <v>313</v>
      </c>
      <c r="H3084" t="s">
        <v>314</v>
      </c>
      <c r="I3084" t="s">
        <v>315</v>
      </c>
    </row>
    <row r="3085" spans="1:9" x14ac:dyDescent="0.25">
      <c r="A3085">
        <v>3083</v>
      </c>
      <c r="B3085" t="s">
        <v>31</v>
      </c>
      <c r="C3085">
        <v>2017</v>
      </c>
      <c r="D3085" t="s">
        <v>303</v>
      </c>
      <c r="E3085" t="s">
        <v>204</v>
      </c>
      <c r="F3085">
        <v>0.2</v>
      </c>
      <c r="G3085" t="s">
        <v>313</v>
      </c>
      <c r="H3085" t="s">
        <v>314</v>
      </c>
      <c r="I3085" t="s">
        <v>315</v>
      </c>
    </row>
    <row r="3086" spans="1:9" x14ac:dyDescent="0.25">
      <c r="A3086">
        <v>3084</v>
      </c>
      <c r="B3086" t="s">
        <v>24</v>
      </c>
      <c r="C3086">
        <v>2017</v>
      </c>
      <c r="D3086" t="s">
        <v>303</v>
      </c>
      <c r="E3086" t="s">
        <v>204</v>
      </c>
      <c r="F3086">
        <v>-0.3</v>
      </c>
      <c r="G3086" t="s">
        <v>313</v>
      </c>
      <c r="H3086" t="s">
        <v>314</v>
      </c>
      <c r="I3086" t="s">
        <v>315</v>
      </c>
    </row>
    <row r="3087" spans="1:9" x14ac:dyDescent="0.25">
      <c r="A3087">
        <v>3085</v>
      </c>
      <c r="B3087" t="s">
        <v>5</v>
      </c>
      <c r="C3087">
        <v>2017</v>
      </c>
      <c r="D3087" t="s">
        <v>303</v>
      </c>
      <c r="E3087" t="s">
        <v>204</v>
      </c>
      <c r="F3087">
        <v>0.7</v>
      </c>
      <c r="G3087" t="s">
        <v>313</v>
      </c>
      <c r="H3087" t="s">
        <v>314</v>
      </c>
      <c r="I3087" t="s">
        <v>315</v>
      </c>
    </row>
    <row r="3088" spans="1:9" x14ac:dyDescent="0.25">
      <c r="A3088">
        <v>3086</v>
      </c>
      <c r="B3088" t="s">
        <v>26</v>
      </c>
      <c r="C3088">
        <v>2017</v>
      </c>
      <c r="D3088" t="s">
        <v>303</v>
      </c>
      <c r="E3088" t="s">
        <v>204</v>
      </c>
      <c r="F3088">
        <v>0.2</v>
      </c>
      <c r="G3088" t="s">
        <v>313</v>
      </c>
      <c r="H3088" t="s">
        <v>314</v>
      </c>
      <c r="I3088" t="s">
        <v>315</v>
      </c>
    </row>
    <row r="3089" spans="1:9" x14ac:dyDescent="0.25">
      <c r="A3089">
        <v>3087</v>
      </c>
      <c r="B3089" t="s">
        <v>28</v>
      </c>
      <c r="C3089">
        <v>2017</v>
      </c>
      <c r="D3089" t="s">
        <v>303</v>
      </c>
      <c r="E3089" t="s">
        <v>204</v>
      </c>
      <c r="F3089">
        <v>0.2</v>
      </c>
      <c r="G3089" t="s">
        <v>313</v>
      </c>
      <c r="H3089" t="s">
        <v>314</v>
      </c>
      <c r="I3089" t="s">
        <v>315</v>
      </c>
    </row>
    <row r="3090" spans="1:9" x14ac:dyDescent="0.25">
      <c r="A3090">
        <v>3088</v>
      </c>
      <c r="B3090" t="s">
        <v>11</v>
      </c>
      <c r="C3090">
        <v>2017</v>
      </c>
      <c r="D3090" t="s">
        <v>303</v>
      </c>
      <c r="E3090" t="s">
        <v>204</v>
      </c>
      <c r="F3090">
        <v>0.2</v>
      </c>
      <c r="G3090" t="s">
        <v>313</v>
      </c>
      <c r="H3090" t="s">
        <v>314</v>
      </c>
      <c r="I3090" t="s">
        <v>315</v>
      </c>
    </row>
    <row r="3091" spans="1:9" x14ac:dyDescent="0.25">
      <c r="A3091">
        <v>3089</v>
      </c>
      <c r="B3091" t="s">
        <v>12</v>
      </c>
      <c r="C3091">
        <v>2017</v>
      </c>
      <c r="D3091" t="s">
        <v>303</v>
      </c>
      <c r="E3091" t="s">
        <v>204</v>
      </c>
      <c r="F3091">
        <v>0.2</v>
      </c>
      <c r="G3091" t="s">
        <v>313</v>
      </c>
      <c r="H3091" t="s">
        <v>314</v>
      </c>
      <c r="I3091" t="s">
        <v>315</v>
      </c>
    </row>
    <row r="3092" spans="1:9" x14ac:dyDescent="0.25">
      <c r="A3092">
        <v>3090</v>
      </c>
      <c r="B3092" t="s">
        <v>7</v>
      </c>
      <c r="C3092">
        <v>2017</v>
      </c>
      <c r="D3092" t="s">
        <v>303</v>
      </c>
      <c r="E3092" t="s">
        <v>204</v>
      </c>
      <c r="F3092">
        <v>-0.3</v>
      </c>
      <c r="G3092" t="s">
        <v>313</v>
      </c>
      <c r="H3092" t="s">
        <v>314</v>
      </c>
      <c r="I3092" t="s">
        <v>315</v>
      </c>
    </row>
    <row r="3093" spans="1:9" x14ac:dyDescent="0.25">
      <c r="A3093">
        <v>3091</v>
      </c>
      <c r="B3093" t="s">
        <v>18</v>
      </c>
      <c r="C3093">
        <v>2017</v>
      </c>
      <c r="D3093" t="s">
        <v>303</v>
      </c>
      <c r="E3093" t="s">
        <v>204</v>
      </c>
      <c r="F3093">
        <v>0.2</v>
      </c>
      <c r="G3093" t="s">
        <v>313</v>
      </c>
      <c r="H3093" t="s">
        <v>314</v>
      </c>
      <c r="I3093" t="s">
        <v>315</v>
      </c>
    </row>
    <row r="3094" spans="1:9" x14ac:dyDescent="0.25">
      <c r="A3094">
        <v>3092</v>
      </c>
      <c r="B3094" t="s">
        <v>23</v>
      </c>
      <c r="C3094">
        <v>2017</v>
      </c>
      <c r="D3094" t="s">
        <v>303</v>
      </c>
      <c r="E3094" t="s">
        <v>204</v>
      </c>
      <c r="F3094">
        <v>0.2</v>
      </c>
      <c r="G3094" t="s">
        <v>313</v>
      </c>
      <c r="H3094" t="s">
        <v>314</v>
      </c>
      <c r="I3094" t="s">
        <v>315</v>
      </c>
    </row>
    <row r="3095" spans="1:9" x14ac:dyDescent="0.25">
      <c r="A3095">
        <v>3093</v>
      </c>
      <c r="B3095" t="s">
        <v>14</v>
      </c>
      <c r="C3095">
        <v>2017</v>
      </c>
      <c r="D3095" t="s">
        <v>303</v>
      </c>
      <c r="E3095" t="s">
        <v>204</v>
      </c>
      <c r="F3095">
        <v>0.2</v>
      </c>
      <c r="G3095" t="s">
        <v>313</v>
      </c>
      <c r="H3095" t="s">
        <v>314</v>
      </c>
      <c r="I3095" t="s">
        <v>315</v>
      </c>
    </row>
    <row r="3096" spans="1:9" x14ac:dyDescent="0.25">
      <c r="A3096">
        <v>3094</v>
      </c>
      <c r="B3096" t="s">
        <v>17</v>
      </c>
      <c r="C3096">
        <v>2017</v>
      </c>
      <c r="D3096" t="s">
        <v>303</v>
      </c>
      <c r="E3096" t="s">
        <v>204</v>
      </c>
      <c r="F3096">
        <v>0.2</v>
      </c>
      <c r="G3096" t="s">
        <v>313</v>
      </c>
      <c r="H3096" t="s">
        <v>314</v>
      </c>
      <c r="I3096" t="s">
        <v>315</v>
      </c>
    </row>
    <row r="3097" spans="1:9" x14ac:dyDescent="0.25">
      <c r="A3097">
        <v>3095</v>
      </c>
      <c r="B3097" t="s">
        <v>19</v>
      </c>
      <c r="C3097">
        <v>2017</v>
      </c>
      <c r="D3097" t="s">
        <v>303</v>
      </c>
      <c r="E3097" t="s">
        <v>204</v>
      </c>
      <c r="F3097">
        <v>-0.3</v>
      </c>
      <c r="G3097" t="s">
        <v>313</v>
      </c>
      <c r="H3097" t="s">
        <v>314</v>
      </c>
      <c r="I3097" t="s">
        <v>315</v>
      </c>
    </row>
    <row r="3098" spans="1:9" x14ac:dyDescent="0.25">
      <c r="A3098">
        <v>3096</v>
      </c>
      <c r="B3098" t="s">
        <v>27</v>
      </c>
      <c r="C3098">
        <v>2017</v>
      </c>
      <c r="D3098" t="s">
        <v>303</v>
      </c>
      <c r="E3098" t="s">
        <v>204</v>
      </c>
      <c r="F3098">
        <v>0.2</v>
      </c>
      <c r="G3098" t="s">
        <v>313</v>
      </c>
      <c r="H3098" t="s">
        <v>314</v>
      </c>
      <c r="I3098" t="s">
        <v>315</v>
      </c>
    </row>
    <row r="3099" spans="1:9" x14ac:dyDescent="0.25">
      <c r="A3099">
        <v>3097</v>
      </c>
      <c r="B3099" t="s">
        <v>13</v>
      </c>
      <c r="C3099">
        <v>2017</v>
      </c>
      <c r="D3099" t="s">
        <v>303</v>
      </c>
      <c r="E3099" t="s">
        <v>204</v>
      </c>
      <c r="F3099">
        <v>-0.3</v>
      </c>
      <c r="G3099" t="s">
        <v>313</v>
      </c>
      <c r="H3099" t="s">
        <v>314</v>
      </c>
      <c r="I3099" t="s">
        <v>315</v>
      </c>
    </row>
    <row r="3100" spans="1:9" x14ac:dyDescent="0.25">
      <c r="A3100">
        <v>3098</v>
      </c>
      <c r="B3100" t="s">
        <v>4</v>
      </c>
      <c r="C3100">
        <v>2017</v>
      </c>
      <c r="D3100" t="s">
        <v>303</v>
      </c>
      <c r="E3100" t="s">
        <v>204</v>
      </c>
      <c r="F3100">
        <v>0.2</v>
      </c>
      <c r="G3100" t="s">
        <v>313</v>
      </c>
      <c r="H3100" t="s">
        <v>314</v>
      </c>
      <c r="I3100" t="s">
        <v>315</v>
      </c>
    </row>
    <row r="3101" spans="1:9" x14ac:dyDescent="0.25">
      <c r="A3101">
        <v>3099</v>
      </c>
      <c r="B3101" t="s">
        <v>6</v>
      </c>
      <c r="C3101">
        <v>2017</v>
      </c>
      <c r="D3101" t="s">
        <v>303</v>
      </c>
      <c r="E3101" t="s">
        <v>204</v>
      </c>
      <c r="F3101">
        <v>0.7</v>
      </c>
      <c r="G3101" t="s">
        <v>313</v>
      </c>
      <c r="H3101" t="s">
        <v>314</v>
      </c>
      <c r="I3101" t="s">
        <v>315</v>
      </c>
    </row>
    <row r="3102" spans="1:9" x14ac:dyDescent="0.25">
      <c r="A3102">
        <v>3100</v>
      </c>
      <c r="B3102" t="s">
        <v>9</v>
      </c>
      <c r="C3102">
        <v>2017</v>
      </c>
      <c r="D3102" t="s">
        <v>303</v>
      </c>
      <c r="E3102" t="s">
        <v>204</v>
      </c>
      <c r="F3102">
        <v>0.2</v>
      </c>
      <c r="G3102" t="s">
        <v>313</v>
      </c>
      <c r="H3102" t="s">
        <v>314</v>
      </c>
      <c r="I3102" t="s">
        <v>315</v>
      </c>
    </row>
    <row r="3103" spans="1:9" x14ac:dyDescent="0.25">
      <c r="A3103">
        <v>3101</v>
      </c>
      <c r="B3103" t="s">
        <v>10</v>
      </c>
      <c r="C3103">
        <v>2017</v>
      </c>
      <c r="D3103" t="s">
        <v>303</v>
      </c>
      <c r="E3103" t="s">
        <v>204</v>
      </c>
      <c r="F3103">
        <v>-0.3</v>
      </c>
      <c r="G3103" t="s">
        <v>313</v>
      </c>
      <c r="H3103" t="s">
        <v>314</v>
      </c>
      <c r="I3103" t="s">
        <v>315</v>
      </c>
    </row>
    <row r="3104" spans="1:9" x14ac:dyDescent="0.25">
      <c r="A3104">
        <v>3102</v>
      </c>
      <c r="B3104" t="s">
        <v>3</v>
      </c>
      <c r="C3104">
        <v>2017</v>
      </c>
      <c r="D3104" t="s">
        <v>303</v>
      </c>
      <c r="E3104" t="s">
        <v>204</v>
      </c>
      <c r="F3104">
        <v>0.2</v>
      </c>
      <c r="G3104" t="s">
        <v>313</v>
      </c>
      <c r="H3104" t="s">
        <v>314</v>
      </c>
      <c r="I3104" t="s">
        <v>315</v>
      </c>
    </row>
    <row r="3105" spans="1:9" x14ac:dyDescent="0.25">
      <c r="A3105">
        <v>3103</v>
      </c>
      <c r="B3105" t="s">
        <v>25</v>
      </c>
      <c r="C3105">
        <v>2017</v>
      </c>
      <c r="D3105" t="s">
        <v>303</v>
      </c>
      <c r="E3105" t="s">
        <v>204</v>
      </c>
      <c r="F3105">
        <v>0.2</v>
      </c>
      <c r="G3105" t="s">
        <v>313</v>
      </c>
      <c r="H3105" t="s">
        <v>314</v>
      </c>
      <c r="I3105" t="s">
        <v>315</v>
      </c>
    </row>
    <row r="3106" spans="1:9" x14ac:dyDescent="0.25">
      <c r="A3106">
        <v>3104</v>
      </c>
      <c r="B3106" t="s">
        <v>8</v>
      </c>
      <c r="C3106">
        <v>2017</v>
      </c>
      <c r="D3106" t="s">
        <v>303</v>
      </c>
      <c r="E3106" t="s">
        <v>205</v>
      </c>
      <c r="F3106">
        <v>0</v>
      </c>
      <c r="G3106" t="s">
        <v>316</v>
      </c>
      <c r="H3106" t="s">
        <v>314</v>
      </c>
      <c r="I3106" t="s">
        <v>315</v>
      </c>
    </row>
    <row r="3107" spans="1:9" x14ac:dyDescent="0.25">
      <c r="A3107">
        <v>3105</v>
      </c>
      <c r="B3107" t="s">
        <v>22</v>
      </c>
      <c r="C3107">
        <v>2017</v>
      </c>
      <c r="D3107" t="s">
        <v>303</v>
      </c>
      <c r="E3107" t="s">
        <v>205</v>
      </c>
      <c r="F3107">
        <v>0</v>
      </c>
      <c r="G3107" t="s">
        <v>316</v>
      </c>
      <c r="H3107" t="s">
        <v>314</v>
      </c>
      <c r="I3107" t="s">
        <v>315</v>
      </c>
    </row>
    <row r="3108" spans="1:9" x14ac:dyDescent="0.25">
      <c r="A3108">
        <v>3106</v>
      </c>
      <c r="B3108" t="s">
        <v>15</v>
      </c>
      <c r="C3108">
        <v>2017</v>
      </c>
      <c r="D3108" t="s">
        <v>303</v>
      </c>
      <c r="E3108" t="s">
        <v>205</v>
      </c>
      <c r="F3108">
        <v>0</v>
      </c>
      <c r="G3108" t="s">
        <v>316</v>
      </c>
      <c r="H3108" t="s">
        <v>314</v>
      </c>
      <c r="I3108" t="s">
        <v>315</v>
      </c>
    </row>
    <row r="3109" spans="1:9" x14ac:dyDescent="0.25">
      <c r="A3109">
        <v>3107</v>
      </c>
      <c r="B3109" t="s">
        <v>20</v>
      </c>
      <c r="C3109">
        <v>2017</v>
      </c>
      <c r="D3109" t="s">
        <v>303</v>
      </c>
      <c r="E3109" t="s">
        <v>205</v>
      </c>
      <c r="F3109">
        <v>0</v>
      </c>
      <c r="G3109" t="s">
        <v>316</v>
      </c>
      <c r="H3109" t="s">
        <v>314</v>
      </c>
      <c r="I3109" t="s">
        <v>315</v>
      </c>
    </row>
    <row r="3110" spans="1:9" x14ac:dyDescent="0.25">
      <c r="A3110">
        <v>3108</v>
      </c>
      <c r="B3110" t="s">
        <v>30</v>
      </c>
      <c r="C3110">
        <v>2017</v>
      </c>
      <c r="D3110" t="s">
        <v>303</v>
      </c>
      <c r="E3110" t="s">
        <v>205</v>
      </c>
      <c r="F3110">
        <v>0</v>
      </c>
      <c r="G3110" t="s">
        <v>316</v>
      </c>
      <c r="H3110" t="s">
        <v>314</v>
      </c>
      <c r="I3110" t="s">
        <v>315</v>
      </c>
    </row>
    <row r="3111" spans="1:9" x14ac:dyDescent="0.25">
      <c r="A3111">
        <v>3109</v>
      </c>
      <c r="B3111" t="s">
        <v>21</v>
      </c>
      <c r="C3111">
        <v>2017</v>
      </c>
      <c r="D3111" t="s">
        <v>303</v>
      </c>
      <c r="E3111" t="s">
        <v>205</v>
      </c>
      <c r="F3111">
        <v>0</v>
      </c>
      <c r="G3111" t="s">
        <v>316</v>
      </c>
      <c r="H3111" t="s">
        <v>314</v>
      </c>
      <c r="I3111" t="s">
        <v>315</v>
      </c>
    </row>
    <row r="3112" spans="1:9" x14ac:dyDescent="0.25">
      <c r="A3112">
        <v>3110</v>
      </c>
      <c r="B3112" t="s">
        <v>16</v>
      </c>
      <c r="C3112">
        <v>2017</v>
      </c>
      <c r="D3112" t="s">
        <v>303</v>
      </c>
      <c r="E3112" t="s">
        <v>205</v>
      </c>
      <c r="F3112">
        <v>0</v>
      </c>
      <c r="G3112" t="s">
        <v>316</v>
      </c>
      <c r="H3112" t="s">
        <v>314</v>
      </c>
      <c r="I3112" t="s">
        <v>315</v>
      </c>
    </row>
    <row r="3113" spans="1:9" x14ac:dyDescent="0.25">
      <c r="A3113">
        <v>3111</v>
      </c>
      <c r="B3113" t="s">
        <v>29</v>
      </c>
      <c r="C3113">
        <v>2017</v>
      </c>
      <c r="D3113" t="s">
        <v>303</v>
      </c>
      <c r="E3113" t="s">
        <v>205</v>
      </c>
      <c r="F3113">
        <v>0</v>
      </c>
      <c r="G3113" t="s">
        <v>316</v>
      </c>
      <c r="H3113" t="s">
        <v>314</v>
      </c>
      <c r="I3113" t="s">
        <v>315</v>
      </c>
    </row>
    <row r="3114" spans="1:9" x14ac:dyDescent="0.25">
      <c r="A3114">
        <v>3112</v>
      </c>
      <c r="B3114" t="s">
        <v>31</v>
      </c>
      <c r="C3114">
        <v>2017</v>
      </c>
      <c r="D3114" t="s">
        <v>303</v>
      </c>
      <c r="E3114" t="s">
        <v>205</v>
      </c>
      <c r="F3114">
        <v>0</v>
      </c>
      <c r="G3114" t="s">
        <v>316</v>
      </c>
      <c r="H3114" t="s">
        <v>314</v>
      </c>
      <c r="I3114" t="s">
        <v>315</v>
      </c>
    </row>
    <row r="3115" spans="1:9" x14ac:dyDescent="0.25">
      <c r="A3115">
        <v>3113</v>
      </c>
      <c r="B3115" t="s">
        <v>24</v>
      </c>
      <c r="C3115">
        <v>2017</v>
      </c>
      <c r="D3115" t="s">
        <v>303</v>
      </c>
      <c r="E3115" t="s">
        <v>205</v>
      </c>
      <c r="F3115">
        <v>0</v>
      </c>
      <c r="G3115" t="s">
        <v>316</v>
      </c>
      <c r="H3115" t="s">
        <v>314</v>
      </c>
      <c r="I3115" t="s">
        <v>315</v>
      </c>
    </row>
    <row r="3116" spans="1:9" x14ac:dyDescent="0.25">
      <c r="A3116">
        <v>3114</v>
      </c>
      <c r="B3116" t="s">
        <v>5</v>
      </c>
      <c r="C3116">
        <v>2017</v>
      </c>
      <c r="D3116" t="s">
        <v>303</v>
      </c>
      <c r="E3116" t="s">
        <v>205</v>
      </c>
      <c r="F3116">
        <v>0</v>
      </c>
      <c r="G3116" t="s">
        <v>316</v>
      </c>
      <c r="H3116" t="s">
        <v>314</v>
      </c>
      <c r="I3116" t="s">
        <v>315</v>
      </c>
    </row>
    <row r="3117" spans="1:9" x14ac:dyDescent="0.25">
      <c r="A3117">
        <v>3115</v>
      </c>
      <c r="B3117" t="s">
        <v>26</v>
      </c>
      <c r="C3117">
        <v>2017</v>
      </c>
      <c r="D3117" t="s">
        <v>303</v>
      </c>
      <c r="E3117" t="s">
        <v>205</v>
      </c>
      <c r="F3117">
        <v>0</v>
      </c>
      <c r="G3117" t="s">
        <v>316</v>
      </c>
      <c r="H3117" t="s">
        <v>314</v>
      </c>
      <c r="I3117" t="s">
        <v>315</v>
      </c>
    </row>
    <row r="3118" spans="1:9" x14ac:dyDescent="0.25">
      <c r="A3118">
        <v>3116</v>
      </c>
      <c r="B3118" t="s">
        <v>28</v>
      </c>
      <c r="C3118">
        <v>2017</v>
      </c>
      <c r="D3118" t="s">
        <v>303</v>
      </c>
      <c r="E3118" t="s">
        <v>205</v>
      </c>
      <c r="F3118">
        <v>0</v>
      </c>
      <c r="G3118" t="s">
        <v>316</v>
      </c>
      <c r="H3118" t="s">
        <v>314</v>
      </c>
      <c r="I3118" t="s">
        <v>315</v>
      </c>
    </row>
    <row r="3119" spans="1:9" x14ac:dyDescent="0.25">
      <c r="A3119">
        <v>3117</v>
      </c>
      <c r="B3119" t="s">
        <v>11</v>
      </c>
      <c r="C3119">
        <v>2017</v>
      </c>
      <c r="D3119" t="s">
        <v>303</v>
      </c>
      <c r="E3119" t="s">
        <v>205</v>
      </c>
      <c r="F3119">
        <v>0</v>
      </c>
      <c r="G3119" t="s">
        <v>316</v>
      </c>
      <c r="H3119" t="s">
        <v>314</v>
      </c>
      <c r="I3119" t="s">
        <v>315</v>
      </c>
    </row>
    <row r="3120" spans="1:9" x14ac:dyDescent="0.25">
      <c r="A3120">
        <v>3118</v>
      </c>
      <c r="B3120" t="s">
        <v>12</v>
      </c>
      <c r="C3120">
        <v>2017</v>
      </c>
      <c r="D3120" t="s">
        <v>303</v>
      </c>
      <c r="E3120" t="s">
        <v>205</v>
      </c>
      <c r="F3120">
        <v>0</v>
      </c>
      <c r="G3120" t="s">
        <v>316</v>
      </c>
      <c r="H3120" t="s">
        <v>314</v>
      </c>
      <c r="I3120" t="s">
        <v>315</v>
      </c>
    </row>
    <row r="3121" spans="1:9" x14ac:dyDescent="0.25">
      <c r="A3121">
        <v>3119</v>
      </c>
      <c r="B3121" t="s">
        <v>7</v>
      </c>
      <c r="C3121">
        <v>2017</v>
      </c>
      <c r="D3121" t="s">
        <v>303</v>
      </c>
      <c r="E3121" t="s">
        <v>205</v>
      </c>
      <c r="F3121">
        <v>0</v>
      </c>
      <c r="G3121" t="s">
        <v>316</v>
      </c>
      <c r="H3121" t="s">
        <v>314</v>
      </c>
      <c r="I3121" t="s">
        <v>315</v>
      </c>
    </row>
    <row r="3122" spans="1:9" x14ac:dyDescent="0.25">
      <c r="A3122">
        <v>3120</v>
      </c>
      <c r="B3122" t="s">
        <v>18</v>
      </c>
      <c r="C3122">
        <v>2017</v>
      </c>
      <c r="D3122" t="s">
        <v>303</v>
      </c>
      <c r="E3122" t="s">
        <v>205</v>
      </c>
      <c r="F3122">
        <v>0</v>
      </c>
      <c r="G3122" t="s">
        <v>316</v>
      </c>
      <c r="H3122" t="s">
        <v>314</v>
      </c>
      <c r="I3122" t="s">
        <v>315</v>
      </c>
    </row>
    <row r="3123" spans="1:9" x14ac:dyDescent="0.25">
      <c r="A3123">
        <v>3121</v>
      </c>
      <c r="B3123" t="s">
        <v>23</v>
      </c>
      <c r="C3123">
        <v>2017</v>
      </c>
      <c r="D3123" t="s">
        <v>303</v>
      </c>
      <c r="E3123" t="s">
        <v>205</v>
      </c>
      <c r="F3123">
        <v>0</v>
      </c>
      <c r="G3123" t="s">
        <v>316</v>
      </c>
      <c r="H3123" t="s">
        <v>314</v>
      </c>
      <c r="I3123" t="s">
        <v>315</v>
      </c>
    </row>
    <row r="3124" spans="1:9" x14ac:dyDescent="0.25">
      <c r="A3124">
        <v>3122</v>
      </c>
      <c r="B3124" t="s">
        <v>14</v>
      </c>
      <c r="C3124">
        <v>2017</v>
      </c>
      <c r="D3124" t="s">
        <v>303</v>
      </c>
      <c r="E3124" t="s">
        <v>205</v>
      </c>
      <c r="F3124">
        <v>0</v>
      </c>
      <c r="G3124" t="s">
        <v>316</v>
      </c>
      <c r="H3124" t="s">
        <v>314</v>
      </c>
      <c r="I3124" t="s">
        <v>315</v>
      </c>
    </row>
    <row r="3125" spans="1:9" x14ac:dyDescent="0.25">
      <c r="A3125">
        <v>3123</v>
      </c>
      <c r="B3125" t="s">
        <v>17</v>
      </c>
      <c r="C3125">
        <v>2017</v>
      </c>
      <c r="D3125" t="s">
        <v>303</v>
      </c>
      <c r="E3125" t="s">
        <v>205</v>
      </c>
      <c r="F3125">
        <v>0</v>
      </c>
      <c r="G3125" t="s">
        <v>316</v>
      </c>
      <c r="H3125" t="s">
        <v>314</v>
      </c>
      <c r="I3125" t="s">
        <v>315</v>
      </c>
    </row>
    <row r="3126" spans="1:9" x14ac:dyDescent="0.25">
      <c r="A3126">
        <v>3124</v>
      </c>
      <c r="B3126" t="s">
        <v>19</v>
      </c>
      <c r="C3126">
        <v>2017</v>
      </c>
      <c r="D3126" t="s">
        <v>303</v>
      </c>
      <c r="E3126" t="s">
        <v>205</v>
      </c>
      <c r="F3126">
        <v>0</v>
      </c>
      <c r="G3126" t="s">
        <v>316</v>
      </c>
      <c r="H3126" t="s">
        <v>314</v>
      </c>
      <c r="I3126" t="s">
        <v>315</v>
      </c>
    </row>
    <row r="3127" spans="1:9" x14ac:dyDescent="0.25">
      <c r="A3127">
        <v>3125</v>
      </c>
      <c r="B3127" t="s">
        <v>27</v>
      </c>
      <c r="C3127">
        <v>2017</v>
      </c>
      <c r="D3127" t="s">
        <v>303</v>
      </c>
      <c r="E3127" t="s">
        <v>205</v>
      </c>
      <c r="F3127">
        <v>0</v>
      </c>
      <c r="G3127" t="s">
        <v>316</v>
      </c>
      <c r="H3127" t="s">
        <v>314</v>
      </c>
      <c r="I3127" t="s">
        <v>315</v>
      </c>
    </row>
    <row r="3128" spans="1:9" x14ac:dyDescent="0.25">
      <c r="A3128">
        <v>3126</v>
      </c>
      <c r="B3128" t="s">
        <v>13</v>
      </c>
      <c r="C3128">
        <v>2017</v>
      </c>
      <c r="D3128" t="s">
        <v>303</v>
      </c>
      <c r="E3128" t="s">
        <v>205</v>
      </c>
      <c r="F3128">
        <v>0</v>
      </c>
      <c r="G3128" t="s">
        <v>316</v>
      </c>
      <c r="H3128" t="s">
        <v>314</v>
      </c>
      <c r="I3128" t="s">
        <v>315</v>
      </c>
    </row>
    <row r="3129" spans="1:9" x14ac:dyDescent="0.25">
      <c r="A3129">
        <v>3127</v>
      </c>
      <c r="B3129" t="s">
        <v>4</v>
      </c>
      <c r="C3129">
        <v>2017</v>
      </c>
      <c r="D3129" t="s">
        <v>303</v>
      </c>
      <c r="E3129" t="s">
        <v>205</v>
      </c>
      <c r="F3129">
        <v>0</v>
      </c>
      <c r="G3129" t="s">
        <v>316</v>
      </c>
      <c r="H3129" t="s">
        <v>314</v>
      </c>
      <c r="I3129" t="s">
        <v>315</v>
      </c>
    </row>
    <row r="3130" spans="1:9" x14ac:dyDescent="0.25">
      <c r="A3130">
        <v>3128</v>
      </c>
      <c r="B3130" t="s">
        <v>6</v>
      </c>
      <c r="C3130">
        <v>2017</v>
      </c>
      <c r="D3130" t="s">
        <v>303</v>
      </c>
      <c r="E3130" t="s">
        <v>205</v>
      </c>
      <c r="F3130">
        <v>0</v>
      </c>
      <c r="G3130" t="s">
        <v>316</v>
      </c>
      <c r="H3130" t="s">
        <v>314</v>
      </c>
      <c r="I3130" t="s">
        <v>315</v>
      </c>
    </row>
    <row r="3131" spans="1:9" x14ac:dyDescent="0.25">
      <c r="A3131">
        <v>3129</v>
      </c>
      <c r="B3131" t="s">
        <v>9</v>
      </c>
      <c r="C3131">
        <v>2017</v>
      </c>
      <c r="D3131" t="s">
        <v>303</v>
      </c>
      <c r="E3131" t="s">
        <v>205</v>
      </c>
      <c r="F3131">
        <v>0</v>
      </c>
      <c r="G3131" t="s">
        <v>316</v>
      </c>
      <c r="H3131" t="s">
        <v>314</v>
      </c>
      <c r="I3131" t="s">
        <v>315</v>
      </c>
    </row>
    <row r="3132" spans="1:9" x14ac:dyDescent="0.25">
      <c r="A3132">
        <v>3130</v>
      </c>
      <c r="B3132" t="s">
        <v>10</v>
      </c>
      <c r="C3132">
        <v>2017</v>
      </c>
      <c r="D3132" t="s">
        <v>303</v>
      </c>
      <c r="E3132" t="s">
        <v>205</v>
      </c>
      <c r="F3132">
        <v>0</v>
      </c>
      <c r="G3132" t="s">
        <v>316</v>
      </c>
      <c r="H3132" t="s">
        <v>314</v>
      </c>
      <c r="I3132" t="s">
        <v>315</v>
      </c>
    </row>
    <row r="3133" spans="1:9" x14ac:dyDescent="0.25">
      <c r="A3133">
        <v>3131</v>
      </c>
      <c r="B3133" t="s">
        <v>3</v>
      </c>
      <c r="C3133">
        <v>2017</v>
      </c>
      <c r="D3133" t="s">
        <v>303</v>
      </c>
      <c r="E3133" t="s">
        <v>205</v>
      </c>
      <c r="F3133">
        <v>0</v>
      </c>
      <c r="G3133" t="s">
        <v>316</v>
      </c>
      <c r="H3133" t="s">
        <v>314</v>
      </c>
      <c r="I3133" t="s">
        <v>315</v>
      </c>
    </row>
    <row r="3134" spans="1:9" x14ac:dyDescent="0.25">
      <c r="A3134">
        <v>3132</v>
      </c>
      <c r="B3134" t="s">
        <v>25</v>
      </c>
      <c r="C3134">
        <v>2017</v>
      </c>
      <c r="D3134" t="s">
        <v>303</v>
      </c>
      <c r="E3134" t="s">
        <v>205</v>
      </c>
      <c r="F3134">
        <v>0</v>
      </c>
      <c r="G3134" t="s">
        <v>316</v>
      </c>
      <c r="H3134" t="s">
        <v>314</v>
      </c>
      <c r="I3134" t="s">
        <v>315</v>
      </c>
    </row>
    <row r="3135" spans="1:9" x14ac:dyDescent="0.25">
      <c r="A3135">
        <v>3133</v>
      </c>
      <c r="B3135" t="s">
        <v>8</v>
      </c>
      <c r="C3135">
        <v>2018</v>
      </c>
      <c r="D3135" t="s">
        <v>303</v>
      </c>
      <c r="E3135" t="s">
        <v>312</v>
      </c>
      <c r="F3135">
        <v>1011277</v>
      </c>
      <c r="G3135" t="s">
        <v>313</v>
      </c>
      <c r="H3135" t="s">
        <v>314</v>
      </c>
      <c r="I3135" t="s">
        <v>315</v>
      </c>
    </row>
    <row r="3136" spans="1:9" x14ac:dyDescent="0.25">
      <c r="A3136">
        <v>3134</v>
      </c>
      <c r="B3136" t="s">
        <v>22</v>
      </c>
      <c r="C3136">
        <v>2018</v>
      </c>
      <c r="D3136" t="s">
        <v>303</v>
      </c>
      <c r="E3136" t="s">
        <v>312</v>
      </c>
      <c r="F3136">
        <v>1011277</v>
      </c>
      <c r="G3136" t="s">
        <v>313</v>
      </c>
      <c r="H3136" t="s">
        <v>314</v>
      </c>
      <c r="I3136" t="s">
        <v>315</v>
      </c>
    </row>
    <row r="3137" spans="1:9" x14ac:dyDescent="0.25">
      <c r="A3137">
        <v>3135</v>
      </c>
      <c r="B3137" t="s">
        <v>15</v>
      </c>
      <c r="C3137">
        <v>2018</v>
      </c>
      <c r="D3137" t="s">
        <v>303</v>
      </c>
      <c r="E3137" t="s">
        <v>312</v>
      </c>
      <c r="F3137">
        <v>1006919</v>
      </c>
      <c r="G3137" t="s">
        <v>313</v>
      </c>
      <c r="H3137" t="s">
        <v>314</v>
      </c>
      <c r="I3137" t="s">
        <v>315</v>
      </c>
    </row>
    <row r="3138" spans="1:9" x14ac:dyDescent="0.25">
      <c r="A3138">
        <v>3136</v>
      </c>
      <c r="B3138" t="s">
        <v>20</v>
      </c>
      <c r="C3138">
        <v>2018</v>
      </c>
      <c r="D3138" t="s">
        <v>303</v>
      </c>
      <c r="E3138" t="s">
        <v>312</v>
      </c>
      <c r="F3138">
        <v>1006527</v>
      </c>
      <c r="G3138" t="s">
        <v>313</v>
      </c>
      <c r="H3138" t="s">
        <v>314</v>
      </c>
      <c r="I3138" t="s">
        <v>315</v>
      </c>
    </row>
    <row r="3139" spans="1:9" x14ac:dyDescent="0.25">
      <c r="A3139">
        <v>3137</v>
      </c>
      <c r="B3139" t="s">
        <v>30</v>
      </c>
      <c r="C3139">
        <v>2018</v>
      </c>
      <c r="D3139" t="s">
        <v>303</v>
      </c>
      <c r="E3139" t="s">
        <v>312</v>
      </c>
      <c r="F3139">
        <v>1009574</v>
      </c>
      <c r="G3139" t="s">
        <v>313</v>
      </c>
      <c r="H3139" t="s">
        <v>314</v>
      </c>
      <c r="I3139" t="s">
        <v>315</v>
      </c>
    </row>
    <row r="3140" spans="1:9" x14ac:dyDescent="0.25">
      <c r="A3140">
        <v>3138</v>
      </c>
      <c r="B3140" t="s">
        <v>21</v>
      </c>
      <c r="C3140">
        <v>2018</v>
      </c>
      <c r="D3140" t="s">
        <v>303</v>
      </c>
      <c r="E3140" t="s">
        <v>312</v>
      </c>
      <c r="F3140">
        <v>1007667</v>
      </c>
      <c r="G3140" t="s">
        <v>313</v>
      </c>
      <c r="H3140" t="s">
        <v>314</v>
      </c>
      <c r="I3140" t="s">
        <v>315</v>
      </c>
    </row>
    <row r="3141" spans="1:9" x14ac:dyDescent="0.25">
      <c r="A3141">
        <v>3139</v>
      </c>
      <c r="B3141" t="s">
        <v>16</v>
      </c>
      <c r="C3141">
        <v>2018</v>
      </c>
      <c r="D3141" t="s">
        <v>303</v>
      </c>
      <c r="E3141" t="s">
        <v>312</v>
      </c>
      <c r="F3141">
        <v>1005780</v>
      </c>
      <c r="G3141" t="s">
        <v>313</v>
      </c>
      <c r="H3141" t="s">
        <v>314</v>
      </c>
      <c r="I3141" t="s">
        <v>315</v>
      </c>
    </row>
    <row r="3142" spans="1:9" x14ac:dyDescent="0.25">
      <c r="A3142">
        <v>3140</v>
      </c>
      <c r="B3142" t="s">
        <v>29</v>
      </c>
      <c r="C3142">
        <v>2018</v>
      </c>
      <c r="D3142" t="s">
        <v>303</v>
      </c>
      <c r="E3142" t="s">
        <v>312</v>
      </c>
      <c r="F3142">
        <v>1008482</v>
      </c>
      <c r="G3142" t="s">
        <v>313</v>
      </c>
      <c r="H3142" t="s">
        <v>314</v>
      </c>
      <c r="I3142" t="s">
        <v>315</v>
      </c>
    </row>
    <row r="3143" spans="1:9" x14ac:dyDescent="0.25">
      <c r="A3143">
        <v>3141</v>
      </c>
      <c r="B3143" t="s">
        <v>31</v>
      </c>
      <c r="C3143">
        <v>2018</v>
      </c>
      <c r="D3143" t="s">
        <v>303</v>
      </c>
      <c r="E3143" t="s">
        <v>312</v>
      </c>
      <c r="F3143">
        <v>1009860</v>
      </c>
      <c r="G3143" t="s">
        <v>313</v>
      </c>
      <c r="H3143" t="s">
        <v>314</v>
      </c>
      <c r="I3143" t="s">
        <v>315</v>
      </c>
    </row>
    <row r="3144" spans="1:9" x14ac:dyDescent="0.25">
      <c r="A3144">
        <v>3142</v>
      </c>
      <c r="B3144" t="s">
        <v>24</v>
      </c>
      <c r="C3144">
        <v>2018</v>
      </c>
      <c r="D3144" t="s">
        <v>303</v>
      </c>
      <c r="E3144" t="s">
        <v>312</v>
      </c>
      <c r="F3144">
        <v>1007595</v>
      </c>
      <c r="G3144" t="s">
        <v>313</v>
      </c>
      <c r="H3144" t="s">
        <v>314</v>
      </c>
      <c r="I3144" t="s">
        <v>315</v>
      </c>
    </row>
    <row r="3145" spans="1:9" x14ac:dyDescent="0.25">
      <c r="A3145">
        <v>3143</v>
      </c>
      <c r="B3145" t="s">
        <v>5</v>
      </c>
      <c r="C3145">
        <v>2018</v>
      </c>
      <c r="D3145" t="s">
        <v>303</v>
      </c>
      <c r="E3145" t="s">
        <v>312</v>
      </c>
      <c r="F3145">
        <v>1011094</v>
      </c>
      <c r="G3145" t="s">
        <v>313</v>
      </c>
      <c r="H3145" t="s">
        <v>314</v>
      </c>
      <c r="I3145" t="s">
        <v>315</v>
      </c>
    </row>
    <row r="3146" spans="1:9" x14ac:dyDescent="0.25">
      <c r="A3146">
        <v>3144</v>
      </c>
      <c r="B3146" t="s">
        <v>26</v>
      </c>
      <c r="C3146">
        <v>2018</v>
      </c>
      <c r="D3146" t="s">
        <v>303</v>
      </c>
      <c r="E3146" t="s">
        <v>312</v>
      </c>
      <c r="F3146">
        <v>1012664</v>
      </c>
      <c r="G3146" t="s">
        <v>313</v>
      </c>
      <c r="H3146" t="s">
        <v>314</v>
      </c>
      <c r="I3146" t="s">
        <v>315</v>
      </c>
    </row>
    <row r="3147" spans="1:9" x14ac:dyDescent="0.25">
      <c r="A3147">
        <v>3145</v>
      </c>
      <c r="B3147" t="s">
        <v>28</v>
      </c>
      <c r="C3147">
        <v>2018</v>
      </c>
      <c r="D3147" t="s">
        <v>303</v>
      </c>
      <c r="E3147" t="s">
        <v>312</v>
      </c>
      <c r="F3147">
        <v>1005990</v>
      </c>
      <c r="G3147" t="s">
        <v>313</v>
      </c>
      <c r="H3147" t="s">
        <v>314</v>
      </c>
      <c r="I3147" t="s">
        <v>315</v>
      </c>
    </row>
    <row r="3148" spans="1:9" x14ac:dyDescent="0.25">
      <c r="A3148">
        <v>3146</v>
      </c>
      <c r="B3148" t="s">
        <v>11</v>
      </c>
      <c r="C3148">
        <v>2018</v>
      </c>
      <c r="D3148" t="s">
        <v>303</v>
      </c>
      <c r="E3148" t="s">
        <v>312</v>
      </c>
      <c r="F3148">
        <v>1010370</v>
      </c>
      <c r="G3148" t="s">
        <v>313</v>
      </c>
      <c r="H3148" t="s">
        <v>314</v>
      </c>
      <c r="I3148" t="s">
        <v>315</v>
      </c>
    </row>
    <row r="3149" spans="1:9" x14ac:dyDescent="0.25">
      <c r="A3149">
        <v>3147</v>
      </c>
      <c r="B3149" t="s">
        <v>12</v>
      </c>
      <c r="C3149">
        <v>2018</v>
      </c>
      <c r="D3149" t="s">
        <v>303</v>
      </c>
      <c r="E3149" t="s">
        <v>312</v>
      </c>
      <c r="F3149">
        <v>1008462</v>
      </c>
      <c r="G3149" t="s">
        <v>313</v>
      </c>
      <c r="H3149" t="s">
        <v>314</v>
      </c>
      <c r="I3149" t="s">
        <v>315</v>
      </c>
    </row>
    <row r="3150" spans="1:9" x14ac:dyDescent="0.25">
      <c r="A3150">
        <v>3148</v>
      </c>
      <c r="B3150" t="s">
        <v>7</v>
      </c>
      <c r="C3150">
        <v>2018</v>
      </c>
      <c r="D3150" t="s">
        <v>303</v>
      </c>
      <c r="E3150" t="s">
        <v>312</v>
      </c>
      <c r="F3150">
        <v>1010455</v>
      </c>
      <c r="G3150" t="s">
        <v>313</v>
      </c>
      <c r="H3150" t="s">
        <v>314</v>
      </c>
      <c r="I3150" t="s">
        <v>315</v>
      </c>
    </row>
    <row r="3151" spans="1:9" x14ac:dyDescent="0.25">
      <c r="A3151">
        <v>3149</v>
      </c>
      <c r="B3151" t="s">
        <v>18</v>
      </c>
      <c r="C3151">
        <v>2018</v>
      </c>
      <c r="D3151" t="s">
        <v>303</v>
      </c>
      <c r="E3151" t="s">
        <v>312</v>
      </c>
      <c r="F3151">
        <v>1009989</v>
      </c>
      <c r="G3151" t="s">
        <v>313</v>
      </c>
      <c r="H3151" t="s">
        <v>314</v>
      </c>
      <c r="I3151" t="s">
        <v>315</v>
      </c>
    </row>
    <row r="3152" spans="1:9" x14ac:dyDescent="0.25">
      <c r="A3152">
        <v>3150</v>
      </c>
      <c r="B3152" t="s">
        <v>23</v>
      </c>
      <c r="C3152">
        <v>2018</v>
      </c>
      <c r="D3152" t="s">
        <v>303</v>
      </c>
      <c r="E3152" t="s">
        <v>312</v>
      </c>
      <c r="F3152">
        <v>1007949</v>
      </c>
      <c r="G3152" t="s">
        <v>313</v>
      </c>
      <c r="H3152" t="s">
        <v>314</v>
      </c>
      <c r="I3152" t="s">
        <v>315</v>
      </c>
    </row>
    <row r="3153" spans="1:9" x14ac:dyDescent="0.25">
      <c r="A3153">
        <v>3151</v>
      </c>
      <c r="B3153" t="s">
        <v>14</v>
      </c>
      <c r="C3153">
        <v>2018</v>
      </c>
      <c r="D3153" t="s">
        <v>303</v>
      </c>
      <c r="E3153" t="s">
        <v>312</v>
      </c>
      <c r="F3153">
        <v>1009912</v>
      </c>
      <c r="G3153" t="s">
        <v>313</v>
      </c>
      <c r="H3153" t="s">
        <v>314</v>
      </c>
      <c r="I3153" t="s">
        <v>315</v>
      </c>
    </row>
    <row r="3154" spans="1:9" x14ac:dyDescent="0.25">
      <c r="A3154">
        <v>3152</v>
      </c>
      <c r="B3154" t="s">
        <v>17</v>
      </c>
      <c r="C3154">
        <v>2018</v>
      </c>
      <c r="D3154" t="s">
        <v>303</v>
      </c>
      <c r="E3154" t="s">
        <v>312</v>
      </c>
      <c r="F3154">
        <v>1010134</v>
      </c>
      <c r="G3154" t="s">
        <v>313</v>
      </c>
      <c r="H3154" t="s">
        <v>314</v>
      </c>
      <c r="I3154" t="s">
        <v>315</v>
      </c>
    </row>
    <row r="3155" spans="1:9" x14ac:dyDescent="0.25">
      <c r="A3155">
        <v>3153</v>
      </c>
      <c r="B3155" t="s">
        <v>19</v>
      </c>
      <c r="C3155">
        <v>2018</v>
      </c>
      <c r="D3155" t="s">
        <v>303</v>
      </c>
      <c r="E3155" t="s">
        <v>312</v>
      </c>
      <c r="F3155">
        <v>1002235</v>
      </c>
      <c r="G3155" t="s">
        <v>313</v>
      </c>
      <c r="H3155" t="s">
        <v>314</v>
      </c>
      <c r="I3155" t="s">
        <v>315</v>
      </c>
    </row>
    <row r="3156" spans="1:9" x14ac:dyDescent="0.25">
      <c r="A3156">
        <v>3154</v>
      </c>
      <c r="B3156" t="s">
        <v>27</v>
      </c>
      <c r="C3156">
        <v>2018</v>
      </c>
      <c r="D3156" t="s">
        <v>303</v>
      </c>
      <c r="E3156" t="s">
        <v>312</v>
      </c>
      <c r="F3156">
        <v>1008663</v>
      </c>
      <c r="G3156" t="s">
        <v>313</v>
      </c>
      <c r="H3156" t="s">
        <v>314</v>
      </c>
      <c r="I3156" t="s">
        <v>315</v>
      </c>
    </row>
    <row r="3157" spans="1:9" x14ac:dyDescent="0.25">
      <c r="A3157">
        <v>3155</v>
      </c>
      <c r="B3157" t="s">
        <v>13</v>
      </c>
      <c r="C3157">
        <v>2018</v>
      </c>
      <c r="D3157" t="s">
        <v>303</v>
      </c>
      <c r="E3157" t="s">
        <v>312</v>
      </c>
      <c r="F3157">
        <v>1007563</v>
      </c>
      <c r="G3157" t="s">
        <v>313</v>
      </c>
      <c r="H3157" t="s">
        <v>314</v>
      </c>
      <c r="I3157" t="s">
        <v>315</v>
      </c>
    </row>
    <row r="3158" spans="1:9" x14ac:dyDescent="0.25">
      <c r="A3158">
        <v>3156</v>
      </c>
      <c r="B3158" t="s">
        <v>4</v>
      </c>
      <c r="C3158">
        <v>2018</v>
      </c>
      <c r="D3158" t="s">
        <v>303</v>
      </c>
      <c r="E3158" t="s">
        <v>312</v>
      </c>
      <c r="F3158">
        <v>1005703</v>
      </c>
      <c r="G3158" t="s">
        <v>313</v>
      </c>
      <c r="H3158" t="s">
        <v>314</v>
      </c>
      <c r="I3158" t="s">
        <v>315</v>
      </c>
    </row>
    <row r="3159" spans="1:9" x14ac:dyDescent="0.25">
      <c r="A3159">
        <v>3157</v>
      </c>
      <c r="B3159" t="s">
        <v>6</v>
      </c>
      <c r="C3159">
        <v>2018</v>
      </c>
      <c r="D3159" t="s">
        <v>303</v>
      </c>
      <c r="E3159" t="s">
        <v>312</v>
      </c>
      <c r="F3159">
        <v>1008920</v>
      </c>
      <c r="G3159" t="s">
        <v>313</v>
      </c>
      <c r="H3159" t="s">
        <v>314</v>
      </c>
      <c r="I3159" t="s">
        <v>315</v>
      </c>
    </row>
    <row r="3160" spans="1:9" x14ac:dyDescent="0.25">
      <c r="A3160">
        <v>3158</v>
      </c>
      <c r="B3160" t="s">
        <v>9</v>
      </c>
      <c r="C3160">
        <v>2018</v>
      </c>
      <c r="D3160" t="s">
        <v>303</v>
      </c>
      <c r="E3160" t="s">
        <v>312</v>
      </c>
      <c r="F3160">
        <v>1011881</v>
      </c>
      <c r="G3160" t="s">
        <v>313</v>
      </c>
      <c r="H3160" t="s">
        <v>314</v>
      </c>
      <c r="I3160" t="s">
        <v>315</v>
      </c>
    </row>
    <row r="3161" spans="1:9" x14ac:dyDescent="0.25">
      <c r="A3161">
        <v>3159</v>
      </c>
      <c r="B3161" t="s">
        <v>10</v>
      </c>
      <c r="C3161">
        <v>2018</v>
      </c>
      <c r="D3161" t="s">
        <v>303</v>
      </c>
      <c r="E3161" t="s">
        <v>312</v>
      </c>
      <c r="F3161">
        <v>1008565</v>
      </c>
      <c r="G3161" t="s">
        <v>313</v>
      </c>
      <c r="H3161" t="s">
        <v>314</v>
      </c>
      <c r="I3161" t="s">
        <v>315</v>
      </c>
    </row>
    <row r="3162" spans="1:9" x14ac:dyDescent="0.25">
      <c r="A3162">
        <v>3160</v>
      </c>
      <c r="B3162" t="s">
        <v>3</v>
      </c>
      <c r="C3162">
        <v>2018</v>
      </c>
      <c r="D3162" t="s">
        <v>303</v>
      </c>
      <c r="E3162" t="s">
        <v>312</v>
      </c>
      <c r="F3162">
        <v>1008582</v>
      </c>
      <c r="G3162" t="s">
        <v>313</v>
      </c>
      <c r="H3162" t="s">
        <v>314</v>
      </c>
      <c r="I3162" t="s">
        <v>315</v>
      </c>
    </row>
    <row r="3163" spans="1:9" x14ac:dyDescent="0.25">
      <c r="A3163">
        <v>3161</v>
      </c>
      <c r="B3163" t="s">
        <v>25</v>
      </c>
      <c r="C3163">
        <v>2018</v>
      </c>
      <c r="D3163" t="s">
        <v>303</v>
      </c>
      <c r="E3163" t="s">
        <v>312</v>
      </c>
      <c r="F3163">
        <v>1009376</v>
      </c>
      <c r="G3163" t="s">
        <v>313</v>
      </c>
      <c r="H3163" t="s">
        <v>314</v>
      </c>
      <c r="I3163" t="s">
        <v>315</v>
      </c>
    </row>
    <row r="3164" spans="1:9" x14ac:dyDescent="0.25">
      <c r="A3164">
        <v>3162</v>
      </c>
      <c r="B3164" t="s">
        <v>8</v>
      </c>
      <c r="C3164">
        <v>2018</v>
      </c>
      <c r="D3164" t="s">
        <v>303</v>
      </c>
      <c r="E3164" t="s">
        <v>64</v>
      </c>
      <c r="F3164">
        <v>1011276.7</v>
      </c>
      <c r="G3164" t="s">
        <v>313</v>
      </c>
      <c r="H3164" t="s">
        <v>314</v>
      </c>
      <c r="I3164" t="s">
        <v>315</v>
      </c>
    </row>
    <row r="3165" spans="1:9" x14ac:dyDescent="0.25">
      <c r="A3165">
        <v>3163</v>
      </c>
      <c r="B3165" t="s">
        <v>22</v>
      </c>
      <c r="C3165">
        <v>2018</v>
      </c>
      <c r="D3165" t="s">
        <v>303</v>
      </c>
      <c r="E3165" t="s">
        <v>64</v>
      </c>
      <c r="F3165">
        <v>1011276.7</v>
      </c>
      <c r="G3165" t="s">
        <v>313</v>
      </c>
      <c r="H3165" t="s">
        <v>314</v>
      </c>
      <c r="I3165" t="s">
        <v>315</v>
      </c>
    </row>
    <row r="3166" spans="1:9" x14ac:dyDescent="0.25">
      <c r="A3166">
        <v>3164</v>
      </c>
      <c r="B3166" t="s">
        <v>15</v>
      </c>
      <c r="C3166">
        <v>2018</v>
      </c>
      <c r="D3166" t="s">
        <v>303</v>
      </c>
      <c r="E3166" t="s">
        <v>64</v>
      </c>
      <c r="F3166">
        <v>1006918.7</v>
      </c>
      <c r="G3166" t="s">
        <v>313</v>
      </c>
      <c r="H3166" t="s">
        <v>314</v>
      </c>
      <c r="I3166" t="s">
        <v>315</v>
      </c>
    </row>
    <row r="3167" spans="1:9" x14ac:dyDescent="0.25">
      <c r="A3167">
        <v>3165</v>
      </c>
      <c r="B3167" t="s">
        <v>20</v>
      </c>
      <c r="C3167">
        <v>2018</v>
      </c>
      <c r="D3167" t="s">
        <v>303</v>
      </c>
      <c r="E3167" t="s">
        <v>64</v>
      </c>
      <c r="F3167">
        <v>1006526.7</v>
      </c>
      <c r="G3167" t="s">
        <v>313</v>
      </c>
      <c r="H3167" t="s">
        <v>314</v>
      </c>
      <c r="I3167" t="s">
        <v>315</v>
      </c>
    </row>
    <row r="3168" spans="1:9" x14ac:dyDescent="0.25">
      <c r="A3168">
        <v>3166</v>
      </c>
      <c r="B3168" t="s">
        <v>30</v>
      </c>
      <c r="C3168">
        <v>2018</v>
      </c>
      <c r="D3168" t="s">
        <v>303</v>
      </c>
      <c r="E3168" t="s">
        <v>64</v>
      </c>
      <c r="F3168">
        <v>1009574.2</v>
      </c>
      <c r="G3168" t="s">
        <v>313</v>
      </c>
      <c r="H3168" t="s">
        <v>314</v>
      </c>
      <c r="I3168" t="s">
        <v>315</v>
      </c>
    </row>
    <row r="3169" spans="1:9" x14ac:dyDescent="0.25">
      <c r="A3169">
        <v>3167</v>
      </c>
      <c r="B3169" t="s">
        <v>21</v>
      </c>
      <c r="C3169">
        <v>2018</v>
      </c>
      <c r="D3169" t="s">
        <v>303</v>
      </c>
      <c r="E3169" t="s">
        <v>64</v>
      </c>
      <c r="F3169">
        <v>1007667.2</v>
      </c>
      <c r="G3169" t="s">
        <v>313</v>
      </c>
      <c r="H3169" t="s">
        <v>314</v>
      </c>
      <c r="I3169" t="s">
        <v>315</v>
      </c>
    </row>
    <row r="3170" spans="1:9" x14ac:dyDescent="0.25">
      <c r="A3170">
        <v>3168</v>
      </c>
      <c r="B3170" t="s">
        <v>16</v>
      </c>
      <c r="C3170">
        <v>2018</v>
      </c>
      <c r="D3170" t="s">
        <v>303</v>
      </c>
      <c r="E3170" t="s">
        <v>64</v>
      </c>
      <c r="F3170">
        <v>1005779.7</v>
      </c>
      <c r="G3170" t="s">
        <v>313</v>
      </c>
      <c r="H3170" t="s">
        <v>314</v>
      </c>
      <c r="I3170" t="s">
        <v>315</v>
      </c>
    </row>
    <row r="3171" spans="1:9" x14ac:dyDescent="0.25">
      <c r="A3171">
        <v>3169</v>
      </c>
      <c r="B3171" t="s">
        <v>29</v>
      </c>
      <c r="C3171">
        <v>2018</v>
      </c>
      <c r="D3171" t="s">
        <v>303</v>
      </c>
      <c r="E3171" t="s">
        <v>64</v>
      </c>
      <c r="F3171">
        <v>1008482.2</v>
      </c>
      <c r="G3171" t="s">
        <v>313</v>
      </c>
      <c r="H3171" t="s">
        <v>314</v>
      </c>
      <c r="I3171" t="s">
        <v>315</v>
      </c>
    </row>
    <row r="3172" spans="1:9" x14ac:dyDescent="0.25">
      <c r="A3172">
        <v>3170</v>
      </c>
      <c r="B3172" t="s">
        <v>31</v>
      </c>
      <c r="C3172">
        <v>2018</v>
      </c>
      <c r="D3172" t="s">
        <v>303</v>
      </c>
      <c r="E3172" t="s">
        <v>64</v>
      </c>
      <c r="F3172">
        <v>1009860.7</v>
      </c>
      <c r="G3172" t="s">
        <v>313</v>
      </c>
      <c r="H3172" t="s">
        <v>314</v>
      </c>
      <c r="I3172" t="s">
        <v>315</v>
      </c>
    </row>
    <row r="3173" spans="1:9" x14ac:dyDescent="0.25">
      <c r="A3173">
        <v>3171</v>
      </c>
      <c r="B3173" t="s">
        <v>24</v>
      </c>
      <c r="C3173">
        <v>2018</v>
      </c>
      <c r="D3173" t="s">
        <v>303</v>
      </c>
      <c r="E3173" t="s">
        <v>64</v>
      </c>
      <c r="F3173">
        <v>1007594.7</v>
      </c>
      <c r="G3173" t="s">
        <v>313</v>
      </c>
      <c r="H3173" t="s">
        <v>314</v>
      </c>
      <c r="I3173" t="s">
        <v>315</v>
      </c>
    </row>
    <row r="3174" spans="1:9" x14ac:dyDescent="0.25">
      <c r="A3174">
        <v>3172</v>
      </c>
      <c r="B3174" t="s">
        <v>5</v>
      </c>
      <c r="C3174">
        <v>2018</v>
      </c>
      <c r="D3174" t="s">
        <v>303</v>
      </c>
      <c r="E3174" t="s">
        <v>64</v>
      </c>
      <c r="F3174">
        <v>1011093.7</v>
      </c>
      <c r="G3174" t="s">
        <v>313</v>
      </c>
      <c r="H3174" t="s">
        <v>314</v>
      </c>
      <c r="I3174" t="s">
        <v>315</v>
      </c>
    </row>
    <row r="3175" spans="1:9" x14ac:dyDescent="0.25">
      <c r="A3175">
        <v>3173</v>
      </c>
      <c r="B3175" t="s">
        <v>26</v>
      </c>
      <c r="C3175">
        <v>2018</v>
      </c>
      <c r="D3175" t="s">
        <v>303</v>
      </c>
      <c r="E3175" t="s">
        <v>64</v>
      </c>
      <c r="F3175">
        <v>1012664.2</v>
      </c>
      <c r="G3175" t="s">
        <v>313</v>
      </c>
      <c r="H3175" t="s">
        <v>314</v>
      </c>
      <c r="I3175" t="s">
        <v>315</v>
      </c>
    </row>
    <row r="3176" spans="1:9" x14ac:dyDescent="0.25">
      <c r="A3176">
        <v>3174</v>
      </c>
      <c r="B3176" t="s">
        <v>28</v>
      </c>
      <c r="C3176">
        <v>2018</v>
      </c>
      <c r="D3176" t="s">
        <v>303</v>
      </c>
      <c r="E3176" t="s">
        <v>64</v>
      </c>
      <c r="F3176">
        <v>1005990.2</v>
      </c>
      <c r="G3176" t="s">
        <v>313</v>
      </c>
      <c r="H3176" t="s">
        <v>314</v>
      </c>
      <c r="I3176" t="s">
        <v>315</v>
      </c>
    </row>
    <row r="3177" spans="1:9" x14ac:dyDescent="0.25">
      <c r="A3177">
        <v>3175</v>
      </c>
      <c r="B3177" t="s">
        <v>11</v>
      </c>
      <c r="C3177">
        <v>2018</v>
      </c>
      <c r="D3177" t="s">
        <v>303</v>
      </c>
      <c r="E3177" t="s">
        <v>64</v>
      </c>
      <c r="F3177">
        <v>1010369.7</v>
      </c>
      <c r="G3177" t="s">
        <v>313</v>
      </c>
      <c r="H3177" t="s">
        <v>314</v>
      </c>
      <c r="I3177" t="s">
        <v>315</v>
      </c>
    </row>
    <row r="3178" spans="1:9" x14ac:dyDescent="0.25">
      <c r="A3178">
        <v>3176</v>
      </c>
      <c r="B3178" t="s">
        <v>12</v>
      </c>
      <c r="C3178">
        <v>2018</v>
      </c>
      <c r="D3178" t="s">
        <v>303</v>
      </c>
      <c r="E3178" t="s">
        <v>64</v>
      </c>
      <c r="F3178">
        <v>1008461.7</v>
      </c>
      <c r="G3178" t="s">
        <v>313</v>
      </c>
      <c r="H3178" t="s">
        <v>314</v>
      </c>
      <c r="I3178" t="s">
        <v>315</v>
      </c>
    </row>
    <row r="3179" spans="1:9" x14ac:dyDescent="0.25">
      <c r="A3179">
        <v>3177</v>
      </c>
      <c r="B3179" t="s">
        <v>7</v>
      </c>
      <c r="C3179">
        <v>2018</v>
      </c>
      <c r="D3179" t="s">
        <v>303</v>
      </c>
      <c r="E3179" t="s">
        <v>64</v>
      </c>
      <c r="F3179">
        <v>1010454.7</v>
      </c>
      <c r="G3179" t="s">
        <v>313</v>
      </c>
      <c r="H3179" t="s">
        <v>314</v>
      </c>
      <c r="I3179" t="s">
        <v>315</v>
      </c>
    </row>
    <row r="3180" spans="1:9" x14ac:dyDescent="0.25">
      <c r="A3180">
        <v>3178</v>
      </c>
      <c r="B3180" t="s">
        <v>18</v>
      </c>
      <c r="C3180">
        <v>2018</v>
      </c>
      <c r="D3180" t="s">
        <v>303</v>
      </c>
      <c r="E3180" t="s">
        <v>64</v>
      </c>
      <c r="F3180">
        <v>1009988.2</v>
      </c>
      <c r="G3180" t="s">
        <v>313</v>
      </c>
      <c r="H3180" t="s">
        <v>314</v>
      </c>
      <c r="I3180" t="s">
        <v>315</v>
      </c>
    </row>
    <row r="3181" spans="1:9" x14ac:dyDescent="0.25">
      <c r="A3181">
        <v>3179</v>
      </c>
      <c r="B3181" t="s">
        <v>23</v>
      </c>
      <c r="C3181">
        <v>2018</v>
      </c>
      <c r="D3181" t="s">
        <v>303</v>
      </c>
      <c r="E3181" t="s">
        <v>64</v>
      </c>
      <c r="F3181">
        <v>1007949.2</v>
      </c>
      <c r="G3181" t="s">
        <v>313</v>
      </c>
      <c r="H3181" t="s">
        <v>314</v>
      </c>
      <c r="I3181" t="s">
        <v>315</v>
      </c>
    </row>
    <row r="3182" spans="1:9" x14ac:dyDescent="0.25">
      <c r="A3182">
        <v>3180</v>
      </c>
      <c r="B3182" t="s">
        <v>14</v>
      </c>
      <c r="C3182">
        <v>2018</v>
      </c>
      <c r="D3182" t="s">
        <v>303</v>
      </c>
      <c r="E3182" t="s">
        <v>64</v>
      </c>
      <c r="F3182">
        <v>1009912.2</v>
      </c>
      <c r="G3182" t="s">
        <v>313</v>
      </c>
      <c r="H3182" t="s">
        <v>314</v>
      </c>
      <c r="I3182" t="s">
        <v>315</v>
      </c>
    </row>
    <row r="3183" spans="1:9" x14ac:dyDescent="0.25">
      <c r="A3183">
        <v>3181</v>
      </c>
      <c r="B3183" t="s">
        <v>17</v>
      </c>
      <c r="C3183">
        <v>2018</v>
      </c>
      <c r="D3183" t="s">
        <v>303</v>
      </c>
      <c r="E3183" t="s">
        <v>64</v>
      </c>
      <c r="F3183">
        <v>1010134.2</v>
      </c>
      <c r="G3183" t="s">
        <v>313</v>
      </c>
      <c r="H3183" t="s">
        <v>314</v>
      </c>
      <c r="I3183" t="s">
        <v>315</v>
      </c>
    </row>
    <row r="3184" spans="1:9" x14ac:dyDescent="0.25">
      <c r="A3184">
        <v>3182</v>
      </c>
      <c r="B3184" t="s">
        <v>19</v>
      </c>
      <c r="C3184">
        <v>2018</v>
      </c>
      <c r="D3184" t="s">
        <v>303</v>
      </c>
      <c r="E3184" t="s">
        <v>64</v>
      </c>
      <c r="F3184">
        <v>1002235.2</v>
      </c>
      <c r="G3184" t="s">
        <v>313</v>
      </c>
      <c r="H3184" t="s">
        <v>314</v>
      </c>
      <c r="I3184" t="s">
        <v>315</v>
      </c>
    </row>
    <row r="3185" spans="1:9" x14ac:dyDescent="0.25">
      <c r="A3185">
        <v>3183</v>
      </c>
      <c r="B3185" t="s">
        <v>27</v>
      </c>
      <c r="C3185">
        <v>2018</v>
      </c>
      <c r="D3185" t="s">
        <v>303</v>
      </c>
      <c r="E3185" t="s">
        <v>64</v>
      </c>
      <c r="F3185">
        <v>1008663.7</v>
      </c>
      <c r="G3185" t="s">
        <v>313</v>
      </c>
      <c r="H3185" t="s">
        <v>314</v>
      </c>
      <c r="I3185" t="s">
        <v>315</v>
      </c>
    </row>
    <row r="3186" spans="1:9" x14ac:dyDescent="0.25">
      <c r="A3186">
        <v>3184</v>
      </c>
      <c r="B3186" t="s">
        <v>13</v>
      </c>
      <c r="C3186">
        <v>2018</v>
      </c>
      <c r="D3186" t="s">
        <v>303</v>
      </c>
      <c r="E3186" t="s">
        <v>64</v>
      </c>
      <c r="F3186">
        <v>1007563.2</v>
      </c>
      <c r="G3186" t="s">
        <v>313</v>
      </c>
      <c r="H3186" t="s">
        <v>314</v>
      </c>
      <c r="I3186" t="s">
        <v>315</v>
      </c>
    </row>
    <row r="3187" spans="1:9" x14ac:dyDescent="0.25">
      <c r="A3187">
        <v>3185</v>
      </c>
      <c r="B3187" t="s">
        <v>4</v>
      </c>
      <c r="C3187">
        <v>2018</v>
      </c>
      <c r="D3187" t="s">
        <v>303</v>
      </c>
      <c r="E3187" t="s">
        <v>64</v>
      </c>
      <c r="F3187">
        <v>1005702.7</v>
      </c>
      <c r="G3187" t="s">
        <v>313</v>
      </c>
      <c r="H3187" t="s">
        <v>314</v>
      </c>
      <c r="I3187" t="s">
        <v>315</v>
      </c>
    </row>
    <row r="3188" spans="1:9" x14ac:dyDescent="0.25">
      <c r="A3188">
        <v>3186</v>
      </c>
      <c r="B3188" t="s">
        <v>6</v>
      </c>
      <c r="C3188">
        <v>2018</v>
      </c>
      <c r="D3188" t="s">
        <v>303</v>
      </c>
      <c r="E3188" t="s">
        <v>64</v>
      </c>
      <c r="F3188">
        <v>1008920.2</v>
      </c>
      <c r="G3188" t="s">
        <v>313</v>
      </c>
      <c r="H3188" t="s">
        <v>314</v>
      </c>
      <c r="I3188" t="s">
        <v>315</v>
      </c>
    </row>
    <row r="3189" spans="1:9" x14ac:dyDescent="0.25">
      <c r="A3189">
        <v>3187</v>
      </c>
      <c r="B3189" t="s">
        <v>9</v>
      </c>
      <c r="C3189">
        <v>2018</v>
      </c>
      <c r="D3189" t="s">
        <v>303</v>
      </c>
      <c r="E3189" t="s">
        <v>64</v>
      </c>
      <c r="F3189">
        <v>1011880.7</v>
      </c>
      <c r="G3189" t="s">
        <v>313</v>
      </c>
      <c r="H3189" t="s">
        <v>314</v>
      </c>
      <c r="I3189" t="s">
        <v>315</v>
      </c>
    </row>
    <row r="3190" spans="1:9" x14ac:dyDescent="0.25">
      <c r="A3190">
        <v>3188</v>
      </c>
      <c r="B3190" t="s">
        <v>10</v>
      </c>
      <c r="C3190">
        <v>2018</v>
      </c>
      <c r="D3190" t="s">
        <v>303</v>
      </c>
      <c r="E3190" t="s">
        <v>64</v>
      </c>
      <c r="F3190">
        <v>1008564.7</v>
      </c>
      <c r="G3190" t="s">
        <v>313</v>
      </c>
      <c r="H3190" t="s">
        <v>314</v>
      </c>
      <c r="I3190" t="s">
        <v>315</v>
      </c>
    </row>
    <row r="3191" spans="1:9" x14ac:dyDescent="0.25">
      <c r="A3191">
        <v>3189</v>
      </c>
      <c r="B3191" t="s">
        <v>3</v>
      </c>
      <c r="C3191">
        <v>2018</v>
      </c>
      <c r="D3191" t="s">
        <v>303</v>
      </c>
      <c r="E3191" t="s">
        <v>64</v>
      </c>
      <c r="F3191">
        <v>1008582.7</v>
      </c>
      <c r="G3191" t="s">
        <v>313</v>
      </c>
      <c r="H3191" t="s">
        <v>314</v>
      </c>
      <c r="I3191" t="s">
        <v>315</v>
      </c>
    </row>
    <row r="3192" spans="1:9" x14ac:dyDescent="0.25">
      <c r="A3192">
        <v>3190</v>
      </c>
      <c r="B3192" t="s">
        <v>25</v>
      </c>
      <c r="C3192">
        <v>2018</v>
      </c>
      <c r="D3192" t="s">
        <v>303</v>
      </c>
      <c r="E3192" t="s">
        <v>64</v>
      </c>
      <c r="F3192">
        <v>1009375.7</v>
      </c>
      <c r="G3192" t="s">
        <v>313</v>
      </c>
      <c r="H3192" t="s">
        <v>314</v>
      </c>
      <c r="I3192" t="s">
        <v>315</v>
      </c>
    </row>
    <row r="3193" spans="1:9" x14ac:dyDescent="0.25">
      <c r="A3193">
        <v>3191</v>
      </c>
      <c r="B3193" t="s">
        <v>8</v>
      </c>
      <c r="C3193">
        <v>2018</v>
      </c>
      <c r="D3193" t="s">
        <v>303</v>
      </c>
      <c r="E3193" t="s">
        <v>204</v>
      </c>
      <c r="F3193">
        <v>0.3</v>
      </c>
      <c r="G3193" t="s">
        <v>313</v>
      </c>
      <c r="H3193" t="s">
        <v>314</v>
      </c>
      <c r="I3193" t="s">
        <v>315</v>
      </c>
    </row>
    <row r="3194" spans="1:9" x14ac:dyDescent="0.25">
      <c r="A3194">
        <v>3192</v>
      </c>
      <c r="B3194" t="s">
        <v>22</v>
      </c>
      <c r="C3194">
        <v>2018</v>
      </c>
      <c r="D3194" t="s">
        <v>303</v>
      </c>
      <c r="E3194" t="s">
        <v>204</v>
      </c>
      <c r="F3194">
        <v>0.3</v>
      </c>
      <c r="G3194" t="s">
        <v>313</v>
      </c>
      <c r="H3194" t="s">
        <v>314</v>
      </c>
      <c r="I3194" t="s">
        <v>315</v>
      </c>
    </row>
    <row r="3195" spans="1:9" x14ac:dyDescent="0.25">
      <c r="A3195">
        <v>3193</v>
      </c>
      <c r="B3195" t="s">
        <v>15</v>
      </c>
      <c r="C3195">
        <v>2018</v>
      </c>
      <c r="D3195" t="s">
        <v>303</v>
      </c>
      <c r="E3195" t="s">
        <v>204</v>
      </c>
      <c r="F3195">
        <v>0.3</v>
      </c>
      <c r="G3195" t="s">
        <v>313</v>
      </c>
      <c r="H3195" t="s">
        <v>314</v>
      </c>
      <c r="I3195" t="s">
        <v>315</v>
      </c>
    </row>
    <row r="3196" spans="1:9" x14ac:dyDescent="0.25">
      <c r="A3196">
        <v>3194</v>
      </c>
      <c r="B3196" t="s">
        <v>20</v>
      </c>
      <c r="C3196">
        <v>2018</v>
      </c>
      <c r="D3196" t="s">
        <v>303</v>
      </c>
      <c r="E3196" t="s">
        <v>204</v>
      </c>
      <c r="F3196">
        <v>0.3</v>
      </c>
      <c r="G3196" t="s">
        <v>313</v>
      </c>
      <c r="H3196" t="s">
        <v>314</v>
      </c>
      <c r="I3196" t="s">
        <v>315</v>
      </c>
    </row>
    <row r="3197" spans="1:9" x14ac:dyDescent="0.25">
      <c r="A3197">
        <v>3195</v>
      </c>
      <c r="B3197" t="s">
        <v>30</v>
      </c>
      <c r="C3197">
        <v>2018</v>
      </c>
      <c r="D3197" t="s">
        <v>303</v>
      </c>
      <c r="E3197" t="s">
        <v>204</v>
      </c>
      <c r="F3197">
        <v>-0.2</v>
      </c>
      <c r="G3197" t="s">
        <v>313</v>
      </c>
      <c r="H3197" t="s">
        <v>314</v>
      </c>
      <c r="I3197" t="s">
        <v>315</v>
      </c>
    </row>
    <row r="3198" spans="1:9" x14ac:dyDescent="0.25">
      <c r="A3198">
        <v>3196</v>
      </c>
      <c r="B3198" t="s">
        <v>21</v>
      </c>
      <c r="C3198">
        <v>2018</v>
      </c>
      <c r="D3198" t="s">
        <v>303</v>
      </c>
      <c r="E3198" t="s">
        <v>204</v>
      </c>
      <c r="F3198">
        <v>-0.2</v>
      </c>
      <c r="G3198" t="s">
        <v>313</v>
      </c>
      <c r="H3198" t="s">
        <v>314</v>
      </c>
      <c r="I3198" t="s">
        <v>315</v>
      </c>
    </row>
    <row r="3199" spans="1:9" x14ac:dyDescent="0.25">
      <c r="A3199">
        <v>3197</v>
      </c>
      <c r="B3199" t="s">
        <v>16</v>
      </c>
      <c r="C3199">
        <v>2018</v>
      </c>
      <c r="D3199" t="s">
        <v>303</v>
      </c>
      <c r="E3199" t="s">
        <v>204</v>
      </c>
      <c r="F3199">
        <v>0.3</v>
      </c>
      <c r="G3199" t="s">
        <v>313</v>
      </c>
      <c r="H3199" t="s">
        <v>314</v>
      </c>
      <c r="I3199" t="s">
        <v>315</v>
      </c>
    </row>
    <row r="3200" spans="1:9" x14ac:dyDescent="0.25">
      <c r="A3200">
        <v>3198</v>
      </c>
      <c r="B3200" t="s">
        <v>29</v>
      </c>
      <c r="C3200">
        <v>2018</v>
      </c>
      <c r="D3200" t="s">
        <v>303</v>
      </c>
      <c r="E3200" t="s">
        <v>204</v>
      </c>
      <c r="F3200">
        <v>-0.2</v>
      </c>
      <c r="G3200" t="s">
        <v>313</v>
      </c>
      <c r="H3200" t="s">
        <v>314</v>
      </c>
      <c r="I3200" t="s">
        <v>315</v>
      </c>
    </row>
    <row r="3201" spans="1:9" x14ac:dyDescent="0.25">
      <c r="A3201">
        <v>3199</v>
      </c>
      <c r="B3201" t="s">
        <v>31</v>
      </c>
      <c r="C3201">
        <v>2018</v>
      </c>
      <c r="D3201" t="s">
        <v>303</v>
      </c>
      <c r="E3201" t="s">
        <v>204</v>
      </c>
      <c r="F3201">
        <v>-0.7</v>
      </c>
      <c r="G3201" t="s">
        <v>313</v>
      </c>
      <c r="H3201" t="s">
        <v>314</v>
      </c>
      <c r="I3201" t="s">
        <v>315</v>
      </c>
    </row>
    <row r="3202" spans="1:9" x14ac:dyDescent="0.25">
      <c r="A3202">
        <v>3200</v>
      </c>
      <c r="B3202" t="s">
        <v>24</v>
      </c>
      <c r="C3202">
        <v>2018</v>
      </c>
      <c r="D3202" t="s">
        <v>303</v>
      </c>
      <c r="E3202" t="s">
        <v>204</v>
      </c>
      <c r="F3202">
        <v>0.3</v>
      </c>
      <c r="G3202" t="s">
        <v>313</v>
      </c>
      <c r="H3202" t="s">
        <v>314</v>
      </c>
      <c r="I3202" t="s">
        <v>315</v>
      </c>
    </row>
    <row r="3203" spans="1:9" x14ac:dyDescent="0.25">
      <c r="A3203">
        <v>3201</v>
      </c>
      <c r="B3203" t="s">
        <v>5</v>
      </c>
      <c r="C3203">
        <v>2018</v>
      </c>
      <c r="D3203" t="s">
        <v>303</v>
      </c>
      <c r="E3203" t="s">
        <v>204</v>
      </c>
      <c r="F3203">
        <v>0.3</v>
      </c>
      <c r="G3203" t="s">
        <v>313</v>
      </c>
      <c r="H3203" t="s">
        <v>314</v>
      </c>
      <c r="I3203" t="s">
        <v>315</v>
      </c>
    </row>
    <row r="3204" spans="1:9" x14ac:dyDescent="0.25">
      <c r="A3204">
        <v>3202</v>
      </c>
      <c r="B3204" t="s">
        <v>26</v>
      </c>
      <c r="C3204">
        <v>2018</v>
      </c>
      <c r="D3204" t="s">
        <v>303</v>
      </c>
      <c r="E3204" t="s">
        <v>204</v>
      </c>
      <c r="F3204">
        <v>-0.2</v>
      </c>
      <c r="G3204" t="s">
        <v>313</v>
      </c>
      <c r="H3204" t="s">
        <v>314</v>
      </c>
      <c r="I3204" t="s">
        <v>315</v>
      </c>
    </row>
    <row r="3205" spans="1:9" x14ac:dyDescent="0.25">
      <c r="A3205">
        <v>3203</v>
      </c>
      <c r="B3205" t="s">
        <v>28</v>
      </c>
      <c r="C3205">
        <v>2018</v>
      </c>
      <c r="D3205" t="s">
        <v>303</v>
      </c>
      <c r="E3205" t="s">
        <v>204</v>
      </c>
      <c r="F3205">
        <v>-0.2</v>
      </c>
      <c r="G3205" t="s">
        <v>313</v>
      </c>
      <c r="H3205" t="s">
        <v>314</v>
      </c>
      <c r="I3205" t="s">
        <v>315</v>
      </c>
    </row>
    <row r="3206" spans="1:9" x14ac:dyDescent="0.25">
      <c r="A3206">
        <v>3204</v>
      </c>
      <c r="B3206" t="s">
        <v>11</v>
      </c>
      <c r="C3206">
        <v>2018</v>
      </c>
      <c r="D3206" t="s">
        <v>303</v>
      </c>
      <c r="E3206" t="s">
        <v>204</v>
      </c>
      <c r="F3206">
        <v>0.3</v>
      </c>
      <c r="G3206" t="s">
        <v>313</v>
      </c>
      <c r="H3206" t="s">
        <v>314</v>
      </c>
      <c r="I3206" t="s">
        <v>315</v>
      </c>
    </row>
    <row r="3207" spans="1:9" x14ac:dyDescent="0.25">
      <c r="A3207">
        <v>3205</v>
      </c>
      <c r="B3207" t="s">
        <v>12</v>
      </c>
      <c r="C3207">
        <v>2018</v>
      </c>
      <c r="D3207" t="s">
        <v>303</v>
      </c>
      <c r="E3207" t="s">
        <v>204</v>
      </c>
      <c r="F3207">
        <v>0.3</v>
      </c>
      <c r="G3207" t="s">
        <v>313</v>
      </c>
      <c r="H3207" t="s">
        <v>314</v>
      </c>
      <c r="I3207" t="s">
        <v>315</v>
      </c>
    </row>
    <row r="3208" spans="1:9" x14ac:dyDescent="0.25">
      <c r="A3208">
        <v>3206</v>
      </c>
      <c r="B3208" t="s">
        <v>7</v>
      </c>
      <c r="C3208">
        <v>2018</v>
      </c>
      <c r="D3208" t="s">
        <v>303</v>
      </c>
      <c r="E3208" t="s">
        <v>204</v>
      </c>
      <c r="F3208">
        <v>0.3</v>
      </c>
      <c r="G3208" t="s">
        <v>313</v>
      </c>
      <c r="H3208" t="s">
        <v>314</v>
      </c>
      <c r="I3208" t="s">
        <v>315</v>
      </c>
    </row>
    <row r="3209" spans="1:9" x14ac:dyDescent="0.25">
      <c r="A3209">
        <v>3207</v>
      </c>
      <c r="B3209" t="s">
        <v>18</v>
      </c>
      <c r="C3209">
        <v>2018</v>
      </c>
      <c r="D3209" t="s">
        <v>303</v>
      </c>
      <c r="E3209" t="s">
        <v>204</v>
      </c>
      <c r="F3209">
        <v>0.8</v>
      </c>
      <c r="G3209" t="s">
        <v>313</v>
      </c>
      <c r="H3209" t="s">
        <v>314</v>
      </c>
      <c r="I3209" t="s">
        <v>315</v>
      </c>
    </row>
    <row r="3210" spans="1:9" x14ac:dyDescent="0.25">
      <c r="A3210">
        <v>3208</v>
      </c>
      <c r="B3210" t="s">
        <v>23</v>
      </c>
      <c r="C3210">
        <v>2018</v>
      </c>
      <c r="D3210" t="s">
        <v>303</v>
      </c>
      <c r="E3210" t="s">
        <v>204</v>
      </c>
      <c r="F3210">
        <v>-0.2</v>
      </c>
      <c r="G3210" t="s">
        <v>313</v>
      </c>
      <c r="H3210" t="s">
        <v>314</v>
      </c>
      <c r="I3210" t="s">
        <v>315</v>
      </c>
    </row>
    <row r="3211" spans="1:9" x14ac:dyDescent="0.25">
      <c r="A3211">
        <v>3209</v>
      </c>
      <c r="B3211" t="s">
        <v>14</v>
      </c>
      <c r="C3211">
        <v>2018</v>
      </c>
      <c r="D3211" t="s">
        <v>303</v>
      </c>
      <c r="E3211" t="s">
        <v>204</v>
      </c>
      <c r="F3211">
        <v>-0.2</v>
      </c>
      <c r="G3211" t="s">
        <v>313</v>
      </c>
      <c r="H3211" t="s">
        <v>314</v>
      </c>
      <c r="I3211" t="s">
        <v>315</v>
      </c>
    </row>
    <row r="3212" spans="1:9" x14ac:dyDescent="0.25">
      <c r="A3212">
        <v>3210</v>
      </c>
      <c r="B3212" t="s">
        <v>17</v>
      </c>
      <c r="C3212">
        <v>2018</v>
      </c>
      <c r="D3212" t="s">
        <v>303</v>
      </c>
      <c r="E3212" t="s">
        <v>204</v>
      </c>
      <c r="F3212">
        <v>-0.2</v>
      </c>
      <c r="G3212" t="s">
        <v>313</v>
      </c>
      <c r="H3212" t="s">
        <v>314</v>
      </c>
      <c r="I3212" t="s">
        <v>315</v>
      </c>
    </row>
    <row r="3213" spans="1:9" x14ac:dyDescent="0.25">
      <c r="A3213">
        <v>3211</v>
      </c>
      <c r="B3213" t="s">
        <v>19</v>
      </c>
      <c r="C3213">
        <v>2018</v>
      </c>
      <c r="D3213" t="s">
        <v>303</v>
      </c>
      <c r="E3213" t="s">
        <v>204</v>
      </c>
      <c r="F3213">
        <v>-0.2</v>
      </c>
      <c r="G3213" t="s">
        <v>313</v>
      </c>
      <c r="H3213" t="s">
        <v>314</v>
      </c>
      <c r="I3213" t="s">
        <v>315</v>
      </c>
    </row>
    <row r="3214" spans="1:9" x14ac:dyDescent="0.25">
      <c r="A3214">
        <v>3212</v>
      </c>
      <c r="B3214" t="s">
        <v>27</v>
      </c>
      <c r="C3214">
        <v>2018</v>
      </c>
      <c r="D3214" t="s">
        <v>303</v>
      </c>
      <c r="E3214" t="s">
        <v>204</v>
      </c>
      <c r="F3214">
        <v>-0.7</v>
      </c>
      <c r="G3214" t="s">
        <v>313</v>
      </c>
      <c r="H3214" t="s">
        <v>314</v>
      </c>
      <c r="I3214" t="s">
        <v>315</v>
      </c>
    </row>
    <row r="3215" spans="1:9" x14ac:dyDescent="0.25">
      <c r="A3215">
        <v>3213</v>
      </c>
      <c r="B3215" t="s">
        <v>13</v>
      </c>
      <c r="C3215">
        <v>2018</v>
      </c>
      <c r="D3215" t="s">
        <v>303</v>
      </c>
      <c r="E3215" t="s">
        <v>204</v>
      </c>
      <c r="F3215">
        <v>-0.2</v>
      </c>
      <c r="G3215" t="s">
        <v>313</v>
      </c>
      <c r="H3215" t="s">
        <v>314</v>
      </c>
      <c r="I3215" t="s">
        <v>315</v>
      </c>
    </row>
    <row r="3216" spans="1:9" x14ac:dyDescent="0.25">
      <c r="A3216">
        <v>3214</v>
      </c>
      <c r="B3216" t="s">
        <v>4</v>
      </c>
      <c r="C3216">
        <v>2018</v>
      </c>
      <c r="D3216" t="s">
        <v>303</v>
      </c>
      <c r="E3216" t="s">
        <v>204</v>
      </c>
      <c r="F3216">
        <v>0.3</v>
      </c>
      <c r="G3216" t="s">
        <v>313</v>
      </c>
      <c r="H3216" t="s">
        <v>314</v>
      </c>
      <c r="I3216" t="s">
        <v>315</v>
      </c>
    </row>
    <row r="3217" spans="1:9" x14ac:dyDescent="0.25">
      <c r="A3217">
        <v>3215</v>
      </c>
      <c r="B3217" t="s">
        <v>6</v>
      </c>
      <c r="C3217">
        <v>2018</v>
      </c>
      <c r="D3217" t="s">
        <v>303</v>
      </c>
      <c r="E3217" t="s">
        <v>204</v>
      </c>
      <c r="F3217">
        <v>-0.2</v>
      </c>
      <c r="G3217" t="s">
        <v>313</v>
      </c>
      <c r="H3217" t="s">
        <v>314</v>
      </c>
      <c r="I3217" t="s">
        <v>315</v>
      </c>
    </row>
    <row r="3218" spans="1:9" x14ac:dyDescent="0.25">
      <c r="A3218">
        <v>3216</v>
      </c>
      <c r="B3218" t="s">
        <v>9</v>
      </c>
      <c r="C3218">
        <v>2018</v>
      </c>
      <c r="D3218" t="s">
        <v>303</v>
      </c>
      <c r="E3218" t="s">
        <v>204</v>
      </c>
      <c r="F3218">
        <v>0.3</v>
      </c>
      <c r="G3218" t="s">
        <v>313</v>
      </c>
      <c r="H3218" t="s">
        <v>314</v>
      </c>
      <c r="I3218" t="s">
        <v>315</v>
      </c>
    </row>
    <row r="3219" spans="1:9" x14ac:dyDescent="0.25">
      <c r="A3219">
        <v>3217</v>
      </c>
      <c r="B3219" t="s">
        <v>10</v>
      </c>
      <c r="C3219">
        <v>2018</v>
      </c>
      <c r="D3219" t="s">
        <v>303</v>
      </c>
      <c r="E3219" t="s">
        <v>204</v>
      </c>
      <c r="F3219">
        <v>0.3</v>
      </c>
      <c r="G3219" t="s">
        <v>313</v>
      </c>
      <c r="H3219" t="s">
        <v>314</v>
      </c>
      <c r="I3219" t="s">
        <v>315</v>
      </c>
    </row>
    <row r="3220" spans="1:9" x14ac:dyDescent="0.25">
      <c r="A3220">
        <v>3218</v>
      </c>
      <c r="B3220" t="s">
        <v>3</v>
      </c>
      <c r="C3220">
        <v>2018</v>
      </c>
      <c r="D3220" t="s">
        <v>303</v>
      </c>
      <c r="E3220" t="s">
        <v>204</v>
      </c>
      <c r="F3220">
        <v>-0.7</v>
      </c>
      <c r="G3220" t="s">
        <v>313</v>
      </c>
      <c r="H3220" t="s">
        <v>314</v>
      </c>
      <c r="I3220" t="s">
        <v>315</v>
      </c>
    </row>
    <row r="3221" spans="1:9" x14ac:dyDescent="0.25">
      <c r="A3221">
        <v>3219</v>
      </c>
      <c r="B3221" t="s">
        <v>25</v>
      </c>
      <c r="C3221">
        <v>2018</v>
      </c>
      <c r="D3221" t="s">
        <v>303</v>
      </c>
      <c r="E3221" t="s">
        <v>204</v>
      </c>
      <c r="F3221">
        <v>0.3</v>
      </c>
      <c r="G3221" t="s">
        <v>313</v>
      </c>
      <c r="H3221" t="s">
        <v>314</v>
      </c>
      <c r="I3221" t="s">
        <v>315</v>
      </c>
    </row>
    <row r="3222" spans="1:9" x14ac:dyDescent="0.25">
      <c r="A3222">
        <v>3220</v>
      </c>
      <c r="B3222" t="s">
        <v>8</v>
      </c>
      <c r="C3222">
        <v>2018</v>
      </c>
      <c r="D3222" t="s">
        <v>303</v>
      </c>
      <c r="E3222" t="s">
        <v>205</v>
      </c>
      <c r="F3222">
        <v>0</v>
      </c>
      <c r="G3222" t="s">
        <v>316</v>
      </c>
      <c r="H3222" t="s">
        <v>314</v>
      </c>
      <c r="I3222" t="s">
        <v>315</v>
      </c>
    </row>
    <row r="3223" spans="1:9" x14ac:dyDescent="0.25">
      <c r="A3223">
        <v>3221</v>
      </c>
      <c r="B3223" t="s">
        <v>22</v>
      </c>
      <c r="C3223">
        <v>2018</v>
      </c>
      <c r="D3223" t="s">
        <v>303</v>
      </c>
      <c r="E3223" t="s">
        <v>205</v>
      </c>
      <c r="F3223">
        <v>0</v>
      </c>
      <c r="G3223" t="s">
        <v>316</v>
      </c>
      <c r="H3223" t="s">
        <v>314</v>
      </c>
      <c r="I3223" t="s">
        <v>315</v>
      </c>
    </row>
    <row r="3224" spans="1:9" x14ac:dyDescent="0.25">
      <c r="A3224">
        <v>3222</v>
      </c>
      <c r="B3224" t="s">
        <v>15</v>
      </c>
      <c r="C3224">
        <v>2018</v>
      </c>
      <c r="D3224" t="s">
        <v>303</v>
      </c>
      <c r="E3224" t="s">
        <v>205</v>
      </c>
      <c r="F3224">
        <v>0</v>
      </c>
      <c r="G3224" t="s">
        <v>316</v>
      </c>
      <c r="H3224" t="s">
        <v>314</v>
      </c>
      <c r="I3224" t="s">
        <v>315</v>
      </c>
    </row>
    <row r="3225" spans="1:9" x14ac:dyDescent="0.25">
      <c r="A3225">
        <v>3223</v>
      </c>
      <c r="B3225" t="s">
        <v>20</v>
      </c>
      <c r="C3225">
        <v>2018</v>
      </c>
      <c r="D3225" t="s">
        <v>303</v>
      </c>
      <c r="E3225" t="s">
        <v>205</v>
      </c>
      <c r="F3225">
        <v>0</v>
      </c>
      <c r="G3225" t="s">
        <v>316</v>
      </c>
      <c r="H3225" t="s">
        <v>314</v>
      </c>
      <c r="I3225" t="s">
        <v>315</v>
      </c>
    </row>
    <row r="3226" spans="1:9" x14ac:dyDescent="0.25">
      <c r="A3226">
        <v>3224</v>
      </c>
      <c r="B3226" t="s">
        <v>30</v>
      </c>
      <c r="C3226">
        <v>2018</v>
      </c>
      <c r="D3226" t="s">
        <v>303</v>
      </c>
      <c r="E3226" t="s">
        <v>205</v>
      </c>
      <c r="F3226">
        <v>0</v>
      </c>
      <c r="G3226" t="s">
        <v>316</v>
      </c>
      <c r="H3226" t="s">
        <v>314</v>
      </c>
      <c r="I3226" t="s">
        <v>315</v>
      </c>
    </row>
    <row r="3227" spans="1:9" x14ac:dyDescent="0.25">
      <c r="A3227">
        <v>3225</v>
      </c>
      <c r="B3227" t="s">
        <v>21</v>
      </c>
      <c r="C3227">
        <v>2018</v>
      </c>
      <c r="D3227" t="s">
        <v>303</v>
      </c>
      <c r="E3227" t="s">
        <v>205</v>
      </c>
      <c r="F3227">
        <v>0</v>
      </c>
      <c r="G3227" t="s">
        <v>316</v>
      </c>
      <c r="H3227" t="s">
        <v>314</v>
      </c>
      <c r="I3227" t="s">
        <v>315</v>
      </c>
    </row>
    <row r="3228" spans="1:9" x14ac:dyDescent="0.25">
      <c r="A3228">
        <v>3226</v>
      </c>
      <c r="B3228" t="s">
        <v>16</v>
      </c>
      <c r="C3228">
        <v>2018</v>
      </c>
      <c r="D3228" t="s">
        <v>303</v>
      </c>
      <c r="E3228" t="s">
        <v>205</v>
      </c>
      <c r="F3228">
        <v>0</v>
      </c>
      <c r="G3228" t="s">
        <v>316</v>
      </c>
      <c r="H3228" t="s">
        <v>314</v>
      </c>
      <c r="I3228" t="s">
        <v>315</v>
      </c>
    </row>
    <row r="3229" spans="1:9" x14ac:dyDescent="0.25">
      <c r="A3229">
        <v>3227</v>
      </c>
      <c r="B3229" t="s">
        <v>29</v>
      </c>
      <c r="C3229">
        <v>2018</v>
      </c>
      <c r="D3229" t="s">
        <v>303</v>
      </c>
      <c r="E3229" t="s">
        <v>205</v>
      </c>
      <c r="F3229">
        <v>0</v>
      </c>
      <c r="G3229" t="s">
        <v>316</v>
      </c>
      <c r="H3229" t="s">
        <v>314</v>
      </c>
      <c r="I3229" t="s">
        <v>315</v>
      </c>
    </row>
    <row r="3230" spans="1:9" x14ac:dyDescent="0.25">
      <c r="A3230">
        <v>3228</v>
      </c>
      <c r="B3230" t="s">
        <v>31</v>
      </c>
      <c r="C3230">
        <v>2018</v>
      </c>
      <c r="D3230" t="s">
        <v>303</v>
      </c>
      <c r="E3230" t="s">
        <v>205</v>
      </c>
      <c r="F3230">
        <v>0</v>
      </c>
      <c r="G3230" t="s">
        <v>316</v>
      </c>
      <c r="H3230" t="s">
        <v>314</v>
      </c>
      <c r="I3230" t="s">
        <v>315</v>
      </c>
    </row>
    <row r="3231" spans="1:9" x14ac:dyDescent="0.25">
      <c r="A3231">
        <v>3229</v>
      </c>
      <c r="B3231" t="s">
        <v>24</v>
      </c>
      <c r="C3231">
        <v>2018</v>
      </c>
      <c r="D3231" t="s">
        <v>303</v>
      </c>
      <c r="E3231" t="s">
        <v>205</v>
      </c>
      <c r="F3231">
        <v>0</v>
      </c>
      <c r="G3231" t="s">
        <v>316</v>
      </c>
      <c r="H3231" t="s">
        <v>314</v>
      </c>
      <c r="I3231" t="s">
        <v>315</v>
      </c>
    </row>
    <row r="3232" spans="1:9" x14ac:dyDescent="0.25">
      <c r="A3232">
        <v>3230</v>
      </c>
      <c r="B3232" t="s">
        <v>5</v>
      </c>
      <c r="C3232">
        <v>2018</v>
      </c>
      <c r="D3232" t="s">
        <v>303</v>
      </c>
      <c r="E3232" t="s">
        <v>205</v>
      </c>
      <c r="F3232">
        <v>0</v>
      </c>
      <c r="G3232" t="s">
        <v>316</v>
      </c>
      <c r="H3232" t="s">
        <v>314</v>
      </c>
      <c r="I3232" t="s">
        <v>315</v>
      </c>
    </row>
    <row r="3233" spans="1:9" x14ac:dyDescent="0.25">
      <c r="A3233">
        <v>3231</v>
      </c>
      <c r="B3233" t="s">
        <v>26</v>
      </c>
      <c r="C3233">
        <v>2018</v>
      </c>
      <c r="D3233" t="s">
        <v>303</v>
      </c>
      <c r="E3233" t="s">
        <v>205</v>
      </c>
      <c r="F3233">
        <v>0</v>
      </c>
      <c r="G3233" t="s">
        <v>316</v>
      </c>
      <c r="H3233" t="s">
        <v>314</v>
      </c>
      <c r="I3233" t="s">
        <v>315</v>
      </c>
    </row>
    <row r="3234" spans="1:9" x14ac:dyDescent="0.25">
      <c r="A3234">
        <v>3232</v>
      </c>
      <c r="B3234" t="s">
        <v>28</v>
      </c>
      <c r="C3234">
        <v>2018</v>
      </c>
      <c r="D3234" t="s">
        <v>303</v>
      </c>
      <c r="E3234" t="s">
        <v>205</v>
      </c>
      <c r="F3234">
        <v>0</v>
      </c>
      <c r="G3234" t="s">
        <v>316</v>
      </c>
      <c r="H3234" t="s">
        <v>314</v>
      </c>
      <c r="I3234" t="s">
        <v>315</v>
      </c>
    </row>
    <row r="3235" spans="1:9" x14ac:dyDescent="0.25">
      <c r="A3235">
        <v>3233</v>
      </c>
      <c r="B3235" t="s">
        <v>11</v>
      </c>
      <c r="C3235">
        <v>2018</v>
      </c>
      <c r="D3235" t="s">
        <v>303</v>
      </c>
      <c r="E3235" t="s">
        <v>205</v>
      </c>
      <c r="F3235">
        <v>0</v>
      </c>
      <c r="G3235" t="s">
        <v>316</v>
      </c>
      <c r="H3235" t="s">
        <v>314</v>
      </c>
      <c r="I3235" t="s">
        <v>315</v>
      </c>
    </row>
    <row r="3236" spans="1:9" x14ac:dyDescent="0.25">
      <c r="A3236">
        <v>3234</v>
      </c>
      <c r="B3236" t="s">
        <v>12</v>
      </c>
      <c r="C3236">
        <v>2018</v>
      </c>
      <c r="D3236" t="s">
        <v>303</v>
      </c>
      <c r="E3236" t="s">
        <v>205</v>
      </c>
      <c r="F3236">
        <v>0</v>
      </c>
      <c r="G3236" t="s">
        <v>316</v>
      </c>
      <c r="H3236" t="s">
        <v>314</v>
      </c>
      <c r="I3236" t="s">
        <v>315</v>
      </c>
    </row>
    <row r="3237" spans="1:9" x14ac:dyDescent="0.25">
      <c r="A3237">
        <v>3235</v>
      </c>
      <c r="B3237" t="s">
        <v>7</v>
      </c>
      <c r="C3237">
        <v>2018</v>
      </c>
      <c r="D3237" t="s">
        <v>303</v>
      </c>
      <c r="E3237" t="s">
        <v>205</v>
      </c>
      <c r="F3237">
        <v>0</v>
      </c>
      <c r="G3237" t="s">
        <v>316</v>
      </c>
      <c r="H3237" t="s">
        <v>314</v>
      </c>
      <c r="I3237" t="s">
        <v>315</v>
      </c>
    </row>
    <row r="3238" spans="1:9" x14ac:dyDescent="0.25">
      <c r="A3238">
        <v>3236</v>
      </c>
      <c r="B3238" t="s">
        <v>18</v>
      </c>
      <c r="C3238">
        <v>2018</v>
      </c>
      <c r="D3238" t="s">
        <v>303</v>
      </c>
      <c r="E3238" t="s">
        <v>205</v>
      </c>
      <c r="F3238">
        <v>0</v>
      </c>
      <c r="G3238" t="s">
        <v>316</v>
      </c>
      <c r="H3238" t="s">
        <v>314</v>
      </c>
      <c r="I3238" t="s">
        <v>315</v>
      </c>
    </row>
    <row r="3239" spans="1:9" x14ac:dyDescent="0.25">
      <c r="A3239">
        <v>3237</v>
      </c>
      <c r="B3239" t="s">
        <v>23</v>
      </c>
      <c r="C3239">
        <v>2018</v>
      </c>
      <c r="D3239" t="s">
        <v>303</v>
      </c>
      <c r="E3239" t="s">
        <v>205</v>
      </c>
      <c r="F3239">
        <v>0</v>
      </c>
      <c r="G3239" t="s">
        <v>316</v>
      </c>
      <c r="H3239" t="s">
        <v>314</v>
      </c>
      <c r="I3239" t="s">
        <v>315</v>
      </c>
    </row>
    <row r="3240" spans="1:9" x14ac:dyDescent="0.25">
      <c r="A3240">
        <v>3238</v>
      </c>
      <c r="B3240" t="s">
        <v>14</v>
      </c>
      <c r="C3240">
        <v>2018</v>
      </c>
      <c r="D3240" t="s">
        <v>303</v>
      </c>
      <c r="E3240" t="s">
        <v>205</v>
      </c>
      <c r="F3240">
        <v>0</v>
      </c>
      <c r="G3240" t="s">
        <v>316</v>
      </c>
      <c r="H3240" t="s">
        <v>314</v>
      </c>
      <c r="I3240" t="s">
        <v>315</v>
      </c>
    </row>
    <row r="3241" spans="1:9" x14ac:dyDescent="0.25">
      <c r="A3241">
        <v>3239</v>
      </c>
      <c r="B3241" t="s">
        <v>17</v>
      </c>
      <c r="C3241">
        <v>2018</v>
      </c>
      <c r="D3241" t="s">
        <v>303</v>
      </c>
      <c r="E3241" t="s">
        <v>205</v>
      </c>
      <c r="F3241">
        <v>0</v>
      </c>
      <c r="G3241" t="s">
        <v>316</v>
      </c>
      <c r="H3241" t="s">
        <v>314</v>
      </c>
      <c r="I3241" t="s">
        <v>315</v>
      </c>
    </row>
    <row r="3242" spans="1:9" x14ac:dyDescent="0.25">
      <c r="A3242">
        <v>3240</v>
      </c>
      <c r="B3242" t="s">
        <v>19</v>
      </c>
      <c r="C3242">
        <v>2018</v>
      </c>
      <c r="D3242" t="s">
        <v>303</v>
      </c>
      <c r="E3242" t="s">
        <v>205</v>
      </c>
      <c r="F3242">
        <v>0</v>
      </c>
      <c r="G3242" t="s">
        <v>316</v>
      </c>
      <c r="H3242" t="s">
        <v>314</v>
      </c>
      <c r="I3242" t="s">
        <v>315</v>
      </c>
    </row>
    <row r="3243" spans="1:9" x14ac:dyDescent="0.25">
      <c r="A3243">
        <v>3241</v>
      </c>
      <c r="B3243" t="s">
        <v>27</v>
      </c>
      <c r="C3243">
        <v>2018</v>
      </c>
      <c r="D3243" t="s">
        <v>303</v>
      </c>
      <c r="E3243" t="s">
        <v>205</v>
      </c>
      <c r="F3243">
        <v>0</v>
      </c>
      <c r="G3243" t="s">
        <v>316</v>
      </c>
      <c r="H3243" t="s">
        <v>314</v>
      </c>
      <c r="I3243" t="s">
        <v>315</v>
      </c>
    </row>
    <row r="3244" spans="1:9" x14ac:dyDescent="0.25">
      <c r="A3244">
        <v>3242</v>
      </c>
      <c r="B3244" t="s">
        <v>13</v>
      </c>
      <c r="C3244">
        <v>2018</v>
      </c>
      <c r="D3244" t="s">
        <v>303</v>
      </c>
      <c r="E3244" t="s">
        <v>205</v>
      </c>
      <c r="F3244">
        <v>0</v>
      </c>
      <c r="G3244" t="s">
        <v>316</v>
      </c>
      <c r="H3244" t="s">
        <v>314</v>
      </c>
      <c r="I3244" t="s">
        <v>315</v>
      </c>
    </row>
    <row r="3245" spans="1:9" x14ac:dyDescent="0.25">
      <c r="A3245">
        <v>3243</v>
      </c>
      <c r="B3245" t="s">
        <v>4</v>
      </c>
      <c r="C3245">
        <v>2018</v>
      </c>
      <c r="D3245" t="s">
        <v>303</v>
      </c>
      <c r="E3245" t="s">
        <v>205</v>
      </c>
      <c r="F3245">
        <v>0</v>
      </c>
      <c r="G3245" t="s">
        <v>316</v>
      </c>
      <c r="H3245" t="s">
        <v>314</v>
      </c>
      <c r="I3245" t="s">
        <v>315</v>
      </c>
    </row>
    <row r="3246" spans="1:9" x14ac:dyDescent="0.25">
      <c r="A3246">
        <v>3244</v>
      </c>
      <c r="B3246" t="s">
        <v>6</v>
      </c>
      <c r="C3246">
        <v>2018</v>
      </c>
      <c r="D3246" t="s">
        <v>303</v>
      </c>
      <c r="E3246" t="s">
        <v>205</v>
      </c>
      <c r="F3246">
        <v>0</v>
      </c>
      <c r="G3246" t="s">
        <v>316</v>
      </c>
      <c r="H3246" t="s">
        <v>314</v>
      </c>
      <c r="I3246" t="s">
        <v>315</v>
      </c>
    </row>
    <row r="3247" spans="1:9" x14ac:dyDescent="0.25">
      <c r="A3247">
        <v>3245</v>
      </c>
      <c r="B3247" t="s">
        <v>9</v>
      </c>
      <c r="C3247">
        <v>2018</v>
      </c>
      <c r="D3247" t="s">
        <v>303</v>
      </c>
      <c r="E3247" t="s">
        <v>205</v>
      </c>
      <c r="F3247">
        <v>0</v>
      </c>
      <c r="G3247" t="s">
        <v>316</v>
      </c>
      <c r="H3247" t="s">
        <v>314</v>
      </c>
      <c r="I3247" t="s">
        <v>315</v>
      </c>
    </row>
    <row r="3248" spans="1:9" x14ac:dyDescent="0.25">
      <c r="A3248">
        <v>3246</v>
      </c>
      <c r="B3248" t="s">
        <v>10</v>
      </c>
      <c r="C3248">
        <v>2018</v>
      </c>
      <c r="D3248" t="s">
        <v>303</v>
      </c>
      <c r="E3248" t="s">
        <v>205</v>
      </c>
      <c r="F3248">
        <v>0</v>
      </c>
      <c r="G3248" t="s">
        <v>316</v>
      </c>
      <c r="H3248" t="s">
        <v>314</v>
      </c>
      <c r="I3248" t="s">
        <v>315</v>
      </c>
    </row>
    <row r="3249" spans="1:9" x14ac:dyDescent="0.25">
      <c r="A3249">
        <v>3247</v>
      </c>
      <c r="B3249" t="s">
        <v>3</v>
      </c>
      <c r="C3249">
        <v>2018</v>
      </c>
      <c r="D3249" t="s">
        <v>303</v>
      </c>
      <c r="E3249" t="s">
        <v>205</v>
      </c>
      <c r="F3249">
        <v>0</v>
      </c>
      <c r="G3249" t="s">
        <v>316</v>
      </c>
      <c r="H3249" t="s">
        <v>314</v>
      </c>
      <c r="I3249" t="s">
        <v>315</v>
      </c>
    </row>
    <row r="3250" spans="1:9" x14ac:dyDescent="0.25">
      <c r="A3250">
        <v>3248</v>
      </c>
      <c r="B3250" t="s">
        <v>25</v>
      </c>
      <c r="C3250">
        <v>2018</v>
      </c>
      <c r="D3250" t="s">
        <v>303</v>
      </c>
      <c r="E3250" t="s">
        <v>205</v>
      </c>
      <c r="F3250">
        <v>0</v>
      </c>
      <c r="G3250" t="s">
        <v>316</v>
      </c>
      <c r="H3250" t="s">
        <v>314</v>
      </c>
      <c r="I3250" t="s">
        <v>315</v>
      </c>
    </row>
    <row r="3251" spans="1:9" x14ac:dyDescent="0.25">
      <c r="A3251">
        <v>3249</v>
      </c>
      <c r="B3251" t="s">
        <v>8</v>
      </c>
      <c r="C3251">
        <v>2019</v>
      </c>
      <c r="D3251" t="s">
        <v>303</v>
      </c>
      <c r="E3251" t="s">
        <v>312</v>
      </c>
      <c r="F3251">
        <v>1011612</v>
      </c>
      <c r="G3251" t="s">
        <v>313</v>
      </c>
      <c r="H3251" t="s">
        <v>314</v>
      </c>
      <c r="I3251" t="s">
        <v>315</v>
      </c>
    </row>
    <row r="3252" spans="1:9" x14ac:dyDescent="0.25">
      <c r="A3252">
        <v>3250</v>
      </c>
      <c r="B3252" t="s">
        <v>22</v>
      </c>
      <c r="C3252">
        <v>2019</v>
      </c>
      <c r="D3252" t="s">
        <v>303</v>
      </c>
      <c r="E3252" t="s">
        <v>312</v>
      </c>
      <c r="F3252">
        <v>1011612</v>
      </c>
      <c r="G3252" t="s">
        <v>313</v>
      </c>
      <c r="H3252" t="s">
        <v>314</v>
      </c>
      <c r="I3252" t="s">
        <v>315</v>
      </c>
    </row>
    <row r="3253" spans="1:9" x14ac:dyDescent="0.25">
      <c r="A3253">
        <v>3251</v>
      </c>
      <c r="B3253" t="s">
        <v>15</v>
      </c>
      <c r="C3253">
        <v>2019</v>
      </c>
      <c r="D3253" t="s">
        <v>303</v>
      </c>
      <c r="E3253" t="s">
        <v>312</v>
      </c>
      <c r="F3253">
        <v>1006962</v>
      </c>
      <c r="G3253" t="s">
        <v>313</v>
      </c>
      <c r="H3253" t="s">
        <v>314</v>
      </c>
      <c r="I3253" t="s">
        <v>315</v>
      </c>
    </row>
    <row r="3254" spans="1:9" x14ac:dyDescent="0.25">
      <c r="A3254">
        <v>3252</v>
      </c>
      <c r="B3254" t="s">
        <v>20</v>
      </c>
      <c r="C3254">
        <v>2019</v>
      </c>
      <c r="D3254" t="s">
        <v>303</v>
      </c>
      <c r="E3254" t="s">
        <v>312</v>
      </c>
      <c r="F3254">
        <v>1007056</v>
      </c>
      <c r="G3254" t="s">
        <v>313</v>
      </c>
      <c r="H3254" t="s">
        <v>314</v>
      </c>
      <c r="I3254" t="s">
        <v>315</v>
      </c>
    </row>
    <row r="3255" spans="1:9" x14ac:dyDescent="0.25">
      <c r="A3255">
        <v>3253</v>
      </c>
      <c r="B3255" t="s">
        <v>30</v>
      </c>
      <c r="C3255">
        <v>2019</v>
      </c>
      <c r="D3255" t="s">
        <v>303</v>
      </c>
      <c r="E3255" t="s">
        <v>312</v>
      </c>
      <c r="F3255">
        <v>1009992</v>
      </c>
      <c r="G3255" t="s">
        <v>313</v>
      </c>
      <c r="H3255" t="s">
        <v>314</v>
      </c>
      <c r="I3255" t="s">
        <v>315</v>
      </c>
    </row>
    <row r="3256" spans="1:9" x14ac:dyDescent="0.25">
      <c r="A3256">
        <v>3254</v>
      </c>
      <c r="B3256" t="s">
        <v>21</v>
      </c>
      <c r="C3256">
        <v>2019</v>
      </c>
      <c r="D3256" t="s">
        <v>303</v>
      </c>
      <c r="E3256" t="s">
        <v>312</v>
      </c>
      <c r="F3256">
        <v>1007966</v>
      </c>
      <c r="G3256" t="s">
        <v>313</v>
      </c>
      <c r="H3256" t="s">
        <v>314</v>
      </c>
      <c r="I3256" t="s">
        <v>315</v>
      </c>
    </row>
    <row r="3257" spans="1:9" x14ac:dyDescent="0.25">
      <c r="A3257">
        <v>3255</v>
      </c>
      <c r="B3257" t="s">
        <v>16</v>
      </c>
      <c r="C3257">
        <v>2019</v>
      </c>
      <c r="D3257" t="s">
        <v>303</v>
      </c>
      <c r="E3257" t="s">
        <v>312</v>
      </c>
      <c r="F3257">
        <v>1005914</v>
      </c>
      <c r="G3257" t="s">
        <v>313</v>
      </c>
      <c r="H3257" t="s">
        <v>314</v>
      </c>
      <c r="I3257" t="s">
        <v>315</v>
      </c>
    </row>
    <row r="3258" spans="1:9" x14ac:dyDescent="0.25">
      <c r="A3258">
        <v>3256</v>
      </c>
      <c r="B3258" t="s">
        <v>29</v>
      </c>
      <c r="C3258">
        <v>2019</v>
      </c>
      <c r="D3258" t="s">
        <v>303</v>
      </c>
      <c r="E3258" t="s">
        <v>312</v>
      </c>
      <c r="F3258">
        <v>1008490</v>
      </c>
      <c r="G3258" t="s">
        <v>313</v>
      </c>
      <c r="H3258" t="s">
        <v>314</v>
      </c>
      <c r="I3258" t="s">
        <v>315</v>
      </c>
    </row>
    <row r="3259" spans="1:9" x14ac:dyDescent="0.25">
      <c r="A3259">
        <v>3257</v>
      </c>
      <c r="B3259" t="s">
        <v>31</v>
      </c>
      <c r="C3259">
        <v>2019</v>
      </c>
      <c r="D3259" t="s">
        <v>303</v>
      </c>
      <c r="E3259" t="s">
        <v>312</v>
      </c>
      <c r="F3259">
        <v>1010306</v>
      </c>
      <c r="G3259" t="s">
        <v>313</v>
      </c>
      <c r="H3259" t="s">
        <v>314</v>
      </c>
      <c r="I3259" t="s">
        <v>315</v>
      </c>
    </row>
    <row r="3260" spans="1:9" x14ac:dyDescent="0.25">
      <c r="A3260">
        <v>3258</v>
      </c>
      <c r="B3260" t="s">
        <v>24</v>
      </c>
      <c r="C3260">
        <v>2019</v>
      </c>
      <c r="D3260" t="s">
        <v>303</v>
      </c>
      <c r="E3260" t="s">
        <v>312</v>
      </c>
      <c r="F3260">
        <v>1007767</v>
      </c>
      <c r="G3260" t="s">
        <v>313</v>
      </c>
      <c r="H3260" t="s">
        <v>314</v>
      </c>
      <c r="I3260" t="s">
        <v>315</v>
      </c>
    </row>
    <row r="3261" spans="1:9" x14ac:dyDescent="0.25">
      <c r="A3261">
        <v>3259</v>
      </c>
      <c r="B3261" t="s">
        <v>5</v>
      </c>
      <c r="C3261">
        <v>2019</v>
      </c>
      <c r="D3261" t="s">
        <v>303</v>
      </c>
      <c r="E3261" t="s">
        <v>312</v>
      </c>
      <c r="F3261">
        <v>1011485</v>
      </c>
      <c r="G3261" t="s">
        <v>313</v>
      </c>
      <c r="H3261" t="s">
        <v>314</v>
      </c>
      <c r="I3261" t="s">
        <v>315</v>
      </c>
    </row>
    <row r="3262" spans="1:9" x14ac:dyDescent="0.25">
      <c r="A3262">
        <v>3260</v>
      </c>
      <c r="B3262" t="s">
        <v>26</v>
      </c>
      <c r="C3262">
        <v>2019</v>
      </c>
      <c r="D3262" t="s">
        <v>303</v>
      </c>
      <c r="E3262" t="s">
        <v>312</v>
      </c>
      <c r="F3262">
        <v>1012468</v>
      </c>
      <c r="G3262" t="s">
        <v>313</v>
      </c>
      <c r="H3262" t="s">
        <v>314</v>
      </c>
      <c r="I3262" t="s">
        <v>315</v>
      </c>
    </row>
    <row r="3263" spans="1:9" x14ac:dyDescent="0.25">
      <c r="A3263">
        <v>3261</v>
      </c>
      <c r="B3263" t="s">
        <v>28</v>
      </c>
      <c r="C3263">
        <v>2019</v>
      </c>
      <c r="D3263" t="s">
        <v>303</v>
      </c>
      <c r="E3263" t="s">
        <v>312</v>
      </c>
      <c r="F3263">
        <v>1006016</v>
      </c>
      <c r="G3263" t="s">
        <v>313</v>
      </c>
      <c r="H3263" t="s">
        <v>314</v>
      </c>
      <c r="I3263" t="s">
        <v>315</v>
      </c>
    </row>
    <row r="3264" spans="1:9" x14ac:dyDescent="0.25">
      <c r="A3264">
        <v>3262</v>
      </c>
      <c r="B3264" t="s">
        <v>11</v>
      </c>
      <c r="C3264">
        <v>2019</v>
      </c>
      <c r="D3264" t="s">
        <v>303</v>
      </c>
      <c r="E3264" t="s">
        <v>312</v>
      </c>
      <c r="F3264">
        <v>1010470</v>
      </c>
      <c r="G3264" t="s">
        <v>313</v>
      </c>
      <c r="H3264" t="s">
        <v>314</v>
      </c>
      <c r="I3264" t="s">
        <v>315</v>
      </c>
    </row>
    <row r="3265" spans="1:9" x14ac:dyDescent="0.25">
      <c r="A3265">
        <v>3263</v>
      </c>
      <c r="B3265" t="s">
        <v>12</v>
      </c>
      <c r="C3265">
        <v>2019</v>
      </c>
      <c r="D3265" t="s">
        <v>303</v>
      </c>
      <c r="E3265" t="s">
        <v>312</v>
      </c>
      <c r="F3265">
        <v>1008651</v>
      </c>
      <c r="G3265" t="s">
        <v>313</v>
      </c>
      <c r="H3265" t="s">
        <v>314</v>
      </c>
      <c r="I3265" t="s">
        <v>315</v>
      </c>
    </row>
    <row r="3266" spans="1:9" x14ac:dyDescent="0.25">
      <c r="A3266">
        <v>3264</v>
      </c>
      <c r="B3266" t="s">
        <v>7</v>
      </c>
      <c r="C3266">
        <v>2019</v>
      </c>
      <c r="D3266" t="s">
        <v>303</v>
      </c>
      <c r="E3266" t="s">
        <v>312</v>
      </c>
      <c r="F3266">
        <v>1010807</v>
      </c>
      <c r="G3266" t="s">
        <v>313</v>
      </c>
      <c r="H3266" t="s">
        <v>314</v>
      </c>
      <c r="I3266" t="s">
        <v>315</v>
      </c>
    </row>
    <row r="3267" spans="1:9" x14ac:dyDescent="0.25">
      <c r="A3267">
        <v>3265</v>
      </c>
      <c r="B3267" t="s">
        <v>18</v>
      </c>
      <c r="C3267">
        <v>2019</v>
      </c>
      <c r="D3267" t="s">
        <v>303</v>
      </c>
      <c r="E3267" t="s">
        <v>312</v>
      </c>
      <c r="F3267">
        <v>1010280</v>
      </c>
      <c r="G3267" t="s">
        <v>313</v>
      </c>
      <c r="H3267" t="s">
        <v>314</v>
      </c>
      <c r="I3267" t="s">
        <v>315</v>
      </c>
    </row>
    <row r="3268" spans="1:9" x14ac:dyDescent="0.25">
      <c r="A3268">
        <v>3266</v>
      </c>
      <c r="B3268" t="s">
        <v>23</v>
      </c>
      <c r="C3268">
        <v>2019</v>
      </c>
      <c r="D3268" t="s">
        <v>303</v>
      </c>
      <c r="E3268" t="s">
        <v>312</v>
      </c>
      <c r="F3268">
        <v>1008801</v>
      </c>
      <c r="G3268" t="s">
        <v>313</v>
      </c>
      <c r="H3268" t="s">
        <v>314</v>
      </c>
      <c r="I3268" t="s">
        <v>315</v>
      </c>
    </row>
    <row r="3269" spans="1:9" x14ac:dyDescent="0.25">
      <c r="A3269">
        <v>3267</v>
      </c>
      <c r="B3269" t="s">
        <v>14</v>
      </c>
      <c r="C3269">
        <v>2019</v>
      </c>
      <c r="D3269" t="s">
        <v>303</v>
      </c>
      <c r="E3269" t="s">
        <v>312</v>
      </c>
      <c r="F3269">
        <v>1010332</v>
      </c>
      <c r="G3269" t="s">
        <v>313</v>
      </c>
      <c r="H3269" t="s">
        <v>314</v>
      </c>
      <c r="I3269" t="s">
        <v>315</v>
      </c>
    </row>
    <row r="3270" spans="1:9" x14ac:dyDescent="0.25">
      <c r="A3270">
        <v>3268</v>
      </c>
      <c r="B3270" t="s">
        <v>17</v>
      </c>
      <c r="C3270">
        <v>2019</v>
      </c>
      <c r="D3270" t="s">
        <v>303</v>
      </c>
      <c r="E3270" t="s">
        <v>312</v>
      </c>
      <c r="F3270">
        <v>1010643</v>
      </c>
      <c r="G3270" t="s">
        <v>313</v>
      </c>
      <c r="H3270" t="s">
        <v>314</v>
      </c>
      <c r="I3270" t="s">
        <v>315</v>
      </c>
    </row>
    <row r="3271" spans="1:9" x14ac:dyDescent="0.25">
      <c r="A3271">
        <v>3269</v>
      </c>
      <c r="B3271" t="s">
        <v>19</v>
      </c>
      <c r="C3271">
        <v>2019</v>
      </c>
      <c r="D3271" t="s">
        <v>303</v>
      </c>
      <c r="E3271" t="s">
        <v>312</v>
      </c>
      <c r="F3271">
        <v>1002285</v>
      </c>
      <c r="G3271" t="s">
        <v>313</v>
      </c>
      <c r="H3271" t="s">
        <v>314</v>
      </c>
      <c r="I3271" t="s">
        <v>315</v>
      </c>
    </row>
    <row r="3272" spans="1:9" x14ac:dyDescent="0.25">
      <c r="A3272">
        <v>3270</v>
      </c>
      <c r="B3272" t="s">
        <v>27</v>
      </c>
      <c r="C3272">
        <v>2019</v>
      </c>
      <c r="D3272" t="s">
        <v>303</v>
      </c>
      <c r="E3272" t="s">
        <v>312</v>
      </c>
      <c r="F3272">
        <v>1009734</v>
      </c>
      <c r="G3272" t="s">
        <v>313</v>
      </c>
      <c r="H3272" t="s">
        <v>314</v>
      </c>
      <c r="I3272" t="s">
        <v>315</v>
      </c>
    </row>
    <row r="3273" spans="1:9" x14ac:dyDescent="0.25">
      <c r="A3273">
        <v>3271</v>
      </c>
      <c r="B3273" t="s">
        <v>13</v>
      </c>
      <c r="C3273">
        <v>2019</v>
      </c>
      <c r="D3273" t="s">
        <v>303</v>
      </c>
      <c r="E3273" t="s">
        <v>312</v>
      </c>
      <c r="F3273">
        <v>1008165</v>
      </c>
      <c r="G3273" t="s">
        <v>313</v>
      </c>
      <c r="H3273" t="s">
        <v>314</v>
      </c>
      <c r="I3273" t="s">
        <v>315</v>
      </c>
    </row>
    <row r="3274" spans="1:9" x14ac:dyDescent="0.25">
      <c r="A3274">
        <v>3272</v>
      </c>
      <c r="B3274" t="s">
        <v>4</v>
      </c>
      <c r="C3274">
        <v>2019</v>
      </c>
      <c r="D3274" t="s">
        <v>303</v>
      </c>
      <c r="E3274" t="s">
        <v>312</v>
      </c>
      <c r="F3274">
        <v>1006259</v>
      </c>
      <c r="G3274" t="s">
        <v>313</v>
      </c>
      <c r="H3274" t="s">
        <v>314</v>
      </c>
      <c r="I3274" t="s">
        <v>315</v>
      </c>
    </row>
    <row r="3275" spans="1:9" x14ac:dyDescent="0.25">
      <c r="A3275">
        <v>3273</v>
      </c>
      <c r="B3275" t="s">
        <v>6</v>
      </c>
      <c r="C3275">
        <v>2019</v>
      </c>
      <c r="D3275" t="s">
        <v>303</v>
      </c>
      <c r="E3275" t="s">
        <v>312</v>
      </c>
      <c r="F3275">
        <v>1009340</v>
      </c>
      <c r="G3275" t="s">
        <v>313</v>
      </c>
      <c r="H3275" t="s">
        <v>314</v>
      </c>
      <c r="I3275" t="s">
        <v>315</v>
      </c>
    </row>
    <row r="3276" spans="1:9" x14ac:dyDescent="0.25">
      <c r="A3276">
        <v>3274</v>
      </c>
      <c r="B3276" t="s">
        <v>9</v>
      </c>
      <c r="C3276">
        <v>2019</v>
      </c>
      <c r="D3276" t="s">
        <v>303</v>
      </c>
      <c r="E3276" t="s">
        <v>312</v>
      </c>
      <c r="F3276">
        <v>1011582</v>
      </c>
      <c r="G3276" t="s">
        <v>313</v>
      </c>
      <c r="H3276" t="s">
        <v>314</v>
      </c>
      <c r="I3276" t="s">
        <v>315</v>
      </c>
    </row>
    <row r="3277" spans="1:9" x14ac:dyDescent="0.25">
      <c r="A3277">
        <v>3275</v>
      </c>
      <c r="B3277" t="s">
        <v>10</v>
      </c>
      <c r="C3277">
        <v>2019</v>
      </c>
      <c r="D3277" t="s">
        <v>303</v>
      </c>
      <c r="E3277" t="s">
        <v>312</v>
      </c>
      <c r="F3277">
        <v>1008808</v>
      </c>
      <c r="G3277" t="s">
        <v>313</v>
      </c>
      <c r="H3277" t="s">
        <v>314</v>
      </c>
      <c r="I3277" t="s">
        <v>315</v>
      </c>
    </row>
    <row r="3278" spans="1:9" x14ac:dyDescent="0.25">
      <c r="A3278">
        <v>3276</v>
      </c>
      <c r="B3278" t="s">
        <v>3</v>
      </c>
      <c r="C3278">
        <v>2019</v>
      </c>
      <c r="D3278" t="s">
        <v>303</v>
      </c>
      <c r="E3278" t="s">
        <v>312</v>
      </c>
      <c r="F3278">
        <v>1009014</v>
      </c>
      <c r="G3278" t="s">
        <v>313</v>
      </c>
      <c r="H3278" t="s">
        <v>314</v>
      </c>
      <c r="I3278" t="s">
        <v>315</v>
      </c>
    </row>
    <row r="3279" spans="1:9" x14ac:dyDescent="0.25">
      <c r="A3279">
        <v>3277</v>
      </c>
      <c r="B3279" t="s">
        <v>25</v>
      </c>
      <c r="C3279">
        <v>2019</v>
      </c>
      <c r="D3279" t="s">
        <v>303</v>
      </c>
      <c r="E3279" t="s">
        <v>312</v>
      </c>
      <c r="F3279">
        <v>1009711</v>
      </c>
      <c r="G3279" t="s">
        <v>313</v>
      </c>
      <c r="H3279" t="s">
        <v>314</v>
      </c>
      <c r="I3279" t="s">
        <v>315</v>
      </c>
    </row>
    <row r="3280" spans="1:9" x14ac:dyDescent="0.25">
      <c r="A3280">
        <v>3278</v>
      </c>
      <c r="B3280" t="s">
        <v>8</v>
      </c>
      <c r="C3280">
        <v>2019</v>
      </c>
      <c r="D3280" t="s">
        <v>303</v>
      </c>
      <c r="E3280" t="s">
        <v>64</v>
      </c>
      <c r="F3280">
        <v>1011612.6</v>
      </c>
      <c r="G3280" t="s">
        <v>313</v>
      </c>
      <c r="H3280" t="s">
        <v>314</v>
      </c>
      <c r="I3280" t="s">
        <v>315</v>
      </c>
    </row>
    <row r="3281" spans="1:9" x14ac:dyDescent="0.25">
      <c r="A3281">
        <v>3279</v>
      </c>
      <c r="B3281" t="s">
        <v>22</v>
      </c>
      <c r="C3281">
        <v>2019</v>
      </c>
      <c r="D3281" t="s">
        <v>303</v>
      </c>
      <c r="E3281" t="s">
        <v>64</v>
      </c>
      <c r="F3281">
        <v>1011612.6</v>
      </c>
      <c r="G3281" t="s">
        <v>313</v>
      </c>
      <c r="H3281" t="s">
        <v>314</v>
      </c>
      <c r="I3281" t="s">
        <v>315</v>
      </c>
    </row>
    <row r="3282" spans="1:9" x14ac:dyDescent="0.25">
      <c r="A3282">
        <v>3280</v>
      </c>
      <c r="B3282" t="s">
        <v>15</v>
      </c>
      <c r="C3282">
        <v>2019</v>
      </c>
      <c r="D3282" t="s">
        <v>303</v>
      </c>
      <c r="E3282" t="s">
        <v>64</v>
      </c>
      <c r="F3282">
        <v>1006962.1</v>
      </c>
      <c r="G3282" t="s">
        <v>313</v>
      </c>
      <c r="H3282" t="s">
        <v>314</v>
      </c>
      <c r="I3282" t="s">
        <v>315</v>
      </c>
    </row>
    <row r="3283" spans="1:9" x14ac:dyDescent="0.25">
      <c r="A3283">
        <v>3281</v>
      </c>
      <c r="B3283" t="s">
        <v>20</v>
      </c>
      <c r="C3283">
        <v>2019</v>
      </c>
      <c r="D3283" t="s">
        <v>303</v>
      </c>
      <c r="E3283" t="s">
        <v>64</v>
      </c>
      <c r="F3283">
        <v>1007056.1</v>
      </c>
      <c r="G3283" t="s">
        <v>313</v>
      </c>
      <c r="H3283" t="s">
        <v>314</v>
      </c>
      <c r="I3283" t="s">
        <v>315</v>
      </c>
    </row>
    <row r="3284" spans="1:9" x14ac:dyDescent="0.25">
      <c r="A3284">
        <v>3282</v>
      </c>
      <c r="B3284" t="s">
        <v>30</v>
      </c>
      <c r="C3284">
        <v>2019</v>
      </c>
      <c r="D3284" t="s">
        <v>303</v>
      </c>
      <c r="E3284" t="s">
        <v>64</v>
      </c>
      <c r="F3284">
        <v>1009991.1</v>
      </c>
      <c r="G3284" t="s">
        <v>313</v>
      </c>
      <c r="H3284" t="s">
        <v>314</v>
      </c>
      <c r="I3284" t="s">
        <v>315</v>
      </c>
    </row>
    <row r="3285" spans="1:9" x14ac:dyDescent="0.25">
      <c r="A3285">
        <v>3283</v>
      </c>
      <c r="B3285" t="s">
        <v>21</v>
      </c>
      <c r="C3285">
        <v>2019</v>
      </c>
      <c r="D3285" t="s">
        <v>303</v>
      </c>
      <c r="E3285" t="s">
        <v>64</v>
      </c>
      <c r="F3285">
        <v>1007966.1</v>
      </c>
      <c r="G3285" t="s">
        <v>313</v>
      </c>
      <c r="H3285" t="s">
        <v>314</v>
      </c>
      <c r="I3285" t="s">
        <v>315</v>
      </c>
    </row>
    <row r="3286" spans="1:9" x14ac:dyDescent="0.25">
      <c r="A3286">
        <v>3284</v>
      </c>
      <c r="B3286" t="s">
        <v>16</v>
      </c>
      <c r="C3286">
        <v>2019</v>
      </c>
      <c r="D3286" t="s">
        <v>303</v>
      </c>
      <c r="E3286" t="s">
        <v>64</v>
      </c>
      <c r="F3286">
        <v>1005913.6</v>
      </c>
      <c r="G3286" t="s">
        <v>313</v>
      </c>
      <c r="H3286" t="s">
        <v>314</v>
      </c>
      <c r="I3286" t="s">
        <v>315</v>
      </c>
    </row>
    <row r="3287" spans="1:9" x14ac:dyDescent="0.25">
      <c r="A3287">
        <v>3285</v>
      </c>
      <c r="B3287" t="s">
        <v>29</v>
      </c>
      <c r="C3287">
        <v>2019</v>
      </c>
      <c r="D3287" t="s">
        <v>303</v>
      </c>
      <c r="E3287" t="s">
        <v>64</v>
      </c>
      <c r="F3287">
        <v>1008490.6</v>
      </c>
      <c r="G3287" t="s">
        <v>313</v>
      </c>
      <c r="H3287" t="s">
        <v>314</v>
      </c>
      <c r="I3287" t="s">
        <v>315</v>
      </c>
    </row>
    <row r="3288" spans="1:9" x14ac:dyDescent="0.25">
      <c r="A3288">
        <v>3286</v>
      </c>
      <c r="B3288" t="s">
        <v>31</v>
      </c>
      <c r="C3288">
        <v>2019</v>
      </c>
      <c r="D3288" t="s">
        <v>303</v>
      </c>
      <c r="E3288" t="s">
        <v>64</v>
      </c>
      <c r="F3288">
        <v>1010305.6</v>
      </c>
      <c r="G3288" t="s">
        <v>313</v>
      </c>
      <c r="H3288" t="s">
        <v>314</v>
      </c>
      <c r="I3288" t="s">
        <v>315</v>
      </c>
    </row>
    <row r="3289" spans="1:9" x14ac:dyDescent="0.25">
      <c r="A3289">
        <v>3287</v>
      </c>
      <c r="B3289" t="s">
        <v>24</v>
      </c>
      <c r="C3289">
        <v>2019</v>
      </c>
      <c r="D3289" t="s">
        <v>303</v>
      </c>
      <c r="E3289" t="s">
        <v>64</v>
      </c>
      <c r="F3289">
        <v>1007767.1</v>
      </c>
      <c r="G3289" t="s">
        <v>313</v>
      </c>
      <c r="H3289" t="s">
        <v>314</v>
      </c>
      <c r="I3289" t="s">
        <v>315</v>
      </c>
    </row>
    <row r="3290" spans="1:9" x14ac:dyDescent="0.25">
      <c r="A3290">
        <v>3288</v>
      </c>
      <c r="B3290" t="s">
        <v>5</v>
      </c>
      <c r="C3290">
        <v>2019</v>
      </c>
      <c r="D3290" t="s">
        <v>303</v>
      </c>
      <c r="E3290" t="s">
        <v>64</v>
      </c>
      <c r="F3290">
        <v>1011485.1</v>
      </c>
      <c r="G3290" t="s">
        <v>313</v>
      </c>
      <c r="H3290" t="s">
        <v>314</v>
      </c>
      <c r="I3290" t="s">
        <v>315</v>
      </c>
    </row>
    <row r="3291" spans="1:9" x14ac:dyDescent="0.25">
      <c r="A3291">
        <v>3289</v>
      </c>
      <c r="B3291" t="s">
        <v>26</v>
      </c>
      <c r="C3291">
        <v>2019</v>
      </c>
      <c r="D3291" t="s">
        <v>303</v>
      </c>
      <c r="E3291" t="s">
        <v>64</v>
      </c>
      <c r="F3291">
        <v>1012469.1</v>
      </c>
      <c r="G3291" t="s">
        <v>313</v>
      </c>
      <c r="H3291" t="s">
        <v>314</v>
      </c>
      <c r="I3291" t="s">
        <v>315</v>
      </c>
    </row>
    <row r="3292" spans="1:9" x14ac:dyDescent="0.25">
      <c r="A3292">
        <v>3290</v>
      </c>
      <c r="B3292" t="s">
        <v>28</v>
      </c>
      <c r="C3292">
        <v>2019</v>
      </c>
      <c r="D3292" t="s">
        <v>303</v>
      </c>
      <c r="E3292" t="s">
        <v>64</v>
      </c>
      <c r="F3292">
        <v>1006015.6</v>
      </c>
      <c r="G3292" t="s">
        <v>313</v>
      </c>
      <c r="H3292" t="s">
        <v>314</v>
      </c>
      <c r="I3292" t="s">
        <v>315</v>
      </c>
    </row>
    <row r="3293" spans="1:9" x14ac:dyDescent="0.25">
      <c r="A3293">
        <v>3291</v>
      </c>
      <c r="B3293" t="s">
        <v>11</v>
      </c>
      <c r="C3293">
        <v>2019</v>
      </c>
      <c r="D3293" t="s">
        <v>303</v>
      </c>
      <c r="E3293" t="s">
        <v>64</v>
      </c>
      <c r="F3293">
        <v>1010470.1</v>
      </c>
      <c r="G3293" t="s">
        <v>313</v>
      </c>
      <c r="H3293" t="s">
        <v>314</v>
      </c>
      <c r="I3293" t="s">
        <v>315</v>
      </c>
    </row>
    <row r="3294" spans="1:9" x14ac:dyDescent="0.25">
      <c r="A3294">
        <v>3292</v>
      </c>
      <c r="B3294" t="s">
        <v>12</v>
      </c>
      <c r="C3294">
        <v>2019</v>
      </c>
      <c r="D3294" t="s">
        <v>303</v>
      </c>
      <c r="E3294" t="s">
        <v>64</v>
      </c>
      <c r="F3294">
        <v>1008651.6</v>
      </c>
      <c r="G3294" t="s">
        <v>313</v>
      </c>
      <c r="H3294" t="s">
        <v>314</v>
      </c>
      <c r="I3294" t="s">
        <v>315</v>
      </c>
    </row>
    <row r="3295" spans="1:9" x14ac:dyDescent="0.25">
      <c r="A3295">
        <v>3293</v>
      </c>
      <c r="B3295" t="s">
        <v>7</v>
      </c>
      <c r="C3295">
        <v>2019</v>
      </c>
      <c r="D3295" t="s">
        <v>303</v>
      </c>
      <c r="E3295" t="s">
        <v>64</v>
      </c>
      <c r="F3295">
        <v>1010807.1</v>
      </c>
      <c r="G3295" t="s">
        <v>313</v>
      </c>
      <c r="H3295" t="s">
        <v>314</v>
      </c>
      <c r="I3295" t="s">
        <v>315</v>
      </c>
    </row>
    <row r="3296" spans="1:9" x14ac:dyDescent="0.25">
      <c r="A3296">
        <v>3294</v>
      </c>
      <c r="B3296" t="s">
        <v>18</v>
      </c>
      <c r="C3296">
        <v>2019</v>
      </c>
      <c r="D3296" t="s">
        <v>303</v>
      </c>
      <c r="E3296" t="s">
        <v>64</v>
      </c>
      <c r="F3296">
        <v>1010280.1</v>
      </c>
      <c r="G3296" t="s">
        <v>313</v>
      </c>
      <c r="H3296" t="s">
        <v>314</v>
      </c>
      <c r="I3296" t="s">
        <v>315</v>
      </c>
    </row>
    <row r="3297" spans="1:9" x14ac:dyDescent="0.25">
      <c r="A3297">
        <v>3295</v>
      </c>
      <c r="B3297" t="s">
        <v>23</v>
      </c>
      <c r="C3297">
        <v>2019</v>
      </c>
      <c r="D3297" t="s">
        <v>303</v>
      </c>
      <c r="E3297" t="s">
        <v>64</v>
      </c>
      <c r="F3297">
        <v>1008799.1</v>
      </c>
      <c r="G3297" t="s">
        <v>313</v>
      </c>
      <c r="H3297" t="s">
        <v>314</v>
      </c>
      <c r="I3297" t="s">
        <v>315</v>
      </c>
    </row>
    <row r="3298" spans="1:9" x14ac:dyDescent="0.25">
      <c r="A3298">
        <v>3296</v>
      </c>
      <c r="B3298" t="s">
        <v>14</v>
      </c>
      <c r="C3298">
        <v>2019</v>
      </c>
      <c r="D3298" t="s">
        <v>303</v>
      </c>
      <c r="E3298" t="s">
        <v>64</v>
      </c>
      <c r="F3298">
        <v>1010332.6</v>
      </c>
      <c r="G3298" t="s">
        <v>313</v>
      </c>
      <c r="H3298" t="s">
        <v>314</v>
      </c>
      <c r="I3298" t="s">
        <v>315</v>
      </c>
    </row>
    <row r="3299" spans="1:9" x14ac:dyDescent="0.25">
      <c r="A3299">
        <v>3297</v>
      </c>
      <c r="B3299" t="s">
        <v>17</v>
      </c>
      <c r="C3299">
        <v>2019</v>
      </c>
      <c r="D3299" t="s">
        <v>303</v>
      </c>
      <c r="E3299" t="s">
        <v>64</v>
      </c>
      <c r="F3299">
        <v>1010643.6</v>
      </c>
      <c r="G3299" t="s">
        <v>313</v>
      </c>
      <c r="H3299" t="s">
        <v>314</v>
      </c>
      <c r="I3299" t="s">
        <v>315</v>
      </c>
    </row>
    <row r="3300" spans="1:9" x14ac:dyDescent="0.25">
      <c r="A3300">
        <v>3298</v>
      </c>
      <c r="B3300" t="s">
        <v>19</v>
      </c>
      <c r="C3300">
        <v>2019</v>
      </c>
      <c r="D3300" t="s">
        <v>303</v>
      </c>
      <c r="E3300" t="s">
        <v>64</v>
      </c>
      <c r="F3300">
        <v>1002283.6</v>
      </c>
      <c r="G3300" t="s">
        <v>313</v>
      </c>
      <c r="H3300" t="s">
        <v>314</v>
      </c>
      <c r="I3300" t="s">
        <v>315</v>
      </c>
    </row>
    <row r="3301" spans="1:9" x14ac:dyDescent="0.25">
      <c r="A3301">
        <v>3299</v>
      </c>
      <c r="B3301" t="s">
        <v>27</v>
      </c>
      <c r="C3301">
        <v>2019</v>
      </c>
      <c r="D3301" t="s">
        <v>303</v>
      </c>
      <c r="E3301" t="s">
        <v>64</v>
      </c>
      <c r="F3301">
        <v>1009732.6</v>
      </c>
      <c r="G3301" t="s">
        <v>313</v>
      </c>
      <c r="H3301" t="s">
        <v>314</v>
      </c>
      <c r="I3301" t="s">
        <v>315</v>
      </c>
    </row>
    <row r="3302" spans="1:9" x14ac:dyDescent="0.25">
      <c r="A3302">
        <v>3300</v>
      </c>
      <c r="B3302" t="s">
        <v>13</v>
      </c>
      <c r="C3302">
        <v>2019</v>
      </c>
      <c r="D3302" t="s">
        <v>303</v>
      </c>
      <c r="E3302" t="s">
        <v>64</v>
      </c>
      <c r="F3302">
        <v>1008165.6</v>
      </c>
      <c r="G3302" t="s">
        <v>313</v>
      </c>
      <c r="H3302" t="s">
        <v>314</v>
      </c>
      <c r="I3302" t="s">
        <v>315</v>
      </c>
    </row>
    <row r="3303" spans="1:9" x14ac:dyDescent="0.25">
      <c r="A3303">
        <v>3301</v>
      </c>
      <c r="B3303" t="s">
        <v>4</v>
      </c>
      <c r="C3303">
        <v>2019</v>
      </c>
      <c r="D3303" t="s">
        <v>303</v>
      </c>
      <c r="E3303" t="s">
        <v>64</v>
      </c>
      <c r="F3303">
        <v>1006259.1</v>
      </c>
      <c r="G3303" t="s">
        <v>313</v>
      </c>
      <c r="H3303" t="s">
        <v>314</v>
      </c>
      <c r="I3303" t="s">
        <v>315</v>
      </c>
    </row>
    <row r="3304" spans="1:9" x14ac:dyDescent="0.25">
      <c r="A3304">
        <v>3302</v>
      </c>
      <c r="B3304" t="s">
        <v>6</v>
      </c>
      <c r="C3304">
        <v>2019</v>
      </c>
      <c r="D3304" t="s">
        <v>303</v>
      </c>
      <c r="E3304" t="s">
        <v>64</v>
      </c>
      <c r="F3304">
        <v>1009340.1</v>
      </c>
      <c r="G3304" t="s">
        <v>313</v>
      </c>
      <c r="H3304" t="s">
        <v>314</v>
      </c>
      <c r="I3304" t="s">
        <v>315</v>
      </c>
    </row>
    <row r="3305" spans="1:9" x14ac:dyDescent="0.25">
      <c r="A3305">
        <v>3303</v>
      </c>
      <c r="B3305" t="s">
        <v>9</v>
      </c>
      <c r="C3305">
        <v>2019</v>
      </c>
      <c r="D3305" t="s">
        <v>303</v>
      </c>
      <c r="E3305" t="s">
        <v>64</v>
      </c>
      <c r="F3305">
        <v>1011582.6</v>
      </c>
      <c r="G3305" t="s">
        <v>313</v>
      </c>
      <c r="H3305" t="s">
        <v>314</v>
      </c>
      <c r="I3305" t="s">
        <v>315</v>
      </c>
    </row>
    <row r="3306" spans="1:9" x14ac:dyDescent="0.25">
      <c r="A3306">
        <v>3304</v>
      </c>
      <c r="B3306" t="s">
        <v>10</v>
      </c>
      <c r="C3306">
        <v>2019</v>
      </c>
      <c r="D3306" t="s">
        <v>303</v>
      </c>
      <c r="E3306" t="s">
        <v>64</v>
      </c>
      <c r="F3306">
        <v>1008808.6</v>
      </c>
      <c r="G3306" t="s">
        <v>313</v>
      </c>
      <c r="H3306" t="s">
        <v>314</v>
      </c>
      <c r="I3306" t="s">
        <v>315</v>
      </c>
    </row>
    <row r="3307" spans="1:9" x14ac:dyDescent="0.25">
      <c r="A3307">
        <v>3305</v>
      </c>
      <c r="B3307" t="s">
        <v>3</v>
      </c>
      <c r="C3307">
        <v>2019</v>
      </c>
      <c r="D3307" t="s">
        <v>303</v>
      </c>
      <c r="E3307" t="s">
        <v>64</v>
      </c>
      <c r="F3307">
        <v>1009014.1</v>
      </c>
      <c r="G3307" t="s">
        <v>313</v>
      </c>
      <c r="H3307" t="s">
        <v>314</v>
      </c>
      <c r="I3307" t="s">
        <v>315</v>
      </c>
    </row>
    <row r="3308" spans="1:9" x14ac:dyDescent="0.25">
      <c r="A3308">
        <v>3306</v>
      </c>
      <c r="B3308" t="s">
        <v>25</v>
      </c>
      <c r="C3308">
        <v>2019</v>
      </c>
      <c r="D3308" t="s">
        <v>303</v>
      </c>
      <c r="E3308" t="s">
        <v>64</v>
      </c>
      <c r="F3308">
        <v>1009711.1</v>
      </c>
      <c r="G3308" t="s">
        <v>313</v>
      </c>
      <c r="H3308" t="s">
        <v>314</v>
      </c>
      <c r="I3308" t="s">
        <v>315</v>
      </c>
    </row>
    <row r="3309" spans="1:9" x14ac:dyDescent="0.25">
      <c r="A3309">
        <v>3307</v>
      </c>
      <c r="B3309" t="s">
        <v>8</v>
      </c>
      <c r="C3309">
        <v>2019</v>
      </c>
      <c r="D3309" t="s">
        <v>303</v>
      </c>
      <c r="E3309" t="s">
        <v>204</v>
      </c>
      <c r="F3309">
        <v>-0.6</v>
      </c>
      <c r="G3309" t="s">
        <v>313</v>
      </c>
      <c r="H3309" t="s">
        <v>314</v>
      </c>
      <c r="I3309" t="s">
        <v>315</v>
      </c>
    </row>
    <row r="3310" spans="1:9" x14ac:dyDescent="0.25">
      <c r="A3310">
        <v>3308</v>
      </c>
      <c r="B3310" t="s">
        <v>22</v>
      </c>
      <c r="C3310">
        <v>2019</v>
      </c>
      <c r="D3310" t="s">
        <v>303</v>
      </c>
      <c r="E3310" t="s">
        <v>204</v>
      </c>
      <c r="F3310">
        <v>-0.6</v>
      </c>
      <c r="G3310" t="s">
        <v>313</v>
      </c>
      <c r="H3310" t="s">
        <v>314</v>
      </c>
      <c r="I3310" t="s">
        <v>315</v>
      </c>
    </row>
    <row r="3311" spans="1:9" x14ac:dyDescent="0.25">
      <c r="A3311">
        <v>3309</v>
      </c>
      <c r="B3311" t="s">
        <v>15</v>
      </c>
      <c r="C3311">
        <v>2019</v>
      </c>
      <c r="D3311" t="s">
        <v>303</v>
      </c>
      <c r="E3311" t="s">
        <v>204</v>
      </c>
      <c r="F3311">
        <v>-0.1</v>
      </c>
      <c r="G3311" t="s">
        <v>313</v>
      </c>
      <c r="H3311" t="s">
        <v>314</v>
      </c>
      <c r="I3311" t="s">
        <v>315</v>
      </c>
    </row>
    <row r="3312" spans="1:9" x14ac:dyDescent="0.25">
      <c r="A3312">
        <v>3310</v>
      </c>
      <c r="B3312" t="s">
        <v>20</v>
      </c>
      <c r="C3312">
        <v>2019</v>
      </c>
      <c r="D3312" t="s">
        <v>303</v>
      </c>
      <c r="E3312" t="s">
        <v>204</v>
      </c>
      <c r="F3312">
        <v>-0.1</v>
      </c>
      <c r="G3312" t="s">
        <v>313</v>
      </c>
      <c r="H3312" t="s">
        <v>314</v>
      </c>
      <c r="I3312" t="s">
        <v>315</v>
      </c>
    </row>
    <row r="3313" spans="1:9" x14ac:dyDescent="0.25">
      <c r="A3313">
        <v>3311</v>
      </c>
      <c r="B3313" t="s">
        <v>30</v>
      </c>
      <c r="C3313">
        <v>2019</v>
      </c>
      <c r="D3313" t="s">
        <v>303</v>
      </c>
      <c r="E3313" t="s">
        <v>204</v>
      </c>
      <c r="F3313">
        <v>0.9</v>
      </c>
      <c r="G3313" t="s">
        <v>313</v>
      </c>
      <c r="H3313" t="s">
        <v>314</v>
      </c>
      <c r="I3313" t="s">
        <v>315</v>
      </c>
    </row>
    <row r="3314" spans="1:9" x14ac:dyDescent="0.25">
      <c r="A3314">
        <v>3312</v>
      </c>
      <c r="B3314" t="s">
        <v>21</v>
      </c>
      <c r="C3314">
        <v>2019</v>
      </c>
      <c r="D3314" t="s">
        <v>303</v>
      </c>
      <c r="E3314" t="s">
        <v>204</v>
      </c>
      <c r="F3314">
        <v>-0.1</v>
      </c>
      <c r="G3314" t="s">
        <v>313</v>
      </c>
      <c r="H3314" t="s">
        <v>314</v>
      </c>
      <c r="I3314" t="s">
        <v>315</v>
      </c>
    </row>
    <row r="3315" spans="1:9" x14ac:dyDescent="0.25">
      <c r="A3315">
        <v>3313</v>
      </c>
      <c r="B3315" t="s">
        <v>16</v>
      </c>
      <c r="C3315">
        <v>2019</v>
      </c>
      <c r="D3315" t="s">
        <v>303</v>
      </c>
      <c r="E3315" t="s">
        <v>204</v>
      </c>
      <c r="F3315">
        <v>0.4</v>
      </c>
      <c r="G3315" t="s">
        <v>313</v>
      </c>
      <c r="H3315" t="s">
        <v>314</v>
      </c>
      <c r="I3315" t="s">
        <v>315</v>
      </c>
    </row>
    <row r="3316" spans="1:9" x14ac:dyDescent="0.25">
      <c r="A3316">
        <v>3314</v>
      </c>
      <c r="B3316" t="s">
        <v>29</v>
      </c>
      <c r="C3316">
        <v>2019</v>
      </c>
      <c r="D3316" t="s">
        <v>303</v>
      </c>
      <c r="E3316" t="s">
        <v>204</v>
      </c>
      <c r="F3316">
        <v>-0.6</v>
      </c>
      <c r="G3316" t="s">
        <v>313</v>
      </c>
      <c r="H3316" t="s">
        <v>314</v>
      </c>
      <c r="I3316" t="s">
        <v>315</v>
      </c>
    </row>
    <row r="3317" spans="1:9" x14ac:dyDescent="0.25">
      <c r="A3317">
        <v>3315</v>
      </c>
      <c r="B3317" t="s">
        <v>31</v>
      </c>
      <c r="C3317">
        <v>2019</v>
      </c>
      <c r="D3317" t="s">
        <v>303</v>
      </c>
      <c r="E3317" t="s">
        <v>204</v>
      </c>
      <c r="F3317">
        <v>0.4</v>
      </c>
      <c r="G3317" t="s">
        <v>313</v>
      </c>
      <c r="H3317" t="s">
        <v>314</v>
      </c>
      <c r="I3317" t="s">
        <v>315</v>
      </c>
    </row>
    <row r="3318" spans="1:9" x14ac:dyDescent="0.25">
      <c r="A3318">
        <v>3316</v>
      </c>
      <c r="B3318" t="s">
        <v>24</v>
      </c>
      <c r="C3318">
        <v>2019</v>
      </c>
      <c r="D3318" t="s">
        <v>303</v>
      </c>
      <c r="E3318" t="s">
        <v>204</v>
      </c>
      <c r="F3318">
        <v>-0.1</v>
      </c>
      <c r="G3318" t="s">
        <v>313</v>
      </c>
      <c r="H3318" t="s">
        <v>314</v>
      </c>
      <c r="I3318" t="s">
        <v>315</v>
      </c>
    </row>
    <row r="3319" spans="1:9" x14ac:dyDescent="0.25">
      <c r="A3319">
        <v>3317</v>
      </c>
      <c r="B3319" t="s">
        <v>5</v>
      </c>
      <c r="C3319">
        <v>2019</v>
      </c>
      <c r="D3319" t="s">
        <v>303</v>
      </c>
      <c r="E3319" t="s">
        <v>204</v>
      </c>
      <c r="F3319">
        <v>-0.1</v>
      </c>
      <c r="G3319" t="s">
        <v>313</v>
      </c>
      <c r="H3319" t="s">
        <v>314</v>
      </c>
      <c r="I3319" t="s">
        <v>315</v>
      </c>
    </row>
    <row r="3320" spans="1:9" x14ac:dyDescent="0.25">
      <c r="A3320">
        <v>3318</v>
      </c>
      <c r="B3320" t="s">
        <v>26</v>
      </c>
      <c r="C3320">
        <v>2019</v>
      </c>
      <c r="D3320" t="s">
        <v>303</v>
      </c>
      <c r="E3320" t="s">
        <v>204</v>
      </c>
      <c r="F3320">
        <v>-1.1000000000000001</v>
      </c>
      <c r="G3320" t="s">
        <v>313</v>
      </c>
      <c r="H3320" t="s">
        <v>314</v>
      </c>
      <c r="I3320" t="s">
        <v>315</v>
      </c>
    </row>
    <row r="3321" spans="1:9" x14ac:dyDescent="0.25">
      <c r="A3321">
        <v>3319</v>
      </c>
      <c r="B3321" t="s">
        <v>28</v>
      </c>
      <c r="C3321">
        <v>2019</v>
      </c>
      <c r="D3321" t="s">
        <v>303</v>
      </c>
      <c r="E3321" t="s">
        <v>204</v>
      </c>
      <c r="F3321">
        <v>0.4</v>
      </c>
      <c r="G3321" t="s">
        <v>313</v>
      </c>
      <c r="H3321" t="s">
        <v>314</v>
      </c>
      <c r="I3321" t="s">
        <v>315</v>
      </c>
    </row>
    <row r="3322" spans="1:9" x14ac:dyDescent="0.25">
      <c r="A3322">
        <v>3320</v>
      </c>
      <c r="B3322" t="s">
        <v>11</v>
      </c>
      <c r="C3322">
        <v>2019</v>
      </c>
      <c r="D3322" t="s">
        <v>303</v>
      </c>
      <c r="E3322" t="s">
        <v>204</v>
      </c>
      <c r="F3322">
        <v>-0.1</v>
      </c>
      <c r="G3322" t="s">
        <v>313</v>
      </c>
      <c r="H3322" t="s">
        <v>314</v>
      </c>
      <c r="I3322" t="s">
        <v>315</v>
      </c>
    </row>
    <row r="3323" spans="1:9" x14ac:dyDescent="0.25">
      <c r="A3323">
        <v>3321</v>
      </c>
      <c r="B3323" t="s">
        <v>12</v>
      </c>
      <c r="C3323">
        <v>2019</v>
      </c>
      <c r="D3323" t="s">
        <v>303</v>
      </c>
      <c r="E3323" t="s">
        <v>204</v>
      </c>
      <c r="F3323">
        <v>-0.6</v>
      </c>
      <c r="G3323" t="s">
        <v>313</v>
      </c>
      <c r="H3323" t="s">
        <v>314</v>
      </c>
      <c r="I3323" t="s">
        <v>315</v>
      </c>
    </row>
    <row r="3324" spans="1:9" x14ac:dyDescent="0.25">
      <c r="A3324">
        <v>3322</v>
      </c>
      <c r="B3324" t="s">
        <v>7</v>
      </c>
      <c r="C3324">
        <v>2019</v>
      </c>
      <c r="D3324" t="s">
        <v>303</v>
      </c>
      <c r="E3324" t="s">
        <v>204</v>
      </c>
      <c r="F3324">
        <v>-0.1</v>
      </c>
      <c r="G3324" t="s">
        <v>313</v>
      </c>
      <c r="H3324" t="s">
        <v>314</v>
      </c>
      <c r="I3324" t="s">
        <v>315</v>
      </c>
    </row>
    <row r="3325" spans="1:9" x14ac:dyDescent="0.25">
      <c r="A3325">
        <v>3323</v>
      </c>
      <c r="B3325" t="s">
        <v>18</v>
      </c>
      <c r="C3325">
        <v>2019</v>
      </c>
      <c r="D3325" t="s">
        <v>303</v>
      </c>
      <c r="E3325" t="s">
        <v>204</v>
      </c>
      <c r="F3325">
        <v>-0.1</v>
      </c>
      <c r="G3325" t="s">
        <v>313</v>
      </c>
      <c r="H3325" t="s">
        <v>314</v>
      </c>
      <c r="I3325" t="s">
        <v>315</v>
      </c>
    </row>
    <row r="3326" spans="1:9" x14ac:dyDescent="0.25">
      <c r="A3326">
        <v>3324</v>
      </c>
      <c r="B3326" t="s">
        <v>23</v>
      </c>
      <c r="C3326">
        <v>2019</v>
      </c>
      <c r="D3326" t="s">
        <v>303</v>
      </c>
      <c r="E3326" t="s">
        <v>204</v>
      </c>
      <c r="F3326">
        <v>1.9</v>
      </c>
      <c r="G3326" t="s">
        <v>313</v>
      </c>
      <c r="H3326" t="s">
        <v>314</v>
      </c>
      <c r="I3326" t="s">
        <v>315</v>
      </c>
    </row>
    <row r="3327" spans="1:9" x14ac:dyDescent="0.25">
      <c r="A3327">
        <v>3325</v>
      </c>
      <c r="B3327" t="s">
        <v>14</v>
      </c>
      <c r="C3327">
        <v>2019</v>
      </c>
      <c r="D3327" t="s">
        <v>303</v>
      </c>
      <c r="E3327" t="s">
        <v>204</v>
      </c>
      <c r="F3327">
        <v>-0.6</v>
      </c>
      <c r="G3327" t="s">
        <v>313</v>
      </c>
      <c r="H3327" t="s">
        <v>314</v>
      </c>
      <c r="I3327" t="s">
        <v>315</v>
      </c>
    </row>
    <row r="3328" spans="1:9" x14ac:dyDescent="0.25">
      <c r="A3328">
        <v>3326</v>
      </c>
      <c r="B3328" t="s">
        <v>17</v>
      </c>
      <c r="C3328">
        <v>2019</v>
      </c>
      <c r="D3328" t="s">
        <v>303</v>
      </c>
      <c r="E3328" t="s">
        <v>204</v>
      </c>
      <c r="F3328">
        <v>-0.6</v>
      </c>
      <c r="G3328" t="s">
        <v>313</v>
      </c>
      <c r="H3328" t="s">
        <v>314</v>
      </c>
      <c r="I3328" t="s">
        <v>315</v>
      </c>
    </row>
    <row r="3329" spans="1:9" x14ac:dyDescent="0.25">
      <c r="A3329">
        <v>3327</v>
      </c>
      <c r="B3329" t="s">
        <v>19</v>
      </c>
      <c r="C3329">
        <v>2019</v>
      </c>
      <c r="D3329" t="s">
        <v>303</v>
      </c>
      <c r="E3329" t="s">
        <v>204</v>
      </c>
      <c r="F3329">
        <v>1.4</v>
      </c>
      <c r="G3329" t="s">
        <v>313</v>
      </c>
      <c r="H3329" t="s">
        <v>314</v>
      </c>
      <c r="I3329" t="s">
        <v>315</v>
      </c>
    </row>
    <row r="3330" spans="1:9" x14ac:dyDescent="0.25">
      <c r="A3330">
        <v>3328</v>
      </c>
      <c r="B3330" t="s">
        <v>27</v>
      </c>
      <c r="C3330">
        <v>2019</v>
      </c>
      <c r="D3330" t="s">
        <v>303</v>
      </c>
      <c r="E3330" t="s">
        <v>204</v>
      </c>
      <c r="F3330">
        <v>1.4</v>
      </c>
      <c r="G3330" t="s">
        <v>313</v>
      </c>
      <c r="H3330" t="s">
        <v>314</v>
      </c>
      <c r="I3330" t="s">
        <v>315</v>
      </c>
    </row>
    <row r="3331" spans="1:9" x14ac:dyDescent="0.25">
      <c r="A3331">
        <v>3329</v>
      </c>
      <c r="B3331" t="s">
        <v>13</v>
      </c>
      <c r="C3331">
        <v>2019</v>
      </c>
      <c r="D3331" t="s">
        <v>303</v>
      </c>
      <c r="E3331" t="s">
        <v>204</v>
      </c>
      <c r="F3331">
        <v>-0.6</v>
      </c>
      <c r="G3331" t="s">
        <v>313</v>
      </c>
      <c r="H3331" t="s">
        <v>314</v>
      </c>
      <c r="I3331" t="s">
        <v>315</v>
      </c>
    </row>
    <row r="3332" spans="1:9" x14ac:dyDescent="0.25">
      <c r="A3332">
        <v>3330</v>
      </c>
      <c r="B3332" t="s">
        <v>4</v>
      </c>
      <c r="C3332">
        <v>2019</v>
      </c>
      <c r="D3332" t="s">
        <v>303</v>
      </c>
      <c r="E3332" t="s">
        <v>204</v>
      </c>
      <c r="F3332">
        <v>-0.1</v>
      </c>
      <c r="G3332" t="s">
        <v>313</v>
      </c>
      <c r="H3332" t="s">
        <v>314</v>
      </c>
      <c r="I3332" t="s">
        <v>315</v>
      </c>
    </row>
    <row r="3333" spans="1:9" x14ac:dyDescent="0.25">
      <c r="A3333">
        <v>3331</v>
      </c>
      <c r="B3333" t="s">
        <v>6</v>
      </c>
      <c r="C3333">
        <v>2019</v>
      </c>
      <c r="D3333" t="s">
        <v>303</v>
      </c>
      <c r="E3333" t="s">
        <v>204</v>
      </c>
      <c r="F3333">
        <v>-0.1</v>
      </c>
      <c r="G3333" t="s">
        <v>313</v>
      </c>
      <c r="H3333" t="s">
        <v>314</v>
      </c>
      <c r="I3333" t="s">
        <v>315</v>
      </c>
    </row>
    <row r="3334" spans="1:9" x14ac:dyDescent="0.25">
      <c r="A3334">
        <v>3332</v>
      </c>
      <c r="B3334" t="s">
        <v>9</v>
      </c>
      <c r="C3334">
        <v>2019</v>
      </c>
      <c r="D3334" t="s">
        <v>303</v>
      </c>
      <c r="E3334" t="s">
        <v>204</v>
      </c>
      <c r="F3334">
        <v>-0.6</v>
      </c>
      <c r="G3334" t="s">
        <v>313</v>
      </c>
      <c r="H3334" t="s">
        <v>314</v>
      </c>
      <c r="I3334" t="s">
        <v>315</v>
      </c>
    </row>
    <row r="3335" spans="1:9" x14ac:dyDescent="0.25">
      <c r="A3335">
        <v>3333</v>
      </c>
      <c r="B3335" t="s">
        <v>10</v>
      </c>
      <c r="C3335">
        <v>2019</v>
      </c>
      <c r="D3335" t="s">
        <v>303</v>
      </c>
      <c r="E3335" t="s">
        <v>204</v>
      </c>
      <c r="F3335">
        <v>-0.6</v>
      </c>
      <c r="G3335" t="s">
        <v>313</v>
      </c>
      <c r="H3335" t="s">
        <v>314</v>
      </c>
      <c r="I3335" t="s">
        <v>315</v>
      </c>
    </row>
    <row r="3336" spans="1:9" x14ac:dyDescent="0.25">
      <c r="A3336">
        <v>3334</v>
      </c>
      <c r="B3336" t="s">
        <v>3</v>
      </c>
      <c r="C3336">
        <v>2019</v>
      </c>
      <c r="D3336" t="s">
        <v>303</v>
      </c>
      <c r="E3336" t="s">
        <v>204</v>
      </c>
      <c r="F3336">
        <v>-0.1</v>
      </c>
      <c r="G3336" t="s">
        <v>313</v>
      </c>
      <c r="H3336" t="s">
        <v>314</v>
      </c>
      <c r="I3336" t="s">
        <v>315</v>
      </c>
    </row>
    <row r="3337" spans="1:9" x14ac:dyDescent="0.25">
      <c r="A3337">
        <v>3335</v>
      </c>
      <c r="B3337" t="s">
        <v>25</v>
      </c>
      <c r="C3337">
        <v>2019</v>
      </c>
      <c r="D3337" t="s">
        <v>303</v>
      </c>
      <c r="E3337" t="s">
        <v>204</v>
      </c>
      <c r="F3337">
        <v>-0.1</v>
      </c>
      <c r="G3337" t="s">
        <v>313</v>
      </c>
      <c r="H3337" t="s">
        <v>314</v>
      </c>
      <c r="I3337" t="s">
        <v>315</v>
      </c>
    </row>
    <row r="3338" spans="1:9" x14ac:dyDescent="0.25">
      <c r="A3338">
        <v>3336</v>
      </c>
      <c r="B3338" t="s">
        <v>8</v>
      </c>
      <c r="C3338">
        <v>2019</v>
      </c>
      <c r="D3338" t="s">
        <v>303</v>
      </c>
      <c r="E3338" t="s">
        <v>205</v>
      </c>
      <c r="F3338">
        <v>0</v>
      </c>
      <c r="G3338" t="s">
        <v>316</v>
      </c>
      <c r="H3338" t="s">
        <v>314</v>
      </c>
      <c r="I3338" t="s">
        <v>315</v>
      </c>
    </row>
    <row r="3339" spans="1:9" x14ac:dyDescent="0.25">
      <c r="A3339">
        <v>3337</v>
      </c>
      <c r="B3339" t="s">
        <v>22</v>
      </c>
      <c r="C3339">
        <v>2019</v>
      </c>
      <c r="D3339" t="s">
        <v>303</v>
      </c>
      <c r="E3339" t="s">
        <v>205</v>
      </c>
      <c r="F3339">
        <v>0</v>
      </c>
      <c r="G3339" t="s">
        <v>316</v>
      </c>
      <c r="H3339" t="s">
        <v>314</v>
      </c>
      <c r="I3339" t="s">
        <v>315</v>
      </c>
    </row>
    <row r="3340" spans="1:9" x14ac:dyDescent="0.25">
      <c r="A3340">
        <v>3338</v>
      </c>
      <c r="B3340" t="s">
        <v>15</v>
      </c>
      <c r="C3340">
        <v>2019</v>
      </c>
      <c r="D3340" t="s">
        <v>303</v>
      </c>
      <c r="E3340" t="s">
        <v>205</v>
      </c>
      <c r="F3340">
        <v>0</v>
      </c>
      <c r="G3340" t="s">
        <v>316</v>
      </c>
      <c r="H3340" t="s">
        <v>314</v>
      </c>
      <c r="I3340" t="s">
        <v>315</v>
      </c>
    </row>
    <row r="3341" spans="1:9" x14ac:dyDescent="0.25">
      <c r="A3341">
        <v>3339</v>
      </c>
      <c r="B3341" t="s">
        <v>20</v>
      </c>
      <c r="C3341">
        <v>2019</v>
      </c>
      <c r="D3341" t="s">
        <v>303</v>
      </c>
      <c r="E3341" t="s">
        <v>205</v>
      </c>
      <c r="F3341">
        <v>0</v>
      </c>
      <c r="G3341" t="s">
        <v>316</v>
      </c>
      <c r="H3341" t="s">
        <v>314</v>
      </c>
      <c r="I3341" t="s">
        <v>315</v>
      </c>
    </row>
    <row r="3342" spans="1:9" x14ac:dyDescent="0.25">
      <c r="A3342">
        <v>3340</v>
      </c>
      <c r="B3342" t="s">
        <v>30</v>
      </c>
      <c r="C3342">
        <v>2019</v>
      </c>
      <c r="D3342" t="s">
        <v>303</v>
      </c>
      <c r="E3342" t="s">
        <v>205</v>
      </c>
      <c r="F3342">
        <v>0</v>
      </c>
      <c r="G3342" t="s">
        <v>316</v>
      </c>
      <c r="H3342" t="s">
        <v>314</v>
      </c>
      <c r="I3342" t="s">
        <v>315</v>
      </c>
    </row>
    <row r="3343" spans="1:9" x14ac:dyDescent="0.25">
      <c r="A3343">
        <v>3341</v>
      </c>
      <c r="B3343" t="s">
        <v>21</v>
      </c>
      <c r="C3343">
        <v>2019</v>
      </c>
      <c r="D3343" t="s">
        <v>303</v>
      </c>
      <c r="E3343" t="s">
        <v>205</v>
      </c>
      <c r="F3343">
        <v>0</v>
      </c>
      <c r="G3343" t="s">
        <v>316</v>
      </c>
      <c r="H3343" t="s">
        <v>314</v>
      </c>
      <c r="I3343" t="s">
        <v>315</v>
      </c>
    </row>
    <row r="3344" spans="1:9" x14ac:dyDescent="0.25">
      <c r="A3344">
        <v>3342</v>
      </c>
      <c r="B3344" t="s">
        <v>16</v>
      </c>
      <c r="C3344">
        <v>2019</v>
      </c>
      <c r="D3344" t="s">
        <v>303</v>
      </c>
      <c r="E3344" t="s">
        <v>205</v>
      </c>
      <c r="F3344">
        <v>0</v>
      </c>
      <c r="G3344" t="s">
        <v>316</v>
      </c>
      <c r="H3344" t="s">
        <v>314</v>
      </c>
      <c r="I3344" t="s">
        <v>315</v>
      </c>
    </row>
    <row r="3345" spans="1:9" x14ac:dyDescent="0.25">
      <c r="A3345">
        <v>3343</v>
      </c>
      <c r="B3345" t="s">
        <v>29</v>
      </c>
      <c r="C3345">
        <v>2019</v>
      </c>
      <c r="D3345" t="s">
        <v>303</v>
      </c>
      <c r="E3345" t="s">
        <v>205</v>
      </c>
      <c r="F3345">
        <v>0</v>
      </c>
      <c r="G3345" t="s">
        <v>316</v>
      </c>
      <c r="H3345" t="s">
        <v>314</v>
      </c>
      <c r="I3345" t="s">
        <v>315</v>
      </c>
    </row>
    <row r="3346" spans="1:9" x14ac:dyDescent="0.25">
      <c r="A3346">
        <v>3344</v>
      </c>
      <c r="B3346" t="s">
        <v>31</v>
      </c>
      <c r="C3346">
        <v>2019</v>
      </c>
      <c r="D3346" t="s">
        <v>303</v>
      </c>
      <c r="E3346" t="s">
        <v>205</v>
      </c>
      <c r="F3346">
        <v>0</v>
      </c>
      <c r="G3346" t="s">
        <v>316</v>
      </c>
      <c r="H3346" t="s">
        <v>314</v>
      </c>
      <c r="I3346" t="s">
        <v>315</v>
      </c>
    </row>
    <row r="3347" spans="1:9" x14ac:dyDescent="0.25">
      <c r="A3347">
        <v>3345</v>
      </c>
      <c r="B3347" t="s">
        <v>24</v>
      </c>
      <c r="C3347">
        <v>2019</v>
      </c>
      <c r="D3347" t="s">
        <v>303</v>
      </c>
      <c r="E3347" t="s">
        <v>205</v>
      </c>
      <c r="F3347">
        <v>0</v>
      </c>
      <c r="G3347" t="s">
        <v>316</v>
      </c>
      <c r="H3347" t="s">
        <v>314</v>
      </c>
      <c r="I3347" t="s">
        <v>315</v>
      </c>
    </row>
    <row r="3348" spans="1:9" x14ac:dyDescent="0.25">
      <c r="A3348">
        <v>3346</v>
      </c>
      <c r="B3348" t="s">
        <v>5</v>
      </c>
      <c r="C3348">
        <v>2019</v>
      </c>
      <c r="D3348" t="s">
        <v>303</v>
      </c>
      <c r="E3348" t="s">
        <v>205</v>
      </c>
      <c r="F3348">
        <v>0</v>
      </c>
      <c r="G3348" t="s">
        <v>316</v>
      </c>
      <c r="H3348" t="s">
        <v>314</v>
      </c>
      <c r="I3348" t="s">
        <v>315</v>
      </c>
    </row>
    <row r="3349" spans="1:9" x14ac:dyDescent="0.25">
      <c r="A3349">
        <v>3347</v>
      </c>
      <c r="B3349" t="s">
        <v>26</v>
      </c>
      <c r="C3349">
        <v>2019</v>
      </c>
      <c r="D3349" t="s">
        <v>303</v>
      </c>
      <c r="E3349" t="s">
        <v>205</v>
      </c>
      <c r="F3349">
        <v>0</v>
      </c>
      <c r="G3349" t="s">
        <v>316</v>
      </c>
      <c r="H3349" t="s">
        <v>314</v>
      </c>
      <c r="I3349" t="s">
        <v>315</v>
      </c>
    </row>
    <row r="3350" spans="1:9" x14ac:dyDescent="0.25">
      <c r="A3350">
        <v>3348</v>
      </c>
      <c r="B3350" t="s">
        <v>28</v>
      </c>
      <c r="C3350">
        <v>2019</v>
      </c>
      <c r="D3350" t="s">
        <v>303</v>
      </c>
      <c r="E3350" t="s">
        <v>205</v>
      </c>
      <c r="F3350">
        <v>0</v>
      </c>
      <c r="G3350" t="s">
        <v>316</v>
      </c>
      <c r="H3350" t="s">
        <v>314</v>
      </c>
      <c r="I3350" t="s">
        <v>315</v>
      </c>
    </row>
    <row r="3351" spans="1:9" x14ac:dyDescent="0.25">
      <c r="A3351">
        <v>3349</v>
      </c>
      <c r="B3351" t="s">
        <v>11</v>
      </c>
      <c r="C3351">
        <v>2019</v>
      </c>
      <c r="D3351" t="s">
        <v>303</v>
      </c>
      <c r="E3351" t="s">
        <v>205</v>
      </c>
      <c r="F3351">
        <v>0</v>
      </c>
      <c r="G3351" t="s">
        <v>316</v>
      </c>
      <c r="H3351" t="s">
        <v>314</v>
      </c>
      <c r="I3351" t="s">
        <v>315</v>
      </c>
    </row>
    <row r="3352" spans="1:9" x14ac:dyDescent="0.25">
      <c r="A3352">
        <v>3350</v>
      </c>
      <c r="B3352" t="s">
        <v>12</v>
      </c>
      <c r="C3352">
        <v>2019</v>
      </c>
      <c r="D3352" t="s">
        <v>303</v>
      </c>
      <c r="E3352" t="s">
        <v>205</v>
      </c>
      <c r="F3352">
        <v>0</v>
      </c>
      <c r="G3352" t="s">
        <v>316</v>
      </c>
      <c r="H3352" t="s">
        <v>314</v>
      </c>
      <c r="I3352" t="s">
        <v>315</v>
      </c>
    </row>
    <row r="3353" spans="1:9" x14ac:dyDescent="0.25">
      <c r="A3353">
        <v>3351</v>
      </c>
      <c r="B3353" t="s">
        <v>7</v>
      </c>
      <c r="C3353">
        <v>2019</v>
      </c>
      <c r="D3353" t="s">
        <v>303</v>
      </c>
      <c r="E3353" t="s">
        <v>205</v>
      </c>
      <c r="F3353">
        <v>0</v>
      </c>
      <c r="G3353" t="s">
        <v>316</v>
      </c>
      <c r="H3353" t="s">
        <v>314</v>
      </c>
      <c r="I3353" t="s">
        <v>315</v>
      </c>
    </row>
    <row r="3354" spans="1:9" x14ac:dyDescent="0.25">
      <c r="A3354">
        <v>3352</v>
      </c>
      <c r="B3354" t="s">
        <v>18</v>
      </c>
      <c r="C3354">
        <v>2019</v>
      </c>
      <c r="D3354" t="s">
        <v>303</v>
      </c>
      <c r="E3354" t="s">
        <v>205</v>
      </c>
      <c r="F3354">
        <v>0</v>
      </c>
      <c r="G3354" t="s">
        <v>316</v>
      </c>
      <c r="H3354" t="s">
        <v>314</v>
      </c>
      <c r="I3354" t="s">
        <v>315</v>
      </c>
    </row>
    <row r="3355" spans="1:9" x14ac:dyDescent="0.25">
      <c r="A3355">
        <v>3353</v>
      </c>
      <c r="B3355" t="s">
        <v>23</v>
      </c>
      <c r="C3355">
        <v>2019</v>
      </c>
      <c r="D3355" t="s">
        <v>303</v>
      </c>
      <c r="E3355" t="s">
        <v>205</v>
      </c>
      <c r="F3355">
        <v>0</v>
      </c>
      <c r="G3355" t="s">
        <v>316</v>
      </c>
      <c r="H3355" t="s">
        <v>314</v>
      </c>
      <c r="I3355" t="s">
        <v>315</v>
      </c>
    </row>
    <row r="3356" spans="1:9" x14ac:dyDescent="0.25">
      <c r="A3356">
        <v>3354</v>
      </c>
      <c r="B3356" t="s">
        <v>14</v>
      </c>
      <c r="C3356">
        <v>2019</v>
      </c>
      <c r="D3356" t="s">
        <v>303</v>
      </c>
      <c r="E3356" t="s">
        <v>205</v>
      </c>
      <c r="F3356">
        <v>0</v>
      </c>
      <c r="G3356" t="s">
        <v>316</v>
      </c>
      <c r="H3356" t="s">
        <v>314</v>
      </c>
      <c r="I3356" t="s">
        <v>315</v>
      </c>
    </row>
    <row r="3357" spans="1:9" x14ac:dyDescent="0.25">
      <c r="A3357">
        <v>3355</v>
      </c>
      <c r="B3357" t="s">
        <v>17</v>
      </c>
      <c r="C3357">
        <v>2019</v>
      </c>
      <c r="D3357" t="s">
        <v>303</v>
      </c>
      <c r="E3357" t="s">
        <v>205</v>
      </c>
      <c r="F3357">
        <v>0</v>
      </c>
      <c r="G3357" t="s">
        <v>316</v>
      </c>
      <c r="H3357" t="s">
        <v>314</v>
      </c>
      <c r="I3357" t="s">
        <v>315</v>
      </c>
    </row>
    <row r="3358" spans="1:9" x14ac:dyDescent="0.25">
      <c r="A3358">
        <v>3356</v>
      </c>
      <c r="B3358" t="s">
        <v>19</v>
      </c>
      <c r="C3358">
        <v>2019</v>
      </c>
      <c r="D3358" t="s">
        <v>303</v>
      </c>
      <c r="E3358" t="s">
        <v>205</v>
      </c>
      <c r="F3358">
        <v>0</v>
      </c>
      <c r="G3358" t="s">
        <v>316</v>
      </c>
      <c r="H3358" t="s">
        <v>314</v>
      </c>
      <c r="I3358" t="s">
        <v>315</v>
      </c>
    </row>
    <row r="3359" spans="1:9" x14ac:dyDescent="0.25">
      <c r="A3359">
        <v>3357</v>
      </c>
      <c r="B3359" t="s">
        <v>27</v>
      </c>
      <c r="C3359">
        <v>2019</v>
      </c>
      <c r="D3359" t="s">
        <v>303</v>
      </c>
      <c r="E3359" t="s">
        <v>205</v>
      </c>
      <c r="F3359">
        <v>0</v>
      </c>
      <c r="G3359" t="s">
        <v>316</v>
      </c>
      <c r="H3359" t="s">
        <v>314</v>
      </c>
      <c r="I3359" t="s">
        <v>315</v>
      </c>
    </row>
    <row r="3360" spans="1:9" x14ac:dyDescent="0.25">
      <c r="A3360">
        <v>3358</v>
      </c>
      <c r="B3360" t="s">
        <v>13</v>
      </c>
      <c r="C3360">
        <v>2019</v>
      </c>
      <c r="D3360" t="s">
        <v>303</v>
      </c>
      <c r="E3360" t="s">
        <v>205</v>
      </c>
      <c r="F3360">
        <v>0</v>
      </c>
      <c r="G3360" t="s">
        <v>316</v>
      </c>
      <c r="H3360" t="s">
        <v>314</v>
      </c>
      <c r="I3360" t="s">
        <v>315</v>
      </c>
    </row>
    <row r="3361" spans="1:9" x14ac:dyDescent="0.25">
      <c r="A3361">
        <v>3359</v>
      </c>
      <c r="B3361" t="s">
        <v>4</v>
      </c>
      <c r="C3361">
        <v>2019</v>
      </c>
      <c r="D3361" t="s">
        <v>303</v>
      </c>
      <c r="E3361" t="s">
        <v>205</v>
      </c>
      <c r="F3361">
        <v>0</v>
      </c>
      <c r="G3361" t="s">
        <v>316</v>
      </c>
      <c r="H3361" t="s">
        <v>314</v>
      </c>
      <c r="I3361" t="s">
        <v>315</v>
      </c>
    </row>
    <row r="3362" spans="1:9" x14ac:dyDescent="0.25">
      <c r="A3362">
        <v>3360</v>
      </c>
      <c r="B3362" t="s">
        <v>6</v>
      </c>
      <c r="C3362">
        <v>2019</v>
      </c>
      <c r="D3362" t="s">
        <v>303</v>
      </c>
      <c r="E3362" t="s">
        <v>205</v>
      </c>
      <c r="F3362">
        <v>0</v>
      </c>
      <c r="G3362" t="s">
        <v>316</v>
      </c>
      <c r="H3362" t="s">
        <v>314</v>
      </c>
      <c r="I3362" t="s">
        <v>315</v>
      </c>
    </row>
    <row r="3363" spans="1:9" x14ac:dyDescent="0.25">
      <c r="A3363">
        <v>3361</v>
      </c>
      <c r="B3363" t="s">
        <v>9</v>
      </c>
      <c r="C3363">
        <v>2019</v>
      </c>
      <c r="D3363" t="s">
        <v>303</v>
      </c>
      <c r="E3363" t="s">
        <v>205</v>
      </c>
      <c r="F3363">
        <v>0</v>
      </c>
      <c r="G3363" t="s">
        <v>316</v>
      </c>
      <c r="H3363" t="s">
        <v>314</v>
      </c>
      <c r="I3363" t="s">
        <v>315</v>
      </c>
    </row>
    <row r="3364" spans="1:9" x14ac:dyDescent="0.25">
      <c r="A3364">
        <v>3362</v>
      </c>
      <c r="B3364" t="s">
        <v>10</v>
      </c>
      <c r="C3364">
        <v>2019</v>
      </c>
      <c r="D3364" t="s">
        <v>303</v>
      </c>
      <c r="E3364" t="s">
        <v>205</v>
      </c>
      <c r="F3364">
        <v>0</v>
      </c>
      <c r="G3364" t="s">
        <v>316</v>
      </c>
      <c r="H3364" t="s">
        <v>314</v>
      </c>
      <c r="I3364" t="s">
        <v>315</v>
      </c>
    </row>
    <row r="3365" spans="1:9" x14ac:dyDescent="0.25">
      <c r="A3365">
        <v>3363</v>
      </c>
      <c r="B3365" t="s">
        <v>3</v>
      </c>
      <c r="C3365">
        <v>2019</v>
      </c>
      <c r="D3365" t="s">
        <v>303</v>
      </c>
      <c r="E3365" t="s">
        <v>205</v>
      </c>
      <c r="F3365">
        <v>0</v>
      </c>
      <c r="G3365" t="s">
        <v>316</v>
      </c>
      <c r="H3365" t="s">
        <v>314</v>
      </c>
      <c r="I3365" t="s">
        <v>315</v>
      </c>
    </row>
    <row r="3366" spans="1:9" x14ac:dyDescent="0.25">
      <c r="A3366">
        <v>3364</v>
      </c>
      <c r="B3366" t="s">
        <v>25</v>
      </c>
      <c r="C3366">
        <v>2019</v>
      </c>
      <c r="D3366" t="s">
        <v>303</v>
      </c>
      <c r="E3366" t="s">
        <v>205</v>
      </c>
      <c r="F3366">
        <v>0</v>
      </c>
      <c r="G3366" t="s">
        <v>316</v>
      </c>
      <c r="H3366" t="s">
        <v>314</v>
      </c>
      <c r="I3366" t="s">
        <v>315</v>
      </c>
    </row>
    <row r="3367" spans="1:9" x14ac:dyDescent="0.25">
      <c r="A3367">
        <v>3365</v>
      </c>
      <c r="B3367" t="s">
        <v>8</v>
      </c>
      <c r="C3367">
        <v>2020</v>
      </c>
      <c r="D3367" t="s">
        <v>303</v>
      </c>
      <c r="E3367" t="s">
        <v>312</v>
      </c>
      <c r="F3367">
        <v>1009678</v>
      </c>
      <c r="G3367" t="s">
        <v>313</v>
      </c>
      <c r="H3367" t="s">
        <v>314</v>
      </c>
      <c r="I3367" t="s">
        <v>315</v>
      </c>
    </row>
    <row r="3368" spans="1:9" x14ac:dyDescent="0.25">
      <c r="A3368">
        <v>3366</v>
      </c>
      <c r="B3368" t="s">
        <v>22</v>
      </c>
      <c r="C3368">
        <v>2020</v>
      </c>
      <c r="D3368" t="s">
        <v>303</v>
      </c>
      <c r="E3368" t="s">
        <v>312</v>
      </c>
      <c r="F3368">
        <v>1009678</v>
      </c>
      <c r="G3368" t="s">
        <v>313</v>
      </c>
      <c r="H3368" t="s">
        <v>314</v>
      </c>
      <c r="I3368" t="s">
        <v>315</v>
      </c>
    </row>
    <row r="3369" spans="1:9" x14ac:dyDescent="0.25">
      <c r="A3369">
        <v>3367</v>
      </c>
      <c r="B3369" t="s">
        <v>15</v>
      </c>
      <c r="C3369">
        <v>2020</v>
      </c>
      <c r="D3369" t="s">
        <v>303</v>
      </c>
      <c r="E3369" t="s">
        <v>312</v>
      </c>
      <c r="F3369">
        <v>1006098</v>
      </c>
      <c r="G3369" t="s">
        <v>313</v>
      </c>
      <c r="H3369" t="s">
        <v>314</v>
      </c>
      <c r="I3369" t="s">
        <v>315</v>
      </c>
    </row>
    <row r="3370" spans="1:9" x14ac:dyDescent="0.25">
      <c r="A3370">
        <v>3368</v>
      </c>
      <c r="B3370" t="s">
        <v>20</v>
      </c>
      <c r="C3370">
        <v>2020</v>
      </c>
      <c r="D3370" t="s">
        <v>303</v>
      </c>
      <c r="E3370" t="s">
        <v>312</v>
      </c>
      <c r="F3370">
        <v>1006044</v>
      </c>
      <c r="G3370" t="s">
        <v>313</v>
      </c>
      <c r="H3370" t="s">
        <v>314</v>
      </c>
      <c r="I3370" t="s">
        <v>315</v>
      </c>
    </row>
    <row r="3371" spans="1:9" x14ac:dyDescent="0.25">
      <c r="A3371">
        <v>3369</v>
      </c>
      <c r="B3371" t="s">
        <v>30</v>
      </c>
      <c r="C3371">
        <v>2020</v>
      </c>
      <c r="D3371" t="s">
        <v>303</v>
      </c>
      <c r="E3371" t="s">
        <v>312</v>
      </c>
      <c r="F3371">
        <v>1008398</v>
      </c>
      <c r="G3371" t="s">
        <v>313</v>
      </c>
      <c r="H3371" t="s">
        <v>314</v>
      </c>
      <c r="I3371" t="s">
        <v>315</v>
      </c>
    </row>
    <row r="3372" spans="1:9" x14ac:dyDescent="0.25">
      <c r="A3372">
        <v>3370</v>
      </c>
      <c r="B3372" t="s">
        <v>21</v>
      </c>
      <c r="C3372">
        <v>2020</v>
      </c>
      <c r="D3372" t="s">
        <v>303</v>
      </c>
      <c r="E3372" t="s">
        <v>312</v>
      </c>
      <c r="F3372">
        <v>1006822</v>
      </c>
      <c r="G3372" t="s">
        <v>313</v>
      </c>
      <c r="H3372" t="s">
        <v>314</v>
      </c>
      <c r="I3372" t="s">
        <v>315</v>
      </c>
    </row>
    <row r="3373" spans="1:9" x14ac:dyDescent="0.25">
      <c r="A3373">
        <v>3371</v>
      </c>
      <c r="B3373" t="s">
        <v>16</v>
      </c>
      <c r="C3373">
        <v>2020</v>
      </c>
      <c r="D3373" t="s">
        <v>303</v>
      </c>
      <c r="E3373" t="s">
        <v>312</v>
      </c>
      <c r="F3373">
        <v>1005034</v>
      </c>
      <c r="G3373" t="s">
        <v>313</v>
      </c>
      <c r="H3373" t="s">
        <v>314</v>
      </c>
      <c r="I3373" t="s">
        <v>315</v>
      </c>
    </row>
    <row r="3374" spans="1:9" x14ac:dyDescent="0.25">
      <c r="A3374">
        <v>3372</v>
      </c>
      <c r="B3374" t="s">
        <v>29</v>
      </c>
      <c r="C3374">
        <v>2020</v>
      </c>
      <c r="D3374" t="s">
        <v>303</v>
      </c>
      <c r="E3374" t="s">
        <v>312</v>
      </c>
      <c r="F3374">
        <v>1006765</v>
      </c>
      <c r="G3374" t="s">
        <v>313</v>
      </c>
      <c r="H3374" t="s">
        <v>314</v>
      </c>
      <c r="I3374" t="s">
        <v>315</v>
      </c>
    </row>
    <row r="3375" spans="1:9" x14ac:dyDescent="0.25">
      <c r="A3375">
        <v>3373</v>
      </c>
      <c r="B3375" t="s">
        <v>31</v>
      </c>
      <c r="C3375">
        <v>2020</v>
      </c>
      <c r="D3375" t="s">
        <v>303</v>
      </c>
      <c r="E3375" t="s">
        <v>312</v>
      </c>
      <c r="F3375">
        <v>1009127</v>
      </c>
      <c r="G3375" t="s">
        <v>313</v>
      </c>
      <c r="H3375" t="s">
        <v>314</v>
      </c>
      <c r="I3375" t="s">
        <v>315</v>
      </c>
    </row>
    <row r="3376" spans="1:9" x14ac:dyDescent="0.25">
      <c r="A3376">
        <v>3374</v>
      </c>
      <c r="B3376" t="s">
        <v>24</v>
      </c>
      <c r="C3376">
        <v>2020</v>
      </c>
      <c r="D3376" t="s">
        <v>303</v>
      </c>
      <c r="E3376" t="s">
        <v>312</v>
      </c>
      <c r="F3376">
        <v>1006576</v>
      </c>
      <c r="G3376" t="s">
        <v>313</v>
      </c>
      <c r="H3376" t="s">
        <v>314</v>
      </c>
      <c r="I3376" t="s">
        <v>315</v>
      </c>
    </row>
    <row r="3377" spans="1:9" x14ac:dyDescent="0.25">
      <c r="A3377">
        <v>3375</v>
      </c>
      <c r="B3377" t="s">
        <v>5</v>
      </c>
      <c r="C3377">
        <v>2020</v>
      </c>
      <c r="D3377" t="s">
        <v>303</v>
      </c>
      <c r="E3377" t="s">
        <v>312</v>
      </c>
      <c r="F3377">
        <v>1009729</v>
      </c>
      <c r="G3377" t="s">
        <v>313</v>
      </c>
      <c r="H3377" t="s">
        <v>314</v>
      </c>
      <c r="I3377" t="s">
        <v>315</v>
      </c>
    </row>
    <row r="3378" spans="1:9" x14ac:dyDescent="0.25">
      <c r="A3378">
        <v>3376</v>
      </c>
      <c r="B3378" t="s">
        <v>26</v>
      </c>
      <c r="C3378">
        <v>2020</v>
      </c>
      <c r="D3378" t="s">
        <v>303</v>
      </c>
      <c r="E3378" t="s">
        <v>312</v>
      </c>
      <c r="F3378">
        <v>1011476</v>
      </c>
      <c r="G3378" t="s">
        <v>313</v>
      </c>
      <c r="H3378" t="s">
        <v>314</v>
      </c>
      <c r="I3378" t="s">
        <v>315</v>
      </c>
    </row>
    <row r="3379" spans="1:9" x14ac:dyDescent="0.25">
      <c r="A3379">
        <v>3377</v>
      </c>
      <c r="B3379" t="s">
        <v>28</v>
      </c>
      <c r="C3379">
        <v>2020</v>
      </c>
      <c r="D3379" t="s">
        <v>303</v>
      </c>
      <c r="E3379" t="s">
        <v>312</v>
      </c>
      <c r="F3379">
        <v>1004980</v>
      </c>
      <c r="G3379" t="s">
        <v>313</v>
      </c>
      <c r="H3379" t="s">
        <v>314</v>
      </c>
      <c r="I3379" t="s">
        <v>315</v>
      </c>
    </row>
    <row r="3380" spans="1:9" x14ac:dyDescent="0.25">
      <c r="A3380">
        <v>3378</v>
      </c>
      <c r="B3380" t="s">
        <v>11</v>
      </c>
      <c r="C3380">
        <v>2020</v>
      </c>
      <c r="D3380" t="s">
        <v>303</v>
      </c>
      <c r="E3380" t="s">
        <v>312</v>
      </c>
      <c r="F3380">
        <v>1009158</v>
      </c>
      <c r="G3380" t="s">
        <v>313</v>
      </c>
      <c r="H3380" t="s">
        <v>314</v>
      </c>
      <c r="I3380" t="s">
        <v>315</v>
      </c>
    </row>
    <row r="3381" spans="1:9" x14ac:dyDescent="0.25">
      <c r="A3381">
        <v>3379</v>
      </c>
      <c r="B3381" t="s">
        <v>12</v>
      </c>
      <c r="C3381">
        <v>2020</v>
      </c>
      <c r="D3381" t="s">
        <v>303</v>
      </c>
      <c r="E3381" t="s">
        <v>312</v>
      </c>
      <c r="F3381">
        <v>1007436</v>
      </c>
      <c r="G3381" t="s">
        <v>313</v>
      </c>
      <c r="H3381" t="s">
        <v>314</v>
      </c>
      <c r="I3381" t="s">
        <v>315</v>
      </c>
    </row>
    <row r="3382" spans="1:9" x14ac:dyDescent="0.25">
      <c r="A3382">
        <v>3380</v>
      </c>
      <c r="B3382" t="s">
        <v>7</v>
      </c>
      <c r="C3382">
        <v>2020</v>
      </c>
      <c r="D3382" t="s">
        <v>303</v>
      </c>
      <c r="E3382" t="s">
        <v>312</v>
      </c>
      <c r="F3382">
        <v>1009727</v>
      </c>
      <c r="G3382" t="s">
        <v>313</v>
      </c>
      <c r="H3382" t="s">
        <v>314</v>
      </c>
      <c r="I3382" t="s">
        <v>315</v>
      </c>
    </row>
    <row r="3383" spans="1:9" x14ac:dyDescent="0.25">
      <c r="A3383">
        <v>3381</v>
      </c>
      <c r="B3383" t="s">
        <v>18</v>
      </c>
      <c r="C3383">
        <v>2020</v>
      </c>
      <c r="D3383" t="s">
        <v>303</v>
      </c>
      <c r="E3383" t="s">
        <v>312</v>
      </c>
      <c r="F3383">
        <v>1008827</v>
      </c>
      <c r="G3383" t="s">
        <v>313</v>
      </c>
      <c r="H3383" t="s">
        <v>314</v>
      </c>
      <c r="I3383" t="s">
        <v>315</v>
      </c>
    </row>
    <row r="3384" spans="1:9" x14ac:dyDescent="0.25">
      <c r="A3384">
        <v>3382</v>
      </c>
      <c r="B3384" t="s">
        <v>23</v>
      </c>
      <c r="C3384">
        <v>2020</v>
      </c>
      <c r="D3384" t="s">
        <v>303</v>
      </c>
      <c r="E3384" t="s">
        <v>312</v>
      </c>
      <c r="F3384">
        <v>1007466</v>
      </c>
      <c r="G3384" t="s">
        <v>313</v>
      </c>
      <c r="H3384" t="s">
        <v>314</v>
      </c>
      <c r="I3384" t="s">
        <v>315</v>
      </c>
    </row>
    <row r="3385" spans="1:9" x14ac:dyDescent="0.25">
      <c r="A3385">
        <v>3383</v>
      </c>
      <c r="B3385" t="s">
        <v>14</v>
      </c>
      <c r="C3385">
        <v>2020</v>
      </c>
      <c r="D3385" t="s">
        <v>303</v>
      </c>
      <c r="E3385" t="s">
        <v>312</v>
      </c>
      <c r="F3385">
        <v>1009111</v>
      </c>
      <c r="G3385" t="s">
        <v>313</v>
      </c>
      <c r="H3385" t="s">
        <v>314</v>
      </c>
      <c r="I3385" t="s">
        <v>315</v>
      </c>
    </row>
    <row r="3386" spans="1:9" x14ac:dyDescent="0.25">
      <c r="A3386">
        <v>3384</v>
      </c>
      <c r="B3386" t="s">
        <v>17</v>
      </c>
      <c r="C3386">
        <v>2020</v>
      </c>
      <c r="D3386" t="s">
        <v>303</v>
      </c>
      <c r="E3386" t="s">
        <v>312</v>
      </c>
      <c r="F3386">
        <v>1008869</v>
      </c>
      <c r="G3386" t="s">
        <v>313</v>
      </c>
      <c r="H3386" t="s">
        <v>314</v>
      </c>
      <c r="I3386" t="s">
        <v>315</v>
      </c>
    </row>
    <row r="3387" spans="1:9" x14ac:dyDescent="0.25">
      <c r="A3387">
        <v>3385</v>
      </c>
      <c r="B3387" t="s">
        <v>19</v>
      </c>
      <c r="C3387">
        <v>2020</v>
      </c>
      <c r="D3387" t="s">
        <v>303</v>
      </c>
      <c r="E3387" t="s">
        <v>312</v>
      </c>
      <c r="F3387">
        <v>1001972</v>
      </c>
      <c r="G3387" t="s">
        <v>313</v>
      </c>
      <c r="H3387" t="s">
        <v>314</v>
      </c>
      <c r="I3387" t="s">
        <v>315</v>
      </c>
    </row>
    <row r="3388" spans="1:9" x14ac:dyDescent="0.25">
      <c r="A3388">
        <v>3386</v>
      </c>
      <c r="B3388" t="s">
        <v>27</v>
      </c>
      <c r="C3388">
        <v>2020</v>
      </c>
      <c r="D3388" t="s">
        <v>303</v>
      </c>
      <c r="E3388" t="s">
        <v>312</v>
      </c>
      <c r="F3388">
        <v>1007482</v>
      </c>
      <c r="G3388" t="s">
        <v>313</v>
      </c>
      <c r="H3388" t="s">
        <v>314</v>
      </c>
      <c r="I3388" t="s">
        <v>315</v>
      </c>
    </row>
    <row r="3389" spans="1:9" x14ac:dyDescent="0.25">
      <c r="A3389">
        <v>3387</v>
      </c>
      <c r="B3389" t="s">
        <v>13</v>
      </c>
      <c r="C3389">
        <v>2020</v>
      </c>
      <c r="D3389" t="s">
        <v>303</v>
      </c>
      <c r="E3389" t="s">
        <v>312</v>
      </c>
      <c r="F3389">
        <v>1006587</v>
      </c>
      <c r="G3389" t="s">
        <v>313</v>
      </c>
      <c r="H3389" t="s">
        <v>314</v>
      </c>
      <c r="I3389" t="s">
        <v>315</v>
      </c>
    </row>
    <row r="3390" spans="1:9" x14ac:dyDescent="0.25">
      <c r="A3390">
        <v>3388</v>
      </c>
      <c r="B3390" t="s">
        <v>4</v>
      </c>
      <c r="C3390">
        <v>2020</v>
      </c>
      <c r="D3390" t="s">
        <v>303</v>
      </c>
      <c r="E3390" t="s">
        <v>312</v>
      </c>
      <c r="F3390">
        <v>1005677</v>
      </c>
      <c r="G3390" t="s">
        <v>313</v>
      </c>
      <c r="H3390" t="s">
        <v>314</v>
      </c>
      <c r="I3390" t="s">
        <v>315</v>
      </c>
    </row>
    <row r="3391" spans="1:9" x14ac:dyDescent="0.25">
      <c r="A3391">
        <v>3389</v>
      </c>
      <c r="B3391" t="s">
        <v>6</v>
      </c>
      <c r="C3391">
        <v>2020</v>
      </c>
      <c r="D3391" t="s">
        <v>303</v>
      </c>
      <c r="E3391" t="s">
        <v>312</v>
      </c>
      <c r="F3391">
        <v>1008456</v>
      </c>
      <c r="G3391" t="s">
        <v>313</v>
      </c>
      <c r="H3391" t="s">
        <v>314</v>
      </c>
      <c r="I3391" t="s">
        <v>315</v>
      </c>
    </row>
    <row r="3392" spans="1:9" x14ac:dyDescent="0.25">
      <c r="A3392">
        <v>3390</v>
      </c>
      <c r="B3392" t="s">
        <v>9</v>
      </c>
      <c r="C3392">
        <v>2020</v>
      </c>
      <c r="D3392" t="s">
        <v>303</v>
      </c>
      <c r="E3392" t="s">
        <v>312</v>
      </c>
      <c r="F3392">
        <v>1009407</v>
      </c>
      <c r="G3392" t="s">
        <v>313</v>
      </c>
      <c r="H3392" t="s">
        <v>314</v>
      </c>
      <c r="I3392" t="s">
        <v>315</v>
      </c>
    </row>
    <row r="3393" spans="1:9" x14ac:dyDescent="0.25">
      <c r="A3393">
        <v>3391</v>
      </c>
      <c r="B3393" t="s">
        <v>10</v>
      </c>
      <c r="C3393">
        <v>2020</v>
      </c>
      <c r="D3393" t="s">
        <v>303</v>
      </c>
      <c r="E3393" t="s">
        <v>312</v>
      </c>
      <c r="F3393">
        <v>1007630</v>
      </c>
      <c r="G3393" t="s">
        <v>313</v>
      </c>
      <c r="H3393" t="s">
        <v>314</v>
      </c>
      <c r="I3393" t="s">
        <v>315</v>
      </c>
    </row>
    <row r="3394" spans="1:9" x14ac:dyDescent="0.25">
      <c r="A3394">
        <v>3392</v>
      </c>
      <c r="B3394" t="s">
        <v>3</v>
      </c>
      <c r="C3394">
        <v>2020</v>
      </c>
      <c r="D3394" t="s">
        <v>303</v>
      </c>
      <c r="E3394" t="s">
        <v>312</v>
      </c>
      <c r="F3394">
        <v>1007670</v>
      </c>
      <c r="G3394" t="s">
        <v>313</v>
      </c>
      <c r="H3394" t="s">
        <v>314</v>
      </c>
      <c r="I3394" t="s">
        <v>315</v>
      </c>
    </row>
    <row r="3395" spans="1:9" x14ac:dyDescent="0.25">
      <c r="A3395">
        <v>3393</v>
      </c>
      <c r="B3395" t="s">
        <v>25</v>
      </c>
      <c r="C3395">
        <v>2020</v>
      </c>
      <c r="D3395" t="s">
        <v>303</v>
      </c>
      <c r="E3395" t="s">
        <v>312</v>
      </c>
      <c r="F3395">
        <v>1008226</v>
      </c>
      <c r="G3395" t="s">
        <v>313</v>
      </c>
      <c r="H3395" t="s">
        <v>314</v>
      </c>
      <c r="I3395" t="s">
        <v>315</v>
      </c>
    </row>
    <row r="3396" spans="1:9" x14ac:dyDescent="0.25">
      <c r="A3396">
        <v>3394</v>
      </c>
      <c r="B3396" t="s">
        <v>8</v>
      </c>
      <c r="C3396">
        <v>2020</v>
      </c>
      <c r="D3396" t="s">
        <v>303</v>
      </c>
      <c r="E3396" t="s">
        <v>64</v>
      </c>
      <c r="F3396">
        <v>1009678.1</v>
      </c>
      <c r="G3396" t="s">
        <v>313</v>
      </c>
      <c r="H3396" t="s">
        <v>314</v>
      </c>
      <c r="I3396" t="s">
        <v>315</v>
      </c>
    </row>
    <row r="3397" spans="1:9" x14ac:dyDescent="0.25">
      <c r="A3397">
        <v>3395</v>
      </c>
      <c r="B3397" t="s">
        <v>22</v>
      </c>
      <c r="C3397">
        <v>2020</v>
      </c>
      <c r="D3397" t="s">
        <v>303</v>
      </c>
      <c r="E3397" t="s">
        <v>64</v>
      </c>
      <c r="F3397">
        <v>1009678.1</v>
      </c>
      <c r="G3397" t="s">
        <v>313</v>
      </c>
      <c r="H3397" t="s">
        <v>314</v>
      </c>
      <c r="I3397" t="s">
        <v>315</v>
      </c>
    </row>
    <row r="3398" spans="1:9" x14ac:dyDescent="0.25">
      <c r="A3398">
        <v>3396</v>
      </c>
      <c r="B3398" t="s">
        <v>15</v>
      </c>
      <c r="C3398">
        <v>2020</v>
      </c>
      <c r="D3398" t="s">
        <v>303</v>
      </c>
      <c r="E3398" t="s">
        <v>64</v>
      </c>
      <c r="F3398">
        <v>1006097.6</v>
      </c>
      <c r="G3398" t="s">
        <v>313</v>
      </c>
      <c r="H3398" t="s">
        <v>314</v>
      </c>
      <c r="I3398" t="s">
        <v>315</v>
      </c>
    </row>
    <row r="3399" spans="1:9" x14ac:dyDescent="0.25">
      <c r="A3399">
        <v>3397</v>
      </c>
      <c r="B3399" t="s">
        <v>20</v>
      </c>
      <c r="C3399">
        <v>2020</v>
      </c>
      <c r="D3399" t="s">
        <v>303</v>
      </c>
      <c r="E3399" t="s">
        <v>64</v>
      </c>
      <c r="F3399">
        <v>1006043.6</v>
      </c>
      <c r="G3399" t="s">
        <v>313</v>
      </c>
      <c r="H3399" t="s">
        <v>314</v>
      </c>
      <c r="I3399" t="s">
        <v>315</v>
      </c>
    </row>
    <row r="3400" spans="1:9" x14ac:dyDescent="0.25">
      <c r="A3400">
        <v>3398</v>
      </c>
      <c r="B3400" t="s">
        <v>30</v>
      </c>
      <c r="C3400">
        <v>2020</v>
      </c>
      <c r="D3400" t="s">
        <v>303</v>
      </c>
      <c r="E3400" t="s">
        <v>64</v>
      </c>
      <c r="F3400">
        <v>1008398.1</v>
      </c>
      <c r="G3400" t="s">
        <v>313</v>
      </c>
      <c r="H3400" t="s">
        <v>314</v>
      </c>
      <c r="I3400" t="s">
        <v>315</v>
      </c>
    </row>
    <row r="3401" spans="1:9" x14ac:dyDescent="0.25">
      <c r="A3401">
        <v>3399</v>
      </c>
      <c r="B3401" t="s">
        <v>21</v>
      </c>
      <c r="C3401">
        <v>2020</v>
      </c>
      <c r="D3401" t="s">
        <v>303</v>
      </c>
      <c r="E3401" t="s">
        <v>64</v>
      </c>
      <c r="F3401">
        <v>1006822.1</v>
      </c>
      <c r="G3401" t="s">
        <v>313</v>
      </c>
      <c r="H3401" t="s">
        <v>314</v>
      </c>
      <c r="I3401" t="s">
        <v>315</v>
      </c>
    </row>
    <row r="3402" spans="1:9" x14ac:dyDescent="0.25">
      <c r="A3402">
        <v>3400</v>
      </c>
      <c r="B3402" t="s">
        <v>16</v>
      </c>
      <c r="C3402">
        <v>2020</v>
      </c>
      <c r="D3402" t="s">
        <v>303</v>
      </c>
      <c r="E3402" t="s">
        <v>64</v>
      </c>
      <c r="F3402">
        <v>1005034.1</v>
      </c>
      <c r="G3402" t="s">
        <v>313</v>
      </c>
      <c r="H3402" t="s">
        <v>314</v>
      </c>
      <c r="I3402" t="s">
        <v>315</v>
      </c>
    </row>
    <row r="3403" spans="1:9" x14ac:dyDescent="0.25">
      <c r="A3403">
        <v>3401</v>
      </c>
      <c r="B3403" t="s">
        <v>29</v>
      </c>
      <c r="C3403">
        <v>2020</v>
      </c>
      <c r="D3403" t="s">
        <v>303</v>
      </c>
      <c r="E3403" t="s">
        <v>64</v>
      </c>
      <c r="F3403">
        <v>1006765.1</v>
      </c>
      <c r="G3403" t="s">
        <v>313</v>
      </c>
      <c r="H3403" t="s">
        <v>314</v>
      </c>
      <c r="I3403" t="s">
        <v>315</v>
      </c>
    </row>
    <row r="3404" spans="1:9" x14ac:dyDescent="0.25">
      <c r="A3404">
        <v>3402</v>
      </c>
      <c r="B3404" t="s">
        <v>31</v>
      </c>
      <c r="C3404">
        <v>2020</v>
      </c>
      <c r="D3404" t="s">
        <v>303</v>
      </c>
      <c r="E3404" t="s">
        <v>64</v>
      </c>
      <c r="F3404">
        <v>1009126.1</v>
      </c>
      <c r="G3404" t="s">
        <v>313</v>
      </c>
      <c r="H3404" t="s">
        <v>314</v>
      </c>
      <c r="I3404" t="s">
        <v>315</v>
      </c>
    </row>
    <row r="3405" spans="1:9" x14ac:dyDescent="0.25">
      <c r="A3405">
        <v>3403</v>
      </c>
      <c r="B3405" t="s">
        <v>24</v>
      </c>
      <c r="C3405">
        <v>2020</v>
      </c>
      <c r="D3405" t="s">
        <v>303</v>
      </c>
      <c r="E3405" t="s">
        <v>64</v>
      </c>
      <c r="F3405">
        <v>1006576.1</v>
      </c>
      <c r="G3405" t="s">
        <v>313</v>
      </c>
      <c r="H3405" t="s">
        <v>314</v>
      </c>
      <c r="I3405" t="s">
        <v>315</v>
      </c>
    </row>
    <row r="3406" spans="1:9" x14ac:dyDescent="0.25">
      <c r="A3406">
        <v>3404</v>
      </c>
      <c r="B3406" t="s">
        <v>5</v>
      </c>
      <c r="C3406">
        <v>2020</v>
      </c>
      <c r="D3406" t="s">
        <v>303</v>
      </c>
      <c r="E3406" t="s">
        <v>64</v>
      </c>
      <c r="F3406">
        <v>1009728.6</v>
      </c>
      <c r="G3406" t="s">
        <v>313</v>
      </c>
      <c r="H3406" t="s">
        <v>314</v>
      </c>
      <c r="I3406" t="s">
        <v>315</v>
      </c>
    </row>
    <row r="3407" spans="1:9" x14ac:dyDescent="0.25">
      <c r="A3407">
        <v>3405</v>
      </c>
      <c r="B3407" t="s">
        <v>26</v>
      </c>
      <c r="C3407">
        <v>2020</v>
      </c>
      <c r="D3407" t="s">
        <v>303</v>
      </c>
      <c r="E3407" t="s">
        <v>64</v>
      </c>
      <c r="F3407">
        <v>1011475.1</v>
      </c>
      <c r="G3407" t="s">
        <v>313</v>
      </c>
      <c r="H3407" t="s">
        <v>314</v>
      </c>
      <c r="I3407" t="s">
        <v>315</v>
      </c>
    </row>
    <row r="3408" spans="1:9" x14ac:dyDescent="0.25">
      <c r="A3408">
        <v>3406</v>
      </c>
      <c r="B3408" t="s">
        <v>28</v>
      </c>
      <c r="C3408">
        <v>2020</v>
      </c>
      <c r="D3408" t="s">
        <v>303</v>
      </c>
      <c r="E3408" t="s">
        <v>64</v>
      </c>
      <c r="F3408">
        <v>1004980.1</v>
      </c>
      <c r="G3408" t="s">
        <v>313</v>
      </c>
      <c r="H3408" t="s">
        <v>314</v>
      </c>
      <c r="I3408" t="s">
        <v>315</v>
      </c>
    </row>
    <row r="3409" spans="1:9" x14ac:dyDescent="0.25">
      <c r="A3409">
        <v>3407</v>
      </c>
      <c r="B3409" t="s">
        <v>11</v>
      </c>
      <c r="C3409">
        <v>2020</v>
      </c>
      <c r="D3409" t="s">
        <v>303</v>
      </c>
      <c r="E3409" t="s">
        <v>64</v>
      </c>
      <c r="F3409">
        <v>1009157.6</v>
      </c>
      <c r="G3409" t="s">
        <v>313</v>
      </c>
      <c r="H3409" t="s">
        <v>314</v>
      </c>
      <c r="I3409" t="s">
        <v>315</v>
      </c>
    </row>
    <row r="3410" spans="1:9" x14ac:dyDescent="0.25">
      <c r="A3410">
        <v>3408</v>
      </c>
      <c r="B3410" t="s">
        <v>12</v>
      </c>
      <c r="C3410">
        <v>2020</v>
      </c>
      <c r="D3410" t="s">
        <v>303</v>
      </c>
      <c r="E3410" t="s">
        <v>64</v>
      </c>
      <c r="F3410">
        <v>1007436.1</v>
      </c>
      <c r="G3410" t="s">
        <v>313</v>
      </c>
      <c r="H3410" t="s">
        <v>314</v>
      </c>
      <c r="I3410" t="s">
        <v>315</v>
      </c>
    </row>
    <row r="3411" spans="1:9" x14ac:dyDescent="0.25">
      <c r="A3411">
        <v>3409</v>
      </c>
      <c r="B3411" t="s">
        <v>7</v>
      </c>
      <c r="C3411">
        <v>2020</v>
      </c>
      <c r="D3411" t="s">
        <v>303</v>
      </c>
      <c r="E3411" t="s">
        <v>64</v>
      </c>
      <c r="F3411">
        <v>1009727.1</v>
      </c>
      <c r="G3411" t="s">
        <v>313</v>
      </c>
      <c r="H3411" t="s">
        <v>314</v>
      </c>
      <c r="I3411" t="s">
        <v>315</v>
      </c>
    </row>
    <row r="3412" spans="1:9" x14ac:dyDescent="0.25">
      <c r="A3412">
        <v>3410</v>
      </c>
      <c r="B3412" t="s">
        <v>18</v>
      </c>
      <c r="C3412">
        <v>2020</v>
      </c>
      <c r="D3412" t="s">
        <v>303</v>
      </c>
      <c r="E3412" t="s">
        <v>64</v>
      </c>
      <c r="F3412">
        <v>1008827.1</v>
      </c>
      <c r="G3412" t="s">
        <v>313</v>
      </c>
      <c r="H3412" t="s">
        <v>314</v>
      </c>
      <c r="I3412" t="s">
        <v>315</v>
      </c>
    </row>
    <row r="3413" spans="1:9" x14ac:dyDescent="0.25">
      <c r="A3413">
        <v>3411</v>
      </c>
      <c r="B3413" t="s">
        <v>23</v>
      </c>
      <c r="C3413">
        <v>2020</v>
      </c>
      <c r="D3413" t="s">
        <v>303</v>
      </c>
      <c r="E3413" t="s">
        <v>64</v>
      </c>
      <c r="F3413">
        <v>1007466.6</v>
      </c>
      <c r="G3413" t="s">
        <v>313</v>
      </c>
      <c r="H3413" t="s">
        <v>314</v>
      </c>
      <c r="I3413" t="s">
        <v>315</v>
      </c>
    </row>
    <row r="3414" spans="1:9" x14ac:dyDescent="0.25">
      <c r="A3414">
        <v>3412</v>
      </c>
      <c r="B3414" t="s">
        <v>14</v>
      </c>
      <c r="C3414">
        <v>2020</v>
      </c>
      <c r="D3414" t="s">
        <v>303</v>
      </c>
      <c r="E3414" t="s">
        <v>64</v>
      </c>
      <c r="F3414">
        <v>1009111.6</v>
      </c>
      <c r="G3414" t="s">
        <v>313</v>
      </c>
      <c r="H3414" t="s">
        <v>314</v>
      </c>
      <c r="I3414" t="s">
        <v>315</v>
      </c>
    </row>
    <row r="3415" spans="1:9" x14ac:dyDescent="0.25">
      <c r="A3415">
        <v>3413</v>
      </c>
      <c r="B3415" t="s">
        <v>17</v>
      </c>
      <c r="C3415">
        <v>2020</v>
      </c>
      <c r="D3415" t="s">
        <v>303</v>
      </c>
      <c r="E3415" t="s">
        <v>64</v>
      </c>
      <c r="F3415">
        <v>1008869.1</v>
      </c>
      <c r="G3415" t="s">
        <v>313</v>
      </c>
      <c r="H3415" t="s">
        <v>314</v>
      </c>
      <c r="I3415" t="s">
        <v>315</v>
      </c>
    </row>
    <row r="3416" spans="1:9" x14ac:dyDescent="0.25">
      <c r="A3416">
        <v>3414</v>
      </c>
      <c r="B3416" t="s">
        <v>19</v>
      </c>
      <c r="C3416">
        <v>2020</v>
      </c>
      <c r="D3416" t="s">
        <v>303</v>
      </c>
      <c r="E3416" t="s">
        <v>64</v>
      </c>
      <c r="F3416">
        <v>1001972.1</v>
      </c>
      <c r="G3416" t="s">
        <v>313</v>
      </c>
      <c r="H3416" t="s">
        <v>314</v>
      </c>
      <c r="I3416" t="s">
        <v>315</v>
      </c>
    </row>
    <row r="3417" spans="1:9" x14ac:dyDescent="0.25">
      <c r="A3417">
        <v>3415</v>
      </c>
      <c r="B3417" t="s">
        <v>27</v>
      </c>
      <c r="C3417">
        <v>2020</v>
      </c>
      <c r="D3417" t="s">
        <v>303</v>
      </c>
      <c r="E3417" t="s">
        <v>64</v>
      </c>
      <c r="F3417">
        <v>1007482.6</v>
      </c>
      <c r="G3417" t="s">
        <v>313</v>
      </c>
      <c r="H3417" t="s">
        <v>314</v>
      </c>
      <c r="I3417" t="s">
        <v>315</v>
      </c>
    </row>
    <row r="3418" spans="1:9" x14ac:dyDescent="0.25">
      <c r="A3418">
        <v>3416</v>
      </c>
      <c r="B3418" t="s">
        <v>13</v>
      </c>
      <c r="C3418">
        <v>2020</v>
      </c>
      <c r="D3418" t="s">
        <v>303</v>
      </c>
      <c r="E3418" t="s">
        <v>64</v>
      </c>
      <c r="F3418">
        <v>1006587.1</v>
      </c>
      <c r="G3418" t="s">
        <v>313</v>
      </c>
      <c r="H3418" t="s">
        <v>314</v>
      </c>
      <c r="I3418" t="s">
        <v>315</v>
      </c>
    </row>
    <row r="3419" spans="1:9" x14ac:dyDescent="0.25">
      <c r="A3419">
        <v>3417</v>
      </c>
      <c r="B3419" t="s">
        <v>4</v>
      </c>
      <c r="C3419">
        <v>2020</v>
      </c>
      <c r="D3419" t="s">
        <v>303</v>
      </c>
      <c r="E3419" t="s">
        <v>64</v>
      </c>
      <c r="F3419">
        <v>1005677.1</v>
      </c>
      <c r="G3419" t="s">
        <v>313</v>
      </c>
      <c r="H3419" t="s">
        <v>314</v>
      </c>
      <c r="I3419" t="s">
        <v>315</v>
      </c>
    </row>
    <row r="3420" spans="1:9" x14ac:dyDescent="0.25">
      <c r="A3420">
        <v>3418</v>
      </c>
      <c r="B3420" t="s">
        <v>6</v>
      </c>
      <c r="C3420">
        <v>2020</v>
      </c>
      <c r="D3420" t="s">
        <v>303</v>
      </c>
      <c r="E3420" t="s">
        <v>64</v>
      </c>
      <c r="F3420">
        <v>1008455.6</v>
      </c>
      <c r="G3420" t="s">
        <v>313</v>
      </c>
      <c r="H3420" t="s">
        <v>314</v>
      </c>
      <c r="I3420" t="s">
        <v>315</v>
      </c>
    </row>
    <row r="3421" spans="1:9" x14ac:dyDescent="0.25">
      <c r="A3421">
        <v>3419</v>
      </c>
      <c r="B3421" t="s">
        <v>9</v>
      </c>
      <c r="C3421">
        <v>2020</v>
      </c>
      <c r="D3421" t="s">
        <v>303</v>
      </c>
      <c r="E3421" t="s">
        <v>64</v>
      </c>
      <c r="F3421">
        <v>1009406.6</v>
      </c>
      <c r="G3421" t="s">
        <v>313</v>
      </c>
      <c r="H3421" t="s">
        <v>314</v>
      </c>
      <c r="I3421" t="s">
        <v>315</v>
      </c>
    </row>
    <row r="3422" spans="1:9" x14ac:dyDescent="0.25">
      <c r="A3422">
        <v>3420</v>
      </c>
      <c r="B3422" t="s">
        <v>10</v>
      </c>
      <c r="C3422">
        <v>2020</v>
      </c>
      <c r="D3422" t="s">
        <v>303</v>
      </c>
      <c r="E3422" t="s">
        <v>64</v>
      </c>
      <c r="F3422">
        <v>1007630.1</v>
      </c>
      <c r="G3422" t="s">
        <v>313</v>
      </c>
      <c r="H3422" t="s">
        <v>314</v>
      </c>
      <c r="I3422" t="s">
        <v>315</v>
      </c>
    </row>
    <row r="3423" spans="1:9" x14ac:dyDescent="0.25">
      <c r="A3423">
        <v>3421</v>
      </c>
      <c r="B3423" t="s">
        <v>3</v>
      </c>
      <c r="C3423">
        <v>2020</v>
      </c>
      <c r="D3423" t="s">
        <v>303</v>
      </c>
      <c r="E3423" t="s">
        <v>64</v>
      </c>
      <c r="F3423">
        <v>1007670.1</v>
      </c>
      <c r="G3423" t="s">
        <v>313</v>
      </c>
      <c r="H3423" t="s">
        <v>314</v>
      </c>
      <c r="I3423" t="s">
        <v>315</v>
      </c>
    </row>
    <row r="3424" spans="1:9" x14ac:dyDescent="0.25">
      <c r="A3424">
        <v>3422</v>
      </c>
      <c r="B3424" t="s">
        <v>25</v>
      </c>
      <c r="C3424">
        <v>2020</v>
      </c>
      <c r="D3424" t="s">
        <v>303</v>
      </c>
      <c r="E3424" t="s">
        <v>64</v>
      </c>
      <c r="F3424">
        <v>1008226.1</v>
      </c>
      <c r="G3424" t="s">
        <v>313</v>
      </c>
      <c r="H3424" t="s">
        <v>314</v>
      </c>
      <c r="I3424" t="s">
        <v>315</v>
      </c>
    </row>
    <row r="3425" spans="1:9" x14ac:dyDescent="0.25">
      <c r="A3425">
        <v>3423</v>
      </c>
      <c r="B3425" t="s">
        <v>8</v>
      </c>
      <c r="C3425">
        <v>2020</v>
      </c>
      <c r="D3425" t="s">
        <v>303</v>
      </c>
      <c r="E3425" t="s">
        <v>204</v>
      </c>
      <c r="F3425">
        <v>-0.1</v>
      </c>
      <c r="G3425" t="s">
        <v>313</v>
      </c>
      <c r="H3425" t="s">
        <v>314</v>
      </c>
      <c r="I3425" t="s">
        <v>315</v>
      </c>
    </row>
    <row r="3426" spans="1:9" x14ac:dyDescent="0.25">
      <c r="A3426">
        <v>3424</v>
      </c>
      <c r="B3426" t="s">
        <v>22</v>
      </c>
      <c r="C3426">
        <v>2020</v>
      </c>
      <c r="D3426" t="s">
        <v>303</v>
      </c>
      <c r="E3426" t="s">
        <v>204</v>
      </c>
      <c r="F3426">
        <v>-0.1</v>
      </c>
      <c r="G3426" t="s">
        <v>313</v>
      </c>
      <c r="H3426" t="s">
        <v>314</v>
      </c>
      <c r="I3426" t="s">
        <v>315</v>
      </c>
    </row>
    <row r="3427" spans="1:9" x14ac:dyDescent="0.25">
      <c r="A3427">
        <v>3425</v>
      </c>
      <c r="B3427" t="s">
        <v>15</v>
      </c>
      <c r="C3427">
        <v>2020</v>
      </c>
      <c r="D3427" t="s">
        <v>303</v>
      </c>
      <c r="E3427" t="s">
        <v>204</v>
      </c>
      <c r="F3427">
        <v>0.4</v>
      </c>
      <c r="G3427" t="s">
        <v>313</v>
      </c>
      <c r="H3427" t="s">
        <v>314</v>
      </c>
      <c r="I3427" t="s">
        <v>315</v>
      </c>
    </row>
    <row r="3428" spans="1:9" x14ac:dyDescent="0.25">
      <c r="A3428">
        <v>3426</v>
      </c>
      <c r="B3428" t="s">
        <v>20</v>
      </c>
      <c r="C3428">
        <v>2020</v>
      </c>
      <c r="D3428" t="s">
        <v>303</v>
      </c>
      <c r="E3428" t="s">
        <v>204</v>
      </c>
      <c r="F3428">
        <v>0.4</v>
      </c>
      <c r="G3428" t="s">
        <v>313</v>
      </c>
      <c r="H3428" t="s">
        <v>314</v>
      </c>
      <c r="I3428" t="s">
        <v>315</v>
      </c>
    </row>
    <row r="3429" spans="1:9" x14ac:dyDescent="0.25">
      <c r="A3429">
        <v>3427</v>
      </c>
      <c r="B3429" t="s">
        <v>30</v>
      </c>
      <c r="C3429">
        <v>2020</v>
      </c>
      <c r="D3429" t="s">
        <v>303</v>
      </c>
      <c r="E3429" t="s">
        <v>204</v>
      </c>
      <c r="F3429">
        <v>-0.1</v>
      </c>
      <c r="G3429" t="s">
        <v>313</v>
      </c>
      <c r="H3429" t="s">
        <v>314</v>
      </c>
      <c r="I3429" t="s">
        <v>315</v>
      </c>
    </row>
    <row r="3430" spans="1:9" x14ac:dyDescent="0.25">
      <c r="A3430">
        <v>3428</v>
      </c>
      <c r="B3430" t="s">
        <v>21</v>
      </c>
      <c r="C3430">
        <v>2020</v>
      </c>
      <c r="D3430" t="s">
        <v>303</v>
      </c>
      <c r="E3430" t="s">
        <v>204</v>
      </c>
      <c r="F3430">
        <v>-0.1</v>
      </c>
      <c r="G3430" t="s">
        <v>313</v>
      </c>
      <c r="H3430" t="s">
        <v>314</v>
      </c>
      <c r="I3430" t="s">
        <v>315</v>
      </c>
    </row>
    <row r="3431" spans="1:9" x14ac:dyDescent="0.25">
      <c r="A3431">
        <v>3429</v>
      </c>
      <c r="B3431" t="s">
        <v>16</v>
      </c>
      <c r="C3431">
        <v>2020</v>
      </c>
      <c r="D3431" t="s">
        <v>303</v>
      </c>
      <c r="E3431" t="s">
        <v>204</v>
      </c>
      <c r="F3431">
        <v>-0.1</v>
      </c>
      <c r="G3431" t="s">
        <v>313</v>
      </c>
      <c r="H3431" t="s">
        <v>314</v>
      </c>
      <c r="I3431" t="s">
        <v>315</v>
      </c>
    </row>
    <row r="3432" spans="1:9" x14ac:dyDescent="0.25">
      <c r="A3432">
        <v>3430</v>
      </c>
      <c r="B3432" t="s">
        <v>29</v>
      </c>
      <c r="C3432">
        <v>2020</v>
      </c>
      <c r="D3432" t="s">
        <v>303</v>
      </c>
      <c r="E3432" t="s">
        <v>204</v>
      </c>
      <c r="F3432">
        <v>-0.1</v>
      </c>
      <c r="G3432" t="s">
        <v>313</v>
      </c>
      <c r="H3432" t="s">
        <v>314</v>
      </c>
      <c r="I3432" t="s">
        <v>315</v>
      </c>
    </row>
    <row r="3433" spans="1:9" x14ac:dyDescent="0.25">
      <c r="A3433">
        <v>3431</v>
      </c>
      <c r="B3433" t="s">
        <v>31</v>
      </c>
      <c r="C3433">
        <v>2020</v>
      </c>
      <c r="D3433" t="s">
        <v>303</v>
      </c>
      <c r="E3433" t="s">
        <v>204</v>
      </c>
      <c r="F3433">
        <v>0.9</v>
      </c>
      <c r="G3433" t="s">
        <v>313</v>
      </c>
      <c r="H3433" t="s">
        <v>314</v>
      </c>
      <c r="I3433" t="s">
        <v>315</v>
      </c>
    </row>
    <row r="3434" spans="1:9" x14ac:dyDescent="0.25">
      <c r="A3434">
        <v>3432</v>
      </c>
      <c r="B3434" t="s">
        <v>24</v>
      </c>
      <c r="C3434">
        <v>2020</v>
      </c>
      <c r="D3434" t="s">
        <v>303</v>
      </c>
      <c r="E3434" t="s">
        <v>204</v>
      </c>
      <c r="F3434">
        <v>-0.1</v>
      </c>
      <c r="G3434" t="s">
        <v>313</v>
      </c>
      <c r="H3434" t="s">
        <v>314</v>
      </c>
      <c r="I3434" t="s">
        <v>315</v>
      </c>
    </row>
    <row r="3435" spans="1:9" x14ac:dyDescent="0.25">
      <c r="A3435">
        <v>3433</v>
      </c>
      <c r="B3435" t="s">
        <v>5</v>
      </c>
      <c r="C3435">
        <v>2020</v>
      </c>
      <c r="D3435" t="s">
        <v>303</v>
      </c>
      <c r="E3435" t="s">
        <v>204</v>
      </c>
      <c r="F3435">
        <v>0.4</v>
      </c>
      <c r="G3435" t="s">
        <v>313</v>
      </c>
      <c r="H3435" t="s">
        <v>314</v>
      </c>
      <c r="I3435" t="s">
        <v>315</v>
      </c>
    </row>
    <row r="3436" spans="1:9" x14ac:dyDescent="0.25">
      <c r="A3436">
        <v>3434</v>
      </c>
      <c r="B3436" t="s">
        <v>26</v>
      </c>
      <c r="C3436">
        <v>2020</v>
      </c>
      <c r="D3436" t="s">
        <v>303</v>
      </c>
      <c r="E3436" t="s">
        <v>204</v>
      </c>
      <c r="F3436">
        <v>0.9</v>
      </c>
      <c r="G3436" t="s">
        <v>313</v>
      </c>
      <c r="H3436" t="s">
        <v>314</v>
      </c>
      <c r="I3436" t="s">
        <v>315</v>
      </c>
    </row>
    <row r="3437" spans="1:9" x14ac:dyDescent="0.25">
      <c r="A3437">
        <v>3435</v>
      </c>
      <c r="B3437" t="s">
        <v>28</v>
      </c>
      <c r="C3437">
        <v>2020</v>
      </c>
      <c r="D3437" t="s">
        <v>303</v>
      </c>
      <c r="E3437" t="s">
        <v>204</v>
      </c>
      <c r="F3437">
        <v>-0.1</v>
      </c>
      <c r="G3437" t="s">
        <v>313</v>
      </c>
      <c r="H3437" t="s">
        <v>314</v>
      </c>
      <c r="I3437" t="s">
        <v>315</v>
      </c>
    </row>
    <row r="3438" spans="1:9" x14ac:dyDescent="0.25">
      <c r="A3438">
        <v>3436</v>
      </c>
      <c r="B3438" t="s">
        <v>11</v>
      </c>
      <c r="C3438">
        <v>2020</v>
      </c>
      <c r="D3438" t="s">
        <v>303</v>
      </c>
      <c r="E3438" t="s">
        <v>204</v>
      </c>
      <c r="F3438">
        <v>0.4</v>
      </c>
      <c r="G3438" t="s">
        <v>313</v>
      </c>
      <c r="H3438" t="s">
        <v>314</v>
      </c>
      <c r="I3438" t="s">
        <v>315</v>
      </c>
    </row>
    <row r="3439" spans="1:9" x14ac:dyDescent="0.25">
      <c r="A3439">
        <v>3437</v>
      </c>
      <c r="B3439" t="s">
        <v>12</v>
      </c>
      <c r="C3439">
        <v>2020</v>
      </c>
      <c r="D3439" t="s">
        <v>303</v>
      </c>
      <c r="E3439" t="s">
        <v>204</v>
      </c>
      <c r="F3439">
        <v>-0.1</v>
      </c>
      <c r="G3439" t="s">
        <v>313</v>
      </c>
      <c r="H3439" t="s">
        <v>314</v>
      </c>
      <c r="I3439" t="s">
        <v>315</v>
      </c>
    </row>
    <row r="3440" spans="1:9" x14ac:dyDescent="0.25">
      <c r="A3440">
        <v>3438</v>
      </c>
      <c r="B3440" t="s">
        <v>7</v>
      </c>
      <c r="C3440">
        <v>2020</v>
      </c>
      <c r="D3440" t="s">
        <v>303</v>
      </c>
      <c r="E3440" t="s">
        <v>204</v>
      </c>
      <c r="F3440">
        <v>-0.1</v>
      </c>
      <c r="G3440" t="s">
        <v>313</v>
      </c>
      <c r="H3440" t="s">
        <v>314</v>
      </c>
      <c r="I3440" t="s">
        <v>315</v>
      </c>
    </row>
    <row r="3441" spans="1:9" x14ac:dyDescent="0.25">
      <c r="A3441">
        <v>3439</v>
      </c>
      <c r="B3441" t="s">
        <v>18</v>
      </c>
      <c r="C3441">
        <v>2020</v>
      </c>
      <c r="D3441" t="s">
        <v>303</v>
      </c>
      <c r="E3441" t="s">
        <v>204</v>
      </c>
      <c r="F3441">
        <v>-0.1</v>
      </c>
      <c r="G3441" t="s">
        <v>313</v>
      </c>
      <c r="H3441" t="s">
        <v>314</v>
      </c>
      <c r="I3441" t="s">
        <v>315</v>
      </c>
    </row>
    <row r="3442" spans="1:9" x14ac:dyDescent="0.25">
      <c r="A3442">
        <v>3440</v>
      </c>
      <c r="B3442" t="s">
        <v>23</v>
      </c>
      <c r="C3442">
        <v>2020</v>
      </c>
      <c r="D3442" t="s">
        <v>303</v>
      </c>
      <c r="E3442" t="s">
        <v>204</v>
      </c>
      <c r="F3442">
        <v>-0.6</v>
      </c>
      <c r="G3442" t="s">
        <v>313</v>
      </c>
      <c r="H3442" t="s">
        <v>314</v>
      </c>
      <c r="I3442" t="s">
        <v>315</v>
      </c>
    </row>
    <row r="3443" spans="1:9" x14ac:dyDescent="0.25">
      <c r="A3443">
        <v>3441</v>
      </c>
      <c r="B3443" t="s">
        <v>14</v>
      </c>
      <c r="C3443">
        <v>2020</v>
      </c>
      <c r="D3443" t="s">
        <v>303</v>
      </c>
      <c r="E3443" t="s">
        <v>204</v>
      </c>
      <c r="F3443">
        <v>-0.6</v>
      </c>
      <c r="G3443" t="s">
        <v>313</v>
      </c>
      <c r="H3443" t="s">
        <v>314</v>
      </c>
      <c r="I3443" t="s">
        <v>315</v>
      </c>
    </row>
    <row r="3444" spans="1:9" x14ac:dyDescent="0.25">
      <c r="A3444">
        <v>3442</v>
      </c>
      <c r="B3444" t="s">
        <v>17</v>
      </c>
      <c r="C3444">
        <v>2020</v>
      </c>
      <c r="D3444" t="s">
        <v>303</v>
      </c>
      <c r="E3444" t="s">
        <v>204</v>
      </c>
      <c r="F3444">
        <v>-0.1</v>
      </c>
      <c r="G3444" t="s">
        <v>313</v>
      </c>
      <c r="H3444" t="s">
        <v>314</v>
      </c>
      <c r="I3444" t="s">
        <v>315</v>
      </c>
    </row>
    <row r="3445" spans="1:9" x14ac:dyDescent="0.25">
      <c r="A3445">
        <v>3443</v>
      </c>
      <c r="B3445" t="s">
        <v>19</v>
      </c>
      <c r="C3445">
        <v>2020</v>
      </c>
      <c r="D3445" t="s">
        <v>303</v>
      </c>
      <c r="E3445" t="s">
        <v>204</v>
      </c>
      <c r="F3445">
        <v>-0.1</v>
      </c>
      <c r="G3445" t="s">
        <v>313</v>
      </c>
      <c r="H3445" t="s">
        <v>314</v>
      </c>
      <c r="I3445" t="s">
        <v>315</v>
      </c>
    </row>
    <row r="3446" spans="1:9" x14ac:dyDescent="0.25">
      <c r="A3446">
        <v>3444</v>
      </c>
      <c r="B3446" t="s">
        <v>27</v>
      </c>
      <c r="C3446">
        <v>2020</v>
      </c>
      <c r="D3446" t="s">
        <v>303</v>
      </c>
      <c r="E3446" t="s">
        <v>204</v>
      </c>
      <c r="F3446">
        <v>-0.6</v>
      </c>
      <c r="G3446" t="s">
        <v>313</v>
      </c>
      <c r="H3446" t="s">
        <v>314</v>
      </c>
      <c r="I3446" t="s">
        <v>315</v>
      </c>
    </row>
    <row r="3447" spans="1:9" x14ac:dyDescent="0.25">
      <c r="A3447">
        <v>3445</v>
      </c>
      <c r="B3447" t="s">
        <v>13</v>
      </c>
      <c r="C3447">
        <v>2020</v>
      </c>
      <c r="D3447" t="s">
        <v>303</v>
      </c>
      <c r="E3447" t="s">
        <v>204</v>
      </c>
      <c r="F3447">
        <v>-0.1</v>
      </c>
      <c r="G3447" t="s">
        <v>313</v>
      </c>
      <c r="H3447" t="s">
        <v>314</v>
      </c>
      <c r="I3447" t="s">
        <v>315</v>
      </c>
    </row>
    <row r="3448" spans="1:9" x14ac:dyDescent="0.25">
      <c r="A3448">
        <v>3446</v>
      </c>
      <c r="B3448" t="s">
        <v>4</v>
      </c>
      <c r="C3448">
        <v>2020</v>
      </c>
      <c r="D3448" t="s">
        <v>303</v>
      </c>
      <c r="E3448" t="s">
        <v>204</v>
      </c>
      <c r="F3448">
        <v>-0.1</v>
      </c>
      <c r="G3448" t="s">
        <v>313</v>
      </c>
      <c r="H3448" t="s">
        <v>314</v>
      </c>
      <c r="I3448" t="s">
        <v>315</v>
      </c>
    </row>
    <row r="3449" spans="1:9" x14ac:dyDescent="0.25">
      <c r="A3449">
        <v>3447</v>
      </c>
      <c r="B3449" t="s">
        <v>6</v>
      </c>
      <c r="C3449">
        <v>2020</v>
      </c>
      <c r="D3449" t="s">
        <v>303</v>
      </c>
      <c r="E3449" t="s">
        <v>204</v>
      </c>
      <c r="F3449">
        <v>0.4</v>
      </c>
      <c r="G3449" t="s">
        <v>313</v>
      </c>
      <c r="H3449" t="s">
        <v>314</v>
      </c>
      <c r="I3449" t="s">
        <v>315</v>
      </c>
    </row>
    <row r="3450" spans="1:9" x14ac:dyDescent="0.25">
      <c r="A3450">
        <v>3448</v>
      </c>
      <c r="B3450" t="s">
        <v>9</v>
      </c>
      <c r="C3450">
        <v>2020</v>
      </c>
      <c r="D3450" t="s">
        <v>303</v>
      </c>
      <c r="E3450" t="s">
        <v>204</v>
      </c>
      <c r="F3450">
        <v>0.4</v>
      </c>
      <c r="G3450" t="s">
        <v>313</v>
      </c>
      <c r="H3450" t="s">
        <v>314</v>
      </c>
      <c r="I3450" t="s">
        <v>315</v>
      </c>
    </row>
    <row r="3451" spans="1:9" x14ac:dyDescent="0.25">
      <c r="A3451">
        <v>3449</v>
      </c>
      <c r="B3451" t="s">
        <v>10</v>
      </c>
      <c r="C3451">
        <v>2020</v>
      </c>
      <c r="D3451" t="s">
        <v>303</v>
      </c>
      <c r="E3451" t="s">
        <v>204</v>
      </c>
      <c r="F3451">
        <v>-0.1</v>
      </c>
      <c r="G3451" t="s">
        <v>313</v>
      </c>
      <c r="H3451" t="s">
        <v>314</v>
      </c>
      <c r="I3451" t="s">
        <v>315</v>
      </c>
    </row>
    <row r="3452" spans="1:9" x14ac:dyDescent="0.25">
      <c r="A3452">
        <v>3450</v>
      </c>
      <c r="B3452" t="s">
        <v>3</v>
      </c>
      <c r="C3452">
        <v>2020</v>
      </c>
      <c r="D3452" t="s">
        <v>303</v>
      </c>
      <c r="E3452" t="s">
        <v>204</v>
      </c>
      <c r="F3452">
        <v>-0.1</v>
      </c>
      <c r="G3452" t="s">
        <v>313</v>
      </c>
      <c r="H3452" t="s">
        <v>314</v>
      </c>
      <c r="I3452" t="s">
        <v>315</v>
      </c>
    </row>
    <row r="3453" spans="1:9" x14ac:dyDescent="0.25">
      <c r="A3453">
        <v>3451</v>
      </c>
      <c r="B3453" t="s">
        <v>25</v>
      </c>
      <c r="C3453">
        <v>2020</v>
      </c>
      <c r="D3453" t="s">
        <v>303</v>
      </c>
      <c r="E3453" t="s">
        <v>204</v>
      </c>
      <c r="F3453">
        <v>-0.1</v>
      </c>
      <c r="G3453" t="s">
        <v>313</v>
      </c>
      <c r="H3453" t="s">
        <v>314</v>
      </c>
      <c r="I3453" t="s">
        <v>315</v>
      </c>
    </row>
    <row r="3454" spans="1:9" x14ac:dyDescent="0.25">
      <c r="A3454">
        <v>3452</v>
      </c>
      <c r="B3454" t="s">
        <v>8</v>
      </c>
      <c r="C3454">
        <v>2020</v>
      </c>
      <c r="D3454" t="s">
        <v>303</v>
      </c>
      <c r="E3454" t="s">
        <v>205</v>
      </c>
      <c r="F3454">
        <v>0</v>
      </c>
      <c r="G3454" t="s">
        <v>316</v>
      </c>
      <c r="H3454" t="s">
        <v>314</v>
      </c>
      <c r="I3454" t="s">
        <v>315</v>
      </c>
    </row>
    <row r="3455" spans="1:9" x14ac:dyDescent="0.25">
      <c r="A3455">
        <v>3453</v>
      </c>
      <c r="B3455" t="s">
        <v>22</v>
      </c>
      <c r="C3455">
        <v>2020</v>
      </c>
      <c r="D3455" t="s">
        <v>303</v>
      </c>
      <c r="E3455" t="s">
        <v>205</v>
      </c>
      <c r="F3455">
        <v>0</v>
      </c>
      <c r="G3455" t="s">
        <v>316</v>
      </c>
      <c r="H3455" t="s">
        <v>314</v>
      </c>
      <c r="I3455" t="s">
        <v>315</v>
      </c>
    </row>
    <row r="3456" spans="1:9" x14ac:dyDescent="0.25">
      <c r="A3456">
        <v>3454</v>
      </c>
      <c r="B3456" t="s">
        <v>15</v>
      </c>
      <c r="C3456">
        <v>2020</v>
      </c>
      <c r="D3456" t="s">
        <v>303</v>
      </c>
      <c r="E3456" t="s">
        <v>205</v>
      </c>
      <c r="F3456">
        <v>0</v>
      </c>
      <c r="G3456" t="s">
        <v>316</v>
      </c>
      <c r="H3456" t="s">
        <v>314</v>
      </c>
      <c r="I3456" t="s">
        <v>315</v>
      </c>
    </row>
    <row r="3457" spans="1:9" x14ac:dyDescent="0.25">
      <c r="A3457">
        <v>3455</v>
      </c>
      <c r="B3457" t="s">
        <v>20</v>
      </c>
      <c r="C3457">
        <v>2020</v>
      </c>
      <c r="D3457" t="s">
        <v>303</v>
      </c>
      <c r="E3457" t="s">
        <v>205</v>
      </c>
      <c r="F3457">
        <v>0</v>
      </c>
      <c r="G3457" t="s">
        <v>316</v>
      </c>
      <c r="H3457" t="s">
        <v>314</v>
      </c>
      <c r="I3457" t="s">
        <v>315</v>
      </c>
    </row>
    <row r="3458" spans="1:9" x14ac:dyDescent="0.25">
      <c r="A3458">
        <v>3456</v>
      </c>
      <c r="B3458" t="s">
        <v>30</v>
      </c>
      <c r="C3458">
        <v>2020</v>
      </c>
      <c r="D3458" t="s">
        <v>303</v>
      </c>
      <c r="E3458" t="s">
        <v>205</v>
      </c>
      <c r="F3458">
        <v>0</v>
      </c>
      <c r="G3458" t="s">
        <v>316</v>
      </c>
      <c r="H3458" t="s">
        <v>314</v>
      </c>
      <c r="I3458" t="s">
        <v>315</v>
      </c>
    </row>
    <row r="3459" spans="1:9" x14ac:dyDescent="0.25">
      <c r="A3459">
        <v>3457</v>
      </c>
      <c r="B3459" t="s">
        <v>21</v>
      </c>
      <c r="C3459">
        <v>2020</v>
      </c>
      <c r="D3459" t="s">
        <v>303</v>
      </c>
      <c r="E3459" t="s">
        <v>205</v>
      </c>
      <c r="F3459">
        <v>0</v>
      </c>
      <c r="G3459" t="s">
        <v>316</v>
      </c>
      <c r="H3459" t="s">
        <v>314</v>
      </c>
      <c r="I3459" t="s">
        <v>315</v>
      </c>
    </row>
    <row r="3460" spans="1:9" x14ac:dyDescent="0.25">
      <c r="A3460">
        <v>3458</v>
      </c>
      <c r="B3460" t="s">
        <v>16</v>
      </c>
      <c r="C3460">
        <v>2020</v>
      </c>
      <c r="D3460" t="s">
        <v>303</v>
      </c>
      <c r="E3460" t="s">
        <v>205</v>
      </c>
      <c r="F3460">
        <v>0</v>
      </c>
      <c r="G3460" t="s">
        <v>316</v>
      </c>
      <c r="H3460" t="s">
        <v>314</v>
      </c>
      <c r="I3460" t="s">
        <v>315</v>
      </c>
    </row>
    <row r="3461" spans="1:9" x14ac:dyDescent="0.25">
      <c r="A3461">
        <v>3459</v>
      </c>
      <c r="B3461" t="s">
        <v>29</v>
      </c>
      <c r="C3461">
        <v>2020</v>
      </c>
      <c r="D3461" t="s">
        <v>303</v>
      </c>
      <c r="E3461" t="s">
        <v>205</v>
      </c>
      <c r="F3461">
        <v>0</v>
      </c>
      <c r="G3461" t="s">
        <v>316</v>
      </c>
      <c r="H3461" t="s">
        <v>314</v>
      </c>
      <c r="I3461" t="s">
        <v>315</v>
      </c>
    </row>
    <row r="3462" spans="1:9" x14ac:dyDescent="0.25">
      <c r="A3462">
        <v>3460</v>
      </c>
      <c r="B3462" t="s">
        <v>31</v>
      </c>
      <c r="C3462">
        <v>2020</v>
      </c>
      <c r="D3462" t="s">
        <v>303</v>
      </c>
      <c r="E3462" t="s">
        <v>205</v>
      </c>
      <c r="F3462">
        <v>0</v>
      </c>
      <c r="G3462" t="s">
        <v>316</v>
      </c>
      <c r="H3462" t="s">
        <v>314</v>
      </c>
      <c r="I3462" t="s">
        <v>315</v>
      </c>
    </row>
    <row r="3463" spans="1:9" x14ac:dyDescent="0.25">
      <c r="A3463">
        <v>3461</v>
      </c>
      <c r="B3463" t="s">
        <v>24</v>
      </c>
      <c r="C3463">
        <v>2020</v>
      </c>
      <c r="D3463" t="s">
        <v>303</v>
      </c>
      <c r="E3463" t="s">
        <v>205</v>
      </c>
      <c r="F3463">
        <v>0</v>
      </c>
      <c r="G3463" t="s">
        <v>316</v>
      </c>
      <c r="H3463" t="s">
        <v>314</v>
      </c>
      <c r="I3463" t="s">
        <v>315</v>
      </c>
    </row>
    <row r="3464" spans="1:9" x14ac:dyDescent="0.25">
      <c r="A3464">
        <v>3462</v>
      </c>
      <c r="B3464" t="s">
        <v>5</v>
      </c>
      <c r="C3464">
        <v>2020</v>
      </c>
      <c r="D3464" t="s">
        <v>303</v>
      </c>
      <c r="E3464" t="s">
        <v>205</v>
      </c>
      <c r="F3464">
        <v>0</v>
      </c>
      <c r="G3464" t="s">
        <v>316</v>
      </c>
      <c r="H3464" t="s">
        <v>314</v>
      </c>
      <c r="I3464" t="s">
        <v>315</v>
      </c>
    </row>
    <row r="3465" spans="1:9" x14ac:dyDescent="0.25">
      <c r="A3465">
        <v>3463</v>
      </c>
      <c r="B3465" t="s">
        <v>26</v>
      </c>
      <c r="C3465">
        <v>2020</v>
      </c>
      <c r="D3465" t="s">
        <v>303</v>
      </c>
      <c r="E3465" t="s">
        <v>205</v>
      </c>
      <c r="F3465">
        <v>0</v>
      </c>
      <c r="G3465" t="s">
        <v>316</v>
      </c>
      <c r="H3465" t="s">
        <v>314</v>
      </c>
      <c r="I3465" t="s">
        <v>315</v>
      </c>
    </row>
    <row r="3466" spans="1:9" x14ac:dyDescent="0.25">
      <c r="A3466">
        <v>3464</v>
      </c>
      <c r="B3466" t="s">
        <v>28</v>
      </c>
      <c r="C3466">
        <v>2020</v>
      </c>
      <c r="D3466" t="s">
        <v>303</v>
      </c>
      <c r="E3466" t="s">
        <v>205</v>
      </c>
      <c r="F3466">
        <v>0</v>
      </c>
      <c r="G3466" t="s">
        <v>316</v>
      </c>
      <c r="H3466" t="s">
        <v>314</v>
      </c>
      <c r="I3466" t="s">
        <v>315</v>
      </c>
    </row>
    <row r="3467" spans="1:9" x14ac:dyDescent="0.25">
      <c r="A3467">
        <v>3465</v>
      </c>
      <c r="B3467" t="s">
        <v>11</v>
      </c>
      <c r="C3467">
        <v>2020</v>
      </c>
      <c r="D3467" t="s">
        <v>303</v>
      </c>
      <c r="E3467" t="s">
        <v>205</v>
      </c>
      <c r="F3467">
        <v>0</v>
      </c>
      <c r="G3467" t="s">
        <v>316</v>
      </c>
      <c r="H3467" t="s">
        <v>314</v>
      </c>
      <c r="I3467" t="s">
        <v>315</v>
      </c>
    </row>
    <row r="3468" spans="1:9" x14ac:dyDescent="0.25">
      <c r="A3468">
        <v>3466</v>
      </c>
      <c r="B3468" t="s">
        <v>12</v>
      </c>
      <c r="C3468">
        <v>2020</v>
      </c>
      <c r="D3468" t="s">
        <v>303</v>
      </c>
      <c r="E3468" t="s">
        <v>205</v>
      </c>
      <c r="F3468">
        <v>0</v>
      </c>
      <c r="G3468" t="s">
        <v>316</v>
      </c>
      <c r="H3468" t="s">
        <v>314</v>
      </c>
      <c r="I3468" t="s">
        <v>315</v>
      </c>
    </row>
    <row r="3469" spans="1:9" x14ac:dyDescent="0.25">
      <c r="A3469">
        <v>3467</v>
      </c>
      <c r="B3469" t="s">
        <v>7</v>
      </c>
      <c r="C3469">
        <v>2020</v>
      </c>
      <c r="D3469" t="s">
        <v>303</v>
      </c>
      <c r="E3469" t="s">
        <v>205</v>
      </c>
      <c r="F3469">
        <v>0</v>
      </c>
      <c r="G3469" t="s">
        <v>316</v>
      </c>
      <c r="H3469" t="s">
        <v>314</v>
      </c>
      <c r="I3469" t="s">
        <v>315</v>
      </c>
    </row>
    <row r="3470" spans="1:9" x14ac:dyDescent="0.25">
      <c r="A3470">
        <v>3468</v>
      </c>
      <c r="B3470" t="s">
        <v>18</v>
      </c>
      <c r="C3470">
        <v>2020</v>
      </c>
      <c r="D3470" t="s">
        <v>303</v>
      </c>
      <c r="E3470" t="s">
        <v>205</v>
      </c>
      <c r="F3470">
        <v>0</v>
      </c>
      <c r="G3470" t="s">
        <v>316</v>
      </c>
      <c r="H3470" t="s">
        <v>314</v>
      </c>
      <c r="I3470" t="s">
        <v>315</v>
      </c>
    </row>
    <row r="3471" spans="1:9" x14ac:dyDescent="0.25">
      <c r="A3471">
        <v>3469</v>
      </c>
      <c r="B3471" t="s">
        <v>23</v>
      </c>
      <c r="C3471">
        <v>2020</v>
      </c>
      <c r="D3471" t="s">
        <v>303</v>
      </c>
      <c r="E3471" t="s">
        <v>205</v>
      </c>
      <c r="F3471">
        <v>0</v>
      </c>
      <c r="G3471" t="s">
        <v>316</v>
      </c>
      <c r="H3471" t="s">
        <v>314</v>
      </c>
      <c r="I3471" t="s">
        <v>315</v>
      </c>
    </row>
    <row r="3472" spans="1:9" x14ac:dyDescent="0.25">
      <c r="A3472">
        <v>3470</v>
      </c>
      <c r="B3472" t="s">
        <v>14</v>
      </c>
      <c r="C3472">
        <v>2020</v>
      </c>
      <c r="D3472" t="s">
        <v>303</v>
      </c>
      <c r="E3472" t="s">
        <v>205</v>
      </c>
      <c r="F3472">
        <v>0</v>
      </c>
      <c r="G3472" t="s">
        <v>316</v>
      </c>
      <c r="H3472" t="s">
        <v>314</v>
      </c>
      <c r="I3472" t="s">
        <v>315</v>
      </c>
    </row>
    <row r="3473" spans="1:9" x14ac:dyDescent="0.25">
      <c r="A3473">
        <v>3471</v>
      </c>
      <c r="B3473" t="s">
        <v>17</v>
      </c>
      <c r="C3473">
        <v>2020</v>
      </c>
      <c r="D3473" t="s">
        <v>303</v>
      </c>
      <c r="E3473" t="s">
        <v>205</v>
      </c>
      <c r="F3473">
        <v>0</v>
      </c>
      <c r="G3473" t="s">
        <v>316</v>
      </c>
      <c r="H3473" t="s">
        <v>314</v>
      </c>
      <c r="I3473" t="s">
        <v>315</v>
      </c>
    </row>
    <row r="3474" spans="1:9" x14ac:dyDescent="0.25">
      <c r="A3474">
        <v>3472</v>
      </c>
      <c r="B3474" t="s">
        <v>19</v>
      </c>
      <c r="C3474">
        <v>2020</v>
      </c>
      <c r="D3474" t="s">
        <v>303</v>
      </c>
      <c r="E3474" t="s">
        <v>205</v>
      </c>
      <c r="F3474">
        <v>0</v>
      </c>
      <c r="G3474" t="s">
        <v>316</v>
      </c>
      <c r="H3474" t="s">
        <v>314</v>
      </c>
      <c r="I3474" t="s">
        <v>315</v>
      </c>
    </row>
    <row r="3475" spans="1:9" x14ac:dyDescent="0.25">
      <c r="A3475">
        <v>3473</v>
      </c>
      <c r="B3475" t="s">
        <v>27</v>
      </c>
      <c r="C3475">
        <v>2020</v>
      </c>
      <c r="D3475" t="s">
        <v>303</v>
      </c>
      <c r="E3475" t="s">
        <v>205</v>
      </c>
      <c r="F3475">
        <v>0</v>
      </c>
      <c r="G3475" t="s">
        <v>316</v>
      </c>
      <c r="H3475" t="s">
        <v>314</v>
      </c>
      <c r="I3475" t="s">
        <v>315</v>
      </c>
    </row>
    <row r="3476" spans="1:9" x14ac:dyDescent="0.25">
      <c r="A3476">
        <v>3474</v>
      </c>
      <c r="B3476" t="s">
        <v>13</v>
      </c>
      <c r="C3476">
        <v>2020</v>
      </c>
      <c r="D3476" t="s">
        <v>303</v>
      </c>
      <c r="E3476" t="s">
        <v>205</v>
      </c>
      <c r="F3476">
        <v>0</v>
      </c>
      <c r="G3476" t="s">
        <v>316</v>
      </c>
      <c r="H3476" t="s">
        <v>314</v>
      </c>
      <c r="I3476" t="s">
        <v>315</v>
      </c>
    </row>
    <row r="3477" spans="1:9" x14ac:dyDescent="0.25">
      <c r="A3477">
        <v>3475</v>
      </c>
      <c r="B3477" t="s">
        <v>4</v>
      </c>
      <c r="C3477">
        <v>2020</v>
      </c>
      <c r="D3477" t="s">
        <v>303</v>
      </c>
      <c r="E3477" t="s">
        <v>205</v>
      </c>
      <c r="F3477">
        <v>0</v>
      </c>
      <c r="G3477" t="s">
        <v>316</v>
      </c>
      <c r="H3477" t="s">
        <v>314</v>
      </c>
      <c r="I3477" t="s">
        <v>315</v>
      </c>
    </row>
    <row r="3478" spans="1:9" x14ac:dyDescent="0.25">
      <c r="A3478">
        <v>3476</v>
      </c>
      <c r="B3478" t="s">
        <v>6</v>
      </c>
      <c r="C3478">
        <v>2020</v>
      </c>
      <c r="D3478" t="s">
        <v>303</v>
      </c>
      <c r="E3478" t="s">
        <v>205</v>
      </c>
      <c r="F3478">
        <v>0</v>
      </c>
      <c r="G3478" t="s">
        <v>316</v>
      </c>
      <c r="H3478" t="s">
        <v>314</v>
      </c>
      <c r="I3478" t="s">
        <v>315</v>
      </c>
    </row>
    <row r="3479" spans="1:9" x14ac:dyDescent="0.25">
      <c r="A3479">
        <v>3477</v>
      </c>
      <c r="B3479" t="s">
        <v>9</v>
      </c>
      <c r="C3479">
        <v>2020</v>
      </c>
      <c r="D3479" t="s">
        <v>303</v>
      </c>
      <c r="E3479" t="s">
        <v>205</v>
      </c>
      <c r="F3479">
        <v>0</v>
      </c>
      <c r="G3479" t="s">
        <v>316</v>
      </c>
      <c r="H3479" t="s">
        <v>314</v>
      </c>
      <c r="I3479" t="s">
        <v>315</v>
      </c>
    </row>
    <row r="3480" spans="1:9" x14ac:dyDescent="0.25">
      <c r="A3480">
        <v>3478</v>
      </c>
      <c r="B3480" t="s">
        <v>10</v>
      </c>
      <c r="C3480">
        <v>2020</v>
      </c>
      <c r="D3480" t="s">
        <v>303</v>
      </c>
      <c r="E3480" t="s">
        <v>205</v>
      </c>
      <c r="F3480">
        <v>0</v>
      </c>
      <c r="G3480" t="s">
        <v>316</v>
      </c>
      <c r="H3480" t="s">
        <v>314</v>
      </c>
      <c r="I3480" t="s">
        <v>315</v>
      </c>
    </row>
    <row r="3481" spans="1:9" x14ac:dyDescent="0.25">
      <c r="A3481">
        <v>3479</v>
      </c>
      <c r="B3481" t="s">
        <v>3</v>
      </c>
      <c r="C3481">
        <v>2020</v>
      </c>
      <c r="D3481" t="s">
        <v>303</v>
      </c>
      <c r="E3481" t="s">
        <v>205</v>
      </c>
      <c r="F3481">
        <v>0</v>
      </c>
      <c r="G3481" t="s">
        <v>316</v>
      </c>
      <c r="H3481" t="s">
        <v>314</v>
      </c>
      <c r="I3481" t="s">
        <v>315</v>
      </c>
    </row>
    <row r="3482" spans="1:9" x14ac:dyDescent="0.25">
      <c r="A3482">
        <v>3480</v>
      </c>
      <c r="B3482" t="s">
        <v>25</v>
      </c>
      <c r="C3482">
        <v>2020</v>
      </c>
      <c r="D3482" t="s">
        <v>303</v>
      </c>
      <c r="E3482" t="s">
        <v>205</v>
      </c>
      <c r="F3482">
        <v>0</v>
      </c>
      <c r="G3482" t="s">
        <v>316</v>
      </c>
      <c r="H3482" t="s">
        <v>314</v>
      </c>
      <c r="I3482" t="s">
        <v>315</v>
      </c>
    </row>
    <row r="3483" spans="1:9" x14ac:dyDescent="0.25">
      <c r="A3483">
        <v>3481</v>
      </c>
      <c r="B3483" t="s">
        <v>8</v>
      </c>
      <c r="C3483">
        <v>2015</v>
      </c>
      <c r="D3483" t="s">
        <v>54</v>
      </c>
      <c r="E3483" t="s">
        <v>312</v>
      </c>
      <c r="F3483">
        <v>1043634</v>
      </c>
      <c r="G3483" t="s">
        <v>313</v>
      </c>
      <c r="H3483" t="s">
        <v>314</v>
      </c>
      <c r="I3483" t="s">
        <v>315</v>
      </c>
    </row>
    <row r="3484" spans="1:9" x14ac:dyDescent="0.25">
      <c r="A3484">
        <v>3482</v>
      </c>
      <c r="B3484" t="s">
        <v>22</v>
      </c>
      <c r="C3484">
        <v>2015</v>
      </c>
      <c r="D3484" t="s">
        <v>54</v>
      </c>
      <c r="E3484" t="s">
        <v>312</v>
      </c>
      <c r="F3484">
        <v>1043634</v>
      </c>
      <c r="G3484" t="s">
        <v>313</v>
      </c>
      <c r="H3484" t="s">
        <v>314</v>
      </c>
      <c r="I3484" t="s">
        <v>315</v>
      </c>
    </row>
    <row r="3485" spans="1:9" x14ac:dyDescent="0.25">
      <c r="A3485">
        <v>3483</v>
      </c>
      <c r="B3485" t="s">
        <v>15</v>
      </c>
      <c r="C3485">
        <v>2015</v>
      </c>
      <c r="D3485" t="s">
        <v>54</v>
      </c>
      <c r="E3485" t="s">
        <v>312</v>
      </c>
      <c r="F3485">
        <v>1041170</v>
      </c>
      <c r="G3485" t="s">
        <v>313</v>
      </c>
      <c r="H3485" t="s">
        <v>314</v>
      </c>
      <c r="I3485" t="s">
        <v>315</v>
      </c>
    </row>
    <row r="3486" spans="1:9" x14ac:dyDescent="0.25">
      <c r="A3486">
        <v>3484</v>
      </c>
      <c r="B3486" t="s">
        <v>20</v>
      </c>
      <c r="C3486">
        <v>2015</v>
      </c>
      <c r="D3486" t="s">
        <v>54</v>
      </c>
      <c r="E3486" t="s">
        <v>312</v>
      </c>
      <c r="F3486">
        <v>1038980</v>
      </c>
      <c r="G3486" t="s">
        <v>313</v>
      </c>
      <c r="H3486" t="s">
        <v>314</v>
      </c>
      <c r="I3486" t="s">
        <v>315</v>
      </c>
    </row>
    <row r="3487" spans="1:9" x14ac:dyDescent="0.25">
      <c r="A3487">
        <v>3485</v>
      </c>
      <c r="B3487" t="s">
        <v>30</v>
      </c>
      <c r="C3487">
        <v>2015</v>
      </c>
      <c r="D3487" t="s">
        <v>54</v>
      </c>
      <c r="E3487" t="s">
        <v>312</v>
      </c>
      <c r="F3487">
        <v>1033572</v>
      </c>
      <c r="G3487" t="s">
        <v>313</v>
      </c>
      <c r="H3487" t="s">
        <v>314</v>
      </c>
      <c r="I3487" t="s">
        <v>315</v>
      </c>
    </row>
    <row r="3488" spans="1:9" x14ac:dyDescent="0.25">
      <c r="A3488">
        <v>3486</v>
      </c>
      <c r="B3488" t="s">
        <v>21</v>
      </c>
      <c r="C3488">
        <v>2015</v>
      </c>
      <c r="D3488" t="s">
        <v>54</v>
      </c>
      <c r="E3488" t="s">
        <v>312</v>
      </c>
      <c r="F3488">
        <v>1038077</v>
      </c>
      <c r="G3488" t="s">
        <v>313</v>
      </c>
      <c r="H3488" t="s">
        <v>314</v>
      </c>
      <c r="I3488" t="s">
        <v>315</v>
      </c>
    </row>
    <row r="3489" spans="1:9" x14ac:dyDescent="0.25">
      <c r="A3489">
        <v>3487</v>
      </c>
      <c r="B3489" t="s">
        <v>16</v>
      </c>
      <c r="C3489">
        <v>2015</v>
      </c>
      <c r="D3489" t="s">
        <v>54</v>
      </c>
      <c r="E3489" t="s">
        <v>312</v>
      </c>
      <c r="F3489">
        <v>1038661</v>
      </c>
      <c r="G3489" t="s">
        <v>313</v>
      </c>
      <c r="H3489" t="s">
        <v>314</v>
      </c>
      <c r="I3489" t="s">
        <v>315</v>
      </c>
    </row>
    <row r="3490" spans="1:9" x14ac:dyDescent="0.25">
      <c r="A3490">
        <v>3488</v>
      </c>
      <c r="B3490" t="s">
        <v>29</v>
      </c>
      <c r="C3490">
        <v>2015</v>
      </c>
      <c r="D3490" t="s">
        <v>54</v>
      </c>
      <c r="E3490" t="s">
        <v>312</v>
      </c>
      <c r="F3490">
        <v>1029447</v>
      </c>
      <c r="G3490" t="s">
        <v>313</v>
      </c>
      <c r="H3490" t="s">
        <v>314</v>
      </c>
      <c r="I3490" t="s">
        <v>315</v>
      </c>
    </row>
    <row r="3491" spans="1:9" x14ac:dyDescent="0.25">
      <c r="A3491">
        <v>3489</v>
      </c>
      <c r="B3491" t="s">
        <v>31</v>
      </c>
      <c r="C3491">
        <v>2015</v>
      </c>
      <c r="D3491" t="s">
        <v>54</v>
      </c>
      <c r="E3491" t="s">
        <v>312</v>
      </c>
      <c r="F3491">
        <v>1032941</v>
      </c>
      <c r="G3491" t="s">
        <v>313</v>
      </c>
      <c r="H3491" t="s">
        <v>314</v>
      </c>
      <c r="I3491" t="s">
        <v>315</v>
      </c>
    </row>
    <row r="3492" spans="1:9" x14ac:dyDescent="0.25">
      <c r="A3492">
        <v>3490</v>
      </c>
      <c r="B3492" t="s">
        <v>24</v>
      </c>
      <c r="C3492">
        <v>2015</v>
      </c>
      <c r="D3492" t="s">
        <v>54</v>
      </c>
      <c r="E3492" t="s">
        <v>312</v>
      </c>
      <c r="F3492">
        <v>1034671</v>
      </c>
      <c r="G3492" t="s">
        <v>313</v>
      </c>
      <c r="H3492" t="s">
        <v>314</v>
      </c>
      <c r="I3492" t="s">
        <v>315</v>
      </c>
    </row>
    <row r="3493" spans="1:9" x14ac:dyDescent="0.25">
      <c r="A3493">
        <v>3491</v>
      </c>
      <c r="B3493" t="s">
        <v>5</v>
      </c>
      <c r="C3493">
        <v>2015</v>
      </c>
      <c r="D3493" t="s">
        <v>54</v>
      </c>
      <c r="E3493" t="s">
        <v>312</v>
      </c>
      <c r="F3493">
        <v>1039946</v>
      </c>
      <c r="G3493" t="s">
        <v>313</v>
      </c>
      <c r="H3493" t="s">
        <v>314</v>
      </c>
      <c r="I3493" t="s">
        <v>315</v>
      </c>
    </row>
    <row r="3494" spans="1:9" x14ac:dyDescent="0.25">
      <c r="A3494">
        <v>3492</v>
      </c>
      <c r="B3494" t="s">
        <v>26</v>
      </c>
      <c r="C3494">
        <v>2015</v>
      </c>
      <c r="D3494" t="s">
        <v>54</v>
      </c>
      <c r="E3494" t="s">
        <v>312</v>
      </c>
      <c r="F3494">
        <v>1035072</v>
      </c>
      <c r="G3494" t="s">
        <v>313</v>
      </c>
      <c r="H3494" t="s">
        <v>314</v>
      </c>
      <c r="I3494" t="s">
        <v>315</v>
      </c>
    </row>
    <row r="3495" spans="1:9" x14ac:dyDescent="0.25">
      <c r="A3495">
        <v>3493</v>
      </c>
      <c r="B3495" t="s">
        <v>28</v>
      </c>
      <c r="C3495">
        <v>2015</v>
      </c>
      <c r="D3495" t="s">
        <v>54</v>
      </c>
      <c r="E3495" t="s">
        <v>312</v>
      </c>
      <c r="F3495">
        <v>1033938</v>
      </c>
      <c r="G3495" t="s">
        <v>313</v>
      </c>
      <c r="H3495" t="s">
        <v>314</v>
      </c>
      <c r="I3495" t="s">
        <v>315</v>
      </c>
    </row>
    <row r="3496" spans="1:9" x14ac:dyDescent="0.25">
      <c r="A3496">
        <v>3494</v>
      </c>
      <c r="B3496" t="s">
        <v>11</v>
      </c>
      <c r="C3496">
        <v>2015</v>
      </c>
      <c r="D3496" t="s">
        <v>54</v>
      </c>
      <c r="E3496" t="s">
        <v>312</v>
      </c>
      <c r="F3496">
        <v>1036780</v>
      </c>
      <c r="G3496" t="s">
        <v>313</v>
      </c>
      <c r="H3496" t="s">
        <v>314</v>
      </c>
      <c r="I3496" t="s">
        <v>315</v>
      </c>
    </row>
    <row r="3497" spans="1:9" x14ac:dyDescent="0.25">
      <c r="A3497">
        <v>3495</v>
      </c>
      <c r="B3497" t="s">
        <v>12</v>
      </c>
      <c r="C3497">
        <v>2015</v>
      </c>
      <c r="D3497" t="s">
        <v>54</v>
      </c>
      <c r="E3497" t="s">
        <v>312</v>
      </c>
      <c r="F3497">
        <v>1036544</v>
      </c>
      <c r="G3497" t="s">
        <v>313</v>
      </c>
      <c r="H3497" t="s">
        <v>314</v>
      </c>
      <c r="I3497" t="s">
        <v>315</v>
      </c>
    </row>
    <row r="3498" spans="1:9" x14ac:dyDescent="0.25">
      <c r="A3498">
        <v>3496</v>
      </c>
      <c r="B3498" t="s">
        <v>7</v>
      </c>
      <c r="C3498">
        <v>2015</v>
      </c>
      <c r="D3498" t="s">
        <v>54</v>
      </c>
      <c r="E3498" t="s">
        <v>312</v>
      </c>
      <c r="F3498">
        <v>1036156</v>
      </c>
      <c r="G3498" t="s">
        <v>313</v>
      </c>
      <c r="H3498" t="s">
        <v>314</v>
      </c>
      <c r="I3498" t="s">
        <v>315</v>
      </c>
    </row>
    <row r="3499" spans="1:9" x14ac:dyDescent="0.25">
      <c r="A3499">
        <v>3497</v>
      </c>
      <c r="B3499" t="s">
        <v>18</v>
      </c>
      <c r="C3499">
        <v>2015</v>
      </c>
      <c r="D3499" t="s">
        <v>54</v>
      </c>
      <c r="E3499" t="s">
        <v>312</v>
      </c>
      <c r="F3499">
        <v>1033884</v>
      </c>
      <c r="G3499" t="s">
        <v>313</v>
      </c>
      <c r="H3499" t="s">
        <v>314</v>
      </c>
      <c r="I3499" t="s">
        <v>315</v>
      </c>
    </row>
    <row r="3500" spans="1:9" x14ac:dyDescent="0.25">
      <c r="A3500">
        <v>3498</v>
      </c>
      <c r="B3500" t="s">
        <v>23</v>
      </c>
      <c r="C3500">
        <v>2015</v>
      </c>
      <c r="D3500" t="s">
        <v>54</v>
      </c>
      <c r="E3500" t="s">
        <v>312</v>
      </c>
      <c r="F3500">
        <v>1031958</v>
      </c>
      <c r="G3500" t="s">
        <v>313</v>
      </c>
      <c r="H3500" t="s">
        <v>314</v>
      </c>
      <c r="I3500" t="s">
        <v>315</v>
      </c>
    </row>
    <row r="3501" spans="1:9" x14ac:dyDescent="0.25">
      <c r="A3501">
        <v>3499</v>
      </c>
      <c r="B3501" t="s">
        <v>14</v>
      </c>
      <c r="C3501">
        <v>2015</v>
      </c>
      <c r="D3501" t="s">
        <v>54</v>
      </c>
      <c r="E3501" t="s">
        <v>312</v>
      </c>
      <c r="F3501">
        <v>1034862</v>
      </c>
      <c r="G3501" t="s">
        <v>313</v>
      </c>
      <c r="H3501" t="s">
        <v>314</v>
      </c>
      <c r="I3501" t="s">
        <v>315</v>
      </c>
    </row>
    <row r="3502" spans="1:9" x14ac:dyDescent="0.25">
      <c r="A3502">
        <v>3500</v>
      </c>
      <c r="B3502" t="s">
        <v>17</v>
      </c>
      <c r="C3502">
        <v>2015</v>
      </c>
      <c r="D3502" t="s">
        <v>54</v>
      </c>
      <c r="E3502" t="s">
        <v>312</v>
      </c>
      <c r="F3502">
        <v>1048028</v>
      </c>
      <c r="G3502" t="s">
        <v>313</v>
      </c>
      <c r="H3502" t="s">
        <v>314</v>
      </c>
      <c r="I3502" t="s">
        <v>315</v>
      </c>
    </row>
    <row r="3503" spans="1:9" x14ac:dyDescent="0.25">
      <c r="A3503">
        <v>3501</v>
      </c>
      <c r="B3503" t="s">
        <v>19</v>
      </c>
      <c r="C3503">
        <v>2015</v>
      </c>
      <c r="D3503" t="s">
        <v>54</v>
      </c>
      <c r="E3503" t="s">
        <v>312</v>
      </c>
      <c r="F3503">
        <v>1035370</v>
      </c>
      <c r="G3503" t="s">
        <v>313</v>
      </c>
      <c r="H3503" t="s">
        <v>314</v>
      </c>
      <c r="I3503" t="s">
        <v>315</v>
      </c>
    </row>
    <row r="3504" spans="1:9" x14ac:dyDescent="0.25">
      <c r="A3504">
        <v>3502</v>
      </c>
      <c r="B3504" t="s">
        <v>27</v>
      </c>
      <c r="C3504">
        <v>2015</v>
      </c>
      <c r="D3504" t="s">
        <v>54</v>
      </c>
      <c r="E3504" t="s">
        <v>312</v>
      </c>
      <c r="F3504">
        <v>1038779</v>
      </c>
      <c r="G3504" t="s">
        <v>313</v>
      </c>
      <c r="H3504" t="s">
        <v>314</v>
      </c>
      <c r="I3504" t="s">
        <v>315</v>
      </c>
    </row>
    <row r="3505" spans="1:9" x14ac:dyDescent="0.25">
      <c r="A3505">
        <v>3503</v>
      </c>
      <c r="B3505" t="s">
        <v>13</v>
      </c>
      <c r="C3505">
        <v>2015</v>
      </c>
      <c r="D3505" t="s">
        <v>54</v>
      </c>
      <c r="E3505" t="s">
        <v>312</v>
      </c>
      <c r="F3505">
        <v>1041262</v>
      </c>
      <c r="G3505" t="s">
        <v>313</v>
      </c>
      <c r="H3505" t="s">
        <v>314</v>
      </c>
      <c r="I3505" t="s">
        <v>315</v>
      </c>
    </row>
    <row r="3506" spans="1:9" x14ac:dyDescent="0.25">
      <c r="A3506">
        <v>3504</v>
      </c>
      <c r="B3506" t="s">
        <v>4</v>
      </c>
      <c r="C3506">
        <v>2015</v>
      </c>
      <c r="D3506" t="s">
        <v>54</v>
      </c>
      <c r="E3506" t="s">
        <v>312</v>
      </c>
      <c r="F3506">
        <v>1041365</v>
      </c>
      <c r="G3506" t="s">
        <v>313</v>
      </c>
      <c r="H3506" t="s">
        <v>314</v>
      </c>
      <c r="I3506" t="s">
        <v>315</v>
      </c>
    </row>
    <row r="3507" spans="1:9" x14ac:dyDescent="0.25">
      <c r="A3507">
        <v>3505</v>
      </c>
      <c r="B3507" t="s">
        <v>6</v>
      </c>
      <c r="C3507">
        <v>2015</v>
      </c>
      <c r="D3507" t="s">
        <v>54</v>
      </c>
      <c r="E3507" t="s">
        <v>312</v>
      </c>
      <c r="F3507">
        <v>1039013</v>
      </c>
      <c r="G3507" t="s">
        <v>313</v>
      </c>
      <c r="H3507" t="s">
        <v>314</v>
      </c>
      <c r="I3507" t="s">
        <v>315</v>
      </c>
    </row>
    <row r="3508" spans="1:9" x14ac:dyDescent="0.25">
      <c r="A3508">
        <v>3506</v>
      </c>
      <c r="B3508" t="s">
        <v>9</v>
      </c>
      <c r="C3508">
        <v>2015</v>
      </c>
      <c r="D3508" t="s">
        <v>54</v>
      </c>
      <c r="E3508" t="s">
        <v>312</v>
      </c>
      <c r="F3508">
        <v>1037677</v>
      </c>
      <c r="G3508" t="s">
        <v>313</v>
      </c>
      <c r="H3508" t="s">
        <v>314</v>
      </c>
      <c r="I3508" t="s">
        <v>315</v>
      </c>
    </row>
    <row r="3509" spans="1:9" x14ac:dyDescent="0.25">
      <c r="A3509">
        <v>3507</v>
      </c>
      <c r="B3509" t="s">
        <v>10</v>
      </c>
      <c r="C3509">
        <v>2015</v>
      </c>
      <c r="D3509" t="s">
        <v>54</v>
      </c>
      <c r="E3509" t="s">
        <v>312</v>
      </c>
      <c r="F3509">
        <v>1039537</v>
      </c>
      <c r="G3509" t="s">
        <v>313</v>
      </c>
      <c r="H3509" t="s">
        <v>314</v>
      </c>
      <c r="I3509" t="s">
        <v>315</v>
      </c>
    </row>
    <row r="3510" spans="1:9" x14ac:dyDescent="0.25">
      <c r="A3510">
        <v>3508</v>
      </c>
      <c r="B3510" t="s">
        <v>3</v>
      </c>
      <c r="C3510">
        <v>2015</v>
      </c>
      <c r="D3510" t="s">
        <v>54</v>
      </c>
      <c r="E3510" t="s">
        <v>312</v>
      </c>
      <c r="F3510">
        <v>1038798</v>
      </c>
      <c r="G3510" t="s">
        <v>313</v>
      </c>
      <c r="H3510" t="s">
        <v>314</v>
      </c>
      <c r="I3510" t="s">
        <v>315</v>
      </c>
    </row>
    <row r="3511" spans="1:9" x14ac:dyDescent="0.25">
      <c r="A3511">
        <v>3509</v>
      </c>
      <c r="B3511" t="s">
        <v>25</v>
      </c>
      <c r="C3511">
        <v>2015</v>
      </c>
      <c r="D3511" t="s">
        <v>54</v>
      </c>
      <c r="E3511" t="s">
        <v>312</v>
      </c>
      <c r="F3511">
        <v>1039586</v>
      </c>
      <c r="G3511" t="s">
        <v>313</v>
      </c>
      <c r="H3511" t="s">
        <v>314</v>
      </c>
      <c r="I3511" t="s">
        <v>315</v>
      </c>
    </row>
    <row r="3512" spans="1:9" x14ac:dyDescent="0.25">
      <c r="A3512">
        <v>3510</v>
      </c>
      <c r="B3512" t="s">
        <v>8</v>
      </c>
      <c r="C3512">
        <v>2015</v>
      </c>
      <c r="D3512" t="s">
        <v>54</v>
      </c>
      <c r="E3512" t="s">
        <v>64</v>
      </c>
      <c r="F3512">
        <v>1043634</v>
      </c>
      <c r="G3512" t="s">
        <v>313</v>
      </c>
      <c r="H3512" t="s">
        <v>314</v>
      </c>
      <c r="I3512" t="s">
        <v>315</v>
      </c>
    </row>
    <row r="3513" spans="1:9" x14ac:dyDescent="0.25">
      <c r="A3513">
        <v>3511</v>
      </c>
      <c r="B3513" t="s">
        <v>22</v>
      </c>
      <c r="C3513">
        <v>2015</v>
      </c>
      <c r="D3513" t="s">
        <v>54</v>
      </c>
      <c r="E3513" t="s">
        <v>64</v>
      </c>
      <c r="F3513">
        <v>1043634</v>
      </c>
      <c r="G3513" t="s">
        <v>313</v>
      </c>
      <c r="H3513" t="s">
        <v>314</v>
      </c>
      <c r="I3513" t="s">
        <v>315</v>
      </c>
    </row>
    <row r="3514" spans="1:9" x14ac:dyDescent="0.25">
      <c r="A3514">
        <v>3512</v>
      </c>
      <c r="B3514" t="s">
        <v>15</v>
      </c>
      <c r="C3514">
        <v>2015</v>
      </c>
      <c r="D3514" t="s">
        <v>54</v>
      </c>
      <c r="E3514" t="s">
        <v>64</v>
      </c>
      <c r="F3514">
        <v>1041170.5</v>
      </c>
      <c r="G3514" t="s">
        <v>313</v>
      </c>
      <c r="H3514" t="s">
        <v>314</v>
      </c>
      <c r="I3514" t="s">
        <v>315</v>
      </c>
    </row>
    <row r="3515" spans="1:9" x14ac:dyDescent="0.25">
      <c r="A3515">
        <v>3513</v>
      </c>
      <c r="B3515" t="s">
        <v>20</v>
      </c>
      <c r="C3515">
        <v>2015</v>
      </c>
      <c r="D3515" t="s">
        <v>54</v>
      </c>
      <c r="E3515" t="s">
        <v>64</v>
      </c>
      <c r="F3515">
        <v>1038980</v>
      </c>
      <c r="G3515" t="s">
        <v>313</v>
      </c>
      <c r="H3515" t="s">
        <v>314</v>
      </c>
      <c r="I3515" t="s">
        <v>315</v>
      </c>
    </row>
    <row r="3516" spans="1:9" x14ac:dyDescent="0.25">
      <c r="A3516">
        <v>3514</v>
      </c>
      <c r="B3516" t="s">
        <v>30</v>
      </c>
      <c r="C3516">
        <v>2015</v>
      </c>
      <c r="D3516" t="s">
        <v>54</v>
      </c>
      <c r="E3516" t="s">
        <v>64</v>
      </c>
      <c r="F3516">
        <v>1033570</v>
      </c>
      <c r="G3516" t="s">
        <v>313</v>
      </c>
      <c r="H3516" t="s">
        <v>314</v>
      </c>
      <c r="I3516" t="s">
        <v>315</v>
      </c>
    </row>
    <row r="3517" spans="1:9" x14ac:dyDescent="0.25">
      <c r="A3517">
        <v>3515</v>
      </c>
      <c r="B3517" t="s">
        <v>21</v>
      </c>
      <c r="C3517">
        <v>2015</v>
      </c>
      <c r="D3517" t="s">
        <v>54</v>
      </c>
      <c r="E3517" t="s">
        <v>64</v>
      </c>
      <c r="F3517">
        <v>1038077.5</v>
      </c>
      <c r="G3517" t="s">
        <v>313</v>
      </c>
      <c r="H3517" t="s">
        <v>314</v>
      </c>
      <c r="I3517" t="s">
        <v>315</v>
      </c>
    </row>
    <row r="3518" spans="1:9" x14ac:dyDescent="0.25">
      <c r="A3518">
        <v>3516</v>
      </c>
      <c r="B3518" t="s">
        <v>16</v>
      </c>
      <c r="C3518">
        <v>2015</v>
      </c>
      <c r="D3518" t="s">
        <v>54</v>
      </c>
      <c r="E3518" t="s">
        <v>64</v>
      </c>
      <c r="F3518">
        <v>1038661</v>
      </c>
      <c r="G3518" t="s">
        <v>313</v>
      </c>
      <c r="H3518" t="s">
        <v>314</v>
      </c>
      <c r="I3518" t="s">
        <v>315</v>
      </c>
    </row>
    <row r="3519" spans="1:9" x14ac:dyDescent="0.25">
      <c r="A3519">
        <v>3517</v>
      </c>
      <c r="B3519" t="s">
        <v>29</v>
      </c>
      <c r="C3519">
        <v>2015</v>
      </c>
      <c r="D3519" t="s">
        <v>54</v>
      </c>
      <c r="E3519" t="s">
        <v>64</v>
      </c>
      <c r="F3519">
        <v>1029446</v>
      </c>
      <c r="G3519" t="s">
        <v>313</v>
      </c>
      <c r="H3519" t="s">
        <v>314</v>
      </c>
      <c r="I3519" t="s">
        <v>315</v>
      </c>
    </row>
    <row r="3520" spans="1:9" x14ac:dyDescent="0.25">
      <c r="A3520">
        <v>3518</v>
      </c>
      <c r="B3520" t="s">
        <v>31</v>
      </c>
      <c r="C3520">
        <v>2015</v>
      </c>
      <c r="D3520" t="s">
        <v>54</v>
      </c>
      <c r="E3520" t="s">
        <v>64</v>
      </c>
      <c r="F3520">
        <v>1032941</v>
      </c>
      <c r="G3520" t="s">
        <v>313</v>
      </c>
      <c r="H3520" t="s">
        <v>314</v>
      </c>
      <c r="I3520" t="s">
        <v>315</v>
      </c>
    </row>
    <row r="3521" spans="1:9" x14ac:dyDescent="0.25">
      <c r="A3521">
        <v>3519</v>
      </c>
      <c r="B3521" t="s">
        <v>24</v>
      </c>
      <c r="C3521">
        <v>2015</v>
      </c>
      <c r="D3521" t="s">
        <v>54</v>
      </c>
      <c r="E3521" t="s">
        <v>64</v>
      </c>
      <c r="F3521">
        <v>1034671</v>
      </c>
      <c r="G3521" t="s">
        <v>313</v>
      </c>
      <c r="H3521" t="s">
        <v>314</v>
      </c>
      <c r="I3521" t="s">
        <v>315</v>
      </c>
    </row>
    <row r="3522" spans="1:9" x14ac:dyDescent="0.25">
      <c r="A3522">
        <v>3520</v>
      </c>
      <c r="B3522" t="s">
        <v>5</v>
      </c>
      <c r="C3522">
        <v>2015</v>
      </c>
      <c r="D3522" t="s">
        <v>54</v>
      </c>
      <c r="E3522" t="s">
        <v>64</v>
      </c>
      <c r="F3522">
        <v>1039946</v>
      </c>
      <c r="G3522" t="s">
        <v>313</v>
      </c>
      <c r="H3522" t="s">
        <v>314</v>
      </c>
      <c r="I3522" t="s">
        <v>315</v>
      </c>
    </row>
    <row r="3523" spans="1:9" x14ac:dyDescent="0.25">
      <c r="A3523">
        <v>3521</v>
      </c>
      <c r="B3523" t="s">
        <v>26</v>
      </c>
      <c r="C3523">
        <v>2015</v>
      </c>
      <c r="D3523" t="s">
        <v>54</v>
      </c>
      <c r="E3523" t="s">
        <v>64</v>
      </c>
      <c r="F3523">
        <v>1035072</v>
      </c>
      <c r="G3523" t="s">
        <v>313</v>
      </c>
      <c r="H3523" t="s">
        <v>314</v>
      </c>
      <c r="I3523" t="s">
        <v>315</v>
      </c>
    </row>
    <row r="3524" spans="1:9" x14ac:dyDescent="0.25">
      <c r="A3524">
        <v>3522</v>
      </c>
      <c r="B3524" t="s">
        <v>28</v>
      </c>
      <c r="C3524">
        <v>2015</v>
      </c>
      <c r="D3524" t="s">
        <v>54</v>
      </c>
      <c r="E3524" t="s">
        <v>64</v>
      </c>
      <c r="F3524">
        <v>1033937.5</v>
      </c>
      <c r="G3524" t="s">
        <v>313</v>
      </c>
      <c r="H3524" t="s">
        <v>314</v>
      </c>
      <c r="I3524" t="s">
        <v>315</v>
      </c>
    </row>
    <row r="3525" spans="1:9" x14ac:dyDescent="0.25">
      <c r="A3525">
        <v>3523</v>
      </c>
      <c r="B3525" t="s">
        <v>11</v>
      </c>
      <c r="C3525">
        <v>2015</v>
      </c>
      <c r="D3525" t="s">
        <v>54</v>
      </c>
      <c r="E3525" t="s">
        <v>64</v>
      </c>
      <c r="F3525">
        <v>1036780.5</v>
      </c>
      <c r="G3525" t="s">
        <v>313</v>
      </c>
      <c r="H3525" t="s">
        <v>314</v>
      </c>
      <c r="I3525" t="s">
        <v>315</v>
      </c>
    </row>
    <row r="3526" spans="1:9" x14ac:dyDescent="0.25">
      <c r="A3526">
        <v>3524</v>
      </c>
      <c r="B3526" t="s">
        <v>12</v>
      </c>
      <c r="C3526">
        <v>2015</v>
      </c>
      <c r="D3526" t="s">
        <v>54</v>
      </c>
      <c r="E3526" t="s">
        <v>64</v>
      </c>
      <c r="F3526">
        <v>1036544</v>
      </c>
      <c r="G3526" t="s">
        <v>313</v>
      </c>
      <c r="H3526" t="s">
        <v>314</v>
      </c>
      <c r="I3526" t="s">
        <v>315</v>
      </c>
    </row>
    <row r="3527" spans="1:9" x14ac:dyDescent="0.25">
      <c r="A3527">
        <v>3525</v>
      </c>
      <c r="B3527" t="s">
        <v>7</v>
      </c>
      <c r="C3527">
        <v>2015</v>
      </c>
      <c r="D3527" t="s">
        <v>54</v>
      </c>
      <c r="E3527" t="s">
        <v>64</v>
      </c>
      <c r="F3527">
        <v>1036156.5</v>
      </c>
      <c r="G3527" t="s">
        <v>313</v>
      </c>
      <c r="H3527" t="s">
        <v>314</v>
      </c>
      <c r="I3527" t="s">
        <v>315</v>
      </c>
    </row>
    <row r="3528" spans="1:9" x14ac:dyDescent="0.25">
      <c r="A3528">
        <v>3526</v>
      </c>
      <c r="B3528" t="s">
        <v>18</v>
      </c>
      <c r="C3528">
        <v>2015</v>
      </c>
      <c r="D3528" t="s">
        <v>54</v>
      </c>
      <c r="E3528" t="s">
        <v>64</v>
      </c>
      <c r="F3528">
        <v>1033884.5</v>
      </c>
      <c r="G3528" t="s">
        <v>313</v>
      </c>
      <c r="H3528" t="s">
        <v>314</v>
      </c>
      <c r="I3528" t="s">
        <v>315</v>
      </c>
    </row>
    <row r="3529" spans="1:9" x14ac:dyDescent="0.25">
      <c r="A3529">
        <v>3527</v>
      </c>
      <c r="B3529" t="s">
        <v>23</v>
      </c>
      <c r="C3529">
        <v>2015</v>
      </c>
      <c r="D3529" t="s">
        <v>54</v>
      </c>
      <c r="E3529" t="s">
        <v>64</v>
      </c>
      <c r="F3529">
        <v>1031957.5</v>
      </c>
      <c r="G3529" t="s">
        <v>313</v>
      </c>
      <c r="H3529" t="s">
        <v>314</v>
      </c>
      <c r="I3529" t="s">
        <v>315</v>
      </c>
    </row>
    <row r="3530" spans="1:9" x14ac:dyDescent="0.25">
      <c r="A3530">
        <v>3528</v>
      </c>
      <c r="B3530" t="s">
        <v>14</v>
      </c>
      <c r="C3530">
        <v>2015</v>
      </c>
      <c r="D3530" t="s">
        <v>54</v>
      </c>
      <c r="E3530" t="s">
        <v>64</v>
      </c>
      <c r="F3530">
        <v>1034862.5</v>
      </c>
      <c r="G3530" t="s">
        <v>313</v>
      </c>
      <c r="H3530" t="s">
        <v>314</v>
      </c>
      <c r="I3530" t="s">
        <v>315</v>
      </c>
    </row>
    <row r="3531" spans="1:9" x14ac:dyDescent="0.25">
      <c r="A3531">
        <v>3529</v>
      </c>
      <c r="B3531" t="s">
        <v>17</v>
      </c>
      <c r="C3531">
        <v>2015</v>
      </c>
      <c r="D3531" t="s">
        <v>54</v>
      </c>
      <c r="E3531" t="s">
        <v>64</v>
      </c>
      <c r="F3531">
        <v>1048028</v>
      </c>
      <c r="G3531" t="s">
        <v>313</v>
      </c>
      <c r="H3531" t="s">
        <v>314</v>
      </c>
      <c r="I3531" t="s">
        <v>315</v>
      </c>
    </row>
    <row r="3532" spans="1:9" x14ac:dyDescent="0.25">
      <c r="A3532">
        <v>3530</v>
      </c>
      <c r="B3532" t="s">
        <v>19</v>
      </c>
      <c r="C3532">
        <v>2015</v>
      </c>
      <c r="D3532" t="s">
        <v>54</v>
      </c>
      <c r="E3532" t="s">
        <v>64</v>
      </c>
      <c r="F3532">
        <v>1035369.5</v>
      </c>
      <c r="G3532" t="s">
        <v>313</v>
      </c>
      <c r="H3532" t="s">
        <v>314</v>
      </c>
      <c r="I3532" t="s">
        <v>315</v>
      </c>
    </row>
    <row r="3533" spans="1:9" x14ac:dyDescent="0.25">
      <c r="A3533">
        <v>3531</v>
      </c>
      <c r="B3533" t="s">
        <v>27</v>
      </c>
      <c r="C3533">
        <v>2015</v>
      </c>
      <c r="D3533" t="s">
        <v>54</v>
      </c>
      <c r="E3533" t="s">
        <v>64</v>
      </c>
      <c r="F3533">
        <v>1038779</v>
      </c>
      <c r="G3533" t="s">
        <v>313</v>
      </c>
      <c r="H3533" t="s">
        <v>314</v>
      </c>
      <c r="I3533" t="s">
        <v>315</v>
      </c>
    </row>
    <row r="3534" spans="1:9" x14ac:dyDescent="0.25">
      <c r="A3534">
        <v>3532</v>
      </c>
      <c r="B3534" t="s">
        <v>13</v>
      </c>
      <c r="C3534">
        <v>2015</v>
      </c>
      <c r="D3534" t="s">
        <v>54</v>
      </c>
      <c r="E3534" t="s">
        <v>64</v>
      </c>
      <c r="F3534">
        <v>1041262</v>
      </c>
      <c r="G3534" t="s">
        <v>313</v>
      </c>
      <c r="H3534" t="s">
        <v>314</v>
      </c>
      <c r="I3534" t="s">
        <v>315</v>
      </c>
    </row>
    <row r="3535" spans="1:9" x14ac:dyDescent="0.25">
      <c r="A3535">
        <v>3533</v>
      </c>
      <c r="B3535" t="s">
        <v>4</v>
      </c>
      <c r="C3535">
        <v>2015</v>
      </c>
      <c r="D3535" t="s">
        <v>54</v>
      </c>
      <c r="E3535" t="s">
        <v>64</v>
      </c>
      <c r="F3535">
        <v>1041365</v>
      </c>
      <c r="G3535" t="s">
        <v>313</v>
      </c>
      <c r="H3535" t="s">
        <v>314</v>
      </c>
      <c r="I3535" t="s">
        <v>315</v>
      </c>
    </row>
    <row r="3536" spans="1:9" x14ac:dyDescent="0.25">
      <c r="A3536">
        <v>3534</v>
      </c>
      <c r="B3536" t="s">
        <v>6</v>
      </c>
      <c r="C3536">
        <v>2015</v>
      </c>
      <c r="D3536" t="s">
        <v>54</v>
      </c>
      <c r="E3536" t="s">
        <v>64</v>
      </c>
      <c r="F3536">
        <v>1039013.5</v>
      </c>
      <c r="G3536" t="s">
        <v>313</v>
      </c>
      <c r="H3536" t="s">
        <v>314</v>
      </c>
      <c r="I3536" t="s">
        <v>315</v>
      </c>
    </row>
    <row r="3537" spans="1:9" x14ac:dyDescent="0.25">
      <c r="A3537">
        <v>3535</v>
      </c>
      <c r="B3537" t="s">
        <v>9</v>
      </c>
      <c r="C3537">
        <v>2015</v>
      </c>
      <c r="D3537" t="s">
        <v>54</v>
      </c>
      <c r="E3537" t="s">
        <v>64</v>
      </c>
      <c r="F3537">
        <v>1037677</v>
      </c>
      <c r="G3537" t="s">
        <v>313</v>
      </c>
      <c r="H3537" t="s">
        <v>314</v>
      </c>
      <c r="I3537" t="s">
        <v>315</v>
      </c>
    </row>
    <row r="3538" spans="1:9" x14ac:dyDescent="0.25">
      <c r="A3538">
        <v>3536</v>
      </c>
      <c r="B3538" t="s">
        <v>10</v>
      </c>
      <c r="C3538">
        <v>2015</v>
      </c>
      <c r="D3538" t="s">
        <v>54</v>
      </c>
      <c r="E3538" t="s">
        <v>64</v>
      </c>
      <c r="F3538">
        <v>1039537</v>
      </c>
      <c r="G3538" t="s">
        <v>313</v>
      </c>
      <c r="H3538" t="s">
        <v>314</v>
      </c>
      <c r="I3538" t="s">
        <v>315</v>
      </c>
    </row>
    <row r="3539" spans="1:9" x14ac:dyDescent="0.25">
      <c r="A3539">
        <v>3537</v>
      </c>
      <c r="B3539" t="s">
        <v>3</v>
      </c>
      <c r="C3539">
        <v>2015</v>
      </c>
      <c r="D3539" t="s">
        <v>54</v>
      </c>
      <c r="E3539" t="s">
        <v>64</v>
      </c>
      <c r="F3539">
        <v>1038798</v>
      </c>
      <c r="G3539" t="s">
        <v>313</v>
      </c>
      <c r="H3539" t="s">
        <v>314</v>
      </c>
      <c r="I3539" t="s">
        <v>315</v>
      </c>
    </row>
    <row r="3540" spans="1:9" x14ac:dyDescent="0.25">
      <c r="A3540">
        <v>3538</v>
      </c>
      <c r="B3540" t="s">
        <v>25</v>
      </c>
      <c r="C3540">
        <v>2015</v>
      </c>
      <c r="D3540" t="s">
        <v>54</v>
      </c>
      <c r="E3540" t="s">
        <v>64</v>
      </c>
      <c r="F3540">
        <v>1039586</v>
      </c>
      <c r="G3540" t="s">
        <v>313</v>
      </c>
      <c r="H3540" t="s">
        <v>314</v>
      </c>
      <c r="I3540" t="s">
        <v>315</v>
      </c>
    </row>
    <row r="3541" spans="1:9" x14ac:dyDescent="0.25">
      <c r="A3541">
        <v>3539</v>
      </c>
      <c r="B3541" t="s">
        <v>8</v>
      </c>
      <c r="C3541">
        <v>2015</v>
      </c>
      <c r="D3541" t="s">
        <v>54</v>
      </c>
      <c r="E3541" t="s">
        <v>204</v>
      </c>
      <c r="F3541">
        <v>0</v>
      </c>
      <c r="G3541" t="s">
        <v>313</v>
      </c>
      <c r="H3541" t="s">
        <v>314</v>
      </c>
      <c r="I3541" t="s">
        <v>315</v>
      </c>
    </row>
    <row r="3542" spans="1:9" x14ac:dyDescent="0.25">
      <c r="A3542">
        <v>3540</v>
      </c>
      <c r="B3542" t="s">
        <v>22</v>
      </c>
      <c r="C3542">
        <v>2015</v>
      </c>
      <c r="D3542" t="s">
        <v>54</v>
      </c>
      <c r="E3542" t="s">
        <v>204</v>
      </c>
      <c r="F3542">
        <v>0</v>
      </c>
      <c r="G3542" t="s">
        <v>313</v>
      </c>
      <c r="H3542" t="s">
        <v>314</v>
      </c>
      <c r="I3542" t="s">
        <v>315</v>
      </c>
    </row>
    <row r="3543" spans="1:9" x14ac:dyDescent="0.25">
      <c r="A3543">
        <v>3541</v>
      </c>
      <c r="B3543" t="s">
        <v>15</v>
      </c>
      <c r="C3543">
        <v>2015</v>
      </c>
      <c r="D3543" t="s">
        <v>54</v>
      </c>
      <c r="E3543" t="s">
        <v>204</v>
      </c>
      <c r="F3543">
        <v>-0.5</v>
      </c>
      <c r="G3543" t="s">
        <v>313</v>
      </c>
      <c r="H3543" t="s">
        <v>314</v>
      </c>
      <c r="I3543" t="s">
        <v>315</v>
      </c>
    </row>
    <row r="3544" spans="1:9" x14ac:dyDescent="0.25">
      <c r="A3544">
        <v>3542</v>
      </c>
      <c r="B3544" t="s">
        <v>20</v>
      </c>
      <c r="C3544">
        <v>2015</v>
      </c>
      <c r="D3544" t="s">
        <v>54</v>
      </c>
      <c r="E3544" t="s">
        <v>204</v>
      </c>
      <c r="F3544">
        <v>0</v>
      </c>
      <c r="G3544" t="s">
        <v>313</v>
      </c>
      <c r="H3544" t="s">
        <v>314</v>
      </c>
      <c r="I3544" t="s">
        <v>315</v>
      </c>
    </row>
    <row r="3545" spans="1:9" x14ac:dyDescent="0.25">
      <c r="A3545">
        <v>3543</v>
      </c>
      <c r="B3545" t="s">
        <v>30</v>
      </c>
      <c r="C3545">
        <v>2015</v>
      </c>
      <c r="D3545" t="s">
        <v>54</v>
      </c>
      <c r="E3545" t="s">
        <v>204</v>
      </c>
      <c r="F3545">
        <v>2</v>
      </c>
      <c r="G3545" t="s">
        <v>313</v>
      </c>
      <c r="H3545" t="s">
        <v>314</v>
      </c>
      <c r="I3545" t="s">
        <v>315</v>
      </c>
    </row>
    <row r="3546" spans="1:9" x14ac:dyDescent="0.25">
      <c r="A3546">
        <v>3544</v>
      </c>
      <c r="B3546" t="s">
        <v>21</v>
      </c>
      <c r="C3546">
        <v>2015</v>
      </c>
      <c r="D3546" t="s">
        <v>54</v>
      </c>
      <c r="E3546" t="s">
        <v>204</v>
      </c>
      <c r="F3546">
        <v>-0.5</v>
      </c>
      <c r="G3546" t="s">
        <v>313</v>
      </c>
      <c r="H3546" t="s">
        <v>314</v>
      </c>
      <c r="I3546" t="s">
        <v>315</v>
      </c>
    </row>
    <row r="3547" spans="1:9" x14ac:dyDescent="0.25">
      <c r="A3547">
        <v>3545</v>
      </c>
      <c r="B3547" t="s">
        <v>16</v>
      </c>
      <c r="C3547">
        <v>2015</v>
      </c>
      <c r="D3547" t="s">
        <v>54</v>
      </c>
      <c r="E3547" t="s">
        <v>204</v>
      </c>
      <c r="F3547">
        <v>0</v>
      </c>
      <c r="G3547" t="s">
        <v>313</v>
      </c>
      <c r="H3547" t="s">
        <v>314</v>
      </c>
      <c r="I3547" t="s">
        <v>315</v>
      </c>
    </row>
    <row r="3548" spans="1:9" x14ac:dyDescent="0.25">
      <c r="A3548">
        <v>3546</v>
      </c>
      <c r="B3548" t="s">
        <v>29</v>
      </c>
      <c r="C3548">
        <v>2015</v>
      </c>
      <c r="D3548" t="s">
        <v>54</v>
      </c>
      <c r="E3548" t="s">
        <v>204</v>
      </c>
      <c r="F3548">
        <v>1</v>
      </c>
      <c r="G3548" t="s">
        <v>313</v>
      </c>
      <c r="H3548" t="s">
        <v>314</v>
      </c>
      <c r="I3548" t="s">
        <v>315</v>
      </c>
    </row>
    <row r="3549" spans="1:9" x14ac:dyDescent="0.25">
      <c r="A3549">
        <v>3547</v>
      </c>
      <c r="B3549" t="s">
        <v>31</v>
      </c>
      <c r="C3549">
        <v>2015</v>
      </c>
      <c r="D3549" t="s">
        <v>54</v>
      </c>
      <c r="E3549" t="s">
        <v>204</v>
      </c>
      <c r="F3549">
        <v>0</v>
      </c>
      <c r="G3549" t="s">
        <v>313</v>
      </c>
      <c r="H3549" t="s">
        <v>314</v>
      </c>
      <c r="I3549" t="s">
        <v>315</v>
      </c>
    </row>
    <row r="3550" spans="1:9" x14ac:dyDescent="0.25">
      <c r="A3550">
        <v>3548</v>
      </c>
      <c r="B3550" t="s">
        <v>24</v>
      </c>
      <c r="C3550">
        <v>2015</v>
      </c>
      <c r="D3550" t="s">
        <v>54</v>
      </c>
      <c r="E3550" t="s">
        <v>204</v>
      </c>
      <c r="F3550">
        <v>0</v>
      </c>
      <c r="G3550" t="s">
        <v>313</v>
      </c>
      <c r="H3550" t="s">
        <v>314</v>
      </c>
      <c r="I3550" t="s">
        <v>315</v>
      </c>
    </row>
    <row r="3551" spans="1:9" x14ac:dyDescent="0.25">
      <c r="A3551">
        <v>3549</v>
      </c>
      <c r="B3551" t="s">
        <v>5</v>
      </c>
      <c r="C3551">
        <v>2015</v>
      </c>
      <c r="D3551" t="s">
        <v>54</v>
      </c>
      <c r="E3551" t="s">
        <v>204</v>
      </c>
      <c r="F3551">
        <v>0</v>
      </c>
      <c r="G3551" t="s">
        <v>313</v>
      </c>
      <c r="H3551" t="s">
        <v>314</v>
      </c>
      <c r="I3551" t="s">
        <v>315</v>
      </c>
    </row>
    <row r="3552" spans="1:9" x14ac:dyDescent="0.25">
      <c r="A3552">
        <v>3550</v>
      </c>
      <c r="B3552" t="s">
        <v>26</v>
      </c>
      <c r="C3552">
        <v>2015</v>
      </c>
      <c r="D3552" t="s">
        <v>54</v>
      </c>
      <c r="E3552" t="s">
        <v>204</v>
      </c>
      <c r="F3552">
        <v>0</v>
      </c>
      <c r="G3552" t="s">
        <v>313</v>
      </c>
      <c r="H3552" t="s">
        <v>314</v>
      </c>
      <c r="I3552" t="s">
        <v>315</v>
      </c>
    </row>
    <row r="3553" spans="1:9" x14ac:dyDescent="0.25">
      <c r="A3553">
        <v>3551</v>
      </c>
      <c r="B3553" t="s">
        <v>28</v>
      </c>
      <c r="C3553">
        <v>2015</v>
      </c>
      <c r="D3553" t="s">
        <v>54</v>
      </c>
      <c r="E3553" t="s">
        <v>204</v>
      </c>
      <c r="F3553">
        <v>0.5</v>
      </c>
      <c r="G3553" t="s">
        <v>313</v>
      </c>
      <c r="H3553" t="s">
        <v>314</v>
      </c>
      <c r="I3553" t="s">
        <v>315</v>
      </c>
    </row>
    <row r="3554" spans="1:9" x14ac:dyDescent="0.25">
      <c r="A3554">
        <v>3552</v>
      </c>
      <c r="B3554" t="s">
        <v>11</v>
      </c>
      <c r="C3554">
        <v>2015</v>
      </c>
      <c r="D3554" t="s">
        <v>54</v>
      </c>
      <c r="E3554" t="s">
        <v>204</v>
      </c>
      <c r="F3554">
        <v>-0.5</v>
      </c>
      <c r="G3554" t="s">
        <v>313</v>
      </c>
      <c r="H3554" t="s">
        <v>314</v>
      </c>
      <c r="I3554" t="s">
        <v>315</v>
      </c>
    </row>
    <row r="3555" spans="1:9" x14ac:dyDescent="0.25">
      <c r="A3555">
        <v>3553</v>
      </c>
      <c r="B3555" t="s">
        <v>12</v>
      </c>
      <c r="C3555">
        <v>2015</v>
      </c>
      <c r="D3555" t="s">
        <v>54</v>
      </c>
      <c r="E3555" t="s">
        <v>204</v>
      </c>
      <c r="F3555">
        <v>0</v>
      </c>
      <c r="G3555" t="s">
        <v>313</v>
      </c>
      <c r="H3555" t="s">
        <v>314</v>
      </c>
      <c r="I3555" t="s">
        <v>315</v>
      </c>
    </row>
    <row r="3556" spans="1:9" x14ac:dyDescent="0.25">
      <c r="A3556">
        <v>3554</v>
      </c>
      <c r="B3556" t="s">
        <v>7</v>
      </c>
      <c r="C3556">
        <v>2015</v>
      </c>
      <c r="D3556" t="s">
        <v>54</v>
      </c>
      <c r="E3556" t="s">
        <v>204</v>
      </c>
      <c r="F3556">
        <v>-0.5</v>
      </c>
      <c r="G3556" t="s">
        <v>313</v>
      </c>
      <c r="H3556" t="s">
        <v>314</v>
      </c>
      <c r="I3556" t="s">
        <v>315</v>
      </c>
    </row>
    <row r="3557" spans="1:9" x14ac:dyDescent="0.25">
      <c r="A3557">
        <v>3555</v>
      </c>
      <c r="B3557" t="s">
        <v>18</v>
      </c>
      <c r="C3557">
        <v>2015</v>
      </c>
      <c r="D3557" t="s">
        <v>54</v>
      </c>
      <c r="E3557" t="s">
        <v>204</v>
      </c>
      <c r="F3557">
        <v>-0.5</v>
      </c>
      <c r="G3557" t="s">
        <v>313</v>
      </c>
      <c r="H3557" t="s">
        <v>314</v>
      </c>
      <c r="I3557" t="s">
        <v>315</v>
      </c>
    </row>
    <row r="3558" spans="1:9" x14ac:dyDescent="0.25">
      <c r="A3558">
        <v>3556</v>
      </c>
      <c r="B3558" t="s">
        <v>23</v>
      </c>
      <c r="C3558">
        <v>2015</v>
      </c>
      <c r="D3558" t="s">
        <v>54</v>
      </c>
      <c r="E3558" t="s">
        <v>204</v>
      </c>
      <c r="F3558">
        <v>0.5</v>
      </c>
      <c r="G3558" t="s">
        <v>313</v>
      </c>
      <c r="H3558" t="s">
        <v>314</v>
      </c>
      <c r="I3558" t="s">
        <v>315</v>
      </c>
    </row>
    <row r="3559" spans="1:9" x14ac:dyDescent="0.25">
      <c r="A3559">
        <v>3557</v>
      </c>
      <c r="B3559" t="s">
        <v>14</v>
      </c>
      <c r="C3559">
        <v>2015</v>
      </c>
      <c r="D3559" t="s">
        <v>54</v>
      </c>
      <c r="E3559" t="s">
        <v>204</v>
      </c>
      <c r="F3559">
        <v>-0.5</v>
      </c>
      <c r="G3559" t="s">
        <v>313</v>
      </c>
      <c r="H3559" t="s">
        <v>314</v>
      </c>
      <c r="I3559" t="s">
        <v>315</v>
      </c>
    </row>
    <row r="3560" spans="1:9" x14ac:dyDescent="0.25">
      <c r="A3560">
        <v>3558</v>
      </c>
      <c r="B3560" t="s">
        <v>17</v>
      </c>
      <c r="C3560">
        <v>2015</v>
      </c>
      <c r="D3560" t="s">
        <v>54</v>
      </c>
      <c r="E3560" t="s">
        <v>204</v>
      </c>
      <c r="F3560">
        <v>0</v>
      </c>
      <c r="G3560" t="s">
        <v>313</v>
      </c>
      <c r="H3560" t="s">
        <v>314</v>
      </c>
      <c r="I3560" t="s">
        <v>315</v>
      </c>
    </row>
    <row r="3561" spans="1:9" x14ac:dyDescent="0.25">
      <c r="A3561">
        <v>3559</v>
      </c>
      <c r="B3561" t="s">
        <v>19</v>
      </c>
      <c r="C3561">
        <v>2015</v>
      </c>
      <c r="D3561" t="s">
        <v>54</v>
      </c>
      <c r="E3561" t="s">
        <v>204</v>
      </c>
      <c r="F3561">
        <v>0.5</v>
      </c>
      <c r="G3561" t="s">
        <v>313</v>
      </c>
      <c r="H3561" t="s">
        <v>314</v>
      </c>
      <c r="I3561" t="s">
        <v>315</v>
      </c>
    </row>
    <row r="3562" spans="1:9" x14ac:dyDescent="0.25">
      <c r="A3562">
        <v>3560</v>
      </c>
      <c r="B3562" t="s">
        <v>27</v>
      </c>
      <c r="C3562">
        <v>2015</v>
      </c>
      <c r="D3562" t="s">
        <v>54</v>
      </c>
      <c r="E3562" t="s">
        <v>204</v>
      </c>
      <c r="F3562">
        <v>0</v>
      </c>
      <c r="G3562" t="s">
        <v>313</v>
      </c>
      <c r="H3562" t="s">
        <v>314</v>
      </c>
      <c r="I3562" t="s">
        <v>315</v>
      </c>
    </row>
    <row r="3563" spans="1:9" x14ac:dyDescent="0.25">
      <c r="A3563">
        <v>3561</v>
      </c>
      <c r="B3563" t="s">
        <v>13</v>
      </c>
      <c r="C3563">
        <v>2015</v>
      </c>
      <c r="D3563" t="s">
        <v>54</v>
      </c>
      <c r="E3563" t="s">
        <v>204</v>
      </c>
      <c r="F3563">
        <v>0</v>
      </c>
      <c r="G3563" t="s">
        <v>313</v>
      </c>
      <c r="H3563" t="s">
        <v>314</v>
      </c>
      <c r="I3563" t="s">
        <v>315</v>
      </c>
    </row>
    <row r="3564" spans="1:9" x14ac:dyDescent="0.25">
      <c r="A3564">
        <v>3562</v>
      </c>
      <c r="B3564" t="s">
        <v>4</v>
      </c>
      <c r="C3564">
        <v>2015</v>
      </c>
      <c r="D3564" t="s">
        <v>54</v>
      </c>
      <c r="E3564" t="s">
        <v>204</v>
      </c>
      <c r="F3564">
        <v>0</v>
      </c>
      <c r="G3564" t="s">
        <v>313</v>
      </c>
      <c r="H3564" t="s">
        <v>314</v>
      </c>
      <c r="I3564" t="s">
        <v>315</v>
      </c>
    </row>
    <row r="3565" spans="1:9" x14ac:dyDescent="0.25">
      <c r="A3565">
        <v>3563</v>
      </c>
      <c r="B3565" t="s">
        <v>6</v>
      </c>
      <c r="C3565">
        <v>2015</v>
      </c>
      <c r="D3565" t="s">
        <v>54</v>
      </c>
      <c r="E3565" t="s">
        <v>204</v>
      </c>
      <c r="F3565">
        <v>-0.5</v>
      </c>
      <c r="G3565" t="s">
        <v>313</v>
      </c>
      <c r="H3565" t="s">
        <v>314</v>
      </c>
      <c r="I3565" t="s">
        <v>315</v>
      </c>
    </row>
    <row r="3566" spans="1:9" x14ac:dyDescent="0.25">
      <c r="A3566">
        <v>3564</v>
      </c>
      <c r="B3566" t="s">
        <v>9</v>
      </c>
      <c r="C3566">
        <v>2015</v>
      </c>
      <c r="D3566" t="s">
        <v>54</v>
      </c>
      <c r="E3566" t="s">
        <v>204</v>
      </c>
      <c r="F3566">
        <v>0</v>
      </c>
      <c r="G3566" t="s">
        <v>313</v>
      </c>
      <c r="H3566" t="s">
        <v>314</v>
      </c>
      <c r="I3566" t="s">
        <v>315</v>
      </c>
    </row>
    <row r="3567" spans="1:9" x14ac:dyDescent="0.25">
      <c r="A3567">
        <v>3565</v>
      </c>
      <c r="B3567" t="s">
        <v>10</v>
      </c>
      <c r="C3567">
        <v>2015</v>
      </c>
      <c r="D3567" t="s">
        <v>54</v>
      </c>
      <c r="E3567" t="s">
        <v>204</v>
      </c>
      <c r="F3567">
        <v>0</v>
      </c>
      <c r="G3567" t="s">
        <v>313</v>
      </c>
      <c r="H3567" t="s">
        <v>314</v>
      </c>
      <c r="I3567" t="s">
        <v>315</v>
      </c>
    </row>
    <row r="3568" spans="1:9" x14ac:dyDescent="0.25">
      <c r="A3568">
        <v>3566</v>
      </c>
      <c r="B3568" t="s">
        <v>3</v>
      </c>
      <c r="C3568">
        <v>2015</v>
      </c>
      <c r="D3568" t="s">
        <v>54</v>
      </c>
      <c r="E3568" t="s">
        <v>204</v>
      </c>
      <c r="F3568">
        <v>0</v>
      </c>
      <c r="G3568" t="s">
        <v>313</v>
      </c>
      <c r="H3568" t="s">
        <v>314</v>
      </c>
      <c r="I3568" t="s">
        <v>315</v>
      </c>
    </row>
    <row r="3569" spans="1:9" x14ac:dyDescent="0.25">
      <c r="A3569">
        <v>3567</v>
      </c>
      <c r="B3569" t="s">
        <v>25</v>
      </c>
      <c r="C3569">
        <v>2015</v>
      </c>
      <c r="D3569" t="s">
        <v>54</v>
      </c>
      <c r="E3569" t="s">
        <v>204</v>
      </c>
      <c r="F3569">
        <v>0</v>
      </c>
      <c r="G3569" t="s">
        <v>313</v>
      </c>
      <c r="H3569" t="s">
        <v>314</v>
      </c>
      <c r="I3569" t="s">
        <v>315</v>
      </c>
    </row>
    <row r="3570" spans="1:9" x14ac:dyDescent="0.25">
      <c r="A3570">
        <v>3568</v>
      </c>
      <c r="B3570" t="s">
        <v>8</v>
      </c>
      <c r="C3570">
        <v>2015</v>
      </c>
      <c r="D3570" t="s">
        <v>54</v>
      </c>
      <c r="E3570" t="s">
        <v>205</v>
      </c>
      <c r="F3570">
        <v>0</v>
      </c>
      <c r="G3570" t="s">
        <v>316</v>
      </c>
      <c r="H3570" t="s">
        <v>314</v>
      </c>
      <c r="I3570" t="s">
        <v>315</v>
      </c>
    </row>
    <row r="3571" spans="1:9" x14ac:dyDescent="0.25">
      <c r="A3571">
        <v>3569</v>
      </c>
      <c r="B3571" t="s">
        <v>22</v>
      </c>
      <c r="C3571">
        <v>2015</v>
      </c>
      <c r="D3571" t="s">
        <v>54</v>
      </c>
      <c r="E3571" t="s">
        <v>205</v>
      </c>
      <c r="F3571">
        <v>0</v>
      </c>
      <c r="G3571" t="s">
        <v>316</v>
      </c>
      <c r="H3571" t="s">
        <v>314</v>
      </c>
      <c r="I3571" t="s">
        <v>315</v>
      </c>
    </row>
    <row r="3572" spans="1:9" x14ac:dyDescent="0.25">
      <c r="A3572">
        <v>3570</v>
      </c>
      <c r="B3572" t="s">
        <v>15</v>
      </c>
      <c r="C3572">
        <v>2015</v>
      </c>
      <c r="D3572" t="s">
        <v>54</v>
      </c>
      <c r="E3572" t="s">
        <v>205</v>
      </c>
      <c r="F3572">
        <v>0</v>
      </c>
      <c r="G3572" t="s">
        <v>316</v>
      </c>
      <c r="H3572" t="s">
        <v>314</v>
      </c>
      <c r="I3572" t="s">
        <v>315</v>
      </c>
    </row>
    <row r="3573" spans="1:9" x14ac:dyDescent="0.25">
      <c r="A3573">
        <v>3571</v>
      </c>
      <c r="B3573" t="s">
        <v>20</v>
      </c>
      <c r="C3573">
        <v>2015</v>
      </c>
      <c r="D3573" t="s">
        <v>54</v>
      </c>
      <c r="E3573" t="s">
        <v>205</v>
      </c>
      <c r="F3573">
        <v>0</v>
      </c>
      <c r="G3573" t="s">
        <v>316</v>
      </c>
      <c r="H3573" t="s">
        <v>314</v>
      </c>
      <c r="I3573" t="s">
        <v>315</v>
      </c>
    </row>
    <row r="3574" spans="1:9" x14ac:dyDescent="0.25">
      <c r="A3574">
        <v>3572</v>
      </c>
      <c r="B3574" t="s">
        <v>30</v>
      </c>
      <c r="C3574">
        <v>2015</v>
      </c>
      <c r="D3574" t="s">
        <v>54</v>
      </c>
      <c r="E3574" t="s">
        <v>205</v>
      </c>
      <c r="F3574">
        <v>0</v>
      </c>
      <c r="G3574" t="s">
        <v>316</v>
      </c>
      <c r="H3574" t="s">
        <v>314</v>
      </c>
      <c r="I3574" t="s">
        <v>315</v>
      </c>
    </row>
    <row r="3575" spans="1:9" x14ac:dyDescent="0.25">
      <c r="A3575">
        <v>3573</v>
      </c>
      <c r="B3575" t="s">
        <v>21</v>
      </c>
      <c r="C3575">
        <v>2015</v>
      </c>
      <c r="D3575" t="s">
        <v>54</v>
      </c>
      <c r="E3575" t="s">
        <v>205</v>
      </c>
      <c r="F3575">
        <v>0</v>
      </c>
      <c r="G3575" t="s">
        <v>316</v>
      </c>
      <c r="H3575" t="s">
        <v>314</v>
      </c>
      <c r="I3575" t="s">
        <v>315</v>
      </c>
    </row>
    <row r="3576" spans="1:9" x14ac:dyDescent="0.25">
      <c r="A3576">
        <v>3574</v>
      </c>
      <c r="B3576" t="s">
        <v>16</v>
      </c>
      <c r="C3576">
        <v>2015</v>
      </c>
      <c r="D3576" t="s">
        <v>54</v>
      </c>
      <c r="E3576" t="s">
        <v>205</v>
      </c>
      <c r="F3576">
        <v>0</v>
      </c>
      <c r="G3576" t="s">
        <v>316</v>
      </c>
      <c r="H3576" t="s">
        <v>314</v>
      </c>
      <c r="I3576" t="s">
        <v>315</v>
      </c>
    </row>
    <row r="3577" spans="1:9" x14ac:dyDescent="0.25">
      <c r="A3577">
        <v>3575</v>
      </c>
      <c r="B3577" t="s">
        <v>29</v>
      </c>
      <c r="C3577">
        <v>2015</v>
      </c>
      <c r="D3577" t="s">
        <v>54</v>
      </c>
      <c r="E3577" t="s">
        <v>205</v>
      </c>
      <c r="F3577">
        <v>0</v>
      </c>
      <c r="G3577" t="s">
        <v>316</v>
      </c>
      <c r="H3577" t="s">
        <v>314</v>
      </c>
      <c r="I3577" t="s">
        <v>315</v>
      </c>
    </row>
    <row r="3578" spans="1:9" x14ac:dyDescent="0.25">
      <c r="A3578">
        <v>3576</v>
      </c>
      <c r="B3578" t="s">
        <v>31</v>
      </c>
      <c r="C3578">
        <v>2015</v>
      </c>
      <c r="D3578" t="s">
        <v>54</v>
      </c>
      <c r="E3578" t="s">
        <v>205</v>
      </c>
      <c r="F3578">
        <v>0</v>
      </c>
      <c r="G3578" t="s">
        <v>316</v>
      </c>
      <c r="H3578" t="s">
        <v>314</v>
      </c>
      <c r="I3578" t="s">
        <v>315</v>
      </c>
    </row>
    <row r="3579" spans="1:9" x14ac:dyDescent="0.25">
      <c r="A3579">
        <v>3577</v>
      </c>
      <c r="B3579" t="s">
        <v>24</v>
      </c>
      <c r="C3579">
        <v>2015</v>
      </c>
      <c r="D3579" t="s">
        <v>54</v>
      </c>
      <c r="E3579" t="s">
        <v>205</v>
      </c>
      <c r="F3579">
        <v>0</v>
      </c>
      <c r="G3579" t="s">
        <v>316</v>
      </c>
      <c r="H3579" t="s">
        <v>314</v>
      </c>
      <c r="I3579" t="s">
        <v>315</v>
      </c>
    </row>
    <row r="3580" spans="1:9" x14ac:dyDescent="0.25">
      <c r="A3580">
        <v>3578</v>
      </c>
      <c r="B3580" t="s">
        <v>5</v>
      </c>
      <c r="C3580">
        <v>2015</v>
      </c>
      <c r="D3580" t="s">
        <v>54</v>
      </c>
      <c r="E3580" t="s">
        <v>205</v>
      </c>
      <c r="F3580">
        <v>0</v>
      </c>
      <c r="G3580" t="s">
        <v>316</v>
      </c>
      <c r="H3580" t="s">
        <v>314</v>
      </c>
      <c r="I3580" t="s">
        <v>315</v>
      </c>
    </row>
    <row r="3581" spans="1:9" x14ac:dyDescent="0.25">
      <c r="A3581">
        <v>3579</v>
      </c>
      <c r="B3581" t="s">
        <v>26</v>
      </c>
      <c r="C3581">
        <v>2015</v>
      </c>
      <c r="D3581" t="s">
        <v>54</v>
      </c>
      <c r="E3581" t="s">
        <v>205</v>
      </c>
      <c r="F3581">
        <v>0</v>
      </c>
      <c r="G3581" t="s">
        <v>316</v>
      </c>
      <c r="H3581" t="s">
        <v>314</v>
      </c>
      <c r="I3581" t="s">
        <v>315</v>
      </c>
    </row>
    <row r="3582" spans="1:9" x14ac:dyDescent="0.25">
      <c r="A3582">
        <v>3580</v>
      </c>
      <c r="B3582" t="s">
        <v>28</v>
      </c>
      <c r="C3582">
        <v>2015</v>
      </c>
      <c r="D3582" t="s">
        <v>54</v>
      </c>
      <c r="E3582" t="s">
        <v>205</v>
      </c>
      <c r="F3582">
        <v>0</v>
      </c>
      <c r="G3582" t="s">
        <v>316</v>
      </c>
      <c r="H3582" t="s">
        <v>314</v>
      </c>
      <c r="I3582" t="s">
        <v>315</v>
      </c>
    </row>
    <row r="3583" spans="1:9" x14ac:dyDescent="0.25">
      <c r="A3583">
        <v>3581</v>
      </c>
      <c r="B3583" t="s">
        <v>11</v>
      </c>
      <c r="C3583">
        <v>2015</v>
      </c>
      <c r="D3583" t="s">
        <v>54</v>
      </c>
      <c r="E3583" t="s">
        <v>205</v>
      </c>
      <c r="F3583">
        <v>0</v>
      </c>
      <c r="G3583" t="s">
        <v>316</v>
      </c>
      <c r="H3583" t="s">
        <v>314</v>
      </c>
      <c r="I3583" t="s">
        <v>315</v>
      </c>
    </row>
    <row r="3584" spans="1:9" x14ac:dyDescent="0.25">
      <c r="A3584">
        <v>3582</v>
      </c>
      <c r="B3584" t="s">
        <v>12</v>
      </c>
      <c r="C3584">
        <v>2015</v>
      </c>
      <c r="D3584" t="s">
        <v>54</v>
      </c>
      <c r="E3584" t="s">
        <v>205</v>
      </c>
      <c r="F3584">
        <v>0</v>
      </c>
      <c r="G3584" t="s">
        <v>316</v>
      </c>
      <c r="H3584" t="s">
        <v>314</v>
      </c>
      <c r="I3584" t="s">
        <v>315</v>
      </c>
    </row>
    <row r="3585" spans="1:9" x14ac:dyDescent="0.25">
      <c r="A3585">
        <v>3583</v>
      </c>
      <c r="B3585" t="s">
        <v>7</v>
      </c>
      <c r="C3585">
        <v>2015</v>
      </c>
      <c r="D3585" t="s">
        <v>54</v>
      </c>
      <c r="E3585" t="s">
        <v>205</v>
      </c>
      <c r="F3585">
        <v>0</v>
      </c>
      <c r="G3585" t="s">
        <v>316</v>
      </c>
      <c r="H3585" t="s">
        <v>314</v>
      </c>
      <c r="I3585" t="s">
        <v>315</v>
      </c>
    </row>
    <row r="3586" spans="1:9" x14ac:dyDescent="0.25">
      <c r="A3586">
        <v>3584</v>
      </c>
      <c r="B3586" t="s">
        <v>18</v>
      </c>
      <c r="C3586">
        <v>2015</v>
      </c>
      <c r="D3586" t="s">
        <v>54</v>
      </c>
      <c r="E3586" t="s">
        <v>205</v>
      </c>
      <c r="F3586">
        <v>0</v>
      </c>
      <c r="G3586" t="s">
        <v>316</v>
      </c>
      <c r="H3586" t="s">
        <v>314</v>
      </c>
      <c r="I3586" t="s">
        <v>315</v>
      </c>
    </row>
    <row r="3587" spans="1:9" x14ac:dyDescent="0.25">
      <c r="A3587">
        <v>3585</v>
      </c>
      <c r="B3587" t="s">
        <v>23</v>
      </c>
      <c r="C3587">
        <v>2015</v>
      </c>
      <c r="D3587" t="s">
        <v>54</v>
      </c>
      <c r="E3587" t="s">
        <v>205</v>
      </c>
      <c r="F3587">
        <v>0</v>
      </c>
      <c r="G3587" t="s">
        <v>316</v>
      </c>
      <c r="H3587" t="s">
        <v>314</v>
      </c>
      <c r="I3587" t="s">
        <v>315</v>
      </c>
    </row>
    <row r="3588" spans="1:9" x14ac:dyDescent="0.25">
      <c r="A3588">
        <v>3586</v>
      </c>
      <c r="B3588" t="s">
        <v>14</v>
      </c>
      <c r="C3588">
        <v>2015</v>
      </c>
      <c r="D3588" t="s">
        <v>54</v>
      </c>
      <c r="E3588" t="s">
        <v>205</v>
      </c>
      <c r="F3588">
        <v>0</v>
      </c>
      <c r="G3588" t="s">
        <v>316</v>
      </c>
      <c r="H3588" t="s">
        <v>314</v>
      </c>
      <c r="I3588" t="s">
        <v>315</v>
      </c>
    </row>
    <row r="3589" spans="1:9" x14ac:dyDescent="0.25">
      <c r="A3589">
        <v>3587</v>
      </c>
      <c r="B3589" t="s">
        <v>17</v>
      </c>
      <c r="C3589">
        <v>2015</v>
      </c>
      <c r="D3589" t="s">
        <v>54</v>
      </c>
      <c r="E3589" t="s">
        <v>205</v>
      </c>
      <c r="F3589">
        <v>0</v>
      </c>
      <c r="G3589" t="s">
        <v>316</v>
      </c>
      <c r="H3589" t="s">
        <v>314</v>
      </c>
      <c r="I3589" t="s">
        <v>315</v>
      </c>
    </row>
    <row r="3590" spans="1:9" x14ac:dyDescent="0.25">
      <c r="A3590">
        <v>3588</v>
      </c>
      <c r="B3590" t="s">
        <v>19</v>
      </c>
      <c r="C3590">
        <v>2015</v>
      </c>
      <c r="D3590" t="s">
        <v>54</v>
      </c>
      <c r="E3590" t="s">
        <v>205</v>
      </c>
      <c r="F3590">
        <v>0</v>
      </c>
      <c r="G3590" t="s">
        <v>316</v>
      </c>
      <c r="H3590" t="s">
        <v>314</v>
      </c>
      <c r="I3590" t="s">
        <v>315</v>
      </c>
    </row>
    <row r="3591" spans="1:9" x14ac:dyDescent="0.25">
      <c r="A3591">
        <v>3589</v>
      </c>
      <c r="B3591" t="s">
        <v>27</v>
      </c>
      <c r="C3591">
        <v>2015</v>
      </c>
      <c r="D3591" t="s">
        <v>54</v>
      </c>
      <c r="E3591" t="s">
        <v>205</v>
      </c>
      <c r="F3591">
        <v>0</v>
      </c>
      <c r="G3591" t="s">
        <v>316</v>
      </c>
      <c r="H3591" t="s">
        <v>314</v>
      </c>
      <c r="I3591" t="s">
        <v>315</v>
      </c>
    </row>
    <row r="3592" spans="1:9" x14ac:dyDescent="0.25">
      <c r="A3592">
        <v>3590</v>
      </c>
      <c r="B3592" t="s">
        <v>13</v>
      </c>
      <c r="C3592">
        <v>2015</v>
      </c>
      <c r="D3592" t="s">
        <v>54</v>
      </c>
      <c r="E3592" t="s">
        <v>205</v>
      </c>
      <c r="F3592">
        <v>0</v>
      </c>
      <c r="G3592" t="s">
        <v>316</v>
      </c>
      <c r="H3592" t="s">
        <v>314</v>
      </c>
      <c r="I3592" t="s">
        <v>315</v>
      </c>
    </row>
    <row r="3593" spans="1:9" x14ac:dyDescent="0.25">
      <c r="A3593">
        <v>3591</v>
      </c>
      <c r="B3593" t="s">
        <v>4</v>
      </c>
      <c r="C3593">
        <v>2015</v>
      </c>
      <c r="D3593" t="s">
        <v>54</v>
      </c>
      <c r="E3593" t="s">
        <v>205</v>
      </c>
      <c r="F3593">
        <v>0</v>
      </c>
      <c r="G3593" t="s">
        <v>316</v>
      </c>
      <c r="H3593" t="s">
        <v>314</v>
      </c>
      <c r="I3593" t="s">
        <v>315</v>
      </c>
    </row>
    <row r="3594" spans="1:9" x14ac:dyDescent="0.25">
      <c r="A3594">
        <v>3592</v>
      </c>
      <c r="B3594" t="s">
        <v>6</v>
      </c>
      <c r="C3594">
        <v>2015</v>
      </c>
      <c r="D3594" t="s">
        <v>54</v>
      </c>
      <c r="E3594" t="s">
        <v>205</v>
      </c>
      <c r="F3594">
        <v>0</v>
      </c>
      <c r="G3594" t="s">
        <v>316</v>
      </c>
      <c r="H3594" t="s">
        <v>314</v>
      </c>
      <c r="I3594" t="s">
        <v>315</v>
      </c>
    </row>
    <row r="3595" spans="1:9" x14ac:dyDescent="0.25">
      <c r="A3595">
        <v>3593</v>
      </c>
      <c r="B3595" t="s">
        <v>9</v>
      </c>
      <c r="C3595">
        <v>2015</v>
      </c>
      <c r="D3595" t="s">
        <v>54</v>
      </c>
      <c r="E3595" t="s">
        <v>205</v>
      </c>
      <c r="F3595">
        <v>0</v>
      </c>
      <c r="G3595" t="s">
        <v>316</v>
      </c>
      <c r="H3595" t="s">
        <v>314</v>
      </c>
      <c r="I3595" t="s">
        <v>315</v>
      </c>
    </row>
    <row r="3596" spans="1:9" x14ac:dyDescent="0.25">
      <c r="A3596">
        <v>3594</v>
      </c>
      <c r="B3596" t="s">
        <v>10</v>
      </c>
      <c r="C3596">
        <v>2015</v>
      </c>
      <c r="D3596" t="s">
        <v>54</v>
      </c>
      <c r="E3596" t="s">
        <v>205</v>
      </c>
      <c r="F3596">
        <v>0</v>
      </c>
      <c r="G3596" t="s">
        <v>316</v>
      </c>
      <c r="H3596" t="s">
        <v>314</v>
      </c>
      <c r="I3596" t="s">
        <v>315</v>
      </c>
    </row>
    <row r="3597" spans="1:9" x14ac:dyDescent="0.25">
      <c r="A3597">
        <v>3595</v>
      </c>
      <c r="B3597" t="s">
        <v>3</v>
      </c>
      <c r="C3597">
        <v>2015</v>
      </c>
      <c r="D3597" t="s">
        <v>54</v>
      </c>
      <c r="E3597" t="s">
        <v>205</v>
      </c>
      <c r="F3597">
        <v>0</v>
      </c>
      <c r="G3597" t="s">
        <v>316</v>
      </c>
      <c r="H3597" t="s">
        <v>314</v>
      </c>
      <c r="I3597" t="s">
        <v>315</v>
      </c>
    </row>
    <row r="3598" spans="1:9" x14ac:dyDescent="0.25">
      <c r="A3598">
        <v>3596</v>
      </c>
      <c r="B3598" t="s">
        <v>25</v>
      </c>
      <c r="C3598">
        <v>2015</v>
      </c>
      <c r="D3598" t="s">
        <v>54</v>
      </c>
      <c r="E3598" t="s">
        <v>205</v>
      </c>
      <c r="F3598">
        <v>0</v>
      </c>
      <c r="G3598" t="s">
        <v>316</v>
      </c>
      <c r="H3598" t="s">
        <v>314</v>
      </c>
      <c r="I3598" t="s">
        <v>315</v>
      </c>
    </row>
    <row r="3599" spans="1:9" x14ac:dyDescent="0.25">
      <c r="A3599">
        <v>3597</v>
      </c>
      <c r="B3599" t="s">
        <v>8</v>
      </c>
      <c r="C3599">
        <v>2016</v>
      </c>
      <c r="D3599" t="s">
        <v>54</v>
      </c>
      <c r="E3599" t="s">
        <v>312</v>
      </c>
      <c r="F3599">
        <v>1043706</v>
      </c>
      <c r="G3599" t="s">
        <v>313</v>
      </c>
      <c r="H3599" t="s">
        <v>314</v>
      </c>
      <c r="I3599" t="s">
        <v>315</v>
      </c>
    </row>
    <row r="3600" spans="1:9" x14ac:dyDescent="0.25">
      <c r="A3600">
        <v>3598</v>
      </c>
      <c r="B3600" t="s">
        <v>22</v>
      </c>
      <c r="C3600">
        <v>2016</v>
      </c>
      <c r="D3600" t="s">
        <v>54</v>
      </c>
      <c r="E3600" t="s">
        <v>312</v>
      </c>
      <c r="F3600">
        <v>1043706</v>
      </c>
      <c r="G3600" t="s">
        <v>313</v>
      </c>
      <c r="H3600" t="s">
        <v>314</v>
      </c>
      <c r="I3600" t="s">
        <v>315</v>
      </c>
    </row>
    <row r="3601" spans="1:9" x14ac:dyDescent="0.25">
      <c r="A3601">
        <v>3599</v>
      </c>
      <c r="B3601" t="s">
        <v>15</v>
      </c>
      <c r="C3601">
        <v>2016</v>
      </c>
      <c r="D3601" t="s">
        <v>54</v>
      </c>
      <c r="E3601" t="s">
        <v>312</v>
      </c>
      <c r="F3601">
        <v>1041102</v>
      </c>
      <c r="G3601" t="s">
        <v>313</v>
      </c>
      <c r="H3601" t="s">
        <v>314</v>
      </c>
      <c r="I3601" t="s">
        <v>315</v>
      </c>
    </row>
    <row r="3602" spans="1:9" x14ac:dyDescent="0.25">
      <c r="A3602">
        <v>3600</v>
      </c>
      <c r="B3602" t="s">
        <v>20</v>
      </c>
      <c r="C3602">
        <v>2016</v>
      </c>
      <c r="D3602" t="s">
        <v>54</v>
      </c>
      <c r="E3602" t="s">
        <v>312</v>
      </c>
      <c r="F3602">
        <v>1037837</v>
      </c>
      <c r="G3602" t="s">
        <v>313</v>
      </c>
      <c r="H3602" t="s">
        <v>314</v>
      </c>
      <c r="I3602" t="s">
        <v>315</v>
      </c>
    </row>
    <row r="3603" spans="1:9" x14ac:dyDescent="0.25">
      <c r="A3603">
        <v>3601</v>
      </c>
      <c r="B3603" t="s">
        <v>30</v>
      </c>
      <c r="C3603">
        <v>2016</v>
      </c>
      <c r="D3603" t="s">
        <v>54</v>
      </c>
      <c r="E3603" t="s">
        <v>312</v>
      </c>
      <c r="F3603">
        <v>1034135</v>
      </c>
      <c r="G3603" t="s">
        <v>313</v>
      </c>
      <c r="H3603" t="s">
        <v>314</v>
      </c>
      <c r="I3603" t="s">
        <v>315</v>
      </c>
    </row>
    <row r="3604" spans="1:9" x14ac:dyDescent="0.25">
      <c r="A3604">
        <v>3602</v>
      </c>
      <c r="B3604" t="s">
        <v>21</v>
      </c>
      <c r="C3604">
        <v>2016</v>
      </c>
      <c r="D3604" t="s">
        <v>54</v>
      </c>
      <c r="E3604" t="s">
        <v>312</v>
      </c>
      <c r="F3604">
        <v>1037923</v>
      </c>
      <c r="G3604" t="s">
        <v>313</v>
      </c>
      <c r="H3604" t="s">
        <v>314</v>
      </c>
      <c r="I3604" t="s">
        <v>315</v>
      </c>
    </row>
    <row r="3605" spans="1:9" x14ac:dyDescent="0.25">
      <c r="A3605">
        <v>3603</v>
      </c>
      <c r="B3605" t="s">
        <v>16</v>
      </c>
      <c r="C3605">
        <v>2016</v>
      </c>
      <c r="D3605" t="s">
        <v>54</v>
      </c>
      <c r="E3605" t="s">
        <v>312</v>
      </c>
      <c r="F3605">
        <v>1037240</v>
      </c>
      <c r="G3605" t="s">
        <v>313</v>
      </c>
      <c r="H3605" t="s">
        <v>314</v>
      </c>
      <c r="I3605" t="s">
        <v>315</v>
      </c>
    </row>
    <row r="3606" spans="1:9" x14ac:dyDescent="0.25">
      <c r="A3606">
        <v>3604</v>
      </c>
      <c r="B3606" t="s">
        <v>29</v>
      </c>
      <c r="C3606">
        <v>2016</v>
      </c>
      <c r="D3606" t="s">
        <v>54</v>
      </c>
      <c r="E3606" t="s">
        <v>312</v>
      </c>
      <c r="F3606">
        <v>1031399</v>
      </c>
      <c r="G3606" t="s">
        <v>313</v>
      </c>
      <c r="H3606" t="s">
        <v>314</v>
      </c>
      <c r="I3606" t="s">
        <v>315</v>
      </c>
    </row>
    <row r="3607" spans="1:9" x14ac:dyDescent="0.25">
      <c r="A3607">
        <v>3605</v>
      </c>
      <c r="B3607" t="s">
        <v>31</v>
      </c>
      <c r="C3607">
        <v>2016</v>
      </c>
      <c r="D3607" t="s">
        <v>54</v>
      </c>
      <c r="E3607" t="s">
        <v>312</v>
      </c>
      <c r="F3607">
        <v>1033448</v>
      </c>
      <c r="G3607" t="s">
        <v>313</v>
      </c>
      <c r="H3607" t="s">
        <v>314</v>
      </c>
      <c r="I3607" t="s">
        <v>315</v>
      </c>
    </row>
    <row r="3608" spans="1:9" x14ac:dyDescent="0.25">
      <c r="A3608">
        <v>3606</v>
      </c>
      <c r="B3608" t="s">
        <v>24</v>
      </c>
      <c r="C3608">
        <v>2016</v>
      </c>
      <c r="D3608" t="s">
        <v>54</v>
      </c>
      <c r="E3608" t="s">
        <v>312</v>
      </c>
      <c r="F3608">
        <v>1034674</v>
      </c>
      <c r="G3608" t="s">
        <v>313</v>
      </c>
      <c r="H3608" t="s">
        <v>314</v>
      </c>
      <c r="I3608" t="s">
        <v>315</v>
      </c>
    </row>
    <row r="3609" spans="1:9" x14ac:dyDescent="0.25">
      <c r="A3609">
        <v>3607</v>
      </c>
      <c r="B3609" t="s">
        <v>5</v>
      </c>
      <c r="C3609">
        <v>2016</v>
      </c>
      <c r="D3609" t="s">
        <v>54</v>
      </c>
      <c r="E3609" t="s">
        <v>312</v>
      </c>
      <c r="F3609">
        <v>1038141</v>
      </c>
      <c r="G3609" t="s">
        <v>313</v>
      </c>
      <c r="H3609" t="s">
        <v>314</v>
      </c>
      <c r="I3609" t="s">
        <v>315</v>
      </c>
    </row>
    <row r="3610" spans="1:9" x14ac:dyDescent="0.25">
      <c r="A3610">
        <v>3608</v>
      </c>
      <c r="B3610" t="s">
        <v>26</v>
      </c>
      <c r="C3610">
        <v>2016</v>
      </c>
      <c r="D3610" t="s">
        <v>54</v>
      </c>
      <c r="E3610" t="s">
        <v>312</v>
      </c>
      <c r="F3610">
        <v>1035581</v>
      </c>
      <c r="G3610" t="s">
        <v>313</v>
      </c>
      <c r="H3610" t="s">
        <v>314</v>
      </c>
      <c r="I3610" t="s">
        <v>315</v>
      </c>
    </row>
    <row r="3611" spans="1:9" x14ac:dyDescent="0.25">
      <c r="A3611">
        <v>3609</v>
      </c>
      <c r="B3611" t="s">
        <v>28</v>
      </c>
      <c r="C3611">
        <v>2016</v>
      </c>
      <c r="D3611" t="s">
        <v>54</v>
      </c>
      <c r="E3611" t="s">
        <v>312</v>
      </c>
      <c r="F3611">
        <v>1032749</v>
      </c>
      <c r="G3611" t="s">
        <v>313</v>
      </c>
      <c r="H3611" t="s">
        <v>314</v>
      </c>
      <c r="I3611" t="s">
        <v>315</v>
      </c>
    </row>
    <row r="3612" spans="1:9" x14ac:dyDescent="0.25">
      <c r="A3612">
        <v>3610</v>
      </c>
      <c r="B3612" t="s">
        <v>11</v>
      </c>
      <c r="C3612">
        <v>2016</v>
      </c>
      <c r="D3612" t="s">
        <v>54</v>
      </c>
      <c r="E3612" t="s">
        <v>312</v>
      </c>
      <c r="F3612">
        <v>1035924</v>
      </c>
      <c r="G3612" t="s">
        <v>313</v>
      </c>
      <c r="H3612" t="s">
        <v>314</v>
      </c>
      <c r="I3612" t="s">
        <v>315</v>
      </c>
    </row>
    <row r="3613" spans="1:9" x14ac:dyDescent="0.25">
      <c r="A3613">
        <v>3611</v>
      </c>
      <c r="B3613" t="s">
        <v>12</v>
      </c>
      <c r="C3613">
        <v>2016</v>
      </c>
      <c r="D3613" t="s">
        <v>54</v>
      </c>
      <c r="E3613" t="s">
        <v>312</v>
      </c>
      <c r="F3613">
        <v>1036226</v>
      </c>
      <c r="G3613" t="s">
        <v>313</v>
      </c>
      <c r="H3613" t="s">
        <v>314</v>
      </c>
      <c r="I3613" t="s">
        <v>315</v>
      </c>
    </row>
    <row r="3614" spans="1:9" x14ac:dyDescent="0.25">
      <c r="A3614">
        <v>3612</v>
      </c>
      <c r="B3614" t="s">
        <v>7</v>
      </c>
      <c r="C3614">
        <v>2016</v>
      </c>
      <c r="D3614" t="s">
        <v>54</v>
      </c>
      <c r="E3614" t="s">
        <v>312</v>
      </c>
      <c r="F3614">
        <v>1037631</v>
      </c>
      <c r="G3614" t="s">
        <v>313</v>
      </c>
      <c r="H3614" t="s">
        <v>314</v>
      </c>
      <c r="I3614" t="s">
        <v>315</v>
      </c>
    </row>
    <row r="3615" spans="1:9" x14ac:dyDescent="0.25">
      <c r="A3615">
        <v>3613</v>
      </c>
      <c r="B3615" t="s">
        <v>18</v>
      </c>
      <c r="C3615">
        <v>2016</v>
      </c>
      <c r="D3615" t="s">
        <v>54</v>
      </c>
      <c r="E3615" t="s">
        <v>312</v>
      </c>
      <c r="F3615">
        <v>1037021</v>
      </c>
      <c r="G3615" t="s">
        <v>313</v>
      </c>
      <c r="H3615" t="s">
        <v>314</v>
      </c>
      <c r="I3615" t="s">
        <v>315</v>
      </c>
    </row>
    <row r="3616" spans="1:9" x14ac:dyDescent="0.25">
      <c r="A3616">
        <v>3614</v>
      </c>
      <c r="B3616" t="s">
        <v>23</v>
      </c>
      <c r="C3616">
        <v>2016</v>
      </c>
      <c r="D3616" t="s">
        <v>54</v>
      </c>
      <c r="E3616" t="s">
        <v>312</v>
      </c>
      <c r="F3616">
        <v>1031557</v>
      </c>
      <c r="G3616" t="s">
        <v>313</v>
      </c>
      <c r="H3616" t="s">
        <v>314</v>
      </c>
      <c r="I3616" t="s">
        <v>315</v>
      </c>
    </row>
    <row r="3617" spans="1:9" x14ac:dyDescent="0.25">
      <c r="A3617">
        <v>3615</v>
      </c>
      <c r="B3617" t="s">
        <v>14</v>
      </c>
      <c r="C3617">
        <v>2016</v>
      </c>
      <c r="D3617" t="s">
        <v>54</v>
      </c>
      <c r="E3617" t="s">
        <v>312</v>
      </c>
      <c r="F3617">
        <v>1036451</v>
      </c>
      <c r="G3617" t="s">
        <v>313</v>
      </c>
      <c r="H3617" t="s">
        <v>314</v>
      </c>
      <c r="I3617" t="s">
        <v>315</v>
      </c>
    </row>
    <row r="3618" spans="1:9" x14ac:dyDescent="0.25">
      <c r="A3618">
        <v>3616</v>
      </c>
      <c r="B3618" t="s">
        <v>17</v>
      </c>
      <c r="C3618">
        <v>2016</v>
      </c>
      <c r="D3618" t="s">
        <v>54</v>
      </c>
      <c r="E3618" t="s">
        <v>312</v>
      </c>
      <c r="F3618">
        <v>1048179</v>
      </c>
      <c r="G3618" t="s">
        <v>313</v>
      </c>
      <c r="H3618" t="s">
        <v>314</v>
      </c>
      <c r="I3618" t="s">
        <v>315</v>
      </c>
    </row>
    <row r="3619" spans="1:9" x14ac:dyDescent="0.25">
      <c r="A3619">
        <v>3617</v>
      </c>
      <c r="B3619" t="s">
        <v>19</v>
      </c>
      <c r="C3619">
        <v>2016</v>
      </c>
      <c r="D3619" t="s">
        <v>54</v>
      </c>
      <c r="E3619" t="s">
        <v>312</v>
      </c>
      <c r="F3619">
        <v>1039000</v>
      </c>
      <c r="G3619" t="s">
        <v>313</v>
      </c>
      <c r="H3619" t="s">
        <v>314</v>
      </c>
      <c r="I3619" t="s">
        <v>315</v>
      </c>
    </row>
    <row r="3620" spans="1:9" x14ac:dyDescent="0.25">
      <c r="A3620">
        <v>3618</v>
      </c>
      <c r="B3620" t="s">
        <v>27</v>
      </c>
      <c r="C3620">
        <v>2016</v>
      </c>
      <c r="D3620" t="s">
        <v>54</v>
      </c>
      <c r="E3620" t="s">
        <v>312</v>
      </c>
      <c r="F3620">
        <v>1038485</v>
      </c>
      <c r="G3620" t="s">
        <v>313</v>
      </c>
      <c r="H3620" t="s">
        <v>314</v>
      </c>
      <c r="I3620" t="s">
        <v>315</v>
      </c>
    </row>
    <row r="3621" spans="1:9" x14ac:dyDescent="0.25">
      <c r="A3621">
        <v>3619</v>
      </c>
      <c r="B3621" t="s">
        <v>13</v>
      </c>
      <c r="C3621">
        <v>2016</v>
      </c>
      <c r="D3621" t="s">
        <v>54</v>
      </c>
      <c r="E3621" t="s">
        <v>312</v>
      </c>
      <c r="F3621">
        <v>1042134</v>
      </c>
      <c r="G3621" t="s">
        <v>313</v>
      </c>
      <c r="H3621" t="s">
        <v>314</v>
      </c>
      <c r="I3621" t="s">
        <v>315</v>
      </c>
    </row>
    <row r="3622" spans="1:9" x14ac:dyDescent="0.25">
      <c r="A3622">
        <v>3620</v>
      </c>
      <c r="B3622" t="s">
        <v>4</v>
      </c>
      <c r="C3622">
        <v>2016</v>
      </c>
      <c r="D3622" t="s">
        <v>54</v>
      </c>
      <c r="E3622" t="s">
        <v>312</v>
      </c>
      <c r="F3622">
        <v>1039562</v>
      </c>
      <c r="G3622" t="s">
        <v>313</v>
      </c>
      <c r="H3622" t="s">
        <v>314</v>
      </c>
      <c r="I3622" t="s">
        <v>315</v>
      </c>
    </row>
    <row r="3623" spans="1:9" x14ac:dyDescent="0.25">
      <c r="A3623">
        <v>3621</v>
      </c>
      <c r="B3623" t="s">
        <v>6</v>
      </c>
      <c r="C3623">
        <v>2016</v>
      </c>
      <c r="D3623" t="s">
        <v>54</v>
      </c>
      <c r="E3623" t="s">
        <v>312</v>
      </c>
      <c r="F3623">
        <v>1038152</v>
      </c>
      <c r="G3623" t="s">
        <v>313</v>
      </c>
      <c r="H3623" t="s">
        <v>314</v>
      </c>
      <c r="I3623" t="s">
        <v>315</v>
      </c>
    </row>
    <row r="3624" spans="1:9" x14ac:dyDescent="0.25">
      <c r="A3624">
        <v>3622</v>
      </c>
      <c r="B3624" t="s">
        <v>9</v>
      </c>
      <c r="C3624">
        <v>2016</v>
      </c>
      <c r="D3624" t="s">
        <v>54</v>
      </c>
      <c r="E3624" t="s">
        <v>312</v>
      </c>
      <c r="F3624">
        <v>1037177</v>
      </c>
      <c r="G3624" t="s">
        <v>313</v>
      </c>
      <c r="H3624" t="s">
        <v>314</v>
      </c>
      <c r="I3624" t="s">
        <v>315</v>
      </c>
    </row>
    <row r="3625" spans="1:9" x14ac:dyDescent="0.25">
      <c r="A3625">
        <v>3623</v>
      </c>
      <c r="B3625" t="s">
        <v>10</v>
      </c>
      <c r="C3625">
        <v>2016</v>
      </c>
      <c r="D3625" t="s">
        <v>54</v>
      </c>
      <c r="E3625" t="s">
        <v>312</v>
      </c>
      <c r="F3625">
        <v>1038411</v>
      </c>
      <c r="G3625" t="s">
        <v>313</v>
      </c>
      <c r="H3625" t="s">
        <v>314</v>
      </c>
      <c r="I3625" t="s">
        <v>315</v>
      </c>
    </row>
    <row r="3626" spans="1:9" x14ac:dyDescent="0.25">
      <c r="A3626">
        <v>3624</v>
      </c>
      <c r="B3626" t="s">
        <v>3</v>
      </c>
      <c r="C3626">
        <v>2016</v>
      </c>
      <c r="D3626" t="s">
        <v>54</v>
      </c>
      <c r="E3626" t="s">
        <v>312</v>
      </c>
      <c r="F3626">
        <v>1039240</v>
      </c>
      <c r="G3626" t="s">
        <v>313</v>
      </c>
      <c r="H3626" t="s">
        <v>314</v>
      </c>
      <c r="I3626" t="s">
        <v>315</v>
      </c>
    </row>
    <row r="3627" spans="1:9" x14ac:dyDescent="0.25">
      <c r="A3627">
        <v>3625</v>
      </c>
      <c r="B3627" t="s">
        <v>25</v>
      </c>
      <c r="C3627">
        <v>2016</v>
      </c>
      <c r="D3627" t="s">
        <v>54</v>
      </c>
      <c r="E3627" t="s">
        <v>312</v>
      </c>
      <c r="F3627">
        <v>1039698</v>
      </c>
      <c r="G3627" t="s">
        <v>313</v>
      </c>
      <c r="H3627" t="s">
        <v>314</v>
      </c>
      <c r="I3627" t="s">
        <v>315</v>
      </c>
    </row>
    <row r="3628" spans="1:9" x14ac:dyDescent="0.25">
      <c r="A3628">
        <v>3626</v>
      </c>
      <c r="B3628" t="s">
        <v>8</v>
      </c>
      <c r="C3628">
        <v>2016</v>
      </c>
      <c r="D3628" t="s">
        <v>54</v>
      </c>
      <c r="E3628" t="s">
        <v>64</v>
      </c>
      <c r="F3628">
        <v>1043705.4</v>
      </c>
      <c r="G3628" t="s">
        <v>313</v>
      </c>
      <c r="H3628" t="s">
        <v>314</v>
      </c>
      <c r="I3628" t="s">
        <v>315</v>
      </c>
    </row>
    <row r="3629" spans="1:9" x14ac:dyDescent="0.25">
      <c r="A3629">
        <v>3627</v>
      </c>
      <c r="B3629" t="s">
        <v>22</v>
      </c>
      <c r="C3629">
        <v>2016</v>
      </c>
      <c r="D3629" t="s">
        <v>54</v>
      </c>
      <c r="E3629" t="s">
        <v>64</v>
      </c>
      <c r="F3629">
        <v>1043705.4</v>
      </c>
      <c r="G3629" t="s">
        <v>313</v>
      </c>
      <c r="H3629" t="s">
        <v>314</v>
      </c>
      <c r="I3629" t="s">
        <v>315</v>
      </c>
    </row>
    <row r="3630" spans="1:9" x14ac:dyDescent="0.25">
      <c r="A3630">
        <v>3628</v>
      </c>
      <c r="B3630" t="s">
        <v>15</v>
      </c>
      <c r="C3630">
        <v>2016</v>
      </c>
      <c r="D3630" t="s">
        <v>54</v>
      </c>
      <c r="E3630" t="s">
        <v>64</v>
      </c>
      <c r="F3630">
        <v>1041103.9</v>
      </c>
      <c r="G3630" t="s">
        <v>313</v>
      </c>
      <c r="H3630" t="s">
        <v>314</v>
      </c>
      <c r="I3630" t="s">
        <v>315</v>
      </c>
    </row>
    <row r="3631" spans="1:9" x14ac:dyDescent="0.25">
      <c r="A3631">
        <v>3629</v>
      </c>
      <c r="B3631" t="s">
        <v>20</v>
      </c>
      <c r="C3631">
        <v>2016</v>
      </c>
      <c r="D3631" t="s">
        <v>54</v>
      </c>
      <c r="E3631" t="s">
        <v>64</v>
      </c>
      <c r="F3631">
        <v>1037838.4</v>
      </c>
      <c r="G3631" t="s">
        <v>313</v>
      </c>
      <c r="H3631" t="s">
        <v>314</v>
      </c>
      <c r="I3631" t="s">
        <v>315</v>
      </c>
    </row>
    <row r="3632" spans="1:9" x14ac:dyDescent="0.25">
      <c r="A3632">
        <v>3630</v>
      </c>
      <c r="B3632" t="s">
        <v>30</v>
      </c>
      <c r="C3632">
        <v>2016</v>
      </c>
      <c r="D3632" t="s">
        <v>54</v>
      </c>
      <c r="E3632" t="s">
        <v>64</v>
      </c>
      <c r="F3632">
        <v>1034135.4</v>
      </c>
      <c r="G3632" t="s">
        <v>313</v>
      </c>
      <c r="H3632" t="s">
        <v>314</v>
      </c>
      <c r="I3632" t="s">
        <v>315</v>
      </c>
    </row>
    <row r="3633" spans="1:9" x14ac:dyDescent="0.25">
      <c r="A3633">
        <v>3631</v>
      </c>
      <c r="B3633" t="s">
        <v>21</v>
      </c>
      <c r="C3633">
        <v>2016</v>
      </c>
      <c r="D3633" t="s">
        <v>54</v>
      </c>
      <c r="E3633" t="s">
        <v>64</v>
      </c>
      <c r="F3633">
        <v>1037923.4</v>
      </c>
      <c r="G3633" t="s">
        <v>313</v>
      </c>
      <c r="H3633" t="s">
        <v>314</v>
      </c>
      <c r="I3633" t="s">
        <v>315</v>
      </c>
    </row>
    <row r="3634" spans="1:9" x14ac:dyDescent="0.25">
      <c r="A3634">
        <v>3632</v>
      </c>
      <c r="B3634" t="s">
        <v>16</v>
      </c>
      <c r="C3634">
        <v>2016</v>
      </c>
      <c r="D3634" t="s">
        <v>54</v>
      </c>
      <c r="E3634" t="s">
        <v>64</v>
      </c>
      <c r="F3634">
        <v>1037238.9</v>
      </c>
      <c r="G3634" t="s">
        <v>313</v>
      </c>
      <c r="H3634" t="s">
        <v>314</v>
      </c>
      <c r="I3634" t="s">
        <v>315</v>
      </c>
    </row>
    <row r="3635" spans="1:9" x14ac:dyDescent="0.25">
      <c r="A3635">
        <v>3633</v>
      </c>
      <c r="B3635" t="s">
        <v>29</v>
      </c>
      <c r="C3635">
        <v>2016</v>
      </c>
      <c r="D3635" t="s">
        <v>54</v>
      </c>
      <c r="E3635" t="s">
        <v>64</v>
      </c>
      <c r="F3635">
        <v>1031397.9</v>
      </c>
      <c r="G3635" t="s">
        <v>313</v>
      </c>
      <c r="H3635" t="s">
        <v>314</v>
      </c>
      <c r="I3635" t="s">
        <v>315</v>
      </c>
    </row>
    <row r="3636" spans="1:9" x14ac:dyDescent="0.25">
      <c r="A3636">
        <v>3634</v>
      </c>
      <c r="B3636" t="s">
        <v>31</v>
      </c>
      <c r="C3636">
        <v>2016</v>
      </c>
      <c r="D3636" t="s">
        <v>54</v>
      </c>
      <c r="E3636" t="s">
        <v>64</v>
      </c>
      <c r="F3636">
        <v>1033449.9</v>
      </c>
      <c r="G3636" t="s">
        <v>313</v>
      </c>
      <c r="H3636" t="s">
        <v>314</v>
      </c>
      <c r="I3636" t="s">
        <v>315</v>
      </c>
    </row>
    <row r="3637" spans="1:9" x14ac:dyDescent="0.25">
      <c r="A3637">
        <v>3635</v>
      </c>
      <c r="B3637" t="s">
        <v>24</v>
      </c>
      <c r="C3637">
        <v>2016</v>
      </c>
      <c r="D3637" t="s">
        <v>54</v>
      </c>
      <c r="E3637" t="s">
        <v>64</v>
      </c>
      <c r="F3637">
        <v>1034671.9</v>
      </c>
      <c r="G3637" t="s">
        <v>313</v>
      </c>
      <c r="H3637" t="s">
        <v>314</v>
      </c>
      <c r="I3637" t="s">
        <v>315</v>
      </c>
    </row>
    <row r="3638" spans="1:9" x14ac:dyDescent="0.25">
      <c r="A3638">
        <v>3636</v>
      </c>
      <c r="B3638" t="s">
        <v>5</v>
      </c>
      <c r="C3638">
        <v>2016</v>
      </c>
      <c r="D3638" t="s">
        <v>54</v>
      </c>
      <c r="E3638" t="s">
        <v>64</v>
      </c>
      <c r="F3638">
        <v>1038141.4</v>
      </c>
      <c r="G3638" t="s">
        <v>313</v>
      </c>
      <c r="H3638" t="s">
        <v>314</v>
      </c>
      <c r="I3638" t="s">
        <v>315</v>
      </c>
    </row>
    <row r="3639" spans="1:9" x14ac:dyDescent="0.25">
      <c r="A3639">
        <v>3637</v>
      </c>
      <c r="B3639" t="s">
        <v>26</v>
      </c>
      <c r="C3639">
        <v>2016</v>
      </c>
      <c r="D3639" t="s">
        <v>54</v>
      </c>
      <c r="E3639" t="s">
        <v>64</v>
      </c>
      <c r="F3639">
        <v>1035582.9</v>
      </c>
      <c r="G3639" t="s">
        <v>313</v>
      </c>
      <c r="H3639" t="s">
        <v>314</v>
      </c>
      <c r="I3639" t="s">
        <v>315</v>
      </c>
    </row>
    <row r="3640" spans="1:9" x14ac:dyDescent="0.25">
      <c r="A3640">
        <v>3638</v>
      </c>
      <c r="B3640" t="s">
        <v>28</v>
      </c>
      <c r="C3640">
        <v>2016</v>
      </c>
      <c r="D3640" t="s">
        <v>54</v>
      </c>
      <c r="E3640" t="s">
        <v>64</v>
      </c>
      <c r="F3640">
        <v>1032750.9</v>
      </c>
      <c r="G3640" t="s">
        <v>313</v>
      </c>
      <c r="H3640" t="s">
        <v>314</v>
      </c>
      <c r="I3640" t="s">
        <v>315</v>
      </c>
    </row>
    <row r="3641" spans="1:9" x14ac:dyDescent="0.25">
      <c r="A3641">
        <v>3639</v>
      </c>
      <c r="B3641" t="s">
        <v>11</v>
      </c>
      <c r="C3641">
        <v>2016</v>
      </c>
      <c r="D3641" t="s">
        <v>54</v>
      </c>
      <c r="E3641" t="s">
        <v>64</v>
      </c>
      <c r="F3641">
        <v>1035923.9</v>
      </c>
      <c r="G3641" t="s">
        <v>313</v>
      </c>
      <c r="H3641" t="s">
        <v>314</v>
      </c>
      <c r="I3641" t="s">
        <v>315</v>
      </c>
    </row>
    <row r="3642" spans="1:9" x14ac:dyDescent="0.25">
      <c r="A3642">
        <v>3640</v>
      </c>
      <c r="B3642" t="s">
        <v>12</v>
      </c>
      <c r="C3642">
        <v>2016</v>
      </c>
      <c r="D3642" t="s">
        <v>54</v>
      </c>
      <c r="E3642" t="s">
        <v>64</v>
      </c>
      <c r="F3642">
        <v>1036227.9</v>
      </c>
      <c r="G3642" t="s">
        <v>313</v>
      </c>
      <c r="H3642" t="s">
        <v>314</v>
      </c>
      <c r="I3642" t="s">
        <v>315</v>
      </c>
    </row>
    <row r="3643" spans="1:9" x14ac:dyDescent="0.25">
      <c r="A3643">
        <v>3641</v>
      </c>
      <c r="B3643" t="s">
        <v>7</v>
      </c>
      <c r="C3643">
        <v>2016</v>
      </c>
      <c r="D3643" t="s">
        <v>54</v>
      </c>
      <c r="E3643" t="s">
        <v>64</v>
      </c>
      <c r="F3643">
        <v>1037629.4</v>
      </c>
      <c r="G3643" t="s">
        <v>313</v>
      </c>
      <c r="H3643" t="s">
        <v>314</v>
      </c>
      <c r="I3643" t="s">
        <v>315</v>
      </c>
    </row>
    <row r="3644" spans="1:9" x14ac:dyDescent="0.25">
      <c r="A3644">
        <v>3642</v>
      </c>
      <c r="B3644" t="s">
        <v>18</v>
      </c>
      <c r="C3644">
        <v>2016</v>
      </c>
      <c r="D3644" t="s">
        <v>54</v>
      </c>
      <c r="E3644" t="s">
        <v>64</v>
      </c>
      <c r="F3644">
        <v>1037021.4</v>
      </c>
      <c r="G3644" t="s">
        <v>313</v>
      </c>
      <c r="H3644" t="s">
        <v>314</v>
      </c>
      <c r="I3644" t="s">
        <v>315</v>
      </c>
    </row>
    <row r="3645" spans="1:9" x14ac:dyDescent="0.25">
      <c r="A3645">
        <v>3643</v>
      </c>
      <c r="B3645" t="s">
        <v>23</v>
      </c>
      <c r="C3645">
        <v>2016</v>
      </c>
      <c r="D3645" t="s">
        <v>54</v>
      </c>
      <c r="E3645" t="s">
        <v>64</v>
      </c>
      <c r="F3645">
        <v>1031555.4</v>
      </c>
      <c r="G3645" t="s">
        <v>313</v>
      </c>
      <c r="H3645" t="s">
        <v>314</v>
      </c>
      <c r="I3645" t="s">
        <v>315</v>
      </c>
    </row>
    <row r="3646" spans="1:9" x14ac:dyDescent="0.25">
      <c r="A3646">
        <v>3644</v>
      </c>
      <c r="B3646" t="s">
        <v>14</v>
      </c>
      <c r="C3646">
        <v>2016</v>
      </c>
      <c r="D3646" t="s">
        <v>54</v>
      </c>
      <c r="E3646" t="s">
        <v>64</v>
      </c>
      <c r="F3646">
        <v>1036451.4</v>
      </c>
      <c r="G3646" t="s">
        <v>313</v>
      </c>
      <c r="H3646" t="s">
        <v>314</v>
      </c>
      <c r="I3646" t="s">
        <v>315</v>
      </c>
    </row>
    <row r="3647" spans="1:9" x14ac:dyDescent="0.25">
      <c r="A3647">
        <v>3645</v>
      </c>
      <c r="B3647" t="s">
        <v>17</v>
      </c>
      <c r="C3647">
        <v>2016</v>
      </c>
      <c r="D3647" t="s">
        <v>54</v>
      </c>
      <c r="E3647" t="s">
        <v>64</v>
      </c>
      <c r="F3647">
        <v>1048180.9</v>
      </c>
      <c r="G3647" t="s">
        <v>313</v>
      </c>
      <c r="H3647" t="s">
        <v>314</v>
      </c>
      <c r="I3647" t="s">
        <v>315</v>
      </c>
    </row>
    <row r="3648" spans="1:9" x14ac:dyDescent="0.25">
      <c r="A3648">
        <v>3646</v>
      </c>
      <c r="B3648" t="s">
        <v>19</v>
      </c>
      <c r="C3648">
        <v>2016</v>
      </c>
      <c r="D3648" t="s">
        <v>54</v>
      </c>
      <c r="E3648" t="s">
        <v>64</v>
      </c>
      <c r="F3648">
        <v>1038998.4</v>
      </c>
      <c r="G3648" t="s">
        <v>313</v>
      </c>
      <c r="H3648" t="s">
        <v>314</v>
      </c>
      <c r="I3648" t="s">
        <v>315</v>
      </c>
    </row>
    <row r="3649" spans="1:9" x14ac:dyDescent="0.25">
      <c r="A3649">
        <v>3647</v>
      </c>
      <c r="B3649" t="s">
        <v>27</v>
      </c>
      <c r="C3649">
        <v>2016</v>
      </c>
      <c r="D3649" t="s">
        <v>54</v>
      </c>
      <c r="E3649" t="s">
        <v>64</v>
      </c>
      <c r="F3649">
        <v>1038483.4</v>
      </c>
      <c r="G3649" t="s">
        <v>313</v>
      </c>
      <c r="H3649" t="s">
        <v>314</v>
      </c>
      <c r="I3649" t="s">
        <v>315</v>
      </c>
    </row>
    <row r="3650" spans="1:9" x14ac:dyDescent="0.25">
      <c r="A3650">
        <v>3648</v>
      </c>
      <c r="B3650" t="s">
        <v>13</v>
      </c>
      <c r="C3650">
        <v>2016</v>
      </c>
      <c r="D3650" t="s">
        <v>54</v>
      </c>
      <c r="E3650" t="s">
        <v>64</v>
      </c>
      <c r="F3650">
        <v>1042132.9</v>
      </c>
      <c r="G3650" t="s">
        <v>313</v>
      </c>
      <c r="H3650" t="s">
        <v>314</v>
      </c>
      <c r="I3650" t="s">
        <v>315</v>
      </c>
    </row>
    <row r="3651" spans="1:9" x14ac:dyDescent="0.25">
      <c r="A3651">
        <v>3649</v>
      </c>
      <c r="B3651" t="s">
        <v>4</v>
      </c>
      <c r="C3651">
        <v>2016</v>
      </c>
      <c r="D3651" t="s">
        <v>54</v>
      </c>
      <c r="E3651" t="s">
        <v>64</v>
      </c>
      <c r="F3651">
        <v>1039560.9</v>
      </c>
      <c r="G3651" t="s">
        <v>313</v>
      </c>
      <c r="H3651" t="s">
        <v>314</v>
      </c>
      <c r="I3651" t="s">
        <v>315</v>
      </c>
    </row>
    <row r="3652" spans="1:9" x14ac:dyDescent="0.25">
      <c r="A3652">
        <v>3650</v>
      </c>
      <c r="B3652" t="s">
        <v>6</v>
      </c>
      <c r="C3652">
        <v>2016</v>
      </c>
      <c r="D3652" t="s">
        <v>54</v>
      </c>
      <c r="E3652" t="s">
        <v>64</v>
      </c>
      <c r="F3652">
        <v>1038152.4</v>
      </c>
      <c r="G3652" t="s">
        <v>313</v>
      </c>
      <c r="H3652" t="s">
        <v>314</v>
      </c>
      <c r="I3652" t="s">
        <v>315</v>
      </c>
    </row>
    <row r="3653" spans="1:9" x14ac:dyDescent="0.25">
      <c r="A3653">
        <v>3651</v>
      </c>
      <c r="B3653" t="s">
        <v>9</v>
      </c>
      <c r="C3653">
        <v>2016</v>
      </c>
      <c r="D3653" t="s">
        <v>54</v>
      </c>
      <c r="E3653" t="s">
        <v>64</v>
      </c>
      <c r="F3653">
        <v>1037175.9</v>
      </c>
      <c r="G3653" t="s">
        <v>313</v>
      </c>
      <c r="H3653" t="s">
        <v>314</v>
      </c>
      <c r="I3653" t="s">
        <v>315</v>
      </c>
    </row>
    <row r="3654" spans="1:9" x14ac:dyDescent="0.25">
      <c r="A3654">
        <v>3652</v>
      </c>
      <c r="B3654" t="s">
        <v>10</v>
      </c>
      <c r="C3654">
        <v>2016</v>
      </c>
      <c r="D3654" t="s">
        <v>54</v>
      </c>
      <c r="E3654" t="s">
        <v>64</v>
      </c>
      <c r="F3654">
        <v>1038409.9</v>
      </c>
      <c r="G3654" t="s">
        <v>313</v>
      </c>
      <c r="H3654" t="s">
        <v>314</v>
      </c>
      <c r="I3654" t="s">
        <v>315</v>
      </c>
    </row>
    <row r="3655" spans="1:9" x14ac:dyDescent="0.25">
      <c r="A3655">
        <v>3653</v>
      </c>
      <c r="B3655" t="s">
        <v>3</v>
      </c>
      <c r="C3655">
        <v>2016</v>
      </c>
      <c r="D3655" t="s">
        <v>54</v>
      </c>
      <c r="E3655" t="s">
        <v>64</v>
      </c>
      <c r="F3655">
        <v>1039240.4</v>
      </c>
      <c r="G3655" t="s">
        <v>313</v>
      </c>
      <c r="H3655" t="s">
        <v>314</v>
      </c>
      <c r="I3655" t="s">
        <v>315</v>
      </c>
    </row>
    <row r="3656" spans="1:9" x14ac:dyDescent="0.25">
      <c r="A3656">
        <v>3654</v>
      </c>
      <c r="B3656" t="s">
        <v>25</v>
      </c>
      <c r="C3656">
        <v>2016</v>
      </c>
      <c r="D3656" t="s">
        <v>54</v>
      </c>
      <c r="E3656" t="s">
        <v>64</v>
      </c>
      <c r="F3656">
        <v>1039698.4</v>
      </c>
      <c r="G3656" t="s">
        <v>313</v>
      </c>
      <c r="H3656" t="s">
        <v>314</v>
      </c>
      <c r="I3656" t="s">
        <v>315</v>
      </c>
    </row>
    <row r="3657" spans="1:9" x14ac:dyDescent="0.25">
      <c r="A3657">
        <v>3655</v>
      </c>
      <c r="B3657" t="s">
        <v>8</v>
      </c>
      <c r="C3657">
        <v>2016</v>
      </c>
      <c r="D3657" t="s">
        <v>54</v>
      </c>
      <c r="E3657" t="s">
        <v>204</v>
      </c>
      <c r="F3657">
        <v>0.6</v>
      </c>
      <c r="G3657" t="s">
        <v>313</v>
      </c>
      <c r="H3657" t="s">
        <v>314</v>
      </c>
      <c r="I3657" t="s">
        <v>315</v>
      </c>
    </row>
    <row r="3658" spans="1:9" x14ac:dyDescent="0.25">
      <c r="A3658">
        <v>3656</v>
      </c>
      <c r="B3658" t="s">
        <v>22</v>
      </c>
      <c r="C3658">
        <v>2016</v>
      </c>
      <c r="D3658" t="s">
        <v>54</v>
      </c>
      <c r="E3658" t="s">
        <v>204</v>
      </c>
      <c r="F3658">
        <v>0.6</v>
      </c>
      <c r="G3658" t="s">
        <v>313</v>
      </c>
      <c r="H3658" t="s">
        <v>314</v>
      </c>
      <c r="I3658" t="s">
        <v>315</v>
      </c>
    </row>
    <row r="3659" spans="1:9" x14ac:dyDescent="0.25">
      <c r="A3659">
        <v>3657</v>
      </c>
      <c r="B3659" t="s">
        <v>15</v>
      </c>
      <c r="C3659">
        <v>2016</v>
      </c>
      <c r="D3659" t="s">
        <v>54</v>
      </c>
      <c r="E3659" t="s">
        <v>204</v>
      </c>
      <c r="F3659">
        <v>-1.9</v>
      </c>
      <c r="G3659" t="s">
        <v>313</v>
      </c>
      <c r="H3659" t="s">
        <v>314</v>
      </c>
      <c r="I3659" t="s">
        <v>315</v>
      </c>
    </row>
    <row r="3660" spans="1:9" x14ac:dyDescent="0.25">
      <c r="A3660">
        <v>3658</v>
      </c>
      <c r="B3660" t="s">
        <v>20</v>
      </c>
      <c r="C3660">
        <v>2016</v>
      </c>
      <c r="D3660" t="s">
        <v>54</v>
      </c>
      <c r="E3660" t="s">
        <v>204</v>
      </c>
      <c r="F3660">
        <v>-1.4</v>
      </c>
      <c r="G3660" t="s">
        <v>313</v>
      </c>
      <c r="H3660" t="s">
        <v>314</v>
      </c>
      <c r="I3660" t="s">
        <v>315</v>
      </c>
    </row>
    <row r="3661" spans="1:9" x14ac:dyDescent="0.25">
      <c r="A3661">
        <v>3659</v>
      </c>
      <c r="B3661" t="s">
        <v>30</v>
      </c>
      <c r="C3661">
        <v>2016</v>
      </c>
      <c r="D3661" t="s">
        <v>54</v>
      </c>
      <c r="E3661" t="s">
        <v>204</v>
      </c>
      <c r="F3661">
        <v>-0.4</v>
      </c>
      <c r="G3661" t="s">
        <v>313</v>
      </c>
      <c r="H3661" t="s">
        <v>314</v>
      </c>
      <c r="I3661" t="s">
        <v>315</v>
      </c>
    </row>
    <row r="3662" spans="1:9" x14ac:dyDescent="0.25">
      <c r="A3662">
        <v>3660</v>
      </c>
      <c r="B3662" t="s">
        <v>21</v>
      </c>
      <c r="C3662">
        <v>2016</v>
      </c>
      <c r="D3662" t="s">
        <v>54</v>
      </c>
      <c r="E3662" t="s">
        <v>204</v>
      </c>
      <c r="F3662">
        <v>-0.4</v>
      </c>
      <c r="G3662" t="s">
        <v>313</v>
      </c>
      <c r="H3662" t="s">
        <v>314</v>
      </c>
      <c r="I3662" t="s">
        <v>315</v>
      </c>
    </row>
    <row r="3663" spans="1:9" x14ac:dyDescent="0.25">
      <c r="A3663">
        <v>3661</v>
      </c>
      <c r="B3663" t="s">
        <v>16</v>
      </c>
      <c r="C3663">
        <v>2016</v>
      </c>
      <c r="D3663" t="s">
        <v>54</v>
      </c>
      <c r="E3663" t="s">
        <v>204</v>
      </c>
      <c r="F3663">
        <v>1.1000000000000001</v>
      </c>
      <c r="G3663" t="s">
        <v>313</v>
      </c>
      <c r="H3663" t="s">
        <v>314</v>
      </c>
      <c r="I3663" t="s">
        <v>315</v>
      </c>
    </row>
    <row r="3664" spans="1:9" x14ac:dyDescent="0.25">
      <c r="A3664">
        <v>3662</v>
      </c>
      <c r="B3664" t="s">
        <v>29</v>
      </c>
      <c r="C3664">
        <v>2016</v>
      </c>
      <c r="D3664" t="s">
        <v>54</v>
      </c>
      <c r="E3664" t="s">
        <v>204</v>
      </c>
      <c r="F3664">
        <v>1.1000000000000001</v>
      </c>
      <c r="G3664" t="s">
        <v>313</v>
      </c>
      <c r="H3664" t="s">
        <v>314</v>
      </c>
      <c r="I3664" t="s">
        <v>315</v>
      </c>
    </row>
    <row r="3665" spans="1:9" x14ac:dyDescent="0.25">
      <c r="A3665">
        <v>3663</v>
      </c>
      <c r="B3665" t="s">
        <v>31</v>
      </c>
      <c r="C3665">
        <v>2016</v>
      </c>
      <c r="D3665" t="s">
        <v>54</v>
      </c>
      <c r="E3665" t="s">
        <v>204</v>
      </c>
      <c r="F3665">
        <v>-1.9</v>
      </c>
      <c r="G3665" t="s">
        <v>313</v>
      </c>
      <c r="H3665" t="s">
        <v>314</v>
      </c>
      <c r="I3665" t="s">
        <v>315</v>
      </c>
    </row>
    <row r="3666" spans="1:9" x14ac:dyDescent="0.25">
      <c r="A3666">
        <v>3664</v>
      </c>
      <c r="B3666" t="s">
        <v>24</v>
      </c>
      <c r="C3666">
        <v>2016</v>
      </c>
      <c r="D3666" t="s">
        <v>54</v>
      </c>
      <c r="E3666" t="s">
        <v>204</v>
      </c>
      <c r="F3666">
        <v>2.1</v>
      </c>
      <c r="G3666" t="s">
        <v>313</v>
      </c>
      <c r="H3666" t="s">
        <v>314</v>
      </c>
      <c r="I3666" t="s">
        <v>315</v>
      </c>
    </row>
    <row r="3667" spans="1:9" x14ac:dyDescent="0.25">
      <c r="A3667">
        <v>3665</v>
      </c>
      <c r="B3667" t="s">
        <v>5</v>
      </c>
      <c r="C3667">
        <v>2016</v>
      </c>
      <c r="D3667" t="s">
        <v>54</v>
      </c>
      <c r="E3667" t="s">
        <v>204</v>
      </c>
      <c r="F3667">
        <v>-0.4</v>
      </c>
      <c r="G3667" t="s">
        <v>313</v>
      </c>
      <c r="H3667" t="s">
        <v>314</v>
      </c>
      <c r="I3667" t="s">
        <v>315</v>
      </c>
    </row>
    <row r="3668" spans="1:9" x14ac:dyDescent="0.25">
      <c r="A3668">
        <v>3666</v>
      </c>
      <c r="B3668" t="s">
        <v>26</v>
      </c>
      <c r="C3668">
        <v>2016</v>
      </c>
      <c r="D3668" t="s">
        <v>54</v>
      </c>
      <c r="E3668" t="s">
        <v>204</v>
      </c>
      <c r="F3668">
        <v>-1.9</v>
      </c>
      <c r="G3668" t="s">
        <v>313</v>
      </c>
      <c r="H3668" t="s">
        <v>314</v>
      </c>
      <c r="I3668" t="s">
        <v>315</v>
      </c>
    </row>
    <row r="3669" spans="1:9" x14ac:dyDescent="0.25">
      <c r="A3669">
        <v>3667</v>
      </c>
      <c r="B3669" t="s">
        <v>28</v>
      </c>
      <c r="C3669">
        <v>2016</v>
      </c>
      <c r="D3669" t="s">
        <v>54</v>
      </c>
      <c r="E3669" t="s">
        <v>204</v>
      </c>
      <c r="F3669">
        <v>-1.9</v>
      </c>
      <c r="G3669" t="s">
        <v>313</v>
      </c>
      <c r="H3669" t="s">
        <v>314</v>
      </c>
      <c r="I3669" t="s">
        <v>315</v>
      </c>
    </row>
    <row r="3670" spans="1:9" x14ac:dyDescent="0.25">
      <c r="A3670">
        <v>3668</v>
      </c>
      <c r="B3670" t="s">
        <v>11</v>
      </c>
      <c r="C3670">
        <v>2016</v>
      </c>
      <c r="D3670" t="s">
        <v>54</v>
      </c>
      <c r="E3670" t="s">
        <v>204</v>
      </c>
      <c r="F3670">
        <v>0.1</v>
      </c>
      <c r="G3670" t="s">
        <v>313</v>
      </c>
      <c r="H3670" t="s">
        <v>314</v>
      </c>
      <c r="I3670" t="s">
        <v>315</v>
      </c>
    </row>
    <row r="3671" spans="1:9" x14ac:dyDescent="0.25">
      <c r="A3671">
        <v>3669</v>
      </c>
      <c r="B3671" t="s">
        <v>12</v>
      </c>
      <c r="C3671">
        <v>2016</v>
      </c>
      <c r="D3671" t="s">
        <v>54</v>
      </c>
      <c r="E3671" t="s">
        <v>204</v>
      </c>
      <c r="F3671">
        <v>-1.9</v>
      </c>
      <c r="G3671" t="s">
        <v>313</v>
      </c>
      <c r="H3671" t="s">
        <v>314</v>
      </c>
      <c r="I3671" t="s">
        <v>315</v>
      </c>
    </row>
    <row r="3672" spans="1:9" x14ac:dyDescent="0.25">
      <c r="A3672">
        <v>3670</v>
      </c>
      <c r="B3672" t="s">
        <v>7</v>
      </c>
      <c r="C3672">
        <v>2016</v>
      </c>
      <c r="D3672" t="s">
        <v>54</v>
      </c>
      <c r="E3672" t="s">
        <v>204</v>
      </c>
      <c r="F3672">
        <v>1.6</v>
      </c>
      <c r="G3672" t="s">
        <v>313</v>
      </c>
      <c r="H3672" t="s">
        <v>314</v>
      </c>
      <c r="I3672" t="s">
        <v>315</v>
      </c>
    </row>
    <row r="3673" spans="1:9" x14ac:dyDescent="0.25">
      <c r="A3673">
        <v>3671</v>
      </c>
      <c r="B3673" t="s">
        <v>18</v>
      </c>
      <c r="C3673">
        <v>2016</v>
      </c>
      <c r="D3673" t="s">
        <v>54</v>
      </c>
      <c r="E3673" t="s">
        <v>204</v>
      </c>
      <c r="F3673">
        <v>-0.4</v>
      </c>
      <c r="G3673" t="s">
        <v>313</v>
      </c>
      <c r="H3673" t="s">
        <v>314</v>
      </c>
      <c r="I3673" t="s">
        <v>315</v>
      </c>
    </row>
    <row r="3674" spans="1:9" x14ac:dyDescent="0.25">
      <c r="A3674">
        <v>3672</v>
      </c>
      <c r="B3674" t="s">
        <v>23</v>
      </c>
      <c r="C3674">
        <v>2016</v>
      </c>
      <c r="D3674" t="s">
        <v>54</v>
      </c>
      <c r="E3674" t="s">
        <v>204</v>
      </c>
      <c r="F3674">
        <v>1.6</v>
      </c>
      <c r="G3674" t="s">
        <v>313</v>
      </c>
      <c r="H3674" t="s">
        <v>314</v>
      </c>
      <c r="I3674" t="s">
        <v>315</v>
      </c>
    </row>
    <row r="3675" spans="1:9" x14ac:dyDescent="0.25">
      <c r="A3675">
        <v>3673</v>
      </c>
      <c r="B3675" t="s">
        <v>14</v>
      </c>
      <c r="C3675">
        <v>2016</v>
      </c>
      <c r="D3675" t="s">
        <v>54</v>
      </c>
      <c r="E3675" t="s">
        <v>204</v>
      </c>
      <c r="F3675">
        <v>-0.4</v>
      </c>
      <c r="G3675" t="s">
        <v>313</v>
      </c>
      <c r="H3675" t="s">
        <v>314</v>
      </c>
      <c r="I3675" t="s">
        <v>315</v>
      </c>
    </row>
    <row r="3676" spans="1:9" x14ac:dyDescent="0.25">
      <c r="A3676">
        <v>3674</v>
      </c>
      <c r="B3676" t="s">
        <v>17</v>
      </c>
      <c r="C3676">
        <v>2016</v>
      </c>
      <c r="D3676" t="s">
        <v>54</v>
      </c>
      <c r="E3676" t="s">
        <v>204</v>
      </c>
      <c r="F3676">
        <v>-1.9</v>
      </c>
      <c r="G3676" t="s">
        <v>313</v>
      </c>
      <c r="H3676" t="s">
        <v>314</v>
      </c>
      <c r="I3676" t="s">
        <v>315</v>
      </c>
    </row>
    <row r="3677" spans="1:9" x14ac:dyDescent="0.25">
      <c r="A3677">
        <v>3675</v>
      </c>
      <c r="B3677" t="s">
        <v>19</v>
      </c>
      <c r="C3677">
        <v>2016</v>
      </c>
      <c r="D3677" t="s">
        <v>54</v>
      </c>
      <c r="E3677" t="s">
        <v>204</v>
      </c>
      <c r="F3677">
        <v>1.6</v>
      </c>
      <c r="G3677" t="s">
        <v>313</v>
      </c>
      <c r="H3677" t="s">
        <v>314</v>
      </c>
      <c r="I3677" t="s">
        <v>315</v>
      </c>
    </row>
    <row r="3678" spans="1:9" x14ac:dyDescent="0.25">
      <c r="A3678">
        <v>3676</v>
      </c>
      <c r="B3678" t="s">
        <v>27</v>
      </c>
      <c r="C3678">
        <v>2016</v>
      </c>
      <c r="D3678" t="s">
        <v>54</v>
      </c>
      <c r="E3678" t="s">
        <v>204</v>
      </c>
      <c r="F3678">
        <v>1.6</v>
      </c>
      <c r="G3678" t="s">
        <v>313</v>
      </c>
      <c r="H3678" t="s">
        <v>314</v>
      </c>
      <c r="I3678" t="s">
        <v>315</v>
      </c>
    </row>
    <row r="3679" spans="1:9" x14ac:dyDescent="0.25">
      <c r="A3679">
        <v>3677</v>
      </c>
      <c r="B3679" t="s">
        <v>13</v>
      </c>
      <c r="C3679">
        <v>2016</v>
      </c>
      <c r="D3679" t="s">
        <v>54</v>
      </c>
      <c r="E3679" t="s">
        <v>204</v>
      </c>
      <c r="F3679">
        <v>1.1000000000000001</v>
      </c>
      <c r="G3679" t="s">
        <v>313</v>
      </c>
      <c r="H3679" t="s">
        <v>314</v>
      </c>
      <c r="I3679" t="s">
        <v>315</v>
      </c>
    </row>
    <row r="3680" spans="1:9" x14ac:dyDescent="0.25">
      <c r="A3680">
        <v>3678</v>
      </c>
      <c r="B3680" t="s">
        <v>4</v>
      </c>
      <c r="C3680">
        <v>2016</v>
      </c>
      <c r="D3680" t="s">
        <v>54</v>
      </c>
      <c r="E3680" t="s">
        <v>204</v>
      </c>
      <c r="F3680">
        <v>1.1000000000000001</v>
      </c>
      <c r="G3680" t="s">
        <v>313</v>
      </c>
      <c r="H3680" t="s">
        <v>314</v>
      </c>
      <c r="I3680" t="s">
        <v>315</v>
      </c>
    </row>
    <row r="3681" spans="1:9" x14ac:dyDescent="0.25">
      <c r="A3681">
        <v>3679</v>
      </c>
      <c r="B3681" t="s">
        <v>6</v>
      </c>
      <c r="C3681">
        <v>2016</v>
      </c>
      <c r="D3681" t="s">
        <v>54</v>
      </c>
      <c r="E3681" t="s">
        <v>204</v>
      </c>
      <c r="F3681">
        <v>-0.4</v>
      </c>
      <c r="G3681" t="s">
        <v>313</v>
      </c>
      <c r="H3681" t="s">
        <v>314</v>
      </c>
      <c r="I3681" t="s">
        <v>315</v>
      </c>
    </row>
    <row r="3682" spans="1:9" x14ac:dyDescent="0.25">
      <c r="A3682">
        <v>3680</v>
      </c>
      <c r="B3682" t="s">
        <v>9</v>
      </c>
      <c r="C3682">
        <v>2016</v>
      </c>
      <c r="D3682" t="s">
        <v>54</v>
      </c>
      <c r="E3682" t="s">
        <v>204</v>
      </c>
      <c r="F3682">
        <v>1.1000000000000001</v>
      </c>
      <c r="G3682" t="s">
        <v>313</v>
      </c>
      <c r="H3682" t="s">
        <v>314</v>
      </c>
      <c r="I3682" t="s">
        <v>315</v>
      </c>
    </row>
    <row r="3683" spans="1:9" x14ac:dyDescent="0.25">
      <c r="A3683">
        <v>3681</v>
      </c>
      <c r="B3683" t="s">
        <v>10</v>
      </c>
      <c r="C3683">
        <v>2016</v>
      </c>
      <c r="D3683" t="s">
        <v>54</v>
      </c>
      <c r="E3683" t="s">
        <v>204</v>
      </c>
      <c r="F3683">
        <v>1.1000000000000001</v>
      </c>
      <c r="G3683" t="s">
        <v>313</v>
      </c>
      <c r="H3683" t="s">
        <v>314</v>
      </c>
      <c r="I3683" t="s">
        <v>315</v>
      </c>
    </row>
    <row r="3684" spans="1:9" x14ac:dyDescent="0.25">
      <c r="A3684">
        <v>3682</v>
      </c>
      <c r="B3684" t="s">
        <v>3</v>
      </c>
      <c r="C3684">
        <v>2016</v>
      </c>
      <c r="D3684" t="s">
        <v>54</v>
      </c>
      <c r="E3684" t="s">
        <v>204</v>
      </c>
      <c r="F3684">
        <v>-0.4</v>
      </c>
      <c r="G3684" t="s">
        <v>313</v>
      </c>
      <c r="H3684" t="s">
        <v>314</v>
      </c>
      <c r="I3684" t="s">
        <v>315</v>
      </c>
    </row>
    <row r="3685" spans="1:9" x14ac:dyDescent="0.25">
      <c r="A3685">
        <v>3683</v>
      </c>
      <c r="B3685" t="s">
        <v>25</v>
      </c>
      <c r="C3685">
        <v>2016</v>
      </c>
      <c r="D3685" t="s">
        <v>54</v>
      </c>
      <c r="E3685" t="s">
        <v>204</v>
      </c>
      <c r="F3685">
        <v>-0.4</v>
      </c>
      <c r="G3685" t="s">
        <v>313</v>
      </c>
      <c r="H3685" t="s">
        <v>314</v>
      </c>
      <c r="I3685" t="s">
        <v>315</v>
      </c>
    </row>
    <row r="3686" spans="1:9" x14ac:dyDescent="0.25">
      <c r="A3686">
        <v>3684</v>
      </c>
      <c r="B3686" t="s">
        <v>8</v>
      </c>
      <c r="C3686">
        <v>2016</v>
      </c>
      <c r="D3686" t="s">
        <v>54</v>
      </c>
      <c r="E3686" t="s">
        <v>205</v>
      </c>
      <c r="F3686">
        <v>0</v>
      </c>
      <c r="G3686" t="s">
        <v>316</v>
      </c>
      <c r="H3686" t="s">
        <v>314</v>
      </c>
      <c r="I3686" t="s">
        <v>315</v>
      </c>
    </row>
    <row r="3687" spans="1:9" x14ac:dyDescent="0.25">
      <c r="A3687">
        <v>3685</v>
      </c>
      <c r="B3687" t="s">
        <v>22</v>
      </c>
      <c r="C3687">
        <v>2016</v>
      </c>
      <c r="D3687" t="s">
        <v>54</v>
      </c>
      <c r="E3687" t="s">
        <v>205</v>
      </c>
      <c r="F3687">
        <v>0</v>
      </c>
      <c r="G3687" t="s">
        <v>316</v>
      </c>
      <c r="H3687" t="s">
        <v>314</v>
      </c>
      <c r="I3687" t="s">
        <v>315</v>
      </c>
    </row>
    <row r="3688" spans="1:9" x14ac:dyDescent="0.25">
      <c r="A3688">
        <v>3686</v>
      </c>
      <c r="B3688" t="s">
        <v>15</v>
      </c>
      <c r="C3688">
        <v>2016</v>
      </c>
      <c r="D3688" t="s">
        <v>54</v>
      </c>
      <c r="E3688" t="s">
        <v>205</v>
      </c>
      <c r="F3688">
        <v>0</v>
      </c>
      <c r="G3688" t="s">
        <v>316</v>
      </c>
      <c r="H3688" t="s">
        <v>314</v>
      </c>
      <c r="I3688" t="s">
        <v>315</v>
      </c>
    </row>
    <row r="3689" spans="1:9" x14ac:dyDescent="0.25">
      <c r="A3689">
        <v>3687</v>
      </c>
      <c r="B3689" t="s">
        <v>20</v>
      </c>
      <c r="C3689">
        <v>2016</v>
      </c>
      <c r="D3689" t="s">
        <v>54</v>
      </c>
      <c r="E3689" t="s">
        <v>205</v>
      </c>
      <c r="F3689">
        <v>0</v>
      </c>
      <c r="G3689" t="s">
        <v>316</v>
      </c>
      <c r="H3689" t="s">
        <v>314</v>
      </c>
      <c r="I3689" t="s">
        <v>315</v>
      </c>
    </row>
    <row r="3690" spans="1:9" x14ac:dyDescent="0.25">
      <c r="A3690">
        <v>3688</v>
      </c>
      <c r="B3690" t="s">
        <v>30</v>
      </c>
      <c r="C3690">
        <v>2016</v>
      </c>
      <c r="D3690" t="s">
        <v>54</v>
      </c>
      <c r="E3690" t="s">
        <v>205</v>
      </c>
      <c r="F3690">
        <v>0</v>
      </c>
      <c r="G3690" t="s">
        <v>316</v>
      </c>
      <c r="H3690" t="s">
        <v>314</v>
      </c>
      <c r="I3690" t="s">
        <v>315</v>
      </c>
    </row>
    <row r="3691" spans="1:9" x14ac:dyDescent="0.25">
      <c r="A3691">
        <v>3689</v>
      </c>
      <c r="B3691" t="s">
        <v>21</v>
      </c>
      <c r="C3691">
        <v>2016</v>
      </c>
      <c r="D3691" t="s">
        <v>54</v>
      </c>
      <c r="E3691" t="s">
        <v>205</v>
      </c>
      <c r="F3691">
        <v>0</v>
      </c>
      <c r="G3691" t="s">
        <v>316</v>
      </c>
      <c r="H3691" t="s">
        <v>314</v>
      </c>
      <c r="I3691" t="s">
        <v>315</v>
      </c>
    </row>
    <row r="3692" spans="1:9" x14ac:dyDescent="0.25">
      <c r="A3692">
        <v>3690</v>
      </c>
      <c r="B3692" t="s">
        <v>16</v>
      </c>
      <c r="C3692">
        <v>2016</v>
      </c>
      <c r="D3692" t="s">
        <v>54</v>
      </c>
      <c r="E3692" t="s">
        <v>205</v>
      </c>
      <c r="F3692">
        <v>0</v>
      </c>
      <c r="G3692" t="s">
        <v>316</v>
      </c>
      <c r="H3692" t="s">
        <v>314</v>
      </c>
      <c r="I3692" t="s">
        <v>315</v>
      </c>
    </row>
    <row r="3693" spans="1:9" x14ac:dyDescent="0.25">
      <c r="A3693">
        <v>3691</v>
      </c>
      <c r="B3693" t="s">
        <v>29</v>
      </c>
      <c r="C3693">
        <v>2016</v>
      </c>
      <c r="D3693" t="s">
        <v>54</v>
      </c>
      <c r="E3693" t="s">
        <v>205</v>
      </c>
      <c r="F3693">
        <v>0</v>
      </c>
      <c r="G3693" t="s">
        <v>316</v>
      </c>
      <c r="H3693" t="s">
        <v>314</v>
      </c>
      <c r="I3693" t="s">
        <v>315</v>
      </c>
    </row>
    <row r="3694" spans="1:9" x14ac:dyDescent="0.25">
      <c r="A3694">
        <v>3692</v>
      </c>
      <c r="B3694" t="s">
        <v>31</v>
      </c>
      <c r="C3694">
        <v>2016</v>
      </c>
      <c r="D3694" t="s">
        <v>54</v>
      </c>
      <c r="E3694" t="s">
        <v>205</v>
      </c>
      <c r="F3694">
        <v>0</v>
      </c>
      <c r="G3694" t="s">
        <v>316</v>
      </c>
      <c r="H3694" t="s">
        <v>314</v>
      </c>
      <c r="I3694" t="s">
        <v>315</v>
      </c>
    </row>
    <row r="3695" spans="1:9" x14ac:dyDescent="0.25">
      <c r="A3695">
        <v>3693</v>
      </c>
      <c r="B3695" t="s">
        <v>24</v>
      </c>
      <c r="C3695">
        <v>2016</v>
      </c>
      <c r="D3695" t="s">
        <v>54</v>
      </c>
      <c r="E3695" t="s">
        <v>205</v>
      </c>
      <c r="F3695">
        <v>0</v>
      </c>
      <c r="G3695" t="s">
        <v>316</v>
      </c>
      <c r="H3695" t="s">
        <v>314</v>
      </c>
      <c r="I3695" t="s">
        <v>315</v>
      </c>
    </row>
    <row r="3696" spans="1:9" x14ac:dyDescent="0.25">
      <c r="A3696">
        <v>3694</v>
      </c>
      <c r="B3696" t="s">
        <v>5</v>
      </c>
      <c r="C3696">
        <v>2016</v>
      </c>
      <c r="D3696" t="s">
        <v>54</v>
      </c>
      <c r="E3696" t="s">
        <v>205</v>
      </c>
      <c r="F3696">
        <v>0</v>
      </c>
      <c r="G3696" t="s">
        <v>316</v>
      </c>
      <c r="H3696" t="s">
        <v>314</v>
      </c>
      <c r="I3696" t="s">
        <v>315</v>
      </c>
    </row>
    <row r="3697" spans="1:9" x14ac:dyDescent="0.25">
      <c r="A3697">
        <v>3695</v>
      </c>
      <c r="B3697" t="s">
        <v>26</v>
      </c>
      <c r="C3697">
        <v>2016</v>
      </c>
      <c r="D3697" t="s">
        <v>54</v>
      </c>
      <c r="E3697" t="s">
        <v>205</v>
      </c>
      <c r="F3697">
        <v>0</v>
      </c>
      <c r="G3697" t="s">
        <v>316</v>
      </c>
      <c r="H3697" t="s">
        <v>314</v>
      </c>
      <c r="I3697" t="s">
        <v>315</v>
      </c>
    </row>
    <row r="3698" spans="1:9" x14ac:dyDescent="0.25">
      <c r="A3698">
        <v>3696</v>
      </c>
      <c r="B3698" t="s">
        <v>28</v>
      </c>
      <c r="C3698">
        <v>2016</v>
      </c>
      <c r="D3698" t="s">
        <v>54</v>
      </c>
      <c r="E3698" t="s">
        <v>205</v>
      </c>
      <c r="F3698">
        <v>0</v>
      </c>
      <c r="G3698" t="s">
        <v>316</v>
      </c>
      <c r="H3698" t="s">
        <v>314</v>
      </c>
      <c r="I3698" t="s">
        <v>315</v>
      </c>
    </row>
    <row r="3699" spans="1:9" x14ac:dyDescent="0.25">
      <c r="A3699">
        <v>3697</v>
      </c>
      <c r="B3699" t="s">
        <v>11</v>
      </c>
      <c r="C3699">
        <v>2016</v>
      </c>
      <c r="D3699" t="s">
        <v>54</v>
      </c>
      <c r="E3699" t="s">
        <v>205</v>
      </c>
      <c r="F3699">
        <v>0</v>
      </c>
      <c r="G3699" t="s">
        <v>316</v>
      </c>
      <c r="H3699" t="s">
        <v>314</v>
      </c>
      <c r="I3699" t="s">
        <v>315</v>
      </c>
    </row>
    <row r="3700" spans="1:9" x14ac:dyDescent="0.25">
      <c r="A3700">
        <v>3698</v>
      </c>
      <c r="B3700" t="s">
        <v>12</v>
      </c>
      <c r="C3700">
        <v>2016</v>
      </c>
      <c r="D3700" t="s">
        <v>54</v>
      </c>
      <c r="E3700" t="s">
        <v>205</v>
      </c>
      <c r="F3700">
        <v>0</v>
      </c>
      <c r="G3700" t="s">
        <v>316</v>
      </c>
      <c r="H3700" t="s">
        <v>314</v>
      </c>
      <c r="I3700" t="s">
        <v>315</v>
      </c>
    </row>
    <row r="3701" spans="1:9" x14ac:dyDescent="0.25">
      <c r="A3701">
        <v>3699</v>
      </c>
      <c r="B3701" t="s">
        <v>7</v>
      </c>
      <c r="C3701">
        <v>2016</v>
      </c>
      <c r="D3701" t="s">
        <v>54</v>
      </c>
      <c r="E3701" t="s">
        <v>205</v>
      </c>
      <c r="F3701">
        <v>0</v>
      </c>
      <c r="G3701" t="s">
        <v>316</v>
      </c>
      <c r="H3701" t="s">
        <v>314</v>
      </c>
      <c r="I3701" t="s">
        <v>315</v>
      </c>
    </row>
    <row r="3702" spans="1:9" x14ac:dyDescent="0.25">
      <c r="A3702">
        <v>3700</v>
      </c>
      <c r="B3702" t="s">
        <v>18</v>
      </c>
      <c r="C3702">
        <v>2016</v>
      </c>
      <c r="D3702" t="s">
        <v>54</v>
      </c>
      <c r="E3702" t="s">
        <v>205</v>
      </c>
      <c r="F3702">
        <v>0</v>
      </c>
      <c r="G3702" t="s">
        <v>316</v>
      </c>
      <c r="H3702" t="s">
        <v>314</v>
      </c>
      <c r="I3702" t="s">
        <v>315</v>
      </c>
    </row>
    <row r="3703" spans="1:9" x14ac:dyDescent="0.25">
      <c r="A3703">
        <v>3701</v>
      </c>
      <c r="B3703" t="s">
        <v>23</v>
      </c>
      <c r="C3703">
        <v>2016</v>
      </c>
      <c r="D3703" t="s">
        <v>54</v>
      </c>
      <c r="E3703" t="s">
        <v>205</v>
      </c>
      <c r="F3703">
        <v>0</v>
      </c>
      <c r="G3703" t="s">
        <v>316</v>
      </c>
      <c r="H3703" t="s">
        <v>314</v>
      </c>
      <c r="I3703" t="s">
        <v>315</v>
      </c>
    </row>
    <row r="3704" spans="1:9" x14ac:dyDescent="0.25">
      <c r="A3704">
        <v>3702</v>
      </c>
      <c r="B3704" t="s">
        <v>14</v>
      </c>
      <c r="C3704">
        <v>2016</v>
      </c>
      <c r="D3704" t="s">
        <v>54</v>
      </c>
      <c r="E3704" t="s">
        <v>205</v>
      </c>
      <c r="F3704">
        <v>0</v>
      </c>
      <c r="G3704" t="s">
        <v>316</v>
      </c>
      <c r="H3704" t="s">
        <v>314</v>
      </c>
      <c r="I3704" t="s">
        <v>315</v>
      </c>
    </row>
    <row r="3705" spans="1:9" x14ac:dyDescent="0.25">
      <c r="A3705">
        <v>3703</v>
      </c>
      <c r="B3705" t="s">
        <v>17</v>
      </c>
      <c r="C3705">
        <v>2016</v>
      </c>
      <c r="D3705" t="s">
        <v>54</v>
      </c>
      <c r="E3705" t="s">
        <v>205</v>
      </c>
      <c r="F3705">
        <v>0</v>
      </c>
      <c r="G3705" t="s">
        <v>316</v>
      </c>
      <c r="H3705" t="s">
        <v>314</v>
      </c>
      <c r="I3705" t="s">
        <v>315</v>
      </c>
    </row>
    <row r="3706" spans="1:9" x14ac:dyDescent="0.25">
      <c r="A3706">
        <v>3704</v>
      </c>
      <c r="B3706" t="s">
        <v>19</v>
      </c>
      <c r="C3706">
        <v>2016</v>
      </c>
      <c r="D3706" t="s">
        <v>54</v>
      </c>
      <c r="E3706" t="s">
        <v>205</v>
      </c>
      <c r="F3706">
        <v>0</v>
      </c>
      <c r="G3706" t="s">
        <v>316</v>
      </c>
      <c r="H3706" t="s">
        <v>314</v>
      </c>
      <c r="I3706" t="s">
        <v>315</v>
      </c>
    </row>
    <row r="3707" spans="1:9" x14ac:dyDescent="0.25">
      <c r="A3707">
        <v>3705</v>
      </c>
      <c r="B3707" t="s">
        <v>27</v>
      </c>
      <c r="C3707">
        <v>2016</v>
      </c>
      <c r="D3707" t="s">
        <v>54</v>
      </c>
      <c r="E3707" t="s">
        <v>205</v>
      </c>
      <c r="F3707">
        <v>0</v>
      </c>
      <c r="G3707" t="s">
        <v>316</v>
      </c>
      <c r="H3707" t="s">
        <v>314</v>
      </c>
      <c r="I3707" t="s">
        <v>315</v>
      </c>
    </row>
    <row r="3708" spans="1:9" x14ac:dyDescent="0.25">
      <c r="A3708">
        <v>3706</v>
      </c>
      <c r="B3708" t="s">
        <v>13</v>
      </c>
      <c r="C3708">
        <v>2016</v>
      </c>
      <c r="D3708" t="s">
        <v>54</v>
      </c>
      <c r="E3708" t="s">
        <v>205</v>
      </c>
      <c r="F3708">
        <v>0</v>
      </c>
      <c r="G3708" t="s">
        <v>316</v>
      </c>
      <c r="H3708" t="s">
        <v>314</v>
      </c>
      <c r="I3708" t="s">
        <v>315</v>
      </c>
    </row>
    <row r="3709" spans="1:9" x14ac:dyDescent="0.25">
      <c r="A3709">
        <v>3707</v>
      </c>
      <c r="B3709" t="s">
        <v>4</v>
      </c>
      <c r="C3709">
        <v>2016</v>
      </c>
      <c r="D3709" t="s">
        <v>54</v>
      </c>
      <c r="E3709" t="s">
        <v>205</v>
      </c>
      <c r="F3709">
        <v>0</v>
      </c>
      <c r="G3709" t="s">
        <v>316</v>
      </c>
      <c r="H3709" t="s">
        <v>314</v>
      </c>
      <c r="I3709" t="s">
        <v>315</v>
      </c>
    </row>
    <row r="3710" spans="1:9" x14ac:dyDescent="0.25">
      <c r="A3710">
        <v>3708</v>
      </c>
      <c r="B3710" t="s">
        <v>6</v>
      </c>
      <c r="C3710">
        <v>2016</v>
      </c>
      <c r="D3710" t="s">
        <v>54</v>
      </c>
      <c r="E3710" t="s">
        <v>205</v>
      </c>
      <c r="F3710">
        <v>0</v>
      </c>
      <c r="G3710" t="s">
        <v>316</v>
      </c>
      <c r="H3710" t="s">
        <v>314</v>
      </c>
      <c r="I3710" t="s">
        <v>315</v>
      </c>
    </row>
    <row r="3711" spans="1:9" x14ac:dyDescent="0.25">
      <c r="A3711">
        <v>3709</v>
      </c>
      <c r="B3711" t="s">
        <v>9</v>
      </c>
      <c r="C3711">
        <v>2016</v>
      </c>
      <c r="D3711" t="s">
        <v>54</v>
      </c>
      <c r="E3711" t="s">
        <v>205</v>
      </c>
      <c r="F3711">
        <v>0</v>
      </c>
      <c r="G3711" t="s">
        <v>316</v>
      </c>
      <c r="H3711" t="s">
        <v>314</v>
      </c>
      <c r="I3711" t="s">
        <v>315</v>
      </c>
    </row>
    <row r="3712" spans="1:9" x14ac:dyDescent="0.25">
      <c r="A3712">
        <v>3710</v>
      </c>
      <c r="B3712" t="s">
        <v>10</v>
      </c>
      <c r="C3712">
        <v>2016</v>
      </c>
      <c r="D3712" t="s">
        <v>54</v>
      </c>
      <c r="E3712" t="s">
        <v>205</v>
      </c>
      <c r="F3712">
        <v>0</v>
      </c>
      <c r="G3712" t="s">
        <v>316</v>
      </c>
      <c r="H3712" t="s">
        <v>314</v>
      </c>
      <c r="I3712" t="s">
        <v>315</v>
      </c>
    </row>
    <row r="3713" spans="1:9" x14ac:dyDescent="0.25">
      <c r="A3713">
        <v>3711</v>
      </c>
      <c r="B3713" t="s">
        <v>3</v>
      </c>
      <c r="C3713">
        <v>2016</v>
      </c>
      <c r="D3713" t="s">
        <v>54</v>
      </c>
      <c r="E3713" t="s">
        <v>205</v>
      </c>
      <c r="F3713">
        <v>0</v>
      </c>
      <c r="G3713" t="s">
        <v>316</v>
      </c>
      <c r="H3713" t="s">
        <v>314</v>
      </c>
      <c r="I3713" t="s">
        <v>315</v>
      </c>
    </row>
    <row r="3714" spans="1:9" x14ac:dyDescent="0.25">
      <c r="A3714">
        <v>3712</v>
      </c>
      <c r="B3714" t="s">
        <v>25</v>
      </c>
      <c r="C3714">
        <v>2016</v>
      </c>
      <c r="D3714" t="s">
        <v>54</v>
      </c>
      <c r="E3714" t="s">
        <v>205</v>
      </c>
      <c r="F3714">
        <v>0</v>
      </c>
      <c r="G3714" t="s">
        <v>316</v>
      </c>
      <c r="H3714" t="s">
        <v>314</v>
      </c>
      <c r="I3714" t="s">
        <v>315</v>
      </c>
    </row>
    <row r="3715" spans="1:9" x14ac:dyDescent="0.25">
      <c r="A3715">
        <v>3713</v>
      </c>
      <c r="B3715" t="s">
        <v>8</v>
      </c>
      <c r="C3715">
        <v>2017</v>
      </c>
      <c r="D3715" t="s">
        <v>54</v>
      </c>
      <c r="E3715" t="s">
        <v>312</v>
      </c>
      <c r="F3715">
        <v>1042421</v>
      </c>
      <c r="G3715" t="s">
        <v>313</v>
      </c>
      <c r="H3715" t="s">
        <v>314</v>
      </c>
      <c r="I3715" t="s">
        <v>315</v>
      </c>
    </row>
    <row r="3716" spans="1:9" x14ac:dyDescent="0.25">
      <c r="A3716">
        <v>3714</v>
      </c>
      <c r="B3716" t="s">
        <v>22</v>
      </c>
      <c r="C3716">
        <v>2017</v>
      </c>
      <c r="D3716" t="s">
        <v>54</v>
      </c>
      <c r="E3716" t="s">
        <v>312</v>
      </c>
      <c r="F3716">
        <v>1042421</v>
      </c>
      <c r="G3716" t="s">
        <v>313</v>
      </c>
      <c r="H3716" t="s">
        <v>314</v>
      </c>
      <c r="I3716" t="s">
        <v>315</v>
      </c>
    </row>
    <row r="3717" spans="1:9" x14ac:dyDescent="0.25">
      <c r="A3717">
        <v>3715</v>
      </c>
      <c r="B3717" t="s">
        <v>15</v>
      </c>
      <c r="C3717">
        <v>2017</v>
      </c>
      <c r="D3717" t="s">
        <v>54</v>
      </c>
      <c r="E3717" t="s">
        <v>312</v>
      </c>
      <c r="F3717">
        <v>1041725</v>
      </c>
      <c r="G3717" t="s">
        <v>313</v>
      </c>
      <c r="H3717" t="s">
        <v>314</v>
      </c>
      <c r="I3717" t="s">
        <v>315</v>
      </c>
    </row>
    <row r="3718" spans="1:9" x14ac:dyDescent="0.25">
      <c r="A3718">
        <v>3716</v>
      </c>
      <c r="B3718" t="s">
        <v>20</v>
      </c>
      <c r="C3718">
        <v>2017</v>
      </c>
      <c r="D3718" t="s">
        <v>54</v>
      </c>
      <c r="E3718" t="s">
        <v>312</v>
      </c>
      <c r="F3718">
        <v>1038597</v>
      </c>
      <c r="G3718" t="s">
        <v>313</v>
      </c>
      <c r="H3718" t="s">
        <v>314</v>
      </c>
      <c r="I3718" t="s">
        <v>315</v>
      </c>
    </row>
    <row r="3719" spans="1:9" x14ac:dyDescent="0.25">
      <c r="A3719">
        <v>3717</v>
      </c>
      <c r="B3719" t="s">
        <v>30</v>
      </c>
      <c r="C3719">
        <v>2017</v>
      </c>
      <c r="D3719" t="s">
        <v>54</v>
      </c>
      <c r="E3719" t="s">
        <v>312</v>
      </c>
      <c r="F3719">
        <v>1034659</v>
      </c>
      <c r="G3719" t="s">
        <v>313</v>
      </c>
      <c r="H3719" t="s">
        <v>314</v>
      </c>
      <c r="I3719" t="s">
        <v>315</v>
      </c>
    </row>
    <row r="3720" spans="1:9" x14ac:dyDescent="0.25">
      <c r="A3720">
        <v>3718</v>
      </c>
      <c r="B3720" t="s">
        <v>21</v>
      </c>
      <c r="C3720">
        <v>2017</v>
      </c>
      <c r="D3720" t="s">
        <v>54</v>
      </c>
      <c r="E3720" t="s">
        <v>312</v>
      </c>
      <c r="F3720">
        <v>1038552</v>
      </c>
      <c r="G3720" t="s">
        <v>313</v>
      </c>
      <c r="H3720" t="s">
        <v>314</v>
      </c>
      <c r="I3720" t="s">
        <v>315</v>
      </c>
    </row>
    <row r="3721" spans="1:9" x14ac:dyDescent="0.25">
      <c r="A3721">
        <v>3719</v>
      </c>
      <c r="B3721" t="s">
        <v>16</v>
      </c>
      <c r="C3721">
        <v>2017</v>
      </c>
      <c r="D3721" t="s">
        <v>54</v>
      </c>
      <c r="E3721" t="s">
        <v>312</v>
      </c>
      <c r="F3721">
        <v>1036189</v>
      </c>
      <c r="G3721" t="s">
        <v>313</v>
      </c>
      <c r="H3721" t="s">
        <v>314</v>
      </c>
      <c r="I3721" t="s">
        <v>315</v>
      </c>
    </row>
    <row r="3722" spans="1:9" x14ac:dyDescent="0.25">
      <c r="A3722">
        <v>3720</v>
      </c>
      <c r="B3722" t="s">
        <v>29</v>
      </c>
      <c r="C3722">
        <v>2017</v>
      </c>
      <c r="D3722" t="s">
        <v>54</v>
      </c>
      <c r="E3722" t="s">
        <v>312</v>
      </c>
      <c r="F3722">
        <v>1030704</v>
      </c>
      <c r="G3722" t="s">
        <v>313</v>
      </c>
      <c r="H3722" t="s">
        <v>314</v>
      </c>
      <c r="I3722" t="s">
        <v>315</v>
      </c>
    </row>
    <row r="3723" spans="1:9" x14ac:dyDescent="0.25">
      <c r="A3723">
        <v>3721</v>
      </c>
      <c r="B3723" t="s">
        <v>31</v>
      </c>
      <c r="C3723">
        <v>2017</v>
      </c>
      <c r="D3723" t="s">
        <v>54</v>
      </c>
      <c r="E3723" t="s">
        <v>312</v>
      </c>
      <c r="F3723">
        <v>1033274</v>
      </c>
      <c r="G3723" t="s">
        <v>313</v>
      </c>
      <c r="H3723" t="s">
        <v>314</v>
      </c>
      <c r="I3723" t="s">
        <v>315</v>
      </c>
    </row>
    <row r="3724" spans="1:9" x14ac:dyDescent="0.25">
      <c r="A3724">
        <v>3722</v>
      </c>
      <c r="B3724" t="s">
        <v>24</v>
      </c>
      <c r="C3724">
        <v>2017</v>
      </c>
      <c r="D3724" t="s">
        <v>54</v>
      </c>
      <c r="E3724" t="s">
        <v>312</v>
      </c>
      <c r="F3724">
        <v>1033968</v>
      </c>
      <c r="G3724" t="s">
        <v>313</v>
      </c>
      <c r="H3724" t="s">
        <v>314</v>
      </c>
      <c r="I3724" t="s">
        <v>315</v>
      </c>
    </row>
    <row r="3725" spans="1:9" x14ac:dyDescent="0.25">
      <c r="A3725">
        <v>3723</v>
      </c>
      <c r="B3725" t="s">
        <v>5</v>
      </c>
      <c r="C3725">
        <v>2017</v>
      </c>
      <c r="D3725" t="s">
        <v>54</v>
      </c>
      <c r="E3725" t="s">
        <v>312</v>
      </c>
      <c r="F3725">
        <v>1038534</v>
      </c>
      <c r="G3725" t="s">
        <v>313</v>
      </c>
      <c r="H3725" t="s">
        <v>314</v>
      </c>
      <c r="I3725" t="s">
        <v>315</v>
      </c>
    </row>
    <row r="3726" spans="1:9" x14ac:dyDescent="0.25">
      <c r="A3726">
        <v>3724</v>
      </c>
      <c r="B3726" t="s">
        <v>26</v>
      </c>
      <c r="C3726">
        <v>2017</v>
      </c>
      <c r="D3726" t="s">
        <v>54</v>
      </c>
      <c r="E3726" t="s">
        <v>312</v>
      </c>
      <c r="F3726">
        <v>1036674</v>
      </c>
      <c r="G3726" t="s">
        <v>313</v>
      </c>
      <c r="H3726" t="s">
        <v>314</v>
      </c>
      <c r="I3726" t="s">
        <v>315</v>
      </c>
    </row>
    <row r="3727" spans="1:9" x14ac:dyDescent="0.25">
      <c r="A3727">
        <v>3725</v>
      </c>
      <c r="B3727" t="s">
        <v>28</v>
      </c>
      <c r="C3727">
        <v>2017</v>
      </c>
      <c r="D3727" t="s">
        <v>54</v>
      </c>
      <c r="E3727" t="s">
        <v>312</v>
      </c>
      <c r="F3727">
        <v>1031632</v>
      </c>
      <c r="G3727" t="s">
        <v>313</v>
      </c>
      <c r="H3727" t="s">
        <v>314</v>
      </c>
      <c r="I3727" t="s">
        <v>315</v>
      </c>
    </row>
    <row r="3728" spans="1:9" x14ac:dyDescent="0.25">
      <c r="A3728">
        <v>3726</v>
      </c>
      <c r="B3728" t="s">
        <v>11</v>
      </c>
      <c r="C3728">
        <v>2017</v>
      </c>
      <c r="D3728" t="s">
        <v>54</v>
      </c>
      <c r="E3728" t="s">
        <v>312</v>
      </c>
      <c r="F3728">
        <v>1036184</v>
      </c>
      <c r="G3728" t="s">
        <v>313</v>
      </c>
      <c r="H3728" t="s">
        <v>314</v>
      </c>
      <c r="I3728" t="s">
        <v>315</v>
      </c>
    </row>
    <row r="3729" spans="1:9" x14ac:dyDescent="0.25">
      <c r="A3729">
        <v>3727</v>
      </c>
      <c r="B3729" t="s">
        <v>12</v>
      </c>
      <c r="C3729">
        <v>2017</v>
      </c>
      <c r="D3729" t="s">
        <v>54</v>
      </c>
      <c r="E3729" t="s">
        <v>312</v>
      </c>
      <c r="F3729">
        <v>1036294</v>
      </c>
      <c r="G3729" t="s">
        <v>313</v>
      </c>
      <c r="H3729" t="s">
        <v>314</v>
      </c>
      <c r="I3729" t="s">
        <v>315</v>
      </c>
    </row>
    <row r="3730" spans="1:9" x14ac:dyDescent="0.25">
      <c r="A3730">
        <v>3728</v>
      </c>
      <c r="B3730" t="s">
        <v>7</v>
      </c>
      <c r="C3730">
        <v>2017</v>
      </c>
      <c r="D3730" t="s">
        <v>54</v>
      </c>
      <c r="E3730" t="s">
        <v>312</v>
      </c>
      <c r="F3730">
        <v>1038056</v>
      </c>
      <c r="G3730" t="s">
        <v>313</v>
      </c>
      <c r="H3730" t="s">
        <v>314</v>
      </c>
      <c r="I3730" t="s">
        <v>315</v>
      </c>
    </row>
    <row r="3731" spans="1:9" x14ac:dyDescent="0.25">
      <c r="A3731">
        <v>3729</v>
      </c>
      <c r="B3731" t="s">
        <v>18</v>
      </c>
      <c r="C3731">
        <v>2017</v>
      </c>
      <c r="D3731" t="s">
        <v>54</v>
      </c>
      <c r="E3731" t="s">
        <v>312</v>
      </c>
      <c r="F3731">
        <v>1040042</v>
      </c>
      <c r="G3731" t="s">
        <v>313</v>
      </c>
      <c r="H3731" t="s">
        <v>314</v>
      </c>
      <c r="I3731" t="s">
        <v>315</v>
      </c>
    </row>
    <row r="3732" spans="1:9" x14ac:dyDescent="0.25">
      <c r="A3732">
        <v>3730</v>
      </c>
      <c r="B3732" t="s">
        <v>23</v>
      </c>
      <c r="C3732">
        <v>2017</v>
      </c>
      <c r="D3732" t="s">
        <v>54</v>
      </c>
      <c r="E3732" t="s">
        <v>312</v>
      </c>
      <c r="F3732">
        <v>1031813</v>
      </c>
      <c r="G3732" t="s">
        <v>313</v>
      </c>
      <c r="H3732" t="s">
        <v>314</v>
      </c>
      <c r="I3732" t="s">
        <v>315</v>
      </c>
    </row>
    <row r="3733" spans="1:9" x14ac:dyDescent="0.25">
      <c r="A3733">
        <v>3731</v>
      </c>
      <c r="B3733" t="s">
        <v>14</v>
      </c>
      <c r="C3733">
        <v>2017</v>
      </c>
      <c r="D3733" t="s">
        <v>54</v>
      </c>
      <c r="E3733" t="s">
        <v>312</v>
      </c>
      <c r="F3733">
        <v>1037521</v>
      </c>
      <c r="G3733" t="s">
        <v>313</v>
      </c>
      <c r="H3733" t="s">
        <v>314</v>
      </c>
      <c r="I3733" t="s">
        <v>315</v>
      </c>
    </row>
    <row r="3734" spans="1:9" x14ac:dyDescent="0.25">
      <c r="A3734">
        <v>3732</v>
      </c>
      <c r="B3734" t="s">
        <v>17</v>
      </c>
      <c r="C3734">
        <v>2017</v>
      </c>
      <c r="D3734" t="s">
        <v>54</v>
      </c>
      <c r="E3734" t="s">
        <v>312</v>
      </c>
      <c r="F3734">
        <v>1049550</v>
      </c>
      <c r="G3734" t="s">
        <v>313</v>
      </c>
      <c r="H3734" t="s">
        <v>314</v>
      </c>
      <c r="I3734" t="s">
        <v>315</v>
      </c>
    </row>
    <row r="3735" spans="1:9" x14ac:dyDescent="0.25">
      <c r="A3735">
        <v>3733</v>
      </c>
      <c r="B3735" t="s">
        <v>19</v>
      </c>
      <c r="C3735">
        <v>2017</v>
      </c>
      <c r="D3735" t="s">
        <v>54</v>
      </c>
      <c r="E3735" t="s">
        <v>312</v>
      </c>
      <c r="F3735">
        <v>1040294</v>
      </c>
      <c r="G3735" t="s">
        <v>313</v>
      </c>
      <c r="H3735" t="s">
        <v>314</v>
      </c>
      <c r="I3735" t="s">
        <v>315</v>
      </c>
    </row>
    <row r="3736" spans="1:9" x14ac:dyDescent="0.25">
      <c r="A3736">
        <v>3734</v>
      </c>
      <c r="B3736" t="s">
        <v>27</v>
      </c>
      <c r="C3736">
        <v>2017</v>
      </c>
      <c r="D3736" t="s">
        <v>54</v>
      </c>
      <c r="E3736" t="s">
        <v>312</v>
      </c>
      <c r="F3736">
        <v>1036656</v>
      </c>
      <c r="G3736" t="s">
        <v>313</v>
      </c>
      <c r="H3736" t="s">
        <v>314</v>
      </c>
      <c r="I3736" t="s">
        <v>315</v>
      </c>
    </row>
    <row r="3737" spans="1:9" x14ac:dyDescent="0.25">
      <c r="A3737">
        <v>3735</v>
      </c>
      <c r="B3737" t="s">
        <v>13</v>
      </c>
      <c r="C3737">
        <v>2017</v>
      </c>
      <c r="D3737" t="s">
        <v>54</v>
      </c>
      <c r="E3737" t="s">
        <v>312</v>
      </c>
      <c r="F3737">
        <v>1042258</v>
      </c>
      <c r="G3737" t="s">
        <v>313</v>
      </c>
      <c r="H3737" t="s">
        <v>314</v>
      </c>
      <c r="I3737" t="s">
        <v>315</v>
      </c>
    </row>
    <row r="3738" spans="1:9" x14ac:dyDescent="0.25">
      <c r="A3738">
        <v>3736</v>
      </c>
      <c r="B3738" t="s">
        <v>4</v>
      </c>
      <c r="C3738">
        <v>2017</v>
      </c>
      <c r="D3738" t="s">
        <v>54</v>
      </c>
      <c r="E3738" t="s">
        <v>312</v>
      </c>
      <c r="F3738">
        <v>1039745</v>
      </c>
      <c r="G3738" t="s">
        <v>313</v>
      </c>
      <c r="H3738" t="s">
        <v>314</v>
      </c>
      <c r="I3738" t="s">
        <v>315</v>
      </c>
    </row>
    <row r="3739" spans="1:9" x14ac:dyDescent="0.25">
      <c r="A3739">
        <v>3737</v>
      </c>
      <c r="B3739" t="s">
        <v>6</v>
      </c>
      <c r="C3739">
        <v>2017</v>
      </c>
      <c r="D3739" t="s">
        <v>54</v>
      </c>
      <c r="E3739" t="s">
        <v>312</v>
      </c>
      <c r="F3739">
        <v>1038361</v>
      </c>
      <c r="G3739" t="s">
        <v>313</v>
      </c>
      <c r="H3739" t="s">
        <v>314</v>
      </c>
      <c r="I3739" t="s">
        <v>315</v>
      </c>
    </row>
    <row r="3740" spans="1:9" x14ac:dyDescent="0.25">
      <c r="A3740">
        <v>3738</v>
      </c>
      <c r="B3740" t="s">
        <v>9</v>
      </c>
      <c r="C3740">
        <v>2017</v>
      </c>
      <c r="D3740" t="s">
        <v>54</v>
      </c>
      <c r="E3740" t="s">
        <v>312</v>
      </c>
      <c r="F3740">
        <v>1035677</v>
      </c>
      <c r="G3740" t="s">
        <v>313</v>
      </c>
      <c r="H3740" t="s">
        <v>314</v>
      </c>
      <c r="I3740" t="s">
        <v>315</v>
      </c>
    </row>
    <row r="3741" spans="1:9" x14ac:dyDescent="0.25">
      <c r="A3741">
        <v>3739</v>
      </c>
      <c r="B3741" t="s">
        <v>10</v>
      </c>
      <c r="C3741">
        <v>2017</v>
      </c>
      <c r="D3741" t="s">
        <v>54</v>
      </c>
      <c r="E3741" t="s">
        <v>312</v>
      </c>
      <c r="F3741">
        <v>1038062</v>
      </c>
      <c r="G3741" t="s">
        <v>313</v>
      </c>
      <c r="H3741" t="s">
        <v>314</v>
      </c>
      <c r="I3741" t="s">
        <v>315</v>
      </c>
    </row>
    <row r="3742" spans="1:9" x14ac:dyDescent="0.25">
      <c r="A3742">
        <v>3740</v>
      </c>
      <c r="B3742" t="s">
        <v>3</v>
      </c>
      <c r="C3742">
        <v>2017</v>
      </c>
      <c r="D3742" t="s">
        <v>54</v>
      </c>
      <c r="E3742" t="s">
        <v>312</v>
      </c>
      <c r="F3742">
        <v>1039496</v>
      </c>
      <c r="G3742" t="s">
        <v>313</v>
      </c>
      <c r="H3742" t="s">
        <v>314</v>
      </c>
      <c r="I3742" t="s">
        <v>315</v>
      </c>
    </row>
    <row r="3743" spans="1:9" x14ac:dyDescent="0.25">
      <c r="A3743">
        <v>3741</v>
      </c>
      <c r="B3743" t="s">
        <v>25</v>
      </c>
      <c r="C3743">
        <v>2017</v>
      </c>
      <c r="D3743" t="s">
        <v>54</v>
      </c>
      <c r="E3743" t="s">
        <v>312</v>
      </c>
      <c r="F3743">
        <v>1039433</v>
      </c>
      <c r="G3743" t="s">
        <v>313</v>
      </c>
      <c r="H3743" t="s">
        <v>314</v>
      </c>
      <c r="I3743" t="s">
        <v>315</v>
      </c>
    </row>
    <row r="3744" spans="1:9" x14ac:dyDescent="0.25">
      <c r="A3744">
        <v>3742</v>
      </c>
      <c r="B3744" t="s">
        <v>8</v>
      </c>
      <c r="C3744">
        <v>2017</v>
      </c>
      <c r="D3744" t="s">
        <v>54</v>
      </c>
      <c r="E3744" t="s">
        <v>64</v>
      </c>
      <c r="F3744">
        <v>1042420.2</v>
      </c>
      <c r="G3744" t="s">
        <v>313</v>
      </c>
      <c r="H3744" t="s">
        <v>314</v>
      </c>
      <c r="I3744" t="s">
        <v>315</v>
      </c>
    </row>
    <row r="3745" spans="1:9" x14ac:dyDescent="0.25">
      <c r="A3745">
        <v>3743</v>
      </c>
      <c r="B3745" t="s">
        <v>22</v>
      </c>
      <c r="C3745">
        <v>2017</v>
      </c>
      <c r="D3745" t="s">
        <v>54</v>
      </c>
      <c r="E3745" t="s">
        <v>64</v>
      </c>
      <c r="F3745">
        <v>1042420.2</v>
      </c>
      <c r="G3745" t="s">
        <v>313</v>
      </c>
      <c r="H3745" t="s">
        <v>314</v>
      </c>
      <c r="I3745" t="s">
        <v>315</v>
      </c>
    </row>
    <row r="3746" spans="1:9" x14ac:dyDescent="0.25">
      <c r="A3746">
        <v>3744</v>
      </c>
      <c r="B3746" t="s">
        <v>15</v>
      </c>
      <c r="C3746">
        <v>2017</v>
      </c>
      <c r="D3746" t="s">
        <v>54</v>
      </c>
      <c r="E3746" t="s">
        <v>64</v>
      </c>
      <c r="F3746">
        <v>1041724.7</v>
      </c>
      <c r="G3746" t="s">
        <v>313</v>
      </c>
      <c r="H3746" t="s">
        <v>314</v>
      </c>
      <c r="I3746" t="s">
        <v>315</v>
      </c>
    </row>
    <row r="3747" spans="1:9" x14ac:dyDescent="0.25">
      <c r="A3747">
        <v>3745</v>
      </c>
      <c r="B3747" t="s">
        <v>20</v>
      </c>
      <c r="C3747">
        <v>2017</v>
      </c>
      <c r="D3747" t="s">
        <v>54</v>
      </c>
      <c r="E3747" t="s">
        <v>64</v>
      </c>
      <c r="F3747">
        <v>1038596.7</v>
      </c>
      <c r="G3747" t="s">
        <v>313</v>
      </c>
      <c r="H3747" t="s">
        <v>314</v>
      </c>
      <c r="I3747" t="s">
        <v>315</v>
      </c>
    </row>
    <row r="3748" spans="1:9" x14ac:dyDescent="0.25">
      <c r="A3748">
        <v>3746</v>
      </c>
      <c r="B3748" t="s">
        <v>30</v>
      </c>
      <c r="C3748">
        <v>2017</v>
      </c>
      <c r="D3748" t="s">
        <v>54</v>
      </c>
      <c r="E3748" t="s">
        <v>64</v>
      </c>
      <c r="F3748">
        <v>1034658.7</v>
      </c>
      <c r="G3748" t="s">
        <v>313</v>
      </c>
      <c r="H3748" t="s">
        <v>314</v>
      </c>
      <c r="I3748" t="s">
        <v>315</v>
      </c>
    </row>
    <row r="3749" spans="1:9" x14ac:dyDescent="0.25">
      <c r="A3749">
        <v>3747</v>
      </c>
      <c r="B3749" t="s">
        <v>21</v>
      </c>
      <c r="C3749">
        <v>2017</v>
      </c>
      <c r="D3749" t="s">
        <v>54</v>
      </c>
      <c r="E3749" t="s">
        <v>64</v>
      </c>
      <c r="F3749">
        <v>1038551.7</v>
      </c>
      <c r="G3749" t="s">
        <v>313</v>
      </c>
      <c r="H3749" t="s">
        <v>314</v>
      </c>
      <c r="I3749" t="s">
        <v>315</v>
      </c>
    </row>
    <row r="3750" spans="1:9" x14ac:dyDescent="0.25">
      <c r="A3750">
        <v>3748</v>
      </c>
      <c r="B3750" t="s">
        <v>16</v>
      </c>
      <c r="C3750">
        <v>2017</v>
      </c>
      <c r="D3750" t="s">
        <v>54</v>
      </c>
      <c r="E3750" t="s">
        <v>64</v>
      </c>
      <c r="F3750">
        <v>1036189.2</v>
      </c>
      <c r="G3750" t="s">
        <v>313</v>
      </c>
      <c r="H3750" t="s">
        <v>314</v>
      </c>
      <c r="I3750" t="s">
        <v>315</v>
      </c>
    </row>
    <row r="3751" spans="1:9" x14ac:dyDescent="0.25">
      <c r="A3751">
        <v>3749</v>
      </c>
      <c r="B3751" t="s">
        <v>29</v>
      </c>
      <c r="C3751">
        <v>2017</v>
      </c>
      <c r="D3751" t="s">
        <v>54</v>
      </c>
      <c r="E3751" t="s">
        <v>64</v>
      </c>
      <c r="F3751">
        <v>1030704.7</v>
      </c>
      <c r="G3751" t="s">
        <v>313</v>
      </c>
      <c r="H3751" t="s">
        <v>314</v>
      </c>
      <c r="I3751" t="s">
        <v>315</v>
      </c>
    </row>
    <row r="3752" spans="1:9" x14ac:dyDescent="0.25">
      <c r="A3752">
        <v>3750</v>
      </c>
      <c r="B3752" t="s">
        <v>31</v>
      </c>
      <c r="C3752">
        <v>2017</v>
      </c>
      <c r="D3752" t="s">
        <v>54</v>
      </c>
      <c r="E3752" t="s">
        <v>64</v>
      </c>
      <c r="F3752">
        <v>1033274.7</v>
      </c>
      <c r="G3752" t="s">
        <v>313</v>
      </c>
      <c r="H3752" t="s">
        <v>314</v>
      </c>
      <c r="I3752" t="s">
        <v>315</v>
      </c>
    </row>
    <row r="3753" spans="1:9" x14ac:dyDescent="0.25">
      <c r="A3753">
        <v>3751</v>
      </c>
      <c r="B3753" t="s">
        <v>24</v>
      </c>
      <c r="C3753">
        <v>2017</v>
      </c>
      <c r="D3753" t="s">
        <v>54</v>
      </c>
      <c r="E3753" t="s">
        <v>64</v>
      </c>
      <c r="F3753">
        <v>1033968.2</v>
      </c>
      <c r="G3753" t="s">
        <v>313</v>
      </c>
      <c r="H3753" t="s">
        <v>314</v>
      </c>
      <c r="I3753" t="s">
        <v>315</v>
      </c>
    </row>
    <row r="3754" spans="1:9" x14ac:dyDescent="0.25">
      <c r="A3754">
        <v>3752</v>
      </c>
      <c r="B3754" t="s">
        <v>5</v>
      </c>
      <c r="C3754">
        <v>2017</v>
      </c>
      <c r="D3754" t="s">
        <v>54</v>
      </c>
      <c r="E3754" t="s">
        <v>64</v>
      </c>
      <c r="F3754">
        <v>1038534.2</v>
      </c>
      <c r="G3754" t="s">
        <v>313</v>
      </c>
      <c r="H3754" t="s">
        <v>314</v>
      </c>
      <c r="I3754" t="s">
        <v>315</v>
      </c>
    </row>
    <row r="3755" spans="1:9" x14ac:dyDescent="0.25">
      <c r="A3755">
        <v>3753</v>
      </c>
      <c r="B3755" t="s">
        <v>26</v>
      </c>
      <c r="C3755">
        <v>2017</v>
      </c>
      <c r="D3755" t="s">
        <v>54</v>
      </c>
      <c r="E3755" t="s">
        <v>64</v>
      </c>
      <c r="F3755">
        <v>1036674.2</v>
      </c>
      <c r="G3755" t="s">
        <v>313</v>
      </c>
      <c r="H3755" t="s">
        <v>314</v>
      </c>
      <c r="I3755" t="s">
        <v>315</v>
      </c>
    </row>
    <row r="3756" spans="1:9" x14ac:dyDescent="0.25">
      <c r="A3756">
        <v>3754</v>
      </c>
      <c r="B3756" t="s">
        <v>28</v>
      </c>
      <c r="C3756">
        <v>2017</v>
      </c>
      <c r="D3756" t="s">
        <v>54</v>
      </c>
      <c r="E3756" t="s">
        <v>64</v>
      </c>
      <c r="F3756">
        <v>1031632.2</v>
      </c>
      <c r="G3756" t="s">
        <v>313</v>
      </c>
      <c r="H3756" t="s">
        <v>314</v>
      </c>
      <c r="I3756" t="s">
        <v>315</v>
      </c>
    </row>
    <row r="3757" spans="1:9" x14ac:dyDescent="0.25">
      <c r="A3757">
        <v>3755</v>
      </c>
      <c r="B3757" t="s">
        <v>11</v>
      </c>
      <c r="C3757">
        <v>2017</v>
      </c>
      <c r="D3757" t="s">
        <v>54</v>
      </c>
      <c r="E3757" t="s">
        <v>64</v>
      </c>
      <c r="F3757">
        <v>1036184.2</v>
      </c>
      <c r="G3757" t="s">
        <v>313</v>
      </c>
      <c r="H3757" t="s">
        <v>314</v>
      </c>
      <c r="I3757" t="s">
        <v>315</v>
      </c>
    </row>
    <row r="3758" spans="1:9" x14ac:dyDescent="0.25">
      <c r="A3758">
        <v>3756</v>
      </c>
      <c r="B3758" t="s">
        <v>12</v>
      </c>
      <c r="C3758">
        <v>2017</v>
      </c>
      <c r="D3758" t="s">
        <v>54</v>
      </c>
      <c r="E3758" t="s">
        <v>64</v>
      </c>
      <c r="F3758">
        <v>1036294.2</v>
      </c>
      <c r="G3758" t="s">
        <v>313</v>
      </c>
      <c r="H3758" t="s">
        <v>314</v>
      </c>
      <c r="I3758" t="s">
        <v>315</v>
      </c>
    </row>
    <row r="3759" spans="1:9" x14ac:dyDescent="0.25">
      <c r="A3759">
        <v>3757</v>
      </c>
      <c r="B3759" t="s">
        <v>7</v>
      </c>
      <c r="C3759">
        <v>2017</v>
      </c>
      <c r="D3759" t="s">
        <v>54</v>
      </c>
      <c r="E3759" t="s">
        <v>64</v>
      </c>
      <c r="F3759">
        <v>1038055.7</v>
      </c>
      <c r="G3759" t="s">
        <v>313</v>
      </c>
      <c r="H3759" t="s">
        <v>314</v>
      </c>
      <c r="I3759" t="s">
        <v>315</v>
      </c>
    </row>
    <row r="3760" spans="1:9" x14ac:dyDescent="0.25">
      <c r="A3760">
        <v>3758</v>
      </c>
      <c r="B3760" t="s">
        <v>18</v>
      </c>
      <c r="C3760">
        <v>2017</v>
      </c>
      <c r="D3760" t="s">
        <v>54</v>
      </c>
      <c r="E3760" t="s">
        <v>64</v>
      </c>
      <c r="F3760">
        <v>1040042.2</v>
      </c>
      <c r="G3760" t="s">
        <v>313</v>
      </c>
      <c r="H3760" t="s">
        <v>314</v>
      </c>
      <c r="I3760" t="s">
        <v>315</v>
      </c>
    </row>
    <row r="3761" spans="1:9" x14ac:dyDescent="0.25">
      <c r="A3761">
        <v>3759</v>
      </c>
      <c r="B3761" t="s">
        <v>23</v>
      </c>
      <c r="C3761">
        <v>2017</v>
      </c>
      <c r="D3761" t="s">
        <v>54</v>
      </c>
      <c r="E3761" t="s">
        <v>64</v>
      </c>
      <c r="F3761">
        <v>1031812.7</v>
      </c>
      <c r="G3761" t="s">
        <v>313</v>
      </c>
      <c r="H3761" t="s">
        <v>314</v>
      </c>
      <c r="I3761" t="s">
        <v>315</v>
      </c>
    </row>
    <row r="3762" spans="1:9" x14ac:dyDescent="0.25">
      <c r="A3762">
        <v>3760</v>
      </c>
      <c r="B3762" t="s">
        <v>14</v>
      </c>
      <c r="C3762">
        <v>2017</v>
      </c>
      <c r="D3762" t="s">
        <v>54</v>
      </c>
      <c r="E3762" t="s">
        <v>64</v>
      </c>
      <c r="F3762">
        <v>1037520.7</v>
      </c>
      <c r="G3762" t="s">
        <v>313</v>
      </c>
      <c r="H3762" t="s">
        <v>314</v>
      </c>
      <c r="I3762" t="s">
        <v>315</v>
      </c>
    </row>
    <row r="3763" spans="1:9" x14ac:dyDescent="0.25">
      <c r="A3763">
        <v>3761</v>
      </c>
      <c r="B3763" t="s">
        <v>17</v>
      </c>
      <c r="C3763">
        <v>2017</v>
      </c>
      <c r="D3763" t="s">
        <v>54</v>
      </c>
      <c r="E3763" t="s">
        <v>64</v>
      </c>
      <c r="F3763">
        <v>1049548.7</v>
      </c>
      <c r="G3763" t="s">
        <v>313</v>
      </c>
      <c r="H3763" t="s">
        <v>314</v>
      </c>
      <c r="I3763" t="s">
        <v>315</v>
      </c>
    </row>
    <row r="3764" spans="1:9" x14ac:dyDescent="0.25">
      <c r="A3764">
        <v>3762</v>
      </c>
      <c r="B3764" t="s">
        <v>19</v>
      </c>
      <c r="C3764">
        <v>2017</v>
      </c>
      <c r="D3764" t="s">
        <v>54</v>
      </c>
      <c r="E3764" t="s">
        <v>64</v>
      </c>
      <c r="F3764">
        <v>1040294.2</v>
      </c>
      <c r="G3764" t="s">
        <v>313</v>
      </c>
      <c r="H3764" t="s">
        <v>314</v>
      </c>
      <c r="I3764" t="s">
        <v>315</v>
      </c>
    </row>
    <row r="3765" spans="1:9" x14ac:dyDescent="0.25">
      <c r="A3765">
        <v>3763</v>
      </c>
      <c r="B3765" t="s">
        <v>27</v>
      </c>
      <c r="C3765">
        <v>2017</v>
      </c>
      <c r="D3765" t="s">
        <v>54</v>
      </c>
      <c r="E3765" t="s">
        <v>64</v>
      </c>
      <c r="F3765">
        <v>1036655.7</v>
      </c>
      <c r="G3765" t="s">
        <v>313</v>
      </c>
      <c r="H3765" t="s">
        <v>314</v>
      </c>
      <c r="I3765" t="s">
        <v>315</v>
      </c>
    </row>
    <row r="3766" spans="1:9" x14ac:dyDescent="0.25">
      <c r="A3766">
        <v>3764</v>
      </c>
      <c r="B3766" t="s">
        <v>13</v>
      </c>
      <c r="C3766">
        <v>2017</v>
      </c>
      <c r="D3766" t="s">
        <v>54</v>
      </c>
      <c r="E3766" t="s">
        <v>64</v>
      </c>
      <c r="F3766">
        <v>1042258.2</v>
      </c>
      <c r="G3766" t="s">
        <v>313</v>
      </c>
      <c r="H3766" t="s">
        <v>314</v>
      </c>
      <c r="I3766" t="s">
        <v>315</v>
      </c>
    </row>
    <row r="3767" spans="1:9" x14ac:dyDescent="0.25">
      <c r="A3767">
        <v>3765</v>
      </c>
      <c r="B3767" t="s">
        <v>4</v>
      </c>
      <c r="C3767">
        <v>2017</v>
      </c>
      <c r="D3767" t="s">
        <v>54</v>
      </c>
      <c r="E3767" t="s">
        <v>64</v>
      </c>
      <c r="F3767">
        <v>1039745.7</v>
      </c>
      <c r="G3767" t="s">
        <v>313</v>
      </c>
      <c r="H3767" t="s">
        <v>314</v>
      </c>
      <c r="I3767" t="s">
        <v>315</v>
      </c>
    </row>
    <row r="3768" spans="1:9" x14ac:dyDescent="0.25">
      <c r="A3768">
        <v>3766</v>
      </c>
      <c r="B3768" t="s">
        <v>6</v>
      </c>
      <c r="C3768">
        <v>2017</v>
      </c>
      <c r="D3768" t="s">
        <v>54</v>
      </c>
      <c r="E3768" t="s">
        <v>64</v>
      </c>
      <c r="F3768">
        <v>1038361.2</v>
      </c>
      <c r="G3768" t="s">
        <v>313</v>
      </c>
      <c r="H3768" t="s">
        <v>314</v>
      </c>
      <c r="I3768" t="s">
        <v>315</v>
      </c>
    </row>
    <row r="3769" spans="1:9" x14ac:dyDescent="0.25">
      <c r="A3769">
        <v>3767</v>
      </c>
      <c r="B3769" t="s">
        <v>9</v>
      </c>
      <c r="C3769">
        <v>2017</v>
      </c>
      <c r="D3769" t="s">
        <v>54</v>
      </c>
      <c r="E3769" t="s">
        <v>64</v>
      </c>
      <c r="F3769">
        <v>1035676.2</v>
      </c>
      <c r="G3769" t="s">
        <v>313</v>
      </c>
      <c r="H3769" t="s">
        <v>314</v>
      </c>
      <c r="I3769" t="s">
        <v>315</v>
      </c>
    </row>
    <row r="3770" spans="1:9" x14ac:dyDescent="0.25">
      <c r="A3770">
        <v>3768</v>
      </c>
      <c r="B3770" t="s">
        <v>10</v>
      </c>
      <c r="C3770">
        <v>2017</v>
      </c>
      <c r="D3770" t="s">
        <v>54</v>
      </c>
      <c r="E3770" t="s">
        <v>64</v>
      </c>
      <c r="F3770">
        <v>1038062.7</v>
      </c>
      <c r="G3770" t="s">
        <v>313</v>
      </c>
      <c r="H3770" t="s">
        <v>314</v>
      </c>
      <c r="I3770" t="s">
        <v>315</v>
      </c>
    </row>
    <row r="3771" spans="1:9" x14ac:dyDescent="0.25">
      <c r="A3771">
        <v>3769</v>
      </c>
      <c r="B3771" t="s">
        <v>3</v>
      </c>
      <c r="C3771">
        <v>2017</v>
      </c>
      <c r="D3771" t="s">
        <v>54</v>
      </c>
      <c r="E3771" t="s">
        <v>64</v>
      </c>
      <c r="F3771">
        <v>1039496.2</v>
      </c>
      <c r="G3771" t="s">
        <v>313</v>
      </c>
      <c r="H3771" t="s">
        <v>314</v>
      </c>
      <c r="I3771" t="s">
        <v>315</v>
      </c>
    </row>
    <row r="3772" spans="1:9" x14ac:dyDescent="0.25">
      <c r="A3772">
        <v>3770</v>
      </c>
      <c r="B3772" t="s">
        <v>25</v>
      </c>
      <c r="C3772">
        <v>2017</v>
      </c>
      <c r="D3772" t="s">
        <v>54</v>
      </c>
      <c r="E3772" t="s">
        <v>64</v>
      </c>
      <c r="F3772">
        <v>1039433.2</v>
      </c>
      <c r="G3772" t="s">
        <v>313</v>
      </c>
      <c r="H3772" t="s">
        <v>314</v>
      </c>
      <c r="I3772" t="s">
        <v>315</v>
      </c>
    </row>
    <row r="3773" spans="1:9" x14ac:dyDescent="0.25">
      <c r="A3773">
        <v>3771</v>
      </c>
      <c r="B3773" t="s">
        <v>8</v>
      </c>
      <c r="C3773">
        <v>2017</v>
      </c>
      <c r="D3773" t="s">
        <v>54</v>
      </c>
      <c r="E3773" t="s">
        <v>204</v>
      </c>
      <c r="F3773">
        <v>0.8</v>
      </c>
      <c r="G3773" t="s">
        <v>313</v>
      </c>
      <c r="H3773" t="s">
        <v>314</v>
      </c>
      <c r="I3773" t="s">
        <v>315</v>
      </c>
    </row>
    <row r="3774" spans="1:9" x14ac:dyDescent="0.25">
      <c r="A3774">
        <v>3772</v>
      </c>
      <c r="B3774" t="s">
        <v>22</v>
      </c>
      <c r="C3774">
        <v>2017</v>
      </c>
      <c r="D3774" t="s">
        <v>54</v>
      </c>
      <c r="E3774" t="s">
        <v>204</v>
      </c>
      <c r="F3774">
        <v>0.8</v>
      </c>
      <c r="G3774" t="s">
        <v>313</v>
      </c>
      <c r="H3774" t="s">
        <v>314</v>
      </c>
      <c r="I3774" t="s">
        <v>315</v>
      </c>
    </row>
    <row r="3775" spans="1:9" x14ac:dyDescent="0.25">
      <c r="A3775">
        <v>3773</v>
      </c>
      <c r="B3775" t="s">
        <v>15</v>
      </c>
      <c r="C3775">
        <v>2017</v>
      </c>
      <c r="D3775" t="s">
        <v>54</v>
      </c>
      <c r="E3775" t="s">
        <v>204</v>
      </c>
      <c r="F3775">
        <v>0.3</v>
      </c>
      <c r="G3775" t="s">
        <v>313</v>
      </c>
      <c r="H3775" t="s">
        <v>314</v>
      </c>
      <c r="I3775" t="s">
        <v>315</v>
      </c>
    </row>
    <row r="3776" spans="1:9" x14ac:dyDescent="0.25">
      <c r="A3776">
        <v>3774</v>
      </c>
      <c r="B3776" t="s">
        <v>20</v>
      </c>
      <c r="C3776">
        <v>2017</v>
      </c>
      <c r="D3776" t="s">
        <v>54</v>
      </c>
      <c r="E3776" t="s">
        <v>204</v>
      </c>
      <c r="F3776">
        <v>0.3</v>
      </c>
      <c r="G3776" t="s">
        <v>313</v>
      </c>
      <c r="H3776" t="s">
        <v>314</v>
      </c>
      <c r="I3776" t="s">
        <v>315</v>
      </c>
    </row>
    <row r="3777" spans="1:9" x14ac:dyDescent="0.25">
      <c r="A3777">
        <v>3775</v>
      </c>
      <c r="B3777" t="s">
        <v>30</v>
      </c>
      <c r="C3777">
        <v>2017</v>
      </c>
      <c r="D3777" t="s">
        <v>54</v>
      </c>
      <c r="E3777" t="s">
        <v>204</v>
      </c>
      <c r="F3777">
        <v>0.3</v>
      </c>
      <c r="G3777" t="s">
        <v>313</v>
      </c>
      <c r="H3777" t="s">
        <v>314</v>
      </c>
      <c r="I3777" t="s">
        <v>315</v>
      </c>
    </row>
    <row r="3778" spans="1:9" x14ac:dyDescent="0.25">
      <c r="A3778">
        <v>3776</v>
      </c>
      <c r="B3778" t="s">
        <v>21</v>
      </c>
      <c r="C3778">
        <v>2017</v>
      </c>
      <c r="D3778" t="s">
        <v>54</v>
      </c>
      <c r="E3778" t="s">
        <v>204</v>
      </c>
      <c r="F3778">
        <v>0.3</v>
      </c>
      <c r="G3778" t="s">
        <v>313</v>
      </c>
      <c r="H3778" t="s">
        <v>314</v>
      </c>
      <c r="I3778" t="s">
        <v>315</v>
      </c>
    </row>
    <row r="3779" spans="1:9" x14ac:dyDescent="0.25">
      <c r="A3779">
        <v>3777</v>
      </c>
      <c r="B3779" t="s">
        <v>16</v>
      </c>
      <c r="C3779">
        <v>2017</v>
      </c>
      <c r="D3779" t="s">
        <v>54</v>
      </c>
      <c r="E3779" t="s">
        <v>204</v>
      </c>
      <c r="F3779">
        <v>-0.2</v>
      </c>
      <c r="G3779" t="s">
        <v>313</v>
      </c>
      <c r="H3779" t="s">
        <v>314</v>
      </c>
      <c r="I3779" t="s">
        <v>315</v>
      </c>
    </row>
    <row r="3780" spans="1:9" x14ac:dyDescent="0.25">
      <c r="A3780">
        <v>3778</v>
      </c>
      <c r="B3780" t="s">
        <v>29</v>
      </c>
      <c r="C3780">
        <v>2017</v>
      </c>
      <c r="D3780" t="s">
        <v>54</v>
      </c>
      <c r="E3780" t="s">
        <v>204</v>
      </c>
      <c r="F3780">
        <v>-0.7</v>
      </c>
      <c r="G3780" t="s">
        <v>313</v>
      </c>
      <c r="H3780" t="s">
        <v>314</v>
      </c>
      <c r="I3780" t="s">
        <v>315</v>
      </c>
    </row>
    <row r="3781" spans="1:9" x14ac:dyDescent="0.25">
      <c r="A3781">
        <v>3779</v>
      </c>
      <c r="B3781" t="s">
        <v>31</v>
      </c>
      <c r="C3781">
        <v>2017</v>
      </c>
      <c r="D3781" t="s">
        <v>54</v>
      </c>
      <c r="E3781" t="s">
        <v>204</v>
      </c>
      <c r="F3781">
        <v>-0.7</v>
      </c>
      <c r="G3781" t="s">
        <v>313</v>
      </c>
      <c r="H3781" t="s">
        <v>314</v>
      </c>
      <c r="I3781" t="s">
        <v>315</v>
      </c>
    </row>
    <row r="3782" spans="1:9" x14ac:dyDescent="0.25">
      <c r="A3782">
        <v>3780</v>
      </c>
      <c r="B3782" t="s">
        <v>24</v>
      </c>
      <c r="C3782">
        <v>2017</v>
      </c>
      <c r="D3782" t="s">
        <v>54</v>
      </c>
      <c r="E3782" t="s">
        <v>204</v>
      </c>
      <c r="F3782">
        <v>-0.2</v>
      </c>
      <c r="G3782" t="s">
        <v>313</v>
      </c>
      <c r="H3782" t="s">
        <v>314</v>
      </c>
      <c r="I3782" t="s">
        <v>315</v>
      </c>
    </row>
    <row r="3783" spans="1:9" x14ac:dyDescent="0.25">
      <c r="A3783">
        <v>3781</v>
      </c>
      <c r="B3783" t="s">
        <v>5</v>
      </c>
      <c r="C3783">
        <v>2017</v>
      </c>
      <c r="D3783" t="s">
        <v>54</v>
      </c>
      <c r="E3783" t="s">
        <v>204</v>
      </c>
      <c r="F3783">
        <v>-0.2</v>
      </c>
      <c r="G3783" t="s">
        <v>313</v>
      </c>
      <c r="H3783" t="s">
        <v>314</v>
      </c>
      <c r="I3783" t="s">
        <v>315</v>
      </c>
    </row>
    <row r="3784" spans="1:9" x14ac:dyDescent="0.25">
      <c r="A3784">
        <v>3782</v>
      </c>
      <c r="B3784" t="s">
        <v>26</v>
      </c>
      <c r="C3784">
        <v>2017</v>
      </c>
      <c r="D3784" t="s">
        <v>54</v>
      </c>
      <c r="E3784" t="s">
        <v>204</v>
      </c>
      <c r="F3784">
        <v>-0.2</v>
      </c>
      <c r="G3784" t="s">
        <v>313</v>
      </c>
      <c r="H3784" t="s">
        <v>314</v>
      </c>
      <c r="I3784" t="s">
        <v>315</v>
      </c>
    </row>
    <row r="3785" spans="1:9" x14ac:dyDescent="0.25">
      <c r="A3785">
        <v>3783</v>
      </c>
      <c r="B3785" t="s">
        <v>28</v>
      </c>
      <c r="C3785">
        <v>2017</v>
      </c>
      <c r="D3785" t="s">
        <v>54</v>
      </c>
      <c r="E3785" t="s">
        <v>204</v>
      </c>
      <c r="F3785">
        <v>-0.2</v>
      </c>
      <c r="G3785" t="s">
        <v>313</v>
      </c>
      <c r="H3785" t="s">
        <v>314</v>
      </c>
      <c r="I3785" t="s">
        <v>315</v>
      </c>
    </row>
    <row r="3786" spans="1:9" x14ac:dyDescent="0.25">
      <c r="A3786">
        <v>3784</v>
      </c>
      <c r="B3786" t="s">
        <v>11</v>
      </c>
      <c r="C3786">
        <v>2017</v>
      </c>
      <c r="D3786" t="s">
        <v>54</v>
      </c>
      <c r="E3786" t="s">
        <v>204</v>
      </c>
      <c r="F3786">
        <v>-0.2</v>
      </c>
      <c r="G3786" t="s">
        <v>313</v>
      </c>
      <c r="H3786" t="s">
        <v>314</v>
      </c>
      <c r="I3786" t="s">
        <v>315</v>
      </c>
    </row>
    <row r="3787" spans="1:9" x14ac:dyDescent="0.25">
      <c r="A3787">
        <v>3785</v>
      </c>
      <c r="B3787" t="s">
        <v>12</v>
      </c>
      <c r="C3787">
        <v>2017</v>
      </c>
      <c r="D3787" t="s">
        <v>54</v>
      </c>
      <c r="E3787" t="s">
        <v>204</v>
      </c>
      <c r="F3787">
        <v>-0.2</v>
      </c>
      <c r="G3787" t="s">
        <v>313</v>
      </c>
      <c r="H3787" t="s">
        <v>314</v>
      </c>
      <c r="I3787" t="s">
        <v>315</v>
      </c>
    </row>
    <row r="3788" spans="1:9" x14ac:dyDescent="0.25">
      <c r="A3788">
        <v>3786</v>
      </c>
      <c r="B3788" t="s">
        <v>7</v>
      </c>
      <c r="C3788">
        <v>2017</v>
      </c>
      <c r="D3788" t="s">
        <v>54</v>
      </c>
      <c r="E3788" t="s">
        <v>204</v>
      </c>
      <c r="F3788">
        <v>0.3</v>
      </c>
      <c r="G3788" t="s">
        <v>313</v>
      </c>
      <c r="H3788" t="s">
        <v>314</v>
      </c>
      <c r="I3788" t="s">
        <v>315</v>
      </c>
    </row>
    <row r="3789" spans="1:9" x14ac:dyDescent="0.25">
      <c r="A3789">
        <v>3787</v>
      </c>
      <c r="B3789" t="s">
        <v>18</v>
      </c>
      <c r="C3789">
        <v>2017</v>
      </c>
      <c r="D3789" t="s">
        <v>54</v>
      </c>
      <c r="E3789" t="s">
        <v>204</v>
      </c>
      <c r="F3789">
        <v>-0.2</v>
      </c>
      <c r="G3789" t="s">
        <v>313</v>
      </c>
      <c r="H3789" t="s">
        <v>314</v>
      </c>
      <c r="I3789" t="s">
        <v>315</v>
      </c>
    </row>
    <row r="3790" spans="1:9" x14ac:dyDescent="0.25">
      <c r="A3790">
        <v>3788</v>
      </c>
      <c r="B3790" t="s">
        <v>23</v>
      </c>
      <c r="C3790">
        <v>2017</v>
      </c>
      <c r="D3790" t="s">
        <v>54</v>
      </c>
      <c r="E3790" t="s">
        <v>204</v>
      </c>
      <c r="F3790">
        <v>0.3</v>
      </c>
      <c r="G3790" t="s">
        <v>313</v>
      </c>
      <c r="H3790" t="s">
        <v>314</v>
      </c>
      <c r="I3790" t="s">
        <v>315</v>
      </c>
    </row>
    <row r="3791" spans="1:9" x14ac:dyDescent="0.25">
      <c r="A3791">
        <v>3789</v>
      </c>
      <c r="B3791" t="s">
        <v>14</v>
      </c>
      <c r="C3791">
        <v>2017</v>
      </c>
      <c r="D3791" t="s">
        <v>54</v>
      </c>
      <c r="E3791" t="s">
        <v>204</v>
      </c>
      <c r="F3791">
        <v>0.3</v>
      </c>
      <c r="G3791" t="s">
        <v>313</v>
      </c>
      <c r="H3791" t="s">
        <v>314</v>
      </c>
      <c r="I3791" t="s">
        <v>315</v>
      </c>
    </row>
    <row r="3792" spans="1:9" x14ac:dyDescent="0.25">
      <c r="A3792">
        <v>3790</v>
      </c>
      <c r="B3792" t="s">
        <v>17</v>
      </c>
      <c r="C3792">
        <v>2017</v>
      </c>
      <c r="D3792" t="s">
        <v>54</v>
      </c>
      <c r="E3792" t="s">
        <v>204</v>
      </c>
      <c r="F3792">
        <v>1.3</v>
      </c>
      <c r="G3792" t="s">
        <v>313</v>
      </c>
      <c r="H3792" t="s">
        <v>314</v>
      </c>
      <c r="I3792" t="s">
        <v>315</v>
      </c>
    </row>
    <row r="3793" spans="1:9" x14ac:dyDescent="0.25">
      <c r="A3793">
        <v>3791</v>
      </c>
      <c r="B3793" t="s">
        <v>19</v>
      </c>
      <c r="C3793">
        <v>2017</v>
      </c>
      <c r="D3793" t="s">
        <v>54</v>
      </c>
      <c r="E3793" t="s">
        <v>204</v>
      </c>
      <c r="F3793">
        <v>-0.2</v>
      </c>
      <c r="G3793" t="s">
        <v>313</v>
      </c>
      <c r="H3793" t="s">
        <v>314</v>
      </c>
      <c r="I3793" t="s">
        <v>315</v>
      </c>
    </row>
    <row r="3794" spans="1:9" x14ac:dyDescent="0.25">
      <c r="A3794">
        <v>3792</v>
      </c>
      <c r="B3794" t="s">
        <v>27</v>
      </c>
      <c r="C3794">
        <v>2017</v>
      </c>
      <c r="D3794" t="s">
        <v>54</v>
      </c>
      <c r="E3794" t="s">
        <v>204</v>
      </c>
      <c r="F3794">
        <v>0.3</v>
      </c>
      <c r="G3794" t="s">
        <v>313</v>
      </c>
      <c r="H3794" t="s">
        <v>314</v>
      </c>
      <c r="I3794" t="s">
        <v>315</v>
      </c>
    </row>
    <row r="3795" spans="1:9" x14ac:dyDescent="0.25">
      <c r="A3795">
        <v>3793</v>
      </c>
      <c r="B3795" t="s">
        <v>13</v>
      </c>
      <c r="C3795">
        <v>2017</v>
      </c>
      <c r="D3795" t="s">
        <v>54</v>
      </c>
      <c r="E3795" t="s">
        <v>204</v>
      </c>
      <c r="F3795">
        <v>-0.2</v>
      </c>
      <c r="G3795" t="s">
        <v>313</v>
      </c>
      <c r="H3795" t="s">
        <v>314</v>
      </c>
      <c r="I3795" t="s">
        <v>315</v>
      </c>
    </row>
    <row r="3796" spans="1:9" x14ac:dyDescent="0.25">
      <c r="A3796">
        <v>3794</v>
      </c>
      <c r="B3796" t="s">
        <v>4</v>
      </c>
      <c r="C3796">
        <v>2017</v>
      </c>
      <c r="D3796" t="s">
        <v>54</v>
      </c>
      <c r="E3796" t="s">
        <v>204</v>
      </c>
      <c r="F3796">
        <v>-0.7</v>
      </c>
      <c r="G3796" t="s">
        <v>313</v>
      </c>
      <c r="H3796" t="s">
        <v>314</v>
      </c>
      <c r="I3796" t="s">
        <v>315</v>
      </c>
    </row>
    <row r="3797" spans="1:9" x14ac:dyDescent="0.25">
      <c r="A3797">
        <v>3795</v>
      </c>
      <c r="B3797" t="s">
        <v>6</v>
      </c>
      <c r="C3797">
        <v>2017</v>
      </c>
      <c r="D3797" t="s">
        <v>54</v>
      </c>
      <c r="E3797" t="s">
        <v>204</v>
      </c>
      <c r="F3797">
        <v>-0.2</v>
      </c>
      <c r="G3797" t="s">
        <v>313</v>
      </c>
      <c r="H3797" t="s">
        <v>314</v>
      </c>
      <c r="I3797" t="s">
        <v>315</v>
      </c>
    </row>
    <row r="3798" spans="1:9" x14ac:dyDescent="0.25">
      <c r="A3798">
        <v>3796</v>
      </c>
      <c r="B3798" t="s">
        <v>9</v>
      </c>
      <c r="C3798">
        <v>2017</v>
      </c>
      <c r="D3798" t="s">
        <v>54</v>
      </c>
      <c r="E3798" t="s">
        <v>204</v>
      </c>
      <c r="F3798">
        <v>0.8</v>
      </c>
      <c r="G3798" t="s">
        <v>313</v>
      </c>
      <c r="H3798" t="s">
        <v>314</v>
      </c>
      <c r="I3798" t="s">
        <v>315</v>
      </c>
    </row>
    <row r="3799" spans="1:9" x14ac:dyDescent="0.25">
      <c r="A3799">
        <v>3797</v>
      </c>
      <c r="B3799" t="s">
        <v>10</v>
      </c>
      <c r="C3799">
        <v>2017</v>
      </c>
      <c r="D3799" t="s">
        <v>54</v>
      </c>
      <c r="E3799" t="s">
        <v>204</v>
      </c>
      <c r="F3799">
        <v>-0.7</v>
      </c>
      <c r="G3799" t="s">
        <v>313</v>
      </c>
      <c r="H3799" t="s">
        <v>314</v>
      </c>
      <c r="I3799" t="s">
        <v>315</v>
      </c>
    </row>
    <row r="3800" spans="1:9" x14ac:dyDescent="0.25">
      <c r="A3800">
        <v>3798</v>
      </c>
      <c r="B3800" t="s">
        <v>3</v>
      </c>
      <c r="C3800">
        <v>2017</v>
      </c>
      <c r="D3800" t="s">
        <v>54</v>
      </c>
      <c r="E3800" t="s">
        <v>204</v>
      </c>
      <c r="F3800">
        <v>-0.2</v>
      </c>
      <c r="G3800" t="s">
        <v>313</v>
      </c>
      <c r="H3800" t="s">
        <v>314</v>
      </c>
      <c r="I3800" t="s">
        <v>315</v>
      </c>
    </row>
    <row r="3801" spans="1:9" x14ac:dyDescent="0.25">
      <c r="A3801">
        <v>3799</v>
      </c>
      <c r="B3801" t="s">
        <v>25</v>
      </c>
      <c r="C3801">
        <v>2017</v>
      </c>
      <c r="D3801" t="s">
        <v>54</v>
      </c>
      <c r="E3801" t="s">
        <v>204</v>
      </c>
      <c r="F3801">
        <v>-0.2</v>
      </c>
      <c r="G3801" t="s">
        <v>313</v>
      </c>
      <c r="H3801" t="s">
        <v>314</v>
      </c>
      <c r="I3801" t="s">
        <v>315</v>
      </c>
    </row>
    <row r="3802" spans="1:9" x14ac:dyDescent="0.25">
      <c r="A3802">
        <v>3800</v>
      </c>
      <c r="B3802" t="s">
        <v>8</v>
      </c>
      <c r="C3802">
        <v>2017</v>
      </c>
      <c r="D3802" t="s">
        <v>54</v>
      </c>
      <c r="E3802" t="s">
        <v>205</v>
      </c>
      <c r="F3802">
        <v>0</v>
      </c>
      <c r="G3802" t="s">
        <v>316</v>
      </c>
      <c r="H3802" t="s">
        <v>314</v>
      </c>
      <c r="I3802" t="s">
        <v>315</v>
      </c>
    </row>
    <row r="3803" spans="1:9" x14ac:dyDescent="0.25">
      <c r="A3803">
        <v>3801</v>
      </c>
      <c r="B3803" t="s">
        <v>22</v>
      </c>
      <c r="C3803">
        <v>2017</v>
      </c>
      <c r="D3803" t="s">
        <v>54</v>
      </c>
      <c r="E3803" t="s">
        <v>205</v>
      </c>
      <c r="F3803">
        <v>0</v>
      </c>
      <c r="G3803" t="s">
        <v>316</v>
      </c>
      <c r="H3803" t="s">
        <v>314</v>
      </c>
      <c r="I3803" t="s">
        <v>315</v>
      </c>
    </row>
    <row r="3804" spans="1:9" x14ac:dyDescent="0.25">
      <c r="A3804">
        <v>3802</v>
      </c>
      <c r="B3804" t="s">
        <v>15</v>
      </c>
      <c r="C3804">
        <v>2017</v>
      </c>
      <c r="D3804" t="s">
        <v>54</v>
      </c>
      <c r="E3804" t="s">
        <v>205</v>
      </c>
      <c r="F3804">
        <v>0</v>
      </c>
      <c r="G3804" t="s">
        <v>316</v>
      </c>
      <c r="H3804" t="s">
        <v>314</v>
      </c>
      <c r="I3804" t="s">
        <v>315</v>
      </c>
    </row>
    <row r="3805" spans="1:9" x14ac:dyDescent="0.25">
      <c r="A3805">
        <v>3803</v>
      </c>
      <c r="B3805" t="s">
        <v>20</v>
      </c>
      <c r="C3805">
        <v>2017</v>
      </c>
      <c r="D3805" t="s">
        <v>54</v>
      </c>
      <c r="E3805" t="s">
        <v>205</v>
      </c>
      <c r="F3805">
        <v>0</v>
      </c>
      <c r="G3805" t="s">
        <v>316</v>
      </c>
      <c r="H3805" t="s">
        <v>314</v>
      </c>
      <c r="I3805" t="s">
        <v>315</v>
      </c>
    </row>
    <row r="3806" spans="1:9" x14ac:dyDescent="0.25">
      <c r="A3806">
        <v>3804</v>
      </c>
      <c r="B3806" t="s">
        <v>30</v>
      </c>
      <c r="C3806">
        <v>2017</v>
      </c>
      <c r="D3806" t="s">
        <v>54</v>
      </c>
      <c r="E3806" t="s">
        <v>205</v>
      </c>
      <c r="F3806">
        <v>0</v>
      </c>
      <c r="G3806" t="s">
        <v>316</v>
      </c>
      <c r="H3806" t="s">
        <v>314</v>
      </c>
      <c r="I3806" t="s">
        <v>315</v>
      </c>
    </row>
    <row r="3807" spans="1:9" x14ac:dyDescent="0.25">
      <c r="A3807">
        <v>3805</v>
      </c>
      <c r="B3807" t="s">
        <v>21</v>
      </c>
      <c r="C3807">
        <v>2017</v>
      </c>
      <c r="D3807" t="s">
        <v>54</v>
      </c>
      <c r="E3807" t="s">
        <v>205</v>
      </c>
      <c r="F3807">
        <v>0</v>
      </c>
      <c r="G3807" t="s">
        <v>316</v>
      </c>
      <c r="H3807" t="s">
        <v>314</v>
      </c>
      <c r="I3807" t="s">
        <v>315</v>
      </c>
    </row>
    <row r="3808" spans="1:9" x14ac:dyDescent="0.25">
      <c r="A3808">
        <v>3806</v>
      </c>
      <c r="B3808" t="s">
        <v>16</v>
      </c>
      <c r="C3808">
        <v>2017</v>
      </c>
      <c r="D3808" t="s">
        <v>54</v>
      </c>
      <c r="E3808" t="s">
        <v>205</v>
      </c>
      <c r="F3808">
        <v>0</v>
      </c>
      <c r="G3808" t="s">
        <v>316</v>
      </c>
      <c r="H3808" t="s">
        <v>314</v>
      </c>
      <c r="I3808" t="s">
        <v>315</v>
      </c>
    </row>
    <row r="3809" spans="1:9" x14ac:dyDescent="0.25">
      <c r="A3809">
        <v>3807</v>
      </c>
      <c r="B3809" t="s">
        <v>29</v>
      </c>
      <c r="C3809">
        <v>2017</v>
      </c>
      <c r="D3809" t="s">
        <v>54</v>
      </c>
      <c r="E3809" t="s">
        <v>205</v>
      </c>
      <c r="F3809">
        <v>0</v>
      </c>
      <c r="G3809" t="s">
        <v>316</v>
      </c>
      <c r="H3809" t="s">
        <v>314</v>
      </c>
      <c r="I3809" t="s">
        <v>315</v>
      </c>
    </row>
    <row r="3810" spans="1:9" x14ac:dyDescent="0.25">
      <c r="A3810">
        <v>3808</v>
      </c>
      <c r="B3810" t="s">
        <v>31</v>
      </c>
      <c r="C3810">
        <v>2017</v>
      </c>
      <c r="D3810" t="s">
        <v>54</v>
      </c>
      <c r="E3810" t="s">
        <v>205</v>
      </c>
      <c r="F3810">
        <v>0</v>
      </c>
      <c r="G3810" t="s">
        <v>316</v>
      </c>
      <c r="H3810" t="s">
        <v>314</v>
      </c>
      <c r="I3810" t="s">
        <v>315</v>
      </c>
    </row>
    <row r="3811" spans="1:9" x14ac:dyDescent="0.25">
      <c r="A3811">
        <v>3809</v>
      </c>
      <c r="B3811" t="s">
        <v>24</v>
      </c>
      <c r="C3811">
        <v>2017</v>
      </c>
      <c r="D3811" t="s">
        <v>54</v>
      </c>
      <c r="E3811" t="s">
        <v>205</v>
      </c>
      <c r="F3811">
        <v>0</v>
      </c>
      <c r="G3811" t="s">
        <v>316</v>
      </c>
      <c r="H3811" t="s">
        <v>314</v>
      </c>
      <c r="I3811" t="s">
        <v>315</v>
      </c>
    </row>
    <row r="3812" spans="1:9" x14ac:dyDescent="0.25">
      <c r="A3812">
        <v>3810</v>
      </c>
      <c r="B3812" t="s">
        <v>5</v>
      </c>
      <c r="C3812">
        <v>2017</v>
      </c>
      <c r="D3812" t="s">
        <v>54</v>
      </c>
      <c r="E3812" t="s">
        <v>205</v>
      </c>
      <c r="F3812">
        <v>0</v>
      </c>
      <c r="G3812" t="s">
        <v>316</v>
      </c>
      <c r="H3812" t="s">
        <v>314</v>
      </c>
      <c r="I3812" t="s">
        <v>315</v>
      </c>
    </row>
    <row r="3813" spans="1:9" x14ac:dyDescent="0.25">
      <c r="A3813">
        <v>3811</v>
      </c>
      <c r="B3813" t="s">
        <v>26</v>
      </c>
      <c r="C3813">
        <v>2017</v>
      </c>
      <c r="D3813" t="s">
        <v>54</v>
      </c>
      <c r="E3813" t="s">
        <v>205</v>
      </c>
      <c r="F3813">
        <v>0</v>
      </c>
      <c r="G3813" t="s">
        <v>316</v>
      </c>
      <c r="H3813" t="s">
        <v>314</v>
      </c>
      <c r="I3813" t="s">
        <v>315</v>
      </c>
    </row>
    <row r="3814" spans="1:9" x14ac:dyDescent="0.25">
      <c r="A3814">
        <v>3812</v>
      </c>
      <c r="B3814" t="s">
        <v>28</v>
      </c>
      <c r="C3814">
        <v>2017</v>
      </c>
      <c r="D3814" t="s">
        <v>54</v>
      </c>
      <c r="E3814" t="s">
        <v>205</v>
      </c>
      <c r="F3814">
        <v>0</v>
      </c>
      <c r="G3814" t="s">
        <v>316</v>
      </c>
      <c r="H3814" t="s">
        <v>314</v>
      </c>
      <c r="I3814" t="s">
        <v>315</v>
      </c>
    </row>
    <row r="3815" spans="1:9" x14ac:dyDescent="0.25">
      <c r="A3815">
        <v>3813</v>
      </c>
      <c r="B3815" t="s">
        <v>11</v>
      </c>
      <c r="C3815">
        <v>2017</v>
      </c>
      <c r="D3815" t="s">
        <v>54</v>
      </c>
      <c r="E3815" t="s">
        <v>205</v>
      </c>
      <c r="F3815">
        <v>0</v>
      </c>
      <c r="G3815" t="s">
        <v>316</v>
      </c>
      <c r="H3815" t="s">
        <v>314</v>
      </c>
      <c r="I3815" t="s">
        <v>315</v>
      </c>
    </row>
    <row r="3816" spans="1:9" x14ac:dyDescent="0.25">
      <c r="A3816">
        <v>3814</v>
      </c>
      <c r="B3816" t="s">
        <v>12</v>
      </c>
      <c r="C3816">
        <v>2017</v>
      </c>
      <c r="D3816" t="s">
        <v>54</v>
      </c>
      <c r="E3816" t="s">
        <v>205</v>
      </c>
      <c r="F3816">
        <v>0</v>
      </c>
      <c r="G3816" t="s">
        <v>316</v>
      </c>
      <c r="H3816" t="s">
        <v>314</v>
      </c>
      <c r="I3816" t="s">
        <v>315</v>
      </c>
    </row>
    <row r="3817" spans="1:9" x14ac:dyDescent="0.25">
      <c r="A3817">
        <v>3815</v>
      </c>
      <c r="B3817" t="s">
        <v>7</v>
      </c>
      <c r="C3817">
        <v>2017</v>
      </c>
      <c r="D3817" t="s">
        <v>54</v>
      </c>
      <c r="E3817" t="s">
        <v>205</v>
      </c>
      <c r="F3817">
        <v>0</v>
      </c>
      <c r="G3817" t="s">
        <v>316</v>
      </c>
      <c r="H3817" t="s">
        <v>314</v>
      </c>
      <c r="I3817" t="s">
        <v>315</v>
      </c>
    </row>
    <row r="3818" spans="1:9" x14ac:dyDescent="0.25">
      <c r="A3818">
        <v>3816</v>
      </c>
      <c r="B3818" t="s">
        <v>18</v>
      </c>
      <c r="C3818">
        <v>2017</v>
      </c>
      <c r="D3818" t="s">
        <v>54</v>
      </c>
      <c r="E3818" t="s">
        <v>205</v>
      </c>
      <c r="F3818">
        <v>0</v>
      </c>
      <c r="G3818" t="s">
        <v>316</v>
      </c>
      <c r="H3818" t="s">
        <v>314</v>
      </c>
      <c r="I3818" t="s">
        <v>315</v>
      </c>
    </row>
    <row r="3819" spans="1:9" x14ac:dyDescent="0.25">
      <c r="A3819">
        <v>3817</v>
      </c>
      <c r="B3819" t="s">
        <v>23</v>
      </c>
      <c r="C3819">
        <v>2017</v>
      </c>
      <c r="D3819" t="s">
        <v>54</v>
      </c>
      <c r="E3819" t="s">
        <v>205</v>
      </c>
      <c r="F3819">
        <v>0</v>
      </c>
      <c r="G3819" t="s">
        <v>316</v>
      </c>
      <c r="H3819" t="s">
        <v>314</v>
      </c>
      <c r="I3819" t="s">
        <v>315</v>
      </c>
    </row>
    <row r="3820" spans="1:9" x14ac:dyDescent="0.25">
      <c r="A3820">
        <v>3818</v>
      </c>
      <c r="B3820" t="s">
        <v>14</v>
      </c>
      <c r="C3820">
        <v>2017</v>
      </c>
      <c r="D3820" t="s">
        <v>54</v>
      </c>
      <c r="E3820" t="s">
        <v>205</v>
      </c>
      <c r="F3820">
        <v>0</v>
      </c>
      <c r="G3820" t="s">
        <v>316</v>
      </c>
      <c r="H3820" t="s">
        <v>314</v>
      </c>
      <c r="I3820" t="s">
        <v>315</v>
      </c>
    </row>
    <row r="3821" spans="1:9" x14ac:dyDescent="0.25">
      <c r="A3821">
        <v>3819</v>
      </c>
      <c r="B3821" t="s">
        <v>17</v>
      </c>
      <c r="C3821">
        <v>2017</v>
      </c>
      <c r="D3821" t="s">
        <v>54</v>
      </c>
      <c r="E3821" t="s">
        <v>205</v>
      </c>
      <c r="F3821">
        <v>0</v>
      </c>
      <c r="G3821" t="s">
        <v>316</v>
      </c>
      <c r="H3821" t="s">
        <v>314</v>
      </c>
      <c r="I3821" t="s">
        <v>315</v>
      </c>
    </row>
    <row r="3822" spans="1:9" x14ac:dyDescent="0.25">
      <c r="A3822">
        <v>3820</v>
      </c>
      <c r="B3822" t="s">
        <v>19</v>
      </c>
      <c r="C3822">
        <v>2017</v>
      </c>
      <c r="D3822" t="s">
        <v>54</v>
      </c>
      <c r="E3822" t="s">
        <v>205</v>
      </c>
      <c r="F3822">
        <v>0</v>
      </c>
      <c r="G3822" t="s">
        <v>316</v>
      </c>
      <c r="H3822" t="s">
        <v>314</v>
      </c>
      <c r="I3822" t="s">
        <v>315</v>
      </c>
    </row>
    <row r="3823" spans="1:9" x14ac:dyDescent="0.25">
      <c r="A3823">
        <v>3821</v>
      </c>
      <c r="B3823" t="s">
        <v>27</v>
      </c>
      <c r="C3823">
        <v>2017</v>
      </c>
      <c r="D3823" t="s">
        <v>54</v>
      </c>
      <c r="E3823" t="s">
        <v>205</v>
      </c>
      <c r="F3823">
        <v>0</v>
      </c>
      <c r="G3823" t="s">
        <v>316</v>
      </c>
      <c r="H3823" t="s">
        <v>314</v>
      </c>
      <c r="I3823" t="s">
        <v>315</v>
      </c>
    </row>
    <row r="3824" spans="1:9" x14ac:dyDescent="0.25">
      <c r="A3824">
        <v>3822</v>
      </c>
      <c r="B3824" t="s">
        <v>13</v>
      </c>
      <c r="C3824">
        <v>2017</v>
      </c>
      <c r="D3824" t="s">
        <v>54</v>
      </c>
      <c r="E3824" t="s">
        <v>205</v>
      </c>
      <c r="F3824">
        <v>0</v>
      </c>
      <c r="G3824" t="s">
        <v>316</v>
      </c>
      <c r="H3824" t="s">
        <v>314</v>
      </c>
      <c r="I3824" t="s">
        <v>315</v>
      </c>
    </row>
    <row r="3825" spans="1:9" x14ac:dyDescent="0.25">
      <c r="A3825">
        <v>3823</v>
      </c>
      <c r="B3825" t="s">
        <v>4</v>
      </c>
      <c r="C3825">
        <v>2017</v>
      </c>
      <c r="D3825" t="s">
        <v>54</v>
      </c>
      <c r="E3825" t="s">
        <v>205</v>
      </c>
      <c r="F3825">
        <v>0</v>
      </c>
      <c r="G3825" t="s">
        <v>316</v>
      </c>
      <c r="H3825" t="s">
        <v>314</v>
      </c>
      <c r="I3825" t="s">
        <v>315</v>
      </c>
    </row>
    <row r="3826" spans="1:9" x14ac:dyDescent="0.25">
      <c r="A3826">
        <v>3824</v>
      </c>
      <c r="B3826" t="s">
        <v>6</v>
      </c>
      <c r="C3826">
        <v>2017</v>
      </c>
      <c r="D3826" t="s">
        <v>54</v>
      </c>
      <c r="E3826" t="s">
        <v>205</v>
      </c>
      <c r="F3826">
        <v>0</v>
      </c>
      <c r="G3826" t="s">
        <v>316</v>
      </c>
      <c r="H3826" t="s">
        <v>314</v>
      </c>
      <c r="I3826" t="s">
        <v>315</v>
      </c>
    </row>
    <row r="3827" spans="1:9" x14ac:dyDescent="0.25">
      <c r="A3827">
        <v>3825</v>
      </c>
      <c r="B3827" t="s">
        <v>9</v>
      </c>
      <c r="C3827">
        <v>2017</v>
      </c>
      <c r="D3827" t="s">
        <v>54</v>
      </c>
      <c r="E3827" t="s">
        <v>205</v>
      </c>
      <c r="F3827">
        <v>0</v>
      </c>
      <c r="G3827" t="s">
        <v>316</v>
      </c>
      <c r="H3827" t="s">
        <v>314</v>
      </c>
      <c r="I3827" t="s">
        <v>315</v>
      </c>
    </row>
    <row r="3828" spans="1:9" x14ac:dyDescent="0.25">
      <c r="A3828">
        <v>3826</v>
      </c>
      <c r="B3828" t="s">
        <v>10</v>
      </c>
      <c r="C3828">
        <v>2017</v>
      </c>
      <c r="D3828" t="s">
        <v>54</v>
      </c>
      <c r="E3828" t="s">
        <v>205</v>
      </c>
      <c r="F3828">
        <v>0</v>
      </c>
      <c r="G3828" t="s">
        <v>316</v>
      </c>
      <c r="H3828" t="s">
        <v>314</v>
      </c>
      <c r="I3828" t="s">
        <v>315</v>
      </c>
    </row>
    <row r="3829" spans="1:9" x14ac:dyDescent="0.25">
      <c r="A3829">
        <v>3827</v>
      </c>
      <c r="B3829" t="s">
        <v>3</v>
      </c>
      <c r="C3829">
        <v>2017</v>
      </c>
      <c r="D3829" t="s">
        <v>54</v>
      </c>
      <c r="E3829" t="s">
        <v>205</v>
      </c>
      <c r="F3829">
        <v>0</v>
      </c>
      <c r="G3829" t="s">
        <v>316</v>
      </c>
      <c r="H3829" t="s">
        <v>314</v>
      </c>
      <c r="I3829" t="s">
        <v>315</v>
      </c>
    </row>
    <row r="3830" spans="1:9" x14ac:dyDescent="0.25">
      <c r="A3830">
        <v>3828</v>
      </c>
      <c r="B3830" t="s">
        <v>25</v>
      </c>
      <c r="C3830">
        <v>2017</v>
      </c>
      <c r="D3830" t="s">
        <v>54</v>
      </c>
      <c r="E3830" t="s">
        <v>205</v>
      </c>
      <c r="F3830">
        <v>0</v>
      </c>
      <c r="G3830" t="s">
        <v>316</v>
      </c>
      <c r="H3830" t="s">
        <v>314</v>
      </c>
      <c r="I3830" t="s">
        <v>315</v>
      </c>
    </row>
    <row r="3831" spans="1:9" x14ac:dyDescent="0.25">
      <c r="A3831">
        <v>3829</v>
      </c>
      <c r="B3831" t="s">
        <v>8</v>
      </c>
      <c r="C3831">
        <v>2018</v>
      </c>
      <c r="D3831" t="s">
        <v>54</v>
      </c>
      <c r="E3831" t="s">
        <v>312</v>
      </c>
      <c r="F3831">
        <v>1042136</v>
      </c>
      <c r="G3831" t="s">
        <v>313</v>
      </c>
      <c r="H3831" t="s">
        <v>314</v>
      </c>
      <c r="I3831" t="s">
        <v>315</v>
      </c>
    </row>
    <row r="3832" spans="1:9" x14ac:dyDescent="0.25">
      <c r="A3832">
        <v>3830</v>
      </c>
      <c r="B3832" t="s">
        <v>22</v>
      </c>
      <c r="C3832">
        <v>2018</v>
      </c>
      <c r="D3832" t="s">
        <v>54</v>
      </c>
      <c r="E3832" t="s">
        <v>312</v>
      </c>
      <c r="F3832">
        <v>1042136</v>
      </c>
      <c r="G3832" t="s">
        <v>313</v>
      </c>
      <c r="H3832" t="s">
        <v>314</v>
      </c>
      <c r="I3832" t="s">
        <v>315</v>
      </c>
    </row>
    <row r="3833" spans="1:9" x14ac:dyDescent="0.25">
      <c r="A3833">
        <v>3831</v>
      </c>
      <c r="B3833" t="s">
        <v>15</v>
      </c>
      <c r="C3833">
        <v>2018</v>
      </c>
      <c r="D3833" t="s">
        <v>54</v>
      </c>
      <c r="E3833" t="s">
        <v>312</v>
      </c>
      <c r="F3833">
        <v>1042035</v>
      </c>
      <c r="G3833" t="s">
        <v>313</v>
      </c>
      <c r="H3833" t="s">
        <v>314</v>
      </c>
      <c r="I3833" t="s">
        <v>315</v>
      </c>
    </row>
    <row r="3834" spans="1:9" x14ac:dyDescent="0.25">
      <c r="A3834">
        <v>3832</v>
      </c>
      <c r="B3834" t="s">
        <v>20</v>
      </c>
      <c r="C3834">
        <v>2018</v>
      </c>
      <c r="D3834" t="s">
        <v>54</v>
      </c>
      <c r="E3834" t="s">
        <v>312</v>
      </c>
      <c r="F3834">
        <v>1038177</v>
      </c>
      <c r="G3834" t="s">
        <v>313</v>
      </c>
      <c r="H3834" t="s">
        <v>314</v>
      </c>
      <c r="I3834" t="s">
        <v>315</v>
      </c>
    </row>
    <row r="3835" spans="1:9" x14ac:dyDescent="0.25">
      <c r="A3835">
        <v>3833</v>
      </c>
      <c r="B3835" t="s">
        <v>30</v>
      </c>
      <c r="C3835">
        <v>2018</v>
      </c>
      <c r="D3835" t="s">
        <v>54</v>
      </c>
      <c r="E3835" t="s">
        <v>312</v>
      </c>
      <c r="F3835">
        <v>1034351</v>
      </c>
      <c r="G3835" t="s">
        <v>313</v>
      </c>
      <c r="H3835" t="s">
        <v>314</v>
      </c>
      <c r="I3835" t="s">
        <v>315</v>
      </c>
    </row>
    <row r="3836" spans="1:9" x14ac:dyDescent="0.25">
      <c r="A3836">
        <v>3834</v>
      </c>
      <c r="B3836" t="s">
        <v>21</v>
      </c>
      <c r="C3836">
        <v>2018</v>
      </c>
      <c r="D3836" t="s">
        <v>54</v>
      </c>
      <c r="E3836" t="s">
        <v>312</v>
      </c>
      <c r="F3836">
        <v>1038462</v>
      </c>
      <c r="G3836" t="s">
        <v>313</v>
      </c>
      <c r="H3836" t="s">
        <v>314</v>
      </c>
      <c r="I3836" t="s">
        <v>315</v>
      </c>
    </row>
    <row r="3837" spans="1:9" x14ac:dyDescent="0.25">
      <c r="A3837">
        <v>3835</v>
      </c>
      <c r="B3837" t="s">
        <v>16</v>
      </c>
      <c r="C3837">
        <v>2018</v>
      </c>
      <c r="D3837" t="s">
        <v>54</v>
      </c>
      <c r="E3837" t="s">
        <v>312</v>
      </c>
      <c r="F3837">
        <v>1037267</v>
      </c>
      <c r="G3837" t="s">
        <v>313</v>
      </c>
      <c r="H3837" t="s">
        <v>314</v>
      </c>
      <c r="I3837" t="s">
        <v>315</v>
      </c>
    </row>
    <row r="3838" spans="1:9" x14ac:dyDescent="0.25">
      <c r="A3838">
        <v>3836</v>
      </c>
      <c r="B3838" t="s">
        <v>29</v>
      </c>
      <c r="C3838">
        <v>2018</v>
      </c>
      <c r="D3838" t="s">
        <v>54</v>
      </c>
      <c r="E3838" t="s">
        <v>312</v>
      </c>
      <c r="F3838">
        <v>1031600</v>
      </c>
      <c r="G3838" t="s">
        <v>313</v>
      </c>
      <c r="H3838" t="s">
        <v>314</v>
      </c>
      <c r="I3838" t="s">
        <v>315</v>
      </c>
    </row>
    <row r="3839" spans="1:9" x14ac:dyDescent="0.25">
      <c r="A3839">
        <v>3837</v>
      </c>
      <c r="B3839" t="s">
        <v>31</v>
      </c>
      <c r="C3839">
        <v>2018</v>
      </c>
      <c r="D3839" t="s">
        <v>54</v>
      </c>
      <c r="E3839" t="s">
        <v>312</v>
      </c>
      <c r="F3839">
        <v>1031594</v>
      </c>
      <c r="G3839" t="s">
        <v>313</v>
      </c>
      <c r="H3839" t="s">
        <v>314</v>
      </c>
      <c r="I3839" t="s">
        <v>315</v>
      </c>
    </row>
    <row r="3840" spans="1:9" x14ac:dyDescent="0.25">
      <c r="A3840">
        <v>3838</v>
      </c>
      <c r="B3840" t="s">
        <v>24</v>
      </c>
      <c r="C3840">
        <v>2018</v>
      </c>
      <c r="D3840" t="s">
        <v>54</v>
      </c>
      <c r="E3840" t="s">
        <v>312</v>
      </c>
      <c r="F3840">
        <v>1034252</v>
      </c>
      <c r="G3840" t="s">
        <v>313</v>
      </c>
      <c r="H3840" t="s">
        <v>314</v>
      </c>
      <c r="I3840" t="s">
        <v>315</v>
      </c>
    </row>
    <row r="3841" spans="1:9" x14ac:dyDescent="0.25">
      <c r="A3841">
        <v>3839</v>
      </c>
      <c r="B3841" t="s">
        <v>5</v>
      </c>
      <c r="C3841">
        <v>2018</v>
      </c>
      <c r="D3841" t="s">
        <v>54</v>
      </c>
      <c r="E3841" t="s">
        <v>312</v>
      </c>
      <c r="F3841">
        <v>1038527</v>
      </c>
      <c r="G3841" t="s">
        <v>313</v>
      </c>
      <c r="H3841" t="s">
        <v>314</v>
      </c>
      <c r="I3841" t="s">
        <v>315</v>
      </c>
    </row>
    <row r="3842" spans="1:9" x14ac:dyDescent="0.25">
      <c r="A3842">
        <v>3840</v>
      </c>
      <c r="B3842" t="s">
        <v>26</v>
      </c>
      <c r="C3842">
        <v>2018</v>
      </c>
      <c r="D3842" t="s">
        <v>54</v>
      </c>
      <c r="E3842" t="s">
        <v>312</v>
      </c>
      <c r="F3842">
        <v>1038554</v>
      </c>
      <c r="G3842" t="s">
        <v>313</v>
      </c>
      <c r="H3842" t="s">
        <v>314</v>
      </c>
      <c r="I3842" t="s">
        <v>315</v>
      </c>
    </row>
    <row r="3843" spans="1:9" x14ac:dyDescent="0.25">
      <c r="A3843">
        <v>3841</v>
      </c>
      <c r="B3843" t="s">
        <v>28</v>
      </c>
      <c r="C3843">
        <v>2018</v>
      </c>
      <c r="D3843" t="s">
        <v>54</v>
      </c>
      <c r="E3843" t="s">
        <v>312</v>
      </c>
      <c r="F3843">
        <v>1033414</v>
      </c>
      <c r="G3843" t="s">
        <v>313</v>
      </c>
      <c r="H3843" t="s">
        <v>314</v>
      </c>
      <c r="I3843" t="s">
        <v>315</v>
      </c>
    </row>
    <row r="3844" spans="1:9" x14ac:dyDescent="0.25">
      <c r="A3844">
        <v>3842</v>
      </c>
      <c r="B3844" t="s">
        <v>11</v>
      </c>
      <c r="C3844">
        <v>2018</v>
      </c>
      <c r="D3844" t="s">
        <v>54</v>
      </c>
      <c r="E3844" t="s">
        <v>312</v>
      </c>
      <c r="F3844">
        <v>1037272</v>
      </c>
      <c r="G3844" t="s">
        <v>313</v>
      </c>
      <c r="H3844" t="s">
        <v>314</v>
      </c>
      <c r="I3844" t="s">
        <v>315</v>
      </c>
    </row>
    <row r="3845" spans="1:9" x14ac:dyDescent="0.25">
      <c r="A3845">
        <v>3843</v>
      </c>
      <c r="B3845" t="s">
        <v>12</v>
      </c>
      <c r="C3845">
        <v>2018</v>
      </c>
      <c r="D3845" t="s">
        <v>54</v>
      </c>
      <c r="E3845" t="s">
        <v>312</v>
      </c>
      <c r="F3845">
        <v>1036685</v>
      </c>
      <c r="G3845" t="s">
        <v>313</v>
      </c>
      <c r="H3845" t="s">
        <v>314</v>
      </c>
      <c r="I3845" t="s">
        <v>315</v>
      </c>
    </row>
    <row r="3846" spans="1:9" x14ac:dyDescent="0.25">
      <c r="A3846">
        <v>3844</v>
      </c>
      <c r="B3846" t="s">
        <v>7</v>
      </c>
      <c r="C3846">
        <v>2018</v>
      </c>
      <c r="D3846" t="s">
        <v>54</v>
      </c>
      <c r="E3846" t="s">
        <v>312</v>
      </c>
      <c r="F3846">
        <v>1038086</v>
      </c>
      <c r="G3846" t="s">
        <v>313</v>
      </c>
      <c r="H3846" t="s">
        <v>314</v>
      </c>
      <c r="I3846" t="s">
        <v>315</v>
      </c>
    </row>
    <row r="3847" spans="1:9" x14ac:dyDescent="0.25">
      <c r="A3847">
        <v>3845</v>
      </c>
      <c r="B3847" t="s">
        <v>18</v>
      </c>
      <c r="C3847">
        <v>2018</v>
      </c>
      <c r="D3847" t="s">
        <v>54</v>
      </c>
      <c r="E3847" t="s">
        <v>312</v>
      </c>
      <c r="F3847">
        <v>1039187</v>
      </c>
      <c r="G3847" t="s">
        <v>313</v>
      </c>
      <c r="H3847" t="s">
        <v>314</v>
      </c>
      <c r="I3847" t="s">
        <v>315</v>
      </c>
    </row>
    <row r="3848" spans="1:9" x14ac:dyDescent="0.25">
      <c r="A3848">
        <v>3846</v>
      </c>
      <c r="B3848" t="s">
        <v>23</v>
      </c>
      <c r="C3848">
        <v>2018</v>
      </c>
      <c r="D3848" t="s">
        <v>54</v>
      </c>
      <c r="E3848" t="s">
        <v>312</v>
      </c>
      <c r="F3848">
        <v>1034227</v>
      </c>
      <c r="G3848" t="s">
        <v>313</v>
      </c>
      <c r="H3848" t="s">
        <v>314</v>
      </c>
      <c r="I3848" t="s">
        <v>315</v>
      </c>
    </row>
    <row r="3849" spans="1:9" x14ac:dyDescent="0.25">
      <c r="A3849">
        <v>3847</v>
      </c>
      <c r="B3849" t="s">
        <v>14</v>
      </c>
      <c r="C3849">
        <v>2018</v>
      </c>
      <c r="D3849" t="s">
        <v>54</v>
      </c>
      <c r="E3849" t="s">
        <v>312</v>
      </c>
      <c r="F3849">
        <v>1037724</v>
      </c>
      <c r="G3849" t="s">
        <v>313</v>
      </c>
      <c r="H3849" t="s">
        <v>314</v>
      </c>
      <c r="I3849" t="s">
        <v>315</v>
      </c>
    </row>
    <row r="3850" spans="1:9" x14ac:dyDescent="0.25">
      <c r="A3850">
        <v>3848</v>
      </c>
      <c r="B3850" t="s">
        <v>17</v>
      </c>
      <c r="C3850">
        <v>2018</v>
      </c>
      <c r="D3850" t="s">
        <v>54</v>
      </c>
      <c r="E3850" t="s">
        <v>312</v>
      </c>
      <c r="F3850">
        <v>1049013</v>
      </c>
      <c r="G3850" t="s">
        <v>313</v>
      </c>
      <c r="H3850" t="s">
        <v>314</v>
      </c>
      <c r="I3850" t="s">
        <v>315</v>
      </c>
    </row>
    <row r="3851" spans="1:9" x14ac:dyDescent="0.25">
      <c r="A3851">
        <v>3849</v>
      </c>
      <c r="B3851" t="s">
        <v>19</v>
      </c>
      <c r="C3851">
        <v>2018</v>
      </c>
      <c r="D3851" t="s">
        <v>54</v>
      </c>
      <c r="E3851" t="s">
        <v>312</v>
      </c>
      <c r="F3851">
        <v>1040156</v>
      </c>
      <c r="G3851" t="s">
        <v>313</v>
      </c>
      <c r="H3851" t="s">
        <v>314</v>
      </c>
      <c r="I3851" t="s">
        <v>315</v>
      </c>
    </row>
    <row r="3852" spans="1:9" x14ac:dyDescent="0.25">
      <c r="A3852">
        <v>3850</v>
      </c>
      <c r="B3852" t="s">
        <v>27</v>
      </c>
      <c r="C3852">
        <v>2018</v>
      </c>
      <c r="D3852" t="s">
        <v>54</v>
      </c>
      <c r="E3852" t="s">
        <v>312</v>
      </c>
      <c r="F3852">
        <v>1036806</v>
      </c>
      <c r="G3852" t="s">
        <v>313</v>
      </c>
      <c r="H3852" t="s">
        <v>314</v>
      </c>
      <c r="I3852" t="s">
        <v>315</v>
      </c>
    </row>
    <row r="3853" spans="1:9" x14ac:dyDescent="0.25">
      <c r="A3853">
        <v>3851</v>
      </c>
      <c r="B3853" t="s">
        <v>13</v>
      </c>
      <c r="C3853">
        <v>2018</v>
      </c>
      <c r="D3853" t="s">
        <v>54</v>
      </c>
      <c r="E3853" t="s">
        <v>312</v>
      </c>
      <c r="F3853">
        <v>1042093</v>
      </c>
      <c r="G3853" t="s">
        <v>313</v>
      </c>
      <c r="H3853" t="s">
        <v>314</v>
      </c>
      <c r="I3853" t="s">
        <v>315</v>
      </c>
    </row>
    <row r="3854" spans="1:9" x14ac:dyDescent="0.25">
      <c r="A3854">
        <v>3852</v>
      </c>
      <c r="B3854" t="s">
        <v>4</v>
      </c>
      <c r="C3854">
        <v>2018</v>
      </c>
      <c r="D3854" t="s">
        <v>54</v>
      </c>
      <c r="E3854" t="s">
        <v>312</v>
      </c>
      <c r="F3854">
        <v>1039628</v>
      </c>
      <c r="G3854" t="s">
        <v>313</v>
      </c>
      <c r="H3854" t="s">
        <v>314</v>
      </c>
      <c r="I3854" t="s">
        <v>315</v>
      </c>
    </row>
    <row r="3855" spans="1:9" x14ac:dyDescent="0.25">
      <c r="A3855">
        <v>3853</v>
      </c>
      <c r="B3855" t="s">
        <v>6</v>
      </c>
      <c r="C3855">
        <v>2018</v>
      </c>
      <c r="D3855" t="s">
        <v>54</v>
      </c>
      <c r="E3855" t="s">
        <v>312</v>
      </c>
      <c r="F3855">
        <v>1037525</v>
      </c>
      <c r="G3855" t="s">
        <v>313</v>
      </c>
      <c r="H3855" t="s">
        <v>314</v>
      </c>
      <c r="I3855" t="s">
        <v>315</v>
      </c>
    </row>
    <row r="3856" spans="1:9" x14ac:dyDescent="0.25">
      <c r="A3856">
        <v>3854</v>
      </c>
      <c r="B3856" t="s">
        <v>9</v>
      </c>
      <c r="C3856">
        <v>2018</v>
      </c>
      <c r="D3856" t="s">
        <v>54</v>
      </c>
      <c r="E3856" t="s">
        <v>312</v>
      </c>
      <c r="F3856">
        <v>1035786</v>
      </c>
      <c r="G3856" t="s">
        <v>313</v>
      </c>
      <c r="H3856" t="s">
        <v>314</v>
      </c>
      <c r="I3856" t="s">
        <v>315</v>
      </c>
    </row>
    <row r="3857" spans="1:9" x14ac:dyDescent="0.25">
      <c r="A3857">
        <v>3855</v>
      </c>
      <c r="B3857" t="s">
        <v>10</v>
      </c>
      <c r="C3857">
        <v>2018</v>
      </c>
      <c r="D3857" t="s">
        <v>54</v>
      </c>
      <c r="E3857" t="s">
        <v>312</v>
      </c>
      <c r="F3857">
        <v>1037820</v>
      </c>
      <c r="G3857" t="s">
        <v>313</v>
      </c>
      <c r="H3857" t="s">
        <v>314</v>
      </c>
      <c r="I3857" t="s">
        <v>315</v>
      </c>
    </row>
    <row r="3858" spans="1:9" x14ac:dyDescent="0.25">
      <c r="A3858">
        <v>3856</v>
      </c>
      <c r="B3858" t="s">
        <v>3</v>
      </c>
      <c r="C3858">
        <v>2018</v>
      </c>
      <c r="D3858" t="s">
        <v>54</v>
      </c>
      <c r="E3858" t="s">
        <v>312</v>
      </c>
      <c r="F3858">
        <v>1039417</v>
      </c>
      <c r="G3858" t="s">
        <v>313</v>
      </c>
      <c r="H3858" t="s">
        <v>314</v>
      </c>
      <c r="I3858" t="s">
        <v>315</v>
      </c>
    </row>
    <row r="3859" spans="1:9" x14ac:dyDescent="0.25">
      <c r="A3859">
        <v>3857</v>
      </c>
      <c r="B3859" t="s">
        <v>25</v>
      </c>
      <c r="C3859">
        <v>2018</v>
      </c>
      <c r="D3859" t="s">
        <v>54</v>
      </c>
      <c r="E3859" t="s">
        <v>312</v>
      </c>
      <c r="F3859">
        <v>1039436</v>
      </c>
      <c r="G3859" t="s">
        <v>313</v>
      </c>
      <c r="H3859" t="s">
        <v>314</v>
      </c>
      <c r="I3859" t="s">
        <v>315</v>
      </c>
    </row>
    <row r="3860" spans="1:9" x14ac:dyDescent="0.25">
      <c r="A3860">
        <v>3858</v>
      </c>
      <c r="B3860" t="s">
        <v>8</v>
      </c>
      <c r="C3860">
        <v>2018</v>
      </c>
      <c r="D3860" t="s">
        <v>54</v>
      </c>
      <c r="E3860" t="s">
        <v>64</v>
      </c>
      <c r="F3860">
        <v>1042136.9</v>
      </c>
      <c r="G3860" t="s">
        <v>313</v>
      </c>
      <c r="H3860" t="s">
        <v>314</v>
      </c>
      <c r="I3860" t="s">
        <v>315</v>
      </c>
    </row>
    <row r="3861" spans="1:9" x14ac:dyDescent="0.25">
      <c r="A3861">
        <v>3859</v>
      </c>
      <c r="B3861" t="s">
        <v>22</v>
      </c>
      <c r="C3861">
        <v>2018</v>
      </c>
      <c r="D3861" t="s">
        <v>54</v>
      </c>
      <c r="E3861" t="s">
        <v>64</v>
      </c>
      <c r="F3861">
        <v>1042136.9</v>
      </c>
      <c r="G3861" t="s">
        <v>313</v>
      </c>
      <c r="H3861" t="s">
        <v>314</v>
      </c>
      <c r="I3861" t="s">
        <v>315</v>
      </c>
    </row>
    <row r="3862" spans="1:9" x14ac:dyDescent="0.25">
      <c r="A3862">
        <v>3860</v>
      </c>
      <c r="B3862" t="s">
        <v>15</v>
      </c>
      <c r="C3862">
        <v>2018</v>
      </c>
      <c r="D3862" t="s">
        <v>54</v>
      </c>
      <c r="E3862" t="s">
        <v>64</v>
      </c>
      <c r="F3862">
        <v>1042035.4</v>
      </c>
      <c r="G3862" t="s">
        <v>313</v>
      </c>
      <c r="H3862" t="s">
        <v>314</v>
      </c>
      <c r="I3862" t="s">
        <v>315</v>
      </c>
    </row>
    <row r="3863" spans="1:9" x14ac:dyDescent="0.25">
      <c r="A3863">
        <v>3861</v>
      </c>
      <c r="B3863" t="s">
        <v>20</v>
      </c>
      <c r="C3863">
        <v>2018</v>
      </c>
      <c r="D3863" t="s">
        <v>54</v>
      </c>
      <c r="E3863" t="s">
        <v>64</v>
      </c>
      <c r="F3863">
        <v>1038176.9</v>
      </c>
      <c r="G3863" t="s">
        <v>313</v>
      </c>
      <c r="H3863" t="s">
        <v>314</v>
      </c>
      <c r="I3863" t="s">
        <v>315</v>
      </c>
    </row>
    <row r="3864" spans="1:9" x14ac:dyDescent="0.25">
      <c r="A3864">
        <v>3862</v>
      </c>
      <c r="B3864" t="s">
        <v>30</v>
      </c>
      <c r="C3864">
        <v>2018</v>
      </c>
      <c r="D3864" t="s">
        <v>54</v>
      </c>
      <c r="E3864" t="s">
        <v>64</v>
      </c>
      <c r="F3864">
        <v>1034347.9</v>
      </c>
      <c r="G3864" t="s">
        <v>313</v>
      </c>
      <c r="H3864" t="s">
        <v>314</v>
      </c>
      <c r="I3864" t="s">
        <v>315</v>
      </c>
    </row>
    <row r="3865" spans="1:9" x14ac:dyDescent="0.25">
      <c r="A3865">
        <v>3863</v>
      </c>
      <c r="B3865" t="s">
        <v>21</v>
      </c>
      <c r="C3865">
        <v>2018</v>
      </c>
      <c r="D3865" t="s">
        <v>54</v>
      </c>
      <c r="E3865" t="s">
        <v>64</v>
      </c>
      <c r="F3865">
        <v>1038458.9</v>
      </c>
      <c r="G3865" t="s">
        <v>313</v>
      </c>
      <c r="H3865" t="s">
        <v>314</v>
      </c>
      <c r="I3865" t="s">
        <v>315</v>
      </c>
    </row>
    <row r="3866" spans="1:9" x14ac:dyDescent="0.25">
      <c r="A3866">
        <v>3864</v>
      </c>
      <c r="B3866" t="s">
        <v>16</v>
      </c>
      <c r="C3866">
        <v>2018</v>
      </c>
      <c r="D3866" t="s">
        <v>54</v>
      </c>
      <c r="E3866" t="s">
        <v>64</v>
      </c>
      <c r="F3866">
        <v>1037268.4</v>
      </c>
      <c r="G3866" t="s">
        <v>313</v>
      </c>
      <c r="H3866" t="s">
        <v>314</v>
      </c>
      <c r="I3866" t="s">
        <v>315</v>
      </c>
    </row>
    <row r="3867" spans="1:9" x14ac:dyDescent="0.25">
      <c r="A3867">
        <v>3865</v>
      </c>
      <c r="B3867" t="s">
        <v>29</v>
      </c>
      <c r="C3867">
        <v>2018</v>
      </c>
      <c r="D3867" t="s">
        <v>54</v>
      </c>
      <c r="E3867" t="s">
        <v>64</v>
      </c>
      <c r="F3867">
        <v>1031596.9</v>
      </c>
      <c r="G3867" t="s">
        <v>313</v>
      </c>
      <c r="H3867" t="s">
        <v>314</v>
      </c>
      <c r="I3867" t="s">
        <v>315</v>
      </c>
    </row>
    <row r="3868" spans="1:9" x14ac:dyDescent="0.25">
      <c r="A3868">
        <v>3866</v>
      </c>
      <c r="B3868" t="s">
        <v>31</v>
      </c>
      <c r="C3868">
        <v>2018</v>
      </c>
      <c r="D3868" t="s">
        <v>54</v>
      </c>
      <c r="E3868" t="s">
        <v>64</v>
      </c>
      <c r="F3868">
        <v>1031593.9</v>
      </c>
      <c r="G3868" t="s">
        <v>313</v>
      </c>
      <c r="H3868" t="s">
        <v>314</v>
      </c>
      <c r="I3868" t="s">
        <v>315</v>
      </c>
    </row>
    <row r="3869" spans="1:9" x14ac:dyDescent="0.25">
      <c r="A3869">
        <v>3867</v>
      </c>
      <c r="B3869" t="s">
        <v>24</v>
      </c>
      <c r="C3869">
        <v>2018</v>
      </c>
      <c r="D3869" t="s">
        <v>54</v>
      </c>
      <c r="E3869" t="s">
        <v>64</v>
      </c>
      <c r="F3869">
        <v>1034249.4</v>
      </c>
      <c r="G3869" t="s">
        <v>313</v>
      </c>
      <c r="H3869" t="s">
        <v>314</v>
      </c>
      <c r="I3869" t="s">
        <v>315</v>
      </c>
    </row>
    <row r="3870" spans="1:9" x14ac:dyDescent="0.25">
      <c r="A3870">
        <v>3868</v>
      </c>
      <c r="B3870" t="s">
        <v>5</v>
      </c>
      <c r="C3870">
        <v>2018</v>
      </c>
      <c r="D3870" t="s">
        <v>54</v>
      </c>
      <c r="E3870" t="s">
        <v>64</v>
      </c>
      <c r="F3870">
        <v>1038527.4</v>
      </c>
      <c r="G3870" t="s">
        <v>313</v>
      </c>
      <c r="H3870" t="s">
        <v>314</v>
      </c>
      <c r="I3870" t="s">
        <v>315</v>
      </c>
    </row>
    <row r="3871" spans="1:9" x14ac:dyDescent="0.25">
      <c r="A3871">
        <v>3869</v>
      </c>
      <c r="B3871" t="s">
        <v>26</v>
      </c>
      <c r="C3871">
        <v>2018</v>
      </c>
      <c r="D3871" t="s">
        <v>54</v>
      </c>
      <c r="E3871" t="s">
        <v>64</v>
      </c>
      <c r="F3871">
        <v>1038554.9</v>
      </c>
      <c r="G3871" t="s">
        <v>313</v>
      </c>
      <c r="H3871" t="s">
        <v>314</v>
      </c>
      <c r="I3871" t="s">
        <v>315</v>
      </c>
    </row>
    <row r="3872" spans="1:9" x14ac:dyDescent="0.25">
      <c r="A3872">
        <v>3870</v>
      </c>
      <c r="B3872" t="s">
        <v>28</v>
      </c>
      <c r="C3872">
        <v>2018</v>
      </c>
      <c r="D3872" t="s">
        <v>54</v>
      </c>
      <c r="E3872" t="s">
        <v>64</v>
      </c>
      <c r="F3872">
        <v>1033414.9</v>
      </c>
      <c r="G3872" t="s">
        <v>313</v>
      </c>
      <c r="H3872" t="s">
        <v>314</v>
      </c>
      <c r="I3872" t="s">
        <v>315</v>
      </c>
    </row>
    <row r="3873" spans="1:9" x14ac:dyDescent="0.25">
      <c r="A3873">
        <v>3871</v>
      </c>
      <c r="B3873" t="s">
        <v>11</v>
      </c>
      <c r="C3873">
        <v>2018</v>
      </c>
      <c r="D3873" t="s">
        <v>54</v>
      </c>
      <c r="E3873" t="s">
        <v>64</v>
      </c>
      <c r="F3873">
        <v>1037272.9</v>
      </c>
      <c r="G3873" t="s">
        <v>313</v>
      </c>
      <c r="H3873" t="s">
        <v>314</v>
      </c>
      <c r="I3873" t="s">
        <v>315</v>
      </c>
    </row>
    <row r="3874" spans="1:9" x14ac:dyDescent="0.25">
      <c r="A3874">
        <v>3872</v>
      </c>
      <c r="B3874" t="s">
        <v>12</v>
      </c>
      <c r="C3874">
        <v>2018</v>
      </c>
      <c r="D3874" t="s">
        <v>54</v>
      </c>
      <c r="E3874" t="s">
        <v>64</v>
      </c>
      <c r="F3874">
        <v>1036684.9</v>
      </c>
      <c r="G3874" t="s">
        <v>313</v>
      </c>
      <c r="H3874" t="s">
        <v>314</v>
      </c>
      <c r="I3874" t="s">
        <v>315</v>
      </c>
    </row>
    <row r="3875" spans="1:9" x14ac:dyDescent="0.25">
      <c r="A3875">
        <v>3873</v>
      </c>
      <c r="B3875" t="s">
        <v>7</v>
      </c>
      <c r="C3875">
        <v>2018</v>
      </c>
      <c r="D3875" t="s">
        <v>54</v>
      </c>
      <c r="E3875" t="s">
        <v>64</v>
      </c>
      <c r="F3875">
        <v>1038086.4</v>
      </c>
      <c r="G3875" t="s">
        <v>313</v>
      </c>
      <c r="H3875" t="s">
        <v>314</v>
      </c>
      <c r="I3875" t="s">
        <v>315</v>
      </c>
    </row>
    <row r="3876" spans="1:9" x14ac:dyDescent="0.25">
      <c r="A3876">
        <v>3874</v>
      </c>
      <c r="B3876" t="s">
        <v>18</v>
      </c>
      <c r="C3876">
        <v>2018</v>
      </c>
      <c r="D3876" t="s">
        <v>54</v>
      </c>
      <c r="E3876" t="s">
        <v>64</v>
      </c>
      <c r="F3876">
        <v>1039187.4</v>
      </c>
      <c r="G3876" t="s">
        <v>313</v>
      </c>
      <c r="H3876" t="s">
        <v>314</v>
      </c>
      <c r="I3876" t="s">
        <v>315</v>
      </c>
    </row>
    <row r="3877" spans="1:9" x14ac:dyDescent="0.25">
      <c r="A3877">
        <v>3875</v>
      </c>
      <c r="B3877" t="s">
        <v>23</v>
      </c>
      <c r="C3877">
        <v>2018</v>
      </c>
      <c r="D3877" t="s">
        <v>54</v>
      </c>
      <c r="E3877" t="s">
        <v>64</v>
      </c>
      <c r="F3877">
        <v>1034226.9</v>
      </c>
      <c r="G3877" t="s">
        <v>313</v>
      </c>
      <c r="H3877" t="s">
        <v>314</v>
      </c>
      <c r="I3877" t="s">
        <v>315</v>
      </c>
    </row>
    <row r="3878" spans="1:9" x14ac:dyDescent="0.25">
      <c r="A3878">
        <v>3876</v>
      </c>
      <c r="B3878" t="s">
        <v>14</v>
      </c>
      <c r="C3878">
        <v>2018</v>
      </c>
      <c r="D3878" t="s">
        <v>54</v>
      </c>
      <c r="E3878" t="s">
        <v>64</v>
      </c>
      <c r="F3878">
        <v>1037724.4</v>
      </c>
      <c r="G3878" t="s">
        <v>313</v>
      </c>
      <c r="H3878" t="s">
        <v>314</v>
      </c>
      <c r="I3878" t="s">
        <v>315</v>
      </c>
    </row>
    <row r="3879" spans="1:9" x14ac:dyDescent="0.25">
      <c r="A3879">
        <v>3877</v>
      </c>
      <c r="B3879" t="s">
        <v>17</v>
      </c>
      <c r="C3879">
        <v>2018</v>
      </c>
      <c r="D3879" t="s">
        <v>54</v>
      </c>
      <c r="E3879" t="s">
        <v>64</v>
      </c>
      <c r="F3879">
        <v>1049013.8999999999</v>
      </c>
      <c r="G3879" t="s">
        <v>313</v>
      </c>
      <c r="H3879" t="s">
        <v>314</v>
      </c>
      <c r="I3879" t="s">
        <v>315</v>
      </c>
    </row>
    <row r="3880" spans="1:9" x14ac:dyDescent="0.25">
      <c r="A3880">
        <v>3878</v>
      </c>
      <c r="B3880" t="s">
        <v>19</v>
      </c>
      <c r="C3880">
        <v>2018</v>
      </c>
      <c r="D3880" t="s">
        <v>54</v>
      </c>
      <c r="E3880" t="s">
        <v>64</v>
      </c>
      <c r="F3880">
        <v>1040157.4</v>
      </c>
      <c r="G3880" t="s">
        <v>313</v>
      </c>
      <c r="H3880" t="s">
        <v>314</v>
      </c>
      <c r="I3880" t="s">
        <v>315</v>
      </c>
    </row>
    <row r="3881" spans="1:9" x14ac:dyDescent="0.25">
      <c r="A3881">
        <v>3879</v>
      </c>
      <c r="B3881" t="s">
        <v>27</v>
      </c>
      <c r="C3881">
        <v>2018</v>
      </c>
      <c r="D3881" t="s">
        <v>54</v>
      </c>
      <c r="E3881" t="s">
        <v>64</v>
      </c>
      <c r="F3881">
        <v>1036807.4</v>
      </c>
      <c r="G3881" t="s">
        <v>313</v>
      </c>
      <c r="H3881" t="s">
        <v>314</v>
      </c>
      <c r="I3881" t="s">
        <v>315</v>
      </c>
    </row>
    <row r="3882" spans="1:9" x14ac:dyDescent="0.25">
      <c r="A3882">
        <v>3880</v>
      </c>
      <c r="B3882" t="s">
        <v>13</v>
      </c>
      <c r="C3882">
        <v>2018</v>
      </c>
      <c r="D3882" t="s">
        <v>54</v>
      </c>
      <c r="E3882" t="s">
        <v>64</v>
      </c>
      <c r="F3882">
        <v>1042093.4</v>
      </c>
      <c r="G3882" t="s">
        <v>313</v>
      </c>
      <c r="H3882" t="s">
        <v>314</v>
      </c>
      <c r="I3882" t="s">
        <v>315</v>
      </c>
    </row>
    <row r="3883" spans="1:9" x14ac:dyDescent="0.25">
      <c r="A3883">
        <v>3881</v>
      </c>
      <c r="B3883" t="s">
        <v>4</v>
      </c>
      <c r="C3883">
        <v>2018</v>
      </c>
      <c r="D3883" t="s">
        <v>54</v>
      </c>
      <c r="E3883" t="s">
        <v>64</v>
      </c>
      <c r="F3883">
        <v>1039628.9</v>
      </c>
      <c r="G3883" t="s">
        <v>313</v>
      </c>
      <c r="H3883" t="s">
        <v>314</v>
      </c>
      <c r="I3883" t="s">
        <v>315</v>
      </c>
    </row>
    <row r="3884" spans="1:9" x14ac:dyDescent="0.25">
      <c r="A3884">
        <v>3882</v>
      </c>
      <c r="B3884" t="s">
        <v>6</v>
      </c>
      <c r="C3884">
        <v>2018</v>
      </c>
      <c r="D3884" t="s">
        <v>54</v>
      </c>
      <c r="E3884" t="s">
        <v>64</v>
      </c>
      <c r="F3884">
        <v>1037522.9</v>
      </c>
      <c r="G3884" t="s">
        <v>313</v>
      </c>
      <c r="H3884" t="s">
        <v>314</v>
      </c>
      <c r="I3884" t="s">
        <v>315</v>
      </c>
    </row>
    <row r="3885" spans="1:9" x14ac:dyDescent="0.25">
      <c r="A3885">
        <v>3883</v>
      </c>
      <c r="B3885" t="s">
        <v>9</v>
      </c>
      <c r="C3885">
        <v>2018</v>
      </c>
      <c r="D3885" t="s">
        <v>54</v>
      </c>
      <c r="E3885" t="s">
        <v>64</v>
      </c>
      <c r="F3885">
        <v>1035786.9</v>
      </c>
      <c r="G3885" t="s">
        <v>313</v>
      </c>
      <c r="H3885" t="s">
        <v>314</v>
      </c>
      <c r="I3885" t="s">
        <v>315</v>
      </c>
    </row>
    <row r="3886" spans="1:9" x14ac:dyDescent="0.25">
      <c r="A3886">
        <v>3884</v>
      </c>
      <c r="B3886" t="s">
        <v>10</v>
      </c>
      <c r="C3886">
        <v>2018</v>
      </c>
      <c r="D3886" t="s">
        <v>54</v>
      </c>
      <c r="E3886" t="s">
        <v>64</v>
      </c>
      <c r="F3886">
        <v>1037820.4</v>
      </c>
      <c r="G3886" t="s">
        <v>313</v>
      </c>
      <c r="H3886" t="s">
        <v>314</v>
      </c>
      <c r="I3886" t="s">
        <v>315</v>
      </c>
    </row>
    <row r="3887" spans="1:9" x14ac:dyDescent="0.25">
      <c r="A3887">
        <v>3885</v>
      </c>
      <c r="B3887" t="s">
        <v>3</v>
      </c>
      <c r="C3887">
        <v>2018</v>
      </c>
      <c r="D3887" t="s">
        <v>54</v>
      </c>
      <c r="E3887" t="s">
        <v>64</v>
      </c>
      <c r="F3887">
        <v>1039417.4</v>
      </c>
      <c r="G3887" t="s">
        <v>313</v>
      </c>
      <c r="H3887" t="s">
        <v>314</v>
      </c>
      <c r="I3887" t="s">
        <v>315</v>
      </c>
    </row>
    <row r="3888" spans="1:9" x14ac:dyDescent="0.25">
      <c r="A3888">
        <v>3886</v>
      </c>
      <c r="B3888" t="s">
        <v>25</v>
      </c>
      <c r="C3888">
        <v>2018</v>
      </c>
      <c r="D3888" t="s">
        <v>54</v>
      </c>
      <c r="E3888" t="s">
        <v>64</v>
      </c>
      <c r="F3888">
        <v>1039436.9</v>
      </c>
      <c r="G3888" t="s">
        <v>313</v>
      </c>
      <c r="H3888" t="s">
        <v>314</v>
      </c>
      <c r="I3888" t="s">
        <v>315</v>
      </c>
    </row>
    <row r="3889" spans="1:9" x14ac:dyDescent="0.25">
      <c r="A3889">
        <v>3887</v>
      </c>
      <c r="B3889" t="s">
        <v>8</v>
      </c>
      <c r="C3889">
        <v>2018</v>
      </c>
      <c r="D3889" t="s">
        <v>54</v>
      </c>
      <c r="E3889" t="s">
        <v>204</v>
      </c>
      <c r="F3889">
        <v>-0.9</v>
      </c>
      <c r="G3889" t="s">
        <v>313</v>
      </c>
      <c r="H3889" t="s">
        <v>314</v>
      </c>
      <c r="I3889" t="s">
        <v>315</v>
      </c>
    </row>
    <row r="3890" spans="1:9" x14ac:dyDescent="0.25">
      <c r="A3890">
        <v>3888</v>
      </c>
      <c r="B3890" t="s">
        <v>22</v>
      </c>
      <c r="C3890">
        <v>2018</v>
      </c>
      <c r="D3890" t="s">
        <v>54</v>
      </c>
      <c r="E3890" t="s">
        <v>204</v>
      </c>
      <c r="F3890">
        <v>-0.9</v>
      </c>
      <c r="G3890" t="s">
        <v>313</v>
      </c>
      <c r="H3890" t="s">
        <v>314</v>
      </c>
      <c r="I3890" t="s">
        <v>315</v>
      </c>
    </row>
    <row r="3891" spans="1:9" x14ac:dyDescent="0.25">
      <c r="A3891">
        <v>3889</v>
      </c>
      <c r="B3891" t="s">
        <v>15</v>
      </c>
      <c r="C3891">
        <v>2018</v>
      </c>
      <c r="D3891" t="s">
        <v>54</v>
      </c>
      <c r="E3891" t="s">
        <v>204</v>
      </c>
      <c r="F3891">
        <v>-0.4</v>
      </c>
      <c r="G3891" t="s">
        <v>313</v>
      </c>
      <c r="H3891" t="s">
        <v>314</v>
      </c>
      <c r="I3891" t="s">
        <v>315</v>
      </c>
    </row>
    <row r="3892" spans="1:9" x14ac:dyDescent="0.25">
      <c r="A3892">
        <v>3890</v>
      </c>
      <c r="B3892" t="s">
        <v>20</v>
      </c>
      <c r="C3892">
        <v>2018</v>
      </c>
      <c r="D3892" t="s">
        <v>54</v>
      </c>
      <c r="E3892" t="s">
        <v>204</v>
      </c>
      <c r="F3892">
        <v>0.1</v>
      </c>
      <c r="G3892" t="s">
        <v>313</v>
      </c>
      <c r="H3892" t="s">
        <v>314</v>
      </c>
      <c r="I3892" t="s">
        <v>315</v>
      </c>
    </row>
    <row r="3893" spans="1:9" x14ac:dyDescent="0.25">
      <c r="A3893">
        <v>3891</v>
      </c>
      <c r="B3893" t="s">
        <v>30</v>
      </c>
      <c r="C3893">
        <v>2018</v>
      </c>
      <c r="D3893" t="s">
        <v>54</v>
      </c>
      <c r="E3893" t="s">
        <v>204</v>
      </c>
      <c r="F3893">
        <v>3.1</v>
      </c>
      <c r="G3893" t="s">
        <v>313</v>
      </c>
      <c r="H3893" t="s">
        <v>314</v>
      </c>
      <c r="I3893" t="s">
        <v>315</v>
      </c>
    </row>
    <row r="3894" spans="1:9" x14ac:dyDescent="0.25">
      <c r="A3894">
        <v>3892</v>
      </c>
      <c r="B3894" t="s">
        <v>21</v>
      </c>
      <c r="C3894">
        <v>2018</v>
      </c>
      <c r="D3894" t="s">
        <v>54</v>
      </c>
      <c r="E3894" t="s">
        <v>204</v>
      </c>
      <c r="F3894">
        <v>3.1</v>
      </c>
      <c r="G3894" t="s">
        <v>313</v>
      </c>
      <c r="H3894" t="s">
        <v>314</v>
      </c>
      <c r="I3894" t="s">
        <v>315</v>
      </c>
    </row>
    <row r="3895" spans="1:9" x14ac:dyDescent="0.25">
      <c r="A3895">
        <v>3893</v>
      </c>
      <c r="B3895" t="s">
        <v>16</v>
      </c>
      <c r="C3895">
        <v>2018</v>
      </c>
      <c r="D3895" t="s">
        <v>54</v>
      </c>
      <c r="E3895" t="s">
        <v>204</v>
      </c>
      <c r="F3895">
        <v>-1.4</v>
      </c>
      <c r="G3895" t="s">
        <v>313</v>
      </c>
      <c r="H3895" t="s">
        <v>314</v>
      </c>
      <c r="I3895" t="s">
        <v>315</v>
      </c>
    </row>
    <row r="3896" spans="1:9" x14ac:dyDescent="0.25">
      <c r="A3896">
        <v>3894</v>
      </c>
      <c r="B3896" t="s">
        <v>29</v>
      </c>
      <c r="C3896">
        <v>2018</v>
      </c>
      <c r="D3896" t="s">
        <v>54</v>
      </c>
      <c r="E3896" t="s">
        <v>204</v>
      </c>
      <c r="F3896">
        <v>3.1</v>
      </c>
      <c r="G3896" t="s">
        <v>313</v>
      </c>
      <c r="H3896" t="s">
        <v>314</v>
      </c>
      <c r="I3896" t="s">
        <v>315</v>
      </c>
    </row>
    <row r="3897" spans="1:9" x14ac:dyDescent="0.25">
      <c r="A3897">
        <v>3895</v>
      </c>
      <c r="B3897" t="s">
        <v>31</v>
      </c>
      <c r="C3897">
        <v>2018</v>
      </c>
      <c r="D3897" t="s">
        <v>54</v>
      </c>
      <c r="E3897" t="s">
        <v>204</v>
      </c>
      <c r="F3897">
        <v>0.1</v>
      </c>
      <c r="G3897" t="s">
        <v>313</v>
      </c>
      <c r="H3897" t="s">
        <v>314</v>
      </c>
      <c r="I3897" t="s">
        <v>315</v>
      </c>
    </row>
    <row r="3898" spans="1:9" x14ac:dyDescent="0.25">
      <c r="A3898">
        <v>3896</v>
      </c>
      <c r="B3898" t="s">
        <v>24</v>
      </c>
      <c r="C3898">
        <v>2018</v>
      </c>
      <c r="D3898" t="s">
        <v>54</v>
      </c>
      <c r="E3898" t="s">
        <v>204</v>
      </c>
      <c r="F3898">
        <v>2.6</v>
      </c>
      <c r="G3898" t="s">
        <v>313</v>
      </c>
      <c r="H3898" t="s">
        <v>314</v>
      </c>
      <c r="I3898" t="s">
        <v>315</v>
      </c>
    </row>
    <row r="3899" spans="1:9" x14ac:dyDescent="0.25">
      <c r="A3899">
        <v>3897</v>
      </c>
      <c r="B3899" t="s">
        <v>5</v>
      </c>
      <c r="C3899">
        <v>2018</v>
      </c>
      <c r="D3899" t="s">
        <v>54</v>
      </c>
      <c r="E3899" t="s">
        <v>204</v>
      </c>
      <c r="F3899">
        <v>-0.4</v>
      </c>
      <c r="G3899" t="s">
        <v>313</v>
      </c>
      <c r="H3899" t="s">
        <v>314</v>
      </c>
      <c r="I3899" t="s">
        <v>315</v>
      </c>
    </row>
    <row r="3900" spans="1:9" x14ac:dyDescent="0.25">
      <c r="A3900">
        <v>3898</v>
      </c>
      <c r="B3900" t="s">
        <v>26</v>
      </c>
      <c r="C3900">
        <v>2018</v>
      </c>
      <c r="D3900" t="s">
        <v>54</v>
      </c>
      <c r="E3900" t="s">
        <v>204</v>
      </c>
      <c r="F3900">
        <v>-0.9</v>
      </c>
      <c r="G3900" t="s">
        <v>313</v>
      </c>
      <c r="H3900" t="s">
        <v>314</v>
      </c>
      <c r="I3900" t="s">
        <v>315</v>
      </c>
    </row>
    <row r="3901" spans="1:9" x14ac:dyDescent="0.25">
      <c r="A3901">
        <v>3899</v>
      </c>
      <c r="B3901" t="s">
        <v>28</v>
      </c>
      <c r="C3901">
        <v>2018</v>
      </c>
      <c r="D3901" t="s">
        <v>54</v>
      </c>
      <c r="E3901" t="s">
        <v>204</v>
      </c>
      <c r="F3901">
        <v>-0.9</v>
      </c>
      <c r="G3901" t="s">
        <v>313</v>
      </c>
      <c r="H3901" t="s">
        <v>314</v>
      </c>
      <c r="I3901" t="s">
        <v>315</v>
      </c>
    </row>
    <row r="3902" spans="1:9" x14ac:dyDescent="0.25">
      <c r="A3902">
        <v>3900</v>
      </c>
      <c r="B3902" t="s">
        <v>11</v>
      </c>
      <c r="C3902">
        <v>2018</v>
      </c>
      <c r="D3902" t="s">
        <v>54</v>
      </c>
      <c r="E3902" t="s">
        <v>204</v>
      </c>
      <c r="F3902">
        <v>-0.9</v>
      </c>
      <c r="G3902" t="s">
        <v>313</v>
      </c>
      <c r="H3902" t="s">
        <v>314</v>
      </c>
      <c r="I3902" t="s">
        <v>315</v>
      </c>
    </row>
    <row r="3903" spans="1:9" x14ac:dyDescent="0.25">
      <c r="A3903">
        <v>3901</v>
      </c>
      <c r="B3903" t="s">
        <v>12</v>
      </c>
      <c r="C3903">
        <v>2018</v>
      </c>
      <c r="D3903" t="s">
        <v>54</v>
      </c>
      <c r="E3903" t="s">
        <v>204</v>
      </c>
      <c r="F3903">
        <v>0.1</v>
      </c>
      <c r="G3903" t="s">
        <v>313</v>
      </c>
      <c r="H3903" t="s">
        <v>314</v>
      </c>
      <c r="I3903" t="s">
        <v>315</v>
      </c>
    </row>
    <row r="3904" spans="1:9" x14ac:dyDescent="0.25">
      <c r="A3904">
        <v>3902</v>
      </c>
      <c r="B3904" t="s">
        <v>7</v>
      </c>
      <c r="C3904">
        <v>2018</v>
      </c>
      <c r="D3904" t="s">
        <v>54</v>
      </c>
      <c r="E3904" t="s">
        <v>204</v>
      </c>
      <c r="F3904">
        <v>-0.4</v>
      </c>
      <c r="G3904" t="s">
        <v>313</v>
      </c>
      <c r="H3904" t="s">
        <v>314</v>
      </c>
      <c r="I3904" t="s">
        <v>315</v>
      </c>
    </row>
    <row r="3905" spans="1:9" x14ac:dyDescent="0.25">
      <c r="A3905">
        <v>3903</v>
      </c>
      <c r="B3905" t="s">
        <v>18</v>
      </c>
      <c r="C3905">
        <v>2018</v>
      </c>
      <c r="D3905" t="s">
        <v>54</v>
      </c>
      <c r="E3905" t="s">
        <v>204</v>
      </c>
      <c r="F3905">
        <v>-0.4</v>
      </c>
      <c r="G3905" t="s">
        <v>313</v>
      </c>
      <c r="H3905" t="s">
        <v>314</v>
      </c>
      <c r="I3905" t="s">
        <v>315</v>
      </c>
    </row>
    <row r="3906" spans="1:9" x14ac:dyDescent="0.25">
      <c r="A3906">
        <v>3904</v>
      </c>
      <c r="B3906" t="s">
        <v>23</v>
      </c>
      <c r="C3906">
        <v>2018</v>
      </c>
      <c r="D3906" t="s">
        <v>54</v>
      </c>
      <c r="E3906" t="s">
        <v>204</v>
      </c>
      <c r="F3906">
        <v>0.1</v>
      </c>
      <c r="G3906" t="s">
        <v>313</v>
      </c>
      <c r="H3906" t="s">
        <v>314</v>
      </c>
      <c r="I3906" t="s">
        <v>315</v>
      </c>
    </row>
    <row r="3907" spans="1:9" x14ac:dyDescent="0.25">
      <c r="A3907">
        <v>3905</v>
      </c>
      <c r="B3907" t="s">
        <v>14</v>
      </c>
      <c r="C3907">
        <v>2018</v>
      </c>
      <c r="D3907" t="s">
        <v>54</v>
      </c>
      <c r="E3907" t="s">
        <v>204</v>
      </c>
      <c r="F3907">
        <v>-0.4</v>
      </c>
      <c r="G3907" t="s">
        <v>313</v>
      </c>
      <c r="H3907" t="s">
        <v>314</v>
      </c>
      <c r="I3907" t="s">
        <v>315</v>
      </c>
    </row>
    <row r="3908" spans="1:9" x14ac:dyDescent="0.25">
      <c r="A3908">
        <v>3906</v>
      </c>
      <c r="B3908" t="s">
        <v>17</v>
      </c>
      <c r="C3908">
        <v>2018</v>
      </c>
      <c r="D3908" t="s">
        <v>54</v>
      </c>
      <c r="E3908" t="s">
        <v>204</v>
      </c>
      <c r="F3908">
        <v>-0.9</v>
      </c>
      <c r="G3908" t="s">
        <v>313</v>
      </c>
      <c r="H3908" t="s">
        <v>314</v>
      </c>
      <c r="I3908" t="s">
        <v>315</v>
      </c>
    </row>
    <row r="3909" spans="1:9" x14ac:dyDescent="0.25">
      <c r="A3909">
        <v>3907</v>
      </c>
      <c r="B3909" t="s">
        <v>19</v>
      </c>
      <c r="C3909">
        <v>2018</v>
      </c>
      <c r="D3909" t="s">
        <v>54</v>
      </c>
      <c r="E3909" t="s">
        <v>204</v>
      </c>
      <c r="F3909">
        <v>-1.4</v>
      </c>
      <c r="G3909" t="s">
        <v>313</v>
      </c>
      <c r="H3909" t="s">
        <v>314</v>
      </c>
      <c r="I3909" t="s">
        <v>315</v>
      </c>
    </row>
    <row r="3910" spans="1:9" x14ac:dyDescent="0.25">
      <c r="A3910">
        <v>3908</v>
      </c>
      <c r="B3910" t="s">
        <v>27</v>
      </c>
      <c r="C3910">
        <v>2018</v>
      </c>
      <c r="D3910" t="s">
        <v>54</v>
      </c>
      <c r="E3910" t="s">
        <v>204</v>
      </c>
      <c r="F3910">
        <v>-1.4</v>
      </c>
      <c r="G3910" t="s">
        <v>313</v>
      </c>
      <c r="H3910" t="s">
        <v>314</v>
      </c>
      <c r="I3910" t="s">
        <v>315</v>
      </c>
    </row>
    <row r="3911" spans="1:9" x14ac:dyDescent="0.25">
      <c r="A3911">
        <v>3909</v>
      </c>
      <c r="B3911" t="s">
        <v>13</v>
      </c>
      <c r="C3911">
        <v>2018</v>
      </c>
      <c r="D3911" t="s">
        <v>54</v>
      </c>
      <c r="E3911" t="s">
        <v>204</v>
      </c>
      <c r="F3911">
        <v>-0.4</v>
      </c>
      <c r="G3911" t="s">
        <v>313</v>
      </c>
      <c r="H3911" t="s">
        <v>314</v>
      </c>
      <c r="I3911" t="s">
        <v>315</v>
      </c>
    </row>
    <row r="3912" spans="1:9" x14ac:dyDescent="0.25">
      <c r="A3912">
        <v>3910</v>
      </c>
      <c r="B3912" t="s">
        <v>4</v>
      </c>
      <c r="C3912">
        <v>2018</v>
      </c>
      <c r="D3912" t="s">
        <v>54</v>
      </c>
      <c r="E3912" t="s">
        <v>204</v>
      </c>
      <c r="F3912">
        <v>-0.9</v>
      </c>
      <c r="G3912" t="s">
        <v>313</v>
      </c>
      <c r="H3912" t="s">
        <v>314</v>
      </c>
      <c r="I3912" t="s">
        <v>315</v>
      </c>
    </row>
    <row r="3913" spans="1:9" x14ac:dyDescent="0.25">
      <c r="A3913">
        <v>3911</v>
      </c>
      <c r="B3913" t="s">
        <v>6</v>
      </c>
      <c r="C3913">
        <v>2018</v>
      </c>
      <c r="D3913" t="s">
        <v>54</v>
      </c>
      <c r="E3913" t="s">
        <v>204</v>
      </c>
      <c r="F3913">
        <v>2.1</v>
      </c>
      <c r="G3913" t="s">
        <v>313</v>
      </c>
      <c r="H3913" t="s">
        <v>314</v>
      </c>
      <c r="I3913" t="s">
        <v>315</v>
      </c>
    </row>
    <row r="3914" spans="1:9" x14ac:dyDescent="0.25">
      <c r="A3914">
        <v>3912</v>
      </c>
      <c r="B3914" t="s">
        <v>9</v>
      </c>
      <c r="C3914">
        <v>2018</v>
      </c>
      <c r="D3914" t="s">
        <v>54</v>
      </c>
      <c r="E3914" t="s">
        <v>204</v>
      </c>
      <c r="F3914">
        <v>-0.9</v>
      </c>
      <c r="G3914" t="s">
        <v>313</v>
      </c>
      <c r="H3914" t="s">
        <v>314</v>
      </c>
      <c r="I3914" t="s">
        <v>315</v>
      </c>
    </row>
    <row r="3915" spans="1:9" x14ac:dyDescent="0.25">
      <c r="A3915">
        <v>3913</v>
      </c>
      <c r="B3915" t="s">
        <v>10</v>
      </c>
      <c r="C3915">
        <v>2018</v>
      </c>
      <c r="D3915" t="s">
        <v>54</v>
      </c>
      <c r="E3915" t="s">
        <v>204</v>
      </c>
      <c r="F3915">
        <v>-0.4</v>
      </c>
      <c r="G3915" t="s">
        <v>313</v>
      </c>
      <c r="H3915" t="s">
        <v>314</v>
      </c>
      <c r="I3915" t="s">
        <v>315</v>
      </c>
    </row>
    <row r="3916" spans="1:9" x14ac:dyDescent="0.25">
      <c r="A3916">
        <v>3914</v>
      </c>
      <c r="B3916" t="s">
        <v>3</v>
      </c>
      <c r="C3916">
        <v>2018</v>
      </c>
      <c r="D3916" t="s">
        <v>54</v>
      </c>
      <c r="E3916" t="s">
        <v>204</v>
      </c>
      <c r="F3916">
        <v>-0.4</v>
      </c>
      <c r="G3916" t="s">
        <v>313</v>
      </c>
      <c r="H3916" t="s">
        <v>314</v>
      </c>
      <c r="I3916" t="s">
        <v>315</v>
      </c>
    </row>
    <row r="3917" spans="1:9" x14ac:dyDescent="0.25">
      <c r="A3917">
        <v>3915</v>
      </c>
      <c r="B3917" t="s">
        <v>25</v>
      </c>
      <c r="C3917">
        <v>2018</v>
      </c>
      <c r="D3917" t="s">
        <v>54</v>
      </c>
      <c r="E3917" t="s">
        <v>204</v>
      </c>
      <c r="F3917">
        <v>-0.9</v>
      </c>
      <c r="G3917" t="s">
        <v>313</v>
      </c>
      <c r="H3917" t="s">
        <v>314</v>
      </c>
      <c r="I3917" t="s">
        <v>315</v>
      </c>
    </row>
    <row r="3918" spans="1:9" x14ac:dyDescent="0.25">
      <c r="A3918">
        <v>3916</v>
      </c>
      <c r="B3918" t="s">
        <v>8</v>
      </c>
      <c r="C3918">
        <v>2018</v>
      </c>
      <c r="D3918" t="s">
        <v>54</v>
      </c>
      <c r="E3918" t="s">
        <v>205</v>
      </c>
      <c r="F3918">
        <v>0</v>
      </c>
      <c r="G3918" t="s">
        <v>316</v>
      </c>
      <c r="H3918" t="s">
        <v>314</v>
      </c>
      <c r="I3918" t="s">
        <v>315</v>
      </c>
    </row>
    <row r="3919" spans="1:9" x14ac:dyDescent="0.25">
      <c r="A3919">
        <v>3917</v>
      </c>
      <c r="B3919" t="s">
        <v>22</v>
      </c>
      <c r="C3919">
        <v>2018</v>
      </c>
      <c r="D3919" t="s">
        <v>54</v>
      </c>
      <c r="E3919" t="s">
        <v>205</v>
      </c>
      <c r="F3919">
        <v>0</v>
      </c>
      <c r="G3919" t="s">
        <v>316</v>
      </c>
      <c r="H3919" t="s">
        <v>314</v>
      </c>
      <c r="I3919" t="s">
        <v>315</v>
      </c>
    </row>
    <row r="3920" spans="1:9" x14ac:dyDescent="0.25">
      <c r="A3920">
        <v>3918</v>
      </c>
      <c r="B3920" t="s">
        <v>15</v>
      </c>
      <c r="C3920">
        <v>2018</v>
      </c>
      <c r="D3920" t="s">
        <v>54</v>
      </c>
      <c r="E3920" t="s">
        <v>205</v>
      </c>
      <c r="F3920">
        <v>0</v>
      </c>
      <c r="G3920" t="s">
        <v>316</v>
      </c>
      <c r="H3920" t="s">
        <v>314</v>
      </c>
      <c r="I3920" t="s">
        <v>315</v>
      </c>
    </row>
    <row r="3921" spans="1:9" x14ac:dyDescent="0.25">
      <c r="A3921">
        <v>3919</v>
      </c>
      <c r="B3921" t="s">
        <v>20</v>
      </c>
      <c r="C3921">
        <v>2018</v>
      </c>
      <c r="D3921" t="s">
        <v>54</v>
      </c>
      <c r="E3921" t="s">
        <v>205</v>
      </c>
      <c r="F3921">
        <v>0</v>
      </c>
      <c r="G3921" t="s">
        <v>316</v>
      </c>
      <c r="H3921" t="s">
        <v>314</v>
      </c>
      <c r="I3921" t="s">
        <v>315</v>
      </c>
    </row>
    <row r="3922" spans="1:9" x14ac:dyDescent="0.25">
      <c r="A3922">
        <v>3920</v>
      </c>
      <c r="B3922" t="s">
        <v>30</v>
      </c>
      <c r="C3922">
        <v>2018</v>
      </c>
      <c r="D3922" t="s">
        <v>54</v>
      </c>
      <c r="E3922" t="s">
        <v>205</v>
      </c>
      <c r="F3922">
        <v>0</v>
      </c>
      <c r="G3922" t="s">
        <v>316</v>
      </c>
      <c r="H3922" t="s">
        <v>314</v>
      </c>
      <c r="I3922" t="s">
        <v>315</v>
      </c>
    </row>
    <row r="3923" spans="1:9" x14ac:dyDescent="0.25">
      <c r="A3923">
        <v>3921</v>
      </c>
      <c r="B3923" t="s">
        <v>21</v>
      </c>
      <c r="C3923">
        <v>2018</v>
      </c>
      <c r="D3923" t="s">
        <v>54</v>
      </c>
      <c r="E3923" t="s">
        <v>205</v>
      </c>
      <c r="F3923">
        <v>0</v>
      </c>
      <c r="G3923" t="s">
        <v>316</v>
      </c>
      <c r="H3923" t="s">
        <v>314</v>
      </c>
      <c r="I3923" t="s">
        <v>315</v>
      </c>
    </row>
    <row r="3924" spans="1:9" x14ac:dyDescent="0.25">
      <c r="A3924">
        <v>3922</v>
      </c>
      <c r="B3924" t="s">
        <v>16</v>
      </c>
      <c r="C3924">
        <v>2018</v>
      </c>
      <c r="D3924" t="s">
        <v>54</v>
      </c>
      <c r="E3924" t="s">
        <v>205</v>
      </c>
      <c r="F3924">
        <v>0</v>
      </c>
      <c r="G3924" t="s">
        <v>316</v>
      </c>
      <c r="H3924" t="s">
        <v>314</v>
      </c>
      <c r="I3924" t="s">
        <v>315</v>
      </c>
    </row>
    <row r="3925" spans="1:9" x14ac:dyDescent="0.25">
      <c r="A3925">
        <v>3923</v>
      </c>
      <c r="B3925" t="s">
        <v>29</v>
      </c>
      <c r="C3925">
        <v>2018</v>
      </c>
      <c r="D3925" t="s">
        <v>54</v>
      </c>
      <c r="E3925" t="s">
        <v>205</v>
      </c>
      <c r="F3925">
        <v>0</v>
      </c>
      <c r="G3925" t="s">
        <v>316</v>
      </c>
      <c r="H3925" t="s">
        <v>314</v>
      </c>
      <c r="I3925" t="s">
        <v>315</v>
      </c>
    </row>
    <row r="3926" spans="1:9" x14ac:dyDescent="0.25">
      <c r="A3926">
        <v>3924</v>
      </c>
      <c r="B3926" t="s">
        <v>31</v>
      </c>
      <c r="C3926">
        <v>2018</v>
      </c>
      <c r="D3926" t="s">
        <v>54</v>
      </c>
      <c r="E3926" t="s">
        <v>205</v>
      </c>
      <c r="F3926">
        <v>0</v>
      </c>
      <c r="G3926" t="s">
        <v>316</v>
      </c>
      <c r="H3926" t="s">
        <v>314</v>
      </c>
      <c r="I3926" t="s">
        <v>315</v>
      </c>
    </row>
    <row r="3927" spans="1:9" x14ac:dyDescent="0.25">
      <c r="A3927">
        <v>3925</v>
      </c>
      <c r="B3927" t="s">
        <v>24</v>
      </c>
      <c r="C3927">
        <v>2018</v>
      </c>
      <c r="D3927" t="s">
        <v>54</v>
      </c>
      <c r="E3927" t="s">
        <v>205</v>
      </c>
      <c r="F3927">
        <v>0</v>
      </c>
      <c r="G3927" t="s">
        <v>316</v>
      </c>
      <c r="H3927" t="s">
        <v>314</v>
      </c>
      <c r="I3927" t="s">
        <v>315</v>
      </c>
    </row>
    <row r="3928" spans="1:9" x14ac:dyDescent="0.25">
      <c r="A3928">
        <v>3926</v>
      </c>
      <c r="B3928" t="s">
        <v>5</v>
      </c>
      <c r="C3928">
        <v>2018</v>
      </c>
      <c r="D3928" t="s">
        <v>54</v>
      </c>
      <c r="E3928" t="s">
        <v>205</v>
      </c>
      <c r="F3928">
        <v>0</v>
      </c>
      <c r="G3928" t="s">
        <v>316</v>
      </c>
      <c r="H3928" t="s">
        <v>314</v>
      </c>
      <c r="I3928" t="s">
        <v>315</v>
      </c>
    </row>
    <row r="3929" spans="1:9" x14ac:dyDescent="0.25">
      <c r="A3929">
        <v>3927</v>
      </c>
      <c r="B3929" t="s">
        <v>26</v>
      </c>
      <c r="C3929">
        <v>2018</v>
      </c>
      <c r="D3929" t="s">
        <v>54</v>
      </c>
      <c r="E3929" t="s">
        <v>205</v>
      </c>
      <c r="F3929">
        <v>0</v>
      </c>
      <c r="G3929" t="s">
        <v>316</v>
      </c>
      <c r="H3929" t="s">
        <v>314</v>
      </c>
      <c r="I3929" t="s">
        <v>315</v>
      </c>
    </row>
    <row r="3930" spans="1:9" x14ac:dyDescent="0.25">
      <c r="A3930">
        <v>3928</v>
      </c>
      <c r="B3930" t="s">
        <v>28</v>
      </c>
      <c r="C3930">
        <v>2018</v>
      </c>
      <c r="D3930" t="s">
        <v>54</v>
      </c>
      <c r="E3930" t="s">
        <v>205</v>
      </c>
      <c r="F3930">
        <v>0</v>
      </c>
      <c r="G3930" t="s">
        <v>316</v>
      </c>
      <c r="H3930" t="s">
        <v>314</v>
      </c>
      <c r="I3930" t="s">
        <v>315</v>
      </c>
    </row>
    <row r="3931" spans="1:9" x14ac:dyDescent="0.25">
      <c r="A3931">
        <v>3929</v>
      </c>
      <c r="B3931" t="s">
        <v>11</v>
      </c>
      <c r="C3931">
        <v>2018</v>
      </c>
      <c r="D3931" t="s">
        <v>54</v>
      </c>
      <c r="E3931" t="s">
        <v>205</v>
      </c>
      <c r="F3931">
        <v>0</v>
      </c>
      <c r="G3931" t="s">
        <v>316</v>
      </c>
      <c r="H3931" t="s">
        <v>314</v>
      </c>
      <c r="I3931" t="s">
        <v>315</v>
      </c>
    </row>
    <row r="3932" spans="1:9" x14ac:dyDescent="0.25">
      <c r="A3932">
        <v>3930</v>
      </c>
      <c r="B3932" t="s">
        <v>12</v>
      </c>
      <c r="C3932">
        <v>2018</v>
      </c>
      <c r="D3932" t="s">
        <v>54</v>
      </c>
      <c r="E3932" t="s">
        <v>205</v>
      </c>
      <c r="F3932">
        <v>0</v>
      </c>
      <c r="G3932" t="s">
        <v>316</v>
      </c>
      <c r="H3932" t="s">
        <v>314</v>
      </c>
      <c r="I3932" t="s">
        <v>315</v>
      </c>
    </row>
    <row r="3933" spans="1:9" x14ac:dyDescent="0.25">
      <c r="A3933">
        <v>3931</v>
      </c>
      <c r="B3933" t="s">
        <v>7</v>
      </c>
      <c r="C3933">
        <v>2018</v>
      </c>
      <c r="D3933" t="s">
        <v>54</v>
      </c>
      <c r="E3933" t="s">
        <v>205</v>
      </c>
      <c r="F3933">
        <v>0</v>
      </c>
      <c r="G3933" t="s">
        <v>316</v>
      </c>
      <c r="H3933" t="s">
        <v>314</v>
      </c>
      <c r="I3933" t="s">
        <v>315</v>
      </c>
    </row>
    <row r="3934" spans="1:9" x14ac:dyDescent="0.25">
      <c r="A3934">
        <v>3932</v>
      </c>
      <c r="B3934" t="s">
        <v>18</v>
      </c>
      <c r="C3934">
        <v>2018</v>
      </c>
      <c r="D3934" t="s">
        <v>54</v>
      </c>
      <c r="E3934" t="s">
        <v>205</v>
      </c>
      <c r="F3934">
        <v>0</v>
      </c>
      <c r="G3934" t="s">
        <v>316</v>
      </c>
      <c r="H3934" t="s">
        <v>314</v>
      </c>
      <c r="I3934" t="s">
        <v>315</v>
      </c>
    </row>
    <row r="3935" spans="1:9" x14ac:dyDescent="0.25">
      <c r="A3935">
        <v>3933</v>
      </c>
      <c r="B3935" t="s">
        <v>23</v>
      </c>
      <c r="C3935">
        <v>2018</v>
      </c>
      <c r="D3935" t="s">
        <v>54</v>
      </c>
      <c r="E3935" t="s">
        <v>205</v>
      </c>
      <c r="F3935">
        <v>0</v>
      </c>
      <c r="G3935" t="s">
        <v>316</v>
      </c>
      <c r="H3935" t="s">
        <v>314</v>
      </c>
      <c r="I3935" t="s">
        <v>315</v>
      </c>
    </row>
    <row r="3936" spans="1:9" x14ac:dyDescent="0.25">
      <c r="A3936">
        <v>3934</v>
      </c>
      <c r="B3936" t="s">
        <v>14</v>
      </c>
      <c r="C3936">
        <v>2018</v>
      </c>
      <c r="D3936" t="s">
        <v>54</v>
      </c>
      <c r="E3936" t="s">
        <v>205</v>
      </c>
      <c r="F3936">
        <v>0</v>
      </c>
      <c r="G3936" t="s">
        <v>316</v>
      </c>
      <c r="H3936" t="s">
        <v>314</v>
      </c>
      <c r="I3936" t="s">
        <v>315</v>
      </c>
    </row>
    <row r="3937" spans="1:9" x14ac:dyDescent="0.25">
      <c r="A3937">
        <v>3935</v>
      </c>
      <c r="B3937" t="s">
        <v>17</v>
      </c>
      <c r="C3937">
        <v>2018</v>
      </c>
      <c r="D3937" t="s">
        <v>54</v>
      </c>
      <c r="E3937" t="s">
        <v>205</v>
      </c>
      <c r="F3937">
        <v>0</v>
      </c>
      <c r="G3937" t="s">
        <v>316</v>
      </c>
      <c r="H3937" t="s">
        <v>314</v>
      </c>
      <c r="I3937" t="s">
        <v>315</v>
      </c>
    </row>
    <row r="3938" spans="1:9" x14ac:dyDescent="0.25">
      <c r="A3938">
        <v>3936</v>
      </c>
      <c r="B3938" t="s">
        <v>19</v>
      </c>
      <c r="C3938">
        <v>2018</v>
      </c>
      <c r="D3938" t="s">
        <v>54</v>
      </c>
      <c r="E3938" t="s">
        <v>205</v>
      </c>
      <c r="F3938">
        <v>0</v>
      </c>
      <c r="G3938" t="s">
        <v>316</v>
      </c>
      <c r="H3938" t="s">
        <v>314</v>
      </c>
      <c r="I3938" t="s">
        <v>315</v>
      </c>
    </row>
    <row r="3939" spans="1:9" x14ac:dyDescent="0.25">
      <c r="A3939">
        <v>3937</v>
      </c>
      <c r="B3939" t="s">
        <v>27</v>
      </c>
      <c r="C3939">
        <v>2018</v>
      </c>
      <c r="D3939" t="s">
        <v>54</v>
      </c>
      <c r="E3939" t="s">
        <v>205</v>
      </c>
      <c r="F3939">
        <v>0</v>
      </c>
      <c r="G3939" t="s">
        <v>316</v>
      </c>
      <c r="H3939" t="s">
        <v>314</v>
      </c>
      <c r="I3939" t="s">
        <v>315</v>
      </c>
    </row>
    <row r="3940" spans="1:9" x14ac:dyDescent="0.25">
      <c r="A3940">
        <v>3938</v>
      </c>
      <c r="B3940" t="s">
        <v>13</v>
      </c>
      <c r="C3940">
        <v>2018</v>
      </c>
      <c r="D3940" t="s">
        <v>54</v>
      </c>
      <c r="E3940" t="s">
        <v>205</v>
      </c>
      <c r="F3940">
        <v>0</v>
      </c>
      <c r="G3940" t="s">
        <v>316</v>
      </c>
      <c r="H3940" t="s">
        <v>314</v>
      </c>
      <c r="I3940" t="s">
        <v>315</v>
      </c>
    </row>
    <row r="3941" spans="1:9" x14ac:dyDescent="0.25">
      <c r="A3941">
        <v>3939</v>
      </c>
      <c r="B3941" t="s">
        <v>4</v>
      </c>
      <c r="C3941">
        <v>2018</v>
      </c>
      <c r="D3941" t="s">
        <v>54</v>
      </c>
      <c r="E3941" t="s">
        <v>205</v>
      </c>
      <c r="F3941">
        <v>0</v>
      </c>
      <c r="G3941" t="s">
        <v>316</v>
      </c>
      <c r="H3941" t="s">
        <v>314</v>
      </c>
      <c r="I3941" t="s">
        <v>315</v>
      </c>
    </row>
    <row r="3942" spans="1:9" x14ac:dyDescent="0.25">
      <c r="A3942">
        <v>3940</v>
      </c>
      <c r="B3942" t="s">
        <v>6</v>
      </c>
      <c r="C3942">
        <v>2018</v>
      </c>
      <c r="D3942" t="s">
        <v>54</v>
      </c>
      <c r="E3942" t="s">
        <v>205</v>
      </c>
      <c r="F3942">
        <v>0</v>
      </c>
      <c r="G3942" t="s">
        <v>316</v>
      </c>
      <c r="H3942" t="s">
        <v>314</v>
      </c>
      <c r="I3942" t="s">
        <v>315</v>
      </c>
    </row>
    <row r="3943" spans="1:9" x14ac:dyDescent="0.25">
      <c r="A3943">
        <v>3941</v>
      </c>
      <c r="B3943" t="s">
        <v>9</v>
      </c>
      <c r="C3943">
        <v>2018</v>
      </c>
      <c r="D3943" t="s">
        <v>54</v>
      </c>
      <c r="E3943" t="s">
        <v>205</v>
      </c>
      <c r="F3943">
        <v>0</v>
      </c>
      <c r="G3943" t="s">
        <v>316</v>
      </c>
      <c r="H3943" t="s">
        <v>314</v>
      </c>
      <c r="I3943" t="s">
        <v>315</v>
      </c>
    </row>
    <row r="3944" spans="1:9" x14ac:dyDescent="0.25">
      <c r="A3944">
        <v>3942</v>
      </c>
      <c r="B3944" t="s">
        <v>10</v>
      </c>
      <c r="C3944">
        <v>2018</v>
      </c>
      <c r="D3944" t="s">
        <v>54</v>
      </c>
      <c r="E3944" t="s">
        <v>205</v>
      </c>
      <c r="F3944">
        <v>0</v>
      </c>
      <c r="G3944" t="s">
        <v>316</v>
      </c>
      <c r="H3944" t="s">
        <v>314</v>
      </c>
      <c r="I3944" t="s">
        <v>315</v>
      </c>
    </row>
    <row r="3945" spans="1:9" x14ac:dyDescent="0.25">
      <c r="A3945">
        <v>3943</v>
      </c>
      <c r="B3945" t="s">
        <v>3</v>
      </c>
      <c r="C3945">
        <v>2018</v>
      </c>
      <c r="D3945" t="s">
        <v>54</v>
      </c>
      <c r="E3945" t="s">
        <v>205</v>
      </c>
      <c r="F3945">
        <v>0</v>
      </c>
      <c r="G3945" t="s">
        <v>316</v>
      </c>
      <c r="H3945" t="s">
        <v>314</v>
      </c>
      <c r="I3945" t="s">
        <v>315</v>
      </c>
    </row>
    <row r="3946" spans="1:9" x14ac:dyDescent="0.25">
      <c r="A3946">
        <v>3944</v>
      </c>
      <c r="B3946" t="s">
        <v>25</v>
      </c>
      <c r="C3946">
        <v>2018</v>
      </c>
      <c r="D3946" t="s">
        <v>54</v>
      </c>
      <c r="E3946" t="s">
        <v>205</v>
      </c>
      <c r="F3946">
        <v>0</v>
      </c>
      <c r="G3946" t="s">
        <v>316</v>
      </c>
      <c r="H3946" t="s">
        <v>314</v>
      </c>
      <c r="I3946" t="s">
        <v>315</v>
      </c>
    </row>
    <row r="3947" spans="1:9" x14ac:dyDescent="0.25">
      <c r="A3947">
        <v>3945</v>
      </c>
      <c r="B3947" t="s">
        <v>8</v>
      </c>
      <c r="C3947">
        <v>2019</v>
      </c>
      <c r="D3947" t="s">
        <v>54</v>
      </c>
      <c r="E3947" t="s">
        <v>312</v>
      </c>
      <c r="F3947">
        <v>1041460</v>
      </c>
      <c r="G3947" t="s">
        <v>313</v>
      </c>
      <c r="H3947" t="s">
        <v>314</v>
      </c>
      <c r="I3947" t="s">
        <v>315</v>
      </c>
    </row>
    <row r="3948" spans="1:9" x14ac:dyDescent="0.25">
      <c r="A3948">
        <v>3946</v>
      </c>
      <c r="B3948" t="s">
        <v>22</v>
      </c>
      <c r="C3948">
        <v>2019</v>
      </c>
      <c r="D3948" t="s">
        <v>54</v>
      </c>
      <c r="E3948" t="s">
        <v>312</v>
      </c>
      <c r="F3948">
        <v>1041460</v>
      </c>
      <c r="G3948" t="s">
        <v>313</v>
      </c>
      <c r="H3948" t="s">
        <v>314</v>
      </c>
      <c r="I3948" t="s">
        <v>315</v>
      </c>
    </row>
    <row r="3949" spans="1:9" x14ac:dyDescent="0.25">
      <c r="A3949">
        <v>3947</v>
      </c>
      <c r="B3949" t="s">
        <v>15</v>
      </c>
      <c r="C3949">
        <v>2019</v>
      </c>
      <c r="D3949" t="s">
        <v>54</v>
      </c>
      <c r="E3949" t="s">
        <v>312</v>
      </c>
      <c r="F3949">
        <v>1041434</v>
      </c>
      <c r="G3949" t="s">
        <v>313</v>
      </c>
      <c r="H3949" t="s">
        <v>314</v>
      </c>
      <c r="I3949" t="s">
        <v>315</v>
      </c>
    </row>
    <row r="3950" spans="1:9" x14ac:dyDescent="0.25">
      <c r="A3950">
        <v>3948</v>
      </c>
      <c r="B3950" t="s">
        <v>20</v>
      </c>
      <c r="C3950">
        <v>2019</v>
      </c>
      <c r="D3950" t="s">
        <v>54</v>
      </c>
      <c r="E3950" t="s">
        <v>312</v>
      </c>
      <c r="F3950">
        <v>1038763</v>
      </c>
      <c r="G3950" t="s">
        <v>313</v>
      </c>
      <c r="H3950" t="s">
        <v>314</v>
      </c>
      <c r="I3950" t="s">
        <v>315</v>
      </c>
    </row>
    <row r="3951" spans="1:9" x14ac:dyDescent="0.25">
      <c r="A3951">
        <v>3949</v>
      </c>
      <c r="B3951" t="s">
        <v>30</v>
      </c>
      <c r="C3951">
        <v>2019</v>
      </c>
      <c r="D3951" t="s">
        <v>54</v>
      </c>
      <c r="E3951" t="s">
        <v>312</v>
      </c>
      <c r="F3951">
        <v>1035589</v>
      </c>
      <c r="G3951" t="s">
        <v>313</v>
      </c>
      <c r="H3951" t="s">
        <v>314</v>
      </c>
      <c r="I3951" t="s">
        <v>315</v>
      </c>
    </row>
    <row r="3952" spans="1:9" x14ac:dyDescent="0.25">
      <c r="A3952">
        <v>3950</v>
      </c>
      <c r="B3952" t="s">
        <v>21</v>
      </c>
      <c r="C3952">
        <v>2019</v>
      </c>
      <c r="D3952" t="s">
        <v>54</v>
      </c>
      <c r="E3952" t="s">
        <v>312</v>
      </c>
      <c r="F3952">
        <v>1038794</v>
      </c>
      <c r="G3952" t="s">
        <v>313</v>
      </c>
      <c r="H3952" t="s">
        <v>314</v>
      </c>
      <c r="I3952" t="s">
        <v>315</v>
      </c>
    </row>
    <row r="3953" spans="1:9" x14ac:dyDescent="0.25">
      <c r="A3953">
        <v>3951</v>
      </c>
      <c r="B3953" t="s">
        <v>16</v>
      </c>
      <c r="C3953">
        <v>2019</v>
      </c>
      <c r="D3953" t="s">
        <v>54</v>
      </c>
      <c r="E3953" t="s">
        <v>312</v>
      </c>
      <c r="F3953">
        <v>1037633</v>
      </c>
      <c r="G3953" t="s">
        <v>313</v>
      </c>
      <c r="H3953" t="s">
        <v>314</v>
      </c>
      <c r="I3953" t="s">
        <v>315</v>
      </c>
    </row>
    <row r="3954" spans="1:9" x14ac:dyDescent="0.25">
      <c r="A3954">
        <v>3952</v>
      </c>
      <c r="B3954" t="s">
        <v>29</v>
      </c>
      <c r="C3954">
        <v>2019</v>
      </c>
      <c r="D3954" t="s">
        <v>54</v>
      </c>
      <c r="E3954" t="s">
        <v>312</v>
      </c>
      <c r="F3954">
        <v>1031409</v>
      </c>
      <c r="G3954" t="s">
        <v>313</v>
      </c>
      <c r="H3954" t="s">
        <v>314</v>
      </c>
      <c r="I3954" t="s">
        <v>315</v>
      </c>
    </row>
    <row r="3955" spans="1:9" x14ac:dyDescent="0.25">
      <c r="A3955">
        <v>3953</v>
      </c>
      <c r="B3955" t="s">
        <v>31</v>
      </c>
      <c r="C3955">
        <v>2019</v>
      </c>
      <c r="D3955" t="s">
        <v>54</v>
      </c>
      <c r="E3955" t="s">
        <v>312</v>
      </c>
      <c r="F3955">
        <v>1032652</v>
      </c>
      <c r="G3955" t="s">
        <v>313</v>
      </c>
      <c r="H3955" t="s">
        <v>314</v>
      </c>
      <c r="I3955" t="s">
        <v>315</v>
      </c>
    </row>
    <row r="3956" spans="1:9" x14ac:dyDescent="0.25">
      <c r="A3956">
        <v>3954</v>
      </c>
      <c r="B3956" t="s">
        <v>24</v>
      </c>
      <c r="C3956">
        <v>2019</v>
      </c>
      <c r="D3956" t="s">
        <v>54</v>
      </c>
      <c r="E3956" t="s">
        <v>312</v>
      </c>
      <c r="F3956">
        <v>1034685</v>
      </c>
      <c r="G3956" t="s">
        <v>313</v>
      </c>
      <c r="H3956" t="s">
        <v>314</v>
      </c>
      <c r="I3956" t="s">
        <v>315</v>
      </c>
    </row>
    <row r="3957" spans="1:9" x14ac:dyDescent="0.25">
      <c r="A3957">
        <v>3955</v>
      </c>
      <c r="B3957" t="s">
        <v>5</v>
      </c>
      <c r="C3957">
        <v>2019</v>
      </c>
      <c r="D3957" t="s">
        <v>54</v>
      </c>
      <c r="E3957" t="s">
        <v>312</v>
      </c>
      <c r="F3957">
        <v>1038937</v>
      </c>
      <c r="G3957" t="s">
        <v>313</v>
      </c>
      <c r="H3957" t="s">
        <v>314</v>
      </c>
      <c r="I3957" t="s">
        <v>315</v>
      </c>
    </row>
    <row r="3958" spans="1:9" x14ac:dyDescent="0.25">
      <c r="A3958">
        <v>3956</v>
      </c>
      <c r="B3958" t="s">
        <v>26</v>
      </c>
      <c r="C3958">
        <v>2019</v>
      </c>
      <c r="D3958" t="s">
        <v>54</v>
      </c>
      <c r="E3958" t="s">
        <v>312</v>
      </c>
      <c r="F3958">
        <v>1037144</v>
      </c>
      <c r="G3958" t="s">
        <v>313</v>
      </c>
      <c r="H3958" t="s">
        <v>314</v>
      </c>
      <c r="I3958" t="s">
        <v>315</v>
      </c>
    </row>
    <row r="3959" spans="1:9" x14ac:dyDescent="0.25">
      <c r="A3959">
        <v>3957</v>
      </c>
      <c r="B3959" t="s">
        <v>28</v>
      </c>
      <c r="C3959">
        <v>2019</v>
      </c>
      <c r="D3959" t="s">
        <v>54</v>
      </c>
      <c r="E3959" t="s">
        <v>312</v>
      </c>
      <c r="F3959">
        <v>1033483</v>
      </c>
      <c r="G3959" t="s">
        <v>313</v>
      </c>
      <c r="H3959" t="s">
        <v>314</v>
      </c>
      <c r="I3959" t="s">
        <v>315</v>
      </c>
    </row>
    <row r="3960" spans="1:9" x14ac:dyDescent="0.25">
      <c r="A3960">
        <v>3958</v>
      </c>
      <c r="B3960" t="s">
        <v>11</v>
      </c>
      <c r="C3960">
        <v>2019</v>
      </c>
      <c r="D3960" t="s">
        <v>54</v>
      </c>
      <c r="E3960" t="s">
        <v>312</v>
      </c>
      <c r="F3960">
        <v>1036974</v>
      </c>
      <c r="G3960" t="s">
        <v>313</v>
      </c>
      <c r="H3960" t="s">
        <v>314</v>
      </c>
      <c r="I3960" t="s">
        <v>315</v>
      </c>
    </row>
    <row r="3961" spans="1:9" x14ac:dyDescent="0.25">
      <c r="A3961">
        <v>3959</v>
      </c>
      <c r="B3961" t="s">
        <v>12</v>
      </c>
      <c r="C3961">
        <v>2019</v>
      </c>
      <c r="D3961" t="s">
        <v>54</v>
      </c>
      <c r="E3961" t="s">
        <v>312</v>
      </c>
      <c r="F3961">
        <v>1036858</v>
      </c>
      <c r="G3961" t="s">
        <v>313</v>
      </c>
      <c r="H3961" t="s">
        <v>314</v>
      </c>
      <c r="I3961" t="s">
        <v>315</v>
      </c>
    </row>
    <row r="3962" spans="1:9" x14ac:dyDescent="0.25">
      <c r="A3962">
        <v>3960</v>
      </c>
      <c r="B3962" t="s">
        <v>7</v>
      </c>
      <c r="C3962">
        <v>2019</v>
      </c>
      <c r="D3962" t="s">
        <v>54</v>
      </c>
      <c r="E3962" t="s">
        <v>312</v>
      </c>
      <c r="F3962">
        <v>1037938</v>
      </c>
      <c r="G3962" t="s">
        <v>313</v>
      </c>
      <c r="H3962" t="s">
        <v>314</v>
      </c>
      <c r="I3962" t="s">
        <v>315</v>
      </c>
    </row>
    <row r="3963" spans="1:9" x14ac:dyDescent="0.25">
      <c r="A3963">
        <v>3961</v>
      </c>
      <c r="B3963" t="s">
        <v>18</v>
      </c>
      <c r="C3963">
        <v>2019</v>
      </c>
      <c r="D3963" t="s">
        <v>54</v>
      </c>
      <c r="E3963" t="s">
        <v>312</v>
      </c>
      <c r="F3963">
        <v>1039978</v>
      </c>
      <c r="G3963" t="s">
        <v>313</v>
      </c>
      <c r="H3963" t="s">
        <v>314</v>
      </c>
      <c r="I3963" t="s">
        <v>315</v>
      </c>
    </row>
    <row r="3964" spans="1:9" x14ac:dyDescent="0.25">
      <c r="A3964">
        <v>3962</v>
      </c>
      <c r="B3964" t="s">
        <v>23</v>
      </c>
      <c r="C3964">
        <v>2019</v>
      </c>
      <c r="D3964" t="s">
        <v>54</v>
      </c>
      <c r="E3964" t="s">
        <v>312</v>
      </c>
      <c r="F3964">
        <v>1034148</v>
      </c>
      <c r="G3964" t="s">
        <v>313</v>
      </c>
      <c r="H3964" t="s">
        <v>314</v>
      </c>
      <c r="I3964" t="s">
        <v>315</v>
      </c>
    </row>
    <row r="3965" spans="1:9" x14ac:dyDescent="0.25">
      <c r="A3965">
        <v>3963</v>
      </c>
      <c r="B3965" t="s">
        <v>14</v>
      </c>
      <c r="C3965">
        <v>2019</v>
      </c>
      <c r="D3965" t="s">
        <v>54</v>
      </c>
      <c r="E3965" t="s">
        <v>312</v>
      </c>
      <c r="F3965">
        <v>1037835</v>
      </c>
      <c r="G3965" t="s">
        <v>313</v>
      </c>
      <c r="H3965" t="s">
        <v>314</v>
      </c>
      <c r="I3965" t="s">
        <v>315</v>
      </c>
    </row>
    <row r="3966" spans="1:9" x14ac:dyDescent="0.25">
      <c r="A3966">
        <v>3964</v>
      </c>
      <c r="B3966" t="s">
        <v>17</v>
      </c>
      <c r="C3966">
        <v>2019</v>
      </c>
      <c r="D3966" t="s">
        <v>54</v>
      </c>
      <c r="E3966" t="s">
        <v>312</v>
      </c>
      <c r="F3966">
        <v>1048332</v>
      </c>
      <c r="G3966" t="s">
        <v>313</v>
      </c>
      <c r="H3966" t="s">
        <v>314</v>
      </c>
      <c r="I3966" t="s">
        <v>315</v>
      </c>
    </row>
    <row r="3967" spans="1:9" x14ac:dyDescent="0.25">
      <c r="A3967">
        <v>3965</v>
      </c>
      <c r="B3967" t="s">
        <v>19</v>
      </c>
      <c r="C3967">
        <v>2019</v>
      </c>
      <c r="D3967" t="s">
        <v>54</v>
      </c>
      <c r="E3967" t="s">
        <v>312</v>
      </c>
      <c r="F3967">
        <v>1040040</v>
      </c>
      <c r="G3967" t="s">
        <v>313</v>
      </c>
      <c r="H3967" t="s">
        <v>314</v>
      </c>
      <c r="I3967" t="s">
        <v>315</v>
      </c>
    </row>
    <row r="3968" spans="1:9" x14ac:dyDescent="0.25">
      <c r="A3968">
        <v>3966</v>
      </c>
      <c r="B3968" t="s">
        <v>27</v>
      </c>
      <c r="C3968">
        <v>2019</v>
      </c>
      <c r="D3968" t="s">
        <v>54</v>
      </c>
      <c r="E3968" t="s">
        <v>312</v>
      </c>
      <c r="F3968">
        <v>1037486</v>
      </c>
      <c r="G3968" t="s">
        <v>313</v>
      </c>
      <c r="H3968" t="s">
        <v>314</v>
      </c>
      <c r="I3968" t="s">
        <v>315</v>
      </c>
    </row>
    <row r="3969" spans="1:9" x14ac:dyDescent="0.25">
      <c r="A3969">
        <v>3967</v>
      </c>
      <c r="B3969" t="s">
        <v>13</v>
      </c>
      <c r="C3969">
        <v>2019</v>
      </c>
      <c r="D3969" t="s">
        <v>54</v>
      </c>
      <c r="E3969" t="s">
        <v>312</v>
      </c>
      <c r="F3969">
        <v>1042084</v>
      </c>
      <c r="G3969" t="s">
        <v>313</v>
      </c>
      <c r="H3969" t="s">
        <v>314</v>
      </c>
      <c r="I3969" t="s">
        <v>315</v>
      </c>
    </row>
    <row r="3970" spans="1:9" x14ac:dyDescent="0.25">
      <c r="A3970">
        <v>3968</v>
      </c>
      <c r="B3970" t="s">
        <v>4</v>
      </c>
      <c r="C3970">
        <v>2019</v>
      </c>
      <c r="D3970" t="s">
        <v>54</v>
      </c>
      <c r="E3970" t="s">
        <v>312</v>
      </c>
      <c r="F3970">
        <v>1040463</v>
      </c>
      <c r="G3970" t="s">
        <v>313</v>
      </c>
      <c r="H3970" t="s">
        <v>314</v>
      </c>
      <c r="I3970" t="s">
        <v>315</v>
      </c>
    </row>
    <row r="3971" spans="1:9" x14ac:dyDescent="0.25">
      <c r="A3971">
        <v>3969</v>
      </c>
      <c r="B3971" t="s">
        <v>6</v>
      </c>
      <c r="C3971">
        <v>2019</v>
      </c>
      <c r="D3971" t="s">
        <v>54</v>
      </c>
      <c r="E3971" t="s">
        <v>312</v>
      </c>
      <c r="F3971">
        <v>1037665</v>
      </c>
      <c r="G3971" t="s">
        <v>313</v>
      </c>
      <c r="H3971" t="s">
        <v>314</v>
      </c>
      <c r="I3971" t="s">
        <v>315</v>
      </c>
    </row>
    <row r="3972" spans="1:9" x14ac:dyDescent="0.25">
      <c r="A3972">
        <v>3970</v>
      </c>
      <c r="B3972" t="s">
        <v>9</v>
      </c>
      <c r="C3972">
        <v>2019</v>
      </c>
      <c r="D3972" t="s">
        <v>54</v>
      </c>
      <c r="E3972" t="s">
        <v>312</v>
      </c>
      <c r="F3972">
        <v>1035608</v>
      </c>
      <c r="G3972" t="s">
        <v>313</v>
      </c>
      <c r="H3972" t="s">
        <v>314</v>
      </c>
      <c r="I3972" t="s">
        <v>315</v>
      </c>
    </row>
    <row r="3973" spans="1:9" x14ac:dyDescent="0.25">
      <c r="A3973">
        <v>3971</v>
      </c>
      <c r="B3973" t="s">
        <v>10</v>
      </c>
      <c r="C3973">
        <v>2019</v>
      </c>
      <c r="D3973" t="s">
        <v>54</v>
      </c>
      <c r="E3973" t="s">
        <v>312</v>
      </c>
      <c r="F3973">
        <v>1038141</v>
      </c>
      <c r="G3973" t="s">
        <v>313</v>
      </c>
      <c r="H3973" t="s">
        <v>314</v>
      </c>
      <c r="I3973" t="s">
        <v>315</v>
      </c>
    </row>
    <row r="3974" spans="1:9" x14ac:dyDescent="0.25">
      <c r="A3974">
        <v>3972</v>
      </c>
      <c r="B3974" t="s">
        <v>3</v>
      </c>
      <c r="C3974">
        <v>2019</v>
      </c>
      <c r="D3974" t="s">
        <v>54</v>
      </c>
      <c r="E3974" t="s">
        <v>312</v>
      </c>
      <c r="F3974">
        <v>1039550</v>
      </c>
      <c r="G3974" t="s">
        <v>313</v>
      </c>
      <c r="H3974" t="s">
        <v>314</v>
      </c>
      <c r="I3974" t="s">
        <v>315</v>
      </c>
    </row>
    <row r="3975" spans="1:9" x14ac:dyDescent="0.25">
      <c r="A3975">
        <v>3973</v>
      </c>
      <c r="B3975" t="s">
        <v>25</v>
      </c>
      <c r="C3975">
        <v>2019</v>
      </c>
      <c r="D3975" t="s">
        <v>54</v>
      </c>
      <c r="E3975" t="s">
        <v>312</v>
      </c>
      <c r="F3975">
        <v>1039336</v>
      </c>
      <c r="G3975" t="s">
        <v>313</v>
      </c>
      <c r="H3975" t="s">
        <v>314</v>
      </c>
      <c r="I3975" t="s">
        <v>315</v>
      </c>
    </row>
    <row r="3976" spans="1:9" x14ac:dyDescent="0.25">
      <c r="A3976">
        <v>3974</v>
      </c>
      <c r="B3976" t="s">
        <v>8</v>
      </c>
      <c r="C3976">
        <v>2019</v>
      </c>
      <c r="D3976" t="s">
        <v>54</v>
      </c>
      <c r="E3976" t="s">
        <v>64</v>
      </c>
      <c r="F3976">
        <v>1041460.3</v>
      </c>
      <c r="G3976" t="s">
        <v>313</v>
      </c>
      <c r="H3976" t="s">
        <v>314</v>
      </c>
      <c r="I3976" t="s">
        <v>315</v>
      </c>
    </row>
    <row r="3977" spans="1:9" x14ac:dyDescent="0.25">
      <c r="A3977">
        <v>3975</v>
      </c>
      <c r="B3977" t="s">
        <v>22</v>
      </c>
      <c r="C3977">
        <v>2019</v>
      </c>
      <c r="D3977" t="s">
        <v>54</v>
      </c>
      <c r="E3977" t="s">
        <v>64</v>
      </c>
      <c r="F3977">
        <v>1041460.3</v>
      </c>
      <c r="G3977" t="s">
        <v>313</v>
      </c>
      <c r="H3977" t="s">
        <v>314</v>
      </c>
      <c r="I3977" t="s">
        <v>315</v>
      </c>
    </row>
    <row r="3978" spans="1:9" x14ac:dyDescent="0.25">
      <c r="A3978">
        <v>3976</v>
      </c>
      <c r="B3978" t="s">
        <v>15</v>
      </c>
      <c r="C3978">
        <v>2019</v>
      </c>
      <c r="D3978" t="s">
        <v>54</v>
      </c>
      <c r="E3978" t="s">
        <v>64</v>
      </c>
      <c r="F3978">
        <v>1041433.8</v>
      </c>
      <c r="G3978" t="s">
        <v>313</v>
      </c>
      <c r="H3978" t="s">
        <v>314</v>
      </c>
      <c r="I3978" t="s">
        <v>315</v>
      </c>
    </row>
    <row r="3979" spans="1:9" x14ac:dyDescent="0.25">
      <c r="A3979">
        <v>3977</v>
      </c>
      <c r="B3979" t="s">
        <v>20</v>
      </c>
      <c r="C3979">
        <v>2019</v>
      </c>
      <c r="D3979" t="s">
        <v>54</v>
      </c>
      <c r="E3979" t="s">
        <v>64</v>
      </c>
      <c r="F3979">
        <v>1038763.3</v>
      </c>
      <c r="G3979" t="s">
        <v>313</v>
      </c>
      <c r="H3979" t="s">
        <v>314</v>
      </c>
      <c r="I3979" t="s">
        <v>315</v>
      </c>
    </row>
    <row r="3980" spans="1:9" x14ac:dyDescent="0.25">
      <c r="A3980">
        <v>3978</v>
      </c>
      <c r="B3980" t="s">
        <v>30</v>
      </c>
      <c r="C3980">
        <v>2019</v>
      </c>
      <c r="D3980" t="s">
        <v>54</v>
      </c>
      <c r="E3980" t="s">
        <v>64</v>
      </c>
      <c r="F3980">
        <v>1035587.3</v>
      </c>
      <c r="G3980" t="s">
        <v>313</v>
      </c>
      <c r="H3980" t="s">
        <v>314</v>
      </c>
      <c r="I3980" t="s">
        <v>315</v>
      </c>
    </row>
    <row r="3981" spans="1:9" x14ac:dyDescent="0.25">
      <c r="A3981">
        <v>3979</v>
      </c>
      <c r="B3981" t="s">
        <v>21</v>
      </c>
      <c r="C3981">
        <v>2019</v>
      </c>
      <c r="D3981" t="s">
        <v>54</v>
      </c>
      <c r="E3981" t="s">
        <v>64</v>
      </c>
      <c r="F3981">
        <v>1038794.3</v>
      </c>
      <c r="G3981" t="s">
        <v>313</v>
      </c>
      <c r="H3981" t="s">
        <v>314</v>
      </c>
      <c r="I3981" t="s">
        <v>315</v>
      </c>
    </row>
    <row r="3982" spans="1:9" x14ac:dyDescent="0.25">
      <c r="A3982">
        <v>3980</v>
      </c>
      <c r="B3982" t="s">
        <v>16</v>
      </c>
      <c r="C3982">
        <v>2019</v>
      </c>
      <c r="D3982" t="s">
        <v>54</v>
      </c>
      <c r="E3982" t="s">
        <v>64</v>
      </c>
      <c r="F3982">
        <v>1037633.8</v>
      </c>
      <c r="G3982" t="s">
        <v>313</v>
      </c>
      <c r="H3982" t="s">
        <v>314</v>
      </c>
      <c r="I3982" t="s">
        <v>315</v>
      </c>
    </row>
    <row r="3983" spans="1:9" x14ac:dyDescent="0.25">
      <c r="A3983">
        <v>3981</v>
      </c>
      <c r="B3983" t="s">
        <v>29</v>
      </c>
      <c r="C3983">
        <v>2019</v>
      </c>
      <c r="D3983" t="s">
        <v>54</v>
      </c>
      <c r="E3983" t="s">
        <v>64</v>
      </c>
      <c r="F3983">
        <v>1031410.3</v>
      </c>
      <c r="G3983" t="s">
        <v>313</v>
      </c>
      <c r="H3983" t="s">
        <v>314</v>
      </c>
      <c r="I3983" t="s">
        <v>315</v>
      </c>
    </row>
    <row r="3984" spans="1:9" x14ac:dyDescent="0.25">
      <c r="A3984">
        <v>3982</v>
      </c>
      <c r="B3984" t="s">
        <v>31</v>
      </c>
      <c r="C3984">
        <v>2019</v>
      </c>
      <c r="D3984" t="s">
        <v>54</v>
      </c>
      <c r="E3984" t="s">
        <v>64</v>
      </c>
      <c r="F3984">
        <v>1032649.8</v>
      </c>
      <c r="G3984" t="s">
        <v>313</v>
      </c>
      <c r="H3984" t="s">
        <v>314</v>
      </c>
      <c r="I3984" t="s">
        <v>315</v>
      </c>
    </row>
    <row r="3985" spans="1:9" x14ac:dyDescent="0.25">
      <c r="A3985">
        <v>3983</v>
      </c>
      <c r="B3985" t="s">
        <v>24</v>
      </c>
      <c r="C3985">
        <v>2019</v>
      </c>
      <c r="D3985" t="s">
        <v>54</v>
      </c>
      <c r="E3985" t="s">
        <v>64</v>
      </c>
      <c r="F3985">
        <v>1034685.8</v>
      </c>
      <c r="G3985" t="s">
        <v>313</v>
      </c>
      <c r="H3985" t="s">
        <v>314</v>
      </c>
      <c r="I3985" t="s">
        <v>315</v>
      </c>
    </row>
    <row r="3986" spans="1:9" x14ac:dyDescent="0.25">
      <c r="A3986">
        <v>3984</v>
      </c>
      <c r="B3986" t="s">
        <v>5</v>
      </c>
      <c r="C3986">
        <v>2019</v>
      </c>
      <c r="D3986" t="s">
        <v>54</v>
      </c>
      <c r="E3986" t="s">
        <v>64</v>
      </c>
      <c r="F3986">
        <v>1038937.8</v>
      </c>
      <c r="G3986" t="s">
        <v>313</v>
      </c>
      <c r="H3986" t="s">
        <v>314</v>
      </c>
      <c r="I3986" t="s">
        <v>315</v>
      </c>
    </row>
    <row r="3987" spans="1:9" x14ac:dyDescent="0.25">
      <c r="A3987">
        <v>3985</v>
      </c>
      <c r="B3987" t="s">
        <v>26</v>
      </c>
      <c r="C3987">
        <v>2019</v>
      </c>
      <c r="D3987" t="s">
        <v>54</v>
      </c>
      <c r="E3987" t="s">
        <v>64</v>
      </c>
      <c r="F3987">
        <v>1037143.8</v>
      </c>
      <c r="G3987" t="s">
        <v>313</v>
      </c>
      <c r="H3987" t="s">
        <v>314</v>
      </c>
      <c r="I3987" t="s">
        <v>315</v>
      </c>
    </row>
    <row r="3988" spans="1:9" x14ac:dyDescent="0.25">
      <c r="A3988">
        <v>3986</v>
      </c>
      <c r="B3988" t="s">
        <v>28</v>
      </c>
      <c r="C3988">
        <v>2019</v>
      </c>
      <c r="D3988" t="s">
        <v>54</v>
      </c>
      <c r="E3988" t="s">
        <v>64</v>
      </c>
      <c r="F3988">
        <v>1033482.8</v>
      </c>
      <c r="G3988" t="s">
        <v>313</v>
      </c>
      <c r="H3988" t="s">
        <v>314</v>
      </c>
      <c r="I3988" t="s">
        <v>315</v>
      </c>
    </row>
    <row r="3989" spans="1:9" x14ac:dyDescent="0.25">
      <c r="A3989">
        <v>3987</v>
      </c>
      <c r="B3989" t="s">
        <v>11</v>
      </c>
      <c r="C3989">
        <v>2019</v>
      </c>
      <c r="D3989" t="s">
        <v>54</v>
      </c>
      <c r="E3989" t="s">
        <v>64</v>
      </c>
      <c r="F3989">
        <v>1036974.3</v>
      </c>
      <c r="G3989" t="s">
        <v>313</v>
      </c>
      <c r="H3989" t="s">
        <v>314</v>
      </c>
      <c r="I3989" t="s">
        <v>315</v>
      </c>
    </row>
    <row r="3990" spans="1:9" x14ac:dyDescent="0.25">
      <c r="A3990">
        <v>3988</v>
      </c>
      <c r="B3990" t="s">
        <v>12</v>
      </c>
      <c r="C3990">
        <v>2019</v>
      </c>
      <c r="D3990" t="s">
        <v>54</v>
      </c>
      <c r="E3990" t="s">
        <v>64</v>
      </c>
      <c r="F3990">
        <v>1036858.3</v>
      </c>
      <c r="G3990" t="s">
        <v>313</v>
      </c>
      <c r="H3990" t="s">
        <v>314</v>
      </c>
      <c r="I3990" t="s">
        <v>315</v>
      </c>
    </row>
    <row r="3991" spans="1:9" x14ac:dyDescent="0.25">
      <c r="A3991">
        <v>3989</v>
      </c>
      <c r="B3991" t="s">
        <v>7</v>
      </c>
      <c r="C3991">
        <v>2019</v>
      </c>
      <c r="D3991" t="s">
        <v>54</v>
      </c>
      <c r="E3991" t="s">
        <v>64</v>
      </c>
      <c r="F3991">
        <v>1037938.8</v>
      </c>
      <c r="G3991" t="s">
        <v>313</v>
      </c>
      <c r="H3991" t="s">
        <v>314</v>
      </c>
      <c r="I3991" t="s">
        <v>315</v>
      </c>
    </row>
    <row r="3992" spans="1:9" x14ac:dyDescent="0.25">
      <c r="A3992">
        <v>3990</v>
      </c>
      <c r="B3992" t="s">
        <v>18</v>
      </c>
      <c r="C3992">
        <v>2019</v>
      </c>
      <c r="D3992" t="s">
        <v>54</v>
      </c>
      <c r="E3992" t="s">
        <v>64</v>
      </c>
      <c r="F3992">
        <v>1039978.3</v>
      </c>
      <c r="G3992" t="s">
        <v>313</v>
      </c>
      <c r="H3992" t="s">
        <v>314</v>
      </c>
      <c r="I3992" t="s">
        <v>315</v>
      </c>
    </row>
    <row r="3993" spans="1:9" x14ac:dyDescent="0.25">
      <c r="A3993">
        <v>3991</v>
      </c>
      <c r="B3993" t="s">
        <v>23</v>
      </c>
      <c r="C3993">
        <v>2019</v>
      </c>
      <c r="D3993" t="s">
        <v>54</v>
      </c>
      <c r="E3993" t="s">
        <v>64</v>
      </c>
      <c r="F3993">
        <v>1034146.3</v>
      </c>
      <c r="G3993" t="s">
        <v>313</v>
      </c>
      <c r="H3993" t="s">
        <v>314</v>
      </c>
      <c r="I3993" t="s">
        <v>315</v>
      </c>
    </row>
    <row r="3994" spans="1:9" x14ac:dyDescent="0.25">
      <c r="A3994">
        <v>3992</v>
      </c>
      <c r="B3994" t="s">
        <v>14</v>
      </c>
      <c r="C3994">
        <v>2019</v>
      </c>
      <c r="D3994" t="s">
        <v>54</v>
      </c>
      <c r="E3994" t="s">
        <v>64</v>
      </c>
      <c r="F3994">
        <v>1037835.3</v>
      </c>
      <c r="G3994" t="s">
        <v>313</v>
      </c>
      <c r="H3994" t="s">
        <v>314</v>
      </c>
      <c r="I3994" t="s">
        <v>315</v>
      </c>
    </row>
    <row r="3995" spans="1:9" x14ac:dyDescent="0.25">
      <c r="A3995">
        <v>3993</v>
      </c>
      <c r="B3995" t="s">
        <v>17</v>
      </c>
      <c r="C3995">
        <v>2019</v>
      </c>
      <c r="D3995" t="s">
        <v>54</v>
      </c>
      <c r="E3995" t="s">
        <v>64</v>
      </c>
      <c r="F3995">
        <v>1048332.8</v>
      </c>
      <c r="G3995" t="s">
        <v>313</v>
      </c>
      <c r="H3995" t="s">
        <v>314</v>
      </c>
      <c r="I3995" t="s">
        <v>315</v>
      </c>
    </row>
    <row r="3996" spans="1:9" x14ac:dyDescent="0.25">
      <c r="A3996">
        <v>3994</v>
      </c>
      <c r="B3996" t="s">
        <v>19</v>
      </c>
      <c r="C3996">
        <v>2019</v>
      </c>
      <c r="D3996" t="s">
        <v>54</v>
      </c>
      <c r="E3996" t="s">
        <v>64</v>
      </c>
      <c r="F3996">
        <v>1040037.8</v>
      </c>
      <c r="G3996" t="s">
        <v>313</v>
      </c>
      <c r="H3996" t="s">
        <v>314</v>
      </c>
      <c r="I3996" t="s">
        <v>315</v>
      </c>
    </row>
    <row r="3997" spans="1:9" x14ac:dyDescent="0.25">
      <c r="A3997">
        <v>3995</v>
      </c>
      <c r="B3997" t="s">
        <v>27</v>
      </c>
      <c r="C3997">
        <v>2019</v>
      </c>
      <c r="D3997" t="s">
        <v>54</v>
      </c>
      <c r="E3997" t="s">
        <v>64</v>
      </c>
      <c r="F3997">
        <v>1037483.8</v>
      </c>
      <c r="G3997" t="s">
        <v>313</v>
      </c>
      <c r="H3997" t="s">
        <v>314</v>
      </c>
      <c r="I3997" t="s">
        <v>315</v>
      </c>
    </row>
    <row r="3998" spans="1:9" x14ac:dyDescent="0.25">
      <c r="A3998">
        <v>3996</v>
      </c>
      <c r="B3998" t="s">
        <v>13</v>
      </c>
      <c r="C3998">
        <v>2019</v>
      </c>
      <c r="D3998" t="s">
        <v>54</v>
      </c>
      <c r="E3998" t="s">
        <v>64</v>
      </c>
      <c r="F3998">
        <v>1042084.3</v>
      </c>
      <c r="G3998" t="s">
        <v>313</v>
      </c>
      <c r="H3998" t="s">
        <v>314</v>
      </c>
      <c r="I3998" t="s">
        <v>315</v>
      </c>
    </row>
    <row r="3999" spans="1:9" x14ac:dyDescent="0.25">
      <c r="A3999">
        <v>3997</v>
      </c>
      <c r="B3999" t="s">
        <v>4</v>
      </c>
      <c r="C3999">
        <v>2019</v>
      </c>
      <c r="D3999" t="s">
        <v>54</v>
      </c>
      <c r="E3999" t="s">
        <v>64</v>
      </c>
      <c r="F3999">
        <v>1040463.3</v>
      </c>
      <c r="G3999" t="s">
        <v>313</v>
      </c>
      <c r="H3999" t="s">
        <v>314</v>
      </c>
      <c r="I3999" t="s">
        <v>315</v>
      </c>
    </row>
    <row r="4000" spans="1:9" x14ac:dyDescent="0.25">
      <c r="A4000">
        <v>3998</v>
      </c>
      <c r="B4000" t="s">
        <v>6</v>
      </c>
      <c r="C4000">
        <v>2019</v>
      </c>
      <c r="D4000" t="s">
        <v>54</v>
      </c>
      <c r="E4000" t="s">
        <v>64</v>
      </c>
      <c r="F4000">
        <v>1037665.8</v>
      </c>
      <c r="G4000" t="s">
        <v>313</v>
      </c>
      <c r="H4000" t="s">
        <v>314</v>
      </c>
      <c r="I4000" t="s">
        <v>315</v>
      </c>
    </row>
    <row r="4001" spans="1:9" x14ac:dyDescent="0.25">
      <c r="A4001">
        <v>3999</v>
      </c>
      <c r="B4001" t="s">
        <v>9</v>
      </c>
      <c r="C4001">
        <v>2019</v>
      </c>
      <c r="D4001" t="s">
        <v>54</v>
      </c>
      <c r="E4001" t="s">
        <v>64</v>
      </c>
      <c r="F4001">
        <v>1035608.8</v>
      </c>
      <c r="G4001" t="s">
        <v>313</v>
      </c>
      <c r="H4001" t="s">
        <v>314</v>
      </c>
      <c r="I4001" t="s">
        <v>315</v>
      </c>
    </row>
    <row r="4002" spans="1:9" x14ac:dyDescent="0.25">
      <c r="A4002">
        <v>4000</v>
      </c>
      <c r="B4002" t="s">
        <v>10</v>
      </c>
      <c r="C4002">
        <v>2019</v>
      </c>
      <c r="D4002" t="s">
        <v>54</v>
      </c>
      <c r="E4002" t="s">
        <v>64</v>
      </c>
      <c r="F4002">
        <v>1038141.3</v>
      </c>
      <c r="G4002" t="s">
        <v>313</v>
      </c>
      <c r="H4002" t="s">
        <v>314</v>
      </c>
      <c r="I4002" t="s">
        <v>315</v>
      </c>
    </row>
    <row r="4003" spans="1:9" x14ac:dyDescent="0.25">
      <c r="A4003">
        <v>4001</v>
      </c>
      <c r="B4003" t="s">
        <v>3</v>
      </c>
      <c r="C4003">
        <v>2019</v>
      </c>
      <c r="D4003" t="s">
        <v>54</v>
      </c>
      <c r="E4003" t="s">
        <v>64</v>
      </c>
      <c r="F4003">
        <v>1039550.3</v>
      </c>
      <c r="G4003" t="s">
        <v>313</v>
      </c>
      <c r="H4003" t="s">
        <v>314</v>
      </c>
      <c r="I4003" t="s">
        <v>315</v>
      </c>
    </row>
    <row r="4004" spans="1:9" x14ac:dyDescent="0.25">
      <c r="A4004">
        <v>4002</v>
      </c>
      <c r="B4004" t="s">
        <v>25</v>
      </c>
      <c r="C4004">
        <v>2019</v>
      </c>
      <c r="D4004" t="s">
        <v>54</v>
      </c>
      <c r="E4004" t="s">
        <v>64</v>
      </c>
      <c r="F4004">
        <v>1039336.3</v>
      </c>
      <c r="G4004" t="s">
        <v>313</v>
      </c>
      <c r="H4004" t="s">
        <v>314</v>
      </c>
      <c r="I4004" t="s">
        <v>315</v>
      </c>
    </row>
    <row r="4005" spans="1:9" x14ac:dyDescent="0.25">
      <c r="A4005">
        <v>4003</v>
      </c>
      <c r="B4005" t="s">
        <v>8</v>
      </c>
      <c r="C4005">
        <v>2019</v>
      </c>
      <c r="D4005" t="s">
        <v>54</v>
      </c>
      <c r="E4005" t="s">
        <v>204</v>
      </c>
      <c r="F4005">
        <v>-0.3</v>
      </c>
      <c r="G4005" t="s">
        <v>313</v>
      </c>
      <c r="H4005" t="s">
        <v>314</v>
      </c>
      <c r="I4005" t="s">
        <v>315</v>
      </c>
    </row>
    <row r="4006" spans="1:9" x14ac:dyDescent="0.25">
      <c r="A4006">
        <v>4004</v>
      </c>
      <c r="B4006" t="s">
        <v>22</v>
      </c>
      <c r="C4006">
        <v>2019</v>
      </c>
      <c r="D4006" t="s">
        <v>54</v>
      </c>
      <c r="E4006" t="s">
        <v>204</v>
      </c>
      <c r="F4006">
        <v>-0.3</v>
      </c>
      <c r="G4006" t="s">
        <v>313</v>
      </c>
      <c r="H4006" t="s">
        <v>314</v>
      </c>
      <c r="I4006" t="s">
        <v>315</v>
      </c>
    </row>
    <row r="4007" spans="1:9" x14ac:dyDescent="0.25">
      <c r="A4007">
        <v>4005</v>
      </c>
      <c r="B4007" t="s">
        <v>15</v>
      </c>
      <c r="C4007">
        <v>2019</v>
      </c>
      <c r="D4007" t="s">
        <v>54</v>
      </c>
      <c r="E4007" t="s">
        <v>204</v>
      </c>
      <c r="F4007">
        <v>0.2</v>
      </c>
      <c r="G4007" t="s">
        <v>313</v>
      </c>
      <c r="H4007" t="s">
        <v>314</v>
      </c>
      <c r="I4007" t="s">
        <v>315</v>
      </c>
    </row>
    <row r="4008" spans="1:9" x14ac:dyDescent="0.25">
      <c r="A4008">
        <v>4006</v>
      </c>
      <c r="B4008" t="s">
        <v>20</v>
      </c>
      <c r="C4008">
        <v>2019</v>
      </c>
      <c r="D4008" t="s">
        <v>54</v>
      </c>
      <c r="E4008" t="s">
        <v>204</v>
      </c>
      <c r="F4008">
        <v>-0.3</v>
      </c>
      <c r="G4008" t="s">
        <v>313</v>
      </c>
      <c r="H4008" t="s">
        <v>314</v>
      </c>
      <c r="I4008" t="s">
        <v>315</v>
      </c>
    </row>
    <row r="4009" spans="1:9" x14ac:dyDescent="0.25">
      <c r="A4009">
        <v>4007</v>
      </c>
      <c r="B4009" t="s">
        <v>30</v>
      </c>
      <c r="C4009">
        <v>2019</v>
      </c>
      <c r="D4009" t="s">
        <v>54</v>
      </c>
      <c r="E4009" t="s">
        <v>204</v>
      </c>
      <c r="F4009">
        <v>1.7</v>
      </c>
      <c r="G4009" t="s">
        <v>313</v>
      </c>
      <c r="H4009" t="s">
        <v>314</v>
      </c>
      <c r="I4009" t="s">
        <v>315</v>
      </c>
    </row>
    <row r="4010" spans="1:9" x14ac:dyDescent="0.25">
      <c r="A4010">
        <v>4008</v>
      </c>
      <c r="B4010" t="s">
        <v>21</v>
      </c>
      <c r="C4010">
        <v>2019</v>
      </c>
      <c r="D4010" t="s">
        <v>54</v>
      </c>
      <c r="E4010" t="s">
        <v>204</v>
      </c>
      <c r="F4010">
        <v>-0.3</v>
      </c>
      <c r="G4010" t="s">
        <v>313</v>
      </c>
      <c r="H4010" t="s">
        <v>314</v>
      </c>
      <c r="I4010" t="s">
        <v>315</v>
      </c>
    </row>
    <row r="4011" spans="1:9" x14ac:dyDescent="0.25">
      <c r="A4011">
        <v>4009</v>
      </c>
      <c r="B4011" t="s">
        <v>16</v>
      </c>
      <c r="C4011">
        <v>2019</v>
      </c>
      <c r="D4011" t="s">
        <v>54</v>
      </c>
      <c r="E4011" t="s">
        <v>204</v>
      </c>
      <c r="F4011">
        <v>-0.8</v>
      </c>
      <c r="G4011" t="s">
        <v>313</v>
      </c>
      <c r="H4011" t="s">
        <v>314</v>
      </c>
      <c r="I4011" t="s">
        <v>315</v>
      </c>
    </row>
    <row r="4012" spans="1:9" x14ac:dyDescent="0.25">
      <c r="A4012">
        <v>4010</v>
      </c>
      <c r="B4012" t="s">
        <v>29</v>
      </c>
      <c r="C4012">
        <v>2019</v>
      </c>
      <c r="D4012" t="s">
        <v>54</v>
      </c>
      <c r="E4012" t="s">
        <v>204</v>
      </c>
      <c r="F4012">
        <v>-1.3</v>
      </c>
      <c r="G4012" t="s">
        <v>313</v>
      </c>
      <c r="H4012" t="s">
        <v>314</v>
      </c>
      <c r="I4012" t="s">
        <v>315</v>
      </c>
    </row>
    <row r="4013" spans="1:9" x14ac:dyDescent="0.25">
      <c r="A4013">
        <v>4011</v>
      </c>
      <c r="B4013" t="s">
        <v>31</v>
      </c>
      <c r="C4013">
        <v>2019</v>
      </c>
      <c r="D4013" t="s">
        <v>54</v>
      </c>
      <c r="E4013" t="s">
        <v>204</v>
      </c>
      <c r="F4013">
        <v>2.2000000000000002</v>
      </c>
      <c r="G4013" t="s">
        <v>313</v>
      </c>
      <c r="H4013" t="s">
        <v>314</v>
      </c>
      <c r="I4013" t="s">
        <v>315</v>
      </c>
    </row>
    <row r="4014" spans="1:9" x14ac:dyDescent="0.25">
      <c r="A4014">
        <v>4012</v>
      </c>
      <c r="B4014" t="s">
        <v>24</v>
      </c>
      <c r="C4014">
        <v>2019</v>
      </c>
      <c r="D4014" t="s">
        <v>54</v>
      </c>
      <c r="E4014" t="s">
        <v>204</v>
      </c>
      <c r="F4014">
        <v>-0.8</v>
      </c>
      <c r="G4014" t="s">
        <v>313</v>
      </c>
      <c r="H4014" t="s">
        <v>314</v>
      </c>
      <c r="I4014" t="s">
        <v>315</v>
      </c>
    </row>
    <row r="4015" spans="1:9" x14ac:dyDescent="0.25">
      <c r="A4015">
        <v>4013</v>
      </c>
      <c r="B4015" t="s">
        <v>5</v>
      </c>
      <c r="C4015">
        <v>2019</v>
      </c>
      <c r="D4015" t="s">
        <v>54</v>
      </c>
      <c r="E4015" t="s">
        <v>204</v>
      </c>
      <c r="F4015">
        <v>-0.8</v>
      </c>
      <c r="G4015" t="s">
        <v>313</v>
      </c>
      <c r="H4015" t="s">
        <v>314</v>
      </c>
      <c r="I4015" t="s">
        <v>315</v>
      </c>
    </row>
    <row r="4016" spans="1:9" x14ac:dyDescent="0.25">
      <c r="A4016">
        <v>4014</v>
      </c>
      <c r="B4016" t="s">
        <v>26</v>
      </c>
      <c r="C4016">
        <v>2019</v>
      </c>
      <c r="D4016" t="s">
        <v>54</v>
      </c>
      <c r="E4016" t="s">
        <v>204</v>
      </c>
      <c r="F4016">
        <v>0.2</v>
      </c>
      <c r="G4016" t="s">
        <v>313</v>
      </c>
      <c r="H4016" t="s">
        <v>314</v>
      </c>
      <c r="I4016" t="s">
        <v>315</v>
      </c>
    </row>
    <row r="4017" spans="1:9" x14ac:dyDescent="0.25">
      <c r="A4017">
        <v>4015</v>
      </c>
      <c r="B4017" t="s">
        <v>28</v>
      </c>
      <c r="C4017">
        <v>2019</v>
      </c>
      <c r="D4017" t="s">
        <v>54</v>
      </c>
      <c r="E4017" t="s">
        <v>204</v>
      </c>
      <c r="F4017">
        <v>0.2</v>
      </c>
      <c r="G4017" t="s">
        <v>313</v>
      </c>
      <c r="H4017" t="s">
        <v>314</v>
      </c>
      <c r="I4017" t="s">
        <v>315</v>
      </c>
    </row>
    <row r="4018" spans="1:9" x14ac:dyDescent="0.25">
      <c r="A4018">
        <v>4016</v>
      </c>
      <c r="B4018" t="s">
        <v>11</v>
      </c>
      <c r="C4018">
        <v>2019</v>
      </c>
      <c r="D4018" t="s">
        <v>54</v>
      </c>
      <c r="E4018" t="s">
        <v>204</v>
      </c>
      <c r="F4018">
        <v>-0.3</v>
      </c>
      <c r="G4018" t="s">
        <v>313</v>
      </c>
      <c r="H4018" t="s">
        <v>314</v>
      </c>
      <c r="I4018" t="s">
        <v>315</v>
      </c>
    </row>
    <row r="4019" spans="1:9" x14ac:dyDescent="0.25">
      <c r="A4019">
        <v>4017</v>
      </c>
      <c r="B4019" t="s">
        <v>12</v>
      </c>
      <c r="C4019">
        <v>2019</v>
      </c>
      <c r="D4019" t="s">
        <v>54</v>
      </c>
      <c r="E4019" t="s">
        <v>204</v>
      </c>
      <c r="F4019">
        <v>-0.3</v>
      </c>
      <c r="G4019" t="s">
        <v>313</v>
      </c>
      <c r="H4019" t="s">
        <v>314</v>
      </c>
      <c r="I4019" t="s">
        <v>315</v>
      </c>
    </row>
    <row r="4020" spans="1:9" x14ac:dyDescent="0.25">
      <c r="A4020">
        <v>4018</v>
      </c>
      <c r="B4020" t="s">
        <v>7</v>
      </c>
      <c r="C4020">
        <v>2019</v>
      </c>
      <c r="D4020" t="s">
        <v>54</v>
      </c>
      <c r="E4020" t="s">
        <v>204</v>
      </c>
      <c r="F4020">
        <v>-0.8</v>
      </c>
      <c r="G4020" t="s">
        <v>313</v>
      </c>
      <c r="H4020" t="s">
        <v>314</v>
      </c>
      <c r="I4020" t="s">
        <v>315</v>
      </c>
    </row>
    <row r="4021" spans="1:9" x14ac:dyDescent="0.25">
      <c r="A4021">
        <v>4019</v>
      </c>
      <c r="B4021" t="s">
        <v>18</v>
      </c>
      <c r="C4021">
        <v>2019</v>
      </c>
      <c r="D4021" t="s">
        <v>54</v>
      </c>
      <c r="E4021" t="s">
        <v>204</v>
      </c>
      <c r="F4021">
        <v>-0.3</v>
      </c>
      <c r="G4021" t="s">
        <v>313</v>
      </c>
      <c r="H4021" t="s">
        <v>314</v>
      </c>
      <c r="I4021" t="s">
        <v>315</v>
      </c>
    </row>
    <row r="4022" spans="1:9" x14ac:dyDescent="0.25">
      <c r="A4022">
        <v>4020</v>
      </c>
      <c r="B4022" t="s">
        <v>23</v>
      </c>
      <c r="C4022">
        <v>2019</v>
      </c>
      <c r="D4022" t="s">
        <v>54</v>
      </c>
      <c r="E4022" t="s">
        <v>204</v>
      </c>
      <c r="F4022">
        <v>1.7</v>
      </c>
      <c r="G4022" t="s">
        <v>313</v>
      </c>
      <c r="H4022" t="s">
        <v>314</v>
      </c>
      <c r="I4022" t="s">
        <v>315</v>
      </c>
    </row>
    <row r="4023" spans="1:9" x14ac:dyDescent="0.25">
      <c r="A4023">
        <v>4021</v>
      </c>
      <c r="B4023" t="s">
        <v>14</v>
      </c>
      <c r="C4023">
        <v>2019</v>
      </c>
      <c r="D4023" t="s">
        <v>54</v>
      </c>
      <c r="E4023" t="s">
        <v>204</v>
      </c>
      <c r="F4023">
        <v>-0.3</v>
      </c>
      <c r="G4023" t="s">
        <v>313</v>
      </c>
      <c r="H4023" t="s">
        <v>314</v>
      </c>
      <c r="I4023" t="s">
        <v>315</v>
      </c>
    </row>
    <row r="4024" spans="1:9" x14ac:dyDescent="0.25">
      <c r="A4024">
        <v>4022</v>
      </c>
      <c r="B4024" t="s">
        <v>17</v>
      </c>
      <c r="C4024">
        <v>2019</v>
      </c>
      <c r="D4024" t="s">
        <v>54</v>
      </c>
      <c r="E4024" t="s">
        <v>204</v>
      </c>
      <c r="F4024">
        <v>-0.8</v>
      </c>
      <c r="G4024" t="s">
        <v>313</v>
      </c>
      <c r="H4024" t="s">
        <v>314</v>
      </c>
      <c r="I4024" t="s">
        <v>315</v>
      </c>
    </row>
    <row r="4025" spans="1:9" x14ac:dyDescent="0.25">
      <c r="A4025">
        <v>4023</v>
      </c>
      <c r="B4025" t="s">
        <v>19</v>
      </c>
      <c r="C4025">
        <v>2019</v>
      </c>
      <c r="D4025" t="s">
        <v>54</v>
      </c>
      <c r="E4025" t="s">
        <v>204</v>
      </c>
      <c r="F4025">
        <v>2.2000000000000002</v>
      </c>
      <c r="G4025" t="s">
        <v>313</v>
      </c>
      <c r="H4025" t="s">
        <v>314</v>
      </c>
      <c r="I4025" t="s">
        <v>315</v>
      </c>
    </row>
    <row r="4026" spans="1:9" x14ac:dyDescent="0.25">
      <c r="A4026">
        <v>4024</v>
      </c>
      <c r="B4026" t="s">
        <v>27</v>
      </c>
      <c r="C4026">
        <v>2019</v>
      </c>
      <c r="D4026" t="s">
        <v>54</v>
      </c>
      <c r="E4026" t="s">
        <v>204</v>
      </c>
      <c r="F4026">
        <v>2.2000000000000002</v>
      </c>
      <c r="G4026" t="s">
        <v>313</v>
      </c>
      <c r="H4026" t="s">
        <v>314</v>
      </c>
      <c r="I4026" t="s">
        <v>315</v>
      </c>
    </row>
    <row r="4027" spans="1:9" x14ac:dyDescent="0.25">
      <c r="A4027">
        <v>4025</v>
      </c>
      <c r="B4027" t="s">
        <v>13</v>
      </c>
      <c r="C4027">
        <v>2019</v>
      </c>
      <c r="D4027" t="s">
        <v>54</v>
      </c>
      <c r="E4027" t="s">
        <v>204</v>
      </c>
      <c r="F4027">
        <v>-0.3</v>
      </c>
      <c r="G4027" t="s">
        <v>313</v>
      </c>
      <c r="H4027" t="s">
        <v>314</v>
      </c>
      <c r="I4027" t="s">
        <v>315</v>
      </c>
    </row>
    <row r="4028" spans="1:9" x14ac:dyDescent="0.25">
      <c r="A4028">
        <v>4026</v>
      </c>
      <c r="B4028" t="s">
        <v>4</v>
      </c>
      <c r="C4028">
        <v>2019</v>
      </c>
      <c r="D4028" t="s">
        <v>54</v>
      </c>
      <c r="E4028" t="s">
        <v>204</v>
      </c>
      <c r="F4028">
        <v>-0.3</v>
      </c>
      <c r="G4028" t="s">
        <v>313</v>
      </c>
      <c r="H4028" t="s">
        <v>314</v>
      </c>
      <c r="I4028" t="s">
        <v>315</v>
      </c>
    </row>
    <row r="4029" spans="1:9" x14ac:dyDescent="0.25">
      <c r="A4029">
        <v>4027</v>
      </c>
      <c r="B4029" t="s">
        <v>6</v>
      </c>
      <c r="C4029">
        <v>2019</v>
      </c>
      <c r="D4029" t="s">
        <v>54</v>
      </c>
      <c r="E4029" t="s">
        <v>204</v>
      </c>
      <c r="F4029">
        <v>-0.8</v>
      </c>
      <c r="G4029" t="s">
        <v>313</v>
      </c>
      <c r="H4029" t="s">
        <v>314</v>
      </c>
      <c r="I4029" t="s">
        <v>315</v>
      </c>
    </row>
    <row r="4030" spans="1:9" x14ac:dyDescent="0.25">
      <c r="A4030">
        <v>4028</v>
      </c>
      <c r="B4030" t="s">
        <v>9</v>
      </c>
      <c r="C4030">
        <v>2019</v>
      </c>
      <c r="D4030" t="s">
        <v>54</v>
      </c>
      <c r="E4030" t="s">
        <v>204</v>
      </c>
      <c r="F4030">
        <v>-0.8</v>
      </c>
      <c r="G4030" t="s">
        <v>313</v>
      </c>
      <c r="H4030" t="s">
        <v>314</v>
      </c>
      <c r="I4030" t="s">
        <v>315</v>
      </c>
    </row>
    <row r="4031" spans="1:9" x14ac:dyDescent="0.25">
      <c r="A4031">
        <v>4029</v>
      </c>
      <c r="B4031" t="s">
        <v>10</v>
      </c>
      <c r="C4031">
        <v>2019</v>
      </c>
      <c r="D4031" t="s">
        <v>54</v>
      </c>
      <c r="E4031" t="s">
        <v>204</v>
      </c>
      <c r="F4031">
        <v>-0.3</v>
      </c>
      <c r="G4031" t="s">
        <v>313</v>
      </c>
      <c r="H4031" t="s">
        <v>314</v>
      </c>
      <c r="I4031" t="s">
        <v>315</v>
      </c>
    </row>
    <row r="4032" spans="1:9" x14ac:dyDescent="0.25">
      <c r="A4032">
        <v>4030</v>
      </c>
      <c r="B4032" t="s">
        <v>3</v>
      </c>
      <c r="C4032">
        <v>2019</v>
      </c>
      <c r="D4032" t="s">
        <v>54</v>
      </c>
      <c r="E4032" t="s">
        <v>204</v>
      </c>
      <c r="F4032">
        <v>-0.3</v>
      </c>
      <c r="G4032" t="s">
        <v>313</v>
      </c>
      <c r="H4032" t="s">
        <v>314</v>
      </c>
      <c r="I4032" t="s">
        <v>315</v>
      </c>
    </row>
    <row r="4033" spans="1:9" x14ac:dyDescent="0.25">
      <c r="A4033">
        <v>4031</v>
      </c>
      <c r="B4033" t="s">
        <v>25</v>
      </c>
      <c r="C4033">
        <v>2019</v>
      </c>
      <c r="D4033" t="s">
        <v>54</v>
      </c>
      <c r="E4033" t="s">
        <v>204</v>
      </c>
      <c r="F4033">
        <v>-0.3</v>
      </c>
      <c r="G4033" t="s">
        <v>313</v>
      </c>
      <c r="H4033" t="s">
        <v>314</v>
      </c>
      <c r="I4033" t="s">
        <v>315</v>
      </c>
    </row>
    <row r="4034" spans="1:9" x14ac:dyDescent="0.25">
      <c r="A4034">
        <v>4032</v>
      </c>
      <c r="B4034" t="s">
        <v>8</v>
      </c>
      <c r="C4034">
        <v>2019</v>
      </c>
      <c r="D4034" t="s">
        <v>54</v>
      </c>
      <c r="E4034" t="s">
        <v>205</v>
      </c>
      <c r="F4034">
        <v>0</v>
      </c>
      <c r="G4034" t="s">
        <v>316</v>
      </c>
      <c r="H4034" t="s">
        <v>314</v>
      </c>
      <c r="I4034" t="s">
        <v>315</v>
      </c>
    </row>
    <row r="4035" spans="1:9" x14ac:dyDescent="0.25">
      <c r="A4035">
        <v>4033</v>
      </c>
      <c r="B4035" t="s">
        <v>22</v>
      </c>
      <c r="C4035">
        <v>2019</v>
      </c>
      <c r="D4035" t="s">
        <v>54</v>
      </c>
      <c r="E4035" t="s">
        <v>205</v>
      </c>
      <c r="F4035">
        <v>0</v>
      </c>
      <c r="G4035" t="s">
        <v>316</v>
      </c>
      <c r="H4035" t="s">
        <v>314</v>
      </c>
      <c r="I4035" t="s">
        <v>315</v>
      </c>
    </row>
    <row r="4036" spans="1:9" x14ac:dyDescent="0.25">
      <c r="A4036">
        <v>4034</v>
      </c>
      <c r="B4036" t="s">
        <v>15</v>
      </c>
      <c r="C4036">
        <v>2019</v>
      </c>
      <c r="D4036" t="s">
        <v>54</v>
      </c>
      <c r="E4036" t="s">
        <v>205</v>
      </c>
      <c r="F4036">
        <v>0</v>
      </c>
      <c r="G4036" t="s">
        <v>316</v>
      </c>
      <c r="H4036" t="s">
        <v>314</v>
      </c>
      <c r="I4036" t="s">
        <v>315</v>
      </c>
    </row>
    <row r="4037" spans="1:9" x14ac:dyDescent="0.25">
      <c r="A4037">
        <v>4035</v>
      </c>
      <c r="B4037" t="s">
        <v>20</v>
      </c>
      <c r="C4037">
        <v>2019</v>
      </c>
      <c r="D4037" t="s">
        <v>54</v>
      </c>
      <c r="E4037" t="s">
        <v>205</v>
      </c>
      <c r="F4037">
        <v>0</v>
      </c>
      <c r="G4037" t="s">
        <v>316</v>
      </c>
      <c r="H4037" t="s">
        <v>314</v>
      </c>
      <c r="I4037" t="s">
        <v>315</v>
      </c>
    </row>
    <row r="4038" spans="1:9" x14ac:dyDescent="0.25">
      <c r="A4038">
        <v>4036</v>
      </c>
      <c r="B4038" t="s">
        <v>30</v>
      </c>
      <c r="C4038">
        <v>2019</v>
      </c>
      <c r="D4038" t="s">
        <v>54</v>
      </c>
      <c r="E4038" t="s">
        <v>205</v>
      </c>
      <c r="F4038">
        <v>0</v>
      </c>
      <c r="G4038" t="s">
        <v>316</v>
      </c>
      <c r="H4038" t="s">
        <v>314</v>
      </c>
      <c r="I4038" t="s">
        <v>315</v>
      </c>
    </row>
    <row r="4039" spans="1:9" x14ac:dyDescent="0.25">
      <c r="A4039">
        <v>4037</v>
      </c>
      <c r="B4039" t="s">
        <v>21</v>
      </c>
      <c r="C4039">
        <v>2019</v>
      </c>
      <c r="D4039" t="s">
        <v>54</v>
      </c>
      <c r="E4039" t="s">
        <v>205</v>
      </c>
      <c r="F4039">
        <v>0</v>
      </c>
      <c r="G4039" t="s">
        <v>316</v>
      </c>
      <c r="H4039" t="s">
        <v>314</v>
      </c>
      <c r="I4039" t="s">
        <v>315</v>
      </c>
    </row>
    <row r="4040" spans="1:9" x14ac:dyDescent="0.25">
      <c r="A4040">
        <v>4038</v>
      </c>
      <c r="B4040" t="s">
        <v>16</v>
      </c>
      <c r="C4040">
        <v>2019</v>
      </c>
      <c r="D4040" t="s">
        <v>54</v>
      </c>
      <c r="E4040" t="s">
        <v>205</v>
      </c>
      <c r="F4040">
        <v>0</v>
      </c>
      <c r="G4040" t="s">
        <v>316</v>
      </c>
      <c r="H4040" t="s">
        <v>314</v>
      </c>
      <c r="I4040" t="s">
        <v>315</v>
      </c>
    </row>
    <row r="4041" spans="1:9" x14ac:dyDescent="0.25">
      <c r="A4041">
        <v>4039</v>
      </c>
      <c r="B4041" t="s">
        <v>29</v>
      </c>
      <c r="C4041">
        <v>2019</v>
      </c>
      <c r="D4041" t="s">
        <v>54</v>
      </c>
      <c r="E4041" t="s">
        <v>205</v>
      </c>
      <c r="F4041">
        <v>0</v>
      </c>
      <c r="G4041" t="s">
        <v>316</v>
      </c>
      <c r="H4041" t="s">
        <v>314</v>
      </c>
      <c r="I4041" t="s">
        <v>315</v>
      </c>
    </row>
    <row r="4042" spans="1:9" x14ac:dyDescent="0.25">
      <c r="A4042">
        <v>4040</v>
      </c>
      <c r="B4042" t="s">
        <v>31</v>
      </c>
      <c r="C4042">
        <v>2019</v>
      </c>
      <c r="D4042" t="s">
        <v>54</v>
      </c>
      <c r="E4042" t="s">
        <v>205</v>
      </c>
      <c r="F4042">
        <v>0</v>
      </c>
      <c r="G4042" t="s">
        <v>316</v>
      </c>
      <c r="H4042" t="s">
        <v>314</v>
      </c>
      <c r="I4042" t="s">
        <v>315</v>
      </c>
    </row>
    <row r="4043" spans="1:9" x14ac:dyDescent="0.25">
      <c r="A4043">
        <v>4041</v>
      </c>
      <c r="B4043" t="s">
        <v>24</v>
      </c>
      <c r="C4043">
        <v>2019</v>
      </c>
      <c r="D4043" t="s">
        <v>54</v>
      </c>
      <c r="E4043" t="s">
        <v>205</v>
      </c>
      <c r="F4043">
        <v>0</v>
      </c>
      <c r="G4043" t="s">
        <v>316</v>
      </c>
      <c r="H4043" t="s">
        <v>314</v>
      </c>
      <c r="I4043" t="s">
        <v>315</v>
      </c>
    </row>
    <row r="4044" spans="1:9" x14ac:dyDescent="0.25">
      <c r="A4044">
        <v>4042</v>
      </c>
      <c r="B4044" t="s">
        <v>5</v>
      </c>
      <c r="C4044">
        <v>2019</v>
      </c>
      <c r="D4044" t="s">
        <v>54</v>
      </c>
      <c r="E4044" t="s">
        <v>205</v>
      </c>
      <c r="F4044">
        <v>0</v>
      </c>
      <c r="G4044" t="s">
        <v>316</v>
      </c>
      <c r="H4044" t="s">
        <v>314</v>
      </c>
      <c r="I4044" t="s">
        <v>315</v>
      </c>
    </row>
    <row r="4045" spans="1:9" x14ac:dyDescent="0.25">
      <c r="A4045">
        <v>4043</v>
      </c>
      <c r="B4045" t="s">
        <v>26</v>
      </c>
      <c r="C4045">
        <v>2019</v>
      </c>
      <c r="D4045" t="s">
        <v>54</v>
      </c>
      <c r="E4045" t="s">
        <v>205</v>
      </c>
      <c r="F4045">
        <v>0</v>
      </c>
      <c r="G4045" t="s">
        <v>316</v>
      </c>
      <c r="H4045" t="s">
        <v>314</v>
      </c>
      <c r="I4045" t="s">
        <v>315</v>
      </c>
    </row>
    <row r="4046" spans="1:9" x14ac:dyDescent="0.25">
      <c r="A4046">
        <v>4044</v>
      </c>
      <c r="B4046" t="s">
        <v>28</v>
      </c>
      <c r="C4046">
        <v>2019</v>
      </c>
      <c r="D4046" t="s">
        <v>54</v>
      </c>
      <c r="E4046" t="s">
        <v>205</v>
      </c>
      <c r="F4046">
        <v>0</v>
      </c>
      <c r="G4046" t="s">
        <v>316</v>
      </c>
      <c r="H4046" t="s">
        <v>314</v>
      </c>
      <c r="I4046" t="s">
        <v>315</v>
      </c>
    </row>
    <row r="4047" spans="1:9" x14ac:dyDescent="0.25">
      <c r="A4047">
        <v>4045</v>
      </c>
      <c r="B4047" t="s">
        <v>11</v>
      </c>
      <c r="C4047">
        <v>2019</v>
      </c>
      <c r="D4047" t="s">
        <v>54</v>
      </c>
      <c r="E4047" t="s">
        <v>205</v>
      </c>
      <c r="F4047">
        <v>0</v>
      </c>
      <c r="G4047" t="s">
        <v>316</v>
      </c>
      <c r="H4047" t="s">
        <v>314</v>
      </c>
      <c r="I4047" t="s">
        <v>315</v>
      </c>
    </row>
    <row r="4048" spans="1:9" x14ac:dyDescent="0.25">
      <c r="A4048">
        <v>4046</v>
      </c>
      <c r="B4048" t="s">
        <v>12</v>
      </c>
      <c r="C4048">
        <v>2019</v>
      </c>
      <c r="D4048" t="s">
        <v>54</v>
      </c>
      <c r="E4048" t="s">
        <v>205</v>
      </c>
      <c r="F4048">
        <v>0</v>
      </c>
      <c r="G4048" t="s">
        <v>316</v>
      </c>
      <c r="H4048" t="s">
        <v>314</v>
      </c>
      <c r="I4048" t="s">
        <v>315</v>
      </c>
    </row>
    <row r="4049" spans="1:9" x14ac:dyDescent="0.25">
      <c r="A4049">
        <v>4047</v>
      </c>
      <c r="B4049" t="s">
        <v>7</v>
      </c>
      <c r="C4049">
        <v>2019</v>
      </c>
      <c r="D4049" t="s">
        <v>54</v>
      </c>
      <c r="E4049" t="s">
        <v>205</v>
      </c>
      <c r="F4049">
        <v>0</v>
      </c>
      <c r="G4049" t="s">
        <v>316</v>
      </c>
      <c r="H4049" t="s">
        <v>314</v>
      </c>
      <c r="I4049" t="s">
        <v>315</v>
      </c>
    </row>
    <row r="4050" spans="1:9" x14ac:dyDescent="0.25">
      <c r="A4050">
        <v>4048</v>
      </c>
      <c r="B4050" t="s">
        <v>18</v>
      </c>
      <c r="C4050">
        <v>2019</v>
      </c>
      <c r="D4050" t="s">
        <v>54</v>
      </c>
      <c r="E4050" t="s">
        <v>205</v>
      </c>
      <c r="F4050">
        <v>0</v>
      </c>
      <c r="G4050" t="s">
        <v>316</v>
      </c>
      <c r="H4050" t="s">
        <v>314</v>
      </c>
      <c r="I4050" t="s">
        <v>315</v>
      </c>
    </row>
    <row r="4051" spans="1:9" x14ac:dyDescent="0.25">
      <c r="A4051">
        <v>4049</v>
      </c>
      <c r="B4051" t="s">
        <v>23</v>
      </c>
      <c r="C4051">
        <v>2019</v>
      </c>
      <c r="D4051" t="s">
        <v>54</v>
      </c>
      <c r="E4051" t="s">
        <v>205</v>
      </c>
      <c r="F4051">
        <v>0</v>
      </c>
      <c r="G4051" t="s">
        <v>316</v>
      </c>
      <c r="H4051" t="s">
        <v>314</v>
      </c>
      <c r="I4051" t="s">
        <v>315</v>
      </c>
    </row>
    <row r="4052" spans="1:9" x14ac:dyDescent="0.25">
      <c r="A4052">
        <v>4050</v>
      </c>
      <c r="B4052" t="s">
        <v>14</v>
      </c>
      <c r="C4052">
        <v>2019</v>
      </c>
      <c r="D4052" t="s">
        <v>54</v>
      </c>
      <c r="E4052" t="s">
        <v>205</v>
      </c>
      <c r="F4052">
        <v>0</v>
      </c>
      <c r="G4052" t="s">
        <v>316</v>
      </c>
      <c r="H4052" t="s">
        <v>314</v>
      </c>
      <c r="I4052" t="s">
        <v>315</v>
      </c>
    </row>
    <row r="4053" spans="1:9" x14ac:dyDescent="0.25">
      <c r="A4053">
        <v>4051</v>
      </c>
      <c r="B4053" t="s">
        <v>17</v>
      </c>
      <c r="C4053">
        <v>2019</v>
      </c>
      <c r="D4053" t="s">
        <v>54</v>
      </c>
      <c r="E4053" t="s">
        <v>205</v>
      </c>
      <c r="F4053">
        <v>0</v>
      </c>
      <c r="G4053" t="s">
        <v>316</v>
      </c>
      <c r="H4053" t="s">
        <v>314</v>
      </c>
      <c r="I4053" t="s">
        <v>315</v>
      </c>
    </row>
    <row r="4054" spans="1:9" x14ac:dyDescent="0.25">
      <c r="A4054">
        <v>4052</v>
      </c>
      <c r="B4054" t="s">
        <v>19</v>
      </c>
      <c r="C4054">
        <v>2019</v>
      </c>
      <c r="D4054" t="s">
        <v>54</v>
      </c>
      <c r="E4054" t="s">
        <v>205</v>
      </c>
      <c r="F4054">
        <v>0</v>
      </c>
      <c r="G4054" t="s">
        <v>316</v>
      </c>
      <c r="H4054" t="s">
        <v>314</v>
      </c>
      <c r="I4054" t="s">
        <v>315</v>
      </c>
    </row>
    <row r="4055" spans="1:9" x14ac:dyDescent="0.25">
      <c r="A4055">
        <v>4053</v>
      </c>
      <c r="B4055" t="s">
        <v>27</v>
      </c>
      <c r="C4055">
        <v>2019</v>
      </c>
      <c r="D4055" t="s">
        <v>54</v>
      </c>
      <c r="E4055" t="s">
        <v>205</v>
      </c>
      <c r="F4055">
        <v>0</v>
      </c>
      <c r="G4055" t="s">
        <v>316</v>
      </c>
      <c r="H4055" t="s">
        <v>314</v>
      </c>
      <c r="I4055" t="s">
        <v>315</v>
      </c>
    </row>
    <row r="4056" spans="1:9" x14ac:dyDescent="0.25">
      <c r="A4056">
        <v>4054</v>
      </c>
      <c r="B4056" t="s">
        <v>13</v>
      </c>
      <c r="C4056">
        <v>2019</v>
      </c>
      <c r="D4056" t="s">
        <v>54</v>
      </c>
      <c r="E4056" t="s">
        <v>205</v>
      </c>
      <c r="F4056">
        <v>0</v>
      </c>
      <c r="G4056" t="s">
        <v>316</v>
      </c>
      <c r="H4056" t="s">
        <v>314</v>
      </c>
      <c r="I4056" t="s">
        <v>315</v>
      </c>
    </row>
    <row r="4057" spans="1:9" x14ac:dyDescent="0.25">
      <c r="A4057">
        <v>4055</v>
      </c>
      <c r="B4057" t="s">
        <v>4</v>
      </c>
      <c r="C4057">
        <v>2019</v>
      </c>
      <c r="D4057" t="s">
        <v>54</v>
      </c>
      <c r="E4057" t="s">
        <v>205</v>
      </c>
      <c r="F4057">
        <v>0</v>
      </c>
      <c r="G4057" t="s">
        <v>316</v>
      </c>
      <c r="H4057" t="s">
        <v>314</v>
      </c>
      <c r="I4057" t="s">
        <v>315</v>
      </c>
    </row>
    <row r="4058" spans="1:9" x14ac:dyDescent="0.25">
      <c r="A4058">
        <v>4056</v>
      </c>
      <c r="B4058" t="s">
        <v>6</v>
      </c>
      <c r="C4058">
        <v>2019</v>
      </c>
      <c r="D4058" t="s">
        <v>54</v>
      </c>
      <c r="E4058" t="s">
        <v>205</v>
      </c>
      <c r="F4058">
        <v>0</v>
      </c>
      <c r="G4058" t="s">
        <v>316</v>
      </c>
      <c r="H4058" t="s">
        <v>314</v>
      </c>
      <c r="I4058" t="s">
        <v>315</v>
      </c>
    </row>
    <row r="4059" spans="1:9" x14ac:dyDescent="0.25">
      <c r="A4059">
        <v>4057</v>
      </c>
      <c r="B4059" t="s">
        <v>9</v>
      </c>
      <c r="C4059">
        <v>2019</v>
      </c>
      <c r="D4059" t="s">
        <v>54</v>
      </c>
      <c r="E4059" t="s">
        <v>205</v>
      </c>
      <c r="F4059">
        <v>0</v>
      </c>
      <c r="G4059" t="s">
        <v>316</v>
      </c>
      <c r="H4059" t="s">
        <v>314</v>
      </c>
      <c r="I4059" t="s">
        <v>315</v>
      </c>
    </row>
    <row r="4060" spans="1:9" x14ac:dyDescent="0.25">
      <c r="A4060">
        <v>4058</v>
      </c>
      <c r="B4060" t="s">
        <v>10</v>
      </c>
      <c r="C4060">
        <v>2019</v>
      </c>
      <c r="D4060" t="s">
        <v>54</v>
      </c>
      <c r="E4060" t="s">
        <v>205</v>
      </c>
      <c r="F4060">
        <v>0</v>
      </c>
      <c r="G4060" t="s">
        <v>316</v>
      </c>
      <c r="H4060" t="s">
        <v>314</v>
      </c>
      <c r="I4060" t="s">
        <v>315</v>
      </c>
    </row>
    <row r="4061" spans="1:9" x14ac:dyDescent="0.25">
      <c r="A4061">
        <v>4059</v>
      </c>
      <c r="B4061" t="s">
        <v>3</v>
      </c>
      <c r="C4061">
        <v>2019</v>
      </c>
      <c r="D4061" t="s">
        <v>54</v>
      </c>
      <c r="E4061" t="s">
        <v>205</v>
      </c>
      <c r="F4061">
        <v>0</v>
      </c>
      <c r="G4061" t="s">
        <v>316</v>
      </c>
      <c r="H4061" t="s">
        <v>314</v>
      </c>
      <c r="I4061" t="s">
        <v>315</v>
      </c>
    </row>
    <row r="4062" spans="1:9" x14ac:dyDescent="0.25">
      <c r="A4062">
        <v>4060</v>
      </c>
      <c r="B4062" t="s">
        <v>25</v>
      </c>
      <c r="C4062">
        <v>2019</v>
      </c>
      <c r="D4062" t="s">
        <v>54</v>
      </c>
      <c r="E4062" t="s">
        <v>205</v>
      </c>
      <c r="F4062">
        <v>0</v>
      </c>
      <c r="G4062" t="s">
        <v>316</v>
      </c>
      <c r="H4062" t="s">
        <v>314</v>
      </c>
      <c r="I4062" t="s">
        <v>315</v>
      </c>
    </row>
    <row r="4063" spans="1:9" x14ac:dyDescent="0.25">
      <c r="A4063">
        <v>4061</v>
      </c>
      <c r="B4063" t="s">
        <v>8</v>
      </c>
      <c r="C4063">
        <v>2020</v>
      </c>
      <c r="D4063" t="s">
        <v>54</v>
      </c>
      <c r="E4063" t="s">
        <v>312</v>
      </c>
      <c r="F4063">
        <v>1029781</v>
      </c>
      <c r="G4063" t="s">
        <v>313</v>
      </c>
      <c r="H4063" t="s">
        <v>314</v>
      </c>
      <c r="I4063" t="s">
        <v>315</v>
      </c>
    </row>
    <row r="4064" spans="1:9" x14ac:dyDescent="0.25">
      <c r="A4064">
        <v>4062</v>
      </c>
      <c r="B4064" t="s">
        <v>22</v>
      </c>
      <c r="C4064">
        <v>2020</v>
      </c>
      <c r="D4064" t="s">
        <v>54</v>
      </c>
      <c r="E4064" t="s">
        <v>312</v>
      </c>
      <c r="F4064">
        <v>1029781</v>
      </c>
      <c r="G4064" t="s">
        <v>313</v>
      </c>
      <c r="H4064" t="s">
        <v>314</v>
      </c>
      <c r="I4064" t="s">
        <v>315</v>
      </c>
    </row>
    <row r="4065" spans="1:9" x14ac:dyDescent="0.25">
      <c r="A4065">
        <v>4063</v>
      </c>
      <c r="B4065" t="s">
        <v>15</v>
      </c>
      <c r="C4065">
        <v>2020</v>
      </c>
      <c r="D4065" t="s">
        <v>54</v>
      </c>
      <c r="E4065" t="s">
        <v>312</v>
      </c>
      <c r="F4065">
        <v>1031502</v>
      </c>
      <c r="G4065" t="s">
        <v>313</v>
      </c>
      <c r="H4065" t="s">
        <v>314</v>
      </c>
      <c r="I4065" t="s">
        <v>315</v>
      </c>
    </row>
    <row r="4066" spans="1:9" x14ac:dyDescent="0.25">
      <c r="A4066">
        <v>4064</v>
      </c>
      <c r="B4066" t="s">
        <v>20</v>
      </c>
      <c r="C4066">
        <v>2020</v>
      </c>
      <c r="D4066" t="s">
        <v>54</v>
      </c>
      <c r="E4066" t="s">
        <v>312</v>
      </c>
      <c r="F4066">
        <v>1027438</v>
      </c>
      <c r="G4066" t="s">
        <v>313</v>
      </c>
      <c r="H4066" t="s">
        <v>314</v>
      </c>
      <c r="I4066" t="s">
        <v>315</v>
      </c>
    </row>
    <row r="4067" spans="1:9" x14ac:dyDescent="0.25">
      <c r="A4067">
        <v>4065</v>
      </c>
      <c r="B4067" t="s">
        <v>30</v>
      </c>
      <c r="C4067">
        <v>2020</v>
      </c>
      <c r="D4067" t="s">
        <v>54</v>
      </c>
      <c r="E4067" t="s">
        <v>312</v>
      </c>
      <c r="F4067">
        <v>1026045</v>
      </c>
      <c r="G4067" t="s">
        <v>313</v>
      </c>
      <c r="H4067" t="s">
        <v>314</v>
      </c>
      <c r="I4067" t="s">
        <v>315</v>
      </c>
    </row>
    <row r="4068" spans="1:9" x14ac:dyDescent="0.25">
      <c r="A4068">
        <v>4066</v>
      </c>
      <c r="B4068" t="s">
        <v>21</v>
      </c>
      <c r="C4068">
        <v>2020</v>
      </c>
      <c r="D4068" t="s">
        <v>54</v>
      </c>
      <c r="E4068" t="s">
        <v>312</v>
      </c>
      <c r="F4068">
        <v>1028594</v>
      </c>
      <c r="G4068" t="s">
        <v>313</v>
      </c>
      <c r="H4068" t="s">
        <v>314</v>
      </c>
      <c r="I4068" t="s">
        <v>315</v>
      </c>
    </row>
    <row r="4069" spans="1:9" x14ac:dyDescent="0.25">
      <c r="A4069">
        <v>4067</v>
      </c>
      <c r="B4069" t="s">
        <v>16</v>
      </c>
      <c r="C4069">
        <v>2020</v>
      </c>
      <c r="D4069" t="s">
        <v>54</v>
      </c>
      <c r="E4069" t="s">
        <v>312</v>
      </c>
      <c r="F4069">
        <v>1026774</v>
      </c>
      <c r="G4069" t="s">
        <v>313</v>
      </c>
      <c r="H4069" t="s">
        <v>314</v>
      </c>
      <c r="I4069" t="s">
        <v>315</v>
      </c>
    </row>
    <row r="4070" spans="1:9" x14ac:dyDescent="0.25">
      <c r="A4070">
        <v>4068</v>
      </c>
      <c r="B4070" t="s">
        <v>29</v>
      </c>
      <c r="C4070">
        <v>2020</v>
      </c>
      <c r="D4070" t="s">
        <v>54</v>
      </c>
      <c r="E4070" t="s">
        <v>312</v>
      </c>
      <c r="F4070">
        <v>1022497</v>
      </c>
      <c r="G4070" t="s">
        <v>313</v>
      </c>
      <c r="H4070" t="s">
        <v>314</v>
      </c>
      <c r="I4070" t="s">
        <v>315</v>
      </c>
    </row>
    <row r="4071" spans="1:9" x14ac:dyDescent="0.25">
      <c r="A4071">
        <v>4069</v>
      </c>
      <c r="B4071" t="s">
        <v>31</v>
      </c>
      <c r="C4071">
        <v>2020</v>
      </c>
      <c r="D4071" t="s">
        <v>54</v>
      </c>
      <c r="E4071" t="s">
        <v>312</v>
      </c>
      <c r="F4071">
        <v>1025018</v>
      </c>
      <c r="G4071" t="s">
        <v>313</v>
      </c>
      <c r="H4071" t="s">
        <v>314</v>
      </c>
      <c r="I4071" t="s">
        <v>315</v>
      </c>
    </row>
    <row r="4072" spans="1:9" x14ac:dyDescent="0.25">
      <c r="A4072">
        <v>4070</v>
      </c>
      <c r="B4072" t="s">
        <v>24</v>
      </c>
      <c r="C4072">
        <v>2020</v>
      </c>
      <c r="D4072" t="s">
        <v>54</v>
      </c>
      <c r="E4072" t="s">
        <v>312</v>
      </c>
      <c r="F4072">
        <v>1025209</v>
      </c>
      <c r="G4072" t="s">
        <v>313</v>
      </c>
      <c r="H4072" t="s">
        <v>314</v>
      </c>
      <c r="I4072" t="s">
        <v>315</v>
      </c>
    </row>
    <row r="4073" spans="1:9" x14ac:dyDescent="0.25">
      <c r="A4073">
        <v>4071</v>
      </c>
      <c r="B4073" t="s">
        <v>5</v>
      </c>
      <c r="C4073">
        <v>2020</v>
      </c>
      <c r="D4073" t="s">
        <v>54</v>
      </c>
      <c r="E4073" t="s">
        <v>312</v>
      </c>
      <c r="F4073">
        <v>1028275</v>
      </c>
      <c r="G4073" t="s">
        <v>313</v>
      </c>
      <c r="H4073" t="s">
        <v>314</v>
      </c>
      <c r="I4073" t="s">
        <v>315</v>
      </c>
    </row>
    <row r="4074" spans="1:9" x14ac:dyDescent="0.25">
      <c r="A4074">
        <v>4072</v>
      </c>
      <c r="B4074" t="s">
        <v>26</v>
      </c>
      <c r="C4074">
        <v>2020</v>
      </c>
      <c r="D4074" t="s">
        <v>54</v>
      </c>
      <c r="E4074" t="s">
        <v>312</v>
      </c>
      <c r="F4074">
        <v>1027122</v>
      </c>
      <c r="G4074" t="s">
        <v>313</v>
      </c>
      <c r="H4074" t="s">
        <v>314</v>
      </c>
      <c r="I4074" t="s">
        <v>315</v>
      </c>
    </row>
    <row r="4075" spans="1:9" x14ac:dyDescent="0.25">
      <c r="A4075">
        <v>4073</v>
      </c>
      <c r="B4075" t="s">
        <v>28</v>
      </c>
      <c r="C4075">
        <v>2020</v>
      </c>
      <c r="D4075" t="s">
        <v>54</v>
      </c>
      <c r="E4075" t="s">
        <v>312</v>
      </c>
      <c r="F4075">
        <v>1024046</v>
      </c>
      <c r="G4075" t="s">
        <v>313</v>
      </c>
      <c r="H4075" t="s">
        <v>314</v>
      </c>
      <c r="I4075" t="s">
        <v>315</v>
      </c>
    </row>
    <row r="4076" spans="1:9" x14ac:dyDescent="0.25">
      <c r="A4076">
        <v>4074</v>
      </c>
      <c r="B4076" t="s">
        <v>11</v>
      </c>
      <c r="C4076">
        <v>2020</v>
      </c>
      <c r="D4076" t="s">
        <v>54</v>
      </c>
      <c r="E4076" t="s">
        <v>312</v>
      </c>
      <c r="F4076">
        <v>1026837</v>
      </c>
      <c r="G4076" t="s">
        <v>313</v>
      </c>
      <c r="H4076" t="s">
        <v>314</v>
      </c>
      <c r="I4076" t="s">
        <v>315</v>
      </c>
    </row>
    <row r="4077" spans="1:9" x14ac:dyDescent="0.25">
      <c r="A4077">
        <v>4075</v>
      </c>
      <c r="B4077" t="s">
        <v>12</v>
      </c>
      <c r="C4077">
        <v>2020</v>
      </c>
      <c r="D4077" t="s">
        <v>54</v>
      </c>
      <c r="E4077" t="s">
        <v>312</v>
      </c>
      <c r="F4077">
        <v>1026921</v>
      </c>
      <c r="G4077" t="s">
        <v>313</v>
      </c>
      <c r="H4077" t="s">
        <v>314</v>
      </c>
      <c r="I4077" t="s">
        <v>315</v>
      </c>
    </row>
    <row r="4078" spans="1:9" x14ac:dyDescent="0.25">
      <c r="A4078">
        <v>4076</v>
      </c>
      <c r="B4078" t="s">
        <v>7</v>
      </c>
      <c r="C4078">
        <v>2020</v>
      </c>
      <c r="D4078" t="s">
        <v>54</v>
      </c>
      <c r="E4078" t="s">
        <v>312</v>
      </c>
      <c r="F4078">
        <v>1029046</v>
      </c>
      <c r="G4078" t="s">
        <v>313</v>
      </c>
      <c r="H4078" t="s">
        <v>314</v>
      </c>
      <c r="I4078" t="s">
        <v>315</v>
      </c>
    </row>
    <row r="4079" spans="1:9" x14ac:dyDescent="0.25">
      <c r="A4079">
        <v>4077</v>
      </c>
      <c r="B4079" t="s">
        <v>18</v>
      </c>
      <c r="C4079">
        <v>2020</v>
      </c>
      <c r="D4079" t="s">
        <v>54</v>
      </c>
      <c r="E4079" t="s">
        <v>312</v>
      </c>
      <c r="F4079">
        <v>1029722</v>
      </c>
      <c r="G4079" t="s">
        <v>313</v>
      </c>
      <c r="H4079" t="s">
        <v>314</v>
      </c>
      <c r="I4079" t="s">
        <v>315</v>
      </c>
    </row>
    <row r="4080" spans="1:9" x14ac:dyDescent="0.25">
      <c r="A4080">
        <v>4078</v>
      </c>
      <c r="B4080" t="s">
        <v>23</v>
      </c>
      <c r="C4080">
        <v>2020</v>
      </c>
      <c r="D4080" t="s">
        <v>54</v>
      </c>
      <c r="E4080" t="s">
        <v>312</v>
      </c>
      <c r="F4080">
        <v>1025549</v>
      </c>
      <c r="G4080" t="s">
        <v>313</v>
      </c>
      <c r="H4080" t="s">
        <v>314</v>
      </c>
      <c r="I4080" t="s">
        <v>315</v>
      </c>
    </row>
    <row r="4081" spans="1:9" x14ac:dyDescent="0.25">
      <c r="A4081">
        <v>4079</v>
      </c>
      <c r="B4081" t="s">
        <v>14</v>
      </c>
      <c r="C4081">
        <v>2020</v>
      </c>
      <c r="D4081" t="s">
        <v>54</v>
      </c>
      <c r="E4081" t="s">
        <v>312</v>
      </c>
      <c r="F4081">
        <v>1028635</v>
      </c>
      <c r="G4081" t="s">
        <v>313</v>
      </c>
      <c r="H4081" t="s">
        <v>314</v>
      </c>
      <c r="I4081" t="s">
        <v>315</v>
      </c>
    </row>
    <row r="4082" spans="1:9" x14ac:dyDescent="0.25">
      <c r="A4082">
        <v>4080</v>
      </c>
      <c r="B4082" t="s">
        <v>17</v>
      </c>
      <c r="C4082">
        <v>2020</v>
      </c>
      <c r="D4082" t="s">
        <v>54</v>
      </c>
      <c r="E4082" t="s">
        <v>312</v>
      </c>
      <c r="F4082">
        <v>1035176</v>
      </c>
      <c r="G4082" t="s">
        <v>313</v>
      </c>
      <c r="H4082" t="s">
        <v>314</v>
      </c>
      <c r="I4082" t="s">
        <v>315</v>
      </c>
    </row>
    <row r="4083" spans="1:9" x14ac:dyDescent="0.25">
      <c r="A4083">
        <v>4081</v>
      </c>
      <c r="B4083" t="s">
        <v>19</v>
      </c>
      <c r="C4083">
        <v>2020</v>
      </c>
      <c r="D4083" t="s">
        <v>54</v>
      </c>
      <c r="E4083" t="s">
        <v>312</v>
      </c>
      <c r="F4083">
        <v>1028288</v>
      </c>
      <c r="G4083" t="s">
        <v>313</v>
      </c>
      <c r="H4083" t="s">
        <v>314</v>
      </c>
      <c r="I4083" t="s">
        <v>315</v>
      </c>
    </row>
    <row r="4084" spans="1:9" x14ac:dyDescent="0.25">
      <c r="A4084">
        <v>4082</v>
      </c>
      <c r="B4084" t="s">
        <v>27</v>
      </c>
      <c r="C4084">
        <v>2020</v>
      </c>
      <c r="D4084" t="s">
        <v>54</v>
      </c>
      <c r="E4084" t="s">
        <v>312</v>
      </c>
      <c r="F4084">
        <v>1027255</v>
      </c>
      <c r="G4084" t="s">
        <v>313</v>
      </c>
      <c r="H4084" t="s">
        <v>314</v>
      </c>
      <c r="I4084" t="s">
        <v>315</v>
      </c>
    </row>
    <row r="4085" spans="1:9" x14ac:dyDescent="0.25">
      <c r="A4085">
        <v>4083</v>
      </c>
      <c r="B4085" t="s">
        <v>13</v>
      </c>
      <c r="C4085">
        <v>2020</v>
      </c>
      <c r="D4085" t="s">
        <v>54</v>
      </c>
      <c r="E4085" t="s">
        <v>312</v>
      </c>
      <c r="F4085">
        <v>1030410</v>
      </c>
      <c r="G4085" t="s">
        <v>313</v>
      </c>
      <c r="H4085" t="s">
        <v>314</v>
      </c>
      <c r="I4085" t="s">
        <v>315</v>
      </c>
    </row>
    <row r="4086" spans="1:9" x14ac:dyDescent="0.25">
      <c r="A4086">
        <v>4084</v>
      </c>
      <c r="B4086" t="s">
        <v>4</v>
      </c>
      <c r="C4086">
        <v>2020</v>
      </c>
      <c r="D4086" t="s">
        <v>54</v>
      </c>
      <c r="E4086" t="s">
        <v>312</v>
      </c>
      <c r="F4086">
        <v>1029170</v>
      </c>
      <c r="G4086" t="s">
        <v>313</v>
      </c>
      <c r="H4086" t="s">
        <v>314</v>
      </c>
      <c r="I4086" t="s">
        <v>315</v>
      </c>
    </row>
    <row r="4087" spans="1:9" x14ac:dyDescent="0.25">
      <c r="A4087">
        <v>4085</v>
      </c>
      <c r="B4087" t="s">
        <v>6</v>
      </c>
      <c r="C4087">
        <v>2020</v>
      </c>
      <c r="D4087" t="s">
        <v>54</v>
      </c>
      <c r="E4087" t="s">
        <v>312</v>
      </c>
      <c r="F4087">
        <v>1028969</v>
      </c>
      <c r="G4087" t="s">
        <v>313</v>
      </c>
      <c r="H4087" t="s">
        <v>314</v>
      </c>
      <c r="I4087" t="s">
        <v>315</v>
      </c>
    </row>
    <row r="4088" spans="1:9" x14ac:dyDescent="0.25">
      <c r="A4088">
        <v>4086</v>
      </c>
      <c r="B4088" t="s">
        <v>9</v>
      </c>
      <c r="C4088">
        <v>2020</v>
      </c>
      <c r="D4088" t="s">
        <v>54</v>
      </c>
      <c r="E4088" t="s">
        <v>312</v>
      </c>
      <c r="F4088">
        <v>1024560</v>
      </c>
      <c r="G4088" t="s">
        <v>313</v>
      </c>
      <c r="H4088" t="s">
        <v>314</v>
      </c>
      <c r="I4088" t="s">
        <v>315</v>
      </c>
    </row>
    <row r="4089" spans="1:9" x14ac:dyDescent="0.25">
      <c r="A4089">
        <v>4087</v>
      </c>
      <c r="B4089" t="s">
        <v>10</v>
      </c>
      <c r="C4089">
        <v>2020</v>
      </c>
      <c r="D4089" t="s">
        <v>54</v>
      </c>
      <c r="E4089" t="s">
        <v>312</v>
      </c>
      <c r="F4089">
        <v>1027624</v>
      </c>
      <c r="G4089" t="s">
        <v>313</v>
      </c>
      <c r="H4089" t="s">
        <v>314</v>
      </c>
      <c r="I4089" t="s">
        <v>315</v>
      </c>
    </row>
    <row r="4090" spans="1:9" x14ac:dyDescent="0.25">
      <c r="A4090">
        <v>4088</v>
      </c>
      <c r="B4090" t="s">
        <v>3</v>
      </c>
      <c r="C4090">
        <v>2020</v>
      </c>
      <c r="D4090" t="s">
        <v>54</v>
      </c>
      <c r="E4090" t="s">
        <v>312</v>
      </c>
      <c r="F4090">
        <v>1028982</v>
      </c>
      <c r="G4090" t="s">
        <v>313</v>
      </c>
      <c r="H4090" t="s">
        <v>314</v>
      </c>
      <c r="I4090" t="s">
        <v>315</v>
      </c>
    </row>
    <row r="4091" spans="1:9" x14ac:dyDescent="0.25">
      <c r="A4091">
        <v>4089</v>
      </c>
      <c r="B4091" t="s">
        <v>25</v>
      </c>
      <c r="C4091">
        <v>2020</v>
      </c>
      <c r="D4091" t="s">
        <v>54</v>
      </c>
      <c r="E4091" t="s">
        <v>312</v>
      </c>
      <c r="F4091">
        <v>1028613</v>
      </c>
      <c r="G4091" t="s">
        <v>313</v>
      </c>
      <c r="H4091" t="s">
        <v>314</v>
      </c>
      <c r="I4091" t="s">
        <v>315</v>
      </c>
    </row>
    <row r="4092" spans="1:9" x14ac:dyDescent="0.25">
      <c r="A4092">
        <v>4090</v>
      </c>
      <c r="B4092" t="s">
        <v>8</v>
      </c>
      <c r="C4092">
        <v>2020</v>
      </c>
      <c r="D4092" t="s">
        <v>54</v>
      </c>
      <c r="E4092" t="s">
        <v>64</v>
      </c>
      <c r="F4092">
        <v>1029781.7</v>
      </c>
      <c r="G4092" t="s">
        <v>313</v>
      </c>
      <c r="H4092" t="s">
        <v>314</v>
      </c>
      <c r="I4092" t="s">
        <v>315</v>
      </c>
    </row>
    <row r="4093" spans="1:9" x14ac:dyDescent="0.25">
      <c r="A4093">
        <v>4091</v>
      </c>
      <c r="B4093" t="s">
        <v>22</v>
      </c>
      <c r="C4093">
        <v>2020</v>
      </c>
      <c r="D4093" t="s">
        <v>54</v>
      </c>
      <c r="E4093" t="s">
        <v>64</v>
      </c>
      <c r="F4093">
        <v>1029781.7</v>
      </c>
      <c r="G4093" t="s">
        <v>313</v>
      </c>
      <c r="H4093" t="s">
        <v>314</v>
      </c>
      <c r="I4093" t="s">
        <v>315</v>
      </c>
    </row>
    <row r="4094" spans="1:9" x14ac:dyDescent="0.25">
      <c r="A4094">
        <v>4092</v>
      </c>
      <c r="B4094" t="s">
        <v>15</v>
      </c>
      <c r="C4094">
        <v>2020</v>
      </c>
      <c r="D4094" t="s">
        <v>54</v>
      </c>
      <c r="E4094" t="s">
        <v>64</v>
      </c>
      <c r="F4094">
        <v>1031502.2</v>
      </c>
      <c r="G4094" t="s">
        <v>313</v>
      </c>
      <c r="H4094" t="s">
        <v>314</v>
      </c>
      <c r="I4094" t="s">
        <v>315</v>
      </c>
    </row>
    <row r="4095" spans="1:9" x14ac:dyDescent="0.25">
      <c r="A4095">
        <v>4093</v>
      </c>
      <c r="B4095" t="s">
        <v>20</v>
      </c>
      <c r="C4095">
        <v>2020</v>
      </c>
      <c r="D4095" t="s">
        <v>54</v>
      </c>
      <c r="E4095" t="s">
        <v>64</v>
      </c>
      <c r="F4095">
        <v>1027437.7</v>
      </c>
      <c r="G4095" t="s">
        <v>313</v>
      </c>
      <c r="H4095" t="s">
        <v>314</v>
      </c>
      <c r="I4095" t="s">
        <v>315</v>
      </c>
    </row>
    <row r="4096" spans="1:9" x14ac:dyDescent="0.25">
      <c r="A4096">
        <v>4094</v>
      </c>
      <c r="B4096" t="s">
        <v>30</v>
      </c>
      <c r="C4096">
        <v>2020</v>
      </c>
      <c r="D4096" t="s">
        <v>54</v>
      </c>
      <c r="E4096" t="s">
        <v>64</v>
      </c>
      <c r="F4096">
        <v>1026044.2</v>
      </c>
      <c r="G4096" t="s">
        <v>313</v>
      </c>
      <c r="H4096" t="s">
        <v>314</v>
      </c>
      <c r="I4096" t="s">
        <v>315</v>
      </c>
    </row>
    <row r="4097" spans="1:9" x14ac:dyDescent="0.25">
      <c r="A4097">
        <v>4095</v>
      </c>
      <c r="B4097" t="s">
        <v>21</v>
      </c>
      <c r="C4097">
        <v>2020</v>
      </c>
      <c r="D4097" t="s">
        <v>54</v>
      </c>
      <c r="E4097" t="s">
        <v>64</v>
      </c>
      <c r="F4097">
        <v>1028593.7</v>
      </c>
      <c r="G4097" t="s">
        <v>313</v>
      </c>
      <c r="H4097" t="s">
        <v>314</v>
      </c>
      <c r="I4097" t="s">
        <v>315</v>
      </c>
    </row>
    <row r="4098" spans="1:9" x14ac:dyDescent="0.25">
      <c r="A4098">
        <v>4096</v>
      </c>
      <c r="B4098" t="s">
        <v>16</v>
      </c>
      <c r="C4098">
        <v>2020</v>
      </c>
      <c r="D4098" t="s">
        <v>54</v>
      </c>
      <c r="E4098" t="s">
        <v>64</v>
      </c>
      <c r="F4098">
        <v>1026773.7</v>
      </c>
      <c r="G4098" t="s">
        <v>313</v>
      </c>
      <c r="H4098" t="s">
        <v>314</v>
      </c>
      <c r="I4098" t="s">
        <v>315</v>
      </c>
    </row>
    <row r="4099" spans="1:9" x14ac:dyDescent="0.25">
      <c r="A4099">
        <v>4097</v>
      </c>
      <c r="B4099" t="s">
        <v>29</v>
      </c>
      <c r="C4099">
        <v>2020</v>
      </c>
      <c r="D4099" t="s">
        <v>54</v>
      </c>
      <c r="E4099" t="s">
        <v>64</v>
      </c>
      <c r="F4099">
        <v>1022497.7</v>
      </c>
      <c r="G4099" t="s">
        <v>313</v>
      </c>
      <c r="H4099" t="s">
        <v>314</v>
      </c>
      <c r="I4099" t="s">
        <v>315</v>
      </c>
    </row>
    <row r="4100" spans="1:9" x14ac:dyDescent="0.25">
      <c r="A4100">
        <v>4098</v>
      </c>
      <c r="B4100" t="s">
        <v>31</v>
      </c>
      <c r="C4100">
        <v>2020</v>
      </c>
      <c r="D4100" t="s">
        <v>54</v>
      </c>
      <c r="E4100" t="s">
        <v>64</v>
      </c>
      <c r="F4100">
        <v>1025017.7</v>
      </c>
      <c r="G4100" t="s">
        <v>313</v>
      </c>
      <c r="H4100" t="s">
        <v>314</v>
      </c>
      <c r="I4100" t="s">
        <v>315</v>
      </c>
    </row>
    <row r="4101" spans="1:9" x14ac:dyDescent="0.25">
      <c r="A4101">
        <v>4099</v>
      </c>
      <c r="B4101" t="s">
        <v>24</v>
      </c>
      <c r="C4101">
        <v>2020</v>
      </c>
      <c r="D4101" t="s">
        <v>54</v>
      </c>
      <c r="E4101" t="s">
        <v>64</v>
      </c>
      <c r="F4101">
        <v>1025208.7</v>
      </c>
      <c r="G4101" t="s">
        <v>313</v>
      </c>
      <c r="H4101" t="s">
        <v>314</v>
      </c>
      <c r="I4101" t="s">
        <v>315</v>
      </c>
    </row>
    <row r="4102" spans="1:9" x14ac:dyDescent="0.25">
      <c r="A4102">
        <v>4100</v>
      </c>
      <c r="B4102" t="s">
        <v>5</v>
      </c>
      <c r="C4102">
        <v>2020</v>
      </c>
      <c r="D4102" t="s">
        <v>54</v>
      </c>
      <c r="E4102" t="s">
        <v>64</v>
      </c>
      <c r="F4102">
        <v>1028275.2</v>
      </c>
      <c r="G4102" t="s">
        <v>313</v>
      </c>
      <c r="H4102" t="s">
        <v>314</v>
      </c>
      <c r="I4102" t="s">
        <v>315</v>
      </c>
    </row>
    <row r="4103" spans="1:9" x14ac:dyDescent="0.25">
      <c r="A4103">
        <v>4101</v>
      </c>
      <c r="B4103" t="s">
        <v>26</v>
      </c>
      <c r="C4103">
        <v>2020</v>
      </c>
      <c r="D4103" t="s">
        <v>54</v>
      </c>
      <c r="E4103" t="s">
        <v>64</v>
      </c>
      <c r="F4103">
        <v>1027122.2</v>
      </c>
      <c r="G4103" t="s">
        <v>313</v>
      </c>
      <c r="H4103" t="s">
        <v>314</v>
      </c>
      <c r="I4103" t="s">
        <v>315</v>
      </c>
    </row>
    <row r="4104" spans="1:9" x14ac:dyDescent="0.25">
      <c r="A4104">
        <v>4102</v>
      </c>
      <c r="B4104" t="s">
        <v>28</v>
      </c>
      <c r="C4104">
        <v>2020</v>
      </c>
      <c r="D4104" t="s">
        <v>54</v>
      </c>
      <c r="E4104" t="s">
        <v>64</v>
      </c>
      <c r="F4104">
        <v>1024046.2</v>
      </c>
      <c r="G4104" t="s">
        <v>313</v>
      </c>
      <c r="H4104" t="s">
        <v>314</v>
      </c>
      <c r="I4104" t="s">
        <v>315</v>
      </c>
    </row>
    <row r="4105" spans="1:9" x14ac:dyDescent="0.25">
      <c r="A4105">
        <v>4103</v>
      </c>
      <c r="B4105" t="s">
        <v>11</v>
      </c>
      <c r="C4105">
        <v>2020</v>
      </c>
      <c r="D4105" t="s">
        <v>54</v>
      </c>
      <c r="E4105" t="s">
        <v>64</v>
      </c>
      <c r="F4105">
        <v>1026837.7</v>
      </c>
      <c r="G4105" t="s">
        <v>313</v>
      </c>
      <c r="H4105" t="s">
        <v>314</v>
      </c>
      <c r="I4105" t="s">
        <v>315</v>
      </c>
    </row>
    <row r="4106" spans="1:9" x14ac:dyDescent="0.25">
      <c r="A4106">
        <v>4104</v>
      </c>
      <c r="B4106" t="s">
        <v>12</v>
      </c>
      <c r="C4106">
        <v>2020</v>
      </c>
      <c r="D4106" t="s">
        <v>54</v>
      </c>
      <c r="E4106" t="s">
        <v>64</v>
      </c>
      <c r="F4106">
        <v>1026920.7</v>
      </c>
      <c r="G4106" t="s">
        <v>313</v>
      </c>
      <c r="H4106" t="s">
        <v>314</v>
      </c>
      <c r="I4106" t="s">
        <v>315</v>
      </c>
    </row>
    <row r="4107" spans="1:9" x14ac:dyDescent="0.25">
      <c r="A4107">
        <v>4105</v>
      </c>
      <c r="B4107" t="s">
        <v>7</v>
      </c>
      <c r="C4107">
        <v>2020</v>
      </c>
      <c r="D4107" t="s">
        <v>54</v>
      </c>
      <c r="E4107" t="s">
        <v>64</v>
      </c>
      <c r="F4107">
        <v>1029046.7</v>
      </c>
      <c r="G4107" t="s">
        <v>313</v>
      </c>
      <c r="H4107" t="s">
        <v>314</v>
      </c>
      <c r="I4107" t="s">
        <v>315</v>
      </c>
    </row>
    <row r="4108" spans="1:9" x14ac:dyDescent="0.25">
      <c r="A4108">
        <v>4106</v>
      </c>
      <c r="B4108" t="s">
        <v>18</v>
      </c>
      <c r="C4108">
        <v>2020</v>
      </c>
      <c r="D4108" t="s">
        <v>54</v>
      </c>
      <c r="E4108" t="s">
        <v>64</v>
      </c>
      <c r="F4108">
        <v>1029721.7</v>
      </c>
      <c r="G4108" t="s">
        <v>313</v>
      </c>
      <c r="H4108" t="s">
        <v>314</v>
      </c>
      <c r="I4108" t="s">
        <v>315</v>
      </c>
    </row>
    <row r="4109" spans="1:9" x14ac:dyDescent="0.25">
      <c r="A4109">
        <v>4107</v>
      </c>
      <c r="B4109" t="s">
        <v>23</v>
      </c>
      <c r="C4109">
        <v>2020</v>
      </c>
      <c r="D4109" t="s">
        <v>54</v>
      </c>
      <c r="E4109" t="s">
        <v>64</v>
      </c>
      <c r="F4109">
        <v>1025549.7</v>
      </c>
      <c r="G4109" t="s">
        <v>313</v>
      </c>
      <c r="H4109" t="s">
        <v>314</v>
      </c>
      <c r="I4109" t="s">
        <v>315</v>
      </c>
    </row>
    <row r="4110" spans="1:9" x14ac:dyDescent="0.25">
      <c r="A4110">
        <v>4108</v>
      </c>
      <c r="B4110" t="s">
        <v>14</v>
      </c>
      <c r="C4110">
        <v>2020</v>
      </c>
      <c r="D4110" t="s">
        <v>54</v>
      </c>
      <c r="E4110" t="s">
        <v>64</v>
      </c>
      <c r="F4110">
        <v>1028635.2</v>
      </c>
      <c r="G4110" t="s">
        <v>313</v>
      </c>
      <c r="H4110" t="s">
        <v>314</v>
      </c>
      <c r="I4110" t="s">
        <v>315</v>
      </c>
    </row>
    <row r="4111" spans="1:9" x14ac:dyDescent="0.25">
      <c r="A4111">
        <v>4109</v>
      </c>
      <c r="B4111" t="s">
        <v>17</v>
      </c>
      <c r="C4111">
        <v>2020</v>
      </c>
      <c r="D4111" t="s">
        <v>54</v>
      </c>
      <c r="E4111" t="s">
        <v>64</v>
      </c>
      <c r="F4111">
        <v>1035175.7</v>
      </c>
      <c r="G4111" t="s">
        <v>313</v>
      </c>
      <c r="H4111" t="s">
        <v>314</v>
      </c>
      <c r="I4111" t="s">
        <v>315</v>
      </c>
    </row>
    <row r="4112" spans="1:9" x14ac:dyDescent="0.25">
      <c r="A4112">
        <v>4110</v>
      </c>
      <c r="B4112" t="s">
        <v>19</v>
      </c>
      <c r="C4112">
        <v>2020</v>
      </c>
      <c r="D4112" t="s">
        <v>54</v>
      </c>
      <c r="E4112" t="s">
        <v>64</v>
      </c>
      <c r="F4112">
        <v>1028288.2</v>
      </c>
      <c r="G4112" t="s">
        <v>313</v>
      </c>
      <c r="H4112" t="s">
        <v>314</v>
      </c>
      <c r="I4112" t="s">
        <v>315</v>
      </c>
    </row>
    <row r="4113" spans="1:9" x14ac:dyDescent="0.25">
      <c r="A4113">
        <v>4111</v>
      </c>
      <c r="B4113" t="s">
        <v>27</v>
      </c>
      <c r="C4113">
        <v>2020</v>
      </c>
      <c r="D4113" t="s">
        <v>54</v>
      </c>
      <c r="E4113" t="s">
        <v>64</v>
      </c>
      <c r="F4113">
        <v>1027254.7</v>
      </c>
      <c r="G4113" t="s">
        <v>313</v>
      </c>
      <c r="H4113" t="s">
        <v>314</v>
      </c>
      <c r="I4113" t="s">
        <v>315</v>
      </c>
    </row>
    <row r="4114" spans="1:9" x14ac:dyDescent="0.25">
      <c r="A4114">
        <v>4112</v>
      </c>
      <c r="B4114" t="s">
        <v>13</v>
      </c>
      <c r="C4114">
        <v>2020</v>
      </c>
      <c r="D4114" t="s">
        <v>54</v>
      </c>
      <c r="E4114" t="s">
        <v>64</v>
      </c>
      <c r="F4114">
        <v>1030410.2</v>
      </c>
      <c r="G4114" t="s">
        <v>313</v>
      </c>
      <c r="H4114" t="s">
        <v>314</v>
      </c>
      <c r="I4114" t="s">
        <v>315</v>
      </c>
    </row>
    <row r="4115" spans="1:9" x14ac:dyDescent="0.25">
      <c r="A4115">
        <v>4113</v>
      </c>
      <c r="B4115" t="s">
        <v>4</v>
      </c>
      <c r="C4115">
        <v>2020</v>
      </c>
      <c r="D4115" t="s">
        <v>54</v>
      </c>
      <c r="E4115" t="s">
        <v>64</v>
      </c>
      <c r="F4115">
        <v>1029169.2</v>
      </c>
      <c r="G4115" t="s">
        <v>313</v>
      </c>
      <c r="H4115" t="s">
        <v>314</v>
      </c>
      <c r="I4115" t="s">
        <v>315</v>
      </c>
    </row>
    <row r="4116" spans="1:9" x14ac:dyDescent="0.25">
      <c r="A4116">
        <v>4114</v>
      </c>
      <c r="B4116" t="s">
        <v>6</v>
      </c>
      <c r="C4116">
        <v>2020</v>
      </c>
      <c r="D4116" t="s">
        <v>54</v>
      </c>
      <c r="E4116" t="s">
        <v>64</v>
      </c>
      <c r="F4116">
        <v>1028968.7</v>
      </c>
      <c r="G4116" t="s">
        <v>313</v>
      </c>
      <c r="H4116" t="s">
        <v>314</v>
      </c>
      <c r="I4116" t="s">
        <v>315</v>
      </c>
    </row>
    <row r="4117" spans="1:9" x14ac:dyDescent="0.25">
      <c r="A4117">
        <v>4115</v>
      </c>
      <c r="B4117" t="s">
        <v>9</v>
      </c>
      <c r="C4117">
        <v>2020</v>
      </c>
      <c r="D4117" t="s">
        <v>54</v>
      </c>
      <c r="E4117" t="s">
        <v>64</v>
      </c>
      <c r="F4117">
        <v>1024560.2</v>
      </c>
      <c r="G4117" t="s">
        <v>313</v>
      </c>
      <c r="H4117" t="s">
        <v>314</v>
      </c>
      <c r="I4117" t="s">
        <v>315</v>
      </c>
    </row>
    <row r="4118" spans="1:9" x14ac:dyDescent="0.25">
      <c r="A4118">
        <v>4116</v>
      </c>
      <c r="B4118" t="s">
        <v>10</v>
      </c>
      <c r="C4118">
        <v>2020</v>
      </c>
      <c r="D4118" t="s">
        <v>54</v>
      </c>
      <c r="E4118" t="s">
        <v>64</v>
      </c>
      <c r="F4118">
        <v>1027624.2</v>
      </c>
      <c r="G4118" t="s">
        <v>313</v>
      </c>
      <c r="H4118" t="s">
        <v>314</v>
      </c>
      <c r="I4118" t="s">
        <v>315</v>
      </c>
    </row>
    <row r="4119" spans="1:9" x14ac:dyDescent="0.25">
      <c r="A4119">
        <v>4117</v>
      </c>
      <c r="B4119" t="s">
        <v>3</v>
      </c>
      <c r="C4119">
        <v>2020</v>
      </c>
      <c r="D4119" t="s">
        <v>54</v>
      </c>
      <c r="E4119" t="s">
        <v>64</v>
      </c>
      <c r="F4119">
        <v>1028981.2</v>
      </c>
      <c r="G4119" t="s">
        <v>313</v>
      </c>
      <c r="H4119" t="s">
        <v>314</v>
      </c>
      <c r="I4119" t="s">
        <v>315</v>
      </c>
    </row>
    <row r="4120" spans="1:9" x14ac:dyDescent="0.25">
      <c r="A4120">
        <v>4118</v>
      </c>
      <c r="B4120" t="s">
        <v>25</v>
      </c>
      <c r="C4120">
        <v>2020</v>
      </c>
      <c r="D4120" t="s">
        <v>54</v>
      </c>
      <c r="E4120" t="s">
        <v>64</v>
      </c>
      <c r="F4120">
        <v>1028613.2</v>
      </c>
      <c r="G4120" t="s">
        <v>313</v>
      </c>
      <c r="H4120" t="s">
        <v>314</v>
      </c>
      <c r="I4120" t="s">
        <v>315</v>
      </c>
    </row>
    <row r="4121" spans="1:9" x14ac:dyDescent="0.25">
      <c r="A4121">
        <v>4119</v>
      </c>
      <c r="B4121" t="s">
        <v>8</v>
      </c>
      <c r="C4121">
        <v>2020</v>
      </c>
      <c r="D4121" t="s">
        <v>54</v>
      </c>
      <c r="E4121" t="s">
        <v>204</v>
      </c>
      <c r="F4121">
        <v>-0.7</v>
      </c>
      <c r="G4121" t="s">
        <v>313</v>
      </c>
      <c r="H4121" t="s">
        <v>314</v>
      </c>
      <c r="I4121" t="s">
        <v>315</v>
      </c>
    </row>
    <row r="4122" spans="1:9" x14ac:dyDescent="0.25">
      <c r="A4122">
        <v>4120</v>
      </c>
      <c r="B4122" t="s">
        <v>22</v>
      </c>
      <c r="C4122">
        <v>2020</v>
      </c>
      <c r="D4122" t="s">
        <v>54</v>
      </c>
      <c r="E4122" t="s">
        <v>204</v>
      </c>
      <c r="F4122">
        <v>-0.7</v>
      </c>
      <c r="G4122" t="s">
        <v>313</v>
      </c>
      <c r="H4122" t="s">
        <v>314</v>
      </c>
      <c r="I4122" t="s">
        <v>315</v>
      </c>
    </row>
    <row r="4123" spans="1:9" x14ac:dyDescent="0.25">
      <c r="A4123">
        <v>4121</v>
      </c>
      <c r="B4123" t="s">
        <v>15</v>
      </c>
      <c r="C4123">
        <v>2020</v>
      </c>
      <c r="D4123" t="s">
        <v>54</v>
      </c>
      <c r="E4123" t="s">
        <v>204</v>
      </c>
      <c r="F4123">
        <v>-0.2</v>
      </c>
      <c r="G4123" t="s">
        <v>313</v>
      </c>
      <c r="H4123" t="s">
        <v>314</v>
      </c>
      <c r="I4123" t="s">
        <v>315</v>
      </c>
    </row>
    <row r="4124" spans="1:9" x14ac:dyDescent="0.25">
      <c r="A4124">
        <v>4122</v>
      </c>
      <c r="B4124" t="s">
        <v>20</v>
      </c>
      <c r="C4124">
        <v>2020</v>
      </c>
      <c r="D4124" t="s">
        <v>54</v>
      </c>
      <c r="E4124" t="s">
        <v>204</v>
      </c>
      <c r="F4124">
        <v>0.3</v>
      </c>
      <c r="G4124" t="s">
        <v>313</v>
      </c>
      <c r="H4124" t="s">
        <v>314</v>
      </c>
      <c r="I4124" t="s">
        <v>315</v>
      </c>
    </row>
    <row r="4125" spans="1:9" x14ac:dyDescent="0.25">
      <c r="A4125">
        <v>4123</v>
      </c>
      <c r="B4125" t="s">
        <v>30</v>
      </c>
      <c r="C4125">
        <v>2020</v>
      </c>
      <c r="D4125" t="s">
        <v>54</v>
      </c>
      <c r="E4125" t="s">
        <v>204</v>
      </c>
      <c r="F4125">
        <v>0.8</v>
      </c>
      <c r="G4125" t="s">
        <v>313</v>
      </c>
      <c r="H4125" t="s">
        <v>314</v>
      </c>
      <c r="I4125" t="s">
        <v>315</v>
      </c>
    </row>
    <row r="4126" spans="1:9" x14ac:dyDescent="0.25">
      <c r="A4126">
        <v>4124</v>
      </c>
      <c r="B4126" t="s">
        <v>21</v>
      </c>
      <c r="C4126">
        <v>2020</v>
      </c>
      <c r="D4126" t="s">
        <v>54</v>
      </c>
      <c r="E4126" t="s">
        <v>204</v>
      </c>
      <c r="F4126">
        <v>0.3</v>
      </c>
      <c r="G4126" t="s">
        <v>313</v>
      </c>
      <c r="H4126" t="s">
        <v>314</v>
      </c>
      <c r="I4126" t="s">
        <v>315</v>
      </c>
    </row>
    <row r="4127" spans="1:9" x14ac:dyDescent="0.25">
      <c r="A4127">
        <v>4125</v>
      </c>
      <c r="B4127" t="s">
        <v>16</v>
      </c>
      <c r="C4127">
        <v>2020</v>
      </c>
      <c r="D4127" t="s">
        <v>54</v>
      </c>
      <c r="E4127" t="s">
        <v>204</v>
      </c>
      <c r="F4127">
        <v>0.3</v>
      </c>
      <c r="G4127" t="s">
        <v>313</v>
      </c>
      <c r="H4127" t="s">
        <v>314</v>
      </c>
      <c r="I4127" t="s">
        <v>315</v>
      </c>
    </row>
    <row r="4128" spans="1:9" x14ac:dyDescent="0.25">
      <c r="A4128">
        <v>4126</v>
      </c>
      <c r="B4128" t="s">
        <v>29</v>
      </c>
      <c r="C4128">
        <v>2020</v>
      </c>
      <c r="D4128" t="s">
        <v>54</v>
      </c>
      <c r="E4128" t="s">
        <v>204</v>
      </c>
      <c r="F4128">
        <v>-0.7</v>
      </c>
      <c r="G4128" t="s">
        <v>313</v>
      </c>
      <c r="H4128" t="s">
        <v>314</v>
      </c>
      <c r="I4128" t="s">
        <v>315</v>
      </c>
    </row>
    <row r="4129" spans="1:9" x14ac:dyDescent="0.25">
      <c r="A4129">
        <v>4127</v>
      </c>
      <c r="B4129" t="s">
        <v>31</v>
      </c>
      <c r="C4129">
        <v>2020</v>
      </c>
      <c r="D4129" t="s">
        <v>54</v>
      </c>
      <c r="E4129" t="s">
        <v>204</v>
      </c>
      <c r="F4129">
        <v>0.3</v>
      </c>
      <c r="G4129" t="s">
        <v>313</v>
      </c>
      <c r="H4129" t="s">
        <v>314</v>
      </c>
      <c r="I4129" t="s">
        <v>315</v>
      </c>
    </row>
    <row r="4130" spans="1:9" x14ac:dyDescent="0.25">
      <c r="A4130">
        <v>4128</v>
      </c>
      <c r="B4130" t="s">
        <v>24</v>
      </c>
      <c r="C4130">
        <v>2020</v>
      </c>
      <c r="D4130" t="s">
        <v>54</v>
      </c>
      <c r="E4130" t="s">
        <v>204</v>
      </c>
      <c r="F4130">
        <v>0.3</v>
      </c>
      <c r="G4130" t="s">
        <v>313</v>
      </c>
      <c r="H4130" t="s">
        <v>314</v>
      </c>
      <c r="I4130" t="s">
        <v>315</v>
      </c>
    </row>
    <row r="4131" spans="1:9" x14ac:dyDescent="0.25">
      <c r="A4131">
        <v>4129</v>
      </c>
      <c r="B4131" t="s">
        <v>5</v>
      </c>
      <c r="C4131">
        <v>2020</v>
      </c>
      <c r="D4131" t="s">
        <v>54</v>
      </c>
      <c r="E4131" t="s">
        <v>204</v>
      </c>
      <c r="F4131">
        <v>-0.2</v>
      </c>
      <c r="G4131" t="s">
        <v>313</v>
      </c>
      <c r="H4131" t="s">
        <v>314</v>
      </c>
      <c r="I4131" t="s">
        <v>315</v>
      </c>
    </row>
    <row r="4132" spans="1:9" x14ac:dyDescent="0.25">
      <c r="A4132">
        <v>4130</v>
      </c>
      <c r="B4132" t="s">
        <v>26</v>
      </c>
      <c r="C4132">
        <v>2020</v>
      </c>
      <c r="D4132" t="s">
        <v>54</v>
      </c>
      <c r="E4132" t="s">
        <v>204</v>
      </c>
      <c r="F4132">
        <v>-0.2</v>
      </c>
      <c r="G4132" t="s">
        <v>313</v>
      </c>
      <c r="H4132" t="s">
        <v>314</v>
      </c>
      <c r="I4132" t="s">
        <v>315</v>
      </c>
    </row>
    <row r="4133" spans="1:9" x14ac:dyDescent="0.25">
      <c r="A4133">
        <v>4131</v>
      </c>
      <c r="B4133" t="s">
        <v>28</v>
      </c>
      <c r="C4133">
        <v>2020</v>
      </c>
      <c r="D4133" t="s">
        <v>54</v>
      </c>
      <c r="E4133" t="s">
        <v>204</v>
      </c>
      <c r="F4133">
        <v>-0.2</v>
      </c>
      <c r="G4133" t="s">
        <v>313</v>
      </c>
      <c r="H4133" t="s">
        <v>314</v>
      </c>
      <c r="I4133" t="s">
        <v>315</v>
      </c>
    </row>
    <row r="4134" spans="1:9" x14ac:dyDescent="0.25">
      <c r="A4134">
        <v>4132</v>
      </c>
      <c r="B4134" t="s">
        <v>11</v>
      </c>
      <c r="C4134">
        <v>2020</v>
      </c>
      <c r="D4134" t="s">
        <v>54</v>
      </c>
      <c r="E4134" t="s">
        <v>204</v>
      </c>
      <c r="F4134">
        <v>-0.7</v>
      </c>
      <c r="G4134" t="s">
        <v>313</v>
      </c>
      <c r="H4134" t="s">
        <v>314</v>
      </c>
      <c r="I4134" t="s">
        <v>315</v>
      </c>
    </row>
    <row r="4135" spans="1:9" x14ac:dyDescent="0.25">
      <c r="A4135">
        <v>4133</v>
      </c>
      <c r="B4135" t="s">
        <v>12</v>
      </c>
      <c r="C4135">
        <v>2020</v>
      </c>
      <c r="D4135" t="s">
        <v>54</v>
      </c>
      <c r="E4135" t="s">
        <v>204</v>
      </c>
      <c r="F4135">
        <v>0.3</v>
      </c>
      <c r="G4135" t="s">
        <v>313</v>
      </c>
      <c r="H4135" t="s">
        <v>314</v>
      </c>
      <c r="I4135" t="s">
        <v>315</v>
      </c>
    </row>
    <row r="4136" spans="1:9" x14ac:dyDescent="0.25">
      <c r="A4136">
        <v>4134</v>
      </c>
      <c r="B4136" t="s">
        <v>7</v>
      </c>
      <c r="C4136">
        <v>2020</v>
      </c>
      <c r="D4136" t="s">
        <v>54</v>
      </c>
      <c r="E4136" t="s">
        <v>204</v>
      </c>
      <c r="F4136">
        <v>-0.7</v>
      </c>
      <c r="G4136" t="s">
        <v>313</v>
      </c>
      <c r="H4136" t="s">
        <v>314</v>
      </c>
      <c r="I4136" t="s">
        <v>315</v>
      </c>
    </row>
    <row r="4137" spans="1:9" x14ac:dyDescent="0.25">
      <c r="A4137">
        <v>4135</v>
      </c>
      <c r="B4137" t="s">
        <v>18</v>
      </c>
      <c r="C4137">
        <v>2020</v>
      </c>
      <c r="D4137" t="s">
        <v>54</v>
      </c>
      <c r="E4137" t="s">
        <v>204</v>
      </c>
      <c r="F4137">
        <v>0.3</v>
      </c>
      <c r="G4137" t="s">
        <v>313</v>
      </c>
      <c r="H4137" t="s">
        <v>314</v>
      </c>
      <c r="I4137" t="s">
        <v>315</v>
      </c>
    </row>
    <row r="4138" spans="1:9" x14ac:dyDescent="0.25">
      <c r="A4138">
        <v>4136</v>
      </c>
      <c r="B4138" t="s">
        <v>23</v>
      </c>
      <c r="C4138">
        <v>2020</v>
      </c>
      <c r="D4138" t="s">
        <v>54</v>
      </c>
      <c r="E4138" t="s">
        <v>204</v>
      </c>
      <c r="F4138">
        <v>-0.7</v>
      </c>
      <c r="G4138" t="s">
        <v>313</v>
      </c>
      <c r="H4138" t="s">
        <v>314</v>
      </c>
      <c r="I4138" t="s">
        <v>315</v>
      </c>
    </row>
    <row r="4139" spans="1:9" x14ac:dyDescent="0.25">
      <c r="A4139">
        <v>4137</v>
      </c>
      <c r="B4139" t="s">
        <v>14</v>
      </c>
      <c r="C4139">
        <v>2020</v>
      </c>
      <c r="D4139" t="s">
        <v>54</v>
      </c>
      <c r="E4139" t="s">
        <v>204</v>
      </c>
      <c r="F4139">
        <v>-0.2</v>
      </c>
      <c r="G4139" t="s">
        <v>313</v>
      </c>
      <c r="H4139" t="s">
        <v>314</v>
      </c>
      <c r="I4139" t="s">
        <v>315</v>
      </c>
    </row>
    <row r="4140" spans="1:9" x14ac:dyDescent="0.25">
      <c r="A4140">
        <v>4138</v>
      </c>
      <c r="B4140" t="s">
        <v>17</v>
      </c>
      <c r="C4140">
        <v>2020</v>
      </c>
      <c r="D4140" t="s">
        <v>54</v>
      </c>
      <c r="E4140" t="s">
        <v>204</v>
      </c>
      <c r="F4140">
        <v>0.3</v>
      </c>
      <c r="G4140" t="s">
        <v>313</v>
      </c>
      <c r="H4140" t="s">
        <v>314</v>
      </c>
      <c r="I4140" t="s">
        <v>315</v>
      </c>
    </row>
    <row r="4141" spans="1:9" x14ac:dyDescent="0.25">
      <c r="A4141">
        <v>4139</v>
      </c>
      <c r="B4141" t="s">
        <v>19</v>
      </c>
      <c r="C4141">
        <v>2020</v>
      </c>
      <c r="D4141" t="s">
        <v>54</v>
      </c>
      <c r="E4141" t="s">
        <v>204</v>
      </c>
      <c r="F4141">
        <v>-0.2</v>
      </c>
      <c r="G4141" t="s">
        <v>313</v>
      </c>
      <c r="H4141" t="s">
        <v>314</v>
      </c>
      <c r="I4141" t="s">
        <v>315</v>
      </c>
    </row>
    <row r="4142" spans="1:9" x14ac:dyDescent="0.25">
      <c r="A4142">
        <v>4140</v>
      </c>
      <c r="B4142" t="s">
        <v>27</v>
      </c>
      <c r="C4142">
        <v>2020</v>
      </c>
      <c r="D4142" t="s">
        <v>54</v>
      </c>
      <c r="E4142" t="s">
        <v>204</v>
      </c>
      <c r="F4142">
        <v>0.3</v>
      </c>
      <c r="G4142" t="s">
        <v>313</v>
      </c>
      <c r="H4142" t="s">
        <v>314</v>
      </c>
      <c r="I4142" t="s">
        <v>315</v>
      </c>
    </row>
    <row r="4143" spans="1:9" x14ac:dyDescent="0.25">
      <c r="A4143">
        <v>4141</v>
      </c>
      <c r="B4143" t="s">
        <v>13</v>
      </c>
      <c r="C4143">
        <v>2020</v>
      </c>
      <c r="D4143" t="s">
        <v>54</v>
      </c>
      <c r="E4143" t="s">
        <v>204</v>
      </c>
      <c r="F4143">
        <v>-0.2</v>
      </c>
      <c r="G4143" t="s">
        <v>313</v>
      </c>
      <c r="H4143" t="s">
        <v>314</v>
      </c>
      <c r="I4143" t="s">
        <v>315</v>
      </c>
    </row>
    <row r="4144" spans="1:9" x14ac:dyDescent="0.25">
      <c r="A4144">
        <v>4142</v>
      </c>
      <c r="B4144" t="s">
        <v>4</v>
      </c>
      <c r="C4144">
        <v>2020</v>
      </c>
      <c r="D4144" t="s">
        <v>54</v>
      </c>
      <c r="E4144" t="s">
        <v>204</v>
      </c>
      <c r="F4144">
        <v>0.8</v>
      </c>
      <c r="G4144" t="s">
        <v>313</v>
      </c>
      <c r="H4144" t="s">
        <v>314</v>
      </c>
      <c r="I4144" t="s">
        <v>315</v>
      </c>
    </row>
    <row r="4145" spans="1:9" x14ac:dyDescent="0.25">
      <c r="A4145">
        <v>4143</v>
      </c>
      <c r="B4145" t="s">
        <v>6</v>
      </c>
      <c r="C4145">
        <v>2020</v>
      </c>
      <c r="D4145" t="s">
        <v>54</v>
      </c>
      <c r="E4145" t="s">
        <v>204</v>
      </c>
      <c r="F4145">
        <v>0.3</v>
      </c>
      <c r="G4145" t="s">
        <v>313</v>
      </c>
      <c r="H4145" t="s">
        <v>314</v>
      </c>
      <c r="I4145" t="s">
        <v>315</v>
      </c>
    </row>
    <row r="4146" spans="1:9" x14ac:dyDescent="0.25">
      <c r="A4146">
        <v>4144</v>
      </c>
      <c r="B4146" t="s">
        <v>9</v>
      </c>
      <c r="C4146">
        <v>2020</v>
      </c>
      <c r="D4146" t="s">
        <v>54</v>
      </c>
      <c r="E4146" t="s">
        <v>204</v>
      </c>
      <c r="F4146">
        <v>-0.2</v>
      </c>
      <c r="G4146" t="s">
        <v>313</v>
      </c>
      <c r="H4146" t="s">
        <v>314</v>
      </c>
      <c r="I4146" t="s">
        <v>315</v>
      </c>
    </row>
    <row r="4147" spans="1:9" x14ac:dyDescent="0.25">
      <c r="A4147">
        <v>4145</v>
      </c>
      <c r="B4147" t="s">
        <v>10</v>
      </c>
      <c r="C4147">
        <v>2020</v>
      </c>
      <c r="D4147" t="s">
        <v>54</v>
      </c>
      <c r="E4147" t="s">
        <v>204</v>
      </c>
      <c r="F4147">
        <v>-0.2</v>
      </c>
      <c r="G4147" t="s">
        <v>313</v>
      </c>
      <c r="H4147" t="s">
        <v>314</v>
      </c>
      <c r="I4147" t="s">
        <v>315</v>
      </c>
    </row>
    <row r="4148" spans="1:9" x14ac:dyDescent="0.25">
      <c r="A4148">
        <v>4146</v>
      </c>
      <c r="B4148" t="s">
        <v>3</v>
      </c>
      <c r="C4148">
        <v>2020</v>
      </c>
      <c r="D4148" t="s">
        <v>54</v>
      </c>
      <c r="E4148" t="s">
        <v>204</v>
      </c>
      <c r="F4148">
        <v>0.8</v>
      </c>
      <c r="G4148" t="s">
        <v>313</v>
      </c>
      <c r="H4148" t="s">
        <v>314</v>
      </c>
      <c r="I4148" t="s">
        <v>315</v>
      </c>
    </row>
    <row r="4149" spans="1:9" x14ac:dyDescent="0.25">
      <c r="A4149">
        <v>4147</v>
      </c>
      <c r="B4149" t="s">
        <v>25</v>
      </c>
      <c r="C4149">
        <v>2020</v>
      </c>
      <c r="D4149" t="s">
        <v>54</v>
      </c>
      <c r="E4149" t="s">
        <v>204</v>
      </c>
      <c r="F4149">
        <v>-0.2</v>
      </c>
      <c r="G4149" t="s">
        <v>313</v>
      </c>
      <c r="H4149" t="s">
        <v>314</v>
      </c>
      <c r="I4149" t="s">
        <v>315</v>
      </c>
    </row>
    <row r="4150" spans="1:9" x14ac:dyDescent="0.25">
      <c r="A4150">
        <v>4148</v>
      </c>
      <c r="B4150" t="s">
        <v>8</v>
      </c>
      <c r="C4150">
        <v>2020</v>
      </c>
      <c r="D4150" t="s">
        <v>54</v>
      </c>
      <c r="E4150" t="s">
        <v>205</v>
      </c>
      <c r="F4150">
        <v>0</v>
      </c>
      <c r="G4150" t="s">
        <v>316</v>
      </c>
      <c r="H4150" t="s">
        <v>314</v>
      </c>
      <c r="I4150" t="s">
        <v>315</v>
      </c>
    </row>
    <row r="4151" spans="1:9" x14ac:dyDescent="0.25">
      <c r="A4151">
        <v>4149</v>
      </c>
      <c r="B4151" t="s">
        <v>22</v>
      </c>
      <c r="C4151">
        <v>2020</v>
      </c>
      <c r="D4151" t="s">
        <v>54</v>
      </c>
      <c r="E4151" t="s">
        <v>205</v>
      </c>
      <c r="F4151">
        <v>0</v>
      </c>
      <c r="G4151" t="s">
        <v>316</v>
      </c>
      <c r="H4151" t="s">
        <v>314</v>
      </c>
      <c r="I4151" t="s">
        <v>315</v>
      </c>
    </row>
    <row r="4152" spans="1:9" x14ac:dyDescent="0.25">
      <c r="A4152">
        <v>4150</v>
      </c>
      <c r="B4152" t="s">
        <v>15</v>
      </c>
      <c r="C4152">
        <v>2020</v>
      </c>
      <c r="D4152" t="s">
        <v>54</v>
      </c>
      <c r="E4152" t="s">
        <v>205</v>
      </c>
      <c r="F4152">
        <v>0</v>
      </c>
      <c r="G4152" t="s">
        <v>316</v>
      </c>
      <c r="H4152" t="s">
        <v>314</v>
      </c>
      <c r="I4152" t="s">
        <v>315</v>
      </c>
    </row>
    <row r="4153" spans="1:9" x14ac:dyDescent="0.25">
      <c r="A4153">
        <v>4151</v>
      </c>
      <c r="B4153" t="s">
        <v>20</v>
      </c>
      <c r="C4153">
        <v>2020</v>
      </c>
      <c r="D4153" t="s">
        <v>54</v>
      </c>
      <c r="E4153" t="s">
        <v>205</v>
      </c>
      <c r="F4153">
        <v>0</v>
      </c>
      <c r="G4153" t="s">
        <v>316</v>
      </c>
      <c r="H4153" t="s">
        <v>314</v>
      </c>
      <c r="I4153" t="s">
        <v>315</v>
      </c>
    </row>
    <row r="4154" spans="1:9" x14ac:dyDescent="0.25">
      <c r="A4154">
        <v>4152</v>
      </c>
      <c r="B4154" t="s">
        <v>30</v>
      </c>
      <c r="C4154">
        <v>2020</v>
      </c>
      <c r="D4154" t="s">
        <v>54</v>
      </c>
      <c r="E4154" t="s">
        <v>205</v>
      </c>
      <c r="F4154">
        <v>0</v>
      </c>
      <c r="G4154" t="s">
        <v>316</v>
      </c>
      <c r="H4154" t="s">
        <v>314</v>
      </c>
      <c r="I4154" t="s">
        <v>315</v>
      </c>
    </row>
    <row r="4155" spans="1:9" x14ac:dyDescent="0.25">
      <c r="A4155">
        <v>4153</v>
      </c>
      <c r="B4155" t="s">
        <v>21</v>
      </c>
      <c r="C4155">
        <v>2020</v>
      </c>
      <c r="D4155" t="s">
        <v>54</v>
      </c>
      <c r="E4155" t="s">
        <v>205</v>
      </c>
      <c r="F4155">
        <v>0</v>
      </c>
      <c r="G4155" t="s">
        <v>316</v>
      </c>
      <c r="H4155" t="s">
        <v>314</v>
      </c>
      <c r="I4155" t="s">
        <v>315</v>
      </c>
    </row>
    <row r="4156" spans="1:9" x14ac:dyDescent="0.25">
      <c r="A4156">
        <v>4154</v>
      </c>
      <c r="B4156" t="s">
        <v>16</v>
      </c>
      <c r="C4156">
        <v>2020</v>
      </c>
      <c r="D4156" t="s">
        <v>54</v>
      </c>
      <c r="E4156" t="s">
        <v>205</v>
      </c>
      <c r="F4156">
        <v>0</v>
      </c>
      <c r="G4156" t="s">
        <v>316</v>
      </c>
      <c r="H4156" t="s">
        <v>314</v>
      </c>
      <c r="I4156" t="s">
        <v>315</v>
      </c>
    </row>
    <row r="4157" spans="1:9" x14ac:dyDescent="0.25">
      <c r="A4157">
        <v>4155</v>
      </c>
      <c r="B4157" t="s">
        <v>29</v>
      </c>
      <c r="C4157">
        <v>2020</v>
      </c>
      <c r="D4157" t="s">
        <v>54</v>
      </c>
      <c r="E4157" t="s">
        <v>205</v>
      </c>
      <c r="F4157">
        <v>0</v>
      </c>
      <c r="G4157" t="s">
        <v>316</v>
      </c>
      <c r="H4157" t="s">
        <v>314</v>
      </c>
      <c r="I4157" t="s">
        <v>315</v>
      </c>
    </row>
    <row r="4158" spans="1:9" x14ac:dyDescent="0.25">
      <c r="A4158">
        <v>4156</v>
      </c>
      <c r="B4158" t="s">
        <v>31</v>
      </c>
      <c r="C4158">
        <v>2020</v>
      </c>
      <c r="D4158" t="s">
        <v>54</v>
      </c>
      <c r="E4158" t="s">
        <v>205</v>
      </c>
      <c r="F4158">
        <v>0</v>
      </c>
      <c r="G4158" t="s">
        <v>316</v>
      </c>
      <c r="H4158" t="s">
        <v>314</v>
      </c>
      <c r="I4158" t="s">
        <v>315</v>
      </c>
    </row>
    <row r="4159" spans="1:9" x14ac:dyDescent="0.25">
      <c r="A4159">
        <v>4157</v>
      </c>
      <c r="B4159" t="s">
        <v>24</v>
      </c>
      <c r="C4159">
        <v>2020</v>
      </c>
      <c r="D4159" t="s">
        <v>54</v>
      </c>
      <c r="E4159" t="s">
        <v>205</v>
      </c>
      <c r="F4159">
        <v>0</v>
      </c>
      <c r="G4159" t="s">
        <v>316</v>
      </c>
      <c r="H4159" t="s">
        <v>314</v>
      </c>
      <c r="I4159" t="s">
        <v>315</v>
      </c>
    </row>
    <row r="4160" spans="1:9" x14ac:dyDescent="0.25">
      <c r="A4160">
        <v>4158</v>
      </c>
      <c r="B4160" t="s">
        <v>5</v>
      </c>
      <c r="C4160">
        <v>2020</v>
      </c>
      <c r="D4160" t="s">
        <v>54</v>
      </c>
      <c r="E4160" t="s">
        <v>205</v>
      </c>
      <c r="F4160">
        <v>0</v>
      </c>
      <c r="G4160" t="s">
        <v>316</v>
      </c>
      <c r="H4160" t="s">
        <v>314</v>
      </c>
      <c r="I4160" t="s">
        <v>315</v>
      </c>
    </row>
    <row r="4161" spans="1:9" x14ac:dyDescent="0.25">
      <c r="A4161">
        <v>4159</v>
      </c>
      <c r="B4161" t="s">
        <v>26</v>
      </c>
      <c r="C4161">
        <v>2020</v>
      </c>
      <c r="D4161" t="s">
        <v>54</v>
      </c>
      <c r="E4161" t="s">
        <v>205</v>
      </c>
      <c r="F4161">
        <v>0</v>
      </c>
      <c r="G4161" t="s">
        <v>316</v>
      </c>
      <c r="H4161" t="s">
        <v>314</v>
      </c>
      <c r="I4161" t="s">
        <v>315</v>
      </c>
    </row>
    <row r="4162" spans="1:9" x14ac:dyDescent="0.25">
      <c r="A4162">
        <v>4160</v>
      </c>
      <c r="B4162" t="s">
        <v>28</v>
      </c>
      <c r="C4162">
        <v>2020</v>
      </c>
      <c r="D4162" t="s">
        <v>54</v>
      </c>
      <c r="E4162" t="s">
        <v>205</v>
      </c>
      <c r="F4162">
        <v>0</v>
      </c>
      <c r="G4162" t="s">
        <v>316</v>
      </c>
      <c r="H4162" t="s">
        <v>314</v>
      </c>
      <c r="I4162" t="s">
        <v>315</v>
      </c>
    </row>
    <row r="4163" spans="1:9" x14ac:dyDescent="0.25">
      <c r="A4163">
        <v>4161</v>
      </c>
      <c r="B4163" t="s">
        <v>11</v>
      </c>
      <c r="C4163">
        <v>2020</v>
      </c>
      <c r="D4163" t="s">
        <v>54</v>
      </c>
      <c r="E4163" t="s">
        <v>205</v>
      </c>
      <c r="F4163">
        <v>0</v>
      </c>
      <c r="G4163" t="s">
        <v>316</v>
      </c>
      <c r="H4163" t="s">
        <v>314</v>
      </c>
      <c r="I4163" t="s">
        <v>315</v>
      </c>
    </row>
    <row r="4164" spans="1:9" x14ac:dyDescent="0.25">
      <c r="A4164">
        <v>4162</v>
      </c>
      <c r="B4164" t="s">
        <v>12</v>
      </c>
      <c r="C4164">
        <v>2020</v>
      </c>
      <c r="D4164" t="s">
        <v>54</v>
      </c>
      <c r="E4164" t="s">
        <v>205</v>
      </c>
      <c r="F4164">
        <v>0</v>
      </c>
      <c r="G4164" t="s">
        <v>316</v>
      </c>
      <c r="H4164" t="s">
        <v>314</v>
      </c>
      <c r="I4164" t="s">
        <v>315</v>
      </c>
    </row>
    <row r="4165" spans="1:9" x14ac:dyDescent="0.25">
      <c r="A4165">
        <v>4163</v>
      </c>
      <c r="B4165" t="s">
        <v>7</v>
      </c>
      <c r="C4165">
        <v>2020</v>
      </c>
      <c r="D4165" t="s">
        <v>54</v>
      </c>
      <c r="E4165" t="s">
        <v>205</v>
      </c>
      <c r="F4165">
        <v>0</v>
      </c>
      <c r="G4165" t="s">
        <v>316</v>
      </c>
      <c r="H4165" t="s">
        <v>314</v>
      </c>
      <c r="I4165" t="s">
        <v>315</v>
      </c>
    </row>
    <row r="4166" spans="1:9" x14ac:dyDescent="0.25">
      <c r="A4166">
        <v>4164</v>
      </c>
      <c r="B4166" t="s">
        <v>18</v>
      </c>
      <c r="C4166">
        <v>2020</v>
      </c>
      <c r="D4166" t="s">
        <v>54</v>
      </c>
      <c r="E4166" t="s">
        <v>205</v>
      </c>
      <c r="F4166">
        <v>0</v>
      </c>
      <c r="G4166" t="s">
        <v>316</v>
      </c>
      <c r="H4166" t="s">
        <v>314</v>
      </c>
      <c r="I4166" t="s">
        <v>315</v>
      </c>
    </row>
    <row r="4167" spans="1:9" x14ac:dyDescent="0.25">
      <c r="A4167">
        <v>4165</v>
      </c>
      <c r="B4167" t="s">
        <v>23</v>
      </c>
      <c r="C4167">
        <v>2020</v>
      </c>
      <c r="D4167" t="s">
        <v>54</v>
      </c>
      <c r="E4167" t="s">
        <v>205</v>
      </c>
      <c r="F4167">
        <v>0</v>
      </c>
      <c r="G4167" t="s">
        <v>316</v>
      </c>
      <c r="H4167" t="s">
        <v>314</v>
      </c>
      <c r="I4167" t="s">
        <v>315</v>
      </c>
    </row>
    <row r="4168" spans="1:9" x14ac:dyDescent="0.25">
      <c r="A4168">
        <v>4166</v>
      </c>
      <c r="B4168" t="s">
        <v>14</v>
      </c>
      <c r="C4168">
        <v>2020</v>
      </c>
      <c r="D4168" t="s">
        <v>54</v>
      </c>
      <c r="E4168" t="s">
        <v>205</v>
      </c>
      <c r="F4168">
        <v>0</v>
      </c>
      <c r="G4168" t="s">
        <v>316</v>
      </c>
      <c r="H4168" t="s">
        <v>314</v>
      </c>
      <c r="I4168" t="s">
        <v>315</v>
      </c>
    </row>
    <row r="4169" spans="1:9" x14ac:dyDescent="0.25">
      <c r="A4169">
        <v>4167</v>
      </c>
      <c r="B4169" t="s">
        <v>17</v>
      </c>
      <c r="C4169">
        <v>2020</v>
      </c>
      <c r="D4169" t="s">
        <v>54</v>
      </c>
      <c r="E4169" t="s">
        <v>205</v>
      </c>
      <c r="F4169">
        <v>0</v>
      </c>
      <c r="G4169" t="s">
        <v>316</v>
      </c>
      <c r="H4169" t="s">
        <v>314</v>
      </c>
      <c r="I4169" t="s">
        <v>315</v>
      </c>
    </row>
    <row r="4170" spans="1:9" x14ac:dyDescent="0.25">
      <c r="A4170">
        <v>4168</v>
      </c>
      <c r="B4170" t="s">
        <v>19</v>
      </c>
      <c r="C4170">
        <v>2020</v>
      </c>
      <c r="D4170" t="s">
        <v>54</v>
      </c>
      <c r="E4170" t="s">
        <v>205</v>
      </c>
      <c r="F4170">
        <v>0</v>
      </c>
      <c r="G4170" t="s">
        <v>316</v>
      </c>
      <c r="H4170" t="s">
        <v>314</v>
      </c>
      <c r="I4170" t="s">
        <v>315</v>
      </c>
    </row>
    <row r="4171" spans="1:9" x14ac:dyDescent="0.25">
      <c r="A4171">
        <v>4169</v>
      </c>
      <c r="B4171" t="s">
        <v>27</v>
      </c>
      <c r="C4171">
        <v>2020</v>
      </c>
      <c r="D4171" t="s">
        <v>54</v>
      </c>
      <c r="E4171" t="s">
        <v>205</v>
      </c>
      <c r="F4171">
        <v>0</v>
      </c>
      <c r="G4171" t="s">
        <v>316</v>
      </c>
      <c r="H4171" t="s">
        <v>314</v>
      </c>
      <c r="I4171" t="s">
        <v>315</v>
      </c>
    </row>
    <row r="4172" spans="1:9" x14ac:dyDescent="0.25">
      <c r="A4172">
        <v>4170</v>
      </c>
      <c r="B4172" t="s">
        <v>13</v>
      </c>
      <c r="C4172">
        <v>2020</v>
      </c>
      <c r="D4172" t="s">
        <v>54</v>
      </c>
      <c r="E4172" t="s">
        <v>205</v>
      </c>
      <c r="F4172">
        <v>0</v>
      </c>
      <c r="G4172" t="s">
        <v>316</v>
      </c>
      <c r="H4172" t="s">
        <v>314</v>
      </c>
      <c r="I4172" t="s">
        <v>315</v>
      </c>
    </row>
    <row r="4173" spans="1:9" x14ac:dyDescent="0.25">
      <c r="A4173">
        <v>4171</v>
      </c>
      <c r="B4173" t="s">
        <v>4</v>
      </c>
      <c r="C4173">
        <v>2020</v>
      </c>
      <c r="D4173" t="s">
        <v>54</v>
      </c>
      <c r="E4173" t="s">
        <v>205</v>
      </c>
      <c r="F4173">
        <v>0</v>
      </c>
      <c r="G4173" t="s">
        <v>316</v>
      </c>
      <c r="H4173" t="s">
        <v>314</v>
      </c>
      <c r="I4173" t="s">
        <v>315</v>
      </c>
    </row>
    <row r="4174" spans="1:9" x14ac:dyDescent="0.25">
      <c r="A4174">
        <v>4172</v>
      </c>
      <c r="B4174" t="s">
        <v>6</v>
      </c>
      <c r="C4174">
        <v>2020</v>
      </c>
      <c r="D4174" t="s">
        <v>54</v>
      </c>
      <c r="E4174" t="s">
        <v>205</v>
      </c>
      <c r="F4174">
        <v>0</v>
      </c>
      <c r="G4174" t="s">
        <v>316</v>
      </c>
      <c r="H4174" t="s">
        <v>314</v>
      </c>
      <c r="I4174" t="s">
        <v>315</v>
      </c>
    </row>
    <row r="4175" spans="1:9" x14ac:dyDescent="0.25">
      <c r="A4175">
        <v>4173</v>
      </c>
      <c r="B4175" t="s">
        <v>9</v>
      </c>
      <c r="C4175">
        <v>2020</v>
      </c>
      <c r="D4175" t="s">
        <v>54</v>
      </c>
      <c r="E4175" t="s">
        <v>205</v>
      </c>
      <c r="F4175">
        <v>0</v>
      </c>
      <c r="G4175" t="s">
        <v>316</v>
      </c>
      <c r="H4175" t="s">
        <v>314</v>
      </c>
      <c r="I4175" t="s">
        <v>315</v>
      </c>
    </row>
    <row r="4176" spans="1:9" x14ac:dyDescent="0.25">
      <c r="A4176">
        <v>4174</v>
      </c>
      <c r="B4176" t="s">
        <v>10</v>
      </c>
      <c r="C4176">
        <v>2020</v>
      </c>
      <c r="D4176" t="s">
        <v>54</v>
      </c>
      <c r="E4176" t="s">
        <v>205</v>
      </c>
      <c r="F4176">
        <v>0</v>
      </c>
      <c r="G4176" t="s">
        <v>316</v>
      </c>
      <c r="H4176" t="s">
        <v>314</v>
      </c>
      <c r="I4176" t="s">
        <v>315</v>
      </c>
    </row>
    <row r="4177" spans="1:9" x14ac:dyDescent="0.25">
      <c r="A4177">
        <v>4175</v>
      </c>
      <c r="B4177" t="s">
        <v>3</v>
      </c>
      <c r="C4177">
        <v>2020</v>
      </c>
      <c r="D4177" t="s">
        <v>54</v>
      </c>
      <c r="E4177" t="s">
        <v>205</v>
      </c>
      <c r="F4177">
        <v>0</v>
      </c>
      <c r="G4177" t="s">
        <v>316</v>
      </c>
      <c r="H4177" t="s">
        <v>314</v>
      </c>
      <c r="I4177" t="s">
        <v>315</v>
      </c>
    </row>
    <row r="4178" spans="1:9" x14ac:dyDescent="0.25">
      <c r="A4178">
        <v>4176</v>
      </c>
      <c r="B4178" t="s">
        <v>25</v>
      </c>
      <c r="C4178">
        <v>2020</v>
      </c>
      <c r="D4178" t="s">
        <v>54</v>
      </c>
      <c r="E4178" t="s">
        <v>205</v>
      </c>
      <c r="F4178">
        <v>0</v>
      </c>
      <c r="G4178" t="s">
        <v>316</v>
      </c>
      <c r="H4178" t="s">
        <v>314</v>
      </c>
      <c r="I4178" t="s">
        <v>315</v>
      </c>
    </row>
    <row r="4179" spans="1:9" x14ac:dyDescent="0.25">
      <c r="A4179">
        <v>4177</v>
      </c>
      <c r="B4179" t="s">
        <v>8</v>
      </c>
      <c r="C4179">
        <v>2015</v>
      </c>
      <c r="D4179" t="s">
        <v>47</v>
      </c>
      <c r="E4179" t="s">
        <v>312</v>
      </c>
      <c r="F4179">
        <v>1188852</v>
      </c>
      <c r="G4179" t="s">
        <v>313</v>
      </c>
      <c r="H4179" t="s">
        <v>314</v>
      </c>
      <c r="I4179" t="s">
        <v>315</v>
      </c>
    </row>
    <row r="4180" spans="1:9" x14ac:dyDescent="0.25">
      <c r="A4180">
        <v>4178</v>
      </c>
      <c r="B4180" t="s">
        <v>22</v>
      </c>
      <c r="C4180">
        <v>2015</v>
      </c>
      <c r="D4180" t="s">
        <v>47</v>
      </c>
      <c r="E4180" t="s">
        <v>312</v>
      </c>
      <c r="F4180">
        <v>1188852</v>
      </c>
      <c r="G4180" t="s">
        <v>313</v>
      </c>
      <c r="H4180" t="s">
        <v>314</v>
      </c>
      <c r="I4180" t="s">
        <v>315</v>
      </c>
    </row>
    <row r="4181" spans="1:9" x14ac:dyDescent="0.25">
      <c r="A4181">
        <v>4179</v>
      </c>
      <c r="B4181" t="s">
        <v>15</v>
      </c>
      <c r="C4181">
        <v>2015</v>
      </c>
      <c r="D4181" t="s">
        <v>47</v>
      </c>
      <c r="E4181" t="s">
        <v>312</v>
      </c>
      <c r="F4181">
        <v>1117586</v>
      </c>
      <c r="G4181" t="s">
        <v>313</v>
      </c>
      <c r="H4181" t="s">
        <v>314</v>
      </c>
      <c r="I4181" t="s">
        <v>315</v>
      </c>
    </row>
    <row r="4182" spans="1:9" x14ac:dyDescent="0.25">
      <c r="A4182">
        <v>4180</v>
      </c>
      <c r="B4182" t="s">
        <v>20</v>
      </c>
      <c r="C4182">
        <v>2015</v>
      </c>
      <c r="D4182" t="s">
        <v>47</v>
      </c>
      <c r="E4182" t="s">
        <v>312</v>
      </c>
      <c r="F4182">
        <v>1095319</v>
      </c>
      <c r="G4182" t="s">
        <v>313</v>
      </c>
      <c r="H4182" t="s">
        <v>314</v>
      </c>
      <c r="I4182" t="s">
        <v>315</v>
      </c>
    </row>
    <row r="4183" spans="1:9" x14ac:dyDescent="0.25">
      <c r="A4183">
        <v>4181</v>
      </c>
      <c r="B4183" t="s">
        <v>30</v>
      </c>
      <c r="C4183">
        <v>2015</v>
      </c>
      <c r="D4183" t="s">
        <v>47</v>
      </c>
      <c r="E4183" t="s">
        <v>312</v>
      </c>
      <c r="F4183">
        <v>1087515</v>
      </c>
      <c r="G4183" t="s">
        <v>313</v>
      </c>
      <c r="H4183" t="s">
        <v>314</v>
      </c>
      <c r="I4183" t="s">
        <v>315</v>
      </c>
    </row>
    <row r="4184" spans="1:9" x14ac:dyDescent="0.25">
      <c r="A4184">
        <v>4182</v>
      </c>
      <c r="B4184" t="s">
        <v>21</v>
      </c>
      <c r="C4184">
        <v>2015</v>
      </c>
      <c r="D4184" t="s">
        <v>47</v>
      </c>
      <c r="E4184" t="s">
        <v>312</v>
      </c>
      <c r="F4184">
        <v>1101520</v>
      </c>
      <c r="G4184" t="s">
        <v>313</v>
      </c>
      <c r="H4184" t="s">
        <v>314</v>
      </c>
      <c r="I4184" t="s">
        <v>315</v>
      </c>
    </row>
    <row r="4185" spans="1:9" x14ac:dyDescent="0.25">
      <c r="A4185">
        <v>4183</v>
      </c>
      <c r="B4185" t="s">
        <v>16</v>
      </c>
      <c r="C4185">
        <v>2015</v>
      </c>
      <c r="D4185" t="s">
        <v>47</v>
      </c>
      <c r="E4185" t="s">
        <v>312</v>
      </c>
      <c r="F4185">
        <v>1094182</v>
      </c>
      <c r="G4185" t="s">
        <v>313</v>
      </c>
      <c r="H4185" t="s">
        <v>314</v>
      </c>
      <c r="I4185" t="s">
        <v>315</v>
      </c>
    </row>
    <row r="4186" spans="1:9" x14ac:dyDescent="0.25">
      <c r="A4186">
        <v>4184</v>
      </c>
      <c r="B4186" t="s">
        <v>29</v>
      </c>
      <c r="C4186">
        <v>2015</v>
      </c>
      <c r="D4186" t="s">
        <v>47</v>
      </c>
      <c r="E4186" t="s">
        <v>312</v>
      </c>
      <c r="F4186">
        <v>1118230</v>
      </c>
      <c r="G4186" t="s">
        <v>313</v>
      </c>
      <c r="H4186" t="s">
        <v>314</v>
      </c>
      <c r="I4186" t="s">
        <v>315</v>
      </c>
    </row>
    <row r="4187" spans="1:9" x14ac:dyDescent="0.25">
      <c r="A4187">
        <v>4185</v>
      </c>
      <c r="B4187" t="s">
        <v>31</v>
      </c>
      <c r="C4187">
        <v>2015</v>
      </c>
      <c r="D4187" t="s">
        <v>47</v>
      </c>
      <c r="E4187" t="s">
        <v>312</v>
      </c>
      <c r="F4187">
        <v>1134529</v>
      </c>
      <c r="G4187" t="s">
        <v>313</v>
      </c>
      <c r="H4187" t="s">
        <v>314</v>
      </c>
      <c r="I4187" t="s">
        <v>315</v>
      </c>
    </row>
    <row r="4188" spans="1:9" x14ac:dyDescent="0.25">
      <c r="A4188">
        <v>4186</v>
      </c>
      <c r="B4188" t="s">
        <v>24</v>
      </c>
      <c r="C4188">
        <v>2015</v>
      </c>
      <c r="D4188" t="s">
        <v>47</v>
      </c>
      <c r="E4188" t="s">
        <v>312</v>
      </c>
      <c r="F4188">
        <v>1111761</v>
      </c>
      <c r="G4188" t="s">
        <v>313</v>
      </c>
      <c r="H4188" t="s">
        <v>314</v>
      </c>
      <c r="I4188" t="s">
        <v>315</v>
      </c>
    </row>
    <row r="4189" spans="1:9" x14ac:dyDescent="0.25">
      <c r="A4189">
        <v>4187</v>
      </c>
      <c r="B4189" t="s">
        <v>5</v>
      </c>
      <c r="C4189">
        <v>2015</v>
      </c>
      <c r="D4189" t="s">
        <v>47</v>
      </c>
      <c r="E4189" t="s">
        <v>312</v>
      </c>
      <c r="F4189">
        <v>1185144</v>
      </c>
      <c r="G4189" t="s">
        <v>313</v>
      </c>
      <c r="H4189" t="s">
        <v>314</v>
      </c>
      <c r="I4189" t="s">
        <v>315</v>
      </c>
    </row>
    <row r="4190" spans="1:9" x14ac:dyDescent="0.25">
      <c r="A4190">
        <v>4188</v>
      </c>
      <c r="B4190" t="s">
        <v>26</v>
      </c>
      <c r="C4190">
        <v>2015</v>
      </c>
      <c r="D4190" t="s">
        <v>47</v>
      </c>
      <c r="E4190" t="s">
        <v>312</v>
      </c>
      <c r="F4190">
        <v>1136557</v>
      </c>
      <c r="G4190" t="s">
        <v>313</v>
      </c>
      <c r="H4190" t="s">
        <v>314</v>
      </c>
      <c r="I4190" t="s">
        <v>315</v>
      </c>
    </row>
    <row r="4191" spans="1:9" x14ac:dyDescent="0.25">
      <c r="A4191">
        <v>4189</v>
      </c>
      <c r="B4191" t="s">
        <v>28</v>
      </c>
      <c r="C4191">
        <v>2015</v>
      </c>
      <c r="D4191" t="s">
        <v>47</v>
      </c>
      <c r="E4191" t="s">
        <v>312</v>
      </c>
      <c r="F4191">
        <v>1122111</v>
      </c>
      <c r="G4191" t="s">
        <v>313</v>
      </c>
      <c r="H4191" t="s">
        <v>314</v>
      </c>
      <c r="I4191" t="s">
        <v>315</v>
      </c>
    </row>
    <row r="4192" spans="1:9" x14ac:dyDescent="0.25">
      <c r="A4192">
        <v>4190</v>
      </c>
      <c r="B4192" t="s">
        <v>11</v>
      </c>
      <c r="C4192">
        <v>2015</v>
      </c>
      <c r="D4192" t="s">
        <v>47</v>
      </c>
      <c r="E4192" t="s">
        <v>312</v>
      </c>
      <c r="F4192">
        <v>1152800</v>
      </c>
      <c r="G4192" t="s">
        <v>313</v>
      </c>
      <c r="H4192" t="s">
        <v>314</v>
      </c>
      <c r="I4192" t="s">
        <v>315</v>
      </c>
    </row>
    <row r="4193" spans="1:9" x14ac:dyDescent="0.25">
      <c r="A4193">
        <v>4191</v>
      </c>
      <c r="B4193" t="s">
        <v>12</v>
      </c>
      <c r="C4193">
        <v>2015</v>
      </c>
      <c r="D4193" t="s">
        <v>47</v>
      </c>
      <c r="E4193" t="s">
        <v>312</v>
      </c>
      <c r="F4193">
        <v>1120697</v>
      </c>
      <c r="G4193" t="s">
        <v>313</v>
      </c>
      <c r="H4193" t="s">
        <v>314</v>
      </c>
      <c r="I4193" t="s">
        <v>315</v>
      </c>
    </row>
    <row r="4194" spans="1:9" x14ac:dyDescent="0.25">
      <c r="A4194">
        <v>4192</v>
      </c>
      <c r="B4194" t="s">
        <v>7</v>
      </c>
      <c r="C4194">
        <v>2015</v>
      </c>
      <c r="D4194" t="s">
        <v>47</v>
      </c>
      <c r="E4194" t="s">
        <v>312</v>
      </c>
      <c r="F4194">
        <v>1113869</v>
      </c>
      <c r="G4194" t="s">
        <v>313</v>
      </c>
      <c r="H4194" t="s">
        <v>314</v>
      </c>
      <c r="I4194" t="s">
        <v>315</v>
      </c>
    </row>
    <row r="4195" spans="1:9" x14ac:dyDescent="0.25">
      <c r="A4195">
        <v>4193</v>
      </c>
      <c r="B4195" t="s">
        <v>18</v>
      </c>
      <c r="C4195">
        <v>2015</v>
      </c>
      <c r="D4195" t="s">
        <v>47</v>
      </c>
      <c r="E4195" t="s">
        <v>312</v>
      </c>
      <c r="F4195">
        <v>1120948</v>
      </c>
      <c r="G4195" t="s">
        <v>313</v>
      </c>
      <c r="H4195" t="s">
        <v>314</v>
      </c>
      <c r="I4195" t="s">
        <v>315</v>
      </c>
    </row>
    <row r="4196" spans="1:9" x14ac:dyDescent="0.25">
      <c r="A4196">
        <v>4194</v>
      </c>
      <c r="B4196" t="s">
        <v>23</v>
      </c>
      <c r="C4196">
        <v>2015</v>
      </c>
      <c r="D4196" t="s">
        <v>47</v>
      </c>
      <c r="E4196" t="s">
        <v>312</v>
      </c>
      <c r="F4196">
        <v>1090665</v>
      </c>
      <c r="G4196" t="s">
        <v>313</v>
      </c>
      <c r="H4196" t="s">
        <v>314</v>
      </c>
      <c r="I4196" t="s">
        <v>315</v>
      </c>
    </row>
    <row r="4197" spans="1:9" x14ac:dyDescent="0.25">
      <c r="A4197">
        <v>4195</v>
      </c>
      <c r="B4197" t="s">
        <v>14</v>
      </c>
      <c r="C4197">
        <v>2015</v>
      </c>
      <c r="D4197" t="s">
        <v>47</v>
      </c>
      <c r="E4197" t="s">
        <v>312</v>
      </c>
      <c r="F4197">
        <v>1111797</v>
      </c>
      <c r="G4197" t="s">
        <v>313</v>
      </c>
      <c r="H4197" t="s">
        <v>314</v>
      </c>
      <c r="I4197" t="s">
        <v>315</v>
      </c>
    </row>
    <row r="4198" spans="1:9" x14ac:dyDescent="0.25">
      <c r="A4198">
        <v>4196</v>
      </c>
      <c r="B4198" t="s">
        <v>17</v>
      </c>
      <c r="C4198">
        <v>2015</v>
      </c>
      <c r="D4198" t="s">
        <v>47</v>
      </c>
      <c r="E4198" t="s">
        <v>312</v>
      </c>
      <c r="F4198">
        <v>1184642</v>
      </c>
      <c r="G4198" t="s">
        <v>313</v>
      </c>
      <c r="H4198" t="s">
        <v>314</v>
      </c>
      <c r="I4198" t="s">
        <v>315</v>
      </c>
    </row>
    <row r="4199" spans="1:9" x14ac:dyDescent="0.25">
      <c r="A4199">
        <v>4197</v>
      </c>
      <c r="B4199" t="s">
        <v>19</v>
      </c>
      <c r="C4199">
        <v>2015</v>
      </c>
      <c r="D4199" t="s">
        <v>47</v>
      </c>
      <c r="E4199" t="s">
        <v>312</v>
      </c>
      <c r="F4199">
        <v>1143056</v>
      </c>
      <c r="G4199" t="s">
        <v>313</v>
      </c>
      <c r="H4199" t="s">
        <v>314</v>
      </c>
      <c r="I4199" t="s">
        <v>315</v>
      </c>
    </row>
    <row r="4200" spans="1:9" x14ac:dyDescent="0.25">
      <c r="A4200">
        <v>4198</v>
      </c>
      <c r="B4200" t="s">
        <v>27</v>
      </c>
      <c r="C4200">
        <v>2015</v>
      </c>
      <c r="D4200" t="s">
        <v>47</v>
      </c>
      <c r="E4200" t="s">
        <v>312</v>
      </c>
      <c r="F4200">
        <v>1131554</v>
      </c>
      <c r="G4200" t="s">
        <v>313</v>
      </c>
      <c r="H4200" t="s">
        <v>314</v>
      </c>
      <c r="I4200" t="s">
        <v>315</v>
      </c>
    </row>
    <row r="4201" spans="1:9" x14ac:dyDescent="0.25">
      <c r="A4201">
        <v>4199</v>
      </c>
      <c r="B4201" t="s">
        <v>13</v>
      </c>
      <c r="C4201">
        <v>2015</v>
      </c>
      <c r="D4201" t="s">
        <v>47</v>
      </c>
      <c r="E4201" t="s">
        <v>312</v>
      </c>
      <c r="F4201">
        <v>1153785</v>
      </c>
      <c r="G4201" t="s">
        <v>313</v>
      </c>
      <c r="H4201" t="s">
        <v>314</v>
      </c>
      <c r="I4201" t="s">
        <v>315</v>
      </c>
    </row>
    <row r="4202" spans="1:9" x14ac:dyDescent="0.25">
      <c r="A4202">
        <v>4200</v>
      </c>
      <c r="B4202" t="s">
        <v>4</v>
      </c>
      <c r="C4202">
        <v>2015</v>
      </c>
      <c r="D4202" t="s">
        <v>47</v>
      </c>
      <c r="E4202" t="s">
        <v>312</v>
      </c>
      <c r="F4202">
        <v>1135756</v>
      </c>
      <c r="G4202" t="s">
        <v>313</v>
      </c>
      <c r="H4202" t="s">
        <v>314</v>
      </c>
      <c r="I4202" t="s">
        <v>315</v>
      </c>
    </row>
    <row r="4203" spans="1:9" x14ac:dyDescent="0.25">
      <c r="A4203">
        <v>4201</v>
      </c>
      <c r="B4203" t="s">
        <v>6</v>
      </c>
      <c r="C4203">
        <v>2015</v>
      </c>
      <c r="D4203" t="s">
        <v>47</v>
      </c>
      <c r="E4203" t="s">
        <v>312</v>
      </c>
      <c r="F4203">
        <v>1130470</v>
      </c>
      <c r="G4203" t="s">
        <v>313</v>
      </c>
      <c r="H4203" t="s">
        <v>314</v>
      </c>
      <c r="I4203" t="s">
        <v>315</v>
      </c>
    </row>
    <row r="4204" spans="1:9" x14ac:dyDescent="0.25">
      <c r="A4204">
        <v>4202</v>
      </c>
      <c r="B4204" t="s">
        <v>9</v>
      </c>
      <c r="C4204">
        <v>2015</v>
      </c>
      <c r="D4204" t="s">
        <v>47</v>
      </c>
      <c r="E4204" t="s">
        <v>312</v>
      </c>
      <c r="F4204">
        <v>1212077</v>
      </c>
      <c r="G4204" t="s">
        <v>313</v>
      </c>
      <c r="H4204" t="s">
        <v>314</v>
      </c>
      <c r="I4204" t="s">
        <v>315</v>
      </c>
    </row>
    <row r="4205" spans="1:9" x14ac:dyDescent="0.25">
      <c r="A4205">
        <v>4203</v>
      </c>
      <c r="B4205" t="s">
        <v>10</v>
      </c>
      <c r="C4205">
        <v>2015</v>
      </c>
      <c r="D4205" t="s">
        <v>47</v>
      </c>
      <c r="E4205" t="s">
        <v>312</v>
      </c>
      <c r="F4205">
        <v>1158687</v>
      </c>
      <c r="G4205" t="s">
        <v>313</v>
      </c>
      <c r="H4205" t="s">
        <v>314</v>
      </c>
      <c r="I4205" t="s">
        <v>315</v>
      </c>
    </row>
    <row r="4206" spans="1:9" x14ac:dyDescent="0.25">
      <c r="A4206">
        <v>4204</v>
      </c>
      <c r="B4206" t="s">
        <v>3</v>
      </c>
      <c r="C4206">
        <v>2015</v>
      </c>
      <c r="D4206" t="s">
        <v>47</v>
      </c>
      <c r="E4206" t="s">
        <v>312</v>
      </c>
      <c r="F4206">
        <v>1142885</v>
      </c>
      <c r="G4206" t="s">
        <v>313</v>
      </c>
      <c r="H4206" t="s">
        <v>314</v>
      </c>
      <c r="I4206" t="s">
        <v>315</v>
      </c>
    </row>
    <row r="4207" spans="1:9" x14ac:dyDescent="0.25">
      <c r="A4207">
        <v>4205</v>
      </c>
      <c r="B4207" t="s">
        <v>25</v>
      </c>
      <c r="C4207">
        <v>2015</v>
      </c>
      <c r="D4207" t="s">
        <v>47</v>
      </c>
      <c r="E4207" t="s">
        <v>312</v>
      </c>
      <c r="F4207">
        <v>1150146</v>
      </c>
      <c r="G4207" t="s">
        <v>313</v>
      </c>
      <c r="H4207" t="s">
        <v>314</v>
      </c>
      <c r="I4207" t="s">
        <v>315</v>
      </c>
    </row>
    <row r="4208" spans="1:9" x14ac:dyDescent="0.25">
      <c r="A4208">
        <v>4206</v>
      </c>
      <c r="B4208" t="s">
        <v>8</v>
      </c>
      <c r="C4208">
        <v>2015</v>
      </c>
      <c r="D4208" t="s">
        <v>47</v>
      </c>
      <c r="E4208" t="s">
        <v>64</v>
      </c>
      <c r="F4208">
        <v>1188849.8999999999</v>
      </c>
      <c r="G4208" t="s">
        <v>313</v>
      </c>
      <c r="H4208" t="s">
        <v>314</v>
      </c>
      <c r="I4208" t="s">
        <v>315</v>
      </c>
    </row>
    <row r="4209" spans="1:9" x14ac:dyDescent="0.25">
      <c r="A4209">
        <v>4207</v>
      </c>
      <c r="B4209" t="s">
        <v>22</v>
      </c>
      <c r="C4209">
        <v>2015</v>
      </c>
      <c r="D4209" t="s">
        <v>47</v>
      </c>
      <c r="E4209" t="s">
        <v>64</v>
      </c>
      <c r="F4209">
        <v>1188849.8999999999</v>
      </c>
      <c r="G4209" t="s">
        <v>313</v>
      </c>
      <c r="H4209" t="s">
        <v>314</v>
      </c>
      <c r="I4209" t="s">
        <v>315</v>
      </c>
    </row>
    <row r="4210" spans="1:9" x14ac:dyDescent="0.25">
      <c r="A4210">
        <v>4208</v>
      </c>
      <c r="B4210" t="s">
        <v>15</v>
      </c>
      <c r="C4210">
        <v>2015</v>
      </c>
      <c r="D4210" t="s">
        <v>47</v>
      </c>
      <c r="E4210" t="s">
        <v>64</v>
      </c>
      <c r="F4210">
        <v>1117584.5</v>
      </c>
      <c r="G4210" t="s">
        <v>313</v>
      </c>
      <c r="H4210" t="s">
        <v>314</v>
      </c>
      <c r="I4210" t="s">
        <v>315</v>
      </c>
    </row>
    <row r="4211" spans="1:9" x14ac:dyDescent="0.25">
      <c r="A4211">
        <v>4209</v>
      </c>
      <c r="B4211" t="s">
        <v>20</v>
      </c>
      <c r="C4211">
        <v>2015</v>
      </c>
      <c r="D4211" t="s">
        <v>47</v>
      </c>
      <c r="E4211" t="s">
        <v>64</v>
      </c>
      <c r="F4211">
        <v>1095319.1000000001</v>
      </c>
      <c r="G4211" t="s">
        <v>313</v>
      </c>
      <c r="H4211" t="s">
        <v>314</v>
      </c>
      <c r="I4211" t="s">
        <v>315</v>
      </c>
    </row>
    <row r="4212" spans="1:9" x14ac:dyDescent="0.25">
      <c r="A4212">
        <v>4210</v>
      </c>
      <c r="B4212" t="s">
        <v>30</v>
      </c>
      <c r="C4212">
        <v>2015</v>
      </c>
      <c r="D4212" t="s">
        <v>47</v>
      </c>
      <c r="E4212" t="s">
        <v>64</v>
      </c>
      <c r="F4212">
        <v>1087518.1000000001</v>
      </c>
      <c r="G4212" t="s">
        <v>313</v>
      </c>
      <c r="H4212" t="s">
        <v>314</v>
      </c>
      <c r="I4212" t="s">
        <v>315</v>
      </c>
    </row>
    <row r="4213" spans="1:9" x14ac:dyDescent="0.25">
      <c r="A4213">
        <v>4211</v>
      </c>
      <c r="B4213" t="s">
        <v>21</v>
      </c>
      <c r="C4213">
        <v>2015</v>
      </c>
      <c r="D4213" t="s">
        <v>47</v>
      </c>
      <c r="E4213" t="s">
        <v>64</v>
      </c>
      <c r="F4213">
        <v>1101522.6000000001</v>
      </c>
      <c r="G4213" t="s">
        <v>313</v>
      </c>
      <c r="H4213" t="s">
        <v>314</v>
      </c>
      <c r="I4213" t="s">
        <v>315</v>
      </c>
    </row>
    <row r="4214" spans="1:9" x14ac:dyDescent="0.25">
      <c r="A4214">
        <v>4212</v>
      </c>
      <c r="B4214" t="s">
        <v>16</v>
      </c>
      <c r="C4214">
        <v>2015</v>
      </c>
      <c r="D4214" t="s">
        <v>47</v>
      </c>
      <c r="E4214" t="s">
        <v>64</v>
      </c>
      <c r="F4214">
        <v>1094183.1000000001</v>
      </c>
      <c r="G4214" t="s">
        <v>313</v>
      </c>
      <c r="H4214" t="s">
        <v>314</v>
      </c>
      <c r="I4214" t="s">
        <v>315</v>
      </c>
    </row>
    <row r="4215" spans="1:9" x14ac:dyDescent="0.25">
      <c r="A4215">
        <v>4213</v>
      </c>
      <c r="B4215" t="s">
        <v>29</v>
      </c>
      <c r="C4215">
        <v>2015</v>
      </c>
      <c r="D4215" t="s">
        <v>47</v>
      </c>
      <c r="E4215" t="s">
        <v>64</v>
      </c>
      <c r="F4215">
        <v>1118230</v>
      </c>
      <c r="G4215" t="s">
        <v>313</v>
      </c>
      <c r="H4215" t="s">
        <v>314</v>
      </c>
      <c r="I4215" t="s">
        <v>315</v>
      </c>
    </row>
    <row r="4216" spans="1:9" x14ac:dyDescent="0.25">
      <c r="A4216">
        <v>4214</v>
      </c>
      <c r="B4216" t="s">
        <v>31</v>
      </c>
      <c r="C4216">
        <v>2015</v>
      </c>
      <c r="D4216" t="s">
        <v>47</v>
      </c>
      <c r="E4216" t="s">
        <v>64</v>
      </c>
      <c r="F4216">
        <v>1134526.5</v>
      </c>
      <c r="G4216" t="s">
        <v>313</v>
      </c>
      <c r="H4216" t="s">
        <v>314</v>
      </c>
      <c r="I4216" t="s">
        <v>315</v>
      </c>
    </row>
    <row r="4217" spans="1:9" x14ac:dyDescent="0.25">
      <c r="A4217">
        <v>4215</v>
      </c>
      <c r="B4217" t="s">
        <v>24</v>
      </c>
      <c r="C4217">
        <v>2015</v>
      </c>
      <c r="D4217" t="s">
        <v>47</v>
      </c>
      <c r="E4217" t="s">
        <v>64</v>
      </c>
      <c r="F4217">
        <v>1111762.5</v>
      </c>
      <c r="G4217" t="s">
        <v>313</v>
      </c>
      <c r="H4217" t="s">
        <v>314</v>
      </c>
      <c r="I4217" t="s">
        <v>315</v>
      </c>
    </row>
    <row r="4218" spans="1:9" x14ac:dyDescent="0.25">
      <c r="A4218">
        <v>4216</v>
      </c>
      <c r="B4218" t="s">
        <v>5</v>
      </c>
      <c r="C4218">
        <v>2015</v>
      </c>
      <c r="D4218" t="s">
        <v>47</v>
      </c>
      <c r="E4218" t="s">
        <v>64</v>
      </c>
      <c r="F4218">
        <v>1185141.8999999999</v>
      </c>
      <c r="G4218" t="s">
        <v>313</v>
      </c>
      <c r="H4218" t="s">
        <v>314</v>
      </c>
      <c r="I4218" t="s">
        <v>315</v>
      </c>
    </row>
    <row r="4219" spans="1:9" x14ac:dyDescent="0.25">
      <c r="A4219">
        <v>4217</v>
      </c>
      <c r="B4219" t="s">
        <v>26</v>
      </c>
      <c r="C4219">
        <v>2015</v>
      </c>
      <c r="D4219" t="s">
        <v>47</v>
      </c>
      <c r="E4219" t="s">
        <v>64</v>
      </c>
      <c r="F4219">
        <v>1136553.5</v>
      </c>
      <c r="G4219" t="s">
        <v>313</v>
      </c>
      <c r="H4219" t="s">
        <v>314</v>
      </c>
      <c r="I4219" t="s">
        <v>315</v>
      </c>
    </row>
    <row r="4220" spans="1:9" x14ac:dyDescent="0.25">
      <c r="A4220">
        <v>4218</v>
      </c>
      <c r="B4220" t="s">
        <v>28</v>
      </c>
      <c r="C4220">
        <v>2015</v>
      </c>
      <c r="D4220" t="s">
        <v>47</v>
      </c>
      <c r="E4220" t="s">
        <v>64</v>
      </c>
      <c r="F4220">
        <v>1122109</v>
      </c>
      <c r="G4220" t="s">
        <v>313</v>
      </c>
      <c r="H4220" t="s">
        <v>314</v>
      </c>
      <c r="I4220" t="s">
        <v>315</v>
      </c>
    </row>
    <row r="4221" spans="1:9" x14ac:dyDescent="0.25">
      <c r="A4221">
        <v>4219</v>
      </c>
      <c r="B4221" t="s">
        <v>11</v>
      </c>
      <c r="C4221">
        <v>2015</v>
      </c>
      <c r="D4221" t="s">
        <v>47</v>
      </c>
      <c r="E4221" t="s">
        <v>64</v>
      </c>
      <c r="F4221">
        <v>1152797.5</v>
      </c>
      <c r="G4221" t="s">
        <v>313</v>
      </c>
      <c r="H4221" t="s">
        <v>314</v>
      </c>
      <c r="I4221" t="s">
        <v>315</v>
      </c>
    </row>
    <row r="4222" spans="1:9" x14ac:dyDescent="0.25">
      <c r="A4222">
        <v>4220</v>
      </c>
      <c r="B4222" t="s">
        <v>12</v>
      </c>
      <c r="C4222">
        <v>2015</v>
      </c>
      <c r="D4222" t="s">
        <v>47</v>
      </c>
      <c r="E4222" t="s">
        <v>64</v>
      </c>
      <c r="F4222">
        <v>1120699</v>
      </c>
      <c r="G4222" t="s">
        <v>313</v>
      </c>
      <c r="H4222" t="s">
        <v>314</v>
      </c>
      <c r="I4222" t="s">
        <v>315</v>
      </c>
    </row>
    <row r="4223" spans="1:9" x14ac:dyDescent="0.25">
      <c r="A4223">
        <v>4221</v>
      </c>
      <c r="B4223" t="s">
        <v>7</v>
      </c>
      <c r="C4223">
        <v>2015</v>
      </c>
      <c r="D4223" t="s">
        <v>47</v>
      </c>
      <c r="E4223" t="s">
        <v>64</v>
      </c>
      <c r="F4223">
        <v>1113871</v>
      </c>
      <c r="G4223" t="s">
        <v>313</v>
      </c>
      <c r="H4223" t="s">
        <v>314</v>
      </c>
      <c r="I4223" t="s">
        <v>315</v>
      </c>
    </row>
    <row r="4224" spans="1:9" x14ac:dyDescent="0.25">
      <c r="A4224">
        <v>4222</v>
      </c>
      <c r="B4224" t="s">
        <v>18</v>
      </c>
      <c r="C4224">
        <v>2015</v>
      </c>
      <c r="D4224" t="s">
        <v>47</v>
      </c>
      <c r="E4224" t="s">
        <v>64</v>
      </c>
      <c r="F4224">
        <v>1120946.5</v>
      </c>
      <c r="G4224" t="s">
        <v>313</v>
      </c>
      <c r="H4224" t="s">
        <v>314</v>
      </c>
      <c r="I4224" t="s">
        <v>315</v>
      </c>
    </row>
    <row r="4225" spans="1:9" x14ac:dyDescent="0.25">
      <c r="A4225">
        <v>4223</v>
      </c>
      <c r="B4225" t="s">
        <v>23</v>
      </c>
      <c r="C4225">
        <v>2015</v>
      </c>
      <c r="D4225" t="s">
        <v>47</v>
      </c>
      <c r="E4225" t="s">
        <v>64</v>
      </c>
      <c r="F4225">
        <v>1090665.1000000001</v>
      </c>
      <c r="G4225" t="s">
        <v>313</v>
      </c>
      <c r="H4225" t="s">
        <v>314</v>
      </c>
      <c r="I4225" t="s">
        <v>315</v>
      </c>
    </row>
    <row r="4226" spans="1:9" x14ac:dyDescent="0.25">
      <c r="A4226">
        <v>4224</v>
      </c>
      <c r="B4226" t="s">
        <v>14</v>
      </c>
      <c r="C4226">
        <v>2015</v>
      </c>
      <c r="D4226" t="s">
        <v>47</v>
      </c>
      <c r="E4226" t="s">
        <v>64</v>
      </c>
      <c r="F4226">
        <v>1111799.5</v>
      </c>
      <c r="G4226" t="s">
        <v>313</v>
      </c>
      <c r="H4226" t="s">
        <v>314</v>
      </c>
      <c r="I4226" t="s">
        <v>315</v>
      </c>
    </row>
    <row r="4227" spans="1:9" x14ac:dyDescent="0.25">
      <c r="A4227">
        <v>4225</v>
      </c>
      <c r="B4227" t="s">
        <v>17</v>
      </c>
      <c r="C4227">
        <v>2015</v>
      </c>
      <c r="D4227" t="s">
        <v>47</v>
      </c>
      <c r="E4227" t="s">
        <v>64</v>
      </c>
      <c r="F4227">
        <v>1184639.8999999999</v>
      </c>
      <c r="G4227" t="s">
        <v>313</v>
      </c>
      <c r="H4227" t="s">
        <v>314</v>
      </c>
      <c r="I4227" t="s">
        <v>315</v>
      </c>
    </row>
    <row r="4228" spans="1:9" x14ac:dyDescent="0.25">
      <c r="A4228">
        <v>4226</v>
      </c>
      <c r="B4228" t="s">
        <v>19</v>
      </c>
      <c r="C4228">
        <v>2015</v>
      </c>
      <c r="D4228" t="s">
        <v>47</v>
      </c>
      <c r="E4228" t="s">
        <v>64</v>
      </c>
      <c r="F4228">
        <v>1143055.5</v>
      </c>
      <c r="G4228" t="s">
        <v>313</v>
      </c>
      <c r="H4228" t="s">
        <v>314</v>
      </c>
      <c r="I4228" t="s">
        <v>315</v>
      </c>
    </row>
    <row r="4229" spans="1:9" x14ac:dyDescent="0.25">
      <c r="A4229">
        <v>4227</v>
      </c>
      <c r="B4229" t="s">
        <v>27</v>
      </c>
      <c r="C4229">
        <v>2015</v>
      </c>
      <c r="D4229" t="s">
        <v>47</v>
      </c>
      <c r="E4229" t="s">
        <v>64</v>
      </c>
      <c r="F4229">
        <v>1131556.5</v>
      </c>
      <c r="G4229" t="s">
        <v>313</v>
      </c>
      <c r="H4229" t="s">
        <v>314</v>
      </c>
      <c r="I4229" t="s">
        <v>315</v>
      </c>
    </row>
    <row r="4230" spans="1:9" x14ac:dyDescent="0.25">
      <c r="A4230">
        <v>4228</v>
      </c>
      <c r="B4230" t="s">
        <v>13</v>
      </c>
      <c r="C4230">
        <v>2015</v>
      </c>
      <c r="D4230" t="s">
        <v>47</v>
      </c>
      <c r="E4230" t="s">
        <v>64</v>
      </c>
      <c r="F4230">
        <v>1153787</v>
      </c>
      <c r="G4230" t="s">
        <v>313</v>
      </c>
      <c r="H4230" t="s">
        <v>314</v>
      </c>
      <c r="I4230" t="s">
        <v>315</v>
      </c>
    </row>
    <row r="4231" spans="1:9" x14ac:dyDescent="0.25">
      <c r="A4231">
        <v>4229</v>
      </c>
      <c r="B4231" t="s">
        <v>4</v>
      </c>
      <c r="C4231">
        <v>2015</v>
      </c>
      <c r="D4231" t="s">
        <v>47</v>
      </c>
      <c r="E4231" t="s">
        <v>64</v>
      </c>
      <c r="F4231">
        <v>1135756</v>
      </c>
      <c r="G4231" t="s">
        <v>313</v>
      </c>
      <c r="H4231" t="s">
        <v>314</v>
      </c>
      <c r="I4231" t="s">
        <v>315</v>
      </c>
    </row>
    <row r="4232" spans="1:9" x14ac:dyDescent="0.25">
      <c r="A4232">
        <v>4230</v>
      </c>
      <c r="B4232" t="s">
        <v>6</v>
      </c>
      <c r="C4232">
        <v>2015</v>
      </c>
      <c r="D4232" t="s">
        <v>47</v>
      </c>
      <c r="E4232" t="s">
        <v>64</v>
      </c>
      <c r="F4232">
        <v>1130472.5</v>
      </c>
      <c r="G4232" t="s">
        <v>313</v>
      </c>
      <c r="H4232" t="s">
        <v>314</v>
      </c>
      <c r="I4232" t="s">
        <v>315</v>
      </c>
    </row>
    <row r="4233" spans="1:9" x14ac:dyDescent="0.25">
      <c r="A4233">
        <v>4231</v>
      </c>
      <c r="B4233" t="s">
        <v>9</v>
      </c>
      <c r="C4233">
        <v>2015</v>
      </c>
      <c r="D4233" t="s">
        <v>47</v>
      </c>
      <c r="E4233" t="s">
        <v>64</v>
      </c>
      <c r="F4233">
        <v>1212074.8999999999</v>
      </c>
      <c r="G4233" t="s">
        <v>313</v>
      </c>
      <c r="H4233" t="s">
        <v>314</v>
      </c>
      <c r="I4233" t="s">
        <v>315</v>
      </c>
    </row>
    <row r="4234" spans="1:9" x14ac:dyDescent="0.25">
      <c r="A4234">
        <v>4232</v>
      </c>
      <c r="B4234" t="s">
        <v>10</v>
      </c>
      <c r="C4234">
        <v>2015</v>
      </c>
      <c r="D4234" t="s">
        <v>47</v>
      </c>
      <c r="E4234" t="s">
        <v>64</v>
      </c>
      <c r="F4234">
        <v>1158689.5</v>
      </c>
      <c r="G4234" t="s">
        <v>313</v>
      </c>
      <c r="H4234" t="s">
        <v>314</v>
      </c>
      <c r="I4234" t="s">
        <v>315</v>
      </c>
    </row>
    <row r="4235" spans="1:9" x14ac:dyDescent="0.25">
      <c r="A4235">
        <v>4233</v>
      </c>
      <c r="B4235" t="s">
        <v>3</v>
      </c>
      <c r="C4235">
        <v>2015</v>
      </c>
      <c r="D4235" t="s">
        <v>47</v>
      </c>
      <c r="E4235" t="s">
        <v>64</v>
      </c>
      <c r="F4235">
        <v>1142887.5</v>
      </c>
      <c r="G4235" t="s">
        <v>313</v>
      </c>
      <c r="H4235" t="s">
        <v>314</v>
      </c>
      <c r="I4235" t="s">
        <v>315</v>
      </c>
    </row>
    <row r="4236" spans="1:9" x14ac:dyDescent="0.25">
      <c r="A4236">
        <v>4234</v>
      </c>
      <c r="B4236" t="s">
        <v>25</v>
      </c>
      <c r="C4236">
        <v>2015</v>
      </c>
      <c r="D4236" t="s">
        <v>47</v>
      </c>
      <c r="E4236" t="s">
        <v>64</v>
      </c>
      <c r="F4236">
        <v>1150143.5</v>
      </c>
      <c r="G4236" t="s">
        <v>313</v>
      </c>
      <c r="H4236" t="s">
        <v>314</v>
      </c>
      <c r="I4236" t="s">
        <v>315</v>
      </c>
    </row>
    <row r="4237" spans="1:9" x14ac:dyDescent="0.25">
      <c r="A4237">
        <v>4235</v>
      </c>
      <c r="B4237" t="s">
        <v>8</v>
      </c>
      <c r="C4237">
        <v>2015</v>
      </c>
      <c r="D4237" t="s">
        <v>47</v>
      </c>
      <c r="E4237" t="s">
        <v>204</v>
      </c>
      <c r="F4237">
        <v>2.1</v>
      </c>
      <c r="G4237" t="s">
        <v>313</v>
      </c>
      <c r="H4237" t="s">
        <v>314</v>
      </c>
      <c r="I4237" t="s">
        <v>315</v>
      </c>
    </row>
    <row r="4238" spans="1:9" x14ac:dyDescent="0.25">
      <c r="A4238">
        <v>4236</v>
      </c>
      <c r="B4238" t="s">
        <v>22</v>
      </c>
      <c r="C4238">
        <v>2015</v>
      </c>
      <c r="D4238" t="s">
        <v>47</v>
      </c>
      <c r="E4238" t="s">
        <v>204</v>
      </c>
      <c r="F4238">
        <v>2.1</v>
      </c>
      <c r="G4238" t="s">
        <v>313</v>
      </c>
      <c r="H4238" t="s">
        <v>314</v>
      </c>
      <c r="I4238" t="s">
        <v>315</v>
      </c>
    </row>
    <row r="4239" spans="1:9" x14ac:dyDescent="0.25">
      <c r="A4239">
        <v>4237</v>
      </c>
      <c r="B4239" t="s">
        <v>15</v>
      </c>
      <c r="C4239">
        <v>2015</v>
      </c>
      <c r="D4239" t="s">
        <v>47</v>
      </c>
      <c r="E4239" t="s">
        <v>204</v>
      </c>
      <c r="F4239">
        <v>1.5</v>
      </c>
      <c r="G4239" t="s">
        <v>313</v>
      </c>
      <c r="H4239" t="s">
        <v>314</v>
      </c>
      <c r="I4239" t="s">
        <v>315</v>
      </c>
    </row>
    <row r="4240" spans="1:9" x14ac:dyDescent="0.25">
      <c r="A4240">
        <v>4238</v>
      </c>
      <c r="B4240" t="s">
        <v>20</v>
      </c>
      <c r="C4240">
        <v>2015</v>
      </c>
      <c r="D4240" t="s">
        <v>47</v>
      </c>
      <c r="E4240" t="s">
        <v>204</v>
      </c>
      <c r="F4240">
        <v>-0.1</v>
      </c>
      <c r="G4240" t="s">
        <v>313</v>
      </c>
      <c r="H4240" t="s">
        <v>314</v>
      </c>
      <c r="I4240" t="s">
        <v>315</v>
      </c>
    </row>
    <row r="4241" spans="1:9" x14ac:dyDescent="0.25">
      <c r="A4241">
        <v>4239</v>
      </c>
      <c r="B4241" t="s">
        <v>30</v>
      </c>
      <c r="C4241">
        <v>2015</v>
      </c>
      <c r="D4241" t="s">
        <v>47</v>
      </c>
      <c r="E4241" t="s">
        <v>204</v>
      </c>
      <c r="F4241">
        <v>-3.1</v>
      </c>
      <c r="G4241" t="s">
        <v>313</v>
      </c>
      <c r="H4241" t="s">
        <v>314</v>
      </c>
      <c r="I4241" t="s">
        <v>315</v>
      </c>
    </row>
    <row r="4242" spans="1:9" x14ac:dyDescent="0.25">
      <c r="A4242">
        <v>4240</v>
      </c>
      <c r="B4242" t="s">
        <v>21</v>
      </c>
      <c r="C4242">
        <v>2015</v>
      </c>
      <c r="D4242" t="s">
        <v>47</v>
      </c>
      <c r="E4242" t="s">
        <v>204</v>
      </c>
      <c r="F4242">
        <v>-2.6</v>
      </c>
      <c r="G4242" t="s">
        <v>313</v>
      </c>
      <c r="H4242" t="s">
        <v>314</v>
      </c>
      <c r="I4242" t="s">
        <v>315</v>
      </c>
    </row>
    <row r="4243" spans="1:9" x14ac:dyDescent="0.25">
      <c r="A4243">
        <v>4241</v>
      </c>
      <c r="B4243" t="s">
        <v>16</v>
      </c>
      <c r="C4243">
        <v>2015</v>
      </c>
      <c r="D4243" t="s">
        <v>47</v>
      </c>
      <c r="E4243" t="s">
        <v>204</v>
      </c>
      <c r="F4243">
        <v>-1.1000000000000001</v>
      </c>
      <c r="G4243" t="s">
        <v>313</v>
      </c>
      <c r="H4243" t="s">
        <v>314</v>
      </c>
      <c r="I4243" t="s">
        <v>315</v>
      </c>
    </row>
    <row r="4244" spans="1:9" x14ac:dyDescent="0.25">
      <c r="A4244">
        <v>4242</v>
      </c>
      <c r="B4244" t="s">
        <v>29</v>
      </c>
      <c r="C4244">
        <v>2015</v>
      </c>
      <c r="D4244" t="s">
        <v>47</v>
      </c>
      <c r="E4244" t="s">
        <v>204</v>
      </c>
      <c r="F4244">
        <v>0</v>
      </c>
      <c r="G4244" t="s">
        <v>313</v>
      </c>
      <c r="H4244" t="s">
        <v>314</v>
      </c>
      <c r="I4244" t="s">
        <v>315</v>
      </c>
    </row>
    <row r="4245" spans="1:9" x14ac:dyDescent="0.25">
      <c r="A4245">
        <v>4243</v>
      </c>
      <c r="B4245" t="s">
        <v>31</v>
      </c>
      <c r="C4245">
        <v>2015</v>
      </c>
      <c r="D4245" t="s">
        <v>47</v>
      </c>
      <c r="E4245" t="s">
        <v>204</v>
      </c>
      <c r="F4245">
        <v>2.5</v>
      </c>
      <c r="G4245" t="s">
        <v>313</v>
      </c>
      <c r="H4245" t="s">
        <v>314</v>
      </c>
      <c r="I4245" t="s">
        <v>315</v>
      </c>
    </row>
    <row r="4246" spans="1:9" x14ac:dyDescent="0.25">
      <c r="A4246">
        <v>4244</v>
      </c>
      <c r="B4246" t="s">
        <v>24</v>
      </c>
      <c r="C4246">
        <v>2015</v>
      </c>
      <c r="D4246" t="s">
        <v>47</v>
      </c>
      <c r="E4246" t="s">
        <v>204</v>
      </c>
      <c r="F4246">
        <v>-1.5</v>
      </c>
      <c r="G4246" t="s">
        <v>313</v>
      </c>
      <c r="H4246" t="s">
        <v>314</v>
      </c>
      <c r="I4246" t="s">
        <v>315</v>
      </c>
    </row>
    <row r="4247" spans="1:9" x14ac:dyDescent="0.25">
      <c r="A4247">
        <v>4245</v>
      </c>
      <c r="B4247" t="s">
        <v>5</v>
      </c>
      <c r="C4247">
        <v>2015</v>
      </c>
      <c r="D4247" t="s">
        <v>47</v>
      </c>
      <c r="E4247" t="s">
        <v>204</v>
      </c>
      <c r="F4247">
        <v>2.1</v>
      </c>
      <c r="G4247" t="s">
        <v>313</v>
      </c>
      <c r="H4247" t="s">
        <v>314</v>
      </c>
      <c r="I4247" t="s">
        <v>315</v>
      </c>
    </row>
    <row r="4248" spans="1:9" x14ac:dyDescent="0.25">
      <c r="A4248">
        <v>4246</v>
      </c>
      <c r="B4248" t="s">
        <v>26</v>
      </c>
      <c r="C4248">
        <v>2015</v>
      </c>
      <c r="D4248" t="s">
        <v>47</v>
      </c>
      <c r="E4248" t="s">
        <v>204</v>
      </c>
      <c r="F4248">
        <v>3.5</v>
      </c>
      <c r="G4248" t="s">
        <v>313</v>
      </c>
      <c r="H4248" t="s">
        <v>314</v>
      </c>
      <c r="I4248" t="s">
        <v>315</v>
      </c>
    </row>
    <row r="4249" spans="1:9" x14ac:dyDescent="0.25">
      <c r="A4249">
        <v>4247</v>
      </c>
      <c r="B4249" t="s">
        <v>28</v>
      </c>
      <c r="C4249">
        <v>2015</v>
      </c>
      <c r="D4249" t="s">
        <v>47</v>
      </c>
      <c r="E4249" t="s">
        <v>204</v>
      </c>
      <c r="F4249">
        <v>2</v>
      </c>
      <c r="G4249" t="s">
        <v>313</v>
      </c>
      <c r="H4249" t="s">
        <v>314</v>
      </c>
      <c r="I4249" t="s">
        <v>315</v>
      </c>
    </row>
    <row r="4250" spans="1:9" x14ac:dyDescent="0.25">
      <c r="A4250">
        <v>4248</v>
      </c>
      <c r="B4250" t="s">
        <v>11</v>
      </c>
      <c r="C4250">
        <v>2015</v>
      </c>
      <c r="D4250" t="s">
        <v>47</v>
      </c>
      <c r="E4250" t="s">
        <v>204</v>
      </c>
      <c r="F4250">
        <v>2.5</v>
      </c>
      <c r="G4250" t="s">
        <v>313</v>
      </c>
      <c r="H4250" t="s">
        <v>314</v>
      </c>
      <c r="I4250" t="s">
        <v>315</v>
      </c>
    </row>
    <row r="4251" spans="1:9" x14ac:dyDescent="0.25">
      <c r="A4251">
        <v>4249</v>
      </c>
      <c r="B4251" t="s">
        <v>12</v>
      </c>
      <c r="C4251">
        <v>2015</v>
      </c>
      <c r="D4251" t="s">
        <v>47</v>
      </c>
      <c r="E4251" t="s">
        <v>204</v>
      </c>
      <c r="F4251">
        <v>-2</v>
      </c>
      <c r="G4251" t="s">
        <v>313</v>
      </c>
      <c r="H4251" t="s">
        <v>314</v>
      </c>
      <c r="I4251" t="s">
        <v>315</v>
      </c>
    </row>
    <row r="4252" spans="1:9" x14ac:dyDescent="0.25">
      <c r="A4252">
        <v>4250</v>
      </c>
      <c r="B4252" t="s">
        <v>7</v>
      </c>
      <c r="C4252">
        <v>2015</v>
      </c>
      <c r="D4252" t="s">
        <v>47</v>
      </c>
      <c r="E4252" t="s">
        <v>204</v>
      </c>
      <c r="F4252">
        <v>-2</v>
      </c>
      <c r="G4252" t="s">
        <v>313</v>
      </c>
      <c r="H4252" t="s">
        <v>314</v>
      </c>
      <c r="I4252" t="s">
        <v>315</v>
      </c>
    </row>
    <row r="4253" spans="1:9" x14ac:dyDescent="0.25">
      <c r="A4253">
        <v>4251</v>
      </c>
      <c r="B4253" t="s">
        <v>18</v>
      </c>
      <c r="C4253">
        <v>2015</v>
      </c>
      <c r="D4253" t="s">
        <v>47</v>
      </c>
      <c r="E4253" t="s">
        <v>204</v>
      </c>
      <c r="F4253">
        <v>1.5</v>
      </c>
      <c r="G4253" t="s">
        <v>313</v>
      </c>
      <c r="H4253" t="s">
        <v>314</v>
      </c>
      <c r="I4253" t="s">
        <v>315</v>
      </c>
    </row>
    <row r="4254" spans="1:9" x14ac:dyDescent="0.25">
      <c r="A4254">
        <v>4252</v>
      </c>
      <c r="B4254" t="s">
        <v>23</v>
      </c>
      <c r="C4254">
        <v>2015</v>
      </c>
      <c r="D4254" t="s">
        <v>47</v>
      </c>
      <c r="E4254" t="s">
        <v>204</v>
      </c>
      <c r="F4254">
        <v>-0.1</v>
      </c>
      <c r="G4254" t="s">
        <v>313</v>
      </c>
      <c r="H4254" t="s">
        <v>314</v>
      </c>
      <c r="I4254" t="s">
        <v>315</v>
      </c>
    </row>
    <row r="4255" spans="1:9" x14ac:dyDescent="0.25">
      <c r="A4255">
        <v>4253</v>
      </c>
      <c r="B4255" t="s">
        <v>14</v>
      </c>
      <c r="C4255">
        <v>2015</v>
      </c>
      <c r="D4255" t="s">
        <v>47</v>
      </c>
      <c r="E4255" t="s">
        <v>204</v>
      </c>
      <c r="F4255">
        <v>-2.5</v>
      </c>
      <c r="G4255" t="s">
        <v>313</v>
      </c>
      <c r="H4255" t="s">
        <v>314</v>
      </c>
      <c r="I4255" t="s">
        <v>315</v>
      </c>
    </row>
    <row r="4256" spans="1:9" x14ac:dyDescent="0.25">
      <c r="A4256">
        <v>4254</v>
      </c>
      <c r="B4256" t="s">
        <v>17</v>
      </c>
      <c r="C4256">
        <v>2015</v>
      </c>
      <c r="D4256" t="s">
        <v>47</v>
      </c>
      <c r="E4256" t="s">
        <v>204</v>
      </c>
      <c r="F4256">
        <v>2.1</v>
      </c>
      <c r="G4256" t="s">
        <v>313</v>
      </c>
      <c r="H4256" t="s">
        <v>314</v>
      </c>
      <c r="I4256" t="s">
        <v>315</v>
      </c>
    </row>
    <row r="4257" spans="1:9" x14ac:dyDescent="0.25">
      <c r="A4257">
        <v>4255</v>
      </c>
      <c r="B4257" t="s">
        <v>19</v>
      </c>
      <c r="C4257">
        <v>2015</v>
      </c>
      <c r="D4257" t="s">
        <v>47</v>
      </c>
      <c r="E4257" t="s">
        <v>204</v>
      </c>
      <c r="F4257">
        <v>0.5</v>
      </c>
      <c r="G4257" t="s">
        <v>313</v>
      </c>
      <c r="H4257" t="s">
        <v>314</v>
      </c>
      <c r="I4257" t="s">
        <v>315</v>
      </c>
    </row>
    <row r="4258" spans="1:9" x14ac:dyDescent="0.25">
      <c r="A4258">
        <v>4256</v>
      </c>
      <c r="B4258" t="s">
        <v>27</v>
      </c>
      <c r="C4258">
        <v>2015</v>
      </c>
      <c r="D4258" t="s">
        <v>47</v>
      </c>
      <c r="E4258" t="s">
        <v>204</v>
      </c>
      <c r="F4258">
        <v>-2.5</v>
      </c>
      <c r="G4258" t="s">
        <v>313</v>
      </c>
      <c r="H4258" t="s">
        <v>314</v>
      </c>
      <c r="I4258" t="s">
        <v>315</v>
      </c>
    </row>
    <row r="4259" spans="1:9" x14ac:dyDescent="0.25">
      <c r="A4259">
        <v>4257</v>
      </c>
      <c r="B4259" t="s">
        <v>13</v>
      </c>
      <c r="C4259">
        <v>2015</v>
      </c>
      <c r="D4259" t="s">
        <v>47</v>
      </c>
      <c r="E4259" t="s">
        <v>204</v>
      </c>
      <c r="F4259">
        <v>-2</v>
      </c>
      <c r="G4259" t="s">
        <v>313</v>
      </c>
      <c r="H4259" t="s">
        <v>314</v>
      </c>
      <c r="I4259" t="s">
        <v>315</v>
      </c>
    </row>
    <row r="4260" spans="1:9" x14ac:dyDescent="0.25">
      <c r="A4260">
        <v>4258</v>
      </c>
      <c r="B4260" t="s">
        <v>4</v>
      </c>
      <c r="C4260">
        <v>2015</v>
      </c>
      <c r="D4260" t="s">
        <v>47</v>
      </c>
      <c r="E4260" t="s">
        <v>204</v>
      </c>
      <c r="F4260">
        <v>0</v>
      </c>
      <c r="G4260" t="s">
        <v>313</v>
      </c>
      <c r="H4260" t="s">
        <v>314</v>
      </c>
      <c r="I4260" t="s">
        <v>315</v>
      </c>
    </row>
    <row r="4261" spans="1:9" x14ac:dyDescent="0.25">
      <c r="A4261">
        <v>4259</v>
      </c>
      <c r="B4261" t="s">
        <v>6</v>
      </c>
      <c r="C4261">
        <v>2015</v>
      </c>
      <c r="D4261" t="s">
        <v>47</v>
      </c>
      <c r="E4261" t="s">
        <v>204</v>
      </c>
      <c r="F4261">
        <v>-2.5</v>
      </c>
      <c r="G4261" t="s">
        <v>313</v>
      </c>
      <c r="H4261" t="s">
        <v>314</v>
      </c>
      <c r="I4261" t="s">
        <v>315</v>
      </c>
    </row>
    <row r="4262" spans="1:9" x14ac:dyDescent="0.25">
      <c r="A4262">
        <v>4260</v>
      </c>
      <c r="B4262" t="s">
        <v>9</v>
      </c>
      <c r="C4262">
        <v>2015</v>
      </c>
      <c r="D4262" t="s">
        <v>47</v>
      </c>
      <c r="E4262" t="s">
        <v>204</v>
      </c>
      <c r="F4262">
        <v>2.1</v>
      </c>
      <c r="G4262" t="s">
        <v>313</v>
      </c>
      <c r="H4262" t="s">
        <v>314</v>
      </c>
      <c r="I4262" t="s">
        <v>315</v>
      </c>
    </row>
    <row r="4263" spans="1:9" x14ac:dyDescent="0.25">
      <c r="A4263">
        <v>4261</v>
      </c>
      <c r="B4263" t="s">
        <v>10</v>
      </c>
      <c r="C4263">
        <v>2015</v>
      </c>
      <c r="D4263" t="s">
        <v>47</v>
      </c>
      <c r="E4263" t="s">
        <v>204</v>
      </c>
      <c r="F4263">
        <v>-2.5</v>
      </c>
      <c r="G4263" t="s">
        <v>313</v>
      </c>
      <c r="H4263" t="s">
        <v>314</v>
      </c>
      <c r="I4263" t="s">
        <v>315</v>
      </c>
    </row>
    <row r="4264" spans="1:9" x14ac:dyDescent="0.25">
      <c r="A4264">
        <v>4262</v>
      </c>
      <c r="B4264" t="s">
        <v>3</v>
      </c>
      <c r="C4264">
        <v>2015</v>
      </c>
      <c r="D4264" t="s">
        <v>47</v>
      </c>
      <c r="E4264" t="s">
        <v>204</v>
      </c>
      <c r="F4264">
        <v>-2.5</v>
      </c>
      <c r="G4264" t="s">
        <v>313</v>
      </c>
      <c r="H4264" t="s">
        <v>314</v>
      </c>
      <c r="I4264" t="s">
        <v>315</v>
      </c>
    </row>
    <row r="4265" spans="1:9" x14ac:dyDescent="0.25">
      <c r="A4265">
        <v>4263</v>
      </c>
      <c r="B4265" t="s">
        <v>25</v>
      </c>
      <c r="C4265">
        <v>2015</v>
      </c>
      <c r="D4265" t="s">
        <v>47</v>
      </c>
      <c r="E4265" t="s">
        <v>204</v>
      </c>
      <c r="F4265">
        <v>2.5</v>
      </c>
      <c r="G4265" t="s">
        <v>313</v>
      </c>
      <c r="H4265" t="s">
        <v>314</v>
      </c>
      <c r="I4265" t="s">
        <v>315</v>
      </c>
    </row>
    <row r="4266" spans="1:9" x14ac:dyDescent="0.25">
      <c r="A4266">
        <v>4264</v>
      </c>
      <c r="B4266" t="s">
        <v>8</v>
      </c>
      <c r="C4266">
        <v>2015</v>
      </c>
      <c r="D4266" t="s">
        <v>47</v>
      </c>
      <c r="E4266" t="s">
        <v>205</v>
      </c>
      <c r="F4266">
        <v>0</v>
      </c>
      <c r="G4266" t="s">
        <v>316</v>
      </c>
      <c r="H4266" t="s">
        <v>314</v>
      </c>
      <c r="I4266" t="s">
        <v>315</v>
      </c>
    </row>
    <row r="4267" spans="1:9" x14ac:dyDescent="0.25">
      <c r="A4267">
        <v>4265</v>
      </c>
      <c r="B4267" t="s">
        <v>22</v>
      </c>
      <c r="C4267">
        <v>2015</v>
      </c>
      <c r="D4267" t="s">
        <v>47</v>
      </c>
      <c r="E4267" t="s">
        <v>205</v>
      </c>
      <c r="F4267">
        <v>0</v>
      </c>
      <c r="G4267" t="s">
        <v>316</v>
      </c>
      <c r="H4267" t="s">
        <v>314</v>
      </c>
      <c r="I4267" t="s">
        <v>315</v>
      </c>
    </row>
    <row r="4268" spans="1:9" x14ac:dyDescent="0.25">
      <c r="A4268">
        <v>4266</v>
      </c>
      <c r="B4268" t="s">
        <v>15</v>
      </c>
      <c r="C4268">
        <v>2015</v>
      </c>
      <c r="D4268" t="s">
        <v>47</v>
      </c>
      <c r="E4268" t="s">
        <v>205</v>
      </c>
      <c r="F4268">
        <v>0</v>
      </c>
      <c r="G4268" t="s">
        <v>316</v>
      </c>
      <c r="H4268" t="s">
        <v>314</v>
      </c>
      <c r="I4268" t="s">
        <v>315</v>
      </c>
    </row>
    <row r="4269" spans="1:9" x14ac:dyDescent="0.25">
      <c r="A4269">
        <v>4267</v>
      </c>
      <c r="B4269" t="s">
        <v>20</v>
      </c>
      <c r="C4269">
        <v>2015</v>
      </c>
      <c r="D4269" t="s">
        <v>47</v>
      </c>
      <c r="E4269" t="s">
        <v>205</v>
      </c>
      <c r="F4269">
        <v>0</v>
      </c>
      <c r="G4269" t="s">
        <v>316</v>
      </c>
      <c r="H4269" t="s">
        <v>314</v>
      </c>
      <c r="I4269" t="s">
        <v>315</v>
      </c>
    </row>
    <row r="4270" spans="1:9" x14ac:dyDescent="0.25">
      <c r="A4270">
        <v>4268</v>
      </c>
      <c r="B4270" t="s">
        <v>30</v>
      </c>
      <c r="C4270">
        <v>2015</v>
      </c>
      <c r="D4270" t="s">
        <v>47</v>
      </c>
      <c r="E4270" t="s">
        <v>205</v>
      </c>
      <c r="F4270">
        <v>0</v>
      </c>
      <c r="G4270" t="s">
        <v>316</v>
      </c>
      <c r="H4270" t="s">
        <v>314</v>
      </c>
      <c r="I4270" t="s">
        <v>315</v>
      </c>
    </row>
    <row r="4271" spans="1:9" x14ac:dyDescent="0.25">
      <c r="A4271">
        <v>4269</v>
      </c>
      <c r="B4271" t="s">
        <v>21</v>
      </c>
      <c r="C4271">
        <v>2015</v>
      </c>
      <c r="D4271" t="s">
        <v>47</v>
      </c>
      <c r="E4271" t="s">
        <v>205</v>
      </c>
      <c r="F4271">
        <v>0</v>
      </c>
      <c r="G4271" t="s">
        <v>316</v>
      </c>
      <c r="H4271" t="s">
        <v>314</v>
      </c>
      <c r="I4271" t="s">
        <v>315</v>
      </c>
    </row>
    <row r="4272" spans="1:9" x14ac:dyDescent="0.25">
      <c r="A4272">
        <v>4270</v>
      </c>
      <c r="B4272" t="s">
        <v>16</v>
      </c>
      <c r="C4272">
        <v>2015</v>
      </c>
      <c r="D4272" t="s">
        <v>47</v>
      </c>
      <c r="E4272" t="s">
        <v>205</v>
      </c>
      <c r="F4272">
        <v>0</v>
      </c>
      <c r="G4272" t="s">
        <v>316</v>
      </c>
      <c r="H4272" t="s">
        <v>314</v>
      </c>
      <c r="I4272" t="s">
        <v>315</v>
      </c>
    </row>
    <row r="4273" spans="1:9" x14ac:dyDescent="0.25">
      <c r="A4273">
        <v>4271</v>
      </c>
      <c r="B4273" t="s">
        <v>29</v>
      </c>
      <c r="C4273">
        <v>2015</v>
      </c>
      <c r="D4273" t="s">
        <v>47</v>
      </c>
      <c r="E4273" t="s">
        <v>205</v>
      </c>
      <c r="F4273">
        <v>0</v>
      </c>
      <c r="G4273" t="s">
        <v>316</v>
      </c>
      <c r="H4273" t="s">
        <v>314</v>
      </c>
      <c r="I4273" t="s">
        <v>315</v>
      </c>
    </row>
    <row r="4274" spans="1:9" x14ac:dyDescent="0.25">
      <c r="A4274">
        <v>4272</v>
      </c>
      <c r="B4274" t="s">
        <v>31</v>
      </c>
      <c r="C4274">
        <v>2015</v>
      </c>
      <c r="D4274" t="s">
        <v>47</v>
      </c>
      <c r="E4274" t="s">
        <v>205</v>
      </c>
      <c r="F4274">
        <v>0</v>
      </c>
      <c r="G4274" t="s">
        <v>316</v>
      </c>
      <c r="H4274" t="s">
        <v>314</v>
      </c>
      <c r="I4274" t="s">
        <v>315</v>
      </c>
    </row>
    <row r="4275" spans="1:9" x14ac:dyDescent="0.25">
      <c r="A4275">
        <v>4273</v>
      </c>
      <c r="B4275" t="s">
        <v>24</v>
      </c>
      <c r="C4275">
        <v>2015</v>
      </c>
      <c r="D4275" t="s">
        <v>47</v>
      </c>
      <c r="E4275" t="s">
        <v>205</v>
      </c>
      <c r="F4275">
        <v>0</v>
      </c>
      <c r="G4275" t="s">
        <v>316</v>
      </c>
      <c r="H4275" t="s">
        <v>314</v>
      </c>
      <c r="I4275" t="s">
        <v>315</v>
      </c>
    </row>
    <row r="4276" spans="1:9" x14ac:dyDescent="0.25">
      <c r="A4276">
        <v>4274</v>
      </c>
      <c r="B4276" t="s">
        <v>5</v>
      </c>
      <c r="C4276">
        <v>2015</v>
      </c>
      <c r="D4276" t="s">
        <v>47</v>
      </c>
      <c r="E4276" t="s">
        <v>205</v>
      </c>
      <c r="F4276">
        <v>0</v>
      </c>
      <c r="G4276" t="s">
        <v>316</v>
      </c>
      <c r="H4276" t="s">
        <v>314</v>
      </c>
      <c r="I4276" t="s">
        <v>315</v>
      </c>
    </row>
    <row r="4277" spans="1:9" x14ac:dyDescent="0.25">
      <c r="A4277">
        <v>4275</v>
      </c>
      <c r="B4277" t="s">
        <v>26</v>
      </c>
      <c r="C4277">
        <v>2015</v>
      </c>
      <c r="D4277" t="s">
        <v>47</v>
      </c>
      <c r="E4277" t="s">
        <v>205</v>
      </c>
      <c r="F4277">
        <v>0</v>
      </c>
      <c r="G4277" t="s">
        <v>316</v>
      </c>
      <c r="H4277" t="s">
        <v>314</v>
      </c>
      <c r="I4277" t="s">
        <v>315</v>
      </c>
    </row>
    <row r="4278" spans="1:9" x14ac:dyDescent="0.25">
      <c r="A4278">
        <v>4276</v>
      </c>
      <c r="B4278" t="s">
        <v>28</v>
      </c>
      <c r="C4278">
        <v>2015</v>
      </c>
      <c r="D4278" t="s">
        <v>47</v>
      </c>
      <c r="E4278" t="s">
        <v>205</v>
      </c>
      <c r="F4278">
        <v>0</v>
      </c>
      <c r="G4278" t="s">
        <v>316</v>
      </c>
      <c r="H4278" t="s">
        <v>314</v>
      </c>
      <c r="I4278" t="s">
        <v>315</v>
      </c>
    </row>
    <row r="4279" spans="1:9" x14ac:dyDescent="0.25">
      <c r="A4279">
        <v>4277</v>
      </c>
      <c r="B4279" t="s">
        <v>11</v>
      </c>
      <c r="C4279">
        <v>2015</v>
      </c>
      <c r="D4279" t="s">
        <v>47</v>
      </c>
      <c r="E4279" t="s">
        <v>205</v>
      </c>
      <c r="F4279">
        <v>0</v>
      </c>
      <c r="G4279" t="s">
        <v>316</v>
      </c>
      <c r="H4279" t="s">
        <v>314</v>
      </c>
      <c r="I4279" t="s">
        <v>315</v>
      </c>
    </row>
    <row r="4280" spans="1:9" x14ac:dyDescent="0.25">
      <c r="A4280">
        <v>4278</v>
      </c>
      <c r="B4280" t="s">
        <v>12</v>
      </c>
      <c r="C4280">
        <v>2015</v>
      </c>
      <c r="D4280" t="s">
        <v>47</v>
      </c>
      <c r="E4280" t="s">
        <v>205</v>
      </c>
      <c r="F4280">
        <v>0</v>
      </c>
      <c r="G4280" t="s">
        <v>316</v>
      </c>
      <c r="H4280" t="s">
        <v>314</v>
      </c>
      <c r="I4280" t="s">
        <v>315</v>
      </c>
    </row>
    <row r="4281" spans="1:9" x14ac:dyDescent="0.25">
      <c r="A4281">
        <v>4279</v>
      </c>
      <c r="B4281" t="s">
        <v>7</v>
      </c>
      <c r="C4281">
        <v>2015</v>
      </c>
      <c r="D4281" t="s">
        <v>47</v>
      </c>
      <c r="E4281" t="s">
        <v>205</v>
      </c>
      <c r="F4281">
        <v>0</v>
      </c>
      <c r="G4281" t="s">
        <v>316</v>
      </c>
      <c r="H4281" t="s">
        <v>314</v>
      </c>
      <c r="I4281" t="s">
        <v>315</v>
      </c>
    </row>
    <row r="4282" spans="1:9" x14ac:dyDescent="0.25">
      <c r="A4282">
        <v>4280</v>
      </c>
      <c r="B4282" t="s">
        <v>18</v>
      </c>
      <c r="C4282">
        <v>2015</v>
      </c>
      <c r="D4282" t="s">
        <v>47</v>
      </c>
      <c r="E4282" t="s">
        <v>205</v>
      </c>
      <c r="F4282">
        <v>0</v>
      </c>
      <c r="G4282" t="s">
        <v>316</v>
      </c>
      <c r="H4282" t="s">
        <v>314</v>
      </c>
      <c r="I4282" t="s">
        <v>315</v>
      </c>
    </row>
    <row r="4283" spans="1:9" x14ac:dyDescent="0.25">
      <c r="A4283">
        <v>4281</v>
      </c>
      <c r="B4283" t="s">
        <v>23</v>
      </c>
      <c r="C4283">
        <v>2015</v>
      </c>
      <c r="D4283" t="s">
        <v>47</v>
      </c>
      <c r="E4283" t="s">
        <v>205</v>
      </c>
      <c r="F4283">
        <v>0</v>
      </c>
      <c r="G4283" t="s">
        <v>316</v>
      </c>
      <c r="H4283" t="s">
        <v>314</v>
      </c>
      <c r="I4283" t="s">
        <v>315</v>
      </c>
    </row>
    <row r="4284" spans="1:9" x14ac:dyDescent="0.25">
      <c r="A4284">
        <v>4282</v>
      </c>
      <c r="B4284" t="s">
        <v>14</v>
      </c>
      <c r="C4284">
        <v>2015</v>
      </c>
      <c r="D4284" t="s">
        <v>47</v>
      </c>
      <c r="E4284" t="s">
        <v>205</v>
      </c>
      <c r="F4284">
        <v>0</v>
      </c>
      <c r="G4284" t="s">
        <v>316</v>
      </c>
      <c r="H4284" t="s">
        <v>314</v>
      </c>
      <c r="I4284" t="s">
        <v>315</v>
      </c>
    </row>
    <row r="4285" spans="1:9" x14ac:dyDescent="0.25">
      <c r="A4285">
        <v>4283</v>
      </c>
      <c r="B4285" t="s">
        <v>17</v>
      </c>
      <c r="C4285">
        <v>2015</v>
      </c>
      <c r="D4285" t="s">
        <v>47</v>
      </c>
      <c r="E4285" t="s">
        <v>205</v>
      </c>
      <c r="F4285">
        <v>0</v>
      </c>
      <c r="G4285" t="s">
        <v>316</v>
      </c>
      <c r="H4285" t="s">
        <v>314</v>
      </c>
      <c r="I4285" t="s">
        <v>315</v>
      </c>
    </row>
    <row r="4286" spans="1:9" x14ac:dyDescent="0.25">
      <c r="A4286">
        <v>4284</v>
      </c>
      <c r="B4286" t="s">
        <v>19</v>
      </c>
      <c r="C4286">
        <v>2015</v>
      </c>
      <c r="D4286" t="s">
        <v>47</v>
      </c>
      <c r="E4286" t="s">
        <v>205</v>
      </c>
      <c r="F4286">
        <v>0</v>
      </c>
      <c r="G4286" t="s">
        <v>316</v>
      </c>
      <c r="H4286" t="s">
        <v>314</v>
      </c>
      <c r="I4286" t="s">
        <v>315</v>
      </c>
    </row>
    <row r="4287" spans="1:9" x14ac:dyDescent="0.25">
      <c r="A4287">
        <v>4285</v>
      </c>
      <c r="B4287" t="s">
        <v>27</v>
      </c>
      <c r="C4287">
        <v>2015</v>
      </c>
      <c r="D4287" t="s">
        <v>47</v>
      </c>
      <c r="E4287" t="s">
        <v>205</v>
      </c>
      <c r="F4287">
        <v>0</v>
      </c>
      <c r="G4287" t="s">
        <v>316</v>
      </c>
      <c r="H4287" t="s">
        <v>314</v>
      </c>
      <c r="I4287" t="s">
        <v>315</v>
      </c>
    </row>
    <row r="4288" spans="1:9" x14ac:dyDescent="0.25">
      <c r="A4288">
        <v>4286</v>
      </c>
      <c r="B4288" t="s">
        <v>13</v>
      </c>
      <c r="C4288">
        <v>2015</v>
      </c>
      <c r="D4288" t="s">
        <v>47</v>
      </c>
      <c r="E4288" t="s">
        <v>205</v>
      </c>
      <c r="F4288">
        <v>0</v>
      </c>
      <c r="G4288" t="s">
        <v>316</v>
      </c>
      <c r="H4288" t="s">
        <v>314</v>
      </c>
      <c r="I4288" t="s">
        <v>315</v>
      </c>
    </row>
    <row r="4289" spans="1:9" x14ac:dyDescent="0.25">
      <c r="A4289">
        <v>4287</v>
      </c>
      <c r="B4289" t="s">
        <v>4</v>
      </c>
      <c r="C4289">
        <v>2015</v>
      </c>
      <c r="D4289" t="s">
        <v>47</v>
      </c>
      <c r="E4289" t="s">
        <v>205</v>
      </c>
      <c r="F4289">
        <v>0</v>
      </c>
      <c r="G4289" t="s">
        <v>316</v>
      </c>
      <c r="H4289" t="s">
        <v>314</v>
      </c>
      <c r="I4289" t="s">
        <v>315</v>
      </c>
    </row>
    <row r="4290" spans="1:9" x14ac:dyDescent="0.25">
      <c r="A4290">
        <v>4288</v>
      </c>
      <c r="B4290" t="s">
        <v>6</v>
      </c>
      <c r="C4290">
        <v>2015</v>
      </c>
      <c r="D4290" t="s">
        <v>47</v>
      </c>
      <c r="E4290" t="s">
        <v>205</v>
      </c>
      <c r="F4290">
        <v>0</v>
      </c>
      <c r="G4290" t="s">
        <v>316</v>
      </c>
      <c r="H4290" t="s">
        <v>314</v>
      </c>
      <c r="I4290" t="s">
        <v>315</v>
      </c>
    </row>
    <row r="4291" spans="1:9" x14ac:dyDescent="0.25">
      <c r="A4291">
        <v>4289</v>
      </c>
      <c r="B4291" t="s">
        <v>9</v>
      </c>
      <c r="C4291">
        <v>2015</v>
      </c>
      <c r="D4291" t="s">
        <v>47</v>
      </c>
      <c r="E4291" t="s">
        <v>205</v>
      </c>
      <c r="F4291">
        <v>0</v>
      </c>
      <c r="G4291" t="s">
        <v>316</v>
      </c>
      <c r="H4291" t="s">
        <v>314</v>
      </c>
      <c r="I4291" t="s">
        <v>315</v>
      </c>
    </row>
    <row r="4292" spans="1:9" x14ac:dyDescent="0.25">
      <c r="A4292">
        <v>4290</v>
      </c>
      <c r="B4292" t="s">
        <v>10</v>
      </c>
      <c r="C4292">
        <v>2015</v>
      </c>
      <c r="D4292" t="s">
        <v>47</v>
      </c>
      <c r="E4292" t="s">
        <v>205</v>
      </c>
      <c r="F4292">
        <v>0</v>
      </c>
      <c r="G4292" t="s">
        <v>316</v>
      </c>
      <c r="H4292" t="s">
        <v>314</v>
      </c>
      <c r="I4292" t="s">
        <v>315</v>
      </c>
    </row>
    <row r="4293" spans="1:9" x14ac:dyDescent="0.25">
      <c r="A4293">
        <v>4291</v>
      </c>
      <c r="B4293" t="s">
        <v>3</v>
      </c>
      <c r="C4293">
        <v>2015</v>
      </c>
      <c r="D4293" t="s">
        <v>47</v>
      </c>
      <c r="E4293" t="s">
        <v>205</v>
      </c>
      <c r="F4293">
        <v>0</v>
      </c>
      <c r="G4293" t="s">
        <v>316</v>
      </c>
      <c r="H4293" t="s">
        <v>314</v>
      </c>
      <c r="I4293" t="s">
        <v>315</v>
      </c>
    </row>
    <row r="4294" spans="1:9" x14ac:dyDescent="0.25">
      <c r="A4294">
        <v>4292</v>
      </c>
      <c r="B4294" t="s">
        <v>25</v>
      </c>
      <c r="C4294">
        <v>2015</v>
      </c>
      <c r="D4294" t="s">
        <v>47</v>
      </c>
      <c r="E4294" t="s">
        <v>205</v>
      </c>
      <c r="F4294">
        <v>0</v>
      </c>
      <c r="G4294" t="s">
        <v>316</v>
      </c>
      <c r="H4294" t="s">
        <v>314</v>
      </c>
      <c r="I4294" t="s">
        <v>315</v>
      </c>
    </row>
    <row r="4295" spans="1:9" x14ac:dyDescent="0.25">
      <c r="A4295">
        <v>4293</v>
      </c>
      <c r="B4295" t="s">
        <v>8</v>
      </c>
      <c r="C4295">
        <v>2016</v>
      </c>
      <c r="D4295" t="s">
        <v>47</v>
      </c>
      <c r="E4295" t="s">
        <v>312</v>
      </c>
      <c r="F4295">
        <v>1190582</v>
      </c>
      <c r="G4295" t="s">
        <v>313</v>
      </c>
      <c r="H4295" t="s">
        <v>314</v>
      </c>
      <c r="I4295" t="s">
        <v>315</v>
      </c>
    </row>
    <row r="4296" spans="1:9" x14ac:dyDescent="0.25">
      <c r="A4296">
        <v>4294</v>
      </c>
      <c r="B4296" t="s">
        <v>22</v>
      </c>
      <c r="C4296">
        <v>2016</v>
      </c>
      <c r="D4296" t="s">
        <v>47</v>
      </c>
      <c r="E4296" t="s">
        <v>312</v>
      </c>
      <c r="F4296">
        <v>1190582</v>
      </c>
      <c r="G4296" t="s">
        <v>313</v>
      </c>
      <c r="H4296" t="s">
        <v>314</v>
      </c>
      <c r="I4296" t="s">
        <v>315</v>
      </c>
    </row>
    <row r="4297" spans="1:9" x14ac:dyDescent="0.25">
      <c r="A4297">
        <v>4295</v>
      </c>
      <c r="B4297" t="s">
        <v>15</v>
      </c>
      <c r="C4297">
        <v>2016</v>
      </c>
      <c r="D4297" t="s">
        <v>47</v>
      </c>
      <c r="E4297" t="s">
        <v>312</v>
      </c>
      <c r="F4297">
        <v>1119002</v>
      </c>
      <c r="G4297" t="s">
        <v>313</v>
      </c>
      <c r="H4297" t="s">
        <v>314</v>
      </c>
      <c r="I4297" t="s">
        <v>315</v>
      </c>
    </row>
    <row r="4298" spans="1:9" x14ac:dyDescent="0.25">
      <c r="A4298">
        <v>4296</v>
      </c>
      <c r="B4298" t="s">
        <v>20</v>
      </c>
      <c r="C4298">
        <v>2016</v>
      </c>
      <c r="D4298" t="s">
        <v>47</v>
      </c>
      <c r="E4298" t="s">
        <v>312</v>
      </c>
      <c r="F4298">
        <v>1094312</v>
      </c>
      <c r="G4298" t="s">
        <v>313</v>
      </c>
      <c r="H4298" t="s">
        <v>314</v>
      </c>
      <c r="I4298" t="s">
        <v>315</v>
      </c>
    </row>
    <row r="4299" spans="1:9" x14ac:dyDescent="0.25">
      <c r="A4299">
        <v>4297</v>
      </c>
      <c r="B4299" t="s">
        <v>30</v>
      </c>
      <c r="C4299">
        <v>2016</v>
      </c>
      <c r="D4299" t="s">
        <v>47</v>
      </c>
      <c r="E4299" t="s">
        <v>312</v>
      </c>
      <c r="F4299">
        <v>1073207</v>
      </c>
      <c r="G4299" t="s">
        <v>313</v>
      </c>
      <c r="H4299" t="s">
        <v>314</v>
      </c>
      <c r="I4299" t="s">
        <v>315</v>
      </c>
    </row>
    <row r="4300" spans="1:9" x14ac:dyDescent="0.25">
      <c r="A4300">
        <v>4298</v>
      </c>
      <c r="B4300" t="s">
        <v>21</v>
      </c>
      <c r="C4300">
        <v>2016</v>
      </c>
      <c r="D4300" t="s">
        <v>47</v>
      </c>
      <c r="E4300" t="s">
        <v>312</v>
      </c>
      <c r="F4300">
        <v>1097203</v>
      </c>
      <c r="G4300" t="s">
        <v>313</v>
      </c>
      <c r="H4300" t="s">
        <v>314</v>
      </c>
      <c r="I4300" t="s">
        <v>315</v>
      </c>
    </row>
    <row r="4301" spans="1:9" x14ac:dyDescent="0.25">
      <c r="A4301">
        <v>4299</v>
      </c>
      <c r="B4301" t="s">
        <v>16</v>
      </c>
      <c r="C4301">
        <v>2016</v>
      </c>
      <c r="D4301" t="s">
        <v>47</v>
      </c>
      <c r="E4301" t="s">
        <v>312</v>
      </c>
      <c r="F4301">
        <v>1098267</v>
      </c>
      <c r="G4301" t="s">
        <v>313</v>
      </c>
      <c r="H4301" t="s">
        <v>314</v>
      </c>
      <c r="I4301" t="s">
        <v>315</v>
      </c>
    </row>
    <row r="4302" spans="1:9" x14ac:dyDescent="0.25">
      <c r="A4302">
        <v>4300</v>
      </c>
      <c r="B4302" t="s">
        <v>29</v>
      </c>
      <c r="C4302">
        <v>2016</v>
      </c>
      <c r="D4302" t="s">
        <v>47</v>
      </c>
      <c r="E4302" t="s">
        <v>312</v>
      </c>
      <c r="F4302">
        <v>1122905</v>
      </c>
      <c r="G4302" t="s">
        <v>313</v>
      </c>
      <c r="H4302" t="s">
        <v>314</v>
      </c>
      <c r="I4302" t="s">
        <v>315</v>
      </c>
    </row>
    <row r="4303" spans="1:9" x14ac:dyDescent="0.25">
      <c r="A4303">
        <v>4301</v>
      </c>
      <c r="B4303" t="s">
        <v>31</v>
      </c>
      <c r="C4303">
        <v>2016</v>
      </c>
      <c r="D4303" t="s">
        <v>47</v>
      </c>
      <c r="E4303" t="s">
        <v>312</v>
      </c>
      <c r="F4303">
        <v>1134463</v>
      </c>
      <c r="G4303" t="s">
        <v>313</v>
      </c>
      <c r="H4303" t="s">
        <v>314</v>
      </c>
      <c r="I4303" t="s">
        <v>315</v>
      </c>
    </row>
    <row r="4304" spans="1:9" x14ac:dyDescent="0.25">
      <c r="A4304">
        <v>4302</v>
      </c>
      <c r="B4304" t="s">
        <v>24</v>
      </c>
      <c r="C4304">
        <v>2016</v>
      </c>
      <c r="D4304" t="s">
        <v>47</v>
      </c>
      <c r="E4304" t="s">
        <v>312</v>
      </c>
      <c r="F4304">
        <v>1114737</v>
      </c>
      <c r="G4304" t="s">
        <v>313</v>
      </c>
      <c r="H4304" t="s">
        <v>314</v>
      </c>
      <c r="I4304" t="s">
        <v>315</v>
      </c>
    </row>
    <row r="4305" spans="1:9" x14ac:dyDescent="0.25">
      <c r="A4305">
        <v>4303</v>
      </c>
      <c r="B4305" t="s">
        <v>5</v>
      </c>
      <c r="C4305">
        <v>2016</v>
      </c>
      <c r="D4305" t="s">
        <v>47</v>
      </c>
      <c r="E4305" t="s">
        <v>312</v>
      </c>
      <c r="F4305">
        <v>1190342</v>
      </c>
      <c r="G4305" t="s">
        <v>313</v>
      </c>
      <c r="H4305" t="s">
        <v>314</v>
      </c>
      <c r="I4305" t="s">
        <v>315</v>
      </c>
    </row>
    <row r="4306" spans="1:9" x14ac:dyDescent="0.25">
      <c r="A4306">
        <v>4304</v>
      </c>
      <c r="B4306" t="s">
        <v>26</v>
      </c>
      <c r="C4306">
        <v>2016</v>
      </c>
      <c r="D4306" t="s">
        <v>47</v>
      </c>
      <c r="E4306" t="s">
        <v>312</v>
      </c>
      <c r="F4306">
        <v>1141791</v>
      </c>
      <c r="G4306" t="s">
        <v>313</v>
      </c>
      <c r="H4306" t="s">
        <v>314</v>
      </c>
      <c r="I4306" t="s">
        <v>315</v>
      </c>
    </row>
    <row r="4307" spans="1:9" x14ac:dyDescent="0.25">
      <c r="A4307">
        <v>4305</v>
      </c>
      <c r="B4307" t="s">
        <v>28</v>
      </c>
      <c r="C4307">
        <v>2016</v>
      </c>
      <c r="D4307" t="s">
        <v>47</v>
      </c>
      <c r="E4307" t="s">
        <v>312</v>
      </c>
      <c r="F4307">
        <v>1120469</v>
      </c>
      <c r="G4307" t="s">
        <v>313</v>
      </c>
      <c r="H4307" t="s">
        <v>314</v>
      </c>
      <c r="I4307" t="s">
        <v>315</v>
      </c>
    </row>
    <row r="4308" spans="1:9" x14ac:dyDescent="0.25">
      <c r="A4308">
        <v>4306</v>
      </c>
      <c r="B4308" t="s">
        <v>11</v>
      </c>
      <c r="C4308">
        <v>2016</v>
      </c>
      <c r="D4308" t="s">
        <v>47</v>
      </c>
      <c r="E4308" t="s">
        <v>312</v>
      </c>
      <c r="F4308">
        <v>1156339</v>
      </c>
      <c r="G4308" t="s">
        <v>313</v>
      </c>
      <c r="H4308" t="s">
        <v>314</v>
      </c>
      <c r="I4308" t="s">
        <v>315</v>
      </c>
    </row>
    <row r="4309" spans="1:9" x14ac:dyDescent="0.25">
      <c r="A4309">
        <v>4307</v>
      </c>
      <c r="B4309" t="s">
        <v>12</v>
      </c>
      <c r="C4309">
        <v>2016</v>
      </c>
      <c r="D4309" t="s">
        <v>47</v>
      </c>
      <c r="E4309" t="s">
        <v>312</v>
      </c>
      <c r="F4309">
        <v>1121146</v>
      </c>
      <c r="G4309" t="s">
        <v>313</v>
      </c>
      <c r="H4309" t="s">
        <v>314</v>
      </c>
      <c r="I4309" t="s">
        <v>315</v>
      </c>
    </row>
    <row r="4310" spans="1:9" x14ac:dyDescent="0.25">
      <c r="A4310">
        <v>4308</v>
      </c>
      <c r="B4310" t="s">
        <v>7</v>
      </c>
      <c r="C4310">
        <v>2016</v>
      </c>
      <c r="D4310" t="s">
        <v>47</v>
      </c>
      <c r="E4310" t="s">
        <v>312</v>
      </c>
      <c r="F4310">
        <v>1110323</v>
      </c>
      <c r="G4310" t="s">
        <v>313</v>
      </c>
      <c r="H4310" t="s">
        <v>314</v>
      </c>
      <c r="I4310" t="s">
        <v>315</v>
      </c>
    </row>
    <row r="4311" spans="1:9" x14ac:dyDescent="0.25">
      <c r="A4311">
        <v>4309</v>
      </c>
      <c r="B4311" t="s">
        <v>18</v>
      </c>
      <c r="C4311">
        <v>2016</v>
      </c>
      <c r="D4311" t="s">
        <v>47</v>
      </c>
      <c r="E4311" t="s">
        <v>312</v>
      </c>
      <c r="F4311">
        <v>1140044</v>
      </c>
      <c r="G4311" t="s">
        <v>313</v>
      </c>
      <c r="H4311" t="s">
        <v>314</v>
      </c>
      <c r="I4311" t="s">
        <v>315</v>
      </c>
    </row>
    <row r="4312" spans="1:9" x14ac:dyDescent="0.25">
      <c r="A4312">
        <v>4310</v>
      </c>
      <c r="B4312" t="s">
        <v>23</v>
      </c>
      <c r="C4312">
        <v>2016</v>
      </c>
      <c r="D4312" t="s">
        <v>47</v>
      </c>
      <c r="E4312" t="s">
        <v>312</v>
      </c>
      <c r="F4312">
        <v>1093900</v>
      </c>
      <c r="G4312" t="s">
        <v>313</v>
      </c>
      <c r="H4312" t="s">
        <v>314</v>
      </c>
      <c r="I4312" t="s">
        <v>315</v>
      </c>
    </row>
    <row r="4313" spans="1:9" x14ac:dyDescent="0.25">
      <c r="A4313">
        <v>4311</v>
      </c>
      <c r="B4313" t="s">
        <v>14</v>
      </c>
      <c r="C4313">
        <v>2016</v>
      </c>
      <c r="D4313" t="s">
        <v>47</v>
      </c>
      <c r="E4313" t="s">
        <v>312</v>
      </c>
      <c r="F4313">
        <v>1115270</v>
      </c>
      <c r="G4313" t="s">
        <v>313</v>
      </c>
      <c r="H4313" t="s">
        <v>314</v>
      </c>
      <c r="I4313" t="s">
        <v>315</v>
      </c>
    </row>
    <row r="4314" spans="1:9" x14ac:dyDescent="0.25">
      <c r="A4314">
        <v>4312</v>
      </c>
      <c r="B4314" t="s">
        <v>17</v>
      </c>
      <c r="C4314">
        <v>2016</v>
      </c>
      <c r="D4314" t="s">
        <v>47</v>
      </c>
      <c r="E4314" t="s">
        <v>312</v>
      </c>
      <c r="F4314">
        <v>1187983</v>
      </c>
      <c r="G4314" t="s">
        <v>313</v>
      </c>
      <c r="H4314" t="s">
        <v>314</v>
      </c>
      <c r="I4314" t="s">
        <v>315</v>
      </c>
    </row>
    <row r="4315" spans="1:9" x14ac:dyDescent="0.25">
      <c r="A4315">
        <v>4313</v>
      </c>
      <c r="B4315" t="s">
        <v>19</v>
      </c>
      <c r="C4315">
        <v>2016</v>
      </c>
      <c r="D4315" t="s">
        <v>47</v>
      </c>
      <c r="E4315" t="s">
        <v>312</v>
      </c>
      <c r="F4315">
        <v>1133824</v>
      </c>
      <c r="G4315" t="s">
        <v>313</v>
      </c>
      <c r="H4315" t="s">
        <v>314</v>
      </c>
      <c r="I4315" t="s">
        <v>315</v>
      </c>
    </row>
    <row r="4316" spans="1:9" x14ac:dyDescent="0.25">
      <c r="A4316">
        <v>4314</v>
      </c>
      <c r="B4316" t="s">
        <v>27</v>
      </c>
      <c r="C4316">
        <v>2016</v>
      </c>
      <c r="D4316" t="s">
        <v>47</v>
      </c>
      <c r="E4316" t="s">
        <v>312</v>
      </c>
      <c r="F4316">
        <v>1137915</v>
      </c>
      <c r="G4316" t="s">
        <v>313</v>
      </c>
      <c r="H4316" t="s">
        <v>314</v>
      </c>
      <c r="I4316" t="s">
        <v>315</v>
      </c>
    </row>
    <row r="4317" spans="1:9" x14ac:dyDescent="0.25">
      <c r="A4317">
        <v>4315</v>
      </c>
      <c r="B4317" t="s">
        <v>13</v>
      </c>
      <c r="C4317">
        <v>2016</v>
      </c>
      <c r="D4317" t="s">
        <v>47</v>
      </c>
      <c r="E4317" t="s">
        <v>312</v>
      </c>
      <c r="F4317">
        <v>1155038</v>
      </c>
      <c r="G4317" t="s">
        <v>313</v>
      </c>
      <c r="H4317" t="s">
        <v>314</v>
      </c>
      <c r="I4317" t="s">
        <v>315</v>
      </c>
    </row>
    <row r="4318" spans="1:9" x14ac:dyDescent="0.25">
      <c r="A4318">
        <v>4316</v>
      </c>
      <c r="B4318" t="s">
        <v>4</v>
      </c>
      <c r="C4318">
        <v>2016</v>
      </c>
      <c r="D4318" t="s">
        <v>47</v>
      </c>
      <c r="E4318" t="s">
        <v>312</v>
      </c>
      <c r="F4318">
        <v>1135876</v>
      </c>
      <c r="G4318" t="s">
        <v>313</v>
      </c>
      <c r="H4318" t="s">
        <v>314</v>
      </c>
      <c r="I4318" t="s">
        <v>315</v>
      </c>
    </row>
    <row r="4319" spans="1:9" x14ac:dyDescent="0.25">
      <c r="A4319">
        <v>4317</v>
      </c>
      <c r="B4319" t="s">
        <v>6</v>
      </c>
      <c r="C4319">
        <v>2016</v>
      </c>
      <c r="D4319" t="s">
        <v>47</v>
      </c>
      <c r="E4319" t="s">
        <v>312</v>
      </c>
      <c r="F4319">
        <v>1131642</v>
      </c>
      <c r="G4319" t="s">
        <v>313</v>
      </c>
      <c r="H4319" t="s">
        <v>314</v>
      </c>
      <c r="I4319" t="s">
        <v>315</v>
      </c>
    </row>
    <row r="4320" spans="1:9" x14ac:dyDescent="0.25">
      <c r="A4320">
        <v>4318</v>
      </c>
      <c r="B4320" t="s">
        <v>9</v>
      </c>
      <c r="C4320">
        <v>2016</v>
      </c>
      <c r="D4320" t="s">
        <v>47</v>
      </c>
      <c r="E4320" t="s">
        <v>312</v>
      </c>
      <c r="F4320">
        <v>1213848</v>
      </c>
      <c r="G4320" t="s">
        <v>313</v>
      </c>
      <c r="H4320" t="s">
        <v>314</v>
      </c>
      <c r="I4320" t="s">
        <v>315</v>
      </c>
    </row>
    <row r="4321" spans="1:9" x14ac:dyDescent="0.25">
      <c r="A4321">
        <v>4319</v>
      </c>
      <c r="B4321" t="s">
        <v>10</v>
      </c>
      <c r="C4321">
        <v>2016</v>
      </c>
      <c r="D4321" t="s">
        <v>47</v>
      </c>
      <c r="E4321" t="s">
        <v>312</v>
      </c>
      <c r="F4321">
        <v>1159683</v>
      </c>
      <c r="G4321" t="s">
        <v>313</v>
      </c>
      <c r="H4321" t="s">
        <v>314</v>
      </c>
      <c r="I4321" t="s">
        <v>315</v>
      </c>
    </row>
    <row r="4322" spans="1:9" x14ac:dyDescent="0.25">
      <c r="A4322">
        <v>4320</v>
      </c>
      <c r="B4322" t="s">
        <v>3</v>
      </c>
      <c r="C4322">
        <v>2016</v>
      </c>
      <c r="D4322" t="s">
        <v>47</v>
      </c>
      <c r="E4322" t="s">
        <v>312</v>
      </c>
      <c r="F4322">
        <v>1144754</v>
      </c>
      <c r="G4322" t="s">
        <v>313</v>
      </c>
      <c r="H4322" t="s">
        <v>314</v>
      </c>
      <c r="I4322" t="s">
        <v>315</v>
      </c>
    </row>
    <row r="4323" spans="1:9" x14ac:dyDescent="0.25">
      <c r="A4323">
        <v>4321</v>
      </c>
      <c r="B4323" t="s">
        <v>25</v>
      </c>
      <c r="C4323">
        <v>2016</v>
      </c>
      <c r="D4323" t="s">
        <v>47</v>
      </c>
      <c r="E4323" t="s">
        <v>312</v>
      </c>
      <c r="F4323">
        <v>1151638</v>
      </c>
      <c r="G4323" t="s">
        <v>313</v>
      </c>
      <c r="H4323" t="s">
        <v>314</v>
      </c>
      <c r="I4323" t="s">
        <v>315</v>
      </c>
    </row>
    <row r="4324" spans="1:9" x14ac:dyDescent="0.25">
      <c r="A4324">
        <v>4322</v>
      </c>
      <c r="B4324" t="s">
        <v>8</v>
      </c>
      <c r="C4324">
        <v>2016</v>
      </c>
      <c r="D4324" t="s">
        <v>47</v>
      </c>
      <c r="E4324" t="s">
        <v>64</v>
      </c>
      <c r="F4324">
        <v>1190582.6000000001</v>
      </c>
      <c r="G4324" t="s">
        <v>313</v>
      </c>
      <c r="H4324" t="s">
        <v>314</v>
      </c>
      <c r="I4324" t="s">
        <v>315</v>
      </c>
    </row>
    <row r="4325" spans="1:9" x14ac:dyDescent="0.25">
      <c r="A4325">
        <v>4323</v>
      </c>
      <c r="B4325" t="s">
        <v>22</v>
      </c>
      <c r="C4325">
        <v>2016</v>
      </c>
      <c r="D4325" t="s">
        <v>47</v>
      </c>
      <c r="E4325" t="s">
        <v>64</v>
      </c>
      <c r="F4325">
        <v>1190582.6000000001</v>
      </c>
      <c r="G4325" t="s">
        <v>313</v>
      </c>
      <c r="H4325" t="s">
        <v>314</v>
      </c>
      <c r="I4325" t="s">
        <v>315</v>
      </c>
    </row>
    <row r="4326" spans="1:9" x14ac:dyDescent="0.25">
      <c r="A4326">
        <v>4324</v>
      </c>
      <c r="B4326" t="s">
        <v>15</v>
      </c>
      <c r="C4326">
        <v>2016</v>
      </c>
      <c r="D4326" t="s">
        <v>47</v>
      </c>
      <c r="E4326" t="s">
        <v>64</v>
      </c>
      <c r="F4326">
        <v>1119002.6000000001</v>
      </c>
      <c r="G4326" t="s">
        <v>313</v>
      </c>
      <c r="H4326" t="s">
        <v>314</v>
      </c>
      <c r="I4326" t="s">
        <v>315</v>
      </c>
    </row>
    <row r="4327" spans="1:9" x14ac:dyDescent="0.25">
      <c r="A4327">
        <v>4325</v>
      </c>
      <c r="B4327" t="s">
        <v>20</v>
      </c>
      <c r="C4327">
        <v>2016</v>
      </c>
      <c r="D4327" t="s">
        <v>47</v>
      </c>
      <c r="E4327" t="s">
        <v>64</v>
      </c>
      <c r="F4327">
        <v>1094312.7</v>
      </c>
      <c r="G4327" t="s">
        <v>313</v>
      </c>
      <c r="H4327" t="s">
        <v>314</v>
      </c>
      <c r="I4327" t="s">
        <v>315</v>
      </c>
    </row>
    <row r="4328" spans="1:9" x14ac:dyDescent="0.25">
      <c r="A4328">
        <v>4326</v>
      </c>
      <c r="B4328" t="s">
        <v>30</v>
      </c>
      <c r="C4328">
        <v>2016</v>
      </c>
      <c r="D4328" t="s">
        <v>47</v>
      </c>
      <c r="E4328" t="s">
        <v>64</v>
      </c>
      <c r="F4328">
        <v>1073207.2</v>
      </c>
      <c r="G4328" t="s">
        <v>313</v>
      </c>
      <c r="H4328" t="s">
        <v>314</v>
      </c>
      <c r="I4328" t="s">
        <v>315</v>
      </c>
    </row>
    <row r="4329" spans="1:9" x14ac:dyDescent="0.25">
      <c r="A4329">
        <v>4327</v>
      </c>
      <c r="B4329" t="s">
        <v>21</v>
      </c>
      <c r="C4329">
        <v>2016</v>
      </c>
      <c r="D4329" t="s">
        <v>47</v>
      </c>
      <c r="E4329" t="s">
        <v>64</v>
      </c>
      <c r="F4329">
        <v>1097203.7</v>
      </c>
      <c r="G4329" t="s">
        <v>313</v>
      </c>
      <c r="H4329" t="s">
        <v>314</v>
      </c>
      <c r="I4329" t="s">
        <v>315</v>
      </c>
    </row>
    <row r="4330" spans="1:9" x14ac:dyDescent="0.25">
      <c r="A4330">
        <v>4328</v>
      </c>
      <c r="B4330" t="s">
        <v>16</v>
      </c>
      <c r="C4330">
        <v>2016</v>
      </c>
      <c r="D4330" t="s">
        <v>47</v>
      </c>
      <c r="E4330" t="s">
        <v>64</v>
      </c>
      <c r="F4330">
        <v>1098266.7</v>
      </c>
      <c r="G4330" t="s">
        <v>313</v>
      </c>
      <c r="H4330" t="s">
        <v>314</v>
      </c>
      <c r="I4330" t="s">
        <v>315</v>
      </c>
    </row>
    <row r="4331" spans="1:9" x14ac:dyDescent="0.25">
      <c r="A4331">
        <v>4329</v>
      </c>
      <c r="B4331" t="s">
        <v>29</v>
      </c>
      <c r="C4331">
        <v>2016</v>
      </c>
      <c r="D4331" t="s">
        <v>47</v>
      </c>
      <c r="E4331" t="s">
        <v>64</v>
      </c>
      <c r="F4331">
        <v>1122905.6000000001</v>
      </c>
      <c r="G4331" t="s">
        <v>313</v>
      </c>
      <c r="H4331" t="s">
        <v>314</v>
      </c>
      <c r="I4331" t="s">
        <v>315</v>
      </c>
    </row>
    <row r="4332" spans="1:9" x14ac:dyDescent="0.25">
      <c r="A4332">
        <v>4330</v>
      </c>
      <c r="B4332" t="s">
        <v>31</v>
      </c>
      <c r="C4332">
        <v>2016</v>
      </c>
      <c r="D4332" t="s">
        <v>47</v>
      </c>
      <c r="E4332" t="s">
        <v>64</v>
      </c>
      <c r="F4332">
        <v>1134462.6000000001</v>
      </c>
      <c r="G4332" t="s">
        <v>313</v>
      </c>
      <c r="H4332" t="s">
        <v>314</v>
      </c>
      <c r="I4332" t="s">
        <v>315</v>
      </c>
    </row>
    <row r="4333" spans="1:9" x14ac:dyDescent="0.25">
      <c r="A4333">
        <v>4331</v>
      </c>
      <c r="B4333" t="s">
        <v>24</v>
      </c>
      <c r="C4333">
        <v>2016</v>
      </c>
      <c r="D4333" t="s">
        <v>47</v>
      </c>
      <c r="E4333" t="s">
        <v>64</v>
      </c>
      <c r="F4333">
        <v>1114737.6000000001</v>
      </c>
      <c r="G4333" t="s">
        <v>313</v>
      </c>
      <c r="H4333" t="s">
        <v>314</v>
      </c>
      <c r="I4333" t="s">
        <v>315</v>
      </c>
    </row>
    <row r="4334" spans="1:9" x14ac:dyDescent="0.25">
      <c r="A4334">
        <v>4332</v>
      </c>
      <c r="B4334" t="s">
        <v>5</v>
      </c>
      <c r="C4334">
        <v>2016</v>
      </c>
      <c r="D4334" t="s">
        <v>47</v>
      </c>
      <c r="E4334" t="s">
        <v>64</v>
      </c>
      <c r="F4334">
        <v>1190339.6000000001</v>
      </c>
      <c r="G4334" t="s">
        <v>313</v>
      </c>
      <c r="H4334" t="s">
        <v>314</v>
      </c>
      <c r="I4334" t="s">
        <v>315</v>
      </c>
    </row>
    <row r="4335" spans="1:9" x14ac:dyDescent="0.25">
      <c r="A4335">
        <v>4333</v>
      </c>
      <c r="B4335" t="s">
        <v>26</v>
      </c>
      <c r="C4335">
        <v>2016</v>
      </c>
      <c r="D4335" t="s">
        <v>47</v>
      </c>
      <c r="E4335" t="s">
        <v>64</v>
      </c>
      <c r="F4335">
        <v>1141791.6000000001</v>
      </c>
      <c r="G4335" t="s">
        <v>313</v>
      </c>
      <c r="H4335" t="s">
        <v>314</v>
      </c>
      <c r="I4335" t="s">
        <v>315</v>
      </c>
    </row>
    <row r="4336" spans="1:9" x14ac:dyDescent="0.25">
      <c r="A4336">
        <v>4334</v>
      </c>
      <c r="B4336" t="s">
        <v>28</v>
      </c>
      <c r="C4336">
        <v>2016</v>
      </c>
      <c r="D4336" t="s">
        <v>47</v>
      </c>
      <c r="E4336" t="s">
        <v>64</v>
      </c>
      <c r="F4336">
        <v>1120469.1000000001</v>
      </c>
      <c r="G4336" t="s">
        <v>313</v>
      </c>
      <c r="H4336" t="s">
        <v>314</v>
      </c>
      <c r="I4336" t="s">
        <v>315</v>
      </c>
    </row>
    <row r="4337" spans="1:9" x14ac:dyDescent="0.25">
      <c r="A4337">
        <v>4335</v>
      </c>
      <c r="B4337" t="s">
        <v>11</v>
      </c>
      <c r="C4337">
        <v>2016</v>
      </c>
      <c r="D4337" t="s">
        <v>47</v>
      </c>
      <c r="E4337" t="s">
        <v>64</v>
      </c>
      <c r="F4337">
        <v>1156336.6000000001</v>
      </c>
      <c r="G4337" t="s">
        <v>313</v>
      </c>
      <c r="H4337" t="s">
        <v>314</v>
      </c>
      <c r="I4337" t="s">
        <v>315</v>
      </c>
    </row>
    <row r="4338" spans="1:9" x14ac:dyDescent="0.25">
      <c r="A4338">
        <v>4336</v>
      </c>
      <c r="B4338" t="s">
        <v>12</v>
      </c>
      <c r="C4338">
        <v>2016</v>
      </c>
      <c r="D4338" t="s">
        <v>47</v>
      </c>
      <c r="E4338" t="s">
        <v>64</v>
      </c>
      <c r="F4338">
        <v>1121146.6000000001</v>
      </c>
      <c r="G4338" t="s">
        <v>313</v>
      </c>
      <c r="H4338" t="s">
        <v>314</v>
      </c>
      <c r="I4338" t="s">
        <v>315</v>
      </c>
    </row>
    <row r="4339" spans="1:9" x14ac:dyDescent="0.25">
      <c r="A4339">
        <v>4337</v>
      </c>
      <c r="B4339" t="s">
        <v>7</v>
      </c>
      <c r="C4339">
        <v>2016</v>
      </c>
      <c r="D4339" t="s">
        <v>47</v>
      </c>
      <c r="E4339" t="s">
        <v>64</v>
      </c>
      <c r="F4339">
        <v>1110324.1000000001</v>
      </c>
      <c r="G4339" t="s">
        <v>313</v>
      </c>
      <c r="H4339" t="s">
        <v>314</v>
      </c>
      <c r="I4339" t="s">
        <v>315</v>
      </c>
    </row>
    <row r="4340" spans="1:9" x14ac:dyDescent="0.25">
      <c r="A4340">
        <v>4338</v>
      </c>
      <c r="B4340" t="s">
        <v>18</v>
      </c>
      <c r="C4340">
        <v>2016</v>
      </c>
      <c r="D4340" t="s">
        <v>47</v>
      </c>
      <c r="E4340" t="s">
        <v>64</v>
      </c>
      <c r="F4340">
        <v>1140042.1000000001</v>
      </c>
      <c r="G4340" t="s">
        <v>313</v>
      </c>
      <c r="H4340" t="s">
        <v>314</v>
      </c>
      <c r="I4340" t="s">
        <v>315</v>
      </c>
    </row>
    <row r="4341" spans="1:9" x14ac:dyDescent="0.25">
      <c r="A4341">
        <v>4339</v>
      </c>
      <c r="B4341" t="s">
        <v>23</v>
      </c>
      <c r="C4341">
        <v>2016</v>
      </c>
      <c r="D4341" t="s">
        <v>47</v>
      </c>
      <c r="E4341" t="s">
        <v>64</v>
      </c>
      <c r="F4341">
        <v>1093901.2</v>
      </c>
      <c r="G4341" t="s">
        <v>313</v>
      </c>
      <c r="H4341" t="s">
        <v>314</v>
      </c>
      <c r="I4341" t="s">
        <v>315</v>
      </c>
    </row>
    <row r="4342" spans="1:9" x14ac:dyDescent="0.25">
      <c r="A4342">
        <v>4340</v>
      </c>
      <c r="B4342" t="s">
        <v>14</v>
      </c>
      <c r="C4342">
        <v>2016</v>
      </c>
      <c r="D4342" t="s">
        <v>47</v>
      </c>
      <c r="E4342" t="s">
        <v>64</v>
      </c>
      <c r="F4342">
        <v>1115268.1000000001</v>
      </c>
      <c r="G4342" t="s">
        <v>313</v>
      </c>
      <c r="H4342" t="s">
        <v>314</v>
      </c>
      <c r="I4342" t="s">
        <v>315</v>
      </c>
    </row>
    <row r="4343" spans="1:9" x14ac:dyDescent="0.25">
      <c r="A4343">
        <v>4341</v>
      </c>
      <c r="B4343" t="s">
        <v>17</v>
      </c>
      <c r="C4343">
        <v>2016</v>
      </c>
      <c r="D4343" t="s">
        <v>47</v>
      </c>
      <c r="E4343" t="s">
        <v>64</v>
      </c>
      <c r="F4343">
        <v>1187983.6000000001</v>
      </c>
      <c r="G4343" t="s">
        <v>313</v>
      </c>
      <c r="H4343" t="s">
        <v>314</v>
      </c>
      <c r="I4343" t="s">
        <v>315</v>
      </c>
    </row>
    <row r="4344" spans="1:9" x14ac:dyDescent="0.25">
      <c r="A4344">
        <v>4342</v>
      </c>
      <c r="B4344" t="s">
        <v>19</v>
      </c>
      <c r="C4344">
        <v>2016</v>
      </c>
      <c r="D4344" t="s">
        <v>47</v>
      </c>
      <c r="E4344" t="s">
        <v>64</v>
      </c>
      <c r="F4344">
        <v>1133825.1000000001</v>
      </c>
      <c r="G4344" t="s">
        <v>313</v>
      </c>
      <c r="H4344" t="s">
        <v>314</v>
      </c>
      <c r="I4344" t="s">
        <v>315</v>
      </c>
    </row>
    <row r="4345" spans="1:9" x14ac:dyDescent="0.25">
      <c r="A4345">
        <v>4343</v>
      </c>
      <c r="B4345" t="s">
        <v>27</v>
      </c>
      <c r="C4345">
        <v>2016</v>
      </c>
      <c r="D4345" t="s">
        <v>47</v>
      </c>
      <c r="E4345" t="s">
        <v>64</v>
      </c>
      <c r="F4345">
        <v>1137915.6000000001</v>
      </c>
      <c r="G4345" t="s">
        <v>313</v>
      </c>
      <c r="H4345" t="s">
        <v>314</v>
      </c>
      <c r="I4345" t="s">
        <v>315</v>
      </c>
    </row>
    <row r="4346" spans="1:9" x14ac:dyDescent="0.25">
      <c r="A4346">
        <v>4344</v>
      </c>
      <c r="B4346" t="s">
        <v>13</v>
      </c>
      <c r="C4346">
        <v>2016</v>
      </c>
      <c r="D4346" t="s">
        <v>47</v>
      </c>
      <c r="E4346" t="s">
        <v>64</v>
      </c>
      <c r="F4346">
        <v>1155039.6000000001</v>
      </c>
      <c r="G4346" t="s">
        <v>313</v>
      </c>
      <c r="H4346" t="s">
        <v>314</v>
      </c>
      <c r="I4346" t="s">
        <v>315</v>
      </c>
    </row>
    <row r="4347" spans="1:9" x14ac:dyDescent="0.25">
      <c r="A4347">
        <v>4345</v>
      </c>
      <c r="B4347" t="s">
        <v>4</v>
      </c>
      <c r="C4347">
        <v>2016</v>
      </c>
      <c r="D4347" t="s">
        <v>47</v>
      </c>
      <c r="E4347" t="s">
        <v>64</v>
      </c>
      <c r="F4347">
        <v>1135876.6000000001</v>
      </c>
      <c r="G4347" t="s">
        <v>313</v>
      </c>
      <c r="H4347" t="s">
        <v>314</v>
      </c>
      <c r="I4347" t="s">
        <v>315</v>
      </c>
    </row>
    <row r="4348" spans="1:9" x14ac:dyDescent="0.25">
      <c r="A4348">
        <v>4346</v>
      </c>
      <c r="B4348" t="s">
        <v>6</v>
      </c>
      <c r="C4348">
        <v>2016</v>
      </c>
      <c r="D4348" t="s">
        <v>47</v>
      </c>
      <c r="E4348" t="s">
        <v>64</v>
      </c>
      <c r="F4348">
        <v>1131642.6000000001</v>
      </c>
      <c r="G4348" t="s">
        <v>313</v>
      </c>
      <c r="H4348" t="s">
        <v>314</v>
      </c>
      <c r="I4348" t="s">
        <v>315</v>
      </c>
    </row>
    <row r="4349" spans="1:9" x14ac:dyDescent="0.25">
      <c r="A4349">
        <v>4347</v>
      </c>
      <c r="B4349" t="s">
        <v>9</v>
      </c>
      <c r="C4349">
        <v>2016</v>
      </c>
      <c r="D4349" t="s">
        <v>47</v>
      </c>
      <c r="E4349" t="s">
        <v>64</v>
      </c>
      <c r="F4349">
        <v>1213848.1000000001</v>
      </c>
      <c r="G4349" t="s">
        <v>313</v>
      </c>
      <c r="H4349" t="s">
        <v>314</v>
      </c>
      <c r="I4349" t="s">
        <v>315</v>
      </c>
    </row>
    <row r="4350" spans="1:9" x14ac:dyDescent="0.25">
      <c r="A4350">
        <v>4348</v>
      </c>
      <c r="B4350" t="s">
        <v>10</v>
      </c>
      <c r="C4350">
        <v>2016</v>
      </c>
      <c r="D4350" t="s">
        <v>47</v>
      </c>
      <c r="E4350" t="s">
        <v>64</v>
      </c>
      <c r="F4350">
        <v>1159683.6000000001</v>
      </c>
      <c r="G4350" t="s">
        <v>313</v>
      </c>
      <c r="H4350" t="s">
        <v>314</v>
      </c>
      <c r="I4350" t="s">
        <v>315</v>
      </c>
    </row>
    <row r="4351" spans="1:9" x14ac:dyDescent="0.25">
      <c r="A4351">
        <v>4349</v>
      </c>
      <c r="B4351" t="s">
        <v>3</v>
      </c>
      <c r="C4351">
        <v>2016</v>
      </c>
      <c r="D4351" t="s">
        <v>47</v>
      </c>
      <c r="E4351" t="s">
        <v>64</v>
      </c>
      <c r="F4351">
        <v>1144751.6000000001</v>
      </c>
      <c r="G4351" t="s">
        <v>313</v>
      </c>
      <c r="H4351" t="s">
        <v>314</v>
      </c>
      <c r="I4351" t="s">
        <v>315</v>
      </c>
    </row>
    <row r="4352" spans="1:9" x14ac:dyDescent="0.25">
      <c r="A4352">
        <v>4350</v>
      </c>
      <c r="B4352" t="s">
        <v>25</v>
      </c>
      <c r="C4352">
        <v>2016</v>
      </c>
      <c r="D4352" t="s">
        <v>47</v>
      </c>
      <c r="E4352" t="s">
        <v>64</v>
      </c>
      <c r="F4352">
        <v>1151635.6000000001</v>
      </c>
      <c r="G4352" t="s">
        <v>313</v>
      </c>
      <c r="H4352" t="s">
        <v>314</v>
      </c>
      <c r="I4352" t="s">
        <v>315</v>
      </c>
    </row>
    <row r="4353" spans="1:9" x14ac:dyDescent="0.25">
      <c r="A4353">
        <v>4351</v>
      </c>
      <c r="B4353" t="s">
        <v>8</v>
      </c>
      <c r="C4353">
        <v>2016</v>
      </c>
      <c r="D4353" t="s">
        <v>47</v>
      </c>
      <c r="E4353" t="s">
        <v>204</v>
      </c>
      <c r="F4353">
        <v>-0.6</v>
      </c>
      <c r="G4353" t="s">
        <v>313</v>
      </c>
      <c r="H4353" t="s">
        <v>314</v>
      </c>
      <c r="I4353" t="s">
        <v>315</v>
      </c>
    </row>
    <row r="4354" spans="1:9" x14ac:dyDescent="0.25">
      <c r="A4354">
        <v>4352</v>
      </c>
      <c r="B4354" t="s">
        <v>22</v>
      </c>
      <c r="C4354">
        <v>2016</v>
      </c>
      <c r="D4354" t="s">
        <v>47</v>
      </c>
      <c r="E4354" t="s">
        <v>204</v>
      </c>
      <c r="F4354">
        <v>-0.6</v>
      </c>
      <c r="G4354" t="s">
        <v>313</v>
      </c>
      <c r="H4354" t="s">
        <v>314</v>
      </c>
      <c r="I4354" t="s">
        <v>315</v>
      </c>
    </row>
    <row r="4355" spans="1:9" x14ac:dyDescent="0.25">
      <c r="A4355">
        <v>4353</v>
      </c>
      <c r="B4355" t="s">
        <v>15</v>
      </c>
      <c r="C4355">
        <v>2016</v>
      </c>
      <c r="D4355" t="s">
        <v>47</v>
      </c>
      <c r="E4355" t="s">
        <v>204</v>
      </c>
      <c r="F4355">
        <v>-0.6</v>
      </c>
      <c r="G4355" t="s">
        <v>313</v>
      </c>
      <c r="H4355" t="s">
        <v>314</v>
      </c>
      <c r="I4355" t="s">
        <v>315</v>
      </c>
    </row>
    <row r="4356" spans="1:9" x14ac:dyDescent="0.25">
      <c r="A4356">
        <v>4354</v>
      </c>
      <c r="B4356" t="s">
        <v>20</v>
      </c>
      <c r="C4356">
        <v>2016</v>
      </c>
      <c r="D4356" t="s">
        <v>47</v>
      </c>
      <c r="E4356" t="s">
        <v>204</v>
      </c>
      <c r="F4356">
        <v>-0.7</v>
      </c>
      <c r="G4356" t="s">
        <v>313</v>
      </c>
      <c r="H4356" t="s">
        <v>314</v>
      </c>
      <c r="I4356" t="s">
        <v>315</v>
      </c>
    </row>
    <row r="4357" spans="1:9" x14ac:dyDescent="0.25">
      <c r="A4357">
        <v>4355</v>
      </c>
      <c r="B4357" t="s">
        <v>30</v>
      </c>
      <c r="C4357">
        <v>2016</v>
      </c>
      <c r="D4357" t="s">
        <v>47</v>
      </c>
      <c r="E4357" t="s">
        <v>204</v>
      </c>
      <c r="F4357">
        <v>-0.2</v>
      </c>
      <c r="G4357" t="s">
        <v>313</v>
      </c>
      <c r="H4357" t="s">
        <v>314</v>
      </c>
      <c r="I4357" t="s">
        <v>315</v>
      </c>
    </row>
    <row r="4358" spans="1:9" x14ac:dyDescent="0.25">
      <c r="A4358">
        <v>4356</v>
      </c>
      <c r="B4358" t="s">
        <v>21</v>
      </c>
      <c r="C4358">
        <v>2016</v>
      </c>
      <c r="D4358" t="s">
        <v>47</v>
      </c>
      <c r="E4358" t="s">
        <v>204</v>
      </c>
      <c r="F4358">
        <v>-0.7</v>
      </c>
      <c r="G4358" t="s">
        <v>313</v>
      </c>
      <c r="H4358" t="s">
        <v>314</v>
      </c>
      <c r="I4358" t="s">
        <v>315</v>
      </c>
    </row>
    <row r="4359" spans="1:9" x14ac:dyDescent="0.25">
      <c r="A4359">
        <v>4357</v>
      </c>
      <c r="B4359" t="s">
        <v>16</v>
      </c>
      <c r="C4359">
        <v>2016</v>
      </c>
      <c r="D4359" t="s">
        <v>47</v>
      </c>
      <c r="E4359" t="s">
        <v>204</v>
      </c>
      <c r="F4359">
        <v>0.3</v>
      </c>
      <c r="G4359" t="s">
        <v>313</v>
      </c>
      <c r="H4359" t="s">
        <v>314</v>
      </c>
      <c r="I4359" t="s">
        <v>315</v>
      </c>
    </row>
    <row r="4360" spans="1:9" x14ac:dyDescent="0.25">
      <c r="A4360">
        <v>4358</v>
      </c>
      <c r="B4360" t="s">
        <v>29</v>
      </c>
      <c r="C4360">
        <v>2016</v>
      </c>
      <c r="D4360" t="s">
        <v>47</v>
      </c>
      <c r="E4360" t="s">
        <v>204</v>
      </c>
      <c r="F4360">
        <v>-0.6</v>
      </c>
      <c r="G4360" t="s">
        <v>313</v>
      </c>
      <c r="H4360" t="s">
        <v>314</v>
      </c>
      <c r="I4360" t="s">
        <v>315</v>
      </c>
    </row>
    <row r="4361" spans="1:9" x14ac:dyDescent="0.25">
      <c r="A4361">
        <v>4359</v>
      </c>
      <c r="B4361" t="s">
        <v>31</v>
      </c>
      <c r="C4361">
        <v>2016</v>
      </c>
      <c r="D4361" t="s">
        <v>47</v>
      </c>
      <c r="E4361" t="s">
        <v>204</v>
      </c>
      <c r="F4361">
        <v>0.4</v>
      </c>
      <c r="G4361" t="s">
        <v>313</v>
      </c>
      <c r="H4361" t="s">
        <v>314</v>
      </c>
      <c r="I4361" t="s">
        <v>315</v>
      </c>
    </row>
    <row r="4362" spans="1:9" x14ac:dyDescent="0.25">
      <c r="A4362">
        <v>4360</v>
      </c>
      <c r="B4362" t="s">
        <v>24</v>
      </c>
      <c r="C4362">
        <v>2016</v>
      </c>
      <c r="D4362" t="s">
        <v>47</v>
      </c>
      <c r="E4362" t="s">
        <v>204</v>
      </c>
      <c r="F4362">
        <v>-0.6</v>
      </c>
      <c r="G4362" t="s">
        <v>313</v>
      </c>
      <c r="H4362" t="s">
        <v>314</v>
      </c>
      <c r="I4362" t="s">
        <v>315</v>
      </c>
    </row>
    <row r="4363" spans="1:9" x14ac:dyDescent="0.25">
      <c r="A4363">
        <v>4361</v>
      </c>
      <c r="B4363" t="s">
        <v>5</v>
      </c>
      <c r="C4363">
        <v>2016</v>
      </c>
      <c r="D4363" t="s">
        <v>47</v>
      </c>
      <c r="E4363" t="s">
        <v>204</v>
      </c>
      <c r="F4363">
        <v>2.4</v>
      </c>
      <c r="G4363" t="s">
        <v>313</v>
      </c>
      <c r="H4363" t="s">
        <v>314</v>
      </c>
      <c r="I4363" t="s">
        <v>315</v>
      </c>
    </row>
    <row r="4364" spans="1:9" x14ac:dyDescent="0.25">
      <c r="A4364">
        <v>4362</v>
      </c>
      <c r="B4364" t="s">
        <v>26</v>
      </c>
      <c r="C4364">
        <v>2016</v>
      </c>
      <c r="D4364" t="s">
        <v>47</v>
      </c>
      <c r="E4364" t="s">
        <v>204</v>
      </c>
      <c r="F4364">
        <v>-0.6</v>
      </c>
      <c r="G4364" t="s">
        <v>313</v>
      </c>
      <c r="H4364" t="s">
        <v>314</v>
      </c>
      <c r="I4364" t="s">
        <v>315</v>
      </c>
    </row>
    <row r="4365" spans="1:9" x14ac:dyDescent="0.25">
      <c r="A4365">
        <v>4363</v>
      </c>
      <c r="B4365" t="s">
        <v>28</v>
      </c>
      <c r="C4365">
        <v>2016</v>
      </c>
      <c r="D4365" t="s">
        <v>47</v>
      </c>
      <c r="E4365" t="s">
        <v>204</v>
      </c>
      <c r="F4365">
        <v>-0.1</v>
      </c>
      <c r="G4365" t="s">
        <v>313</v>
      </c>
      <c r="H4365" t="s">
        <v>314</v>
      </c>
      <c r="I4365" t="s">
        <v>315</v>
      </c>
    </row>
    <row r="4366" spans="1:9" x14ac:dyDescent="0.25">
      <c r="A4366">
        <v>4364</v>
      </c>
      <c r="B4366" t="s">
        <v>11</v>
      </c>
      <c r="C4366">
        <v>2016</v>
      </c>
      <c r="D4366" t="s">
        <v>47</v>
      </c>
      <c r="E4366" t="s">
        <v>204</v>
      </c>
      <c r="F4366">
        <v>2.4</v>
      </c>
      <c r="G4366" t="s">
        <v>313</v>
      </c>
      <c r="H4366" t="s">
        <v>314</v>
      </c>
      <c r="I4366" t="s">
        <v>315</v>
      </c>
    </row>
    <row r="4367" spans="1:9" x14ac:dyDescent="0.25">
      <c r="A4367">
        <v>4365</v>
      </c>
      <c r="B4367" t="s">
        <v>12</v>
      </c>
      <c r="C4367">
        <v>2016</v>
      </c>
      <c r="D4367" t="s">
        <v>47</v>
      </c>
      <c r="E4367" t="s">
        <v>204</v>
      </c>
      <c r="F4367">
        <v>-0.6</v>
      </c>
      <c r="G4367" t="s">
        <v>313</v>
      </c>
      <c r="H4367" t="s">
        <v>314</v>
      </c>
      <c r="I4367" t="s">
        <v>315</v>
      </c>
    </row>
    <row r="4368" spans="1:9" x14ac:dyDescent="0.25">
      <c r="A4368">
        <v>4366</v>
      </c>
      <c r="B4368" t="s">
        <v>7</v>
      </c>
      <c r="C4368">
        <v>2016</v>
      </c>
      <c r="D4368" t="s">
        <v>47</v>
      </c>
      <c r="E4368" t="s">
        <v>204</v>
      </c>
      <c r="F4368">
        <v>-1.1000000000000001</v>
      </c>
      <c r="G4368" t="s">
        <v>313</v>
      </c>
      <c r="H4368" t="s">
        <v>314</v>
      </c>
      <c r="I4368" t="s">
        <v>315</v>
      </c>
    </row>
    <row r="4369" spans="1:9" x14ac:dyDescent="0.25">
      <c r="A4369">
        <v>4367</v>
      </c>
      <c r="B4369" t="s">
        <v>18</v>
      </c>
      <c r="C4369">
        <v>2016</v>
      </c>
      <c r="D4369" t="s">
        <v>47</v>
      </c>
      <c r="E4369" t="s">
        <v>204</v>
      </c>
      <c r="F4369">
        <v>1.9</v>
      </c>
      <c r="G4369" t="s">
        <v>313</v>
      </c>
      <c r="H4369" t="s">
        <v>314</v>
      </c>
      <c r="I4369" t="s">
        <v>315</v>
      </c>
    </row>
    <row r="4370" spans="1:9" x14ac:dyDescent="0.25">
      <c r="A4370">
        <v>4368</v>
      </c>
      <c r="B4370" t="s">
        <v>23</v>
      </c>
      <c r="C4370">
        <v>2016</v>
      </c>
      <c r="D4370" t="s">
        <v>47</v>
      </c>
      <c r="E4370" t="s">
        <v>204</v>
      </c>
      <c r="F4370">
        <v>-1.2</v>
      </c>
      <c r="G4370" t="s">
        <v>313</v>
      </c>
      <c r="H4370" t="s">
        <v>314</v>
      </c>
      <c r="I4370" t="s">
        <v>315</v>
      </c>
    </row>
    <row r="4371" spans="1:9" x14ac:dyDescent="0.25">
      <c r="A4371">
        <v>4369</v>
      </c>
      <c r="B4371" t="s">
        <v>14</v>
      </c>
      <c r="C4371">
        <v>2016</v>
      </c>
      <c r="D4371" t="s">
        <v>47</v>
      </c>
      <c r="E4371" t="s">
        <v>204</v>
      </c>
      <c r="F4371">
        <v>1.9</v>
      </c>
      <c r="G4371" t="s">
        <v>313</v>
      </c>
      <c r="H4371" t="s">
        <v>314</v>
      </c>
      <c r="I4371" t="s">
        <v>315</v>
      </c>
    </row>
    <row r="4372" spans="1:9" x14ac:dyDescent="0.25">
      <c r="A4372">
        <v>4370</v>
      </c>
      <c r="B4372" t="s">
        <v>17</v>
      </c>
      <c r="C4372">
        <v>2016</v>
      </c>
      <c r="D4372" t="s">
        <v>47</v>
      </c>
      <c r="E4372" t="s">
        <v>204</v>
      </c>
      <c r="F4372">
        <v>-0.6</v>
      </c>
      <c r="G4372" t="s">
        <v>313</v>
      </c>
      <c r="H4372" t="s">
        <v>314</v>
      </c>
      <c r="I4372" t="s">
        <v>315</v>
      </c>
    </row>
    <row r="4373" spans="1:9" x14ac:dyDescent="0.25">
      <c r="A4373">
        <v>4371</v>
      </c>
      <c r="B4373" t="s">
        <v>19</v>
      </c>
      <c r="C4373">
        <v>2016</v>
      </c>
      <c r="D4373" t="s">
        <v>47</v>
      </c>
      <c r="E4373" t="s">
        <v>204</v>
      </c>
      <c r="F4373">
        <v>-1.1000000000000001</v>
      </c>
      <c r="G4373" t="s">
        <v>313</v>
      </c>
      <c r="H4373" t="s">
        <v>314</v>
      </c>
      <c r="I4373" t="s">
        <v>315</v>
      </c>
    </row>
    <row r="4374" spans="1:9" x14ac:dyDescent="0.25">
      <c r="A4374">
        <v>4372</v>
      </c>
      <c r="B4374" t="s">
        <v>27</v>
      </c>
      <c r="C4374">
        <v>2016</v>
      </c>
      <c r="D4374" t="s">
        <v>47</v>
      </c>
      <c r="E4374" t="s">
        <v>204</v>
      </c>
      <c r="F4374">
        <v>-0.6</v>
      </c>
      <c r="G4374" t="s">
        <v>313</v>
      </c>
      <c r="H4374" t="s">
        <v>314</v>
      </c>
      <c r="I4374" t="s">
        <v>315</v>
      </c>
    </row>
    <row r="4375" spans="1:9" x14ac:dyDescent="0.25">
      <c r="A4375">
        <v>4373</v>
      </c>
      <c r="B4375" t="s">
        <v>13</v>
      </c>
      <c r="C4375">
        <v>2016</v>
      </c>
      <c r="D4375" t="s">
        <v>47</v>
      </c>
      <c r="E4375" t="s">
        <v>204</v>
      </c>
      <c r="F4375">
        <v>-1.6</v>
      </c>
      <c r="G4375" t="s">
        <v>313</v>
      </c>
      <c r="H4375" t="s">
        <v>314</v>
      </c>
      <c r="I4375" t="s">
        <v>315</v>
      </c>
    </row>
    <row r="4376" spans="1:9" x14ac:dyDescent="0.25">
      <c r="A4376">
        <v>4374</v>
      </c>
      <c r="B4376" t="s">
        <v>4</v>
      </c>
      <c r="C4376">
        <v>2016</v>
      </c>
      <c r="D4376" t="s">
        <v>47</v>
      </c>
      <c r="E4376" t="s">
        <v>204</v>
      </c>
      <c r="F4376">
        <v>-0.6</v>
      </c>
      <c r="G4376" t="s">
        <v>313</v>
      </c>
      <c r="H4376" t="s">
        <v>314</v>
      </c>
      <c r="I4376" t="s">
        <v>315</v>
      </c>
    </row>
    <row r="4377" spans="1:9" x14ac:dyDescent="0.25">
      <c r="A4377">
        <v>4375</v>
      </c>
      <c r="B4377" t="s">
        <v>6</v>
      </c>
      <c r="C4377">
        <v>2016</v>
      </c>
      <c r="D4377" t="s">
        <v>47</v>
      </c>
      <c r="E4377" t="s">
        <v>204</v>
      </c>
      <c r="F4377">
        <v>-0.6</v>
      </c>
      <c r="G4377" t="s">
        <v>313</v>
      </c>
      <c r="H4377" t="s">
        <v>314</v>
      </c>
      <c r="I4377" t="s">
        <v>315</v>
      </c>
    </row>
    <row r="4378" spans="1:9" x14ac:dyDescent="0.25">
      <c r="A4378">
        <v>4376</v>
      </c>
      <c r="B4378" t="s">
        <v>9</v>
      </c>
      <c r="C4378">
        <v>2016</v>
      </c>
      <c r="D4378" t="s">
        <v>47</v>
      </c>
      <c r="E4378" t="s">
        <v>204</v>
      </c>
      <c r="F4378">
        <v>-0.1</v>
      </c>
      <c r="G4378" t="s">
        <v>313</v>
      </c>
      <c r="H4378" t="s">
        <v>314</v>
      </c>
      <c r="I4378" t="s">
        <v>315</v>
      </c>
    </row>
    <row r="4379" spans="1:9" x14ac:dyDescent="0.25">
      <c r="A4379">
        <v>4377</v>
      </c>
      <c r="B4379" t="s">
        <v>10</v>
      </c>
      <c r="C4379">
        <v>2016</v>
      </c>
      <c r="D4379" t="s">
        <v>47</v>
      </c>
      <c r="E4379" t="s">
        <v>204</v>
      </c>
      <c r="F4379">
        <v>-0.6</v>
      </c>
      <c r="G4379" t="s">
        <v>313</v>
      </c>
      <c r="H4379" t="s">
        <v>314</v>
      </c>
      <c r="I4379" t="s">
        <v>315</v>
      </c>
    </row>
    <row r="4380" spans="1:9" x14ac:dyDescent="0.25">
      <c r="A4380">
        <v>4378</v>
      </c>
      <c r="B4380" t="s">
        <v>3</v>
      </c>
      <c r="C4380">
        <v>2016</v>
      </c>
      <c r="D4380" t="s">
        <v>47</v>
      </c>
      <c r="E4380" t="s">
        <v>204</v>
      </c>
      <c r="F4380">
        <v>2.4</v>
      </c>
      <c r="G4380" t="s">
        <v>313</v>
      </c>
      <c r="H4380" t="s">
        <v>314</v>
      </c>
      <c r="I4380" t="s">
        <v>315</v>
      </c>
    </row>
    <row r="4381" spans="1:9" x14ac:dyDescent="0.25">
      <c r="A4381">
        <v>4379</v>
      </c>
      <c r="B4381" t="s">
        <v>25</v>
      </c>
      <c r="C4381">
        <v>2016</v>
      </c>
      <c r="D4381" t="s">
        <v>47</v>
      </c>
      <c r="E4381" t="s">
        <v>204</v>
      </c>
      <c r="F4381">
        <v>2.4</v>
      </c>
      <c r="G4381" t="s">
        <v>313</v>
      </c>
      <c r="H4381" t="s">
        <v>314</v>
      </c>
      <c r="I4381" t="s">
        <v>315</v>
      </c>
    </row>
    <row r="4382" spans="1:9" x14ac:dyDescent="0.25">
      <c r="A4382">
        <v>4380</v>
      </c>
      <c r="B4382" t="s">
        <v>8</v>
      </c>
      <c r="C4382">
        <v>2016</v>
      </c>
      <c r="D4382" t="s">
        <v>47</v>
      </c>
      <c r="E4382" t="s">
        <v>205</v>
      </c>
      <c r="F4382">
        <v>0</v>
      </c>
      <c r="G4382" t="s">
        <v>316</v>
      </c>
      <c r="H4382" t="s">
        <v>314</v>
      </c>
      <c r="I4382" t="s">
        <v>315</v>
      </c>
    </row>
    <row r="4383" spans="1:9" x14ac:dyDescent="0.25">
      <c r="A4383">
        <v>4381</v>
      </c>
      <c r="B4383" t="s">
        <v>22</v>
      </c>
      <c r="C4383">
        <v>2016</v>
      </c>
      <c r="D4383" t="s">
        <v>47</v>
      </c>
      <c r="E4383" t="s">
        <v>205</v>
      </c>
      <c r="F4383">
        <v>0</v>
      </c>
      <c r="G4383" t="s">
        <v>316</v>
      </c>
      <c r="H4383" t="s">
        <v>314</v>
      </c>
      <c r="I4383" t="s">
        <v>315</v>
      </c>
    </row>
    <row r="4384" spans="1:9" x14ac:dyDescent="0.25">
      <c r="A4384">
        <v>4382</v>
      </c>
      <c r="B4384" t="s">
        <v>15</v>
      </c>
      <c r="C4384">
        <v>2016</v>
      </c>
      <c r="D4384" t="s">
        <v>47</v>
      </c>
      <c r="E4384" t="s">
        <v>205</v>
      </c>
      <c r="F4384">
        <v>0</v>
      </c>
      <c r="G4384" t="s">
        <v>316</v>
      </c>
      <c r="H4384" t="s">
        <v>314</v>
      </c>
      <c r="I4384" t="s">
        <v>315</v>
      </c>
    </row>
    <row r="4385" spans="1:9" x14ac:dyDescent="0.25">
      <c r="A4385">
        <v>4383</v>
      </c>
      <c r="B4385" t="s">
        <v>20</v>
      </c>
      <c r="C4385">
        <v>2016</v>
      </c>
      <c r="D4385" t="s">
        <v>47</v>
      </c>
      <c r="E4385" t="s">
        <v>205</v>
      </c>
      <c r="F4385">
        <v>0</v>
      </c>
      <c r="G4385" t="s">
        <v>316</v>
      </c>
      <c r="H4385" t="s">
        <v>314</v>
      </c>
      <c r="I4385" t="s">
        <v>315</v>
      </c>
    </row>
    <row r="4386" spans="1:9" x14ac:dyDescent="0.25">
      <c r="A4386">
        <v>4384</v>
      </c>
      <c r="B4386" t="s">
        <v>30</v>
      </c>
      <c r="C4386">
        <v>2016</v>
      </c>
      <c r="D4386" t="s">
        <v>47</v>
      </c>
      <c r="E4386" t="s">
        <v>205</v>
      </c>
      <c r="F4386">
        <v>0</v>
      </c>
      <c r="G4386" t="s">
        <v>316</v>
      </c>
      <c r="H4386" t="s">
        <v>314</v>
      </c>
      <c r="I4386" t="s">
        <v>315</v>
      </c>
    </row>
    <row r="4387" spans="1:9" x14ac:dyDescent="0.25">
      <c r="A4387">
        <v>4385</v>
      </c>
      <c r="B4387" t="s">
        <v>21</v>
      </c>
      <c r="C4387">
        <v>2016</v>
      </c>
      <c r="D4387" t="s">
        <v>47</v>
      </c>
      <c r="E4387" t="s">
        <v>205</v>
      </c>
      <c r="F4387">
        <v>0</v>
      </c>
      <c r="G4387" t="s">
        <v>316</v>
      </c>
      <c r="H4387" t="s">
        <v>314</v>
      </c>
      <c r="I4387" t="s">
        <v>315</v>
      </c>
    </row>
    <row r="4388" spans="1:9" x14ac:dyDescent="0.25">
      <c r="A4388">
        <v>4386</v>
      </c>
      <c r="B4388" t="s">
        <v>16</v>
      </c>
      <c r="C4388">
        <v>2016</v>
      </c>
      <c r="D4388" t="s">
        <v>47</v>
      </c>
      <c r="E4388" t="s">
        <v>205</v>
      </c>
      <c r="F4388">
        <v>0</v>
      </c>
      <c r="G4388" t="s">
        <v>316</v>
      </c>
      <c r="H4388" t="s">
        <v>314</v>
      </c>
      <c r="I4388" t="s">
        <v>315</v>
      </c>
    </row>
    <row r="4389" spans="1:9" x14ac:dyDescent="0.25">
      <c r="A4389">
        <v>4387</v>
      </c>
      <c r="B4389" t="s">
        <v>29</v>
      </c>
      <c r="C4389">
        <v>2016</v>
      </c>
      <c r="D4389" t="s">
        <v>47</v>
      </c>
      <c r="E4389" t="s">
        <v>205</v>
      </c>
      <c r="F4389">
        <v>0</v>
      </c>
      <c r="G4389" t="s">
        <v>316</v>
      </c>
      <c r="H4389" t="s">
        <v>314</v>
      </c>
      <c r="I4389" t="s">
        <v>315</v>
      </c>
    </row>
    <row r="4390" spans="1:9" x14ac:dyDescent="0.25">
      <c r="A4390">
        <v>4388</v>
      </c>
      <c r="B4390" t="s">
        <v>31</v>
      </c>
      <c r="C4390">
        <v>2016</v>
      </c>
      <c r="D4390" t="s">
        <v>47</v>
      </c>
      <c r="E4390" t="s">
        <v>205</v>
      </c>
      <c r="F4390">
        <v>0</v>
      </c>
      <c r="G4390" t="s">
        <v>316</v>
      </c>
      <c r="H4390" t="s">
        <v>314</v>
      </c>
      <c r="I4390" t="s">
        <v>315</v>
      </c>
    </row>
    <row r="4391" spans="1:9" x14ac:dyDescent="0.25">
      <c r="A4391">
        <v>4389</v>
      </c>
      <c r="B4391" t="s">
        <v>24</v>
      </c>
      <c r="C4391">
        <v>2016</v>
      </c>
      <c r="D4391" t="s">
        <v>47</v>
      </c>
      <c r="E4391" t="s">
        <v>205</v>
      </c>
      <c r="F4391">
        <v>0</v>
      </c>
      <c r="G4391" t="s">
        <v>316</v>
      </c>
      <c r="H4391" t="s">
        <v>314</v>
      </c>
      <c r="I4391" t="s">
        <v>315</v>
      </c>
    </row>
    <row r="4392" spans="1:9" x14ac:dyDescent="0.25">
      <c r="A4392">
        <v>4390</v>
      </c>
      <c r="B4392" t="s">
        <v>5</v>
      </c>
      <c r="C4392">
        <v>2016</v>
      </c>
      <c r="D4392" t="s">
        <v>47</v>
      </c>
      <c r="E4392" t="s">
        <v>205</v>
      </c>
      <c r="F4392">
        <v>0</v>
      </c>
      <c r="G4392" t="s">
        <v>316</v>
      </c>
      <c r="H4392" t="s">
        <v>314</v>
      </c>
      <c r="I4392" t="s">
        <v>315</v>
      </c>
    </row>
    <row r="4393" spans="1:9" x14ac:dyDescent="0.25">
      <c r="A4393">
        <v>4391</v>
      </c>
      <c r="B4393" t="s">
        <v>26</v>
      </c>
      <c r="C4393">
        <v>2016</v>
      </c>
      <c r="D4393" t="s">
        <v>47</v>
      </c>
      <c r="E4393" t="s">
        <v>205</v>
      </c>
      <c r="F4393">
        <v>0</v>
      </c>
      <c r="G4393" t="s">
        <v>316</v>
      </c>
      <c r="H4393" t="s">
        <v>314</v>
      </c>
      <c r="I4393" t="s">
        <v>315</v>
      </c>
    </row>
    <row r="4394" spans="1:9" x14ac:dyDescent="0.25">
      <c r="A4394">
        <v>4392</v>
      </c>
      <c r="B4394" t="s">
        <v>28</v>
      </c>
      <c r="C4394">
        <v>2016</v>
      </c>
      <c r="D4394" t="s">
        <v>47</v>
      </c>
      <c r="E4394" t="s">
        <v>205</v>
      </c>
      <c r="F4394">
        <v>0</v>
      </c>
      <c r="G4394" t="s">
        <v>316</v>
      </c>
      <c r="H4394" t="s">
        <v>314</v>
      </c>
      <c r="I4394" t="s">
        <v>315</v>
      </c>
    </row>
    <row r="4395" spans="1:9" x14ac:dyDescent="0.25">
      <c r="A4395">
        <v>4393</v>
      </c>
      <c r="B4395" t="s">
        <v>11</v>
      </c>
      <c r="C4395">
        <v>2016</v>
      </c>
      <c r="D4395" t="s">
        <v>47</v>
      </c>
      <c r="E4395" t="s">
        <v>205</v>
      </c>
      <c r="F4395">
        <v>0</v>
      </c>
      <c r="G4395" t="s">
        <v>316</v>
      </c>
      <c r="H4395" t="s">
        <v>314</v>
      </c>
      <c r="I4395" t="s">
        <v>315</v>
      </c>
    </row>
    <row r="4396" spans="1:9" x14ac:dyDescent="0.25">
      <c r="A4396">
        <v>4394</v>
      </c>
      <c r="B4396" t="s">
        <v>12</v>
      </c>
      <c r="C4396">
        <v>2016</v>
      </c>
      <c r="D4396" t="s">
        <v>47</v>
      </c>
      <c r="E4396" t="s">
        <v>205</v>
      </c>
      <c r="F4396">
        <v>0</v>
      </c>
      <c r="G4396" t="s">
        <v>316</v>
      </c>
      <c r="H4396" t="s">
        <v>314</v>
      </c>
      <c r="I4396" t="s">
        <v>315</v>
      </c>
    </row>
    <row r="4397" spans="1:9" x14ac:dyDescent="0.25">
      <c r="A4397">
        <v>4395</v>
      </c>
      <c r="B4397" t="s">
        <v>7</v>
      </c>
      <c r="C4397">
        <v>2016</v>
      </c>
      <c r="D4397" t="s">
        <v>47</v>
      </c>
      <c r="E4397" t="s">
        <v>205</v>
      </c>
      <c r="F4397">
        <v>0</v>
      </c>
      <c r="G4397" t="s">
        <v>316</v>
      </c>
      <c r="H4397" t="s">
        <v>314</v>
      </c>
      <c r="I4397" t="s">
        <v>315</v>
      </c>
    </row>
    <row r="4398" spans="1:9" x14ac:dyDescent="0.25">
      <c r="A4398">
        <v>4396</v>
      </c>
      <c r="B4398" t="s">
        <v>18</v>
      </c>
      <c r="C4398">
        <v>2016</v>
      </c>
      <c r="D4398" t="s">
        <v>47</v>
      </c>
      <c r="E4398" t="s">
        <v>205</v>
      </c>
      <c r="F4398">
        <v>0</v>
      </c>
      <c r="G4398" t="s">
        <v>316</v>
      </c>
      <c r="H4398" t="s">
        <v>314</v>
      </c>
      <c r="I4398" t="s">
        <v>315</v>
      </c>
    </row>
    <row r="4399" spans="1:9" x14ac:dyDescent="0.25">
      <c r="A4399">
        <v>4397</v>
      </c>
      <c r="B4399" t="s">
        <v>23</v>
      </c>
      <c r="C4399">
        <v>2016</v>
      </c>
      <c r="D4399" t="s">
        <v>47</v>
      </c>
      <c r="E4399" t="s">
        <v>205</v>
      </c>
      <c r="F4399">
        <v>0</v>
      </c>
      <c r="G4399" t="s">
        <v>316</v>
      </c>
      <c r="H4399" t="s">
        <v>314</v>
      </c>
      <c r="I4399" t="s">
        <v>315</v>
      </c>
    </row>
    <row r="4400" spans="1:9" x14ac:dyDescent="0.25">
      <c r="A4400">
        <v>4398</v>
      </c>
      <c r="B4400" t="s">
        <v>14</v>
      </c>
      <c r="C4400">
        <v>2016</v>
      </c>
      <c r="D4400" t="s">
        <v>47</v>
      </c>
      <c r="E4400" t="s">
        <v>205</v>
      </c>
      <c r="F4400">
        <v>0</v>
      </c>
      <c r="G4400" t="s">
        <v>316</v>
      </c>
      <c r="H4400" t="s">
        <v>314</v>
      </c>
      <c r="I4400" t="s">
        <v>315</v>
      </c>
    </row>
    <row r="4401" spans="1:9" x14ac:dyDescent="0.25">
      <c r="A4401">
        <v>4399</v>
      </c>
      <c r="B4401" t="s">
        <v>17</v>
      </c>
      <c r="C4401">
        <v>2016</v>
      </c>
      <c r="D4401" t="s">
        <v>47</v>
      </c>
      <c r="E4401" t="s">
        <v>205</v>
      </c>
      <c r="F4401">
        <v>0</v>
      </c>
      <c r="G4401" t="s">
        <v>316</v>
      </c>
      <c r="H4401" t="s">
        <v>314</v>
      </c>
      <c r="I4401" t="s">
        <v>315</v>
      </c>
    </row>
    <row r="4402" spans="1:9" x14ac:dyDescent="0.25">
      <c r="A4402">
        <v>4400</v>
      </c>
      <c r="B4402" t="s">
        <v>19</v>
      </c>
      <c r="C4402">
        <v>2016</v>
      </c>
      <c r="D4402" t="s">
        <v>47</v>
      </c>
      <c r="E4402" t="s">
        <v>205</v>
      </c>
      <c r="F4402">
        <v>0</v>
      </c>
      <c r="G4402" t="s">
        <v>316</v>
      </c>
      <c r="H4402" t="s">
        <v>314</v>
      </c>
      <c r="I4402" t="s">
        <v>315</v>
      </c>
    </row>
    <row r="4403" spans="1:9" x14ac:dyDescent="0.25">
      <c r="A4403">
        <v>4401</v>
      </c>
      <c r="B4403" t="s">
        <v>27</v>
      </c>
      <c r="C4403">
        <v>2016</v>
      </c>
      <c r="D4403" t="s">
        <v>47</v>
      </c>
      <c r="E4403" t="s">
        <v>205</v>
      </c>
      <c r="F4403">
        <v>0</v>
      </c>
      <c r="G4403" t="s">
        <v>316</v>
      </c>
      <c r="H4403" t="s">
        <v>314</v>
      </c>
      <c r="I4403" t="s">
        <v>315</v>
      </c>
    </row>
    <row r="4404" spans="1:9" x14ac:dyDescent="0.25">
      <c r="A4404">
        <v>4402</v>
      </c>
      <c r="B4404" t="s">
        <v>13</v>
      </c>
      <c r="C4404">
        <v>2016</v>
      </c>
      <c r="D4404" t="s">
        <v>47</v>
      </c>
      <c r="E4404" t="s">
        <v>205</v>
      </c>
      <c r="F4404">
        <v>0</v>
      </c>
      <c r="G4404" t="s">
        <v>316</v>
      </c>
      <c r="H4404" t="s">
        <v>314</v>
      </c>
      <c r="I4404" t="s">
        <v>315</v>
      </c>
    </row>
    <row r="4405" spans="1:9" x14ac:dyDescent="0.25">
      <c r="A4405">
        <v>4403</v>
      </c>
      <c r="B4405" t="s">
        <v>4</v>
      </c>
      <c r="C4405">
        <v>2016</v>
      </c>
      <c r="D4405" t="s">
        <v>47</v>
      </c>
      <c r="E4405" t="s">
        <v>205</v>
      </c>
      <c r="F4405">
        <v>0</v>
      </c>
      <c r="G4405" t="s">
        <v>316</v>
      </c>
      <c r="H4405" t="s">
        <v>314</v>
      </c>
      <c r="I4405" t="s">
        <v>315</v>
      </c>
    </row>
    <row r="4406" spans="1:9" x14ac:dyDescent="0.25">
      <c r="A4406">
        <v>4404</v>
      </c>
      <c r="B4406" t="s">
        <v>6</v>
      </c>
      <c r="C4406">
        <v>2016</v>
      </c>
      <c r="D4406" t="s">
        <v>47</v>
      </c>
      <c r="E4406" t="s">
        <v>205</v>
      </c>
      <c r="F4406">
        <v>0</v>
      </c>
      <c r="G4406" t="s">
        <v>316</v>
      </c>
      <c r="H4406" t="s">
        <v>314</v>
      </c>
      <c r="I4406" t="s">
        <v>315</v>
      </c>
    </row>
    <row r="4407" spans="1:9" x14ac:dyDescent="0.25">
      <c r="A4407">
        <v>4405</v>
      </c>
      <c r="B4407" t="s">
        <v>9</v>
      </c>
      <c r="C4407">
        <v>2016</v>
      </c>
      <c r="D4407" t="s">
        <v>47</v>
      </c>
      <c r="E4407" t="s">
        <v>205</v>
      </c>
      <c r="F4407">
        <v>0</v>
      </c>
      <c r="G4407" t="s">
        <v>316</v>
      </c>
      <c r="H4407" t="s">
        <v>314</v>
      </c>
      <c r="I4407" t="s">
        <v>315</v>
      </c>
    </row>
    <row r="4408" spans="1:9" x14ac:dyDescent="0.25">
      <c r="A4408">
        <v>4406</v>
      </c>
      <c r="B4408" t="s">
        <v>10</v>
      </c>
      <c r="C4408">
        <v>2016</v>
      </c>
      <c r="D4408" t="s">
        <v>47</v>
      </c>
      <c r="E4408" t="s">
        <v>205</v>
      </c>
      <c r="F4408">
        <v>0</v>
      </c>
      <c r="G4408" t="s">
        <v>316</v>
      </c>
      <c r="H4408" t="s">
        <v>314</v>
      </c>
      <c r="I4408" t="s">
        <v>315</v>
      </c>
    </row>
    <row r="4409" spans="1:9" x14ac:dyDescent="0.25">
      <c r="A4409">
        <v>4407</v>
      </c>
      <c r="B4409" t="s">
        <v>3</v>
      </c>
      <c r="C4409">
        <v>2016</v>
      </c>
      <c r="D4409" t="s">
        <v>47</v>
      </c>
      <c r="E4409" t="s">
        <v>205</v>
      </c>
      <c r="F4409">
        <v>0</v>
      </c>
      <c r="G4409" t="s">
        <v>316</v>
      </c>
      <c r="H4409" t="s">
        <v>314</v>
      </c>
      <c r="I4409" t="s">
        <v>315</v>
      </c>
    </row>
    <row r="4410" spans="1:9" x14ac:dyDescent="0.25">
      <c r="A4410">
        <v>4408</v>
      </c>
      <c r="B4410" t="s">
        <v>25</v>
      </c>
      <c r="C4410">
        <v>2016</v>
      </c>
      <c r="D4410" t="s">
        <v>47</v>
      </c>
      <c r="E4410" t="s">
        <v>205</v>
      </c>
      <c r="F4410">
        <v>0</v>
      </c>
      <c r="G4410" t="s">
        <v>316</v>
      </c>
      <c r="H4410" t="s">
        <v>314</v>
      </c>
      <c r="I4410" t="s">
        <v>315</v>
      </c>
    </row>
    <row r="4411" spans="1:9" x14ac:dyDescent="0.25">
      <c r="A4411">
        <v>4409</v>
      </c>
      <c r="B4411" t="s">
        <v>8</v>
      </c>
      <c r="C4411">
        <v>2017</v>
      </c>
      <c r="D4411" t="s">
        <v>47</v>
      </c>
      <c r="E4411" t="s">
        <v>312</v>
      </c>
      <c r="F4411">
        <v>1188278</v>
      </c>
      <c r="G4411" t="s">
        <v>313</v>
      </c>
      <c r="H4411" t="s">
        <v>314</v>
      </c>
      <c r="I4411" t="s">
        <v>315</v>
      </c>
    </row>
    <row r="4412" spans="1:9" x14ac:dyDescent="0.25">
      <c r="A4412">
        <v>4410</v>
      </c>
      <c r="B4412" t="s">
        <v>22</v>
      </c>
      <c r="C4412">
        <v>2017</v>
      </c>
      <c r="D4412" t="s">
        <v>47</v>
      </c>
      <c r="E4412" t="s">
        <v>312</v>
      </c>
      <c r="F4412">
        <v>1188278</v>
      </c>
      <c r="G4412" t="s">
        <v>313</v>
      </c>
      <c r="H4412" t="s">
        <v>314</v>
      </c>
      <c r="I4412" t="s">
        <v>315</v>
      </c>
    </row>
    <row r="4413" spans="1:9" x14ac:dyDescent="0.25">
      <c r="A4413">
        <v>4411</v>
      </c>
      <c r="B4413" t="s">
        <v>15</v>
      </c>
      <c r="C4413">
        <v>2017</v>
      </c>
      <c r="D4413" t="s">
        <v>47</v>
      </c>
      <c r="E4413" t="s">
        <v>312</v>
      </c>
      <c r="F4413">
        <v>1118773</v>
      </c>
      <c r="G4413" t="s">
        <v>313</v>
      </c>
      <c r="H4413" t="s">
        <v>314</v>
      </c>
      <c r="I4413" t="s">
        <v>315</v>
      </c>
    </row>
    <row r="4414" spans="1:9" x14ac:dyDescent="0.25">
      <c r="A4414">
        <v>4412</v>
      </c>
      <c r="B4414" t="s">
        <v>20</v>
      </c>
      <c r="C4414">
        <v>2017</v>
      </c>
      <c r="D4414" t="s">
        <v>47</v>
      </c>
      <c r="E4414" t="s">
        <v>312</v>
      </c>
      <c r="F4414">
        <v>1102849</v>
      </c>
      <c r="G4414" t="s">
        <v>313</v>
      </c>
      <c r="H4414" t="s">
        <v>314</v>
      </c>
      <c r="I4414" t="s">
        <v>315</v>
      </c>
    </row>
    <row r="4415" spans="1:9" x14ac:dyDescent="0.25">
      <c r="A4415">
        <v>4413</v>
      </c>
      <c r="B4415" t="s">
        <v>30</v>
      </c>
      <c r="C4415">
        <v>2017</v>
      </c>
      <c r="D4415" t="s">
        <v>47</v>
      </c>
      <c r="E4415" t="s">
        <v>312</v>
      </c>
      <c r="F4415">
        <v>1073186</v>
      </c>
      <c r="G4415" t="s">
        <v>313</v>
      </c>
      <c r="H4415" t="s">
        <v>314</v>
      </c>
      <c r="I4415" t="s">
        <v>315</v>
      </c>
    </row>
    <row r="4416" spans="1:9" x14ac:dyDescent="0.25">
      <c r="A4416">
        <v>4414</v>
      </c>
      <c r="B4416" t="s">
        <v>21</v>
      </c>
      <c r="C4416">
        <v>2017</v>
      </c>
      <c r="D4416" t="s">
        <v>47</v>
      </c>
      <c r="E4416" t="s">
        <v>312</v>
      </c>
      <c r="F4416">
        <v>1099505</v>
      </c>
      <c r="G4416" t="s">
        <v>313</v>
      </c>
      <c r="H4416" t="s">
        <v>314</v>
      </c>
      <c r="I4416" t="s">
        <v>315</v>
      </c>
    </row>
    <row r="4417" spans="1:9" x14ac:dyDescent="0.25">
      <c r="A4417">
        <v>4415</v>
      </c>
      <c r="B4417" t="s">
        <v>16</v>
      </c>
      <c r="C4417">
        <v>2017</v>
      </c>
      <c r="D4417" t="s">
        <v>47</v>
      </c>
      <c r="E4417" t="s">
        <v>312</v>
      </c>
      <c r="F4417">
        <v>1095988</v>
      </c>
      <c r="G4417" t="s">
        <v>313</v>
      </c>
      <c r="H4417" t="s">
        <v>314</v>
      </c>
      <c r="I4417" t="s">
        <v>315</v>
      </c>
    </row>
    <row r="4418" spans="1:9" x14ac:dyDescent="0.25">
      <c r="A4418">
        <v>4416</v>
      </c>
      <c r="B4418" t="s">
        <v>29</v>
      </c>
      <c r="C4418">
        <v>2017</v>
      </c>
      <c r="D4418" t="s">
        <v>47</v>
      </c>
      <c r="E4418" t="s">
        <v>312</v>
      </c>
      <c r="F4418">
        <v>1123667</v>
      </c>
      <c r="G4418" t="s">
        <v>313</v>
      </c>
      <c r="H4418" t="s">
        <v>314</v>
      </c>
      <c r="I4418" t="s">
        <v>315</v>
      </c>
    </row>
    <row r="4419" spans="1:9" x14ac:dyDescent="0.25">
      <c r="A4419">
        <v>4417</v>
      </c>
      <c r="B4419" t="s">
        <v>31</v>
      </c>
      <c r="C4419">
        <v>2017</v>
      </c>
      <c r="D4419" t="s">
        <v>47</v>
      </c>
      <c r="E4419" t="s">
        <v>312</v>
      </c>
      <c r="F4419">
        <v>1130243</v>
      </c>
      <c r="G4419" t="s">
        <v>313</v>
      </c>
      <c r="H4419" t="s">
        <v>314</v>
      </c>
      <c r="I4419" t="s">
        <v>315</v>
      </c>
    </row>
    <row r="4420" spans="1:9" x14ac:dyDescent="0.25">
      <c r="A4420">
        <v>4418</v>
      </c>
      <c r="B4420" t="s">
        <v>24</v>
      </c>
      <c r="C4420">
        <v>2017</v>
      </c>
      <c r="D4420" t="s">
        <v>47</v>
      </c>
      <c r="E4420" t="s">
        <v>312</v>
      </c>
      <c r="F4420">
        <v>1112617</v>
      </c>
      <c r="G4420" t="s">
        <v>313</v>
      </c>
      <c r="H4420" t="s">
        <v>314</v>
      </c>
      <c r="I4420" t="s">
        <v>315</v>
      </c>
    </row>
    <row r="4421" spans="1:9" x14ac:dyDescent="0.25">
      <c r="A4421">
        <v>4419</v>
      </c>
      <c r="B4421" t="s">
        <v>5</v>
      </c>
      <c r="C4421">
        <v>2017</v>
      </c>
      <c r="D4421" t="s">
        <v>47</v>
      </c>
      <c r="E4421" t="s">
        <v>312</v>
      </c>
      <c r="F4421">
        <v>1190320</v>
      </c>
      <c r="G4421" t="s">
        <v>313</v>
      </c>
      <c r="H4421" t="s">
        <v>314</v>
      </c>
      <c r="I4421" t="s">
        <v>315</v>
      </c>
    </row>
    <row r="4422" spans="1:9" x14ac:dyDescent="0.25">
      <c r="A4422">
        <v>4420</v>
      </c>
      <c r="B4422" t="s">
        <v>26</v>
      </c>
      <c r="C4422">
        <v>2017</v>
      </c>
      <c r="D4422" t="s">
        <v>47</v>
      </c>
      <c r="E4422" t="s">
        <v>312</v>
      </c>
      <c r="F4422">
        <v>1137735</v>
      </c>
      <c r="G4422" t="s">
        <v>313</v>
      </c>
      <c r="H4422" t="s">
        <v>314</v>
      </c>
      <c r="I4422" t="s">
        <v>315</v>
      </c>
    </row>
    <row r="4423" spans="1:9" x14ac:dyDescent="0.25">
      <c r="A4423">
        <v>4421</v>
      </c>
      <c r="B4423" t="s">
        <v>28</v>
      </c>
      <c r="C4423">
        <v>2017</v>
      </c>
      <c r="D4423" t="s">
        <v>47</v>
      </c>
      <c r="E4423" t="s">
        <v>312</v>
      </c>
      <c r="F4423">
        <v>1117062</v>
      </c>
      <c r="G4423" t="s">
        <v>313</v>
      </c>
      <c r="H4423" t="s">
        <v>314</v>
      </c>
      <c r="I4423" t="s">
        <v>315</v>
      </c>
    </row>
    <row r="4424" spans="1:9" x14ac:dyDescent="0.25">
      <c r="A4424">
        <v>4422</v>
      </c>
      <c r="B4424" t="s">
        <v>11</v>
      </c>
      <c r="C4424">
        <v>2017</v>
      </c>
      <c r="D4424" t="s">
        <v>47</v>
      </c>
      <c r="E4424" t="s">
        <v>312</v>
      </c>
      <c r="F4424">
        <v>1154114</v>
      </c>
      <c r="G4424" t="s">
        <v>313</v>
      </c>
      <c r="H4424" t="s">
        <v>314</v>
      </c>
      <c r="I4424" t="s">
        <v>315</v>
      </c>
    </row>
    <row r="4425" spans="1:9" x14ac:dyDescent="0.25">
      <c r="A4425">
        <v>4423</v>
      </c>
      <c r="B4425" t="s">
        <v>12</v>
      </c>
      <c r="C4425">
        <v>2017</v>
      </c>
      <c r="D4425" t="s">
        <v>47</v>
      </c>
      <c r="E4425" t="s">
        <v>312</v>
      </c>
      <c r="F4425">
        <v>1120546</v>
      </c>
      <c r="G4425" t="s">
        <v>313</v>
      </c>
      <c r="H4425" t="s">
        <v>314</v>
      </c>
      <c r="I4425" t="s">
        <v>315</v>
      </c>
    </row>
    <row r="4426" spans="1:9" x14ac:dyDescent="0.25">
      <c r="A4426">
        <v>4424</v>
      </c>
      <c r="B4426" t="s">
        <v>7</v>
      </c>
      <c r="C4426">
        <v>2017</v>
      </c>
      <c r="D4426" t="s">
        <v>47</v>
      </c>
      <c r="E4426" t="s">
        <v>312</v>
      </c>
      <c r="F4426">
        <v>1110041</v>
      </c>
      <c r="G4426" t="s">
        <v>313</v>
      </c>
      <c r="H4426" t="s">
        <v>314</v>
      </c>
      <c r="I4426" t="s">
        <v>315</v>
      </c>
    </row>
    <row r="4427" spans="1:9" x14ac:dyDescent="0.25">
      <c r="A4427">
        <v>4425</v>
      </c>
      <c r="B4427" t="s">
        <v>18</v>
      </c>
      <c r="C4427">
        <v>2017</v>
      </c>
      <c r="D4427" t="s">
        <v>47</v>
      </c>
      <c r="E4427" t="s">
        <v>312</v>
      </c>
      <c r="F4427">
        <v>1128708</v>
      </c>
      <c r="G4427" t="s">
        <v>313</v>
      </c>
      <c r="H4427" t="s">
        <v>314</v>
      </c>
      <c r="I4427" t="s">
        <v>315</v>
      </c>
    </row>
    <row r="4428" spans="1:9" x14ac:dyDescent="0.25">
      <c r="A4428">
        <v>4426</v>
      </c>
      <c r="B4428" t="s">
        <v>23</v>
      </c>
      <c r="C4428">
        <v>2017</v>
      </c>
      <c r="D4428" t="s">
        <v>47</v>
      </c>
      <c r="E4428" t="s">
        <v>312</v>
      </c>
      <c r="F4428">
        <v>1091052</v>
      </c>
      <c r="G4428" t="s">
        <v>313</v>
      </c>
      <c r="H4428" t="s">
        <v>314</v>
      </c>
      <c r="I4428" t="s">
        <v>315</v>
      </c>
    </row>
    <row r="4429" spans="1:9" x14ac:dyDescent="0.25">
      <c r="A4429">
        <v>4427</v>
      </c>
      <c r="B4429" t="s">
        <v>14</v>
      </c>
      <c r="C4429">
        <v>2017</v>
      </c>
      <c r="D4429" t="s">
        <v>47</v>
      </c>
      <c r="E4429" t="s">
        <v>312</v>
      </c>
      <c r="F4429">
        <v>1111690</v>
      </c>
      <c r="G4429" t="s">
        <v>313</v>
      </c>
      <c r="H4429" t="s">
        <v>314</v>
      </c>
      <c r="I4429" t="s">
        <v>315</v>
      </c>
    </row>
    <row r="4430" spans="1:9" x14ac:dyDescent="0.25">
      <c r="A4430">
        <v>4428</v>
      </c>
      <c r="B4430" t="s">
        <v>17</v>
      </c>
      <c r="C4430">
        <v>2017</v>
      </c>
      <c r="D4430" t="s">
        <v>47</v>
      </c>
      <c r="E4430" t="s">
        <v>312</v>
      </c>
      <c r="F4430">
        <v>1187069</v>
      </c>
      <c r="G4430" t="s">
        <v>313</v>
      </c>
      <c r="H4430" t="s">
        <v>314</v>
      </c>
      <c r="I4430" t="s">
        <v>315</v>
      </c>
    </row>
    <row r="4431" spans="1:9" x14ac:dyDescent="0.25">
      <c r="A4431">
        <v>4429</v>
      </c>
      <c r="B4431" t="s">
        <v>19</v>
      </c>
      <c r="C4431">
        <v>2017</v>
      </c>
      <c r="D4431" t="s">
        <v>47</v>
      </c>
      <c r="E4431" t="s">
        <v>312</v>
      </c>
      <c r="F4431">
        <v>1136071</v>
      </c>
      <c r="G4431" t="s">
        <v>313</v>
      </c>
      <c r="H4431" t="s">
        <v>314</v>
      </c>
      <c r="I4431" t="s">
        <v>315</v>
      </c>
    </row>
    <row r="4432" spans="1:9" x14ac:dyDescent="0.25">
      <c r="A4432">
        <v>4430</v>
      </c>
      <c r="B4432" t="s">
        <v>27</v>
      </c>
      <c r="C4432">
        <v>2017</v>
      </c>
      <c r="D4432" t="s">
        <v>47</v>
      </c>
      <c r="E4432" t="s">
        <v>312</v>
      </c>
      <c r="F4432">
        <v>1138341</v>
      </c>
      <c r="G4432" t="s">
        <v>313</v>
      </c>
      <c r="H4432" t="s">
        <v>314</v>
      </c>
      <c r="I4432" t="s">
        <v>315</v>
      </c>
    </row>
    <row r="4433" spans="1:9" x14ac:dyDescent="0.25">
      <c r="A4433">
        <v>4431</v>
      </c>
      <c r="B4433" t="s">
        <v>13</v>
      </c>
      <c r="C4433">
        <v>2017</v>
      </c>
      <c r="D4433" t="s">
        <v>47</v>
      </c>
      <c r="E4433" t="s">
        <v>312</v>
      </c>
      <c r="F4433">
        <v>1155434</v>
      </c>
      <c r="G4433" t="s">
        <v>313</v>
      </c>
      <c r="H4433" t="s">
        <v>314</v>
      </c>
      <c r="I4433" t="s">
        <v>315</v>
      </c>
    </row>
    <row r="4434" spans="1:9" x14ac:dyDescent="0.25">
      <c r="A4434">
        <v>4432</v>
      </c>
      <c r="B4434" t="s">
        <v>4</v>
      </c>
      <c r="C4434">
        <v>2017</v>
      </c>
      <c r="D4434" t="s">
        <v>47</v>
      </c>
      <c r="E4434" t="s">
        <v>312</v>
      </c>
      <c r="F4434">
        <v>1132905</v>
      </c>
      <c r="G4434" t="s">
        <v>313</v>
      </c>
      <c r="H4434" t="s">
        <v>314</v>
      </c>
      <c r="I4434" t="s">
        <v>315</v>
      </c>
    </row>
    <row r="4435" spans="1:9" x14ac:dyDescent="0.25">
      <c r="A4435">
        <v>4433</v>
      </c>
      <c r="B4435" t="s">
        <v>6</v>
      </c>
      <c r="C4435">
        <v>2017</v>
      </c>
      <c r="D4435" t="s">
        <v>47</v>
      </c>
      <c r="E4435" t="s">
        <v>312</v>
      </c>
      <c r="F4435">
        <v>1130982</v>
      </c>
      <c r="G4435" t="s">
        <v>313</v>
      </c>
      <c r="H4435" t="s">
        <v>314</v>
      </c>
      <c r="I4435" t="s">
        <v>315</v>
      </c>
    </row>
    <row r="4436" spans="1:9" x14ac:dyDescent="0.25">
      <c r="A4436">
        <v>4434</v>
      </c>
      <c r="B4436" t="s">
        <v>9</v>
      </c>
      <c r="C4436">
        <v>2017</v>
      </c>
      <c r="D4436" t="s">
        <v>47</v>
      </c>
      <c r="E4436" t="s">
        <v>312</v>
      </c>
      <c r="F4436">
        <v>1210567</v>
      </c>
      <c r="G4436" t="s">
        <v>313</v>
      </c>
      <c r="H4436" t="s">
        <v>314</v>
      </c>
      <c r="I4436" t="s">
        <v>315</v>
      </c>
    </row>
    <row r="4437" spans="1:9" x14ac:dyDescent="0.25">
      <c r="A4437">
        <v>4435</v>
      </c>
      <c r="B4437" t="s">
        <v>10</v>
      </c>
      <c r="C4437">
        <v>2017</v>
      </c>
      <c r="D4437" t="s">
        <v>47</v>
      </c>
      <c r="E4437" t="s">
        <v>312</v>
      </c>
      <c r="F4437">
        <v>1157284</v>
      </c>
      <c r="G4437" t="s">
        <v>313</v>
      </c>
      <c r="H4437" t="s">
        <v>314</v>
      </c>
      <c r="I4437" t="s">
        <v>315</v>
      </c>
    </row>
    <row r="4438" spans="1:9" x14ac:dyDescent="0.25">
      <c r="A4438">
        <v>4436</v>
      </c>
      <c r="B4438" t="s">
        <v>3</v>
      </c>
      <c r="C4438">
        <v>2017</v>
      </c>
      <c r="D4438" t="s">
        <v>47</v>
      </c>
      <c r="E4438" t="s">
        <v>312</v>
      </c>
      <c r="F4438">
        <v>1143083</v>
      </c>
      <c r="G4438" t="s">
        <v>313</v>
      </c>
      <c r="H4438" t="s">
        <v>314</v>
      </c>
      <c r="I4438" t="s">
        <v>315</v>
      </c>
    </row>
    <row r="4439" spans="1:9" x14ac:dyDescent="0.25">
      <c r="A4439">
        <v>4437</v>
      </c>
      <c r="B4439" t="s">
        <v>25</v>
      </c>
      <c r="C4439">
        <v>2017</v>
      </c>
      <c r="D4439" t="s">
        <v>47</v>
      </c>
      <c r="E4439" t="s">
        <v>312</v>
      </c>
      <c r="F4439">
        <v>1150174</v>
      </c>
      <c r="G4439" t="s">
        <v>313</v>
      </c>
      <c r="H4439" t="s">
        <v>314</v>
      </c>
      <c r="I4439" t="s">
        <v>315</v>
      </c>
    </row>
    <row r="4440" spans="1:9" x14ac:dyDescent="0.25">
      <c r="A4440">
        <v>4438</v>
      </c>
      <c r="B4440" t="s">
        <v>8</v>
      </c>
      <c r="C4440">
        <v>2017</v>
      </c>
      <c r="D4440" t="s">
        <v>47</v>
      </c>
      <c r="E4440" t="s">
        <v>64</v>
      </c>
      <c r="F4440">
        <v>1188278.6000000001</v>
      </c>
      <c r="G4440" t="s">
        <v>313</v>
      </c>
      <c r="H4440" t="s">
        <v>314</v>
      </c>
      <c r="I4440" t="s">
        <v>315</v>
      </c>
    </row>
    <row r="4441" spans="1:9" x14ac:dyDescent="0.25">
      <c r="A4441">
        <v>4439</v>
      </c>
      <c r="B4441" t="s">
        <v>22</v>
      </c>
      <c r="C4441">
        <v>2017</v>
      </c>
      <c r="D4441" t="s">
        <v>47</v>
      </c>
      <c r="E4441" t="s">
        <v>64</v>
      </c>
      <c r="F4441">
        <v>1188278.6000000001</v>
      </c>
      <c r="G4441" t="s">
        <v>313</v>
      </c>
      <c r="H4441" t="s">
        <v>314</v>
      </c>
      <c r="I4441" t="s">
        <v>315</v>
      </c>
    </row>
    <row r="4442" spans="1:9" x14ac:dyDescent="0.25">
      <c r="A4442">
        <v>4440</v>
      </c>
      <c r="B4442" t="s">
        <v>15</v>
      </c>
      <c r="C4442">
        <v>2017</v>
      </c>
      <c r="D4442" t="s">
        <v>47</v>
      </c>
      <c r="E4442" t="s">
        <v>64</v>
      </c>
      <c r="F4442">
        <v>1118771.3</v>
      </c>
      <c r="G4442" t="s">
        <v>313</v>
      </c>
      <c r="H4442" t="s">
        <v>314</v>
      </c>
      <c r="I4442" t="s">
        <v>315</v>
      </c>
    </row>
    <row r="4443" spans="1:9" x14ac:dyDescent="0.25">
      <c r="A4443">
        <v>4441</v>
      </c>
      <c r="B4443" t="s">
        <v>20</v>
      </c>
      <c r="C4443">
        <v>2017</v>
      </c>
      <c r="D4443" t="s">
        <v>47</v>
      </c>
      <c r="E4443" t="s">
        <v>64</v>
      </c>
      <c r="F4443">
        <v>1102847.3999999999</v>
      </c>
      <c r="G4443" t="s">
        <v>313</v>
      </c>
      <c r="H4443" t="s">
        <v>314</v>
      </c>
      <c r="I4443" t="s">
        <v>315</v>
      </c>
    </row>
    <row r="4444" spans="1:9" x14ac:dyDescent="0.25">
      <c r="A4444">
        <v>4442</v>
      </c>
      <c r="B4444" t="s">
        <v>30</v>
      </c>
      <c r="C4444">
        <v>2017</v>
      </c>
      <c r="D4444" t="s">
        <v>47</v>
      </c>
      <c r="E4444" t="s">
        <v>64</v>
      </c>
      <c r="F4444">
        <v>1073188</v>
      </c>
      <c r="G4444" t="s">
        <v>313</v>
      </c>
      <c r="H4444" t="s">
        <v>314</v>
      </c>
      <c r="I4444" t="s">
        <v>315</v>
      </c>
    </row>
    <row r="4445" spans="1:9" x14ac:dyDescent="0.25">
      <c r="A4445">
        <v>4443</v>
      </c>
      <c r="B4445" t="s">
        <v>21</v>
      </c>
      <c r="C4445">
        <v>2017</v>
      </c>
      <c r="D4445" t="s">
        <v>47</v>
      </c>
      <c r="E4445" t="s">
        <v>64</v>
      </c>
      <c r="F4445">
        <v>1099506.8999999999</v>
      </c>
      <c r="G4445" t="s">
        <v>313</v>
      </c>
      <c r="H4445" t="s">
        <v>314</v>
      </c>
      <c r="I4445" t="s">
        <v>315</v>
      </c>
    </row>
    <row r="4446" spans="1:9" x14ac:dyDescent="0.25">
      <c r="A4446">
        <v>4444</v>
      </c>
      <c r="B4446" t="s">
        <v>16</v>
      </c>
      <c r="C4446">
        <v>2017</v>
      </c>
      <c r="D4446" t="s">
        <v>47</v>
      </c>
      <c r="E4446" t="s">
        <v>64</v>
      </c>
      <c r="F4446">
        <v>1095988.3999999999</v>
      </c>
      <c r="G4446" t="s">
        <v>313</v>
      </c>
      <c r="H4446" t="s">
        <v>314</v>
      </c>
      <c r="I4446" t="s">
        <v>315</v>
      </c>
    </row>
    <row r="4447" spans="1:9" x14ac:dyDescent="0.25">
      <c r="A4447">
        <v>4445</v>
      </c>
      <c r="B4447" t="s">
        <v>29</v>
      </c>
      <c r="C4447">
        <v>2017</v>
      </c>
      <c r="D4447" t="s">
        <v>47</v>
      </c>
      <c r="E4447" t="s">
        <v>64</v>
      </c>
      <c r="F4447">
        <v>1123665.8</v>
      </c>
      <c r="G4447" t="s">
        <v>313</v>
      </c>
      <c r="H4447" t="s">
        <v>314</v>
      </c>
      <c r="I4447" t="s">
        <v>315</v>
      </c>
    </row>
    <row r="4448" spans="1:9" x14ac:dyDescent="0.25">
      <c r="A4448">
        <v>4446</v>
      </c>
      <c r="B4448" t="s">
        <v>31</v>
      </c>
      <c r="C4448">
        <v>2017</v>
      </c>
      <c r="D4448" t="s">
        <v>47</v>
      </c>
      <c r="E4448" t="s">
        <v>64</v>
      </c>
      <c r="F4448">
        <v>1130244.8</v>
      </c>
      <c r="G4448" t="s">
        <v>313</v>
      </c>
      <c r="H4448" t="s">
        <v>314</v>
      </c>
      <c r="I4448" t="s">
        <v>315</v>
      </c>
    </row>
    <row r="4449" spans="1:9" x14ac:dyDescent="0.25">
      <c r="A4449">
        <v>4447</v>
      </c>
      <c r="B4449" t="s">
        <v>24</v>
      </c>
      <c r="C4449">
        <v>2017</v>
      </c>
      <c r="D4449" t="s">
        <v>47</v>
      </c>
      <c r="E4449" t="s">
        <v>64</v>
      </c>
      <c r="F4449">
        <v>1112615.3</v>
      </c>
      <c r="G4449" t="s">
        <v>313</v>
      </c>
      <c r="H4449" t="s">
        <v>314</v>
      </c>
      <c r="I4449" t="s">
        <v>315</v>
      </c>
    </row>
    <row r="4450" spans="1:9" x14ac:dyDescent="0.25">
      <c r="A4450">
        <v>4448</v>
      </c>
      <c r="B4450" t="s">
        <v>5</v>
      </c>
      <c r="C4450">
        <v>2017</v>
      </c>
      <c r="D4450" t="s">
        <v>47</v>
      </c>
      <c r="E4450" t="s">
        <v>64</v>
      </c>
      <c r="F4450">
        <v>1190320.6000000001</v>
      </c>
      <c r="G4450" t="s">
        <v>313</v>
      </c>
      <c r="H4450" t="s">
        <v>314</v>
      </c>
      <c r="I4450" t="s">
        <v>315</v>
      </c>
    </row>
    <row r="4451" spans="1:9" x14ac:dyDescent="0.25">
      <c r="A4451">
        <v>4449</v>
      </c>
      <c r="B4451" t="s">
        <v>26</v>
      </c>
      <c r="C4451">
        <v>2017</v>
      </c>
      <c r="D4451" t="s">
        <v>47</v>
      </c>
      <c r="E4451" t="s">
        <v>64</v>
      </c>
      <c r="F4451">
        <v>1137736.8</v>
      </c>
      <c r="G4451" t="s">
        <v>313</v>
      </c>
      <c r="H4451" t="s">
        <v>314</v>
      </c>
      <c r="I4451" t="s">
        <v>315</v>
      </c>
    </row>
    <row r="4452" spans="1:9" x14ac:dyDescent="0.25">
      <c r="A4452">
        <v>4450</v>
      </c>
      <c r="B4452" t="s">
        <v>28</v>
      </c>
      <c r="C4452">
        <v>2017</v>
      </c>
      <c r="D4452" t="s">
        <v>47</v>
      </c>
      <c r="E4452" t="s">
        <v>64</v>
      </c>
      <c r="F4452">
        <v>1117062.3</v>
      </c>
      <c r="G4452" t="s">
        <v>313</v>
      </c>
      <c r="H4452" t="s">
        <v>314</v>
      </c>
      <c r="I4452" t="s">
        <v>315</v>
      </c>
    </row>
    <row r="4453" spans="1:9" x14ac:dyDescent="0.25">
      <c r="A4453">
        <v>4451</v>
      </c>
      <c r="B4453" t="s">
        <v>11</v>
      </c>
      <c r="C4453">
        <v>2017</v>
      </c>
      <c r="D4453" t="s">
        <v>47</v>
      </c>
      <c r="E4453" t="s">
        <v>64</v>
      </c>
      <c r="F4453">
        <v>1154114.2</v>
      </c>
      <c r="G4453" t="s">
        <v>313</v>
      </c>
      <c r="H4453" t="s">
        <v>314</v>
      </c>
      <c r="I4453" t="s">
        <v>315</v>
      </c>
    </row>
    <row r="4454" spans="1:9" x14ac:dyDescent="0.25">
      <c r="A4454">
        <v>4452</v>
      </c>
      <c r="B4454" t="s">
        <v>12</v>
      </c>
      <c r="C4454">
        <v>2017</v>
      </c>
      <c r="D4454" t="s">
        <v>47</v>
      </c>
      <c r="E4454" t="s">
        <v>64</v>
      </c>
      <c r="F4454">
        <v>1120547.8</v>
      </c>
      <c r="G4454" t="s">
        <v>313</v>
      </c>
      <c r="H4454" t="s">
        <v>314</v>
      </c>
      <c r="I4454" t="s">
        <v>315</v>
      </c>
    </row>
    <row r="4455" spans="1:9" x14ac:dyDescent="0.25">
      <c r="A4455">
        <v>4453</v>
      </c>
      <c r="B4455" t="s">
        <v>7</v>
      </c>
      <c r="C4455">
        <v>2017</v>
      </c>
      <c r="D4455" t="s">
        <v>47</v>
      </c>
      <c r="E4455" t="s">
        <v>64</v>
      </c>
      <c r="F4455">
        <v>1110041.8</v>
      </c>
      <c r="G4455" t="s">
        <v>313</v>
      </c>
      <c r="H4455" t="s">
        <v>314</v>
      </c>
      <c r="I4455" t="s">
        <v>315</v>
      </c>
    </row>
    <row r="4456" spans="1:9" x14ac:dyDescent="0.25">
      <c r="A4456">
        <v>4454</v>
      </c>
      <c r="B4456" t="s">
        <v>18</v>
      </c>
      <c r="C4456">
        <v>2017</v>
      </c>
      <c r="D4456" t="s">
        <v>47</v>
      </c>
      <c r="E4456" t="s">
        <v>64</v>
      </c>
      <c r="F4456">
        <v>1128707.8</v>
      </c>
      <c r="G4456" t="s">
        <v>313</v>
      </c>
      <c r="H4456" t="s">
        <v>314</v>
      </c>
      <c r="I4456" t="s">
        <v>315</v>
      </c>
    </row>
    <row r="4457" spans="1:9" x14ac:dyDescent="0.25">
      <c r="A4457">
        <v>4455</v>
      </c>
      <c r="B4457" t="s">
        <v>23</v>
      </c>
      <c r="C4457">
        <v>2017</v>
      </c>
      <c r="D4457" t="s">
        <v>47</v>
      </c>
      <c r="E4457" t="s">
        <v>64</v>
      </c>
      <c r="F4457">
        <v>1091051.8999999999</v>
      </c>
      <c r="G4457" t="s">
        <v>313</v>
      </c>
      <c r="H4457" t="s">
        <v>314</v>
      </c>
      <c r="I4457" t="s">
        <v>315</v>
      </c>
    </row>
    <row r="4458" spans="1:9" x14ac:dyDescent="0.25">
      <c r="A4458">
        <v>4456</v>
      </c>
      <c r="B4458" t="s">
        <v>14</v>
      </c>
      <c r="C4458">
        <v>2017</v>
      </c>
      <c r="D4458" t="s">
        <v>47</v>
      </c>
      <c r="E4458" t="s">
        <v>64</v>
      </c>
      <c r="F4458">
        <v>1111690.8</v>
      </c>
      <c r="G4458" t="s">
        <v>313</v>
      </c>
      <c r="H4458" t="s">
        <v>314</v>
      </c>
      <c r="I4458" t="s">
        <v>315</v>
      </c>
    </row>
    <row r="4459" spans="1:9" x14ac:dyDescent="0.25">
      <c r="A4459">
        <v>4457</v>
      </c>
      <c r="B4459" t="s">
        <v>17</v>
      </c>
      <c r="C4459">
        <v>2017</v>
      </c>
      <c r="D4459" t="s">
        <v>47</v>
      </c>
      <c r="E4459" t="s">
        <v>64</v>
      </c>
      <c r="F4459">
        <v>1187069.6000000001</v>
      </c>
      <c r="G4459" t="s">
        <v>313</v>
      </c>
      <c r="H4459" t="s">
        <v>314</v>
      </c>
      <c r="I4459" t="s">
        <v>315</v>
      </c>
    </row>
    <row r="4460" spans="1:9" x14ac:dyDescent="0.25">
      <c r="A4460">
        <v>4458</v>
      </c>
      <c r="B4460" t="s">
        <v>19</v>
      </c>
      <c r="C4460">
        <v>2017</v>
      </c>
      <c r="D4460" t="s">
        <v>47</v>
      </c>
      <c r="E4460" t="s">
        <v>64</v>
      </c>
      <c r="F4460">
        <v>1136065.3</v>
      </c>
      <c r="G4460" t="s">
        <v>313</v>
      </c>
      <c r="H4460" t="s">
        <v>314</v>
      </c>
      <c r="I4460" t="s">
        <v>315</v>
      </c>
    </row>
    <row r="4461" spans="1:9" x14ac:dyDescent="0.25">
      <c r="A4461">
        <v>4459</v>
      </c>
      <c r="B4461" t="s">
        <v>27</v>
      </c>
      <c r="C4461">
        <v>2017</v>
      </c>
      <c r="D4461" t="s">
        <v>47</v>
      </c>
      <c r="E4461" t="s">
        <v>64</v>
      </c>
      <c r="F4461">
        <v>1138338.3</v>
      </c>
      <c r="G4461" t="s">
        <v>313</v>
      </c>
      <c r="H4461" t="s">
        <v>314</v>
      </c>
      <c r="I4461" t="s">
        <v>315</v>
      </c>
    </row>
    <row r="4462" spans="1:9" x14ac:dyDescent="0.25">
      <c r="A4462">
        <v>4460</v>
      </c>
      <c r="B4462" t="s">
        <v>13</v>
      </c>
      <c r="C4462">
        <v>2017</v>
      </c>
      <c r="D4462" t="s">
        <v>47</v>
      </c>
      <c r="E4462" t="s">
        <v>64</v>
      </c>
      <c r="F4462">
        <v>1155434.2</v>
      </c>
      <c r="G4462" t="s">
        <v>313</v>
      </c>
      <c r="H4462" t="s">
        <v>314</v>
      </c>
      <c r="I4462" t="s">
        <v>315</v>
      </c>
    </row>
    <row r="4463" spans="1:9" x14ac:dyDescent="0.25">
      <c r="A4463">
        <v>4461</v>
      </c>
      <c r="B4463" t="s">
        <v>4</v>
      </c>
      <c r="C4463">
        <v>2017</v>
      </c>
      <c r="D4463" t="s">
        <v>47</v>
      </c>
      <c r="E4463" t="s">
        <v>64</v>
      </c>
      <c r="F4463">
        <v>1132902.3</v>
      </c>
      <c r="G4463" t="s">
        <v>313</v>
      </c>
      <c r="H4463" t="s">
        <v>314</v>
      </c>
      <c r="I4463" t="s">
        <v>315</v>
      </c>
    </row>
    <row r="4464" spans="1:9" x14ac:dyDescent="0.25">
      <c r="A4464">
        <v>4462</v>
      </c>
      <c r="B4464" t="s">
        <v>6</v>
      </c>
      <c r="C4464">
        <v>2017</v>
      </c>
      <c r="D4464" t="s">
        <v>47</v>
      </c>
      <c r="E4464" t="s">
        <v>64</v>
      </c>
      <c r="F4464">
        <v>1130982.8</v>
      </c>
      <c r="G4464" t="s">
        <v>313</v>
      </c>
      <c r="H4464" t="s">
        <v>314</v>
      </c>
      <c r="I4464" t="s">
        <v>315</v>
      </c>
    </row>
    <row r="4465" spans="1:9" x14ac:dyDescent="0.25">
      <c r="A4465">
        <v>4463</v>
      </c>
      <c r="B4465" t="s">
        <v>9</v>
      </c>
      <c r="C4465">
        <v>2017</v>
      </c>
      <c r="D4465" t="s">
        <v>47</v>
      </c>
      <c r="E4465" t="s">
        <v>64</v>
      </c>
      <c r="F4465">
        <v>1210568.1000000001</v>
      </c>
      <c r="G4465" t="s">
        <v>313</v>
      </c>
      <c r="H4465" t="s">
        <v>314</v>
      </c>
      <c r="I4465" t="s">
        <v>315</v>
      </c>
    </row>
    <row r="4466" spans="1:9" x14ac:dyDescent="0.25">
      <c r="A4466">
        <v>4464</v>
      </c>
      <c r="B4466" t="s">
        <v>10</v>
      </c>
      <c r="C4466">
        <v>2017</v>
      </c>
      <c r="D4466" t="s">
        <v>47</v>
      </c>
      <c r="E4466" t="s">
        <v>64</v>
      </c>
      <c r="F4466">
        <v>1157284.7</v>
      </c>
      <c r="G4466" t="s">
        <v>313</v>
      </c>
      <c r="H4466" t="s">
        <v>314</v>
      </c>
      <c r="I4466" t="s">
        <v>315</v>
      </c>
    </row>
    <row r="4467" spans="1:9" x14ac:dyDescent="0.25">
      <c r="A4467">
        <v>4465</v>
      </c>
      <c r="B4467" t="s">
        <v>3</v>
      </c>
      <c r="C4467">
        <v>2017</v>
      </c>
      <c r="D4467" t="s">
        <v>47</v>
      </c>
      <c r="E4467" t="s">
        <v>64</v>
      </c>
      <c r="F4467">
        <v>1143082.8</v>
      </c>
      <c r="G4467" t="s">
        <v>313</v>
      </c>
      <c r="H4467" t="s">
        <v>314</v>
      </c>
      <c r="I4467" t="s">
        <v>315</v>
      </c>
    </row>
    <row r="4468" spans="1:9" x14ac:dyDescent="0.25">
      <c r="A4468">
        <v>4466</v>
      </c>
      <c r="B4468" t="s">
        <v>25</v>
      </c>
      <c r="C4468">
        <v>2017</v>
      </c>
      <c r="D4468" t="s">
        <v>47</v>
      </c>
      <c r="E4468" t="s">
        <v>64</v>
      </c>
      <c r="F4468">
        <v>1150174.7</v>
      </c>
      <c r="G4468" t="s">
        <v>313</v>
      </c>
      <c r="H4468" t="s">
        <v>314</v>
      </c>
      <c r="I4468" t="s">
        <v>315</v>
      </c>
    </row>
    <row r="4469" spans="1:9" x14ac:dyDescent="0.25">
      <c r="A4469">
        <v>4467</v>
      </c>
      <c r="B4469" t="s">
        <v>8</v>
      </c>
      <c r="C4469">
        <v>2017</v>
      </c>
      <c r="D4469" t="s">
        <v>47</v>
      </c>
      <c r="E4469" t="s">
        <v>204</v>
      </c>
      <c r="F4469">
        <v>-0.6</v>
      </c>
      <c r="G4469" t="s">
        <v>313</v>
      </c>
      <c r="H4469" t="s">
        <v>314</v>
      </c>
      <c r="I4469" t="s">
        <v>315</v>
      </c>
    </row>
    <row r="4470" spans="1:9" x14ac:dyDescent="0.25">
      <c r="A4470">
        <v>4468</v>
      </c>
      <c r="B4470" t="s">
        <v>22</v>
      </c>
      <c r="C4470">
        <v>2017</v>
      </c>
      <c r="D4470" t="s">
        <v>47</v>
      </c>
      <c r="E4470" t="s">
        <v>204</v>
      </c>
      <c r="F4470">
        <v>-0.6</v>
      </c>
      <c r="G4470" t="s">
        <v>313</v>
      </c>
      <c r="H4470" t="s">
        <v>314</v>
      </c>
      <c r="I4470" t="s">
        <v>315</v>
      </c>
    </row>
    <row r="4471" spans="1:9" x14ac:dyDescent="0.25">
      <c r="A4471">
        <v>4469</v>
      </c>
      <c r="B4471" t="s">
        <v>15</v>
      </c>
      <c r="C4471">
        <v>2017</v>
      </c>
      <c r="D4471" t="s">
        <v>47</v>
      </c>
      <c r="E4471" t="s">
        <v>204</v>
      </c>
      <c r="F4471">
        <v>1.7</v>
      </c>
      <c r="G4471" t="s">
        <v>313</v>
      </c>
      <c r="H4471" t="s">
        <v>314</v>
      </c>
      <c r="I4471" t="s">
        <v>315</v>
      </c>
    </row>
    <row r="4472" spans="1:9" x14ac:dyDescent="0.25">
      <c r="A4472">
        <v>4470</v>
      </c>
      <c r="B4472" t="s">
        <v>20</v>
      </c>
      <c r="C4472">
        <v>2017</v>
      </c>
      <c r="D4472" t="s">
        <v>47</v>
      </c>
      <c r="E4472" t="s">
        <v>204</v>
      </c>
      <c r="F4472">
        <v>1.6</v>
      </c>
      <c r="G4472" t="s">
        <v>313</v>
      </c>
      <c r="H4472" t="s">
        <v>314</v>
      </c>
      <c r="I4472" t="s">
        <v>315</v>
      </c>
    </row>
    <row r="4473" spans="1:9" x14ac:dyDescent="0.25">
      <c r="A4473">
        <v>4471</v>
      </c>
      <c r="B4473" t="s">
        <v>30</v>
      </c>
      <c r="C4473">
        <v>2017</v>
      </c>
      <c r="D4473" t="s">
        <v>47</v>
      </c>
      <c r="E4473" t="s">
        <v>204</v>
      </c>
      <c r="F4473">
        <v>-2</v>
      </c>
      <c r="G4473" t="s">
        <v>313</v>
      </c>
      <c r="H4473" t="s">
        <v>314</v>
      </c>
      <c r="I4473" t="s">
        <v>315</v>
      </c>
    </row>
    <row r="4474" spans="1:9" x14ac:dyDescent="0.25">
      <c r="A4474">
        <v>4472</v>
      </c>
      <c r="B4474" t="s">
        <v>21</v>
      </c>
      <c r="C4474">
        <v>2017</v>
      </c>
      <c r="D4474" t="s">
        <v>47</v>
      </c>
      <c r="E4474" t="s">
        <v>204</v>
      </c>
      <c r="F4474">
        <v>-1.9</v>
      </c>
      <c r="G4474" t="s">
        <v>313</v>
      </c>
      <c r="H4474" t="s">
        <v>314</v>
      </c>
      <c r="I4474" t="s">
        <v>315</v>
      </c>
    </row>
    <row r="4475" spans="1:9" x14ac:dyDescent="0.25">
      <c r="A4475">
        <v>4473</v>
      </c>
      <c r="B4475" t="s">
        <v>16</v>
      </c>
      <c r="C4475">
        <v>2017</v>
      </c>
      <c r="D4475" t="s">
        <v>47</v>
      </c>
      <c r="E4475" t="s">
        <v>204</v>
      </c>
      <c r="F4475">
        <v>-0.4</v>
      </c>
      <c r="G4475" t="s">
        <v>313</v>
      </c>
      <c r="H4475" t="s">
        <v>314</v>
      </c>
      <c r="I4475" t="s">
        <v>315</v>
      </c>
    </row>
    <row r="4476" spans="1:9" x14ac:dyDescent="0.25">
      <c r="A4476">
        <v>4474</v>
      </c>
      <c r="B4476" t="s">
        <v>29</v>
      </c>
      <c r="C4476">
        <v>2017</v>
      </c>
      <c r="D4476" t="s">
        <v>47</v>
      </c>
      <c r="E4476" t="s">
        <v>204</v>
      </c>
      <c r="F4476">
        <v>1.2</v>
      </c>
      <c r="G4476" t="s">
        <v>313</v>
      </c>
      <c r="H4476" t="s">
        <v>314</v>
      </c>
      <c r="I4476" t="s">
        <v>315</v>
      </c>
    </row>
    <row r="4477" spans="1:9" x14ac:dyDescent="0.25">
      <c r="A4477">
        <v>4475</v>
      </c>
      <c r="B4477" t="s">
        <v>31</v>
      </c>
      <c r="C4477">
        <v>2017</v>
      </c>
      <c r="D4477" t="s">
        <v>47</v>
      </c>
      <c r="E4477" t="s">
        <v>204</v>
      </c>
      <c r="F4477">
        <v>-1.8</v>
      </c>
      <c r="G4477" t="s">
        <v>313</v>
      </c>
      <c r="H4477" t="s">
        <v>314</v>
      </c>
      <c r="I4477" t="s">
        <v>315</v>
      </c>
    </row>
    <row r="4478" spans="1:9" x14ac:dyDescent="0.25">
      <c r="A4478">
        <v>4476</v>
      </c>
      <c r="B4478" t="s">
        <v>24</v>
      </c>
      <c r="C4478">
        <v>2017</v>
      </c>
      <c r="D4478" t="s">
        <v>47</v>
      </c>
      <c r="E4478" t="s">
        <v>204</v>
      </c>
      <c r="F4478">
        <v>1.7</v>
      </c>
      <c r="G4478" t="s">
        <v>313</v>
      </c>
      <c r="H4478" t="s">
        <v>314</v>
      </c>
      <c r="I4478" t="s">
        <v>315</v>
      </c>
    </row>
    <row r="4479" spans="1:9" x14ac:dyDescent="0.25">
      <c r="A4479">
        <v>4477</v>
      </c>
      <c r="B4479" t="s">
        <v>5</v>
      </c>
      <c r="C4479">
        <v>2017</v>
      </c>
      <c r="D4479" t="s">
        <v>47</v>
      </c>
      <c r="E4479" t="s">
        <v>204</v>
      </c>
      <c r="F4479">
        <v>-0.6</v>
      </c>
      <c r="G4479" t="s">
        <v>313</v>
      </c>
      <c r="H4479" t="s">
        <v>314</v>
      </c>
      <c r="I4479" t="s">
        <v>315</v>
      </c>
    </row>
    <row r="4480" spans="1:9" x14ac:dyDescent="0.25">
      <c r="A4480">
        <v>4478</v>
      </c>
      <c r="B4480" t="s">
        <v>26</v>
      </c>
      <c r="C4480">
        <v>2017</v>
      </c>
      <c r="D4480" t="s">
        <v>47</v>
      </c>
      <c r="E4480" t="s">
        <v>204</v>
      </c>
      <c r="F4480">
        <v>-1.8</v>
      </c>
      <c r="G4480" t="s">
        <v>313</v>
      </c>
      <c r="H4480" t="s">
        <v>314</v>
      </c>
      <c r="I4480" t="s">
        <v>315</v>
      </c>
    </row>
    <row r="4481" spans="1:9" x14ac:dyDescent="0.25">
      <c r="A4481">
        <v>4479</v>
      </c>
      <c r="B4481" t="s">
        <v>28</v>
      </c>
      <c r="C4481">
        <v>2017</v>
      </c>
      <c r="D4481" t="s">
        <v>47</v>
      </c>
      <c r="E4481" t="s">
        <v>204</v>
      </c>
      <c r="F4481">
        <v>-0.3</v>
      </c>
      <c r="G4481" t="s">
        <v>313</v>
      </c>
      <c r="H4481" t="s">
        <v>314</v>
      </c>
      <c r="I4481" t="s">
        <v>315</v>
      </c>
    </row>
    <row r="4482" spans="1:9" x14ac:dyDescent="0.25">
      <c r="A4482">
        <v>4480</v>
      </c>
      <c r="B4482" t="s">
        <v>11</v>
      </c>
      <c r="C4482">
        <v>2017</v>
      </c>
      <c r="D4482" t="s">
        <v>47</v>
      </c>
      <c r="E4482" t="s">
        <v>204</v>
      </c>
      <c r="F4482">
        <v>-0.2</v>
      </c>
      <c r="G4482" t="s">
        <v>313</v>
      </c>
      <c r="H4482" t="s">
        <v>314</v>
      </c>
      <c r="I4482" t="s">
        <v>315</v>
      </c>
    </row>
    <row r="4483" spans="1:9" x14ac:dyDescent="0.25">
      <c r="A4483">
        <v>4481</v>
      </c>
      <c r="B4483" t="s">
        <v>12</v>
      </c>
      <c r="C4483">
        <v>2017</v>
      </c>
      <c r="D4483" t="s">
        <v>47</v>
      </c>
      <c r="E4483" t="s">
        <v>204</v>
      </c>
      <c r="F4483">
        <v>-1.8</v>
      </c>
      <c r="G4483" t="s">
        <v>313</v>
      </c>
      <c r="H4483" t="s">
        <v>314</v>
      </c>
      <c r="I4483" t="s">
        <v>315</v>
      </c>
    </row>
    <row r="4484" spans="1:9" x14ac:dyDescent="0.25">
      <c r="A4484">
        <v>4482</v>
      </c>
      <c r="B4484" t="s">
        <v>7</v>
      </c>
      <c r="C4484">
        <v>2017</v>
      </c>
      <c r="D4484" t="s">
        <v>47</v>
      </c>
      <c r="E4484" t="s">
        <v>204</v>
      </c>
      <c r="F4484">
        <v>-0.8</v>
      </c>
      <c r="G4484" t="s">
        <v>313</v>
      </c>
      <c r="H4484" t="s">
        <v>314</v>
      </c>
      <c r="I4484" t="s">
        <v>315</v>
      </c>
    </row>
    <row r="4485" spans="1:9" x14ac:dyDescent="0.25">
      <c r="A4485">
        <v>4483</v>
      </c>
      <c r="B4485" t="s">
        <v>18</v>
      </c>
      <c r="C4485">
        <v>2017</v>
      </c>
      <c r="D4485" t="s">
        <v>47</v>
      </c>
      <c r="E4485" t="s">
        <v>204</v>
      </c>
      <c r="F4485">
        <v>0.2</v>
      </c>
      <c r="G4485" t="s">
        <v>313</v>
      </c>
      <c r="H4485" t="s">
        <v>314</v>
      </c>
      <c r="I4485" t="s">
        <v>315</v>
      </c>
    </row>
    <row r="4486" spans="1:9" x14ac:dyDescent="0.25">
      <c r="A4486">
        <v>4484</v>
      </c>
      <c r="B4486" t="s">
        <v>23</v>
      </c>
      <c r="C4486">
        <v>2017</v>
      </c>
      <c r="D4486" t="s">
        <v>47</v>
      </c>
      <c r="E4486" t="s">
        <v>204</v>
      </c>
      <c r="F4486">
        <v>0.1</v>
      </c>
      <c r="G4486" t="s">
        <v>313</v>
      </c>
      <c r="H4486" t="s">
        <v>314</v>
      </c>
      <c r="I4486" t="s">
        <v>315</v>
      </c>
    </row>
    <row r="4487" spans="1:9" x14ac:dyDescent="0.25">
      <c r="A4487">
        <v>4485</v>
      </c>
      <c r="B4487" t="s">
        <v>14</v>
      </c>
      <c r="C4487">
        <v>2017</v>
      </c>
      <c r="D4487" t="s">
        <v>47</v>
      </c>
      <c r="E4487" t="s">
        <v>204</v>
      </c>
      <c r="F4487">
        <v>-0.8</v>
      </c>
      <c r="G4487" t="s">
        <v>313</v>
      </c>
      <c r="H4487" t="s">
        <v>314</v>
      </c>
      <c r="I4487" t="s">
        <v>315</v>
      </c>
    </row>
    <row r="4488" spans="1:9" x14ac:dyDescent="0.25">
      <c r="A4488">
        <v>4486</v>
      </c>
      <c r="B4488" t="s">
        <v>17</v>
      </c>
      <c r="C4488">
        <v>2017</v>
      </c>
      <c r="D4488" t="s">
        <v>47</v>
      </c>
      <c r="E4488" t="s">
        <v>204</v>
      </c>
      <c r="F4488">
        <v>-0.6</v>
      </c>
      <c r="G4488" t="s">
        <v>313</v>
      </c>
      <c r="H4488" t="s">
        <v>314</v>
      </c>
      <c r="I4488" t="s">
        <v>315</v>
      </c>
    </row>
    <row r="4489" spans="1:9" x14ac:dyDescent="0.25">
      <c r="A4489">
        <v>4487</v>
      </c>
      <c r="B4489" t="s">
        <v>19</v>
      </c>
      <c r="C4489">
        <v>2017</v>
      </c>
      <c r="D4489" t="s">
        <v>47</v>
      </c>
      <c r="E4489" t="s">
        <v>204</v>
      </c>
      <c r="F4489">
        <v>5.7</v>
      </c>
      <c r="G4489" t="s">
        <v>313</v>
      </c>
      <c r="H4489" t="s">
        <v>314</v>
      </c>
      <c r="I4489" t="s">
        <v>315</v>
      </c>
    </row>
    <row r="4490" spans="1:9" x14ac:dyDescent="0.25">
      <c r="A4490">
        <v>4488</v>
      </c>
      <c r="B4490" t="s">
        <v>27</v>
      </c>
      <c r="C4490">
        <v>2017</v>
      </c>
      <c r="D4490" t="s">
        <v>47</v>
      </c>
      <c r="E4490" t="s">
        <v>204</v>
      </c>
      <c r="F4490">
        <v>2.7</v>
      </c>
      <c r="G4490" t="s">
        <v>313</v>
      </c>
      <c r="H4490" t="s">
        <v>314</v>
      </c>
      <c r="I4490" t="s">
        <v>315</v>
      </c>
    </row>
    <row r="4491" spans="1:9" x14ac:dyDescent="0.25">
      <c r="A4491">
        <v>4489</v>
      </c>
      <c r="B4491" t="s">
        <v>13</v>
      </c>
      <c r="C4491">
        <v>2017</v>
      </c>
      <c r="D4491" t="s">
        <v>47</v>
      </c>
      <c r="E4491" t="s">
        <v>204</v>
      </c>
      <c r="F4491">
        <v>-0.2</v>
      </c>
      <c r="G4491" t="s">
        <v>313</v>
      </c>
      <c r="H4491" t="s">
        <v>314</v>
      </c>
      <c r="I4491" t="s">
        <v>315</v>
      </c>
    </row>
    <row r="4492" spans="1:9" x14ac:dyDescent="0.25">
      <c r="A4492">
        <v>4490</v>
      </c>
      <c r="B4492" t="s">
        <v>4</v>
      </c>
      <c r="C4492">
        <v>2017</v>
      </c>
      <c r="D4492" t="s">
        <v>47</v>
      </c>
      <c r="E4492" t="s">
        <v>204</v>
      </c>
      <c r="F4492">
        <v>2.7</v>
      </c>
      <c r="G4492" t="s">
        <v>313</v>
      </c>
      <c r="H4492" t="s">
        <v>314</v>
      </c>
      <c r="I4492" t="s">
        <v>315</v>
      </c>
    </row>
    <row r="4493" spans="1:9" x14ac:dyDescent="0.25">
      <c r="A4493">
        <v>4491</v>
      </c>
      <c r="B4493" t="s">
        <v>6</v>
      </c>
      <c r="C4493">
        <v>2017</v>
      </c>
      <c r="D4493" t="s">
        <v>47</v>
      </c>
      <c r="E4493" t="s">
        <v>204</v>
      </c>
      <c r="F4493">
        <v>-0.8</v>
      </c>
      <c r="G4493" t="s">
        <v>313</v>
      </c>
      <c r="H4493" t="s">
        <v>314</v>
      </c>
      <c r="I4493" t="s">
        <v>315</v>
      </c>
    </row>
    <row r="4494" spans="1:9" x14ac:dyDescent="0.25">
      <c r="A4494">
        <v>4492</v>
      </c>
      <c r="B4494" t="s">
        <v>9</v>
      </c>
      <c r="C4494">
        <v>2017</v>
      </c>
      <c r="D4494" t="s">
        <v>47</v>
      </c>
      <c r="E4494" t="s">
        <v>204</v>
      </c>
      <c r="F4494">
        <v>-1.1000000000000001</v>
      </c>
      <c r="G4494" t="s">
        <v>313</v>
      </c>
      <c r="H4494" t="s">
        <v>314</v>
      </c>
      <c r="I4494" t="s">
        <v>315</v>
      </c>
    </row>
    <row r="4495" spans="1:9" x14ac:dyDescent="0.25">
      <c r="A4495">
        <v>4493</v>
      </c>
      <c r="B4495" t="s">
        <v>10</v>
      </c>
      <c r="C4495">
        <v>2017</v>
      </c>
      <c r="D4495" t="s">
        <v>47</v>
      </c>
      <c r="E4495" t="s">
        <v>204</v>
      </c>
      <c r="F4495">
        <v>-0.7</v>
      </c>
      <c r="G4495" t="s">
        <v>313</v>
      </c>
      <c r="H4495" t="s">
        <v>314</v>
      </c>
      <c r="I4495" t="s">
        <v>315</v>
      </c>
    </row>
    <row r="4496" spans="1:9" x14ac:dyDescent="0.25">
      <c r="A4496">
        <v>4494</v>
      </c>
      <c r="B4496" t="s">
        <v>3</v>
      </c>
      <c r="C4496">
        <v>2017</v>
      </c>
      <c r="D4496" t="s">
        <v>47</v>
      </c>
      <c r="E4496" t="s">
        <v>204</v>
      </c>
      <c r="F4496">
        <v>0.2</v>
      </c>
      <c r="G4496" t="s">
        <v>313</v>
      </c>
      <c r="H4496" t="s">
        <v>314</v>
      </c>
      <c r="I4496" t="s">
        <v>315</v>
      </c>
    </row>
    <row r="4497" spans="1:9" x14ac:dyDescent="0.25">
      <c r="A4497">
        <v>4495</v>
      </c>
      <c r="B4497" t="s">
        <v>25</v>
      </c>
      <c r="C4497">
        <v>2017</v>
      </c>
      <c r="D4497" t="s">
        <v>47</v>
      </c>
      <c r="E4497" t="s">
        <v>204</v>
      </c>
      <c r="F4497">
        <v>-0.7</v>
      </c>
      <c r="G4497" t="s">
        <v>313</v>
      </c>
      <c r="H4497" t="s">
        <v>314</v>
      </c>
      <c r="I4497" t="s">
        <v>315</v>
      </c>
    </row>
    <row r="4498" spans="1:9" x14ac:dyDescent="0.25">
      <c r="A4498">
        <v>4496</v>
      </c>
      <c r="B4498" t="s">
        <v>8</v>
      </c>
      <c r="C4498">
        <v>2017</v>
      </c>
      <c r="D4498" t="s">
        <v>47</v>
      </c>
      <c r="E4498" t="s">
        <v>205</v>
      </c>
      <c r="F4498">
        <v>0</v>
      </c>
      <c r="G4498" t="s">
        <v>316</v>
      </c>
      <c r="H4498" t="s">
        <v>314</v>
      </c>
      <c r="I4498" t="s">
        <v>315</v>
      </c>
    </row>
    <row r="4499" spans="1:9" x14ac:dyDescent="0.25">
      <c r="A4499">
        <v>4497</v>
      </c>
      <c r="B4499" t="s">
        <v>22</v>
      </c>
      <c r="C4499">
        <v>2017</v>
      </c>
      <c r="D4499" t="s">
        <v>47</v>
      </c>
      <c r="E4499" t="s">
        <v>205</v>
      </c>
      <c r="F4499">
        <v>0</v>
      </c>
      <c r="G4499" t="s">
        <v>316</v>
      </c>
      <c r="H4499" t="s">
        <v>314</v>
      </c>
      <c r="I4499" t="s">
        <v>315</v>
      </c>
    </row>
    <row r="4500" spans="1:9" x14ac:dyDescent="0.25">
      <c r="A4500">
        <v>4498</v>
      </c>
      <c r="B4500" t="s">
        <v>15</v>
      </c>
      <c r="C4500">
        <v>2017</v>
      </c>
      <c r="D4500" t="s">
        <v>47</v>
      </c>
      <c r="E4500" t="s">
        <v>205</v>
      </c>
      <c r="F4500">
        <v>0</v>
      </c>
      <c r="G4500" t="s">
        <v>316</v>
      </c>
      <c r="H4500" t="s">
        <v>314</v>
      </c>
      <c r="I4500" t="s">
        <v>315</v>
      </c>
    </row>
    <row r="4501" spans="1:9" x14ac:dyDescent="0.25">
      <c r="A4501">
        <v>4499</v>
      </c>
      <c r="B4501" t="s">
        <v>20</v>
      </c>
      <c r="C4501">
        <v>2017</v>
      </c>
      <c r="D4501" t="s">
        <v>47</v>
      </c>
      <c r="E4501" t="s">
        <v>205</v>
      </c>
      <c r="F4501">
        <v>0</v>
      </c>
      <c r="G4501" t="s">
        <v>316</v>
      </c>
      <c r="H4501" t="s">
        <v>314</v>
      </c>
      <c r="I4501" t="s">
        <v>315</v>
      </c>
    </row>
    <row r="4502" spans="1:9" x14ac:dyDescent="0.25">
      <c r="A4502">
        <v>4500</v>
      </c>
      <c r="B4502" t="s">
        <v>30</v>
      </c>
      <c r="C4502">
        <v>2017</v>
      </c>
      <c r="D4502" t="s">
        <v>47</v>
      </c>
      <c r="E4502" t="s">
        <v>205</v>
      </c>
      <c r="F4502">
        <v>0</v>
      </c>
      <c r="G4502" t="s">
        <v>316</v>
      </c>
      <c r="H4502" t="s">
        <v>314</v>
      </c>
      <c r="I4502" t="s">
        <v>315</v>
      </c>
    </row>
    <row r="4503" spans="1:9" x14ac:dyDescent="0.25">
      <c r="A4503">
        <v>4501</v>
      </c>
      <c r="B4503" t="s">
        <v>21</v>
      </c>
      <c r="C4503">
        <v>2017</v>
      </c>
      <c r="D4503" t="s">
        <v>47</v>
      </c>
      <c r="E4503" t="s">
        <v>205</v>
      </c>
      <c r="F4503">
        <v>0</v>
      </c>
      <c r="G4503" t="s">
        <v>316</v>
      </c>
      <c r="H4503" t="s">
        <v>314</v>
      </c>
      <c r="I4503" t="s">
        <v>315</v>
      </c>
    </row>
    <row r="4504" spans="1:9" x14ac:dyDescent="0.25">
      <c r="A4504">
        <v>4502</v>
      </c>
      <c r="B4504" t="s">
        <v>16</v>
      </c>
      <c r="C4504">
        <v>2017</v>
      </c>
      <c r="D4504" t="s">
        <v>47</v>
      </c>
      <c r="E4504" t="s">
        <v>205</v>
      </c>
      <c r="F4504">
        <v>0</v>
      </c>
      <c r="G4504" t="s">
        <v>316</v>
      </c>
      <c r="H4504" t="s">
        <v>314</v>
      </c>
      <c r="I4504" t="s">
        <v>315</v>
      </c>
    </row>
    <row r="4505" spans="1:9" x14ac:dyDescent="0.25">
      <c r="A4505">
        <v>4503</v>
      </c>
      <c r="B4505" t="s">
        <v>29</v>
      </c>
      <c r="C4505">
        <v>2017</v>
      </c>
      <c r="D4505" t="s">
        <v>47</v>
      </c>
      <c r="E4505" t="s">
        <v>205</v>
      </c>
      <c r="F4505">
        <v>0</v>
      </c>
      <c r="G4505" t="s">
        <v>316</v>
      </c>
      <c r="H4505" t="s">
        <v>314</v>
      </c>
      <c r="I4505" t="s">
        <v>315</v>
      </c>
    </row>
    <row r="4506" spans="1:9" x14ac:dyDescent="0.25">
      <c r="A4506">
        <v>4504</v>
      </c>
      <c r="B4506" t="s">
        <v>31</v>
      </c>
      <c r="C4506">
        <v>2017</v>
      </c>
      <c r="D4506" t="s">
        <v>47</v>
      </c>
      <c r="E4506" t="s">
        <v>205</v>
      </c>
      <c r="F4506">
        <v>0</v>
      </c>
      <c r="G4506" t="s">
        <v>316</v>
      </c>
      <c r="H4506" t="s">
        <v>314</v>
      </c>
      <c r="I4506" t="s">
        <v>315</v>
      </c>
    </row>
    <row r="4507" spans="1:9" x14ac:dyDescent="0.25">
      <c r="A4507">
        <v>4505</v>
      </c>
      <c r="B4507" t="s">
        <v>24</v>
      </c>
      <c r="C4507">
        <v>2017</v>
      </c>
      <c r="D4507" t="s">
        <v>47</v>
      </c>
      <c r="E4507" t="s">
        <v>205</v>
      </c>
      <c r="F4507">
        <v>0</v>
      </c>
      <c r="G4507" t="s">
        <v>316</v>
      </c>
      <c r="H4507" t="s">
        <v>314</v>
      </c>
      <c r="I4507" t="s">
        <v>315</v>
      </c>
    </row>
    <row r="4508" spans="1:9" x14ac:dyDescent="0.25">
      <c r="A4508">
        <v>4506</v>
      </c>
      <c r="B4508" t="s">
        <v>5</v>
      </c>
      <c r="C4508">
        <v>2017</v>
      </c>
      <c r="D4508" t="s">
        <v>47</v>
      </c>
      <c r="E4508" t="s">
        <v>205</v>
      </c>
      <c r="F4508">
        <v>0</v>
      </c>
      <c r="G4508" t="s">
        <v>316</v>
      </c>
      <c r="H4508" t="s">
        <v>314</v>
      </c>
      <c r="I4508" t="s">
        <v>315</v>
      </c>
    </row>
    <row r="4509" spans="1:9" x14ac:dyDescent="0.25">
      <c r="A4509">
        <v>4507</v>
      </c>
      <c r="B4509" t="s">
        <v>26</v>
      </c>
      <c r="C4509">
        <v>2017</v>
      </c>
      <c r="D4509" t="s">
        <v>47</v>
      </c>
      <c r="E4509" t="s">
        <v>205</v>
      </c>
      <c r="F4509">
        <v>0</v>
      </c>
      <c r="G4509" t="s">
        <v>316</v>
      </c>
      <c r="H4509" t="s">
        <v>314</v>
      </c>
      <c r="I4509" t="s">
        <v>315</v>
      </c>
    </row>
    <row r="4510" spans="1:9" x14ac:dyDescent="0.25">
      <c r="A4510">
        <v>4508</v>
      </c>
      <c r="B4510" t="s">
        <v>28</v>
      </c>
      <c r="C4510">
        <v>2017</v>
      </c>
      <c r="D4510" t="s">
        <v>47</v>
      </c>
      <c r="E4510" t="s">
        <v>205</v>
      </c>
      <c r="F4510">
        <v>0</v>
      </c>
      <c r="G4510" t="s">
        <v>316</v>
      </c>
      <c r="H4510" t="s">
        <v>314</v>
      </c>
      <c r="I4510" t="s">
        <v>315</v>
      </c>
    </row>
    <row r="4511" spans="1:9" x14ac:dyDescent="0.25">
      <c r="A4511">
        <v>4509</v>
      </c>
      <c r="B4511" t="s">
        <v>11</v>
      </c>
      <c r="C4511">
        <v>2017</v>
      </c>
      <c r="D4511" t="s">
        <v>47</v>
      </c>
      <c r="E4511" t="s">
        <v>205</v>
      </c>
      <c r="F4511">
        <v>0</v>
      </c>
      <c r="G4511" t="s">
        <v>316</v>
      </c>
      <c r="H4511" t="s">
        <v>314</v>
      </c>
      <c r="I4511" t="s">
        <v>315</v>
      </c>
    </row>
    <row r="4512" spans="1:9" x14ac:dyDescent="0.25">
      <c r="A4512">
        <v>4510</v>
      </c>
      <c r="B4512" t="s">
        <v>12</v>
      </c>
      <c r="C4512">
        <v>2017</v>
      </c>
      <c r="D4512" t="s">
        <v>47</v>
      </c>
      <c r="E4512" t="s">
        <v>205</v>
      </c>
      <c r="F4512">
        <v>0</v>
      </c>
      <c r="G4512" t="s">
        <v>316</v>
      </c>
      <c r="H4512" t="s">
        <v>314</v>
      </c>
      <c r="I4512" t="s">
        <v>315</v>
      </c>
    </row>
    <row r="4513" spans="1:9" x14ac:dyDescent="0.25">
      <c r="A4513">
        <v>4511</v>
      </c>
      <c r="B4513" t="s">
        <v>7</v>
      </c>
      <c r="C4513">
        <v>2017</v>
      </c>
      <c r="D4513" t="s">
        <v>47</v>
      </c>
      <c r="E4513" t="s">
        <v>205</v>
      </c>
      <c r="F4513">
        <v>0</v>
      </c>
      <c r="G4513" t="s">
        <v>316</v>
      </c>
      <c r="H4513" t="s">
        <v>314</v>
      </c>
      <c r="I4513" t="s">
        <v>315</v>
      </c>
    </row>
    <row r="4514" spans="1:9" x14ac:dyDescent="0.25">
      <c r="A4514">
        <v>4512</v>
      </c>
      <c r="B4514" t="s">
        <v>18</v>
      </c>
      <c r="C4514">
        <v>2017</v>
      </c>
      <c r="D4514" t="s">
        <v>47</v>
      </c>
      <c r="E4514" t="s">
        <v>205</v>
      </c>
      <c r="F4514">
        <v>0</v>
      </c>
      <c r="G4514" t="s">
        <v>316</v>
      </c>
      <c r="H4514" t="s">
        <v>314</v>
      </c>
      <c r="I4514" t="s">
        <v>315</v>
      </c>
    </row>
    <row r="4515" spans="1:9" x14ac:dyDescent="0.25">
      <c r="A4515">
        <v>4513</v>
      </c>
      <c r="B4515" t="s">
        <v>23</v>
      </c>
      <c r="C4515">
        <v>2017</v>
      </c>
      <c r="D4515" t="s">
        <v>47</v>
      </c>
      <c r="E4515" t="s">
        <v>205</v>
      </c>
      <c r="F4515">
        <v>0</v>
      </c>
      <c r="G4515" t="s">
        <v>316</v>
      </c>
      <c r="H4515" t="s">
        <v>314</v>
      </c>
      <c r="I4515" t="s">
        <v>315</v>
      </c>
    </row>
    <row r="4516" spans="1:9" x14ac:dyDescent="0.25">
      <c r="A4516">
        <v>4514</v>
      </c>
      <c r="B4516" t="s">
        <v>14</v>
      </c>
      <c r="C4516">
        <v>2017</v>
      </c>
      <c r="D4516" t="s">
        <v>47</v>
      </c>
      <c r="E4516" t="s">
        <v>205</v>
      </c>
      <c r="F4516">
        <v>0</v>
      </c>
      <c r="G4516" t="s">
        <v>316</v>
      </c>
      <c r="H4516" t="s">
        <v>314</v>
      </c>
      <c r="I4516" t="s">
        <v>315</v>
      </c>
    </row>
    <row r="4517" spans="1:9" x14ac:dyDescent="0.25">
      <c r="A4517">
        <v>4515</v>
      </c>
      <c r="B4517" t="s">
        <v>17</v>
      </c>
      <c r="C4517">
        <v>2017</v>
      </c>
      <c r="D4517" t="s">
        <v>47</v>
      </c>
      <c r="E4517" t="s">
        <v>205</v>
      </c>
      <c r="F4517">
        <v>0</v>
      </c>
      <c r="G4517" t="s">
        <v>316</v>
      </c>
      <c r="H4517" t="s">
        <v>314</v>
      </c>
      <c r="I4517" t="s">
        <v>315</v>
      </c>
    </row>
    <row r="4518" spans="1:9" x14ac:dyDescent="0.25">
      <c r="A4518">
        <v>4516</v>
      </c>
      <c r="B4518" t="s">
        <v>19</v>
      </c>
      <c r="C4518">
        <v>2017</v>
      </c>
      <c r="D4518" t="s">
        <v>47</v>
      </c>
      <c r="E4518" t="s">
        <v>205</v>
      </c>
      <c r="F4518">
        <v>0</v>
      </c>
      <c r="G4518" t="s">
        <v>316</v>
      </c>
      <c r="H4518" t="s">
        <v>314</v>
      </c>
      <c r="I4518" t="s">
        <v>315</v>
      </c>
    </row>
    <row r="4519" spans="1:9" x14ac:dyDescent="0.25">
      <c r="A4519">
        <v>4517</v>
      </c>
      <c r="B4519" t="s">
        <v>27</v>
      </c>
      <c r="C4519">
        <v>2017</v>
      </c>
      <c r="D4519" t="s">
        <v>47</v>
      </c>
      <c r="E4519" t="s">
        <v>205</v>
      </c>
      <c r="F4519">
        <v>0</v>
      </c>
      <c r="G4519" t="s">
        <v>316</v>
      </c>
      <c r="H4519" t="s">
        <v>314</v>
      </c>
      <c r="I4519" t="s">
        <v>315</v>
      </c>
    </row>
    <row r="4520" spans="1:9" x14ac:dyDescent="0.25">
      <c r="A4520">
        <v>4518</v>
      </c>
      <c r="B4520" t="s">
        <v>13</v>
      </c>
      <c r="C4520">
        <v>2017</v>
      </c>
      <c r="D4520" t="s">
        <v>47</v>
      </c>
      <c r="E4520" t="s">
        <v>205</v>
      </c>
      <c r="F4520">
        <v>0</v>
      </c>
      <c r="G4520" t="s">
        <v>316</v>
      </c>
      <c r="H4520" t="s">
        <v>314</v>
      </c>
      <c r="I4520" t="s">
        <v>315</v>
      </c>
    </row>
    <row r="4521" spans="1:9" x14ac:dyDescent="0.25">
      <c r="A4521">
        <v>4519</v>
      </c>
      <c r="B4521" t="s">
        <v>4</v>
      </c>
      <c r="C4521">
        <v>2017</v>
      </c>
      <c r="D4521" t="s">
        <v>47</v>
      </c>
      <c r="E4521" t="s">
        <v>205</v>
      </c>
      <c r="F4521">
        <v>0</v>
      </c>
      <c r="G4521" t="s">
        <v>316</v>
      </c>
      <c r="H4521" t="s">
        <v>314</v>
      </c>
      <c r="I4521" t="s">
        <v>315</v>
      </c>
    </row>
    <row r="4522" spans="1:9" x14ac:dyDescent="0.25">
      <c r="A4522">
        <v>4520</v>
      </c>
      <c r="B4522" t="s">
        <v>6</v>
      </c>
      <c r="C4522">
        <v>2017</v>
      </c>
      <c r="D4522" t="s">
        <v>47</v>
      </c>
      <c r="E4522" t="s">
        <v>205</v>
      </c>
      <c r="F4522">
        <v>0</v>
      </c>
      <c r="G4522" t="s">
        <v>316</v>
      </c>
      <c r="H4522" t="s">
        <v>314</v>
      </c>
      <c r="I4522" t="s">
        <v>315</v>
      </c>
    </row>
    <row r="4523" spans="1:9" x14ac:dyDescent="0.25">
      <c r="A4523">
        <v>4521</v>
      </c>
      <c r="B4523" t="s">
        <v>9</v>
      </c>
      <c r="C4523">
        <v>2017</v>
      </c>
      <c r="D4523" t="s">
        <v>47</v>
      </c>
      <c r="E4523" t="s">
        <v>205</v>
      </c>
      <c r="F4523">
        <v>0</v>
      </c>
      <c r="G4523" t="s">
        <v>316</v>
      </c>
      <c r="H4523" t="s">
        <v>314</v>
      </c>
      <c r="I4523" t="s">
        <v>315</v>
      </c>
    </row>
    <row r="4524" spans="1:9" x14ac:dyDescent="0.25">
      <c r="A4524">
        <v>4522</v>
      </c>
      <c r="B4524" t="s">
        <v>10</v>
      </c>
      <c r="C4524">
        <v>2017</v>
      </c>
      <c r="D4524" t="s">
        <v>47</v>
      </c>
      <c r="E4524" t="s">
        <v>205</v>
      </c>
      <c r="F4524">
        <v>0</v>
      </c>
      <c r="G4524" t="s">
        <v>316</v>
      </c>
      <c r="H4524" t="s">
        <v>314</v>
      </c>
      <c r="I4524" t="s">
        <v>315</v>
      </c>
    </row>
    <row r="4525" spans="1:9" x14ac:dyDescent="0.25">
      <c r="A4525">
        <v>4523</v>
      </c>
      <c r="B4525" t="s">
        <v>3</v>
      </c>
      <c r="C4525">
        <v>2017</v>
      </c>
      <c r="D4525" t="s">
        <v>47</v>
      </c>
      <c r="E4525" t="s">
        <v>205</v>
      </c>
      <c r="F4525">
        <v>0</v>
      </c>
      <c r="G4525" t="s">
        <v>316</v>
      </c>
      <c r="H4525" t="s">
        <v>314</v>
      </c>
      <c r="I4525" t="s">
        <v>315</v>
      </c>
    </row>
    <row r="4526" spans="1:9" x14ac:dyDescent="0.25">
      <c r="A4526">
        <v>4524</v>
      </c>
      <c r="B4526" t="s">
        <v>25</v>
      </c>
      <c r="C4526">
        <v>2017</v>
      </c>
      <c r="D4526" t="s">
        <v>47</v>
      </c>
      <c r="E4526" t="s">
        <v>205</v>
      </c>
      <c r="F4526">
        <v>0</v>
      </c>
      <c r="G4526" t="s">
        <v>316</v>
      </c>
      <c r="H4526" t="s">
        <v>314</v>
      </c>
      <c r="I4526" t="s">
        <v>315</v>
      </c>
    </row>
    <row r="4527" spans="1:9" x14ac:dyDescent="0.25">
      <c r="A4527">
        <v>4525</v>
      </c>
      <c r="B4527" t="s">
        <v>8</v>
      </c>
      <c r="C4527">
        <v>2018</v>
      </c>
      <c r="D4527" t="s">
        <v>47</v>
      </c>
      <c r="E4527" t="s">
        <v>312</v>
      </c>
      <c r="F4527">
        <v>1186094</v>
      </c>
      <c r="G4527" t="s">
        <v>313</v>
      </c>
      <c r="H4527" t="s">
        <v>314</v>
      </c>
      <c r="I4527" t="s">
        <v>315</v>
      </c>
    </row>
    <row r="4528" spans="1:9" x14ac:dyDescent="0.25">
      <c r="A4528">
        <v>4526</v>
      </c>
      <c r="B4528" t="s">
        <v>22</v>
      </c>
      <c r="C4528">
        <v>2018</v>
      </c>
      <c r="D4528" t="s">
        <v>47</v>
      </c>
      <c r="E4528" t="s">
        <v>312</v>
      </c>
      <c r="F4528">
        <v>1186094</v>
      </c>
      <c r="G4528" t="s">
        <v>313</v>
      </c>
      <c r="H4528" t="s">
        <v>314</v>
      </c>
      <c r="I4528" t="s">
        <v>315</v>
      </c>
    </row>
    <row r="4529" spans="1:9" x14ac:dyDescent="0.25">
      <c r="A4529">
        <v>4527</v>
      </c>
      <c r="B4529" t="s">
        <v>15</v>
      </c>
      <c r="C4529">
        <v>2018</v>
      </c>
      <c r="D4529" t="s">
        <v>47</v>
      </c>
      <c r="E4529" t="s">
        <v>312</v>
      </c>
      <c r="F4529">
        <v>1117044</v>
      </c>
      <c r="G4529" t="s">
        <v>313</v>
      </c>
      <c r="H4529" t="s">
        <v>314</v>
      </c>
      <c r="I4529" t="s">
        <v>315</v>
      </c>
    </row>
    <row r="4530" spans="1:9" x14ac:dyDescent="0.25">
      <c r="A4530">
        <v>4528</v>
      </c>
      <c r="B4530" t="s">
        <v>20</v>
      </c>
      <c r="C4530">
        <v>2018</v>
      </c>
      <c r="D4530" t="s">
        <v>47</v>
      </c>
      <c r="E4530" t="s">
        <v>312</v>
      </c>
      <c r="F4530">
        <v>1096205</v>
      </c>
      <c r="G4530" t="s">
        <v>313</v>
      </c>
      <c r="H4530" t="s">
        <v>314</v>
      </c>
      <c r="I4530" t="s">
        <v>315</v>
      </c>
    </row>
    <row r="4531" spans="1:9" x14ac:dyDescent="0.25">
      <c r="A4531">
        <v>4529</v>
      </c>
      <c r="B4531" t="s">
        <v>30</v>
      </c>
      <c r="C4531">
        <v>2018</v>
      </c>
      <c r="D4531" t="s">
        <v>47</v>
      </c>
      <c r="E4531" t="s">
        <v>312</v>
      </c>
      <c r="F4531">
        <v>1073225</v>
      </c>
      <c r="G4531" t="s">
        <v>313</v>
      </c>
      <c r="H4531" t="s">
        <v>314</v>
      </c>
      <c r="I4531" t="s">
        <v>315</v>
      </c>
    </row>
    <row r="4532" spans="1:9" x14ac:dyDescent="0.25">
      <c r="A4532">
        <v>4530</v>
      </c>
      <c r="B4532" t="s">
        <v>21</v>
      </c>
      <c r="C4532">
        <v>2018</v>
      </c>
      <c r="D4532" t="s">
        <v>47</v>
      </c>
      <c r="E4532" t="s">
        <v>312</v>
      </c>
      <c r="F4532">
        <v>1096998</v>
      </c>
      <c r="G4532" t="s">
        <v>313</v>
      </c>
      <c r="H4532" t="s">
        <v>314</v>
      </c>
      <c r="I4532" t="s">
        <v>315</v>
      </c>
    </row>
    <row r="4533" spans="1:9" x14ac:dyDescent="0.25">
      <c r="A4533">
        <v>4531</v>
      </c>
      <c r="B4533" t="s">
        <v>16</v>
      </c>
      <c r="C4533">
        <v>2018</v>
      </c>
      <c r="D4533" t="s">
        <v>47</v>
      </c>
      <c r="E4533" t="s">
        <v>312</v>
      </c>
      <c r="F4533">
        <v>1095843</v>
      </c>
      <c r="G4533" t="s">
        <v>313</v>
      </c>
      <c r="H4533" t="s">
        <v>314</v>
      </c>
      <c r="I4533" t="s">
        <v>315</v>
      </c>
    </row>
    <row r="4534" spans="1:9" x14ac:dyDescent="0.25">
      <c r="A4534">
        <v>4532</v>
      </c>
      <c r="B4534" t="s">
        <v>29</v>
      </c>
      <c r="C4534">
        <v>2018</v>
      </c>
      <c r="D4534" t="s">
        <v>47</v>
      </c>
      <c r="E4534" t="s">
        <v>312</v>
      </c>
      <c r="F4534">
        <v>1123351</v>
      </c>
      <c r="G4534" t="s">
        <v>313</v>
      </c>
      <c r="H4534" t="s">
        <v>314</v>
      </c>
      <c r="I4534" t="s">
        <v>315</v>
      </c>
    </row>
    <row r="4535" spans="1:9" x14ac:dyDescent="0.25">
      <c r="A4535">
        <v>4533</v>
      </c>
      <c r="B4535" t="s">
        <v>31</v>
      </c>
      <c r="C4535">
        <v>2018</v>
      </c>
      <c r="D4535" t="s">
        <v>47</v>
      </c>
      <c r="E4535" t="s">
        <v>312</v>
      </c>
      <c r="F4535">
        <v>1127584</v>
      </c>
      <c r="G4535" t="s">
        <v>313</v>
      </c>
      <c r="H4535" t="s">
        <v>314</v>
      </c>
      <c r="I4535" t="s">
        <v>315</v>
      </c>
    </row>
    <row r="4536" spans="1:9" x14ac:dyDescent="0.25">
      <c r="A4536">
        <v>4534</v>
      </c>
      <c r="B4536" t="s">
        <v>24</v>
      </c>
      <c r="C4536">
        <v>2018</v>
      </c>
      <c r="D4536" t="s">
        <v>47</v>
      </c>
      <c r="E4536" t="s">
        <v>312</v>
      </c>
      <c r="F4536">
        <v>1111631</v>
      </c>
      <c r="G4536" t="s">
        <v>313</v>
      </c>
      <c r="H4536" t="s">
        <v>314</v>
      </c>
      <c r="I4536" t="s">
        <v>315</v>
      </c>
    </row>
    <row r="4537" spans="1:9" x14ac:dyDescent="0.25">
      <c r="A4537">
        <v>4535</v>
      </c>
      <c r="B4537" t="s">
        <v>5</v>
      </c>
      <c r="C4537">
        <v>2018</v>
      </c>
      <c r="D4537" t="s">
        <v>47</v>
      </c>
      <c r="E4537" t="s">
        <v>312</v>
      </c>
      <c r="F4537">
        <v>1191927</v>
      </c>
      <c r="G4537" t="s">
        <v>313</v>
      </c>
      <c r="H4537" t="s">
        <v>314</v>
      </c>
      <c r="I4537" t="s">
        <v>315</v>
      </c>
    </row>
    <row r="4538" spans="1:9" x14ac:dyDescent="0.25">
      <c r="A4538">
        <v>4536</v>
      </c>
      <c r="B4538" t="s">
        <v>26</v>
      </c>
      <c r="C4538">
        <v>2018</v>
      </c>
      <c r="D4538" t="s">
        <v>47</v>
      </c>
      <c r="E4538" t="s">
        <v>312</v>
      </c>
      <c r="F4538">
        <v>1140192</v>
      </c>
      <c r="G4538" t="s">
        <v>313</v>
      </c>
      <c r="H4538" t="s">
        <v>314</v>
      </c>
      <c r="I4538" t="s">
        <v>315</v>
      </c>
    </row>
    <row r="4539" spans="1:9" x14ac:dyDescent="0.25">
      <c r="A4539">
        <v>4537</v>
      </c>
      <c r="B4539" t="s">
        <v>28</v>
      </c>
      <c r="C4539">
        <v>2018</v>
      </c>
      <c r="D4539" t="s">
        <v>47</v>
      </c>
      <c r="E4539" t="s">
        <v>312</v>
      </c>
      <c r="F4539">
        <v>1121297</v>
      </c>
      <c r="G4539" t="s">
        <v>313</v>
      </c>
      <c r="H4539" t="s">
        <v>314</v>
      </c>
      <c r="I4539" t="s">
        <v>315</v>
      </c>
    </row>
    <row r="4540" spans="1:9" x14ac:dyDescent="0.25">
      <c r="A4540">
        <v>4538</v>
      </c>
      <c r="B4540" t="s">
        <v>11</v>
      </c>
      <c r="C4540">
        <v>2018</v>
      </c>
      <c r="D4540" t="s">
        <v>47</v>
      </c>
      <c r="E4540" t="s">
        <v>312</v>
      </c>
      <c r="F4540">
        <v>1156737</v>
      </c>
      <c r="G4540" t="s">
        <v>313</v>
      </c>
      <c r="H4540" t="s">
        <v>314</v>
      </c>
      <c r="I4540" t="s">
        <v>315</v>
      </c>
    </row>
    <row r="4541" spans="1:9" x14ac:dyDescent="0.25">
      <c r="A4541">
        <v>4539</v>
      </c>
      <c r="B4541" t="s">
        <v>12</v>
      </c>
      <c r="C4541">
        <v>2018</v>
      </c>
      <c r="D4541" t="s">
        <v>47</v>
      </c>
      <c r="E4541" t="s">
        <v>312</v>
      </c>
      <c r="F4541">
        <v>1120018</v>
      </c>
      <c r="G4541" t="s">
        <v>313</v>
      </c>
      <c r="H4541" t="s">
        <v>314</v>
      </c>
      <c r="I4541" t="s">
        <v>315</v>
      </c>
    </row>
    <row r="4542" spans="1:9" x14ac:dyDescent="0.25">
      <c r="A4542">
        <v>4540</v>
      </c>
      <c r="B4542" t="s">
        <v>7</v>
      </c>
      <c r="C4542">
        <v>2018</v>
      </c>
      <c r="D4542" t="s">
        <v>47</v>
      </c>
      <c r="E4542" t="s">
        <v>312</v>
      </c>
      <c r="F4542">
        <v>1112617</v>
      </c>
      <c r="G4542" t="s">
        <v>313</v>
      </c>
      <c r="H4542" t="s">
        <v>314</v>
      </c>
      <c r="I4542" t="s">
        <v>315</v>
      </c>
    </row>
    <row r="4543" spans="1:9" x14ac:dyDescent="0.25">
      <c r="A4543">
        <v>4541</v>
      </c>
      <c r="B4543" t="s">
        <v>18</v>
      </c>
      <c r="C4543">
        <v>2018</v>
      </c>
      <c r="D4543" t="s">
        <v>47</v>
      </c>
      <c r="E4543" t="s">
        <v>312</v>
      </c>
      <c r="F4543">
        <v>1132829</v>
      </c>
      <c r="G4543" t="s">
        <v>313</v>
      </c>
      <c r="H4543" t="s">
        <v>314</v>
      </c>
      <c r="I4543" t="s">
        <v>315</v>
      </c>
    </row>
    <row r="4544" spans="1:9" x14ac:dyDescent="0.25">
      <c r="A4544">
        <v>4542</v>
      </c>
      <c r="B4544" t="s">
        <v>23</v>
      </c>
      <c r="C4544">
        <v>2018</v>
      </c>
      <c r="D4544" t="s">
        <v>47</v>
      </c>
      <c r="E4544" t="s">
        <v>312</v>
      </c>
      <c r="F4544">
        <v>1091206</v>
      </c>
      <c r="G4544" t="s">
        <v>313</v>
      </c>
      <c r="H4544" t="s">
        <v>314</v>
      </c>
      <c r="I4544" t="s">
        <v>315</v>
      </c>
    </row>
    <row r="4545" spans="1:9" x14ac:dyDescent="0.25">
      <c r="A4545">
        <v>4543</v>
      </c>
      <c r="B4545" t="s">
        <v>14</v>
      </c>
      <c r="C4545">
        <v>2018</v>
      </c>
      <c r="D4545" t="s">
        <v>47</v>
      </c>
      <c r="E4545" t="s">
        <v>312</v>
      </c>
      <c r="F4545">
        <v>1114283</v>
      </c>
      <c r="G4545" t="s">
        <v>313</v>
      </c>
      <c r="H4545" t="s">
        <v>314</v>
      </c>
      <c r="I4545" t="s">
        <v>315</v>
      </c>
    </row>
    <row r="4546" spans="1:9" x14ac:dyDescent="0.25">
      <c r="A4546">
        <v>4544</v>
      </c>
      <c r="B4546" t="s">
        <v>17</v>
      </c>
      <c r="C4546">
        <v>2018</v>
      </c>
      <c r="D4546" t="s">
        <v>47</v>
      </c>
      <c r="E4546" t="s">
        <v>312</v>
      </c>
      <c r="F4546">
        <v>1188114</v>
      </c>
      <c r="G4546" t="s">
        <v>313</v>
      </c>
      <c r="H4546" t="s">
        <v>314</v>
      </c>
      <c r="I4546" t="s">
        <v>315</v>
      </c>
    </row>
    <row r="4547" spans="1:9" x14ac:dyDescent="0.25">
      <c r="A4547">
        <v>4545</v>
      </c>
      <c r="B4547" t="s">
        <v>19</v>
      </c>
      <c r="C4547">
        <v>2018</v>
      </c>
      <c r="D4547" t="s">
        <v>47</v>
      </c>
      <c r="E4547" t="s">
        <v>312</v>
      </c>
      <c r="F4547">
        <v>1145973</v>
      </c>
      <c r="G4547" t="s">
        <v>313</v>
      </c>
      <c r="H4547" t="s">
        <v>314</v>
      </c>
      <c r="I4547" t="s">
        <v>315</v>
      </c>
    </row>
    <row r="4548" spans="1:9" x14ac:dyDescent="0.25">
      <c r="A4548">
        <v>4546</v>
      </c>
      <c r="B4548" t="s">
        <v>27</v>
      </c>
      <c r="C4548">
        <v>2018</v>
      </c>
      <c r="D4548" t="s">
        <v>47</v>
      </c>
      <c r="E4548" t="s">
        <v>312</v>
      </c>
      <c r="F4548">
        <v>1139187</v>
      </c>
      <c r="G4548" t="s">
        <v>313</v>
      </c>
      <c r="H4548" t="s">
        <v>314</v>
      </c>
      <c r="I4548" t="s">
        <v>315</v>
      </c>
    </row>
    <row r="4549" spans="1:9" x14ac:dyDescent="0.25">
      <c r="A4549">
        <v>4547</v>
      </c>
      <c r="B4549" t="s">
        <v>13</v>
      </c>
      <c r="C4549">
        <v>2018</v>
      </c>
      <c r="D4549" t="s">
        <v>47</v>
      </c>
      <c r="E4549" t="s">
        <v>312</v>
      </c>
      <c r="F4549">
        <v>1158688</v>
      </c>
      <c r="G4549" t="s">
        <v>313</v>
      </c>
      <c r="H4549" t="s">
        <v>314</v>
      </c>
      <c r="I4549" t="s">
        <v>315</v>
      </c>
    </row>
    <row r="4550" spans="1:9" x14ac:dyDescent="0.25">
      <c r="A4550">
        <v>4548</v>
      </c>
      <c r="B4550" t="s">
        <v>4</v>
      </c>
      <c r="C4550">
        <v>2018</v>
      </c>
      <c r="D4550" t="s">
        <v>47</v>
      </c>
      <c r="E4550" t="s">
        <v>312</v>
      </c>
      <c r="F4550">
        <v>1119085</v>
      </c>
      <c r="G4550" t="s">
        <v>313</v>
      </c>
      <c r="H4550" t="s">
        <v>314</v>
      </c>
      <c r="I4550" t="s">
        <v>315</v>
      </c>
    </row>
    <row r="4551" spans="1:9" x14ac:dyDescent="0.25">
      <c r="A4551">
        <v>4549</v>
      </c>
      <c r="B4551" t="s">
        <v>6</v>
      </c>
      <c r="C4551">
        <v>2018</v>
      </c>
      <c r="D4551" t="s">
        <v>47</v>
      </c>
      <c r="E4551" t="s">
        <v>312</v>
      </c>
      <c r="F4551">
        <v>1132622</v>
      </c>
      <c r="G4551" t="s">
        <v>313</v>
      </c>
      <c r="H4551" t="s">
        <v>314</v>
      </c>
      <c r="I4551" t="s">
        <v>315</v>
      </c>
    </row>
    <row r="4552" spans="1:9" x14ac:dyDescent="0.25">
      <c r="A4552">
        <v>4550</v>
      </c>
      <c r="B4552" t="s">
        <v>9</v>
      </c>
      <c r="C4552">
        <v>2018</v>
      </c>
      <c r="D4552" t="s">
        <v>47</v>
      </c>
      <c r="E4552" t="s">
        <v>312</v>
      </c>
      <c r="F4552">
        <v>1204817</v>
      </c>
      <c r="G4552" t="s">
        <v>313</v>
      </c>
      <c r="H4552" t="s">
        <v>314</v>
      </c>
      <c r="I4552" t="s">
        <v>315</v>
      </c>
    </row>
    <row r="4553" spans="1:9" x14ac:dyDescent="0.25">
      <c r="A4553">
        <v>4551</v>
      </c>
      <c r="B4553" t="s">
        <v>10</v>
      </c>
      <c r="C4553">
        <v>2018</v>
      </c>
      <c r="D4553" t="s">
        <v>47</v>
      </c>
      <c r="E4553" t="s">
        <v>312</v>
      </c>
      <c r="F4553">
        <v>1150350</v>
      </c>
      <c r="G4553" t="s">
        <v>313</v>
      </c>
      <c r="H4553" t="s">
        <v>314</v>
      </c>
      <c r="I4553" t="s">
        <v>315</v>
      </c>
    </row>
    <row r="4554" spans="1:9" x14ac:dyDescent="0.25">
      <c r="A4554">
        <v>4552</v>
      </c>
      <c r="B4554" t="s">
        <v>3</v>
      </c>
      <c r="C4554">
        <v>2018</v>
      </c>
      <c r="D4554" t="s">
        <v>47</v>
      </c>
      <c r="E4554" t="s">
        <v>312</v>
      </c>
      <c r="F4554">
        <v>1142858</v>
      </c>
      <c r="G4554" t="s">
        <v>313</v>
      </c>
      <c r="H4554" t="s">
        <v>314</v>
      </c>
      <c r="I4554" t="s">
        <v>315</v>
      </c>
    </row>
    <row r="4555" spans="1:9" x14ac:dyDescent="0.25">
      <c r="A4555">
        <v>4553</v>
      </c>
      <c r="B4555" t="s">
        <v>25</v>
      </c>
      <c r="C4555">
        <v>2018</v>
      </c>
      <c r="D4555" t="s">
        <v>47</v>
      </c>
      <c r="E4555" t="s">
        <v>312</v>
      </c>
      <c r="F4555">
        <v>1149336</v>
      </c>
      <c r="G4555" t="s">
        <v>313</v>
      </c>
      <c r="H4555" t="s">
        <v>314</v>
      </c>
      <c r="I4555" t="s">
        <v>315</v>
      </c>
    </row>
    <row r="4556" spans="1:9" x14ac:dyDescent="0.25">
      <c r="A4556">
        <v>4554</v>
      </c>
      <c r="B4556" t="s">
        <v>8</v>
      </c>
      <c r="C4556">
        <v>2018</v>
      </c>
      <c r="D4556" t="s">
        <v>47</v>
      </c>
      <c r="E4556" t="s">
        <v>64</v>
      </c>
      <c r="F4556">
        <v>1186093.1000000001</v>
      </c>
      <c r="G4556" t="s">
        <v>313</v>
      </c>
      <c r="H4556" t="s">
        <v>314</v>
      </c>
      <c r="I4556" t="s">
        <v>315</v>
      </c>
    </row>
    <row r="4557" spans="1:9" x14ac:dyDescent="0.25">
      <c r="A4557">
        <v>4555</v>
      </c>
      <c r="B4557" t="s">
        <v>22</v>
      </c>
      <c r="C4557">
        <v>2018</v>
      </c>
      <c r="D4557" t="s">
        <v>47</v>
      </c>
      <c r="E4557" t="s">
        <v>64</v>
      </c>
      <c r="F4557">
        <v>1186093.1000000001</v>
      </c>
      <c r="G4557" t="s">
        <v>313</v>
      </c>
      <c r="H4557" t="s">
        <v>314</v>
      </c>
      <c r="I4557" t="s">
        <v>315</v>
      </c>
    </row>
    <row r="4558" spans="1:9" x14ac:dyDescent="0.25">
      <c r="A4558">
        <v>4556</v>
      </c>
      <c r="B4558" t="s">
        <v>15</v>
      </c>
      <c r="C4558">
        <v>2018</v>
      </c>
      <c r="D4558" t="s">
        <v>47</v>
      </c>
      <c r="E4558" t="s">
        <v>64</v>
      </c>
      <c r="F4558">
        <v>1117043.2</v>
      </c>
      <c r="G4558" t="s">
        <v>313</v>
      </c>
      <c r="H4558" t="s">
        <v>314</v>
      </c>
      <c r="I4558" t="s">
        <v>315</v>
      </c>
    </row>
    <row r="4559" spans="1:9" x14ac:dyDescent="0.25">
      <c r="A4559">
        <v>4557</v>
      </c>
      <c r="B4559" t="s">
        <v>20</v>
      </c>
      <c r="C4559">
        <v>2018</v>
      </c>
      <c r="D4559" t="s">
        <v>47</v>
      </c>
      <c r="E4559" t="s">
        <v>64</v>
      </c>
      <c r="F4559">
        <v>1096205.7</v>
      </c>
      <c r="G4559" t="s">
        <v>313</v>
      </c>
      <c r="H4559" t="s">
        <v>314</v>
      </c>
      <c r="I4559" t="s">
        <v>315</v>
      </c>
    </row>
    <row r="4560" spans="1:9" x14ac:dyDescent="0.25">
      <c r="A4560">
        <v>4558</v>
      </c>
      <c r="B4560" t="s">
        <v>30</v>
      </c>
      <c r="C4560">
        <v>2018</v>
      </c>
      <c r="D4560" t="s">
        <v>47</v>
      </c>
      <c r="E4560" t="s">
        <v>64</v>
      </c>
      <c r="F4560">
        <v>1073226.2</v>
      </c>
      <c r="G4560" t="s">
        <v>313</v>
      </c>
      <c r="H4560" t="s">
        <v>314</v>
      </c>
      <c r="I4560" t="s">
        <v>315</v>
      </c>
    </row>
    <row r="4561" spans="1:9" x14ac:dyDescent="0.25">
      <c r="A4561">
        <v>4559</v>
      </c>
      <c r="B4561" t="s">
        <v>21</v>
      </c>
      <c r="C4561">
        <v>2018</v>
      </c>
      <c r="D4561" t="s">
        <v>47</v>
      </c>
      <c r="E4561" t="s">
        <v>64</v>
      </c>
      <c r="F4561">
        <v>1096999.2</v>
      </c>
      <c r="G4561" t="s">
        <v>313</v>
      </c>
      <c r="H4561" t="s">
        <v>314</v>
      </c>
      <c r="I4561" t="s">
        <v>315</v>
      </c>
    </row>
    <row r="4562" spans="1:9" x14ac:dyDescent="0.25">
      <c r="A4562">
        <v>4560</v>
      </c>
      <c r="B4562" t="s">
        <v>16</v>
      </c>
      <c r="C4562">
        <v>2018</v>
      </c>
      <c r="D4562" t="s">
        <v>47</v>
      </c>
      <c r="E4562" t="s">
        <v>64</v>
      </c>
      <c r="F4562">
        <v>1095842.7</v>
      </c>
      <c r="G4562" t="s">
        <v>313</v>
      </c>
      <c r="H4562" t="s">
        <v>314</v>
      </c>
      <c r="I4562" t="s">
        <v>315</v>
      </c>
    </row>
    <row r="4563" spans="1:9" x14ac:dyDescent="0.25">
      <c r="A4563">
        <v>4561</v>
      </c>
      <c r="B4563" t="s">
        <v>29</v>
      </c>
      <c r="C4563">
        <v>2018</v>
      </c>
      <c r="D4563" t="s">
        <v>47</v>
      </c>
      <c r="E4563" t="s">
        <v>64</v>
      </c>
      <c r="F4563">
        <v>1123350.7</v>
      </c>
      <c r="G4563" t="s">
        <v>313</v>
      </c>
      <c r="H4563" t="s">
        <v>314</v>
      </c>
      <c r="I4563" t="s">
        <v>315</v>
      </c>
    </row>
    <row r="4564" spans="1:9" x14ac:dyDescent="0.25">
      <c r="A4564">
        <v>4562</v>
      </c>
      <c r="B4564" t="s">
        <v>31</v>
      </c>
      <c r="C4564">
        <v>2018</v>
      </c>
      <c r="D4564" t="s">
        <v>47</v>
      </c>
      <c r="E4564" t="s">
        <v>64</v>
      </c>
      <c r="F4564">
        <v>1127585.2</v>
      </c>
      <c r="G4564" t="s">
        <v>313</v>
      </c>
      <c r="H4564" t="s">
        <v>314</v>
      </c>
      <c r="I4564" t="s">
        <v>315</v>
      </c>
    </row>
    <row r="4565" spans="1:9" x14ac:dyDescent="0.25">
      <c r="A4565">
        <v>4563</v>
      </c>
      <c r="B4565" t="s">
        <v>24</v>
      </c>
      <c r="C4565">
        <v>2018</v>
      </c>
      <c r="D4565" t="s">
        <v>47</v>
      </c>
      <c r="E4565" t="s">
        <v>64</v>
      </c>
      <c r="F4565">
        <v>1111630.7</v>
      </c>
      <c r="G4565" t="s">
        <v>313</v>
      </c>
      <c r="H4565" t="s">
        <v>314</v>
      </c>
      <c r="I4565" t="s">
        <v>315</v>
      </c>
    </row>
    <row r="4566" spans="1:9" x14ac:dyDescent="0.25">
      <c r="A4566">
        <v>4564</v>
      </c>
      <c r="B4566" t="s">
        <v>5</v>
      </c>
      <c r="C4566">
        <v>2018</v>
      </c>
      <c r="D4566" t="s">
        <v>47</v>
      </c>
      <c r="E4566" t="s">
        <v>64</v>
      </c>
      <c r="F4566">
        <v>1191926.6000000001</v>
      </c>
      <c r="G4566" t="s">
        <v>313</v>
      </c>
      <c r="H4566" t="s">
        <v>314</v>
      </c>
      <c r="I4566" t="s">
        <v>315</v>
      </c>
    </row>
    <row r="4567" spans="1:9" x14ac:dyDescent="0.25">
      <c r="A4567">
        <v>4565</v>
      </c>
      <c r="B4567" t="s">
        <v>26</v>
      </c>
      <c r="C4567">
        <v>2018</v>
      </c>
      <c r="D4567" t="s">
        <v>47</v>
      </c>
      <c r="E4567" t="s">
        <v>64</v>
      </c>
      <c r="F4567">
        <v>1140191.2</v>
      </c>
      <c r="G4567" t="s">
        <v>313</v>
      </c>
      <c r="H4567" t="s">
        <v>314</v>
      </c>
      <c r="I4567" t="s">
        <v>315</v>
      </c>
    </row>
    <row r="4568" spans="1:9" x14ac:dyDescent="0.25">
      <c r="A4568">
        <v>4566</v>
      </c>
      <c r="B4568" t="s">
        <v>28</v>
      </c>
      <c r="C4568">
        <v>2018</v>
      </c>
      <c r="D4568" t="s">
        <v>47</v>
      </c>
      <c r="E4568" t="s">
        <v>64</v>
      </c>
      <c r="F4568">
        <v>1121296.7</v>
      </c>
      <c r="G4568" t="s">
        <v>313</v>
      </c>
      <c r="H4568" t="s">
        <v>314</v>
      </c>
      <c r="I4568" t="s">
        <v>315</v>
      </c>
    </row>
    <row r="4569" spans="1:9" x14ac:dyDescent="0.25">
      <c r="A4569">
        <v>4567</v>
      </c>
      <c r="B4569" t="s">
        <v>11</v>
      </c>
      <c r="C4569">
        <v>2018</v>
      </c>
      <c r="D4569" t="s">
        <v>47</v>
      </c>
      <c r="E4569" t="s">
        <v>64</v>
      </c>
      <c r="F4569">
        <v>1156736.6000000001</v>
      </c>
      <c r="G4569" t="s">
        <v>313</v>
      </c>
      <c r="H4569" t="s">
        <v>314</v>
      </c>
      <c r="I4569" t="s">
        <v>315</v>
      </c>
    </row>
    <row r="4570" spans="1:9" x14ac:dyDescent="0.25">
      <c r="A4570">
        <v>4568</v>
      </c>
      <c r="B4570" t="s">
        <v>12</v>
      </c>
      <c r="C4570">
        <v>2018</v>
      </c>
      <c r="D4570" t="s">
        <v>47</v>
      </c>
      <c r="E4570" t="s">
        <v>64</v>
      </c>
      <c r="F4570">
        <v>1120019.2</v>
      </c>
      <c r="G4570" t="s">
        <v>313</v>
      </c>
      <c r="H4570" t="s">
        <v>314</v>
      </c>
      <c r="I4570" t="s">
        <v>315</v>
      </c>
    </row>
    <row r="4571" spans="1:9" x14ac:dyDescent="0.25">
      <c r="A4571">
        <v>4569</v>
      </c>
      <c r="B4571" t="s">
        <v>7</v>
      </c>
      <c r="C4571">
        <v>2018</v>
      </c>
      <c r="D4571" t="s">
        <v>47</v>
      </c>
      <c r="E4571" t="s">
        <v>64</v>
      </c>
      <c r="F4571">
        <v>1112616.7</v>
      </c>
      <c r="G4571" t="s">
        <v>313</v>
      </c>
      <c r="H4571" t="s">
        <v>314</v>
      </c>
      <c r="I4571" t="s">
        <v>315</v>
      </c>
    </row>
    <row r="4572" spans="1:9" x14ac:dyDescent="0.25">
      <c r="A4572">
        <v>4570</v>
      </c>
      <c r="B4572" t="s">
        <v>18</v>
      </c>
      <c r="C4572">
        <v>2018</v>
      </c>
      <c r="D4572" t="s">
        <v>47</v>
      </c>
      <c r="E4572" t="s">
        <v>64</v>
      </c>
      <c r="F4572">
        <v>1132828.2</v>
      </c>
      <c r="G4572" t="s">
        <v>313</v>
      </c>
      <c r="H4572" t="s">
        <v>314</v>
      </c>
      <c r="I4572" t="s">
        <v>315</v>
      </c>
    </row>
    <row r="4573" spans="1:9" x14ac:dyDescent="0.25">
      <c r="A4573">
        <v>4571</v>
      </c>
      <c r="B4573" t="s">
        <v>23</v>
      </c>
      <c r="C4573">
        <v>2018</v>
      </c>
      <c r="D4573" t="s">
        <v>47</v>
      </c>
      <c r="E4573" t="s">
        <v>64</v>
      </c>
      <c r="F4573">
        <v>1091207.7</v>
      </c>
      <c r="G4573" t="s">
        <v>313</v>
      </c>
      <c r="H4573" t="s">
        <v>314</v>
      </c>
      <c r="I4573" t="s">
        <v>315</v>
      </c>
    </row>
    <row r="4574" spans="1:9" x14ac:dyDescent="0.25">
      <c r="A4574">
        <v>4572</v>
      </c>
      <c r="B4574" t="s">
        <v>14</v>
      </c>
      <c r="C4574">
        <v>2018</v>
      </c>
      <c r="D4574" t="s">
        <v>47</v>
      </c>
      <c r="E4574" t="s">
        <v>64</v>
      </c>
      <c r="F4574">
        <v>1114282.7</v>
      </c>
      <c r="G4574" t="s">
        <v>313</v>
      </c>
      <c r="H4574" t="s">
        <v>314</v>
      </c>
      <c r="I4574" t="s">
        <v>315</v>
      </c>
    </row>
    <row r="4575" spans="1:9" x14ac:dyDescent="0.25">
      <c r="A4575">
        <v>4573</v>
      </c>
      <c r="B4575" t="s">
        <v>17</v>
      </c>
      <c r="C4575">
        <v>2018</v>
      </c>
      <c r="D4575" t="s">
        <v>47</v>
      </c>
      <c r="E4575" t="s">
        <v>64</v>
      </c>
      <c r="F4575">
        <v>1188113.6000000001</v>
      </c>
      <c r="G4575" t="s">
        <v>313</v>
      </c>
      <c r="H4575" t="s">
        <v>314</v>
      </c>
      <c r="I4575" t="s">
        <v>315</v>
      </c>
    </row>
    <row r="4576" spans="1:9" x14ac:dyDescent="0.25">
      <c r="A4576">
        <v>4574</v>
      </c>
      <c r="B4576" t="s">
        <v>19</v>
      </c>
      <c r="C4576">
        <v>2018</v>
      </c>
      <c r="D4576" t="s">
        <v>47</v>
      </c>
      <c r="E4576" t="s">
        <v>64</v>
      </c>
      <c r="F4576">
        <v>1145974.1000000001</v>
      </c>
      <c r="G4576" t="s">
        <v>313</v>
      </c>
      <c r="H4576" t="s">
        <v>314</v>
      </c>
      <c r="I4576" t="s">
        <v>315</v>
      </c>
    </row>
    <row r="4577" spans="1:9" x14ac:dyDescent="0.25">
      <c r="A4577">
        <v>4575</v>
      </c>
      <c r="B4577" t="s">
        <v>27</v>
      </c>
      <c r="C4577">
        <v>2018</v>
      </c>
      <c r="D4577" t="s">
        <v>47</v>
      </c>
      <c r="E4577" t="s">
        <v>64</v>
      </c>
      <c r="F4577">
        <v>1139188.2</v>
      </c>
      <c r="G4577" t="s">
        <v>313</v>
      </c>
      <c r="H4577" t="s">
        <v>314</v>
      </c>
      <c r="I4577" t="s">
        <v>315</v>
      </c>
    </row>
    <row r="4578" spans="1:9" x14ac:dyDescent="0.25">
      <c r="A4578">
        <v>4576</v>
      </c>
      <c r="B4578" t="s">
        <v>13</v>
      </c>
      <c r="C4578">
        <v>2018</v>
      </c>
      <c r="D4578" t="s">
        <v>47</v>
      </c>
      <c r="E4578" t="s">
        <v>64</v>
      </c>
      <c r="F4578">
        <v>1158688.1000000001</v>
      </c>
      <c r="G4578" t="s">
        <v>313</v>
      </c>
      <c r="H4578" t="s">
        <v>314</v>
      </c>
      <c r="I4578" t="s">
        <v>315</v>
      </c>
    </row>
    <row r="4579" spans="1:9" x14ac:dyDescent="0.25">
      <c r="A4579">
        <v>4577</v>
      </c>
      <c r="B4579" t="s">
        <v>4</v>
      </c>
      <c r="C4579">
        <v>2018</v>
      </c>
      <c r="D4579" t="s">
        <v>47</v>
      </c>
      <c r="E4579" t="s">
        <v>64</v>
      </c>
      <c r="F4579">
        <v>1119084.7</v>
      </c>
      <c r="G4579" t="s">
        <v>313</v>
      </c>
      <c r="H4579" t="s">
        <v>314</v>
      </c>
      <c r="I4579" t="s">
        <v>315</v>
      </c>
    </row>
    <row r="4580" spans="1:9" x14ac:dyDescent="0.25">
      <c r="A4580">
        <v>4578</v>
      </c>
      <c r="B4580" t="s">
        <v>6</v>
      </c>
      <c r="C4580">
        <v>2018</v>
      </c>
      <c r="D4580" t="s">
        <v>47</v>
      </c>
      <c r="E4580" t="s">
        <v>64</v>
      </c>
      <c r="F4580">
        <v>1132621.2</v>
      </c>
      <c r="G4580" t="s">
        <v>313</v>
      </c>
      <c r="H4580" t="s">
        <v>314</v>
      </c>
      <c r="I4580" t="s">
        <v>315</v>
      </c>
    </row>
    <row r="4581" spans="1:9" x14ac:dyDescent="0.25">
      <c r="A4581">
        <v>4579</v>
      </c>
      <c r="B4581" t="s">
        <v>9</v>
      </c>
      <c r="C4581">
        <v>2018</v>
      </c>
      <c r="D4581" t="s">
        <v>47</v>
      </c>
      <c r="E4581" t="s">
        <v>64</v>
      </c>
      <c r="F4581">
        <v>1204817.1000000001</v>
      </c>
      <c r="G4581" t="s">
        <v>313</v>
      </c>
      <c r="H4581" t="s">
        <v>314</v>
      </c>
      <c r="I4581" t="s">
        <v>315</v>
      </c>
    </row>
    <row r="4582" spans="1:9" x14ac:dyDescent="0.25">
      <c r="A4582">
        <v>4580</v>
      </c>
      <c r="B4582" t="s">
        <v>10</v>
      </c>
      <c r="C4582">
        <v>2018</v>
      </c>
      <c r="D4582" t="s">
        <v>47</v>
      </c>
      <c r="E4582" t="s">
        <v>64</v>
      </c>
      <c r="F4582">
        <v>1150349.1000000001</v>
      </c>
      <c r="G4582" t="s">
        <v>313</v>
      </c>
      <c r="H4582" t="s">
        <v>314</v>
      </c>
      <c r="I4582" t="s">
        <v>315</v>
      </c>
    </row>
    <row r="4583" spans="1:9" x14ac:dyDescent="0.25">
      <c r="A4583">
        <v>4581</v>
      </c>
      <c r="B4583" t="s">
        <v>3</v>
      </c>
      <c r="C4583">
        <v>2018</v>
      </c>
      <c r="D4583" t="s">
        <v>47</v>
      </c>
      <c r="E4583" t="s">
        <v>64</v>
      </c>
      <c r="F4583">
        <v>1142858.1000000001</v>
      </c>
      <c r="G4583" t="s">
        <v>313</v>
      </c>
      <c r="H4583" t="s">
        <v>314</v>
      </c>
      <c r="I4583" t="s">
        <v>315</v>
      </c>
    </row>
    <row r="4584" spans="1:9" x14ac:dyDescent="0.25">
      <c r="A4584">
        <v>4582</v>
      </c>
      <c r="B4584" t="s">
        <v>25</v>
      </c>
      <c r="C4584">
        <v>2018</v>
      </c>
      <c r="D4584" t="s">
        <v>47</v>
      </c>
      <c r="E4584" t="s">
        <v>64</v>
      </c>
      <c r="F4584">
        <v>1149335.6000000001</v>
      </c>
      <c r="G4584" t="s">
        <v>313</v>
      </c>
      <c r="H4584" t="s">
        <v>314</v>
      </c>
      <c r="I4584" t="s">
        <v>315</v>
      </c>
    </row>
    <row r="4585" spans="1:9" x14ac:dyDescent="0.25">
      <c r="A4585">
        <v>4583</v>
      </c>
      <c r="B4585" t="s">
        <v>8</v>
      </c>
      <c r="C4585">
        <v>2018</v>
      </c>
      <c r="D4585" t="s">
        <v>47</v>
      </c>
      <c r="E4585" t="s">
        <v>204</v>
      </c>
      <c r="F4585">
        <v>0.9</v>
      </c>
      <c r="G4585" t="s">
        <v>313</v>
      </c>
      <c r="H4585" t="s">
        <v>314</v>
      </c>
      <c r="I4585" t="s">
        <v>315</v>
      </c>
    </row>
    <row r="4586" spans="1:9" x14ac:dyDescent="0.25">
      <c r="A4586">
        <v>4584</v>
      </c>
      <c r="B4586" t="s">
        <v>22</v>
      </c>
      <c r="C4586">
        <v>2018</v>
      </c>
      <c r="D4586" t="s">
        <v>47</v>
      </c>
      <c r="E4586" t="s">
        <v>204</v>
      </c>
      <c r="F4586">
        <v>0.9</v>
      </c>
      <c r="G4586" t="s">
        <v>313</v>
      </c>
      <c r="H4586" t="s">
        <v>314</v>
      </c>
      <c r="I4586" t="s">
        <v>315</v>
      </c>
    </row>
    <row r="4587" spans="1:9" x14ac:dyDescent="0.25">
      <c r="A4587">
        <v>4585</v>
      </c>
      <c r="B4587" t="s">
        <v>15</v>
      </c>
      <c r="C4587">
        <v>2018</v>
      </c>
      <c r="D4587" t="s">
        <v>47</v>
      </c>
      <c r="E4587" t="s">
        <v>204</v>
      </c>
      <c r="F4587">
        <v>0.8</v>
      </c>
      <c r="G4587" t="s">
        <v>313</v>
      </c>
      <c r="H4587" t="s">
        <v>314</v>
      </c>
      <c r="I4587" t="s">
        <v>315</v>
      </c>
    </row>
    <row r="4588" spans="1:9" x14ac:dyDescent="0.25">
      <c r="A4588">
        <v>4586</v>
      </c>
      <c r="B4588" t="s">
        <v>20</v>
      </c>
      <c r="C4588">
        <v>2018</v>
      </c>
      <c r="D4588" t="s">
        <v>47</v>
      </c>
      <c r="E4588" t="s">
        <v>204</v>
      </c>
      <c r="F4588">
        <v>-0.7</v>
      </c>
      <c r="G4588" t="s">
        <v>313</v>
      </c>
      <c r="H4588" t="s">
        <v>314</v>
      </c>
      <c r="I4588" t="s">
        <v>315</v>
      </c>
    </row>
    <row r="4589" spans="1:9" x14ac:dyDescent="0.25">
      <c r="A4589">
        <v>4587</v>
      </c>
      <c r="B4589" t="s">
        <v>30</v>
      </c>
      <c r="C4589">
        <v>2018</v>
      </c>
      <c r="D4589" t="s">
        <v>47</v>
      </c>
      <c r="E4589" t="s">
        <v>204</v>
      </c>
      <c r="F4589">
        <v>-1.2</v>
      </c>
      <c r="G4589" t="s">
        <v>313</v>
      </c>
      <c r="H4589" t="s">
        <v>314</v>
      </c>
      <c r="I4589" t="s">
        <v>315</v>
      </c>
    </row>
    <row r="4590" spans="1:9" x14ac:dyDescent="0.25">
      <c r="A4590">
        <v>4588</v>
      </c>
      <c r="B4590" t="s">
        <v>21</v>
      </c>
      <c r="C4590">
        <v>2018</v>
      </c>
      <c r="D4590" t="s">
        <v>47</v>
      </c>
      <c r="E4590" t="s">
        <v>204</v>
      </c>
      <c r="F4590">
        <v>-1.2</v>
      </c>
      <c r="G4590" t="s">
        <v>313</v>
      </c>
      <c r="H4590" t="s">
        <v>314</v>
      </c>
      <c r="I4590" t="s">
        <v>315</v>
      </c>
    </row>
    <row r="4591" spans="1:9" x14ac:dyDescent="0.25">
      <c r="A4591">
        <v>4589</v>
      </c>
      <c r="B4591" t="s">
        <v>16</v>
      </c>
      <c r="C4591">
        <v>2018</v>
      </c>
      <c r="D4591" t="s">
        <v>47</v>
      </c>
      <c r="E4591" t="s">
        <v>204</v>
      </c>
      <c r="F4591">
        <v>0.3</v>
      </c>
      <c r="G4591" t="s">
        <v>313</v>
      </c>
      <c r="H4591" t="s">
        <v>314</v>
      </c>
      <c r="I4591" t="s">
        <v>315</v>
      </c>
    </row>
    <row r="4592" spans="1:9" x14ac:dyDescent="0.25">
      <c r="A4592">
        <v>4590</v>
      </c>
      <c r="B4592" t="s">
        <v>29</v>
      </c>
      <c r="C4592">
        <v>2018</v>
      </c>
      <c r="D4592" t="s">
        <v>47</v>
      </c>
      <c r="E4592" t="s">
        <v>204</v>
      </c>
      <c r="F4592">
        <v>0.3</v>
      </c>
      <c r="G4592" t="s">
        <v>313</v>
      </c>
      <c r="H4592" t="s">
        <v>314</v>
      </c>
      <c r="I4592" t="s">
        <v>315</v>
      </c>
    </row>
    <row r="4593" spans="1:9" x14ac:dyDescent="0.25">
      <c r="A4593">
        <v>4591</v>
      </c>
      <c r="B4593" t="s">
        <v>31</v>
      </c>
      <c r="C4593">
        <v>2018</v>
      </c>
      <c r="D4593" t="s">
        <v>47</v>
      </c>
      <c r="E4593" t="s">
        <v>204</v>
      </c>
      <c r="F4593">
        <v>-1.2</v>
      </c>
      <c r="G4593" t="s">
        <v>313</v>
      </c>
      <c r="H4593" t="s">
        <v>314</v>
      </c>
      <c r="I4593" t="s">
        <v>315</v>
      </c>
    </row>
    <row r="4594" spans="1:9" x14ac:dyDescent="0.25">
      <c r="A4594">
        <v>4592</v>
      </c>
      <c r="B4594" t="s">
        <v>24</v>
      </c>
      <c r="C4594">
        <v>2018</v>
      </c>
      <c r="D4594" t="s">
        <v>47</v>
      </c>
      <c r="E4594" t="s">
        <v>204</v>
      </c>
      <c r="F4594">
        <v>0.3</v>
      </c>
      <c r="G4594" t="s">
        <v>313</v>
      </c>
      <c r="H4594" t="s">
        <v>314</v>
      </c>
      <c r="I4594" t="s">
        <v>315</v>
      </c>
    </row>
    <row r="4595" spans="1:9" x14ac:dyDescent="0.25">
      <c r="A4595">
        <v>4593</v>
      </c>
      <c r="B4595" t="s">
        <v>5</v>
      </c>
      <c r="C4595">
        <v>2018</v>
      </c>
      <c r="D4595" t="s">
        <v>47</v>
      </c>
      <c r="E4595" t="s">
        <v>204</v>
      </c>
      <c r="F4595">
        <v>0.4</v>
      </c>
      <c r="G4595" t="s">
        <v>313</v>
      </c>
      <c r="H4595" t="s">
        <v>314</v>
      </c>
      <c r="I4595" t="s">
        <v>315</v>
      </c>
    </row>
    <row r="4596" spans="1:9" x14ac:dyDescent="0.25">
      <c r="A4596">
        <v>4594</v>
      </c>
      <c r="B4596" t="s">
        <v>26</v>
      </c>
      <c r="C4596">
        <v>2018</v>
      </c>
      <c r="D4596" t="s">
        <v>47</v>
      </c>
      <c r="E4596" t="s">
        <v>204</v>
      </c>
      <c r="F4596">
        <v>0.8</v>
      </c>
      <c r="G4596" t="s">
        <v>313</v>
      </c>
      <c r="H4596" t="s">
        <v>314</v>
      </c>
      <c r="I4596" t="s">
        <v>315</v>
      </c>
    </row>
    <row r="4597" spans="1:9" x14ac:dyDescent="0.25">
      <c r="A4597">
        <v>4595</v>
      </c>
      <c r="B4597" t="s">
        <v>28</v>
      </c>
      <c r="C4597">
        <v>2018</v>
      </c>
      <c r="D4597" t="s">
        <v>47</v>
      </c>
      <c r="E4597" t="s">
        <v>204</v>
      </c>
      <c r="F4597">
        <v>0.3</v>
      </c>
      <c r="G4597" t="s">
        <v>313</v>
      </c>
      <c r="H4597" t="s">
        <v>314</v>
      </c>
      <c r="I4597" t="s">
        <v>315</v>
      </c>
    </row>
    <row r="4598" spans="1:9" x14ac:dyDescent="0.25">
      <c r="A4598">
        <v>4596</v>
      </c>
      <c r="B4598" t="s">
        <v>11</v>
      </c>
      <c r="C4598">
        <v>2018</v>
      </c>
      <c r="D4598" t="s">
        <v>47</v>
      </c>
      <c r="E4598" t="s">
        <v>204</v>
      </c>
      <c r="F4598">
        <v>0.4</v>
      </c>
      <c r="G4598" t="s">
        <v>313</v>
      </c>
      <c r="H4598" t="s">
        <v>314</v>
      </c>
      <c r="I4598" t="s">
        <v>315</v>
      </c>
    </row>
    <row r="4599" spans="1:9" x14ac:dyDescent="0.25">
      <c r="A4599">
        <v>4597</v>
      </c>
      <c r="B4599" t="s">
        <v>12</v>
      </c>
      <c r="C4599">
        <v>2018</v>
      </c>
      <c r="D4599" t="s">
        <v>47</v>
      </c>
      <c r="E4599" t="s">
        <v>204</v>
      </c>
      <c r="F4599">
        <v>-1.2</v>
      </c>
      <c r="G4599" t="s">
        <v>313</v>
      </c>
      <c r="H4599" t="s">
        <v>314</v>
      </c>
      <c r="I4599" t="s">
        <v>315</v>
      </c>
    </row>
    <row r="4600" spans="1:9" x14ac:dyDescent="0.25">
      <c r="A4600">
        <v>4598</v>
      </c>
      <c r="B4600" t="s">
        <v>7</v>
      </c>
      <c r="C4600">
        <v>2018</v>
      </c>
      <c r="D4600" t="s">
        <v>47</v>
      </c>
      <c r="E4600" t="s">
        <v>204</v>
      </c>
      <c r="F4600">
        <v>0.3</v>
      </c>
      <c r="G4600" t="s">
        <v>313</v>
      </c>
      <c r="H4600" t="s">
        <v>314</v>
      </c>
      <c r="I4600" t="s">
        <v>315</v>
      </c>
    </row>
    <row r="4601" spans="1:9" x14ac:dyDescent="0.25">
      <c r="A4601">
        <v>4599</v>
      </c>
      <c r="B4601" t="s">
        <v>18</v>
      </c>
      <c r="C4601">
        <v>2018</v>
      </c>
      <c r="D4601" t="s">
        <v>47</v>
      </c>
      <c r="E4601" t="s">
        <v>204</v>
      </c>
      <c r="F4601">
        <v>0.8</v>
      </c>
      <c r="G4601" t="s">
        <v>313</v>
      </c>
      <c r="H4601" t="s">
        <v>314</v>
      </c>
      <c r="I4601" t="s">
        <v>315</v>
      </c>
    </row>
    <row r="4602" spans="1:9" x14ac:dyDescent="0.25">
      <c r="A4602">
        <v>4600</v>
      </c>
      <c r="B4602" t="s">
        <v>23</v>
      </c>
      <c r="C4602">
        <v>2018</v>
      </c>
      <c r="D4602" t="s">
        <v>47</v>
      </c>
      <c r="E4602" t="s">
        <v>204</v>
      </c>
      <c r="F4602">
        <v>-1.7</v>
      </c>
      <c r="G4602" t="s">
        <v>313</v>
      </c>
      <c r="H4602" t="s">
        <v>314</v>
      </c>
      <c r="I4602" t="s">
        <v>315</v>
      </c>
    </row>
    <row r="4603" spans="1:9" x14ac:dyDescent="0.25">
      <c r="A4603">
        <v>4601</v>
      </c>
      <c r="B4603" t="s">
        <v>14</v>
      </c>
      <c r="C4603">
        <v>2018</v>
      </c>
      <c r="D4603" t="s">
        <v>47</v>
      </c>
      <c r="E4603" t="s">
        <v>204</v>
      </c>
      <c r="F4603">
        <v>0.3</v>
      </c>
      <c r="G4603" t="s">
        <v>313</v>
      </c>
      <c r="H4603" t="s">
        <v>314</v>
      </c>
      <c r="I4603" t="s">
        <v>315</v>
      </c>
    </row>
    <row r="4604" spans="1:9" x14ac:dyDescent="0.25">
      <c r="A4604">
        <v>4602</v>
      </c>
      <c r="B4604" t="s">
        <v>17</v>
      </c>
      <c r="C4604">
        <v>2018</v>
      </c>
      <c r="D4604" t="s">
        <v>47</v>
      </c>
      <c r="E4604" t="s">
        <v>204</v>
      </c>
      <c r="F4604">
        <v>0.4</v>
      </c>
      <c r="G4604" t="s">
        <v>313</v>
      </c>
      <c r="H4604" t="s">
        <v>314</v>
      </c>
      <c r="I4604" t="s">
        <v>315</v>
      </c>
    </row>
    <row r="4605" spans="1:9" x14ac:dyDescent="0.25">
      <c r="A4605">
        <v>4603</v>
      </c>
      <c r="B4605" t="s">
        <v>19</v>
      </c>
      <c r="C4605">
        <v>2018</v>
      </c>
      <c r="D4605" t="s">
        <v>47</v>
      </c>
      <c r="E4605" t="s">
        <v>204</v>
      </c>
      <c r="F4605">
        <v>-1.1000000000000001</v>
      </c>
      <c r="G4605" t="s">
        <v>313</v>
      </c>
      <c r="H4605" t="s">
        <v>314</v>
      </c>
      <c r="I4605" t="s">
        <v>315</v>
      </c>
    </row>
    <row r="4606" spans="1:9" x14ac:dyDescent="0.25">
      <c r="A4606">
        <v>4604</v>
      </c>
      <c r="B4606" t="s">
        <v>27</v>
      </c>
      <c r="C4606">
        <v>2018</v>
      </c>
      <c r="D4606" t="s">
        <v>47</v>
      </c>
      <c r="E4606" t="s">
        <v>204</v>
      </c>
      <c r="F4606">
        <v>-1.2</v>
      </c>
      <c r="G4606" t="s">
        <v>313</v>
      </c>
      <c r="H4606" t="s">
        <v>314</v>
      </c>
      <c r="I4606" t="s">
        <v>315</v>
      </c>
    </row>
    <row r="4607" spans="1:9" x14ac:dyDescent="0.25">
      <c r="A4607">
        <v>4605</v>
      </c>
      <c r="B4607" t="s">
        <v>13</v>
      </c>
      <c r="C4607">
        <v>2018</v>
      </c>
      <c r="D4607" t="s">
        <v>47</v>
      </c>
      <c r="E4607" t="s">
        <v>204</v>
      </c>
      <c r="F4607">
        <v>-0.1</v>
      </c>
      <c r="G4607" t="s">
        <v>313</v>
      </c>
      <c r="H4607" t="s">
        <v>314</v>
      </c>
      <c r="I4607" t="s">
        <v>315</v>
      </c>
    </row>
    <row r="4608" spans="1:9" x14ac:dyDescent="0.25">
      <c r="A4608">
        <v>4606</v>
      </c>
      <c r="B4608" t="s">
        <v>4</v>
      </c>
      <c r="C4608">
        <v>2018</v>
      </c>
      <c r="D4608" t="s">
        <v>47</v>
      </c>
      <c r="E4608" t="s">
        <v>204</v>
      </c>
      <c r="F4608">
        <v>0.3</v>
      </c>
      <c r="G4608" t="s">
        <v>313</v>
      </c>
      <c r="H4608" t="s">
        <v>314</v>
      </c>
      <c r="I4608" t="s">
        <v>315</v>
      </c>
    </row>
    <row r="4609" spans="1:9" x14ac:dyDescent="0.25">
      <c r="A4609">
        <v>4607</v>
      </c>
      <c r="B4609" t="s">
        <v>6</v>
      </c>
      <c r="C4609">
        <v>2018</v>
      </c>
      <c r="D4609" t="s">
        <v>47</v>
      </c>
      <c r="E4609" t="s">
        <v>204</v>
      </c>
      <c r="F4609">
        <v>0.8</v>
      </c>
      <c r="G4609" t="s">
        <v>313</v>
      </c>
      <c r="H4609" t="s">
        <v>314</v>
      </c>
      <c r="I4609" t="s">
        <v>315</v>
      </c>
    </row>
    <row r="4610" spans="1:9" x14ac:dyDescent="0.25">
      <c r="A4610">
        <v>4608</v>
      </c>
      <c r="B4610" t="s">
        <v>9</v>
      </c>
      <c r="C4610">
        <v>2018</v>
      </c>
      <c r="D4610" t="s">
        <v>47</v>
      </c>
      <c r="E4610" t="s">
        <v>204</v>
      </c>
      <c r="F4610">
        <v>-0.1</v>
      </c>
      <c r="G4610" t="s">
        <v>313</v>
      </c>
      <c r="H4610" t="s">
        <v>314</v>
      </c>
      <c r="I4610" t="s">
        <v>315</v>
      </c>
    </row>
    <row r="4611" spans="1:9" x14ac:dyDescent="0.25">
      <c r="A4611">
        <v>4609</v>
      </c>
      <c r="B4611" t="s">
        <v>10</v>
      </c>
      <c r="C4611">
        <v>2018</v>
      </c>
      <c r="D4611" t="s">
        <v>47</v>
      </c>
      <c r="E4611" t="s">
        <v>204</v>
      </c>
      <c r="F4611">
        <v>0.9</v>
      </c>
      <c r="G4611" t="s">
        <v>313</v>
      </c>
      <c r="H4611" t="s">
        <v>314</v>
      </c>
      <c r="I4611" t="s">
        <v>315</v>
      </c>
    </row>
    <row r="4612" spans="1:9" x14ac:dyDescent="0.25">
      <c r="A4612">
        <v>4610</v>
      </c>
      <c r="B4612" t="s">
        <v>3</v>
      </c>
      <c r="C4612">
        <v>2018</v>
      </c>
      <c r="D4612" t="s">
        <v>47</v>
      </c>
      <c r="E4612" t="s">
        <v>204</v>
      </c>
      <c r="F4612">
        <v>-0.1</v>
      </c>
      <c r="G4612" t="s">
        <v>313</v>
      </c>
      <c r="H4612" t="s">
        <v>314</v>
      </c>
      <c r="I4612" t="s">
        <v>315</v>
      </c>
    </row>
    <row r="4613" spans="1:9" x14ac:dyDescent="0.25">
      <c r="A4613">
        <v>4611</v>
      </c>
      <c r="B4613" t="s">
        <v>25</v>
      </c>
      <c r="C4613">
        <v>2018</v>
      </c>
      <c r="D4613" t="s">
        <v>47</v>
      </c>
      <c r="E4613" t="s">
        <v>204</v>
      </c>
      <c r="F4613">
        <v>0.4</v>
      </c>
      <c r="G4613" t="s">
        <v>313</v>
      </c>
      <c r="H4613" t="s">
        <v>314</v>
      </c>
      <c r="I4613" t="s">
        <v>315</v>
      </c>
    </row>
    <row r="4614" spans="1:9" x14ac:dyDescent="0.25">
      <c r="A4614">
        <v>4612</v>
      </c>
      <c r="B4614" t="s">
        <v>8</v>
      </c>
      <c r="C4614">
        <v>2018</v>
      </c>
      <c r="D4614" t="s">
        <v>47</v>
      </c>
      <c r="E4614" t="s">
        <v>205</v>
      </c>
      <c r="F4614">
        <v>0</v>
      </c>
      <c r="G4614" t="s">
        <v>316</v>
      </c>
      <c r="H4614" t="s">
        <v>314</v>
      </c>
      <c r="I4614" t="s">
        <v>315</v>
      </c>
    </row>
    <row r="4615" spans="1:9" x14ac:dyDescent="0.25">
      <c r="A4615">
        <v>4613</v>
      </c>
      <c r="B4615" t="s">
        <v>22</v>
      </c>
      <c r="C4615">
        <v>2018</v>
      </c>
      <c r="D4615" t="s">
        <v>47</v>
      </c>
      <c r="E4615" t="s">
        <v>205</v>
      </c>
      <c r="F4615">
        <v>0</v>
      </c>
      <c r="G4615" t="s">
        <v>316</v>
      </c>
      <c r="H4615" t="s">
        <v>314</v>
      </c>
      <c r="I4615" t="s">
        <v>315</v>
      </c>
    </row>
    <row r="4616" spans="1:9" x14ac:dyDescent="0.25">
      <c r="A4616">
        <v>4614</v>
      </c>
      <c r="B4616" t="s">
        <v>15</v>
      </c>
      <c r="C4616">
        <v>2018</v>
      </c>
      <c r="D4616" t="s">
        <v>47</v>
      </c>
      <c r="E4616" t="s">
        <v>205</v>
      </c>
      <c r="F4616">
        <v>0</v>
      </c>
      <c r="G4616" t="s">
        <v>316</v>
      </c>
      <c r="H4616" t="s">
        <v>314</v>
      </c>
      <c r="I4616" t="s">
        <v>315</v>
      </c>
    </row>
    <row r="4617" spans="1:9" x14ac:dyDescent="0.25">
      <c r="A4617">
        <v>4615</v>
      </c>
      <c r="B4617" t="s">
        <v>20</v>
      </c>
      <c r="C4617">
        <v>2018</v>
      </c>
      <c r="D4617" t="s">
        <v>47</v>
      </c>
      <c r="E4617" t="s">
        <v>205</v>
      </c>
      <c r="F4617">
        <v>0</v>
      </c>
      <c r="G4617" t="s">
        <v>316</v>
      </c>
      <c r="H4617" t="s">
        <v>314</v>
      </c>
      <c r="I4617" t="s">
        <v>315</v>
      </c>
    </row>
    <row r="4618" spans="1:9" x14ac:dyDescent="0.25">
      <c r="A4618">
        <v>4616</v>
      </c>
      <c r="B4618" t="s">
        <v>30</v>
      </c>
      <c r="C4618">
        <v>2018</v>
      </c>
      <c r="D4618" t="s">
        <v>47</v>
      </c>
      <c r="E4618" t="s">
        <v>205</v>
      </c>
      <c r="F4618">
        <v>0</v>
      </c>
      <c r="G4618" t="s">
        <v>316</v>
      </c>
      <c r="H4618" t="s">
        <v>314</v>
      </c>
      <c r="I4618" t="s">
        <v>315</v>
      </c>
    </row>
    <row r="4619" spans="1:9" x14ac:dyDescent="0.25">
      <c r="A4619">
        <v>4617</v>
      </c>
      <c r="B4619" t="s">
        <v>21</v>
      </c>
      <c r="C4619">
        <v>2018</v>
      </c>
      <c r="D4619" t="s">
        <v>47</v>
      </c>
      <c r="E4619" t="s">
        <v>205</v>
      </c>
      <c r="F4619">
        <v>0</v>
      </c>
      <c r="G4619" t="s">
        <v>316</v>
      </c>
      <c r="H4619" t="s">
        <v>314</v>
      </c>
      <c r="I4619" t="s">
        <v>315</v>
      </c>
    </row>
    <row r="4620" spans="1:9" x14ac:dyDescent="0.25">
      <c r="A4620">
        <v>4618</v>
      </c>
      <c r="B4620" t="s">
        <v>16</v>
      </c>
      <c r="C4620">
        <v>2018</v>
      </c>
      <c r="D4620" t="s">
        <v>47</v>
      </c>
      <c r="E4620" t="s">
        <v>205</v>
      </c>
      <c r="F4620">
        <v>0</v>
      </c>
      <c r="G4620" t="s">
        <v>316</v>
      </c>
      <c r="H4620" t="s">
        <v>314</v>
      </c>
      <c r="I4620" t="s">
        <v>315</v>
      </c>
    </row>
    <row r="4621" spans="1:9" x14ac:dyDescent="0.25">
      <c r="A4621">
        <v>4619</v>
      </c>
      <c r="B4621" t="s">
        <v>29</v>
      </c>
      <c r="C4621">
        <v>2018</v>
      </c>
      <c r="D4621" t="s">
        <v>47</v>
      </c>
      <c r="E4621" t="s">
        <v>205</v>
      </c>
      <c r="F4621">
        <v>0</v>
      </c>
      <c r="G4621" t="s">
        <v>316</v>
      </c>
      <c r="H4621" t="s">
        <v>314</v>
      </c>
      <c r="I4621" t="s">
        <v>315</v>
      </c>
    </row>
    <row r="4622" spans="1:9" x14ac:dyDescent="0.25">
      <c r="A4622">
        <v>4620</v>
      </c>
      <c r="B4622" t="s">
        <v>31</v>
      </c>
      <c r="C4622">
        <v>2018</v>
      </c>
      <c r="D4622" t="s">
        <v>47</v>
      </c>
      <c r="E4622" t="s">
        <v>205</v>
      </c>
      <c r="F4622">
        <v>0</v>
      </c>
      <c r="G4622" t="s">
        <v>316</v>
      </c>
      <c r="H4622" t="s">
        <v>314</v>
      </c>
      <c r="I4622" t="s">
        <v>315</v>
      </c>
    </row>
    <row r="4623" spans="1:9" x14ac:dyDescent="0.25">
      <c r="A4623">
        <v>4621</v>
      </c>
      <c r="B4623" t="s">
        <v>24</v>
      </c>
      <c r="C4623">
        <v>2018</v>
      </c>
      <c r="D4623" t="s">
        <v>47</v>
      </c>
      <c r="E4623" t="s">
        <v>205</v>
      </c>
      <c r="F4623">
        <v>0</v>
      </c>
      <c r="G4623" t="s">
        <v>316</v>
      </c>
      <c r="H4623" t="s">
        <v>314</v>
      </c>
      <c r="I4623" t="s">
        <v>315</v>
      </c>
    </row>
    <row r="4624" spans="1:9" x14ac:dyDescent="0.25">
      <c r="A4624">
        <v>4622</v>
      </c>
      <c r="B4624" t="s">
        <v>5</v>
      </c>
      <c r="C4624">
        <v>2018</v>
      </c>
      <c r="D4624" t="s">
        <v>47</v>
      </c>
      <c r="E4624" t="s">
        <v>205</v>
      </c>
      <c r="F4624">
        <v>0</v>
      </c>
      <c r="G4624" t="s">
        <v>316</v>
      </c>
      <c r="H4624" t="s">
        <v>314</v>
      </c>
      <c r="I4624" t="s">
        <v>315</v>
      </c>
    </row>
    <row r="4625" spans="1:9" x14ac:dyDescent="0.25">
      <c r="A4625">
        <v>4623</v>
      </c>
      <c r="B4625" t="s">
        <v>26</v>
      </c>
      <c r="C4625">
        <v>2018</v>
      </c>
      <c r="D4625" t="s">
        <v>47</v>
      </c>
      <c r="E4625" t="s">
        <v>205</v>
      </c>
      <c r="F4625">
        <v>0</v>
      </c>
      <c r="G4625" t="s">
        <v>316</v>
      </c>
      <c r="H4625" t="s">
        <v>314</v>
      </c>
      <c r="I4625" t="s">
        <v>315</v>
      </c>
    </row>
    <row r="4626" spans="1:9" x14ac:dyDescent="0.25">
      <c r="A4626">
        <v>4624</v>
      </c>
      <c r="B4626" t="s">
        <v>28</v>
      </c>
      <c r="C4626">
        <v>2018</v>
      </c>
      <c r="D4626" t="s">
        <v>47</v>
      </c>
      <c r="E4626" t="s">
        <v>205</v>
      </c>
      <c r="F4626">
        <v>0</v>
      </c>
      <c r="G4626" t="s">
        <v>316</v>
      </c>
      <c r="H4626" t="s">
        <v>314</v>
      </c>
      <c r="I4626" t="s">
        <v>315</v>
      </c>
    </row>
    <row r="4627" spans="1:9" x14ac:dyDescent="0.25">
      <c r="A4627">
        <v>4625</v>
      </c>
      <c r="B4627" t="s">
        <v>11</v>
      </c>
      <c r="C4627">
        <v>2018</v>
      </c>
      <c r="D4627" t="s">
        <v>47</v>
      </c>
      <c r="E4627" t="s">
        <v>205</v>
      </c>
      <c r="F4627">
        <v>0</v>
      </c>
      <c r="G4627" t="s">
        <v>316</v>
      </c>
      <c r="H4627" t="s">
        <v>314</v>
      </c>
      <c r="I4627" t="s">
        <v>315</v>
      </c>
    </row>
    <row r="4628" spans="1:9" x14ac:dyDescent="0.25">
      <c r="A4628">
        <v>4626</v>
      </c>
      <c r="B4628" t="s">
        <v>12</v>
      </c>
      <c r="C4628">
        <v>2018</v>
      </c>
      <c r="D4628" t="s">
        <v>47</v>
      </c>
      <c r="E4628" t="s">
        <v>205</v>
      </c>
      <c r="F4628">
        <v>0</v>
      </c>
      <c r="G4628" t="s">
        <v>316</v>
      </c>
      <c r="H4628" t="s">
        <v>314</v>
      </c>
      <c r="I4628" t="s">
        <v>315</v>
      </c>
    </row>
    <row r="4629" spans="1:9" x14ac:dyDescent="0.25">
      <c r="A4629">
        <v>4627</v>
      </c>
      <c r="B4629" t="s">
        <v>7</v>
      </c>
      <c r="C4629">
        <v>2018</v>
      </c>
      <c r="D4629" t="s">
        <v>47</v>
      </c>
      <c r="E4629" t="s">
        <v>205</v>
      </c>
      <c r="F4629">
        <v>0</v>
      </c>
      <c r="G4629" t="s">
        <v>316</v>
      </c>
      <c r="H4629" t="s">
        <v>314</v>
      </c>
      <c r="I4629" t="s">
        <v>315</v>
      </c>
    </row>
    <row r="4630" spans="1:9" x14ac:dyDescent="0.25">
      <c r="A4630">
        <v>4628</v>
      </c>
      <c r="B4630" t="s">
        <v>18</v>
      </c>
      <c r="C4630">
        <v>2018</v>
      </c>
      <c r="D4630" t="s">
        <v>47</v>
      </c>
      <c r="E4630" t="s">
        <v>205</v>
      </c>
      <c r="F4630">
        <v>0</v>
      </c>
      <c r="G4630" t="s">
        <v>316</v>
      </c>
      <c r="H4630" t="s">
        <v>314</v>
      </c>
      <c r="I4630" t="s">
        <v>315</v>
      </c>
    </row>
    <row r="4631" spans="1:9" x14ac:dyDescent="0.25">
      <c r="A4631">
        <v>4629</v>
      </c>
      <c r="B4631" t="s">
        <v>23</v>
      </c>
      <c r="C4631">
        <v>2018</v>
      </c>
      <c r="D4631" t="s">
        <v>47</v>
      </c>
      <c r="E4631" t="s">
        <v>205</v>
      </c>
      <c r="F4631">
        <v>0</v>
      </c>
      <c r="G4631" t="s">
        <v>316</v>
      </c>
      <c r="H4631" t="s">
        <v>314</v>
      </c>
      <c r="I4631" t="s">
        <v>315</v>
      </c>
    </row>
    <row r="4632" spans="1:9" x14ac:dyDescent="0.25">
      <c r="A4632">
        <v>4630</v>
      </c>
      <c r="B4632" t="s">
        <v>14</v>
      </c>
      <c r="C4632">
        <v>2018</v>
      </c>
      <c r="D4632" t="s">
        <v>47</v>
      </c>
      <c r="E4632" t="s">
        <v>205</v>
      </c>
      <c r="F4632">
        <v>0</v>
      </c>
      <c r="G4632" t="s">
        <v>316</v>
      </c>
      <c r="H4632" t="s">
        <v>314</v>
      </c>
      <c r="I4632" t="s">
        <v>315</v>
      </c>
    </row>
    <row r="4633" spans="1:9" x14ac:dyDescent="0.25">
      <c r="A4633">
        <v>4631</v>
      </c>
      <c r="B4633" t="s">
        <v>17</v>
      </c>
      <c r="C4633">
        <v>2018</v>
      </c>
      <c r="D4633" t="s">
        <v>47</v>
      </c>
      <c r="E4633" t="s">
        <v>205</v>
      </c>
      <c r="F4633">
        <v>0</v>
      </c>
      <c r="G4633" t="s">
        <v>316</v>
      </c>
      <c r="H4633" t="s">
        <v>314</v>
      </c>
      <c r="I4633" t="s">
        <v>315</v>
      </c>
    </row>
    <row r="4634" spans="1:9" x14ac:dyDescent="0.25">
      <c r="A4634">
        <v>4632</v>
      </c>
      <c r="B4634" t="s">
        <v>19</v>
      </c>
      <c r="C4634">
        <v>2018</v>
      </c>
      <c r="D4634" t="s">
        <v>47</v>
      </c>
      <c r="E4634" t="s">
        <v>205</v>
      </c>
      <c r="F4634">
        <v>0</v>
      </c>
      <c r="G4634" t="s">
        <v>316</v>
      </c>
      <c r="H4634" t="s">
        <v>314</v>
      </c>
      <c r="I4634" t="s">
        <v>315</v>
      </c>
    </row>
    <row r="4635" spans="1:9" x14ac:dyDescent="0.25">
      <c r="A4635">
        <v>4633</v>
      </c>
      <c r="B4635" t="s">
        <v>27</v>
      </c>
      <c r="C4635">
        <v>2018</v>
      </c>
      <c r="D4635" t="s">
        <v>47</v>
      </c>
      <c r="E4635" t="s">
        <v>205</v>
      </c>
      <c r="F4635">
        <v>0</v>
      </c>
      <c r="G4635" t="s">
        <v>316</v>
      </c>
      <c r="H4635" t="s">
        <v>314</v>
      </c>
      <c r="I4635" t="s">
        <v>315</v>
      </c>
    </row>
    <row r="4636" spans="1:9" x14ac:dyDescent="0.25">
      <c r="A4636">
        <v>4634</v>
      </c>
      <c r="B4636" t="s">
        <v>13</v>
      </c>
      <c r="C4636">
        <v>2018</v>
      </c>
      <c r="D4636" t="s">
        <v>47</v>
      </c>
      <c r="E4636" t="s">
        <v>205</v>
      </c>
      <c r="F4636">
        <v>0</v>
      </c>
      <c r="G4636" t="s">
        <v>316</v>
      </c>
      <c r="H4636" t="s">
        <v>314</v>
      </c>
      <c r="I4636" t="s">
        <v>315</v>
      </c>
    </row>
    <row r="4637" spans="1:9" x14ac:dyDescent="0.25">
      <c r="A4637">
        <v>4635</v>
      </c>
      <c r="B4637" t="s">
        <v>4</v>
      </c>
      <c r="C4637">
        <v>2018</v>
      </c>
      <c r="D4637" t="s">
        <v>47</v>
      </c>
      <c r="E4637" t="s">
        <v>205</v>
      </c>
      <c r="F4637">
        <v>0</v>
      </c>
      <c r="G4637" t="s">
        <v>316</v>
      </c>
      <c r="H4637" t="s">
        <v>314</v>
      </c>
      <c r="I4637" t="s">
        <v>315</v>
      </c>
    </row>
    <row r="4638" spans="1:9" x14ac:dyDescent="0.25">
      <c r="A4638">
        <v>4636</v>
      </c>
      <c r="B4638" t="s">
        <v>6</v>
      </c>
      <c r="C4638">
        <v>2018</v>
      </c>
      <c r="D4638" t="s">
        <v>47</v>
      </c>
      <c r="E4638" t="s">
        <v>205</v>
      </c>
      <c r="F4638">
        <v>0</v>
      </c>
      <c r="G4638" t="s">
        <v>316</v>
      </c>
      <c r="H4638" t="s">
        <v>314</v>
      </c>
      <c r="I4638" t="s">
        <v>315</v>
      </c>
    </row>
    <row r="4639" spans="1:9" x14ac:dyDescent="0.25">
      <c r="A4639">
        <v>4637</v>
      </c>
      <c r="B4639" t="s">
        <v>9</v>
      </c>
      <c r="C4639">
        <v>2018</v>
      </c>
      <c r="D4639" t="s">
        <v>47</v>
      </c>
      <c r="E4639" t="s">
        <v>205</v>
      </c>
      <c r="F4639">
        <v>0</v>
      </c>
      <c r="G4639" t="s">
        <v>316</v>
      </c>
      <c r="H4639" t="s">
        <v>314</v>
      </c>
      <c r="I4639" t="s">
        <v>315</v>
      </c>
    </row>
    <row r="4640" spans="1:9" x14ac:dyDescent="0.25">
      <c r="A4640">
        <v>4638</v>
      </c>
      <c r="B4640" t="s">
        <v>10</v>
      </c>
      <c r="C4640">
        <v>2018</v>
      </c>
      <c r="D4640" t="s">
        <v>47</v>
      </c>
      <c r="E4640" t="s">
        <v>205</v>
      </c>
      <c r="F4640">
        <v>0</v>
      </c>
      <c r="G4640" t="s">
        <v>316</v>
      </c>
      <c r="H4640" t="s">
        <v>314</v>
      </c>
      <c r="I4640" t="s">
        <v>315</v>
      </c>
    </row>
    <row r="4641" spans="1:9" x14ac:dyDescent="0.25">
      <c r="A4641">
        <v>4639</v>
      </c>
      <c r="B4641" t="s">
        <v>3</v>
      </c>
      <c r="C4641">
        <v>2018</v>
      </c>
      <c r="D4641" t="s">
        <v>47</v>
      </c>
      <c r="E4641" t="s">
        <v>205</v>
      </c>
      <c r="F4641">
        <v>0</v>
      </c>
      <c r="G4641" t="s">
        <v>316</v>
      </c>
      <c r="H4641" t="s">
        <v>314</v>
      </c>
      <c r="I4641" t="s">
        <v>315</v>
      </c>
    </row>
    <row r="4642" spans="1:9" x14ac:dyDescent="0.25">
      <c r="A4642">
        <v>4640</v>
      </c>
      <c r="B4642" t="s">
        <v>25</v>
      </c>
      <c r="C4642">
        <v>2018</v>
      </c>
      <c r="D4642" t="s">
        <v>47</v>
      </c>
      <c r="E4642" t="s">
        <v>205</v>
      </c>
      <c r="F4642">
        <v>0</v>
      </c>
      <c r="G4642" t="s">
        <v>316</v>
      </c>
      <c r="H4642" t="s">
        <v>314</v>
      </c>
      <c r="I4642" t="s">
        <v>315</v>
      </c>
    </row>
    <row r="4643" spans="1:9" x14ac:dyDescent="0.25">
      <c r="A4643">
        <v>4641</v>
      </c>
      <c r="B4643" t="s">
        <v>8</v>
      </c>
      <c r="C4643">
        <v>2019</v>
      </c>
      <c r="D4643" t="s">
        <v>47</v>
      </c>
      <c r="E4643" t="s">
        <v>312</v>
      </c>
      <c r="F4643">
        <v>1186328</v>
      </c>
      <c r="G4643" t="s">
        <v>313</v>
      </c>
      <c r="H4643" t="s">
        <v>314</v>
      </c>
      <c r="I4643" t="s">
        <v>315</v>
      </c>
    </row>
    <row r="4644" spans="1:9" x14ac:dyDescent="0.25">
      <c r="A4644">
        <v>4642</v>
      </c>
      <c r="B4644" t="s">
        <v>22</v>
      </c>
      <c r="C4644">
        <v>2019</v>
      </c>
      <c r="D4644" t="s">
        <v>47</v>
      </c>
      <c r="E4644" t="s">
        <v>312</v>
      </c>
      <c r="F4644">
        <v>1186328</v>
      </c>
      <c r="G4644" t="s">
        <v>313</v>
      </c>
      <c r="H4644" t="s">
        <v>314</v>
      </c>
      <c r="I4644" t="s">
        <v>315</v>
      </c>
    </row>
    <row r="4645" spans="1:9" x14ac:dyDescent="0.25">
      <c r="A4645">
        <v>4643</v>
      </c>
      <c r="B4645" t="s">
        <v>15</v>
      </c>
      <c r="C4645">
        <v>2019</v>
      </c>
      <c r="D4645" t="s">
        <v>47</v>
      </c>
      <c r="E4645" t="s">
        <v>312</v>
      </c>
      <c r="F4645">
        <v>1117534</v>
      </c>
      <c r="G4645" t="s">
        <v>313</v>
      </c>
      <c r="H4645" t="s">
        <v>314</v>
      </c>
      <c r="I4645" t="s">
        <v>315</v>
      </c>
    </row>
    <row r="4646" spans="1:9" x14ac:dyDescent="0.25">
      <c r="A4646">
        <v>4644</v>
      </c>
      <c r="B4646" t="s">
        <v>20</v>
      </c>
      <c r="C4646">
        <v>2019</v>
      </c>
      <c r="D4646" t="s">
        <v>47</v>
      </c>
      <c r="E4646" t="s">
        <v>312</v>
      </c>
      <c r="F4646">
        <v>1099015</v>
      </c>
      <c r="G4646" t="s">
        <v>313</v>
      </c>
      <c r="H4646" t="s">
        <v>314</v>
      </c>
      <c r="I4646" t="s">
        <v>315</v>
      </c>
    </row>
    <row r="4647" spans="1:9" x14ac:dyDescent="0.25">
      <c r="A4647">
        <v>4645</v>
      </c>
      <c r="B4647" t="s">
        <v>30</v>
      </c>
      <c r="C4647">
        <v>2019</v>
      </c>
      <c r="D4647" t="s">
        <v>47</v>
      </c>
      <c r="E4647" t="s">
        <v>312</v>
      </c>
      <c r="F4647">
        <v>1073146</v>
      </c>
      <c r="G4647" t="s">
        <v>313</v>
      </c>
      <c r="H4647" t="s">
        <v>314</v>
      </c>
      <c r="I4647" t="s">
        <v>315</v>
      </c>
    </row>
    <row r="4648" spans="1:9" x14ac:dyDescent="0.25">
      <c r="A4648">
        <v>4646</v>
      </c>
      <c r="B4648" t="s">
        <v>21</v>
      </c>
      <c r="C4648">
        <v>2019</v>
      </c>
      <c r="D4648" t="s">
        <v>47</v>
      </c>
      <c r="E4648" t="s">
        <v>312</v>
      </c>
      <c r="F4648">
        <v>1097981</v>
      </c>
      <c r="G4648" t="s">
        <v>313</v>
      </c>
      <c r="H4648" t="s">
        <v>314</v>
      </c>
      <c r="I4648" t="s">
        <v>315</v>
      </c>
    </row>
    <row r="4649" spans="1:9" x14ac:dyDescent="0.25">
      <c r="A4649">
        <v>4647</v>
      </c>
      <c r="B4649" t="s">
        <v>16</v>
      </c>
      <c r="C4649">
        <v>2019</v>
      </c>
      <c r="D4649" t="s">
        <v>47</v>
      </c>
      <c r="E4649" t="s">
        <v>312</v>
      </c>
      <c r="F4649">
        <v>1097407</v>
      </c>
      <c r="G4649" t="s">
        <v>313</v>
      </c>
      <c r="H4649" t="s">
        <v>314</v>
      </c>
      <c r="I4649" t="s">
        <v>315</v>
      </c>
    </row>
    <row r="4650" spans="1:9" x14ac:dyDescent="0.25">
      <c r="A4650">
        <v>4648</v>
      </c>
      <c r="B4650" t="s">
        <v>29</v>
      </c>
      <c r="C4650">
        <v>2019</v>
      </c>
      <c r="D4650" t="s">
        <v>47</v>
      </c>
      <c r="E4650" t="s">
        <v>312</v>
      </c>
      <c r="F4650">
        <v>1125106</v>
      </c>
      <c r="G4650" t="s">
        <v>313</v>
      </c>
      <c r="H4650" t="s">
        <v>314</v>
      </c>
      <c r="I4650" t="s">
        <v>315</v>
      </c>
    </row>
    <row r="4651" spans="1:9" x14ac:dyDescent="0.25">
      <c r="A4651">
        <v>4649</v>
      </c>
      <c r="B4651" t="s">
        <v>31</v>
      </c>
      <c r="C4651">
        <v>2019</v>
      </c>
      <c r="D4651" t="s">
        <v>47</v>
      </c>
      <c r="E4651" t="s">
        <v>312</v>
      </c>
      <c r="F4651">
        <v>1128037</v>
      </c>
      <c r="G4651" t="s">
        <v>313</v>
      </c>
      <c r="H4651" t="s">
        <v>314</v>
      </c>
      <c r="I4651" t="s">
        <v>315</v>
      </c>
    </row>
    <row r="4652" spans="1:9" x14ac:dyDescent="0.25">
      <c r="A4652">
        <v>4650</v>
      </c>
      <c r="B4652" t="s">
        <v>24</v>
      </c>
      <c r="C4652">
        <v>2019</v>
      </c>
      <c r="D4652" t="s">
        <v>47</v>
      </c>
      <c r="E4652" t="s">
        <v>312</v>
      </c>
      <c r="F4652">
        <v>1112823</v>
      </c>
      <c r="G4652" t="s">
        <v>313</v>
      </c>
      <c r="H4652" t="s">
        <v>314</v>
      </c>
      <c r="I4652" t="s">
        <v>315</v>
      </c>
    </row>
    <row r="4653" spans="1:9" x14ac:dyDescent="0.25">
      <c r="A4653">
        <v>4651</v>
      </c>
      <c r="B4653" t="s">
        <v>5</v>
      </c>
      <c r="C4653">
        <v>2019</v>
      </c>
      <c r="D4653" t="s">
        <v>47</v>
      </c>
      <c r="E4653" t="s">
        <v>312</v>
      </c>
      <c r="F4653">
        <v>1191461</v>
      </c>
      <c r="G4653" t="s">
        <v>313</v>
      </c>
      <c r="H4653" t="s">
        <v>314</v>
      </c>
      <c r="I4653" t="s">
        <v>315</v>
      </c>
    </row>
    <row r="4654" spans="1:9" x14ac:dyDescent="0.25">
      <c r="A4654">
        <v>4652</v>
      </c>
      <c r="B4654" t="s">
        <v>26</v>
      </c>
      <c r="C4654">
        <v>2019</v>
      </c>
      <c r="D4654" t="s">
        <v>47</v>
      </c>
      <c r="E4654" t="s">
        <v>312</v>
      </c>
      <c r="F4654">
        <v>1141295</v>
      </c>
      <c r="G4654" t="s">
        <v>313</v>
      </c>
      <c r="H4654" t="s">
        <v>314</v>
      </c>
      <c r="I4654" t="s">
        <v>315</v>
      </c>
    </row>
    <row r="4655" spans="1:9" x14ac:dyDescent="0.25">
      <c r="A4655">
        <v>4653</v>
      </c>
      <c r="B4655" t="s">
        <v>28</v>
      </c>
      <c r="C4655">
        <v>2019</v>
      </c>
      <c r="D4655" t="s">
        <v>47</v>
      </c>
      <c r="E4655" t="s">
        <v>312</v>
      </c>
      <c r="F4655">
        <v>1128306</v>
      </c>
      <c r="G4655" t="s">
        <v>313</v>
      </c>
      <c r="H4655" t="s">
        <v>314</v>
      </c>
      <c r="I4655" t="s">
        <v>315</v>
      </c>
    </row>
    <row r="4656" spans="1:9" x14ac:dyDescent="0.25">
      <c r="A4656">
        <v>4654</v>
      </c>
      <c r="B4656" t="s">
        <v>11</v>
      </c>
      <c r="C4656">
        <v>2019</v>
      </c>
      <c r="D4656" t="s">
        <v>47</v>
      </c>
      <c r="E4656" t="s">
        <v>312</v>
      </c>
      <c r="F4656">
        <v>1158656</v>
      </c>
      <c r="G4656" t="s">
        <v>313</v>
      </c>
      <c r="H4656" t="s">
        <v>314</v>
      </c>
      <c r="I4656" t="s">
        <v>315</v>
      </c>
    </row>
    <row r="4657" spans="1:9" x14ac:dyDescent="0.25">
      <c r="A4657">
        <v>4655</v>
      </c>
      <c r="B4657" t="s">
        <v>12</v>
      </c>
      <c r="C4657">
        <v>2019</v>
      </c>
      <c r="D4657" t="s">
        <v>47</v>
      </c>
      <c r="E4657" t="s">
        <v>312</v>
      </c>
      <c r="F4657">
        <v>1121230</v>
      </c>
      <c r="G4657" t="s">
        <v>313</v>
      </c>
      <c r="H4657" t="s">
        <v>314</v>
      </c>
      <c r="I4657" t="s">
        <v>315</v>
      </c>
    </row>
    <row r="4658" spans="1:9" x14ac:dyDescent="0.25">
      <c r="A4658">
        <v>4656</v>
      </c>
      <c r="B4658" t="s">
        <v>7</v>
      </c>
      <c r="C4658">
        <v>2019</v>
      </c>
      <c r="D4658" t="s">
        <v>47</v>
      </c>
      <c r="E4658" t="s">
        <v>312</v>
      </c>
      <c r="F4658">
        <v>1115217</v>
      </c>
      <c r="G4658" t="s">
        <v>313</v>
      </c>
      <c r="H4658" t="s">
        <v>314</v>
      </c>
      <c r="I4658" t="s">
        <v>315</v>
      </c>
    </row>
    <row r="4659" spans="1:9" x14ac:dyDescent="0.25">
      <c r="A4659">
        <v>4657</v>
      </c>
      <c r="B4659" t="s">
        <v>18</v>
      </c>
      <c r="C4659">
        <v>2019</v>
      </c>
      <c r="D4659" t="s">
        <v>47</v>
      </c>
      <c r="E4659" t="s">
        <v>312</v>
      </c>
      <c r="F4659">
        <v>1134804</v>
      </c>
      <c r="G4659" t="s">
        <v>313</v>
      </c>
      <c r="H4659" t="s">
        <v>314</v>
      </c>
      <c r="I4659" t="s">
        <v>315</v>
      </c>
    </row>
    <row r="4660" spans="1:9" x14ac:dyDescent="0.25">
      <c r="A4660">
        <v>4658</v>
      </c>
      <c r="B4660" t="s">
        <v>23</v>
      </c>
      <c r="C4660">
        <v>2019</v>
      </c>
      <c r="D4660" t="s">
        <v>47</v>
      </c>
      <c r="E4660" t="s">
        <v>312</v>
      </c>
      <c r="F4660">
        <v>1093200</v>
      </c>
      <c r="G4660" t="s">
        <v>313</v>
      </c>
      <c r="H4660" t="s">
        <v>314</v>
      </c>
      <c r="I4660" t="s">
        <v>315</v>
      </c>
    </row>
    <row r="4661" spans="1:9" x14ac:dyDescent="0.25">
      <c r="A4661">
        <v>4659</v>
      </c>
      <c r="B4661" t="s">
        <v>14</v>
      </c>
      <c r="C4661">
        <v>2019</v>
      </c>
      <c r="D4661" t="s">
        <v>47</v>
      </c>
      <c r="E4661" t="s">
        <v>312</v>
      </c>
      <c r="F4661">
        <v>1116640</v>
      </c>
      <c r="G4661" t="s">
        <v>313</v>
      </c>
      <c r="H4661" t="s">
        <v>314</v>
      </c>
      <c r="I4661" t="s">
        <v>315</v>
      </c>
    </row>
    <row r="4662" spans="1:9" x14ac:dyDescent="0.25">
      <c r="A4662">
        <v>4660</v>
      </c>
      <c r="B4662" t="s">
        <v>17</v>
      </c>
      <c r="C4662">
        <v>2019</v>
      </c>
      <c r="D4662" t="s">
        <v>47</v>
      </c>
      <c r="E4662" t="s">
        <v>312</v>
      </c>
      <c r="F4662">
        <v>1189242</v>
      </c>
      <c r="G4662" t="s">
        <v>313</v>
      </c>
      <c r="H4662" t="s">
        <v>314</v>
      </c>
      <c r="I4662" t="s">
        <v>315</v>
      </c>
    </row>
    <row r="4663" spans="1:9" x14ac:dyDescent="0.25">
      <c r="A4663">
        <v>4661</v>
      </c>
      <c r="B4663" t="s">
        <v>19</v>
      </c>
      <c r="C4663">
        <v>2019</v>
      </c>
      <c r="D4663" t="s">
        <v>47</v>
      </c>
      <c r="E4663" t="s">
        <v>312</v>
      </c>
      <c r="F4663">
        <v>1143293</v>
      </c>
      <c r="G4663" t="s">
        <v>313</v>
      </c>
      <c r="H4663" t="s">
        <v>314</v>
      </c>
      <c r="I4663" t="s">
        <v>315</v>
      </c>
    </row>
    <row r="4664" spans="1:9" x14ac:dyDescent="0.25">
      <c r="A4664">
        <v>4662</v>
      </c>
      <c r="B4664" t="s">
        <v>27</v>
      </c>
      <c r="C4664">
        <v>2019</v>
      </c>
      <c r="D4664" t="s">
        <v>47</v>
      </c>
      <c r="E4664" t="s">
        <v>312</v>
      </c>
      <c r="F4664">
        <v>1143273</v>
      </c>
      <c r="G4664" t="s">
        <v>313</v>
      </c>
      <c r="H4664" t="s">
        <v>314</v>
      </c>
      <c r="I4664" t="s">
        <v>315</v>
      </c>
    </row>
    <row r="4665" spans="1:9" x14ac:dyDescent="0.25">
      <c r="A4665">
        <v>4663</v>
      </c>
      <c r="B4665" t="s">
        <v>13</v>
      </c>
      <c r="C4665">
        <v>2019</v>
      </c>
      <c r="D4665" t="s">
        <v>47</v>
      </c>
      <c r="E4665" t="s">
        <v>312</v>
      </c>
      <c r="F4665">
        <v>1160006</v>
      </c>
      <c r="G4665" t="s">
        <v>313</v>
      </c>
      <c r="H4665" t="s">
        <v>314</v>
      </c>
      <c r="I4665" t="s">
        <v>315</v>
      </c>
    </row>
    <row r="4666" spans="1:9" x14ac:dyDescent="0.25">
      <c r="A4666">
        <v>4664</v>
      </c>
      <c r="B4666" t="s">
        <v>4</v>
      </c>
      <c r="C4666">
        <v>2019</v>
      </c>
      <c r="D4666" t="s">
        <v>47</v>
      </c>
      <c r="E4666" t="s">
        <v>312</v>
      </c>
      <c r="F4666">
        <v>1131540</v>
      </c>
      <c r="G4666" t="s">
        <v>313</v>
      </c>
      <c r="H4666" t="s">
        <v>314</v>
      </c>
      <c r="I4666" t="s">
        <v>315</v>
      </c>
    </row>
    <row r="4667" spans="1:9" x14ac:dyDescent="0.25">
      <c r="A4667">
        <v>4665</v>
      </c>
      <c r="B4667" t="s">
        <v>6</v>
      </c>
      <c r="C4667">
        <v>2019</v>
      </c>
      <c r="D4667" t="s">
        <v>47</v>
      </c>
      <c r="E4667" t="s">
        <v>312</v>
      </c>
      <c r="F4667">
        <v>1134963</v>
      </c>
      <c r="G4667" t="s">
        <v>313</v>
      </c>
      <c r="H4667" t="s">
        <v>314</v>
      </c>
      <c r="I4667" t="s">
        <v>315</v>
      </c>
    </row>
    <row r="4668" spans="1:9" x14ac:dyDescent="0.25">
      <c r="A4668">
        <v>4666</v>
      </c>
      <c r="B4668" t="s">
        <v>9</v>
      </c>
      <c r="C4668">
        <v>2019</v>
      </c>
      <c r="D4668" t="s">
        <v>47</v>
      </c>
      <c r="E4668" t="s">
        <v>312</v>
      </c>
      <c r="F4668">
        <v>1210956</v>
      </c>
      <c r="G4668" t="s">
        <v>313</v>
      </c>
      <c r="H4668" t="s">
        <v>314</v>
      </c>
      <c r="I4668" t="s">
        <v>315</v>
      </c>
    </row>
    <row r="4669" spans="1:9" x14ac:dyDescent="0.25">
      <c r="A4669">
        <v>4667</v>
      </c>
      <c r="B4669" t="s">
        <v>10</v>
      </c>
      <c r="C4669">
        <v>2019</v>
      </c>
      <c r="D4669" t="s">
        <v>47</v>
      </c>
      <c r="E4669" t="s">
        <v>312</v>
      </c>
      <c r="F4669">
        <v>1158079</v>
      </c>
      <c r="G4669" t="s">
        <v>313</v>
      </c>
      <c r="H4669" t="s">
        <v>314</v>
      </c>
      <c r="I4669" t="s">
        <v>315</v>
      </c>
    </row>
    <row r="4670" spans="1:9" x14ac:dyDescent="0.25">
      <c r="A4670">
        <v>4668</v>
      </c>
      <c r="B4670" t="s">
        <v>3</v>
      </c>
      <c r="C4670">
        <v>2019</v>
      </c>
      <c r="D4670" t="s">
        <v>47</v>
      </c>
      <c r="E4670" t="s">
        <v>312</v>
      </c>
      <c r="F4670">
        <v>1146575</v>
      </c>
      <c r="G4670" t="s">
        <v>313</v>
      </c>
      <c r="H4670" t="s">
        <v>314</v>
      </c>
      <c r="I4670" t="s">
        <v>315</v>
      </c>
    </row>
    <row r="4671" spans="1:9" x14ac:dyDescent="0.25">
      <c r="A4671">
        <v>4669</v>
      </c>
      <c r="B4671" t="s">
        <v>25</v>
      </c>
      <c r="C4671">
        <v>2019</v>
      </c>
      <c r="D4671" t="s">
        <v>47</v>
      </c>
      <c r="E4671" t="s">
        <v>312</v>
      </c>
      <c r="F4671">
        <v>1151314</v>
      </c>
      <c r="G4671" t="s">
        <v>313</v>
      </c>
      <c r="H4671" t="s">
        <v>314</v>
      </c>
      <c r="I4671" t="s">
        <v>315</v>
      </c>
    </row>
    <row r="4672" spans="1:9" x14ac:dyDescent="0.25">
      <c r="A4672">
        <v>4670</v>
      </c>
      <c r="B4672" t="s">
        <v>8</v>
      </c>
      <c r="C4672">
        <v>2019</v>
      </c>
      <c r="D4672" t="s">
        <v>47</v>
      </c>
      <c r="E4672" t="s">
        <v>64</v>
      </c>
      <c r="F4672">
        <v>1186328</v>
      </c>
      <c r="G4672" t="s">
        <v>313</v>
      </c>
      <c r="H4672" t="s">
        <v>314</v>
      </c>
      <c r="I4672" t="s">
        <v>315</v>
      </c>
    </row>
    <row r="4673" spans="1:9" x14ac:dyDescent="0.25">
      <c r="A4673">
        <v>4671</v>
      </c>
      <c r="B4673" t="s">
        <v>22</v>
      </c>
      <c r="C4673">
        <v>2019</v>
      </c>
      <c r="D4673" t="s">
        <v>47</v>
      </c>
      <c r="E4673" t="s">
        <v>64</v>
      </c>
      <c r="F4673">
        <v>1186328</v>
      </c>
      <c r="G4673" t="s">
        <v>313</v>
      </c>
      <c r="H4673" t="s">
        <v>314</v>
      </c>
      <c r="I4673" t="s">
        <v>315</v>
      </c>
    </row>
    <row r="4674" spans="1:9" x14ac:dyDescent="0.25">
      <c r="A4674">
        <v>4672</v>
      </c>
      <c r="B4674" t="s">
        <v>15</v>
      </c>
      <c r="C4674">
        <v>2019</v>
      </c>
      <c r="D4674" t="s">
        <v>47</v>
      </c>
      <c r="E4674" t="s">
        <v>64</v>
      </c>
      <c r="F4674">
        <v>1117533.5</v>
      </c>
      <c r="G4674" t="s">
        <v>313</v>
      </c>
      <c r="H4674" t="s">
        <v>314</v>
      </c>
      <c r="I4674" t="s">
        <v>315</v>
      </c>
    </row>
    <row r="4675" spans="1:9" x14ac:dyDescent="0.25">
      <c r="A4675">
        <v>4673</v>
      </c>
      <c r="B4675" t="s">
        <v>20</v>
      </c>
      <c r="C4675">
        <v>2019</v>
      </c>
      <c r="D4675" t="s">
        <v>47</v>
      </c>
      <c r="E4675" t="s">
        <v>64</v>
      </c>
      <c r="F4675">
        <v>1099014.3999999999</v>
      </c>
      <c r="G4675" t="s">
        <v>313</v>
      </c>
      <c r="H4675" t="s">
        <v>314</v>
      </c>
      <c r="I4675" t="s">
        <v>315</v>
      </c>
    </row>
    <row r="4676" spans="1:9" x14ac:dyDescent="0.25">
      <c r="A4676">
        <v>4674</v>
      </c>
      <c r="B4676" t="s">
        <v>30</v>
      </c>
      <c r="C4676">
        <v>2019</v>
      </c>
      <c r="D4676" t="s">
        <v>47</v>
      </c>
      <c r="E4676" t="s">
        <v>64</v>
      </c>
      <c r="F4676">
        <v>1073147.8999999999</v>
      </c>
      <c r="G4676" t="s">
        <v>313</v>
      </c>
      <c r="H4676" t="s">
        <v>314</v>
      </c>
      <c r="I4676" t="s">
        <v>315</v>
      </c>
    </row>
    <row r="4677" spans="1:9" x14ac:dyDescent="0.25">
      <c r="A4677">
        <v>4675</v>
      </c>
      <c r="B4677" t="s">
        <v>21</v>
      </c>
      <c r="C4677">
        <v>2019</v>
      </c>
      <c r="D4677" t="s">
        <v>47</v>
      </c>
      <c r="E4677" t="s">
        <v>64</v>
      </c>
      <c r="F4677">
        <v>1097980.3999999999</v>
      </c>
      <c r="G4677" t="s">
        <v>313</v>
      </c>
      <c r="H4677" t="s">
        <v>314</v>
      </c>
      <c r="I4677" t="s">
        <v>315</v>
      </c>
    </row>
    <row r="4678" spans="1:9" x14ac:dyDescent="0.25">
      <c r="A4678">
        <v>4676</v>
      </c>
      <c r="B4678" t="s">
        <v>16</v>
      </c>
      <c r="C4678">
        <v>2019</v>
      </c>
      <c r="D4678" t="s">
        <v>47</v>
      </c>
      <c r="E4678" t="s">
        <v>64</v>
      </c>
      <c r="F4678">
        <v>1097406.3999999999</v>
      </c>
      <c r="G4678" t="s">
        <v>313</v>
      </c>
      <c r="H4678" t="s">
        <v>314</v>
      </c>
      <c r="I4678" t="s">
        <v>315</v>
      </c>
    </row>
    <row r="4679" spans="1:9" x14ac:dyDescent="0.25">
      <c r="A4679">
        <v>4677</v>
      </c>
      <c r="B4679" t="s">
        <v>29</v>
      </c>
      <c r="C4679">
        <v>2019</v>
      </c>
      <c r="D4679" t="s">
        <v>47</v>
      </c>
      <c r="E4679" t="s">
        <v>64</v>
      </c>
      <c r="F4679">
        <v>1125105.5</v>
      </c>
      <c r="G4679" t="s">
        <v>313</v>
      </c>
      <c r="H4679" t="s">
        <v>314</v>
      </c>
      <c r="I4679" t="s">
        <v>315</v>
      </c>
    </row>
    <row r="4680" spans="1:9" x14ac:dyDescent="0.25">
      <c r="A4680">
        <v>4678</v>
      </c>
      <c r="B4680" t="s">
        <v>31</v>
      </c>
      <c r="C4680">
        <v>2019</v>
      </c>
      <c r="D4680" t="s">
        <v>47</v>
      </c>
      <c r="E4680" t="s">
        <v>64</v>
      </c>
      <c r="F4680">
        <v>1128037</v>
      </c>
      <c r="G4680" t="s">
        <v>313</v>
      </c>
      <c r="H4680" t="s">
        <v>314</v>
      </c>
      <c r="I4680" t="s">
        <v>315</v>
      </c>
    </row>
    <row r="4681" spans="1:9" x14ac:dyDescent="0.25">
      <c r="A4681">
        <v>4679</v>
      </c>
      <c r="B4681" t="s">
        <v>24</v>
      </c>
      <c r="C4681">
        <v>2019</v>
      </c>
      <c r="D4681" t="s">
        <v>47</v>
      </c>
      <c r="E4681" t="s">
        <v>64</v>
      </c>
      <c r="F4681">
        <v>1112822</v>
      </c>
      <c r="G4681" t="s">
        <v>313</v>
      </c>
      <c r="H4681" t="s">
        <v>314</v>
      </c>
      <c r="I4681" t="s">
        <v>315</v>
      </c>
    </row>
    <row r="4682" spans="1:9" x14ac:dyDescent="0.25">
      <c r="A4682">
        <v>4680</v>
      </c>
      <c r="B4682" t="s">
        <v>5</v>
      </c>
      <c r="C4682">
        <v>2019</v>
      </c>
      <c r="D4682" t="s">
        <v>47</v>
      </c>
      <c r="E4682" t="s">
        <v>64</v>
      </c>
      <c r="F4682">
        <v>1191460.5</v>
      </c>
      <c r="G4682" t="s">
        <v>313</v>
      </c>
      <c r="H4682" t="s">
        <v>314</v>
      </c>
      <c r="I4682" t="s">
        <v>315</v>
      </c>
    </row>
    <row r="4683" spans="1:9" x14ac:dyDescent="0.25">
      <c r="A4683">
        <v>4681</v>
      </c>
      <c r="B4683" t="s">
        <v>26</v>
      </c>
      <c r="C4683">
        <v>2019</v>
      </c>
      <c r="D4683" t="s">
        <v>47</v>
      </c>
      <c r="E4683" t="s">
        <v>64</v>
      </c>
      <c r="F4683">
        <v>1141295</v>
      </c>
      <c r="G4683" t="s">
        <v>313</v>
      </c>
      <c r="H4683" t="s">
        <v>314</v>
      </c>
      <c r="I4683" t="s">
        <v>315</v>
      </c>
    </row>
    <row r="4684" spans="1:9" x14ac:dyDescent="0.25">
      <c r="A4684">
        <v>4682</v>
      </c>
      <c r="B4684" t="s">
        <v>28</v>
      </c>
      <c r="C4684">
        <v>2019</v>
      </c>
      <c r="D4684" t="s">
        <v>47</v>
      </c>
      <c r="E4684" t="s">
        <v>64</v>
      </c>
      <c r="F4684">
        <v>1128305.5</v>
      </c>
      <c r="G4684" t="s">
        <v>313</v>
      </c>
      <c r="H4684" t="s">
        <v>314</v>
      </c>
      <c r="I4684" t="s">
        <v>315</v>
      </c>
    </row>
    <row r="4685" spans="1:9" x14ac:dyDescent="0.25">
      <c r="A4685">
        <v>4683</v>
      </c>
      <c r="B4685" t="s">
        <v>11</v>
      </c>
      <c r="C4685">
        <v>2019</v>
      </c>
      <c r="D4685" t="s">
        <v>47</v>
      </c>
      <c r="E4685" t="s">
        <v>64</v>
      </c>
      <c r="F4685">
        <v>1158656.5</v>
      </c>
      <c r="G4685" t="s">
        <v>313</v>
      </c>
      <c r="H4685" t="s">
        <v>314</v>
      </c>
      <c r="I4685" t="s">
        <v>315</v>
      </c>
    </row>
    <row r="4686" spans="1:9" x14ac:dyDescent="0.25">
      <c r="A4686">
        <v>4684</v>
      </c>
      <c r="B4686" t="s">
        <v>12</v>
      </c>
      <c r="C4686">
        <v>2019</v>
      </c>
      <c r="D4686" t="s">
        <v>47</v>
      </c>
      <c r="E4686" t="s">
        <v>64</v>
      </c>
      <c r="F4686">
        <v>1121229.5</v>
      </c>
      <c r="G4686" t="s">
        <v>313</v>
      </c>
      <c r="H4686" t="s">
        <v>314</v>
      </c>
      <c r="I4686" t="s">
        <v>315</v>
      </c>
    </row>
    <row r="4687" spans="1:9" x14ac:dyDescent="0.25">
      <c r="A4687">
        <v>4685</v>
      </c>
      <c r="B4687" t="s">
        <v>7</v>
      </c>
      <c r="C4687">
        <v>2019</v>
      </c>
      <c r="D4687" t="s">
        <v>47</v>
      </c>
      <c r="E4687" t="s">
        <v>64</v>
      </c>
      <c r="F4687">
        <v>1115217</v>
      </c>
      <c r="G4687" t="s">
        <v>313</v>
      </c>
      <c r="H4687" t="s">
        <v>314</v>
      </c>
      <c r="I4687" t="s">
        <v>315</v>
      </c>
    </row>
    <row r="4688" spans="1:9" x14ac:dyDescent="0.25">
      <c r="A4688">
        <v>4686</v>
      </c>
      <c r="B4688" t="s">
        <v>18</v>
      </c>
      <c r="C4688">
        <v>2019</v>
      </c>
      <c r="D4688" t="s">
        <v>47</v>
      </c>
      <c r="E4688" t="s">
        <v>64</v>
      </c>
      <c r="F4688">
        <v>1134803.5</v>
      </c>
      <c r="G4688" t="s">
        <v>313</v>
      </c>
      <c r="H4688" t="s">
        <v>314</v>
      </c>
      <c r="I4688" t="s">
        <v>315</v>
      </c>
    </row>
    <row r="4689" spans="1:9" x14ac:dyDescent="0.25">
      <c r="A4689">
        <v>4687</v>
      </c>
      <c r="B4689" t="s">
        <v>23</v>
      </c>
      <c r="C4689">
        <v>2019</v>
      </c>
      <c r="D4689" t="s">
        <v>47</v>
      </c>
      <c r="E4689" t="s">
        <v>64</v>
      </c>
      <c r="F4689">
        <v>1093203.3999999999</v>
      </c>
      <c r="G4689" t="s">
        <v>313</v>
      </c>
      <c r="H4689" t="s">
        <v>314</v>
      </c>
      <c r="I4689" t="s">
        <v>315</v>
      </c>
    </row>
    <row r="4690" spans="1:9" x14ac:dyDescent="0.25">
      <c r="A4690">
        <v>4688</v>
      </c>
      <c r="B4690" t="s">
        <v>14</v>
      </c>
      <c r="C4690">
        <v>2019</v>
      </c>
      <c r="D4690" t="s">
        <v>47</v>
      </c>
      <c r="E4690" t="s">
        <v>64</v>
      </c>
      <c r="F4690">
        <v>1116640</v>
      </c>
      <c r="G4690" t="s">
        <v>313</v>
      </c>
      <c r="H4690" t="s">
        <v>314</v>
      </c>
      <c r="I4690" t="s">
        <v>315</v>
      </c>
    </row>
    <row r="4691" spans="1:9" x14ac:dyDescent="0.25">
      <c r="A4691">
        <v>4689</v>
      </c>
      <c r="B4691" t="s">
        <v>17</v>
      </c>
      <c r="C4691">
        <v>2019</v>
      </c>
      <c r="D4691" t="s">
        <v>47</v>
      </c>
      <c r="E4691" t="s">
        <v>64</v>
      </c>
      <c r="F4691">
        <v>1189241</v>
      </c>
      <c r="G4691" t="s">
        <v>313</v>
      </c>
      <c r="H4691" t="s">
        <v>314</v>
      </c>
      <c r="I4691" t="s">
        <v>315</v>
      </c>
    </row>
    <row r="4692" spans="1:9" x14ac:dyDescent="0.25">
      <c r="A4692">
        <v>4690</v>
      </c>
      <c r="B4692" t="s">
        <v>19</v>
      </c>
      <c r="C4692">
        <v>2019</v>
      </c>
      <c r="D4692" t="s">
        <v>47</v>
      </c>
      <c r="E4692" t="s">
        <v>64</v>
      </c>
      <c r="F4692">
        <v>1143293</v>
      </c>
      <c r="G4692" t="s">
        <v>313</v>
      </c>
      <c r="H4692" t="s">
        <v>314</v>
      </c>
      <c r="I4692" t="s">
        <v>315</v>
      </c>
    </row>
    <row r="4693" spans="1:9" x14ac:dyDescent="0.25">
      <c r="A4693">
        <v>4691</v>
      </c>
      <c r="B4693" t="s">
        <v>27</v>
      </c>
      <c r="C4693">
        <v>2019</v>
      </c>
      <c r="D4693" t="s">
        <v>47</v>
      </c>
      <c r="E4693" t="s">
        <v>64</v>
      </c>
      <c r="F4693">
        <v>1143275</v>
      </c>
      <c r="G4693" t="s">
        <v>313</v>
      </c>
      <c r="H4693" t="s">
        <v>314</v>
      </c>
      <c r="I4693" t="s">
        <v>315</v>
      </c>
    </row>
    <row r="4694" spans="1:9" x14ac:dyDescent="0.25">
      <c r="A4694">
        <v>4692</v>
      </c>
      <c r="B4694" t="s">
        <v>13</v>
      </c>
      <c r="C4694">
        <v>2019</v>
      </c>
      <c r="D4694" t="s">
        <v>47</v>
      </c>
      <c r="E4694" t="s">
        <v>64</v>
      </c>
      <c r="F4694">
        <v>1160006</v>
      </c>
      <c r="G4694" t="s">
        <v>313</v>
      </c>
      <c r="H4694" t="s">
        <v>314</v>
      </c>
      <c r="I4694" t="s">
        <v>315</v>
      </c>
    </row>
    <row r="4695" spans="1:9" x14ac:dyDescent="0.25">
      <c r="A4695">
        <v>4693</v>
      </c>
      <c r="B4695" t="s">
        <v>4</v>
      </c>
      <c r="C4695">
        <v>2019</v>
      </c>
      <c r="D4695" t="s">
        <v>47</v>
      </c>
      <c r="E4695" t="s">
        <v>64</v>
      </c>
      <c r="F4695">
        <v>1131539.5</v>
      </c>
      <c r="G4695" t="s">
        <v>313</v>
      </c>
      <c r="H4695" t="s">
        <v>314</v>
      </c>
      <c r="I4695" t="s">
        <v>315</v>
      </c>
    </row>
    <row r="4696" spans="1:9" x14ac:dyDescent="0.25">
      <c r="A4696">
        <v>4694</v>
      </c>
      <c r="B4696" t="s">
        <v>6</v>
      </c>
      <c r="C4696">
        <v>2019</v>
      </c>
      <c r="D4696" t="s">
        <v>47</v>
      </c>
      <c r="E4696" t="s">
        <v>64</v>
      </c>
      <c r="F4696">
        <v>1134963</v>
      </c>
      <c r="G4696" t="s">
        <v>313</v>
      </c>
      <c r="H4696" t="s">
        <v>314</v>
      </c>
      <c r="I4696" t="s">
        <v>315</v>
      </c>
    </row>
    <row r="4697" spans="1:9" x14ac:dyDescent="0.25">
      <c r="A4697">
        <v>4695</v>
      </c>
      <c r="B4697" t="s">
        <v>9</v>
      </c>
      <c r="C4697">
        <v>2019</v>
      </c>
      <c r="D4697" t="s">
        <v>47</v>
      </c>
      <c r="E4697" t="s">
        <v>64</v>
      </c>
      <c r="F4697">
        <v>1210956.5</v>
      </c>
      <c r="G4697" t="s">
        <v>313</v>
      </c>
      <c r="H4697" t="s">
        <v>314</v>
      </c>
      <c r="I4697" t="s">
        <v>315</v>
      </c>
    </row>
    <row r="4698" spans="1:9" x14ac:dyDescent="0.25">
      <c r="A4698">
        <v>4696</v>
      </c>
      <c r="B4698" t="s">
        <v>10</v>
      </c>
      <c r="C4698">
        <v>2019</v>
      </c>
      <c r="D4698" t="s">
        <v>47</v>
      </c>
      <c r="E4698" t="s">
        <v>64</v>
      </c>
      <c r="F4698">
        <v>1158079</v>
      </c>
      <c r="G4698" t="s">
        <v>313</v>
      </c>
      <c r="H4698" t="s">
        <v>314</v>
      </c>
      <c r="I4698" t="s">
        <v>315</v>
      </c>
    </row>
    <row r="4699" spans="1:9" x14ac:dyDescent="0.25">
      <c r="A4699">
        <v>4697</v>
      </c>
      <c r="B4699" t="s">
        <v>3</v>
      </c>
      <c r="C4699">
        <v>2019</v>
      </c>
      <c r="D4699" t="s">
        <v>47</v>
      </c>
      <c r="E4699" t="s">
        <v>64</v>
      </c>
      <c r="F4699">
        <v>1146574.5</v>
      </c>
      <c r="G4699" t="s">
        <v>313</v>
      </c>
      <c r="H4699" t="s">
        <v>314</v>
      </c>
      <c r="I4699" t="s">
        <v>315</v>
      </c>
    </row>
    <row r="4700" spans="1:9" x14ac:dyDescent="0.25">
      <c r="A4700">
        <v>4698</v>
      </c>
      <c r="B4700" t="s">
        <v>25</v>
      </c>
      <c r="C4700">
        <v>2019</v>
      </c>
      <c r="D4700" t="s">
        <v>47</v>
      </c>
      <c r="E4700" t="s">
        <v>64</v>
      </c>
      <c r="F4700">
        <v>1151313.5</v>
      </c>
      <c r="G4700" t="s">
        <v>313</v>
      </c>
      <c r="H4700" t="s">
        <v>314</v>
      </c>
      <c r="I4700" t="s">
        <v>315</v>
      </c>
    </row>
    <row r="4701" spans="1:9" x14ac:dyDescent="0.25">
      <c r="A4701">
        <v>4699</v>
      </c>
      <c r="B4701" t="s">
        <v>8</v>
      </c>
      <c r="C4701">
        <v>2019</v>
      </c>
      <c r="D4701" t="s">
        <v>47</v>
      </c>
      <c r="E4701" t="s">
        <v>204</v>
      </c>
      <c r="F4701">
        <v>0</v>
      </c>
      <c r="G4701" t="s">
        <v>313</v>
      </c>
      <c r="H4701" t="s">
        <v>314</v>
      </c>
      <c r="I4701" t="s">
        <v>315</v>
      </c>
    </row>
    <row r="4702" spans="1:9" x14ac:dyDescent="0.25">
      <c r="A4702">
        <v>4700</v>
      </c>
      <c r="B4702" t="s">
        <v>22</v>
      </c>
      <c r="C4702">
        <v>2019</v>
      </c>
      <c r="D4702" t="s">
        <v>47</v>
      </c>
      <c r="E4702" t="s">
        <v>204</v>
      </c>
      <c r="F4702">
        <v>0</v>
      </c>
      <c r="G4702" t="s">
        <v>313</v>
      </c>
      <c r="H4702" t="s">
        <v>314</v>
      </c>
      <c r="I4702" t="s">
        <v>315</v>
      </c>
    </row>
    <row r="4703" spans="1:9" x14ac:dyDescent="0.25">
      <c r="A4703">
        <v>4701</v>
      </c>
      <c r="B4703" t="s">
        <v>15</v>
      </c>
      <c r="C4703">
        <v>2019</v>
      </c>
      <c r="D4703" t="s">
        <v>47</v>
      </c>
      <c r="E4703" t="s">
        <v>204</v>
      </c>
      <c r="F4703">
        <v>0.5</v>
      </c>
      <c r="G4703" t="s">
        <v>313</v>
      </c>
      <c r="H4703" t="s">
        <v>314</v>
      </c>
      <c r="I4703" t="s">
        <v>315</v>
      </c>
    </row>
    <row r="4704" spans="1:9" x14ac:dyDescent="0.25">
      <c r="A4704">
        <v>4702</v>
      </c>
      <c r="B4704" t="s">
        <v>20</v>
      </c>
      <c r="C4704">
        <v>2019</v>
      </c>
      <c r="D4704" t="s">
        <v>47</v>
      </c>
      <c r="E4704" t="s">
        <v>204</v>
      </c>
      <c r="F4704">
        <v>0.6</v>
      </c>
      <c r="G4704" t="s">
        <v>313</v>
      </c>
      <c r="H4704" t="s">
        <v>314</v>
      </c>
      <c r="I4704" t="s">
        <v>315</v>
      </c>
    </row>
    <row r="4705" spans="1:9" x14ac:dyDescent="0.25">
      <c r="A4705">
        <v>4703</v>
      </c>
      <c r="B4705" t="s">
        <v>30</v>
      </c>
      <c r="C4705">
        <v>2019</v>
      </c>
      <c r="D4705" t="s">
        <v>47</v>
      </c>
      <c r="E4705" t="s">
        <v>204</v>
      </c>
      <c r="F4705">
        <v>-1.9</v>
      </c>
      <c r="G4705" t="s">
        <v>313</v>
      </c>
      <c r="H4705" t="s">
        <v>314</v>
      </c>
      <c r="I4705" t="s">
        <v>315</v>
      </c>
    </row>
    <row r="4706" spans="1:9" x14ac:dyDescent="0.25">
      <c r="A4706">
        <v>4704</v>
      </c>
      <c r="B4706" t="s">
        <v>21</v>
      </c>
      <c r="C4706">
        <v>2019</v>
      </c>
      <c r="D4706" t="s">
        <v>47</v>
      </c>
      <c r="E4706" t="s">
        <v>204</v>
      </c>
      <c r="F4706">
        <v>0.6</v>
      </c>
      <c r="G4706" t="s">
        <v>313</v>
      </c>
      <c r="H4706" t="s">
        <v>314</v>
      </c>
      <c r="I4706" t="s">
        <v>315</v>
      </c>
    </row>
    <row r="4707" spans="1:9" x14ac:dyDescent="0.25">
      <c r="A4707">
        <v>4705</v>
      </c>
      <c r="B4707" t="s">
        <v>16</v>
      </c>
      <c r="C4707">
        <v>2019</v>
      </c>
      <c r="D4707" t="s">
        <v>47</v>
      </c>
      <c r="E4707" t="s">
        <v>204</v>
      </c>
      <c r="F4707">
        <v>0.6</v>
      </c>
      <c r="G4707" t="s">
        <v>313</v>
      </c>
      <c r="H4707" t="s">
        <v>314</v>
      </c>
      <c r="I4707" t="s">
        <v>315</v>
      </c>
    </row>
    <row r="4708" spans="1:9" x14ac:dyDescent="0.25">
      <c r="A4708">
        <v>4706</v>
      </c>
      <c r="B4708" t="s">
        <v>29</v>
      </c>
      <c r="C4708">
        <v>2019</v>
      </c>
      <c r="D4708" t="s">
        <v>47</v>
      </c>
      <c r="E4708" t="s">
        <v>204</v>
      </c>
      <c r="F4708">
        <v>0.5</v>
      </c>
      <c r="G4708" t="s">
        <v>313</v>
      </c>
      <c r="H4708" t="s">
        <v>314</v>
      </c>
      <c r="I4708" t="s">
        <v>315</v>
      </c>
    </row>
    <row r="4709" spans="1:9" x14ac:dyDescent="0.25">
      <c r="A4709">
        <v>4707</v>
      </c>
      <c r="B4709" t="s">
        <v>31</v>
      </c>
      <c r="C4709">
        <v>2019</v>
      </c>
      <c r="D4709" t="s">
        <v>47</v>
      </c>
      <c r="E4709" t="s">
        <v>204</v>
      </c>
      <c r="F4709">
        <v>0</v>
      </c>
      <c r="G4709" t="s">
        <v>313</v>
      </c>
      <c r="H4709" t="s">
        <v>314</v>
      </c>
      <c r="I4709" t="s">
        <v>315</v>
      </c>
    </row>
    <row r="4710" spans="1:9" x14ac:dyDescent="0.25">
      <c r="A4710">
        <v>4708</v>
      </c>
      <c r="B4710" t="s">
        <v>24</v>
      </c>
      <c r="C4710">
        <v>2019</v>
      </c>
      <c r="D4710" t="s">
        <v>47</v>
      </c>
      <c r="E4710" t="s">
        <v>204</v>
      </c>
      <c r="F4710">
        <v>1</v>
      </c>
      <c r="G4710" t="s">
        <v>313</v>
      </c>
      <c r="H4710" t="s">
        <v>314</v>
      </c>
      <c r="I4710" t="s">
        <v>315</v>
      </c>
    </row>
    <row r="4711" spans="1:9" x14ac:dyDescent="0.25">
      <c r="A4711">
        <v>4709</v>
      </c>
      <c r="B4711" t="s">
        <v>5</v>
      </c>
      <c r="C4711">
        <v>2019</v>
      </c>
      <c r="D4711" t="s">
        <v>47</v>
      </c>
      <c r="E4711" t="s">
        <v>204</v>
      </c>
      <c r="F4711">
        <v>0.5</v>
      </c>
      <c r="G4711" t="s">
        <v>313</v>
      </c>
      <c r="H4711" t="s">
        <v>314</v>
      </c>
      <c r="I4711" t="s">
        <v>315</v>
      </c>
    </row>
    <row r="4712" spans="1:9" x14ac:dyDescent="0.25">
      <c r="A4712">
        <v>4710</v>
      </c>
      <c r="B4712" t="s">
        <v>26</v>
      </c>
      <c r="C4712">
        <v>2019</v>
      </c>
      <c r="D4712" t="s">
        <v>47</v>
      </c>
      <c r="E4712" t="s">
        <v>204</v>
      </c>
      <c r="F4712">
        <v>0</v>
      </c>
      <c r="G4712" t="s">
        <v>313</v>
      </c>
      <c r="H4712" t="s">
        <v>314</v>
      </c>
      <c r="I4712" t="s">
        <v>315</v>
      </c>
    </row>
    <row r="4713" spans="1:9" x14ac:dyDescent="0.25">
      <c r="A4713">
        <v>4711</v>
      </c>
      <c r="B4713" t="s">
        <v>28</v>
      </c>
      <c r="C4713">
        <v>2019</v>
      </c>
      <c r="D4713" t="s">
        <v>47</v>
      </c>
      <c r="E4713" t="s">
        <v>204</v>
      </c>
      <c r="F4713">
        <v>0.5</v>
      </c>
      <c r="G4713" t="s">
        <v>313</v>
      </c>
      <c r="H4713" t="s">
        <v>314</v>
      </c>
      <c r="I4713" t="s">
        <v>315</v>
      </c>
    </row>
    <row r="4714" spans="1:9" x14ac:dyDescent="0.25">
      <c r="A4714">
        <v>4712</v>
      </c>
      <c r="B4714" t="s">
        <v>11</v>
      </c>
      <c r="C4714">
        <v>2019</v>
      </c>
      <c r="D4714" t="s">
        <v>47</v>
      </c>
      <c r="E4714" t="s">
        <v>204</v>
      </c>
      <c r="F4714">
        <v>-0.5</v>
      </c>
      <c r="G4714" t="s">
        <v>313</v>
      </c>
      <c r="H4714" t="s">
        <v>314</v>
      </c>
      <c r="I4714" t="s">
        <v>315</v>
      </c>
    </row>
    <row r="4715" spans="1:9" x14ac:dyDescent="0.25">
      <c r="A4715">
        <v>4713</v>
      </c>
      <c r="B4715" t="s">
        <v>12</v>
      </c>
      <c r="C4715">
        <v>2019</v>
      </c>
      <c r="D4715" t="s">
        <v>47</v>
      </c>
      <c r="E4715" t="s">
        <v>204</v>
      </c>
      <c r="F4715">
        <v>0.5</v>
      </c>
      <c r="G4715" t="s">
        <v>313</v>
      </c>
      <c r="H4715" t="s">
        <v>314</v>
      </c>
      <c r="I4715" t="s">
        <v>315</v>
      </c>
    </row>
    <row r="4716" spans="1:9" x14ac:dyDescent="0.25">
      <c r="A4716">
        <v>4714</v>
      </c>
      <c r="B4716" t="s">
        <v>7</v>
      </c>
      <c r="C4716">
        <v>2019</v>
      </c>
      <c r="D4716" t="s">
        <v>47</v>
      </c>
      <c r="E4716" t="s">
        <v>204</v>
      </c>
      <c r="F4716">
        <v>0</v>
      </c>
      <c r="G4716" t="s">
        <v>313</v>
      </c>
      <c r="H4716" t="s">
        <v>314</v>
      </c>
      <c r="I4716" t="s">
        <v>315</v>
      </c>
    </row>
    <row r="4717" spans="1:9" x14ac:dyDescent="0.25">
      <c r="A4717">
        <v>4715</v>
      </c>
      <c r="B4717" t="s">
        <v>18</v>
      </c>
      <c r="C4717">
        <v>2019</v>
      </c>
      <c r="D4717" t="s">
        <v>47</v>
      </c>
      <c r="E4717" t="s">
        <v>204</v>
      </c>
      <c r="F4717">
        <v>0.5</v>
      </c>
      <c r="G4717" t="s">
        <v>313</v>
      </c>
      <c r="H4717" t="s">
        <v>314</v>
      </c>
      <c r="I4717" t="s">
        <v>315</v>
      </c>
    </row>
    <row r="4718" spans="1:9" x14ac:dyDescent="0.25">
      <c r="A4718">
        <v>4716</v>
      </c>
      <c r="B4718" t="s">
        <v>23</v>
      </c>
      <c r="C4718">
        <v>2019</v>
      </c>
      <c r="D4718" t="s">
        <v>47</v>
      </c>
      <c r="E4718" t="s">
        <v>204</v>
      </c>
      <c r="F4718">
        <v>-3.4</v>
      </c>
      <c r="G4718" t="s">
        <v>313</v>
      </c>
      <c r="H4718" t="s">
        <v>314</v>
      </c>
      <c r="I4718" t="s">
        <v>315</v>
      </c>
    </row>
    <row r="4719" spans="1:9" x14ac:dyDescent="0.25">
      <c r="A4719">
        <v>4717</v>
      </c>
      <c r="B4719" t="s">
        <v>14</v>
      </c>
      <c r="C4719">
        <v>2019</v>
      </c>
      <c r="D4719" t="s">
        <v>47</v>
      </c>
      <c r="E4719" t="s">
        <v>204</v>
      </c>
      <c r="F4719">
        <v>0</v>
      </c>
      <c r="G4719" t="s">
        <v>313</v>
      </c>
      <c r="H4719" t="s">
        <v>314</v>
      </c>
      <c r="I4719" t="s">
        <v>315</v>
      </c>
    </row>
    <row r="4720" spans="1:9" x14ac:dyDescent="0.25">
      <c r="A4720">
        <v>4718</v>
      </c>
      <c r="B4720" t="s">
        <v>17</v>
      </c>
      <c r="C4720">
        <v>2019</v>
      </c>
      <c r="D4720" t="s">
        <v>47</v>
      </c>
      <c r="E4720" t="s">
        <v>204</v>
      </c>
      <c r="F4720">
        <v>1</v>
      </c>
      <c r="G4720" t="s">
        <v>313</v>
      </c>
      <c r="H4720" t="s">
        <v>314</v>
      </c>
      <c r="I4720" t="s">
        <v>315</v>
      </c>
    </row>
    <row r="4721" spans="1:9" x14ac:dyDescent="0.25">
      <c r="A4721">
        <v>4719</v>
      </c>
      <c r="B4721" t="s">
        <v>19</v>
      </c>
      <c r="C4721">
        <v>2019</v>
      </c>
      <c r="D4721" t="s">
        <v>47</v>
      </c>
      <c r="E4721" t="s">
        <v>204</v>
      </c>
      <c r="F4721">
        <v>0</v>
      </c>
      <c r="G4721" t="s">
        <v>313</v>
      </c>
      <c r="H4721" t="s">
        <v>314</v>
      </c>
      <c r="I4721" t="s">
        <v>315</v>
      </c>
    </row>
    <row r="4722" spans="1:9" x14ac:dyDescent="0.25">
      <c r="A4722">
        <v>4720</v>
      </c>
      <c r="B4722" t="s">
        <v>27</v>
      </c>
      <c r="C4722">
        <v>2019</v>
      </c>
      <c r="D4722" t="s">
        <v>47</v>
      </c>
      <c r="E4722" t="s">
        <v>204</v>
      </c>
      <c r="F4722">
        <v>-2</v>
      </c>
      <c r="G4722" t="s">
        <v>313</v>
      </c>
      <c r="H4722" t="s">
        <v>314</v>
      </c>
      <c r="I4722" t="s">
        <v>315</v>
      </c>
    </row>
    <row r="4723" spans="1:9" x14ac:dyDescent="0.25">
      <c r="A4723">
        <v>4721</v>
      </c>
      <c r="B4723" t="s">
        <v>13</v>
      </c>
      <c r="C4723">
        <v>2019</v>
      </c>
      <c r="D4723" t="s">
        <v>47</v>
      </c>
      <c r="E4723" t="s">
        <v>204</v>
      </c>
      <c r="F4723">
        <v>0</v>
      </c>
      <c r="G4723" t="s">
        <v>313</v>
      </c>
      <c r="H4723" t="s">
        <v>314</v>
      </c>
      <c r="I4723" t="s">
        <v>315</v>
      </c>
    </row>
    <row r="4724" spans="1:9" x14ac:dyDescent="0.25">
      <c r="A4724">
        <v>4722</v>
      </c>
      <c r="B4724" t="s">
        <v>4</v>
      </c>
      <c r="C4724">
        <v>2019</v>
      </c>
      <c r="D4724" t="s">
        <v>47</v>
      </c>
      <c r="E4724" t="s">
        <v>204</v>
      </c>
      <c r="F4724">
        <v>0.5</v>
      </c>
      <c r="G4724" t="s">
        <v>313</v>
      </c>
      <c r="H4724" t="s">
        <v>314</v>
      </c>
      <c r="I4724" t="s">
        <v>315</v>
      </c>
    </row>
    <row r="4725" spans="1:9" x14ac:dyDescent="0.25">
      <c r="A4725">
        <v>4723</v>
      </c>
      <c r="B4725" t="s">
        <v>6</v>
      </c>
      <c r="C4725">
        <v>2019</v>
      </c>
      <c r="D4725" t="s">
        <v>47</v>
      </c>
      <c r="E4725" t="s">
        <v>204</v>
      </c>
      <c r="F4725">
        <v>0</v>
      </c>
      <c r="G4725" t="s">
        <v>313</v>
      </c>
      <c r="H4725" t="s">
        <v>314</v>
      </c>
      <c r="I4725" t="s">
        <v>315</v>
      </c>
    </row>
    <row r="4726" spans="1:9" x14ac:dyDescent="0.25">
      <c r="A4726">
        <v>4724</v>
      </c>
      <c r="B4726" t="s">
        <v>9</v>
      </c>
      <c r="C4726">
        <v>2019</v>
      </c>
      <c r="D4726" t="s">
        <v>47</v>
      </c>
      <c r="E4726" t="s">
        <v>204</v>
      </c>
      <c r="F4726">
        <v>-0.5</v>
      </c>
      <c r="G4726" t="s">
        <v>313</v>
      </c>
      <c r="H4726" t="s">
        <v>314</v>
      </c>
      <c r="I4726" t="s">
        <v>315</v>
      </c>
    </row>
    <row r="4727" spans="1:9" x14ac:dyDescent="0.25">
      <c r="A4727">
        <v>4725</v>
      </c>
      <c r="B4727" t="s">
        <v>10</v>
      </c>
      <c r="C4727">
        <v>2019</v>
      </c>
      <c r="D4727" t="s">
        <v>47</v>
      </c>
      <c r="E4727" t="s">
        <v>204</v>
      </c>
      <c r="F4727">
        <v>0</v>
      </c>
      <c r="G4727" t="s">
        <v>313</v>
      </c>
      <c r="H4727" t="s">
        <v>314</v>
      </c>
      <c r="I4727" t="s">
        <v>315</v>
      </c>
    </row>
    <row r="4728" spans="1:9" x14ac:dyDescent="0.25">
      <c r="A4728">
        <v>4726</v>
      </c>
      <c r="B4728" t="s">
        <v>3</v>
      </c>
      <c r="C4728">
        <v>2019</v>
      </c>
      <c r="D4728" t="s">
        <v>47</v>
      </c>
      <c r="E4728" t="s">
        <v>204</v>
      </c>
      <c r="F4728">
        <v>0.5</v>
      </c>
      <c r="G4728" t="s">
        <v>313</v>
      </c>
      <c r="H4728" t="s">
        <v>314</v>
      </c>
      <c r="I4728" t="s">
        <v>315</v>
      </c>
    </row>
    <row r="4729" spans="1:9" x14ac:dyDescent="0.25">
      <c r="A4729">
        <v>4727</v>
      </c>
      <c r="B4729" t="s">
        <v>25</v>
      </c>
      <c r="C4729">
        <v>2019</v>
      </c>
      <c r="D4729" t="s">
        <v>47</v>
      </c>
      <c r="E4729" t="s">
        <v>204</v>
      </c>
      <c r="F4729">
        <v>0.5</v>
      </c>
      <c r="G4729" t="s">
        <v>313</v>
      </c>
      <c r="H4729" t="s">
        <v>314</v>
      </c>
      <c r="I4729" t="s">
        <v>315</v>
      </c>
    </row>
    <row r="4730" spans="1:9" x14ac:dyDescent="0.25">
      <c r="A4730">
        <v>4728</v>
      </c>
      <c r="B4730" t="s">
        <v>8</v>
      </c>
      <c r="C4730">
        <v>2019</v>
      </c>
      <c r="D4730" t="s">
        <v>47</v>
      </c>
      <c r="E4730" t="s">
        <v>205</v>
      </c>
      <c r="F4730">
        <v>0</v>
      </c>
      <c r="G4730" t="s">
        <v>316</v>
      </c>
      <c r="H4730" t="s">
        <v>314</v>
      </c>
      <c r="I4730" t="s">
        <v>315</v>
      </c>
    </row>
    <row r="4731" spans="1:9" x14ac:dyDescent="0.25">
      <c r="A4731">
        <v>4729</v>
      </c>
      <c r="B4731" t="s">
        <v>22</v>
      </c>
      <c r="C4731">
        <v>2019</v>
      </c>
      <c r="D4731" t="s">
        <v>47</v>
      </c>
      <c r="E4731" t="s">
        <v>205</v>
      </c>
      <c r="F4731">
        <v>0</v>
      </c>
      <c r="G4731" t="s">
        <v>316</v>
      </c>
      <c r="H4731" t="s">
        <v>314</v>
      </c>
      <c r="I4731" t="s">
        <v>315</v>
      </c>
    </row>
    <row r="4732" spans="1:9" x14ac:dyDescent="0.25">
      <c r="A4732">
        <v>4730</v>
      </c>
      <c r="B4732" t="s">
        <v>15</v>
      </c>
      <c r="C4732">
        <v>2019</v>
      </c>
      <c r="D4732" t="s">
        <v>47</v>
      </c>
      <c r="E4732" t="s">
        <v>205</v>
      </c>
      <c r="F4732">
        <v>0</v>
      </c>
      <c r="G4732" t="s">
        <v>316</v>
      </c>
      <c r="H4732" t="s">
        <v>314</v>
      </c>
      <c r="I4732" t="s">
        <v>315</v>
      </c>
    </row>
    <row r="4733" spans="1:9" x14ac:dyDescent="0.25">
      <c r="A4733">
        <v>4731</v>
      </c>
      <c r="B4733" t="s">
        <v>20</v>
      </c>
      <c r="C4733">
        <v>2019</v>
      </c>
      <c r="D4733" t="s">
        <v>47</v>
      </c>
      <c r="E4733" t="s">
        <v>205</v>
      </c>
      <c r="F4733">
        <v>0</v>
      </c>
      <c r="G4733" t="s">
        <v>316</v>
      </c>
      <c r="H4733" t="s">
        <v>314</v>
      </c>
      <c r="I4733" t="s">
        <v>315</v>
      </c>
    </row>
    <row r="4734" spans="1:9" x14ac:dyDescent="0.25">
      <c r="A4734">
        <v>4732</v>
      </c>
      <c r="B4734" t="s">
        <v>30</v>
      </c>
      <c r="C4734">
        <v>2019</v>
      </c>
      <c r="D4734" t="s">
        <v>47</v>
      </c>
      <c r="E4734" t="s">
        <v>205</v>
      </c>
      <c r="F4734">
        <v>0</v>
      </c>
      <c r="G4734" t="s">
        <v>316</v>
      </c>
      <c r="H4734" t="s">
        <v>314</v>
      </c>
      <c r="I4734" t="s">
        <v>315</v>
      </c>
    </row>
    <row r="4735" spans="1:9" x14ac:dyDescent="0.25">
      <c r="A4735">
        <v>4733</v>
      </c>
      <c r="B4735" t="s">
        <v>21</v>
      </c>
      <c r="C4735">
        <v>2019</v>
      </c>
      <c r="D4735" t="s">
        <v>47</v>
      </c>
      <c r="E4735" t="s">
        <v>205</v>
      </c>
      <c r="F4735">
        <v>0</v>
      </c>
      <c r="G4735" t="s">
        <v>316</v>
      </c>
      <c r="H4735" t="s">
        <v>314</v>
      </c>
      <c r="I4735" t="s">
        <v>315</v>
      </c>
    </row>
    <row r="4736" spans="1:9" x14ac:dyDescent="0.25">
      <c r="A4736">
        <v>4734</v>
      </c>
      <c r="B4736" t="s">
        <v>16</v>
      </c>
      <c r="C4736">
        <v>2019</v>
      </c>
      <c r="D4736" t="s">
        <v>47</v>
      </c>
      <c r="E4736" t="s">
        <v>205</v>
      </c>
      <c r="F4736">
        <v>0</v>
      </c>
      <c r="G4736" t="s">
        <v>316</v>
      </c>
      <c r="H4736" t="s">
        <v>314</v>
      </c>
      <c r="I4736" t="s">
        <v>315</v>
      </c>
    </row>
    <row r="4737" spans="1:9" x14ac:dyDescent="0.25">
      <c r="A4737">
        <v>4735</v>
      </c>
      <c r="B4737" t="s">
        <v>29</v>
      </c>
      <c r="C4737">
        <v>2019</v>
      </c>
      <c r="D4737" t="s">
        <v>47</v>
      </c>
      <c r="E4737" t="s">
        <v>205</v>
      </c>
      <c r="F4737">
        <v>0</v>
      </c>
      <c r="G4737" t="s">
        <v>316</v>
      </c>
      <c r="H4737" t="s">
        <v>314</v>
      </c>
      <c r="I4737" t="s">
        <v>315</v>
      </c>
    </row>
    <row r="4738" spans="1:9" x14ac:dyDescent="0.25">
      <c r="A4738">
        <v>4736</v>
      </c>
      <c r="B4738" t="s">
        <v>31</v>
      </c>
      <c r="C4738">
        <v>2019</v>
      </c>
      <c r="D4738" t="s">
        <v>47</v>
      </c>
      <c r="E4738" t="s">
        <v>205</v>
      </c>
      <c r="F4738">
        <v>0</v>
      </c>
      <c r="G4738" t="s">
        <v>316</v>
      </c>
      <c r="H4738" t="s">
        <v>314</v>
      </c>
      <c r="I4738" t="s">
        <v>315</v>
      </c>
    </row>
    <row r="4739" spans="1:9" x14ac:dyDescent="0.25">
      <c r="A4739">
        <v>4737</v>
      </c>
      <c r="B4739" t="s">
        <v>24</v>
      </c>
      <c r="C4739">
        <v>2019</v>
      </c>
      <c r="D4739" t="s">
        <v>47</v>
      </c>
      <c r="E4739" t="s">
        <v>205</v>
      </c>
      <c r="F4739">
        <v>0</v>
      </c>
      <c r="G4739" t="s">
        <v>316</v>
      </c>
      <c r="H4739" t="s">
        <v>314</v>
      </c>
      <c r="I4739" t="s">
        <v>315</v>
      </c>
    </row>
    <row r="4740" spans="1:9" x14ac:dyDescent="0.25">
      <c r="A4740">
        <v>4738</v>
      </c>
      <c r="B4740" t="s">
        <v>5</v>
      </c>
      <c r="C4740">
        <v>2019</v>
      </c>
      <c r="D4740" t="s">
        <v>47</v>
      </c>
      <c r="E4740" t="s">
        <v>205</v>
      </c>
      <c r="F4740">
        <v>0</v>
      </c>
      <c r="G4740" t="s">
        <v>316</v>
      </c>
      <c r="H4740" t="s">
        <v>314</v>
      </c>
      <c r="I4740" t="s">
        <v>315</v>
      </c>
    </row>
    <row r="4741" spans="1:9" x14ac:dyDescent="0.25">
      <c r="A4741">
        <v>4739</v>
      </c>
      <c r="B4741" t="s">
        <v>26</v>
      </c>
      <c r="C4741">
        <v>2019</v>
      </c>
      <c r="D4741" t="s">
        <v>47</v>
      </c>
      <c r="E4741" t="s">
        <v>205</v>
      </c>
      <c r="F4741">
        <v>0</v>
      </c>
      <c r="G4741" t="s">
        <v>316</v>
      </c>
      <c r="H4741" t="s">
        <v>314</v>
      </c>
      <c r="I4741" t="s">
        <v>315</v>
      </c>
    </row>
    <row r="4742" spans="1:9" x14ac:dyDescent="0.25">
      <c r="A4742">
        <v>4740</v>
      </c>
      <c r="B4742" t="s">
        <v>28</v>
      </c>
      <c r="C4742">
        <v>2019</v>
      </c>
      <c r="D4742" t="s">
        <v>47</v>
      </c>
      <c r="E4742" t="s">
        <v>205</v>
      </c>
      <c r="F4742">
        <v>0</v>
      </c>
      <c r="G4742" t="s">
        <v>316</v>
      </c>
      <c r="H4742" t="s">
        <v>314</v>
      </c>
      <c r="I4742" t="s">
        <v>315</v>
      </c>
    </row>
    <row r="4743" spans="1:9" x14ac:dyDescent="0.25">
      <c r="A4743">
        <v>4741</v>
      </c>
      <c r="B4743" t="s">
        <v>11</v>
      </c>
      <c r="C4743">
        <v>2019</v>
      </c>
      <c r="D4743" t="s">
        <v>47</v>
      </c>
      <c r="E4743" t="s">
        <v>205</v>
      </c>
      <c r="F4743">
        <v>0</v>
      </c>
      <c r="G4743" t="s">
        <v>316</v>
      </c>
      <c r="H4743" t="s">
        <v>314</v>
      </c>
      <c r="I4743" t="s">
        <v>315</v>
      </c>
    </row>
    <row r="4744" spans="1:9" x14ac:dyDescent="0.25">
      <c r="A4744">
        <v>4742</v>
      </c>
      <c r="B4744" t="s">
        <v>12</v>
      </c>
      <c r="C4744">
        <v>2019</v>
      </c>
      <c r="D4744" t="s">
        <v>47</v>
      </c>
      <c r="E4744" t="s">
        <v>205</v>
      </c>
      <c r="F4744">
        <v>0</v>
      </c>
      <c r="G4744" t="s">
        <v>316</v>
      </c>
      <c r="H4744" t="s">
        <v>314</v>
      </c>
      <c r="I4744" t="s">
        <v>315</v>
      </c>
    </row>
    <row r="4745" spans="1:9" x14ac:dyDescent="0.25">
      <c r="A4745">
        <v>4743</v>
      </c>
      <c r="B4745" t="s">
        <v>7</v>
      </c>
      <c r="C4745">
        <v>2019</v>
      </c>
      <c r="D4745" t="s">
        <v>47</v>
      </c>
      <c r="E4745" t="s">
        <v>205</v>
      </c>
      <c r="F4745">
        <v>0</v>
      </c>
      <c r="G4745" t="s">
        <v>316</v>
      </c>
      <c r="H4745" t="s">
        <v>314</v>
      </c>
      <c r="I4745" t="s">
        <v>315</v>
      </c>
    </row>
    <row r="4746" spans="1:9" x14ac:dyDescent="0.25">
      <c r="A4746">
        <v>4744</v>
      </c>
      <c r="B4746" t="s">
        <v>18</v>
      </c>
      <c r="C4746">
        <v>2019</v>
      </c>
      <c r="D4746" t="s">
        <v>47</v>
      </c>
      <c r="E4746" t="s">
        <v>205</v>
      </c>
      <c r="F4746">
        <v>0</v>
      </c>
      <c r="G4746" t="s">
        <v>316</v>
      </c>
      <c r="H4746" t="s">
        <v>314</v>
      </c>
      <c r="I4746" t="s">
        <v>315</v>
      </c>
    </row>
    <row r="4747" spans="1:9" x14ac:dyDescent="0.25">
      <c r="A4747">
        <v>4745</v>
      </c>
      <c r="B4747" t="s">
        <v>23</v>
      </c>
      <c r="C4747">
        <v>2019</v>
      </c>
      <c r="D4747" t="s">
        <v>47</v>
      </c>
      <c r="E4747" t="s">
        <v>205</v>
      </c>
      <c r="F4747">
        <v>0</v>
      </c>
      <c r="G4747" t="s">
        <v>316</v>
      </c>
      <c r="H4747" t="s">
        <v>314</v>
      </c>
      <c r="I4747" t="s">
        <v>315</v>
      </c>
    </row>
    <row r="4748" spans="1:9" x14ac:dyDescent="0.25">
      <c r="A4748">
        <v>4746</v>
      </c>
      <c r="B4748" t="s">
        <v>14</v>
      </c>
      <c r="C4748">
        <v>2019</v>
      </c>
      <c r="D4748" t="s">
        <v>47</v>
      </c>
      <c r="E4748" t="s">
        <v>205</v>
      </c>
      <c r="F4748">
        <v>0</v>
      </c>
      <c r="G4748" t="s">
        <v>316</v>
      </c>
      <c r="H4748" t="s">
        <v>314</v>
      </c>
      <c r="I4748" t="s">
        <v>315</v>
      </c>
    </row>
    <row r="4749" spans="1:9" x14ac:dyDescent="0.25">
      <c r="A4749">
        <v>4747</v>
      </c>
      <c r="B4749" t="s">
        <v>17</v>
      </c>
      <c r="C4749">
        <v>2019</v>
      </c>
      <c r="D4749" t="s">
        <v>47</v>
      </c>
      <c r="E4749" t="s">
        <v>205</v>
      </c>
      <c r="F4749">
        <v>0</v>
      </c>
      <c r="G4749" t="s">
        <v>316</v>
      </c>
      <c r="H4749" t="s">
        <v>314</v>
      </c>
      <c r="I4749" t="s">
        <v>315</v>
      </c>
    </row>
    <row r="4750" spans="1:9" x14ac:dyDescent="0.25">
      <c r="A4750">
        <v>4748</v>
      </c>
      <c r="B4750" t="s">
        <v>19</v>
      </c>
      <c r="C4750">
        <v>2019</v>
      </c>
      <c r="D4750" t="s">
        <v>47</v>
      </c>
      <c r="E4750" t="s">
        <v>205</v>
      </c>
      <c r="F4750">
        <v>0</v>
      </c>
      <c r="G4750" t="s">
        <v>316</v>
      </c>
      <c r="H4750" t="s">
        <v>314</v>
      </c>
      <c r="I4750" t="s">
        <v>315</v>
      </c>
    </row>
    <row r="4751" spans="1:9" x14ac:dyDescent="0.25">
      <c r="A4751">
        <v>4749</v>
      </c>
      <c r="B4751" t="s">
        <v>27</v>
      </c>
      <c r="C4751">
        <v>2019</v>
      </c>
      <c r="D4751" t="s">
        <v>47</v>
      </c>
      <c r="E4751" t="s">
        <v>205</v>
      </c>
      <c r="F4751">
        <v>0</v>
      </c>
      <c r="G4751" t="s">
        <v>316</v>
      </c>
      <c r="H4751" t="s">
        <v>314</v>
      </c>
      <c r="I4751" t="s">
        <v>315</v>
      </c>
    </row>
    <row r="4752" spans="1:9" x14ac:dyDescent="0.25">
      <c r="A4752">
        <v>4750</v>
      </c>
      <c r="B4752" t="s">
        <v>13</v>
      </c>
      <c r="C4752">
        <v>2019</v>
      </c>
      <c r="D4752" t="s">
        <v>47</v>
      </c>
      <c r="E4752" t="s">
        <v>205</v>
      </c>
      <c r="F4752">
        <v>0</v>
      </c>
      <c r="G4752" t="s">
        <v>316</v>
      </c>
      <c r="H4752" t="s">
        <v>314</v>
      </c>
      <c r="I4752" t="s">
        <v>315</v>
      </c>
    </row>
    <row r="4753" spans="1:9" x14ac:dyDescent="0.25">
      <c r="A4753">
        <v>4751</v>
      </c>
      <c r="B4753" t="s">
        <v>4</v>
      </c>
      <c r="C4753">
        <v>2019</v>
      </c>
      <c r="D4753" t="s">
        <v>47</v>
      </c>
      <c r="E4753" t="s">
        <v>205</v>
      </c>
      <c r="F4753">
        <v>0</v>
      </c>
      <c r="G4753" t="s">
        <v>316</v>
      </c>
      <c r="H4753" t="s">
        <v>314</v>
      </c>
      <c r="I4753" t="s">
        <v>315</v>
      </c>
    </row>
    <row r="4754" spans="1:9" x14ac:dyDescent="0.25">
      <c r="A4754">
        <v>4752</v>
      </c>
      <c r="B4754" t="s">
        <v>6</v>
      </c>
      <c r="C4754">
        <v>2019</v>
      </c>
      <c r="D4754" t="s">
        <v>47</v>
      </c>
      <c r="E4754" t="s">
        <v>205</v>
      </c>
      <c r="F4754">
        <v>0</v>
      </c>
      <c r="G4754" t="s">
        <v>316</v>
      </c>
      <c r="H4754" t="s">
        <v>314</v>
      </c>
      <c r="I4754" t="s">
        <v>315</v>
      </c>
    </row>
    <row r="4755" spans="1:9" x14ac:dyDescent="0.25">
      <c r="A4755">
        <v>4753</v>
      </c>
      <c r="B4755" t="s">
        <v>9</v>
      </c>
      <c r="C4755">
        <v>2019</v>
      </c>
      <c r="D4755" t="s">
        <v>47</v>
      </c>
      <c r="E4755" t="s">
        <v>205</v>
      </c>
      <c r="F4755">
        <v>0</v>
      </c>
      <c r="G4755" t="s">
        <v>316</v>
      </c>
      <c r="H4755" t="s">
        <v>314</v>
      </c>
      <c r="I4755" t="s">
        <v>315</v>
      </c>
    </row>
    <row r="4756" spans="1:9" x14ac:dyDescent="0.25">
      <c r="A4756">
        <v>4754</v>
      </c>
      <c r="B4756" t="s">
        <v>10</v>
      </c>
      <c r="C4756">
        <v>2019</v>
      </c>
      <c r="D4756" t="s">
        <v>47</v>
      </c>
      <c r="E4756" t="s">
        <v>205</v>
      </c>
      <c r="F4756">
        <v>0</v>
      </c>
      <c r="G4756" t="s">
        <v>316</v>
      </c>
      <c r="H4756" t="s">
        <v>314</v>
      </c>
      <c r="I4756" t="s">
        <v>315</v>
      </c>
    </row>
    <row r="4757" spans="1:9" x14ac:dyDescent="0.25">
      <c r="A4757">
        <v>4755</v>
      </c>
      <c r="B4757" t="s">
        <v>3</v>
      </c>
      <c r="C4757">
        <v>2019</v>
      </c>
      <c r="D4757" t="s">
        <v>47</v>
      </c>
      <c r="E4757" t="s">
        <v>205</v>
      </c>
      <c r="F4757">
        <v>0</v>
      </c>
      <c r="G4757" t="s">
        <v>316</v>
      </c>
      <c r="H4757" t="s">
        <v>314</v>
      </c>
      <c r="I4757" t="s">
        <v>315</v>
      </c>
    </row>
    <row r="4758" spans="1:9" x14ac:dyDescent="0.25">
      <c r="A4758">
        <v>4756</v>
      </c>
      <c r="B4758" t="s">
        <v>25</v>
      </c>
      <c r="C4758">
        <v>2019</v>
      </c>
      <c r="D4758" t="s">
        <v>47</v>
      </c>
      <c r="E4758" t="s">
        <v>205</v>
      </c>
      <c r="F4758">
        <v>0</v>
      </c>
      <c r="G4758" t="s">
        <v>316</v>
      </c>
      <c r="H4758" t="s">
        <v>314</v>
      </c>
      <c r="I4758" t="s">
        <v>315</v>
      </c>
    </row>
    <row r="4759" spans="1:9" x14ac:dyDescent="0.25">
      <c r="A4759">
        <v>4757</v>
      </c>
      <c r="B4759" t="s">
        <v>8</v>
      </c>
      <c r="C4759">
        <v>2020</v>
      </c>
      <c r="D4759" t="s">
        <v>47</v>
      </c>
      <c r="E4759" t="s">
        <v>312</v>
      </c>
      <c r="F4759">
        <v>1149562</v>
      </c>
      <c r="G4759" t="s">
        <v>313</v>
      </c>
      <c r="H4759" t="s">
        <v>314</v>
      </c>
      <c r="I4759" t="s">
        <v>315</v>
      </c>
    </row>
    <row r="4760" spans="1:9" x14ac:dyDescent="0.25">
      <c r="A4760">
        <v>4758</v>
      </c>
      <c r="B4760" t="s">
        <v>22</v>
      </c>
      <c r="C4760">
        <v>2020</v>
      </c>
      <c r="D4760" t="s">
        <v>47</v>
      </c>
      <c r="E4760" t="s">
        <v>312</v>
      </c>
      <c r="F4760">
        <v>1149562</v>
      </c>
      <c r="G4760" t="s">
        <v>313</v>
      </c>
      <c r="H4760" t="s">
        <v>314</v>
      </c>
      <c r="I4760" t="s">
        <v>315</v>
      </c>
    </row>
    <row r="4761" spans="1:9" x14ac:dyDescent="0.25">
      <c r="A4761">
        <v>4759</v>
      </c>
      <c r="B4761" t="s">
        <v>15</v>
      </c>
      <c r="C4761">
        <v>2020</v>
      </c>
      <c r="D4761" t="s">
        <v>47</v>
      </c>
      <c r="E4761" t="s">
        <v>312</v>
      </c>
      <c r="F4761">
        <v>1087624</v>
      </c>
      <c r="G4761" t="s">
        <v>313</v>
      </c>
      <c r="H4761" t="s">
        <v>314</v>
      </c>
      <c r="I4761" t="s">
        <v>315</v>
      </c>
    </row>
    <row r="4762" spans="1:9" x14ac:dyDescent="0.25">
      <c r="A4762">
        <v>4760</v>
      </c>
      <c r="B4762" t="s">
        <v>20</v>
      </c>
      <c r="C4762">
        <v>2020</v>
      </c>
      <c r="D4762" t="s">
        <v>47</v>
      </c>
      <c r="E4762" t="s">
        <v>312</v>
      </c>
      <c r="F4762">
        <v>1075308</v>
      </c>
      <c r="G4762" t="s">
        <v>313</v>
      </c>
      <c r="H4762" t="s">
        <v>314</v>
      </c>
      <c r="I4762" t="s">
        <v>315</v>
      </c>
    </row>
    <row r="4763" spans="1:9" x14ac:dyDescent="0.25">
      <c r="A4763">
        <v>4761</v>
      </c>
      <c r="B4763" t="s">
        <v>30</v>
      </c>
      <c r="C4763">
        <v>2020</v>
      </c>
      <c r="D4763" t="s">
        <v>47</v>
      </c>
      <c r="E4763" t="s">
        <v>312</v>
      </c>
      <c r="F4763">
        <v>1055977</v>
      </c>
      <c r="G4763" t="s">
        <v>313</v>
      </c>
      <c r="H4763" t="s">
        <v>314</v>
      </c>
      <c r="I4763" t="s">
        <v>315</v>
      </c>
    </row>
    <row r="4764" spans="1:9" x14ac:dyDescent="0.25">
      <c r="A4764">
        <v>4762</v>
      </c>
      <c r="B4764" t="s">
        <v>21</v>
      </c>
      <c r="C4764">
        <v>2020</v>
      </c>
      <c r="D4764" t="s">
        <v>47</v>
      </c>
      <c r="E4764" t="s">
        <v>312</v>
      </c>
      <c r="F4764">
        <v>1073951</v>
      </c>
      <c r="G4764" t="s">
        <v>313</v>
      </c>
      <c r="H4764" t="s">
        <v>314</v>
      </c>
      <c r="I4764" t="s">
        <v>315</v>
      </c>
    </row>
    <row r="4765" spans="1:9" x14ac:dyDescent="0.25">
      <c r="A4765">
        <v>4763</v>
      </c>
      <c r="B4765" t="s">
        <v>16</v>
      </c>
      <c r="C4765">
        <v>2020</v>
      </c>
      <c r="D4765" t="s">
        <v>47</v>
      </c>
      <c r="E4765" t="s">
        <v>312</v>
      </c>
      <c r="F4765">
        <v>1074001</v>
      </c>
      <c r="G4765" t="s">
        <v>313</v>
      </c>
      <c r="H4765" t="s">
        <v>314</v>
      </c>
      <c r="I4765" t="s">
        <v>315</v>
      </c>
    </row>
    <row r="4766" spans="1:9" x14ac:dyDescent="0.25">
      <c r="A4766">
        <v>4764</v>
      </c>
      <c r="B4766" t="s">
        <v>29</v>
      </c>
      <c r="C4766">
        <v>2020</v>
      </c>
      <c r="D4766" t="s">
        <v>47</v>
      </c>
      <c r="E4766" t="s">
        <v>312</v>
      </c>
      <c r="F4766">
        <v>1095436</v>
      </c>
      <c r="G4766" t="s">
        <v>313</v>
      </c>
      <c r="H4766" t="s">
        <v>314</v>
      </c>
      <c r="I4766" t="s">
        <v>315</v>
      </c>
    </row>
    <row r="4767" spans="1:9" x14ac:dyDescent="0.25">
      <c r="A4767">
        <v>4765</v>
      </c>
      <c r="B4767" t="s">
        <v>31</v>
      </c>
      <c r="C4767">
        <v>2020</v>
      </c>
      <c r="D4767" t="s">
        <v>47</v>
      </c>
      <c r="E4767" t="s">
        <v>312</v>
      </c>
      <c r="F4767">
        <v>1097367</v>
      </c>
      <c r="G4767" t="s">
        <v>313</v>
      </c>
      <c r="H4767" t="s">
        <v>314</v>
      </c>
      <c r="I4767" t="s">
        <v>315</v>
      </c>
    </row>
    <row r="4768" spans="1:9" x14ac:dyDescent="0.25">
      <c r="A4768">
        <v>4766</v>
      </c>
      <c r="B4768" t="s">
        <v>24</v>
      </c>
      <c r="C4768">
        <v>2020</v>
      </c>
      <c r="D4768" t="s">
        <v>47</v>
      </c>
      <c r="E4768" t="s">
        <v>312</v>
      </c>
      <c r="F4768">
        <v>1085758</v>
      </c>
      <c r="G4768" t="s">
        <v>313</v>
      </c>
      <c r="H4768" t="s">
        <v>314</v>
      </c>
      <c r="I4768" t="s">
        <v>315</v>
      </c>
    </row>
    <row r="4769" spans="1:9" x14ac:dyDescent="0.25">
      <c r="A4769">
        <v>4767</v>
      </c>
      <c r="B4769" t="s">
        <v>5</v>
      </c>
      <c r="C4769">
        <v>2020</v>
      </c>
      <c r="D4769" t="s">
        <v>47</v>
      </c>
      <c r="E4769" t="s">
        <v>312</v>
      </c>
      <c r="F4769">
        <v>1147236</v>
      </c>
      <c r="G4769" t="s">
        <v>313</v>
      </c>
      <c r="H4769" t="s">
        <v>314</v>
      </c>
      <c r="I4769" t="s">
        <v>315</v>
      </c>
    </row>
    <row r="4770" spans="1:9" x14ac:dyDescent="0.25">
      <c r="A4770">
        <v>4768</v>
      </c>
      <c r="B4770" t="s">
        <v>26</v>
      </c>
      <c r="C4770">
        <v>2020</v>
      </c>
      <c r="D4770" t="s">
        <v>47</v>
      </c>
      <c r="E4770" t="s">
        <v>312</v>
      </c>
      <c r="F4770">
        <v>1110785</v>
      </c>
      <c r="G4770" t="s">
        <v>313</v>
      </c>
      <c r="H4770" t="s">
        <v>314</v>
      </c>
      <c r="I4770" t="s">
        <v>315</v>
      </c>
    </row>
    <row r="4771" spans="1:9" x14ac:dyDescent="0.25">
      <c r="A4771">
        <v>4769</v>
      </c>
      <c r="B4771" t="s">
        <v>28</v>
      </c>
      <c r="C4771">
        <v>2020</v>
      </c>
      <c r="D4771" t="s">
        <v>47</v>
      </c>
      <c r="E4771" t="s">
        <v>312</v>
      </c>
      <c r="F4771">
        <v>1096692</v>
      </c>
      <c r="G4771" t="s">
        <v>313</v>
      </c>
      <c r="H4771" t="s">
        <v>314</v>
      </c>
      <c r="I4771" t="s">
        <v>315</v>
      </c>
    </row>
    <row r="4772" spans="1:9" x14ac:dyDescent="0.25">
      <c r="A4772">
        <v>4770</v>
      </c>
      <c r="B4772" t="s">
        <v>11</v>
      </c>
      <c r="C4772">
        <v>2020</v>
      </c>
      <c r="D4772" t="s">
        <v>47</v>
      </c>
      <c r="E4772" t="s">
        <v>312</v>
      </c>
      <c r="F4772">
        <v>1122279</v>
      </c>
      <c r="G4772" t="s">
        <v>313</v>
      </c>
      <c r="H4772" t="s">
        <v>314</v>
      </c>
      <c r="I4772" t="s">
        <v>315</v>
      </c>
    </row>
    <row r="4773" spans="1:9" x14ac:dyDescent="0.25">
      <c r="A4773">
        <v>4771</v>
      </c>
      <c r="B4773" t="s">
        <v>12</v>
      </c>
      <c r="C4773">
        <v>2020</v>
      </c>
      <c r="D4773" t="s">
        <v>47</v>
      </c>
      <c r="E4773" t="s">
        <v>312</v>
      </c>
      <c r="F4773">
        <v>1092385</v>
      </c>
      <c r="G4773" t="s">
        <v>313</v>
      </c>
      <c r="H4773" t="s">
        <v>314</v>
      </c>
      <c r="I4773" t="s">
        <v>315</v>
      </c>
    </row>
    <row r="4774" spans="1:9" x14ac:dyDescent="0.25">
      <c r="A4774">
        <v>4772</v>
      </c>
      <c r="B4774" t="s">
        <v>7</v>
      </c>
      <c r="C4774">
        <v>2020</v>
      </c>
      <c r="D4774" t="s">
        <v>47</v>
      </c>
      <c r="E4774" t="s">
        <v>312</v>
      </c>
      <c r="F4774">
        <v>1091671</v>
      </c>
      <c r="G4774" t="s">
        <v>313</v>
      </c>
      <c r="H4774" t="s">
        <v>314</v>
      </c>
      <c r="I4774" t="s">
        <v>315</v>
      </c>
    </row>
    <row r="4775" spans="1:9" x14ac:dyDescent="0.25">
      <c r="A4775">
        <v>4773</v>
      </c>
      <c r="B4775" t="s">
        <v>18</v>
      </c>
      <c r="C4775">
        <v>2020</v>
      </c>
      <c r="D4775" t="s">
        <v>47</v>
      </c>
      <c r="E4775" t="s">
        <v>312</v>
      </c>
      <c r="F4775">
        <v>1115828</v>
      </c>
      <c r="G4775" t="s">
        <v>313</v>
      </c>
      <c r="H4775" t="s">
        <v>314</v>
      </c>
      <c r="I4775" t="s">
        <v>315</v>
      </c>
    </row>
    <row r="4776" spans="1:9" x14ac:dyDescent="0.25">
      <c r="A4776">
        <v>4774</v>
      </c>
      <c r="B4776" t="s">
        <v>23</v>
      </c>
      <c r="C4776">
        <v>2020</v>
      </c>
      <c r="D4776" t="s">
        <v>47</v>
      </c>
      <c r="E4776" t="s">
        <v>312</v>
      </c>
      <c r="F4776">
        <v>1069540</v>
      </c>
      <c r="G4776" t="s">
        <v>313</v>
      </c>
      <c r="H4776" t="s">
        <v>314</v>
      </c>
      <c r="I4776" t="s">
        <v>315</v>
      </c>
    </row>
    <row r="4777" spans="1:9" x14ac:dyDescent="0.25">
      <c r="A4777">
        <v>4775</v>
      </c>
      <c r="B4777" t="s">
        <v>14</v>
      </c>
      <c r="C4777">
        <v>2020</v>
      </c>
      <c r="D4777" t="s">
        <v>47</v>
      </c>
      <c r="E4777" t="s">
        <v>312</v>
      </c>
      <c r="F4777">
        <v>1094287</v>
      </c>
      <c r="G4777" t="s">
        <v>313</v>
      </c>
      <c r="H4777" t="s">
        <v>314</v>
      </c>
      <c r="I4777" t="s">
        <v>315</v>
      </c>
    </row>
    <row r="4778" spans="1:9" x14ac:dyDescent="0.25">
      <c r="A4778">
        <v>4776</v>
      </c>
      <c r="B4778" t="s">
        <v>17</v>
      </c>
      <c r="C4778">
        <v>2020</v>
      </c>
      <c r="D4778" t="s">
        <v>47</v>
      </c>
      <c r="E4778" t="s">
        <v>312</v>
      </c>
      <c r="F4778">
        <v>1148908</v>
      </c>
      <c r="G4778" t="s">
        <v>313</v>
      </c>
      <c r="H4778" t="s">
        <v>314</v>
      </c>
      <c r="I4778" t="s">
        <v>315</v>
      </c>
    </row>
    <row r="4779" spans="1:9" x14ac:dyDescent="0.25">
      <c r="A4779">
        <v>4777</v>
      </c>
      <c r="B4779" t="s">
        <v>19</v>
      </c>
      <c r="C4779">
        <v>2020</v>
      </c>
      <c r="D4779" t="s">
        <v>47</v>
      </c>
      <c r="E4779" t="s">
        <v>312</v>
      </c>
      <c r="F4779">
        <v>1105133</v>
      </c>
      <c r="G4779" t="s">
        <v>313</v>
      </c>
      <c r="H4779" t="s">
        <v>314</v>
      </c>
      <c r="I4779" t="s">
        <v>315</v>
      </c>
    </row>
    <row r="4780" spans="1:9" x14ac:dyDescent="0.25">
      <c r="A4780">
        <v>4778</v>
      </c>
      <c r="B4780" t="s">
        <v>27</v>
      </c>
      <c r="C4780">
        <v>2020</v>
      </c>
      <c r="D4780" t="s">
        <v>47</v>
      </c>
      <c r="E4780" t="s">
        <v>312</v>
      </c>
      <c r="F4780">
        <v>1110204</v>
      </c>
      <c r="G4780" t="s">
        <v>313</v>
      </c>
      <c r="H4780" t="s">
        <v>314</v>
      </c>
      <c r="I4780" t="s">
        <v>315</v>
      </c>
    </row>
    <row r="4781" spans="1:9" x14ac:dyDescent="0.25">
      <c r="A4781">
        <v>4779</v>
      </c>
      <c r="B4781" t="s">
        <v>13</v>
      </c>
      <c r="C4781">
        <v>2020</v>
      </c>
      <c r="D4781" t="s">
        <v>47</v>
      </c>
      <c r="E4781" t="s">
        <v>312</v>
      </c>
      <c r="F4781">
        <v>1123045</v>
      </c>
      <c r="G4781" t="s">
        <v>313</v>
      </c>
      <c r="H4781" t="s">
        <v>314</v>
      </c>
      <c r="I4781" t="s">
        <v>315</v>
      </c>
    </row>
    <row r="4782" spans="1:9" x14ac:dyDescent="0.25">
      <c r="A4782">
        <v>4780</v>
      </c>
      <c r="B4782" t="s">
        <v>4</v>
      </c>
      <c r="C4782">
        <v>2020</v>
      </c>
      <c r="D4782" t="s">
        <v>47</v>
      </c>
      <c r="E4782" t="s">
        <v>312</v>
      </c>
      <c r="F4782">
        <v>1102739</v>
      </c>
      <c r="G4782" t="s">
        <v>313</v>
      </c>
      <c r="H4782" t="s">
        <v>314</v>
      </c>
      <c r="I4782" t="s">
        <v>315</v>
      </c>
    </row>
    <row r="4783" spans="1:9" x14ac:dyDescent="0.25">
      <c r="A4783">
        <v>4781</v>
      </c>
      <c r="B4783" t="s">
        <v>6</v>
      </c>
      <c r="C4783">
        <v>2020</v>
      </c>
      <c r="D4783" t="s">
        <v>47</v>
      </c>
      <c r="E4783" t="s">
        <v>312</v>
      </c>
      <c r="F4783">
        <v>1108227</v>
      </c>
      <c r="G4783" t="s">
        <v>313</v>
      </c>
      <c r="H4783" t="s">
        <v>314</v>
      </c>
      <c r="I4783" t="s">
        <v>315</v>
      </c>
    </row>
    <row r="4784" spans="1:9" x14ac:dyDescent="0.25">
      <c r="A4784">
        <v>4782</v>
      </c>
      <c r="B4784" t="s">
        <v>9</v>
      </c>
      <c r="C4784">
        <v>2020</v>
      </c>
      <c r="D4784" t="s">
        <v>47</v>
      </c>
      <c r="E4784" t="s">
        <v>312</v>
      </c>
      <c r="F4784">
        <v>1165047</v>
      </c>
      <c r="G4784" t="s">
        <v>313</v>
      </c>
      <c r="H4784" t="s">
        <v>314</v>
      </c>
      <c r="I4784" t="s">
        <v>315</v>
      </c>
    </row>
    <row r="4785" spans="1:9" x14ac:dyDescent="0.25">
      <c r="A4785">
        <v>4783</v>
      </c>
      <c r="B4785" t="s">
        <v>10</v>
      </c>
      <c r="C4785">
        <v>2020</v>
      </c>
      <c r="D4785" t="s">
        <v>47</v>
      </c>
      <c r="E4785" t="s">
        <v>312</v>
      </c>
      <c r="F4785">
        <v>1124373</v>
      </c>
      <c r="G4785" t="s">
        <v>313</v>
      </c>
      <c r="H4785" t="s">
        <v>314</v>
      </c>
      <c r="I4785" t="s">
        <v>315</v>
      </c>
    </row>
    <row r="4786" spans="1:9" x14ac:dyDescent="0.25">
      <c r="A4786">
        <v>4784</v>
      </c>
      <c r="B4786" t="s">
        <v>3</v>
      </c>
      <c r="C4786">
        <v>2020</v>
      </c>
      <c r="D4786" t="s">
        <v>47</v>
      </c>
      <c r="E4786" t="s">
        <v>312</v>
      </c>
      <c r="F4786">
        <v>1114994</v>
      </c>
      <c r="G4786" t="s">
        <v>313</v>
      </c>
      <c r="H4786" t="s">
        <v>314</v>
      </c>
      <c r="I4786" t="s">
        <v>315</v>
      </c>
    </row>
    <row r="4787" spans="1:9" x14ac:dyDescent="0.25">
      <c r="A4787">
        <v>4785</v>
      </c>
      <c r="B4787" t="s">
        <v>25</v>
      </c>
      <c r="C4787">
        <v>2020</v>
      </c>
      <c r="D4787" t="s">
        <v>47</v>
      </c>
      <c r="E4787" t="s">
        <v>312</v>
      </c>
      <c r="F4787">
        <v>1118996</v>
      </c>
      <c r="G4787" t="s">
        <v>313</v>
      </c>
      <c r="H4787" t="s">
        <v>314</v>
      </c>
      <c r="I4787" t="s">
        <v>315</v>
      </c>
    </row>
    <row r="4788" spans="1:9" x14ac:dyDescent="0.25">
      <c r="A4788">
        <v>4786</v>
      </c>
      <c r="B4788" t="s">
        <v>8</v>
      </c>
      <c r="C4788">
        <v>2020</v>
      </c>
      <c r="D4788" t="s">
        <v>47</v>
      </c>
      <c r="E4788" t="s">
        <v>64</v>
      </c>
      <c r="F4788">
        <v>1149563.3</v>
      </c>
      <c r="G4788" t="s">
        <v>313</v>
      </c>
      <c r="H4788" t="s">
        <v>314</v>
      </c>
      <c r="I4788" t="s">
        <v>315</v>
      </c>
    </row>
    <row r="4789" spans="1:9" x14ac:dyDescent="0.25">
      <c r="A4789">
        <v>4787</v>
      </c>
      <c r="B4789" t="s">
        <v>22</v>
      </c>
      <c r="C4789">
        <v>2020</v>
      </c>
      <c r="D4789" t="s">
        <v>47</v>
      </c>
      <c r="E4789" t="s">
        <v>64</v>
      </c>
      <c r="F4789">
        <v>1149563.3</v>
      </c>
      <c r="G4789" t="s">
        <v>313</v>
      </c>
      <c r="H4789" t="s">
        <v>314</v>
      </c>
      <c r="I4789" t="s">
        <v>315</v>
      </c>
    </row>
    <row r="4790" spans="1:9" x14ac:dyDescent="0.25">
      <c r="A4790">
        <v>4788</v>
      </c>
      <c r="B4790" t="s">
        <v>15</v>
      </c>
      <c r="C4790">
        <v>2020</v>
      </c>
      <c r="D4790" t="s">
        <v>47</v>
      </c>
      <c r="E4790" t="s">
        <v>64</v>
      </c>
      <c r="F4790">
        <v>1087623.3999999999</v>
      </c>
      <c r="G4790" t="s">
        <v>313</v>
      </c>
      <c r="H4790" t="s">
        <v>314</v>
      </c>
      <c r="I4790" t="s">
        <v>315</v>
      </c>
    </row>
    <row r="4791" spans="1:9" x14ac:dyDescent="0.25">
      <c r="A4791">
        <v>4789</v>
      </c>
      <c r="B4791" t="s">
        <v>20</v>
      </c>
      <c r="C4791">
        <v>2020</v>
      </c>
      <c r="D4791" t="s">
        <v>47</v>
      </c>
      <c r="E4791" t="s">
        <v>64</v>
      </c>
      <c r="F4791">
        <v>1075307.3999999999</v>
      </c>
      <c r="G4791" t="s">
        <v>313</v>
      </c>
      <c r="H4791" t="s">
        <v>314</v>
      </c>
      <c r="I4791" t="s">
        <v>315</v>
      </c>
    </row>
    <row r="4792" spans="1:9" x14ac:dyDescent="0.25">
      <c r="A4792">
        <v>4790</v>
      </c>
      <c r="B4792" t="s">
        <v>30</v>
      </c>
      <c r="C4792">
        <v>2020</v>
      </c>
      <c r="D4792" t="s">
        <v>47</v>
      </c>
      <c r="E4792" t="s">
        <v>64</v>
      </c>
      <c r="F4792">
        <v>1055978.3999999999</v>
      </c>
      <c r="G4792" t="s">
        <v>313</v>
      </c>
      <c r="H4792" t="s">
        <v>314</v>
      </c>
      <c r="I4792" t="s">
        <v>315</v>
      </c>
    </row>
    <row r="4793" spans="1:9" x14ac:dyDescent="0.25">
      <c r="A4793">
        <v>4791</v>
      </c>
      <c r="B4793" t="s">
        <v>21</v>
      </c>
      <c r="C4793">
        <v>2020</v>
      </c>
      <c r="D4793" t="s">
        <v>47</v>
      </c>
      <c r="E4793" t="s">
        <v>64</v>
      </c>
      <c r="F4793">
        <v>1073951.8999999999</v>
      </c>
      <c r="G4793" t="s">
        <v>313</v>
      </c>
      <c r="H4793" t="s">
        <v>314</v>
      </c>
      <c r="I4793" t="s">
        <v>315</v>
      </c>
    </row>
    <row r="4794" spans="1:9" x14ac:dyDescent="0.25">
      <c r="A4794">
        <v>4792</v>
      </c>
      <c r="B4794" t="s">
        <v>16</v>
      </c>
      <c r="C4794">
        <v>2020</v>
      </c>
      <c r="D4794" t="s">
        <v>47</v>
      </c>
      <c r="E4794" t="s">
        <v>64</v>
      </c>
      <c r="F4794">
        <v>1074000.3999999999</v>
      </c>
      <c r="G4794" t="s">
        <v>313</v>
      </c>
      <c r="H4794" t="s">
        <v>314</v>
      </c>
      <c r="I4794" t="s">
        <v>315</v>
      </c>
    </row>
    <row r="4795" spans="1:9" x14ac:dyDescent="0.25">
      <c r="A4795">
        <v>4793</v>
      </c>
      <c r="B4795" t="s">
        <v>29</v>
      </c>
      <c r="C4795">
        <v>2020</v>
      </c>
      <c r="D4795" t="s">
        <v>47</v>
      </c>
      <c r="E4795" t="s">
        <v>64</v>
      </c>
      <c r="F4795">
        <v>1095437.3999999999</v>
      </c>
      <c r="G4795" t="s">
        <v>313</v>
      </c>
      <c r="H4795" t="s">
        <v>314</v>
      </c>
      <c r="I4795" t="s">
        <v>315</v>
      </c>
    </row>
    <row r="4796" spans="1:9" x14ac:dyDescent="0.25">
      <c r="A4796">
        <v>4794</v>
      </c>
      <c r="B4796" t="s">
        <v>31</v>
      </c>
      <c r="C4796">
        <v>2020</v>
      </c>
      <c r="D4796" t="s">
        <v>47</v>
      </c>
      <c r="E4796" t="s">
        <v>64</v>
      </c>
      <c r="F4796">
        <v>1097366.8999999999</v>
      </c>
      <c r="G4796" t="s">
        <v>313</v>
      </c>
      <c r="H4796" t="s">
        <v>314</v>
      </c>
      <c r="I4796" t="s">
        <v>315</v>
      </c>
    </row>
    <row r="4797" spans="1:9" x14ac:dyDescent="0.25">
      <c r="A4797">
        <v>4795</v>
      </c>
      <c r="B4797" t="s">
        <v>24</v>
      </c>
      <c r="C4797">
        <v>2020</v>
      </c>
      <c r="D4797" t="s">
        <v>47</v>
      </c>
      <c r="E4797" t="s">
        <v>64</v>
      </c>
      <c r="F4797">
        <v>1085758.3999999999</v>
      </c>
      <c r="G4797" t="s">
        <v>313</v>
      </c>
      <c r="H4797" t="s">
        <v>314</v>
      </c>
      <c r="I4797" t="s">
        <v>315</v>
      </c>
    </row>
    <row r="4798" spans="1:9" x14ac:dyDescent="0.25">
      <c r="A4798">
        <v>4796</v>
      </c>
      <c r="B4798" t="s">
        <v>5</v>
      </c>
      <c r="C4798">
        <v>2020</v>
      </c>
      <c r="D4798" t="s">
        <v>47</v>
      </c>
      <c r="E4798" t="s">
        <v>64</v>
      </c>
      <c r="F4798">
        <v>1147237.3</v>
      </c>
      <c r="G4798" t="s">
        <v>313</v>
      </c>
      <c r="H4798" t="s">
        <v>314</v>
      </c>
      <c r="I4798" t="s">
        <v>315</v>
      </c>
    </row>
    <row r="4799" spans="1:9" x14ac:dyDescent="0.25">
      <c r="A4799">
        <v>4797</v>
      </c>
      <c r="B4799" t="s">
        <v>26</v>
      </c>
      <c r="C4799">
        <v>2020</v>
      </c>
      <c r="D4799" t="s">
        <v>47</v>
      </c>
      <c r="E4799" t="s">
        <v>64</v>
      </c>
      <c r="F4799">
        <v>1110784.3</v>
      </c>
      <c r="G4799" t="s">
        <v>313</v>
      </c>
      <c r="H4799" t="s">
        <v>314</v>
      </c>
      <c r="I4799" t="s">
        <v>315</v>
      </c>
    </row>
    <row r="4800" spans="1:9" x14ac:dyDescent="0.25">
      <c r="A4800">
        <v>4798</v>
      </c>
      <c r="B4800" t="s">
        <v>28</v>
      </c>
      <c r="C4800">
        <v>2020</v>
      </c>
      <c r="D4800" t="s">
        <v>47</v>
      </c>
      <c r="E4800" t="s">
        <v>64</v>
      </c>
      <c r="F4800">
        <v>1096692.3999999999</v>
      </c>
      <c r="G4800" t="s">
        <v>313</v>
      </c>
      <c r="H4800" t="s">
        <v>314</v>
      </c>
      <c r="I4800" t="s">
        <v>315</v>
      </c>
    </row>
    <row r="4801" spans="1:9" x14ac:dyDescent="0.25">
      <c r="A4801">
        <v>4799</v>
      </c>
      <c r="B4801" t="s">
        <v>11</v>
      </c>
      <c r="C4801">
        <v>2020</v>
      </c>
      <c r="D4801" t="s">
        <v>47</v>
      </c>
      <c r="E4801" t="s">
        <v>64</v>
      </c>
      <c r="F4801">
        <v>1122280.3</v>
      </c>
      <c r="G4801" t="s">
        <v>313</v>
      </c>
      <c r="H4801" t="s">
        <v>314</v>
      </c>
      <c r="I4801" t="s">
        <v>315</v>
      </c>
    </row>
    <row r="4802" spans="1:9" x14ac:dyDescent="0.25">
      <c r="A4802">
        <v>4800</v>
      </c>
      <c r="B4802" t="s">
        <v>12</v>
      </c>
      <c r="C4802">
        <v>2020</v>
      </c>
      <c r="D4802" t="s">
        <v>47</v>
      </c>
      <c r="E4802" t="s">
        <v>64</v>
      </c>
      <c r="F4802">
        <v>1092384.3999999999</v>
      </c>
      <c r="G4802" t="s">
        <v>313</v>
      </c>
      <c r="H4802" t="s">
        <v>314</v>
      </c>
      <c r="I4802" t="s">
        <v>315</v>
      </c>
    </row>
    <row r="4803" spans="1:9" x14ac:dyDescent="0.25">
      <c r="A4803">
        <v>4801</v>
      </c>
      <c r="B4803" t="s">
        <v>7</v>
      </c>
      <c r="C4803">
        <v>2020</v>
      </c>
      <c r="D4803" t="s">
        <v>47</v>
      </c>
      <c r="E4803" t="s">
        <v>64</v>
      </c>
      <c r="F4803">
        <v>1091668.8999999999</v>
      </c>
      <c r="G4803" t="s">
        <v>313</v>
      </c>
      <c r="H4803" t="s">
        <v>314</v>
      </c>
      <c r="I4803" t="s">
        <v>315</v>
      </c>
    </row>
    <row r="4804" spans="1:9" x14ac:dyDescent="0.25">
      <c r="A4804">
        <v>4802</v>
      </c>
      <c r="B4804" t="s">
        <v>18</v>
      </c>
      <c r="C4804">
        <v>2020</v>
      </c>
      <c r="D4804" t="s">
        <v>47</v>
      </c>
      <c r="E4804" t="s">
        <v>64</v>
      </c>
      <c r="F4804">
        <v>1115827.3</v>
      </c>
      <c r="G4804" t="s">
        <v>313</v>
      </c>
      <c r="H4804" t="s">
        <v>314</v>
      </c>
      <c r="I4804" t="s">
        <v>315</v>
      </c>
    </row>
    <row r="4805" spans="1:9" x14ac:dyDescent="0.25">
      <c r="A4805">
        <v>4803</v>
      </c>
      <c r="B4805" t="s">
        <v>23</v>
      </c>
      <c r="C4805">
        <v>2020</v>
      </c>
      <c r="D4805" t="s">
        <v>47</v>
      </c>
      <c r="E4805" t="s">
        <v>64</v>
      </c>
      <c r="F4805">
        <v>1069539.3999999999</v>
      </c>
      <c r="G4805" t="s">
        <v>313</v>
      </c>
      <c r="H4805" t="s">
        <v>314</v>
      </c>
      <c r="I4805" t="s">
        <v>315</v>
      </c>
    </row>
    <row r="4806" spans="1:9" x14ac:dyDescent="0.25">
      <c r="A4806">
        <v>4804</v>
      </c>
      <c r="B4806" t="s">
        <v>14</v>
      </c>
      <c r="C4806">
        <v>2020</v>
      </c>
      <c r="D4806" t="s">
        <v>47</v>
      </c>
      <c r="E4806" t="s">
        <v>64</v>
      </c>
      <c r="F4806">
        <v>1094286.3999999999</v>
      </c>
      <c r="G4806" t="s">
        <v>313</v>
      </c>
      <c r="H4806" t="s">
        <v>314</v>
      </c>
      <c r="I4806" t="s">
        <v>315</v>
      </c>
    </row>
    <row r="4807" spans="1:9" x14ac:dyDescent="0.25">
      <c r="A4807">
        <v>4805</v>
      </c>
      <c r="B4807" t="s">
        <v>17</v>
      </c>
      <c r="C4807">
        <v>2020</v>
      </c>
      <c r="D4807" t="s">
        <v>47</v>
      </c>
      <c r="E4807" t="s">
        <v>64</v>
      </c>
      <c r="F4807">
        <v>1148909.3</v>
      </c>
      <c r="G4807" t="s">
        <v>313</v>
      </c>
      <c r="H4807" t="s">
        <v>314</v>
      </c>
      <c r="I4807" t="s">
        <v>315</v>
      </c>
    </row>
    <row r="4808" spans="1:9" x14ac:dyDescent="0.25">
      <c r="A4808">
        <v>4806</v>
      </c>
      <c r="B4808" t="s">
        <v>19</v>
      </c>
      <c r="C4808">
        <v>2020</v>
      </c>
      <c r="D4808" t="s">
        <v>47</v>
      </c>
      <c r="E4808" t="s">
        <v>64</v>
      </c>
      <c r="F4808">
        <v>1105132.8</v>
      </c>
      <c r="G4808" t="s">
        <v>313</v>
      </c>
      <c r="H4808" t="s">
        <v>314</v>
      </c>
      <c r="I4808" t="s">
        <v>315</v>
      </c>
    </row>
    <row r="4809" spans="1:9" x14ac:dyDescent="0.25">
      <c r="A4809">
        <v>4807</v>
      </c>
      <c r="B4809" t="s">
        <v>27</v>
      </c>
      <c r="C4809">
        <v>2020</v>
      </c>
      <c r="D4809" t="s">
        <v>47</v>
      </c>
      <c r="E4809" t="s">
        <v>64</v>
      </c>
      <c r="F4809">
        <v>1110202.8</v>
      </c>
      <c r="G4809" t="s">
        <v>313</v>
      </c>
      <c r="H4809" t="s">
        <v>314</v>
      </c>
      <c r="I4809" t="s">
        <v>315</v>
      </c>
    </row>
    <row r="4810" spans="1:9" x14ac:dyDescent="0.25">
      <c r="A4810">
        <v>4808</v>
      </c>
      <c r="B4810" t="s">
        <v>13</v>
      </c>
      <c r="C4810">
        <v>2020</v>
      </c>
      <c r="D4810" t="s">
        <v>47</v>
      </c>
      <c r="E4810" t="s">
        <v>64</v>
      </c>
      <c r="F4810">
        <v>1123046.3</v>
      </c>
      <c r="G4810" t="s">
        <v>313</v>
      </c>
      <c r="H4810" t="s">
        <v>314</v>
      </c>
      <c r="I4810" t="s">
        <v>315</v>
      </c>
    </row>
    <row r="4811" spans="1:9" x14ac:dyDescent="0.25">
      <c r="A4811">
        <v>4809</v>
      </c>
      <c r="B4811" t="s">
        <v>4</v>
      </c>
      <c r="C4811">
        <v>2020</v>
      </c>
      <c r="D4811" t="s">
        <v>47</v>
      </c>
      <c r="E4811" t="s">
        <v>64</v>
      </c>
      <c r="F4811">
        <v>1102737.8999999999</v>
      </c>
      <c r="G4811" t="s">
        <v>313</v>
      </c>
      <c r="H4811" t="s">
        <v>314</v>
      </c>
      <c r="I4811" t="s">
        <v>315</v>
      </c>
    </row>
    <row r="4812" spans="1:9" x14ac:dyDescent="0.25">
      <c r="A4812">
        <v>4810</v>
      </c>
      <c r="B4812" t="s">
        <v>6</v>
      </c>
      <c r="C4812">
        <v>2020</v>
      </c>
      <c r="D4812" t="s">
        <v>47</v>
      </c>
      <c r="E4812" t="s">
        <v>64</v>
      </c>
      <c r="F4812">
        <v>1108225.3</v>
      </c>
      <c r="G4812" t="s">
        <v>313</v>
      </c>
      <c r="H4812" t="s">
        <v>314</v>
      </c>
      <c r="I4812" t="s">
        <v>315</v>
      </c>
    </row>
    <row r="4813" spans="1:9" x14ac:dyDescent="0.25">
      <c r="A4813">
        <v>4811</v>
      </c>
      <c r="B4813" t="s">
        <v>9</v>
      </c>
      <c r="C4813">
        <v>2020</v>
      </c>
      <c r="D4813" t="s">
        <v>47</v>
      </c>
      <c r="E4813" t="s">
        <v>64</v>
      </c>
      <c r="F4813">
        <v>1165048.8</v>
      </c>
      <c r="G4813" t="s">
        <v>313</v>
      </c>
      <c r="H4813" t="s">
        <v>314</v>
      </c>
      <c r="I4813" t="s">
        <v>315</v>
      </c>
    </row>
    <row r="4814" spans="1:9" x14ac:dyDescent="0.25">
      <c r="A4814">
        <v>4812</v>
      </c>
      <c r="B4814" t="s">
        <v>10</v>
      </c>
      <c r="C4814">
        <v>2020</v>
      </c>
      <c r="D4814" t="s">
        <v>47</v>
      </c>
      <c r="E4814" t="s">
        <v>64</v>
      </c>
      <c r="F4814">
        <v>1124371.3</v>
      </c>
      <c r="G4814" t="s">
        <v>313</v>
      </c>
      <c r="H4814" t="s">
        <v>314</v>
      </c>
      <c r="I4814" t="s">
        <v>315</v>
      </c>
    </row>
    <row r="4815" spans="1:9" x14ac:dyDescent="0.25">
      <c r="A4815">
        <v>4813</v>
      </c>
      <c r="B4815" t="s">
        <v>3</v>
      </c>
      <c r="C4815">
        <v>2020</v>
      </c>
      <c r="D4815" t="s">
        <v>47</v>
      </c>
      <c r="E4815" t="s">
        <v>64</v>
      </c>
      <c r="F4815">
        <v>1114994.8</v>
      </c>
      <c r="G4815" t="s">
        <v>313</v>
      </c>
      <c r="H4815" t="s">
        <v>314</v>
      </c>
      <c r="I4815" t="s">
        <v>315</v>
      </c>
    </row>
    <row r="4816" spans="1:9" x14ac:dyDescent="0.25">
      <c r="A4816">
        <v>4814</v>
      </c>
      <c r="B4816" t="s">
        <v>25</v>
      </c>
      <c r="C4816">
        <v>2020</v>
      </c>
      <c r="D4816" t="s">
        <v>47</v>
      </c>
      <c r="E4816" t="s">
        <v>64</v>
      </c>
      <c r="F4816">
        <v>1118994.3</v>
      </c>
      <c r="G4816" t="s">
        <v>313</v>
      </c>
      <c r="H4816" t="s">
        <v>314</v>
      </c>
      <c r="I4816" t="s">
        <v>315</v>
      </c>
    </row>
    <row r="4817" spans="1:9" x14ac:dyDescent="0.25">
      <c r="A4817">
        <v>4815</v>
      </c>
      <c r="B4817" t="s">
        <v>8</v>
      </c>
      <c r="C4817">
        <v>2020</v>
      </c>
      <c r="D4817" t="s">
        <v>47</v>
      </c>
      <c r="E4817" t="s">
        <v>204</v>
      </c>
      <c r="F4817">
        <v>-1.3</v>
      </c>
      <c r="G4817" t="s">
        <v>313</v>
      </c>
      <c r="H4817" t="s">
        <v>314</v>
      </c>
      <c r="I4817" t="s">
        <v>315</v>
      </c>
    </row>
    <row r="4818" spans="1:9" x14ac:dyDescent="0.25">
      <c r="A4818">
        <v>4816</v>
      </c>
      <c r="B4818" t="s">
        <v>22</v>
      </c>
      <c r="C4818">
        <v>2020</v>
      </c>
      <c r="D4818" t="s">
        <v>47</v>
      </c>
      <c r="E4818" t="s">
        <v>204</v>
      </c>
      <c r="F4818">
        <v>-1.3</v>
      </c>
      <c r="G4818" t="s">
        <v>313</v>
      </c>
      <c r="H4818" t="s">
        <v>314</v>
      </c>
      <c r="I4818" t="s">
        <v>315</v>
      </c>
    </row>
    <row r="4819" spans="1:9" x14ac:dyDescent="0.25">
      <c r="A4819">
        <v>4817</v>
      </c>
      <c r="B4819" t="s">
        <v>15</v>
      </c>
      <c r="C4819">
        <v>2020</v>
      </c>
      <c r="D4819" t="s">
        <v>47</v>
      </c>
      <c r="E4819" t="s">
        <v>204</v>
      </c>
      <c r="F4819">
        <v>0.6</v>
      </c>
      <c r="G4819" t="s">
        <v>313</v>
      </c>
      <c r="H4819" t="s">
        <v>314</v>
      </c>
      <c r="I4819" t="s">
        <v>315</v>
      </c>
    </row>
    <row r="4820" spans="1:9" x14ac:dyDescent="0.25">
      <c r="A4820">
        <v>4818</v>
      </c>
      <c r="B4820" t="s">
        <v>20</v>
      </c>
      <c r="C4820">
        <v>2020</v>
      </c>
      <c r="D4820" t="s">
        <v>47</v>
      </c>
      <c r="E4820" t="s">
        <v>204</v>
      </c>
      <c r="F4820">
        <v>0.6</v>
      </c>
      <c r="G4820" t="s">
        <v>313</v>
      </c>
      <c r="H4820" t="s">
        <v>314</v>
      </c>
      <c r="I4820" t="s">
        <v>315</v>
      </c>
    </row>
    <row r="4821" spans="1:9" x14ac:dyDescent="0.25">
      <c r="A4821">
        <v>4819</v>
      </c>
      <c r="B4821" t="s">
        <v>30</v>
      </c>
      <c r="C4821">
        <v>2020</v>
      </c>
      <c r="D4821" t="s">
        <v>47</v>
      </c>
      <c r="E4821" t="s">
        <v>204</v>
      </c>
      <c r="F4821">
        <v>-1.4</v>
      </c>
      <c r="G4821" t="s">
        <v>313</v>
      </c>
      <c r="H4821" t="s">
        <v>314</v>
      </c>
      <c r="I4821" t="s">
        <v>315</v>
      </c>
    </row>
    <row r="4822" spans="1:9" x14ac:dyDescent="0.25">
      <c r="A4822">
        <v>4820</v>
      </c>
      <c r="B4822" t="s">
        <v>21</v>
      </c>
      <c r="C4822">
        <v>2020</v>
      </c>
      <c r="D4822" t="s">
        <v>47</v>
      </c>
      <c r="E4822" t="s">
        <v>204</v>
      </c>
      <c r="F4822">
        <v>-0.9</v>
      </c>
      <c r="G4822" t="s">
        <v>313</v>
      </c>
      <c r="H4822" t="s">
        <v>314</v>
      </c>
      <c r="I4822" t="s">
        <v>315</v>
      </c>
    </row>
    <row r="4823" spans="1:9" x14ac:dyDescent="0.25">
      <c r="A4823">
        <v>4821</v>
      </c>
      <c r="B4823" t="s">
        <v>16</v>
      </c>
      <c r="C4823">
        <v>2020</v>
      </c>
      <c r="D4823" t="s">
        <v>47</v>
      </c>
      <c r="E4823" t="s">
        <v>204</v>
      </c>
      <c r="F4823">
        <v>0.6</v>
      </c>
      <c r="G4823" t="s">
        <v>313</v>
      </c>
      <c r="H4823" t="s">
        <v>314</v>
      </c>
      <c r="I4823" t="s">
        <v>315</v>
      </c>
    </row>
    <row r="4824" spans="1:9" x14ac:dyDescent="0.25">
      <c r="A4824">
        <v>4822</v>
      </c>
      <c r="B4824" t="s">
        <v>29</v>
      </c>
      <c r="C4824">
        <v>2020</v>
      </c>
      <c r="D4824" t="s">
        <v>47</v>
      </c>
      <c r="E4824" t="s">
        <v>204</v>
      </c>
      <c r="F4824">
        <v>-1.4</v>
      </c>
      <c r="G4824" t="s">
        <v>313</v>
      </c>
      <c r="H4824" t="s">
        <v>314</v>
      </c>
      <c r="I4824" t="s">
        <v>315</v>
      </c>
    </row>
    <row r="4825" spans="1:9" x14ac:dyDescent="0.25">
      <c r="A4825">
        <v>4823</v>
      </c>
      <c r="B4825" t="s">
        <v>31</v>
      </c>
      <c r="C4825">
        <v>2020</v>
      </c>
      <c r="D4825" t="s">
        <v>47</v>
      </c>
      <c r="E4825" t="s">
        <v>204</v>
      </c>
      <c r="F4825">
        <v>0.1</v>
      </c>
      <c r="G4825" t="s">
        <v>313</v>
      </c>
      <c r="H4825" t="s">
        <v>314</v>
      </c>
      <c r="I4825" t="s">
        <v>315</v>
      </c>
    </row>
    <row r="4826" spans="1:9" x14ac:dyDescent="0.25">
      <c r="A4826">
        <v>4824</v>
      </c>
      <c r="B4826" t="s">
        <v>24</v>
      </c>
      <c r="C4826">
        <v>2020</v>
      </c>
      <c r="D4826" t="s">
        <v>47</v>
      </c>
      <c r="E4826" t="s">
        <v>204</v>
      </c>
      <c r="F4826">
        <v>-0.4</v>
      </c>
      <c r="G4826" t="s">
        <v>313</v>
      </c>
      <c r="H4826" t="s">
        <v>314</v>
      </c>
      <c r="I4826" t="s">
        <v>315</v>
      </c>
    </row>
    <row r="4827" spans="1:9" x14ac:dyDescent="0.25">
      <c r="A4827">
        <v>4825</v>
      </c>
      <c r="B4827" t="s">
        <v>5</v>
      </c>
      <c r="C4827">
        <v>2020</v>
      </c>
      <c r="D4827" t="s">
        <v>47</v>
      </c>
      <c r="E4827" t="s">
        <v>204</v>
      </c>
      <c r="F4827">
        <v>-1.3</v>
      </c>
      <c r="G4827" t="s">
        <v>313</v>
      </c>
      <c r="H4827" t="s">
        <v>314</v>
      </c>
      <c r="I4827" t="s">
        <v>315</v>
      </c>
    </row>
    <row r="4828" spans="1:9" x14ac:dyDescent="0.25">
      <c r="A4828">
        <v>4826</v>
      </c>
      <c r="B4828" t="s">
        <v>26</v>
      </c>
      <c r="C4828">
        <v>2020</v>
      </c>
      <c r="D4828" t="s">
        <v>47</v>
      </c>
      <c r="E4828" t="s">
        <v>204</v>
      </c>
      <c r="F4828">
        <v>0.7</v>
      </c>
      <c r="G4828" t="s">
        <v>313</v>
      </c>
      <c r="H4828" t="s">
        <v>314</v>
      </c>
      <c r="I4828" t="s">
        <v>315</v>
      </c>
    </row>
    <row r="4829" spans="1:9" x14ac:dyDescent="0.25">
      <c r="A4829">
        <v>4827</v>
      </c>
      <c r="B4829" t="s">
        <v>28</v>
      </c>
      <c r="C4829">
        <v>2020</v>
      </c>
      <c r="D4829" t="s">
        <v>47</v>
      </c>
      <c r="E4829" t="s">
        <v>204</v>
      </c>
      <c r="F4829">
        <v>-0.4</v>
      </c>
      <c r="G4829" t="s">
        <v>313</v>
      </c>
      <c r="H4829" t="s">
        <v>314</v>
      </c>
      <c r="I4829" t="s">
        <v>315</v>
      </c>
    </row>
    <row r="4830" spans="1:9" x14ac:dyDescent="0.25">
      <c r="A4830">
        <v>4828</v>
      </c>
      <c r="B4830" t="s">
        <v>11</v>
      </c>
      <c r="C4830">
        <v>2020</v>
      </c>
      <c r="D4830" t="s">
        <v>47</v>
      </c>
      <c r="E4830" t="s">
        <v>204</v>
      </c>
      <c r="F4830">
        <v>-1.3</v>
      </c>
      <c r="G4830" t="s">
        <v>313</v>
      </c>
      <c r="H4830" t="s">
        <v>314</v>
      </c>
      <c r="I4830" t="s">
        <v>315</v>
      </c>
    </row>
    <row r="4831" spans="1:9" x14ac:dyDescent="0.25">
      <c r="A4831">
        <v>4829</v>
      </c>
      <c r="B4831" t="s">
        <v>12</v>
      </c>
      <c r="C4831">
        <v>2020</v>
      </c>
      <c r="D4831" t="s">
        <v>47</v>
      </c>
      <c r="E4831" t="s">
        <v>204</v>
      </c>
      <c r="F4831">
        <v>0.6</v>
      </c>
      <c r="G4831" t="s">
        <v>313</v>
      </c>
      <c r="H4831" t="s">
        <v>314</v>
      </c>
      <c r="I4831" t="s">
        <v>315</v>
      </c>
    </row>
    <row r="4832" spans="1:9" x14ac:dyDescent="0.25">
      <c r="A4832">
        <v>4830</v>
      </c>
      <c r="B4832" t="s">
        <v>7</v>
      </c>
      <c r="C4832">
        <v>2020</v>
      </c>
      <c r="D4832" t="s">
        <v>47</v>
      </c>
      <c r="E4832" t="s">
        <v>204</v>
      </c>
      <c r="F4832">
        <v>2.1</v>
      </c>
      <c r="G4832" t="s">
        <v>313</v>
      </c>
      <c r="H4832" t="s">
        <v>314</v>
      </c>
      <c r="I4832" t="s">
        <v>315</v>
      </c>
    </row>
    <row r="4833" spans="1:9" x14ac:dyDescent="0.25">
      <c r="A4833">
        <v>4831</v>
      </c>
      <c r="B4833" t="s">
        <v>18</v>
      </c>
      <c r="C4833">
        <v>2020</v>
      </c>
      <c r="D4833" t="s">
        <v>47</v>
      </c>
      <c r="E4833" t="s">
        <v>204</v>
      </c>
      <c r="F4833">
        <v>0.7</v>
      </c>
      <c r="G4833" t="s">
        <v>313</v>
      </c>
      <c r="H4833" t="s">
        <v>314</v>
      </c>
      <c r="I4833" t="s">
        <v>315</v>
      </c>
    </row>
    <row r="4834" spans="1:9" x14ac:dyDescent="0.25">
      <c r="A4834">
        <v>4832</v>
      </c>
      <c r="B4834" t="s">
        <v>23</v>
      </c>
      <c r="C4834">
        <v>2020</v>
      </c>
      <c r="D4834" t="s">
        <v>47</v>
      </c>
      <c r="E4834" t="s">
        <v>204</v>
      </c>
      <c r="F4834">
        <v>0.6</v>
      </c>
      <c r="G4834" t="s">
        <v>313</v>
      </c>
      <c r="H4834" t="s">
        <v>314</v>
      </c>
      <c r="I4834" t="s">
        <v>315</v>
      </c>
    </row>
    <row r="4835" spans="1:9" x14ac:dyDescent="0.25">
      <c r="A4835">
        <v>4833</v>
      </c>
      <c r="B4835" t="s">
        <v>14</v>
      </c>
      <c r="C4835">
        <v>2020</v>
      </c>
      <c r="D4835" t="s">
        <v>47</v>
      </c>
      <c r="E4835" t="s">
        <v>204</v>
      </c>
      <c r="F4835">
        <v>0.6</v>
      </c>
      <c r="G4835" t="s">
        <v>313</v>
      </c>
      <c r="H4835" t="s">
        <v>314</v>
      </c>
      <c r="I4835" t="s">
        <v>315</v>
      </c>
    </row>
    <row r="4836" spans="1:9" x14ac:dyDescent="0.25">
      <c r="A4836">
        <v>4834</v>
      </c>
      <c r="B4836" t="s">
        <v>17</v>
      </c>
      <c r="C4836">
        <v>2020</v>
      </c>
      <c r="D4836" t="s">
        <v>47</v>
      </c>
      <c r="E4836" t="s">
        <v>204</v>
      </c>
      <c r="F4836">
        <v>-1.3</v>
      </c>
      <c r="G4836" t="s">
        <v>313</v>
      </c>
      <c r="H4836" t="s">
        <v>314</v>
      </c>
      <c r="I4836" t="s">
        <v>315</v>
      </c>
    </row>
    <row r="4837" spans="1:9" x14ac:dyDescent="0.25">
      <c r="A4837">
        <v>4835</v>
      </c>
      <c r="B4837" t="s">
        <v>19</v>
      </c>
      <c r="C4837">
        <v>2020</v>
      </c>
      <c r="D4837" t="s">
        <v>47</v>
      </c>
      <c r="E4837" t="s">
        <v>204</v>
      </c>
      <c r="F4837">
        <v>0.2</v>
      </c>
      <c r="G4837" t="s">
        <v>313</v>
      </c>
      <c r="H4837" t="s">
        <v>314</v>
      </c>
      <c r="I4837" t="s">
        <v>315</v>
      </c>
    </row>
    <row r="4838" spans="1:9" x14ac:dyDescent="0.25">
      <c r="A4838">
        <v>4836</v>
      </c>
      <c r="B4838" t="s">
        <v>27</v>
      </c>
      <c r="C4838">
        <v>2020</v>
      </c>
      <c r="D4838" t="s">
        <v>47</v>
      </c>
      <c r="E4838" t="s">
        <v>204</v>
      </c>
      <c r="F4838">
        <v>1.2</v>
      </c>
      <c r="G4838" t="s">
        <v>313</v>
      </c>
      <c r="H4838" t="s">
        <v>314</v>
      </c>
      <c r="I4838" t="s">
        <v>315</v>
      </c>
    </row>
    <row r="4839" spans="1:9" x14ac:dyDescent="0.25">
      <c r="A4839">
        <v>4837</v>
      </c>
      <c r="B4839" t="s">
        <v>13</v>
      </c>
      <c r="C4839">
        <v>2020</v>
      </c>
      <c r="D4839" t="s">
        <v>47</v>
      </c>
      <c r="E4839" t="s">
        <v>204</v>
      </c>
      <c r="F4839">
        <v>-1.3</v>
      </c>
      <c r="G4839" t="s">
        <v>313</v>
      </c>
      <c r="H4839" t="s">
        <v>314</v>
      </c>
      <c r="I4839" t="s">
        <v>315</v>
      </c>
    </row>
    <row r="4840" spans="1:9" x14ac:dyDescent="0.25">
      <c r="A4840">
        <v>4838</v>
      </c>
      <c r="B4840" t="s">
        <v>4</v>
      </c>
      <c r="C4840">
        <v>2020</v>
      </c>
      <c r="D4840" t="s">
        <v>47</v>
      </c>
      <c r="E4840" t="s">
        <v>204</v>
      </c>
      <c r="F4840">
        <v>1.1000000000000001</v>
      </c>
      <c r="G4840" t="s">
        <v>313</v>
      </c>
      <c r="H4840" t="s">
        <v>314</v>
      </c>
      <c r="I4840" t="s">
        <v>315</v>
      </c>
    </row>
    <row r="4841" spans="1:9" x14ac:dyDescent="0.25">
      <c r="A4841">
        <v>4839</v>
      </c>
      <c r="B4841" t="s">
        <v>6</v>
      </c>
      <c r="C4841">
        <v>2020</v>
      </c>
      <c r="D4841" t="s">
        <v>47</v>
      </c>
      <c r="E4841" t="s">
        <v>204</v>
      </c>
      <c r="F4841">
        <v>1.7</v>
      </c>
      <c r="G4841" t="s">
        <v>313</v>
      </c>
      <c r="H4841" t="s">
        <v>314</v>
      </c>
      <c r="I4841" t="s">
        <v>315</v>
      </c>
    </row>
    <row r="4842" spans="1:9" x14ac:dyDescent="0.25">
      <c r="A4842">
        <v>4840</v>
      </c>
      <c r="B4842" t="s">
        <v>9</v>
      </c>
      <c r="C4842">
        <v>2020</v>
      </c>
      <c r="D4842" t="s">
        <v>47</v>
      </c>
      <c r="E4842" t="s">
        <v>204</v>
      </c>
      <c r="F4842">
        <v>-1.8</v>
      </c>
      <c r="G4842" t="s">
        <v>313</v>
      </c>
      <c r="H4842" t="s">
        <v>314</v>
      </c>
      <c r="I4842" t="s">
        <v>315</v>
      </c>
    </row>
    <row r="4843" spans="1:9" x14ac:dyDescent="0.25">
      <c r="A4843">
        <v>4841</v>
      </c>
      <c r="B4843" t="s">
        <v>10</v>
      </c>
      <c r="C4843">
        <v>2020</v>
      </c>
      <c r="D4843" t="s">
        <v>47</v>
      </c>
      <c r="E4843" t="s">
        <v>204</v>
      </c>
      <c r="F4843">
        <v>1.7</v>
      </c>
      <c r="G4843" t="s">
        <v>313</v>
      </c>
      <c r="H4843" t="s">
        <v>314</v>
      </c>
      <c r="I4843" t="s">
        <v>315</v>
      </c>
    </row>
    <row r="4844" spans="1:9" x14ac:dyDescent="0.25">
      <c r="A4844">
        <v>4842</v>
      </c>
      <c r="B4844" t="s">
        <v>3</v>
      </c>
      <c r="C4844">
        <v>2020</v>
      </c>
      <c r="D4844" t="s">
        <v>47</v>
      </c>
      <c r="E4844" t="s">
        <v>204</v>
      </c>
      <c r="F4844">
        <v>-0.8</v>
      </c>
      <c r="G4844" t="s">
        <v>313</v>
      </c>
      <c r="H4844" t="s">
        <v>314</v>
      </c>
      <c r="I4844" t="s">
        <v>315</v>
      </c>
    </row>
    <row r="4845" spans="1:9" x14ac:dyDescent="0.25">
      <c r="A4845">
        <v>4843</v>
      </c>
      <c r="B4845" t="s">
        <v>25</v>
      </c>
      <c r="C4845">
        <v>2020</v>
      </c>
      <c r="D4845" t="s">
        <v>47</v>
      </c>
      <c r="E4845" t="s">
        <v>204</v>
      </c>
      <c r="F4845">
        <v>1.7</v>
      </c>
      <c r="G4845" t="s">
        <v>313</v>
      </c>
      <c r="H4845" t="s">
        <v>314</v>
      </c>
      <c r="I4845" t="s">
        <v>315</v>
      </c>
    </row>
    <row r="4846" spans="1:9" x14ac:dyDescent="0.25">
      <c r="A4846">
        <v>4844</v>
      </c>
      <c r="B4846" t="s">
        <v>8</v>
      </c>
      <c r="C4846">
        <v>2020</v>
      </c>
      <c r="D4846" t="s">
        <v>47</v>
      </c>
      <c r="E4846" t="s">
        <v>205</v>
      </c>
      <c r="F4846">
        <v>0</v>
      </c>
      <c r="G4846" t="s">
        <v>316</v>
      </c>
      <c r="H4846" t="s">
        <v>314</v>
      </c>
      <c r="I4846" t="s">
        <v>315</v>
      </c>
    </row>
    <row r="4847" spans="1:9" x14ac:dyDescent="0.25">
      <c r="A4847">
        <v>4845</v>
      </c>
      <c r="B4847" t="s">
        <v>22</v>
      </c>
      <c r="C4847">
        <v>2020</v>
      </c>
      <c r="D4847" t="s">
        <v>47</v>
      </c>
      <c r="E4847" t="s">
        <v>205</v>
      </c>
      <c r="F4847">
        <v>0</v>
      </c>
      <c r="G4847" t="s">
        <v>316</v>
      </c>
      <c r="H4847" t="s">
        <v>314</v>
      </c>
      <c r="I4847" t="s">
        <v>315</v>
      </c>
    </row>
    <row r="4848" spans="1:9" x14ac:dyDescent="0.25">
      <c r="A4848">
        <v>4846</v>
      </c>
      <c r="B4848" t="s">
        <v>15</v>
      </c>
      <c r="C4848">
        <v>2020</v>
      </c>
      <c r="D4848" t="s">
        <v>47</v>
      </c>
      <c r="E4848" t="s">
        <v>205</v>
      </c>
      <c r="F4848">
        <v>0</v>
      </c>
      <c r="G4848" t="s">
        <v>316</v>
      </c>
      <c r="H4848" t="s">
        <v>314</v>
      </c>
      <c r="I4848" t="s">
        <v>315</v>
      </c>
    </row>
    <row r="4849" spans="1:9" x14ac:dyDescent="0.25">
      <c r="A4849">
        <v>4847</v>
      </c>
      <c r="B4849" t="s">
        <v>20</v>
      </c>
      <c r="C4849">
        <v>2020</v>
      </c>
      <c r="D4849" t="s">
        <v>47</v>
      </c>
      <c r="E4849" t="s">
        <v>205</v>
      </c>
      <c r="F4849">
        <v>0</v>
      </c>
      <c r="G4849" t="s">
        <v>316</v>
      </c>
      <c r="H4849" t="s">
        <v>314</v>
      </c>
      <c r="I4849" t="s">
        <v>315</v>
      </c>
    </row>
    <row r="4850" spans="1:9" x14ac:dyDescent="0.25">
      <c r="A4850">
        <v>4848</v>
      </c>
      <c r="B4850" t="s">
        <v>30</v>
      </c>
      <c r="C4850">
        <v>2020</v>
      </c>
      <c r="D4850" t="s">
        <v>47</v>
      </c>
      <c r="E4850" t="s">
        <v>205</v>
      </c>
      <c r="F4850">
        <v>0</v>
      </c>
      <c r="G4850" t="s">
        <v>316</v>
      </c>
      <c r="H4850" t="s">
        <v>314</v>
      </c>
      <c r="I4850" t="s">
        <v>315</v>
      </c>
    </row>
    <row r="4851" spans="1:9" x14ac:dyDescent="0.25">
      <c r="A4851">
        <v>4849</v>
      </c>
      <c r="B4851" t="s">
        <v>21</v>
      </c>
      <c r="C4851">
        <v>2020</v>
      </c>
      <c r="D4851" t="s">
        <v>47</v>
      </c>
      <c r="E4851" t="s">
        <v>205</v>
      </c>
      <c r="F4851">
        <v>0</v>
      </c>
      <c r="G4851" t="s">
        <v>316</v>
      </c>
      <c r="H4851" t="s">
        <v>314</v>
      </c>
      <c r="I4851" t="s">
        <v>315</v>
      </c>
    </row>
    <row r="4852" spans="1:9" x14ac:dyDescent="0.25">
      <c r="A4852">
        <v>4850</v>
      </c>
      <c r="B4852" t="s">
        <v>16</v>
      </c>
      <c r="C4852">
        <v>2020</v>
      </c>
      <c r="D4852" t="s">
        <v>47</v>
      </c>
      <c r="E4852" t="s">
        <v>205</v>
      </c>
      <c r="F4852">
        <v>0</v>
      </c>
      <c r="G4852" t="s">
        <v>316</v>
      </c>
      <c r="H4852" t="s">
        <v>314</v>
      </c>
      <c r="I4852" t="s">
        <v>315</v>
      </c>
    </row>
    <row r="4853" spans="1:9" x14ac:dyDescent="0.25">
      <c r="A4853">
        <v>4851</v>
      </c>
      <c r="B4853" t="s">
        <v>29</v>
      </c>
      <c r="C4853">
        <v>2020</v>
      </c>
      <c r="D4853" t="s">
        <v>47</v>
      </c>
      <c r="E4853" t="s">
        <v>205</v>
      </c>
      <c r="F4853">
        <v>0</v>
      </c>
      <c r="G4853" t="s">
        <v>316</v>
      </c>
      <c r="H4853" t="s">
        <v>314</v>
      </c>
      <c r="I4853" t="s">
        <v>315</v>
      </c>
    </row>
    <row r="4854" spans="1:9" x14ac:dyDescent="0.25">
      <c r="A4854">
        <v>4852</v>
      </c>
      <c r="B4854" t="s">
        <v>31</v>
      </c>
      <c r="C4854">
        <v>2020</v>
      </c>
      <c r="D4854" t="s">
        <v>47</v>
      </c>
      <c r="E4854" t="s">
        <v>205</v>
      </c>
      <c r="F4854">
        <v>0</v>
      </c>
      <c r="G4854" t="s">
        <v>316</v>
      </c>
      <c r="H4854" t="s">
        <v>314</v>
      </c>
      <c r="I4854" t="s">
        <v>315</v>
      </c>
    </row>
    <row r="4855" spans="1:9" x14ac:dyDescent="0.25">
      <c r="A4855">
        <v>4853</v>
      </c>
      <c r="B4855" t="s">
        <v>24</v>
      </c>
      <c r="C4855">
        <v>2020</v>
      </c>
      <c r="D4855" t="s">
        <v>47</v>
      </c>
      <c r="E4855" t="s">
        <v>205</v>
      </c>
      <c r="F4855">
        <v>0</v>
      </c>
      <c r="G4855" t="s">
        <v>316</v>
      </c>
      <c r="H4855" t="s">
        <v>314</v>
      </c>
      <c r="I4855" t="s">
        <v>315</v>
      </c>
    </row>
    <row r="4856" spans="1:9" x14ac:dyDescent="0.25">
      <c r="A4856">
        <v>4854</v>
      </c>
      <c r="B4856" t="s">
        <v>5</v>
      </c>
      <c r="C4856">
        <v>2020</v>
      </c>
      <c r="D4856" t="s">
        <v>47</v>
      </c>
      <c r="E4856" t="s">
        <v>205</v>
      </c>
      <c r="F4856">
        <v>0</v>
      </c>
      <c r="G4856" t="s">
        <v>316</v>
      </c>
      <c r="H4856" t="s">
        <v>314</v>
      </c>
      <c r="I4856" t="s">
        <v>315</v>
      </c>
    </row>
    <row r="4857" spans="1:9" x14ac:dyDescent="0.25">
      <c r="A4857">
        <v>4855</v>
      </c>
      <c r="B4857" t="s">
        <v>26</v>
      </c>
      <c r="C4857">
        <v>2020</v>
      </c>
      <c r="D4857" t="s">
        <v>47</v>
      </c>
      <c r="E4857" t="s">
        <v>205</v>
      </c>
      <c r="F4857">
        <v>0</v>
      </c>
      <c r="G4857" t="s">
        <v>316</v>
      </c>
      <c r="H4857" t="s">
        <v>314</v>
      </c>
      <c r="I4857" t="s">
        <v>315</v>
      </c>
    </row>
    <row r="4858" spans="1:9" x14ac:dyDescent="0.25">
      <c r="A4858">
        <v>4856</v>
      </c>
      <c r="B4858" t="s">
        <v>28</v>
      </c>
      <c r="C4858">
        <v>2020</v>
      </c>
      <c r="D4858" t="s">
        <v>47</v>
      </c>
      <c r="E4858" t="s">
        <v>205</v>
      </c>
      <c r="F4858">
        <v>0</v>
      </c>
      <c r="G4858" t="s">
        <v>316</v>
      </c>
      <c r="H4858" t="s">
        <v>314</v>
      </c>
      <c r="I4858" t="s">
        <v>315</v>
      </c>
    </row>
    <row r="4859" spans="1:9" x14ac:dyDescent="0.25">
      <c r="A4859">
        <v>4857</v>
      </c>
      <c r="B4859" t="s">
        <v>11</v>
      </c>
      <c r="C4859">
        <v>2020</v>
      </c>
      <c r="D4859" t="s">
        <v>47</v>
      </c>
      <c r="E4859" t="s">
        <v>205</v>
      </c>
      <c r="F4859">
        <v>0</v>
      </c>
      <c r="G4859" t="s">
        <v>316</v>
      </c>
      <c r="H4859" t="s">
        <v>314</v>
      </c>
      <c r="I4859" t="s">
        <v>315</v>
      </c>
    </row>
    <row r="4860" spans="1:9" x14ac:dyDescent="0.25">
      <c r="A4860">
        <v>4858</v>
      </c>
      <c r="B4860" t="s">
        <v>12</v>
      </c>
      <c r="C4860">
        <v>2020</v>
      </c>
      <c r="D4860" t="s">
        <v>47</v>
      </c>
      <c r="E4860" t="s">
        <v>205</v>
      </c>
      <c r="F4860">
        <v>0</v>
      </c>
      <c r="G4860" t="s">
        <v>316</v>
      </c>
      <c r="H4860" t="s">
        <v>314</v>
      </c>
      <c r="I4860" t="s">
        <v>315</v>
      </c>
    </row>
    <row r="4861" spans="1:9" x14ac:dyDescent="0.25">
      <c r="A4861">
        <v>4859</v>
      </c>
      <c r="B4861" t="s">
        <v>7</v>
      </c>
      <c r="C4861">
        <v>2020</v>
      </c>
      <c r="D4861" t="s">
        <v>47</v>
      </c>
      <c r="E4861" t="s">
        <v>205</v>
      </c>
      <c r="F4861">
        <v>0</v>
      </c>
      <c r="G4861" t="s">
        <v>316</v>
      </c>
      <c r="H4861" t="s">
        <v>314</v>
      </c>
      <c r="I4861" t="s">
        <v>315</v>
      </c>
    </row>
    <row r="4862" spans="1:9" x14ac:dyDescent="0.25">
      <c r="A4862">
        <v>4860</v>
      </c>
      <c r="B4862" t="s">
        <v>18</v>
      </c>
      <c r="C4862">
        <v>2020</v>
      </c>
      <c r="D4862" t="s">
        <v>47</v>
      </c>
      <c r="E4862" t="s">
        <v>205</v>
      </c>
      <c r="F4862">
        <v>0</v>
      </c>
      <c r="G4862" t="s">
        <v>316</v>
      </c>
      <c r="H4862" t="s">
        <v>314</v>
      </c>
      <c r="I4862" t="s">
        <v>315</v>
      </c>
    </row>
    <row r="4863" spans="1:9" x14ac:dyDescent="0.25">
      <c r="A4863">
        <v>4861</v>
      </c>
      <c r="B4863" t="s">
        <v>23</v>
      </c>
      <c r="C4863">
        <v>2020</v>
      </c>
      <c r="D4863" t="s">
        <v>47</v>
      </c>
      <c r="E4863" t="s">
        <v>205</v>
      </c>
      <c r="F4863">
        <v>0</v>
      </c>
      <c r="G4863" t="s">
        <v>316</v>
      </c>
      <c r="H4863" t="s">
        <v>314</v>
      </c>
      <c r="I4863" t="s">
        <v>315</v>
      </c>
    </row>
    <row r="4864" spans="1:9" x14ac:dyDescent="0.25">
      <c r="A4864">
        <v>4862</v>
      </c>
      <c r="B4864" t="s">
        <v>14</v>
      </c>
      <c r="C4864">
        <v>2020</v>
      </c>
      <c r="D4864" t="s">
        <v>47</v>
      </c>
      <c r="E4864" t="s">
        <v>205</v>
      </c>
      <c r="F4864">
        <v>0</v>
      </c>
      <c r="G4864" t="s">
        <v>316</v>
      </c>
      <c r="H4864" t="s">
        <v>314</v>
      </c>
      <c r="I4864" t="s">
        <v>315</v>
      </c>
    </row>
    <row r="4865" spans="1:9" x14ac:dyDescent="0.25">
      <c r="A4865">
        <v>4863</v>
      </c>
      <c r="B4865" t="s">
        <v>17</v>
      </c>
      <c r="C4865">
        <v>2020</v>
      </c>
      <c r="D4865" t="s">
        <v>47</v>
      </c>
      <c r="E4865" t="s">
        <v>205</v>
      </c>
      <c r="F4865">
        <v>0</v>
      </c>
      <c r="G4865" t="s">
        <v>316</v>
      </c>
      <c r="H4865" t="s">
        <v>314</v>
      </c>
      <c r="I4865" t="s">
        <v>315</v>
      </c>
    </row>
    <row r="4866" spans="1:9" x14ac:dyDescent="0.25">
      <c r="A4866">
        <v>4864</v>
      </c>
      <c r="B4866" t="s">
        <v>19</v>
      </c>
      <c r="C4866">
        <v>2020</v>
      </c>
      <c r="D4866" t="s">
        <v>47</v>
      </c>
      <c r="E4866" t="s">
        <v>205</v>
      </c>
      <c r="F4866">
        <v>0</v>
      </c>
      <c r="G4866" t="s">
        <v>316</v>
      </c>
      <c r="H4866" t="s">
        <v>314</v>
      </c>
      <c r="I4866" t="s">
        <v>315</v>
      </c>
    </row>
    <row r="4867" spans="1:9" x14ac:dyDescent="0.25">
      <c r="A4867">
        <v>4865</v>
      </c>
      <c r="B4867" t="s">
        <v>27</v>
      </c>
      <c r="C4867">
        <v>2020</v>
      </c>
      <c r="D4867" t="s">
        <v>47</v>
      </c>
      <c r="E4867" t="s">
        <v>205</v>
      </c>
      <c r="F4867">
        <v>0</v>
      </c>
      <c r="G4867" t="s">
        <v>316</v>
      </c>
      <c r="H4867" t="s">
        <v>314</v>
      </c>
      <c r="I4867" t="s">
        <v>315</v>
      </c>
    </row>
    <row r="4868" spans="1:9" x14ac:dyDescent="0.25">
      <c r="A4868">
        <v>4866</v>
      </c>
      <c r="B4868" t="s">
        <v>13</v>
      </c>
      <c r="C4868">
        <v>2020</v>
      </c>
      <c r="D4868" t="s">
        <v>47</v>
      </c>
      <c r="E4868" t="s">
        <v>205</v>
      </c>
      <c r="F4868">
        <v>0</v>
      </c>
      <c r="G4868" t="s">
        <v>316</v>
      </c>
      <c r="H4868" t="s">
        <v>314</v>
      </c>
      <c r="I4868" t="s">
        <v>315</v>
      </c>
    </row>
    <row r="4869" spans="1:9" x14ac:dyDescent="0.25">
      <c r="A4869">
        <v>4867</v>
      </c>
      <c r="B4869" t="s">
        <v>4</v>
      </c>
      <c r="C4869">
        <v>2020</v>
      </c>
      <c r="D4869" t="s">
        <v>47</v>
      </c>
      <c r="E4869" t="s">
        <v>205</v>
      </c>
      <c r="F4869">
        <v>0</v>
      </c>
      <c r="G4869" t="s">
        <v>316</v>
      </c>
      <c r="H4869" t="s">
        <v>314</v>
      </c>
      <c r="I4869" t="s">
        <v>315</v>
      </c>
    </row>
    <row r="4870" spans="1:9" x14ac:dyDescent="0.25">
      <c r="A4870">
        <v>4868</v>
      </c>
      <c r="B4870" t="s">
        <v>6</v>
      </c>
      <c r="C4870">
        <v>2020</v>
      </c>
      <c r="D4870" t="s">
        <v>47</v>
      </c>
      <c r="E4870" t="s">
        <v>205</v>
      </c>
      <c r="F4870">
        <v>0</v>
      </c>
      <c r="G4870" t="s">
        <v>316</v>
      </c>
      <c r="H4870" t="s">
        <v>314</v>
      </c>
      <c r="I4870" t="s">
        <v>315</v>
      </c>
    </row>
    <row r="4871" spans="1:9" x14ac:dyDescent="0.25">
      <c r="A4871">
        <v>4869</v>
      </c>
      <c r="B4871" t="s">
        <v>9</v>
      </c>
      <c r="C4871">
        <v>2020</v>
      </c>
      <c r="D4871" t="s">
        <v>47</v>
      </c>
      <c r="E4871" t="s">
        <v>205</v>
      </c>
      <c r="F4871">
        <v>0</v>
      </c>
      <c r="G4871" t="s">
        <v>316</v>
      </c>
      <c r="H4871" t="s">
        <v>314</v>
      </c>
      <c r="I4871" t="s">
        <v>315</v>
      </c>
    </row>
    <row r="4872" spans="1:9" x14ac:dyDescent="0.25">
      <c r="A4872">
        <v>4870</v>
      </c>
      <c r="B4872" t="s">
        <v>10</v>
      </c>
      <c r="C4872">
        <v>2020</v>
      </c>
      <c r="D4872" t="s">
        <v>47</v>
      </c>
      <c r="E4872" t="s">
        <v>205</v>
      </c>
      <c r="F4872">
        <v>0</v>
      </c>
      <c r="G4872" t="s">
        <v>316</v>
      </c>
      <c r="H4872" t="s">
        <v>314</v>
      </c>
      <c r="I4872" t="s">
        <v>315</v>
      </c>
    </row>
    <row r="4873" spans="1:9" x14ac:dyDescent="0.25">
      <c r="A4873">
        <v>4871</v>
      </c>
      <c r="B4873" t="s">
        <v>3</v>
      </c>
      <c r="C4873">
        <v>2020</v>
      </c>
      <c r="D4873" t="s">
        <v>47</v>
      </c>
      <c r="E4873" t="s">
        <v>205</v>
      </c>
      <c r="F4873">
        <v>0</v>
      </c>
      <c r="G4873" t="s">
        <v>316</v>
      </c>
      <c r="H4873" t="s">
        <v>314</v>
      </c>
      <c r="I4873" t="s">
        <v>315</v>
      </c>
    </row>
    <row r="4874" spans="1:9" x14ac:dyDescent="0.25">
      <c r="A4874">
        <v>4872</v>
      </c>
      <c r="B4874" t="s">
        <v>25</v>
      </c>
      <c r="C4874">
        <v>2020</v>
      </c>
      <c r="D4874" t="s">
        <v>47</v>
      </c>
      <c r="E4874" t="s">
        <v>205</v>
      </c>
      <c r="F4874">
        <v>0</v>
      </c>
      <c r="G4874" t="s">
        <v>316</v>
      </c>
      <c r="H4874" t="s">
        <v>314</v>
      </c>
      <c r="I4874" t="s">
        <v>315</v>
      </c>
    </row>
    <row r="4875" spans="1:9" x14ac:dyDescent="0.25">
      <c r="A4875">
        <v>4873</v>
      </c>
      <c r="B4875" t="s">
        <v>8</v>
      </c>
      <c r="C4875">
        <v>2015</v>
      </c>
      <c r="D4875" t="s">
        <v>38</v>
      </c>
      <c r="E4875" t="s">
        <v>312</v>
      </c>
      <c r="F4875">
        <v>1007921</v>
      </c>
      <c r="G4875" t="s">
        <v>313</v>
      </c>
      <c r="H4875" t="s">
        <v>314</v>
      </c>
      <c r="I4875" t="s">
        <v>315</v>
      </c>
    </row>
    <row r="4876" spans="1:9" x14ac:dyDescent="0.25">
      <c r="A4876">
        <v>4874</v>
      </c>
      <c r="B4876" t="s">
        <v>22</v>
      </c>
      <c r="C4876">
        <v>2015</v>
      </c>
      <c r="D4876" t="s">
        <v>38</v>
      </c>
      <c r="E4876" t="s">
        <v>312</v>
      </c>
      <c r="F4876">
        <v>1007921</v>
      </c>
      <c r="G4876" t="s">
        <v>313</v>
      </c>
      <c r="H4876" t="s">
        <v>314</v>
      </c>
      <c r="I4876" t="s">
        <v>315</v>
      </c>
    </row>
    <row r="4877" spans="1:9" x14ac:dyDescent="0.25">
      <c r="A4877">
        <v>4875</v>
      </c>
      <c r="B4877" t="s">
        <v>15</v>
      </c>
      <c r="C4877">
        <v>2015</v>
      </c>
      <c r="D4877" t="s">
        <v>38</v>
      </c>
      <c r="E4877" t="s">
        <v>312</v>
      </c>
      <c r="F4877">
        <v>1018325</v>
      </c>
      <c r="G4877" t="s">
        <v>313</v>
      </c>
      <c r="H4877" t="s">
        <v>314</v>
      </c>
      <c r="I4877" t="s">
        <v>315</v>
      </c>
    </row>
    <row r="4878" spans="1:9" x14ac:dyDescent="0.25">
      <c r="A4878">
        <v>4876</v>
      </c>
      <c r="B4878" t="s">
        <v>20</v>
      </c>
      <c r="C4878">
        <v>2015</v>
      </c>
      <c r="D4878" t="s">
        <v>38</v>
      </c>
      <c r="E4878" t="s">
        <v>312</v>
      </c>
      <c r="F4878">
        <v>1007039</v>
      </c>
      <c r="G4878" t="s">
        <v>313</v>
      </c>
      <c r="H4878" t="s">
        <v>314</v>
      </c>
      <c r="I4878" t="s">
        <v>315</v>
      </c>
    </row>
    <row r="4879" spans="1:9" x14ac:dyDescent="0.25">
      <c r="A4879">
        <v>4877</v>
      </c>
      <c r="B4879" t="s">
        <v>30</v>
      </c>
      <c r="C4879">
        <v>2015</v>
      </c>
      <c r="D4879" t="s">
        <v>38</v>
      </c>
      <c r="E4879" t="s">
        <v>312</v>
      </c>
      <c r="F4879">
        <v>1008063</v>
      </c>
      <c r="G4879" t="s">
        <v>313</v>
      </c>
      <c r="H4879" t="s">
        <v>314</v>
      </c>
      <c r="I4879" t="s">
        <v>315</v>
      </c>
    </row>
    <row r="4880" spans="1:9" x14ac:dyDescent="0.25">
      <c r="A4880">
        <v>4878</v>
      </c>
      <c r="B4880" t="s">
        <v>21</v>
      </c>
      <c r="C4880">
        <v>2015</v>
      </c>
      <c r="D4880" t="s">
        <v>38</v>
      </c>
      <c r="E4880" t="s">
        <v>312</v>
      </c>
      <c r="F4880">
        <v>1011805</v>
      </c>
      <c r="G4880" t="s">
        <v>313</v>
      </c>
      <c r="H4880" t="s">
        <v>314</v>
      </c>
      <c r="I4880" t="s">
        <v>315</v>
      </c>
    </row>
    <row r="4881" spans="1:9" x14ac:dyDescent="0.25">
      <c r="A4881">
        <v>4879</v>
      </c>
      <c r="B4881" t="s">
        <v>16</v>
      </c>
      <c r="C4881">
        <v>2015</v>
      </c>
      <c r="D4881" t="s">
        <v>38</v>
      </c>
      <c r="E4881" t="s">
        <v>312</v>
      </c>
      <c r="F4881">
        <v>1016292</v>
      </c>
      <c r="G4881" t="s">
        <v>313</v>
      </c>
      <c r="H4881" t="s">
        <v>314</v>
      </c>
      <c r="I4881" t="s">
        <v>315</v>
      </c>
    </row>
    <row r="4882" spans="1:9" x14ac:dyDescent="0.25">
      <c r="A4882">
        <v>4880</v>
      </c>
      <c r="B4882" t="s">
        <v>29</v>
      </c>
      <c r="C4882">
        <v>2015</v>
      </c>
      <c r="D4882" t="s">
        <v>38</v>
      </c>
      <c r="E4882" t="s">
        <v>312</v>
      </c>
      <c r="F4882">
        <v>1011901</v>
      </c>
      <c r="G4882" t="s">
        <v>313</v>
      </c>
      <c r="H4882" t="s">
        <v>314</v>
      </c>
      <c r="I4882" t="s">
        <v>315</v>
      </c>
    </row>
    <row r="4883" spans="1:9" x14ac:dyDescent="0.25">
      <c r="A4883">
        <v>4881</v>
      </c>
      <c r="B4883" t="s">
        <v>31</v>
      </c>
      <c r="C4883">
        <v>2015</v>
      </c>
      <c r="D4883" t="s">
        <v>38</v>
      </c>
      <c r="E4883" t="s">
        <v>312</v>
      </c>
      <c r="F4883">
        <v>1010136</v>
      </c>
      <c r="G4883" t="s">
        <v>313</v>
      </c>
      <c r="H4883" t="s">
        <v>314</v>
      </c>
      <c r="I4883" t="s">
        <v>315</v>
      </c>
    </row>
    <row r="4884" spans="1:9" x14ac:dyDescent="0.25">
      <c r="A4884">
        <v>4882</v>
      </c>
      <c r="B4884" t="s">
        <v>24</v>
      </c>
      <c r="C4884">
        <v>2015</v>
      </c>
      <c r="D4884" t="s">
        <v>38</v>
      </c>
      <c r="E4884" t="s">
        <v>312</v>
      </c>
      <c r="F4884">
        <v>1013423</v>
      </c>
      <c r="G4884" t="s">
        <v>313</v>
      </c>
      <c r="H4884" t="s">
        <v>314</v>
      </c>
      <c r="I4884" t="s">
        <v>315</v>
      </c>
    </row>
    <row r="4885" spans="1:9" x14ac:dyDescent="0.25">
      <c r="A4885">
        <v>4883</v>
      </c>
      <c r="B4885" t="s">
        <v>5</v>
      </c>
      <c r="C4885">
        <v>2015</v>
      </c>
      <c r="D4885" t="s">
        <v>38</v>
      </c>
      <c r="E4885" t="s">
        <v>312</v>
      </c>
      <c r="F4885">
        <v>1008558</v>
      </c>
      <c r="G4885" t="s">
        <v>313</v>
      </c>
      <c r="H4885" t="s">
        <v>314</v>
      </c>
      <c r="I4885" t="s">
        <v>315</v>
      </c>
    </row>
    <row r="4886" spans="1:9" x14ac:dyDescent="0.25">
      <c r="A4886">
        <v>4884</v>
      </c>
      <c r="B4886" t="s">
        <v>26</v>
      </c>
      <c r="C4886">
        <v>2015</v>
      </c>
      <c r="D4886" t="s">
        <v>38</v>
      </c>
      <c r="E4886" t="s">
        <v>312</v>
      </c>
      <c r="F4886">
        <v>1017421</v>
      </c>
      <c r="G4886" t="s">
        <v>313</v>
      </c>
      <c r="H4886" t="s">
        <v>314</v>
      </c>
      <c r="I4886" t="s">
        <v>315</v>
      </c>
    </row>
    <row r="4887" spans="1:9" x14ac:dyDescent="0.25">
      <c r="A4887">
        <v>4885</v>
      </c>
      <c r="B4887" t="s">
        <v>28</v>
      </c>
      <c r="C4887">
        <v>2015</v>
      </c>
      <c r="D4887" t="s">
        <v>38</v>
      </c>
      <c r="E4887" t="s">
        <v>312</v>
      </c>
      <c r="F4887">
        <v>1008119</v>
      </c>
      <c r="G4887" t="s">
        <v>313</v>
      </c>
      <c r="H4887" t="s">
        <v>314</v>
      </c>
      <c r="I4887" t="s">
        <v>315</v>
      </c>
    </row>
    <row r="4888" spans="1:9" x14ac:dyDescent="0.25">
      <c r="A4888">
        <v>4886</v>
      </c>
      <c r="B4888" t="s">
        <v>11</v>
      </c>
      <c r="C4888">
        <v>2015</v>
      </c>
      <c r="D4888" t="s">
        <v>38</v>
      </c>
      <c r="E4888" t="s">
        <v>312</v>
      </c>
      <c r="F4888">
        <v>1011492</v>
      </c>
      <c r="G4888" t="s">
        <v>313</v>
      </c>
      <c r="H4888" t="s">
        <v>314</v>
      </c>
      <c r="I4888" t="s">
        <v>315</v>
      </c>
    </row>
    <row r="4889" spans="1:9" x14ac:dyDescent="0.25">
      <c r="A4889">
        <v>4887</v>
      </c>
      <c r="B4889" t="s">
        <v>12</v>
      </c>
      <c r="C4889">
        <v>2015</v>
      </c>
      <c r="D4889" t="s">
        <v>38</v>
      </c>
      <c r="E4889" t="s">
        <v>312</v>
      </c>
      <c r="F4889">
        <v>1012247</v>
      </c>
      <c r="G4889" t="s">
        <v>313</v>
      </c>
      <c r="H4889" t="s">
        <v>314</v>
      </c>
      <c r="I4889" t="s">
        <v>315</v>
      </c>
    </row>
    <row r="4890" spans="1:9" x14ac:dyDescent="0.25">
      <c r="A4890">
        <v>4888</v>
      </c>
      <c r="B4890" t="s">
        <v>7</v>
      </c>
      <c r="C4890">
        <v>2015</v>
      </c>
      <c r="D4890" t="s">
        <v>38</v>
      </c>
      <c r="E4890" t="s">
        <v>312</v>
      </c>
      <c r="F4890">
        <v>1005273</v>
      </c>
      <c r="G4890" t="s">
        <v>313</v>
      </c>
      <c r="H4890" t="s">
        <v>314</v>
      </c>
      <c r="I4890" t="s">
        <v>315</v>
      </c>
    </row>
    <row r="4891" spans="1:9" x14ac:dyDescent="0.25">
      <c r="A4891">
        <v>4889</v>
      </c>
      <c r="B4891" t="s">
        <v>18</v>
      </c>
      <c r="C4891">
        <v>2015</v>
      </c>
      <c r="D4891" t="s">
        <v>38</v>
      </c>
      <c r="E4891" t="s">
        <v>312</v>
      </c>
      <c r="F4891">
        <v>1018233</v>
      </c>
      <c r="G4891" t="s">
        <v>313</v>
      </c>
      <c r="H4891" t="s">
        <v>314</v>
      </c>
      <c r="I4891" t="s">
        <v>315</v>
      </c>
    </row>
    <row r="4892" spans="1:9" x14ac:dyDescent="0.25">
      <c r="A4892">
        <v>4890</v>
      </c>
      <c r="B4892" t="s">
        <v>23</v>
      </c>
      <c r="C4892">
        <v>2015</v>
      </c>
      <c r="D4892" t="s">
        <v>38</v>
      </c>
      <c r="E4892" t="s">
        <v>312</v>
      </c>
      <c r="F4892">
        <v>1015765</v>
      </c>
      <c r="G4892" t="s">
        <v>313</v>
      </c>
      <c r="H4892" t="s">
        <v>314</v>
      </c>
      <c r="I4892" t="s">
        <v>315</v>
      </c>
    </row>
    <row r="4893" spans="1:9" x14ac:dyDescent="0.25">
      <c r="A4893">
        <v>4891</v>
      </c>
      <c r="B4893" t="s">
        <v>14</v>
      </c>
      <c r="C4893">
        <v>2015</v>
      </c>
      <c r="D4893" t="s">
        <v>38</v>
      </c>
      <c r="E4893" t="s">
        <v>312</v>
      </c>
      <c r="F4893">
        <v>1010390</v>
      </c>
      <c r="G4893" t="s">
        <v>313</v>
      </c>
      <c r="H4893" t="s">
        <v>314</v>
      </c>
      <c r="I4893" t="s">
        <v>315</v>
      </c>
    </row>
    <row r="4894" spans="1:9" x14ac:dyDescent="0.25">
      <c r="A4894">
        <v>4892</v>
      </c>
      <c r="B4894" t="s">
        <v>17</v>
      </c>
      <c r="C4894">
        <v>2015</v>
      </c>
      <c r="D4894" t="s">
        <v>38</v>
      </c>
      <c r="E4894" t="s">
        <v>312</v>
      </c>
      <c r="F4894">
        <v>1011850</v>
      </c>
      <c r="G4894" t="s">
        <v>313</v>
      </c>
      <c r="H4894" t="s">
        <v>314</v>
      </c>
      <c r="I4894" t="s">
        <v>315</v>
      </c>
    </row>
    <row r="4895" spans="1:9" x14ac:dyDescent="0.25">
      <c r="A4895">
        <v>4893</v>
      </c>
      <c r="B4895" t="s">
        <v>19</v>
      </c>
      <c r="C4895">
        <v>2015</v>
      </c>
      <c r="D4895" t="s">
        <v>38</v>
      </c>
      <c r="E4895" t="s">
        <v>312</v>
      </c>
      <c r="F4895">
        <v>1015138</v>
      </c>
      <c r="G4895" t="s">
        <v>313</v>
      </c>
      <c r="H4895" t="s">
        <v>314</v>
      </c>
      <c r="I4895" t="s">
        <v>315</v>
      </c>
    </row>
    <row r="4896" spans="1:9" x14ac:dyDescent="0.25">
      <c r="A4896">
        <v>4894</v>
      </c>
      <c r="B4896" t="s">
        <v>27</v>
      </c>
      <c r="C4896">
        <v>2015</v>
      </c>
      <c r="D4896" t="s">
        <v>38</v>
      </c>
      <c r="E4896" t="s">
        <v>312</v>
      </c>
      <c r="F4896">
        <v>1011869</v>
      </c>
      <c r="G4896" t="s">
        <v>313</v>
      </c>
      <c r="H4896" t="s">
        <v>314</v>
      </c>
      <c r="I4896" t="s">
        <v>315</v>
      </c>
    </row>
    <row r="4897" spans="1:9" x14ac:dyDescent="0.25">
      <c r="A4897">
        <v>4895</v>
      </c>
      <c r="B4897" t="s">
        <v>13</v>
      </c>
      <c r="C4897">
        <v>2015</v>
      </c>
      <c r="D4897" t="s">
        <v>38</v>
      </c>
      <c r="E4897" t="s">
        <v>312</v>
      </c>
      <c r="F4897">
        <v>1012701</v>
      </c>
      <c r="G4897" t="s">
        <v>313</v>
      </c>
      <c r="H4897" t="s">
        <v>314</v>
      </c>
      <c r="I4897" t="s">
        <v>315</v>
      </c>
    </row>
    <row r="4898" spans="1:9" x14ac:dyDescent="0.25">
      <c r="A4898">
        <v>4896</v>
      </c>
      <c r="B4898" t="s">
        <v>4</v>
      </c>
      <c r="C4898">
        <v>2015</v>
      </c>
      <c r="D4898" t="s">
        <v>38</v>
      </c>
      <c r="E4898" t="s">
        <v>312</v>
      </c>
      <c r="F4898">
        <v>1015267</v>
      </c>
      <c r="G4898" t="s">
        <v>313</v>
      </c>
      <c r="H4898" t="s">
        <v>314</v>
      </c>
      <c r="I4898" t="s">
        <v>315</v>
      </c>
    </row>
    <row r="4899" spans="1:9" x14ac:dyDescent="0.25">
      <c r="A4899">
        <v>4897</v>
      </c>
      <c r="B4899" t="s">
        <v>6</v>
      </c>
      <c r="C4899">
        <v>2015</v>
      </c>
      <c r="D4899" t="s">
        <v>38</v>
      </c>
      <c r="E4899" t="s">
        <v>312</v>
      </c>
      <c r="F4899">
        <v>1017039</v>
      </c>
      <c r="G4899" t="s">
        <v>313</v>
      </c>
      <c r="H4899" t="s">
        <v>314</v>
      </c>
      <c r="I4899" t="s">
        <v>315</v>
      </c>
    </row>
    <row r="4900" spans="1:9" x14ac:dyDescent="0.25">
      <c r="A4900">
        <v>4898</v>
      </c>
      <c r="B4900" t="s">
        <v>9</v>
      </c>
      <c r="C4900">
        <v>2015</v>
      </c>
      <c r="D4900" t="s">
        <v>38</v>
      </c>
      <c r="E4900" t="s">
        <v>312</v>
      </c>
      <c r="F4900">
        <v>1015920</v>
      </c>
      <c r="G4900" t="s">
        <v>313</v>
      </c>
      <c r="H4900" t="s">
        <v>314</v>
      </c>
      <c r="I4900" t="s">
        <v>315</v>
      </c>
    </row>
    <row r="4901" spans="1:9" x14ac:dyDescent="0.25">
      <c r="A4901">
        <v>4899</v>
      </c>
      <c r="B4901" t="s">
        <v>10</v>
      </c>
      <c r="C4901">
        <v>2015</v>
      </c>
      <c r="D4901" t="s">
        <v>38</v>
      </c>
      <c r="E4901" t="s">
        <v>312</v>
      </c>
      <c r="F4901">
        <v>1015965</v>
      </c>
      <c r="G4901" t="s">
        <v>313</v>
      </c>
      <c r="H4901" t="s">
        <v>314</v>
      </c>
      <c r="I4901" t="s">
        <v>315</v>
      </c>
    </row>
    <row r="4902" spans="1:9" x14ac:dyDescent="0.25">
      <c r="A4902">
        <v>4900</v>
      </c>
      <c r="B4902" t="s">
        <v>3</v>
      </c>
      <c r="C4902">
        <v>2015</v>
      </c>
      <c r="D4902" t="s">
        <v>38</v>
      </c>
      <c r="E4902" t="s">
        <v>312</v>
      </c>
      <c r="F4902">
        <v>1013073</v>
      </c>
      <c r="G4902" t="s">
        <v>313</v>
      </c>
      <c r="H4902" t="s">
        <v>314</v>
      </c>
      <c r="I4902" t="s">
        <v>315</v>
      </c>
    </row>
    <row r="4903" spans="1:9" x14ac:dyDescent="0.25">
      <c r="A4903">
        <v>4901</v>
      </c>
      <c r="B4903" t="s">
        <v>25</v>
      </c>
      <c r="C4903">
        <v>2015</v>
      </c>
      <c r="D4903" t="s">
        <v>38</v>
      </c>
      <c r="E4903" t="s">
        <v>312</v>
      </c>
      <c r="F4903">
        <v>1011266</v>
      </c>
      <c r="G4903" t="s">
        <v>313</v>
      </c>
      <c r="H4903" t="s">
        <v>314</v>
      </c>
      <c r="I4903" t="s">
        <v>315</v>
      </c>
    </row>
    <row r="4904" spans="1:9" x14ac:dyDescent="0.25">
      <c r="A4904">
        <v>4902</v>
      </c>
      <c r="B4904" t="s">
        <v>8</v>
      </c>
      <c r="C4904">
        <v>2015</v>
      </c>
      <c r="D4904" t="s">
        <v>38</v>
      </c>
      <c r="E4904" t="s">
        <v>64</v>
      </c>
      <c r="F4904">
        <v>1015216</v>
      </c>
      <c r="G4904" t="s">
        <v>313</v>
      </c>
      <c r="H4904" t="s">
        <v>314</v>
      </c>
      <c r="I4904" t="s">
        <v>315</v>
      </c>
    </row>
    <row r="4905" spans="1:9" x14ac:dyDescent="0.25">
      <c r="A4905">
        <v>4903</v>
      </c>
      <c r="B4905" t="s">
        <v>22</v>
      </c>
      <c r="C4905">
        <v>2015</v>
      </c>
      <c r="D4905" t="s">
        <v>38</v>
      </c>
      <c r="E4905" t="s">
        <v>64</v>
      </c>
      <c r="F4905">
        <v>1015216</v>
      </c>
      <c r="G4905" t="s">
        <v>313</v>
      </c>
      <c r="H4905" t="s">
        <v>314</v>
      </c>
      <c r="I4905" t="s">
        <v>315</v>
      </c>
    </row>
    <row r="4906" spans="1:9" x14ac:dyDescent="0.25">
      <c r="A4906">
        <v>4904</v>
      </c>
      <c r="B4906" t="s">
        <v>15</v>
      </c>
      <c r="C4906">
        <v>2015</v>
      </c>
      <c r="D4906" t="s">
        <v>38</v>
      </c>
      <c r="E4906" t="s">
        <v>64</v>
      </c>
      <c r="F4906">
        <v>1013365.6</v>
      </c>
      <c r="G4906" t="s">
        <v>313</v>
      </c>
      <c r="H4906" t="s">
        <v>314</v>
      </c>
      <c r="I4906" t="s">
        <v>315</v>
      </c>
    </row>
    <row r="4907" spans="1:9" x14ac:dyDescent="0.25">
      <c r="A4907">
        <v>4905</v>
      </c>
      <c r="B4907" t="s">
        <v>20</v>
      </c>
      <c r="C4907">
        <v>2015</v>
      </c>
      <c r="D4907" t="s">
        <v>38</v>
      </c>
      <c r="E4907" t="s">
        <v>64</v>
      </c>
      <c r="F4907">
        <v>1006963.6</v>
      </c>
      <c r="G4907" t="s">
        <v>313</v>
      </c>
      <c r="H4907" t="s">
        <v>314</v>
      </c>
      <c r="I4907" t="s">
        <v>315</v>
      </c>
    </row>
    <row r="4908" spans="1:9" x14ac:dyDescent="0.25">
      <c r="A4908">
        <v>4906</v>
      </c>
      <c r="B4908" t="s">
        <v>30</v>
      </c>
      <c r="C4908">
        <v>2015</v>
      </c>
      <c r="D4908" t="s">
        <v>38</v>
      </c>
      <c r="E4908" t="s">
        <v>64</v>
      </c>
      <c r="F4908">
        <v>1007987.5</v>
      </c>
      <c r="G4908" t="s">
        <v>313</v>
      </c>
      <c r="H4908" t="s">
        <v>314</v>
      </c>
      <c r="I4908" t="s">
        <v>315</v>
      </c>
    </row>
    <row r="4909" spans="1:9" x14ac:dyDescent="0.25">
      <c r="A4909">
        <v>4907</v>
      </c>
      <c r="B4909" t="s">
        <v>21</v>
      </c>
      <c r="C4909">
        <v>2015</v>
      </c>
      <c r="D4909" t="s">
        <v>38</v>
      </c>
      <c r="E4909" t="s">
        <v>64</v>
      </c>
      <c r="F4909">
        <v>1011881.2</v>
      </c>
      <c r="G4909" t="s">
        <v>313</v>
      </c>
      <c r="H4909" t="s">
        <v>314</v>
      </c>
      <c r="I4909" t="s">
        <v>315</v>
      </c>
    </row>
    <row r="4910" spans="1:9" x14ac:dyDescent="0.25">
      <c r="A4910">
        <v>4908</v>
      </c>
      <c r="B4910" t="s">
        <v>16</v>
      </c>
      <c r="C4910">
        <v>2015</v>
      </c>
      <c r="D4910" t="s">
        <v>38</v>
      </c>
      <c r="E4910" t="s">
        <v>64</v>
      </c>
      <c r="F4910">
        <v>1016215.9</v>
      </c>
      <c r="G4910" t="s">
        <v>313</v>
      </c>
      <c r="H4910" t="s">
        <v>314</v>
      </c>
      <c r="I4910" t="s">
        <v>315</v>
      </c>
    </row>
    <row r="4911" spans="1:9" x14ac:dyDescent="0.25">
      <c r="A4911">
        <v>4909</v>
      </c>
      <c r="B4911" t="s">
        <v>29</v>
      </c>
      <c r="C4911">
        <v>2015</v>
      </c>
      <c r="D4911" t="s">
        <v>38</v>
      </c>
      <c r="E4911" t="s">
        <v>64</v>
      </c>
      <c r="F4911">
        <v>1009835.4</v>
      </c>
      <c r="G4911" t="s">
        <v>313</v>
      </c>
      <c r="H4911" t="s">
        <v>314</v>
      </c>
      <c r="I4911" t="s">
        <v>315</v>
      </c>
    </row>
    <row r="4912" spans="1:9" x14ac:dyDescent="0.25">
      <c r="A4912">
        <v>4910</v>
      </c>
      <c r="B4912" t="s">
        <v>31</v>
      </c>
      <c r="C4912">
        <v>2015</v>
      </c>
      <c r="D4912" t="s">
        <v>38</v>
      </c>
      <c r="E4912" t="s">
        <v>64</v>
      </c>
      <c r="F4912">
        <v>1010060.3</v>
      </c>
      <c r="G4912" t="s">
        <v>313</v>
      </c>
      <c r="H4912" t="s">
        <v>314</v>
      </c>
      <c r="I4912" t="s">
        <v>315</v>
      </c>
    </row>
    <row r="4913" spans="1:9" x14ac:dyDescent="0.25">
      <c r="A4913">
        <v>4911</v>
      </c>
      <c r="B4913" t="s">
        <v>24</v>
      </c>
      <c r="C4913">
        <v>2015</v>
      </c>
      <c r="D4913" t="s">
        <v>38</v>
      </c>
      <c r="E4913" t="s">
        <v>64</v>
      </c>
      <c r="F4913">
        <v>1012242.2</v>
      </c>
      <c r="G4913" t="s">
        <v>313</v>
      </c>
      <c r="H4913" t="s">
        <v>314</v>
      </c>
      <c r="I4913" t="s">
        <v>315</v>
      </c>
    </row>
    <row r="4914" spans="1:9" x14ac:dyDescent="0.25">
      <c r="A4914">
        <v>4912</v>
      </c>
      <c r="B4914" t="s">
        <v>5</v>
      </c>
      <c r="C4914">
        <v>2015</v>
      </c>
      <c r="D4914" t="s">
        <v>38</v>
      </c>
      <c r="E4914" t="s">
        <v>64</v>
      </c>
      <c r="F4914">
        <v>1012446.7</v>
      </c>
      <c r="G4914" t="s">
        <v>313</v>
      </c>
      <c r="H4914" t="s">
        <v>314</v>
      </c>
      <c r="I4914" t="s">
        <v>315</v>
      </c>
    </row>
    <row r="4915" spans="1:9" x14ac:dyDescent="0.25">
      <c r="A4915">
        <v>4913</v>
      </c>
      <c r="B4915" t="s">
        <v>26</v>
      </c>
      <c r="C4915">
        <v>2015</v>
      </c>
      <c r="D4915" t="s">
        <v>38</v>
      </c>
      <c r="E4915" t="s">
        <v>64</v>
      </c>
      <c r="F4915">
        <v>1017344.8</v>
      </c>
      <c r="G4915" t="s">
        <v>313</v>
      </c>
      <c r="H4915" t="s">
        <v>314</v>
      </c>
      <c r="I4915" t="s">
        <v>315</v>
      </c>
    </row>
    <row r="4916" spans="1:9" x14ac:dyDescent="0.25">
      <c r="A4916">
        <v>4914</v>
      </c>
      <c r="B4916" t="s">
        <v>28</v>
      </c>
      <c r="C4916">
        <v>2015</v>
      </c>
      <c r="D4916" t="s">
        <v>38</v>
      </c>
      <c r="E4916" t="s">
        <v>64</v>
      </c>
      <c r="F4916">
        <v>1008043.5</v>
      </c>
      <c r="G4916" t="s">
        <v>313</v>
      </c>
      <c r="H4916" t="s">
        <v>314</v>
      </c>
      <c r="I4916" t="s">
        <v>315</v>
      </c>
    </row>
    <row r="4917" spans="1:9" x14ac:dyDescent="0.25">
      <c r="A4917">
        <v>4915</v>
      </c>
      <c r="B4917" t="s">
        <v>11</v>
      </c>
      <c r="C4917">
        <v>2015</v>
      </c>
      <c r="D4917" t="s">
        <v>38</v>
      </c>
      <c r="E4917" t="s">
        <v>64</v>
      </c>
      <c r="F4917">
        <v>1012085.7</v>
      </c>
      <c r="G4917" t="s">
        <v>313</v>
      </c>
      <c r="H4917" t="s">
        <v>314</v>
      </c>
      <c r="I4917" t="s">
        <v>315</v>
      </c>
    </row>
    <row r="4918" spans="1:9" x14ac:dyDescent="0.25">
      <c r="A4918">
        <v>4916</v>
      </c>
      <c r="B4918" t="s">
        <v>12</v>
      </c>
      <c r="C4918">
        <v>2015</v>
      </c>
      <c r="D4918" t="s">
        <v>38</v>
      </c>
      <c r="E4918" t="s">
        <v>64</v>
      </c>
      <c r="F4918">
        <v>1010235.3</v>
      </c>
      <c r="G4918" t="s">
        <v>313</v>
      </c>
      <c r="H4918" t="s">
        <v>314</v>
      </c>
      <c r="I4918" t="s">
        <v>315</v>
      </c>
    </row>
    <row r="4919" spans="1:9" x14ac:dyDescent="0.25">
      <c r="A4919">
        <v>4917</v>
      </c>
      <c r="B4919" t="s">
        <v>7</v>
      </c>
      <c r="C4919">
        <v>2015</v>
      </c>
      <c r="D4919" t="s">
        <v>38</v>
      </c>
      <c r="E4919" t="s">
        <v>64</v>
      </c>
      <c r="F4919">
        <v>1005197.7</v>
      </c>
      <c r="G4919" t="s">
        <v>313</v>
      </c>
      <c r="H4919" t="s">
        <v>314</v>
      </c>
      <c r="I4919" t="s">
        <v>315</v>
      </c>
    </row>
    <row r="4920" spans="1:9" x14ac:dyDescent="0.25">
      <c r="A4920">
        <v>4918</v>
      </c>
      <c r="B4920" t="s">
        <v>18</v>
      </c>
      <c r="C4920">
        <v>2015</v>
      </c>
      <c r="D4920" t="s">
        <v>38</v>
      </c>
      <c r="E4920" t="s">
        <v>64</v>
      </c>
      <c r="F4920">
        <v>1013001.1</v>
      </c>
      <c r="G4920" t="s">
        <v>313</v>
      </c>
      <c r="H4920" t="s">
        <v>314</v>
      </c>
      <c r="I4920" t="s">
        <v>315</v>
      </c>
    </row>
    <row r="4921" spans="1:9" x14ac:dyDescent="0.25">
      <c r="A4921">
        <v>4919</v>
      </c>
      <c r="B4921" t="s">
        <v>23</v>
      </c>
      <c r="C4921">
        <v>2015</v>
      </c>
      <c r="D4921" t="s">
        <v>38</v>
      </c>
      <c r="E4921" t="s">
        <v>64</v>
      </c>
      <c r="F4921">
        <v>1011767.2</v>
      </c>
      <c r="G4921" t="s">
        <v>313</v>
      </c>
      <c r="H4921" t="s">
        <v>314</v>
      </c>
      <c r="I4921" t="s">
        <v>315</v>
      </c>
    </row>
    <row r="4922" spans="1:9" x14ac:dyDescent="0.25">
      <c r="A4922">
        <v>4920</v>
      </c>
      <c r="B4922" t="s">
        <v>14</v>
      </c>
      <c r="C4922">
        <v>2015</v>
      </c>
      <c r="D4922" t="s">
        <v>38</v>
      </c>
      <c r="E4922" t="s">
        <v>64</v>
      </c>
      <c r="F4922">
        <v>1010553.8</v>
      </c>
      <c r="G4922" t="s">
        <v>313</v>
      </c>
      <c r="H4922" t="s">
        <v>314</v>
      </c>
      <c r="I4922" t="s">
        <v>315</v>
      </c>
    </row>
    <row r="4923" spans="1:9" x14ac:dyDescent="0.25">
      <c r="A4923">
        <v>4921</v>
      </c>
      <c r="B4923" t="s">
        <v>17</v>
      </c>
      <c r="C4923">
        <v>2015</v>
      </c>
      <c r="D4923" t="s">
        <v>38</v>
      </c>
      <c r="E4923" t="s">
        <v>64</v>
      </c>
      <c r="F4923">
        <v>1016543.4</v>
      </c>
      <c r="G4923" t="s">
        <v>313</v>
      </c>
      <c r="H4923" t="s">
        <v>314</v>
      </c>
      <c r="I4923" t="s">
        <v>315</v>
      </c>
    </row>
    <row r="4924" spans="1:9" x14ac:dyDescent="0.25">
      <c r="A4924">
        <v>4922</v>
      </c>
      <c r="B4924" t="s">
        <v>19</v>
      </c>
      <c r="C4924">
        <v>2015</v>
      </c>
      <c r="D4924" t="s">
        <v>38</v>
      </c>
      <c r="E4924" t="s">
        <v>64</v>
      </c>
      <c r="F4924">
        <v>1015062</v>
      </c>
      <c r="G4924" t="s">
        <v>313</v>
      </c>
      <c r="H4924" t="s">
        <v>314</v>
      </c>
      <c r="I4924" t="s">
        <v>315</v>
      </c>
    </row>
    <row r="4925" spans="1:9" x14ac:dyDescent="0.25">
      <c r="A4925">
        <v>4923</v>
      </c>
      <c r="B4925" t="s">
        <v>27</v>
      </c>
      <c r="C4925">
        <v>2015</v>
      </c>
      <c r="D4925" t="s">
        <v>38</v>
      </c>
      <c r="E4925" t="s">
        <v>64</v>
      </c>
      <c r="F4925">
        <v>1011793.2</v>
      </c>
      <c r="G4925" t="s">
        <v>313</v>
      </c>
      <c r="H4925" t="s">
        <v>314</v>
      </c>
      <c r="I4925" t="s">
        <v>315</v>
      </c>
    </row>
    <row r="4926" spans="1:9" x14ac:dyDescent="0.25">
      <c r="A4926">
        <v>4924</v>
      </c>
      <c r="B4926" t="s">
        <v>13</v>
      </c>
      <c r="C4926">
        <v>2015</v>
      </c>
      <c r="D4926" t="s">
        <v>38</v>
      </c>
      <c r="E4926" t="s">
        <v>64</v>
      </c>
      <c r="F4926">
        <v>1012625.1</v>
      </c>
      <c r="G4926" t="s">
        <v>313</v>
      </c>
      <c r="H4926" t="s">
        <v>314</v>
      </c>
      <c r="I4926" t="s">
        <v>315</v>
      </c>
    </row>
    <row r="4927" spans="1:9" x14ac:dyDescent="0.25">
      <c r="A4927">
        <v>4925</v>
      </c>
      <c r="B4927" t="s">
        <v>4</v>
      </c>
      <c r="C4927">
        <v>2015</v>
      </c>
      <c r="D4927" t="s">
        <v>38</v>
      </c>
      <c r="E4927" t="s">
        <v>64</v>
      </c>
      <c r="F4927">
        <v>1015191</v>
      </c>
      <c r="G4927" t="s">
        <v>313</v>
      </c>
      <c r="H4927" t="s">
        <v>314</v>
      </c>
      <c r="I4927" t="s">
        <v>315</v>
      </c>
    </row>
    <row r="4928" spans="1:9" x14ac:dyDescent="0.25">
      <c r="A4928">
        <v>4926</v>
      </c>
      <c r="B4928" t="s">
        <v>6</v>
      </c>
      <c r="C4928">
        <v>2015</v>
      </c>
      <c r="D4928" t="s">
        <v>38</v>
      </c>
      <c r="E4928" t="s">
        <v>64</v>
      </c>
      <c r="F4928">
        <v>1012722.6</v>
      </c>
      <c r="G4928" t="s">
        <v>313</v>
      </c>
      <c r="H4928" t="s">
        <v>314</v>
      </c>
      <c r="I4928" t="s">
        <v>315</v>
      </c>
    </row>
    <row r="4929" spans="1:9" x14ac:dyDescent="0.25">
      <c r="A4929">
        <v>4927</v>
      </c>
      <c r="B4929" t="s">
        <v>9</v>
      </c>
      <c r="C4929">
        <v>2015</v>
      </c>
      <c r="D4929" t="s">
        <v>38</v>
      </c>
      <c r="E4929" t="s">
        <v>64</v>
      </c>
      <c r="F4929">
        <v>1015843.9</v>
      </c>
      <c r="G4929" t="s">
        <v>313</v>
      </c>
      <c r="H4929" t="s">
        <v>314</v>
      </c>
      <c r="I4929" t="s">
        <v>315</v>
      </c>
    </row>
    <row r="4930" spans="1:9" x14ac:dyDescent="0.25">
      <c r="A4930">
        <v>4928</v>
      </c>
      <c r="B4930" t="s">
        <v>10</v>
      </c>
      <c r="C4930">
        <v>2015</v>
      </c>
      <c r="D4930" t="s">
        <v>38</v>
      </c>
      <c r="E4930" t="s">
        <v>64</v>
      </c>
      <c r="F4930">
        <v>1015888.9</v>
      </c>
      <c r="G4930" t="s">
        <v>313</v>
      </c>
      <c r="H4930" t="s">
        <v>314</v>
      </c>
      <c r="I4930" t="s">
        <v>315</v>
      </c>
    </row>
    <row r="4931" spans="1:9" x14ac:dyDescent="0.25">
      <c r="A4931">
        <v>4929</v>
      </c>
      <c r="B4931" t="s">
        <v>3</v>
      </c>
      <c r="C4931">
        <v>2015</v>
      </c>
      <c r="D4931" t="s">
        <v>38</v>
      </c>
      <c r="E4931" t="s">
        <v>64</v>
      </c>
      <c r="F4931">
        <v>1012997.1</v>
      </c>
      <c r="G4931" t="s">
        <v>313</v>
      </c>
      <c r="H4931" t="s">
        <v>314</v>
      </c>
      <c r="I4931" t="s">
        <v>315</v>
      </c>
    </row>
    <row r="4932" spans="1:9" x14ac:dyDescent="0.25">
      <c r="A4932">
        <v>4930</v>
      </c>
      <c r="B4932" t="s">
        <v>25</v>
      </c>
      <c r="C4932">
        <v>2015</v>
      </c>
      <c r="D4932" t="s">
        <v>38</v>
      </c>
      <c r="E4932" t="s">
        <v>64</v>
      </c>
      <c r="F4932">
        <v>1012085.7</v>
      </c>
      <c r="G4932" t="s">
        <v>313</v>
      </c>
      <c r="H4932" t="s">
        <v>314</v>
      </c>
      <c r="I4932" t="s">
        <v>315</v>
      </c>
    </row>
    <row r="4933" spans="1:9" x14ac:dyDescent="0.25">
      <c r="A4933">
        <v>4931</v>
      </c>
      <c r="B4933" t="s">
        <v>8</v>
      </c>
      <c r="C4933">
        <v>2015</v>
      </c>
      <c r="D4933" t="s">
        <v>38</v>
      </c>
      <c r="E4933" t="s">
        <v>204</v>
      </c>
      <c r="F4933">
        <v>-7295</v>
      </c>
      <c r="G4933" t="s">
        <v>313</v>
      </c>
      <c r="H4933" t="s">
        <v>314</v>
      </c>
      <c r="I4933" t="s">
        <v>315</v>
      </c>
    </row>
    <row r="4934" spans="1:9" x14ac:dyDescent="0.25">
      <c r="A4934">
        <v>4932</v>
      </c>
      <c r="B4934" t="s">
        <v>22</v>
      </c>
      <c r="C4934">
        <v>2015</v>
      </c>
      <c r="D4934" t="s">
        <v>38</v>
      </c>
      <c r="E4934" t="s">
        <v>204</v>
      </c>
      <c r="F4934">
        <v>-7295</v>
      </c>
      <c r="G4934" t="s">
        <v>313</v>
      </c>
      <c r="H4934" t="s">
        <v>314</v>
      </c>
      <c r="I4934" t="s">
        <v>315</v>
      </c>
    </row>
    <row r="4935" spans="1:9" x14ac:dyDescent="0.25">
      <c r="A4935">
        <v>4933</v>
      </c>
      <c r="B4935" t="s">
        <v>15</v>
      </c>
      <c r="C4935">
        <v>2015</v>
      </c>
      <c r="D4935" t="s">
        <v>38</v>
      </c>
      <c r="E4935" t="s">
        <v>204</v>
      </c>
      <c r="F4935">
        <v>4959.3999999999996</v>
      </c>
      <c r="G4935" t="s">
        <v>313</v>
      </c>
      <c r="H4935" t="s">
        <v>314</v>
      </c>
      <c r="I4935" t="s">
        <v>315</v>
      </c>
    </row>
    <row r="4936" spans="1:9" x14ac:dyDescent="0.25">
      <c r="A4936">
        <v>4934</v>
      </c>
      <c r="B4936" t="s">
        <v>20</v>
      </c>
      <c r="C4936">
        <v>2015</v>
      </c>
      <c r="D4936" t="s">
        <v>38</v>
      </c>
      <c r="E4936" t="s">
        <v>204</v>
      </c>
      <c r="F4936">
        <v>75.400000000000006</v>
      </c>
      <c r="G4936" t="s">
        <v>313</v>
      </c>
      <c r="H4936" t="s">
        <v>314</v>
      </c>
      <c r="I4936" t="s">
        <v>315</v>
      </c>
    </row>
    <row r="4937" spans="1:9" x14ac:dyDescent="0.25">
      <c r="A4937">
        <v>4935</v>
      </c>
      <c r="B4937" t="s">
        <v>30</v>
      </c>
      <c r="C4937">
        <v>2015</v>
      </c>
      <c r="D4937" t="s">
        <v>38</v>
      </c>
      <c r="E4937" t="s">
        <v>204</v>
      </c>
      <c r="F4937">
        <v>75.5</v>
      </c>
      <c r="G4937" t="s">
        <v>313</v>
      </c>
      <c r="H4937" t="s">
        <v>314</v>
      </c>
      <c r="I4937" t="s">
        <v>315</v>
      </c>
    </row>
    <row r="4938" spans="1:9" x14ac:dyDescent="0.25">
      <c r="A4938">
        <v>4936</v>
      </c>
      <c r="B4938" t="s">
        <v>21</v>
      </c>
      <c r="C4938">
        <v>2015</v>
      </c>
      <c r="D4938" t="s">
        <v>38</v>
      </c>
      <c r="E4938" t="s">
        <v>204</v>
      </c>
      <c r="F4938">
        <v>-76.2</v>
      </c>
      <c r="G4938" t="s">
        <v>313</v>
      </c>
      <c r="H4938" t="s">
        <v>314</v>
      </c>
      <c r="I4938" t="s">
        <v>315</v>
      </c>
    </row>
    <row r="4939" spans="1:9" x14ac:dyDescent="0.25">
      <c r="A4939">
        <v>4937</v>
      </c>
      <c r="B4939" t="s">
        <v>16</v>
      </c>
      <c r="C4939">
        <v>2015</v>
      </c>
      <c r="D4939" t="s">
        <v>38</v>
      </c>
      <c r="E4939" t="s">
        <v>204</v>
      </c>
      <c r="F4939">
        <v>76.099999999999994</v>
      </c>
      <c r="G4939" t="s">
        <v>313</v>
      </c>
      <c r="H4939" t="s">
        <v>314</v>
      </c>
      <c r="I4939" t="s">
        <v>315</v>
      </c>
    </row>
    <row r="4940" spans="1:9" x14ac:dyDescent="0.25">
      <c r="A4940">
        <v>4938</v>
      </c>
      <c r="B4940" t="s">
        <v>29</v>
      </c>
      <c r="C4940">
        <v>2015</v>
      </c>
      <c r="D4940" t="s">
        <v>38</v>
      </c>
      <c r="E4940" t="s">
        <v>204</v>
      </c>
      <c r="F4940">
        <v>2065.6</v>
      </c>
      <c r="G4940" t="s">
        <v>313</v>
      </c>
      <c r="H4940" t="s">
        <v>314</v>
      </c>
      <c r="I4940" t="s">
        <v>315</v>
      </c>
    </row>
    <row r="4941" spans="1:9" x14ac:dyDescent="0.25">
      <c r="A4941">
        <v>4939</v>
      </c>
      <c r="B4941" t="s">
        <v>31</v>
      </c>
      <c r="C4941">
        <v>2015</v>
      </c>
      <c r="D4941" t="s">
        <v>38</v>
      </c>
      <c r="E4941" t="s">
        <v>204</v>
      </c>
      <c r="F4941">
        <v>75.7</v>
      </c>
      <c r="G4941" t="s">
        <v>313</v>
      </c>
      <c r="H4941" t="s">
        <v>314</v>
      </c>
      <c r="I4941" t="s">
        <v>315</v>
      </c>
    </row>
    <row r="4942" spans="1:9" x14ac:dyDescent="0.25">
      <c r="A4942">
        <v>4940</v>
      </c>
      <c r="B4942" t="s">
        <v>24</v>
      </c>
      <c r="C4942">
        <v>2015</v>
      </c>
      <c r="D4942" t="s">
        <v>38</v>
      </c>
      <c r="E4942" t="s">
        <v>204</v>
      </c>
      <c r="F4942">
        <v>1180.8</v>
      </c>
      <c r="G4942" t="s">
        <v>313</v>
      </c>
      <c r="H4942" t="s">
        <v>314</v>
      </c>
      <c r="I4942" t="s">
        <v>315</v>
      </c>
    </row>
    <row r="4943" spans="1:9" x14ac:dyDescent="0.25">
      <c r="A4943">
        <v>4941</v>
      </c>
      <c r="B4943" t="s">
        <v>5</v>
      </c>
      <c r="C4943">
        <v>2015</v>
      </c>
      <c r="D4943" t="s">
        <v>38</v>
      </c>
      <c r="E4943" t="s">
        <v>204</v>
      </c>
      <c r="F4943">
        <v>-3888.7</v>
      </c>
      <c r="G4943" t="s">
        <v>313</v>
      </c>
      <c r="H4943" t="s">
        <v>314</v>
      </c>
      <c r="I4943" t="s">
        <v>315</v>
      </c>
    </row>
    <row r="4944" spans="1:9" x14ac:dyDescent="0.25">
      <c r="A4944">
        <v>4942</v>
      </c>
      <c r="B4944" t="s">
        <v>26</v>
      </c>
      <c r="C4944">
        <v>2015</v>
      </c>
      <c r="D4944" t="s">
        <v>38</v>
      </c>
      <c r="E4944" t="s">
        <v>204</v>
      </c>
      <c r="F4944">
        <v>76.2</v>
      </c>
      <c r="G4944" t="s">
        <v>313</v>
      </c>
      <c r="H4944" t="s">
        <v>314</v>
      </c>
      <c r="I4944" t="s">
        <v>315</v>
      </c>
    </row>
    <row r="4945" spans="1:9" x14ac:dyDescent="0.25">
      <c r="A4945">
        <v>4943</v>
      </c>
      <c r="B4945" t="s">
        <v>28</v>
      </c>
      <c r="C4945">
        <v>2015</v>
      </c>
      <c r="D4945" t="s">
        <v>38</v>
      </c>
      <c r="E4945" t="s">
        <v>204</v>
      </c>
      <c r="F4945">
        <v>75.5</v>
      </c>
      <c r="G4945" t="s">
        <v>313</v>
      </c>
      <c r="H4945" t="s">
        <v>314</v>
      </c>
      <c r="I4945" t="s">
        <v>315</v>
      </c>
    </row>
    <row r="4946" spans="1:9" x14ac:dyDescent="0.25">
      <c r="A4946">
        <v>4944</v>
      </c>
      <c r="B4946" t="s">
        <v>11</v>
      </c>
      <c r="C4946">
        <v>2015</v>
      </c>
      <c r="D4946" t="s">
        <v>38</v>
      </c>
      <c r="E4946" t="s">
        <v>204</v>
      </c>
      <c r="F4946">
        <v>-593.70000000000005</v>
      </c>
      <c r="G4946" t="s">
        <v>313</v>
      </c>
      <c r="H4946" t="s">
        <v>314</v>
      </c>
      <c r="I4946" t="s">
        <v>315</v>
      </c>
    </row>
    <row r="4947" spans="1:9" x14ac:dyDescent="0.25">
      <c r="A4947">
        <v>4945</v>
      </c>
      <c r="B4947" t="s">
        <v>12</v>
      </c>
      <c r="C4947">
        <v>2015</v>
      </c>
      <c r="D4947" t="s">
        <v>38</v>
      </c>
      <c r="E4947" t="s">
        <v>204</v>
      </c>
      <c r="F4947">
        <v>2011.7</v>
      </c>
      <c r="G4947" t="s">
        <v>313</v>
      </c>
      <c r="H4947" t="s">
        <v>314</v>
      </c>
      <c r="I4947" t="s">
        <v>315</v>
      </c>
    </row>
    <row r="4948" spans="1:9" x14ac:dyDescent="0.25">
      <c r="A4948">
        <v>4946</v>
      </c>
      <c r="B4948" t="s">
        <v>7</v>
      </c>
      <c r="C4948">
        <v>2015</v>
      </c>
      <c r="D4948" t="s">
        <v>38</v>
      </c>
      <c r="E4948" t="s">
        <v>204</v>
      </c>
      <c r="F4948">
        <v>75.3</v>
      </c>
      <c r="G4948" t="s">
        <v>313</v>
      </c>
      <c r="H4948" t="s">
        <v>314</v>
      </c>
      <c r="I4948" t="s">
        <v>315</v>
      </c>
    </row>
    <row r="4949" spans="1:9" x14ac:dyDescent="0.25">
      <c r="A4949">
        <v>4947</v>
      </c>
      <c r="B4949" t="s">
        <v>18</v>
      </c>
      <c r="C4949">
        <v>2015</v>
      </c>
      <c r="D4949" t="s">
        <v>38</v>
      </c>
      <c r="E4949" t="s">
        <v>204</v>
      </c>
      <c r="F4949">
        <v>5231.8999999999996</v>
      </c>
      <c r="G4949" t="s">
        <v>313</v>
      </c>
      <c r="H4949" t="s">
        <v>314</v>
      </c>
      <c r="I4949" t="s">
        <v>315</v>
      </c>
    </row>
    <row r="4950" spans="1:9" x14ac:dyDescent="0.25">
      <c r="A4950">
        <v>4948</v>
      </c>
      <c r="B4950" t="s">
        <v>23</v>
      </c>
      <c r="C4950">
        <v>2015</v>
      </c>
      <c r="D4950" t="s">
        <v>38</v>
      </c>
      <c r="E4950" t="s">
        <v>204</v>
      </c>
      <c r="F4950">
        <v>3997.8</v>
      </c>
      <c r="G4950" t="s">
        <v>313</v>
      </c>
      <c r="H4950" t="s">
        <v>314</v>
      </c>
      <c r="I4950" t="s">
        <v>315</v>
      </c>
    </row>
    <row r="4951" spans="1:9" x14ac:dyDescent="0.25">
      <c r="A4951">
        <v>4949</v>
      </c>
      <c r="B4951" t="s">
        <v>14</v>
      </c>
      <c r="C4951">
        <v>2015</v>
      </c>
      <c r="D4951" t="s">
        <v>38</v>
      </c>
      <c r="E4951" t="s">
        <v>204</v>
      </c>
      <c r="F4951">
        <v>-163.80000000000001</v>
      </c>
      <c r="G4951" t="s">
        <v>313</v>
      </c>
      <c r="H4951" t="s">
        <v>314</v>
      </c>
      <c r="I4951" t="s">
        <v>315</v>
      </c>
    </row>
    <row r="4952" spans="1:9" x14ac:dyDescent="0.25">
      <c r="A4952">
        <v>4950</v>
      </c>
      <c r="B4952" t="s">
        <v>17</v>
      </c>
      <c r="C4952">
        <v>2015</v>
      </c>
      <c r="D4952" t="s">
        <v>38</v>
      </c>
      <c r="E4952" t="s">
        <v>204</v>
      </c>
      <c r="F4952">
        <v>-4693.3999999999996</v>
      </c>
      <c r="G4952" t="s">
        <v>313</v>
      </c>
      <c r="H4952" t="s">
        <v>314</v>
      </c>
      <c r="I4952" t="s">
        <v>315</v>
      </c>
    </row>
    <row r="4953" spans="1:9" x14ac:dyDescent="0.25">
      <c r="A4953">
        <v>4951</v>
      </c>
      <c r="B4953" t="s">
        <v>19</v>
      </c>
      <c r="C4953">
        <v>2015</v>
      </c>
      <c r="D4953" t="s">
        <v>38</v>
      </c>
      <c r="E4953" t="s">
        <v>204</v>
      </c>
      <c r="F4953">
        <v>76</v>
      </c>
      <c r="G4953" t="s">
        <v>313</v>
      </c>
      <c r="H4953" t="s">
        <v>314</v>
      </c>
      <c r="I4953" t="s">
        <v>315</v>
      </c>
    </row>
    <row r="4954" spans="1:9" x14ac:dyDescent="0.25">
      <c r="A4954">
        <v>4952</v>
      </c>
      <c r="B4954" t="s">
        <v>27</v>
      </c>
      <c r="C4954">
        <v>2015</v>
      </c>
      <c r="D4954" t="s">
        <v>38</v>
      </c>
      <c r="E4954" t="s">
        <v>204</v>
      </c>
      <c r="F4954">
        <v>75.8</v>
      </c>
      <c r="G4954" t="s">
        <v>313</v>
      </c>
      <c r="H4954" t="s">
        <v>314</v>
      </c>
      <c r="I4954" t="s">
        <v>315</v>
      </c>
    </row>
    <row r="4955" spans="1:9" x14ac:dyDescent="0.25">
      <c r="A4955">
        <v>4953</v>
      </c>
      <c r="B4955" t="s">
        <v>13</v>
      </c>
      <c r="C4955">
        <v>2015</v>
      </c>
      <c r="D4955" t="s">
        <v>38</v>
      </c>
      <c r="E4955" t="s">
        <v>204</v>
      </c>
      <c r="F4955">
        <v>75.900000000000006</v>
      </c>
      <c r="G4955" t="s">
        <v>313</v>
      </c>
      <c r="H4955" t="s">
        <v>314</v>
      </c>
      <c r="I4955" t="s">
        <v>315</v>
      </c>
    </row>
    <row r="4956" spans="1:9" x14ac:dyDescent="0.25">
      <c r="A4956">
        <v>4954</v>
      </c>
      <c r="B4956" t="s">
        <v>4</v>
      </c>
      <c r="C4956">
        <v>2015</v>
      </c>
      <c r="D4956" t="s">
        <v>38</v>
      </c>
      <c r="E4956" t="s">
        <v>204</v>
      </c>
      <c r="F4956">
        <v>76</v>
      </c>
      <c r="G4956" t="s">
        <v>313</v>
      </c>
      <c r="H4956" t="s">
        <v>314</v>
      </c>
      <c r="I4956" t="s">
        <v>315</v>
      </c>
    </row>
    <row r="4957" spans="1:9" x14ac:dyDescent="0.25">
      <c r="A4957">
        <v>4955</v>
      </c>
      <c r="B4957" t="s">
        <v>6</v>
      </c>
      <c r="C4957">
        <v>2015</v>
      </c>
      <c r="D4957" t="s">
        <v>38</v>
      </c>
      <c r="E4957" t="s">
        <v>204</v>
      </c>
      <c r="F4957">
        <v>4316.3999999999996</v>
      </c>
      <c r="G4957" t="s">
        <v>313</v>
      </c>
      <c r="H4957" t="s">
        <v>314</v>
      </c>
      <c r="I4957" t="s">
        <v>315</v>
      </c>
    </row>
    <row r="4958" spans="1:9" x14ac:dyDescent="0.25">
      <c r="A4958">
        <v>4956</v>
      </c>
      <c r="B4958" t="s">
        <v>9</v>
      </c>
      <c r="C4958">
        <v>2015</v>
      </c>
      <c r="D4958" t="s">
        <v>38</v>
      </c>
      <c r="E4958" t="s">
        <v>204</v>
      </c>
      <c r="F4958">
        <v>76.099999999999994</v>
      </c>
      <c r="G4958" t="s">
        <v>313</v>
      </c>
      <c r="H4958" t="s">
        <v>314</v>
      </c>
      <c r="I4958" t="s">
        <v>315</v>
      </c>
    </row>
    <row r="4959" spans="1:9" x14ac:dyDescent="0.25">
      <c r="A4959">
        <v>4957</v>
      </c>
      <c r="B4959" t="s">
        <v>10</v>
      </c>
      <c r="C4959">
        <v>2015</v>
      </c>
      <c r="D4959" t="s">
        <v>38</v>
      </c>
      <c r="E4959" t="s">
        <v>204</v>
      </c>
      <c r="F4959">
        <v>76.099999999999994</v>
      </c>
      <c r="G4959" t="s">
        <v>313</v>
      </c>
      <c r="H4959" t="s">
        <v>314</v>
      </c>
      <c r="I4959" t="s">
        <v>315</v>
      </c>
    </row>
    <row r="4960" spans="1:9" x14ac:dyDescent="0.25">
      <c r="A4960">
        <v>4958</v>
      </c>
      <c r="B4960" t="s">
        <v>3</v>
      </c>
      <c r="C4960">
        <v>2015</v>
      </c>
      <c r="D4960" t="s">
        <v>38</v>
      </c>
      <c r="E4960" t="s">
        <v>204</v>
      </c>
      <c r="F4960">
        <v>75.900000000000006</v>
      </c>
      <c r="G4960" t="s">
        <v>313</v>
      </c>
      <c r="H4960" t="s">
        <v>314</v>
      </c>
      <c r="I4960" t="s">
        <v>315</v>
      </c>
    </row>
    <row r="4961" spans="1:9" x14ac:dyDescent="0.25">
      <c r="A4961">
        <v>4959</v>
      </c>
      <c r="B4961" t="s">
        <v>25</v>
      </c>
      <c r="C4961">
        <v>2015</v>
      </c>
      <c r="D4961" t="s">
        <v>38</v>
      </c>
      <c r="E4961" t="s">
        <v>204</v>
      </c>
      <c r="F4961">
        <v>-819.7</v>
      </c>
      <c r="G4961" t="s">
        <v>313</v>
      </c>
      <c r="H4961" t="s">
        <v>314</v>
      </c>
      <c r="I4961" t="s">
        <v>315</v>
      </c>
    </row>
    <row r="4962" spans="1:9" x14ac:dyDescent="0.25">
      <c r="A4962">
        <v>4960</v>
      </c>
      <c r="B4962" t="s">
        <v>8</v>
      </c>
      <c r="C4962">
        <v>2015</v>
      </c>
      <c r="D4962" t="s">
        <v>38</v>
      </c>
      <c r="E4962" t="s">
        <v>205</v>
      </c>
      <c r="F4962">
        <v>-0.72</v>
      </c>
      <c r="G4962" t="s">
        <v>316</v>
      </c>
      <c r="H4962" t="s">
        <v>314</v>
      </c>
      <c r="I4962" t="s">
        <v>315</v>
      </c>
    </row>
    <row r="4963" spans="1:9" x14ac:dyDescent="0.25">
      <c r="A4963">
        <v>4961</v>
      </c>
      <c r="B4963" t="s">
        <v>22</v>
      </c>
      <c r="C4963">
        <v>2015</v>
      </c>
      <c r="D4963" t="s">
        <v>38</v>
      </c>
      <c r="E4963" t="s">
        <v>205</v>
      </c>
      <c r="F4963">
        <v>-0.72</v>
      </c>
      <c r="G4963" t="s">
        <v>316</v>
      </c>
      <c r="H4963" t="s">
        <v>314</v>
      </c>
      <c r="I4963" t="s">
        <v>315</v>
      </c>
    </row>
    <row r="4964" spans="1:9" x14ac:dyDescent="0.25">
      <c r="A4964">
        <v>4962</v>
      </c>
      <c r="B4964" t="s">
        <v>15</v>
      </c>
      <c r="C4964">
        <v>2015</v>
      </c>
      <c r="D4964" t="s">
        <v>38</v>
      </c>
      <c r="E4964" t="s">
        <v>205</v>
      </c>
      <c r="F4964">
        <v>0.49</v>
      </c>
      <c r="G4964" t="s">
        <v>316</v>
      </c>
      <c r="H4964" t="s">
        <v>314</v>
      </c>
      <c r="I4964" t="s">
        <v>315</v>
      </c>
    </row>
    <row r="4965" spans="1:9" x14ac:dyDescent="0.25">
      <c r="A4965">
        <v>4963</v>
      </c>
      <c r="B4965" t="s">
        <v>20</v>
      </c>
      <c r="C4965">
        <v>2015</v>
      </c>
      <c r="D4965" t="s">
        <v>38</v>
      </c>
      <c r="E4965" t="s">
        <v>205</v>
      </c>
      <c r="F4965">
        <v>0.01</v>
      </c>
      <c r="G4965" t="s">
        <v>316</v>
      </c>
      <c r="H4965" t="s">
        <v>314</v>
      </c>
      <c r="I4965" t="s">
        <v>315</v>
      </c>
    </row>
    <row r="4966" spans="1:9" x14ac:dyDescent="0.25">
      <c r="A4966">
        <v>4964</v>
      </c>
      <c r="B4966" t="s">
        <v>30</v>
      </c>
      <c r="C4966">
        <v>2015</v>
      </c>
      <c r="D4966" t="s">
        <v>38</v>
      </c>
      <c r="E4966" t="s">
        <v>205</v>
      </c>
      <c r="F4966">
        <v>0.01</v>
      </c>
      <c r="G4966" t="s">
        <v>316</v>
      </c>
      <c r="H4966" t="s">
        <v>314</v>
      </c>
      <c r="I4966" t="s">
        <v>315</v>
      </c>
    </row>
    <row r="4967" spans="1:9" x14ac:dyDescent="0.25">
      <c r="A4967">
        <v>4965</v>
      </c>
      <c r="B4967" t="s">
        <v>21</v>
      </c>
      <c r="C4967">
        <v>2015</v>
      </c>
      <c r="D4967" t="s">
        <v>38</v>
      </c>
      <c r="E4967" t="s">
        <v>205</v>
      </c>
      <c r="F4967">
        <v>-0.01</v>
      </c>
      <c r="G4967" t="s">
        <v>316</v>
      </c>
      <c r="H4967" t="s">
        <v>314</v>
      </c>
      <c r="I4967" t="s">
        <v>315</v>
      </c>
    </row>
    <row r="4968" spans="1:9" x14ac:dyDescent="0.25">
      <c r="A4968">
        <v>4966</v>
      </c>
      <c r="B4968" t="s">
        <v>16</v>
      </c>
      <c r="C4968">
        <v>2015</v>
      </c>
      <c r="D4968" t="s">
        <v>38</v>
      </c>
      <c r="E4968" t="s">
        <v>205</v>
      </c>
      <c r="F4968">
        <v>0.01</v>
      </c>
      <c r="G4968" t="s">
        <v>316</v>
      </c>
      <c r="H4968" t="s">
        <v>314</v>
      </c>
      <c r="I4968" t="s">
        <v>315</v>
      </c>
    </row>
    <row r="4969" spans="1:9" x14ac:dyDescent="0.25">
      <c r="A4969">
        <v>4967</v>
      </c>
      <c r="B4969" t="s">
        <v>29</v>
      </c>
      <c r="C4969">
        <v>2015</v>
      </c>
      <c r="D4969" t="s">
        <v>38</v>
      </c>
      <c r="E4969" t="s">
        <v>205</v>
      </c>
      <c r="F4969">
        <v>0.2</v>
      </c>
      <c r="G4969" t="s">
        <v>316</v>
      </c>
      <c r="H4969" t="s">
        <v>314</v>
      </c>
      <c r="I4969" t="s">
        <v>315</v>
      </c>
    </row>
    <row r="4970" spans="1:9" x14ac:dyDescent="0.25">
      <c r="A4970">
        <v>4968</v>
      </c>
      <c r="B4970" t="s">
        <v>31</v>
      </c>
      <c r="C4970">
        <v>2015</v>
      </c>
      <c r="D4970" t="s">
        <v>38</v>
      </c>
      <c r="E4970" t="s">
        <v>205</v>
      </c>
      <c r="F4970">
        <v>0.01</v>
      </c>
      <c r="G4970" t="s">
        <v>316</v>
      </c>
      <c r="H4970" t="s">
        <v>314</v>
      </c>
      <c r="I4970" t="s">
        <v>315</v>
      </c>
    </row>
    <row r="4971" spans="1:9" x14ac:dyDescent="0.25">
      <c r="A4971">
        <v>4969</v>
      </c>
      <c r="B4971" t="s">
        <v>24</v>
      </c>
      <c r="C4971">
        <v>2015</v>
      </c>
      <c r="D4971" t="s">
        <v>38</v>
      </c>
      <c r="E4971" t="s">
        <v>205</v>
      </c>
      <c r="F4971">
        <v>0.12</v>
      </c>
      <c r="G4971" t="s">
        <v>316</v>
      </c>
      <c r="H4971" t="s">
        <v>314</v>
      </c>
      <c r="I4971" t="s">
        <v>315</v>
      </c>
    </row>
    <row r="4972" spans="1:9" x14ac:dyDescent="0.25">
      <c r="A4972">
        <v>4970</v>
      </c>
      <c r="B4972" t="s">
        <v>5</v>
      </c>
      <c r="C4972">
        <v>2015</v>
      </c>
      <c r="D4972" t="s">
        <v>38</v>
      </c>
      <c r="E4972" t="s">
        <v>205</v>
      </c>
      <c r="F4972">
        <v>-0.39</v>
      </c>
      <c r="G4972" t="s">
        <v>316</v>
      </c>
      <c r="H4972" t="s">
        <v>314</v>
      </c>
      <c r="I4972" t="s">
        <v>315</v>
      </c>
    </row>
    <row r="4973" spans="1:9" x14ac:dyDescent="0.25">
      <c r="A4973">
        <v>4971</v>
      </c>
      <c r="B4973" t="s">
        <v>26</v>
      </c>
      <c r="C4973">
        <v>2015</v>
      </c>
      <c r="D4973" t="s">
        <v>38</v>
      </c>
      <c r="E4973" t="s">
        <v>205</v>
      </c>
      <c r="F4973">
        <v>0.01</v>
      </c>
      <c r="G4973" t="s">
        <v>316</v>
      </c>
      <c r="H4973" t="s">
        <v>314</v>
      </c>
      <c r="I4973" t="s">
        <v>315</v>
      </c>
    </row>
    <row r="4974" spans="1:9" x14ac:dyDescent="0.25">
      <c r="A4974">
        <v>4972</v>
      </c>
      <c r="B4974" t="s">
        <v>28</v>
      </c>
      <c r="C4974">
        <v>2015</v>
      </c>
      <c r="D4974" t="s">
        <v>38</v>
      </c>
      <c r="E4974" t="s">
        <v>205</v>
      </c>
      <c r="F4974">
        <v>0.01</v>
      </c>
      <c r="G4974" t="s">
        <v>316</v>
      </c>
      <c r="H4974" t="s">
        <v>314</v>
      </c>
      <c r="I4974" t="s">
        <v>315</v>
      </c>
    </row>
    <row r="4975" spans="1:9" x14ac:dyDescent="0.25">
      <c r="A4975">
        <v>4973</v>
      </c>
      <c r="B4975" t="s">
        <v>11</v>
      </c>
      <c r="C4975">
        <v>2015</v>
      </c>
      <c r="D4975" t="s">
        <v>38</v>
      </c>
      <c r="E4975" t="s">
        <v>205</v>
      </c>
      <c r="F4975">
        <v>-0.06</v>
      </c>
      <c r="G4975" t="s">
        <v>316</v>
      </c>
      <c r="H4975" t="s">
        <v>314</v>
      </c>
      <c r="I4975" t="s">
        <v>315</v>
      </c>
    </row>
    <row r="4976" spans="1:9" x14ac:dyDescent="0.25">
      <c r="A4976">
        <v>4974</v>
      </c>
      <c r="B4976" t="s">
        <v>12</v>
      </c>
      <c r="C4976">
        <v>2015</v>
      </c>
      <c r="D4976" t="s">
        <v>38</v>
      </c>
      <c r="E4976" t="s">
        <v>205</v>
      </c>
      <c r="F4976">
        <v>0.2</v>
      </c>
      <c r="G4976" t="s">
        <v>316</v>
      </c>
      <c r="H4976" t="s">
        <v>314</v>
      </c>
      <c r="I4976" t="s">
        <v>315</v>
      </c>
    </row>
    <row r="4977" spans="1:9" x14ac:dyDescent="0.25">
      <c r="A4977">
        <v>4975</v>
      </c>
      <c r="B4977" t="s">
        <v>7</v>
      </c>
      <c r="C4977">
        <v>2015</v>
      </c>
      <c r="D4977" t="s">
        <v>38</v>
      </c>
      <c r="E4977" t="s">
        <v>205</v>
      </c>
      <c r="F4977">
        <v>0.01</v>
      </c>
      <c r="G4977" t="s">
        <v>316</v>
      </c>
      <c r="H4977" t="s">
        <v>314</v>
      </c>
      <c r="I4977" t="s">
        <v>315</v>
      </c>
    </row>
    <row r="4978" spans="1:9" x14ac:dyDescent="0.25">
      <c r="A4978">
        <v>4976</v>
      </c>
      <c r="B4978" t="s">
        <v>18</v>
      </c>
      <c r="C4978">
        <v>2015</v>
      </c>
      <c r="D4978" t="s">
        <v>38</v>
      </c>
      <c r="E4978" t="s">
        <v>205</v>
      </c>
      <c r="F4978">
        <v>0.51</v>
      </c>
      <c r="G4978" t="s">
        <v>316</v>
      </c>
      <c r="H4978" t="s">
        <v>314</v>
      </c>
      <c r="I4978" t="s">
        <v>315</v>
      </c>
    </row>
    <row r="4979" spans="1:9" x14ac:dyDescent="0.25">
      <c r="A4979">
        <v>4977</v>
      </c>
      <c r="B4979" t="s">
        <v>23</v>
      </c>
      <c r="C4979">
        <v>2015</v>
      </c>
      <c r="D4979" t="s">
        <v>38</v>
      </c>
      <c r="E4979" t="s">
        <v>205</v>
      </c>
      <c r="F4979">
        <v>0.39</v>
      </c>
      <c r="G4979" t="s">
        <v>316</v>
      </c>
      <c r="H4979" t="s">
        <v>314</v>
      </c>
      <c r="I4979" t="s">
        <v>315</v>
      </c>
    </row>
    <row r="4980" spans="1:9" x14ac:dyDescent="0.25">
      <c r="A4980">
        <v>4978</v>
      </c>
      <c r="B4980" t="s">
        <v>14</v>
      </c>
      <c r="C4980">
        <v>2015</v>
      </c>
      <c r="D4980" t="s">
        <v>38</v>
      </c>
      <c r="E4980" t="s">
        <v>205</v>
      </c>
      <c r="F4980">
        <v>-0.02</v>
      </c>
      <c r="G4980" t="s">
        <v>316</v>
      </c>
      <c r="H4980" t="s">
        <v>314</v>
      </c>
      <c r="I4980" t="s">
        <v>315</v>
      </c>
    </row>
    <row r="4981" spans="1:9" x14ac:dyDescent="0.25">
      <c r="A4981">
        <v>4979</v>
      </c>
      <c r="B4981" t="s">
        <v>17</v>
      </c>
      <c r="C4981">
        <v>2015</v>
      </c>
      <c r="D4981" t="s">
        <v>38</v>
      </c>
      <c r="E4981" t="s">
        <v>205</v>
      </c>
      <c r="F4981">
        <v>-0.46</v>
      </c>
      <c r="G4981" t="s">
        <v>316</v>
      </c>
      <c r="H4981" t="s">
        <v>314</v>
      </c>
      <c r="I4981" t="s">
        <v>315</v>
      </c>
    </row>
    <row r="4982" spans="1:9" x14ac:dyDescent="0.25">
      <c r="A4982">
        <v>4980</v>
      </c>
      <c r="B4982" t="s">
        <v>19</v>
      </c>
      <c r="C4982">
        <v>2015</v>
      </c>
      <c r="D4982" t="s">
        <v>38</v>
      </c>
      <c r="E4982" t="s">
        <v>205</v>
      </c>
      <c r="F4982">
        <v>0.01</v>
      </c>
      <c r="G4982" t="s">
        <v>316</v>
      </c>
      <c r="H4982" t="s">
        <v>314</v>
      </c>
      <c r="I4982" t="s">
        <v>315</v>
      </c>
    </row>
    <row r="4983" spans="1:9" x14ac:dyDescent="0.25">
      <c r="A4983">
        <v>4981</v>
      </c>
      <c r="B4983" t="s">
        <v>27</v>
      </c>
      <c r="C4983">
        <v>2015</v>
      </c>
      <c r="D4983" t="s">
        <v>38</v>
      </c>
      <c r="E4983" t="s">
        <v>205</v>
      </c>
      <c r="F4983">
        <v>0.01</v>
      </c>
      <c r="G4983" t="s">
        <v>316</v>
      </c>
      <c r="H4983" t="s">
        <v>314</v>
      </c>
      <c r="I4983" t="s">
        <v>315</v>
      </c>
    </row>
    <row r="4984" spans="1:9" x14ac:dyDescent="0.25">
      <c r="A4984">
        <v>4982</v>
      </c>
      <c r="B4984" t="s">
        <v>13</v>
      </c>
      <c r="C4984">
        <v>2015</v>
      </c>
      <c r="D4984" t="s">
        <v>38</v>
      </c>
      <c r="E4984" t="s">
        <v>205</v>
      </c>
      <c r="F4984">
        <v>0.01</v>
      </c>
      <c r="G4984" t="s">
        <v>316</v>
      </c>
      <c r="H4984" t="s">
        <v>314</v>
      </c>
      <c r="I4984" t="s">
        <v>315</v>
      </c>
    </row>
    <row r="4985" spans="1:9" x14ac:dyDescent="0.25">
      <c r="A4985">
        <v>4983</v>
      </c>
      <c r="B4985" t="s">
        <v>4</v>
      </c>
      <c r="C4985">
        <v>2015</v>
      </c>
      <c r="D4985" t="s">
        <v>38</v>
      </c>
      <c r="E4985" t="s">
        <v>205</v>
      </c>
      <c r="F4985">
        <v>0.01</v>
      </c>
      <c r="G4985" t="s">
        <v>316</v>
      </c>
      <c r="H4985" t="s">
        <v>314</v>
      </c>
      <c r="I4985" t="s">
        <v>315</v>
      </c>
    </row>
    <row r="4986" spans="1:9" x14ac:dyDescent="0.25">
      <c r="A4986">
        <v>4984</v>
      </c>
      <c r="B4986" t="s">
        <v>6</v>
      </c>
      <c r="C4986">
        <v>2015</v>
      </c>
      <c r="D4986" t="s">
        <v>38</v>
      </c>
      <c r="E4986" t="s">
        <v>205</v>
      </c>
      <c r="F4986">
        <v>0.42</v>
      </c>
      <c r="G4986" t="s">
        <v>316</v>
      </c>
      <c r="H4986" t="s">
        <v>314</v>
      </c>
      <c r="I4986" t="s">
        <v>315</v>
      </c>
    </row>
    <row r="4987" spans="1:9" x14ac:dyDescent="0.25">
      <c r="A4987">
        <v>4985</v>
      </c>
      <c r="B4987" t="s">
        <v>9</v>
      </c>
      <c r="C4987">
        <v>2015</v>
      </c>
      <c r="D4987" t="s">
        <v>38</v>
      </c>
      <c r="E4987" t="s">
        <v>205</v>
      </c>
      <c r="F4987">
        <v>0.01</v>
      </c>
      <c r="G4987" t="s">
        <v>316</v>
      </c>
      <c r="H4987" t="s">
        <v>314</v>
      </c>
      <c r="I4987" t="s">
        <v>315</v>
      </c>
    </row>
    <row r="4988" spans="1:9" x14ac:dyDescent="0.25">
      <c r="A4988">
        <v>4986</v>
      </c>
      <c r="B4988" t="s">
        <v>10</v>
      </c>
      <c r="C4988">
        <v>2015</v>
      </c>
      <c r="D4988" t="s">
        <v>38</v>
      </c>
      <c r="E4988" t="s">
        <v>205</v>
      </c>
      <c r="F4988">
        <v>0.01</v>
      </c>
      <c r="G4988" t="s">
        <v>316</v>
      </c>
      <c r="H4988" t="s">
        <v>314</v>
      </c>
      <c r="I4988" t="s">
        <v>315</v>
      </c>
    </row>
    <row r="4989" spans="1:9" x14ac:dyDescent="0.25">
      <c r="A4989">
        <v>4987</v>
      </c>
      <c r="B4989" t="s">
        <v>3</v>
      </c>
      <c r="C4989">
        <v>2015</v>
      </c>
      <c r="D4989" t="s">
        <v>38</v>
      </c>
      <c r="E4989" t="s">
        <v>205</v>
      </c>
      <c r="F4989">
        <v>0.01</v>
      </c>
      <c r="G4989" t="s">
        <v>316</v>
      </c>
      <c r="H4989" t="s">
        <v>314</v>
      </c>
      <c r="I4989" t="s">
        <v>315</v>
      </c>
    </row>
    <row r="4990" spans="1:9" x14ac:dyDescent="0.25">
      <c r="A4990">
        <v>4988</v>
      </c>
      <c r="B4990" t="s">
        <v>25</v>
      </c>
      <c r="C4990">
        <v>2015</v>
      </c>
      <c r="D4990" t="s">
        <v>38</v>
      </c>
      <c r="E4990" t="s">
        <v>205</v>
      </c>
      <c r="F4990">
        <v>-0.08</v>
      </c>
      <c r="G4990" t="s">
        <v>316</v>
      </c>
      <c r="H4990" t="s">
        <v>314</v>
      </c>
      <c r="I4990" t="s">
        <v>315</v>
      </c>
    </row>
    <row r="4991" spans="1:9" x14ac:dyDescent="0.25">
      <c r="A4991">
        <v>4989</v>
      </c>
      <c r="B4991" t="s">
        <v>8</v>
      </c>
      <c r="C4991">
        <v>2016</v>
      </c>
      <c r="D4991" t="s">
        <v>38</v>
      </c>
      <c r="E4991" t="s">
        <v>312</v>
      </c>
      <c r="F4991">
        <v>1008098</v>
      </c>
      <c r="G4991" t="s">
        <v>313</v>
      </c>
      <c r="H4991" t="s">
        <v>314</v>
      </c>
      <c r="I4991" t="s">
        <v>315</v>
      </c>
    </row>
    <row r="4992" spans="1:9" x14ac:dyDescent="0.25">
      <c r="A4992">
        <v>4990</v>
      </c>
      <c r="B4992" t="s">
        <v>22</v>
      </c>
      <c r="C4992">
        <v>2016</v>
      </c>
      <c r="D4992" t="s">
        <v>38</v>
      </c>
      <c r="E4992" t="s">
        <v>312</v>
      </c>
      <c r="F4992">
        <v>1008098</v>
      </c>
      <c r="G4992" t="s">
        <v>313</v>
      </c>
      <c r="H4992" t="s">
        <v>314</v>
      </c>
      <c r="I4992" t="s">
        <v>315</v>
      </c>
    </row>
    <row r="4993" spans="1:9" x14ac:dyDescent="0.25">
      <c r="A4993">
        <v>4991</v>
      </c>
      <c r="B4993" t="s">
        <v>15</v>
      </c>
      <c r="C4993">
        <v>2016</v>
      </c>
      <c r="D4993" t="s">
        <v>38</v>
      </c>
      <c r="E4993" t="s">
        <v>312</v>
      </c>
      <c r="F4993">
        <v>1018790</v>
      </c>
      <c r="G4993" t="s">
        <v>313</v>
      </c>
      <c r="H4993" t="s">
        <v>314</v>
      </c>
      <c r="I4993" t="s">
        <v>315</v>
      </c>
    </row>
    <row r="4994" spans="1:9" x14ac:dyDescent="0.25">
      <c r="A4994">
        <v>4992</v>
      </c>
      <c r="B4994" t="s">
        <v>20</v>
      </c>
      <c r="C4994">
        <v>2016</v>
      </c>
      <c r="D4994" t="s">
        <v>38</v>
      </c>
      <c r="E4994" t="s">
        <v>312</v>
      </c>
      <c r="F4994">
        <v>1010984</v>
      </c>
      <c r="G4994" t="s">
        <v>313</v>
      </c>
      <c r="H4994" t="s">
        <v>314</v>
      </c>
      <c r="I4994" t="s">
        <v>315</v>
      </c>
    </row>
    <row r="4995" spans="1:9" x14ac:dyDescent="0.25">
      <c r="A4995">
        <v>4993</v>
      </c>
      <c r="B4995" t="s">
        <v>30</v>
      </c>
      <c r="C4995">
        <v>2016</v>
      </c>
      <c r="D4995" t="s">
        <v>38</v>
      </c>
      <c r="E4995" t="s">
        <v>312</v>
      </c>
      <c r="F4995">
        <v>1008066</v>
      </c>
      <c r="G4995" t="s">
        <v>313</v>
      </c>
      <c r="H4995" t="s">
        <v>314</v>
      </c>
      <c r="I4995" t="s">
        <v>315</v>
      </c>
    </row>
    <row r="4996" spans="1:9" x14ac:dyDescent="0.25">
      <c r="A4996">
        <v>4994</v>
      </c>
      <c r="B4996" t="s">
        <v>21</v>
      </c>
      <c r="C4996">
        <v>2016</v>
      </c>
      <c r="D4996" t="s">
        <v>38</v>
      </c>
      <c r="E4996" t="s">
        <v>312</v>
      </c>
      <c r="F4996">
        <v>1013117</v>
      </c>
      <c r="G4996" t="s">
        <v>313</v>
      </c>
      <c r="H4996" t="s">
        <v>314</v>
      </c>
      <c r="I4996" t="s">
        <v>315</v>
      </c>
    </row>
    <row r="4997" spans="1:9" x14ac:dyDescent="0.25">
      <c r="A4997">
        <v>4995</v>
      </c>
      <c r="B4997" t="s">
        <v>16</v>
      </c>
      <c r="C4997">
        <v>2016</v>
      </c>
      <c r="D4997" t="s">
        <v>38</v>
      </c>
      <c r="E4997" t="s">
        <v>312</v>
      </c>
      <c r="F4997">
        <v>1017861</v>
      </c>
      <c r="G4997" t="s">
        <v>313</v>
      </c>
      <c r="H4997" t="s">
        <v>314</v>
      </c>
      <c r="I4997" t="s">
        <v>315</v>
      </c>
    </row>
    <row r="4998" spans="1:9" x14ac:dyDescent="0.25">
      <c r="A4998">
        <v>4996</v>
      </c>
      <c r="B4998" t="s">
        <v>29</v>
      </c>
      <c r="C4998">
        <v>2016</v>
      </c>
      <c r="D4998" t="s">
        <v>38</v>
      </c>
      <c r="E4998" t="s">
        <v>312</v>
      </c>
      <c r="F4998">
        <v>1013148</v>
      </c>
      <c r="G4998" t="s">
        <v>313</v>
      </c>
      <c r="H4998" t="s">
        <v>314</v>
      </c>
      <c r="I4998" t="s">
        <v>315</v>
      </c>
    </row>
    <row r="4999" spans="1:9" x14ac:dyDescent="0.25">
      <c r="A4999">
        <v>4997</v>
      </c>
      <c r="B4999" t="s">
        <v>31</v>
      </c>
      <c r="C4999">
        <v>2016</v>
      </c>
      <c r="D4999" t="s">
        <v>38</v>
      </c>
      <c r="E4999" t="s">
        <v>312</v>
      </c>
      <c r="F4999">
        <v>1010596</v>
      </c>
      <c r="G4999" t="s">
        <v>313</v>
      </c>
      <c r="H4999" t="s">
        <v>314</v>
      </c>
      <c r="I4999" t="s">
        <v>315</v>
      </c>
    </row>
    <row r="5000" spans="1:9" x14ac:dyDescent="0.25">
      <c r="A5000">
        <v>4998</v>
      </c>
      <c r="B5000" t="s">
        <v>24</v>
      </c>
      <c r="C5000">
        <v>2016</v>
      </c>
      <c r="D5000" t="s">
        <v>38</v>
      </c>
      <c r="E5000" t="s">
        <v>312</v>
      </c>
      <c r="F5000">
        <v>1014615</v>
      </c>
      <c r="G5000" t="s">
        <v>313</v>
      </c>
      <c r="H5000" t="s">
        <v>314</v>
      </c>
      <c r="I5000" t="s">
        <v>315</v>
      </c>
    </row>
    <row r="5001" spans="1:9" x14ac:dyDescent="0.25">
      <c r="A5001">
        <v>4999</v>
      </c>
      <c r="B5001" t="s">
        <v>5</v>
      </c>
      <c r="C5001">
        <v>2016</v>
      </c>
      <c r="D5001" t="s">
        <v>38</v>
      </c>
      <c r="E5001" t="s">
        <v>312</v>
      </c>
      <c r="F5001">
        <v>1013380</v>
      </c>
      <c r="G5001" t="s">
        <v>313</v>
      </c>
      <c r="H5001" t="s">
        <v>314</v>
      </c>
      <c r="I5001" t="s">
        <v>315</v>
      </c>
    </row>
    <row r="5002" spans="1:9" x14ac:dyDescent="0.25">
      <c r="A5002">
        <v>5000</v>
      </c>
      <c r="B5002" t="s">
        <v>26</v>
      </c>
      <c r="C5002">
        <v>2016</v>
      </c>
      <c r="D5002" t="s">
        <v>38</v>
      </c>
      <c r="E5002" t="s">
        <v>312</v>
      </c>
      <c r="F5002">
        <v>1018070</v>
      </c>
      <c r="G5002" t="s">
        <v>313</v>
      </c>
      <c r="H5002" t="s">
        <v>314</v>
      </c>
      <c r="I5002" t="s">
        <v>315</v>
      </c>
    </row>
    <row r="5003" spans="1:9" x14ac:dyDescent="0.25">
      <c r="A5003">
        <v>5001</v>
      </c>
      <c r="B5003" t="s">
        <v>28</v>
      </c>
      <c r="C5003">
        <v>2016</v>
      </c>
      <c r="D5003" t="s">
        <v>38</v>
      </c>
      <c r="E5003" t="s">
        <v>312</v>
      </c>
      <c r="F5003">
        <v>1008827</v>
      </c>
      <c r="G5003" t="s">
        <v>313</v>
      </c>
      <c r="H5003" t="s">
        <v>314</v>
      </c>
      <c r="I5003" t="s">
        <v>315</v>
      </c>
    </row>
    <row r="5004" spans="1:9" x14ac:dyDescent="0.25">
      <c r="A5004">
        <v>5002</v>
      </c>
      <c r="B5004" t="s">
        <v>11</v>
      </c>
      <c r="C5004">
        <v>2016</v>
      </c>
      <c r="D5004" t="s">
        <v>38</v>
      </c>
      <c r="E5004" t="s">
        <v>312</v>
      </c>
      <c r="F5004">
        <v>1013859</v>
      </c>
      <c r="G5004" t="s">
        <v>313</v>
      </c>
      <c r="H5004" t="s">
        <v>314</v>
      </c>
      <c r="I5004" t="s">
        <v>315</v>
      </c>
    </row>
    <row r="5005" spans="1:9" x14ac:dyDescent="0.25">
      <c r="A5005">
        <v>5003</v>
      </c>
      <c r="B5005" t="s">
        <v>12</v>
      </c>
      <c r="C5005">
        <v>2016</v>
      </c>
      <c r="D5005" t="s">
        <v>38</v>
      </c>
      <c r="E5005" t="s">
        <v>312</v>
      </c>
      <c r="F5005">
        <v>1013844</v>
      </c>
      <c r="G5005" t="s">
        <v>313</v>
      </c>
      <c r="H5005" t="s">
        <v>314</v>
      </c>
      <c r="I5005" t="s">
        <v>315</v>
      </c>
    </row>
    <row r="5006" spans="1:9" x14ac:dyDescent="0.25">
      <c r="A5006">
        <v>5004</v>
      </c>
      <c r="B5006" t="s">
        <v>7</v>
      </c>
      <c r="C5006">
        <v>2016</v>
      </c>
      <c r="D5006" t="s">
        <v>38</v>
      </c>
      <c r="E5006" t="s">
        <v>312</v>
      </c>
      <c r="F5006">
        <v>1005632</v>
      </c>
      <c r="G5006" t="s">
        <v>313</v>
      </c>
      <c r="H5006" t="s">
        <v>314</v>
      </c>
      <c r="I5006" t="s">
        <v>315</v>
      </c>
    </row>
    <row r="5007" spans="1:9" x14ac:dyDescent="0.25">
      <c r="A5007">
        <v>5005</v>
      </c>
      <c r="B5007" t="s">
        <v>18</v>
      </c>
      <c r="C5007">
        <v>2016</v>
      </c>
      <c r="D5007" t="s">
        <v>38</v>
      </c>
      <c r="E5007" t="s">
        <v>312</v>
      </c>
      <c r="F5007">
        <v>1024491</v>
      </c>
      <c r="G5007" t="s">
        <v>313</v>
      </c>
      <c r="H5007" t="s">
        <v>314</v>
      </c>
      <c r="I5007" t="s">
        <v>315</v>
      </c>
    </row>
    <row r="5008" spans="1:9" x14ac:dyDescent="0.25">
      <c r="A5008">
        <v>5006</v>
      </c>
      <c r="B5008" t="s">
        <v>23</v>
      </c>
      <c r="C5008">
        <v>2016</v>
      </c>
      <c r="D5008" t="s">
        <v>38</v>
      </c>
      <c r="E5008" t="s">
        <v>312</v>
      </c>
      <c r="F5008">
        <v>1016173</v>
      </c>
      <c r="G5008" t="s">
        <v>313</v>
      </c>
      <c r="H5008" t="s">
        <v>314</v>
      </c>
      <c r="I5008" t="s">
        <v>315</v>
      </c>
    </row>
    <row r="5009" spans="1:9" x14ac:dyDescent="0.25">
      <c r="A5009">
        <v>5007</v>
      </c>
      <c r="B5009" t="s">
        <v>14</v>
      </c>
      <c r="C5009">
        <v>2016</v>
      </c>
      <c r="D5009" t="s">
        <v>38</v>
      </c>
      <c r="E5009" t="s">
        <v>312</v>
      </c>
      <c r="F5009">
        <v>1012295</v>
      </c>
      <c r="G5009" t="s">
        <v>313</v>
      </c>
      <c r="H5009" t="s">
        <v>314</v>
      </c>
      <c r="I5009" t="s">
        <v>315</v>
      </c>
    </row>
    <row r="5010" spans="1:9" x14ac:dyDescent="0.25">
      <c r="A5010">
        <v>5008</v>
      </c>
      <c r="B5010" t="s">
        <v>17</v>
      </c>
      <c r="C5010">
        <v>2016</v>
      </c>
      <c r="D5010" t="s">
        <v>38</v>
      </c>
      <c r="E5010" t="s">
        <v>312</v>
      </c>
      <c r="F5010">
        <v>1012147</v>
      </c>
      <c r="G5010" t="s">
        <v>313</v>
      </c>
      <c r="H5010" t="s">
        <v>314</v>
      </c>
      <c r="I5010" t="s">
        <v>315</v>
      </c>
    </row>
    <row r="5011" spans="1:9" x14ac:dyDescent="0.25">
      <c r="A5011">
        <v>5009</v>
      </c>
      <c r="B5011" t="s">
        <v>19</v>
      </c>
      <c r="C5011">
        <v>2016</v>
      </c>
      <c r="D5011" t="s">
        <v>38</v>
      </c>
      <c r="E5011" t="s">
        <v>312</v>
      </c>
      <c r="F5011">
        <v>1016054</v>
      </c>
      <c r="G5011" t="s">
        <v>313</v>
      </c>
      <c r="H5011" t="s">
        <v>314</v>
      </c>
      <c r="I5011" t="s">
        <v>315</v>
      </c>
    </row>
    <row r="5012" spans="1:9" x14ac:dyDescent="0.25">
      <c r="A5012">
        <v>5010</v>
      </c>
      <c r="B5012" t="s">
        <v>27</v>
      </c>
      <c r="C5012">
        <v>2016</v>
      </c>
      <c r="D5012" t="s">
        <v>38</v>
      </c>
      <c r="E5012" t="s">
        <v>312</v>
      </c>
      <c r="F5012">
        <v>1011585</v>
      </c>
      <c r="G5012" t="s">
        <v>313</v>
      </c>
      <c r="H5012" t="s">
        <v>314</v>
      </c>
      <c r="I5012" t="s">
        <v>315</v>
      </c>
    </row>
    <row r="5013" spans="1:9" x14ac:dyDescent="0.25">
      <c r="A5013">
        <v>5011</v>
      </c>
      <c r="B5013" t="s">
        <v>13</v>
      </c>
      <c r="C5013">
        <v>2016</v>
      </c>
      <c r="D5013" t="s">
        <v>38</v>
      </c>
      <c r="E5013" t="s">
        <v>312</v>
      </c>
      <c r="F5013">
        <v>1012930</v>
      </c>
      <c r="G5013" t="s">
        <v>313</v>
      </c>
      <c r="H5013" t="s">
        <v>314</v>
      </c>
      <c r="I5013" t="s">
        <v>315</v>
      </c>
    </row>
    <row r="5014" spans="1:9" x14ac:dyDescent="0.25">
      <c r="A5014">
        <v>5012</v>
      </c>
      <c r="B5014" t="s">
        <v>4</v>
      </c>
      <c r="C5014">
        <v>2016</v>
      </c>
      <c r="D5014" t="s">
        <v>38</v>
      </c>
      <c r="E5014" t="s">
        <v>312</v>
      </c>
      <c r="F5014">
        <v>1015568</v>
      </c>
      <c r="G5014" t="s">
        <v>313</v>
      </c>
      <c r="H5014" t="s">
        <v>314</v>
      </c>
      <c r="I5014" t="s">
        <v>315</v>
      </c>
    </row>
    <row r="5015" spans="1:9" x14ac:dyDescent="0.25">
      <c r="A5015">
        <v>5013</v>
      </c>
      <c r="B5015" t="s">
        <v>6</v>
      </c>
      <c r="C5015">
        <v>2016</v>
      </c>
      <c r="D5015" t="s">
        <v>38</v>
      </c>
      <c r="E5015" t="s">
        <v>312</v>
      </c>
      <c r="F5015">
        <v>1016438</v>
      </c>
      <c r="G5015" t="s">
        <v>313</v>
      </c>
      <c r="H5015" t="s">
        <v>314</v>
      </c>
      <c r="I5015" t="s">
        <v>315</v>
      </c>
    </row>
    <row r="5016" spans="1:9" x14ac:dyDescent="0.25">
      <c r="A5016">
        <v>5014</v>
      </c>
      <c r="B5016" t="s">
        <v>9</v>
      </c>
      <c r="C5016">
        <v>2016</v>
      </c>
      <c r="D5016" t="s">
        <v>38</v>
      </c>
      <c r="E5016" t="s">
        <v>312</v>
      </c>
      <c r="F5016">
        <v>1016077</v>
      </c>
      <c r="G5016" t="s">
        <v>313</v>
      </c>
      <c r="H5016" t="s">
        <v>314</v>
      </c>
      <c r="I5016" t="s">
        <v>315</v>
      </c>
    </row>
    <row r="5017" spans="1:9" x14ac:dyDescent="0.25">
      <c r="A5017">
        <v>5015</v>
      </c>
      <c r="B5017" t="s">
        <v>10</v>
      </c>
      <c r="C5017">
        <v>2016</v>
      </c>
      <c r="D5017" t="s">
        <v>38</v>
      </c>
      <c r="E5017" t="s">
        <v>312</v>
      </c>
      <c r="F5017">
        <v>1015970</v>
      </c>
      <c r="G5017" t="s">
        <v>313</v>
      </c>
      <c r="H5017" t="s">
        <v>314</v>
      </c>
      <c r="I5017" t="s">
        <v>315</v>
      </c>
    </row>
    <row r="5018" spans="1:9" x14ac:dyDescent="0.25">
      <c r="A5018">
        <v>5016</v>
      </c>
      <c r="B5018" t="s">
        <v>3</v>
      </c>
      <c r="C5018">
        <v>2016</v>
      </c>
      <c r="D5018" t="s">
        <v>38</v>
      </c>
      <c r="E5018" t="s">
        <v>312</v>
      </c>
      <c r="F5018">
        <v>1013728</v>
      </c>
      <c r="G5018" t="s">
        <v>313</v>
      </c>
      <c r="H5018" t="s">
        <v>314</v>
      </c>
      <c r="I5018" t="s">
        <v>315</v>
      </c>
    </row>
    <row r="5019" spans="1:9" x14ac:dyDescent="0.25">
      <c r="A5019">
        <v>5017</v>
      </c>
      <c r="B5019" t="s">
        <v>25</v>
      </c>
      <c r="C5019">
        <v>2016</v>
      </c>
      <c r="D5019" t="s">
        <v>38</v>
      </c>
      <c r="E5019" t="s">
        <v>312</v>
      </c>
      <c r="F5019">
        <v>1012048</v>
      </c>
      <c r="G5019" t="s">
        <v>313</v>
      </c>
      <c r="H5019" t="s">
        <v>314</v>
      </c>
      <c r="I5019" t="s">
        <v>315</v>
      </c>
    </row>
    <row r="5020" spans="1:9" x14ac:dyDescent="0.25">
      <c r="A5020">
        <v>5018</v>
      </c>
      <c r="B5020" t="s">
        <v>8</v>
      </c>
      <c r="C5020">
        <v>2016</v>
      </c>
      <c r="D5020" t="s">
        <v>38</v>
      </c>
      <c r="E5020" t="s">
        <v>64</v>
      </c>
      <c r="F5020">
        <v>1015097.9</v>
      </c>
      <c r="G5020" t="s">
        <v>313</v>
      </c>
      <c r="H5020" t="s">
        <v>314</v>
      </c>
      <c r="I5020" t="s">
        <v>315</v>
      </c>
    </row>
    <row r="5021" spans="1:9" x14ac:dyDescent="0.25">
      <c r="A5021">
        <v>5019</v>
      </c>
      <c r="B5021" t="s">
        <v>22</v>
      </c>
      <c r="C5021">
        <v>2016</v>
      </c>
      <c r="D5021" t="s">
        <v>38</v>
      </c>
      <c r="E5021" t="s">
        <v>64</v>
      </c>
      <c r="F5021">
        <v>1015097.9</v>
      </c>
      <c r="G5021" t="s">
        <v>313</v>
      </c>
      <c r="H5021" t="s">
        <v>314</v>
      </c>
      <c r="I5021" t="s">
        <v>315</v>
      </c>
    </row>
    <row r="5022" spans="1:9" x14ac:dyDescent="0.25">
      <c r="A5022">
        <v>5020</v>
      </c>
      <c r="B5022" t="s">
        <v>15</v>
      </c>
      <c r="C5022">
        <v>2016</v>
      </c>
      <c r="D5022" t="s">
        <v>38</v>
      </c>
      <c r="E5022" t="s">
        <v>64</v>
      </c>
      <c r="F5022">
        <v>1015791.1</v>
      </c>
      <c r="G5022" t="s">
        <v>313</v>
      </c>
      <c r="H5022" t="s">
        <v>314</v>
      </c>
      <c r="I5022" t="s">
        <v>315</v>
      </c>
    </row>
    <row r="5023" spans="1:9" x14ac:dyDescent="0.25">
      <c r="A5023">
        <v>5021</v>
      </c>
      <c r="B5023" t="s">
        <v>20</v>
      </c>
      <c r="C5023">
        <v>2016</v>
      </c>
      <c r="D5023" t="s">
        <v>38</v>
      </c>
      <c r="E5023" t="s">
        <v>64</v>
      </c>
      <c r="F5023">
        <v>1011354.5</v>
      </c>
      <c r="G5023" t="s">
        <v>313</v>
      </c>
      <c r="H5023" t="s">
        <v>314</v>
      </c>
      <c r="I5023" t="s">
        <v>315</v>
      </c>
    </row>
    <row r="5024" spans="1:9" x14ac:dyDescent="0.25">
      <c r="A5024">
        <v>5022</v>
      </c>
      <c r="B5024" t="s">
        <v>30</v>
      </c>
      <c r="C5024">
        <v>2016</v>
      </c>
      <c r="D5024" t="s">
        <v>38</v>
      </c>
      <c r="E5024" t="s">
        <v>64</v>
      </c>
      <c r="F5024">
        <v>1008435.4</v>
      </c>
      <c r="G5024" t="s">
        <v>313</v>
      </c>
      <c r="H5024" t="s">
        <v>314</v>
      </c>
      <c r="I5024" t="s">
        <v>315</v>
      </c>
    </row>
    <row r="5025" spans="1:9" x14ac:dyDescent="0.25">
      <c r="A5025">
        <v>5023</v>
      </c>
      <c r="B5025" t="s">
        <v>21</v>
      </c>
      <c r="C5025">
        <v>2016</v>
      </c>
      <c r="D5025" t="s">
        <v>38</v>
      </c>
      <c r="E5025" t="s">
        <v>64</v>
      </c>
      <c r="F5025">
        <v>1010977.9</v>
      </c>
      <c r="G5025" t="s">
        <v>313</v>
      </c>
      <c r="H5025" t="s">
        <v>314</v>
      </c>
      <c r="I5025" t="s">
        <v>315</v>
      </c>
    </row>
    <row r="5026" spans="1:9" x14ac:dyDescent="0.25">
      <c r="A5026">
        <v>5024</v>
      </c>
      <c r="B5026" t="s">
        <v>16</v>
      </c>
      <c r="C5026">
        <v>2016</v>
      </c>
      <c r="D5026" t="s">
        <v>38</v>
      </c>
      <c r="E5026" t="s">
        <v>64</v>
      </c>
      <c r="F5026">
        <v>1018232</v>
      </c>
      <c r="G5026" t="s">
        <v>313</v>
      </c>
      <c r="H5026" t="s">
        <v>314</v>
      </c>
      <c r="I5026" t="s">
        <v>315</v>
      </c>
    </row>
    <row r="5027" spans="1:9" x14ac:dyDescent="0.25">
      <c r="A5027">
        <v>5025</v>
      </c>
      <c r="B5027" t="s">
        <v>29</v>
      </c>
      <c r="C5027">
        <v>2016</v>
      </c>
      <c r="D5027" t="s">
        <v>38</v>
      </c>
      <c r="E5027" t="s">
        <v>64</v>
      </c>
      <c r="F5027">
        <v>1010993.4</v>
      </c>
      <c r="G5027" t="s">
        <v>313</v>
      </c>
      <c r="H5027" t="s">
        <v>314</v>
      </c>
      <c r="I5027" t="s">
        <v>315</v>
      </c>
    </row>
    <row r="5028" spans="1:9" x14ac:dyDescent="0.25">
      <c r="A5028">
        <v>5026</v>
      </c>
      <c r="B5028" t="s">
        <v>31</v>
      </c>
      <c r="C5028">
        <v>2016</v>
      </c>
      <c r="D5028" t="s">
        <v>38</v>
      </c>
      <c r="E5028" t="s">
        <v>64</v>
      </c>
      <c r="F5028">
        <v>1010966.4</v>
      </c>
      <c r="G5028" t="s">
        <v>313</v>
      </c>
      <c r="H5028" t="s">
        <v>314</v>
      </c>
      <c r="I5028" t="s">
        <v>315</v>
      </c>
    </row>
    <row r="5029" spans="1:9" x14ac:dyDescent="0.25">
      <c r="A5029">
        <v>5027</v>
      </c>
      <c r="B5029" t="s">
        <v>24</v>
      </c>
      <c r="C5029">
        <v>2016</v>
      </c>
      <c r="D5029" t="s">
        <v>38</v>
      </c>
      <c r="E5029" t="s">
        <v>64</v>
      </c>
      <c r="F5029">
        <v>1012442.9</v>
      </c>
      <c r="G5029" t="s">
        <v>313</v>
      </c>
      <c r="H5029" t="s">
        <v>314</v>
      </c>
      <c r="I5029" t="s">
        <v>315</v>
      </c>
    </row>
    <row r="5030" spans="1:9" x14ac:dyDescent="0.25">
      <c r="A5030">
        <v>5028</v>
      </c>
      <c r="B5030" t="s">
        <v>5</v>
      </c>
      <c r="C5030">
        <v>2016</v>
      </c>
      <c r="D5030" t="s">
        <v>38</v>
      </c>
      <c r="E5030" t="s">
        <v>64</v>
      </c>
      <c r="F5030">
        <v>1013991</v>
      </c>
      <c r="G5030" t="s">
        <v>313</v>
      </c>
      <c r="H5030" t="s">
        <v>314</v>
      </c>
      <c r="I5030" t="s">
        <v>315</v>
      </c>
    </row>
    <row r="5031" spans="1:9" x14ac:dyDescent="0.25">
      <c r="A5031">
        <v>5029</v>
      </c>
      <c r="B5031" t="s">
        <v>26</v>
      </c>
      <c r="C5031">
        <v>2016</v>
      </c>
      <c r="D5031" t="s">
        <v>38</v>
      </c>
      <c r="E5031" t="s">
        <v>64</v>
      </c>
      <c r="F5031">
        <v>1018441.1</v>
      </c>
      <c r="G5031" t="s">
        <v>313</v>
      </c>
      <c r="H5031" t="s">
        <v>314</v>
      </c>
      <c r="I5031" t="s">
        <v>315</v>
      </c>
    </row>
    <row r="5032" spans="1:9" x14ac:dyDescent="0.25">
      <c r="A5032">
        <v>5030</v>
      </c>
      <c r="B5032" t="s">
        <v>28</v>
      </c>
      <c r="C5032">
        <v>2016</v>
      </c>
      <c r="D5032" t="s">
        <v>38</v>
      </c>
      <c r="E5032" t="s">
        <v>64</v>
      </c>
      <c r="F5032">
        <v>1005280.8</v>
      </c>
      <c r="G5032" t="s">
        <v>313</v>
      </c>
      <c r="H5032" t="s">
        <v>314</v>
      </c>
      <c r="I5032" t="s">
        <v>315</v>
      </c>
    </row>
    <row r="5033" spans="1:9" x14ac:dyDescent="0.25">
      <c r="A5033">
        <v>5031</v>
      </c>
      <c r="B5033" t="s">
        <v>11</v>
      </c>
      <c r="C5033">
        <v>2016</v>
      </c>
      <c r="D5033" t="s">
        <v>38</v>
      </c>
      <c r="E5033" t="s">
        <v>64</v>
      </c>
      <c r="F5033">
        <v>1013324.7</v>
      </c>
      <c r="G5033" t="s">
        <v>313</v>
      </c>
      <c r="H5033" t="s">
        <v>314</v>
      </c>
      <c r="I5033" t="s">
        <v>315</v>
      </c>
    </row>
    <row r="5034" spans="1:9" x14ac:dyDescent="0.25">
      <c r="A5034">
        <v>5032</v>
      </c>
      <c r="B5034" t="s">
        <v>12</v>
      </c>
      <c r="C5034">
        <v>2016</v>
      </c>
      <c r="D5034" t="s">
        <v>38</v>
      </c>
      <c r="E5034" t="s">
        <v>64</v>
      </c>
      <c r="F5034">
        <v>1011341.5</v>
      </c>
      <c r="G5034" t="s">
        <v>313</v>
      </c>
      <c r="H5034" t="s">
        <v>314</v>
      </c>
      <c r="I5034" t="s">
        <v>315</v>
      </c>
    </row>
    <row r="5035" spans="1:9" x14ac:dyDescent="0.25">
      <c r="A5035">
        <v>5033</v>
      </c>
      <c r="B5035" t="s">
        <v>7</v>
      </c>
      <c r="C5035">
        <v>2016</v>
      </c>
      <c r="D5035" t="s">
        <v>38</v>
      </c>
      <c r="E5035" t="s">
        <v>64</v>
      </c>
      <c r="F5035">
        <v>1006000.6</v>
      </c>
      <c r="G5035" t="s">
        <v>313</v>
      </c>
      <c r="H5035" t="s">
        <v>314</v>
      </c>
      <c r="I5035" t="s">
        <v>315</v>
      </c>
    </row>
    <row r="5036" spans="1:9" x14ac:dyDescent="0.25">
      <c r="A5036">
        <v>5034</v>
      </c>
      <c r="B5036" t="s">
        <v>18</v>
      </c>
      <c r="C5036">
        <v>2016</v>
      </c>
      <c r="D5036" t="s">
        <v>38</v>
      </c>
      <c r="E5036" t="s">
        <v>64</v>
      </c>
      <c r="F5036">
        <v>1016667</v>
      </c>
      <c r="G5036" t="s">
        <v>313</v>
      </c>
      <c r="H5036" t="s">
        <v>314</v>
      </c>
      <c r="I5036" t="s">
        <v>315</v>
      </c>
    </row>
    <row r="5037" spans="1:9" x14ac:dyDescent="0.25">
      <c r="A5037">
        <v>5035</v>
      </c>
      <c r="B5037" t="s">
        <v>23</v>
      </c>
      <c r="C5037">
        <v>2016</v>
      </c>
      <c r="D5037" t="s">
        <v>38</v>
      </c>
      <c r="E5037" t="s">
        <v>64</v>
      </c>
      <c r="F5037">
        <v>1012506.4</v>
      </c>
      <c r="G5037" t="s">
        <v>313</v>
      </c>
      <c r="H5037" t="s">
        <v>314</v>
      </c>
      <c r="I5037" t="s">
        <v>315</v>
      </c>
    </row>
    <row r="5038" spans="1:9" x14ac:dyDescent="0.25">
      <c r="A5038">
        <v>5036</v>
      </c>
      <c r="B5038" t="s">
        <v>14</v>
      </c>
      <c r="C5038">
        <v>2016</v>
      </c>
      <c r="D5038" t="s">
        <v>38</v>
      </c>
      <c r="E5038" t="s">
        <v>64</v>
      </c>
      <c r="F5038">
        <v>1012542.4</v>
      </c>
      <c r="G5038" t="s">
        <v>313</v>
      </c>
      <c r="H5038" t="s">
        <v>314</v>
      </c>
      <c r="I5038" t="s">
        <v>315</v>
      </c>
    </row>
    <row r="5039" spans="1:9" x14ac:dyDescent="0.25">
      <c r="A5039">
        <v>5037</v>
      </c>
      <c r="B5039" t="s">
        <v>17</v>
      </c>
      <c r="C5039">
        <v>2016</v>
      </c>
      <c r="D5039" t="s">
        <v>38</v>
      </c>
      <c r="E5039" t="s">
        <v>64</v>
      </c>
      <c r="F5039">
        <v>1021396.2</v>
      </c>
      <c r="G5039" t="s">
        <v>313</v>
      </c>
      <c r="H5039" t="s">
        <v>314</v>
      </c>
      <c r="I5039" t="s">
        <v>315</v>
      </c>
    </row>
    <row r="5040" spans="1:9" x14ac:dyDescent="0.25">
      <c r="A5040">
        <v>5038</v>
      </c>
      <c r="B5040" t="s">
        <v>19</v>
      </c>
      <c r="C5040">
        <v>2016</v>
      </c>
      <c r="D5040" t="s">
        <v>38</v>
      </c>
      <c r="E5040" t="s">
        <v>64</v>
      </c>
      <c r="F5040">
        <v>1016423.4</v>
      </c>
      <c r="G5040" t="s">
        <v>313</v>
      </c>
      <c r="H5040" t="s">
        <v>314</v>
      </c>
      <c r="I5040" t="s">
        <v>315</v>
      </c>
    </row>
    <row r="5041" spans="1:9" x14ac:dyDescent="0.25">
      <c r="A5041">
        <v>5039</v>
      </c>
      <c r="B5041" t="s">
        <v>27</v>
      </c>
      <c r="C5041">
        <v>2016</v>
      </c>
      <c r="D5041" t="s">
        <v>38</v>
      </c>
      <c r="E5041" t="s">
        <v>64</v>
      </c>
      <c r="F5041">
        <v>1010652.8</v>
      </c>
      <c r="G5041" t="s">
        <v>313</v>
      </c>
      <c r="H5041" t="s">
        <v>314</v>
      </c>
      <c r="I5041" t="s">
        <v>315</v>
      </c>
    </row>
    <row r="5042" spans="1:9" x14ac:dyDescent="0.25">
      <c r="A5042">
        <v>5040</v>
      </c>
      <c r="B5042" t="s">
        <v>13</v>
      </c>
      <c r="C5042">
        <v>2016</v>
      </c>
      <c r="D5042" t="s">
        <v>38</v>
      </c>
      <c r="E5042" t="s">
        <v>64</v>
      </c>
      <c r="F5042">
        <v>1013765.9</v>
      </c>
      <c r="G5042" t="s">
        <v>313</v>
      </c>
      <c r="H5042" t="s">
        <v>314</v>
      </c>
      <c r="I5042" t="s">
        <v>315</v>
      </c>
    </row>
    <row r="5043" spans="1:9" x14ac:dyDescent="0.25">
      <c r="A5043">
        <v>5041</v>
      </c>
      <c r="B5043" t="s">
        <v>4</v>
      </c>
      <c r="C5043">
        <v>2016</v>
      </c>
      <c r="D5043" t="s">
        <v>38</v>
      </c>
      <c r="E5043" t="s">
        <v>64</v>
      </c>
      <c r="F5043">
        <v>1015942.7</v>
      </c>
      <c r="G5043" t="s">
        <v>313</v>
      </c>
      <c r="H5043" t="s">
        <v>314</v>
      </c>
      <c r="I5043" t="s">
        <v>315</v>
      </c>
    </row>
    <row r="5044" spans="1:9" x14ac:dyDescent="0.25">
      <c r="A5044">
        <v>5042</v>
      </c>
      <c r="B5044" t="s">
        <v>6</v>
      </c>
      <c r="C5044">
        <v>2016</v>
      </c>
      <c r="D5044" t="s">
        <v>38</v>
      </c>
      <c r="E5044" t="s">
        <v>64</v>
      </c>
      <c r="F5044">
        <v>1014614.7</v>
      </c>
      <c r="G5044" t="s">
        <v>313</v>
      </c>
      <c r="H5044" t="s">
        <v>314</v>
      </c>
      <c r="I5044" t="s">
        <v>315</v>
      </c>
    </row>
    <row r="5045" spans="1:9" x14ac:dyDescent="0.25">
      <c r="A5045">
        <v>5043</v>
      </c>
      <c r="B5045" t="s">
        <v>9</v>
      </c>
      <c r="C5045">
        <v>2016</v>
      </c>
      <c r="D5045" t="s">
        <v>38</v>
      </c>
      <c r="E5045" t="s">
        <v>64</v>
      </c>
      <c r="F5045">
        <v>1016449.4</v>
      </c>
      <c r="G5045" t="s">
        <v>313</v>
      </c>
      <c r="H5045" t="s">
        <v>314</v>
      </c>
      <c r="I5045" t="s">
        <v>315</v>
      </c>
    </row>
    <row r="5046" spans="1:9" x14ac:dyDescent="0.25">
      <c r="A5046">
        <v>5044</v>
      </c>
      <c r="B5046" t="s">
        <v>10</v>
      </c>
      <c r="C5046">
        <v>2016</v>
      </c>
      <c r="D5046" t="s">
        <v>38</v>
      </c>
      <c r="E5046" t="s">
        <v>64</v>
      </c>
      <c r="F5046">
        <v>1016342.3</v>
      </c>
      <c r="G5046" t="s">
        <v>313</v>
      </c>
      <c r="H5046" t="s">
        <v>314</v>
      </c>
      <c r="I5046" t="s">
        <v>315</v>
      </c>
    </row>
    <row r="5047" spans="1:9" x14ac:dyDescent="0.25">
      <c r="A5047">
        <v>5045</v>
      </c>
      <c r="B5047" t="s">
        <v>3</v>
      </c>
      <c r="C5047">
        <v>2016</v>
      </c>
      <c r="D5047" t="s">
        <v>38</v>
      </c>
      <c r="E5047" t="s">
        <v>64</v>
      </c>
      <c r="F5047">
        <v>1014099.5</v>
      </c>
      <c r="G5047" t="s">
        <v>313</v>
      </c>
      <c r="H5047" t="s">
        <v>314</v>
      </c>
      <c r="I5047" t="s">
        <v>315</v>
      </c>
    </row>
    <row r="5048" spans="1:9" x14ac:dyDescent="0.25">
      <c r="A5048">
        <v>5046</v>
      </c>
      <c r="B5048" t="s">
        <v>25</v>
      </c>
      <c r="C5048">
        <v>2016</v>
      </c>
      <c r="D5048" t="s">
        <v>38</v>
      </c>
      <c r="E5048" t="s">
        <v>64</v>
      </c>
      <c r="F5048">
        <v>1013317.2</v>
      </c>
      <c r="G5048" t="s">
        <v>313</v>
      </c>
      <c r="H5048" t="s">
        <v>314</v>
      </c>
      <c r="I5048" t="s">
        <v>315</v>
      </c>
    </row>
    <row r="5049" spans="1:9" x14ac:dyDescent="0.25">
      <c r="A5049">
        <v>5047</v>
      </c>
      <c r="B5049" t="s">
        <v>8</v>
      </c>
      <c r="C5049">
        <v>2016</v>
      </c>
      <c r="D5049" t="s">
        <v>38</v>
      </c>
      <c r="E5049" t="s">
        <v>204</v>
      </c>
      <c r="F5049">
        <v>-6999.9</v>
      </c>
      <c r="G5049" t="s">
        <v>313</v>
      </c>
      <c r="H5049" t="s">
        <v>314</v>
      </c>
      <c r="I5049" t="s">
        <v>315</v>
      </c>
    </row>
    <row r="5050" spans="1:9" x14ac:dyDescent="0.25">
      <c r="A5050">
        <v>5048</v>
      </c>
      <c r="B5050" t="s">
        <v>22</v>
      </c>
      <c r="C5050">
        <v>2016</v>
      </c>
      <c r="D5050" t="s">
        <v>38</v>
      </c>
      <c r="E5050" t="s">
        <v>204</v>
      </c>
      <c r="F5050">
        <v>-6999.9</v>
      </c>
      <c r="G5050" t="s">
        <v>313</v>
      </c>
      <c r="H5050" t="s">
        <v>314</v>
      </c>
      <c r="I5050" t="s">
        <v>315</v>
      </c>
    </row>
    <row r="5051" spans="1:9" x14ac:dyDescent="0.25">
      <c r="A5051">
        <v>5049</v>
      </c>
      <c r="B5051" t="s">
        <v>15</v>
      </c>
      <c r="C5051">
        <v>2016</v>
      </c>
      <c r="D5051" t="s">
        <v>38</v>
      </c>
      <c r="E5051" t="s">
        <v>204</v>
      </c>
      <c r="F5051">
        <v>2998.9</v>
      </c>
      <c r="G5051" t="s">
        <v>313</v>
      </c>
      <c r="H5051" t="s">
        <v>314</v>
      </c>
      <c r="I5051" t="s">
        <v>315</v>
      </c>
    </row>
    <row r="5052" spans="1:9" x14ac:dyDescent="0.25">
      <c r="A5052">
        <v>5050</v>
      </c>
      <c r="B5052" t="s">
        <v>20</v>
      </c>
      <c r="C5052">
        <v>2016</v>
      </c>
      <c r="D5052" t="s">
        <v>38</v>
      </c>
      <c r="E5052" t="s">
        <v>204</v>
      </c>
      <c r="F5052">
        <v>-370.5</v>
      </c>
      <c r="G5052" t="s">
        <v>313</v>
      </c>
      <c r="H5052" t="s">
        <v>314</v>
      </c>
      <c r="I5052" t="s">
        <v>315</v>
      </c>
    </row>
    <row r="5053" spans="1:9" x14ac:dyDescent="0.25">
      <c r="A5053">
        <v>5051</v>
      </c>
      <c r="B5053" t="s">
        <v>30</v>
      </c>
      <c r="C5053">
        <v>2016</v>
      </c>
      <c r="D5053" t="s">
        <v>38</v>
      </c>
      <c r="E5053" t="s">
        <v>204</v>
      </c>
      <c r="F5053">
        <v>-369.4</v>
      </c>
      <c r="G5053" t="s">
        <v>313</v>
      </c>
      <c r="H5053" t="s">
        <v>314</v>
      </c>
      <c r="I5053" t="s">
        <v>315</v>
      </c>
    </row>
    <row r="5054" spans="1:9" x14ac:dyDescent="0.25">
      <c r="A5054">
        <v>5052</v>
      </c>
      <c r="B5054" t="s">
        <v>21</v>
      </c>
      <c r="C5054">
        <v>2016</v>
      </c>
      <c r="D5054" t="s">
        <v>38</v>
      </c>
      <c r="E5054" t="s">
        <v>204</v>
      </c>
      <c r="F5054">
        <v>2139.1</v>
      </c>
      <c r="G5054" t="s">
        <v>313</v>
      </c>
      <c r="H5054" t="s">
        <v>314</v>
      </c>
      <c r="I5054" t="s">
        <v>315</v>
      </c>
    </row>
    <row r="5055" spans="1:9" x14ac:dyDescent="0.25">
      <c r="A5055">
        <v>5053</v>
      </c>
      <c r="B5055" t="s">
        <v>16</v>
      </c>
      <c r="C5055">
        <v>2016</v>
      </c>
      <c r="D5055" t="s">
        <v>38</v>
      </c>
      <c r="E5055" t="s">
        <v>204</v>
      </c>
      <c r="F5055">
        <v>-371</v>
      </c>
      <c r="G5055" t="s">
        <v>313</v>
      </c>
      <c r="H5055" t="s">
        <v>314</v>
      </c>
      <c r="I5055" t="s">
        <v>315</v>
      </c>
    </row>
    <row r="5056" spans="1:9" x14ac:dyDescent="0.25">
      <c r="A5056">
        <v>5054</v>
      </c>
      <c r="B5056" t="s">
        <v>29</v>
      </c>
      <c r="C5056">
        <v>2016</v>
      </c>
      <c r="D5056" t="s">
        <v>38</v>
      </c>
      <c r="E5056" t="s">
        <v>204</v>
      </c>
      <c r="F5056">
        <v>2154.6</v>
      </c>
      <c r="G5056" t="s">
        <v>313</v>
      </c>
      <c r="H5056" t="s">
        <v>314</v>
      </c>
      <c r="I5056" t="s">
        <v>315</v>
      </c>
    </row>
    <row r="5057" spans="1:9" x14ac:dyDescent="0.25">
      <c r="A5057">
        <v>5055</v>
      </c>
      <c r="B5057" t="s">
        <v>31</v>
      </c>
      <c r="C5057">
        <v>2016</v>
      </c>
      <c r="D5057" t="s">
        <v>38</v>
      </c>
      <c r="E5057" t="s">
        <v>204</v>
      </c>
      <c r="F5057">
        <v>-370.4</v>
      </c>
      <c r="G5057" t="s">
        <v>313</v>
      </c>
      <c r="H5057" t="s">
        <v>314</v>
      </c>
      <c r="I5057" t="s">
        <v>315</v>
      </c>
    </row>
    <row r="5058" spans="1:9" x14ac:dyDescent="0.25">
      <c r="A5058">
        <v>5056</v>
      </c>
      <c r="B5058" t="s">
        <v>24</v>
      </c>
      <c r="C5058">
        <v>2016</v>
      </c>
      <c r="D5058" t="s">
        <v>38</v>
      </c>
      <c r="E5058" t="s">
        <v>204</v>
      </c>
      <c r="F5058">
        <v>2172.1</v>
      </c>
      <c r="G5058" t="s">
        <v>313</v>
      </c>
      <c r="H5058" t="s">
        <v>314</v>
      </c>
      <c r="I5058" t="s">
        <v>315</v>
      </c>
    </row>
    <row r="5059" spans="1:9" x14ac:dyDescent="0.25">
      <c r="A5059">
        <v>5057</v>
      </c>
      <c r="B5059" t="s">
        <v>5</v>
      </c>
      <c r="C5059">
        <v>2016</v>
      </c>
      <c r="D5059" t="s">
        <v>38</v>
      </c>
      <c r="E5059" t="s">
        <v>204</v>
      </c>
      <c r="F5059">
        <v>-611</v>
      </c>
      <c r="G5059" t="s">
        <v>313</v>
      </c>
      <c r="H5059" t="s">
        <v>314</v>
      </c>
      <c r="I5059" t="s">
        <v>315</v>
      </c>
    </row>
    <row r="5060" spans="1:9" x14ac:dyDescent="0.25">
      <c r="A5060">
        <v>5058</v>
      </c>
      <c r="B5060" t="s">
        <v>26</v>
      </c>
      <c r="C5060">
        <v>2016</v>
      </c>
      <c r="D5060" t="s">
        <v>38</v>
      </c>
      <c r="E5060" t="s">
        <v>204</v>
      </c>
      <c r="F5060">
        <v>-371.1</v>
      </c>
      <c r="G5060" t="s">
        <v>313</v>
      </c>
      <c r="H5060" t="s">
        <v>314</v>
      </c>
      <c r="I5060" t="s">
        <v>315</v>
      </c>
    </row>
    <row r="5061" spans="1:9" x14ac:dyDescent="0.25">
      <c r="A5061">
        <v>5059</v>
      </c>
      <c r="B5061" t="s">
        <v>28</v>
      </c>
      <c r="C5061">
        <v>2016</v>
      </c>
      <c r="D5061" t="s">
        <v>38</v>
      </c>
      <c r="E5061" t="s">
        <v>204</v>
      </c>
      <c r="F5061">
        <v>3546.2</v>
      </c>
      <c r="G5061" t="s">
        <v>313</v>
      </c>
      <c r="H5061" t="s">
        <v>314</v>
      </c>
      <c r="I5061" t="s">
        <v>315</v>
      </c>
    </row>
    <row r="5062" spans="1:9" x14ac:dyDescent="0.25">
      <c r="A5062">
        <v>5060</v>
      </c>
      <c r="B5062" t="s">
        <v>11</v>
      </c>
      <c r="C5062">
        <v>2016</v>
      </c>
      <c r="D5062" t="s">
        <v>38</v>
      </c>
      <c r="E5062" t="s">
        <v>204</v>
      </c>
      <c r="F5062">
        <v>534.29999999999995</v>
      </c>
      <c r="G5062" t="s">
        <v>313</v>
      </c>
      <c r="H5062" t="s">
        <v>314</v>
      </c>
      <c r="I5062" t="s">
        <v>315</v>
      </c>
    </row>
    <row r="5063" spans="1:9" x14ac:dyDescent="0.25">
      <c r="A5063">
        <v>5061</v>
      </c>
      <c r="B5063" t="s">
        <v>12</v>
      </c>
      <c r="C5063">
        <v>2016</v>
      </c>
      <c r="D5063" t="s">
        <v>38</v>
      </c>
      <c r="E5063" t="s">
        <v>204</v>
      </c>
      <c r="F5063">
        <v>2502.5</v>
      </c>
      <c r="G5063" t="s">
        <v>313</v>
      </c>
      <c r="H5063" t="s">
        <v>314</v>
      </c>
      <c r="I5063" t="s">
        <v>315</v>
      </c>
    </row>
    <row r="5064" spans="1:9" x14ac:dyDescent="0.25">
      <c r="A5064">
        <v>5062</v>
      </c>
      <c r="B5064" t="s">
        <v>7</v>
      </c>
      <c r="C5064">
        <v>2016</v>
      </c>
      <c r="D5064" t="s">
        <v>38</v>
      </c>
      <c r="E5064" t="s">
        <v>204</v>
      </c>
      <c r="F5064">
        <v>-368.6</v>
      </c>
      <c r="G5064" t="s">
        <v>313</v>
      </c>
      <c r="H5064" t="s">
        <v>314</v>
      </c>
      <c r="I5064" t="s">
        <v>315</v>
      </c>
    </row>
    <row r="5065" spans="1:9" x14ac:dyDescent="0.25">
      <c r="A5065">
        <v>5063</v>
      </c>
      <c r="B5065" t="s">
        <v>18</v>
      </c>
      <c r="C5065">
        <v>2016</v>
      </c>
      <c r="D5065" t="s">
        <v>38</v>
      </c>
      <c r="E5065" t="s">
        <v>204</v>
      </c>
      <c r="F5065">
        <v>7824</v>
      </c>
      <c r="G5065" t="s">
        <v>313</v>
      </c>
      <c r="H5065" t="s">
        <v>314</v>
      </c>
      <c r="I5065" t="s">
        <v>315</v>
      </c>
    </row>
    <row r="5066" spans="1:9" x14ac:dyDescent="0.25">
      <c r="A5066">
        <v>5064</v>
      </c>
      <c r="B5066" t="s">
        <v>23</v>
      </c>
      <c r="C5066">
        <v>2016</v>
      </c>
      <c r="D5066" t="s">
        <v>38</v>
      </c>
      <c r="E5066" t="s">
        <v>204</v>
      </c>
      <c r="F5066">
        <v>3666.6</v>
      </c>
      <c r="G5066" t="s">
        <v>313</v>
      </c>
      <c r="H5066" t="s">
        <v>314</v>
      </c>
      <c r="I5066" t="s">
        <v>315</v>
      </c>
    </row>
    <row r="5067" spans="1:9" x14ac:dyDescent="0.25">
      <c r="A5067">
        <v>5065</v>
      </c>
      <c r="B5067" t="s">
        <v>14</v>
      </c>
      <c r="C5067">
        <v>2016</v>
      </c>
      <c r="D5067" t="s">
        <v>38</v>
      </c>
      <c r="E5067" t="s">
        <v>204</v>
      </c>
      <c r="F5067">
        <v>-247.4</v>
      </c>
      <c r="G5067" t="s">
        <v>313</v>
      </c>
      <c r="H5067" t="s">
        <v>314</v>
      </c>
      <c r="I5067" t="s">
        <v>315</v>
      </c>
    </row>
    <row r="5068" spans="1:9" x14ac:dyDescent="0.25">
      <c r="A5068">
        <v>5066</v>
      </c>
      <c r="B5068" t="s">
        <v>17</v>
      </c>
      <c r="C5068">
        <v>2016</v>
      </c>
      <c r="D5068" t="s">
        <v>38</v>
      </c>
      <c r="E5068" t="s">
        <v>204</v>
      </c>
      <c r="F5068">
        <v>-9249.2000000000007</v>
      </c>
      <c r="G5068" t="s">
        <v>313</v>
      </c>
      <c r="H5068" t="s">
        <v>314</v>
      </c>
      <c r="I5068" t="s">
        <v>315</v>
      </c>
    </row>
    <row r="5069" spans="1:9" x14ac:dyDescent="0.25">
      <c r="A5069">
        <v>5067</v>
      </c>
      <c r="B5069" t="s">
        <v>19</v>
      </c>
      <c r="C5069">
        <v>2016</v>
      </c>
      <c r="D5069" t="s">
        <v>38</v>
      </c>
      <c r="E5069" t="s">
        <v>204</v>
      </c>
      <c r="F5069">
        <v>-369.4</v>
      </c>
      <c r="G5069" t="s">
        <v>313</v>
      </c>
      <c r="H5069" t="s">
        <v>314</v>
      </c>
      <c r="I5069" t="s">
        <v>315</v>
      </c>
    </row>
    <row r="5070" spans="1:9" x14ac:dyDescent="0.25">
      <c r="A5070">
        <v>5068</v>
      </c>
      <c r="B5070" t="s">
        <v>27</v>
      </c>
      <c r="C5070">
        <v>2016</v>
      </c>
      <c r="D5070" t="s">
        <v>38</v>
      </c>
      <c r="E5070" t="s">
        <v>204</v>
      </c>
      <c r="F5070">
        <v>932.2</v>
      </c>
      <c r="G5070" t="s">
        <v>313</v>
      </c>
      <c r="H5070" t="s">
        <v>314</v>
      </c>
      <c r="I5070" t="s">
        <v>315</v>
      </c>
    </row>
    <row r="5071" spans="1:9" x14ac:dyDescent="0.25">
      <c r="A5071">
        <v>5069</v>
      </c>
      <c r="B5071" t="s">
        <v>13</v>
      </c>
      <c r="C5071">
        <v>2016</v>
      </c>
      <c r="D5071" t="s">
        <v>38</v>
      </c>
      <c r="E5071" t="s">
        <v>204</v>
      </c>
      <c r="F5071">
        <v>-835.9</v>
      </c>
      <c r="G5071" t="s">
        <v>313</v>
      </c>
      <c r="H5071" t="s">
        <v>314</v>
      </c>
      <c r="I5071" t="s">
        <v>315</v>
      </c>
    </row>
    <row r="5072" spans="1:9" x14ac:dyDescent="0.25">
      <c r="A5072">
        <v>5070</v>
      </c>
      <c r="B5072" t="s">
        <v>4</v>
      </c>
      <c r="C5072">
        <v>2016</v>
      </c>
      <c r="D5072" t="s">
        <v>38</v>
      </c>
      <c r="E5072" t="s">
        <v>204</v>
      </c>
      <c r="F5072">
        <v>-374.7</v>
      </c>
      <c r="G5072" t="s">
        <v>313</v>
      </c>
      <c r="H5072" t="s">
        <v>314</v>
      </c>
      <c r="I5072" t="s">
        <v>315</v>
      </c>
    </row>
    <row r="5073" spans="1:9" x14ac:dyDescent="0.25">
      <c r="A5073">
        <v>5071</v>
      </c>
      <c r="B5073" t="s">
        <v>6</v>
      </c>
      <c r="C5073">
        <v>2016</v>
      </c>
      <c r="D5073" t="s">
        <v>38</v>
      </c>
      <c r="E5073" t="s">
        <v>204</v>
      </c>
      <c r="F5073">
        <v>1823.3</v>
      </c>
      <c r="G5073" t="s">
        <v>313</v>
      </c>
      <c r="H5073" t="s">
        <v>314</v>
      </c>
      <c r="I5073" t="s">
        <v>315</v>
      </c>
    </row>
    <row r="5074" spans="1:9" x14ac:dyDescent="0.25">
      <c r="A5074">
        <v>5072</v>
      </c>
      <c r="B5074" t="s">
        <v>9</v>
      </c>
      <c r="C5074">
        <v>2016</v>
      </c>
      <c r="D5074" t="s">
        <v>38</v>
      </c>
      <c r="E5074" t="s">
        <v>204</v>
      </c>
      <c r="F5074">
        <v>-372.4</v>
      </c>
      <c r="G5074" t="s">
        <v>313</v>
      </c>
      <c r="H5074" t="s">
        <v>314</v>
      </c>
      <c r="I5074" t="s">
        <v>315</v>
      </c>
    </row>
    <row r="5075" spans="1:9" x14ac:dyDescent="0.25">
      <c r="A5075">
        <v>5073</v>
      </c>
      <c r="B5075" t="s">
        <v>10</v>
      </c>
      <c r="C5075">
        <v>2016</v>
      </c>
      <c r="D5075" t="s">
        <v>38</v>
      </c>
      <c r="E5075" t="s">
        <v>204</v>
      </c>
      <c r="F5075">
        <v>-372.3</v>
      </c>
      <c r="G5075" t="s">
        <v>313</v>
      </c>
      <c r="H5075" t="s">
        <v>314</v>
      </c>
      <c r="I5075" t="s">
        <v>315</v>
      </c>
    </row>
    <row r="5076" spans="1:9" x14ac:dyDescent="0.25">
      <c r="A5076">
        <v>5074</v>
      </c>
      <c r="B5076" t="s">
        <v>3</v>
      </c>
      <c r="C5076">
        <v>2016</v>
      </c>
      <c r="D5076" t="s">
        <v>38</v>
      </c>
      <c r="E5076" t="s">
        <v>204</v>
      </c>
      <c r="F5076">
        <v>-371.5</v>
      </c>
      <c r="G5076" t="s">
        <v>313</v>
      </c>
      <c r="H5076" t="s">
        <v>314</v>
      </c>
      <c r="I5076" t="s">
        <v>315</v>
      </c>
    </row>
    <row r="5077" spans="1:9" x14ac:dyDescent="0.25">
      <c r="A5077">
        <v>5075</v>
      </c>
      <c r="B5077" t="s">
        <v>25</v>
      </c>
      <c r="C5077">
        <v>2016</v>
      </c>
      <c r="D5077" t="s">
        <v>38</v>
      </c>
      <c r="E5077" t="s">
        <v>204</v>
      </c>
      <c r="F5077">
        <v>-1269.2</v>
      </c>
      <c r="G5077" t="s">
        <v>313</v>
      </c>
      <c r="H5077" t="s">
        <v>314</v>
      </c>
      <c r="I5077" t="s">
        <v>315</v>
      </c>
    </row>
    <row r="5078" spans="1:9" x14ac:dyDescent="0.25">
      <c r="A5078">
        <v>5076</v>
      </c>
      <c r="B5078" t="s">
        <v>8</v>
      </c>
      <c r="C5078">
        <v>2016</v>
      </c>
      <c r="D5078" t="s">
        <v>38</v>
      </c>
      <c r="E5078" t="s">
        <v>205</v>
      </c>
      <c r="F5078">
        <v>-0.69</v>
      </c>
      <c r="G5078" t="s">
        <v>316</v>
      </c>
      <c r="H5078" t="s">
        <v>314</v>
      </c>
      <c r="I5078" t="s">
        <v>315</v>
      </c>
    </row>
    <row r="5079" spans="1:9" x14ac:dyDescent="0.25">
      <c r="A5079">
        <v>5077</v>
      </c>
      <c r="B5079" t="s">
        <v>22</v>
      </c>
      <c r="C5079">
        <v>2016</v>
      </c>
      <c r="D5079" t="s">
        <v>38</v>
      </c>
      <c r="E5079" t="s">
        <v>205</v>
      </c>
      <c r="F5079">
        <v>-0.69</v>
      </c>
      <c r="G5079" t="s">
        <v>316</v>
      </c>
      <c r="H5079" t="s">
        <v>314</v>
      </c>
      <c r="I5079" t="s">
        <v>315</v>
      </c>
    </row>
    <row r="5080" spans="1:9" x14ac:dyDescent="0.25">
      <c r="A5080">
        <v>5078</v>
      </c>
      <c r="B5080" t="s">
        <v>15</v>
      </c>
      <c r="C5080">
        <v>2016</v>
      </c>
      <c r="D5080" t="s">
        <v>38</v>
      </c>
      <c r="E5080" t="s">
        <v>205</v>
      </c>
      <c r="F5080">
        <v>0.28999999999999998</v>
      </c>
      <c r="G5080" t="s">
        <v>316</v>
      </c>
      <c r="H5080" t="s">
        <v>314</v>
      </c>
      <c r="I5080" t="s">
        <v>315</v>
      </c>
    </row>
    <row r="5081" spans="1:9" x14ac:dyDescent="0.25">
      <c r="A5081">
        <v>5079</v>
      </c>
      <c r="B5081" t="s">
        <v>20</v>
      </c>
      <c r="C5081">
        <v>2016</v>
      </c>
      <c r="D5081" t="s">
        <v>38</v>
      </c>
      <c r="E5081" t="s">
        <v>205</v>
      </c>
      <c r="F5081">
        <v>-0.04</v>
      </c>
      <c r="G5081" t="s">
        <v>316</v>
      </c>
      <c r="H5081" t="s">
        <v>314</v>
      </c>
      <c r="I5081" t="s">
        <v>315</v>
      </c>
    </row>
    <row r="5082" spans="1:9" x14ac:dyDescent="0.25">
      <c r="A5082">
        <v>5080</v>
      </c>
      <c r="B5082" t="s">
        <v>30</v>
      </c>
      <c r="C5082">
        <v>2016</v>
      </c>
      <c r="D5082" t="s">
        <v>38</v>
      </c>
      <c r="E5082" t="s">
        <v>205</v>
      </c>
      <c r="F5082">
        <v>-0.04</v>
      </c>
      <c r="G5082" t="s">
        <v>316</v>
      </c>
      <c r="H5082" t="s">
        <v>314</v>
      </c>
      <c r="I5082" t="s">
        <v>315</v>
      </c>
    </row>
    <row r="5083" spans="1:9" x14ac:dyDescent="0.25">
      <c r="A5083">
        <v>5081</v>
      </c>
      <c r="B5083" t="s">
        <v>21</v>
      </c>
      <c r="C5083">
        <v>2016</v>
      </c>
      <c r="D5083" t="s">
        <v>38</v>
      </c>
      <c r="E5083" t="s">
        <v>205</v>
      </c>
      <c r="F5083">
        <v>0.21</v>
      </c>
      <c r="G5083" t="s">
        <v>316</v>
      </c>
      <c r="H5083" t="s">
        <v>314</v>
      </c>
      <c r="I5083" t="s">
        <v>315</v>
      </c>
    </row>
    <row r="5084" spans="1:9" x14ac:dyDescent="0.25">
      <c r="A5084">
        <v>5082</v>
      </c>
      <c r="B5084" t="s">
        <v>16</v>
      </c>
      <c r="C5084">
        <v>2016</v>
      </c>
      <c r="D5084" t="s">
        <v>38</v>
      </c>
      <c r="E5084" t="s">
        <v>205</v>
      </c>
      <c r="F5084">
        <v>-0.04</v>
      </c>
      <c r="G5084" t="s">
        <v>316</v>
      </c>
      <c r="H5084" t="s">
        <v>314</v>
      </c>
      <c r="I5084" t="s">
        <v>315</v>
      </c>
    </row>
    <row r="5085" spans="1:9" x14ac:dyDescent="0.25">
      <c r="A5085">
        <v>5083</v>
      </c>
      <c r="B5085" t="s">
        <v>29</v>
      </c>
      <c r="C5085">
        <v>2016</v>
      </c>
      <c r="D5085" t="s">
        <v>38</v>
      </c>
      <c r="E5085" t="s">
        <v>205</v>
      </c>
      <c r="F5085">
        <v>0.21</v>
      </c>
      <c r="G5085" t="s">
        <v>316</v>
      </c>
      <c r="H5085" t="s">
        <v>314</v>
      </c>
      <c r="I5085" t="s">
        <v>315</v>
      </c>
    </row>
    <row r="5086" spans="1:9" x14ac:dyDescent="0.25">
      <c r="A5086">
        <v>5084</v>
      </c>
      <c r="B5086" t="s">
        <v>31</v>
      </c>
      <c r="C5086">
        <v>2016</v>
      </c>
      <c r="D5086" t="s">
        <v>38</v>
      </c>
      <c r="E5086" t="s">
        <v>205</v>
      </c>
      <c r="F5086">
        <v>-0.04</v>
      </c>
      <c r="G5086" t="s">
        <v>316</v>
      </c>
      <c r="H5086" t="s">
        <v>314</v>
      </c>
      <c r="I5086" t="s">
        <v>315</v>
      </c>
    </row>
    <row r="5087" spans="1:9" x14ac:dyDescent="0.25">
      <c r="A5087">
        <v>5085</v>
      </c>
      <c r="B5087" t="s">
        <v>24</v>
      </c>
      <c r="C5087">
        <v>2016</v>
      </c>
      <c r="D5087" t="s">
        <v>38</v>
      </c>
      <c r="E5087" t="s">
        <v>205</v>
      </c>
      <c r="F5087">
        <v>0.21</v>
      </c>
      <c r="G5087" t="s">
        <v>316</v>
      </c>
      <c r="H5087" t="s">
        <v>314</v>
      </c>
      <c r="I5087" t="s">
        <v>315</v>
      </c>
    </row>
    <row r="5088" spans="1:9" x14ac:dyDescent="0.25">
      <c r="A5088">
        <v>5086</v>
      </c>
      <c r="B5088" t="s">
        <v>5</v>
      </c>
      <c r="C5088">
        <v>2016</v>
      </c>
      <c r="D5088" t="s">
        <v>38</v>
      </c>
      <c r="E5088" t="s">
        <v>205</v>
      </c>
      <c r="F5088">
        <v>-0.06</v>
      </c>
      <c r="G5088" t="s">
        <v>316</v>
      </c>
      <c r="H5088" t="s">
        <v>314</v>
      </c>
      <c r="I5088" t="s">
        <v>315</v>
      </c>
    </row>
    <row r="5089" spans="1:9" x14ac:dyDescent="0.25">
      <c r="A5089">
        <v>5087</v>
      </c>
      <c r="B5089" t="s">
        <v>26</v>
      </c>
      <c r="C5089">
        <v>2016</v>
      </c>
      <c r="D5089" t="s">
        <v>38</v>
      </c>
      <c r="E5089" t="s">
        <v>205</v>
      </c>
      <c r="F5089">
        <v>-0.04</v>
      </c>
      <c r="G5089" t="s">
        <v>316</v>
      </c>
      <c r="H5089" t="s">
        <v>314</v>
      </c>
      <c r="I5089" t="s">
        <v>315</v>
      </c>
    </row>
    <row r="5090" spans="1:9" x14ac:dyDescent="0.25">
      <c r="A5090">
        <v>5088</v>
      </c>
      <c r="B5090" t="s">
        <v>28</v>
      </c>
      <c r="C5090">
        <v>2016</v>
      </c>
      <c r="D5090" t="s">
        <v>38</v>
      </c>
      <c r="E5090" t="s">
        <v>205</v>
      </c>
      <c r="F5090">
        <v>0.35</v>
      </c>
      <c r="G5090" t="s">
        <v>316</v>
      </c>
      <c r="H5090" t="s">
        <v>314</v>
      </c>
      <c r="I5090" t="s">
        <v>315</v>
      </c>
    </row>
    <row r="5091" spans="1:9" x14ac:dyDescent="0.25">
      <c r="A5091">
        <v>5089</v>
      </c>
      <c r="B5091" t="s">
        <v>11</v>
      </c>
      <c r="C5091">
        <v>2016</v>
      </c>
      <c r="D5091" t="s">
        <v>38</v>
      </c>
      <c r="E5091" t="s">
        <v>205</v>
      </c>
      <c r="F5091">
        <v>0.05</v>
      </c>
      <c r="G5091" t="s">
        <v>316</v>
      </c>
      <c r="H5091" t="s">
        <v>314</v>
      </c>
      <c r="I5091" t="s">
        <v>315</v>
      </c>
    </row>
    <row r="5092" spans="1:9" x14ac:dyDescent="0.25">
      <c r="A5092">
        <v>5090</v>
      </c>
      <c r="B5092" t="s">
        <v>12</v>
      </c>
      <c r="C5092">
        <v>2016</v>
      </c>
      <c r="D5092" t="s">
        <v>38</v>
      </c>
      <c r="E5092" t="s">
        <v>205</v>
      </c>
      <c r="F5092">
        <v>0.25</v>
      </c>
      <c r="G5092" t="s">
        <v>316</v>
      </c>
      <c r="H5092" t="s">
        <v>314</v>
      </c>
      <c r="I5092" t="s">
        <v>315</v>
      </c>
    </row>
    <row r="5093" spans="1:9" x14ac:dyDescent="0.25">
      <c r="A5093">
        <v>5091</v>
      </c>
      <c r="B5093" t="s">
        <v>7</v>
      </c>
      <c r="C5093">
        <v>2016</v>
      </c>
      <c r="D5093" t="s">
        <v>38</v>
      </c>
      <c r="E5093" t="s">
        <v>205</v>
      </c>
      <c r="F5093">
        <v>-0.04</v>
      </c>
      <c r="G5093" t="s">
        <v>316</v>
      </c>
      <c r="H5093" t="s">
        <v>314</v>
      </c>
      <c r="I5093" t="s">
        <v>315</v>
      </c>
    </row>
    <row r="5094" spans="1:9" x14ac:dyDescent="0.25">
      <c r="A5094">
        <v>5092</v>
      </c>
      <c r="B5094" t="s">
        <v>18</v>
      </c>
      <c r="C5094">
        <v>2016</v>
      </c>
      <c r="D5094" t="s">
        <v>38</v>
      </c>
      <c r="E5094" t="s">
        <v>205</v>
      </c>
      <c r="F5094">
        <v>0.76</v>
      </c>
      <c r="G5094" t="s">
        <v>316</v>
      </c>
      <c r="H5094" t="s">
        <v>314</v>
      </c>
      <c r="I5094" t="s">
        <v>315</v>
      </c>
    </row>
    <row r="5095" spans="1:9" x14ac:dyDescent="0.25">
      <c r="A5095">
        <v>5093</v>
      </c>
      <c r="B5095" t="s">
        <v>23</v>
      </c>
      <c r="C5095">
        <v>2016</v>
      </c>
      <c r="D5095" t="s">
        <v>38</v>
      </c>
      <c r="E5095" t="s">
        <v>205</v>
      </c>
      <c r="F5095">
        <v>0.36</v>
      </c>
      <c r="G5095" t="s">
        <v>316</v>
      </c>
      <c r="H5095" t="s">
        <v>314</v>
      </c>
      <c r="I5095" t="s">
        <v>315</v>
      </c>
    </row>
    <row r="5096" spans="1:9" x14ac:dyDescent="0.25">
      <c r="A5096">
        <v>5094</v>
      </c>
      <c r="B5096" t="s">
        <v>14</v>
      </c>
      <c r="C5096">
        <v>2016</v>
      </c>
      <c r="D5096" t="s">
        <v>38</v>
      </c>
      <c r="E5096" t="s">
        <v>205</v>
      </c>
      <c r="F5096">
        <v>-0.02</v>
      </c>
      <c r="G5096" t="s">
        <v>316</v>
      </c>
      <c r="H5096" t="s">
        <v>314</v>
      </c>
      <c r="I5096" t="s">
        <v>315</v>
      </c>
    </row>
    <row r="5097" spans="1:9" x14ac:dyDescent="0.25">
      <c r="A5097">
        <v>5095</v>
      </c>
      <c r="B5097" t="s">
        <v>17</v>
      </c>
      <c r="C5097">
        <v>2016</v>
      </c>
      <c r="D5097" t="s">
        <v>38</v>
      </c>
      <c r="E5097" t="s">
        <v>205</v>
      </c>
      <c r="F5097">
        <v>-0.91</v>
      </c>
      <c r="G5097" t="s">
        <v>316</v>
      </c>
      <c r="H5097" t="s">
        <v>314</v>
      </c>
      <c r="I5097" t="s">
        <v>315</v>
      </c>
    </row>
    <row r="5098" spans="1:9" x14ac:dyDescent="0.25">
      <c r="A5098">
        <v>5096</v>
      </c>
      <c r="B5098" t="s">
        <v>19</v>
      </c>
      <c r="C5098">
        <v>2016</v>
      </c>
      <c r="D5098" t="s">
        <v>38</v>
      </c>
      <c r="E5098" t="s">
        <v>205</v>
      </c>
      <c r="F5098">
        <v>-0.04</v>
      </c>
      <c r="G5098" t="s">
        <v>316</v>
      </c>
      <c r="H5098" t="s">
        <v>314</v>
      </c>
      <c r="I5098" t="s">
        <v>315</v>
      </c>
    </row>
    <row r="5099" spans="1:9" x14ac:dyDescent="0.25">
      <c r="A5099">
        <v>5097</v>
      </c>
      <c r="B5099" t="s">
        <v>27</v>
      </c>
      <c r="C5099">
        <v>2016</v>
      </c>
      <c r="D5099" t="s">
        <v>38</v>
      </c>
      <c r="E5099" t="s">
        <v>205</v>
      </c>
      <c r="F5099">
        <v>0.09</v>
      </c>
      <c r="G5099" t="s">
        <v>316</v>
      </c>
      <c r="H5099" t="s">
        <v>314</v>
      </c>
      <c r="I5099" t="s">
        <v>315</v>
      </c>
    </row>
    <row r="5100" spans="1:9" x14ac:dyDescent="0.25">
      <c r="A5100">
        <v>5098</v>
      </c>
      <c r="B5100" t="s">
        <v>13</v>
      </c>
      <c r="C5100">
        <v>2016</v>
      </c>
      <c r="D5100" t="s">
        <v>38</v>
      </c>
      <c r="E5100" t="s">
        <v>205</v>
      </c>
      <c r="F5100">
        <v>-0.08</v>
      </c>
      <c r="G5100" t="s">
        <v>316</v>
      </c>
      <c r="H5100" t="s">
        <v>314</v>
      </c>
      <c r="I5100" t="s">
        <v>315</v>
      </c>
    </row>
    <row r="5101" spans="1:9" x14ac:dyDescent="0.25">
      <c r="A5101">
        <v>5099</v>
      </c>
      <c r="B5101" t="s">
        <v>4</v>
      </c>
      <c r="C5101">
        <v>2016</v>
      </c>
      <c r="D5101" t="s">
        <v>38</v>
      </c>
      <c r="E5101" t="s">
        <v>205</v>
      </c>
      <c r="F5101">
        <v>-0.04</v>
      </c>
      <c r="G5101" t="s">
        <v>316</v>
      </c>
      <c r="H5101" t="s">
        <v>314</v>
      </c>
      <c r="I5101" t="s">
        <v>315</v>
      </c>
    </row>
    <row r="5102" spans="1:9" x14ac:dyDescent="0.25">
      <c r="A5102">
        <v>5100</v>
      </c>
      <c r="B5102" t="s">
        <v>6</v>
      </c>
      <c r="C5102">
        <v>2016</v>
      </c>
      <c r="D5102" t="s">
        <v>38</v>
      </c>
      <c r="E5102" t="s">
        <v>205</v>
      </c>
      <c r="F5102">
        <v>0.18</v>
      </c>
      <c r="G5102" t="s">
        <v>316</v>
      </c>
      <c r="H5102" t="s">
        <v>314</v>
      </c>
      <c r="I5102" t="s">
        <v>315</v>
      </c>
    </row>
    <row r="5103" spans="1:9" x14ac:dyDescent="0.25">
      <c r="A5103">
        <v>5101</v>
      </c>
      <c r="B5103" t="s">
        <v>9</v>
      </c>
      <c r="C5103">
        <v>2016</v>
      </c>
      <c r="D5103" t="s">
        <v>38</v>
      </c>
      <c r="E5103" t="s">
        <v>205</v>
      </c>
      <c r="F5103">
        <v>-0.04</v>
      </c>
      <c r="G5103" t="s">
        <v>316</v>
      </c>
      <c r="H5103" t="s">
        <v>314</v>
      </c>
      <c r="I5103" t="s">
        <v>315</v>
      </c>
    </row>
    <row r="5104" spans="1:9" x14ac:dyDescent="0.25">
      <c r="A5104">
        <v>5102</v>
      </c>
      <c r="B5104" t="s">
        <v>10</v>
      </c>
      <c r="C5104">
        <v>2016</v>
      </c>
      <c r="D5104" t="s">
        <v>38</v>
      </c>
      <c r="E5104" t="s">
        <v>205</v>
      </c>
      <c r="F5104">
        <v>-0.04</v>
      </c>
      <c r="G5104" t="s">
        <v>316</v>
      </c>
      <c r="H5104" t="s">
        <v>314</v>
      </c>
      <c r="I5104" t="s">
        <v>315</v>
      </c>
    </row>
    <row r="5105" spans="1:9" x14ac:dyDescent="0.25">
      <c r="A5105">
        <v>5103</v>
      </c>
      <c r="B5105" t="s">
        <v>3</v>
      </c>
      <c r="C5105">
        <v>2016</v>
      </c>
      <c r="D5105" t="s">
        <v>38</v>
      </c>
      <c r="E5105" t="s">
        <v>205</v>
      </c>
      <c r="F5105">
        <v>-0.04</v>
      </c>
      <c r="G5105" t="s">
        <v>316</v>
      </c>
      <c r="H5105" t="s">
        <v>314</v>
      </c>
      <c r="I5105" t="s">
        <v>315</v>
      </c>
    </row>
    <row r="5106" spans="1:9" x14ac:dyDescent="0.25">
      <c r="A5106">
        <v>5104</v>
      </c>
      <c r="B5106" t="s">
        <v>25</v>
      </c>
      <c r="C5106">
        <v>2016</v>
      </c>
      <c r="D5106" t="s">
        <v>38</v>
      </c>
      <c r="E5106" t="s">
        <v>205</v>
      </c>
      <c r="F5106">
        <v>-0.13</v>
      </c>
      <c r="G5106" t="s">
        <v>316</v>
      </c>
      <c r="H5106" t="s">
        <v>314</v>
      </c>
      <c r="I5106" t="s">
        <v>315</v>
      </c>
    </row>
    <row r="5107" spans="1:9" x14ac:dyDescent="0.25">
      <c r="A5107">
        <v>5105</v>
      </c>
      <c r="B5107" t="s">
        <v>8</v>
      </c>
      <c r="C5107">
        <v>2017</v>
      </c>
      <c r="D5107" t="s">
        <v>38</v>
      </c>
      <c r="E5107" t="s">
        <v>312</v>
      </c>
      <c r="F5107">
        <v>1008254</v>
      </c>
      <c r="G5107" t="s">
        <v>313</v>
      </c>
      <c r="H5107" t="s">
        <v>314</v>
      </c>
      <c r="I5107" t="s">
        <v>315</v>
      </c>
    </row>
    <row r="5108" spans="1:9" x14ac:dyDescent="0.25">
      <c r="A5108">
        <v>5106</v>
      </c>
      <c r="B5108" t="s">
        <v>22</v>
      </c>
      <c r="C5108">
        <v>2017</v>
      </c>
      <c r="D5108" t="s">
        <v>38</v>
      </c>
      <c r="E5108" t="s">
        <v>312</v>
      </c>
      <c r="F5108">
        <v>1008254</v>
      </c>
      <c r="G5108" t="s">
        <v>313</v>
      </c>
      <c r="H5108" t="s">
        <v>314</v>
      </c>
      <c r="I5108" t="s">
        <v>315</v>
      </c>
    </row>
    <row r="5109" spans="1:9" x14ac:dyDescent="0.25">
      <c r="A5109">
        <v>5107</v>
      </c>
      <c r="B5109" t="s">
        <v>15</v>
      </c>
      <c r="C5109">
        <v>2017</v>
      </c>
      <c r="D5109" t="s">
        <v>38</v>
      </c>
      <c r="E5109" t="s">
        <v>312</v>
      </c>
      <c r="F5109">
        <v>1019330</v>
      </c>
      <c r="G5109" t="s">
        <v>313</v>
      </c>
      <c r="H5109" t="s">
        <v>314</v>
      </c>
      <c r="I5109" t="s">
        <v>315</v>
      </c>
    </row>
    <row r="5110" spans="1:9" x14ac:dyDescent="0.25">
      <c r="A5110">
        <v>5108</v>
      </c>
      <c r="B5110" t="s">
        <v>20</v>
      </c>
      <c r="C5110">
        <v>2017</v>
      </c>
      <c r="D5110" t="s">
        <v>38</v>
      </c>
      <c r="E5110" t="s">
        <v>312</v>
      </c>
      <c r="F5110">
        <v>1010518</v>
      </c>
      <c r="G5110" t="s">
        <v>313</v>
      </c>
      <c r="H5110" t="s">
        <v>314</v>
      </c>
      <c r="I5110" t="s">
        <v>315</v>
      </c>
    </row>
    <row r="5111" spans="1:9" x14ac:dyDescent="0.25">
      <c r="A5111">
        <v>5109</v>
      </c>
      <c r="B5111" t="s">
        <v>30</v>
      </c>
      <c r="C5111">
        <v>2017</v>
      </c>
      <c r="D5111" t="s">
        <v>38</v>
      </c>
      <c r="E5111" t="s">
        <v>312</v>
      </c>
      <c r="F5111">
        <v>1008370</v>
      </c>
      <c r="G5111" t="s">
        <v>313</v>
      </c>
      <c r="H5111" t="s">
        <v>314</v>
      </c>
      <c r="I5111" t="s">
        <v>315</v>
      </c>
    </row>
    <row r="5112" spans="1:9" x14ac:dyDescent="0.25">
      <c r="A5112">
        <v>5110</v>
      </c>
      <c r="B5112" t="s">
        <v>21</v>
      </c>
      <c r="C5112">
        <v>2017</v>
      </c>
      <c r="D5112" t="s">
        <v>38</v>
      </c>
      <c r="E5112" t="s">
        <v>312</v>
      </c>
      <c r="F5112">
        <v>1013294</v>
      </c>
      <c r="G5112" t="s">
        <v>313</v>
      </c>
      <c r="H5112" t="s">
        <v>314</v>
      </c>
      <c r="I5112" t="s">
        <v>315</v>
      </c>
    </row>
    <row r="5113" spans="1:9" x14ac:dyDescent="0.25">
      <c r="A5113">
        <v>5111</v>
      </c>
      <c r="B5113" t="s">
        <v>16</v>
      </c>
      <c r="C5113">
        <v>2017</v>
      </c>
      <c r="D5113" t="s">
        <v>38</v>
      </c>
      <c r="E5113" t="s">
        <v>312</v>
      </c>
      <c r="F5113">
        <v>1018138</v>
      </c>
      <c r="G5113" t="s">
        <v>313</v>
      </c>
      <c r="H5113" t="s">
        <v>314</v>
      </c>
      <c r="I5113" t="s">
        <v>315</v>
      </c>
    </row>
    <row r="5114" spans="1:9" x14ac:dyDescent="0.25">
      <c r="A5114">
        <v>5112</v>
      </c>
      <c r="B5114" t="s">
        <v>29</v>
      </c>
      <c r="C5114">
        <v>2017</v>
      </c>
      <c r="D5114" t="s">
        <v>38</v>
      </c>
      <c r="E5114" t="s">
        <v>312</v>
      </c>
      <c r="F5114">
        <v>1013231</v>
      </c>
      <c r="G5114" t="s">
        <v>313</v>
      </c>
      <c r="H5114" t="s">
        <v>314</v>
      </c>
      <c r="I5114" t="s">
        <v>315</v>
      </c>
    </row>
    <row r="5115" spans="1:9" x14ac:dyDescent="0.25">
      <c r="A5115">
        <v>5113</v>
      </c>
      <c r="B5115" t="s">
        <v>31</v>
      </c>
      <c r="C5115">
        <v>2017</v>
      </c>
      <c r="D5115" t="s">
        <v>38</v>
      </c>
      <c r="E5115" t="s">
        <v>312</v>
      </c>
      <c r="F5115">
        <v>1011035</v>
      </c>
      <c r="G5115" t="s">
        <v>313</v>
      </c>
      <c r="H5115" t="s">
        <v>314</v>
      </c>
      <c r="I5115" t="s">
        <v>315</v>
      </c>
    </row>
    <row r="5116" spans="1:9" x14ac:dyDescent="0.25">
      <c r="A5116">
        <v>5114</v>
      </c>
      <c r="B5116" t="s">
        <v>24</v>
      </c>
      <c r="C5116">
        <v>2017</v>
      </c>
      <c r="D5116" t="s">
        <v>38</v>
      </c>
      <c r="E5116" t="s">
        <v>312</v>
      </c>
      <c r="F5116">
        <v>1014904</v>
      </c>
      <c r="G5116" t="s">
        <v>313</v>
      </c>
      <c r="H5116" t="s">
        <v>314</v>
      </c>
      <c r="I5116" t="s">
        <v>315</v>
      </c>
    </row>
    <row r="5117" spans="1:9" x14ac:dyDescent="0.25">
      <c r="A5117">
        <v>5115</v>
      </c>
      <c r="B5117" t="s">
        <v>5</v>
      </c>
      <c r="C5117">
        <v>2017</v>
      </c>
      <c r="D5117" t="s">
        <v>38</v>
      </c>
      <c r="E5117" t="s">
        <v>312</v>
      </c>
      <c r="F5117">
        <v>1014372</v>
      </c>
      <c r="G5117" t="s">
        <v>313</v>
      </c>
      <c r="H5117" t="s">
        <v>314</v>
      </c>
      <c r="I5117" t="s">
        <v>315</v>
      </c>
    </row>
    <row r="5118" spans="1:9" x14ac:dyDescent="0.25">
      <c r="A5118">
        <v>5116</v>
      </c>
      <c r="B5118" t="s">
        <v>26</v>
      </c>
      <c r="C5118">
        <v>2017</v>
      </c>
      <c r="D5118" t="s">
        <v>38</v>
      </c>
      <c r="E5118" t="s">
        <v>312</v>
      </c>
      <c r="F5118">
        <v>1018139</v>
      </c>
      <c r="G5118" t="s">
        <v>313</v>
      </c>
      <c r="H5118" t="s">
        <v>314</v>
      </c>
      <c r="I5118" t="s">
        <v>315</v>
      </c>
    </row>
    <row r="5119" spans="1:9" x14ac:dyDescent="0.25">
      <c r="A5119">
        <v>5117</v>
      </c>
      <c r="B5119" t="s">
        <v>28</v>
      </c>
      <c r="C5119">
        <v>2017</v>
      </c>
      <c r="D5119" t="s">
        <v>38</v>
      </c>
      <c r="E5119" t="s">
        <v>312</v>
      </c>
      <c r="F5119">
        <v>1009272</v>
      </c>
      <c r="G5119" t="s">
        <v>313</v>
      </c>
      <c r="H5119" t="s">
        <v>314</v>
      </c>
      <c r="I5119" t="s">
        <v>315</v>
      </c>
    </row>
    <row r="5120" spans="1:9" x14ac:dyDescent="0.25">
      <c r="A5120">
        <v>5118</v>
      </c>
      <c r="B5120" t="s">
        <v>11</v>
      </c>
      <c r="C5120">
        <v>2017</v>
      </c>
      <c r="D5120" t="s">
        <v>38</v>
      </c>
      <c r="E5120" t="s">
        <v>312</v>
      </c>
      <c r="F5120">
        <v>1014399</v>
      </c>
      <c r="G5120" t="s">
        <v>313</v>
      </c>
      <c r="H5120" t="s">
        <v>314</v>
      </c>
      <c r="I5120" t="s">
        <v>315</v>
      </c>
    </row>
    <row r="5121" spans="1:9" x14ac:dyDescent="0.25">
      <c r="A5121">
        <v>5119</v>
      </c>
      <c r="B5121" t="s">
        <v>12</v>
      </c>
      <c r="C5121">
        <v>2017</v>
      </c>
      <c r="D5121" t="s">
        <v>38</v>
      </c>
      <c r="E5121" t="s">
        <v>312</v>
      </c>
      <c r="F5121">
        <v>1014171</v>
      </c>
      <c r="G5121" t="s">
        <v>313</v>
      </c>
      <c r="H5121" t="s">
        <v>314</v>
      </c>
      <c r="I5121" t="s">
        <v>315</v>
      </c>
    </row>
    <row r="5122" spans="1:9" x14ac:dyDescent="0.25">
      <c r="A5122">
        <v>5120</v>
      </c>
      <c r="B5122" t="s">
        <v>7</v>
      </c>
      <c r="C5122">
        <v>2017</v>
      </c>
      <c r="D5122" t="s">
        <v>38</v>
      </c>
      <c r="E5122" t="s">
        <v>312</v>
      </c>
      <c r="F5122">
        <v>1005589</v>
      </c>
      <c r="G5122" t="s">
        <v>313</v>
      </c>
      <c r="H5122" t="s">
        <v>314</v>
      </c>
      <c r="I5122" t="s">
        <v>315</v>
      </c>
    </row>
    <row r="5123" spans="1:9" x14ac:dyDescent="0.25">
      <c r="A5123">
        <v>5121</v>
      </c>
      <c r="B5123" t="s">
        <v>18</v>
      </c>
      <c r="C5123">
        <v>2017</v>
      </c>
      <c r="D5123" t="s">
        <v>38</v>
      </c>
      <c r="E5123" t="s">
        <v>312</v>
      </c>
      <c r="F5123">
        <v>1027272</v>
      </c>
      <c r="G5123" t="s">
        <v>313</v>
      </c>
      <c r="H5123" t="s">
        <v>314</v>
      </c>
      <c r="I5123" t="s">
        <v>315</v>
      </c>
    </row>
    <row r="5124" spans="1:9" x14ac:dyDescent="0.25">
      <c r="A5124">
        <v>5122</v>
      </c>
      <c r="B5124" t="s">
        <v>23</v>
      </c>
      <c r="C5124">
        <v>2017</v>
      </c>
      <c r="D5124" t="s">
        <v>38</v>
      </c>
      <c r="E5124" t="s">
        <v>312</v>
      </c>
      <c r="F5124">
        <v>1015847</v>
      </c>
      <c r="G5124" t="s">
        <v>313</v>
      </c>
      <c r="H5124" t="s">
        <v>314</v>
      </c>
      <c r="I5124" t="s">
        <v>315</v>
      </c>
    </row>
    <row r="5125" spans="1:9" x14ac:dyDescent="0.25">
      <c r="A5125">
        <v>5123</v>
      </c>
      <c r="B5125" t="s">
        <v>14</v>
      </c>
      <c r="C5125">
        <v>2017</v>
      </c>
      <c r="D5125" t="s">
        <v>38</v>
      </c>
      <c r="E5125" t="s">
        <v>312</v>
      </c>
      <c r="F5125">
        <v>1012944</v>
      </c>
      <c r="G5125" t="s">
        <v>313</v>
      </c>
      <c r="H5125" t="s">
        <v>314</v>
      </c>
      <c r="I5125" t="s">
        <v>315</v>
      </c>
    </row>
    <row r="5126" spans="1:9" x14ac:dyDescent="0.25">
      <c r="A5126">
        <v>5124</v>
      </c>
      <c r="B5126" t="s">
        <v>17</v>
      </c>
      <c r="C5126">
        <v>2017</v>
      </c>
      <c r="D5126" t="s">
        <v>38</v>
      </c>
      <c r="E5126" t="s">
        <v>312</v>
      </c>
      <c r="F5126">
        <v>1012541</v>
      </c>
      <c r="G5126" t="s">
        <v>313</v>
      </c>
      <c r="H5126" t="s">
        <v>314</v>
      </c>
      <c r="I5126" t="s">
        <v>315</v>
      </c>
    </row>
    <row r="5127" spans="1:9" x14ac:dyDescent="0.25">
      <c r="A5127">
        <v>5125</v>
      </c>
      <c r="B5127" t="s">
        <v>19</v>
      </c>
      <c r="C5127">
        <v>2017</v>
      </c>
      <c r="D5127" t="s">
        <v>38</v>
      </c>
      <c r="E5127" t="s">
        <v>312</v>
      </c>
      <c r="F5127">
        <v>1016374</v>
      </c>
      <c r="G5127" t="s">
        <v>313</v>
      </c>
      <c r="H5127" t="s">
        <v>314</v>
      </c>
      <c r="I5127" t="s">
        <v>315</v>
      </c>
    </row>
    <row r="5128" spans="1:9" x14ac:dyDescent="0.25">
      <c r="A5128">
        <v>5126</v>
      </c>
      <c r="B5128" t="s">
        <v>27</v>
      </c>
      <c r="C5128">
        <v>2017</v>
      </c>
      <c r="D5128" t="s">
        <v>38</v>
      </c>
      <c r="E5128" t="s">
        <v>312</v>
      </c>
      <c r="F5128">
        <v>1011123</v>
      </c>
      <c r="G5128" t="s">
        <v>313</v>
      </c>
      <c r="H5128" t="s">
        <v>314</v>
      </c>
      <c r="I5128" t="s">
        <v>315</v>
      </c>
    </row>
    <row r="5129" spans="1:9" x14ac:dyDescent="0.25">
      <c r="A5129">
        <v>5127</v>
      </c>
      <c r="B5129" t="s">
        <v>13</v>
      </c>
      <c r="C5129">
        <v>2017</v>
      </c>
      <c r="D5129" t="s">
        <v>38</v>
      </c>
      <c r="E5129" t="s">
        <v>312</v>
      </c>
      <c r="F5129">
        <v>1012974</v>
      </c>
      <c r="G5129" t="s">
        <v>313</v>
      </c>
      <c r="H5129" t="s">
        <v>314</v>
      </c>
      <c r="I5129" t="s">
        <v>315</v>
      </c>
    </row>
    <row r="5130" spans="1:9" x14ac:dyDescent="0.25">
      <c r="A5130">
        <v>5128</v>
      </c>
      <c r="B5130" t="s">
        <v>4</v>
      </c>
      <c r="C5130">
        <v>2017</v>
      </c>
      <c r="D5130" t="s">
        <v>38</v>
      </c>
      <c r="E5130" t="s">
        <v>312</v>
      </c>
      <c r="F5130">
        <v>1015166</v>
      </c>
      <c r="G5130" t="s">
        <v>313</v>
      </c>
      <c r="H5130" t="s">
        <v>314</v>
      </c>
      <c r="I5130" t="s">
        <v>315</v>
      </c>
    </row>
    <row r="5131" spans="1:9" x14ac:dyDescent="0.25">
      <c r="A5131">
        <v>5129</v>
      </c>
      <c r="B5131" t="s">
        <v>6</v>
      </c>
      <c r="C5131">
        <v>2017</v>
      </c>
      <c r="D5131" t="s">
        <v>38</v>
      </c>
      <c r="E5131" t="s">
        <v>312</v>
      </c>
      <c r="F5131">
        <v>1016974</v>
      </c>
      <c r="G5131" t="s">
        <v>313</v>
      </c>
      <c r="H5131" t="s">
        <v>314</v>
      </c>
      <c r="I5131" t="s">
        <v>315</v>
      </c>
    </row>
    <row r="5132" spans="1:9" x14ac:dyDescent="0.25">
      <c r="A5132">
        <v>5130</v>
      </c>
      <c r="B5132" t="s">
        <v>9</v>
      </c>
      <c r="C5132">
        <v>2017</v>
      </c>
      <c r="D5132" t="s">
        <v>38</v>
      </c>
      <c r="E5132" t="s">
        <v>312</v>
      </c>
      <c r="F5132">
        <v>1016482</v>
      </c>
      <c r="G5132" t="s">
        <v>313</v>
      </c>
      <c r="H5132" t="s">
        <v>314</v>
      </c>
      <c r="I5132" t="s">
        <v>315</v>
      </c>
    </row>
    <row r="5133" spans="1:9" x14ac:dyDescent="0.25">
      <c r="A5133">
        <v>5131</v>
      </c>
      <c r="B5133" t="s">
        <v>10</v>
      </c>
      <c r="C5133">
        <v>2017</v>
      </c>
      <c r="D5133" t="s">
        <v>38</v>
      </c>
      <c r="E5133" t="s">
        <v>312</v>
      </c>
      <c r="F5133">
        <v>1016083</v>
      </c>
      <c r="G5133" t="s">
        <v>313</v>
      </c>
      <c r="H5133" t="s">
        <v>314</v>
      </c>
      <c r="I5133" t="s">
        <v>315</v>
      </c>
    </row>
    <row r="5134" spans="1:9" x14ac:dyDescent="0.25">
      <c r="A5134">
        <v>5132</v>
      </c>
      <c r="B5134" t="s">
        <v>3</v>
      </c>
      <c r="C5134">
        <v>2017</v>
      </c>
      <c r="D5134" t="s">
        <v>38</v>
      </c>
      <c r="E5134" t="s">
        <v>312</v>
      </c>
      <c r="F5134">
        <v>1013972</v>
      </c>
      <c r="G5134" t="s">
        <v>313</v>
      </c>
      <c r="H5134" t="s">
        <v>314</v>
      </c>
      <c r="I5134" t="s">
        <v>315</v>
      </c>
    </row>
    <row r="5135" spans="1:9" x14ac:dyDescent="0.25">
      <c r="A5135">
        <v>5133</v>
      </c>
      <c r="B5135" t="s">
        <v>25</v>
      </c>
      <c r="C5135">
        <v>2017</v>
      </c>
      <c r="D5135" t="s">
        <v>38</v>
      </c>
      <c r="E5135" t="s">
        <v>312</v>
      </c>
      <c r="F5135">
        <v>1012281</v>
      </c>
      <c r="G5135" t="s">
        <v>313</v>
      </c>
      <c r="H5135" t="s">
        <v>314</v>
      </c>
      <c r="I5135" t="s">
        <v>315</v>
      </c>
    </row>
    <row r="5136" spans="1:9" x14ac:dyDescent="0.25">
      <c r="A5136">
        <v>5134</v>
      </c>
      <c r="B5136" t="s">
        <v>8</v>
      </c>
      <c r="C5136">
        <v>2017</v>
      </c>
      <c r="D5136" t="s">
        <v>38</v>
      </c>
      <c r="E5136" t="s">
        <v>64</v>
      </c>
      <c r="F5136">
        <v>1015905.2</v>
      </c>
      <c r="G5136" t="s">
        <v>313</v>
      </c>
      <c r="H5136" t="s">
        <v>314</v>
      </c>
      <c r="I5136" t="s">
        <v>315</v>
      </c>
    </row>
    <row r="5137" spans="1:9" x14ac:dyDescent="0.25">
      <c r="A5137">
        <v>5135</v>
      </c>
      <c r="B5137" t="s">
        <v>22</v>
      </c>
      <c r="C5137">
        <v>2017</v>
      </c>
      <c r="D5137" t="s">
        <v>38</v>
      </c>
      <c r="E5137" t="s">
        <v>64</v>
      </c>
      <c r="F5137">
        <v>1015905.2</v>
      </c>
      <c r="G5137" t="s">
        <v>313</v>
      </c>
      <c r="H5137" t="s">
        <v>314</v>
      </c>
      <c r="I5137" t="s">
        <v>315</v>
      </c>
    </row>
    <row r="5138" spans="1:9" x14ac:dyDescent="0.25">
      <c r="A5138">
        <v>5136</v>
      </c>
      <c r="B5138" t="s">
        <v>15</v>
      </c>
      <c r="C5138">
        <v>2017</v>
      </c>
      <c r="D5138" t="s">
        <v>38</v>
      </c>
      <c r="E5138" t="s">
        <v>64</v>
      </c>
      <c r="F5138">
        <v>1014971.9</v>
      </c>
      <c r="G5138" t="s">
        <v>313</v>
      </c>
      <c r="H5138" t="s">
        <v>314</v>
      </c>
      <c r="I5138" t="s">
        <v>315</v>
      </c>
    </row>
    <row r="5139" spans="1:9" x14ac:dyDescent="0.25">
      <c r="A5139">
        <v>5137</v>
      </c>
      <c r="B5139" t="s">
        <v>20</v>
      </c>
      <c r="C5139">
        <v>2017</v>
      </c>
      <c r="D5139" t="s">
        <v>38</v>
      </c>
      <c r="E5139" t="s">
        <v>64</v>
      </c>
      <c r="F5139">
        <v>1010762.4</v>
      </c>
      <c r="G5139" t="s">
        <v>313</v>
      </c>
      <c r="H5139" t="s">
        <v>314</v>
      </c>
      <c r="I5139" t="s">
        <v>315</v>
      </c>
    </row>
    <row r="5140" spans="1:9" x14ac:dyDescent="0.25">
      <c r="A5140">
        <v>5138</v>
      </c>
      <c r="B5140" t="s">
        <v>30</v>
      </c>
      <c r="C5140">
        <v>2017</v>
      </c>
      <c r="D5140" t="s">
        <v>38</v>
      </c>
      <c r="E5140" t="s">
        <v>64</v>
      </c>
      <c r="F5140">
        <v>1008613.9</v>
      </c>
      <c r="G5140" t="s">
        <v>313</v>
      </c>
      <c r="H5140" t="s">
        <v>314</v>
      </c>
      <c r="I5140" t="s">
        <v>315</v>
      </c>
    </row>
    <row r="5141" spans="1:9" x14ac:dyDescent="0.25">
      <c r="A5141">
        <v>5139</v>
      </c>
      <c r="B5141" t="s">
        <v>21</v>
      </c>
      <c r="C5141">
        <v>2017</v>
      </c>
      <c r="D5141" t="s">
        <v>38</v>
      </c>
      <c r="E5141" t="s">
        <v>64</v>
      </c>
      <c r="F5141">
        <v>1011018.5</v>
      </c>
      <c r="G5141" t="s">
        <v>313</v>
      </c>
      <c r="H5141" t="s">
        <v>314</v>
      </c>
      <c r="I5141" t="s">
        <v>315</v>
      </c>
    </row>
    <row r="5142" spans="1:9" x14ac:dyDescent="0.25">
      <c r="A5142">
        <v>5140</v>
      </c>
      <c r="B5142" t="s">
        <v>16</v>
      </c>
      <c r="C5142">
        <v>2017</v>
      </c>
      <c r="D5142" t="s">
        <v>38</v>
      </c>
      <c r="E5142" t="s">
        <v>64</v>
      </c>
      <c r="F5142">
        <v>1018384.3</v>
      </c>
      <c r="G5142" t="s">
        <v>313</v>
      </c>
      <c r="H5142" t="s">
        <v>314</v>
      </c>
      <c r="I5142" t="s">
        <v>315</v>
      </c>
    </row>
    <row r="5143" spans="1:9" x14ac:dyDescent="0.25">
      <c r="A5143">
        <v>5141</v>
      </c>
      <c r="B5143" t="s">
        <v>29</v>
      </c>
      <c r="C5143">
        <v>2017</v>
      </c>
      <c r="D5143" t="s">
        <v>38</v>
      </c>
      <c r="E5143" t="s">
        <v>64</v>
      </c>
      <c r="F5143">
        <v>1010987</v>
      </c>
      <c r="G5143" t="s">
        <v>313</v>
      </c>
      <c r="H5143" t="s">
        <v>314</v>
      </c>
      <c r="I5143" t="s">
        <v>315</v>
      </c>
    </row>
    <row r="5144" spans="1:9" x14ac:dyDescent="0.25">
      <c r="A5144">
        <v>5142</v>
      </c>
      <c r="B5144" t="s">
        <v>31</v>
      </c>
      <c r="C5144">
        <v>2017</v>
      </c>
      <c r="D5144" t="s">
        <v>38</v>
      </c>
      <c r="E5144" t="s">
        <v>64</v>
      </c>
      <c r="F5144">
        <v>1011279.5</v>
      </c>
      <c r="G5144" t="s">
        <v>313</v>
      </c>
      <c r="H5144" t="s">
        <v>314</v>
      </c>
      <c r="I5144" t="s">
        <v>315</v>
      </c>
    </row>
    <row r="5145" spans="1:9" x14ac:dyDescent="0.25">
      <c r="A5145">
        <v>5143</v>
      </c>
      <c r="B5145" t="s">
        <v>24</v>
      </c>
      <c r="C5145">
        <v>2017</v>
      </c>
      <c r="D5145" t="s">
        <v>38</v>
      </c>
      <c r="E5145" t="s">
        <v>64</v>
      </c>
      <c r="F5145">
        <v>1015149.5</v>
      </c>
      <c r="G5145" t="s">
        <v>313</v>
      </c>
      <c r="H5145" t="s">
        <v>314</v>
      </c>
      <c r="I5145" t="s">
        <v>315</v>
      </c>
    </row>
    <row r="5146" spans="1:9" x14ac:dyDescent="0.25">
      <c r="A5146">
        <v>5144</v>
      </c>
      <c r="B5146" t="s">
        <v>5</v>
      </c>
      <c r="C5146">
        <v>2017</v>
      </c>
      <c r="D5146" t="s">
        <v>38</v>
      </c>
      <c r="E5146" t="s">
        <v>64</v>
      </c>
      <c r="F5146">
        <v>1014997.4</v>
      </c>
      <c r="G5146" t="s">
        <v>313</v>
      </c>
      <c r="H5146" t="s">
        <v>314</v>
      </c>
      <c r="I5146" t="s">
        <v>315</v>
      </c>
    </row>
    <row r="5147" spans="1:9" x14ac:dyDescent="0.25">
      <c r="A5147">
        <v>5145</v>
      </c>
      <c r="B5147" t="s">
        <v>26</v>
      </c>
      <c r="C5147">
        <v>2017</v>
      </c>
      <c r="D5147" t="s">
        <v>38</v>
      </c>
      <c r="E5147" t="s">
        <v>64</v>
      </c>
      <c r="F5147">
        <v>1018385.3</v>
      </c>
      <c r="G5147" t="s">
        <v>313</v>
      </c>
      <c r="H5147" t="s">
        <v>314</v>
      </c>
      <c r="I5147" t="s">
        <v>315</v>
      </c>
    </row>
    <row r="5148" spans="1:9" x14ac:dyDescent="0.25">
      <c r="A5148">
        <v>5146</v>
      </c>
      <c r="B5148" t="s">
        <v>28</v>
      </c>
      <c r="C5148">
        <v>2017</v>
      </c>
      <c r="D5148" t="s">
        <v>38</v>
      </c>
      <c r="E5148" t="s">
        <v>64</v>
      </c>
      <c r="F5148">
        <v>1007905.2</v>
      </c>
      <c r="G5148" t="s">
        <v>313</v>
      </c>
      <c r="H5148" t="s">
        <v>314</v>
      </c>
      <c r="I5148" t="s">
        <v>315</v>
      </c>
    </row>
    <row r="5149" spans="1:9" x14ac:dyDescent="0.25">
      <c r="A5149">
        <v>5147</v>
      </c>
      <c r="B5149" t="s">
        <v>11</v>
      </c>
      <c r="C5149">
        <v>2017</v>
      </c>
      <c r="D5149" t="s">
        <v>38</v>
      </c>
      <c r="E5149" t="s">
        <v>64</v>
      </c>
      <c r="F5149">
        <v>1012505.8</v>
      </c>
      <c r="G5149" t="s">
        <v>313</v>
      </c>
      <c r="H5149" t="s">
        <v>314</v>
      </c>
      <c r="I5149" t="s">
        <v>315</v>
      </c>
    </row>
    <row r="5150" spans="1:9" x14ac:dyDescent="0.25">
      <c r="A5150">
        <v>5148</v>
      </c>
      <c r="B5150" t="s">
        <v>12</v>
      </c>
      <c r="C5150">
        <v>2017</v>
      </c>
      <c r="D5150" t="s">
        <v>38</v>
      </c>
      <c r="E5150" t="s">
        <v>64</v>
      </c>
      <c r="F5150">
        <v>1012536.3</v>
      </c>
      <c r="G5150" t="s">
        <v>313</v>
      </c>
      <c r="H5150" t="s">
        <v>314</v>
      </c>
      <c r="I5150" t="s">
        <v>315</v>
      </c>
    </row>
    <row r="5151" spans="1:9" x14ac:dyDescent="0.25">
      <c r="A5151">
        <v>5149</v>
      </c>
      <c r="B5151" t="s">
        <v>7</v>
      </c>
      <c r="C5151">
        <v>2017</v>
      </c>
      <c r="D5151" t="s">
        <v>38</v>
      </c>
      <c r="E5151" t="s">
        <v>64</v>
      </c>
      <c r="F5151">
        <v>1005832.7</v>
      </c>
      <c r="G5151" t="s">
        <v>313</v>
      </c>
      <c r="H5151" t="s">
        <v>314</v>
      </c>
      <c r="I5151" t="s">
        <v>315</v>
      </c>
    </row>
    <row r="5152" spans="1:9" x14ac:dyDescent="0.25">
      <c r="A5152">
        <v>5150</v>
      </c>
      <c r="B5152" t="s">
        <v>18</v>
      </c>
      <c r="C5152">
        <v>2017</v>
      </c>
      <c r="D5152" t="s">
        <v>38</v>
      </c>
      <c r="E5152" t="s">
        <v>64</v>
      </c>
      <c r="F5152">
        <v>1018009.2</v>
      </c>
      <c r="G5152" t="s">
        <v>313</v>
      </c>
      <c r="H5152" t="s">
        <v>314</v>
      </c>
      <c r="I5152" t="s">
        <v>315</v>
      </c>
    </row>
    <row r="5153" spans="1:9" x14ac:dyDescent="0.25">
      <c r="A5153">
        <v>5151</v>
      </c>
      <c r="B5153" t="s">
        <v>23</v>
      </c>
      <c r="C5153">
        <v>2017</v>
      </c>
      <c r="D5153" t="s">
        <v>38</v>
      </c>
      <c r="E5153" t="s">
        <v>64</v>
      </c>
      <c r="F5153">
        <v>1013230</v>
      </c>
      <c r="G5153" t="s">
        <v>313</v>
      </c>
      <c r="H5153" t="s">
        <v>314</v>
      </c>
      <c r="I5153" t="s">
        <v>315</v>
      </c>
    </row>
    <row r="5154" spans="1:9" x14ac:dyDescent="0.25">
      <c r="A5154">
        <v>5152</v>
      </c>
      <c r="B5154" t="s">
        <v>14</v>
      </c>
      <c r="C5154">
        <v>2017</v>
      </c>
      <c r="D5154" t="s">
        <v>38</v>
      </c>
      <c r="E5154" t="s">
        <v>64</v>
      </c>
      <c r="F5154">
        <v>1012003.7</v>
      </c>
      <c r="G5154" t="s">
        <v>313</v>
      </c>
      <c r="H5154" t="s">
        <v>314</v>
      </c>
      <c r="I5154" t="s">
        <v>315</v>
      </c>
    </row>
    <row r="5155" spans="1:9" x14ac:dyDescent="0.25">
      <c r="A5155">
        <v>5153</v>
      </c>
      <c r="B5155" t="s">
        <v>17</v>
      </c>
      <c r="C5155">
        <v>2017</v>
      </c>
      <c r="D5155" t="s">
        <v>38</v>
      </c>
      <c r="E5155" t="s">
        <v>64</v>
      </c>
      <c r="F5155">
        <v>1021684.1</v>
      </c>
      <c r="G5155" t="s">
        <v>313</v>
      </c>
      <c r="H5155" t="s">
        <v>314</v>
      </c>
      <c r="I5155" t="s">
        <v>315</v>
      </c>
    </row>
    <row r="5156" spans="1:9" x14ac:dyDescent="0.25">
      <c r="A5156">
        <v>5154</v>
      </c>
      <c r="B5156" t="s">
        <v>19</v>
      </c>
      <c r="C5156">
        <v>2017</v>
      </c>
      <c r="D5156" t="s">
        <v>38</v>
      </c>
      <c r="E5156" t="s">
        <v>64</v>
      </c>
      <c r="F5156">
        <v>1016619.8</v>
      </c>
      <c r="G5156" t="s">
        <v>313</v>
      </c>
      <c r="H5156" t="s">
        <v>314</v>
      </c>
      <c r="I5156" t="s">
        <v>315</v>
      </c>
    </row>
    <row r="5157" spans="1:9" x14ac:dyDescent="0.25">
      <c r="A5157">
        <v>5155</v>
      </c>
      <c r="B5157" t="s">
        <v>27</v>
      </c>
      <c r="C5157">
        <v>2017</v>
      </c>
      <c r="D5157" t="s">
        <v>38</v>
      </c>
      <c r="E5157" t="s">
        <v>64</v>
      </c>
      <c r="F5157">
        <v>1011367.6</v>
      </c>
      <c r="G5157" t="s">
        <v>313</v>
      </c>
      <c r="H5157" t="s">
        <v>314</v>
      </c>
      <c r="I5157" t="s">
        <v>315</v>
      </c>
    </row>
    <row r="5158" spans="1:9" x14ac:dyDescent="0.25">
      <c r="A5158">
        <v>5156</v>
      </c>
      <c r="B5158" t="s">
        <v>13</v>
      </c>
      <c r="C5158">
        <v>2017</v>
      </c>
      <c r="D5158" t="s">
        <v>38</v>
      </c>
      <c r="E5158" t="s">
        <v>64</v>
      </c>
      <c r="F5158">
        <v>1013283.5</v>
      </c>
      <c r="G5158" t="s">
        <v>313</v>
      </c>
      <c r="H5158" t="s">
        <v>314</v>
      </c>
      <c r="I5158" t="s">
        <v>315</v>
      </c>
    </row>
    <row r="5159" spans="1:9" x14ac:dyDescent="0.25">
      <c r="A5159">
        <v>5157</v>
      </c>
      <c r="B5159" t="s">
        <v>4</v>
      </c>
      <c r="C5159">
        <v>2017</v>
      </c>
      <c r="D5159" t="s">
        <v>38</v>
      </c>
      <c r="E5159" t="s">
        <v>64</v>
      </c>
      <c r="F5159">
        <v>1015411.5</v>
      </c>
      <c r="G5159" t="s">
        <v>313</v>
      </c>
      <c r="H5159" t="s">
        <v>314</v>
      </c>
      <c r="I5159" t="s">
        <v>315</v>
      </c>
    </row>
    <row r="5160" spans="1:9" x14ac:dyDescent="0.25">
      <c r="A5160">
        <v>5158</v>
      </c>
      <c r="B5160" t="s">
        <v>6</v>
      </c>
      <c r="C5160">
        <v>2017</v>
      </c>
      <c r="D5160" t="s">
        <v>38</v>
      </c>
      <c r="E5160" t="s">
        <v>64</v>
      </c>
      <c r="F5160">
        <v>1013793.6</v>
      </c>
      <c r="G5160" t="s">
        <v>313</v>
      </c>
      <c r="H5160" t="s">
        <v>314</v>
      </c>
      <c r="I5160" t="s">
        <v>315</v>
      </c>
    </row>
    <row r="5161" spans="1:9" x14ac:dyDescent="0.25">
      <c r="A5161">
        <v>5159</v>
      </c>
      <c r="B5161" t="s">
        <v>9</v>
      </c>
      <c r="C5161">
        <v>2017</v>
      </c>
      <c r="D5161" t="s">
        <v>38</v>
      </c>
      <c r="E5161" t="s">
        <v>64</v>
      </c>
      <c r="F5161">
        <v>1016728.4</v>
      </c>
      <c r="G5161" t="s">
        <v>313</v>
      </c>
      <c r="H5161" t="s">
        <v>314</v>
      </c>
      <c r="I5161" t="s">
        <v>315</v>
      </c>
    </row>
    <row r="5162" spans="1:9" x14ac:dyDescent="0.25">
      <c r="A5162">
        <v>5160</v>
      </c>
      <c r="B5162" t="s">
        <v>10</v>
      </c>
      <c r="C5162">
        <v>2017</v>
      </c>
      <c r="D5162" t="s">
        <v>38</v>
      </c>
      <c r="E5162" t="s">
        <v>64</v>
      </c>
      <c r="F5162">
        <v>1016328.8</v>
      </c>
      <c r="G5162" t="s">
        <v>313</v>
      </c>
      <c r="H5162" t="s">
        <v>314</v>
      </c>
      <c r="I5162" t="s">
        <v>315</v>
      </c>
    </row>
    <row r="5163" spans="1:9" x14ac:dyDescent="0.25">
      <c r="A5163">
        <v>5161</v>
      </c>
      <c r="B5163" t="s">
        <v>3</v>
      </c>
      <c r="C5163">
        <v>2017</v>
      </c>
      <c r="D5163" t="s">
        <v>38</v>
      </c>
      <c r="E5163" t="s">
        <v>64</v>
      </c>
      <c r="F5163">
        <v>1014217.2</v>
      </c>
      <c r="G5163" t="s">
        <v>313</v>
      </c>
      <c r="H5163" t="s">
        <v>314</v>
      </c>
      <c r="I5163" t="s">
        <v>315</v>
      </c>
    </row>
    <row r="5164" spans="1:9" x14ac:dyDescent="0.25">
      <c r="A5164">
        <v>5162</v>
      </c>
      <c r="B5164" t="s">
        <v>25</v>
      </c>
      <c r="C5164">
        <v>2017</v>
      </c>
      <c r="D5164" t="s">
        <v>38</v>
      </c>
      <c r="E5164" t="s">
        <v>64</v>
      </c>
      <c r="F5164">
        <v>1013485.6</v>
      </c>
      <c r="G5164" t="s">
        <v>313</v>
      </c>
      <c r="H5164" t="s">
        <v>314</v>
      </c>
      <c r="I5164" t="s">
        <v>315</v>
      </c>
    </row>
    <row r="5165" spans="1:9" x14ac:dyDescent="0.25">
      <c r="A5165">
        <v>5163</v>
      </c>
      <c r="B5165" t="s">
        <v>8</v>
      </c>
      <c r="C5165">
        <v>2017</v>
      </c>
      <c r="D5165" t="s">
        <v>38</v>
      </c>
      <c r="E5165" t="s">
        <v>204</v>
      </c>
      <c r="F5165">
        <v>-7651.2</v>
      </c>
      <c r="G5165" t="s">
        <v>313</v>
      </c>
      <c r="H5165" t="s">
        <v>314</v>
      </c>
      <c r="I5165" t="s">
        <v>315</v>
      </c>
    </row>
    <row r="5166" spans="1:9" x14ac:dyDescent="0.25">
      <c r="A5166">
        <v>5164</v>
      </c>
      <c r="B5166" t="s">
        <v>22</v>
      </c>
      <c r="C5166">
        <v>2017</v>
      </c>
      <c r="D5166" t="s">
        <v>38</v>
      </c>
      <c r="E5166" t="s">
        <v>204</v>
      </c>
      <c r="F5166">
        <v>-7651.2</v>
      </c>
      <c r="G5166" t="s">
        <v>313</v>
      </c>
      <c r="H5166" t="s">
        <v>314</v>
      </c>
      <c r="I5166" t="s">
        <v>315</v>
      </c>
    </row>
    <row r="5167" spans="1:9" x14ac:dyDescent="0.25">
      <c r="A5167">
        <v>5165</v>
      </c>
      <c r="B5167" t="s">
        <v>15</v>
      </c>
      <c r="C5167">
        <v>2017</v>
      </c>
      <c r="D5167" t="s">
        <v>38</v>
      </c>
      <c r="E5167" t="s">
        <v>204</v>
      </c>
      <c r="F5167">
        <v>4358.1000000000004</v>
      </c>
      <c r="G5167" t="s">
        <v>313</v>
      </c>
      <c r="H5167" t="s">
        <v>314</v>
      </c>
      <c r="I5167" t="s">
        <v>315</v>
      </c>
    </row>
    <row r="5168" spans="1:9" x14ac:dyDescent="0.25">
      <c r="A5168">
        <v>5166</v>
      </c>
      <c r="B5168" t="s">
        <v>20</v>
      </c>
      <c r="C5168">
        <v>2017</v>
      </c>
      <c r="D5168" t="s">
        <v>38</v>
      </c>
      <c r="E5168" t="s">
        <v>204</v>
      </c>
      <c r="F5168">
        <v>-244.4</v>
      </c>
      <c r="G5168" t="s">
        <v>313</v>
      </c>
      <c r="H5168" t="s">
        <v>314</v>
      </c>
      <c r="I5168" t="s">
        <v>315</v>
      </c>
    </row>
    <row r="5169" spans="1:9" x14ac:dyDescent="0.25">
      <c r="A5169">
        <v>5167</v>
      </c>
      <c r="B5169" t="s">
        <v>30</v>
      </c>
      <c r="C5169">
        <v>2017</v>
      </c>
      <c r="D5169" t="s">
        <v>38</v>
      </c>
      <c r="E5169" t="s">
        <v>204</v>
      </c>
      <c r="F5169">
        <v>-243.9</v>
      </c>
      <c r="G5169" t="s">
        <v>313</v>
      </c>
      <c r="H5169" t="s">
        <v>314</v>
      </c>
      <c r="I5169" t="s">
        <v>315</v>
      </c>
    </row>
    <row r="5170" spans="1:9" x14ac:dyDescent="0.25">
      <c r="A5170">
        <v>5168</v>
      </c>
      <c r="B5170" t="s">
        <v>21</v>
      </c>
      <c r="C5170">
        <v>2017</v>
      </c>
      <c r="D5170" t="s">
        <v>38</v>
      </c>
      <c r="E5170" t="s">
        <v>204</v>
      </c>
      <c r="F5170">
        <v>2275.5</v>
      </c>
      <c r="G5170" t="s">
        <v>313</v>
      </c>
      <c r="H5170" t="s">
        <v>314</v>
      </c>
      <c r="I5170" t="s">
        <v>315</v>
      </c>
    </row>
    <row r="5171" spans="1:9" x14ac:dyDescent="0.25">
      <c r="A5171">
        <v>5169</v>
      </c>
      <c r="B5171" t="s">
        <v>16</v>
      </c>
      <c r="C5171">
        <v>2017</v>
      </c>
      <c r="D5171" t="s">
        <v>38</v>
      </c>
      <c r="E5171" t="s">
        <v>204</v>
      </c>
      <c r="F5171">
        <v>-246.3</v>
      </c>
      <c r="G5171" t="s">
        <v>313</v>
      </c>
      <c r="H5171" t="s">
        <v>314</v>
      </c>
      <c r="I5171" t="s">
        <v>315</v>
      </c>
    </row>
    <row r="5172" spans="1:9" x14ac:dyDescent="0.25">
      <c r="A5172">
        <v>5170</v>
      </c>
      <c r="B5172" t="s">
        <v>29</v>
      </c>
      <c r="C5172">
        <v>2017</v>
      </c>
      <c r="D5172" t="s">
        <v>38</v>
      </c>
      <c r="E5172" t="s">
        <v>204</v>
      </c>
      <c r="F5172">
        <v>2244</v>
      </c>
      <c r="G5172" t="s">
        <v>313</v>
      </c>
      <c r="H5172" t="s">
        <v>314</v>
      </c>
      <c r="I5172" t="s">
        <v>315</v>
      </c>
    </row>
    <row r="5173" spans="1:9" x14ac:dyDescent="0.25">
      <c r="A5173">
        <v>5171</v>
      </c>
      <c r="B5173" t="s">
        <v>31</v>
      </c>
      <c r="C5173">
        <v>2017</v>
      </c>
      <c r="D5173" t="s">
        <v>38</v>
      </c>
      <c r="E5173" t="s">
        <v>204</v>
      </c>
      <c r="F5173">
        <v>-244.5</v>
      </c>
      <c r="G5173" t="s">
        <v>313</v>
      </c>
      <c r="H5173" t="s">
        <v>314</v>
      </c>
      <c r="I5173" t="s">
        <v>315</v>
      </c>
    </row>
    <row r="5174" spans="1:9" x14ac:dyDescent="0.25">
      <c r="A5174">
        <v>5172</v>
      </c>
      <c r="B5174" t="s">
        <v>24</v>
      </c>
      <c r="C5174">
        <v>2017</v>
      </c>
      <c r="D5174" t="s">
        <v>38</v>
      </c>
      <c r="E5174" t="s">
        <v>204</v>
      </c>
      <c r="F5174">
        <v>-245.5</v>
      </c>
      <c r="G5174" t="s">
        <v>313</v>
      </c>
      <c r="H5174" t="s">
        <v>314</v>
      </c>
      <c r="I5174" t="s">
        <v>315</v>
      </c>
    </row>
    <row r="5175" spans="1:9" x14ac:dyDescent="0.25">
      <c r="A5175">
        <v>5173</v>
      </c>
      <c r="B5175" t="s">
        <v>5</v>
      </c>
      <c r="C5175">
        <v>2017</v>
      </c>
      <c r="D5175" t="s">
        <v>38</v>
      </c>
      <c r="E5175" t="s">
        <v>204</v>
      </c>
      <c r="F5175">
        <v>-625.4</v>
      </c>
      <c r="G5175" t="s">
        <v>313</v>
      </c>
      <c r="H5175" t="s">
        <v>314</v>
      </c>
      <c r="I5175" t="s">
        <v>315</v>
      </c>
    </row>
    <row r="5176" spans="1:9" x14ac:dyDescent="0.25">
      <c r="A5176">
        <v>5174</v>
      </c>
      <c r="B5176" t="s">
        <v>26</v>
      </c>
      <c r="C5176">
        <v>2017</v>
      </c>
      <c r="D5176" t="s">
        <v>38</v>
      </c>
      <c r="E5176" t="s">
        <v>204</v>
      </c>
      <c r="F5176">
        <v>-246.3</v>
      </c>
      <c r="G5176" t="s">
        <v>313</v>
      </c>
      <c r="H5176" t="s">
        <v>314</v>
      </c>
      <c r="I5176" t="s">
        <v>315</v>
      </c>
    </row>
    <row r="5177" spans="1:9" x14ac:dyDescent="0.25">
      <c r="A5177">
        <v>5175</v>
      </c>
      <c r="B5177" t="s">
        <v>28</v>
      </c>
      <c r="C5177">
        <v>2017</v>
      </c>
      <c r="D5177" t="s">
        <v>38</v>
      </c>
      <c r="E5177" t="s">
        <v>204</v>
      </c>
      <c r="F5177">
        <v>1366.8</v>
      </c>
      <c r="G5177" t="s">
        <v>313</v>
      </c>
      <c r="H5177" t="s">
        <v>314</v>
      </c>
      <c r="I5177" t="s">
        <v>315</v>
      </c>
    </row>
    <row r="5178" spans="1:9" x14ac:dyDescent="0.25">
      <c r="A5178">
        <v>5176</v>
      </c>
      <c r="B5178" t="s">
        <v>11</v>
      </c>
      <c r="C5178">
        <v>2017</v>
      </c>
      <c r="D5178" t="s">
        <v>38</v>
      </c>
      <c r="E5178" t="s">
        <v>204</v>
      </c>
      <c r="F5178">
        <v>1893.2</v>
      </c>
      <c r="G5178" t="s">
        <v>313</v>
      </c>
      <c r="H5178" t="s">
        <v>314</v>
      </c>
      <c r="I5178" t="s">
        <v>315</v>
      </c>
    </row>
    <row r="5179" spans="1:9" x14ac:dyDescent="0.25">
      <c r="A5179">
        <v>5177</v>
      </c>
      <c r="B5179" t="s">
        <v>12</v>
      </c>
      <c r="C5179">
        <v>2017</v>
      </c>
      <c r="D5179" t="s">
        <v>38</v>
      </c>
      <c r="E5179" t="s">
        <v>204</v>
      </c>
      <c r="F5179">
        <v>1634.7</v>
      </c>
      <c r="G5179" t="s">
        <v>313</v>
      </c>
      <c r="H5179" t="s">
        <v>314</v>
      </c>
      <c r="I5179" t="s">
        <v>315</v>
      </c>
    </row>
    <row r="5180" spans="1:9" x14ac:dyDescent="0.25">
      <c r="A5180">
        <v>5178</v>
      </c>
      <c r="B5180" t="s">
        <v>7</v>
      </c>
      <c r="C5180">
        <v>2017</v>
      </c>
      <c r="D5180" t="s">
        <v>38</v>
      </c>
      <c r="E5180" t="s">
        <v>204</v>
      </c>
      <c r="F5180">
        <v>-243.7</v>
      </c>
      <c r="G5180" t="s">
        <v>313</v>
      </c>
      <c r="H5180" t="s">
        <v>314</v>
      </c>
      <c r="I5180" t="s">
        <v>315</v>
      </c>
    </row>
    <row r="5181" spans="1:9" x14ac:dyDescent="0.25">
      <c r="A5181">
        <v>5179</v>
      </c>
      <c r="B5181" t="s">
        <v>18</v>
      </c>
      <c r="C5181">
        <v>2017</v>
      </c>
      <c r="D5181" t="s">
        <v>38</v>
      </c>
      <c r="E5181" t="s">
        <v>204</v>
      </c>
      <c r="F5181">
        <v>9262.7999999999993</v>
      </c>
      <c r="G5181" t="s">
        <v>313</v>
      </c>
      <c r="H5181" t="s">
        <v>314</v>
      </c>
      <c r="I5181" t="s">
        <v>315</v>
      </c>
    </row>
    <row r="5182" spans="1:9" x14ac:dyDescent="0.25">
      <c r="A5182">
        <v>5180</v>
      </c>
      <c r="B5182" t="s">
        <v>23</v>
      </c>
      <c r="C5182">
        <v>2017</v>
      </c>
      <c r="D5182" t="s">
        <v>38</v>
      </c>
      <c r="E5182" t="s">
        <v>204</v>
      </c>
      <c r="F5182">
        <v>2617</v>
      </c>
      <c r="G5182" t="s">
        <v>313</v>
      </c>
      <c r="H5182" t="s">
        <v>314</v>
      </c>
      <c r="I5182" t="s">
        <v>315</v>
      </c>
    </row>
    <row r="5183" spans="1:9" x14ac:dyDescent="0.25">
      <c r="A5183">
        <v>5181</v>
      </c>
      <c r="B5183" t="s">
        <v>14</v>
      </c>
      <c r="C5183">
        <v>2017</v>
      </c>
      <c r="D5183" t="s">
        <v>38</v>
      </c>
      <c r="E5183" t="s">
        <v>204</v>
      </c>
      <c r="F5183">
        <v>940.3</v>
      </c>
      <c r="G5183" t="s">
        <v>313</v>
      </c>
      <c r="H5183" t="s">
        <v>314</v>
      </c>
      <c r="I5183" t="s">
        <v>315</v>
      </c>
    </row>
    <row r="5184" spans="1:9" x14ac:dyDescent="0.25">
      <c r="A5184">
        <v>5182</v>
      </c>
      <c r="B5184" t="s">
        <v>17</v>
      </c>
      <c r="C5184">
        <v>2017</v>
      </c>
      <c r="D5184" t="s">
        <v>38</v>
      </c>
      <c r="E5184" t="s">
        <v>204</v>
      </c>
      <c r="F5184">
        <v>-9143.1</v>
      </c>
      <c r="G5184" t="s">
        <v>313</v>
      </c>
      <c r="H5184" t="s">
        <v>314</v>
      </c>
      <c r="I5184" t="s">
        <v>315</v>
      </c>
    </row>
    <row r="5185" spans="1:9" x14ac:dyDescent="0.25">
      <c r="A5185">
        <v>5183</v>
      </c>
      <c r="B5185" t="s">
        <v>19</v>
      </c>
      <c r="C5185">
        <v>2017</v>
      </c>
      <c r="D5185" t="s">
        <v>38</v>
      </c>
      <c r="E5185" t="s">
        <v>204</v>
      </c>
      <c r="F5185">
        <v>-245.8</v>
      </c>
      <c r="G5185" t="s">
        <v>313</v>
      </c>
      <c r="H5185" t="s">
        <v>314</v>
      </c>
      <c r="I5185" t="s">
        <v>315</v>
      </c>
    </row>
    <row r="5186" spans="1:9" x14ac:dyDescent="0.25">
      <c r="A5186">
        <v>5184</v>
      </c>
      <c r="B5186" t="s">
        <v>27</v>
      </c>
      <c r="C5186">
        <v>2017</v>
      </c>
      <c r="D5186" t="s">
        <v>38</v>
      </c>
      <c r="E5186" t="s">
        <v>204</v>
      </c>
      <c r="F5186">
        <v>-244.6</v>
      </c>
      <c r="G5186" t="s">
        <v>313</v>
      </c>
      <c r="H5186" t="s">
        <v>314</v>
      </c>
      <c r="I5186" t="s">
        <v>315</v>
      </c>
    </row>
    <row r="5187" spans="1:9" x14ac:dyDescent="0.25">
      <c r="A5187">
        <v>5185</v>
      </c>
      <c r="B5187" t="s">
        <v>13</v>
      </c>
      <c r="C5187">
        <v>2017</v>
      </c>
      <c r="D5187" t="s">
        <v>38</v>
      </c>
      <c r="E5187" t="s">
        <v>204</v>
      </c>
      <c r="F5187">
        <v>-309.5</v>
      </c>
      <c r="G5187" t="s">
        <v>313</v>
      </c>
      <c r="H5187" t="s">
        <v>314</v>
      </c>
      <c r="I5187" t="s">
        <v>315</v>
      </c>
    </row>
    <row r="5188" spans="1:9" x14ac:dyDescent="0.25">
      <c r="A5188">
        <v>5186</v>
      </c>
      <c r="B5188" t="s">
        <v>4</v>
      </c>
      <c r="C5188">
        <v>2017</v>
      </c>
      <c r="D5188" t="s">
        <v>38</v>
      </c>
      <c r="E5188" t="s">
        <v>204</v>
      </c>
      <c r="F5188">
        <v>-245.5</v>
      </c>
      <c r="G5188" t="s">
        <v>313</v>
      </c>
      <c r="H5188" t="s">
        <v>314</v>
      </c>
      <c r="I5188" t="s">
        <v>315</v>
      </c>
    </row>
    <row r="5189" spans="1:9" x14ac:dyDescent="0.25">
      <c r="A5189">
        <v>5187</v>
      </c>
      <c r="B5189" t="s">
        <v>6</v>
      </c>
      <c r="C5189">
        <v>2017</v>
      </c>
      <c r="D5189" t="s">
        <v>38</v>
      </c>
      <c r="E5189" t="s">
        <v>204</v>
      </c>
      <c r="F5189">
        <v>3180.4</v>
      </c>
      <c r="G5189" t="s">
        <v>313</v>
      </c>
      <c r="H5189" t="s">
        <v>314</v>
      </c>
      <c r="I5189" t="s">
        <v>315</v>
      </c>
    </row>
    <row r="5190" spans="1:9" x14ac:dyDescent="0.25">
      <c r="A5190">
        <v>5188</v>
      </c>
      <c r="B5190" t="s">
        <v>9</v>
      </c>
      <c r="C5190">
        <v>2017</v>
      </c>
      <c r="D5190" t="s">
        <v>38</v>
      </c>
      <c r="E5190" t="s">
        <v>204</v>
      </c>
      <c r="F5190">
        <v>-246.4</v>
      </c>
      <c r="G5190" t="s">
        <v>313</v>
      </c>
      <c r="H5190" t="s">
        <v>314</v>
      </c>
      <c r="I5190" t="s">
        <v>315</v>
      </c>
    </row>
    <row r="5191" spans="1:9" x14ac:dyDescent="0.25">
      <c r="A5191">
        <v>5189</v>
      </c>
      <c r="B5191" t="s">
        <v>10</v>
      </c>
      <c r="C5191">
        <v>2017</v>
      </c>
      <c r="D5191" t="s">
        <v>38</v>
      </c>
      <c r="E5191" t="s">
        <v>204</v>
      </c>
      <c r="F5191">
        <v>-245.8</v>
      </c>
      <c r="G5191" t="s">
        <v>313</v>
      </c>
      <c r="H5191" t="s">
        <v>314</v>
      </c>
      <c r="I5191" t="s">
        <v>315</v>
      </c>
    </row>
    <row r="5192" spans="1:9" x14ac:dyDescent="0.25">
      <c r="A5192">
        <v>5190</v>
      </c>
      <c r="B5192" t="s">
        <v>3</v>
      </c>
      <c r="C5192">
        <v>2017</v>
      </c>
      <c r="D5192" t="s">
        <v>38</v>
      </c>
      <c r="E5192" t="s">
        <v>204</v>
      </c>
      <c r="F5192">
        <v>-245.2</v>
      </c>
      <c r="G5192" t="s">
        <v>313</v>
      </c>
      <c r="H5192" t="s">
        <v>314</v>
      </c>
      <c r="I5192" t="s">
        <v>315</v>
      </c>
    </row>
    <row r="5193" spans="1:9" x14ac:dyDescent="0.25">
      <c r="A5193">
        <v>5191</v>
      </c>
      <c r="B5193" t="s">
        <v>25</v>
      </c>
      <c r="C5193">
        <v>2017</v>
      </c>
      <c r="D5193" t="s">
        <v>38</v>
      </c>
      <c r="E5193" t="s">
        <v>204</v>
      </c>
      <c r="F5193">
        <v>-1204.5999999999999</v>
      </c>
      <c r="G5193" t="s">
        <v>313</v>
      </c>
      <c r="H5193" t="s">
        <v>314</v>
      </c>
      <c r="I5193" t="s">
        <v>315</v>
      </c>
    </row>
    <row r="5194" spans="1:9" x14ac:dyDescent="0.25">
      <c r="A5194">
        <v>5192</v>
      </c>
      <c r="B5194" t="s">
        <v>8</v>
      </c>
      <c r="C5194">
        <v>2017</v>
      </c>
      <c r="D5194" t="s">
        <v>38</v>
      </c>
      <c r="E5194" t="s">
        <v>205</v>
      </c>
      <c r="F5194">
        <v>-0.76</v>
      </c>
      <c r="G5194" t="s">
        <v>316</v>
      </c>
      <c r="H5194" t="s">
        <v>314</v>
      </c>
      <c r="I5194" t="s">
        <v>315</v>
      </c>
    </row>
    <row r="5195" spans="1:9" x14ac:dyDescent="0.25">
      <c r="A5195">
        <v>5193</v>
      </c>
      <c r="B5195" t="s">
        <v>22</v>
      </c>
      <c r="C5195">
        <v>2017</v>
      </c>
      <c r="D5195" t="s">
        <v>38</v>
      </c>
      <c r="E5195" t="s">
        <v>205</v>
      </c>
      <c r="F5195">
        <v>-0.76</v>
      </c>
      <c r="G5195" t="s">
        <v>316</v>
      </c>
      <c r="H5195" t="s">
        <v>314</v>
      </c>
      <c r="I5195" t="s">
        <v>315</v>
      </c>
    </row>
    <row r="5196" spans="1:9" x14ac:dyDescent="0.25">
      <c r="A5196">
        <v>5194</v>
      </c>
      <c r="B5196" t="s">
        <v>15</v>
      </c>
      <c r="C5196">
        <v>2017</v>
      </c>
      <c r="D5196" t="s">
        <v>38</v>
      </c>
      <c r="E5196" t="s">
        <v>205</v>
      </c>
      <c r="F5196">
        <v>0.43</v>
      </c>
      <c r="G5196" t="s">
        <v>316</v>
      </c>
      <c r="H5196" t="s">
        <v>314</v>
      </c>
      <c r="I5196" t="s">
        <v>315</v>
      </c>
    </row>
    <row r="5197" spans="1:9" x14ac:dyDescent="0.25">
      <c r="A5197">
        <v>5195</v>
      </c>
      <c r="B5197" t="s">
        <v>20</v>
      </c>
      <c r="C5197">
        <v>2017</v>
      </c>
      <c r="D5197" t="s">
        <v>38</v>
      </c>
      <c r="E5197" t="s">
        <v>205</v>
      </c>
      <c r="F5197">
        <v>-0.02</v>
      </c>
      <c r="G5197" t="s">
        <v>316</v>
      </c>
      <c r="H5197" t="s">
        <v>314</v>
      </c>
      <c r="I5197" t="s">
        <v>315</v>
      </c>
    </row>
    <row r="5198" spans="1:9" x14ac:dyDescent="0.25">
      <c r="A5198">
        <v>5196</v>
      </c>
      <c r="B5198" t="s">
        <v>30</v>
      </c>
      <c r="C5198">
        <v>2017</v>
      </c>
      <c r="D5198" t="s">
        <v>38</v>
      </c>
      <c r="E5198" t="s">
        <v>205</v>
      </c>
      <c r="F5198">
        <v>-0.02</v>
      </c>
      <c r="G5198" t="s">
        <v>316</v>
      </c>
      <c r="H5198" t="s">
        <v>314</v>
      </c>
      <c r="I5198" t="s">
        <v>315</v>
      </c>
    </row>
    <row r="5199" spans="1:9" x14ac:dyDescent="0.25">
      <c r="A5199">
        <v>5197</v>
      </c>
      <c r="B5199" t="s">
        <v>21</v>
      </c>
      <c r="C5199">
        <v>2017</v>
      </c>
      <c r="D5199" t="s">
        <v>38</v>
      </c>
      <c r="E5199" t="s">
        <v>205</v>
      </c>
      <c r="F5199">
        <v>0.22</v>
      </c>
      <c r="G5199" t="s">
        <v>316</v>
      </c>
      <c r="H5199" t="s">
        <v>314</v>
      </c>
      <c r="I5199" t="s">
        <v>315</v>
      </c>
    </row>
    <row r="5200" spans="1:9" x14ac:dyDescent="0.25">
      <c r="A5200">
        <v>5198</v>
      </c>
      <c r="B5200" t="s">
        <v>16</v>
      </c>
      <c r="C5200">
        <v>2017</v>
      </c>
      <c r="D5200" t="s">
        <v>38</v>
      </c>
      <c r="E5200" t="s">
        <v>205</v>
      </c>
      <c r="F5200">
        <v>-0.02</v>
      </c>
      <c r="G5200" t="s">
        <v>316</v>
      </c>
      <c r="H5200" t="s">
        <v>314</v>
      </c>
      <c r="I5200" t="s">
        <v>315</v>
      </c>
    </row>
    <row r="5201" spans="1:9" x14ac:dyDescent="0.25">
      <c r="A5201">
        <v>5199</v>
      </c>
      <c r="B5201" t="s">
        <v>29</v>
      </c>
      <c r="C5201">
        <v>2017</v>
      </c>
      <c r="D5201" t="s">
        <v>38</v>
      </c>
      <c r="E5201" t="s">
        <v>205</v>
      </c>
      <c r="F5201">
        <v>0.22</v>
      </c>
      <c r="G5201" t="s">
        <v>316</v>
      </c>
      <c r="H5201" t="s">
        <v>314</v>
      </c>
      <c r="I5201" t="s">
        <v>315</v>
      </c>
    </row>
    <row r="5202" spans="1:9" x14ac:dyDescent="0.25">
      <c r="A5202">
        <v>5200</v>
      </c>
      <c r="B5202" t="s">
        <v>31</v>
      </c>
      <c r="C5202">
        <v>2017</v>
      </c>
      <c r="D5202" t="s">
        <v>38</v>
      </c>
      <c r="E5202" t="s">
        <v>205</v>
      </c>
      <c r="F5202">
        <v>-0.02</v>
      </c>
      <c r="G5202" t="s">
        <v>316</v>
      </c>
      <c r="H5202" t="s">
        <v>314</v>
      </c>
      <c r="I5202" t="s">
        <v>315</v>
      </c>
    </row>
    <row r="5203" spans="1:9" x14ac:dyDescent="0.25">
      <c r="A5203">
        <v>5201</v>
      </c>
      <c r="B5203" t="s">
        <v>24</v>
      </c>
      <c r="C5203">
        <v>2017</v>
      </c>
      <c r="D5203" t="s">
        <v>38</v>
      </c>
      <c r="E5203" t="s">
        <v>205</v>
      </c>
      <c r="F5203">
        <v>-0.02</v>
      </c>
      <c r="G5203" t="s">
        <v>316</v>
      </c>
      <c r="H5203" t="s">
        <v>314</v>
      </c>
      <c r="I5203" t="s">
        <v>315</v>
      </c>
    </row>
    <row r="5204" spans="1:9" x14ac:dyDescent="0.25">
      <c r="A5204">
        <v>5202</v>
      </c>
      <c r="B5204" t="s">
        <v>5</v>
      </c>
      <c r="C5204">
        <v>2017</v>
      </c>
      <c r="D5204" t="s">
        <v>38</v>
      </c>
      <c r="E5204" t="s">
        <v>205</v>
      </c>
      <c r="F5204">
        <v>-0.06</v>
      </c>
      <c r="G5204" t="s">
        <v>316</v>
      </c>
      <c r="H5204" t="s">
        <v>314</v>
      </c>
      <c r="I5204" t="s">
        <v>315</v>
      </c>
    </row>
    <row r="5205" spans="1:9" x14ac:dyDescent="0.25">
      <c r="A5205">
        <v>5203</v>
      </c>
      <c r="B5205" t="s">
        <v>26</v>
      </c>
      <c r="C5205">
        <v>2017</v>
      </c>
      <c r="D5205" t="s">
        <v>38</v>
      </c>
      <c r="E5205" t="s">
        <v>205</v>
      </c>
      <c r="F5205">
        <v>-0.02</v>
      </c>
      <c r="G5205" t="s">
        <v>316</v>
      </c>
      <c r="H5205" t="s">
        <v>314</v>
      </c>
      <c r="I5205" t="s">
        <v>315</v>
      </c>
    </row>
    <row r="5206" spans="1:9" x14ac:dyDescent="0.25">
      <c r="A5206">
        <v>5204</v>
      </c>
      <c r="B5206" t="s">
        <v>28</v>
      </c>
      <c r="C5206">
        <v>2017</v>
      </c>
      <c r="D5206" t="s">
        <v>38</v>
      </c>
      <c r="E5206" t="s">
        <v>205</v>
      </c>
      <c r="F5206">
        <v>0.14000000000000001</v>
      </c>
      <c r="G5206" t="s">
        <v>316</v>
      </c>
      <c r="H5206" t="s">
        <v>314</v>
      </c>
      <c r="I5206" t="s">
        <v>315</v>
      </c>
    </row>
    <row r="5207" spans="1:9" x14ac:dyDescent="0.25">
      <c r="A5207">
        <v>5205</v>
      </c>
      <c r="B5207" t="s">
        <v>11</v>
      </c>
      <c r="C5207">
        <v>2017</v>
      </c>
      <c r="D5207" t="s">
        <v>38</v>
      </c>
      <c r="E5207" t="s">
        <v>205</v>
      </c>
      <c r="F5207">
        <v>0.19</v>
      </c>
      <c r="G5207" t="s">
        <v>316</v>
      </c>
      <c r="H5207" t="s">
        <v>314</v>
      </c>
      <c r="I5207" t="s">
        <v>315</v>
      </c>
    </row>
    <row r="5208" spans="1:9" x14ac:dyDescent="0.25">
      <c r="A5208">
        <v>5206</v>
      </c>
      <c r="B5208" t="s">
        <v>12</v>
      </c>
      <c r="C5208">
        <v>2017</v>
      </c>
      <c r="D5208" t="s">
        <v>38</v>
      </c>
      <c r="E5208" t="s">
        <v>205</v>
      </c>
      <c r="F5208">
        <v>0.16</v>
      </c>
      <c r="G5208" t="s">
        <v>316</v>
      </c>
      <c r="H5208" t="s">
        <v>314</v>
      </c>
      <c r="I5208" t="s">
        <v>315</v>
      </c>
    </row>
    <row r="5209" spans="1:9" x14ac:dyDescent="0.25">
      <c r="A5209">
        <v>5207</v>
      </c>
      <c r="B5209" t="s">
        <v>7</v>
      </c>
      <c r="C5209">
        <v>2017</v>
      </c>
      <c r="D5209" t="s">
        <v>38</v>
      </c>
      <c r="E5209" t="s">
        <v>205</v>
      </c>
      <c r="F5209">
        <v>-0.02</v>
      </c>
      <c r="G5209" t="s">
        <v>316</v>
      </c>
      <c r="H5209" t="s">
        <v>314</v>
      </c>
      <c r="I5209" t="s">
        <v>315</v>
      </c>
    </row>
    <row r="5210" spans="1:9" x14ac:dyDescent="0.25">
      <c r="A5210">
        <v>5208</v>
      </c>
      <c r="B5210" t="s">
        <v>18</v>
      </c>
      <c r="C5210">
        <v>2017</v>
      </c>
      <c r="D5210" t="s">
        <v>38</v>
      </c>
      <c r="E5210" t="s">
        <v>205</v>
      </c>
      <c r="F5210">
        <v>0.9</v>
      </c>
      <c r="G5210" t="s">
        <v>316</v>
      </c>
      <c r="H5210" t="s">
        <v>314</v>
      </c>
      <c r="I5210" t="s">
        <v>315</v>
      </c>
    </row>
    <row r="5211" spans="1:9" x14ac:dyDescent="0.25">
      <c r="A5211">
        <v>5209</v>
      </c>
      <c r="B5211" t="s">
        <v>23</v>
      </c>
      <c r="C5211">
        <v>2017</v>
      </c>
      <c r="D5211" t="s">
        <v>38</v>
      </c>
      <c r="E5211" t="s">
        <v>205</v>
      </c>
      <c r="F5211">
        <v>0.26</v>
      </c>
      <c r="G5211" t="s">
        <v>316</v>
      </c>
      <c r="H5211" t="s">
        <v>314</v>
      </c>
      <c r="I5211" t="s">
        <v>315</v>
      </c>
    </row>
    <row r="5212" spans="1:9" x14ac:dyDescent="0.25">
      <c r="A5212">
        <v>5210</v>
      </c>
      <c r="B5212" t="s">
        <v>14</v>
      </c>
      <c r="C5212">
        <v>2017</v>
      </c>
      <c r="D5212" t="s">
        <v>38</v>
      </c>
      <c r="E5212" t="s">
        <v>205</v>
      </c>
      <c r="F5212">
        <v>0.09</v>
      </c>
      <c r="G5212" t="s">
        <v>316</v>
      </c>
      <c r="H5212" t="s">
        <v>314</v>
      </c>
      <c r="I5212" t="s">
        <v>315</v>
      </c>
    </row>
    <row r="5213" spans="1:9" x14ac:dyDescent="0.25">
      <c r="A5213">
        <v>5211</v>
      </c>
      <c r="B5213" t="s">
        <v>17</v>
      </c>
      <c r="C5213">
        <v>2017</v>
      </c>
      <c r="D5213" t="s">
        <v>38</v>
      </c>
      <c r="E5213" t="s">
        <v>205</v>
      </c>
      <c r="F5213">
        <v>-0.9</v>
      </c>
      <c r="G5213" t="s">
        <v>316</v>
      </c>
      <c r="H5213" t="s">
        <v>314</v>
      </c>
      <c r="I5213" t="s">
        <v>315</v>
      </c>
    </row>
    <row r="5214" spans="1:9" x14ac:dyDescent="0.25">
      <c r="A5214">
        <v>5212</v>
      </c>
      <c r="B5214" t="s">
        <v>19</v>
      </c>
      <c r="C5214">
        <v>2017</v>
      </c>
      <c r="D5214" t="s">
        <v>38</v>
      </c>
      <c r="E5214" t="s">
        <v>205</v>
      </c>
      <c r="F5214">
        <v>-0.02</v>
      </c>
      <c r="G5214" t="s">
        <v>316</v>
      </c>
      <c r="H5214" t="s">
        <v>314</v>
      </c>
      <c r="I5214" t="s">
        <v>315</v>
      </c>
    </row>
    <row r="5215" spans="1:9" x14ac:dyDescent="0.25">
      <c r="A5215">
        <v>5213</v>
      </c>
      <c r="B5215" t="s">
        <v>27</v>
      </c>
      <c r="C5215">
        <v>2017</v>
      </c>
      <c r="D5215" t="s">
        <v>38</v>
      </c>
      <c r="E5215" t="s">
        <v>205</v>
      </c>
      <c r="F5215">
        <v>-0.02</v>
      </c>
      <c r="G5215" t="s">
        <v>316</v>
      </c>
      <c r="H5215" t="s">
        <v>314</v>
      </c>
      <c r="I5215" t="s">
        <v>315</v>
      </c>
    </row>
    <row r="5216" spans="1:9" x14ac:dyDescent="0.25">
      <c r="A5216">
        <v>5214</v>
      </c>
      <c r="B5216" t="s">
        <v>13</v>
      </c>
      <c r="C5216">
        <v>2017</v>
      </c>
      <c r="D5216" t="s">
        <v>38</v>
      </c>
      <c r="E5216" t="s">
        <v>205</v>
      </c>
      <c r="F5216">
        <v>-0.03</v>
      </c>
      <c r="G5216" t="s">
        <v>316</v>
      </c>
      <c r="H5216" t="s">
        <v>314</v>
      </c>
      <c r="I5216" t="s">
        <v>315</v>
      </c>
    </row>
    <row r="5217" spans="1:9" x14ac:dyDescent="0.25">
      <c r="A5217">
        <v>5215</v>
      </c>
      <c r="B5217" t="s">
        <v>4</v>
      </c>
      <c r="C5217">
        <v>2017</v>
      </c>
      <c r="D5217" t="s">
        <v>38</v>
      </c>
      <c r="E5217" t="s">
        <v>205</v>
      </c>
      <c r="F5217">
        <v>-0.02</v>
      </c>
      <c r="G5217" t="s">
        <v>316</v>
      </c>
      <c r="H5217" t="s">
        <v>314</v>
      </c>
      <c r="I5217" t="s">
        <v>315</v>
      </c>
    </row>
    <row r="5218" spans="1:9" x14ac:dyDescent="0.25">
      <c r="A5218">
        <v>5216</v>
      </c>
      <c r="B5218" t="s">
        <v>6</v>
      </c>
      <c r="C5218">
        <v>2017</v>
      </c>
      <c r="D5218" t="s">
        <v>38</v>
      </c>
      <c r="E5218" t="s">
        <v>205</v>
      </c>
      <c r="F5218">
        <v>0.31</v>
      </c>
      <c r="G5218" t="s">
        <v>316</v>
      </c>
      <c r="H5218" t="s">
        <v>314</v>
      </c>
      <c r="I5218" t="s">
        <v>315</v>
      </c>
    </row>
    <row r="5219" spans="1:9" x14ac:dyDescent="0.25">
      <c r="A5219">
        <v>5217</v>
      </c>
      <c r="B5219" t="s">
        <v>9</v>
      </c>
      <c r="C5219">
        <v>2017</v>
      </c>
      <c r="D5219" t="s">
        <v>38</v>
      </c>
      <c r="E5219" t="s">
        <v>205</v>
      </c>
      <c r="F5219">
        <v>-0.02</v>
      </c>
      <c r="G5219" t="s">
        <v>316</v>
      </c>
      <c r="H5219" t="s">
        <v>314</v>
      </c>
      <c r="I5219" t="s">
        <v>315</v>
      </c>
    </row>
    <row r="5220" spans="1:9" x14ac:dyDescent="0.25">
      <c r="A5220">
        <v>5218</v>
      </c>
      <c r="B5220" t="s">
        <v>10</v>
      </c>
      <c r="C5220">
        <v>2017</v>
      </c>
      <c r="D5220" t="s">
        <v>38</v>
      </c>
      <c r="E5220" t="s">
        <v>205</v>
      </c>
      <c r="F5220">
        <v>-0.02</v>
      </c>
      <c r="G5220" t="s">
        <v>316</v>
      </c>
      <c r="H5220" t="s">
        <v>314</v>
      </c>
      <c r="I5220" t="s">
        <v>315</v>
      </c>
    </row>
    <row r="5221" spans="1:9" x14ac:dyDescent="0.25">
      <c r="A5221">
        <v>5219</v>
      </c>
      <c r="B5221" t="s">
        <v>3</v>
      </c>
      <c r="C5221">
        <v>2017</v>
      </c>
      <c r="D5221" t="s">
        <v>38</v>
      </c>
      <c r="E5221" t="s">
        <v>205</v>
      </c>
      <c r="F5221">
        <v>-0.02</v>
      </c>
      <c r="G5221" t="s">
        <v>316</v>
      </c>
      <c r="H5221" t="s">
        <v>314</v>
      </c>
      <c r="I5221" t="s">
        <v>315</v>
      </c>
    </row>
    <row r="5222" spans="1:9" x14ac:dyDescent="0.25">
      <c r="A5222">
        <v>5220</v>
      </c>
      <c r="B5222" t="s">
        <v>25</v>
      </c>
      <c r="C5222">
        <v>2017</v>
      </c>
      <c r="D5222" t="s">
        <v>38</v>
      </c>
      <c r="E5222" t="s">
        <v>205</v>
      </c>
      <c r="F5222">
        <v>-0.12</v>
      </c>
      <c r="G5222" t="s">
        <v>316</v>
      </c>
      <c r="H5222" t="s">
        <v>314</v>
      </c>
      <c r="I5222" t="s">
        <v>315</v>
      </c>
    </row>
    <row r="5223" spans="1:9" x14ac:dyDescent="0.25">
      <c r="A5223">
        <v>5221</v>
      </c>
      <c r="B5223" t="s">
        <v>8</v>
      </c>
      <c r="C5223">
        <v>2018</v>
      </c>
      <c r="D5223" t="s">
        <v>38</v>
      </c>
      <c r="E5223" t="s">
        <v>312</v>
      </c>
      <c r="F5223">
        <v>1008708</v>
      </c>
      <c r="G5223" t="s">
        <v>313</v>
      </c>
      <c r="H5223" t="s">
        <v>314</v>
      </c>
      <c r="I5223" t="s">
        <v>315</v>
      </c>
    </row>
    <row r="5224" spans="1:9" x14ac:dyDescent="0.25">
      <c r="A5224">
        <v>5222</v>
      </c>
      <c r="B5224" t="s">
        <v>22</v>
      </c>
      <c r="C5224">
        <v>2018</v>
      </c>
      <c r="D5224" t="s">
        <v>38</v>
      </c>
      <c r="E5224" t="s">
        <v>312</v>
      </c>
      <c r="F5224">
        <v>1008708</v>
      </c>
      <c r="G5224" t="s">
        <v>313</v>
      </c>
      <c r="H5224" t="s">
        <v>314</v>
      </c>
      <c r="I5224" t="s">
        <v>315</v>
      </c>
    </row>
    <row r="5225" spans="1:9" x14ac:dyDescent="0.25">
      <c r="A5225">
        <v>5223</v>
      </c>
      <c r="B5225" t="s">
        <v>15</v>
      </c>
      <c r="C5225">
        <v>2018</v>
      </c>
      <c r="D5225" t="s">
        <v>38</v>
      </c>
      <c r="E5225" t="s">
        <v>312</v>
      </c>
      <c r="F5225">
        <v>1019718</v>
      </c>
      <c r="G5225" t="s">
        <v>313</v>
      </c>
      <c r="H5225" t="s">
        <v>314</v>
      </c>
      <c r="I5225" t="s">
        <v>315</v>
      </c>
    </row>
    <row r="5226" spans="1:9" x14ac:dyDescent="0.25">
      <c r="A5226">
        <v>5224</v>
      </c>
      <c r="B5226" t="s">
        <v>20</v>
      </c>
      <c r="C5226">
        <v>2018</v>
      </c>
      <c r="D5226" t="s">
        <v>38</v>
      </c>
      <c r="E5226" t="s">
        <v>312</v>
      </c>
      <c r="F5226">
        <v>1010620</v>
      </c>
      <c r="G5226" t="s">
        <v>313</v>
      </c>
      <c r="H5226" t="s">
        <v>314</v>
      </c>
      <c r="I5226" t="s">
        <v>315</v>
      </c>
    </row>
    <row r="5227" spans="1:9" x14ac:dyDescent="0.25">
      <c r="A5227">
        <v>5225</v>
      </c>
      <c r="B5227" t="s">
        <v>30</v>
      </c>
      <c r="C5227">
        <v>2018</v>
      </c>
      <c r="D5227" t="s">
        <v>38</v>
      </c>
      <c r="E5227" t="s">
        <v>312</v>
      </c>
      <c r="F5227">
        <v>1009126</v>
      </c>
      <c r="G5227" t="s">
        <v>313</v>
      </c>
      <c r="H5227" t="s">
        <v>314</v>
      </c>
      <c r="I5227" t="s">
        <v>315</v>
      </c>
    </row>
    <row r="5228" spans="1:9" x14ac:dyDescent="0.25">
      <c r="A5228">
        <v>5226</v>
      </c>
      <c r="B5228" t="s">
        <v>21</v>
      </c>
      <c r="C5228">
        <v>2018</v>
      </c>
      <c r="D5228" t="s">
        <v>38</v>
      </c>
      <c r="E5228" t="s">
        <v>312</v>
      </c>
      <c r="F5228">
        <v>1013728</v>
      </c>
      <c r="G5228" t="s">
        <v>313</v>
      </c>
      <c r="H5228" t="s">
        <v>314</v>
      </c>
      <c r="I5228" t="s">
        <v>315</v>
      </c>
    </row>
    <row r="5229" spans="1:9" x14ac:dyDescent="0.25">
      <c r="A5229">
        <v>5227</v>
      </c>
      <c r="B5229" t="s">
        <v>16</v>
      </c>
      <c r="C5229">
        <v>2018</v>
      </c>
      <c r="D5229" t="s">
        <v>38</v>
      </c>
      <c r="E5229" t="s">
        <v>312</v>
      </c>
      <c r="F5229">
        <v>1017853</v>
      </c>
      <c r="G5229" t="s">
        <v>313</v>
      </c>
      <c r="H5229" t="s">
        <v>314</v>
      </c>
      <c r="I5229" t="s">
        <v>315</v>
      </c>
    </row>
    <row r="5230" spans="1:9" x14ac:dyDescent="0.25">
      <c r="A5230">
        <v>5228</v>
      </c>
      <c r="B5230" t="s">
        <v>29</v>
      </c>
      <c r="C5230">
        <v>2018</v>
      </c>
      <c r="D5230" t="s">
        <v>38</v>
      </c>
      <c r="E5230" t="s">
        <v>312</v>
      </c>
      <c r="F5230">
        <v>1013942</v>
      </c>
      <c r="G5230" t="s">
        <v>313</v>
      </c>
      <c r="H5230" t="s">
        <v>314</v>
      </c>
      <c r="I5230" t="s">
        <v>315</v>
      </c>
    </row>
    <row r="5231" spans="1:9" x14ac:dyDescent="0.25">
      <c r="A5231">
        <v>5229</v>
      </c>
      <c r="B5231" t="s">
        <v>31</v>
      </c>
      <c r="C5231">
        <v>2018</v>
      </c>
      <c r="D5231" t="s">
        <v>38</v>
      </c>
      <c r="E5231" t="s">
        <v>312</v>
      </c>
      <c r="F5231">
        <v>1010974</v>
      </c>
      <c r="G5231" t="s">
        <v>313</v>
      </c>
      <c r="H5231" t="s">
        <v>314</v>
      </c>
      <c r="I5231" t="s">
        <v>315</v>
      </c>
    </row>
    <row r="5232" spans="1:9" x14ac:dyDescent="0.25">
      <c r="A5232">
        <v>5230</v>
      </c>
      <c r="B5232" t="s">
        <v>24</v>
      </c>
      <c r="C5232">
        <v>2018</v>
      </c>
      <c r="D5232" t="s">
        <v>38</v>
      </c>
      <c r="E5232" t="s">
        <v>312</v>
      </c>
      <c r="F5232">
        <v>1014958</v>
      </c>
      <c r="G5232" t="s">
        <v>313</v>
      </c>
      <c r="H5232" t="s">
        <v>314</v>
      </c>
      <c r="I5232" t="s">
        <v>315</v>
      </c>
    </row>
    <row r="5233" spans="1:9" x14ac:dyDescent="0.25">
      <c r="A5233">
        <v>5231</v>
      </c>
      <c r="B5233" t="s">
        <v>5</v>
      </c>
      <c r="C5233">
        <v>2018</v>
      </c>
      <c r="D5233" t="s">
        <v>38</v>
      </c>
      <c r="E5233" t="s">
        <v>312</v>
      </c>
      <c r="F5233">
        <v>1014847</v>
      </c>
      <c r="G5233" t="s">
        <v>313</v>
      </c>
      <c r="H5233" t="s">
        <v>314</v>
      </c>
      <c r="I5233" t="s">
        <v>315</v>
      </c>
    </row>
    <row r="5234" spans="1:9" x14ac:dyDescent="0.25">
      <c r="A5234">
        <v>5232</v>
      </c>
      <c r="B5234" t="s">
        <v>26</v>
      </c>
      <c r="C5234">
        <v>2018</v>
      </c>
      <c r="D5234" t="s">
        <v>38</v>
      </c>
      <c r="E5234" t="s">
        <v>312</v>
      </c>
      <c r="F5234">
        <v>1019153</v>
      </c>
      <c r="G5234" t="s">
        <v>313</v>
      </c>
      <c r="H5234" t="s">
        <v>314</v>
      </c>
      <c r="I5234" t="s">
        <v>315</v>
      </c>
    </row>
    <row r="5235" spans="1:9" x14ac:dyDescent="0.25">
      <c r="A5235">
        <v>5233</v>
      </c>
      <c r="B5235" t="s">
        <v>28</v>
      </c>
      <c r="C5235">
        <v>2018</v>
      </c>
      <c r="D5235" t="s">
        <v>38</v>
      </c>
      <c r="E5235" t="s">
        <v>312</v>
      </c>
      <c r="F5235">
        <v>1009788</v>
      </c>
      <c r="G5235" t="s">
        <v>313</v>
      </c>
      <c r="H5235" t="s">
        <v>314</v>
      </c>
      <c r="I5235" t="s">
        <v>315</v>
      </c>
    </row>
    <row r="5236" spans="1:9" x14ac:dyDescent="0.25">
      <c r="A5236">
        <v>5234</v>
      </c>
      <c r="B5236" t="s">
        <v>11</v>
      </c>
      <c r="C5236">
        <v>2018</v>
      </c>
      <c r="D5236" t="s">
        <v>38</v>
      </c>
      <c r="E5236" t="s">
        <v>312</v>
      </c>
      <c r="F5236">
        <v>1015071</v>
      </c>
      <c r="G5236" t="s">
        <v>313</v>
      </c>
      <c r="H5236" t="s">
        <v>314</v>
      </c>
      <c r="I5236" t="s">
        <v>315</v>
      </c>
    </row>
    <row r="5237" spans="1:9" x14ac:dyDescent="0.25">
      <c r="A5237">
        <v>5235</v>
      </c>
      <c r="B5237" t="s">
        <v>12</v>
      </c>
      <c r="C5237">
        <v>2018</v>
      </c>
      <c r="D5237" t="s">
        <v>38</v>
      </c>
      <c r="E5237" t="s">
        <v>312</v>
      </c>
      <c r="F5237">
        <v>1014549</v>
      </c>
      <c r="G5237" t="s">
        <v>313</v>
      </c>
      <c r="H5237" t="s">
        <v>314</v>
      </c>
      <c r="I5237" t="s">
        <v>315</v>
      </c>
    </row>
    <row r="5238" spans="1:9" x14ac:dyDescent="0.25">
      <c r="A5238">
        <v>5236</v>
      </c>
      <c r="B5238" t="s">
        <v>7</v>
      </c>
      <c r="C5238">
        <v>2018</v>
      </c>
      <c r="D5238" t="s">
        <v>38</v>
      </c>
      <c r="E5238" t="s">
        <v>312</v>
      </c>
      <c r="F5238">
        <v>1005962</v>
      </c>
      <c r="G5238" t="s">
        <v>313</v>
      </c>
      <c r="H5238" t="s">
        <v>314</v>
      </c>
      <c r="I5238" t="s">
        <v>315</v>
      </c>
    </row>
    <row r="5239" spans="1:9" x14ac:dyDescent="0.25">
      <c r="A5239">
        <v>5237</v>
      </c>
      <c r="B5239" t="s">
        <v>18</v>
      </c>
      <c r="C5239">
        <v>2018</v>
      </c>
      <c r="D5239" t="s">
        <v>38</v>
      </c>
      <c r="E5239" t="s">
        <v>312</v>
      </c>
      <c r="F5239">
        <v>1028273</v>
      </c>
      <c r="G5239" t="s">
        <v>313</v>
      </c>
      <c r="H5239" t="s">
        <v>314</v>
      </c>
      <c r="I5239" t="s">
        <v>315</v>
      </c>
    </row>
    <row r="5240" spans="1:9" x14ac:dyDescent="0.25">
      <c r="A5240">
        <v>5238</v>
      </c>
      <c r="B5240" t="s">
        <v>23</v>
      </c>
      <c r="C5240">
        <v>2018</v>
      </c>
      <c r="D5240" t="s">
        <v>38</v>
      </c>
      <c r="E5240" t="s">
        <v>312</v>
      </c>
      <c r="F5240">
        <v>1016399</v>
      </c>
      <c r="G5240" t="s">
        <v>313</v>
      </c>
      <c r="H5240" t="s">
        <v>314</v>
      </c>
      <c r="I5240" t="s">
        <v>315</v>
      </c>
    </row>
    <row r="5241" spans="1:9" x14ac:dyDescent="0.25">
      <c r="A5241">
        <v>5239</v>
      </c>
      <c r="B5241" t="s">
        <v>14</v>
      </c>
      <c r="C5241">
        <v>2018</v>
      </c>
      <c r="D5241" t="s">
        <v>38</v>
      </c>
      <c r="E5241" t="s">
        <v>312</v>
      </c>
      <c r="F5241">
        <v>1013533</v>
      </c>
      <c r="G5241" t="s">
        <v>313</v>
      </c>
      <c r="H5241" t="s">
        <v>314</v>
      </c>
      <c r="I5241" t="s">
        <v>315</v>
      </c>
    </row>
    <row r="5242" spans="1:9" x14ac:dyDescent="0.25">
      <c r="A5242">
        <v>5240</v>
      </c>
      <c r="B5242" t="s">
        <v>17</v>
      </c>
      <c r="C5242">
        <v>2018</v>
      </c>
      <c r="D5242" t="s">
        <v>38</v>
      </c>
      <c r="E5242" t="s">
        <v>312</v>
      </c>
      <c r="F5242">
        <v>1013624</v>
      </c>
      <c r="G5242" t="s">
        <v>313</v>
      </c>
      <c r="H5242" t="s">
        <v>314</v>
      </c>
      <c r="I5242" t="s">
        <v>315</v>
      </c>
    </row>
    <row r="5243" spans="1:9" x14ac:dyDescent="0.25">
      <c r="A5243">
        <v>5241</v>
      </c>
      <c r="B5243" t="s">
        <v>19</v>
      </c>
      <c r="C5243">
        <v>2018</v>
      </c>
      <c r="D5243" t="s">
        <v>38</v>
      </c>
      <c r="E5243" t="s">
        <v>312</v>
      </c>
      <c r="F5243">
        <v>1017112</v>
      </c>
      <c r="G5243" t="s">
        <v>313</v>
      </c>
      <c r="H5243" t="s">
        <v>314</v>
      </c>
      <c r="I5243" t="s">
        <v>315</v>
      </c>
    </row>
    <row r="5244" spans="1:9" x14ac:dyDescent="0.25">
      <c r="A5244">
        <v>5242</v>
      </c>
      <c r="B5244" t="s">
        <v>27</v>
      </c>
      <c r="C5244">
        <v>2018</v>
      </c>
      <c r="D5244" t="s">
        <v>38</v>
      </c>
      <c r="E5244" t="s">
        <v>312</v>
      </c>
      <c r="F5244">
        <v>1011354</v>
      </c>
      <c r="G5244" t="s">
        <v>313</v>
      </c>
      <c r="H5244" t="s">
        <v>314</v>
      </c>
      <c r="I5244" t="s">
        <v>315</v>
      </c>
    </row>
    <row r="5245" spans="1:9" x14ac:dyDescent="0.25">
      <c r="A5245">
        <v>5243</v>
      </c>
      <c r="B5245" t="s">
        <v>13</v>
      </c>
      <c r="C5245">
        <v>2018</v>
      </c>
      <c r="D5245" t="s">
        <v>38</v>
      </c>
      <c r="E5245" t="s">
        <v>312</v>
      </c>
      <c r="F5245">
        <v>1013643</v>
      </c>
      <c r="G5245" t="s">
        <v>313</v>
      </c>
      <c r="H5245" t="s">
        <v>314</v>
      </c>
      <c r="I5245" t="s">
        <v>315</v>
      </c>
    </row>
    <row r="5246" spans="1:9" x14ac:dyDescent="0.25">
      <c r="A5246">
        <v>5244</v>
      </c>
      <c r="B5246" t="s">
        <v>4</v>
      </c>
      <c r="C5246">
        <v>2018</v>
      </c>
      <c r="D5246" t="s">
        <v>38</v>
      </c>
      <c r="E5246" t="s">
        <v>312</v>
      </c>
      <c r="F5246">
        <v>1015846</v>
      </c>
      <c r="G5246" t="s">
        <v>313</v>
      </c>
      <c r="H5246" t="s">
        <v>314</v>
      </c>
      <c r="I5246" t="s">
        <v>315</v>
      </c>
    </row>
    <row r="5247" spans="1:9" x14ac:dyDescent="0.25">
      <c r="A5247">
        <v>5245</v>
      </c>
      <c r="B5247" t="s">
        <v>6</v>
      </c>
      <c r="C5247">
        <v>2018</v>
      </c>
      <c r="D5247" t="s">
        <v>38</v>
      </c>
      <c r="E5247" t="s">
        <v>312</v>
      </c>
      <c r="F5247">
        <v>1017680</v>
      </c>
      <c r="G5247" t="s">
        <v>313</v>
      </c>
      <c r="H5247" t="s">
        <v>314</v>
      </c>
      <c r="I5247" t="s">
        <v>315</v>
      </c>
    </row>
    <row r="5248" spans="1:9" x14ac:dyDescent="0.25">
      <c r="A5248">
        <v>5246</v>
      </c>
      <c r="B5248" t="s">
        <v>9</v>
      </c>
      <c r="C5248">
        <v>2018</v>
      </c>
      <c r="D5248" t="s">
        <v>38</v>
      </c>
      <c r="E5248" t="s">
        <v>312</v>
      </c>
      <c r="F5248">
        <v>1016958</v>
      </c>
      <c r="G5248" t="s">
        <v>313</v>
      </c>
      <c r="H5248" t="s">
        <v>314</v>
      </c>
      <c r="I5248" t="s">
        <v>315</v>
      </c>
    </row>
    <row r="5249" spans="1:9" x14ac:dyDescent="0.25">
      <c r="A5249">
        <v>5247</v>
      </c>
      <c r="B5249" t="s">
        <v>10</v>
      </c>
      <c r="C5249">
        <v>2018</v>
      </c>
      <c r="D5249" t="s">
        <v>38</v>
      </c>
      <c r="E5249" t="s">
        <v>312</v>
      </c>
      <c r="F5249">
        <v>1016702</v>
      </c>
      <c r="G5249" t="s">
        <v>313</v>
      </c>
      <c r="H5249" t="s">
        <v>314</v>
      </c>
      <c r="I5249" t="s">
        <v>315</v>
      </c>
    </row>
    <row r="5250" spans="1:9" x14ac:dyDescent="0.25">
      <c r="A5250">
        <v>5248</v>
      </c>
      <c r="B5250" t="s">
        <v>3</v>
      </c>
      <c r="C5250">
        <v>2018</v>
      </c>
      <c r="D5250" t="s">
        <v>38</v>
      </c>
      <c r="E5250" t="s">
        <v>312</v>
      </c>
      <c r="F5250">
        <v>1014602</v>
      </c>
      <c r="G5250" t="s">
        <v>313</v>
      </c>
      <c r="H5250" t="s">
        <v>314</v>
      </c>
      <c r="I5250" t="s">
        <v>315</v>
      </c>
    </row>
    <row r="5251" spans="1:9" x14ac:dyDescent="0.25">
      <c r="A5251">
        <v>5249</v>
      </c>
      <c r="B5251" t="s">
        <v>25</v>
      </c>
      <c r="C5251">
        <v>2018</v>
      </c>
      <c r="D5251" t="s">
        <v>38</v>
      </c>
      <c r="E5251" t="s">
        <v>312</v>
      </c>
      <c r="F5251">
        <v>1012771</v>
      </c>
      <c r="G5251" t="s">
        <v>313</v>
      </c>
      <c r="H5251" t="s">
        <v>314</v>
      </c>
      <c r="I5251" t="s">
        <v>315</v>
      </c>
    </row>
    <row r="5252" spans="1:9" x14ac:dyDescent="0.25">
      <c r="A5252">
        <v>5250</v>
      </c>
      <c r="B5252" t="s">
        <v>8</v>
      </c>
      <c r="C5252">
        <v>2018</v>
      </c>
      <c r="D5252" t="s">
        <v>38</v>
      </c>
      <c r="E5252" t="s">
        <v>64</v>
      </c>
      <c r="F5252">
        <v>1014315</v>
      </c>
      <c r="G5252" t="s">
        <v>313</v>
      </c>
      <c r="H5252" t="s">
        <v>314</v>
      </c>
      <c r="I5252" t="s">
        <v>315</v>
      </c>
    </row>
    <row r="5253" spans="1:9" x14ac:dyDescent="0.25">
      <c r="A5253">
        <v>5251</v>
      </c>
      <c r="B5253" t="s">
        <v>22</v>
      </c>
      <c r="C5253">
        <v>2018</v>
      </c>
      <c r="D5253" t="s">
        <v>38</v>
      </c>
      <c r="E5253" t="s">
        <v>64</v>
      </c>
      <c r="F5253">
        <v>1014315</v>
      </c>
      <c r="G5253" t="s">
        <v>313</v>
      </c>
      <c r="H5253" t="s">
        <v>314</v>
      </c>
      <c r="I5253" t="s">
        <v>315</v>
      </c>
    </row>
    <row r="5254" spans="1:9" x14ac:dyDescent="0.25">
      <c r="A5254">
        <v>5252</v>
      </c>
      <c r="B5254" t="s">
        <v>15</v>
      </c>
      <c r="C5254">
        <v>2018</v>
      </c>
      <c r="D5254" t="s">
        <v>38</v>
      </c>
      <c r="E5254" t="s">
        <v>64</v>
      </c>
      <c r="F5254">
        <v>1014306</v>
      </c>
      <c r="G5254" t="s">
        <v>313</v>
      </c>
      <c r="H5254" t="s">
        <v>314</v>
      </c>
      <c r="I5254" t="s">
        <v>315</v>
      </c>
    </row>
    <row r="5255" spans="1:9" x14ac:dyDescent="0.25">
      <c r="A5255">
        <v>5253</v>
      </c>
      <c r="B5255" t="s">
        <v>20</v>
      </c>
      <c r="C5255">
        <v>2018</v>
      </c>
      <c r="D5255" t="s">
        <v>38</v>
      </c>
      <c r="E5255" t="s">
        <v>64</v>
      </c>
      <c r="F5255">
        <v>1010712.7</v>
      </c>
      <c r="G5255" t="s">
        <v>313</v>
      </c>
      <c r="H5255" t="s">
        <v>314</v>
      </c>
      <c r="I5255" t="s">
        <v>315</v>
      </c>
    </row>
    <row r="5256" spans="1:9" x14ac:dyDescent="0.25">
      <c r="A5256">
        <v>5254</v>
      </c>
      <c r="B5256" t="s">
        <v>30</v>
      </c>
      <c r="C5256">
        <v>2018</v>
      </c>
      <c r="D5256" t="s">
        <v>38</v>
      </c>
      <c r="E5256" t="s">
        <v>64</v>
      </c>
      <c r="F5256">
        <v>1009218.6</v>
      </c>
      <c r="G5256" t="s">
        <v>313</v>
      </c>
      <c r="H5256" t="s">
        <v>314</v>
      </c>
      <c r="I5256" t="s">
        <v>315</v>
      </c>
    </row>
    <row r="5257" spans="1:9" x14ac:dyDescent="0.25">
      <c r="A5257">
        <v>5255</v>
      </c>
      <c r="B5257" t="s">
        <v>21</v>
      </c>
      <c r="C5257">
        <v>2018</v>
      </c>
      <c r="D5257" t="s">
        <v>38</v>
      </c>
      <c r="E5257" t="s">
        <v>64</v>
      </c>
      <c r="F5257">
        <v>1013342.5</v>
      </c>
      <c r="G5257" t="s">
        <v>313</v>
      </c>
      <c r="H5257" t="s">
        <v>314</v>
      </c>
      <c r="I5257" t="s">
        <v>315</v>
      </c>
    </row>
    <row r="5258" spans="1:9" x14ac:dyDescent="0.25">
      <c r="A5258">
        <v>5256</v>
      </c>
      <c r="B5258" t="s">
        <v>16</v>
      </c>
      <c r="C5258">
        <v>2018</v>
      </c>
      <c r="D5258" t="s">
        <v>38</v>
      </c>
      <c r="E5258" t="s">
        <v>64</v>
      </c>
      <c r="F5258">
        <v>1017009.8</v>
      </c>
      <c r="G5258" t="s">
        <v>313</v>
      </c>
      <c r="H5258" t="s">
        <v>314</v>
      </c>
      <c r="I5258" t="s">
        <v>315</v>
      </c>
    </row>
    <row r="5259" spans="1:9" x14ac:dyDescent="0.25">
      <c r="A5259">
        <v>5257</v>
      </c>
      <c r="B5259" t="s">
        <v>29</v>
      </c>
      <c r="C5259">
        <v>2018</v>
      </c>
      <c r="D5259" t="s">
        <v>38</v>
      </c>
      <c r="E5259" t="s">
        <v>64</v>
      </c>
      <c r="F5259">
        <v>1011417.8</v>
      </c>
      <c r="G5259" t="s">
        <v>313</v>
      </c>
      <c r="H5259" t="s">
        <v>314</v>
      </c>
      <c r="I5259" t="s">
        <v>315</v>
      </c>
    </row>
    <row r="5260" spans="1:9" x14ac:dyDescent="0.25">
      <c r="A5260">
        <v>5258</v>
      </c>
      <c r="B5260" t="s">
        <v>31</v>
      </c>
      <c r="C5260">
        <v>2018</v>
      </c>
      <c r="D5260" t="s">
        <v>38</v>
      </c>
      <c r="E5260" t="s">
        <v>64</v>
      </c>
      <c r="F5260">
        <v>1011066.7</v>
      </c>
      <c r="G5260" t="s">
        <v>313</v>
      </c>
      <c r="H5260" t="s">
        <v>314</v>
      </c>
      <c r="I5260" t="s">
        <v>315</v>
      </c>
    </row>
    <row r="5261" spans="1:9" x14ac:dyDescent="0.25">
      <c r="A5261">
        <v>5259</v>
      </c>
      <c r="B5261" t="s">
        <v>24</v>
      </c>
      <c r="C5261">
        <v>2018</v>
      </c>
      <c r="D5261" t="s">
        <v>38</v>
      </c>
      <c r="E5261" t="s">
        <v>64</v>
      </c>
      <c r="F5261">
        <v>1015051.1</v>
      </c>
      <c r="G5261" t="s">
        <v>313</v>
      </c>
      <c r="H5261" t="s">
        <v>314</v>
      </c>
      <c r="I5261" t="s">
        <v>315</v>
      </c>
    </row>
    <row r="5262" spans="1:9" x14ac:dyDescent="0.25">
      <c r="A5262">
        <v>5260</v>
      </c>
      <c r="B5262" t="s">
        <v>5</v>
      </c>
      <c r="C5262">
        <v>2018</v>
      </c>
      <c r="D5262" t="s">
        <v>38</v>
      </c>
      <c r="E5262" t="s">
        <v>64</v>
      </c>
      <c r="F5262">
        <v>1015052.1</v>
      </c>
      <c r="G5262" t="s">
        <v>313</v>
      </c>
      <c r="H5262" t="s">
        <v>314</v>
      </c>
      <c r="I5262" t="s">
        <v>315</v>
      </c>
    </row>
    <row r="5263" spans="1:9" x14ac:dyDescent="0.25">
      <c r="A5263">
        <v>5261</v>
      </c>
      <c r="B5263" t="s">
        <v>26</v>
      </c>
      <c r="C5263">
        <v>2018</v>
      </c>
      <c r="D5263" t="s">
        <v>38</v>
      </c>
      <c r="E5263" t="s">
        <v>64</v>
      </c>
      <c r="F5263">
        <v>1019246.5</v>
      </c>
      <c r="G5263" t="s">
        <v>313</v>
      </c>
      <c r="H5263" t="s">
        <v>314</v>
      </c>
      <c r="I5263" t="s">
        <v>315</v>
      </c>
    </row>
    <row r="5264" spans="1:9" x14ac:dyDescent="0.25">
      <c r="A5264">
        <v>5262</v>
      </c>
      <c r="B5264" t="s">
        <v>28</v>
      </c>
      <c r="C5264">
        <v>2018</v>
      </c>
      <c r="D5264" t="s">
        <v>38</v>
      </c>
      <c r="E5264" t="s">
        <v>64</v>
      </c>
      <c r="F5264">
        <v>1009880.6</v>
      </c>
      <c r="G5264" t="s">
        <v>313</v>
      </c>
      <c r="H5264" t="s">
        <v>314</v>
      </c>
      <c r="I5264" t="s">
        <v>315</v>
      </c>
    </row>
    <row r="5265" spans="1:9" x14ac:dyDescent="0.25">
      <c r="A5265">
        <v>5263</v>
      </c>
      <c r="B5265" t="s">
        <v>11</v>
      </c>
      <c r="C5265">
        <v>2018</v>
      </c>
      <c r="D5265" t="s">
        <v>38</v>
      </c>
      <c r="E5265" t="s">
        <v>64</v>
      </c>
      <c r="F5265">
        <v>1011982.3</v>
      </c>
      <c r="G5265" t="s">
        <v>313</v>
      </c>
      <c r="H5265" t="s">
        <v>314</v>
      </c>
      <c r="I5265" t="s">
        <v>315</v>
      </c>
    </row>
    <row r="5266" spans="1:9" x14ac:dyDescent="0.25">
      <c r="A5266">
        <v>5264</v>
      </c>
      <c r="B5266" t="s">
        <v>12</v>
      </c>
      <c r="C5266">
        <v>2018</v>
      </c>
      <c r="D5266" t="s">
        <v>38</v>
      </c>
      <c r="E5266" t="s">
        <v>64</v>
      </c>
      <c r="F5266">
        <v>1014179.5</v>
      </c>
      <c r="G5266" t="s">
        <v>313</v>
      </c>
      <c r="H5266" t="s">
        <v>314</v>
      </c>
      <c r="I5266" t="s">
        <v>315</v>
      </c>
    </row>
    <row r="5267" spans="1:9" x14ac:dyDescent="0.25">
      <c r="A5267">
        <v>5265</v>
      </c>
      <c r="B5267" t="s">
        <v>7</v>
      </c>
      <c r="C5267">
        <v>2018</v>
      </c>
      <c r="D5267" t="s">
        <v>38</v>
      </c>
      <c r="E5267" t="s">
        <v>64</v>
      </c>
      <c r="F5267">
        <v>1006054.3</v>
      </c>
      <c r="G5267" t="s">
        <v>313</v>
      </c>
      <c r="H5267" t="s">
        <v>314</v>
      </c>
      <c r="I5267" t="s">
        <v>315</v>
      </c>
    </row>
    <row r="5268" spans="1:9" x14ac:dyDescent="0.25">
      <c r="A5268">
        <v>5266</v>
      </c>
      <c r="B5268" t="s">
        <v>18</v>
      </c>
      <c r="C5268">
        <v>2018</v>
      </c>
      <c r="D5268" t="s">
        <v>38</v>
      </c>
      <c r="E5268" t="s">
        <v>64</v>
      </c>
      <c r="F5268">
        <v>1018583.9</v>
      </c>
      <c r="G5268" t="s">
        <v>313</v>
      </c>
      <c r="H5268" t="s">
        <v>314</v>
      </c>
      <c r="I5268" t="s">
        <v>315</v>
      </c>
    </row>
    <row r="5269" spans="1:9" x14ac:dyDescent="0.25">
      <c r="A5269">
        <v>5267</v>
      </c>
      <c r="B5269" t="s">
        <v>23</v>
      </c>
      <c r="C5269">
        <v>2018</v>
      </c>
      <c r="D5269" t="s">
        <v>38</v>
      </c>
      <c r="E5269" t="s">
        <v>64</v>
      </c>
      <c r="F5269">
        <v>1016492.2</v>
      </c>
      <c r="G5269" t="s">
        <v>313</v>
      </c>
      <c r="H5269" t="s">
        <v>314</v>
      </c>
      <c r="I5269" t="s">
        <v>315</v>
      </c>
    </row>
    <row r="5270" spans="1:9" x14ac:dyDescent="0.25">
      <c r="A5270">
        <v>5268</v>
      </c>
      <c r="B5270" t="s">
        <v>14</v>
      </c>
      <c r="C5270">
        <v>2018</v>
      </c>
      <c r="D5270" t="s">
        <v>38</v>
      </c>
      <c r="E5270" t="s">
        <v>64</v>
      </c>
      <c r="F5270">
        <v>1013626</v>
      </c>
      <c r="G5270" t="s">
        <v>313</v>
      </c>
      <c r="H5270" t="s">
        <v>314</v>
      </c>
      <c r="I5270" t="s">
        <v>315</v>
      </c>
    </row>
    <row r="5271" spans="1:9" x14ac:dyDescent="0.25">
      <c r="A5271">
        <v>5269</v>
      </c>
      <c r="B5271" t="s">
        <v>17</v>
      </c>
      <c r="C5271">
        <v>2018</v>
      </c>
      <c r="D5271" t="s">
        <v>38</v>
      </c>
      <c r="E5271" t="s">
        <v>64</v>
      </c>
      <c r="F5271">
        <v>1021237.7</v>
      </c>
      <c r="G5271" t="s">
        <v>313</v>
      </c>
      <c r="H5271" t="s">
        <v>314</v>
      </c>
      <c r="I5271" t="s">
        <v>315</v>
      </c>
    </row>
    <row r="5272" spans="1:9" x14ac:dyDescent="0.25">
      <c r="A5272">
        <v>5270</v>
      </c>
      <c r="B5272" t="s">
        <v>19</v>
      </c>
      <c r="C5272">
        <v>2018</v>
      </c>
      <c r="D5272" t="s">
        <v>38</v>
      </c>
      <c r="E5272" t="s">
        <v>64</v>
      </c>
      <c r="F5272">
        <v>1017205.3</v>
      </c>
      <c r="G5272" t="s">
        <v>313</v>
      </c>
      <c r="H5272" t="s">
        <v>314</v>
      </c>
      <c r="I5272" t="s">
        <v>315</v>
      </c>
    </row>
    <row r="5273" spans="1:9" x14ac:dyDescent="0.25">
      <c r="A5273">
        <v>5271</v>
      </c>
      <c r="B5273" t="s">
        <v>27</v>
      </c>
      <c r="C5273">
        <v>2018</v>
      </c>
      <c r="D5273" t="s">
        <v>38</v>
      </c>
      <c r="E5273" t="s">
        <v>64</v>
      </c>
      <c r="F5273">
        <v>1011446.8</v>
      </c>
      <c r="G5273" t="s">
        <v>313</v>
      </c>
      <c r="H5273" t="s">
        <v>314</v>
      </c>
      <c r="I5273" t="s">
        <v>315</v>
      </c>
    </row>
    <row r="5274" spans="1:9" x14ac:dyDescent="0.25">
      <c r="A5274">
        <v>5272</v>
      </c>
      <c r="B5274" t="s">
        <v>13</v>
      </c>
      <c r="C5274">
        <v>2018</v>
      </c>
      <c r="D5274" t="s">
        <v>38</v>
      </c>
      <c r="E5274" t="s">
        <v>64</v>
      </c>
      <c r="F5274">
        <v>1013974</v>
      </c>
      <c r="G5274" t="s">
        <v>313</v>
      </c>
      <c r="H5274" t="s">
        <v>314</v>
      </c>
      <c r="I5274" t="s">
        <v>315</v>
      </c>
    </row>
    <row r="5275" spans="1:9" x14ac:dyDescent="0.25">
      <c r="A5275">
        <v>5273</v>
      </c>
      <c r="B5275" t="s">
        <v>4</v>
      </c>
      <c r="C5275">
        <v>2018</v>
      </c>
      <c r="D5275" t="s">
        <v>38</v>
      </c>
      <c r="E5275" t="s">
        <v>64</v>
      </c>
      <c r="F5275">
        <v>1015939.7</v>
      </c>
      <c r="G5275" t="s">
        <v>313</v>
      </c>
      <c r="H5275" t="s">
        <v>314</v>
      </c>
      <c r="I5275" t="s">
        <v>315</v>
      </c>
    </row>
    <row r="5276" spans="1:9" x14ac:dyDescent="0.25">
      <c r="A5276">
        <v>5274</v>
      </c>
      <c r="B5276" t="s">
        <v>6</v>
      </c>
      <c r="C5276">
        <v>2018</v>
      </c>
      <c r="D5276" t="s">
        <v>38</v>
      </c>
      <c r="E5276" t="s">
        <v>64</v>
      </c>
      <c r="F5276">
        <v>1017773.4</v>
      </c>
      <c r="G5276" t="s">
        <v>313</v>
      </c>
      <c r="H5276" t="s">
        <v>314</v>
      </c>
      <c r="I5276" t="s">
        <v>315</v>
      </c>
    </row>
    <row r="5277" spans="1:9" x14ac:dyDescent="0.25">
      <c r="A5277">
        <v>5275</v>
      </c>
      <c r="B5277" t="s">
        <v>9</v>
      </c>
      <c r="C5277">
        <v>2018</v>
      </c>
      <c r="D5277" t="s">
        <v>38</v>
      </c>
      <c r="E5277" t="s">
        <v>64</v>
      </c>
      <c r="F5277">
        <v>1017051.3</v>
      </c>
      <c r="G5277" t="s">
        <v>313</v>
      </c>
      <c r="H5277" t="s">
        <v>314</v>
      </c>
      <c r="I5277" t="s">
        <v>315</v>
      </c>
    </row>
    <row r="5278" spans="1:9" x14ac:dyDescent="0.25">
      <c r="A5278">
        <v>5276</v>
      </c>
      <c r="B5278" t="s">
        <v>10</v>
      </c>
      <c r="C5278">
        <v>2018</v>
      </c>
      <c r="D5278" t="s">
        <v>38</v>
      </c>
      <c r="E5278" t="s">
        <v>64</v>
      </c>
      <c r="F5278">
        <v>1016795.3</v>
      </c>
      <c r="G5278" t="s">
        <v>313</v>
      </c>
      <c r="H5278" t="s">
        <v>314</v>
      </c>
      <c r="I5278" t="s">
        <v>315</v>
      </c>
    </row>
    <row r="5279" spans="1:9" x14ac:dyDescent="0.25">
      <c r="A5279">
        <v>5277</v>
      </c>
      <c r="B5279" t="s">
        <v>3</v>
      </c>
      <c r="C5279">
        <v>2018</v>
      </c>
      <c r="D5279" t="s">
        <v>38</v>
      </c>
      <c r="E5279" t="s">
        <v>64</v>
      </c>
      <c r="F5279">
        <v>1014920.6</v>
      </c>
      <c r="G5279" t="s">
        <v>313</v>
      </c>
      <c r="H5279" t="s">
        <v>314</v>
      </c>
      <c r="I5279" t="s">
        <v>315</v>
      </c>
    </row>
    <row r="5280" spans="1:9" x14ac:dyDescent="0.25">
      <c r="A5280">
        <v>5278</v>
      </c>
      <c r="B5280" t="s">
        <v>25</v>
      </c>
      <c r="C5280">
        <v>2018</v>
      </c>
      <c r="D5280" t="s">
        <v>38</v>
      </c>
      <c r="E5280" t="s">
        <v>64</v>
      </c>
      <c r="F5280">
        <v>1014005</v>
      </c>
      <c r="G5280" t="s">
        <v>313</v>
      </c>
      <c r="H5280" t="s">
        <v>314</v>
      </c>
      <c r="I5280" t="s">
        <v>315</v>
      </c>
    </row>
    <row r="5281" spans="1:9" x14ac:dyDescent="0.25">
      <c r="A5281">
        <v>5279</v>
      </c>
      <c r="B5281" t="s">
        <v>8</v>
      </c>
      <c r="C5281">
        <v>2018</v>
      </c>
      <c r="D5281" t="s">
        <v>38</v>
      </c>
      <c r="E5281" t="s">
        <v>204</v>
      </c>
      <c r="F5281">
        <v>-5607</v>
      </c>
      <c r="G5281" t="s">
        <v>313</v>
      </c>
      <c r="H5281" t="s">
        <v>314</v>
      </c>
      <c r="I5281" t="s">
        <v>315</v>
      </c>
    </row>
    <row r="5282" spans="1:9" x14ac:dyDescent="0.25">
      <c r="A5282">
        <v>5280</v>
      </c>
      <c r="B5282" t="s">
        <v>22</v>
      </c>
      <c r="C5282">
        <v>2018</v>
      </c>
      <c r="D5282" t="s">
        <v>38</v>
      </c>
      <c r="E5282" t="s">
        <v>204</v>
      </c>
      <c r="F5282">
        <v>-5607</v>
      </c>
      <c r="G5282" t="s">
        <v>313</v>
      </c>
      <c r="H5282" t="s">
        <v>314</v>
      </c>
      <c r="I5282" t="s">
        <v>315</v>
      </c>
    </row>
    <row r="5283" spans="1:9" x14ac:dyDescent="0.25">
      <c r="A5283">
        <v>5281</v>
      </c>
      <c r="B5283" t="s">
        <v>15</v>
      </c>
      <c r="C5283">
        <v>2018</v>
      </c>
      <c r="D5283" t="s">
        <v>38</v>
      </c>
      <c r="E5283" t="s">
        <v>204</v>
      </c>
      <c r="F5283">
        <v>5412</v>
      </c>
      <c r="G5283" t="s">
        <v>313</v>
      </c>
      <c r="H5283" t="s">
        <v>314</v>
      </c>
      <c r="I5283" t="s">
        <v>315</v>
      </c>
    </row>
    <row r="5284" spans="1:9" x14ac:dyDescent="0.25">
      <c r="A5284">
        <v>5282</v>
      </c>
      <c r="B5284" t="s">
        <v>20</v>
      </c>
      <c r="C5284">
        <v>2018</v>
      </c>
      <c r="D5284" t="s">
        <v>38</v>
      </c>
      <c r="E5284" t="s">
        <v>204</v>
      </c>
      <c r="F5284">
        <v>-92.7</v>
      </c>
      <c r="G5284" t="s">
        <v>313</v>
      </c>
      <c r="H5284" t="s">
        <v>314</v>
      </c>
      <c r="I5284" t="s">
        <v>315</v>
      </c>
    </row>
    <row r="5285" spans="1:9" x14ac:dyDescent="0.25">
      <c r="A5285">
        <v>5283</v>
      </c>
      <c r="B5285" t="s">
        <v>30</v>
      </c>
      <c r="C5285">
        <v>2018</v>
      </c>
      <c r="D5285" t="s">
        <v>38</v>
      </c>
      <c r="E5285" t="s">
        <v>204</v>
      </c>
      <c r="F5285">
        <v>-92.6</v>
      </c>
      <c r="G5285" t="s">
        <v>313</v>
      </c>
      <c r="H5285" t="s">
        <v>314</v>
      </c>
      <c r="I5285" t="s">
        <v>315</v>
      </c>
    </row>
    <row r="5286" spans="1:9" x14ac:dyDescent="0.25">
      <c r="A5286">
        <v>5284</v>
      </c>
      <c r="B5286" t="s">
        <v>21</v>
      </c>
      <c r="C5286">
        <v>2018</v>
      </c>
      <c r="D5286" t="s">
        <v>38</v>
      </c>
      <c r="E5286" t="s">
        <v>204</v>
      </c>
      <c r="F5286">
        <v>385.5</v>
      </c>
      <c r="G5286" t="s">
        <v>313</v>
      </c>
      <c r="H5286" t="s">
        <v>314</v>
      </c>
      <c r="I5286" t="s">
        <v>315</v>
      </c>
    </row>
    <row r="5287" spans="1:9" x14ac:dyDescent="0.25">
      <c r="A5287">
        <v>5285</v>
      </c>
      <c r="B5287" t="s">
        <v>16</v>
      </c>
      <c r="C5287">
        <v>2018</v>
      </c>
      <c r="D5287" t="s">
        <v>38</v>
      </c>
      <c r="E5287" t="s">
        <v>204</v>
      </c>
      <c r="F5287">
        <v>843.2</v>
      </c>
      <c r="G5287" t="s">
        <v>313</v>
      </c>
      <c r="H5287" t="s">
        <v>314</v>
      </c>
      <c r="I5287" t="s">
        <v>315</v>
      </c>
    </row>
    <row r="5288" spans="1:9" x14ac:dyDescent="0.25">
      <c r="A5288">
        <v>5286</v>
      </c>
      <c r="B5288" t="s">
        <v>29</v>
      </c>
      <c r="C5288">
        <v>2018</v>
      </c>
      <c r="D5288" t="s">
        <v>38</v>
      </c>
      <c r="E5288" t="s">
        <v>204</v>
      </c>
      <c r="F5288">
        <v>2524.1999999999998</v>
      </c>
      <c r="G5288" t="s">
        <v>313</v>
      </c>
      <c r="H5288" t="s">
        <v>314</v>
      </c>
      <c r="I5288" t="s">
        <v>315</v>
      </c>
    </row>
    <row r="5289" spans="1:9" x14ac:dyDescent="0.25">
      <c r="A5289">
        <v>5287</v>
      </c>
      <c r="B5289" t="s">
        <v>31</v>
      </c>
      <c r="C5289">
        <v>2018</v>
      </c>
      <c r="D5289" t="s">
        <v>38</v>
      </c>
      <c r="E5289" t="s">
        <v>204</v>
      </c>
      <c r="F5289">
        <v>-92.7</v>
      </c>
      <c r="G5289" t="s">
        <v>313</v>
      </c>
      <c r="H5289" t="s">
        <v>314</v>
      </c>
      <c r="I5289" t="s">
        <v>315</v>
      </c>
    </row>
    <row r="5290" spans="1:9" x14ac:dyDescent="0.25">
      <c r="A5290">
        <v>5288</v>
      </c>
      <c r="B5290" t="s">
        <v>24</v>
      </c>
      <c r="C5290">
        <v>2018</v>
      </c>
      <c r="D5290" t="s">
        <v>38</v>
      </c>
      <c r="E5290" t="s">
        <v>204</v>
      </c>
      <c r="F5290">
        <v>-93.1</v>
      </c>
      <c r="G5290" t="s">
        <v>313</v>
      </c>
      <c r="H5290" t="s">
        <v>314</v>
      </c>
      <c r="I5290" t="s">
        <v>315</v>
      </c>
    </row>
    <row r="5291" spans="1:9" x14ac:dyDescent="0.25">
      <c r="A5291">
        <v>5289</v>
      </c>
      <c r="B5291" t="s">
        <v>5</v>
      </c>
      <c r="C5291">
        <v>2018</v>
      </c>
      <c r="D5291" t="s">
        <v>38</v>
      </c>
      <c r="E5291" t="s">
        <v>204</v>
      </c>
      <c r="F5291">
        <v>-205.1</v>
      </c>
      <c r="G5291" t="s">
        <v>313</v>
      </c>
      <c r="H5291" t="s">
        <v>314</v>
      </c>
      <c r="I5291" t="s">
        <v>315</v>
      </c>
    </row>
    <row r="5292" spans="1:9" x14ac:dyDescent="0.25">
      <c r="A5292">
        <v>5290</v>
      </c>
      <c r="B5292" t="s">
        <v>26</v>
      </c>
      <c r="C5292">
        <v>2018</v>
      </c>
      <c r="D5292" t="s">
        <v>38</v>
      </c>
      <c r="E5292" t="s">
        <v>204</v>
      </c>
      <c r="F5292">
        <v>-93.5</v>
      </c>
      <c r="G5292" t="s">
        <v>313</v>
      </c>
      <c r="H5292" t="s">
        <v>314</v>
      </c>
      <c r="I5292" t="s">
        <v>315</v>
      </c>
    </row>
    <row r="5293" spans="1:9" x14ac:dyDescent="0.25">
      <c r="A5293">
        <v>5291</v>
      </c>
      <c r="B5293" t="s">
        <v>28</v>
      </c>
      <c r="C5293">
        <v>2018</v>
      </c>
      <c r="D5293" t="s">
        <v>38</v>
      </c>
      <c r="E5293" t="s">
        <v>204</v>
      </c>
      <c r="F5293">
        <v>-92.6</v>
      </c>
      <c r="G5293" t="s">
        <v>313</v>
      </c>
      <c r="H5293" t="s">
        <v>314</v>
      </c>
      <c r="I5293" t="s">
        <v>315</v>
      </c>
    </row>
    <row r="5294" spans="1:9" x14ac:dyDescent="0.25">
      <c r="A5294">
        <v>5292</v>
      </c>
      <c r="B5294" t="s">
        <v>11</v>
      </c>
      <c r="C5294">
        <v>2018</v>
      </c>
      <c r="D5294" t="s">
        <v>38</v>
      </c>
      <c r="E5294" t="s">
        <v>204</v>
      </c>
      <c r="F5294">
        <v>3088.7</v>
      </c>
      <c r="G5294" t="s">
        <v>313</v>
      </c>
      <c r="H5294" t="s">
        <v>314</v>
      </c>
      <c r="I5294" t="s">
        <v>315</v>
      </c>
    </row>
    <row r="5295" spans="1:9" x14ac:dyDescent="0.25">
      <c r="A5295">
        <v>5293</v>
      </c>
      <c r="B5295" t="s">
        <v>12</v>
      </c>
      <c r="C5295">
        <v>2018</v>
      </c>
      <c r="D5295" t="s">
        <v>38</v>
      </c>
      <c r="E5295" t="s">
        <v>204</v>
      </c>
      <c r="F5295">
        <v>369.5</v>
      </c>
      <c r="G5295" t="s">
        <v>313</v>
      </c>
      <c r="H5295" t="s">
        <v>314</v>
      </c>
      <c r="I5295" t="s">
        <v>315</v>
      </c>
    </row>
    <row r="5296" spans="1:9" x14ac:dyDescent="0.25">
      <c r="A5296">
        <v>5294</v>
      </c>
      <c r="B5296" t="s">
        <v>7</v>
      </c>
      <c r="C5296">
        <v>2018</v>
      </c>
      <c r="D5296" t="s">
        <v>38</v>
      </c>
      <c r="E5296" t="s">
        <v>204</v>
      </c>
      <c r="F5296">
        <v>-92.3</v>
      </c>
      <c r="G5296" t="s">
        <v>313</v>
      </c>
      <c r="H5296" t="s">
        <v>314</v>
      </c>
      <c r="I5296" t="s">
        <v>315</v>
      </c>
    </row>
    <row r="5297" spans="1:9" x14ac:dyDescent="0.25">
      <c r="A5297">
        <v>5295</v>
      </c>
      <c r="B5297" t="s">
        <v>18</v>
      </c>
      <c r="C5297">
        <v>2018</v>
      </c>
      <c r="D5297" t="s">
        <v>38</v>
      </c>
      <c r="E5297" t="s">
        <v>204</v>
      </c>
      <c r="F5297">
        <v>9689.1</v>
      </c>
      <c r="G5297" t="s">
        <v>313</v>
      </c>
      <c r="H5297" t="s">
        <v>314</v>
      </c>
      <c r="I5297" t="s">
        <v>315</v>
      </c>
    </row>
    <row r="5298" spans="1:9" x14ac:dyDescent="0.25">
      <c r="A5298">
        <v>5296</v>
      </c>
      <c r="B5298" t="s">
        <v>23</v>
      </c>
      <c r="C5298">
        <v>2018</v>
      </c>
      <c r="D5298" t="s">
        <v>38</v>
      </c>
      <c r="E5298" t="s">
        <v>204</v>
      </c>
      <c r="F5298">
        <v>-93.2</v>
      </c>
      <c r="G5298" t="s">
        <v>313</v>
      </c>
      <c r="H5298" t="s">
        <v>314</v>
      </c>
      <c r="I5298" t="s">
        <v>315</v>
      </c>
    </row>
    <row r="5299" spans="1:9" x14ac:dyDescent="0.25">
      <c r="A5299">
        <v>5297</v>
      </c>
      <c r="B5299" t="s">
        <v>14</v>
      </c>
      <c r="C5299">
        <v>2018</v>
      </c>
      <c r="D5299" t="s">
        <v>38</v>
      </c>
      <c r="E5299" t="s">
        <v>204</v>
      </c>
      <c r="F5299">
        <v>-93</v>
      </c>
      <c r="G5299" t="s">
        <v>313</v>
      </c>
      <c r="H5299" t="s">
        <v>314</v>
      </c>
      <c r="I5299" t="s">
        <v>315</v>
      </c>
    </row>
    <row r="5300" spans="1:9" x14ac:dyDescent="0.25">
      <c r="A5300">
        <v>5298</v>
      </c>
      <c r="B5300" t="s">
        <v>17</v>
      </c>
      <c r="C5300">
        <v>2018</v>
      </c>
      <c r="D5300" t="s">
        <v>38</v>
      </c>
      <c r="E5300" t="s">
        <v>204</v>
      </c>
      <c r="F5300">
        <v>-7613.7</v>
      </c>
      <c r="G5300" t="s">
        <v>313</v>
      </c>
      <c r="H5300" t="s">
        <v>314</v>
      </c>
      <c r="I5300" t="s">
        <v>315</v>
      </c>
    </row>
    <row r="5301" spans="1:9" x14ac:dyDescent="0.25">
      <c r="A5301">
        <v>5299</v>
      </c>
      <c r="B5301" t="s">
        <v>19</v>
      </c>
      <c r="C5301">
        <v>2018</v>
      </c>
      <c r="D5301" t="s">
        <v>38</v>
      </c>
      <c r="E5301" t="s">
        <v>204</v>
      </c>
      <c r="F5301">
        <v>-93.3</v>
      </c>
      <c r="G5301" t="s">
        <v>313</v>
      </c>
      <c r="H5301" t="s">
        <v>314</v>
      </c>
      <c r="I5301" t="s">
        <v>315</v>
      </c>
    </row>
    <row r="5302" spans="1:9" x14ac:dyDescent="0.25">
      <c r="A5302">
        <v>5300</v>
      </c>
      <c r="B5302" t="s">
        <v>27</v>
      </c>
      <c r="C5302">
        <v>2018</v>
      </c>
      <c r="D5302" t="s">
        <v>38</v>
      </c>
      <c r="E5302" t="s">
        <v>204</v>
      </c>
      <c r="F5302">
        <v>-92.8</v>
      </c>
      <c r="G5302" t="s">
        <v>313</v>
      </c>
      <c r="H5302" t="s">
        <v>314</v>
      </c>
      <c r="I5302" t="s">
        <v>315</v>
      </c>
    </row>
    <row r="5303" spans="1:9" x14ac:dyDescent="0.25">
      <c r="A5303">
        <v>5301</v>
      </c>
      <c r="B5303" t="s">
        <v>13</v>
      </c>
      <c r="C5303">
        <v>2018</v>
      </c>
      <c r="D5303" t="s">
        <v>38</v>
      </c>
      <c r="E5303" t="s">
        <v>204</v>
      </c>
      <c r="F5303">
        <v>-331</v>
      </c>
      <c r="G5303" t="s">
        <v>313</v>
      </c>
      <c r="H5303" t="s">
        <v>314</v>
      </c>
      <c r="I5303" t="s">
        <v>315</v>
      </c>
    </row>
    <row r="5304" spans="1:9" x14ac:dyDescent="0.25">
      <c r="A5304">
        <v>5302</v>
      </c>
      <c r="B5304" t="s">
        <v>4</v>
      </c>
      <c r="C5304">
        <v>2018</v>
      </c>
      <c r="D5304" t="s">
        <v>38</v>
      </c>
      <c r="E5304" t="s">
        <v>204</v>
      </c>
      <c r="F5304">
        <v>-93.7</v>
      </c>
      <c r="G5304" t="s">
        <v>313</v>
      </c>
      <c r="H5304" t="s">
        <v>314</v>
      </c>
      <c r="I5304" t="s">
        <v>315</v>
      </c>
    </row>
    <row r="5305" spans="1:9" x14ac:dyDescent="0.25">
      <c r="A5305">
        <v>5303</v>
      </c>
      <c r="B5305" t="s">
        <v>6</v>
      </c>
      <c r="C5305">
        <v>2018</v>
      </c>
      <c r="D5305" t="s">
        <v>38</v>
      </c>
      <c r="E5305" t="s">
        <v>204</v>
      </c>
      <c r="F5305">
        <v>-93.4</v>
      </c>
      <c r="G5305" t="s">
        <v>313</v>
      </c>
      <c r="H5305" t="s">
        <v>314</v>
      </c>
      <c r="I5305" t="s">
        <v>315</v>
      </c>
    </row>
    <row r="5306" spans="1:9" x14ac:dyDescent="0.25">
      <c r="A5306">
        <v>5304</v>
      </c>
      <c r="B5306" t="s">
        <v>9</v>
      </c>
      <c r="C5306">
        <v>2018</v>
      </c>
      <c r="D5306" t="s">
        <v>38</v>
      </c>
      <c r="E5306" t="s">
        <v>204</v>
      </c>
      <c r="F5306">
        <v>-93.3</v>
      </c>
      <c r="G5306" t="s">
        <v>313</v>
      </c>
      <c r="H5306" t="s">
        <v>314</v>
      </c>
      <c r="I5306" t="s">
        <v>315</v>
      </c>
    </row>
    <row r="5307" spans="1:9" x14ac:dyDescent="0.25">
      <c r="A5307">
        <v>5305</v>
      </c>
      <c r="B5307" t="s">
        <v>10</v>
      </c>
      <c r="C5307">
        <v>2018</v>
      </c>
      <c r="D5307" t="s">
        <v>38</v>
      </c>
      <c r="E5307" t="s">
        <v>204</v>
      </c>
      <c r="F5307">
        <v>-93.3</v>
      </c>
      <c r="G5307" t="s">
        <v>313</v>
      </c>
      <c r="H5307" t="s">
        <v>314</v>
      </c>
      <c r="I5307" t="s">
        <v>315</v>
      </c>
    </row>
    <row r="5308" spans="1:9" x14ac:dyDescent="0.25">
      <c r="A5308">
        <v>5306</v>
      </c>
      <c r="B5308" t="s">
        <v>3</v>
      </c>
      <c r="C5308">
        <v>2018</v>
      </c>
      <c r="D5308" t="s">
        <v>38</v>
      </c>
      <c r="E5308" t="s">
        <v>204</v>
      </c>
      <c r="F5308">
        <v>-318.60000000000002</v>
      </c>
      <c r="G5308" t="s">
        <v>313</v>
      </c>
      <c r="H5308" t="s">
        <v>314</v>
      </c>
      <c r="I5308" t="s">
        <v>315</v>
      </c>
    </row>
    <row r="5309" spans="1:9" x14ac:dyDescent="0.25">
      <c r="A5309">
        <v>5307</v>
      </c>
      <c r="B5309" t="s">
        <v>25</v>
      </c>
      <c r="C5309">
        <v>2018</v>
      </c>
      <c r="D5309" t="s">
        <v>38</v>
      </c>
      <c r="E5309" t="s">
        <v>204</v>
      </c>
      <c r="F5309">
        <v>-1234</v>
      </c>
      <c r="G5309" t="s">
        <v>313</v>
      </c>
      <c r="H5309" t="s">
        <v>314</v>
      </c>
      <c r="I5309" t="s">
        <v>315</v>
      </c>
    </row>
    <row r="5310" spans="1:9" x14ac:dyDescent="0.25">
      <c r="A5310">
        <v>5308</v>
      </c>
      <c r="B5310" t="s">
        <v>8</v>
      </c>
      <c r="C5310">
        <v>2018</v>
      </c>
      <c r="D5310" t="s">
        <v>38</v>
      </c>
      <c r="E5310" t="s">
        <v>205</v>
      </c>
      <c r="F5310">
        <v>-0.56000000000000005</v>
      </c>
      <c r="G5310" t="s">
        <v>316</v>
      </c>
      <c r="H5310" t="s">
        <v>314</v>
      </c>
      <c r="I5310" t="s">
        <v>315</v>
      </c>
    </row>
    <row r="5311" spans="1:9" x14ac:dyDescent="0.25">
      <c r="A5311">
        <v>5309</v>
      </c>
      <c r="B5311" t="s">
        <v>22</v>
      </c>
      <c r="C5311">
        <v>2018</v>
      </c>
      <c r="D5311" t="s">
        <v>38</v>
      </c>
      <c r="E5311" t="s">
        <v>205</v>
      </c>
      <c r="F5311">
        <v>-0.56000000000000005</v>
      </c>
      <c r="G5311" t="s">
        <v>316</v>
      </c>
      <c r="H5311" t="s">
        <v>314</v>
      </c>
      <c r="I5311" t="s">
        <v>315</v>
      </c>
    </row>
    <row r="5312" spans="1:9" x14ac:dyDescent="0.25">
      <c r="A5312">
        <v>5310</v>
      </c>
      <c r="B5312" t="s">
        <v>15</v>
      </c>
      <c r="C5312">
        <v>2018</v>
      </c>
      <c r="D5312" t="s">
        <v>38</v>
      </c>
      <c r="E5312" t="s">
        <v>205</v>
      </c>
      <c r="F5312">
        <v>0.53</v>
      </c>
      <c r="G5312" t="s">
        <v>316</v>
      </c>
      <c r="H5312" t="s">
        <v>314</v>
      </c>
      <c r="I5312" t="s">
        <v>315</v>
      </c>
    </row>
    <row r="5313" spans="1:9" x14ac:dyDescent="0.25">
      <c r="A5313">
        <v>5311</v>
      </c>
      <c r="B5313" t="s">
        <v>20</v>
      </c>
      <c r="C5313">
        <v>2018</v>
      </c>
      <c r="D5313" t="s">
        <v>38</v>
      </c>
      <c r="E5313" t="s">
        <v>205</v>
      </c>
      <c r="F5313">
        <v>-0.01</v>
      </c>
      <c r="G5313" t="s">
        <v>316</v>
      </c>
      <c r="H5313" t="s">
        <v>314</v>
      </c>
      <c r="I5313" t="s">
        <v>315</v>
      </c>
    </row>
    <row r="5314" spans="1:9" x14ac:dyDescent="0.25">
      <c r="A5314">
        <v>5312</v>
      </c>
      <c r="B5314" t="s">
        <v>30</v>
      </c>
      <c r="C5314">
        <v>2018</v>
      </c>
      <c r="D5314" t="s">
        <v>38</v>
      </c>
      <c r="E5314" t="s">
        <v>205</v>
      </c>
      <c r="F5314">
        <v>-0.01</v>
      </c>
      <c r="G5314" t="s">
        <v>316</v>
      </c>
      <c r="H5314" t="s">
        <v>314</v>
      </c>
      <c r="I5314" t="s">
        <v>315</v>
      </c>
    </row>
    <row r="5315" spans="1:9" x14ac:dyDescent="0.25">
      <c r="A5315">
        <v>5313</v>
      </c>
      <c r="B5315" t="s">
        <v>21</v>
      </c>
      <c r="C5315">
        <v>2018</v>
      </c>
      <c r="D5315" t="s">
        <v>38</v>
      </c>
      <c r="E5315" t="s">
        <v>205</v>
      </c>
      <c r="F5315">
        <v>0.04</v>
      </c>
      <c r="G5315" t="s">
        <v>316</v>
      </c>
      <c r="H5315" t="s">
        <v>314</v>
      </c>
      <c r="I5315" t="s">
        <v>315</v>
      </c>
    </row>
    <row r="5316" spans="1:9" x14ac:dyDescent="0.25">
      <c r="A5316">
        <v>5314</v>
      </c>
      <c r="B5316" t="s">
        <v>16</v>
      </c>
      <c r="C5316">
        <v>2018</v>
      </c>
      <c r="D5316" t="s">
        <v>38</v>
      </c>
      <c r="E5316" t="s">
        <v>205</v>
      </c>
      <c r="F5316">
        <v>0.08</v>
      </c>
      <c r="G5316" t="s">
        <v>316</v>
      </c>
      <c r="H5316" t="s">
        <v>314</v>
      </c>
      <c r="I5316" t="s">
        <v>315</v>
      </c>
    </row>
    <row r="5317" spans="1:9" x14ac:dyDescent="0.25">
      <c r="A5317">
        <v>5315</v>
      </c>
      <c r="B5317" t="s">
        <v>29</v>
      </c>
      <c r="C5317">
        <v>2018</v>
      </c>
      <c r="D5317" t="s">
        <v>38</v>
      </c>
      <c r="E5317" t="s">
        <v>205</v>
      </c>
      <c r="F5317">
        <v>0.25</v>
      </c>
      <c r="G5317" t="s">
        <v>316</v>
      </c>
      <c r="H5317" t="s">
        <v>314</v>
      </c>
      <c r="I5317" t="s">
        <v>315</v>
      </c>
    </row>
    <row r="5318" spans="1:9" x14ac:dyDescent="0.25">
      <c r="A5318">
        <v>5316</v>
      </c>
      <c r="B5318" t="s">
        <v>31</v>
      </c>
      <c r="C5318">
        <v>2018</v>
      </c>
      <c r="D5318" t="s">
        <v>38</v>
      </c>
      <c r="E5318" t="s">
        <v>205</v>
      </c>
      <c r="F5318">
        <v>-0.01</v>
      </c>
      <c r="G5318" t="s">
        <v>316</v>
      </c>
      <c r="H5318" t="s">
        <v>314</v>
      </c>
      <c r="I5318" t="s">
        <v>315</v>
      </c>
    </row>
    <row r="5319" spans="1:9" x14ac:dyDescent="0.25">
      <c r="A5319">
        <v>5317</v>
      </c>
      <c r="B5319" t="s">
        <v>24</v>
      </c>
      <c r="C5319">
        <v>2018</v>
      </c>
      <c r="D5319" t="s">
        <v>38</v>
      </c>
      <c r="E5319" t="s">
        <v>205</v>
      </c>
      <c r="F5319">
        <v>-0.01</v>
      </c>
      <c r="G5319" t="s">
        <v>316</v>
      </c>
      <c r="H5319" t="s">
        <v>314</v>
      </c>
      <c r="I5319" t="s">
        <v>315</v>
      </c>
    </row>
    <row r="5320" spans="1:9" x14ac:dyDescent="0.25">
      <c r="A5320">
        <v>5318</v>
      </c>
      <c r="B5320" t="s">
        <v>5</v>
      </c>
      <c r="C5320">
        <v>2018</v>
      </c>
      <c r="D5320" t="s">
        <v>38</v>
      </c>
      <c r="E5320" t="s">
        <v>205</v>
      </c>
      <c r="F5320">
        <v>-0.02</v>
      </c>
      <c r="G5320" t="s">
        <v>316</v>
      </c>
      <c r="H5320" t="s">
        <v>314</v>
      </c>
      <c r="I5320" t="s">
        <v>315</v>
      </c>
    </row>
    <row r="5321" spans="1:9" x14ac:dyDescent="0.25">
      <c r="A5321">
        <v>5319</v>
      </c>
      <c r="B5321" t="s">
        <v>26</v>
      </c>
      <c r="C5321">
        <v>2018</v>
      </c>
      <c r="D5321" t="s">
        <v>38</v>
      </c>
      <c r="E5321" t="s">
        <v>205</v>
      </c>
      <c r="F5321">
        <v>-0.01</v>
      </c>
      <c r="G5321" t="s">
        <v>316</v>
      </c>
      <c r="H5321" t="s">
        <v>314</v>
      </c>
      <c r="I5321" t="s">
        <v>315</v>
      </c>
    </row>
    <row r="5322" spans="1:9" x14ac:dyDescent="0.25">
      <c r="A5322">
        <v>5320</v>
      </c>
      <c r="B5322" t="s">
        <v>28</v>
      </c>
      <c r="C5322">
        <v>2018</v>
      </c>
      <c r="D5322" t="s">
        <v>38</v>
      </c>
      <c r="E5322" t="s">
        <v>205</v>
      </c>
      <c r="F5322">
        <v>-0.01</v>
      </c>
      <c r="G5322" t="s">
        <v>316</v>
      </c>
      <c r="H5322" t="s">
        <v>314</v>
      </c>
      <c r="I5322" t="s">
        <v>315</v>
      </c>
    </row>
    <row r="5323" spans="1:9" x14ac:dyDescent="0.25">
      <c r="A5323">
        <v>5321</v>
      </c>
      <c r="B5323" t="s">
        <v>11</v>
      </c>
      <c r="C5323">
        <v>2018</v>
      </c>
      <c r="D5323" t="s">
        <v>38</v>
      </c>
      <c r="E5323" t="s">
        <v>205</v>
      </c>
      <c r="F5323">
        <v>0.3</v>
      </c>
      <c r="G5323" t="s">
        <v>316</v>
      </c>
      <c r="H5323" t="s">
        <v>314</v>
      </c>
      <c r="I5323" t="s">
        <v>315</v>
      </c>
    </row>
    <row r="5324" spans="1:9" x14ac:dyDescent="0.25">
      <c r="A5324">
        <v>5322</v>
      </c>
      <c r="B5324" t="s">
        <v>12</v>
      </c>
      <c r="C5324">
        <v>2018</v>
      </c>
      <c r="D5324" t="s">
        <v>38</v>
      </c>
      <c r="E5324" t="s">
        <v>205</v>
      </c>
      <c r="F5324">
        <v>0.04</v>
      </c>
      <c r="G5324" t="s">
        <v>316</v>
      </c>
      <c r="H5324" t="s">
        <v>314</v>
      </c>
      <c r="I5324" t="s">
        <v>315</v>
      </c>
    </row>
    <row r="5325" spans="1:9" x14ac:dyDescent="0.25">
      <c r="A5325">
        <v>5323</v>
      </c>
      <c r="B5325" t="s">
        <v>7</v>
      </c>
      <c r="C5325">
        <v>2018</v>
      </c>
      <c r="D5325" t="s">
        <v>38</v>
      </c>
      <c r="E5325" t="s">
        <v>205</v>
      </c>
      <c r="F5325">
        <v>-0.01</v>
      </c>
      <c r="G5325" t="s">
        <v>316</v>
      </c>
      <c r="H5325" t="s">
        <v>314</v>
      </c>
      <c r="I5325" t="s">
        <v>315</v>
      </c>
    </row>
    <row r="5326" spans="1:9" x14ac:dyDescent="0.25">
      <c r="A5326">
        <v>5324</v>
      </c>
      <c r="B5326" t="s">
        <v>18</v>
      </c>
      <c r="C5326">
        <v>2018</v>
      </c>
      <c r="D5326" t="s">
        <v>38</v>
      </c>
      <c r="E5326" t="s">
        <v>205</v>
      </c>
      <c r="F5326">
        <v>0.94</v>
      </c>
      <c r="G5326" t="s">
        <v>316</v>
      </c>
      <c r="H5326" t="s">
        <v>314</v>
      </c>
      <c r="I5326" t="s">
        <v>315</v>
      </c>
    </row>
    <row r="5327" spans="1:9" x14ac:dyDescent="0.25">
      <c r="A5327">
        <v>5325</v>
      </c>
      <c r="B5327" t="s">
        <v>23</v>
      </c>
      <c r="C5327">
        <v>2018</v>
      </c>
      <c r="D5327" t="s">
        <v>38</v>
      </c>
      <c r="E5327" t="s">
        <v>205</v>
      </c>
      <c r="F5327">
        <v>-0.01</v>
      </c>
      <c r="G5327" t="s">
        <v>316</v>
      </c>
      <c r="H5327" t="s">
        <v>314</v>
      </c>
      <c r="I5327" t="s">
        <v>315</v>
      </c>
    </row>
    <row r="5328" spans="1:9" x14ac:dyDescent="0.25">
      <c r="A5328">
        <v>5326</v>
      </c>
      <c r="B5328" t="s">
        <v>14</v>
      </c>
      <c r="C5328">
        <v>2018</v>
      </c>
      <c r="D5328" t="s">
        <v>38</v>
      </c>
      <c r="E5328" t="s">
        <v>205</v>
      </c>
      <c r="F5328">
        <v>-0.01</v>
      </c>
      <c r="G5328" t="s">
        <v>316</v>
      </c>
      <c r="H5328" t="s">
        <v>314</v>
      </c>
      <c r="I5328" t="s">
        <v>315</v>
      </c>
    </row>
    <row r="5329" spans="1:9" x14ac:dyDescent="0.25">
      <c r="A5329">
        <v>5327</v>
      </c>
      <c r="B5329" t="s">
        <v>17</v>
      </c>
      <c r="C5329">
        <v>2018</v>
      </c>
      <c r="D5329" t="s">
        <v>38</v>
      </c>
      <c r="E5329" t="s">
        <v>205</v>
      </c>
      <c r="F5329">
        <v>-0.75</v>
      </c>
      <c r="G5329" t="s">
        <v>316</v>
      </c>
      <c r="H5329" t="s">
        <v>314</v>
      </c>
      <c r="I5329" t="s">
        <v>315</v>
      </c>
    </row>
    <row r="5330" spans="1:9" x14ac:dyDescent="0.25">
      <c r="A5330">
        <v>5328</v>
      </c>
      <c r="B5330" t="s">
        <v>19</v>
      </c>
      <c r="C5330">
        <v>2018</v>
      </c>
      <c r="D5330" t="s">
        <v>38</v>
      </c>
      <c r="E5330" t="s">
        <v>205</v>
      </c>
      <c r="F5330">
        <v>-0.01</v>
      </c>
      <c r="G5330" t="s">
        <v>316</v>
      </c>
      <c r="H5330" t="s">
        <v>314</v>
      </c>
      <c r="I5330" t="s">
        <v>315</v>
      </c>
    </row>
    <row r="5331" spans="1:9" x14ac:dyDescent="0.25">
      <c r="A5331">
        <v>5329</v>
      </c>
      <c r="B5331" t="s">
        <v>27</v>
      </c>
      <c r="C5331">
        <v>2018</v>
      </c>
      <c r="D5331" t="s">
        <v>38</v>
      </c>
      <c r="E5331" t="s">
        <v>205</v>
      </c>
      <c r="F5331">
        <v>-0.01</v>
      </c>
      <c r="G5331" t="s">
        <v>316</v>
      </c>
      <c r="H5331" t="s">
        <v>314</v>
      </c>
      <c r="I5331" t="s">
        <v>315</v>
      </c>
    </row>
    <row r="5332" spans="1:9" x14ac:dyDescent="0.25">
      <c r="A5332">
        <v>5330</v>
      </c>
      <c r="B5332" t="s">
        <v>13</v>
      </c>
      <c r="C5332">
        <v>2018</v>
      </c>
      <c r="D5332" t="s">
        <v>38</v>
      </c>
      <c r="E5332" t="s">
        <v>205</v>
      </c>
      <c r="F5332">
        <v>-0.03</v>
      </c>
      <c r="G5332" t="s">
        <v>316</v>
      </c>
      <c r="H5332" t="s">
        <v>314</v>
      </c>
      <c r="I5332" t="s">
        <v>315</v>
      </c>
    </row>
    <row r="5333" spans="1:9" x14ac:dyDescent="0.25">
      <c r="A5333">
        <v>5331</v>
      </c>
      <c r="B5333" t="s">
        <v>4</v>
      </c>
      <c r="C5333">
        <v>2018</v>
      </c>
      <c r="D5333" t="s">
        <v>38</v>
      </c>
      <c r="E5333" t="s">
        <v>205</v>
      </c>
      <c r="F5333">
        <v>-0.01</v>
      </c>
      <c r="G5333" t="s">
        <v>316</v>
      </c>
      <c r="H5333" t="s">
        <v>314</v>
      </c>
      <c r="I5333" t="s">
        <v>315</v>
      </c>
    </row>
    <row r="5334" spans="1:9" x14ac:dyDescent="0.25">
      <c r="A5334">
        <v>5332</v>
      </c>
      <c r="B5334" t="s">
        <v>6</v>
      </c>
      <c r="C5334">
        <v>2018</v>
      </c>
      <c r="D5334" t="s">
        <v>38</v>
      </c>
      <c r="E5334" t="s">
        <v>205</v>
      </c>
      <c r="F5334">
        <v>-0.01</v>
      </c>
      <c r="G5334" t="s">
        <v>316</v>
      </c>
      <c r="H5334" t="s">
        <v>314</v>
      </c>
      <c r="I5334" t="s">
        <v>315</v>
      </c>
    </row>
    <row r="5335" spans="1:9" x14ac:dyDescent="0.25">
      <c r="A5335">
        <v>5333</v>
      </c>
      <c r="B5335" t="s">
        <v>9</v>
      </c>
      <c r="C5335">
        <v>2018</v>
      </c>
      <c r="D5335" t="s">
        <v>38</v>
      </c>
      <c r="E5335" t="s">
        <v>205</v>
      </c>
      <c r="F5335">
        <v>-0.01</v>
      </c>
      <c r="G5335" t="s">
        <v>316</v>
      </c>
      <c r="H5335" t="s">
        <v>314</v>
      </c>
      <c r="I5335" t="s">
        <v>315</v>
      </c>
    </row>
    <row r="5336" spans="1:9" x14ac:dyDescent="0.25">
      <c r="A5336">
        <v>5334</v>
      </c>
      <c r="B5336" t="s">
        <v>10</v>
      </c>
      <c r="C5336">
        <v>2018</v>
      </c>
      <c r="D5336" t="s">
        <v>38</v>
      </c>
      <c r="E5336" t="s">
        <v>205</v>
      </c>
      <c r="F5336">
        <v>-0.01</v>
      </c>
      <c r="G5336" t="s">
        <v>316</v>
      </c>
      <c r="H5336" t="s">
        <v>314</v>
      </c>
      <c r="I5336" t="s">
        <v>315</v>
      </c>
    </row>
    <row r="5337" spans="1:9" x14ac:dyDescent="0.25">
      <c r="A5337">
        <v>5335</v>
      </c>
      <c r="B5337" t="s">
        <v>3</v>
      </c>
      <c r="C5337">
        <v>2018</v>
      </c>
      <c r="D5337" t="s">
        <v>38</v>
      </c>
      <c r="E5337" t="s">
        <v>205</v>
      </c>
      <c r="F5337">
        <v>-0.03</v>
      </c>
      <c r="G5337" t="s">
        <v>316</v>
      </c>
      <c r="H5337" t="s">
        <v>314</v>
      </c>
      <c r="I5337" t="s">
        <v>315</v>
      </c>
    </row>
    <row r="5338" spans="1:9" x14ac:dyDescent="0.25">
      <c r="A5338">
        <v>5336</v>
      </c>
      <c r="B5338" t="s">
        <v>25</v>
      </c>
      <c r="C5338">
        <v>2018</v>
      </c>
      <c r="D5338" t="s">
        <v>38</v>
      </c>
      <c r="E5338" t="s">
        <v>205</v>
      </c>
      <c r="F5338">
        <v>-0.12</v>
      </c>
      <c r="G5338" t="s">
        <v>316</v>
      </c>
      <c r="H5338" t="s">
        <v>314</v>
      </c>
      <c r="I5338" t="s">
        <v>315</v>
      </c>
    </row>
    <row r="5339" spans="1:9" x14ac:dyDescent="0.25">
      <c r="A5339">
        <v>5337</v>
      </c>
      <c r="B5339" t="s">
        <v>8</v>
      </c>
      <c r="C5339">
        <v>2019</v>
      </c>
      <c r="D5339" t="s">
        <v>38</v>
      </c>
      <c r="E5339" t="s">
        <v>312</v>
      </c>
      <c r="F5339">
        <v>1008446</v>
      </c>
      <c r="G5339" t="s">
        <v>313</v>
      </c>
      <c r="H5339" t="s">
        <v>314</v>
      </c>
      <c r="I5339" t="s">
        <v>315</v>
      </c>
    </row>
    <row r="5340" spans="1:9" x14ac:dyDescent="0.25">
      <c r="A5340">
        <v>5338</v>
      </c>
      <c r="B5340" t="s">
        <v>22</v>
      </c>
      <c r="C5340">
        <v>2019</v>
      </c>
      <c r="D5340" t="s">
        <v>38</v>
      </c>
      <c r="E5340" t="s">
        <v>312</v>
      </c>
      <c r="F5340">
        <v>1008446</v>
      </c>
      <c r="G5340" t="s">
        <v>313</v>
      </c>
      <c r="H5340" t="s">
        <v>314</v>
      </c>
      <c r="I5340" t="s">
        <v>315</v>
      </c>
    </row>
    <row r="5341" spans="1:9" x14ac:dyDescent="0.25">
      <c r="A5341">
        <v>5339</v>
      </c>
      <c r="B5341" t="s">
        <v>15</v>
      </c>
      <c r="C5341">
        <v>2019</v>
      </c>
      <c r="D5341" t="s">
        <v>38</v>
      </c>
      <c r="E5341" t="s">
        <v>312</v>
      </c>
      <c r="F5341">
        <v>1018186</v>
      </c>
      <c r="G5341" t="s">
        <v>313</v>
      </c>
      <c r="H5341" t="s">
        <v>314</v>
      </c>
      <c r="I5341" t="s">
        <v>315</v>
      </c>
    </row>
    <row r="5342" spans="1:9" x14ac:dyDescent="0.25">
      <c r="A5342">
        <v>5340</v>
      </c>
      <c r="B5342" t="s">
        <v>20</v>
      </c>
      <c r="C5342">
        <v>2019</v>
      </c>
      <c r="D5342" t="s">
        <v>38</v>
      </c>
      <c r="E5342" t="s">
        <v>312</v>
      </c>
      <c r="F5342">
        <v>1011110</v>
      </c>
      <c r="G5342" t="s">
        <v>313</v>
      </c>
      <c r="H5342" t="s">
        <v>314</v>
      </c>
      <c r="I5342" t="s">
        <v>315</v>
      </c>
    </row>
    <row r="5343" spans="1:9" x14ac:dyDescent="0.25">
      <c r="A5343">
        <v>5341</v>
      </c>
      <c r="B5343" t="s">
        <v>30</v>
      </c>
      <c r="C5343">
        <v>2019</v>
      </c>
      <c r="D5343" t="s">
        <v>38</v>
      </c>
      <c r="E5343" t="s">
        <v>312</v>
      </c>
      <c r="F5343">
        <v>1011119</v>
      </c>
      <c r="G5343" t="s">
        <v>313</v>
      </c>
      <c r="H5343" t="s">
        <v>314</v>
      </c>
      <c r="I5343" t="s">
        <v>315</v>
      </c>
    </row>
    <row r="5344" spans="1:9" x14ac:dyDescent="0.25">
      <c r="A5344">
        <v>5342</v>
      </c>
      <c r="B5344" t="s">
        <v>21</v>
      </c>
      <c r="C5344">
        <v>2019</v>
      </c>
      <c r="D5344" t="s">
        <v>38</v>
      </c>
      <c r="E5344" t="s">
        <v>312</v>
      </c>
      <c r="F5344">
        <v>1013906</v>
      </c>
      <c r="G5344" t="s">
        <v>313</v>
      </c>
      <c r="H5344" t="s">
        <v>314</v>
      </c>
      <c r="I5344" t="s">
        <v>315</v>
      </c>
    </row>
    <row r="5345" spans="1:9" x14ac:dyDescent="0.25">
      <c r="A5345">
        <v>5343</v>
      </c>
      <c r="B5345" t="s">
        <v>16</v>
      </c>
      <c r="C5345">
        <v>2019</v>
      </c>
      <c r="D5345" t="s">
        <v>38</v>
      </c>
      <c r="E5345" t="s">
        <v>312</v>
      </c>
      <c r="F5345">
        <v>1017015</v>
      </c>
      <c r="G5345" t="s">
        <v>313</v>
      </c>
      <c r="H5345" t="s">
        <v>314</v>
      </c>
      <c r="I5345" t="s">
        <v>315</v>
      </c>
    </row>
    <row r="5346" spans="1:9" x14ac:dyDescent="0.25">
      <c r="A5346">
        <v>5344</v>
      </c>
      <c r="B5346" t="s">
        <v>29</v>
      </c>
      <c r="C5346">
        <v>2019</v>
      </c>
      <c r="D5346" t="s">
        <v>38</v>
      </c>
      <c r="E5346" t="s">
        <v>312</v>
      </c>
      <c r="F5346">
        <v>1011111</v>
      </c>
      <c r="G5346" t="s">
        <v>313</v>
      </c>
      <c r="H5346" t="s">
        <v>314</v>
      </c>
      <c r="I5346" t="s">
        <v>315</v>
      </c>
    </row>
    <row r="5347" spans="1:9" x14ac:dyDescent="0.25">
      <c r="A5347">
        <v>5345</v>
      </c>
      <c r="B5347" t="s">
        <v>31</v>
      </c>
      <c r="C5347">
        <v>2019</v>
      </c>
      <c r="D5347" t="s">
        <v>38</v>
      </c>
      <c r="E5347" t="s">
        <v>312</v>
      </c>
      <c r="F5347">
        <v>1014614</v>
      </c>
      <c r="G5347" t="s">
        <v>313</v>
      </c>
      <c r="H5347" t="s">
        <v>314</v>
      </c>
      <c r="I5347" t="s">
        <v>315</v>
      </c>
    </row>
    <row r="5348" spans="1:9" x14ac:dyDescent="0.25">
      <c r="A5348">
        <v>5346</v>
      </c>
      <c r="B5348" t="s">
        <v>24</v>
      </c>
      <c r="C5348">
        <v>2019</v>
      </c>
      <c r="D5348" t="s">
        <v>38</v>
      </c>
      <c r="E5348" t="s">
        <v>312</v>
      </c>
      <c r="F5348">
        <v>1014850</v>
      </c>
      <c r="G5348" t="s">
        <v>313</v>
      </c>
      <c r="H5348" t="s">
        <v>314</v>
      </c>
      <c r="I5348" t="s">
        <v>315</v>
      </c>
    </row>
    <row r="5349" spans="1:9" x14ac:dyDescent="0.25">
      <c r="A5349">
        <v>5347</v>
      </c>
      <c r="B5349" t="s">
        <v>5</v>
      </c>
      <c r="C5349">
        <v>2019</v>
      </c>
      <c r="D5349" t="s">
        <v>38</v>
      </c>
      <c r="E5349" t="s">
        <v>312</v>
      </c>
      <c r="F5349">
        <v>1013117</v>
      </c>
      <c r="G5349" t="s">
        <v>313</v>
      </c>
      <c r="H5349" t="s">
        <v>314</v>
      </c>
      <c r="I5349" t="s">
        <v>315</v>
      </c>
    </row>
    <row r="5350" spans="1:9" x14ac:dyDescent="0.25">
      <c r="A5350">
        <v>5348</v>
      </c>
      <c r="B5350" t="s">
        <v>26</v>
      </c>
      <c r="C5350">
        <v>2019</v>
      </c>
      <c r="D5350" t="s">
        <v>38</v>
      </c>
      <c r="E5350" t="s">
        <v>312</v>
      </c>
      <c r="F5350">
        <v>1016698</v>
      </c>
      <c r="G5350" t="s">
        <v>313</v>
      </c>
      <c r="H5350" t="s">
        <v>314</v>
      </c>
      <c r="I5350" t="s">
        <v>315</v>
      </c>
    </row>
    <row r="5351" spans="1:9" x14ac:dyDescent="0.25">
      <c r="A5351">
        <v>5349</v>
      </c>
      <c r="B5351" t="s">
        <v>28</v>
      </c>
      <c r="C5351">
        <v>2019</v>
      </c>
      <c r="D5351" t="s">
        <v>38</v>
      </c>
      <c r="E5351" t="s">
        <v>312</v>
      </c>
      <c r="F5351">
        <v>1005258</v>
      </c>
      <c r="G5351" t="s">
        <v>313</v>
      </c>
      <c r="H5351" t="s">
        <v>314</v>
      </c>
      <c r="I5351" t="s">
        <v>315</v>
      </c>
    </row>
    <row r="5352" spans="1:9" x14ac:dyDescent="0.25">
      <c r="A5352">
        <v>5350</v>
      </c>
      <c r="B5352" t="s">
        <v>11</v>
      </c>
      <c r="C5352">
        <v>2019</v>
      </c>
      <c r="D5352" t="s">
        <v>38</v>
      </c>
      <c r="E5352" t="s">
        <v>312</v>
      </c>
      <c r="F5352">
        <v>1012401</v>
      </c>
      <c r="G5352" t="s">
        <v>313</v>
      </c>
      <c r="H5352" t="s">
        <v>314</v>
      </c>
      <c r="I5352" t="s">
        <v>315</v>
      </c>
    </row>
    <row r="5353" spans="1:9" x14ac:dyDescent="0.25">
      <c r="A5353">
        <v>5351</v>
      </c>
      <c r="B5353" t="s">
        <v>12</v>
      </c>
      <c r="C5353">
        <v>2019</v>
      </c>
      <c r="D5353" t="s">
        <v>38</v>
      </c>
      <c r="E5353" t="s">
        <v>312</v>
      </c>
      <c r="F5353">
        <v>1013773</v>
      </c>
      <c r="G5353" t="s">
        <v>313</v>
      </c>
      <c r="H5353" t="s">
        <v>314</v>
      </c>
      <c r="I5353" t="s">
        <v>315</v>
      </c>
    </row>
    <row r="5354" spans="1:9" x14ac:dyDescent="0.25">
      <c r="A5354">
        <v>5352</v>
      </c>
      <c r="B5354" t="s">
        <v>7</v>
      </c>
      <c r="C5354">
        <v>2019</v>
      </c>
      <c r="D5354" t="s">
        <v>38</v>
      </c>
      <c r="E5354" t="s">
        <v>312</v>
      </c>
      <c r="F5354">
        <v>1006419</v>
      </c>
      <c r="G5354" t="s">
        <v>313</v>
      </c>
      <c r="H5354" t="s">
        <v>314</v>
      </c>
      <c r="I5354" t="s">
        <v>315</v>
      </c>
    </row>
    <row r="5355" spans="1:9" x14ac:dyDescent="0.25">
      <c r="A5355">
        <v>5353</v>
      </c>
      <c r="B5355" t="s">
        <v>18</v>
      </c>
      <c r="C5355">
        <v>2019</v>
      </c>
      <c r="D5355" t="s">
        <v>38</v>
      </c>
      <c r="E5355" t="s">
        <v>312</v>
      </c>
      <c r="F5355">
        <v>1026050</v>
      </c>
      <c r="G5355" t="s">
        <v>313</v>
      </c>
      <c r="H5355" t="s">
        <v>314</v>
      </c>
      <c r="I5355" t="s">
        <v>315</v>
      </c>
    </row>
    <row r="5356" spans="1:9" x14ac:dyDescent="0.25">
      <c r="A5356">
        <v>5354</v>
      </c>
      <c r="B5356" t="s">
        <v>23</v>
      </c>
      <c r="C5356">
        <v>2019</v>
      </c>
      <c r="D5356" t="s">
        <v>38</v>
      </c>
      <c r="E5356" t="s">
        <v>312</v>
      </c>
      <c r="F5356">
        <v>1016487</v>
      </c>
      <c r="G5356" t="s">
        <v>313</v>
      </c>
      <c r="H5356" t="s">
        <v>314</v>
      </c>
      <c r="I5356" t="s">
        <v>315</v>
      </c>
    </row>
    <row r="5357" spans="1:9" x14ac:dyDescent="0.25">
      <c r="A5357">
        <v>5355</v>
      </c>
      <c r="B5357" t="s">
        <v>14</v>
      </c>
      <c r="C5357">
        <v>2019</v>
      </c>
      <c r="D5357" t="s">
        <v>38</v>
      </c>
      <c r="E5357" t="s">
        <v>312</v>
      </c>
      <c r="F5357">
        <v>1013246</v>
      </c>
      <c r="G5357" t="s">
        <v>313</v>
      </c>
      <c r="H5357" t="s">
        <v>314</v>
      </c>
      <c r="I5357" t="s">
        <v>315</v>
      </c>
    </row>
    <row r="5358" spans="1:9" x14ac:dyDescent="0.25">
      <c r="A5358">
        <v>5356</v>
      </c>
      <c r="B5358" t="s">
        <v>17</v>
      </c>
      <c r="C5358">
        <v>2019</v>
      </c>
      <c r="D5358" t="s">
        <v>38</v>
      </c>
      <c r="E5358" t="s">
        <v>312</v>
      </c>
      <c r="F5358">
        <v>1013731</v>
      </c>
      <c r="G5358" t="s">
        <v>313</v>
      </c>
      <c r="H5358" t="s">
        <v>314</v>
      </c>
      <c r="I5358" t="s">
        <v>315</v>
      </c>
    </row>
    <row r="5359" spans="1:9" x14ac:dyDescent="0.25">
      <c r="A5359">
        <v>5357</v>
      </c>
      <c r="B5359" t="s">
        <v>19</v>
      </c>
      <c r="C5359">
        <v>2019</v>
      </c>
      <c r="D5359" t="s">
        <v>38</v>
      </c>
      <c r="E5359" t="s">
        <v>312</v>
      </c>
      <c r="F5359">
        <v>1016645</v>
      </c>
      <c r="G5359" t="s">
        <v>313</v>
      </c>
      <c r="H5359" t="s">
        <v>314</v>
      </c>
      <c r="I5359" t="s">
        <v>315</v>
      </c>
    </row>
    <row r="5360" spans="1:9" x14ac:dyDescent="0.25">
      <c r="A5360">
        <v>5358</v>
      </c>
      <c r="B5360" t="s">
        <v>27</v>
      </c>
      <c r="C5360">
        <v>2019</v>
      </c>
      <c r="D5360" t="s">
        <v>38</v>
      </c>
      <c r="E5360" t="s">
        <v>312</v>
      </c>
      <c r="F5360">
        <v>1015669</v>
      </c>
      <c r="G5360" t="s">
        <v>313</v>
      </c>
      <c r="H5360" t="s">
        <v>314</v>
      </c>
      <c r="I5360" t="s">
        <v>315</v>
      </c>
    </row>
    <row r="5361" spans="1:9" x14ac:dyDescent="0.25">
      <c r="A5361">
        <v>5359</v>
      </c>
      <c r="B5361" t="s">
        <v>13</v>
      </c>
      <c r="C5361">
        <v>2019</v>
      </c>
      <c r="D5361" t="s">
        <v>38</v>
      </c>
      <c r="E5361" t="s">
        <v>312</v>
      </c>
      <c r="F5361">
        <v>1015213</v>
      </c>
      <c r="G5361" t="s">
        <v>313</v>
      </c>
      <c r="H5361" t="s">
        <v>314</v>
      </c>
      <c r="I5361" t="s">
        <v>315</v>
      </c>
    </row>
    <row r="5362" spans="1:9" x14ac:dyDescent="0.25">
      <c r="A5362">
        <v>5360</v>
      </c>
      <c r="B5362" t="s">
        <v>4</v>
      </c>
      <c r="C5362">
        <v>2019</v>
      </c>
      <c r="D5362" t="s">
        <v>38</v>
      </c>
      <c r="E5362" t="s">
        <v>312</v>
      </c>
      <c r="F5362">
        <v>1015835</v>
      </c>
      <c r="G5362" t="s">
        <v>313</v>
      </c>
      <c r="H5362" t="s">
        <v>314</v>
      </c>
      <c r="I5362" t="s">
        <v>315</v>
      </c>
    </row>
    <row r="5363" spans="1:9" x14ac:dyDescent="0.25">
      <c r="A5363">
        <v>5361</v>
      </c>
      <c r="B5363" t="s">
        <v>6</v>
      </c>
      <c r="C5363">
        <v>2019</v>
      </c>
      <c r="D5363" t="s">
        <v>38</v>
      </c>
      <c r="E5363" t="s">
        <v>312</v>
      </c>
      <c r="F5363">
        <v>1017926</v>
      </c>
      <c r="G5363" t="s">
        <v>313</v>
      </c>
      <c r="H5363" t="s">
        <v>314</v>
      </c>
      <c r="I5363" t="s">
        <v>315</v>
      </c>
    </row>
    <row r="5364" spans="1:9" x14ac:dyDescent="0.25">
      <c r="A5364">
        <v>5362</v>
      </c>
      <c r="B5364" t="s">
        <v>9</v>
      </c>
      <c r="C5364">
        <v>2019</v>
      </c>
      <c r="D5364" t="s">
        <v>38</v>
      </c>
      <c r="E5364" t="s">
        <v>312</v>
      </c>
      <c r="F5364">
        <v>1015820</v>
      </c>
      <c r="G5364" t="s">
        <v>313</v>
      </c>
      <c r="H5364" t="s">
        <v>314</v>
      </c>
      <c r="I5364" t="s">
        <v>315</v>
      </c>
    </row>
    <row r="5365" spans="1:9" x14ac:dyDescent="0.25">
      <c r="A5365">
        <v>5363</v>
      </c>
      <c r="B5365" t="s">
        <v>10</v>
      </c>
      <c r="C5365">
        <v>2019</v>
      </c>
      <c r="D5365" t="s">
        <v>38</v>
      </c>
      <c r="E5365" t="s">
        <v>312</v>
      </c>
      <c r="F5365">
        <v>1016395</v>
      </c>
      <c r="G5365" t="s">
        <v>313</v>
      </c>
      <c r="H5365" t="s">
        <v>314</v>
      </c>
      <c r="I5365" t="s">
        <v>315</v>
      </c>
    </row>
    <row r="5366" spans="1:9" x14ac:dyDescent="0.25">
      <c r="A5366">
        <v>5364</v>
      </c>
      <c r="B5366" t="s">
        <v>3</v>
      </c>
      <c r="C5366">
        <v>2019</v>
      </c>
      <c r="D5366" t="s">
        <v>38</v>
      </c>
      <c r="E5366" t="s">
        <v>312</v>
      </c>
      <c r="F5366">
        <v>1015015</v>
      </c>
      <c r="G5366" t="s">
        <v>313</v>
      </c>
      <c r="H5366" t="s">
        <v>314</v>
      </c>
      <c r="I5366" t="s">
        <v>315</v>
      </c>
    </row>
    <row r="5367" spans="1:9" x14ac:dyDescent="0.25">
      <c r="A5367">
        <v>5365</v>
      </c>
      <c r="B5367" t="s">
        <v>25</v>
      </c>
      <c r="C5367">
        <v>2019</v>
      </c>
      <c r="D5367" t="s">
        <v>38</v>
      </c>
      <c r="E5367" t="s">
        <v>312</v>
      </c>
      <c r="F5367">
        <v>1012606</v>
      </c>
      <c r="G5367" t="s">
        <v>313</v>
      </c>
      <c r="H5367" t="s">
        <v>314</v>
      </c>
      <c r="I5367" t="s">
        <v>315</v>
      </c>
    </row>
    <row r="5368" spans="1:9" x14ac:dyDescent="0.25">
      <c r="A5368">
        <v>5366</v>
      </c>
      <c r="B5368" t="s">
        <v>8</v>
      </c>
      <c r="C5368">
        <v>2019</v>
      </c>
      <c r="D5368" t="s">
        <v>38</v>
      </c>
      <c r="E5368" t="s">
        <v>64</v>
      </c>
      <c r="F5368">
        <v>1008570.7</v>
      </c>
      <c r="G5368" t="s">
        <v>313</v>
      </c>
      <c r="H5368" t="s">
        <v>314</v>
      </c>
      <c r="I5368" t="s">
        <v>315</v>
      </c>
    </row>
    <row r="5369" spans="1:9" x14ac:dyDescent="0.25">
      <c r="A5369">
        <v>5367</v>
      </c>
      <c r="B5369" t="s">
        <v>22</v>
      </c>
      <c r="C5369">
        <v>2019</v>
      </c>
      <c r="D5369" t="s">
        <v>38</v>
      </c>
      <c r="E5369" t="s">
        <v>64</v>
      </c>
      <c r="F5369">
        <v>1008570.7</v>
      </c>
      <c r="G5369" t="s">
        <v>313</v>
      </c>
      <c r="H5369" t="s">
        <v>314</v>
      </c>
      <c r="I5369" t="s">
        <v>315</v>
      </c>
    </row>
    <row r="5370" spans="1:9" x14ac:dyDescent="0.25">
      <c r="A5370">
        <v>5368</v>
      </c>
      <c r="B5370" t="s">
        <v>15</v>
      </c>
      <c r="C5370">
        <v>2019</v>
      </c>
      <c r="D5370" t="s">
        <v>38</v>
      </c>
      <c r="E5370" t="s">
        <v>64</v>
      </c>
      <c r="F5370">
        <v>1016084.2</v>
      </c>
      <c r="G5370" t="s">
        <v>313</v>
      </c>
      <c r="H5370" t="s">
        <v>314</v>
      </c>
      <c r="I5370" t="s">
        <v>315</v>
      </c>
    </row>
    <row r="5371" spans="1:9" x14ac:dyDescent="0.25">
      <c r="A5371">
        <v>5369</v>
      </c>
      <c r="B5371" t="s">
        <v>20</v>
      </c>
      <c r="C5371">
        <v>2019</v>
      </c>
      <c r="D5371" t="s">
        <v>38</v>
      </c>
      <c r="E5371" t="s">
        <v>64</v>
      </c>
      <c r="F5371">
        <v>1011236.1</v>
      </c>
      <c r="G5371" t="s">
        <v>313</v>
      </c>
      <c r="H5371" t="s">
        <v>314</v>
      </c>
      <c r="I5371" t="s">
        <v>315</v>
      </c>
    </row>
    <row r="5372" spans="1:9" x14ac:dyDescent="0.25">
      <c r="A5372">
        <v>5370</v>
      </c>
      <c r="B5372" t="s">
        <v>30</v>
      </c>
      <c r="C5372">
        <v>2019</v>
      </c>
      <c r="D5372" t="s">
        <v>38</v>
      </c>
      <c r="E5372" t="s">
        <v>64</v>
      </c>
      <c r="F5372">
        <v>1011244.1</v>
      </c>
      <c r="G5372" t="s">
        <v>313</v>
      </c>
      <c r="H5372" t="s">
        <v>314</v>
      </c>
      <c r="I5372" t="s">
        <v>315</v>
      </c>
    </row>
    <row r="5373" spans="1:9" x14ac:dyDescent="0.25">
      <c r="A5373">
        <v>5371</v>
      </c>
      <c r="B5373" t="s">
        <v>21</v>
      </c>
      <c r="C5373">
        <v>2019</v>
      </c>
      <c r="D5373" t="s">
        <v>38</v>
      </c>
      <c r="E5373" t="s">
        <v>64</v>
      </c>
      <c r="F5373">
        <v>1013380.8</v>
      </c>
      <c r="G5373" t="s">
        <v>313</v>
      </c>
      <c r="H5373" t="s">
        <v>314</v>
      </c>
      <c r="I5373" t="s">
        <v>315</v>
      </c>
    </row>
    <row r="5374" spans="1:9" x14ac:dyDescent="0.25">
      <c r="A5374">
        <v>5372</v>
      </c>
      <c r="B5374" t="s">
        <v>16</v>
      </c>
      <c r="C5374">
        <v>2019</v>
      </c>
      <c r="D5374" t="s">
        <v>38</v>
      </c>
      <c r="E5374" t="s">
        <v>64</v>
      </c>
      <c r="F5374">
        <v>1013857.9</v>
      </c>
      <c r="G5374" t="s">
        <v>313</v>
      </c>
      <c r="H5374" t="s">
        <v>314</v>
      </c>
      <c r="I5374" t="s">
        <v>315</v>
      </c>
    </row>
    <row r="5375" spans="1:9" x14ac:dyDescent="0.25">
      <c r="A5375">
        <v>5373</v>
      </c>
      <c r="B5375" t="s">
        <v>29</v>
      </c>
      <c r="C5375">
        <v>2019</v>
      </c>
      <c r="D5375" t="s">
        <v>38</v>
      </c>
      <c r="E5375" t="s">
        <v>64</v>
      </c>
      <c r="F5375">
        <v>1009835.4</v>
      </c>
      <c r="G5375" t="s">
        <v>313</v>
      </c>
      <c r="H5375" t="s">
        <v>314</v>
      </c>
      <c r="I5375" t="s">
        <v>315</v>
      </c>
    </row>
    <row r="5376" spans="1:9" x14ac:dyDescent="0.25">
      <c r="A5376">
        <v>5374</v>
      </c>
      <c r="B5376" t="s">
        <v>31</v>
      </c>
      <c r="C5376">
        <v>2019</v>
      </c>
      <c r="D5376" t="s">
        <v>38</v>
      </c>
      <c r="E5376" t="s">
        <v>64</v>
      </c>
      <c r="F5376">
        <v>1014739.5</v>
      </c>
      <c r="G5376" t="s">
        <v>313</v>
      </c>
      <c r="H5376" t="s">
        <v>314</v>
      </c>
      <c r="I5376" t="s">
        <v>315</v>
      </c>
    </row>
    <row r="5377" spans="1:9" x14ac:dyDescent="0.25">
      <c r="A5377">
        <v>5375</v>
      </c>
      <c r="B5377" t="s">
        <v>24</v>
      </c>
      <c r="C5377">
        <v>2019</v>
      </c>
      <c r="D5377" t="s">
        <v>38</v>
      </c>
      <c r="E5377" t="s">
        <v>64</v>
      </c>
      <c r="F5377">
        <v>1014976</v>
      </c>
      <c r="G5377" t="s">
        <v>313</v>
      </c>
      <c r="H5377" t="s">
        <v>314</v>
      </c>
      <c r="I5377" t="s">
        <v>315</v>
      </c>
    </row>
    <row r="5378" spans="1:9" x14ac:dyDescent="0.25">
      <c r="A5378">
        <v>5376</v>
      </c>
      <c r="B5378" t="s">
        <v>5</v>
      </c>
      <c r="C5378">
        <v>2019</v>
      </c>
      <c r="D5378" t="s">
        <v>38</v>
      </c>
      <c r="E5378" t="s">
        <v>64</v>
      </c>
      <c r="F5378">
        <v>1013242.3</v>
      </c>
      <c r="G5378" t="s">
        <v>313</v>
      </c>
      <c r="H5378" t="s">
        <v>314</v>
      </c>
      <c r="I5378" t="s">
        <v>315</v>
      </c>
    </row>
    <row r="5379" spans="1:9" x14ac:dyDescent="0.25">
      <c r="A5379">
        <v>5377</v>
      </c>
      <c r="B5379" t="s">
        <v>26</v>
      </c>
      <c r="C5379">
        <v>2019</v>
      </c>
      <c r="D5379" t="s">
        <v>38</v>
      </c>
      <c r="E5379" t="s">
        <v>64</v>
      </c>
      <c r="F5379">
        <v>1016823.8</v>
      </c>
      <c r="G5379" t="s">
        <v>313</v>
      </c>
      <c r="H5379" t="s">
        <v>314</v>
      </c>
      <c r="I5379" t="s">
        <v>315</v>
      </c>
    </row>
    <row r="5380" spans="1:9" x14ac:dyDescent="0.25">
      <c r="A5380">
        <v>5378</v>
      </c>
      <c r="B5380" t="s">
        <v>28</v>
      </c>
      <c r="C5380">
        <v>2019</v>
      </c>
      <c r="D5380" t="s">
        <v>38</v>
      </c>
      <c r="E5380" t="s">
        <v>64</v>
      </c>
      <c r="F5380">
        <v>1005381.8</v>
      </c>
      <c r="G5380" t="s">
        <v>313</v>
      </c>
      <c r="H5380" t="s">
        <v>314</v>
      </c>
      <c r="I5380" t="s">
        <v>315</v>
      </c>
    </row>
    <row r="5381" spans="1:9" x14ac:dyDescent="0.25">
      <c r="A5381">
        <v>5379</v>
      </c>
      <c r="B5381" t="s">
        <v>11</v>
      </c>
      <c r="C5381">
        <v>2019</v>
      </c>
      <c r="D5381" t="s">
        <v>38</v>
      </c>
      <c r="E5381" t="s">
        <v>64</v>
      </c>
      <c r="F5381">
        <v>1011738.6</v>
      </c>
      <c r="G5381" t="s">
        <v>313</v>
      </c>
      <c r="H5381" t="s">
        <v>314</v>
      </c>
      <c r="I5381" t="s">
        <v>315</v>
      </c>
    </row>
    <row r="5382" spans="1:9" x14ac:dyDescent="0.25">
      <c r="A5382">
        <v>5380</v>
      </c>
      <c r="B5382" t="s">
        <v>12</v>
      </c>
      <c r="C5382">
        <v>2019</v>
      </c>
      <c r="D5382" t="s">
        <v>38</v>
      </c>
      <c r="E5382" t="s">
        <v>64</v>
      </c>
      <c r="F5382">
        <v>1013314.8</v>
      </c>
      <c r="G5382" t="s">
        <v>313</v>
      </c>
      <c r="H5382" t="s">
        <v>314</v>
      </c>
      <c r="I5382" t="s">
        <v>315</v>
      </c>
    </row>
    <row r="5383" spans="1:9" x14ac:dyDescent="0.25">
      <c r="A5383">
        <v>5381</v>
      </c>
      <c r="B5383" t="s">
        <v>7</v>
      </c>
      <c r="C5383">
        <v>2019</v>
      </c>
      <c r="D5383" t="s">
        <v>38</v>
      </c>
      <c r="E5383" t="s">
        <v>64</v>
      </c>
      <c r="F5383">
        <v>1008986.3</v>
      </c>
      <c r="G5383" t="s">
        <v>313</v>
      </c>
      <c r="H5383" t="s">
        <v>314</v>
      </c>
      <c r="I5383" t="s">
        <v>315</v>
      </c>
    </row>
    <row r="5384" spans="1:9" x14ac:dyDescent="0.25">
      <c r="A5384">
        <v>5382</v>
      </c>
      <c r="B5384" t="s">
        <v>18</v>
      </c>
      <c r="C5384">
        <v>2019</v>
      </c>
      <c r="D5384" t="s">
        <v>38</v>
      </c>
      <c r="E5384" t="s">
        <v>64</v>
      </c>
      <c r="F5384">
        <v>1017935.9</v>
      </c>
      <c r="G5384" t="s">
        <v>313</v>
      </c>
      <c r="H5384" t="s">
        <v>314</v>
      </c>
      <c r="I5384" t="s">
        <v>315</v>
      </c>
    </row>
    <row r="5385" spans="1:9" x14ac:dyDescent="0.25">
      <c r="A5385">
        <v>5383</v>
      </c>
      <c r="B5385" t="s">
        <v>23</v>
      </c>
      <c r="C5385">
        <v>2019</v>
      </c>
      <c r="D5385" t="s">
        <v>38</v>
      </c>
      <c r="E5385" t="s">
        <v>64</v>
      </c>
      <c r="F5385">
        <v>1016612.7</v>
      </c>
      <c r="G5385" t="s">
        <v>313</v>
      </c>
      <c r="H5385" t="s">
        <v>314</v>
      </c>
      <c r="I5385" t="s">
        <v>315</v>
      </c>
    </row>
    <row r="5386" spans="1:9" x14ac:dyDescent="0.25">
      <c r="A5386">
        <v>5384</v>
      </c>
      <c r="B5386" t="s">
        <v>14</v>
      </c>
      <c r="C5386">
        <v>2019</v>
      </c>
      <c r="D5386" t="s">
        <v>38</v>
      </c>
      <c r="E5386" t="s">
        <v>64</v>
      </c>
      <c r="F5386">
        <v>1013371.3</v>
      </c>
      <c r="G5386" t="s">
        <v>313</v>
      </c>
      <c r="H5386" t="s">
        <v>314</v>
      </c>
      <c r="I5386" t="s">
        <v>315</v>
      </c>
    </row>
    <row r="5387" spans="1:9" x14ac:dyDescent="0.25">
      <c r="A5387">
        <v>5385</v>
      </c>
      <c r="B5387" t="s">
        <v>17</v>
      </c>
      <c r="C5387">
        <v>2019</v>
      </c>
      <c r="D5387" t="s">
        <v>38</v>
      </c>
      <c r="E5387" t="s">
        <v>64</v>
      </c>
      <c r="F5387">
        <v>1026252.4</v>
      </c>
      <c r="G5387" t="s">
        <v>313</v>
      </c>
      <c r="H5387" t="s">
        <v>314</v>
      </c>
      <c r="I5387" t="s">
        <v>315</v>
      </c>
    </row>
    <row r="5388" spans="1:9" x14ac:dyDescent="0.25">
      <c r="A5388">
        <v>5386</v>
      </c>
      <c r="B5388" t="s">
        <v>19</v>
      </c>
      <c r="C5388">
        <v>2019</v>
      </c>
      <c r="D5388" t="s">
        <v>38</v>
      </c>
      <c r="E5388" t="s">
        <v>64</v>
      </c>
      <c r="F5388">
        <v>1016771.3</v>
      </c>
      <c r="G5388" t="s">
        <v>313</v>
      </c>
      <c r="H5388" t="s">
        <v>314</v>
      </c>
      <c r="I5388" t="s">
        <v>315</v>
      </c>
    </row>
    <row r="5389" spans="1:9" x14ac:dyDescent="0.25">
      <c r="A5389">
        <v>5387</v>
      </c>
      <c r="B5389" t="s">
        <v>27</v>
      </c>
      <c r="C5389">
        <v>2019</v>
      </c>
      <c r="D5389" t="s">
        <v>38</v>
      </c>
      <c r="E5389" t="s">
        <v>64</v>
      </c>
      <c r="F5389">
        <v>1015794.6</v>
      </c>
      <c r="G5389" t="s">
        <v>313</v>
      </c>
      <c r="H5389" t="s">
        <v>314</v>
      </c>
      <c r="I5389" t="s">
        <v>315</v>
      </c>
    </row>
    <row r="5390" spans="1:9" x14ac:dyDescent="0.25">
      <c r="A5390">
        <v>5388</v>
      </c>
      <c r="B5390" t="s">
        <v>13</v>
      </c>
      <c r="C5390">
        <v>2019</v>
      </c>
      <c r="D5390" t="s">
        <v>38</v>
      </c>
      <c r="E5390" t="s">
        <v>64</v>
      </c>
      <c r="F5390">
        <v>1014034.9</v>
      </c>
      <c r="G5390" t="s">
        <v>313</v>
      </c>
      <c r="H5390" t="s">
        <v>314</v>
      </c>
      <c r="I5390" t="s">
        <v>315</v>
      </c>
    </row>
    <row r="5391" spans="1:9" x14ac:dyDescent="0.25">
      <c r="A5391">
        <v>5389</v>
      </c>
      <c r="B5391" t="s">
        <v>4</v>
      </c>
      <c r="C5391">
        <v>2019</v>
      </c>
      <c r="D5391" t="s">
        <v>38</v>
      </c>
      <c r="E5391" t="s">
        <v>64</v>
      </c>
      <c r="F5391">
        <v>1015960.7</v>
      </c>
      <c r="G5391" t="s">
        <v>313</v>
      </c>
      <c r="H5391" t="s">
        <v>314</v>
      </c>
      <c r="I5391" t="s">
        <v>315</v>
      </c>
    </row>
    <row r="5392" spans="1:9" x14ac:dyDescent="0.25">
      <c r="A5392">
        <v>5390</v>
      </c>
      <c r="B5392" t="s">
        <v>6</v>
      </c>
      <c r="C5392">
        <v>2019</v>
      </c>
      <c r="D5392" t="s">
        <v>38</v>
      </c>
      <c r="E5392" t="s">
        <v>64</v>
      </c>
      <c r="F5392">
        <v>1018051.9</v>
      </c>
      <c r="G5392" t="s">
        <v>313</v>
      </c>
      <c r="H5392" t="s">
        <v>314</v>
      </c>
      <c r="I5392" t="s">
        <v>315</v>
      </c>
    </row>
    <row r="5393" spans="1:9" x14ac:dyDescent="0.25">
      <c r="A5393">
        <v>5391</v>
      </c>
      <c r="B5393" t="s">
        <v>9</v>
      </c>
      <c r="C5393">
        <v>2019</v>
      </c>
      <c r="D5393" t="s">
        <v>38</v>
      </c>
      <c r="E5393" t="s">
        <v>64</v>
      </c>
      <c r="F5393">
        <v>1015945.6</v>
      </c>
      <c r="G5393" t="s">
        <v>313</v>
      </c>
      <c r="H5393" t="s">
        <v>314</v>
      </c>
      <c r="I5393" t="s">
        <v>315</v>
      </c>
    </row>
    <row r="5394" spans="1:9" x14ac:dyDescent="0.25">
      <c r="A5394">
        <v>5392</v>
      </c>
      <c r="B5394" t="s">
        <v>10</v>
      </c>
      <c r="C5394">
        <v>2019</v>
      </c>
      <c r="D5394" t="s">
        <v>38</v>
      </c>
      <c r="E5394" t="s">
        <v>64</v>
      </c>
      <c r="F5394">
        <v>1016521.2</v>
      </c>
      <c r="G5394" t="s">
        <v>313</v>
      </c>
      <c r="H5394" t="s">
        <v>314</v>
      </c>
      <c r="I5394" t="s">
        <v>315</v>
      </c>
    </row>
    <row r="5395" spans="1:9" x14ac:dyDescent="0.25">
      <c r="A5395">
        <v>5393</v>
      </c>
      <c r="B5395" t="s">
        <v>3</v>
      </c>
      <c r="C5395">
        <v>2019</v>
      </c>
      <c r="D5395" t="s">
        <v>38</v>
      </c>
      <c r="E5395" t="s">
        <v>64</v>
      </c>
      <c r="F5395">
        <v>1015140.6</v>
      </c>
      <c r="G5395" t="s">
        <v>313</v>
      </c>
      <c r="H5395" t="s">
        <v>314</v>
      </c>
      <c r="I5395" t="s">
        <v>315</v>
      </c>
    </row>
    <row r="5396" spans="1:9" x14ac:dyDescent="0.25">
      <c r="A5396">
        <v>5394</v>
      </c>
      <c r="B5396" t="s">
        <v>25</v>
      </c>
      <c r="C5396">
        <v>2019</v>
      </c>
      <c r="D5396" t="s">
        <v>38</v>
      </c>
      <c r="E5396" t="s">
        <v>64</v>
      </c>
      <c r="F5396">
        <v>1012730.8</v>
      </c>
      <c r="G5396" t="s">
        <v>313</v>
      </c>
      <c r="H5396" t="s">
        <v>314</v>
      </c>
      <c r="I5396" t="s">
        <v>315</v>
      </c>
    </row>
    <row r="5397" spans="1:9" x14ac:dyDescent="0.25">
      <c r="A5397">
        <v>5395</v>
      </c>
      <c r="B5397" t="s">
        <v>8</v>
      </c>
      <c r="C5397">
        <v>2019</v>
      </c>
      <c r="D5397" t="s">
        <v>38</v>
      </c>
      <c r="E5397" t="s">
        <v>204</v>
      </c>
      <c r="F5397">
        <v>-124.7</v>
      </c>
      <c r="G5397" t="s">
        <v>313</v>
      </c>
      <c r="H5397" t="s">
        <v>314</v>
      </c>
      <c r="I5397" t="s">
        <v>315</v>
      </c>
    </row>
    <row r="5398" spans="1:9" x14ac:dyDescent="0.25">
      <c r="A5398">
        <v>5396</v>
      </c>
      <c r="B5398" t="s">
        <v>22</v>
      </c>
      <c r="C5398">
        <v>2019</v>
      </c>
      <c r="D5398" t="s">
        <v>38</v>
      </c>
      <c r="E5398" t="s">
        <v>204</v>
      </c>
      <c r="F5398">
        <v>-124.7</v>
      </c>
      <c r="G5398" t="s">
        <v>313</v>
      </c>
      <c r="H5398" t="s">
        <v>314</v>
      </c>
      <c r="I5398" t="s">
        <v>315</v>
      </c>
    </row>
    <row r="5399" spans="1:9" x14ac:dyDescent="0.25">
      <c r="A5399">
        <v>5397</v>
      </c>
      <c r="B5399" t="s">
        <v>15</v>
      </c>
      <c r="C5399">
        <v>2019</v>
      </c>
      <c r="D5399" t="s">
        <v>38</v>
      </c>
      <c r="E5399" t="s">
        <v>204</v>
      </c>
      <c r="F5399">
        <v>2101.8000000000002</v>
      </c>
      <c r="G5399" t="s">
        <v>313</v>
      </c>
      <c r="H5399" t="s">
        <v>314</v>
      </c>
      <c r="I5399" t="s">
        <v>315</v>
      </c>
    </row>
    <row r="5400" spans="1:9" x14ac:dyDescent="0.25">
      <c r="A5400">
        <v>5398</v>
      </c>
      <c r="B5400" t="s">
        <v>20</v>
      </c>
      <c r="C5400">
        <v>2019</v>
      </c>
      <c r="D5400" t="s">
        <v>38</v>
      </c>
      <c r="E5400" t="s">
        <v>204</v>
      </c>
      <c r="F5400">
        <v>-126.1</v>
      </c>
      <c r="G5400" t="s">
        <v>313</v>
      </c>
      <c r="H5400" t="s">
        <v>314</v>
      </c>
      <c r="I5400" t="s">
        <v>315</v>
      </c>
    </row>
    <row r="5401" spans="1:9" x14ac:dyDescent="0.25">
      <c r="A5401">
        <v>5399</v>
      </c>
      <c r="B5401" t="s">
        <v>30</v>
      </c>
      <c r="C5401">
        <v>2019</v>
      </c>
      <c r="D5401" t="s">
        <v>38</v>
      </c>
      <c r="E5401" t="s">
        <v>204</v>
      </c>
      <c r="F5401">
        <v>-125.1</v>
      </c>
      <c r="G5401" t="s">
        <v>313</v>
      </c>
      <c r="H5401" t="s">
        <v>314</v>
      </c>
      <c r="I5401" t="s">
        <v>315</v>
      </c>
    </row>
    <row r="5402" spans="1:9" x14ac:dyDescent="0.25">
      <c r="A5402">
        <v>5400</v>
      </c>
      <c r="B5402" t="s">
        <v>21</v>
      </c>
      <c r="C5402">
        <v>2019</v>
      </c>
      <c r="D5402" t="s">
        <v>38</v>
      </c>
      <c r="E5402" t="s">
        <v>204</v>
      </c>
      <c r="F5402">
        <v>525.20000000000005</v>
      </c>
      <c r="G5402" t="s">
        <v>313</v>
      </c>
      <c r="H5402" t="s">
        <v>314</v>
      </c>
      <c r="I5402" t="s">
        <v>315</v>
      </c>
    </row>
    <row r="5403" spans="1:9" x14ac:dyDescent="0.25">
      <c r="A5403">
        <v>5401</v>
      </c>
      <c r="B5403" t="s">
        <v>16</v>
      </c>
      <c r="C5403">
        <v>2019</v>
      </c>
      <c r="D5403" t="s">
        <v>38</v>
      </c>
      <c r="E5403" t="s">
        <v>204</v>
      </c>
      <c r="F5403">
        <v>3157.1</v>
      </c>
      <c r="G5403" t="s">
        <v>313</v>
      </c>
      <c r="H5403" t="s">
        <v>314</v>
      </c>
      <c r="I5403" t="s">
        <v>315</v>
      </c>
    </row>
    <row r="5404" spans="1:9" x14ac:dyDescent="0.25">
      <c r="A5404">
        <v>5402</v>
      </c>
      <c r="B5404" t="s">
        <v>29</v>
      </c>
      <c r="C5404">
        <v>2019</v>
      </c>
      <c r="D5404" t="s">
        <v>38</v>
      </c>
      <c r="E5404" t="s">
        <v>204</v>
      </c>
      <c r="F5404">
        <v>1275.5999999999999</v>
      </c>
      <c r="G5404" t="s">
        <v>313</v>
      </c>
      <c r="H5404" t="s">
        <v>314</v>
      </c>
      <c r="I5404" t="s">
        <v>315</v>
      </c>
    </row>
    <row r="5405" spans="1:9" x14ac:dyDescent="0.25">
      <c r="A5405">
        <v>5403</v>
      </c>
      <c r="B5405" t="s">
        <v>31</v>
      </c>
      <c r="C5405">
        <v>2019</v>
      </c>
      <c r="D5405" t="s">
        <v>38</v>
      </c>
      <c r="E5405" t="s">
        <v>204</v>
      </c>
      <c r="F5405">
        <v>-125.5</v>
      </c>
      <c r="G5405" t="s">
        <v>313</v>
      </c>
      <c r="H5405" t="s">
        <v>314</v>
      </c>
      <c r="I5405" t="s">
        <v>315</v>
      </c>
    </row>
    <row r="5406" spans="1:9" x14ac:dyDescent="0.25">
      <c r="A5406">
        <v>5404</v>
      </c>
      <c r="B5406" t="s">
        <v>24</v>
      </c>
      <c r="C5406">
        <v>2019</v>
      </c>
      <c r="D5406" t="s">
        <v>38</v>
      </c>
      <c r="E5406" t="s">
        <v>204</v>
      </c>
      <c r="F5406">
        <v>-126</v>
      </c>
      <c r="G5406" t="s">
        <v>313</v>
      </c>
      <c r="H5406" t="s">
        <v>314</v>
      </c>
      <c r="I5406" t="s">
        <v>315</v>
      </c>
    </row>
    <row r="5407" spans="1:9" x14ac:dyDescent="0.25">
      <c r="A5407">
        <v>5405</v>
      </c>
      <c r="B5407" t="s">
        <v>5</v>
      </c>
      <c r="C5407">
        <v>2019</v>
      </c>
      <c r="D5407" t="s">
        <v>38</v>
      </c>
      <c r="E5407" t="s">
        <v>204</v>
      </c>
      <c r="F5407">
        <v>-125.3</v>
      </c>
      <c r="G5407" t="s">
        <v>313</v>
      </c>
      <c r="H5407" t="s">
        <v>314</v>
      </c>
      <c r="I5407" t="s">
        <v>315</v>
      </c>
    </row>
    <row r="5408" spans="1:9" x14ac:dyDescent="0.25">
      <c r="A5408">
        <v>5406</v>
      </c>
      <c r="B5408" t="s">
        <v>26</v>
      </c>
      <c r="C5408">
        <v>2019</v>
      </c>
      <c r="D5408" t="s">
        <v>38</v>
      </c>
      <c r="E5408" t="s">
        <v>204</v>
      </c>
      <c r="F5408">
        <v>-125.8</v>
      </c>
      <c r="G5408" t="s">
        <v>313</v>
      </c>
      <c r="H5408" t="s">
        <v>314</v>
      </c>
      <c r="I5408" t="s">
        <v>315</v>
      </c>
    </row>
    <row r="5409" spans="1:9" x14ac:dyDescent="0.25">
      <c r="A5409">
        <v>5407</v>
      </c>
      <c r="B5409" t="s">
        <v>28</v>
      </c>
      <c r="C5409">
        <v>2019</v>
      </c>
      <c r="D5409" t="s">
        <v>38</v>
      </c>
      <c r="E5409" t="s">
        <v>204</v>
      </c>
      <c r="F5409">
        <v>-123.8</v>
      </c>
      <c r="G5409" t="s">
        <v>313</v>
      </c>
      <c r="H5409" t="s">
        <v>314</v>
      </c>
      <c r="I5409" t="s">
        <v>315</v>
      </c>
    </row>
    <row r="5410" spans="1:9" x14ac:dyDescent="0.25">
      <c r="A5410">
        <v>5408</v>
      </c>
      <c r="B5410" t="s">
        <v>11</v>
      </c>
      <c r="C5410">
        <v>2019</v>
      </c>
      <c r="D5410" t="s">
        <v>38</v>
      </c>
      <c r="E5410" t="s">
        <v>204</v>
      </c>
      <c r="F5410">
        <v>662.4</v>
      </c>
      <c r="G5410" t="s">
        <v>313</v>
      </c>
      <c r="H5410" t="s">
        <v>314</v>
      </c>
      <c r="I5410" t="s">
        <v>315</v>
      </c>
    </row>
    <row r="5411" spans="1:9" x14ac:dyDescent="0.25">
      <c r="A5411">
        <v>5409</v>
      </c>
      <c r="B5411" t="s">
        <v>12</v>
      </c>
      <c r="C5411">
        <v>2019</v>
      </c>
      <c r="D5411" t="s">
        <v>38</v>
      </c>
      <c r="E5411" t="s">
        <v>204</v>
      </c>
      <c r="F5411">
        <v>458.2</v>
      </c>
      <c r="G5411" t="s">
        <v>313</v>
      </c>
      <c r="H5411" t="s">
        <v>314</v>
      </c>
      <c r="I5411" t="s">
        <v>315</v>
      </c>
    </row>
    <row r="5412" spans="1:9" x14ac:dyDescent="0.25">
      <c r="A5412">
        <v>5410</v>
      </c>
      <c r="B5412" t="s">
        <v>7</v>
      </c>
      <c r="C5412">
        <v>2019</v>
      </c>
      <c r="D5412" t="s">
        <v>38</v>
      </c>
      <c r="E5412" t="s">
        <v>204</v>
      </c>
      <c r="F5412">
        <v>-2567.3000000000002</v>
      </c>
      <c r="G5412" t="s">
        <v>313</v>
      </c>
      <c r="H5412" t="s">
        <v>314</v>
      </c>
      <c r="I5412" t="s">
        <v>315</v>
      </c>
    </row>
    <row r="5413" spans="1:9" x14ac:dyDescent="0.25">
      <c r="A5413">
        <v>5411</v>
      </c>
      <c r="B5413" t="s">
        <v>18</v>
      </c>
      <c r="C5413">
        <v>2019</v>
      </c>
      <c r="D5413" t="s">
        <v>38</v>
      </c>
      <c r="E5413" t="s">
        <v>204</v>
      </c>
      <c r="F5413">
        <v>8114.1</v>
      </c>
      <c r="G5413" t="s">
        <v>313</v>
      </c>
      <c r="H5413" t="s">
        <v>314</v>
      </c>
      <c r="I5413" t="s">
        <v>315</v>
      </c>
    </row>
    <row r="5414" spans="1:9" x14ac:dyDescent="0.25">
      <c r="A5414">
        <v>5412</v>
      </c>
      <c r="B5414" t="s">
        <v>23</v>
      </c>
      <c r="C5414">
        <v>2019</v>
      </c>
      <c r="D5414" t="s">
        <v>38</v>
      </c>
      <c r="E5414" t="s">
        <v>204</v>
      </c>
      <c r="F5414">
        <v>-125.7</v>
      </c>
      <c r="G5414" t="s">
        <v>313</v>
      </c>
      <c r="H5414" t="s">
        <v>314</v>
      </c>
      <c r="I5414" t="s">
        <v>315</v>
      </c>
    </row>
    <row r="5415" spans="1:9" x14ac:dyDescent="0.25">
      <c r="A5415">
        <v>5413</v>
      </c>
      <c r="B5415" t="s">
        <v>14</v>
      </c>
      <c r="C5415">
        <v>2019</v>
      </c>
      <c r="D5415" t="s">
        <v>38</v>
      </c>
      <c r="E5415" t="s">
        <v>204</v>
      </c>
      <c r="F5415">
        <v>-125.3</v>
      </c>
      <c r="G5415" t="s">
        <v>313</v>
      </c>
      <c r="H5415" t="s">
        <v>314</v>
      </c>
      <c r="I5415" t="s">
        <v>315</v>
      </c>
    </row>
    <row r="5416" spans="1:9" x14ac:dyDescent="0.25">
      <c r="A5416">
        <v>5414</v>
      </c>
      <c r="B5416" t="s">
        <v>17</v>
      </c>
      <c r="C5416">
        <v>2019</v>
      </c>
      <c r="D5416" t="s">
        <v>38</v>
      </c>
      <c r="E5416" t="s">
        <v>204</v>
      </c>
      <c r="F5416">
        <v>-12521.4</v>
      </c>
      <c r="G5416" t="s">
        <v>313</v>
      </c>
      <c r="H5416" t="s">
        <v>314</v>
      </c>
      <c r="I5416" t="s">
        <v>315</v>
      </c>
    </row>
    <row r="5417" spans="1:9" x14ac:dyDescent="0.25">
      <c r="A5417">
        <v>5415</v>
      </c>
      <c r="B5417" t="s">
        <v>19</v>
      </c>
      <c r="C5417">
        <v>2019</v>
      </c>
      <c r="D5417" t="s">
        <v>38</v>
      </c>
      <c r="E5417" t="s">
        <v>204</v>
      </c>
      <c r="F5417">
        <v>-126.3</v>
      </c>
      <c r="G5417" t="s">
        <v>313</v>
      </c>
      <c r="H5417" t="s">
        <v>314</v>
      </c>
      <c r="I5417" t="s">
        <v>315</v>
      </c>
    </row>
    <row r="5418" spans="1:9" x14ac:dyDescent="0.25">
      <c r="A5418">
        <v>5416</v>
      </c>
      <c r="B5418" t="s">
        <v>27</v>
      </c>
      <c r="C5418">
        <v>2019</v>
      </c>
      <c r="D5418" t="s">
        <v>38</v>
      </c>
      <c r="E5418" t="s">
        <v>204</v>
      </c>
      <c r="F5418">
        <v>-125.6</v>
      </c>
      <c r="G5418" t="s">
        <v>313</v>
      </c>
      <c r="H5418" t="s">
        <v>314</v>
      </c>
      <c r="I5418" t="s">
        <v>315</v>
      </c>
    </row>
    <row r="5419" spans="1:9" x14ac:dyDescent="0.25">
      <c r="A5419">
        <v>5417</v>
      </c>
      <c r="B5419" t="s">
        <v>13</v>
      </c>
      <c r="C5419">
        <v>2019</v>
      </c>
      <c r="D5419" t="s">
        <v>38</v>
      </c>
      <c r="E5419" t="s">
        <v>204</v>
      </c>
      <c r="F5419">
        <v>1178.0999999999999</v>
      </c>
      <c r="G5419" t="s">
        <v>313</v>
      </c>
      <c r="H5419" t="s">
        <v>314</v>
      </c>
      <c r="I5419" t="s">
        <v>315</v>
      </c>
    </row>
    <row r="5420" spans="1:9" x14ac:dyDescent="0.25">
      <c r="A5420">
        <v>5418</v>
      </c>
      <c r="B5420" t="s">
        <v>4</v>
      </c>
      <c r="C5420">
        <v>2019</v>
      </c>
      <c r="D5420" t="s">
        <v>38</v>
      </c>
      <c r="E5420" t="s">
        <v>204</v>
      </c>
      <c r="F5420">
        <v>-125.7</v>
      </c>
      <c r="G5420" t="s">
        <v>313</v>
      </c>
      <c r="H5420" t="s">
        <v>314</v>
      </c>
      <c r="I5420" t="s">
        <v>315</v>
      </c>
    </row>
    <row r="5421" spans="1:9" x14ac:dyDescent="0.25">
      <c r="A5421">
        <v>5419</v>
      </c>
      <c r="B5421" t="s">
        <v>6</v>
      </c>
      <c r="C5421">
        <v>2019</v>
      </c>
      <c r="D5421" t="s">
        <v>38</v>
      </c>
      <c r="E5421" t="s">
        <v>204</v>
      </c>
      <c r="F5421">
        <v>-125.9</v>
      </c>
      <c r="G5421" t="s">
        <v>313</v>
      </c>
      <c r="H5421" t="s">
        <v>314</v>
      </c>
      <c r="I5421" t="s">
        <v>315</v>
      </c>
    </row>
    <row r="5422" spans="1:9" x14ac:dyDescent="0.25">
      <c r="A5422">
        <v>5420</v>
      </c>
      <c r="B5422" t="s">
        <v>9</v>
      </c>
      <c r="C5422">
        <v>2019</v>
      </c>
      <c r="D5422" t="s">
        <v>38</v>
      </c>
      <c r="E5422" t="s">
        <v>204</v>
      </c>
      <c r="F5422">
        <v>-125.6</v>
      </c>
      <c r="G5422" t="s">
        <v>313</v>
      </c>
      <c r="H5422" t="s">
        <v>314</v>
      </c>
      <c r="I5422" t="s">
        <v>315</v>
      </c>
    </row>
    <row r="5423" spans="1:9" x14ac:dyDescent="0.25">
      <c r="A5423">
        <v>5421</v>
      </c>
      <c r="B5423" t="s">
        <v>10</v>
      </c>
      <c r="C5423">
        <v>2019</v>
      </c>
      <c r="D5423" t="s">
        <v>38</v>
      </c>
      <c r="E5423" t="s">
        <v>204</v>
      </c>
      <c r="F5423">
        <v>-126.2</v>
      </c>
      <c r="G5423" t="s">
        <v>313</v>
      </c>
      <c r="H5423" t="s">
        <v>314</v>
      </c>
      <c r="I5423" t="s">
        <v>315</v>
      </c>
    </row>
    <row r="5424" spans="1:9" x14ac:dyDescent="0.25">
      <c r="A5424">
        <v>5422</v>
      </c>
      <c r="B5424" t="s">
        <v>3</v>
      </c>
      <c r="C5424">
        <v>2019</v>
      </c>
      <c r="D5424" t="s">
        <v>38</v>
      </c>
      <c r="E5424" t="s">
        <v>204</v>
      </c>
      <c r="F5424">
        <v>-125.6</v>
      </c>
      <c r="G5424" t="s">
        <v>313</v>
      </c>
      <c r="H5424" t="s">
        <v>314</v>
      </c>
      <c r="I5424" t="s">
        <v>315</v>
      </c>
    </row>
    <row r="5425" spans="1:9" x14ac:dyDescent="0.25">
      <c r="A5425">
        <v>5423</v>
      </c>
      <c r="B5425" t="s">
        <v>25</v>
      </c>
      <c r="C5425">
        <v>2019</v>
      </c>
      <c r="D5425" t="s">
        <v>38</v>
      </c>
      <c r="E5425" t="s">
        <v>204</v>
      </c>
      <c r="F5425">
        <v>-124.8</v>
      </c>
      <c r="G5425" t="s">
        <v>313</v>
      </c>
      <c r="H5425" t="s">
        <v>314</v>
      </c>
      <c r="I5425" t="s">
        <v>315</v>
      </c>
    </row>
    <row r="5426" spans="1:9" x14ac:dyDescent="0.25">
      <c r="A5426">
        <v>5424</v>
      </c>
      <c r="B5426" t="s">
        <v>8</v>
      </c>
      <c r="C5426">
        <v>2019</v>
      </c>
      <c r="D5426" t="s">
        <v>38</v>
      </c>
      <c r="E5426" t="s">
        <v>205</v>
      </c>
      <c r="F5426">
        <v>-0.01</v>
      </c>
      <c r="G5426" t="s">
        <v>316</v>
      </c>
      <c r="H5426" t="s">
        <v>314</v>
      </c>
      <c r="I5426" t="s">
        <v>315</v>
      </c>
    </row>
    <row r="5427" spans="1:9" x14ac:dyDescent="0.25">
      <c r="A5427">
        <v>5425</v>
      </c>
      <c r="B5427" t="s">
        <v>22</v>
      </c>
      <c r="C5427">
        <v>2019</v>
      </c>
      <c r="D5427" t="s">
        <v>38</v>
      </c>
      <c r="E5427" t="s">
        <v>205</v>
      </c>
      <c r="F5427">
        <v>-0.01</v>
      </c>
      <c r="G5427" t="s">
        <v>316</v>
      </c>
      <c r="H5427" t="s">
        <v>314</v>
      </c>
      <c r="I5427" t="s">
        <v>315</v>
      </c>
    </row>
    <row r="5428" spans="1:9" x14ac:dyDescent="0.25">
      <c r="A5428">
        <v>5426</v>
      </c>
      <c r="B5428" t="s">
        <v>15</v>
      </c>
      <c r="C5428">
        <v>2019</v>
      </c>
      <c r="D5428" t="s">
        <v>38</v>
      </c>
      <c r="E5428" t="s">
        <v>205</v>
      </c>
      <c r="F5428">
        <v>0.21</v>
      </c>
      <c r="G5428" t="s">
        <v>316</v>
      </c>
      <c r="H5428" t="s">
        <v>314</v>
      </c>
      <c r="I5428" t="s">
        <v>315</v>
      </c>
    </row>
    <row r="5429" spans="1:9" x14ac:dyDescent="0.25">
      <c r="A5429">
        <v>5427</v>
      </c>
      <c r="B5429" t="s">
        <v>20</v>
      </c>
      <c r="C5429">
        <v>2019</v>
      </c>
      <c r="D5429" t="s">
        <v>38</v>
      </c>
      <c r="E5429" t="s">
        <v>205</v>
      </c>
      <c r="F5429">
        <v>-0.01</v>
      </c>
      <c r="G5429" t="s">
        <v>316</v>
      </c>
      <c r="H5429" t="s">
        <v>314</v>
      </c>
      <c r="I5429" t="s">
        <v>315</v>
      </c>
    </row>
    <row r="5430" spans="1:9" x14ac:dyDescent="0.25">
      <c r="A5430">
        <v>5428</v>
      </c>
      <c r="B5430" t="s">
        <v>30</v>
      </c>
      <c r="C5430">
        <v>2019</v>
      </c>
      <c r="D5430" t="s">
        <v>38</v>
      </c>
      <c r="E5430" t="s">
        <v>205</v>
      </c>
      <c r="F5430">
        <v>-0.01</v>
      </c>
      <c r="G5430" t="s">
        <v>316</v>
      </c>
      <c r="H5430" t="s">
        <v>314</v>
      </c>
      <c r="I5430" t="s">
        <v>315</v>
      </c>
    </row>
    <row r="5431" spans="1:9" x14ac:dyDescent="0.25">
      <c r="A5431">
        <v>5429</v>
      </c>
      <c r="B5431" t="s">
        <v>21</v>
      </c>
      <c r="C5431">
        <v>2019</v>
      </c>
      <c r="D5431" t="s">
        <v>38</v>
      </c>
      <c r="E5431" t="s">
        <v>205</v>
      </c>
      <c r="F5431">
        <v>0.05</v>
      </c>
      <c r="G5431" t="s">
        <v>316</v>
      </c>
      <c r="H5431" t="s">
        <v>314</v>
      </c>
      <c r="I5431" t="s">
        <v>315</v>
      </c>
    </row>
    <row r="5432" spans="1:9" x14ac:dyDescent="0.25">
      <c r="A5432">
        <v>5430</v>
      </c>
      <c r="B5432" t="s">
        <v>16</v>
      </c>
      <c r="C5432">
        <v>2019</v>
      </c>
      <c r="D5432" t="s">
        <v>38</v>
      </c>
      <c r="E5432" t="s">
        <v>205</v>
      </c>
      <c r="F5432">
        <v>0.31</v>
      </c>
      <c r="G5432" t="s">
        <v>316</v>
      </c>
      <c r="H5432" t="s">
        <v>314</v>
      </c>
      <c r="I5432" t="s">
        <v>315</v>
      </c>
    </row>
    <row r="5433" spans="1:9" x14ac:dyDescent="0.25">
      <c r="A5433">
        <v>5431</v>
      </c>
      <c r="B5433" t="s">
        <v>29</v>
      </c>
      <c r="C5433">
        <v>2019</v>
      </c>
      <c r="D5433" t="s">
        <v>38</v>
      </c>
      <c r="E5433" t="s">
        <v>205</v>
      </c>
      <c r="F5433">
        <v>0.13</v>
      </c>
      <c r="G5433" t="s">
        <v>316</v>
      </c>
      <c r="H5433" t="s">
        <v>314</v>
      </c>
      <c r="I5433" t="s">
        <v>315</v>
      </c>
    </row>
    <row r="5434" spans="1:9" x14ac:dyDescent="0.25">
      <c r="A5434">
        <v>5432</v>
      </c>
      <c r="B5434" t="s">
        <v>31</v>
      </c>
      <c r="C5434">
        <v>2019</v>
      </c>
      <c r="D5434" t="s">
        <v>38</v>
      </c>
      <c r="E5434" t="s">
        <v>205</v>
      </c>
      <c r="F5434">
        <v>-0.01</v>
      </c>
      <c r="G5434" t="s">
        <v>316</v>
      </c>
      <c r="H5434" t="s">
        <v>314</v>
      </c>
      <c r="I5434" t="s">
        <v>315</v>
      </c>
    </row>
    <row r="5435" spans="1:9" x14ac:dyDescent="0.25">
      <c r="A5435">
        <v>5433</v>
      </c>
      <c r="B5435" t="s">
        <v>24</v>
      </c>
      <c r="C5435">
        <v>2019</v>
      </c>
      <c r="D5435" t="s">
        <v>38</v>
      </c>
      <c r="E5435" t="s">
        <v>205</v>
      </c>
      <c r="F5435">
        <v>-0.01</v>
      </c>
      <c r="G5435" t="s">
        <v>316</v>
      </c>
      <c r="H5435" t="s">
        <v>314</v>
      </c>
      <c r="I5435" t="s">
        <v>315</v>
      </c>
    </row>
    <row r="5436" spans="1:9" x14ac:dyDescent="0.25">
      <c r="A5436">
        <v>5434</v>
      </c>
      <c r="B5436" t="s">
        <v>5</v>
      </c>
      <c r="C5436">
        <v>2019</v>
      </c>
      <c r="D5436" t="s">
        <v>38</v>
      </c>
      <c r="E5436" t="s">
        <v>205</v>
      </c>
      <c r="F5436">
        <v>-0.01</v>
      </c>
      <c r="G5436" t="s">
        <v>316</v>
      </c>
      <c r="H5436" t="s">
        <v>314</v>
      </c>
      <c r="I5436" t="s">
        <v>315</v>
      </c>
    </row>
    <row r="5437" spans="1:9" x14ac:dyDescent="0.25">
      <c r="A5437">
        <v>5435</v>
      </c>
      <c r="B5437" t="s">
        <v>26</v>
      </c>
      <c r="C5437">
        <v>2019</v>
      </c>
      <c r="D5437" t="s">
        <v>38</v>
      </c>
      <c r="E5437" t="s">
        <v>205</v>
      </c>
      <c r="F5437">
        <v>-0.01</v>
      </c>
      <c r="G5437" t="s">
        <v>316</v>
      </c>
      <c r="H5437" t="s">
        <v>314</v>
      </c>
      <c r="I5437" t="s">
        <v>315</v>
      </c>
    </row>
    <row r="5438" spans="1:9" x14ac:dyDescent="0.25">
      <c r="A5438">
        <v>5436</v>
      </c>
      <c r="B5438" t="s">
        <v>28</v>
      </c>
      <c r="C5438">
        <v>2019</v>
      </c>
      <c r="D5438" t="s">
        <v>38</v>
      </c>
      <c r="E5438" t="s">
        <v>205</v>
      </c>
      <c r="F5438">
        <v>-0.01</v>
      </c>
      <c r="G5438" t="s">
        <v>316</v>
      </c>
      <c r="H5438" t="s">
        <v>314</v>
      </c>
      <c r="I5438" t="s">
        <v>315</v>
      </c>
    </row>
    <row r="5439" spans="1:9" x14ac:dyDescent="0.25">
      <c r="A5439">
        <v>5437</v>
      </c>
      <c r="B5439" t="s">
        <v>11</v>
      </c>
      <c r="C5439">
        <v>2019</v>
      </c>
      <c r="D5439" t="s">
        <v>38</v>
      </c>
      <c r="E5439" t="s">
        <v>205</v>
      </c>
      <c r="F5439">
        <v>7.0000000000000007E-2</v>
      </c>
      <c r="G5439" t="s">
        <v>316</v>
      </c>
      <c r="H5439" t="s">
        <v>314</v>
      </c>
      <c r="I5439" t="s">
        <v>315</v>
      </c>
    </row>
    <row r="5440" spans="1:9" x14ac:dyDescent="0.25">
      <c r="A5440">
        <v>5438</v>
      </c>
      <c r="B5440" t="s">
        <v>12</v>
      </c>
      <c r="C5440">
        <v>2019</v>
      </c>
      <c r="D5440" t="s">
        <v>38</v>
      </c>
      <c r="E5440" t="s">
        <v>205</v>
      </c>
      <c r="F5440">
        <v>0.05</v>
      </c>
      <c r="G5440" t="s">
        <v>316</v>
      </c>
      <c r="H5440" t="s">
        <v>314</v>
      </c>
      <c r="I5440" t="s">
        <v>315</v>
      </c>
    </row>
    <row r="5441" spans="1:9" x14ac:dyDescent="0.25">
      <c r="A5441">
        <v>5439</v>
      </c>
      <c r="B5441" t="s">
        <v>7</v>
      </c>
      <c r="C5441">
        <v>2019</v>
      </c>
      <c r="D5441" t="s">
        <v>38</v>
      </c>
      <c r="E5441" t="s">
        <v>205</v>
      </c>
      <c r="F5441">
        <v>-0.26</v>
      </c>
      <c r="G5441" t="s">
        <v>316</v>
      </c>
      <c r="H5441" t="s">
        <v>314</v>
      </c>
      <c r="I5441" t="s">
        <v>315</v>
      </c>
    </row>
    <row r="5442" spans="1:9" x14ac:dyDescent="0.25">
      <c r="A5442">
        <v>5440</v>
      </c>
      <c r="B5442" t="s">
        <v>18</v>
      </c>
      <c r="C5442">
        <v>2019</v>
      </c>
      <c r="D5442" t="s">
        <v>38</v>
      </c>
      <c r="E5442" t="s">
        <v>205</v>
      </c>
      <c r="F5442">
        <v>0.79</v>
      </c>
      <c r="G5442" t="s">
        <v>316</v>
      </c>
      <c r="H5442" t="s">
        <v>314</v>
      </c>
      <c r="I5442" t="s">
        <v>315</v>
      </c>
    </row>
    <row r="5443" spans="1:9" x14ac:dyDescent="0.25">
      <c r="A5443">
        <v>5441</v>
      </c>
      <c r="B5443" t="s">
        <v>23</v>
      </c>
      <c r="C5443">
        <v>2019</v>
      </c>
      <c r="D5443" t="s">
        <v>38</v>
      </c>
      <c r="E5443" t="s">
        <v>205</v>
      </c>
      <c r="F5443">
        <v>-0.01</v>
      </c>
      <c r="G5443" t="s">
        <v>316</v>
      </c>
      <c r="H5443" t="s">
        <v>314</v>
      </c>
      <c r="I5443" t="s">
        <v>315</v>
      </c>
    </row>
    <row r="5444" spans="1:9" x14ac:dyDescent="0.25">
      <c r="A5444">
        <v>5442</v>
      </c>
      <c r="B5444" t="s">
        <v>14</v>
      </c>
      <c r="C5444">
        <v>2019</v>
      </c>
      <c r="D5444" t="s">
        <v>38</v>
      </c>
      <c r="E5444" t="s">
        <v>205</v>
      </c>
      <c r="F5444">
        <v>-0.01</v>
      </c>
      <c r="G5444" t="s">
        <v>316</v>
      </c>
      <c r="H5444" t="s">
        <v>314</v>
      </c>
      <c r="I5444" t="s">
        <v>315</v>
      </c>
    </row>
    <row r="5445" spans="1:9" x14ac:dyDescent="0.25">
      <c r="A5445">
        <v>5443</v>
      </c>
      <c r="B5445" t="s">
        <v>17</v>
      </c>
      <c r="C5445">
        <v>2019</v>
      </c>
      <c r="D5445" t="s">
        <v>38</v>
      </c>
      <c r="E5445" t="s">
        <v>205</v>
      </c>
      <c r="F5445">
        <v>-1.24</v>
      </c>
      <c r="G5445" t="s">
        <v>316</v>
      </c>
      <c r="H5445" t="s">
        <v>314</v>
      </c>
      <c r="I5445" t="s">
        <v>315</v>
      </c>
    </row>
    <row r="5446" spans="1:9" x14ac:dyDescent="0.25">
      <c r="A5446">
        <v>5444</v>
      </c>
      <c r="B5446" t="s">
        <v>19</v>
      </c>
      <c r="C5446">
        <v>2019</v>
      </c>
      <c r="D5446" t="s">
        <v>38</v>
      </c>
      <c r="E5446" t="s">
        <v>205</v>
      </c>
      <c r="F5446">
        <v>-0.01</v>
      </c>
      <c r="G5446" t="s">
        <v>316</v>
      </c>
      <c r="H5446" t="s">
        <v>314</v>
      </c>
      <c r="I5446" t="s">
        <v>315</v>
      </c>
    </row>
    <row r="5447" spans="1:9" x14ac:dyDescent="0.25">
      <c r="A5447">
        <v>5445</v>
      </c>
      <c r="B5447" t="s">
        <v>27</v>
      </c>
      <c r="C5447">
        <v>2019</v>
      </c>
      <c r="D5447" t="s">
        <v>38</v>
      </c>
      <c r="E5447" t="s">
        <v>205</v>
      </c>
      <c r="F5447">
        <v>-0.01</v>
      </c>
      <c r="G5447" t="s">
        <v>316</v>
      </c>
      <c r="H5447" t="s">
        <v>314</v>
      </c>
      <c r="I5447" t="s">
        <v>315</v>
      </c>
    </row>
    <row r="5448" spans="1:9" x14ac:dyDescent="0.25">
      <c r="A5448">
        <v>5446</v>
      </c>
      <c r="B5448" t="s">
        <v>13</v>
      </c>
      <c r="C5448">
        <v>2019</v>
      </c>
      <c r="D5448" t="s">
        <v>38</v>
      </c>
      <c r="E5448" t="s">
        <v>205</v>
      </c>
      <c r="F5448">
        <v>0.12</v>
      </c>
      <c r="G5448" t="s">
        <v>316</v>
      </c>
      <c r="H5448" t="s">
        <v>314</v>
      </c>
      <c r="I5448" t="s">
        <v>315</v>
      </c>
    </row>
    <row r="5449" spans="1:9" x14ac:dyDescent="0.25">
      <c r="A5449">
        <v>5447</v>
      </c>
      <c r="B5449" t="s">
        <v>4</v>
      </c>
      <c r="C5449">
        <v>2019</v>
      </c>
      <c r="D5449" t="s">
        <v>38</v>
      </c>
      <c r="E5449" t="s">
        <v>205</v>
      </c>
      <c r="F5449">
        <v>-0.01</v>
      </c>
      <c r="G5449" t="s">
        <v>316</v>
      </c>
      <c r="H5449" t="s">
        <v>314</v>
      </c>
      <c r="I5449" t="s">
        <v>315</v>
      </c>
    </row>
    <row r="5450" spans="1:9" x14ac:dyDescent="0.25">
      <c r="A5450">
        <v>5448</v>
      </c>
      <c r="B5450" t="s">
        <v>6</v>
      </c>
      <c r="C5450">
        <v>2019</v>
      </c>
      <c r="D5450" t="s">
        <v>38</v>
      </c>
      <c r="E5450" t="s">
        <v>205</v>
      </c>
      <c r="F5450">
        <v>-0.01</v>
      </c>
      <c r="G5450" t="s">
        <v>316</v>
      </c>
      <c r="H5450" t="s">
        <v>314</v>
      </c>
      <c r="I5450" t="s">
        <v>315</v>
      </c>
    </row>
    <row r="5451" spans="1:9" x14ac:dyDescent="0.25">
      <c r="A5451">
        <v>5449</v>
      </c>
      <c r="B5451" t="s">
        <v>9</v>
      </c>
      <c r="C5451">
        <v>2019</v>
      </c>
      <c r="D5451" t="s">
        <v>38</v>
      </c>
      <c r="E5451" t="s">
        <v>205</v>
      </c>
      <c r="F5451">
        <v>-0.01</v>
      </c>
      <c r="G5451" t="s">
        <v>316</v>
      </c>
      <c r="H5451" t="s">
        <v>314</v>
      </c>
      <c r="I5451" t="s">
        <v>315</v>
      </c>
    </row>
    <row r="5452" spans="1:9" x14ac:dyDescent="0.25">
      <c r="A5452">
        <v>5450</v>
      </c>
      <c r="B5452" t="s">
        <v>10</v>
      </c>
      <c r="C5452">
        <v>2019</v>
      </c>
      <c r="D5452" t="s">
        <v>38</v>
      </c>
      <c r="E5452" t="s">
        <v>205</v>
      </c>
      <c r="F5452">
        <v>-0.01</v>
      </c>
      <c r="G5452" t="s">
        <v>316</v>
      </c>
      <c r="H5452" t="s">
        <v>314</v>
      </c>
      <c r="I5452" t="s">
        <v>315</v>
      </c>
    </row>
    <row r="5453" spans="1:9" x14ac:dyDescent="0.25">
      <c r="A5453">
        <v>5451</v>
      </c>
      <c r="B5453" t="s">
        <v>3</v>
      </c>
      <c r="C5453">
        <v>2019</v>
      </c>
      <c r="D5453" t="s">
        <v>38</v>
      </c>
      <c r="E5453" t="s">
        <v>205</v>
      </c>
      <c r="F5453">
        <v>-0.01</v>
      </c>
      <c r="G5453" t="s">
        <v>316</v>
      </c>
      <c r="H5453" t="s">
        <v>314</v>
      </c>
      <c r="I5453" t="s">
        <v>315</v>
      </c>
    </row>
    <row r="5454" spans="1:9" x14ac:dyDescent="0.25">
      <c r="A5454">
        <v>5452</v>
      </c>
      <c r="B5454" t="s">
        <v>25</v>
      </c>
      <c r="C5454">
        <v>2019</v>
      </c>
      <c r="D5454" t="s">
        <v>38</v>
      </c>
      <c r="E5454" t="s">
        <v>205</v>
      </c>
      <c r="F5454">
        <v>-0.01</v>
      </c>
      <c r="G5454" t="s">
        <v>316</v>
      </c>
      <c r="H5454" t="s">
        <v>314</v>
      </c>
      <c r="I5454" t="s">
        <v>315</v>
      </c>
    </row>
    <row r="5455" spans="1:9" x14ac:dyDescent="0.25">
      <c r="A5455">
        <v>5453</v>
      </c>
      <c r="B5455" t="s">
        <v>8</v>
      </c>
      <c r="C5455">
        <v>2020</v>
      </c>
      <c r="D5455" t="s">
        <v>38</v>
      </c>
      <c r="E5455" t="s">
        <v>312</v>
      </c>
      <c r="F5455">
        <v>1007601</v>
      </c>
      <c r="G5455" t="s">
        <v>313</v>
      </c>
      <c r="H5455" t="s">
        <v>314</v>
      </c>
      <c r="I5455" t="s">
        <v>315</v>
      </c>
    </row>
    <row r="5456" spans="1:9" x14ac:dyDescent="0.25">
      <c r="A5456">
        <v>5454</v>
      </c>
      <c r="B5456" t="s">
        <v>22</v>
      </c>
      <c r="C5456">
        <v>2020</v>
      </c>
      <c r="D5456" t="s">
        <v>38</v>
      </c>
      <c r="E5456" t="s">
        <v>312</v>
      </c>
      <c r="F5456">
        <v>1007601</v>
      </c>
      <c r="G5456" t="s">
        <v>313</v>
      </c>
      <c r="H5456" t="s">
        <v>314</v>
      </c>
      <c r="I5456" t="s">
        <v>315</v>
      </c>
    </row>
    <row r="5457" spans="1:9" x14ac:dyDescent="0.25">
      <c r="A5457">
        <v>5455</v>
      </c>
      <c r="B5457" t="s">
        <v>15</v>
      </c>
      <c r="C5457">
        <v>2020</v>
      </c>
      <c r="D5457" t="s">
        <v>38</v>
      </c>
      <c r="E5457" t="s">
        <v>312</v>
      </c>
      <c r="F5457">
        <v>1014463</v>
      </c>
      <c r="G5457" t="s">
        <v>313</v>
      </c>
      <c r="H5457" t="s">
        <v>314</v>
      </c>
      <c r="I5457" t="s">
        <v>315</v>
      </c>
    </row>
    <row r="5458" spans="1:9" x14ac:dyDescent="0.25">
      <c r="A5458">
        <v>5456</v>
      </c>
      <c r="B5458" t="s">
        <v>20</v>
      </c>
      <c r="C5458">
        <v>2020</v>
      </c>
      <c r="D5458" t="s">
        <v>38</v>
      </c>
      <c r="E5458" t="s">
        <v>312</v>
      </c>
      <c r="F5458">
        <v>1009996</v>
      </c>
      <c r="G5458" t="s">
        <v>313</v>
      </c>
      <c r="H5458" t="s">
        <v>314</v>
      </c>
      <c r="I5458" t="s">
        <v>315</v>
      </c>
    </row>
    <row r="5459" spans="1:9" x14ac:dyDescent="0.25">
      <c r="A5459">
        <v>5457</v>
      </c>
      <c r="B5459" t="s">
        <v>30</v>
      </c>
      <c r="C5459">
        <v>2020</v>
      </c>
      <c r="D5459" t="s">
        <v>38</v>
      </c>
      <c r="E5459" t="s">
        <v>312</v>
      </c>
      <c r="F5459">
        <v>1011165</v>
      </c>
      <c r="G5459" t="s">
        <v>313</v>
      </c>
      <c r="H5459" t="s">
        <v>314</v>
      </c>
      <c r="I5459" t="s">
        <v>315</v>
      </c>
    </row>
    <row r="5460" spans="1:9" x14ac:dyDescent="0.25">
      <c r="A5460">
        <v>5458</v>
      </c>
      <c r="B5460" t="s">
        <v>21</v>
      </c>
      <c r="C5460">
        <v>2020</v>
      </c>
      <c r="D5460" t="s">
        <v>38</v>
      </c>
      <c r="E5460" t="s">
        <v>312</v>
      </c>
      <c r="F5460">
        <v>1012135</v>
      </c>
      <c r="G5460" t="s">
        <v>313</v>
      </c>
      <c r="H5460" t="s">
        <v>314</v>
      </c>
      <c r="I5460" t="s">
        <v>315</v>
      </c>
    </row>
    <row r="5461" spans="1:9" x14ac:dyDescent="0.25">
      <c r="A5461">
        <v>5459</v>
      </c>
      <c r="B5461" t="s">
        <v>16</v>
      </c>
      <c r="C5461">
        <v>2020</v>
      </c>
      <c r="D5461" t="s">
        <v>38</v>
      </c>
      <c r="E5461" t="s">
        <v>312</v>
      </c>
      <c r="F5461">
        <v>1013909</v>
      </c>
      <c r="G5461" t="s">
        <v>313</v>
      </c>
      <c r="H5461" t="s">
        <v>314</v>
      </c>
      <c r="I5461" t="s">
        <v>315</v>
      </c>
    </row>
    <row r="5462" spans="1:9" x14ac:dyDescent="0.25">
      <c r="A5462">
        <v>5460</v>
      </c>
      <c r="B5462" t="s">
        <v>29</v>
      </c>
      <c r="C5462">
        <v>2020</v>
      </c>
      <c r="D5462" t="s">
        <v>38</v>
      </c>
      <c r="E5462" t="s">
        <v>312</v>
      </c>
      <c r="F5462">
        <v>1008981</v>
      </c>
      <c r="G5462" t="s">
        <v>313</v>
      </c>
      <c r="H5462" t="s">
        <v>314</v>
      </c>
      <c r="I5462" t="s">
        <v>315</v>
      </c>
    </row>
    <row r="5463" spans="1:9" x14ac:dyDescent="0.25">
      <c r="A5463">
        <v>5461</v>
      </c>
      <c r="B5463" t="s">
        <v>31</v>
      </c>
      <c r="C5463">
        <v>2020</v>
      </c>
      <c r="D5463" t="s">
        <v>38</v>
      </c>
      <c r="E5463" t="s">
        <v>312</v>
      </c>
      <c r="F5463">
        <v>1014333</v>
      </c>
      <c r="G5463" t="s">
        <v>313</v>
      </c>
      <c r="H5463" t="s">
        <v>314</v>
      </c>
      <c r="I5463" t="s">
        <v>315</v>
      </c>
    </row>
    <row r="5464" spans="1:9" x14ac:dyDescent="0.25">
      <c r="A5464">
        <v>5462</v>
      </c>
      <c r="B5464" t="s">
        <v>24</v>
      </c>
      <c r="C5464">
        <v>2020</v>
      </c>
      <c r="D5464" t="s">
        <v>38</v>
      </c>
      <c r="E5464" t="s">
        <v>312</v>
      </c>
      <c r="F5464">
        <v>1012764</v>
      </c>
      <c r="G5464" t="s">
        <v>313</v>
      </c>
      <c r="H5464" t="s">
        <v>314</v>
      </c>
      <c r="I5464" t="s">
        <v>315</v>
      </c>
    </row>
    <row r="5465" spans="1:9" x14ac:dyDescent="0.25">
      <c r="A5465">
        <v>5463</v>
      </c>
      <c r="B5465" t="s">
        <v>5</v>
      </c>
      <c r="C5465">
        <v>2020</v>
      </c>
      <c r="D5465" t="s">
        <v>38</v>
      </c>
      <c r="E5465" t="s">
        <v>312</v>
      </c>
      <c r="F5465">
        <v>1012473</v>
      </c>
      <c r="G5465" t="s">
        <v>313</v>
      </c>
      <c r="H5465" t="s">
        <v>314</v>
      </c>
      <c r="I5465" t="s">
        <v>315</v>
      </c>
    </row>
    <row r="5466" spans="1:9" x14ac:dyDescent="0.25">
      <c r="A5466">
        <v>5464</v>
      </c>
      <c r="B5466" t="s">
        <v>26</v>
      </c>
      <c r="C5466">
        <v>2020</v>
      </c>
      <c r="D5466" t="s">
        <v>38</v>
      </c>
      <c r="E5466" t="s">
        <v>312</v>
      </c>
      <c r="F5466">
        <v>1014609</v>
      </c>
      <c r="G5466" t="s">
        <v>313</v>
      </c>
      <c r="H5466" t="s">
        <v>314</v>
      </c>
      <c r="I5466" t="s">
        <v>315</v>
      </c>
    </row>
    <row r="5467" spans="1:9" x14ac:dyDescent="0.25">
      <c r="A5467">
        <v>5465</v>
      </c>
      <c r="B5467" t="s">
        <v>28</v>
      </c>
      <c r="C5467">
        <v>2020</v>
      </c>
      <c r="D5467" t="s">
        <v>38</v>
      </c>
      <c r="E5467" t="s">
        <v>312</v>
      </c>
      <c r="F5467">
        <v>1005131</v>
      </c>
      <c r="G5467" t="s">
        <v>313</v>
      </c>
      <c r="H5467" t="s">
        <v>314</v>
      </c>
      <c r="I5467" t="s">
        <v>315</v>
      </c>
    </row>
    <row r="5468" spans="1:9" x14ac:dyDescent="0.25">
      <c r="A5468">
        <v>5466</v>
      </c>
      <c r="B5468" t="s">
        <v>11</v>
      </c>
      <c r="C5468">
        <v>2020</v>
      </c>
      <c r="D5468" t="s">
        <v>38</v>
      </c>
      <c r="E5468" t="s">
        <v>312</v>
      </c>
      <c r="F5468">
        <v>1011396</v>
      </c>
      <c r="G5468" t="s">
        <v>313</v>
      </c>
      <c r="H5468" t="s">
        <v>314</v>
      </c>
      <c r="I5468" t="s">
        <v>315</v>
      </c>
    </row>
    <row r="5469" spans="1:9" x14ac:dyDescent="0.25">
      <c r="A5469">
        <v>5467</v>
      </c>
      <c r="B5469" t="s">
        <v>12</v>
      </c>
      <c r="C5469">
        <v>2020</v>
      </c>
      <c r="D5469" t="s">
        <v>38</v>
      </c>
      <c r="E5469" t="s">
        <v>312</v>
      </c>
      <c r="F5469">
        <v>1012128</v>
      </c>
      <c r="G5469" t="s">
        <v>313</v>
      </c>
      <c r="H5469" t="s">
        <v>314</v>
      </c>
      <c r="I5469" t="s">
        <v>315</v>
      </c>
    </row>
    <row r="5470" spans="1:9" x14ac:dyDescent="0.25">
      <c r="A5470">
        <v>5468</v>
      </c>
      <c r="B5470" t="s">
        <v>7</v>
      </c>
      <c r="C5470">
        <v>2020</v>
      </c>
      <c r="D5470" t="s">
        <v>38</v>
      </c>
      <c r="E5470" t="s">
        <v>312</v>
      </c>
      <c r="F5470">
        <v>1006769</v>
      </c>
      <c r="G5470" t="s">
        <v>313</v>
      </c>
      <c r="H5470" t="s">
        <v>314</v>
      </c>
      <c r="I5470" t="s">
        <v>315</v>
      </c>
    </row>
    <row r="5471" spans="1:9" x14ac:dyDescent="0.25">
      <c r="A5471">
        <v>5469</v>
      </c>
      <c r="B5471" t="s">
        <v>18</v>
      </c>
      <c r="C5471">
        <v>2020</v>
      </c>
      <c r="D5471" t="s">
        <v>38</v>
      </c>
      <c r="E5471" t="s">
        <v>312</v>
      </c>
      <c r="F5471">
        <v>1023907</v>
      </c>
      <c r="G5471" t="s">
        <v>313</v>
      </c>
      <c r="H5471" t="s">
        <v>314</v>
      </c>
      <c r="I5471" t="s">
        <v>315</v>
      </c>
    </row>
    <row r="5472" spans="1:9" x14ac:dyDescent="0.25">
      <c r="A5472">
        <v>5470</v>
      </c>
      <c r="B5472" t="s">
        <v>23</v>
      </c>
      <c r="C5472">
        <v>2020</v>
      </c>
      <c r="D5472" t="s">
        <v>38</v>
      </c>
      <c r="E5472" t="s">
        <v>312</v>
      </c>
      <c r="F5472">
        <v>1015330</v>
      </c>
      <c r="G5472" t="s">
        <v>313</v>
      </c>
      <c r="H5472" t="s">
        <v>314</v>
      </c>
      <c r="I5472" t="s">
        <v>315</v>
      </c>
    </row>
    <row r="5473" spans="1:9" x14ac:dyDescent="0.25">
      <c r="A5473">
        <v>5471</v>
      </c>
      <c r="B5473" t="s">
        <v>14</v>
      </c>
      <c r="C5473">
        <v>2020</v>
      </c>
      <c r="D5473" t="s">
        <v>38</v>
      </c>
      <c r="E5473" t="s">
        <v>312</v>
      </c>
      <c r="F5473">
        <v>1012704</v>
      </c>
      <c r="G5473" t="s">
        <v>313</v>
      </c>
      <c r="H5473" t="s">
        <v>314</v>
      </c>
      <c r="I5473" t="s">
        <v>315</v>
      </c>
    </row>
    <row r="5474" spans="1:9" x14ac:dyDescent="0.25">
      <c r="A5474">
        <v>5472</v>
      </c>
      <c r="B5474" t="s">
        <v>17</v>
      </c>
      <c r="C5474">
        <v>2020</v>
      </c>
      <c r="D5474" t="s">
        <v>38</v>
      </c>
      <c r="E5474" t="s">
        <v>312</v>
      </c>
      <c r="F5474">
        <v>1012965</v>
      </c>
      <c r="G5474" t="s">
        <v>313</v>
      </c>
      <c r="H5474" t="s">
        <v>314</v>
      </c>
      <c r="I5474" t="s">
        <v>315</v>
      </c>
    </row>
    <row r="5475" spans="1:9" x14ac:dyDescent="0.25">
      <c r="A5475">
        <v>5473</v>
      </c>
      <c r="B5475" t="s">
        <v>19</v>
      </c>
      <c r="C5475">
        <v>2020</v>
      </c>
      <c r="D5475" t="s">
        <v>38</v>
      </c>
      <c r="E5475" t="s">
        <v>312</v>
      </c>
      <c r="F5475">
        <v>1014622</v>
      </c>
      <c r="G5475" t="s">
        <v>313</v>
      </c>
      <c r="H5475" t="s">
        <v>314</v>
      </c>
      <c r="I5475" t="s">
        <v>315</v>
      </c>
    </row>
    <row r="5476" spans="1:9" x14ac:dyDescent="0.25">
      <c r="A5476">
        <v>5474</v>
      </c>
      <c r="B5476" t="s">
        <v>27</v>
      </c>
      <c r="C5476">
        <v>2020</v>
      </c>
      <c r="D5476" t="s">
        <v>38</v>
      </c>
      <c r="E5476" t="s">
        <v>312</v>
      </c>
      <c r="F5476">
        <v>1012658</v>
      </c>
      <c r="G5476" t="s">
        <v>313</v>
      </c>
      <c r="H5476" t="s">
        <v>314</v>
      </c>
      <c r="I5476" t="s">
        <v>315</v>
      </c>
    </row>
    <row r="5477" spans="1:9" x14ac:dyDescent="0.25">
      <c r="A5477">
        <v>5475</v>
      </c>
      <c r="B5477" t="s">
        <v>13</v>
      </c>
      <c r="C5477">
        <v>2020</v>
      </c>
      <c r="D5477" t="s">
        <v>38</v>
      </c>
      <c r="E5477" t="s">
        <v>312</v>
      </c>
      <c r="F5477">
        <v>1013270</v>
      </c>
      <c r="G5477" t="s">
        <v>313</v>
      </c>
      <c r="H5477" t="s">
        <v>314</v>
      </c>
      <c r="I5477" t="s">
        <v>315</v>
      </c>
    </row>
    <row r="5478" spans="1:9" x14ac:dyDescent="0.25">
      <c r="A5478">
        <v>5476</v>
      </c>
      <c r="B5478" t="s">
        <v>4</v>
      </c>
      <c r="C5478">
        <v>2020</v>
      </c>
      <c r="D5478" t="s">
        <v>38</v>
      </c>
      <c r="E5478" t="s">
        <v>312</v>
      </c>
      <c r="F5478">
        <v>1015201</v>
      </c>
      <c r="G5478" t="s">
        <v>313</v>
      </c>
      <c r="H5478" t="s">
        <v>314</v>
      </c>
      <c r="I5478" t="s">
        <v>315</v>
      </c>
    </row>
    <row r="5479" spans="1:9" x14ac:dyDescent="0.25">
      <c r="A5479">
        <v>5477</v>
      </c>
      <c r="B5479" t="s">
        <v>6</v>
      </c>
      <c r="C5479">
        <v>2020</v>
      </c>
      <c r="D5479" t="s">
        <v>38</v>
      </c>
      <c r="E5479" t="s">
        <v>312</v>
      </c>
      <c r="F5479">
        <v>1015903</v>
      </c>
      <c r="G5479" t="s">
        <v>313</v>
      </c>
      <c r="H5479" t="s">
        <v>314</v>
      </c>
      <c r="I5479" t="s">
        <v>315</v>
      </c>
    </row>
    <row r="5480" spans="1:9" x14ac:dyDescent="0.25">
      <c r="A5480">
        <v>5478</v>
      </c>
      <c r="B5480" t="s">
        <v>9</v>
      </c>
      <c r="C5480">
        <v>2020</v>
      </c>
      <c r="D5480" t="s">
        <v>38</v>
      </c>
      <c r="E5480" t="s">
        <v>312</v>
      </c>
      <c r="F5480">
        <v>1015651</v>
      </c>
      <c r="G5480" t="s">
        <v>313</v>
      </c>
      <c r="H5480" t="s">
        <v>314</v>
      </c>
      <c r="I5480" t="s">
        <v>315</v>
      </c>
    </row>
    <row r="5481" spans="1:9" x14ac:dyDescent="0.25">
      <c r="A5481">
        <v>5479</v>
      </c>
      <c r="B5481" t="s">
        <v>10</v>
      </c>
      <c r="C5481">
        <v>2020</v>
      </c>
      <c r="D5481" t="s">
        <v>38</v>
      </c>
      <c r="E5481" t="s">
        <v>312</v>
      </c>
      <c r="F5481">
        <v>1015535</v>
      </c>
      <c r="G5481" t="s">
        <v>313</v>
      </c>
      <c r="H5481" t="s">
        <v>314</v>
      </c>
      <c r="I5481" t="s">
        <v>315</v>
      </c>
    </row>
    <row r="5482" spans="1:9" x14ac:dyDescent="0.25">
      <c r="A5482">
        <v>5480</v>
      </c>
      <c r="B5482" t="s">
        <v>3</v>
      </c>
      <c r="C5482">
        <v>2020</v>
      </c>
      <c r="D5482" t="s">
        <v>38</v>
      </c>
      <c r="E5482" t="s">
        <v>312</v>
      </c>
      <c r="F5482">
        <v>1013838</v>
      </c>
      <c r="G5482" t="s">
        <v>313</v>
      </c>
      <c r="H5482" t="s">
        <v>314</v>
      </c>
      <c r="I5482" t="s">
        <v>315</v>
      </c>
    </row>
    <row r="5483" spans="1:9" x14ac:dyDescent="0.25">
      <c r="A5483">
        <v>5481</v>
      </c>
      <c r="B5483" t="s">
        <v>25</v>
      </c>
      <c r="C5483">
        <v>2020</v>
      </c>
      <c r="D5483" t="s">
        <v>38</v>
      </c>
      <c r="E5483" t="s">
        <v>312</v>
      </c>
      <c r="F5483">
        <v>1011380</v>
      </c>
      <c r="G5483" t="s">
        <v>313</v>
      </c>
      <c r="H5483" t="s">
        <v>314</v>
      </c>
      <c r="I5483" t="s">
        <v>315</v>
      </c>
    </row>
    <row r="5484" spans="1:9" x14ac:dyDescent="0.25">
      <c r="A5484">
        <v>5482</v>
      </c>
      <c r="B5484" t="s">
        <v>8</v>
      </c>
      <c r="C5484">
        <v>2020</v>
      </c>
      <c r="D5484" t="s">
        <v>38</v>
      </c>
      <c r="E5484" t="s">
        <v>64</v>
      </c>
      <c r="F5484">
        <v>1010164</v>
      </c>
      <c r="G5484" t="s">
        <v>313</v>
      </c>
      <c r="H5484" t="s">
        <v>314</v>
      </c>
      <c r="I5484" t="s">
        <v>315</v>
      </c>
    </row>
    <row r="5485" spans="1:9" x14ac:dyDescent="0.25">
      <c r="A5485">
        <v>5483</v>
      </c>
      <c r="B5485" t="s">
        <v>22</v>
      </c>
      <c r="C5485">
        <v>2020</v>
      </c>
      <c r="D5485" t="s">
        <v>38</v>
      </c>
      <c r="E5485" t="s">
        <v>64</v>
      </c>
      <c r="F5485">
        <v>1010164</v>
      </c>
      <c r="G5485" t="s">
        <v>313</v>
      </c>
      <c r="H5485" t="s">
        <v>314</v>
      </c>
      <c r="I5485" t="s">
        <v>315</v>
      </c>
    </row>
    <row r="5486" spans="1:9" x14ac:dyDescent="0.25">
      <c r="A5486">
        <v>5484</v>
      </c>
      <c r="B5486" t="s">
        <v>15</v>
      </c>
      <c r="C5486">
        <v>2020</v>
      </c>
      <c r="D5486" t="s">
        <v>38</v>
      </c>
      <c r="E5486" t="s">
        <v>64</v>
      </c>
      <c r="F5486">
        <v>1013759.2</v>
      </c>
      <c r="G5486" t="s">
        <v>313</v>
      </c>
      <c r="H5486" t="s">
        <v>314</v>
      </c>
      <c r="I5486" t="s">
        <v>315</v>
      </c>
    </row>
    <row r="5487" spans="1:9" x14ac:dyDescent="0.25">
      <c r="A5487">
        <v>5485</v>
      </c>
      <c r="B5487" t="s">
        <v>20</v>
      </c>
      <c r="C5487">
        <v>2020</v>
      </c>
      <c r="D5487" t="s">
        <v>38</v>
      </c>
      <c r="E5487" t="s">
        <v>64</v>
      </c>
      <c r="F5487">
        <v>1010041</v>
      </c>
      <c r="G5487" t="s">
        <v>313</v>
      </c>
      <c r="H5487" t="s">
        <v>314</v>
      </c>
      <c r="I5487" t="s">
        <v>315</v>
      </c>
    </row>
    <row r="5488" spans="1:9" x14ac:dyDescent="0.25">
      <c r="A5488">
        <v>5486</v>
      </c>
      <c r="B5488" t="s">
        <v>30</v>
      </c>
      <c r="C5488">
        <v>2020</v>
      </c>
      <c r="D5488" t="s">
        <v>38</v>
      </c>
      <c r="E5488" t="s">
        <v>64</v>
      </c>
      <c r="F5488">
        <v>1011210.1</v>
      </c>
      <c r="G5488" t="s">
        <v>313</v>
      </c>
      <c r="H5488" t="s">
        <v>314</v>
      </c>
      <c r="I5488" t="s">
        <v>315</v>
      </c>
    </row>
    <row r="5489" spans="1:9" x14ac:dyDescent="0.25">
      <c r="A5489">
        <v>5487</v>
      </c>
      <c r="B5489" t="s">
        <v>21</v>
      </c>
      <c r="C5489">
        <v>2020</v>
      </c>
      <c r="D5489" t="s">
        <v>38</v>
      </c>
      <c r="E5489" t="s">
        <v>64</v>
      </c>
      <c r="F5489">
        <v>1011802.6</v>
      </c>
      <c r="G5489" t="s">
        <v>313</v>
      </c>
      <c r="H5489" t="s">
        <v>314</v>
      </c>
      <c r="I5489" t="s">
        <v>315</v>
      </c>
    </row>
    <row r="5490" spans="1:9" x14ac:dyDescent="0.25">
      <c r="A5490">
        <v>5488</v>
      </c>
      <c r="B5490" t="s">
        <v>16</v>
      </c>
      <c r="C5490">
        <v>2020</v>
      </c>
      <c r="D5490" t="s">
        <v>38</v>
      </c>
      <c r="E5490" t="s">
        <v>64</v>
      </c>
      <c r="F5490">
        <v>1013954.2</v>
      </c>
      <c r="G5490" t="s">
        <v>313</v>
      </c>
      <c r="H5490" t="s">
        <v>314</v>
      </c>
      <c r="I5490" t="s">
        <v>315</v>
      </c>
    </row>
    <row r="5491" spans="1:9" x14ac:dyDescent="0.25">
      <c r="A5491">
        <v>5489</v>
      </c>
      <c r="B5491" t="s">
        <v>29</v>
      </c>
      <c r="C5491">
        <v>2020</v>
      </c>
      <c r="D5491" t="s">
        <v>38</v>
      </c>
      <c r="E5491" t="s">
        <v>64</v>
      </c>
      <c r="F5491">
        <v>1008336</v>
      </c>
      <c r="G5491" t="s">
        <v>313</v>
      </c>
      <c r="H5491" t="s">
        <v>314</v>
      </c>
      <c r="I5491" t="s">
        <v>315</v>
      </c>
    </row>
    <row r="5492" spans="1:9" x14ac:dyDescent="0.25">
      <c r="A5492">
        <v>5490</v>
      </c>
      <c r="B5492" t="s">
        <v>31</v>
      </c>
      <c r="C5492">
        <v>2020</v>
      </c>
      <c r="D5492" t="s">
        <v>38</v>
      </c>
      <c r="E5492" t="s">
        <v>64</v>
      </c>
      <c r="F5492">
        <v>1014378.2</v>
      </c>
      <c r="G5492" t="s">
        <v>313</v>
      </c>
      <c r="H5492" t="s">
        <v>314</v>
      </c>
      <c r="I5492" t="s">
        <v>315</v>
      </c>
    </row>
    <row r="5493" spans="1:9" x14ac:dyDescent="0.25">
      <c r="A5493">
        <v>5491</v>
      </c>
      <c r="B5493" t="s">
        <v>24</v>
      </c>
      <c r="C5493">
        <v>2020</v>
      </c>
      <c r="D5493" t="s">
        <v>38</v>
      </c>
      <c r="E5493" t="s">
        <v>64</v>
      </c>
      <c r="F5493">
        <v>1012338.6</v>
      </c>
      <c r="G5493" t="s">
        <v>313</v>
      </c>
      <c r="H5493" t="s">
        <v>314</v>
      </c>
      <c r="I5493" t="s">
        <v>315</v>
      </c>
    </row>
    <row r="5494" spans="1:9" x14ac:dyDescent="0.25">
      <c r="A5494">
        <v>5492</v>
      </c>
      <c r="B5494" t="s">
        <v>5</v>
      </c>
      <c r="C5494">
        <v>2020</v>
      </c>
      <c r="D5494" t="s">
        <v>38</v>
      </c>
      <c r="E5494" t="s">
        <v>64</v>
      </c>
      <c r="F5494">
        <v>1012518.1</v>
      </c>
      <c r="G5494" t="s">
        <v>313</v>
      </c>
      <c r="H5494" t="s">
        <v>314</v>
      </c>
      <c r="I5494" t="s">
        <v>315</v>
      </c>
    </row>
    <row r="5495" spans="1:9" x14ac:dyDescent="0.25">
      <c r="A5495">
        <v>5493</v>
      </c>
      <c r="B5495" t="s">
        <v>26</v>
      </c>
      <c r="C5495">
        <v>2020</v>
      </c>
      <c r="D5495" t="s">
        <v>38</v>
      </c>
      <c r="E5495" t="s">
        <v>64</v>
      </c>
      <c r="F5495">
        <v>1014654.2</v>
      </c>
      <c r="G5495" t="s">
        <v>313</v>
      </c>
      <c r="H5495" t="s">
        <v>314</v>
      </c>
      <c r="I5495" t="s">
        <v>315</v>
      </c>
    </row>
    <row r="5496" spans="1:9" x14ac:dyDescent="0.25">
      <c r="A5496">
        <v>5494</v>
      </c>
      <c r="B5496" t="s">
        <v>28</v>
      </c>
      <c r="C5496">
        <v>2020</v>
      </c>
      <c r="D5496" t="s">
        <v>38</v>
      </c>
      <c r="E5496" t="s">
        <v>64</v>
      </c>
      <c r="F5496">
        <v>1005175.8</v>
      </c>
      <c r="G5496" t="s">
        <v>313</v>
      </c>
      <c r="H5496" t="s">
        <v>314</v>
      </c>
      <c r="I5496" t="s">
        <v>315</v>
      </c>
    </row>
    <row r="5497" spans="1:9" x14ac:dyDescent="0.25">
      <c r="A5497">
        <v>5495</v>
      </c>
      <c r="B5497" t="s">
        <v>11</v>
      </c>
      <c r="C5497">
        <v>2020</v>
      </c>
      <c r="D5497" t="s">
        <v>38</v>
      </c>
      <c r="E5497" t="s">
        <v>64</v>
      </c>
      <c r="F5497">
        <v>1011441.1</v>
      </c>
      <c r="G5497" t="s">
        <v>313</v>
      </c>
      <c r="H5497" t="s">
        <v>314</v>
      </c>
      <c r="I5497" t="s">
        <v>315</v>
      </c>
    </row>
    <row r="5498" spans="1:9" x14ac:dyDescent="0.25">
      <c r="A5498">
        <v>5496</v>
      </c>
      <c r="B5498" t="s">
        <v>12</v>
      </c>
      <c r="C5498">
        <v>2020</v>
      </c>
      <c r="D5498" t="s">
        <v>38</v>
      </c>
      <c r="E5498" t="s">
        <v>64</v>
      </c>
      <c r="F5498">
        <v>1012173.1</v>
      </c>
      <c r="G5498" t="s">
        <v>313</v>
      </c>
      <c r="H5498" t="s">
        <v>314</v>
      </c>
      <c r="I5498" t="s">
        <v>315</v>
      </c>
    </row>
    <row r="5499" spans="1:9" x14ac:dyDescent="0.25">
      <c r="A5499">
        <v>5497</v>
      </c>
      <c r="B5499" t="s">
        <v>7</v>
      </c>
      <c r="C5499">
        <v>2020</v>
      </c>
      <c r="D5499" t="s">
        <v>38</v>
      </c>
      <c r="E5499" t="s">
        <v>64</v>
      </c>
      <c r="F5499">
        <v>1006813.9</v>
      </c>
      <c r="G5499" t="s">
        <v>313</v>
      </c>
      <c r="H5499" t="s">
        <v>314</v>
      </c>
      <c r="I5499" t="s">
        <v>315</v>
      </c>
    </row>
    <row r="5500" spans="1:9" x14ac:dyDescent="0.25">
      <c r="A5500">
        <v>5498</v>
      </c>
      <c r="B5500" t="s">
        <v>18</v>
      </c>
      <c r="C5500">
        <v>2020</v>
      </c>
      <c r="D5500" t="s">
        <v>38</v>
      </c>
      <c r="E5500" t="s">
        <v>64</v>
      </c>
      <c r="F5500">
        <v>1014472.7</v>
      </c>
      <c r="G5500" t="s">
        <v>313</v>
      </c>
      <c r="H5500" t="s">
        <v>314</v>
      </c>
      <c r="I5500" t="s">
        <v>315</v>
      </c>
    </row>
    <row r="5501" spans="1:9" x14ac:dyDescent="0.25">
      <c r="A5501">
        <v>5499</v>
      </c>
      <c r="B5501" t="s">
        <v>23</v>
      </c>
      <c r="C5501">
        <v>2020</v>
      </c>
      <c r="D5501" t="s">
        <v>38</v>
      </c>
      <c r="E5501" t="s">
        <v>64</v>
      </c>
      <c r="F5501">
        <v>1015375.8</v>
      </c>
      <c r="G5501" t="s">
        <v>313</v>
      </c>
      <c r="H5501" t="s">
        <v>314</v>
      </c>
      <c r="I5501" t="s">
        <v>315</v>
      </c>
    </row>
    <row r="5502" spans="1:9" x14ac:dyDescent="0.25">
      <c r="A5502">
        <v>5500</v>
      </c>
      <c r="B5502" t="s">
        <v>14</v>
      </c>
      <c r="C5502">
        <v>2020</v>
      </c>
      <c r="D5502" t="s">
        <v>38</v>
      </c>
      <c r="E5502" t="s">
        <v>64</v>
      </c>
      <c r="F5502">
        <v>1010768.6</v>
      </c>
      <c r="G5502" t="s">
        <v>313</v>
      </c>
      <c r="H5502" t="s">
        <v>314</v>
      </c>
      <c r="I5502" t="s">
        <v>315</v>
      </c>
    </row>
    <row r="5503" spans="1:9" x14ac:dyDescent="0.25">
      <c r="A5503">
        <v>5501</v>
      </c>
      <c r="B5503" t="s">
        <v>17</v>
      </c>
      <c r="C5503">
        <v>2020</v>
      </c>
      <c r="D5503" t="s">
        <v>38</v>
      </c>
      <c r="E5503" t="s">
        <v>64</v>
      </c>
      <c r="F5503">
        <v>1020034</v>
      </c>
      <c r="G5503" t="s">
        <v>313</v>
      </c>
      <c r="H5503" t="s">
        <v>314</v>
      </c>
      <c r="I5503" t="s">
        <v>315</v>
      </c>
    </row>
    <row r="5504" spans="1:9" x14ac:dyDescent="0.25">
      <c r="A5504">
        <v>5502</v>
      </c>
      <c r="B5504" t="s">
        <v>19</v>
      </c>
      <c r="C5504">
        <v>2020</v>
      </c>
      <c r="D5504" t="s">
        <v>38</v>
      </c>
      <c r="E5504" t="s">
        <v>64</v>
      </c>
      <c r="F5504">
        <v>1014667.2</v>
      </c>
      <c r="G5504" t="s">
        <v>313</v>
      </c>
      <c r="H5504" t="s">
        <v>314</v>
      </c>
      <c r="I5504" t="s">
        <v>315</v>
      </c>
    </row>
    <row r="5505" spans="1:9" x14ac:dyDescent="0.25">
      <c r="A5505">
        <v>5503</v>
      </c>
      <c r="B5505" t="s">
        <v>27</v>
      </c>
      <c r="C5505">
        <v>2020</v>
      </c>
      <c r="D5505" t="s">
        <v>38</v>
      </c>
      <c r="E5505" t="s">
        <v>64</v>
      </c>
      <c r="F5505">
        <v>1012703.2</v>
      </c>
      <c r="G5505" t="s">
        <v>313</v>
      </c>
      <c r="H5505" t="s">
        <v>314</v>
      </c>
      <c r="I5505" t="s">
        <v>315</v>
      </c>
    </row>
    <row r="5506" spans="1:9" x14ac:dyDescent="0.25">
      <c r="A5506">
        <v>5504</v>
      </c>
      <c r="B5506" t="s">
        <v>13</v>
      </c>
      <c r="C5506">
        <v>2020</v>
      </c>
      <c r="D5506" t="s">
        <v>38</v>
      </c>
      <c r="E5506" t="s">
        <v>64</v>
      </c>
      <c r="F5506">
        <v>1013315.2</v>
      </c>
      <c r="G5506" t="s">
        <v>313</v>
      </c>
      <c r="H5506" t="s">
        <v>314</v>
      </c>
      <c r="I5506" t="s">
        <v>315</v>
      </c>
    </row>
    <row r="5507" spans="1:9" x14ac:dyDescent="0.25">
      <c r="A5507">
        <v>5505</v>
      </c>
      <c r="B5507" t="s">
        <v>4</v>
      </c>
      <c r="C5507">
        <v>2020</v>
      </c>
      <c r="D5507" t="s">
        <v>38</v>
      </c>
      <c r="E5507" t="s">
        <v>64</v>
      </c>
      <c r="F5507">
        <v>1015246.3</v>
      </c>
      <c r="G5507" t="s">
        <v>313</v>
      </c>
      <c r="H5507" t="s">
        <v>314</v>
      </c>
      <c r="I5507" t="s">
        <v>315</v>
      </c>
    </row>
    <row r="5508" spans="1:9" x14ac:dyDescent="0.25">
      <c r="A5508">
        <v>5506</v>
      </c>
      <c r="B5508" t="s">
        <v>6</v>
      </c>
      <c r="C5508">
        <v>2020</v>
      </c>
      <c r="D5508" t="s">
        <v>38</v>
      </c>
      <c r="E5508" t="s">
        <v>64</v>
      </c>
      <c r="F5508">
        <v>1015948.3</v>
      </c>
      <c r="G5508" t="s">
        <v>313</v>
      </c>
      <c r="H5508" t="s">
        <v>314</v>
      </c>
      <c r="I5508" t="s">
        <v>315</v>
      </c>
    </row>
    <row r="5509" spans="1:9" x14ac:dyDescent="0.25">
      <c r="A5509">
        <v>5507</v>
      </c>
      <c r="B5509" t="s">
        <v>9</v>
      </c>
      <c r="C5509">
        <v>2020</v>
      </c>
      <c r="D5509" t="s">
        <v>38</v>
      </c>
      <c r="E5509" t="s">
        <v>64</v>
      </c>
      <c r="F5509">
        <v>1015696.3</v>
      </c>
      <c r="G5509" t="s">
        <v>313</v>
      </c>
      <c r="H5509" t="s">
        <v>314</v>
      </c>
      <c r="I5509" t="s">
        <v>315</v>
      </c>
    </row>
    <row r="5510" spans="1:9" x14ac:dyDescent="0.25">
      <c r="A5510">
        <v>5508</v>
      </c>
      <c r="B5510" t="s">
        <v>10</v>
      </c>
      <c r="C5510">
        <v>2020</v>
      </c>
      <c r="D5510" t="s">
        <v>38</v>
      </c>
      <c r="E5510" t="s">
        <v>64</v>
      </c>
      <c r="F5510">
        <v>1015580.3</v>
      </c>
      <c r="G5510" t="s">
        <v>313</v>
      </c>
      <c r="H5510" t="s">
        <v>314</v>
      </c>
      <c r="I5510" t="s">
        <v>315</v>
      </c>
    </row>
    <row r="5511" spans="1:9" x14ac:dyDescent="0.25">
      <c r="A5511">
        <v>5509</v>
      </c>
      <c r="B5511" t="s">
        <v>3</v>
      </c>
      <c r="C5511">
        <v>2020</v>
      </c>
      <c r="D5511" t="s">
        <v>38</v>
      </c>
      <c r="E5511" t="s">
        <v>64</v>
      </c>
      <c r="F5511">
        <v>1013883.2</v>
      </c>
      <c r="G5511" t="s">
        <v>313</v>
      </c>
      <c r="H5511" t="s">
        <v>314</v>
      </c>
      <c r="I5511" t="s">
        <v>315</v>
      </c>
    </row>
    <row r="5512" spans="1:9" x14ac:dyDescent="0.25">
      <c r="A5512">
        <v>5510</v>
      </c>
      <c r="B5512" t="s">
        <v>25</v>
      </c>
      <c r="C5512">
        <v>2020</v>
      </c>
      <c r="D5512" t="s">
        <v>38</v>
      </c>
      <c r="E5512" t="s">
        <v>64</v>
      </c>
      <c r="F5512">
        <v>1011802.6</v>
      </c>
      <c r="G5512" t="s">
        <v>313</v>
      </c>
      <c r="H5512" t="s">
        <v>314</v>
      </c>
      <c r="I5512" t="s">
        <v>315</v>
      </c>
    </row>
    <row r="5513" spans="1:9" x14ac:dyDescent="0.25">
      <c r="A5513">
        <v>5511</v>
      </c>
      <c r="B5513" t="s">
        <v>8</v>
      </c>
      <c r="C5513">
        <v>2020</v>
      </c>
      <c r="D5513" t="s">
        <v>38</v>
      </c>
      <c r="E5513" t="s">
        <v>204</v>
      </c>
      <c r="F5513">
        <v>-2563</v>
      </c>
      <c r="G5513" t="s">
        <v>313</v>
      </c>
      <c r="H5513" t="s">
        <v>314</v>
      </c>
      <c r="I5513" t="s">
        <v>315</v>
      </c>
    </row>
    <row r="5514" spans="1:9" x14ac:dyDescent="0.25">
      <c r="A5514">
        <v>5512</v>
      </c>
      <c r="B5514" t="s">
        <v>22</v>
      </c>
      <c r="C5514">
        <v>2020</v>
      </c>
      <c r="D5514" t="s">
        <v>38</v>
      </c>
      <c r="E5514" t="s">
        <v>204</v>
      </c>
      <c r="F5514">
        <v>-2563</v>
      </c>
      <c r="G5514" t="s">
        <v>313</v>
      </c>
      <c r="H5514" t="s">
        <v>314</v>
      </c>
      <c r="I5514" t="s">
        <v>315</v>
      </c>
    </row>
    <row r="5515" spans="1:9" x14ac:dyDescent="0.25">
      <c r="A5515">
        <v>5513</v>
      </c>
      <c r="B5515" t="s">
        <v>15</v>
      </c>
      <c r="C5515">
        <v>2020</v>
      </c>
      <c r="D5515" t="s">
        <v>38</v>
      </c>
      <c r="E5515" t="s">
        <v>204</v>
      </c>
      <c r="F5515">
        <v>703.8</v>
      </c>
      <c r="G5515" t="s">
        <v>313</v>
      </c>
      <c r="H5515" t="s">
        <v>314</v>
      </c>
      <c r="I5515" t="s">
        <v>315</v>
      </c>
    </row>
    <row r="5516" spans="1:9" x14ac:dyDescent="0.25">
      <c r="A5516">
        <v>5514</v>
      </c>
      <c r="B5516" t="s">
        <v>20</v>
      </c>
      <c r="C5516">
        <v>2020</v>
      </c>
      <c r="D5516" t="s">
        <v>38</v>
      </c>
      <c r="E5516" t="s">
        <v>204</v>
      </c>
      <c r="F5516">
        <v>-45</v>
      </c>
      <c r="G5516" t="s">
        <v>313</v>
      </c>
      <c r="H5516" t="s">
        <v>314</v>
      </c>
      <c r="I5516" t="s">
        <v>315</v>
      </c>
    </row>
    <row r="5517" spans="1:9" x14ac:dyDescent="0.25">
      <c r="A5517">
        <v>5515</v>
      </c>
      <c r="B5517" t="s">
        <v>30</v>
      </c>
      <c r="C5517">
        <v>2020</v>
      </c>
      <c r="D5517" t="s">
        <v>38</v>
      </c>
      <c r="E5517" t="s">
        <v>204</v>
      </c>
      <c r="F5517">
        <v>-45.1</v>
      </c>
      <c r="G5517" t="s">
        <v>313</v>
      </c>
      <c r="H5517" t="s">
        <v>314</v>
      </c>
      <c r="I5517" t="s">
        <v>315</v>
      </c>
    </row>
    <row r="5518" spans="1:9" x14ac:dyDescent="0.25">
      <c r="A5518">
        <v>5516</v>
      </c>
      <c r="B5518" t="s">
        <v>21</v>
      </c>
      <c r="C5518">
        <v>2020</v>
      </c>
      <c r="D5518" t="s">
        <v>38</v>
      </c>
      <c r="E5518" t="s">
        <v>204</v>
      </c>
      <c r="F5518">
        <v>332.4</v>
      </c>
      <c r="G5518" t="s">
        <v>313</v>
      </c>
      <c r="H5518" t="s">
        <v>314</v>
      </c>
      <c r="I5518" t="s">
        <v>315</v>
      </c>
    </row>
    <row r="5519" spans="1:9" x14ac:dyDescent="0.25">
      <c r="A5519">
        <v>5517</v>
      </c>
      <c r="B5519" t="s">
        <v>16</v>
      </c>
      <c r="C5519">
        <v>2020</v>
      </c>
      <c r="D5519" t="s">
        <v>38</v>
      </c>
      <c r="E5519" t="s">
        <v>204</v>
      </c>
      <c r="F5519">
        <v>-45.2</v>
      </c>
      <c r="G5519" t="s">
        <v>313</v>
      </c>
      <c r="H5519" t="s">
        <v>314</v>
      </c>
      <c r="I5519" t="s">
        <v>315</v>
      </c>
    </row>
    <row r="5520" spans="1:9" x14ac:dyDescent="0.25">
      <c r="A5520">
        <v>5518</v>
      </c>
      <c r="B5520" t="s">
        <v>29</v>
      </c>
      <c r="C5520">
        <v>2020</v>
      </c>
      <c r="D5520" t="s">
        <v>38</v>
      </c>
      <c r="E5520" t="s">
        <v>204</v>
      </c>
      <c r="F5520">
        <v>645</v>
      </c>
      <c r="G5520" t="s">
        <v>313</v>
      </c>
      <c r="H5520" t="s">
        <v>314</v>
      </c>
      <c r="I5520" t="s">
        <v>315</v>
      </c>
    </row>
    <row r="5521" spans="1:9" x14ac:dyDescent="0.25">
      <c r="A5521">
        <v>5519</v>
      </c>
      <c r="B5521" t="s">
        <v>31</v>
      </c>
      <c r="C5521">
        <v>2020</v>
      </c>
      <c r="D5521" t="s">
        <v>38</v>
      </c>
      <c r="E5521" t="s">
        <v>204</v>
      </c>
      <c r="F5521">
        <v>-45.2</v>
      </c>
      <c r="G5521" t="s">
        <v>313</v>
      </c>
      <c r="H5521" t="s">
        <v>314</v>
      </c>
      <c r="I5521" t="s">
        <v>315</v>
      </c>
    </row>
    <row r="5522" spans="1:9" x14ac:dyDescent="0.25">
      <c r="A5522">
        <v>5520</v>
      </c>
      <c r="B5522" t="s">
        <v>24</v>
      </c>
      <c r="C5522">
        <v>2020</v>
      </c>
      <c r="D5522" t="s">
        <v>38</v>
      </c>
      <c r="E5522" t="s">
        <v>204</v>
      </c>
      <c r="F5522">
        <v>425.4</v>
      </c>
      <c r="G5522" t="s">
        <v>313</v>
      </c>
      <c r="H5522" t="s">
        <v>314</v>
      </c>
      <c r="I5522" t="s">
        <v>315</v>
      </c>
    </row>
    <row r="5523" spans="1:9" x14ac:dyDescent="0.25">
      <c r="A5523">
        <v>5521</v>
      </c>
      <c r="B5523" t="s">
        <v>5</v>
      </c>
      <c r="C5523">
        <v>2020</v>
      </c>
      <c r="D5523" t="s">
        <v>38</v>
      </c>
      <c r="E5523" t="s">
        <v>204</v>
      </c>
      <c r="F5523">
        <v>-45.1</v>
      </c>
      <c r="G5523" t="s">
        <v>313</v>
      </c>
      <c r="H5523" t="s">
        <v>314</v>
      </c>
      <c r="I5523" t="s">
        <v>315</v>
      </c>
    </row>
    <row r="5524" spans="1:9" x14ac:dyDescent="0.25">
      <c r="A5524">
        <v>5522</v>
      </c>
      <c r="B5524" t="s">
        <v>26</v>
      </c>
      <c r="C5524">
        <v>2020</v>
      </c>
      <c r="D5524" t="s">
        <v>38</v>
      </c>
      <c r="E5524" t="s">
        <v>204</v>
      </c>
      <c r="F5524">
        <v>-45.2</v>
      </c>
      <c r="G5524" t="s">
        <v>313</v>
      </c>
      <c r="H5524" t="s">
        <v>314</v>
      </c>
      <c r="I5524" t="s">
        <v>315</v>
      </c>
    </row>
    <row r="5525" spans="1:9" x14ac:dyDescent="0.25">
      <c r="A5525">
        <v>5523</v>
      </c>
      <c r="B5525" t="s">
        <v>28</v>
      </c>
      <c r="C5525">
        <v>2020</v>
      </c>
      <c r="D5525" t="s">
        <v>38</v>
      </c>
      <c r="E5525" t="s">
        <v>204</v>
      </c>
      <c r="F5525">
        <v>-44.8</v>
      </c>
      <c r="G5525" t="s">
        <v>313</v>
      </c>
      <c r="H5525" t="s">
        <v>314</v>
      </c>
      <c r="I5525" t="s">
        <v>315</v>
      </c>
    </row>
    <row r="5526" spans="1:9" x14ac:dyDescent="0.25">
      <c r="A5526">
        <v>5524</v>
      </c>
      <c r="B5526" t="s">
        <v>11</v>
      </c>
      <c r="C5526">
        <v>2020</v>
      </c>
      <c r="D5526" t="s">
        <v>38</v>
      </c>
      <c r="E5526" t="s">
        <v>204</v>
      </c>
      <c r="F5526">
        <v>-45.1</v>
      </c>
      <c r="G5526" t="s">
        <v>313</v>
      </c>
      <c r="H5526" t="s">
        <v>314</v>
      </c>
      <c r="I5526" t="s">
        <v>315</v>
      </c>
    </row>
    <row r="5527" spans="1:9" x14ac:dyDescent="0.25">
      <c r="A5527">
        <v>5525</v>
      </c>
      <c r="B5527" t="s">
        <v>12</v>
      </c>
      <c r="C5527">
        <v>2020</v>
      </c>
      <c r="D5527" t="s">
        <v>38</v>
      </c>
      <c r="E5527" t="s">
        <v>204</v>
      </c>
      <c r="F5527">
        <v>-45.1</v>
      </c>
      <c r="G5527" t="s">
        <v>313</v>
      </c>
      <c r="H5527" t="s">
        <v>314</v>
      </c>
      <c r="I5527" t="s">
        <v>315</v>
      </c>
    </row>
    <row r="5528" spans="1:9" x14ac:dyDescent="0.25">
      <c r="A5528">
        <v>5526</v>
      </c>
      <c r="B5528" t="s">
        <v>7</v>
      </c>
      <c r="C5528">
        <v>2020</v>
      </c>
      <c r="D5528" t="s">
        <v>38</v>
      </c>
      <c r="E5528" t="s">
        <v>204</v>
      </c>
      <c r="F5528">
        <v>-44.9</v>
      </c>
      <c r="G5528" t="s">
        <v>313</v>
      </c>
      <c r="H5528" t="s">
        <v>314</v>
      </c>
      <c r="I5528" t="s">
        <v>315</v>
      </c>
    </row>
    <row r="5529" spans="1:9" x14ac:dyDescent="0.25">
      <c r="A5529">
        <v>5527</v>
      </c>
      <c r="B5529" t="s">
        <v>18</v>
      </c>
      <c r="C5529">
        <v>2020</v>
      </c>
      <c r="D5529" t="s">
        <v>38</v>
      </c>
      <c r="E5529" t="s">
        <v>204</v>
      </c>
      <c r="F5529">
        <v>9434.2999999999993</v>
      </c>
      <c r="G5529" t="s">
        <v>313</v>
      </c>
      <c r="H5529" t="s">
        <v>314</v>
      </c>
      <c r="I5529" t="s">
        <v>315</v>
      </c>
    </row>
    <row r="5530" spans="1:9" x14ac:dyDescent="0.25">
      <c r="A5530">
        <v>5528</v>
      </c>
      <c r="B5530" t="s">
        <v>23</v>
      </c>
      <c r="C5530">
        <v>2020</v>
      </c>
      <c r="D5530" t="s">
        <v>38</v>
      </c>
      <c r="E5530" t="s">
        <v>204</v>
      </c>
      <c r="F5530">
        <v>-45.8</v>
      </c>
      <c r="G5530" t="s">
        <v>313</v>
      </c>
      <c r="H5530" t="s">
        <v>314</v>
      </c>
      <c r="I5530" t="s">
        <v>315</v>
      </c>
    </row>
    <row r="5531" spans="1:9" x14ac:dyDescent="0.25">
      <c r="A5531">
        <v>5529</v>
      </c>
      <c r="B5531" t="s">
        <v>14</v>
      </c>
      <c r="C5531">
        <v>2020</v>
      </c>
      <c r="D5531" t="s">
        <v>38</v>
      </c>
      <c r="E5531" t="s">
        <v>204</v>
      </c>
      <c r="F5531">
        <v>1935.4</v>
      </c>
      <c r="G5531" t="s">
        <v>313</v>
      </c>
      <c r="H5531" t="s">
        <v>314</v>
      </c>
      <c r="I5531" t="s">
        <v>315</v>
      </c>
    </row>
    <row r="5532" spans="1:9" x14ac:dyDescent="0.25">
      <c r="A5532">
        <v>5530</v>
      </c>
      <c r="B5532" t="s">
        <v>17</v>
      </c>
      <c r="C5532">
        <v>2020</v>
      </c>
      <c r="D5532" t="s">
        <v>38</v>
      </c>
      <c r="E5532" t="s">
        <v>204</v>
      </c>
      <c r="F5532">
        <v>-7069</v>
      </c>
      <c r="G5532" t="s">
        <v>313</v>
      </c>
      <c r="H5532" t="s">
        <v>314</v>
      </c>
      <c r="I5532" t="s">
        <v>315</v>
      </c>
    </row>
    <row r="5533" spans="1:9" x14ac:dyDescent="0.25">
      <c r="A5533">
        <v>5531</v>
      </c>
      <c r="B5533" t="s">
        <v>19</v>
      </c>
      <c r="C5533">
        <v>2020</v>
      </c>
      <c r="D5533" t="s">
        <v>38</v>
      </c>
      <c r="E5533" t="s">
        <v>204</v>
      </c>
      <c r="F5533">
        <v>-45.2</v>
      </c>
      <c r="G5533" t="s">
        <v>313</v>
      </c>
      <c r="H5533" t="s">
        <v>314</v>
      </c>
      <c r="I5533" t="s">
        <v>315</v>
      </c>
    </row>
    <row r="5534" spans="1:9" x14ac:dyDescent="0.25">
      <c r="A5534">
        <v>5532</v>
      </c>
      <c r="B5534" t="s">
        <v>27</v>
      </c>
      <c r="C5534">
        <v>2020</v>
      </c>
      <c r="D5534" t="s">
        <v>38</v>
      </c>
      <c r="E5534" t="s">
        <v>204</v>
      </c>
      <c r="F5534">
        <v>-45.2</v>
      </c>
      <c r="G5534" t="s">
        <v>313</v>
      </c>
      <c r="H5534" t="s">
        <v>314</v>
      </c>
      <c r="I5534" t="s">
        <v>315</v>
      </c>
    </row>
    <row r="5535" spans="1:9" x14ac:dyDescent="0.25">
      <c r="A5535">
        <v>5533</v>
      </c>
      <c r="B5535" t="s">
        <v>13</v>
      </c>
      <c r="C5535">
        <v>2020</v>
      </c>
      <c r="D5535" t="s">
        <v>38</v>
      </c>
      <c r="E5535" t="s">
        <v>204</v>
      </c>
      <c r="F5535">
        <v>-45.2</v>
      </c>
      <c r="G5535" t="s">
        <v>313</v>
      </c>
      <c r="H5535" t="s">
        <v>314</v>
      </c>
      <c r="I5535" t="s">
        <v>315</v>
      </c>
    </row>
    <row r="5536" spans="1:9" x14ac:dyDescent="0.25">
      <c r="A5536">
        <v>5534</v>
      </c>
      <c r="B5536" t="s">
        <v>4</v>
      </c>
      <c r="C5536">
        <v>2020</v>
      </c>
      <c r="D5536" t="s">
        <v>38</v>
      </c>
      <c r="E5536" t="s">
        <v>204</v>
      </c>
      <c r="F5536">
        <v>-45.3</v>
      </c>
      <c r="G5536" t="s">
        <v>313</v>
      </c>
      <c r="H5536" t="s">
        <v>314</v>
      </c>
      <c r="I5536" t="s">
        <v>315</v>
      </c>
    </row>
    <row r="5537" spans="1:9" x14ac:dyDescent="0.25">
      <c r="A5537">
        <v>5535</v>
      </c>
      <c r="B5537" t="s">
        <v>6</v>
      </c>
      <c r="C5537">
        <v>2020</v>
      </c>
      <c r="D5537" t="s">
        <v>38</v>
      </c>
      <c r="E5537" t="s">
        <v>204</v>
      </c>
      <c r="F5537">
        <v>-45.3</v>
      </c>
      <c r="G5537" t="s">
        <v>313</v>
      </c>
      <c r="H5537" t="s">
        <v>314</v>
      </c>
      <c r="I5537" t="s">
        <v>315</v>
      </c>
    </row>
    <row r="5538" spans="1:9" x14ac:dyDescent="0.25">
      <c r="A5538">
        <v>5536</v>
      </c>
      <c r="B5538" t="s">
        <v>9</v>
      </c>
      <c r="C5538">
        <v>2020</v>
      </c>
      <c r="D5538" t="s">
        <v>38</v>
      </c>
      <c r="E5538" t="s">
        <v>204</v>
      </c>
      <c r="F5538">
        <v>-45.3</v>
      </c>
      <c r="G5538" t="s">
        <v>313</v>
      </c>
      <c r="H5538" t="s">
        <v>314</v>
      </c>
      <c r="I5538" t="s">
        <v>315</v>
      </c>
    </row>
    <row r="5539" spans="1:9" x14ac:dyDescent="0.25">
      <c r="A5539">
        <v>5537</v>
      </c>
      <c r="B5539" t="s">
        <v>10</v>
      </c>
      <c r="C5539">
        <v>2020</v>
      </c>
      <c r="D5539" t="s">
        <v>38</v>
      </c>
      <c r="E5539" t="s">
        <v>204</v>
      </c>
      <c r="F5539">
        <v>-45.3</v>
      </c>
      <c r="G5539" t="s">
        <v>313</v>
      </c>
      <c r="H5539" t="s">
        <v>314</v>
      </c>
      <c r="I5539" t="s">
        <v>315</v>
      </c>
    </row>
    <row r="5540" spans="1:9" x14ac:dyDescent="0.25">
      <c r="A5540">
        <v>5538</v>
      </c>
      <c r="B5540" t="s">
        <v>3</v>
      </c>
      <c r="C5540">
        <v>2020</v>
      </c>
      <c r="D5540" t="s">
        <v>38</v>
      </c>
      <c r="E5540" t="s">
        <v>204</v>
      </c>
      <c r="F5540">
        <v>-45.2</v>
      </c>
      <c r="G5540" t="s">
        <v>313</v>
      </c>
      <c r="H5540" t="s">
        <v>314</v>
      </c>
      <c r="I5540" t="s">
        <v>315</v>
      </c>
    </row>
    <row r="5541" spans="1:9" x14ac:dyDescent="0.25">
      <c r="A5541">
        <v>5539</v>
      </c>
      <c r="B5541" t="s">
        <v>25</v>
      </c>
      <c r="C5541">
        <v>2020</v>
      </c>
      <c r="D5541" t="s">
        <v>38</v>
      </c>
      <c r="E5541" t="s">
        <v>204</v>
      </c>
      <c r="F5541">
        <v>-422.6</v>
      </c>
      <c r="G5541" t="s">
        <v>313</v>
      </c>
      <c r="H5541" t="s">
        <v>314</v>
      </c>
      <c r="I5541" t="s">
        <v>315</v>
      </c>
    </row>
    <row r="5542" spans="1:9" x14ac:dyDescent="0.25">
      <c r="A5542">
        <v>5540</v>
      </c>
      <c r="B5542" t="s">
        <v>8</v>
      </c>
      <c r="C5542">
        <v>2020</v>
      </c>
      <c r="D5542" t="s">
        <v>38</v>
      </c>
      <c r="E5542" t="s">
        <v>205</v>
      </c>
      <c r="F5542">
        <v>-0.25</v>
      </c>
      <c r="G5542" t="s">
        <v>316</v>
      </c>
      <c r="H5542" t="s">
        <v>314</v>
      </c>
      <c r="I5542" t="s">
        <v>315</v>
      </c>
    </row>
    <row r="5543" spans="1:9" x14ac:dyDescent="0.25">
      <c r="A5543">
        <v>5541</v>
      </c>
      <c r="B5543" t="s">
        <v>22</v>
      </c>
      <c r="C5543">
        <v>2020</v>
      </c>
      <c r="D5543" t="s">
        <v>38</v>
      </c>
      <c r="E5543" t="s">
        <v>205</v>
      </c>
      <c r="F5543">
        <v>-0.25</v>
      </c>
      <c r="G5543" t="s">
        <v>316</v>
      </c>
      <c r="H5543" t="s">
        <v>314</v>
      </c>
      <c r="I5543" t="s">
        <v>315</v>
      </c>
    </row>
    <row r="5544" spans="1:9" x14ac:dyDescent="0.25">
      <c r="A5544">
        <v>5542</v>
      </c>
      <c r="B5544" t="s">
        <v>15</v>
      </c>
      <c r="C5544">
        <v>2020</v>
      </c>
      <c r="D5544" t="s">
        <v>38</v>
      </c>
      <c r="E5544" t="s">
        <v>205</v>
      </c>
      <c r="F5544">
        <v>7.0000000000000007E-2</v>
      </c>
      <c r="G5544" t="s">
        <v>316</v>
      </c>
      <c r="H5544" t="s">
        <v>314</v>
      </c>
      <c r="I5544" t="s">
        <v>315</v>
      </c>
    </row>
    <row r="5545" spans="1:9" x14ac:dyDescent="0.25">
      <c r="A5545">
        <v>5543</v>
      </c>
      <c r="B5545" t="s">
        <v>20</v>
      </c>
      <c r="C5545">
        <v>2020</v>
      </c>
      <c r="D5545" t="s">
        <v>38</v>
      </c>
      <c r="E5545" t="s">
        <v>205</v>
      </c>
      <c r="F5545">
        <v>0</v>
      </c>
      <c r="G5545" t="s">
        <v>316</v>
      </c>
      <c r="H5545" t="s">
        <v>314</v>
      </c>
      <c r="I5545" t="s">
        <v>315</v>
      </c>
    </row>
    <row r="5546" spans="1:9" x14ac:dyDescent="0.25">
      <c r="A5546">
        <v>5544</v>
      </c>
      <c r="B5546" t="s">
        <v>30</v>
      </c>
      <c r="C5546">
        <v>2020</v>
      </c>
      <c r="D5546" t="s">
        <v>38</v>
      </c>
      <c r="E5546" t="s">
        <v>205</v>
      </c>
      <c r="F5546">
        <v>0</v>
      </c>
      <c r="G5546" t="s">
        <v>316</v>
      </c>
      <c r="H5546" t="s">
        <v>314</v>
      </c>
      <c r="I5546" t="s">
        <v>315</v>
      </c>
    </row>
    <row r="5547" spans="1:9" x14ac:dyDescent="0.25">
      <c r="A5547">
        <v>5545</v>
      </c>
      <c r="B5547" t="s">
        <v>21</v>
      </c>
      <c r="C5547">
        <v>2020</v>
      </c>
      <c r="D5547" t="s">
        <v>38</v>
      </c>
      <c r="E5547" t="s">
        <v>205</v>
      </c>
      <c r="F5547">
        <v>0.03</v>
      </c>
      <c r="G5547" t="s">
        <v>316</v>
      </c>
      <c r="H5547" t="s">
        <v>314</v>
      </c>
      <c r="I5547" t="s">
        <v>315</v>
      </c>
    </row>
    <row r="5548" spans="1:9" x14ac:dyDescent="0.25">
      <c r="A5548">
        <v>5546</v>
      </c>
      <c r="B5548" t="s">
        <v>16</v>
      </c>
      <c r="C5548">
        <v>2020</v>
      </c>
      <c r="D5548" t="s">
        <v>38</v>
      </c>
      <c r="E5548" t="s">
        <v>205</v>
      </c>
      <c r="F5548">
        <v>0</v>
      </c>
      <c r="G5548" t="s">
        <v>316</v>
      </c>
      <c r="H5548" t="s">
        <v>314</v>
      </c>
      <c r="I5548" t="s">
        <v>315</v>
      </c>
    </row>
    <row r="5549" spans="1:9" x14ac:dyDescent="0.25">
      <c r="A5549">
        <v>5547</v>
      </c>
      <c r="B5549" t="s">
        <v>29</v>
      </c>
      <c r="C5549">
        <v>2020</v>
      </c>
      <c r="D5549" t="s">
        <v>38</v>
      </c>
      <c r="E5549" t="s">
        <v>205</v>
      </c>
      <c r="F5549">
        <v>0.06</v>
      </c>
      <c r="G5549" t="s">
        <v>316</v>
      </c>
      <c r="H5549" t="s">
        <v>314</v>
      </c>
      <c r="I5549" t="s">
        <v>315</v>
      </c>
    </row>
    <row r="5550" spans="1:9" x14ac:dyDescent="0.25">
      <c r="A5550">
        <v>5548</v>
      </c>
      <c r="B5550" t="s">
        <v>31</v>
      </c>
      <c r="C5550">
        <v>2020</v>
      </c>
      <c r="D5550" t="s">
        <v>38</v>
      </c>
      <c r="E5550" t="s">
        <v>205</v>
      </c>
      <c r="F5550">
        <v>0</v>
      </c>
      <c r="G5550" t="s">
        <v>316</v>
      </c>
      <c r="H5550" t="s">
        <v>314</v>
      </c>
      <c r="I5550" t="s">
        <v>315</v>
      </c>
    </row>
    <row r="5551" spans="1:9" x14ac:dyDescent="0.25">
      <c r="A5551">
        <v>5549</v>
      </c>
      <c r="B5551" t="s">
        <v>24</v>
      </c>
      <c r="C5551">
        <v>2020</v>
      </c>
      <c r="D5551" t="s">
        <v>38</v>
      </c>
      <c r="E5551" t="s">
        <v>205</v>
      </c>
      <c r="F5551">
        <v>0.04</v>
      </c>
      <c r="G5551" t="s">
        <v>316</v>
      </c>
      <c r="H5551" t="s">
        <v>314</v>
      </c>
      <c r="I5551" t="s">
        <v>315</v>
      </c>
    </row>
    <row r="5552" spans="1:9" x14ac:dyDescent="0.25">
      <c r="A5552">
        <v>5550</v>
      </c>
      <c r="B5552" t="s">
        <v>5</v>
      </c>
      <c r="C5552">
        <v>2020</v>
      </c>
      <c r="D5552" t="s">
        <v>38</v>
      </c>
      <c r="E5552" t="s">
        <v>205</v>
      </c>
      <c r="F5552">
        <v>0</v>
      </c>
      <c r="G5552" t="s">
        <v>316</v>
      </c>
      <c r="H5552" t="s">
        <v>314</v>
      </c>
      <c r="I5552" t="s">
        <v>315</v>
      </c>
    </row>
    <row r="5553" spans="1:9" x14ac:dyDescent="0.25">
      <c r="A5553">
        <v>5551</v>
      </c>
      <c r="B5553" t="s">
        <v>26</v>
      </c>
      <c r="C5553">
        <v>2020</v>
      </c>
      <c r="D5553" t="s">
        <v>38</v>
      </c>
      <c r="E5553" t="s">
        <v>205</v>
      </c>
      <c r="F5553">
        <v>0</v>
      </c>
      <c r="G5553" t="s">
        <v>316</v>
      </c>
      <c r="H5553" t="s">
        <v>314</v>
      </c>
      <c r="I5553" t="s">
        <v>315</v>
      </c>
    </row>
    <row r="5554" spans="1:9" x14ac:dyDescent="0.25">
      <c r="A5554">
        <v>5552</v>
      </c>
      <c r="B5554" t="s">
        <v>28</v>
      </c>
      <c r="C5554">
        <v>2020</v>
      </c>
      <c r="D5554" t="s">
        <v>38</v>
      </c>
      <c r="E5554" t="s">
        <v>205</v>
      </c>
      <c r="F5554">
        <v>0</v>
      </c>
      <c r="G5554" t="s">
        <v>316</v>
      </c>
      <c r="H5554" t="s">
        <v>314</v>
      </c>
      <c r="I5554" t="s">
        <v>315</v>
      </c>
    </row>
    <row r="5555" spans="1:9" x14ac:dyDescent="0.25">
      <c r="A5555">
        <v>5553</v>
      </c>
      <c r="B5555" t="s">
        <v>11</v>
      </c>
      <c r="C5555">
        <v>2020</v>
      </c>
      <c r="D5555" t="s">
        <v>38</v>
      </c>
      <c r="E5555" t="s">
        <v>205</v>
      </c>
      <c r="F5555">
        <v>0</v>
      </c>
      <c r="G5555" t="s">
        <v>316</v>
      </c>
      <c r="H5555" t="s">
        <v>314</v>
      </c>
      <c r="I5555" t="s">
        <v>315</v>
      </c>
    </row>
    <row r="5556" spans="1:9" x14ac:dyDescent="0.25">
      <c r="A5556">
        <v>5554</v>
      </c>
      <c r="B5556" t="s">
        <v>12</v>
      </c>
      <c r="C5556">
        <v>2020</v>
      </c>
      <c r="D5556" t="s">
        <v>38</v>
      </c>
      <c r="E5556" t="s">
        <v>205</v>
      </c>
      <c r="F5556">
        <v>0</v>
      </c>
      <c r="G5556" t="s">
        <v>316</v>
      </c>
      <c r="H5556" t="s">
        <v>314</v>
      </c>
      <c r="I5556" t="s">
        <v>315</v>
      </c>
    </row>
    <row r="5557" spans="1:9" x14ac:dyDescent="0.25">
      <c r="A5557">
        <v>5555</v>
      </c>
      <c r="B5557" t="s">
        <v>7</v>
      </c>
      <c r="C5557">
        <v>2020</v>
      </c>
      <c r="D5557" t="s">
        <v>38</v>
      </c>
      <c r="E5557" t="s">
        <v>205</v>
      </c>
      <c r="F5557">
        <v>0</v>
      </c>
      <c r="G5557" t="s">
        <v>316</v>
      </c>
      <c r="H5557" t="s">
        <v>314</v>
      </c>
      <c r="I5557" t="s">
        <v>315</v>
      </c>
    </row>
    <row r="5558" spans="1:9" x14ac:dyDescent="0.25">
      <c r="A5558">
        <v>5556</v>
      </c>
      <c r="B5558" t="s">
        <v>18</v>
      </c>
      <c r="C5558">
        <v>2020</v>
      </c>
      <c r="D5558" t="s">
        <v>38</v>
      </c>
      <c r="E5558" t="s">
        <v>205</v>
      </c>
      <c r="F5558">
        <v>0.92</v>
      </c>
      <c r="G5558" t="s">
        <v>316</v>
      </c>
      <c r="H5558" t="s">
        <v>314</v>
      </c>
      <c r="I5558" t="s">
        <v>315</v>
      </c>
    </row>
    <row r="5559" spans="1:9" x14ac:dyDescent="0.25">
      <c r="A5559">
        <v>5557</v>
      </c>
      <c r="B5559" t="s">
        <v>23</v>
      </c>
      <c r="C5559">
        <v>2020</v>
      </c>
      <c r="D5559" t="s">
        <v>38</v>
      </c>
      <c r="E5559" t="s">
        <v>205</v>
      </c>
      <c r="F5559">
        <v>0</v>
      </c>
      <c r="G5559" t="s">
        <v>316</v>
      </c>
      <c r="H5559" t="s">
        <v>314</v>
      </c>
      <c r="I5559" t="s">
        <v>315</v>
      </c>
    </row>
    <row r="5560" spans="1:9" x14ac:dyDescent="0.25">
      <c r="A5560">
        <v>5558</v>
      </c>
      <c r="B5560" t="s">
        <v>14</v>
      </c>
      <c r="C5560">
        <v>2020</v>
      </c>
      <c r="D5560" t="s">
        <v>38</v>
      </c>
      <c r="E5560" t="s">
        <v>205</v>
      </c>
      <c r="F5560">
        <v>0.19</v>
      </c>
      <c r="G5560" t="s">
        <v>316</v>
      </c>
      <c r="H5560" t="s">
        <v>314</v>
      </c>
      <c r="I5560" t="s">
        <v>315</v>
      </c>
    </row>
    <row r="5561" spans="1:9" x14ac:dyDescent="0.25">
      <c r="A5561">
        <v>5559</v>
      </c>
      <c r="B5561" t="s">
        <v>17</v>
      </c>
      <c r="C5561">
        <v>2020</v>
      </c>
      <c r="D5561" t="s">
        <v>38</v>
      </c>
      <c r="E5561" t="s">
        <v>205</v>
      </c>
      <c r="F5561">
        <v>-0.7</v>
      </c>
      <c r="G5561" t="s">
        <v>316</v>
      </c>
      <c r="H5561" t="s">
        <v>314</v>
      </c>
      <c r="I5561" t="s">
        <v>315</v>
      </c>
    </row>
    <row r="5562" spans="1:9" x14ac:dyDescent="0.25">
      <c r="A5562">
        <v>5560</v>
      </c>
      <c r="B5562" t="s">
        <v>19</v>
      </c>
      <c r="C5562">
        <v>2020</v>
      </c>
      <c r="D5562" t="s">
        <v>38</v>
      </c>
      <c r="E5562" t="s">
        <v>205</v>
      </c>
      <c r="F5562">
        <v>0</v>
      </c>
      <c r="G5562" t="s">
        <v>316</v>
      </c>
      <c r="H5562" t="s">
        <v>314</v>
      </c>
      <c r="I5562" t="s">
        <v>315</v>
      </c>
    </row>
    <row r="5563" spans="1:9" x14ac:dyDescent="0.25">
      <c r="A5563">
        <v>5561</v>
      </c>
      <c r="B5563" t="s">
        <v>27</v>
      </c>
      <c r="C5563">
        <v>2020</v>
      </c>
      <c r="D5563" t="s">
        <v>38</v>
      </c>
      <c r="E5563" t="s">
        <v>205</v>
      </c>
      <c r="F5563">
        <v>0</v>
      </c>
      <c r="G5563" t="s">
        <v>316</v>
      </c>
      <c r="H5563" t="s">
        <v>314</v>
      </c>
      <c r="I5563" t="s">
        <v>315</v>
      </c>
    </row>
    <row r="5564" spans="1:9" x14ac:dyDescent="0.25">
      <c r="A5564">
        <v>5562</v>
      </c>
      <c r="B5564" t="s">
        <v>13</v>
      </c>
      <c r="C5564">
        <v>2020</v>
      </c>
      <c r="D5564" t="s">
        <v>38</v>
      </c>
      <c r="E5564" t="s">
        <v>205</v>
      </c>
      <c r="F5564">
        <v>0</v>
      </c>
      <c r="G5564" t="s">
        <v>316</v>
      </c>
      <c r="H5564" t="s">
        <v>314</v>
      </c>
      <c r="I5564" t="s">
        <v>315</v>
      </c>
    </row>
    <row r="5565" spans="1:9" x14ac:dyDescent="0.25">
      <c r="A5565">
        <v>5563</v>
      </c>
      <c r="B5565" t="s">
        <v>4</v>
      </c>
      <c r="C5565">
        <v>2020</v>
      </c>
      <c r="D5565" t="s">
        <v>38</v>
      </c>
      <c r="E5565" t="s">
        <v>205</v>
      </c>
      <c r="F5565">
        <v>0</v>
      </c>
      <c r="G5565" t="s">
        <v>316</v>
      </c>
      <c r="H5565" t="s">
        <v>314</v>
      </c>
      <c r="I5565" t="s">
        <v>315</v>
      </c>
    </row>
    <row r="5566" spans="1:9" x14ac:dyDescent="0.25">
      <c r="A5566">
        <v>5564</v>
      </c>
      <c r="B5566" t="s">
        <v>6</v>
      </c>
      <c r="C5566">
        <v>2020</v>
      </c>
      <c r="D5566" t="s">
        <v>38</v>
      </c>
      <c r="E5566" t="s">
        <v>205</v>
      </c>
      <c r="F5566">
        <v>0</v>
      </c>
      <c r="G5566" t="s">
        <v>316</v>
      </c>
      <c r="H5566" t="s">
        <v>314</v>
      </c>
      <c r="I5566" t="s">
        <v>315</v>
      </c>
    </row>
    <row r="5567" spans="1:9" x14ac:dyDescent="0.25">
      <c r="A5567">
        <v>5565</v>
      </c>
      <c r="B5567" t="s">
        <v>9</v>
      </c>
      <c r="C5567">
        <v>2020</v>
      </c>
      <c r="D5567" t="s">
        <v>38</v>
      </c>
      <c r="E5567" t="s">
        <v>205</v>
      </c>
      <c r="F5567">
        <v>0</v>
      </c>
      <c r="G5567" t="s">
        <v>316</v>
      </c>
      <c r="H5567" t="s">
        <v>314</v>
      </c>
      <c r="I5567" t="s">
        <v>315</v>
      </c>
    </row>
    <row r="5568" spans="1:9" x14ac:dyDescent="0.25">
      <c r="A5568">
        <v>5566</v>
      </c>
      <c r="B5568" t="s">
        <v>10</v>
      </c>
      <c r="C5568">
        <v>2020</v>
      </c>
      <c r="D5568" t="s">
        <v>38</v>
      </c>
      <c r="E5568" t="s">
        <v>205</v>
      </c>
      <c r="F5568">
        <v>0</v>
      </c>
      <c r="G5568" t="s">
        <v>316</v>
      </c>
      <c r="H5568" t="s">
        <v>314</v>
      </c>
      <c r="I5568" t="s">
        <v>315</v>
      </c>
    </row>
    <row r="5569" spans="1:9" x14ac:dyDescent="0.25">
      <c r="A5569">
        <v>5567</v>
      </c>
      <c r="B5569" t="s">
        <v>3</v>
      </c>
      <c r="C5569">
        <v>2020</v>
      </c>
      <c r="D5569" t="s">
        <v>38</v>
      </c>
      <c r="E5569" t="s">
        <v>205</v>
      </c>
      <c r="F5569">
        <v>0</v>
      </c>
      <c r="G5569" t="s">
        <v>316</v>
      </c>
      <c r="H5569" t="s">
        <v>314</v>
      </c>
      <c r="I5569" t="s">
        <v>315</v>
      </c>
    </row>
    <row r="5570" spans="1:9" x14ac:dyDescent="0.25">
      <c r="A5570">
        <v>5568</v>
      </c>
      <c r="B5570" t="s">
        <v>25</v>
      </c>
      <c r="C5570">
        <v>2020</v>
      </c>
      <c r="D5570" t="s">
        <v>38</v>
      </c>
      <c r="E5570" t="s">
        <v>205</v>
      </c>
      <c r="F5570">
        <v>-0.04</v>
      </c>
      <c r="G5570" t="s">
        <v>316</v>
      </c>
      <c r="H5570" t="s">
        <v>314</v>
      </c>
      <c r="I5570" t="s">
        <v>315</v>
      </c>
    </row>
    <row r="5571" spans="1:9" x14ac:dyDescent="0.25">
      <c r="A5571">
        <v>5569</v>
      </c>
      <c r="B5571" t="s">
        <v>8</v>
      </c>
      <c r="C5571">
        <v>2015</v>
      </c>
      <c r="D5571" t="s">
        <v>46</v>
      </c>
      <c r="E5571" t="s">
        <v>312</v>
      </c>
      <c r="F5571">
        <v>1028624</v>
      </c>
      <c r="G5571" t="s">
        <v>313</v>
      </c>
      <c r="H5571" t="s">
        <v>314</v>
      </c>
      <c r="I5571" t="s">
        <v>315</v>
      </c>
    </row>
    <row r="5572" spans="1:9" x14ac:dyDescent="0.25">
      <c r="A5572">
        <v>5570</v>
      </c>
      <c r="B5572" t="s">
        <v>22</v>
      </c>
      <c r="C5572">
        <v>2015</v>
      </c>
      <c r="D5572" t="s">
        <v>46</v>
      </c>
      <c r="E5572" t="s">
        <v>312</v>
      </c>
      <c r="F5572">
        <v>1028624</v>
      </c>
      <c r="G5572" t="s">
        <v>313</v>
      </c>
      <c r="H5572" t="s">
        <v>314</v>
      </c>
      <c r="I5572" t="s">
        <v>315</v>
      </c>
    </row>
    <row r="5573" spans="1:9" x14ac:dyDescent="0.25">
      <c r="A5573">
        <v>5571</v>
      </c>
      <c r="B5573" t="s">
        <v>15</v>
      </c>
      <c r="C5573">
        <v>2015</v>
      </c>
      <c r="D5573" t="s">
        <v>46</v>
      </c>
      <c r="E5573" t="s">
        <v>312</v>
      </c>
      <c r="F5573">
        <v>1013466</v>
      </c>
      <c r="G5573" t="s">
        <v>313</v>
      </c>
      <c r="H5573" t="s">
        <v>314</v>
      </c>
      <c r="I5573" t="s">
        <v>315</v>
      </c>
    </row>
    <row r="5574" spans="1:9" x14ac:dyDescent="0.25">
      <c r="A5574">
        <v>5572</v>
      </c>
      <c r="B5574" t="s">
        <v>20</v>
      </c>
      <c r="C5574">
        <v>2015</v>
      </c>
      <c r="D5574" t="s">
        <v>46</v>
      </c>
      <c r="E5574" t="s">
        <v>312</v>
      </c>
      <c r="F5574">
        <v>1011294</v>
      </c>
      <c r="G5574" t="s">
        <v>313</v>
      </c>
      <c r="H5574" t="s">
        <v>314</v>
      </c>
      <c r="I5574" t="s">
        <v>315</v>
      </c>
    </row>
    <row r="5575" spans="1:9" x14ac:dyDescent="0.25">
      <c r="A5575">
        <v>5573</v>
      </c>
      <c r="B5575" t="s">
        <v>30</v>
      </c>
      <c r="C5575">
        <v>2015</v>
      </c>
      <c r="D5575" t="s">
        <v>46</v>
      </c>
      <c r="E5575" t="s">
        <v>312</v>
      </c>
      <c r="F5575">
        <v>1014230</v>
      </c>
      <c r="G5575" t="s">
        <v>313</v>
      </c>
      <c r="H5575" t="s">
        <v>314</v>
      </c>
      <c r="I5575" t="s">
        <v>315</v>
      </c>
    </row>
    <row r="5576" spans="1:9" x14ac:dyDescent="0.25">
      <c r="A5576">
        <v>5574</v>
      </c>
      <c r="B5576" t="s">
        <v>21</v>
      </c>
      <c r="C5576">
        <v>2015</v>
      </c>
      <c r="D5576" t="s">
        <v>46</v>
      </c>
      <c r="E5576" t="s">
        <v>312</v>
      </c>
      <c r="F5576">
        <v>1013104</v>
      </c>
      <c r="G5576" t="s">
        <v>313</v>
      </c>
      <c r="H5576" t="s">
        <v>314</v>
      </c>
      <c r="I5576" t="s">
        <v>315</v>
      </c>
    </row>
    <row r="5577" spans="1:9" x14ac:dyDescent="0.25">
      <c r="A5577">
        <v>5575</v>
      </c>
      <c r="B5577" t="s">
        <v>16</v>
      </c>
      <c r="C5577">
        <v>2015</v>
      </c>
      <c r="D5577" t="s">
        <v>46</v>
      </c>
      <c r="E5577" t="s">
        <v>312</v>
      </c>
      <c r="F5577">
        <v>1010876</v>
      </c>
      <c r="G5577" t="s">
        <v>313</v>
      </c>
      <c r="H5577" t="s">
        <v>314</v>
      </c>
      <c r="I5577" t="s">
        <v>315</v>
      </c>
    </row>
    <row r="5578" spans="1:9" x14ac:dyDescent="0.25">
      <c r="A5578">
        <v>5576</v>
      </c>
      <c r="B5578" t="s">
        <v>29</v>
      </c>
      <c r="C5578">
        <v>2015</v>
      </c>
      <c r="D5578" t="s">
        <v>46</v>
      </c>
      <c r="E5578" t="s">
        <v>312</v>
      </c>
      <c r="F5578">
        <v>1005701</v>
      </c>
      <c r="G5578" t="s">
        <v>313</v>
      </c>
      <c r="H5578" t="s">
        <v>314</v>
      </c>
      <c r="I5578" t="s">
        <v>315</v>
      </c>
    </row>
    <row r="5579" spans="1:9" x14ac:dyDescent="0.25">
      <c r="A5579">
        <v>5577</v>
      </c>
      <c r="B5579" t="s">
        <v>31</v>
      </c>
      <c r="C5579">
        <v>2015</v>
      </c>
      <c r="D5579" t="s">
        <v>46</v>
      </c>
      <c r="E5579" t="s">
        <v>312</v>
      </c>
      <c r="F5579">
        <v>1015186</v>
      </c>
      <c r="G5579" t="s">
        <v>313</v>
      </c>
      <c r="H5579" t="s">
        <v>314</v>
      </c>
      <c r="I5579" t="s">
        <v>315</v>
      </c>
    </row>
    <row r="5580" spans="1:9" x14ac:dyDescent="0.25">
      <c r="A5580">
        <v>5578</v>
      </c>
      <c r="B5580" t="s">
        <v>24</v>
      </c>
      <c r="C5580">
        <v>2015</v>
      </c>
      <c r="D5580" t="s">
        <v>46</v>
      </c>
      <c r="E5580" t="s">
        <v>312</v>
      </c>
      <c r="F5580">
        <v>1010755</v>
      </c>
      <c r="G5580" t="s">
        <v>313</v>
      </c>
      <c r="H5580" t="s">
        <v>314</v>
      </c>
      <c r="I5580" t="s">
        <v>315</v>
      </c>
    </row>
    <row r="5581" spans="1:9" x14ac:dyDescent="0.25">
      <c r="A5581">
        <v>5579</v>
      </c>
      <c r="B5581" t="s">
        <v>5</v>
      </c>
      <c r="C5581">
        <v>2015</v>
      </c>
      <c r="D5581" t="s">
        <v>46</v>
      </c>
      <c r="E5581" t="s">
        <v>312</v>
      </c>
      <c r="F5581">
        <v>1029549</v>
      </c>
      <c r="G5581" t="s">
        <v>313</v>
      </c>
      <c r="H5581" t="s">
        <v>314</v>
      </c>
      <c r="I5581" t="s">
        <v>315</v>
      </c>
    </row>
    <row r="5582" spans="1:9" x14ac:dyDescent="0.25">
      <c r="A5582">
        <v>5580</v>
      </c>
      <c r="B5582" t="s">
        <v>26</v>
      </c>
      <c r="C5582">
        <v>2015</v>
      </c>
      <c r="D5582" t="s">
        <v>46</v>
      </c>
      <c r="E5582" t="s">
        <v>312</v>
      </c>
      <c r="F5582">
        <v>1014200</v>
      </c>
      <c r="G5582" t="s">
        <v>313</v>
      </c>
      <c r="H5582" t="s">
        <v>314</v>
      </c>
      <c r="I5582" t="s">
        <v>315</v>
      </c>
    </row>
    <row r="5583" spans="1:9" x14ac:dyDescent="0.25">
      <c r="A5583">
        <v>5581</v>
      </c>
      <c r="B5583" t="s">
        <v>28</v>
      </c>
      <c r="C5583">
        <v>2015</v>
      </c>
      <c r="D5583" t="s">
        <v>46</v>
      </c>
      <c r="E5583" t="s">
        <v>312</v>
      </c>
      <c r="F5583">
        <v>1017844</v>
      </c>
      <c r="G5583" t="s">
        <v>313</v>
      </c>
      <c r="H5583" t="s">
        <v>314</v>
      </c>
      <c r="I5583" t="s">
        <v>315</v>
      </c>
    </row>
    <row r="5584" spans="1:9" x14ac:dyDescent="0.25">
      <c r="A5584">
        <v>5582</v>
      </c>
      <c r="B5584" t="s">
        <v>11</v>
      </c>
      <c r="C5584">
        <v>2015</v>
      </c>
      <c r="D5584" t="s">
        <v>46</v>
      </c>
      <c r="E5584" t="s">
        <v>312</v>
      </c>
      <c r="F5584">
        <v>1021371</v>
      </c>
      <c r="G5584" t="s">
        <v>313</v>
      </c>
      <c r="H5584" t="s">
        <v>314</v>
      </c>
      <c r="I5584" t="s">
        <v>315</v>
      </c>
    </row>
    <row r="5585" spans="1:9" x14ac:dyDescent="0.25">
      <c r="A5585">
        <v>5583</v>
      </c>
      <c r="B5585" t="s">
        <v>12</v>
      </c>
      <c r="C5585">
        <v>2015</v>
      </c>
      <c r="D5585" t="s">
        <v>46</v>
      </c>
      <c r="E5585" t="s">
        <v>312</v>
      </c>
      <c r="F5585">
        <v>1014864</v>
      </c>
      <c r="G5585" t="s">
        <v>313</v>
      </c>
      <c r="H5585" t="s">
        <v>314</v>
      </c>
      <c r="I5585" t="s">
        <v>315</v>
      </c>
    </row>
    <row r="5586" spans="1:9" x14ac:dyDescent="0.25">
      <c r="A5586">
        <v>5584</v>
      </c>
      <c r="B5586" t="s">
        <v>7</v>
      </c>
      <c r="C5586">
        <v>2015</v>
      </c>
      <c r="D5586" t="s">
        <v>46</v>
      </c>
      <c r="E5586" t="s">
        <v>312</v>
      </c>
      <c r="F5586">
        <v>1012673</v>
      </c>
      <c r="G5586" t="s">
        <v>313</v>
      </c>
      <c r="H5586" t="s">
        <v>314</v>
      </c>
      <c r="I5586" t="s">
        <v>315</v>
      </c>
    </row>
    <row r="5587" spans="1:9" x14ac:dyDescent="0.25">
      <c r="A5587">
        <v>5585</v>
      </c>
      <c r="B5587" t="s">
        <v>18</v>
      </c>
      <c r="C5587">
        <v>2015</v>
      </c>
      <c r="D5587" t="s">
        <v>46</v>
      </c>
      <c r="E5587" t="s">
        <v>312</v>
      </c>
      <c r="F5587">
        <v>1011465</v>
      </c>
      <c r="G5587" t="s">
        <v>313</v>
      </c>
      <c r="H5587" t="s">
        <v>314</v>
      </c>
      <c r="I5587" t="s">
        <v>315</v>
      </c>
    </row>
    <row r="5588" spans="1:9" x14ac:dyDescent="0.25">
      <c r="A5588">
        <v>5586</v>
      </c>
      <c r="B5588" t="s">
        <v>23</v>
      </c>
      <c r="C5588">
        <v>2015</v>
      </c>
      <c r="D5588" t="s">
        <v>46</v>
      </c>
      <c r="E5588" t="s">
        <v>312</v>
      </c>
      <c r="F5588">
        <v>1007753</v>
      </c>
      <c r="G5588" t="s">
        <v>313</v>
      </c>
      <c r="H5588" t="s">
        <v>314</v>
      </c>
      <c r="I5588" t="s">
        <v>315</v>
      </c>
    </row>
    <row r="5589" spans="1:9" x14ac:dyDescent="0.25">
      <c r="A5589">
        <v>5587</v>
      </c>
      <c r="B5589" t="s">
        <v>14</v>
      </c>
      <c r="C5589">
        <v>2015</v>
      </c>
      <c r="D5589" t="s">
        <v>46</v>
      </c>
      <c r="E5589" t="s">
        <v>312</v>
      </c>
      <c r="F5589">
        <v>1011533</v>
      </c>
      <c r="G5589" t="s">
        <v>313</v>
      </c>
      <c r="H5589" t="s">
        <v>314</v>
      </c>
      <c r="I5589" t="s">
        <v>315</v>
      </c>
    </row>
    <row r="5590" spans="1:9" x14ac:dyDescent="0.25">
      <c r="A5590">
        <v>5588</v>
      </c>
      <c r="B5590" t="s">
        <v>17</v>
      </c>
      <c r="C5590">
        <v>2015</v>
      </c>
      <c r="D5590" t="s">
        <v>46</v>
      </c>
      <c r="E5590" t="s">
        <v>312</v>
      </c>
      <c r="F5590">
        <v>1018212</v>
      </c>
      <c r="G5590" t="s">
        <v>313</v>
      </c>
      <c r="H5590" t="s">
        <v>314</v>
      </c>
      <c r="I5590" t="s">
        <v>315</v>
      </c>
    </row>
    <row r="5591" spans="1:9" x14ac:dyDescent="0.25">
      <c r="A5591">
        <v>5589</v>
      </c>
      <c r="B5591" t="s">
        <v>19</v>
      </c>
      <c r="C5591">
        <v>2015</v>
      </c>
      <c r="D5591" t="s">
        <v>46</v>
      </c>
      <c r="E5591" t="s">
        <v>312</v>
      </c>
      <c r="F5591">
        <v>1011400</v>
      </c>
      <c r="G5591" t="s">
        <v>313</v>
      </c>
      <c r="H5591" t="s">
        <v>314</v>
      </c>
      <c r="I5591" t="s">
        <v>315</v>
      </c>
    </row>
    <row r="5592" spans="1:9" x14ac:dyDescent="0.25">
      <c r="A5592">
        <v>5590</v>
      </c>
      <c r="B5592" t="s">
        <v>27</v>
      </c>
      <c r="C5592">
        <v>2015</v>
      </c>
      <c r="D5592" t="s">
        <v>46</v>
      </c>
      <c r="E5592" t="s">
        <v>312</v>
      </c>
      <c r="F5592">
        <v>1009455</v>
      </c>
      <c r="G5592" t="s">
        <v>313</v>
      </c>
      <c r="H5592" t="s">
        <v>314</v>
      </c>
      <c r="I5592" t="s">
        <v>315</v>
      </c>
    </row>
    <row r="5593" spans="1:9" x14ac:dyDescent="0.25">
      <c r="A5593">
        <v>5591</v>
      </c>
      <c r="B5593" t="s">
        <v>13</v>
      </c>
      <c r="C5593">
        <v>2015</v>
      </c>
      <c r="D5593" t="s">
        <v>46</v>
      </c>
      <c r="E5593" t="s">
        <v>312</v>
      </c>
      <c r="F5593">
        <v>1013134</v>
      </c>
      <c r="G5593" t="s">
        <v>313</v>
      </c>
      <c r="H5593" t="s">
        <v>314</v>
      </c>
      <c r="I5593" t="s">
        <v>315</v>
      </c>
    </row>
    <row r="5594" spans="1:9" x14ac:dyDescent="0.25">
      <c r="A5594">
        <v>5592</v>
      </c>
      <c r="B5594" t="s">
        <v>4</v>
      </c>
      <c r="C5594">
        <v>2015</v>
      </c>
      <c r="D5594" t="s">
        <v>46</v>
      </c>
      <c r="E5594" t="s">
        <v>312</v>
      </c>
      <c r="F5594">
        <v>1013622</v>
      </c>
      <c r="G5594" t="s">
        <v>313</v>
      </c>
      <c r="H5594" t="s">
        <v>314</v>
      </c>
      <c r="I5594" t="s">
        <v>315</v>
      </c>
    </row>
    <row r="5595" spans="1:9" x14ac:dyDescent="0.25">
      <c r="A5595">
        <v>5593</v>
      </c>
      <c r="B5595" t="s">
        <v>6</v>
      </c>
      <c r="C5595">
        <v>2015</v>
      </c>
      <c r="D5595" t="s">
        <v>46</v>
      </c>
      <c r="E5595" t="s">
        <v>312</v>
      </c>
      <c r="F5595">
        <v>1018135</v>
      </c>
      <c r="G5595" t="s">
        <v>313</v>
      </c>
      <c r="H5595" t="s">
        <v>314</v>
      </c>
      <c r="I5595" t="s">
        <v>315</v>
      </c>
    </row>
    <row r="5596" spans="1:9" x14ac:dyDescent="0.25">
      <c r="A5596">
        <v>5594</v>
      </c>
      <c r="B5596" t="s">
        <v>9</v>
      </c>
      <c r="C5596">
        <v>2015</v>
      </c>
      <c r="D5596" t="s">
        <v>46</v>
      </c>
      <c r="E5596" t="s">
        <v>312</v>
      </c>
      <c r="F5596">
        <v>1019194</v>
      </c>
      <c r="G5596" t="s">
        <v>313</v>
      </c>
      <c r="H5596" t="s">
        <v>314</v>
      </c>
      <c r="I5596" t="s">
        <v>315</v>
      </c>
    </row>
    <row r="5597" spans="1:9" x14ac:dyDescent="0.25">
      <c r="A5597">
        <v>5595</v>
      </c>
      <c r="B5597" t="s">
        <v>10</v>
      </c>
      <c r="C5597">
        <v>2015</v>
      </c>
      <c r="D5597" t="s">
        <v>46</v>
      </c>
      <c r="E5597" t="s">
        <v>312</v>
      </c>
      <c r="F5597">
        <v>1016649</v>
      </c>
      <c r="G5597" t="s">
        <v>313</v>
      </c>
      <c r="H5597" t="s">
        <v>314</v>
      </c>
      <c r="I5597" t="s">
        <v>315</v>
      </c>
    </row>
    <row r="5598" spans="1:9" x14ac:dyDescent="0.25">
      <c r="A5598">
        <v>5596</v>
      </c>
      <c r="B5598" t="s">
        <v>3</v>
      </c>
      <c r="C5598">
        <v>2015</v>
      </c>
      <c r="D5598" t="s">
        <v>46</v>
      </c>
      <c r="E5598" t="s">
        <v>312</v>
      </c>
      <c r="F5598">
        <v>1013799</v>
      </c>
      <c r="G5598" t="s">
        <v>313</v>
      </c>
      <c r="H5598" t="s">
        <v>314</v>
      </c>
      <c r="I5598" t="s">
        <v>315</v>
      </c>
    </row>
    <row r="5599" spans="1:9" x14ac:dyDescent="0.25">
      <c r="A5599">
        <v>5597</v>
      </c>
      <c r="B5599" t="s">
        <v>25</v>
      </c>
      <c r="C5599">
        <v>2015</v>
      </c>
      <c r="D5599" t="s">
        <v>46</v>
      </c>
      <c r="E5599" t="s">
        <v>312</v>
      </c>
      <c r="F5599">
        <v>1018607</v>
      </c>
      <c r="G5599" t="s">
        <v>313</v>
      </c>
      <c r="H5599" t="s">
        <v>314</v>
      </c>
      <c r="I5599" t="s">
        <v>315</v>
      </c>
    </row>
    <row r="5600" spans="1:9" x14ac:dyDescent="0.25">
      <c r="A5600">
        <v>5598</v>
      </c>
      <c r="B5600" t="s">
        <v>8</v>
      </c>
      <c r="C5600">
        <v>2015</v>
      </c>
      <c r="D5600" t="s">
        <v>46</v>
      </c>
      <c r="E5600" t="s">
        <v>64</v>
      </c>
      <c r="F5600">
        <v>1028623.9</v>
      </c>
      <c r="G5600" t="s">
        <v>313</v>
      </c>
      <c r="H5600" t="s">
        <v>314</v>
      </c>
      <c r="I5600" t="s">
        <v>315</v>
      </c>
    </row>
    <row r="5601" spans="1:9" x14ac:dyDescent="0.25">
      <c r="A5601">
        <v>5599</v>
      </c>
      <c r="B5601" t="s">
        <v>22</v>
      </c>
      <c r="C5601">
        <v>2015</v>
      </c>
      <c r="D5601" t="s">
        <v>46</v>
      </c>
      <c r="E5601" t="s">
        <v>64</v>
      </c>
      <c r="F5601">
        <v>1028623.9</v>
      </c>
      <c r="G5601" t="s">
        <v>313</v>
      </c>
      <c r="H5601" t="s">
        <v>314</v>
      </c>
      <c r="I5601" t="s">
        <v>315</v>
      </c>
    </row>
    <row r="5602" spans="1:9" x14ac:dyDescent="0.25">
      <c r="A5602">
        <v>5600</v>
      </c>
      <c r="B5602" t="s">
        <v>15</v>
      </c>
      <c r="C5602">
        <v>2015</v>
      </c>
      <c r="D5602" t="s">
        <v>46</v>
      </c>
      <c r="E5602" t="s">
        <v>64</v>
      </c>
      <c r="F5602">
        <v>1013465.9</v>
      </c>
      <c r="G5602" t="s">
        <v>313</v>
      </c>
      <c r="H5602" t="s">
        <v>314</v>
      </c>
      <c r="I5602" t="s">
        <v>315</v>
      </c>
    </row>
    <row r="5603" spans="1:9" x14ac:dyDescent="0.25">
      <c r="A5603">
        <v>5601</v>
      </c>
      <c r="B5603" t="s">
        <v>20</v>
      </c>
      <c r="C5603">
        <v>2015</v>
      </c>
      <c r="D5603" t="s">
        <v>46</v>
      </c>
      <c r="E5603" t="s">
        <v>64</v>
      </c>
      <c r="F5603">
        <v>1011293.9</v>
      </c>
      <c r="G5603" t="s">
        <v>313</v>
      </c>
      <c r="H5603" t="s">
        <v>314</v>
      </c>
      <c r="I5603" t="s">
        <v>315</v>
      </c>
    </row>
    <row r="5604" spans="1:9" x14ac:dyDescent="0.25">
      <c r="A5604">
        <v>5602</v>
      </c>
      <c r="B5604" t="s">
        <v>30</v>
      </c>
      <c r="C5604">
        <v>2015</v>
      </c>
      <c r="D5604" t="s">
        <v>46</v>
      </c>
      <c r="E5604" t="s">
        <v>64</v>
      </c>
      <c r="F5604">
        <v>1014229.9</v>
      </c>
      <c r="G5604" t="s">
        <v>313</v>
      </c>
      <c r="H5604" t="s">
        <v>314</v>
      </c>
      <c r="I5604" t="s">
        <v>315</v>
      </c>
    </row>
    <row r="5605" spans="1:9" x14ac:dyDescent="0.25">
      <c r="A5605">
        <v>5603</v>
      </c>
      <c r="B5605" t="s">
        <v>21</v>
      </c>
      <c r="C5605">
        <v>2015</v>
      </c>
      <c r="D5605" t="s">
        <v>46</v>
      </c>
      <c r="E5605" t="s">
        <v>64</v>
      </c>
      <c r="F5605">
        <v>1013103.9</v>
      </c>
      <c r="G5605" t="s">
        <v>313</v>
      </c>
      <c r="H5605" t="s">
        <v>314</v>
      </c>
      <c r="I5605" t="s">
        <v>315</v>
      </c>
    </row>
    <row r="5606" spans="1:9" x14ac:dyDescent="0.25">
      <c r="A5606">
        <v>5604</v>
      </c>
      <c r="B5606" t="s">
        <v>16</v>
      </c>
      <c r="C5606">
        <v>2015</v>
      </c>
      <c r="D5606" t="s">
        <v>46</v>
      </c>
      <c r="E5606" t="s">
        <v>64</v>
      </c>
      <c r="F5606">
        <v>1010877.4</v>
      </c>
      <c r="G5606" t="s">
        <v>313</v>
      </c>
      <c r="H5606" t="s">
        <v>314</v>
      </c>
      <c r="I5606" t="s">
        <v>315</v>
      </c>
    </row>
    <row r="5607" spans="1:9" x14ac:dyDescent="0.25">
      <c r="A5607">
        <v>5605</v>
      </c>
      <c r="B5607" t="s">
        <v>29</v>
      </c>
      <c r="C5607">
        <v>2015</v>
      </c>
      <c r="D5607" t="s">
        <v>46</v>
      </c>
      <c r="E5607" t="s">
        <v>64</v>
      </c>
      <c r="F5607">
        <v>1005700.9</v>
      </c>
      <c r="G5607" t="s">
        <v>313</v>
      </c>
      <c r="H5607" t="s">
        <v>314</v>
      </c>
      <c r="I5607" t="s">
        <v>315</v>
      </c>
    </row>
    <row r="5608" spans="1:9" x14ac:dyDescent="0.25">
      <c r="A5608">
        <v>5606</v>
      </c>
      <c r="B5608" t="s">
        <v>31</v>
      </c>
      <c r="C5608">
        <v>2015</v>
      </c>
      <c r="D5608" t="s">
        <v>46</v>
      </c>
      <c r="E5608" t="s">
        <v>64</v>
      </c>
      <c r="F5608">
        <v>1015186.4</v>
      </c>
      <c r="G5608" t="s">
        <v>313</v>
      </c>
      <c r="H5608" t="s">
        <v>314</v>
      </c>
      <c r="I5608" t="s">
        <v>315</v>
      </c>
    </row>
    <row r="5609" spans="1:9" x14ac:dyDescent="0.25">
      <c r="A5609">
        <v>5607</v>
      </c>
      <c r="B5609" t="s">
        <v>24</v>
      </c>
      <c r="C5609">
        <v>2015</v>
      </c>
      <c r="D5609" t="s">
        <v>46</v>
      </c>
      <c r="E5609" t="s">
        <v>64</v>
      </c>
      <c r="F5609">
        <v>1010754.9</v>
      </c>
      <c r="G5609" t="s">
        <v>313</v>
      </c>
      <c r="H5609" t="s">
        <v>314</v>
      </c>
      <c r="I5609" t="s">
        <v>315</v>
      </c>
    </row>
    <row r="5610" spans="1:9" x14ac:dyDescent="0.25">
      <c r="A5610">
        <v>5608</v>
      </c>
      <c r="B5610" t="s">
        <v>5</v>
      </c>
      <c r="C5610">
        <v>2015</v>
      </c>
      <c r="D5610" t="s">
        <v>46</v>
      </c>
      <c r="E5610" t="s">
        <v>64</v>
      </c>
      <c r="F5610">
        <v>1029549.4</v>
      </c>
      <c r="G5610" t="s">
        <v>313</v>
      </c>
      <c r="H5610" t="s">
        <v>314</v>
      </c>
      <c r="I5610" t="s">
        <v>315</v>
      </c>
    </row>
    <row r="5611" spans="1:9" x14ac:dyDescent="0.25">
      <c r="A5611">
        <v>5609</v>
      </c>
      <c r="B5611" t="s">
        <v>26</v>
      </c>
      <c r="C5611">
        <v>2015</v>
      </c>
      <c r="D5611" t="s">
        <v>46</v>
      </c>
      <c r="E5611" t="s">
        <v>64</v>
      </c>
      <c r="F5611">
        <v>1014200.4</v>
      </c>
      <c r="G5611" t="s">
        <v>313</v>
      </c>
      <c r="H5611" t="s">
        <v>314</v>
      </c>
      <c r="I5611" t="s">
        <v>315</v>
      </c>
    </row>
    <row r="5612" spans="1:9" x14ac:dyDescent="0.25">
      <c r="A5612">
        <v>5610</v>
      </c>
      <c r="B5612" t="s">
        <v>28</v>
      </c>
      <c r="C5612">
        <v>2015</v>
      </c>
      <c r="D5612" t="s">
        <v>46</v>
      </c>
      <c r="E5612" t="s">
        <v>64</v>
      </c>
      <c r="F5612">
        <v>1017843.9</v>
      </c>
      <c r="G5612" t="s">
        <v>313</v>
      </c>
      <c r="H5612" t="s">
        <v>314</v>
      </c>
      <c r="I5612" t="s">
        <v>315</v>
      </c>
    </row>
    <row r="5613" spans="1:9" x14ac:dyDescent="0.25">
      <c r="A5613">
        <v>5611</v>
      </c>
      <c r="B5613" t="s">
        <v>11</v>
      </c>
      <c r="C5613">
        <v>2015</v>
      </c>
      <c r="D5613" t="s">
        <v>46</v>
      </c>
      <c r="E5613" t="s">
        <v>64</v>
      </c>
      <c r="F5613">
        <v>1021371.9</v>
      </c>
      <c r="G5613" t="s">
        <v>313</v>
      </c>
      <c r="H5613" t="s">
        <v>314</v>
      </c>
      <c r="I5613" t="s">
        <v>315</v>
      </c>
    </row>
    <row r="5614" spans="1:9" x14ac:dyDescent="0.25">
      <c r="A5614">
        <v>5612</v>
      </c>
      <c r="B5614" t="s">
        <v>12</v>
      </c>
      <c r="C5614">
        <v>2015</v>
      </c>
      <c r="D5614" t="s">
        <v>46</v>
      </c>
      <c r="E5614" t="s">
        <v>64</v>
      </c>
      <c r="F5614">
        <v>1014863.4</v>
      </c>
      <c r="G5614" t="s">
        <v>313</v>
      </c>
      <c r="H5614" t="s">
        <v>314</v>
      </c>
      <c r="I5614" t="s">
        <v>315</v>
      </c>
    </row>
    <row r="5615" spans="1:9" x14ac:dyDescent="0.25">
      <c r="A5615">
        <v>5613</v>
      </c>
      <c r="B5615" t="s">
        <v>7</v>
      </c>
      <c r="C5615">
        <v>2015</v>
      </c>
      <c r="D5615" t="s">
        <v>46</v>
      </c>
      <c r="E5615" t="s">
        <v>64</v>
      </c>
      <c r="F5615">
        <v>1012672.4</v>
      </c>
      <c r="G5615" t="s">
        <v>313</v>
      </c>
      <c r="H5615" t="s">
        <v>314</v>
      </c>
      <c r="I5615" t="s">
        <v>315</v>
      </c>
    </row>
    <row r="5616" spans="1:9" x14ac:dyDescent="0.25">
      <c r="A5616">
        <v>5614</v>
      </c>
      <c r="B5616" t="s">
        <v>18</v>
      </c>
      <c r="C5616">
        <v>2015</v>
      </c>
      <c r="D5616" t="s">
        <v>46</v>
      </c>
      <c r="E5616" t="s">
        <v>64</v>
      </c>
      <c r="F5616">
        <v>1011464.9</v>
      </c>
      <c r="G5616" t="s">
        <v>313</v>
      </c>
      <c r="H5616" t="s">
        <v>314</v>
      </c>
      <c r="I5616" t="s">
        <v>315</v>
      </c>
    </row>
    <row r="5617" spans="1:9" x14ac:dyDescent="0.25">
      <c r="A5617">
        <v>5615</v>
      </c>
      <c r="B5617" t="s">
        <v>23</v>
      </c>
      <c r="C5617">
        <v>2015</v>
      </c>
      <c r="D5617" t="s">
        <v>46</v>
      </c>
      <c r="E5617" t="s">
        <v>64</v>
      </c>
      <c r="F5617">
        <v>1007752.9</v>
      </c>
      <c r="G5617" t="s">
        <v>313</v>
      </c>
      <c r="H5617" t="s">
        <v>314</v>
      </c>
      <c r="I5617" t="s">
        <v>315</v>
      </c>
    </row>
    <row r="5618" spans="1:9" x14ac:dyDescent="0.25">
      <c r="A5618">
        <v>5616</v>
      </c>
      <c r="B5618" t="s">
        <v>14</v>
      </c>
      <c r="C5618">
        <v>2015</v>
      </c>
      <c r="D5618" t="s">
        <v>46</v>
      </c>
      <c r="E5618" t="s">
        <v>64</v>
      </c>
      <c r="F5618">
        <v>1011533.4</v>
      </c>
      <c r="G5618" t="s">
        <v>313</v>
      </c>
      <c r="H5618" t="s">
        <v>314</v>
      </c>
      <c r="I5618" t="s">
        <v>315</v>
      </c>
    </row>
    <row r="5619" spans="1:9" x14ac:dyDescent="0.25">
      <c r="A5619">
        <v>5617</v>
      </c>
      <c r="B5619" t="s">
        <v>17</v>
      </c>
      <c r="C5619">
        <v>2015</v>
      </c>
      <c r="D5619" t="s">
        <v>46</v>
      </c>
      <c r="E5619" t="s">
        <v>64</v>
      </c>
      <c r="F5619">
        <v>1018211.4</v>
      </c>
      <c r="G5619" t="s">
        <v>313</v>
      </c>
      <c r="H5619" t="s">
        <v>314</v>
      </c>
      <c r="I5619" t="s">
        <v>315</v>
      </c>
    </row>
    <row r="5620" spans="1:9" x14ac:dyDescent="0.25">
      <c r="A5620">
        <v>5618</v>
      </c>
      <c r="B5620" t="s">
        <v>19</v>
      </c>
      <c r="C5620">
        <v>2015</v>
      </c>
      <c r="D5620" t="s">
        <v>46</v>
      </c>
      <c r="E5620" t="s">
        <v>64</v>
      </c>
      <c r="F5620">
        <v>1011399.4</v>
      </c>
      <c r="G5620" t="s">
        <v>313</v>
      </c>
      <c r="H5620" t="s">
        <v>314</v>
      </c>
      <c r="I5620" t="s">
        <v>315</v>
      </c>
    </row>
    <row r="5621" spans="1:9" x14ac:dyDescent="0.25">
      <c r="A5621">
        <v>5619</v>
      </c>
      <c r="B5621" t="s">
        <v>27</v>
      </c>
      <c r="C5621">
        <v>2015</v>
      </c>
      <c r="D5621" t="s">
        <v>46</v>
      </c>
      <c r="E5621" t="s">
        <v>64</v>
      </c>
      <c r="F5621">
        <v>1009454.9</v>
      </c>
      <c r="G5621" t="s">
        <v>313</v>
      </c>
      <c r="H5621" t="s">
        <v>314</v>
      </c>
      <c r="I5621" t="s">
        <v>315</v>
      </c>
    </row>
    <row r="5622" spans="1:9" x14ac:dyDescent="0.25">
      <c r="A5622">
        <v>5620</v>
      </c>
      <c r="B5622" t="s">
        <v>13</v>
      </c>
      <c r="C5622">
        <v>2015</v>
      </c>
      <c r="D5622" t="s">
        <v>46</v>
      </c>
      <c r="E5622" t="s">
        <v>64</v>
      </c>
      <c r="F5622">
        <v>1013134.4</v>
      </c>
      <c r="G5622" t="s">
        <v>313</v>
      </c>
      <c r="H5622" t="s">
        <v>314</v>
      </c>
      <c r="I5622" t="s">
        <v>315</v>
      </c>
    </row>
    <row r="5623" spans="1:9" x14ac:dyDescent="0.25">
      <c r="A5623">
        <v>5621</v>
      </c>
      <c r="B5623" t="s">
        <v>4</v>
      </c>
      <c r="C5623">
        <v>2015</v>
      </c>
      <c r="D5623" t="s">
        <v>46</v>
      </c>
      <c r="E5623" t="s">
        <v>64</v>
      </c>
      <c r="F5623">
        <v>1013622.4</v>
      </c>
      <c r="G5623" t="s">
        <v>313</v>
      </c>
      <c r="H5623" t="s">
        <v>314</v>
      </c>
      <c r="I5623" t="s">
        <v>315</v>
      </c>
    </row>
    <row r="5624" spans="1:9" x14ac:dyDescent="0.25">
      <c r="A5624">
        <v>5622</v>
      </c>
      <c r="B5624" t="s">
        <v>6</v>
      </c>
      <c r="C5624">
        <v>2015</v>
      </c>
      <c r="D5624" t="s">
        <v>46</v>
      </c>
      <c r="E5624" t="s">
        <v>64</v>
      </c>
      <c r="F5624">
        <v>1018135.4</v>
      </c>
      <c r="G5624" t="s">
        <v>313</v>
      </c>
      <c r="H5624" t="s">
        <v>314</v>
      </c>
      <c r="I5624" t="s">
        <v>315</v>
      </c>
    </row>
    <row r="5625" spans="1:9" x14ac:dyDescent="0.25">
      <c r="A5625">
        <v>5623</v>
      </c>
      <c r="B5625" t="s">
        <v>9</v>
      </c>
      <c r="C5625">
        <v>2015</v>
      </c>
      <c r="D5625" t="s">
        <v>46</v>
      </c>
      <c r="E5625" t="s">
        <v>64</v>
      </c>
      <c r="F5625">
        <v>1019193.9</v>
      </c>
      <c r="G5625" t="s">
        <v>313</v>
      </c>
      <c r="H5625" t="s">
        <v>314</v>
      </c>
      <c r="I5625" t="s">
        <v>315</v>
      </c>
    </row>
    <row r="5626" spans="1:9" x14ac:dyDescent="0.25">
      <c r="A5626">
        <v>5624</v>
      </c>
      <c r="B5626" t="s">
        <v>10</v>
      </c>
      <c r="C5626">
        <v>2015</v>
      </c>
      <c r="D5626" t="s">
        <v>46</v>
      </c>
      <c r="E5626" t="s">
        <v>64</v>
      </c>
      <c r="F5626">
        <v>1016648.4</v>
      </c>
      <c r="G5626" t="s">
        <v>313</v>
      </c>
      <c r="H5626" t="s">
        <v>314</v>
      </c>
      <c r="I5626" t="s">
        <v>315</v>
      </c>
    </row>
    <row r="5627" spans="1:9" x14ac:dyDescent="0.25">
      <c r="A5627">
        <v>5625</v>
      </c>
      <c r="B5627" t="s">
        <v>3</v>
      </c>
      <c r="C5627">
        <v>2015</v>
      </c>
      <c r="D5627" t="s">
        <v>46</v>
      </c>
      <c r="E5627" t="s">
        <v>64</v>
      </c>
      <c r="F5627">
        <v>1013798.9</v>
      </c>
      <c r="G5627" t="s">
        <v>313</v>
      </c>
      <c r="H5627" t="s">
        <v>314</v>
      </c>
      <c r="I5627" t="s">
        <v>315</v>
      </c>
    </row>
    <row r="5628" spans="1:9" x14ac:dyDescent="0.25">
      <c r="A5628">
        <v>5626</v>
      </c>
      <c r="B5628" t="s">
        <v>25</v>
      </c>
      <c r="C5628">
        <v>2015</v>
      </c>
      <c r="D5628" t="s">
        <v>46</v>
      </c>
      <c r="E5628" t="s">
        <v>64</v>
      </c>
      <c r="F5628">
        <v>1018606.4</v>
      </c>
      <c r="G5628" t="s">
        <v>313</v>
      </c>
      <c r="H5628" t="s">
        <v>314</v>
      </c>
      <c r="I5628" t="s">
        <v>315</v>
      </c>
    </row>
    <row r="5629" spans="1:9" x14ac:dyDescent="0.25">
      <c r="A5629">
        <v>5627</v>
      </c>
      <c r="B5629" t="s">
        <v>8</v>
      </c>
      <c r="C5629">
        <v>2015</v>
      </c>
      <c r="D5629" t="s">
        <v>46</v>
      </c>
      <c r="E5629" t="s">
        <v>204</v>
      </c>
      <c r="F5629">
        <v>0.1</v>
      </c>
      <c r="G5629" t="s">
        <v>313</v>
      </c>
      <c r="H5629" t="s">
        <v>314</v>
      </c>
      <c r="I5629" t="s">
        <v>315</v>
      </c>
    </row>
    <row r="5630" spans="1:9" x14ac:dyDescent="0.25">
      <c r="A5630">
        <v>5628</v>
      </c>
      <c r="B5630" t="s">
        <v>22</v>
      </c>
      <c r="C5630">
        <v>2015</v>
      </c>
      <c r="D5630" t="s">
        <v>46</v>
      </c>
      <c r="E5630" t="s">
        <v>204</v>
      </c>
      <c r="F5630">
        <v>0.1</v>
      </c>
      <c r="G5630" t="s">
        <v>313</v>
      </c>
      <c r="H5630" t="s">
        <v>314</v>
      </c>
      <c r="I5630" t="s">
        <v>315</v>
      </c>
    </row>
    <row r="5631" spans="1:9" x14ac:dyDescent="0.25">
      <c r="A5631">
        <v>5629</v>
      </c>
      <c r="B5631" t="s">
        <v>15</v>
      </c>
      <c r="C5631">
        <v>2015</v>
      </c>
      <c r="D5631" t="s">
        <v>46</v>
      </c>
      <c r="E5631" t="s">
        <v>204</v>
      </c>
      <c r="F5631">
        <v>0.1</v>
      </c>
      <c r="G5631" t="s">
        <v>313</v>
      </c>
      <c r="H5631" t="s">
        <v>314</v>
      </c>
      <c r="I5631" t="s">
        <v>315</v>
      </c>
    </row>
    <row r="5632" spans="1:9" x14ac:dyDescent="0.25">
      <c r="A5632">
        <v>5630</v>
      </c>
      <c r="B5632" t="s">
        <v>20</v>
      </c>
      <c r="C5632">
        <v>2015</v>
      </c>
      <c r="D5632" t="s">
        <v>46</v>
      </c>
      <c r="E5632" t="s">
        <v>204</v>
      </c>
      <c r="F5632">
        <v>0.1</v>
      </c>
      <c r="G5632" t="s">
        <v>313</v>
      </c>
      <c r="H5632" t="s">
        <v>314</v>
      </c>
      <c r="I5632" t="s">
        <v>315</v>
      </c>
    </row>
    <row r="5633" spans="1:9" x14ac:dyDescent="0.25">
      <c r="A5633">
        <v>5631</v>
      </c>
      <c r="B5633" t="s">
        <v>30</v>
      </c>
      <c r="C5633">
        <v>2015</v>
      </c>
      <c r="D5633" t="s">
        <v>46</v>
      </c>
      <c r="E5633" t="s">
        <v>204</v>
      </c>
      <c r="F5633">
        <v>0.1</v>
      </c>
      <c r="G5633" t="s">
        <v>313</v>
      </c>
      <c r="H5633" t="s">
        <v>314</v>
      </c>
      <c r="I5633" t="s">
        <v>315</v>
      </c>
    </row>
    <row r="5634" spans="1:9" x14ac:dyDescent="0.25">
      <c r="A5634">
        <v>5632</v>
      </c>
      <c r="B5634" t="s">
        <v>21</v>
      </c>
      <c r="C5634">
        <v>2015</v>
      </c>
      <c r="D5634" t="s">
        <v>46</v>
      </c>
      <c r="E5634" t="s">
        <v>204</v>
      </c>
      <c r="F5634">
        <v>0.1</v>
      </c>
      <c r="G5634" t="s">
        <v>313</v>
      </c>
      <c r="H5634" t="s">
        <v>314</v>
      </c>
      <c r="I5634" t="s">
        <v>315</v>
      </c>
    </row>
    <row r="5635" spans="1:9" x14ac:dyDescent="0.25">
      <c r="A5635">
        <v>5633</v>
      </c>
      <c r="B5635" t="s">
        <v>16</v>
      </c>
      <c r="C5635">
        <v>2015</v>
      </c>
      <c r="D5635" t="s">
        <v>46</v>
      </c>
      <c r="E5635" t="s">
        <v>204</v>
      </c>
      <c r="F5635">
        <v>-1.4</v>
      </c>
      <c r="G5635" t="s">
        <v>313</v>
      </c>
      <c r="H5635" t="s">
        <v>314</v>
      </c>
      <c r="I5635" t="s">
        <v>315</v>
      </c>
    </row>
    <row r="5636" spans="1:9" x14ac:dyDescent="0.25">
      <c r="A5636">
        <v>5634</v>
      </c>
      <c r="B5636" t="s">
        <v>29</v>
      </c>
      <c r="C5636">
        <v>2015</v>
      </c>
      <c r="D5636" t="s">
        <v>46</v>
      </c>
      <c r="E5636" t="s">
        <v>204</v>
      </c>
      <c r="F5636">
        <v>0.1</v>
      </c>
      <c r="G5636" t="s">
        <v>313</v>
      </c>
      <c r="H5636" t="s">
        <v>314</v>
      </c>
      <c r="I5636" t="s">
        <v>315</v>
      </c>
    </row>
    <row r="5637" spans="1:9" x14ac:dyDescent="0.25">
      <c r="A5637">
        <v>5635</v>
      </c>
      <c r="B5637" t="s">
        <v>31</v>
      </c>
      <c r="C5637">
        <v>2015</v>
      </c>
      <c r="D5637" t="s">
        <v>46</v>
      </c>
      <c r="E5637" t="s">
        <v>204</v>
      </c>
      <c r="F5637">
        <v>-0.4</v>
      </c>
      <c r="G5637" t="s">
        <v>313</v>
      </c>
      <c r="H5637" t="s">
        <v>314</v>
      </c>
      <c r="I5637" t="s">
        <v>315</v>
      </c>
    </row>
    <row r="5638" spans="1:9" x14ac:dyDescent="0.25">
      <c r="A5638">
        <v>5636</v>
      </c>
      <c r="B5638" t="s">
        <v>24</v>
      </c>
      <c r="C5638">
        <v>2015</v>
      </c>
      <c r="D5638" t="s">
        <v>46</v>
      </c>
      <c r="E5638" t="s">
        <v>204</v>
      </c>
      <c r="F5638">
        <v>0.1</v>
      </c>
      <c r="G5638" t="s">
        <v>313</v>
      </c>
      <c r="H5638" t="s">
        <v>314</v>
      </c>
      <c r="I5638" t="s">
        <v>315</v>
      </c>
    </row>
    <row r="5639" spans="1:9" x14ac:dyDescent="0.25">
      <c r="A5639">
        <v>5637</v>
      </c>
      <c r="B5639" t="s">
        <v>5</v>
      </c>
      <c r="C5639">
        <v>2015</v>
      </c>
      <c r="D5639" t="s">
        <v>46</v>
      </c>
      <c r="E5639" t="s">
        <v>204</v>
      </c>
      <c r="F5639">
        <v>-0.4</v>
      </c>
      <c r="G5639" t="s">
        <v>313</v>
      </c>
      <c r="H5639" t="s">
        <v>314</v>
      </c>
      <c r="I5639" t="s">
        <v>315</v>
      </c>
    </row>
    <row r="5640" spans="1:9" x14ac:dyDescent="0.25">
      <c r="A5640">
        <v>5638</v>
      </c>
      <c r="B5640" t="s">
        <v>26</v>
      </c>
      <c r="C5640">
        <v>2015</v>
      </c>
      <c r="D5640" t="s">
        <v>46</v>
      </c>
      <c r="E5640" t="s">
        <v>204</v>
      </c>
      <c r="F5640">
        <v>-0.4</v>
      </c>
      <c r="G5640" t="s">
        <v>313</v>
      </c>
      <c r="H5640" t="s">
        <v>314</v>
      </c>
      <c r="I5640" t="s">
        <v>315</v>
      </c>
    </row>
    <row r="5641" spans="1:9" x14ac:dyDescent="0.25">
      <c r="A5641">
        <v>5639</v>
      </c>
      <c r="B5641" t="s">
        <v>28</v>
      </c>
      <c r="C5641">
        <v>2015</v>
      </c>
      <c r="D5641" t="s">
        <v>46</v>
      </c>
      <c r="E5641" t="s">
        <v>204</v>
      </c>
      <c r="F5641">
        <v>0.1</v>
      </c>
      <c r="G5641" t="s">
        <v>313</v>
      </c>
      <c r="H5641" t="s">
        <v>314</v>
      </c>
      <c r="I5641" t="s">
        <v>315</v>
      </c>
    </row>
    <row r="5642" spans="1:9" x14ac:dyDescent="0.25">
      <c r="A5642">
        <v>5640</v>
      </c>
      <c r="B5642" t="s">
        <v>11</v>
      </c>
      <c r="C5642">
        <v>2015</v>
      </c>
      <c r="D5642" t="s">
        <v>46</v>
      </c>
      <c r="E5642" t="s">
        <v>204</v>
      </c>
      <c r="F5642">
        <v>-0.9</v>
      </c>
      <c r="G5642" t="s">
        <v>313</v>
      </c>
      <c r="H5642" t="s">
        <v>314</v>
      </c>
      <c r="I5642" t="s">
        <v>315</v>
      </c>
    </row>
    <row r="5643" spans="1:9" x14ac:dyDescent="0.25">
      <c r="A5643">
        <v>5641</v>
      </c>
      <c r="B5643" t="s">
        <v>12</v>
      </c>
      <c r="C5643">
        <v>2015</v>
      </c>
      <c r="D5643" t="s">
        <v>46</v>
      </c>
      <c r="E5643" t="s">
        <v>204</v>
      </c>
      <c r="F5643">
        <v>0.6</v>
      </c>
      <c r="G5643" t="s">
        <v>313</v>
      </c>
      <c r="H5643" t="s">
        <v>314</v>
      </c>
      <c r="I5643" t="s">
        <v>315</v>
      </c>
    </row>
    <row r="5644" spans="1:9" x14ac:dyDescent="0.25">
      <c r="A5644">
        <v>5642</v>
      </c>
      <c r="B5644" t="s">
        <v>7</v>
      </c>
      <c r="C5644">
        <v>2015</v>
      </c>
      <c r="D5644" t="s">
        <v>46</v>
      </c>
      <c r="E5644" t="s">
        <v>204</v>
      </c>
      <c r="F5644">
        <v>0.6</v>
      </c>
      <c r="G5644" t="s">
        <v>313</v>
      </c>
      <c r="H5644" t="s">
        <v>314</v>
      </c>
      <c r="I5644" t="s">
        <v>315</v>
      </c>
    </row>
    <row r="5645" spans="1:9" x14ac:dyDescent="0.25">
      <c r="A5645">
        <v>5643</v>
      </c>
      <c r="B5645" t="s">
        <v>18</v>
      </c>
      <c r="C5645">
        <v>2015</v>
      </c>
      <c r="D5645" t="s">
        <v>46</v>
      </c>
      <c r="E5645" t="s">
        <v>204</v>
      </c>
      <c r="F5645">
        <v>0.1</v>
      </c>
      <c r="G5645" t="s">
        <v>313</v>
      </c>
      <c r="H5645" t="s">
        <v>314</v>
      </c>
      <c r="I5645" t="s">
        <v>315</v>
      </c>
    </row>
    <row r="5646" spans="1:9" x14ac:dyDescent="0.25">
      <c r="A5646">
        <v>5644</v>
      </c>
      <c r="B5646" t="s">
        <v>23</v>
      </c>
      <c r="C5646">
        <v>2015</v>
      </c>
      <c r="D5646" t="s">
        <v>46</v>
      </c>
      <c r="E5646" t="s">
        <v>204</v>
      </c>
      <c r="F5646">
        <v>0.1</v>
      </c>
      <c r="G5646" t="s">
        <v>313</v>
      </c>
      <c r="H5646" t="s">
        <v>314</v>
      </c>
      <c r="I5646" t="s">
        <v>315</v>
      </c>
    </row>
    <row r="5647" spans="1:9" x14ac:dyDescent="0.25">
      <c r="A5647">
        <v>5645</v>
      </c>
      <c r="B5647" t="s">
        <v>14</v>
      </c>
      <c r="C5647">
        <v>2015</v>
      </c>
      <c r="D5647" t="s">
        <v>46</v>
      </c>
      <c r="E5647" t="s">
        <v>204</v>
      </c>
      <c r="F5647">
        <v>-0.4</v>
      </c>
      <c r="G5647" t="s">
        <v>313</v>
      </c>
      <c r="H5647" t="s">
        <v>314</v>
      </c>
      <c r="I5647" t="s">
        <v>315</v>
      </c>
    </row>
    <row r="5648" spans="1:9" x14ac:dyDescent="0.25">
      <c r="A5648">
        <v>5646</v>
      </c>
      <c r="B5648" t="s">
        <v>17</v>
      </c>
      <c r="C5648">
        <v>2015</v>
      </c>
      <c r="D5648" t="s">
        <v>46</v>
      </c>
      <c r="E5648" t="s">
        <v>204</v>
      </c>
      <c r="F5648">
        <v>0.6</v>
      </c>
      <c r="G5648" t="s">
        <v>313</v>
      </c>
      <c r="H5648" t="s">
        <v>314</v>
      </c>
      <c r="I5648" t="s">
        <v>315</v>
      </c>
    </row>
    <row r="5649" spans="1:9" x14ac:dyDescent="0.25">
      <c r="A5649">
        <v>5647</v>
      </c>
      <c r="B5649" t="s">
        <v>19</v>
      </c>
      <c r="C5649">
        <v>2015</v>
      </c>
      <c r="D5649" t="s">
        <v>46</v>
      </c>
      <c r="E5649" t="s">
        <v>204</v>
      </c>
      <c r="F5649">
        <v>0.6</v>
      </c>
      <c r="G5649" t="s">
        <v>313</v>
      </c>
      <c r="H5649" t="s">
        <v>314</v>
      </c>
      <c r="I5649" t="s">
        <v>315</v>
      </c>
    </row>
    <row r="5650" spans="1:9" x14ac:dyDescent="0.25">
      <c r="A5650">
        <v>5648</v>
      </c>
      <c r="B5650" t="s">
        <v>27</v>
      </c>
      <c r="C5650">
        <v>2015</v>
      </c>
      <c r="D5650" t="s">
        <v>46</v>
      </c>
      <c r="E5650" t="s">
        <v>204</v>
      </c>
      <c r="F5650">
        <v>0.1</v>
      </c>
      <c r="G5650" t="s">
        <v>313</v>
      </c>
      <c r="H5650" t="s">
        <v>314</v>
      </c>
      <c r="I5650" t="s">
        <v>315</v>
      </c>
    </row>
    <row r="5651" spans="1:9" x14ac:dyDescent="0.25">
      <c r="A5651">
        <v>5649</v>
      </c>
      <c r="B5651" t="s">
        <v>13</v>
      </c>
      <c r="C5651">
        <v>2015</v>
      </c>
      <c r="D5651" t="s">
        <v>46</v>
      </c>
      <c r="E5651" t="s">
        <v>204</v>
      </c>
      <c r="F5651">
        <v>-0.4</v>
      </c>
      <c r="G5651" t="s">
        <v>313</v>
      </c>
      <c r="H5651" t="s">
        <v>314</v>
      </c>
      <c r="I5651" t="s">
        <v>315</v>
      </c>
    </row>
    <row r="5652" spans="1:9" x14ac:dyDescent="0.25">
      <c r="A5652">
        <v>5650</v>
      </c>
      <c r="B5652" t="s">
        <v>4</v>
      </c>
      <c r="C5652">
        <v>2015</v>
      </c>
      <c r="D5652" t="s">
        <v>46</v>
      </c>
      <c r="E5652" t="s">
        <v>204</v>
      </c>
      <c r="F5652">
        <v>-0.4</v>
      </c>
      <c r="G5652" t="s">
        <v>313</v>
      </c>
      <c r="H5652" t="s">
        <v>314</v>
      </c>
      <c r="I5652" t="s">
        <v>315</v>
      </c>
    </row>
    <row r="5653" spans="1:9" x14ac:dyDescent="0.25">
      <c r="A5653">
        <v>5651</v>
      </c>
      <c r="B5653" t="s">
        <v>6</v>
      </c>
      <c r="C5653">
        <v>2015</v>
      </c>
      <c r="D5653" t="s">
        <v>46</v>
      </c>
      <c r="E5653" t="s">
        <v>204</v>
      </c>
      <c r="F5653">
        <v>-0.4</v>
      </c>
      <c r="G5653" t="s">
        <v>313</v>
      </c>
      <c r="H5653" t="s">
        <v>314</v>
      </c>
      <c r="I5653" t="s">
        <v>315</v>
      </c>
    </row>
    <row r="5654" spans="1:9" x14ac:dyDescent="0.25">
      <c r="A5654">
        <v>5652</v>
      </c>
      <c r="B5654" t="s">
        <v>9</v>
      </c>
      <c r="C5654">
        <v>2015</v>
      </c>
      <c r="D5654" t="s">
        <v>46</v>
      </c>
      <c r="E5654" t="s">
        <v>204</v>
      </c>
      <c r="F5654">
        <v>0.1</v>
      </c>
      <c r="G5654" t="s">
        <v>313</v>
      </c>
      <c r="H5654" t="s">
        <v>314</v>
      </c>
      <c r="I5654" t="s">
        <v>315</v>
      </c>
    </row>
    <row r="5655" spans="1:9" x14ac:dyDescent="0.25">
      <c r="A5655">
        <v>5653</v>
      </c>
      <c r="B5655" t="s">
        <v>10</v>
      </c>
      <c r="C5655">
        <v>2015</v>
      </c>
      <c r="D5655" t="s">
        <v>46</v>
      </c>
      <c r="E5655" t="s">
        <v>204</v>
      </c>
      <c r="F5655">
        <v>0.6</v>
      </c>
      <c r="G5655" t="s">
        <v>313</v>
      </c>
      <c r="H5655" t="s">
        <v>314</v>
      </c>
      <c r="I5655" t="s">
        <v>315</v>
      </c>
    </row>
    <row r="5656" spans="1:9" x14ac:dyDescent="0.25">
      <c r="A5656">
        <v>5654</v>
      </c>
      <c r="B5656" t="s">
        <v>3</v>
      </c>
      <c r="C5656">
        <v>2015</v>
      </c>
      <c r="D5656" t="s">
        <v>46</v>
      </c>
      <c r="E5656" t="s">
        <v>204</v>
      </c>
      <c r="F5656">
        <v>0.1</v>
      </c>
      <c r="G5656" t="s">
        <v>313</v>
      </c>
      <c r="H5656" t="s">
        <v>314</v>
      </c>
      <c r="I5656" t="s">
        <v>315</v>
      </c>
    </row>
    <row r="5657" spans="1:9" x14ac:dyDescent="0.25">
      <c r="A5657">
        <v>5655</v>
      </c>
      <c r="B5657" t="s">
        <v>25</v>
      </c>
      <c r="C5657">
        <v>2015</v>
      </c>
      <c r="D5657" t="s">
        <v>46</v>
      </c>
      <c r="E5657" t="s">
        <v>204</v>
      </c>
      <c r="F5657">
        <v>0.6</v>
      </c>
      <c r="G5657" t="s">
        <v>313</v>
      </c>
      <c r="H5657" t="s">
        <v>314</v>
      </c>
      <c r="I5657" t="s">
        <v>315</v>
      </c>
    </row>
    <row r="5658" spans="1:9" x14ac:dyDescent="0.25">
      <c r="A5658">
        <v>5656</v>
      </c>
      <c r="B5658" t="s">
        <v>8</v>
      </c>
      <c r="C5658">
        <v>2015</v>
      </c>
      <c r="D5658" t="s">
        <v>46</v>
      </c>
      <c r="E5658" t="s">
        <v>205</v>
      </c>
      <c r="F5658">
        <v>0</v>
      </c>
      <c r="G5658" t="s">
        <v>316</v>
      </c>
      <c r="H5658" t="s">
        <v>314</v>
      </c>
      <c r="I5658" t="s">
        <v>315</v>
      </c>
    </row>
    <row r="5659" spans="1:9" x14ac:dyDescent="0.25">
      <c r="A5659">
        <v>5657</v>
      </c>
      <c r="B5659" t="s">
        <v>22</v>
      </c>
      <c r="C5659">
        <v>2015</v>
      </c>
      <c r="D5659" t="s">
        <v>46</v>
      </c>
      <c r="E5659" t="s">
        <v>205</v>
      </c>
      <c r="F5659">
        <v>0</v>
      </c>
      <c r="G5659" t="s">
        <v>316</v>
      </c>
      <c r="H5659" t="s">
        <v>314</v>
      </c>
      <c r="I5659" t="s">
        <v>315</v>
      </c>
    </row>
    <row r="5660" spans="1:9" x14ac:dyDescent="0.25">
      <c r="A5660">
        <v>5658</v>
      </c>
      <c r="B5660" t="s">
        <v>15</v>
      </c>
      <c r="C5660">
        <v>2015</v>
      </c>
      <c r="D5660" t="s">
        <v>46</v>
      </c>
      <c r="E5660" t="s">
        <v>205</v>
      </c>
      <c r="F5660">
        <v>0</v>
      </c>
      <c r="G5660" t="s">
        <v>316</v>
      </c>
      <c r="H5660" t="s">
        <v>314</v>
      </c>
      <c r="I5660" t="s">
        <v>315</v>
      </c>
    </row>
    <row r="5661" spans="1:9" x14ac:dyDescent="0.25">
      <c r="A5661">
        <v>5659</v>
      </c>
      <c r="B5661" t="s">
        <v>20</v>
      </c>
      <c r="C5661">
        <v>2015</v>
      </c>
      <c r="D5661" t="s">
        <v>46</v>
      </c>
      <c r="E5661" t="s">
        <v>205</v>
      </c>
      <c r="F5661">
        <v>0</v>
      </c>
      <c r="G5661" t="s">
        <v>316</v>
      </c>
      <c r="H5661" t="s">
        <v>314</v>
      </c>
      <c r="I5661" t="s">
        <v>315</v>
      </c>
    </row>
    <row r="5662" spans="1:9" x14ac:dyDescent="0.25">
      <c r="A5662">
        <v>5660</v>
      </c>
      <c r="B5662" t="s">
        <v>30</v>
      </c>
      <c r="C5662">
        <v>2015</v>
      </c>
      <c r="D5662" t="s">
        <v>46</v>
      </c>
      <c r="E5662" t="s">
        <v>205</v>
      </c>
      <c r="F5662">
        <v>0</v>
      </c>
      <c r="G5662" t="s">
        <v>316</v>
      </c>
      <c r="H5662" t="s">
        <v>314</v>
      </c>
      <c r="I5662" t="s">
        <v>315</v>
      </c>
    </row>
    <row r="5663" spans="1:9" x14ac:dyDescent="0.25">
      <c r="A5663">
        <v>5661</v>
      </c>
      <c r="B5663" t="s">
        <v>21</v>
      </c>
      <c r="C5663">
        <v>2015</v>
      </c>
      <c r="D5663" t="s">
        <v>46</v>
      </c>
      <c r="E5663" t="s">
        <v>205</v>
      </c>
      <c r="F5663">
        <v>0</v>
      </c>
      <c r="G5663" t="s">
        <v>316</v>
      </c>
      <c r="H5663" t="s">
        <v>314</v>
      </c>
      <c r="I5663" t="s">
        <v>315</v>
      </c>
    </row>
    <row r="5664" spans="1:9" x14ac:dyDescent="0.25">
      <c r="A5664">
        <v>5662</v>
      </c>
      <c r="B5664" t="s">
        <v>16</v>
      </c>
      <c r="C5664">
        <v>2015</v>
      </c>
      <c r="D5664" t="s">
        <v>46</v>
      </c>
      <c r="E5664" t="s">
        <v>205</v>
      </c>
      <c r="F5664">
        <v>0</v>
      </c>
      <c r="G5664" t="s">
        <v>316</v>
      </c>
      <c r="H5664" t="s">
        <v>314</v>
      </c>
      <c r="I5664" t="s">
        <v>315</v>
      </c>
    </row>
    <row r="5665" spans="1:9" x14ac:dyDescent="0.25">
      <c r="A5665">
        <v>5663</v>
      </c>
      <c r="B5665" t="s">
        <v>29</v>
      </c>
      <c r="C5665">
        <v>2015</v>
      </c>
      <c r="D5665" t="s">
        <v>46</v>
      </c>
      <c r="E5665" t="s">
        <v>205</v>
      </c>
      <c r="F5665">
        <v>0</v>
      </c>
      <c r="G5665" t="s">
        <v>316</v>
      </c>
      <c r="H5665" t="s">
        <v>314</v>
      </c>
      <c r="I5665" t="s">
        <v>315</v>
      </c>
    </row>
    <row r="5666" spans="1:9" x14ac:dyDescent="0.25">
      <c r="A5666">
        <v>5664</v>
      </c>
      <c r="B5666" t="s">
        <v>31</v>
      </c>
      <c r="C5666">
        <v>2015</v>
      </c>
      <c r="D5666" t="s">
        <v>46</v>
      </c>
      <c r="E5666" t="s">
        <v>205</v>
      </c>
      <c r="F5666">
        <v>0</v>
      </c>
      <c r="G5666" t="s">
        <v>316</v>
      </c>
      <c r="H5666" t="s">
        <v>314</v>
      </c>
      <c r="I5666" t="s">
        <v>315</v>
      </c>
    </row>
    <row r="5667" spans="1:9" x14ac:dyDescent="0.25">
      <c r="A5667">
        <v>5665</v>
      </c>
      <c r="B5667" t="s">
        <v>24</v>
      </c>
      <c r="C5667">
        <v>2015</v>
      </c>
      <c r="D5667" t="s">
        <v>46</v>
      </c>
      <c r="E5667" t="s">
        <v>205</v>
      </c>
      <c r="F5667">
        <v>0</v>
      </c>
      <c r="G5667" t="s">
        <v>316</v>
      </c>
      <c r="H5667" t="s">
        <v>314</v>
      </c>
      <c r="I5667" t="s">
        <v>315</v>
      </c>
    </row>
    <row r="5668" spans="1:9" x14ac:dyDescent="0.25">
      <c r="A5668">
        <v>5666</v>
      </c>
      <c r="B5668" t="s">
        <v>5</v>
      </c>
      <c r="C5668">
        <v>2015</v>
      </c>
      <c r="D5668" t="s">
        <v>46</v>
      </c>
      <c r="E5668" t="s">
        <v>205</v>
      </c>
      <c r="F5668">
        <v>0</v>
      </c>
      <c r="G5668" t="s">
        <v>316</v>
      </c>
      <c r="H5668" t="s">
        <v>314</v>
      </c>
      <c r="I5668" t="s">
        <v>315</v>
      </c>
    </row>
    <row r="5669" spans="1:9" x14ac:dyDescent="0.25">
      <c r="A5669">
        <v>5667</v>
      </c>
      <c r="B5669" t="s">
        <v>26</v>
      </c>
      <c r="C5669">
        <v>2015</v>
      </c>
      <c r="D5669" t="s">
        <v>46</v>
      </c>
      <c r="E5669" t="s">
        <v>205</v>
      </c>
      <c r="F5669">
        <v>0</v>
      </c>
      <c r="G5669" t="s">
        <v>316</v>
      </c>
      <c r="H5669" t="s">
        <v>314</v>
      </c>
      <c r="I5669" t="s">
        <v>315</v>
      </c>
    </row>
    <row r="5670" spans="1:9" x14ac:dyDescent="0.25">
      <c r="A5670">
        <v>5668</v>
      </c>
      <c r="B5670" t="s">
        <v>28</v>
      </c>
      <c r="C5670">
        <v>2015</v>
      </c>
      <c r="D5670" t="s">
        <v>46</v>
      </c>
      <c r="E5670" t="s">
        <v>205</v>
      </c>
      <c r="F5670">
        <v>0</v>
      </c>
      <c r="G5670" t="s">
        <v>316</v>
      </c>
      <c r="H5670" t="s">
        <v>314</v>
      </c>
      <c r="I5670" t="s">
        <v>315</v>
      </c>
    </row>
    <row r="5671" spans="1:9" x14ac:dyDescent="0.25">
      <c r="A5671">
        <v>5669</v>
      </c>
      <c r="B5671" t="s">
        <v>11</v>
      </c>
      <c r="C5671">
        <v>2015</v>
      </c>
      <c r="D5671" t="s">
        <v>46</v>
      </c>
      <c r="E5671" t="s">
        <v>205</v>
      </c>
      <c r="F5671">
        <v>0</v>
      </c>
      <c r="G5671" t="s">
        <v>316</v>
      </c>
      <c r="H5671" t="s">
        <v>314</v>
      </c>
      <c r="I5671" t="s">
        <v>315</v>
      </c>
    </row>
    <row r="5672" spans="1:9" x14ac:dyDescent="0.25">
      <c r="A5672">
        <v>5670</v>
      </c>
      <c r="B5672" t="s">
        <v>12</v>
      </c>
      <c r="C5672">
        <v>2015</v>
      </c>
      <c r="D5672" t="s">
        <v>46</v>
      </c>
      <c r="E5672" t="s">
        <v>205</v>
      </c>
      <c r="F5672">
        <v>0</v>
      </c>
      <c r="G5672" t="s">
        <v>316</v>
      </c>
      <c r="H5672" t="s">
        <v>314</v>
      </c>
      <c r="I5672" t="s">
        <v>315</v>
      </c>
    </row>
    <row r="5673" spans="1:9" x14ac:dyDescent="0.25">
      <c r="A5673">
        <v>5671</v>
      </c>
      <c r="B5673" t="s">
        <v>7</v>
      </c>
      <c r="C5673">
        <v>2015</v>
      </c>
      <c r="D5673" t="s">
        <v>46</v>
      </c>
      <c r="E5673" t="s">
        <v>205</v>
      </c>
      <c r="F5673">
        <v>0</v>
      </c>
      <c r="G5673" t="s">
        <v>316</v>
      </c>
      <c r="H5673" t="s">
        <v>314</v>
      </c>
      <c r="I5673" t="s">
        <v>315</v>
      </c>
    </row>
    <row r="5674" spans="1:9" x14ac:dyDescent="0.25">
      <c r="A5674">
        <v>5672</v>
      </c>
      <c r="B5674" t="s">
        <v>18</v>
      </c>
      <c r="C5674">
        <v>2015</v>
      </c>
      <c r="D5674" t="s">
        <v>46</v>
      </c>
      <c r="E5674" t="s">
        <v>205</v>
      </c>
      <c r="F5674">
        <v>0</v>
      </c>
      <c r="G5674" t="s">
        <v>316</v>
      </c>
      <c r="H5674" t="s">
        <v>314</v>
      </c>
      <c r="I5674" t="s">
        <v>315</v>
      </c>
    </row>
    <row r="5675" spans="1:9" x14ac:dyDescent="0.25">
      <c r="A5675">
        <v>5673</v>
      </c>
      <c r="B5675" t="s">
        <v>23</v>
      </c>
      <c r="C5675">
        <v>2015</v>
      </c>
      <c r="D5675" t="s">
        <v>46</v>
      </c>
      <c r="E5675" t="s">
        <v>205</v>
      </c>
      <c r="F5675">
        <v>0</v>
      </c>
      <c r="G5675" t="s">
        <v>316</v>
      </c>
      <c r="H5675" t="s">
        <v>314</v>
      </c>
      <c r="I5675" t="s">
        <v>315</v>
      </c>
    </row>
    <row r="5676" spans="1:9" x14ac:dyDescent="0.25">
      <c r="A5676">
        <v>5674</v>
      </c>
      <c r="B5676" t="s">
        <v>14</v>
      </c>
      <c r="C5676">
        <v>2015</v>
      </c>
      <c r="D5676" t="s">
        <v>46</v>
      </c>
      <c r="E5676" t="s">
        <v>205</v>
      </c>
      <c r="F5676">
        <v>0</v>
      </c>
      <c r="G5676" t="s">
        <v>316</v>
      </c>
      <c r="H5676" t="s">
        <v>314</v>
      </c>
      <c r="I5676" t="s">
        <v>315</v>
      </c>
    </row>
    <row r="5677" spans="1:9" x14ac:dyDescent="0.25">
      <c r="A5677">
        <v>5675</v>
      </c>
      <c r="B5677" t="s">
        <v>17</v>
      </c>
      <c r="C5677">
        <v>2015</v>
      </c>
      <c r="D5677" t="s">
        <v>46</v>
      </c>
      <c r="E5677" t="s">
        <v>205</v>
      </c>
      <c r="F5677">
        <v>0</v>
      </c>
      <c r="G5677" t="s">
        <v>316</v>
      </c>
      <c r="H5677" t="s">
        <v>314</v>
      </c>
      <c r="I5677" t="s">
        <v>315</v>
      </c>
    </row>
    <row r="5678" spans="1:9" x14ac:dyDescent="0.25">
      <c r="A5678">
        <v>5676</v>
      </c>
      <c r="B5678" t="s">
        <v>19</v>
      </c>
      <c r="C5678">
        <v>2015</v>
      </c>
      <c r="D5678" t="s">
        <v>46</v>
      </c>
      <c r="E5678" t="s">
        <v>205</v>
      </c>
      <c r="F5678">
        <v>0</v>
      </c>
      <c r="G5678" t="s">
        <v>316</v>
      </c>
      <c r="H5678" t="s">
        <v>314</v>
      </c>
      <c r="I5678" t="s">
        <v>315</v>
      </c>
    </row>
    <row r="5679" spans="1:9" x14ac:dyDescent="0.25">
      <c r="A5679">
        <v>5677</v>
      </c>
      <c r="B5679" t="s">
        <v>27</v>
      </c>
      <c r="C5679">
        <v>2015</v>
      </c>
      <c r="D5679" t="s">
        <v>46</v>
      </c>
      <c r="E5679" t="s">
        <v>205</v>
      </c>
      <c r="F5679">
        <v>0</v>
      </c>
      <c r="G5679" t="s">
        <v>316</v>
      </c>
      <c r="H5679" t="s">
        <v>314</v>
      </c>
      <c r="I5679" t="s">
        <v>315</v>
      </c>
    </row>
    <row r="5680" spans="1:9" x14ac:dyDescent="0.25">
      <c r="A5680">
        <v>5678</v>
      </c>
      <c r="B5680" t="s">
        <v>13</v>
      </c>
      <c r="C5680">
        <v>2015</v>
      </c>
      <c r="D5680" t="s">
        <v>46</v>
      </c>
      <c r="E5680" t="s">
        <v>205</v>
      </c>
      <c r="F5680">
        <v>0</v>
      </c>
      <c r="G5680" t="s">
        <v>316</v>
      </c>
      <c r="H5680" t="s">
        <v>314</v>
      </c>
      <c r="I5680" t="s">
        <v>315</v>
      </c>
    </row>
    <row r="5681" spans="1:9" x14ac:dyDescent="0.25">
      <c r="A5681">
        <v>5679</v>
      </c>
      <c r="B5681" t="s">
        <v>4</v>
      </c>
      <c r="C5681">
        <v>2015</v>
      </c>
      <c r="D5681" t="s">
        <v>46</v>
      </c>
      <c r="E5681" t="s">
        <v>205</v>
      </c>
      <c r="F5681">
        <v>0</v>
      </c>
      <c r="G5681" t="s">
        <v>316</v>
      </c>
      <c r="H5681" t="s">
        <v>314</v>
      </c>
      <c r="I5681" t="s">
        <v>315</v>
      </c>
    </row>
    <row r="5682" spans="1:9" x14ac:dyDescent="0.25">
      <c r="A5682">
        <v>5680</v>
      </c>
      <c r="B5682" t="s">
        <v>6</v>
      </c>
      <c r="C5682">
        <v>2015</v>
      </c>
      <c r="D5682" t="s">
        <v>46</v>
      </c>
      <c r="E5682" t="s">
        <v>205</v>
      </c>
      <c r="F5682">
        <v>0</v>
      </c>
      <c r="G5682" t="s">
        <v>316</v>
      </c>
      <c r="H5682" t="s">
        <v>314</v>
      </c>
      <c r="I5682" t="s">
        <v>315</v>
      </c>
    </row>
    <row r="5683" spans="1:9" x14ac:dyDescent="0.25">
      <c r="A5683">
        <v>5681</v>
      </c>
      <c r="B5683" t="s">
        <v>9</v>
      </c>
      <c r="C5683">
        <v>2015</v>
      </c>
      <c r="D5683" t="s">
        <v>46</v>
      </c>
      <c r="E5683" t="s">
        <v>205</v>
      </c>
      <c r="F5683">
        <v>0</v>
      </c>
      <c r="G5683" t="s">
        <v>316</v>
      </c>
      <c r="H5683" t="s">
        <v>314</v>
      </c>
      <c r="I5683" t="s">
        <v>315</v>
      </c>
    </row>
    <row r="5684" spans="1:9" x14ac:dyDescent="0.25">
      <c r="A5684">
        <v>5682</v>
      </c>
      <c r="B5684" t="s">
        <v>10</v>
      </c>
      <c r="C5684">
        <v>2015</v>
      </c>
      <c r="D5684" t="s">
        <v>46</v>
      </c>
      <c r="E5684" t="s">
        <v>205</v>
      </c>
      <c r="F5684">
        <v>0</v>
      </c>
      <c r="G5684" t="s">
        <v>316</v>
      </c>
      <c r="H5684" t="s">
        <v>314</v>
      </c>
      <c r="I5684" t="s">
        <v>315</v>
      </c>
    </row>
    <row r="5685" spans="1:9" x14ac:dyDescent="0.25">
      <c r="A5685">
        <v>5683</v>
      </c>
      <c r="B5685" t="s">
        <v>3</v>
      </c>
      <c r="C5685">
        <v>2015</v>
      </c>
      <c r="D5685" t="s">
        <v>46</v>
      </c>
      <c r="E5685" t="s">
        <v>205</v>
      </c>
      <c r="F5685">
        <v>0</v>
      </c>
      <c r="G5685" t="s">
        <v>316</v>
      </c>
      <c r="H5685" t="s">
        <v>314</v>
      </c>
      <c r="I5685" t="s">
        <v>315</v>
      </c>
    </row>
    <row r="5686" spans="1:9" x14ac:dyDescent="0.25">
      <c r="A5686">
        <v>5684</v>
      </c>
      <c r="B5686" t="s">
        <v>25</v>
      </c>
      <c r="C5686">
        <v>2015</v>
      </c>
      <c r="D5686" t="s">
        <v>46</v>
      </c>
      <c r="E5686" t="s">
        <v>205</v>
      </c>
      <c r="F5686">
        <v>0</v>
      </c>
      <c r="G5686" t="s">
        <v>316</v>
      </c>
      <c r="H5686" t="s">
        <v>314</v>
      </c>
      <c r="I5686" t="s">
        <v>315</v>
      </c>
    </row>
    <row r="5687" spans="1:9" x14ac:dyDescent="0.25">
      <c r="A5687">
        <v>5685</v>
      </c>
      <c r="B5687" t="s">
        <v>8</v>
      </c>
      <c r="C5687">
        <v>2016</v>
      </c>
      <c r="D5687" t="s">
        <v>46</v>
      </c>
      <c r="E5687" t="s">
        <v>312</v>
      </c>
      <c r="F5687">
        <v>1028460</v>
      </c>
      <c r="G5687" t="s">
        <v>313</v>
      </c>
      <c r="H5687" t="s">
        <v>314</v>
      </c>
      <c r="I5687" t="s">
        <v>315</v>
      </c>
    </row>
    <row r="5688" spans="1:9" x14ac:dyDescent="0.25">
      <c r="A5688">
        <v>5686</v>
      </c>
      <c r="B5688" t="s">
        <v>22</v>
      </c>
      <c r="C5688">
        <v>2016</v>
      </c>
      <c r="D5688" t="s">
        <v>46</v>
      </c>
      <c r="E5688" t="s">
        <v>312</v>
      </c>
      <c r="F5688">
        <v>1028460</v>
      </c>
      <c r="G5688" t="s">
        <v>313</v>
      </c>
      <c r="H5688" t="s">
        <v>314</v>
      </c>
      <c r="I5688" t="s">
        <v>315</v>
      </c>
    </row>
    <row r="5689" spans="1:9" x14ac:dyDescent="0.25">
      <c r="A5689">
        <v>5687</v>
      </c>
      <c r="B5689" t="s">
        <v>15</v>
      </c>
      <c r="C5689">
        <v>2016</v>
      </c>
      <c r="D5689" t="s">
        <v>46</v>
      </c>
      <c r="E5689" t="s">
        <v>312</v>
      </c>
      <c r="F5689">
        <v>1012722</v>
      </c>
      <c r="G5689" t="s">
        <v>313</v>
      </c>
      <c r="H5689" t="s">
        <v>314</v>
      </c>
      <c r="I5689" t="s">
        <v>315</v>
      </c>
    </row>
    <row r="5690" spans="1:9" x14ac:dyDescent="0.25">
      <c r="A5690">
        <v>5688</v>
      </c>
      <c r="B5690" t="s">
        <v>20</v>
      </c>
      <c r="C5690">
        <v>2016</v>
      </c>
      <c r="D5690" t="s">
        <v>46</v>
      </c>
      <c r="E5690" t="s">
        <v>312</v>
      </c>
      <c r="F5690">
        <v>1011572</v>
      </c>
      <c r="G5690" t="s">
        <v>313</v>
      </c>
      <c r="H5690" t="s">
        <v>314</v>
      </c>
      <c r="I5690" t="s">
        <v>315</v>
      </c>
    </row>
    <row r="5691" spans="1:9" x14ac:dyDescent="0.25">
      <c r="A5691">
        <v>5689</v>
      </c>
      <c r="B5691" t="s">
        <v>30</v>
      </c>
      <c r="C5691">
        <v>2016</v>
      </c>
      <c r="D5691" t="s">
        <v>46</v>
      </c>
      <c r="E5691" t="s">
        <v>312</v>
      </c>
      <c r="F5691">
        <v>1014881</v>
      </c>
      <c r="G5691" t="s">
        <v>313</v>
      </c>
      <c r="H5691" t="s">
        <v>314</v>
      </c>
      <c r="I5691" t="s">
        <v>315</v>
      </c>
    </row>
    <row r="5692" spans="1:9" x14ac:dyDescent="0.25">
      <c r="A5692">
        <v>5690</v>
      </c>
      <c r="B5692" t="s">
        <v>21</v>
      </c>
      <c r="C5692">
        <v>2016</v>
      </c>
      <c r="D5692" t="s">
        <v>46</v>
      </c>
      <c r="E5692" t="s">
        <v>312</v>
      </c>
      <c r="F5692">
        <v>1013100</v>
      </c>
      <c r="G5692" t="s">
        <v>313</v>
      </c>
      <c r="H5692" t="s">
        <v>314</v>
      </c>
      <c r="I5692" t="s">
        <v>315</v>
      </c>
    </row>
    <row r="5693" spans="1:9" x14ac:dyDescent="0.25">
      <c r="A5693">
        <v>5691</v>
      </c>
      <c r="B5693" t="s">
        <v>16</v>
      </c>
      <c r="C5693">
        <v>2016</v>
      </c>
      <c r="D5693" t="s">
        <v>46</v>
      </c>
      <c r="E5693" t="s">
        <v>312</v>
      </c>
      <c r="F5693">
        <v>1011190</v>
      </c>
      <c r="G5693" t="s">
        <v>313</v>
      </c>
      <c r="H5693" t="s">
        <v>314</v>
      </c>
      <c r="I5693" t="s">
        <v>315</v>
      </c>
    </row>
    <row r="5694" spans="1:9" x14ac:dyDescent="0.25">
      <c r="A5694">
        <v>5692</v>
      </c>
      <c r="B5694" t="s">
        <v>29</v>
      </c>
      <c r="C5694">
        <v>2016</v>
      </c>
      <c r="D5694" t="s">
        <v>46</v>
      </c>
      <c r="E5694" t="s">
        <v>312</v>
      </c>
      <c r="F5694">
        <v>1005812</v>
      </c>
      <c r="G5694" t="s">
        <v>313</v>
      </c>
      <c r="H5694" t="s">
        <v>314</v>
      </c>
      <c r="I5694" t="s">
        <v>315</v>
      </c>
    </row>
    <row r="5695" spans="1:9" x14ac:dyDescent="0.25">
      <c r="A5695">
        <v>5693</v>
      </c>
      <c r="B5695" t="s">
        <v>31</v>
      </c>
      <c r="C5695">
        <v>2016</v>
      </c>
      <c r="D5695" t="s">
        <v>46</v>
      </c>
      <c r="E5695" t="s">
        <v>312</v>
      </c>
      <c r="F5695">
        <v>1015561</v>
      </c>
      <c r="G5695" t="s">
        <v>313</v>
      </c>
      <c r="H5695" t="s">
        <v>314</v>
      </c>
      <c r="I5695" t="s">
        <v>315</v>
      </c>
    </row>
    <row r="5696" spans="1:9" x14ac:dyDescent="0.25">
      <c r="A5696">
        <v>5694</v>
      </c>
      <c r="B5696" t="s">
        <v>24</v>
      </c>
      <c r="C5696">
        <v>2016</v>
      </c>
      <c r="D5696" t="s">
        <v>46</v>
      </c>
      <c r="E5696" t="s">
        <v>312</v>
      </c>
      <c r="F5696">
        <v>1011025</v>
      </c>
      <c r="G5696" t="s">
        <v>313</v>
      </c>
      <c r="H5696" t="s">
        <v>314</v>
      </c>
      <c r="I5696" t="s">
        <v>315</v>
      </c>
    </row>
    <row r="5697" spans="1:9" x14ac:dyDescent="0.25">
      <c r="A5697">
        <v>5695</v>
      </c>
      <c r="B5697" t="s">
        <v>5</v>
      </c>
      <c r="C5697">
        <v>2016</v>
      </c>
      <c r="D5697" t="s">
        <v>46</v>
      </c>
      <c r="E5697" t="s">
        <v>312</v>
      </c>
      <c r="F5697">
        <v>1029221</v>
      </c>
      <c r="G5697" t="s">
        <v>313</v>
      </c>
      <c r="H5697" t="s">
        <v>314</v>
      </c>
      <c r="I5697" t="s">
        <v>315</v>
      </c>
    </row>
    <row r="5698" spans="1:9" x14ac:dyDescent="0.25">
      <c r="A5698">
        <v>5696</v>
      </c>
      <c r="B5698" t="s">
        <v>26</v>
      </c>
      <c r="C5698">
        <v>2016</v>
      </c>
      <c r="D5698" t="s">
        <v>46</v>
      </c>
      <c r="E5698" t="s">
        <v>312</v>
      </c>
      <c r="F5698">
        <v>1014652</v>
      </c>
      <c r="G5698" t="s">
        <v>313</v>
      </c>
      <c r="H5698" t="s">
        <v>314</v>
      </c>
      <c r="I5698" t="s">
        <v>315</v>
      </c>
    </row>
    <row r="5699" spans="1:9" x14ac:dyDescent="0.25">
      <c r="A5699">
        <v>5697</v>
      </c>
      <c r="B5699" t="s">
        <v>28</v>
      </c>
      <c r="C5699">
        <v>2016</v>
      </c>
      <c r="D5699" t="s">
        <v>46</v>
      </c>
      <c r="E5699" t="s">
        <v>312</v>
      </c>
      <c r="F5699">
        <v>1018068</v>
      </c>
      <c r="G5699" t="s">
        <v>313</v>
      </c>
      <c r="H5699" t="s">
        <v>314</v>
      </c>
      <c r="I5699" t="s">
        <v>315</v>
      </c>
    </row>
    <row r="5700" spans="1:9" x14ac:dyDescent="0.25">
      <c r="A5700">
        <v>5698</v>
      </c>
      <c r="B5700" t="s">
        <v>11</v>
      </c>
      <c r="C5700">
        <v>2016</v>
      </c>
      <c r="D5700" t="s">
        <v>46</v>
      </c>
      <c r="E5700" t="s">
        <v>312</v>
      </c>
      <c r="F5700">
        <v>1021453</v>
      </c>
      <c r="G5700" t="s">
        <v>313</v>
      </c>
      <c r="H5700" t="s">
        <v>314</v>
      </c>
      <c r="I5700" t="s">
        <v>315</v>
      </c>
    </row>
    <row r="5701" spans="1:9" x14ac:dyDescent="0.25">
      <c r="A5701">
        <v>5699</v>
      </c>
      <c r="B5701" t="s">
        <v>12</v>
      </c>
      <c r="C5701">
        <v>2016</v>
      </c>
      <c r="D5701" t="s">
        <v>46</v>
      </c>
      <c r="E5701" t="s">
        <v>312</v>
      </c>
      <c r="F5701">
        <v>1014962</v>
      </c>
      <c r="G5701" t="s">
        <v>313</v>
      </c>
      <c r="H5701" t="s">
        <v>314</v>
      </c>
      <c r="I5701" t="s">
        <v>315</v>
      </c>
    </row>
    <row r="5702" spans="1:9" x14ac:dyDescent="0.25">
      <c r="A5702">
        <v>5700</v>
      </c>
      <c r="B5702" t="s">
        <v>7</v>
      </c>
      <c r="C5702">
        <v>2016</v>
      </c>
      <c r="D5702" t="s">
        <v>46</v>
      </c>
      <c r="E5702" t="s">
        <v>312</v>
      </c>
      <c r="F5702">
        <v>1012588</v>
      </c>
      <c r="G5702" t="s">
        <v>313</v>
      </c>
      <c r="H5702" t="s">
        <v>314</v>
      </c>
      <c r="I5702" t="s">
        <v>315</v>
      </c>
    </row>
    <row r="5703" spans="1:9" x14ac:dyDescent="0.25">
      <c r="A5703">
        <v>5701</v>
      </c>
      <c r="B5703" t="s">
        <v>18</v>
      </c>
      <c r="C5703">
        <v>2016</v>
      </c>
      <c r="D5703" t="s">
        <v>46</v>
      </c>
      <c r="E5703" t="s">
        <v>312</v>
      </c>
      <c r="F5703">
        <v>1011158</v>
      </c>
      <c r="G5703" t="s">
        <v>313</v>
      </c>
      <c r="H5703" t="s">
        <v>314</v>
      </c>
      <c r="I5703" t="s">
        <v>315</v>
      </c>
    </row>
    <row r="5704" spans="1:9" x14ac:dyDescent="0.25">
      <c r="A5704">
        <v>5702</v>
      </c>
      <c r="B5704" t="s">
        <v>23</v>
      </c>
      <c r="C5704">
        <v>2016</v>
      </c>
      <c r="D5704" t="s">
        <v>46</v>
      </c>
      <c r="E5704" t="s">
        <v>312</v>
      </c>
      <c r="F5704">
        <v>1007999</v>
      </c>
      <c r="G5704" t="s">
        <v>313</v>
      </c>
      <c r="H5704" t="s">
        <v>314</v>
      </c>
      <c r="I5704" t="s">
        <v>315</v>
      </c>
    </row>
    <row r="5705" spans="1:9" x14ac:dyDescent="0.25">
      <c r="A5705">
        <v>5703</v>
      </c>
      <c r="B5705" t="s">
        <v>14</v>
      </c>
      <c r="C5705">
        <v>2016</v>
      </c>
      <c r="D5705" t="s">
        <v>46</v>
      </c>
      <c r="E5705" t="s">
        <v>312</v>
      </c>
      <c r="F5705">
        <v>1011446</v>
      </c>
      <c r="G5705" t="s">
        <v>313</v>
      </c>
      <c r="H5705" t="s">
        <v>314</v>
      </c>
      <c r="I5705" t="s">
        <v>315</v>
      </c>
    </row>
    <row r="5706" spans="1:9" x14ac:dyDescent="0.25">
      <c r="A5706">
        <v>5704</v>
      </c>
      <c r="B5706" t="s">
        <v>17</v>
      </c>
      <c r="C5706">
        <v>2016</v>
      </c>
      <c r="D5706" t="s">
        <v>46</v>
      </c>
      <c r="E5706" t="s">
        <v>312</v>
      </c>
      <c r="F5706">
        <v>1017289</v>
      </c>
      <c r="G5706" t="s">
        <v>313</v>
      </c>
      <c r="H5706" t="s">
        <v>314</v>
      </c>
      <c r="I5706" t="s">
        <v>315</v>
      </c>
    </row>
    <row r="5707" spans="1:9" x14ac:dyDescent="0.25">
      <c r="A5707">
        <v>5705</v>
      </c>
      <c r="B5707" t="s">
        <v>19</v>
      </c>
      <c r="C5707">
        <v>2016</v>
      </c>
      <c r="D5707" t="s">
        <v>46</v>
      </c>
      <c r="E5707" t="s">
        <v>312</v>
      </c>
      <c r="F5707">
        <v>1013177</v>
      </c>
      <c r="G5707" t="s">
        <v>313</v>
      </c>
      <c r="H5707" t="s">
        <v>314</v>
      </c>
      <c r="I5707" t="s">
        <v>315</v>
      </c>
    </row>
    <row r="5708" spans="1:9" x14ac:dyDescent="0.25">
      <c r="A5708">
        <v>5706</v>
      </c>
      <c r="B5708" t="s">
        <v>27</v>
      </c>
      <c r="C5708">
        <v>2016</v>
      </c>
      <c r="D5708" t="s">
        <v>46</v>
      </c>
      <c r="E5708" t="s">
        <v>312</v>
      </c>
      <c r="F5708">
        <v>1010241</v>
      </c>
      <c r="G5708" t="s">
        <v>313</v>
      </c>
      <c r="H5708" t="s">
        <v>314</v>
      </c>
      <c r="I5708" t="s">
        <v>315</v>
      </c>
    </row>
    <row r="5709" spans="1:9" x14ac:dyDescent="0.25">
      <c r="A5709">
        <v>5707</v>
      </c>
      <c r="B5709" t="s">
        <v>13</v>
      </c>
      <c r="C5709">
        <v>2016</v>
      </c>
      <c r="D5709" t="s">
        <v>46</v>
      </c>
      <c r="E5709" t="s">
        <v>312</v>
      </c>
      <c r="F5709">
        <v>1013548</v>
      </c>
      <c r="G5709" t="s">
        <v>313</v>
      </c>
      <c r="H5709" t="s">
        <v>314</v>
      </c>
      <c r="I5709" t="s">
        <v>315</v>
      </c>
    </row>
    <row r="5710" spans="1:9" x14ac:dyDescent="0.25">
      <c r="A5710">
        <v>5708</v>
      </c>
      <c r="B5710" t="s">
        <v>4</v>
      </c>
      <c r="C5710">
        <v>2016</v>
      </c>
      <c r="D5710" t="s">
        <v>46</v>
      </c>
      <c r="E5710" t="s">
        <v>312</v>
      </c>
      <c r="F5710">
        <v>1013355</v>
      </c>
      <c r="G5710" t="s">
        <v>313</v>
      </c>
      <c r="H5710" t="s">
        <v>314</v>
      </c>
      <c r="I5710" t="s">
        <v>315</v>
      </c>
    </row>
    <row r="5711" spans="1:9" x14ac:dyDescent="0.25">
      <c r="A5711">
        <v>5709</v>
      </c>
      <c r="B5711" t="s">
        <v>6</v>
      </c>
      <c r="C5711">
        <v>2016</v>
      </c>
      <c r="D5711" t="s">
        <v>46</v>
      </c>
      <c r="E5711" t="s">
        <v>312</v>
      </c>
      <c r="F5711">
        <v>1016744</v>
      </c>
      <c r="G5711" t="s">
        <v>313</v>
      </c>
      <c r="H5711" t="s">
        <v>314</v>
      </c>
      <c r="I5711" t="s">
        <v>315</v>
      </c>
    </row>
    <row r="5712" spans="1:9" x14ac:dyDescent="0.25">
      <c r="A5712">
        <v>5710</v>
      </c>
      <c r="B5712" t="s">
        <v>9</v>
      </c>
      <c r="C5712">
        <v>2016</v>
      </c>
      <c r="D5712" t="s">
        <v>46</v>
      </c>
      <c r="E5712" t="s">
        <v>312</v>
      </c>
      <c r="F5712">
        <v>1019347</v>
      </c>
      <c r="G5712" t="s">
        <v>313</v>
      </c>
      <c r="H5712" t="s">
        <v>314</v>
      </c>
      <c r="I5712" t="s">
        <v>315</v>
      </c>
    </row>
    <row r="5713" spans="1:9" x14ac:dyDescent="0.25">
      <c r="A5713">
        <v>5711</v>
      </c>
      <c r="B5713" t="s">
        <v>10</v>
      </c>
      <c r="C5713">
        <v>2016</v>
      </c>
      <c r="D5713" t="s">
        <v>46</v>
      </c>
      <c r="E5713" t="s">
        <v>312</v>
      </c>
      <c r="F5713">
        <v>1016205</v>
      </c>
      <c r="G5713" t="s">
        <v>313</v>
      </c>
      <c r="H5713" t="s">
        <v>314</v>
      </c>
      <c r="I5713" t="s">
        <v>315</v>
      </c>
    </row>
    <row r="5714" spans="1:9" x14ac:dyDescent="0.25">
      <c r="A5714">
        <v>5712</v>
      </c>
      <c r="B5714" t="s">
        <v>3</v>
      </c>
      <c r="C5714">
        <v>2016</v>
      </c>
      <c r="D5714" t="s">
        <v>46</v>
      </c>
      <c r="E5714" t="s">
        <v>312</v>
      </c>
      <c r="F5714">
        <v>1013787</v>
      </c>
      <c r="G5714" t="s">
        <v>313</v>
      </c>
      <c r="H5714" t="s">
        <v>314</v>
      </c>
      <c r="I5714" t="s">
        <v>315</v>
      </c>
    </row>
    <row r="5715" spans="1:9" x14ac:dyDescent="0.25">
      <c r="A5715">
        <v>5713</v>
      </c>
      <c r="B5715" t="s">
        <v>25</v>
      </c>
      <c r="C5715">
        <v>2016</v>
      </c>
      <c r="D5715" t="s">
        <v>46</v>
      </c>
      <c r="E5715" t="s">
        <v>312</v>
      </c>
      <c r="F5715">
        <v>1018608</v>
      </c>
      <c r="G5715" t="s">
        <v>313</v>
      </c>
      <c r="H5715" t="s">
        <v>314</v>
      </c>
      <c r="I5715" t="s">
        <v>315</v>
      </c>
    </row>
    <row r="5716" spans="1:9" x14ac:dyDescent="0.25">
      <c r="A5716">
        <v>5714</v>
      </c>
      <c r="B5716" t="s">
        <v>8</v>
      </c>
      <c r="C5716">
        <v>2016</v>
      </c>
      <c r="D5716" t="s">
        <v>46</v>
      </c>
      <c r="E5716" t="s">
        <v>64</v>
      </c>
      <c r="F5716">
        <v>1028459.3</v>
      </c>
      <c r="G5716" t="s">
        <v>313</v>
      </c>
      <c r="H5716" t="s">
        <v>314</v>
      </c>
      <c r="I5716" t="s">
        <v>315</v>
      </c>
    </row>
    <row r="5717" spans="1:9" x14ac:dyDescent="0.25">
      <c r="A5717">
        <v>5715</v>
      </c>
      <c r="B5717" t="s">
        <v>22</v>
      </c>
      <c r="C5717">
        <v>2016</v>
      </c>
      <c r="D5717" t="s">
        <v>46</v>
      </c>
      <c r="E5717" t="s">
        <v>64</v>
      </c>
      <c r="F5717">
        <v>1028459.3</v>
      </c>
      <c r="G5717" t="s">
        <v>313</v>
      </c>
      <c r="H5717" t="s">
        <v>314</v>
      </c>
      <c r="I5717" t="s">
        <v>315</v>
      </c>
    </row>
    <row r="5718" spans="1:9" x14ac:dyDescent="0.25">
      <c r="A5718">
        <v>5716</v>
      </c>
      <c r="B5718" t="s">
        <v>15</v>
      </c>
      <c r="C5718">
        <v>2016</v>
      </c>
      <c r="D5718" t="s">
        <v>46</v>
      </c>
      <c r="E5718" t="s">
        <v>64</v>
      </c>
      <c r="F5718">
        <v>1012722.4</v>
      </c>
      <c r="G5718" t="s">
        <v>313</v>
      </c>
      <c r="H5718" t="s">
        <v>314</v>
      </c>
      <c r="I5718" t="s">
        <v>315</v>
      </c>
    </row>
    <row r="5719" spans="1:9" x14ac:dyDescent="0.25">
      <c r="A5719">
        <v>5717</v>
      </c>
      <c r="B5719" t="s">
        <v>20</v>
      </c>
      <c r="C5719">
        <v>2016</v>
      </c>
      <c r="D5719" t="s">
        <v>46</v>
      </c>
      <c r="E5719" t="s">
        <v>64</v>
      </c>
      <c r="F5719">
        <v>1011571.9</v>
      </c>
      <c r="G5719" t="s">
        <v>313</v>
      </c>
      <c r="H5719" t="s">
        <v>314</v>
      </c>
      <c r="I5719" t="s">
        <v>315</v>
      </c>
    </row>
    <row r="5720" spans="1:9" x14ac:dyDescent="0.25">
      <c r="A5720">
        <v>5718</v>
      </c>
      <c r="B5720" t="s">
        <v>30</v>
      </c>
      <c r="C5720">
        <v>2016</v>
      </c>
      <c r="D5720" t="s">
        <v>46</v>
      </c>
      <c r="E5720" t="s">
        <v>64</v>
      </c>
      <c r="F5720">
        <v>1014880.9</v>
      </c>
      <c r="G5720" t="s">
        <v>313</v>
      </c>
      <c r="H5720" t="s">
        <v>314</v>
      </c>
      <c r="I5720" t="s">
        <v>315</v>
      </c>
    </row>
    <row r="5721" spans="1:9" x14ac:dyDescent="0.25">
      <c r="A5721">
        <v>5719</v>
      </c>
      <c r="B5721" t="s">
        <v>21</v>
      </c>
      <c r="C5721">
        <v>2016</v>
      </c>
      <c r="D5721" t="s">
        <v>46</v>
      </c>
      <c r="E5721" t="s">
        <v>64</v>
      </c>
      <c r="F5721">
        <v>1013099.9</v>
      </c>
      <c r="G5721" t="s">
        <v>313</v>
      </c>
      <c r="H5721" t="s">
        <v>314</v>
      </c>
      <c r="I5721" t="s">
        <v>315</v>
      </c>
    </row>
    <row r="5722" spans="1:9" x14ac:dyDescent="0.25">
      <c r="A5722">
        <v>5720</v>
      </c>
      <c r="B5722" t="s">
        <v>16</v>
      </c>
      <c r="C5722">
        <v>2016</v>
      </c>
      <c r="D5722" t="s">
        <v>46</v>
      </c>
      <c r="E5722" t="s">
        <v>64</v>
      </c>
      <c r="F5722">
        <v>1011189.4</v>
      </c>
      <c r="G5722" t="s">
        <v>313</v>
      </c>
      <c r="H5722" t="s">
        <v>314</v>
      </c>
      <c r="I5722" t="s">
        <v>315</v>
      </c>
    </row>
    <row r="5723" spans="1:9" x14ac:dyDescent="0.25">
      <c r="A5723">
        <v>5721</v>
      </c>
      <c r="B5723" t="s">
        <v>29</v>
      </c>
      <c r="C5723">
        <v>2016</v>
      </c>
      <c r="D5723" t="s">
        <v>46</v>
      </c>
      <c r="E5723" t="s">
        <v>64</v>
      </c>
      <c r="F5723">
        <v>1005810.9</v>
      </c>
      <c r="G5723" t="s">
        <v>313</v>
      </c>
      <c r="H5723" t="s">
        <v>314</v>
      </c>
      <c r="I5723" t="s">
        <v>315</v>
      </c>
    </row>
    <row r="5724" spans="1:9" x14ac:dyDescent="0.25">
      <c r="A5724">
        <v>5722</v>
      </c>
      <c r="B5724" t="s">
        <v>31</v>
      </c>
      <c r="C5724">
        <v>2016</v>
      </c>
      <c r="D5724" t="s">
        <v>46</v>
      </c>
      <c r="E5724" t="s">
        <v>64</v>
      </c>
      <c r="F5724">
        <v>1015560.9</v>
      </c>
      <c r="G5724" t="s">
        <v>313</v>
      </c>
      <c r="H5724" t="s">
        <v>314</v>
      </c>
      <c r="I5724" t="s">
        <v>315</v>
      </c>
    </row>
    <row r="5725" spans="1:9" x14ac:dyDescent="0.25">
      <c r="A5725">
        <v>5723</v>
      </c>
      <c r="B5725" t="s">
        <v>24</v>
      </c>
      <c r="C5725">
        <v>2016</v>
      </c>
      <c r="D5725" t="s">
        <v>46</v>
      </c>
      <c r="E5725" t="s">
        <v>64</v>
      </c>
      <c r="F5725">
        <v>1011025.9</v>
      </c>
      <c r="G5725" t="s">
        <v>313</v>
      </c>
      <c r="H5725" t="s">
        <v>314</v>
      </c>
      <c r="I5725" t="s">
        <v>315</v>
      </c>
    </row>
    <row r="5726" spans="1:9" x14ac:dyDescent="0.25">
      <c r="A5726">
        <v>5724</v>
      </c>
      <c r="B5726" t="s">
        <v>5</v>
      </c>
      <c r="C5726">
        <v>2016</v>
      </c>
      <c r="D5726" t="s">
        <v>46</v>
      </c>
      <c r="E5726" t="s">
        <v>64</v>
      </c>
      <c r="F5726">
        <v>1029220.8</v>
      </c>
      <c r="G5726" t="s">
        <v>313</v>
      </c>
      <c r="H5726" t="s">
        <v>314</v>
      </c>
      <c r="I5726" t="s">
        <v>315</v>
      </c>
    </row>
    <row r="5727" spans="1:9" x14ac:dyDescent="0.25">
      <c r="A5727">
        <v>5725</v>
      </c>
      <c r="B5727" t="s">
        <v>26</v>
      </c>
      <c r="C5727">
        <v>2016</v>
      </c>
      <c r="D5727" t="s">
        <v>46</v>
      </c>
      <c r="E5727" t="s">
        <v>64</v>
      </c>
      <c r="F5727">
        <v>1014652.4</v>
      </c>
      <c r="G5727" t="s">
        <v>313</v>
      </c>
      <c r="H5727" t="s">
        <v>314</v>
      </c>
      <c r="I5727" t="s">
        <v>315</v>
      </c>
    </row>
    <row r="5728" spans="1:9" x14ac:dyDescent="0.25">
      <c r="A5728">
        <v>5726</v>
      </c>
      <c r="B5728" t="s">
        <v>28</v>
      </c>
      <c r="C5728">
        <v>2016</v>
      </c>
      <c r="D5728" t="s">
        <v>46</v>
      </c>
      <c r="E5728" t="s">
        <v>64</v>
      </c>
      <c r="F5728">
        <v>1018067.4</v>
      </c>
      <c r="G5728" t="s">
        <v>313</v>
      </c>
      <c r="H5728" t="s">
        <v>314</v>
      </c>
      <c r="I5728" t="s">
        <v>315</v>
      </c>
    </row>
    <row r="5729" spans="1:9" x14ac:dyDescent="0.25">
      <c r="A5729">
        <v>5727</v>
      </c>
      <c r="B5729" t="s">
        <v>11</v>
      </c>
      <c r="C5729">
        <v>2016</v>
      </c>
      <c r="D5729" t="s">
        <v>46</v>
      </c>
      <c r="E5729" t="s">
        <v>64</v>
      </c>
      <c r="F5729">
        <v>1021453.4</v>
      </c>
      <c r="G5729" t="s">
        <v>313</v>
      </c>
      <c r="H5729" t="s">
        <v>314</v>
      </c>
      <c r="I5729" t="s">
        <v>315</v>
      </c>
    </row>
    <row r="5730" spans="1:9" x14ac:dyDescent="0.25">
      <c r="A5730">
        <v>5728</v>
      </c>
      <c r="B5730" t="s">
        <v>12</v>
      </c>
      <c r="C5730">
        <v>2016</v>
      </c>
      <c r="D5730" t="s">
        <v>46</v>
      </c>
      <c r="E5730" t="s">
        <v>64</v>
      </c>
      <c r="F5730">
        <v>1014962.4</v>
      </c>
      <c r="G5730" t="s">
        <v>313</v>
      </c>
      <c r="H5730" t="s">
        <v>314</v>
      </c>
      <c r="I5730" t="s">
        <v>315</v>
      </c>
    </row>
    <row r="5731" spans="1:9" x14ac:dyDescent="0.25">
      <c r="A5731">
        <v>5729</v>
      </c>
      <c r="B5731" t="s">
        <v>7</v>
      </c>
      <c r="C5731">
        <v>2016</v>
      </c>
      <c r="D5731" t="s">
        <v>46</v>
      </c>
      <c r="E5731" t="s">
        <v>64</v>
      </c>
      <c r="F5731">
        <v>1012587.9</v>
      </c>
      <c r="G5731" t="s">
        <v>313</v>
      </c>
      <c r="H5731" t="s">
        <v>314</v>
      </c>
      <c r="I5731" t="s">
        <v>315</v>
      </c>
    </row>
    <row r="5732" spans="1:9" x14ac:dyDescent="0.25">
      <c r="A5732">
        <v>5730</v>
      </c>
      <c r="B5732" t="s">
        <v>18</v>
      </c>
      <c r="C5732">
        <v>2016</v>
      </c>
      <c r="D5732" t="s">
        <v>46</v>
      </c>
      <c r="E5732" t="s">
        <v>64</v>
      </c>
      <c r="F5732">
        <v>1011158.4</v>
      </c>
      <c r="G5732" t="s">
        <v>313</v>
      </c>
      <c r="H5732" t="s">
        <v>314</v>
      </c>
      <c r="I5732" t="s">
        <v>315</v>
      </c>
    </row>
    <row r="5733" spans="1:9" x14ac:dyDescent="0.25">
      <c r="A5733">
        <v>5731</v>
      </c>
      <c r="B5733" t="s">
        <v>23</v>
      </c>
      <c r="C5733">
        <v>2016</v>
      </c>
      <c r="D5733" t="s">
        <v>46</v>
      </c>
      <c r="E5733" t="s">
        <v>64</v>
      </c>
      <c r="F5733">
        <v>1007999.9</v>
      </c>
      <c r="G5733" t="s">
        <v>313</v>
      </c>
      <c r="H5733" t="s">
        <v>314</v>
      </c>
      <c r="I5733" t="s">
        <v>315</v>
      </c>
    </row>
    <row r="5734" spans="1:9" x14ac:dyDescent="0.25">
      <c r="A5734">
        <v>5732</v>
      </c>
      <c r="B5734" t="s">
        <v>14</v>
      </c>
      <c r="C5734">
        <v>2016</v>
      </c>
      <c r="D5734" t="s">
        <v>46</v>
      </c>
      <c r="E5734" t="s">
        <v>64</v>
      </c>
      <c r="F5734">
        <v>1011445.9</v>
      </c>
      <c r="G5734" t="s">
        <v>313</v>
      </c>
      <c r="H5734" t="s">
        <v>314</v>
      </c>
      <c r="I5734" t="s">
        <v>315</v>
      </c>
    </row>
    <row r="5735" spans="1:9" x14ac:dyDescent="0.25">
      <c r="A5735">
        <v>5733</v>
      </c>
      <c r="B5735" t="s">
        <v>17</v>
      </c>
      <c r="C5735">
        <v>2016</v>
      </c>
      <c r="D5735" t="s">
        <v>46</v>
      </c>
      <c r="E5735" t="s">
        <v>64</v>
      </c>
      <c r="F5735">
        <v>1017289.4</v>
      </c>
      <c r="G5735" t="s">
        <v>313</v>
      </c>
      <c r="H5735" t="s">
        <v>314</v>
      </c>
      <c r="I5735" t="s">
        <v>315</v>
      </c>
    </row>
    <row r="5736" spans="1:9" x14ac:dyDescent="0.25">
      <c r="A5736">
        <v>5734</v>
      </c>
      <c r="B5736" t="s">
        <v>19</v>
      </c>
      <c r="C5736">
        <v>2016</v>
      </c>
      <c r="D5736" t="s">
        <v>46</v>
      </c>
      <c r="E5736" t="s">
        <v>64</v>
      </c>
      <c r="F5736">
        <v>1013176.4</v>
      </c>
      <c r="G5736" t="s">
        <v>313</v>
      </c>
      <c r="H5736" t="s">
        <v>314</v>
      </c>
      <c r="I5736" t="s">
        <v>315</v>
      </c>
    </row>
    <row r="5737" spans="1:9" x14ac:dyDescent="0.25">
      <c r="A5737">
        <v>5735</v>
      </c>
      <c r="B5737" t="s">
        <v>27</v>
      </c>
      <c r="C5737">
        <v>2016</v>
      </c>
      <c r="D5737" t="s">
        <v>46</v>
      </c>
      <c r="E5737" t="s">
        <v>64</v>
      </c>
      <c r="F5737">
        <v>1010241.4</v>
      </c>
      <c r="G5737" t="s">
        <v>313</v>
      </c>
      <c r="H5737" t="s">
        <v>314</v>
      </c>
      <c r="I5737" t="s">
        <v>315</v>
      </c>
    </row>
    <row r="5738" spans="1:9" x14ac:dyDescent="0.25">
      <c r="A5738">
        <v>5736</v>
      </c>
      <c r="B5738" t="s">
        <v>13</v>
      </c>
      <c r="C5738">
        <v>2016</v>
      </c>
      <c r="D5738" t="s">
        <v>46</v>
      </c>
      <c r="E5738" t="s">
        <v>64</v>
      </c>
      <c r="F5738">
        <v>1013548.4</v>
      </c>
      <c r="G5738" t="s">
        <v>313</v>
      </c>
      <c r="H5738" t="s">
        <v>314</v>
      </c>
      <c r="I5738" t="s">
        <v>315</v>
      </c>
    </row>
    <row r="5739" spans="1:9" x14ac:dyDescent="0.25">
      <c r="A5739">
        <v>5737</v>
      </c>
      <c r="B5739" t="s">
        <v>4</v>
      </c>
      <c r="C5739">
        <v>2016</v>
      </c>
      <c r="D5739" t="s">
        <v>46</v>
      </c>
      <c r="E5739" t="s">
        <v>64</v>
      </c>
      <c r="F5739">
        <v>1013354.9</v>
      </c>
      <c r="G5739" t="s">
        <v>313</v>
      </c>
      <c r="H5739" t="s">
        <v>314</v>
      </c>
      <c r="I5739" t="s">
        <v>315</v>
      </c>
    </row>
    <row r="5740" spans="1:9" x14ac:dyDescent="0.25">
      <c r="A5740">
        <v>5738</v>
      </c>
      <c r="B5740" t="s">
        <v>6</v>
      </c>
      <c r="C5740">
        <v>2016</v>
      </c>
      <c r="D5740" t="s">
        <v>46</v>
      </c>
      <c r="E5740" t="s">
        <v>64</v>
      </c>
      <c r="F5740">
        <v>1016743.9</v>
      </c>
      <c r="G5740" t="s">
        <v>313</v>
      </c>
      <c r="H5740" t="s">
        <v>314</v>
      </c>
      <c r="I5740" t="s">
        <v>315</v>
      </c>
    </row>
    <row r="5741" spans="1:9" x14ac:dyDescent="0.25">
      <c r="A5741">
        <v>5739</v>
      </c>
      <c r="B5741" t="s">
        <v>9</v>
      </c>
      <c r="C5741">
        <v>2016</v>
      </c>
      <c r="D5741" t="s">
        <v>46</v>
      </c>
      <c r="E5741" t="s">
        <v>64</v>
      </c>
      <c r="F5741">
        <v>1019347.4</v>
      </c>
      <c r="G5741" t="s">
        <v>313</v>
      </c>
      <c r="H5741" t="s">
        <v>314</v>
      </c>
      <c r="I5741" t="s">
        <v>315</v>
      </c>
    </row>
    <row r="5742" spans="1:9" x14ac:dyDescent="0.25">
      <c r="A5742">
        <v>5740</v>
      </c>
      <c r="B5742" t="s">
        <v>10</v>
      </c>
      <c r="C5742">
        <v>2016</v>
      </c>
      <c r="D5742" t="s">
        <v>46</v>
      </c>
      <c r="E5742" t="s">
        <v>64</v>
      </c>
      <c r="F5742">
        <v>1016205.4</v>
      </c>
      <c r="G5742" t="s">
        <v>313</v>
      </c>
      <c r="H5742" t="s">
        <v>314</v>
      </c>
      <c r="I5742" t="s">
        <v>315</v>
      </c>
    </row>
    <row r="5743" spans="1:9" x14ac:dyDescent="0.25">
      <c r="A5743">
        <v>5741</v>
      </c>
      <c r="B5743" t="s">
        <v>3</v>
      </c>
      <c r="C5743">
        <v>2016</v>
      </c>
      <c r="D5743" t="s">
        <v>46</v>
      </c>
      <c r="E5743" t="s">
        <v>64</v>
      </c>
      <c r="F5743">
        <v>1013786.9</v>
      </c>
      <c r="G5743" t="s">
        <v>313</v>
      </c>
      <c r="H5743" t="s">
        <v>314</v>
      </c>
      <c r="I5743" t="s">
        <v>315</v>
      </c>
    </row>
    <row r="5744" spans="1:9" x14ac:dyDescent="0.25">
      <c r="A5744">
        <v>5742</v>
      </c>
      <c r="B5744" t="s">
        <v>25</v>
      </c>
      <c r="C5744">
        <v>2016</v>
      </c>
      <c r="D5744" t="s">
        <v>46</v>
      </c>
      <c r="E5744" t="s">
        <v>64</v>
      </c>
      <c r="F5744">
        <v>1018608.4</v>
      </c>
      <c r="G5744" t="s">
        <v>313</v>
      </c>
      <c r="H5744" t="s">
        <v>314</v>
      </c>
      <c r="I5744" t="s">
        <v>315</v>
      </c>
    </row>
    <row r="5745" spans="1:9" x14ac:dyDescent="0.25">
      <c r="A5745">
        <v>5743</v>
      </c>
      <c r="B5745" t="s">
        <v>8</v>
      </c>
      <c r="C5745">
        <v>2016</v>
      </c>
      <c r="D5745" t="s">
        <v>46</v>
      </c>
      <c r="E5745" t="s">
        <v>204</v>
      </c>
      <c r="F5745">
        <v>0.7</v>
      </c>
      <c r="G5745" t="s">
        <v>313</v>
      </c>
      <c r="H5745" t="s">
        <v>314</v>
      </c>
      <c r="I5745" t="s">
        <v>315</v>
      </c>
    </row>
    <row r="5746" spans="1:9" x14ac:dyDescent="0.25">
      <c r="A5746">
        <v>5744</v>
      </c>
      <c r="B5746" t="s">
        <v>22</v>
      </c>
      <c r="C5746">
        <v>2016</v>
      </c>
      <c r="D5746" t="s">
        <v>46</v>
      </c>
      <c r="E5746" t="s">
        <v>204</v>
      </c>
      <c r="F5746">
        <v>0.7</v>
      </c>
      <c r="G5746" t="s">
        <v>313</v>
      </c>
      <c r="H5746" t="s">
        <v>314</v>
      </c>
      <c r="I5746" t="s">
        <v>315</v>
      </c>
    </row>
    <row r="5747" spans="1:9" x14ac:dyDescent="0.25">
      <c r="A5747">
        <v>5745</v>
      </c>
      <c r="B5747" t="s">
        <v>15</v>
      </c>
      <c r="C5747">
        <v>2016</v>
      </c>
      <c r="D5747" t="s">
        <v>46</v>
      </c>
      <c r="E5747" t="s">
        <v>204</v>
      </c>
      <c r="F5747">
        <v>-0.4</v>
      </c>
      <c r="G5747" t="s">
        <v>313</v>
      </c>
      <c r="H5747" t="s">
        <v>314</v>
      </c>
      <c r="I5747" t="s">
        <v>315</v>
      </c>
    </row>
    <row r="5748" spans="1:9" x14ac:dyDescent="0.25">
      <c r="A5748">
        <v>5746</v>
      </c>
      <c r="B5748" t="s">
        <v>20</v>
      </c>
      <c r="C5748">
        <v>2016</v>
      </c>
      <c r="D5748" t="s">
        <v>46</v>
      </c>
      <c r="E5748" t="s">
        <v>204</v>
      </c>
      <c r="F5748">
        <v>0.1</v>
      </c>
      <c r="G5748" t="s">
        <v>313</v>
      </c>
      <c r="H5748" t="s">
        <v>314</v>
      </c>
      <c r="I5748" t="s">
        <v>315</v>
      </c>
    </row>
    <row r="5749" spans="1:9" x14ac:dyDescent="0.25">
      <c r="A5749">
        <v>5747</v>
      </c>
      <c r="B5749" t="s">
        <v>30</v>
      </c>
      <c r="C5749">
        <v>2016</v>
      </c>
      <c r="D5749" t="s">
        <v>46</v>
      </c>
      <c r="E5749" t="s">
        <v>204</v>
      </c>
      <c r="F5749">
        <v>0.1</v>
      </c>
      <c r="G5749" t="s">
        <v>313</v>
      </c>
      <c r="H5749" t="s">
        <v>314</v>
      </c>
      <c r="I5749" t="s">
        <v>315</v>
      </c>
    </row>
    <row r="5750" spans="1:9" x14ac:dyDescent="0.25">
      <c r="A5750">
        <v>5748</v>
      </c>
      <c r="B5750" t="s">
        <v>21</v>
      </c>
      <c r="C5750">
        <v>2016</v>
      </c>
      <c r="D5750" t="s">
        <v>46</v>
      </c>
      <c r="E5750" t="s">
        <v>204</v>
      </c>
      <c r="F5750">
        <v>0.1</v>
      </c>
      <c r="G5750" t="s">
        <v>313</v>
      </c>
      <c r="H5750" t="s">
        <v>314</v>
      </c>
      <c r="I5750" t="s">
        <v>315</v>
      </c>
    </row>
    <row r="5751" spans="1:9" x14ac:dyDescent="0.25">
      <c r="A5751">
        <v>5749</v>
      </c>
      <c r="B5751" t="s">
        <v>16</v>
      </c>
      <c r="C5751">
        <v>2016</v>
      </c>
      <c r="D5751" t="s">
        <v>46</v>
      </c>
      <c r="E5751" t="s">
        <v>204</v>
      </c>
      <c r="F5751">
        <v>0.6</v>
      </c>
      <c r="G5751" t="s">
        <v>313</v>
      </c>
      <c r="H5751" t="s">
        <v>314</v>
      </c>
      <c r="I5751" t="s">
        <v>315</v>
      </c>
    </row>
    <row r="5752" spans="1:9" x14ac:dyDescent="0.25">
      <c r="A5752">
        <v>5750</v>
      </c>
      <c r="B5752" t="s">
        <v>29</v>
      </c>
      <c r="C5752">
        <v>2016</v>
      </c>
      <c r="D5752" t="s">
        <v>46</v>
      </c>
      <c r="E5752" t="s">
        <v>204</v>
      </c>
      <c r="F5752">
        <v>1.1000000000000001</v>
      </c>
      <c r="G5752" t="s">
        <v>313</v>
      </c>
      <c r="H5752" t="s">
        <v>314</v>
      </c>
      <c r="I5752" t="s">
        <v>315</v>
      </c>
    </row>
    <row r="5753" spans="1:9" x14ac:dyDescent="0.25">
      <c r="A5753">
        <v>5751</v>
      </c>
      <c r="B5753" t="s">
        <v>31</v>
      </c>
      <c r="C5753">
        <v>2016</v>
      </c>
      <c r="D5753" t="s">
        <v>46</v>
      </c>
      <c r="E5753" t="s">
        <v>204</v>
      </c>
      <c r="F5753">
        <v>0.1</v>
      </c>
      <c r="G5753" t="s">
        <v>313</v>
      </c>
      <c r="H5753" t="s">
        <v>314</v>
      </c>
      <c r="I5753" t="s">
        <v>315</v>
      </c>
    </row>
    <row r="5754" spans="1:9" x14ac:dyDescent="0.25">
      <c r="A5754">
        <v>5752</v>
      </c>
      <c r="B5754" t="s">
        <v>24</v>
      </c>
      <c r="C5754">
        <v>2016</v>
      </c>
      <c r="D5754" t="s">
        <v>46</v>
      </c>
      <c r="E5754" t="s">
        <v>204</v>
      </c>
      <c r="F5754">
        <v>-0.9</v>
      </c>
      <c r="G5754" t="s">
        <v>313</v>
      </c>
      <c r="H5754" t="s">
        <v>314</v>
      </c>
      <c r="I5754" t="s">
        <v>315</v>
      </c>
    </row>
    <row r="5755" spans="1:9" x14ac:dyDescent="0.25">
      <c r="A5755">
        <v>5753</v>
      </c>
      <c r="B5755" t="s">
        <v>5</v>
      </c>
      <c r="C5755">
        <v>2016</v>
      </c>
      <c r="D5755" t="s">
        <v>46</v>
      </c>
      <c r="E5755" t="s">
        <v>204</v>
      </c>
      <c r="F5755">
        <v>0.2</v>
      </c>
      <c r="G5755" t="s">
        <v>313</v>
      </c>
      <c r="H5755" t="s">
        <v>314</v>
      </c>
      <c r="I5755" t="s">
        <v>315</v>
      </c>
    </row>
    <row r="5756" spans="1:9" x14ac:dyDescent="0.25">
      <c r="A5756">
        <v>5754</v>
      </c>
      <c r="B5756" t="s">
        <v>26</v>
      </c>
      <c r="C5756">
        <v>2016</v>
      </c>
      <c r="D5756" t="s">
        <v>46</v>
      </c>
      <c r="E5756" t="s">
        <v>204</v>
      </c>
      <c r="F5756">
        <v>-0.4</v>
      </c>
      <c r="G5756" t="s">
        <v>313</v>
      </c>
      <c r="H5756" t="s">
        <v>314</v>
      </c>
      <c r="I5756" t="s">
        <v>315</v>
      </c>
    </row>
    <row r="5757" spans="1:9" x14ac:dyDescent="0.25">
      <c r="A5757">
        <v>5755</v>
      </c>
      <c r="B5757" t="s">
        <v>28</v>
      </c>
      <c r="C5757">
        <v>2016</v>
      </c>
      <c r="D5757" t="s">
        <v>46</v>
      </c>
      <c r="E5757" t="s">
        <v>204</v>
      </c>
      <c r="F5757">
        <v>0.6</v>
      </c>
      <c r="G5757" t="s">
        <v>313</v>
      </c>
      <c r="H5757" t="s">
        <v>314</v>
      </c>
      <c r="I5757" t="s">
        <v>315</v>
      </c>
    </row>
    <row r="5758" spans="1:9" x14ac:dyDescent="0.25">
      <c r="A5758">
        <v>5756</v>
      </c>
      <c r="B5758" t="s">
        <v>11</v>
      </c>
      <c r="C5758">
        <v>2016</v>
      </c>
      <c r="D5758" t="s">
        <v>46</v>
      </c>
      <c r="E5758" t="s">
        <v>204</v>
      </c>
      <c r="F5758">
        <v>-0.4</v>
      </c>
      <c r="G5758" t="s">
        <v>313</v>
      </c>
      <c r="H5758" t="s">
        <v>314</v>
      </c>
      <c r="I5758" t="s">
        <v>315</v>
      </c>
    </row>
    <row r="5759" spans="1:9" x14ac:dyDescent="0.25">
      <c r="A5759">
        <v>5757</v>
      </c>
      <c r="B5759" t="s">
        <v>12</v>
      </c>
      <c r="C5759">
        <v>2016</v>
      </c>
      <c r="D5759" t="s">
        <v>46</v>
      </c>
      <c r="E5759" t="s">
        <v>204</v>
      </c>
      <c r="F5759">
        <v>-0.4</v>
      </c>
      <c r="G5759" t="s">
        <v>313</v>
      </c>
      <c r="H5759" t="s">
        <v>314</v>
      </c>
      <c r="I5759" t="s">
        <v>315</v>
      </c>
    </row>
    <row r="5760" spans="1:9" x14ac:dyDescent="0.25">
      <c r="A5760">
        <v>5758</v>
      </c>
      <c r="B5760" t="s">
        <v>7</v>
      </c>
      <c r="C5760">
        <v>2016</v>
      </c>
      <c r="D5760" t="s">
        <v>46</v>
      </c>
      <c r="E5760" t="s">
        <v>204</v>
      </c>
      <c r="F5760">
        <v>0.1</v>
      </c>
      <c r="G5760" t="s">
        <v>313</v>
      </c>
      <c r="H5760" t="s">
        <v>314</v>
      </c>
      <c r="I5760" t="s">
        <v>315</v>
      </c>
    </row>
    <row r="5761" spans="1:9" x14ac:dyDescent="0.25">
      <c r="A5761">
        <v>5759</v>
      </c>
      <c r="B5761" t="s">
        <v>18</v>
      </c>
      <c r="C5761">
        <v>2016</v>
      </c>
      <c r="D5761" t="s">
        <v>46</v>
      </c>
      <c r="E5761" t="s">
        <v>204</v>
      </c>
      <c r="F5761">
        <v>-0.4</v>
      </c>
      <c r="G5761" t="s">
        <v>313</v>
      </c>
      <c r="H5761" t="s">
        <v>314</v>
      </c>
      <c r="I5761" t="s">
        <v>315</v>
      </c>
    </row>
    <row r="5762" spans="1:9" x14ac:dyDescent="0.25">
      <c r="A5762">
        <v>5760</v>
      </c>
      <c r="B5762" t="s">
        <v>23</v>
      </c>
      <c r="C5762">
        <v>2016</v>
      </c>
      <c r="D5762" t="s">
        <v>46</v>
      </c>
      <c r="E5762" t="s">
        <v>204</v>
      </c>
      <c r="F5762">
        <v>-0.9</v>
      </c>
      <c r="G5762" t="s">
        <v>313</v>
      </c>
      <c r="H5762" t="s">
        <v>314</v>
      </c>
      <c r="I5762" t="s">
        <v>315</v>
      </c>
    </row>
    <row r="5763" spans="1:9" x14ac:dyDescent="0.25">
      <c r="A5763">
        <v>5761</v>
      </c>
      <c r="B5763" t="s">
        <v>14</v>
      </c>
      <c r="C5763">
        <v>2016</v>
      </c>
      <c r="D5763" t="s">
        <v>46</v>
      </c>
      <c r="E5763" t="s">
        <v>204</v>
      </c>
      <c r="F5763">
        <v>0.1</v>
      </c>
      <c r="G5763" t="s">
        <v>313</v>
      </c>
      <c r="H5763" t="s">
        <v>314</v>
      </c>
      <c r="I5763" t="s">
        <v>315</v>
      </c>
    </row>
    <row r="5764" spans="1:9" x14ac:dyDescent="0.25">
      <c r="A5764">
        <v>5762</v>
      </c>
      <c r="B5764" t="s">
        <v>17</v>
      </c>
      <c r="C5764">
        <v>2016</v>
      </c>
      <c r="D5764" t="s">
        <v>46</v>
      </c>
      <c r="E5764" t="s">
        <v>204</v>
      </c>
      <c r="F5764">
        <v>-0.4</v>
      </c>
      <c r="G5764" t="s">
        <v>313</v>
      </c>
      <c r="H5764" t="s">
        <v>314</v>
      </c>
      <c r="I5764" t="s">
        <v>315</v>
      </c>
    </row>
    <row r="5765" spans="1:9" x14ac:dyDescent="0.25">
      <c r="A5765">
        <v>5763</v>
      </c>
      <c r="B5765" t="s">
        <v>19</v>
      </c>
      <c r="C5765">
        <v>2016</v>
      </c>
      <c r="D5765" t="s">
        <v>46</v>
      </c>
      <c r="E5765" t="s">
        <v>204</v>
      </c>
      <c r="F5765">
        <v>0.6</v>
      </c>
      <c r="G5765" t="s">
        <v>313</v>
      </c>
      <c r="H5765" t="s">
        <v>314</v>
      </c>
      <c r="I5765" t="s">
        <v>315</v>
      </c>
    </row>
    <row r="5766" spans="1:9" x14ac:dyDescent="0.25">
      <c r="A5766">
        <v>5764</v>
      </c>
      <c r="B5766" t="s">
        <v>27</v>
      </c>
      <c r="C5766">
        <v>2016</v>
      </c>
      <c r="D5766" t="s">
        <v>46</v>
      </c>
      <c r="E5766" t="s">
        <v>204</v>
      </c>
      <c r="F5766">
        <v>-0.4</v>
      </c>
      <c r="G5766" t="s">
        <v>313</v>
      </c>
      <c r="H5766" t="s">
        <v>314</v>
      </c>
      <c r="I5766" t="s">
        <v>315</v>
      </c>
    </row>
    <row r="5767" spans="1:9" x14ac:dyDescent="0.25">
      <c r="A5767">
        <v>5765</v>
      </c>
      <c r="B5767" t="s">
        <v>13</v>
      </c>
      <c r="C5767">
        <v>2016</v>
      </c>
      <c r="D5767" t="s">
        <v>46</v>
      </c>
      <c r="E5767" t="s">
        <v>204</v>
      </c>
      <c r="F5767">
        <v>-0.4</v>
      </c>
      <c r="G5767" t="s">
        <v>313</v>
      </c>
      <c r="H5767" t="s">
        <v>314</v>
      </c>
      <c r="I5767" t="s">
        <v>315</v>
      </c>
    </row>
    <row r="5768" spans="1:9" x14ac:dyDescent="0.25">
      <c r="A5768">
        <v>5766</v>
      </c>
      <c r="B5768" t="s">
        <v>4</v>
      </c>
      <c r="C5768">
        <v>2016</v>
      </c>
      <c r="D5768" t="s">
        <v>46</v>
      </c>
      <c r="E5768" t="s">
        <v>204</v>
      </c>
      <c r="F5768">
        <v>0.1</v>
      </c>
      <c r="G5768" t="s">
        <v>313</v>
      </c>
      <c r="H5768" t="s">
        <v>314</v>
      </c>
      <c r="I5768" t="s">
        <v>315</v>
      </c>
    </row>
    <row r="5769" spans="1:9" x14ac:dyDescent="0.25">
      <c r="A5769">
        <v>5767</v>
      </c>
      <c r="B5769" t="s">
        <v>6</v>
      </c>
      <c r="C5769">
        <v>2016</v>
      </c>
      <c r="D5769" t="s">
        <v>46</v>
      </c>
      <c r="E5769" t="s">
        <v>204</v>
      </c>
      <c r="F5769">
        <v>0.1</v>
      </c>
      <c r="G5769" t="s">
        <v>313</v>
      </c>
      <c r="H5769" t="s">
        <v>314</v>
      </c>
      <c r="I5769" t="s">
        <v>315</v>
      </c>
    </row>
    <row r="5770" spans="1:9" x14ac:dyDescent="0.25">
      <c r="A5770">
        <v>5768</v>
      </c>
      <c r="B5770" t="s">
        <v>9</v>
      </c>
      <c r="C5770">
        <v>2016</v>
      </c>
      <c r="D5770" t="s">
        <v>46</v>
      </c>
      <c r="E5770" t="s">
        <v>204</v>
      </c>
      <c r="F5770">
        <v>-0.4</v>
      </c>
      <c r="G5770" t="s">
        <v>313</v>
      </c>
      <c r="H5770" t="s">
        <v>314</v>
      </c>
      <c r="I5770" t="s">
        <v>315</v>
      </c>
    </row>
    <row r="5771" spans="1:9" x14ac:dyDescent="0.25">
      <c r="A5771">
        <v>5769</v>
      </c>
      <c r="B5771" t="s">
        <v>10</v>
      </c>
      <c r="C5771">
        <v>2016</v>
      </c>
      <c r="D5771" t="s">
        <v>46</v>
      </c>
      <c r="E5771" t="s">
        <v>204</v>
      </c>
      <c r="F5771">
        <v>-0.4</v>
      </c>
      <c r="G5771" t="s">
        <v>313</v>
      </c>
      <c r="H5771" t="s">
        <v>314</v>
      </c>
      <c r="I5771" t="s">
        <v>315</v>
      </c>
    </row>
    <row r="5772" spans="1:9" x14ac:dyDescent="0.25">
      <c r="A5772">
        <v>5770</v>
      </c>
      <c r="B5772" t="s">
        <v>3</v>
      </c>
      <c r="C5772">
        <v>2016</v>
      </c>
      <c r="D5772" t="s">
        <v>46</v>
      </c>
      <c r="E5772" t="s">
        <v>204</v>
      </c>
      <c r="F5772">
        <v>0.1</v>
      </c>
      <c r="G5772" t="s">
        <v>313</v>
      </c>
      <c r="H5772" t="s">
        <v>314</v>
      </c>
      <c r="I5772" t="s">
        <v>315</v>
      </c>
    </row>
    <row r="5773" spans="1:9" x14ac:dyDescent="0.25">
      <c r="A5773">
        <v>5771</v>
      </c>
      <c r="B5773" t="s">
        <v>25</v>
      </c>
      <c r="C5773">
        <v>2016</v>
      </c>
      <c r="D5773" t="s">
        <v>46</v>
      </c>
      <c r="E5773" t="s">
        <v>204</v>
      </c>
      <c r="F5773">
        <v>-0.4</v>
      </c>
      <c r="G5773" t="s">
        <v>313</v>
      </c>
      <c r="H5773" t="s">
        <v>314</v>
      </c>
      <c r="I5773" t="s">
        <v>315</v>
      </c>
    </row>
    <row r="5774" spans="1:9" x14ac:dyDescent="0.25">
      <c r="A5774">
        <v>5772</v>
      </c>
      <c r="B5774" t="s">
        <v>8</v>
      </c>
      <c r="C5774">
        <v>2016</v>
      </c>
      <c r="D5774" t="s">
        <v>46</v>
      </c>
      <c r="E5774" t="s">
        <v>205</v>
      </c>
      <c r="F5774">
        <v>0</v>
      </c>
      <c r="G5774" t="s">
        <v>316</v>
      </c>
      <c r="H5774" t="s">
        <v>314</v>
      </c>
      <c r="I5774" t="s">
        <v>315</v>
      </c>
    </row>
    <row r="5775" spans="1:9" x14ac:dyDescent="0.25">
      <c r="A5775">
        <v>5773</v>
      </c>
      <c r="B5775" t="s">
        <v>22</v>
      </c>
      <c r="C5775">
        <v>2016</v>
      </c>
      <c r="D5775" t="s">
        <v>46</v>
      </c>
      <c r="E5775" t="s">
        <v>205</v>
      </c>
      <c r="F5775">
        <v>0</v>
      </c>
      <c r="G5775" t="s">
        <v>316</v>
      </c>
      <c r="H5775" t="s">
        <v>314</v>
      </c>
      <c r="I5775" t="s">
        <v>315</v>
      </c>
    </row>
    <row r="5776" spans="1:9" x14ac:dyDescent="0.25">
      <c r="A5776">
        <v>5774</v>
      </c>
      <c r="B5776" t="s">
        <v>15</v>
      </c>
      <c r="C5776">
        <v>2016</v>
      </c>
      <c r="D5776" t="s">
        <v>46</v>
      </c>
      <c r="E5776" t="s">
        <v>205</v>
      </c>
      <c r="F5776">
        <v>0</v>
      </c>
      <c r="G5776" t="s">
        <v>316</v>
      </c>
      <c r="H5776" t="s">
        <v>314</v>
      </c>
      <c r="I5776" t="s">
        <v>315</v>
      </c>
    </row>
    <row r="5777" spans="1:9" x14ac:dyDescent="0.25">
      <c r="A5777">
        <v>5775</v>
      </c>
      <c r="B5777" t="s">
        <v>20</v>
      </c>
      <c r="C5777">
        <v>2016</v>
      </c>
      <c r="D5777" t="s">
        <v>46</v>
      </c>
      <c r="E5777" t="s">
        <v>205</v>
      </c>
      <c r="F5777">
        <v>0</v>
      </c>
      <c r="G5777" t="s">
        <v>316</v>
      </c>
      <c r="H5777" t="s">
        <v>314</v>
      </c>
      <c r="I5777" t="s">
        <v>315</v>
      </c>
    </row>
    <row r="5778" spans="1:9" x14ac:dyDescent="0.25">
      <c r="A5778">
        <v>5776</v>
      </c>
      <c r="B5778" t="s">
        <v>30</v>
      </c>
      <c r="C5778">
        <v>2016</v>
      </c>
      <c r="D5778" t="s">
        <v>46</v>
      </c>
      <c r="E5778" t="s">
        <v>205</v>
      </c>
      <c r="F5778">
        <v>0</v>
      </c>
      <c r="G5778" t="s">
        <v>316</v>
      </c>
      <c r="H5778" t="s">
        <v>314</v>
      </c>
      <c r="I5778" t="s">
        <v>315</v>
      </c>
    </row>
    <row r="5779" spans="1:9" x14ac:dyDescent="0.25">
      <c r="A5779">
        <v>5777</v>
      </c>
      <c r="B5779" t="s">
        <v>21</v>
      </c>
      <c r="C5779">
        <v>2016</v>
      </c>
      <c r="D5779" t="s">
        <v>46</v>
      </c>
      <c r="E5779" t="s">
        <v>205</v>
      </c>
      <c r="F5779">
        <v>0</v>
      </c>
      <c r="G5779" t="s">
        <v>316</v>
      </c>
      <c r="H5779" t="s">
        <v>314</v>
      </c>
      <c r="I5779" t="s">
        <v>315</v>
      </c>
    </row>
    <row r="5780" spans="1:9" x14ac:dyDescent="0.25">
      <c r="A5780">
        <v>5778</v>
      </c>
      <c r="B5780" t="s">
        <v>16</v>
      </c>
      <c r="C5780">
        <v>2016</v>
      </c>
      <c r="D5780" t="s">
        <v>46</v>
      </c>
      <c r="E5780" t="s">
        <v>205</v>
      </c>
      <c r="F5780">
        <v>0</v>
      </c>
      <c r="G5780" t="s">
        <v>316</v>
      </c>
      <c r="H5780" t="s">
        <v>314</v>
      </c>
      <c r="I5780" t="s">
        <v>315</v>
      </c>
    </row>
    <row r="5781" spans="1:9" x14ac:dyDescent="0.25">
      <c r="A5781">
        <v>5779</v>
      </c>
      <c r="B5781" t="s">
        <v>29</v>
      </c>
      <c r="C5781">
        <v>2016</v>
      </c>
      <c r="D5781" t="s">
        <v>46</v>
      </c>
      <c r="E5781" t="s">
        <v>205</v>
      </c>
      <c r="F5781">
        <v>0</v>
      </c>
      <c r="G5781" t="s">
        <v>316</v>
      </c>
      <c r="H5781" t="s">
        <v>314</v>
      </c>
      <c r="I5781" t="s">
        <v>315</v>
      </c>
    </row>
    <row r="5782" spans="1:9" x14ac:dyDescent="0.25">
      <c r="A5782">
        <v>5780</v>
      </c>
      <c r="B5782" t="s">
        <v>31</v>
      </c>
      <c r="C5782">
        <v>2016</v>
      </c>
      <c r="D5782" t="s">
        <v>46</v>
      </c>
      <c r="E5782" t="s">
        <v>205</v>
      </c>
      <c r="F5782">
        <v>0</v>
      </c>
      <c r="G5782" t="s">
        <v>316</v>
      </c>
      <c r="H5782" t="s">
        <v>314</v>
      </c>
      <c r="I5782" t="s">
        <v>315</v>
      </c>
    </row>
    <row r="5783" spans="1:9" x14ac:dyDescent="0.25">
      <c r="A5783">
        <v>5781</v>
      </c>
      <c r="B5783" t="s">
        <v>24</v>
      </c>
      <c r="C5783">
        <v>2016</v>
      </c>
      <c r="D5783" t="s">
        <v>46</v>
      </c>
      <c r="E5783" t="s">
        <v>205</v>
      </c>
      <c r="F5783">
        <v>0</v>
      </c>
      <c r="G5783" t="s">
        <v>316</v>
      </c>
      <c r="H5783" t="s">
        <v>314</v>
      </c>
      <c r="I5783" t="s">
        <v>315</v>
      </c>
    </row>
    <row r="5784" spans="1:9" x14ac:dyDescent="0.25">
      <c r="A5784">
        <v>5782</v>
      </c>
      <c r="B5784" t="s">
        <v>5</v>
      </c>
      <c r="C5784">
        <v>2016</v>
      </c>
      <c r="D5784" t="s">
        <v>46</v>
      </c>
      <c r="E5784" t="s">
        <v>205</v>
      </c>
      <c r="F5784">
        <v>0</v>
      </c>
      <c r="G5784" t="s">
        <v>316</v>
      </c>
      <c r="H5784" t="s">
        <v>314</v>
      </c>
      <c r="I5784" t="s">
        <v>315</v>
      </c>
    </row>
    <row r="5785" spans="1:9" x14ac:dyDescent="0.25">
      <c r="A5785">
        <v>5783</v>
      </c>
      <c r="B5785" t="s">
        <v>26</v>
      </c>
      <c r="C5785">
        <v>2016</v>
      </c>
      <c r="D5785" t="s">
        <v>46</v>
      </c>
      <c r="E5785" t="s">
        <v>205</v>
      </c>
      <c r="F5785">
        <v>0</v>
      </c>
      <c r="G5785" t="s">
        <v>316</v>
      </c>
      <c r="H5785" t="s">
        <v>314</v>
      </c>
      <c r="I5785" t="s">
        <v>315</v>
      </c>
    </row>
    <row r="5786" spans="1:9" x14ac:dyDescent="0.25">
      <c r="A5786">
        <v>5784</v>
      </c>
      <c r="B5786" t="s">
        <v>28</v>
      </c>
      <c r="C5786">
        <v>2016</v>
      </c>
      <c r="D5786" t="s">
        <v>46</v>
      </c>
      <c r="E5786" t="s">
        <v>205</v>
      </c>
      <c r="F5786">
        <v>0</v>
      </c>
      <c r="G5786" t="s">
        <v>316</v>
      </c>
      <c r="H5786" t="s">
        <v>314</v>
      </c>
      <c r="I5786" t="s">
        <v>315</v>
      </c>
    </row>
    <row r="5787" spans="1:9" x14ac:dyDescent="0.25">
      <c r="A5787">
        <v>5785</v>
      </c>
      <c r="B5787" t="s">
        <v>11</v>
      </c>
      <c r="C5787">
        <v>2016</v>
      </c>
      <c r="D5787" t="s">
        <v>46</v>
      </c>
      <c r="E5787" t="s">
        <v>205</v>
      </c>
      <c r="F5787">
        <v>0</v>
      </c>
      <c r="G5787" t="s">
        <v>316</v>
      </c>
      <c r="H5787" t="s">
        <v>314</v>
      </c>
      <c r="I5787" t="s">
        <v>315</v>
      </c>
    </row>
    <row r="5788" spans="1:9" x14ac:dyDescent="0.25">
      <c r="A5788">
        <v>5786</v>
      </c>
      <c r="B5788" t="s">
        <v>12</v>
      </c>
      <c r="C5788">
        <v>2016</v>
      </c>
      <c r="D5788" t="s">
        <v>46</v>
      </c>
      <c r="E5788" t="s">
        <v>205</v>
      </c>
      <c r="F5788">
        <v>0</v>
      </c>
      <c r="G5788" t="s">
        <v>316</v>
      </c>
      <c r="H5788" t="s">
        <v>314</v>
      </c>
      <c r="I5788" t="s">
        <v>315</v>
      </c>
    </row>
    <row r="5789" spans="1:9" x14ac:dyDescent="0.25">
      <c r="A5789">
        <v>5787</v>
      </c>
      <c r="B5789" t="s">
        <v>7</v>
      </c>
      <c r="C5789">
        <v>2016</v>
      </c>
      <c r="D5789" t="s">
        <v>46</v>
      </c>
      <c r="E5789" t="s">
        <v>205</v>
      </c>
      <c r="F5789">
        <v>0</v>
      </c>
      <c r="G5789" t="s">
        <v>316</v>
      </c>
      <c r="H5789" t="s">
        <v>314</v>
      </c>
      <c r="I5789" t="s">
        <v>315</v>
      </c>
    </row>
    <row r="5790" spans="1:9" x14ac:dyDescent="0.25">
      <c r="A5790">
        <v>5788</v>
      </c>
      <c r="B5790" t="s">
        <v>18</v>
      </c>
      <c r="C5790">
        <v>2016</v>
      </c>
      <c r="D5790" t="s">
        <v>46</v>
      </c>
      <c r="E5790" t="s">
        <v>205</v>
      </c>
      <c r="F5790">
        <v>0</v>
      </c>
      <c r="G5790" t="s">
        <v>316</v>
      </c>
      <c r="H5790" t="s">
        <v>314</v>
      </c>
      <c r="I5790" t="s">
        <v>315</v>
      </c>
    </row>
    <row r="5791" spans="1:9" x14ac:dyDescent="0.25">
      <c r="A5791">
        <v>5789</v>
      </c>
      <c r="B5791" t="s">
        <v>23</v>
      </c>
      <c r="C5791">
        <v>2016</v>
      </c>
      <c r="D5791" t="s">
        <v>46</v>
      </c>
      <c r="E5791" t="s">
        <v>205</v>
      </c>
      <c r="F5791">
        <v>0</v>
      </c>
      <c r="G5791" t="s">
        <v>316</v>
      </c>
      <c r="H5791" t="s">
        <v>314</v>
      </c>
      <c r="I5791" t="s">
        <v>315</v>
      </c>
    </row>
    <row r="5792" spans="1:9" x14ac:dyDescent="0.25">
      <c r="A5792">
        <v>5790</v>
      </c>
      <c r="B5792" t="s">
        <v>14</v>
      </c>
      <c r="C5792">
        <v>2016</v>
      </c>
      <c r="D5792" t="s">
        <v>46</v>
      </c>
      <c r="E5792" t="s">
        <v>205</v>
      </c>
      <c r="F5792">
        <v>0</v>
      </c>
      <c r="G5792" t="s">
        <v>316</v>
      </c>
      <c r="H5792" t="s">
        <v>314</v>
      </c>
      <c r="I5792" t="s">
        <v>315</v>
      </c>
    </row>
    <row r="5793" spans="1:9" x14ac:dyDescent="0.25">
      <c r="A5793">
        <v>5791</v>
      </c>
      <c r="B5793" t="s">
        <v>17</v>
      </c>
      <c r="C5793">
        <v>2016</v>
      </c>
      <c r="D5793" t="s">
        <v>46</v>
      </c>
      <c r="E5793" t="s">
        <v>205</v>
      </c>
      <c r="F5793">
        <v>0</v>
      </c>
      <c r="G5793" t="s">
        <v>316</v>
      </c>
      <c r="H5793" t="s">
        <v>314</v>
      </c>
      <c r="I5793" t="s">
        <v>315</v>
      </c>
    </row>
    <row r="5794" spans="1:9" x14ac:dyDescent="0.25">
      <c r="A5794">
        <v>5792</v>
      </c>
      <c r="B5794" t="s">
        <v>19</v>
      </c>
      <c r="C5794">
        <v>2016</v>
      </c>
      <c r="D5794" t="s">
        <v>46</v>
      </c>
      <c r="E5794" t="s">
        <v>205</v>
      </c>
      <c r="F5794">
        <v>0</v>
      </c>
      <c r="G5794" t="s">
        <v>316</v>
      </c>
      <c r="H5794" t="s">
        <v>314</v>
      </c>
      <c r="I5794" t="s">
        <v>315</v>
      </c>
    </row>
    <row r="5795" spans="1:9" x14ac:dyDescent="0.25">
      <c r="A5795">
        <v>5793</v>
      </c>
      <c r="B5795" t="s">
        <v>27</v>
      </c>
      <c r="C5795">
        <v>2016</v>
      </c>
      <c r="D5795" t="s">
        <v>46</v>
      </c>
      <c r="E5795" t="s">
        <v>205</v>
      </c>
      <c r="F5795">
        <v>0</v>
      </c>
      <c r="G5795" t="s">
        <v>316</v>
      </c>
      <c r="H5795" t="s">
        <v>314</v>
      </c>
      <c r="I5795" t="s">
        <v>315</v>
      </c>
    </row>
    <row r="5796" spans="1:9" x14ac:dyDescent="0.25">
      <c r="A5796">
        <v>5794</v>
      </c>
      <c r="B5796" t="s">
        <v>13</v>
      </c>
      <c r="C5796">
        <v>2016</v>
      </c>
      <c r="D5796" t="s">
        <v>46</v>
      </c>
      <c r="E5796" t="s">
        <v>205</v>
      </c>
      <c r="F5796">
        <v>0</v>
      </c>
      <c r="G5796" t="s">
        <v>316</v>
      </c>
      <c r="H5796" t="s">
        <v>314</v>
      </c>
      <c r="I5796" t="s">
        <v>315</v>
      </c>
    </row>
    <row r="5797" spans="1:9" x14ac:dyDescent="0.25">
      <c r="A5797">
        <v>5795</v>
      </c>
      <c r="B5797" t="s">
        <v>4</v>
      </c>
      <c r="C5797">
        <v>2016</v>
      </c>
      <c r="D5797" t="s">
        <v>46</v>
      </c>
      <c r="E5797" t="s">
        <v>205</v>
      </c>
      <c r="F5797">
        <v>0</v>
      </c>
      <c r="G5797" t="s">
        <v>316</v>
      </c>
      <c r="H5797" t="s">
        <v>314</v>
      </c>
      <c r="I5797" t="s">
        <v>315</v>
      </c>
    </row>
    <row r="5798" spans="1:9" x14ac:dyDescent="0.25">
      <c r="A5798">
        <v>5796</v>
      </c>
      <c r="B5798" t="s">
        <v>6</v>
      </c>
      <c r="C5798">
        <v>2016</v>
      </c>
      <c r="D5798" t="s">
        <v>46</v>
      </c>
      <c r="E5798" t="s">
        <v>205</v>
      </c>
      <c r="F5798">
        <v>0</v>
      </c>
      <c r="G5798" t="s">
        <v>316</v>
      </c>
      <c r="H5798" t="s">
        <v>314</v>
      </c>
      <c r="I5798" t="s">
        <v>315</v>
      </c>
    </row>
    <row r="5799" spans="1:9" x14ac:dyDescent="0.25">
      <c r="A5799">
        <v>5797</v>
      </c>
      <c r="B5799" t="s">
        <v>9</v>
      </c>
      <c r="C5799">
        <v>2016</v>
      </c>
      <c r="D5799" t="s">
        <v>46</v>
      </c>
      <c r="E5799" t="s">
        <v>205</v>
      </c>
      <c r="F5799">
        <v>0</v>
      </c>
      <c r="G5799" t="s">
        <v>316</v>
      </c>
      <c r="H5799" t="s">
        <v>314</v>
      </c>
      <c r="I5799" t="s">
        <v>315</v>
      </c>
    </row>
    <row r="5800" spans="1:9" x14ac:dyDescent="0.25">
      <c r="A5800">
        <v>5798</v>
      </c>
      <c r="B5800" t="s">
        <v>10</v>
      </c>
      <c r="C5800">
        <v>2016</v>
      </c>
      <c r="D5800" t="s">
        <v>46</v>
      </c>
      <c r="E5800" t="s">
        <v>205</v>
      </c>
      <c r="F5800">
        <v>0</v>
      </c>
      <c r="G5800" t="s">
        <v>316</v>
      </c>
      <c r="H5800" t="s">
        <v>314</v>
      </c>
      <c r="I5800" t="s">
        <v>315</v>
      </c>
    </row>
    <row r="5801" spans="1:9" x14ac:dyDescent="0.25">
      <c r="A5801">
        <v>5799</v>
      </c>
      <c r="B5801" t="s">
        <v>3</v>
      </c>
      <c r="C5801">
        <v>2016</v>
      </c>
      <c r="D5801" t="s">
        <v>46</v>
      </c>
      <c r="E5801" t="s">
        <v>205</v>
      </c>
      <c r="F5801">
        <v>0</v>
      </c>
      <c r="G5801" t="s">
        <v>316</v>
      </c>
      <c r="H5801" t="s">
        <v>314</v>
      </c>
      <c r="I5801" t="s">
        <v>315</v>
      </c>
    </row>
    <row r="5802" spans="1:9" x14ac:dyDescent="0.25">
      <c r="A5802">
        <v>5800</v>
      </c>
      <c r="B5802" t="s">
        <v>25</v>
      </c>
      <c r="C5802">
        <v>2016</v>
      </c>
      <c r="D5802" t="s">
        <v>46</v>
      </c>
      <c r="E5802" t="s">
        <v>205</v>
      </c>
      <c r="F5802">
        <v>0</v>
      </c>
      <c r="G5802" t="s">
        <v>316</v>
      </c>
      <c r="H5802" t="s">
        <v>314</v>
      </c>
      <c r="I5802" t="s">
        <v>315</v>
      </c>
    </row>
    <row r="5803" spans="1:9" x14ac:dyDescent="0.25">
      <c r="A5803">
        <v>5801</v>
      </c>
      <c r="B5803" t="s">
        <v>8</v>
      </c>
      <c r="C5803">
        <v>2017</v>
      </c>
      <c r="D5803" t="s">
        <v>46</v>
      </c>
      <c r="E5803" t="s">
        <v>312</v>
      </c>
      <c r="F5803">
        <v>1028230</v>
      </c>
      <c r="G5803" t="s">
        <v>313</v>
      </c>
      <c r="H5803" t="s">
        <v>314</v>
      </c>
      <c r="I5803" t="s">
        <v>315</v>
      </c>
    </row>
    <row r="5804" spans="1:9" x14ac:dyDescent="0.25">
      <c r="A5804">
        <v>5802</v>
      </c>
      <c r="B5804" t="s">
        <v>22</v>
      </c>
      <c r="C5804">
        <v>2017</v>
      </c>
      <c r="D5804" t="s">
        <v>46</v>
      </c>
      <c r="E5804" t="s">
        <v>312</v>
      </c>
      <c r="F5804">
        <v>1028230</v>
      </c>
      <c r="G5804" t="s">
        <v>313</v>
      </c>
      <c r="H5804" t="s">
        <v>314</v>
      </c>
      <c r="I5804" t="s">
        <v>315</v>
      </c>
    </row>
    <row r="5805" spans="1:9" x14ac:dyDescent="0.25">
      <c r="A5805">
        <v>5803</v>
      </c>
      <c r="B5805" t="s">
        <v>15</v>
      </c>
      <c r="C5805">
        <v>2017</v>
      </c>
      <c r="D5805" t="s">
        <v>46</v>
      </c>
      <c r="E5805" t="s">
        <v>312</v>
      </c>
      <c r="F5805">
        <v>1012172</v>
      </c>
      <c r="G5805" t="s">
        <v>313</v>
      </c>
      <c r="H5805" t="s">
        <v>314</v>
      </c>
      <c r="I5805" t="s">
        <v>315</v>
      </c>
    </row>
    <row r="5806" spans="1:9" x14ac:dyDescent="0.25">
      <c r="A5806">
        <v>5804</v>
      </c>
      <c r="B5806" t="s">
        <v>20</v>
      </c>
      <c r="C5806">
        <v>2017</v>
      </c>
      <c r="D5806" t="s">
        <v>46</v>
      </c>
      <c r="E5806" t="s">
        <v>312</v>
      </c>
      <c r="F5806">
        <v>1011282</v>
      </c>
      <c r="G5806" t="s">
        <v>313</v>
      </c>
      <c r="H5806" t="s">
        <v>314</v>
      </c>
      <c r="I5806" t="s">
        <v>315</v>
      </c>
    </row>
    <row r="5807" spans="1:9" x14ac:dyDescent="0.25">
      <c r="A5807">
        <v>5805</v>
      </c>
      <c r="B5807" t="s">
        <v>30</v>
      </c>
      <c r="C5807">
        <v>2017</v>
      </c>
      <c r="D5807" t="s">
        <v>46</v>
      </c>
      <c r="E5807" t="s">
        <v>312</v>
      </c>
      <c r="F5807">
        <v>1015817</v>
      </c>
      <c r="G5807" t="s">
        <v>313</v>
      </c>
      <c r="H5807" t="s">
        <v>314</v>
      </c>
      <c r="I5807" t="s">
        <v>315</v>
      </c>
    </row>
    <row r="5808" spans="1:9" x14ac:dyDescent="0.25">
      <c r="A5808">
        <v>5806</v>
      </c>
      <c r="B5808" t="s">
        <v>21</v>
      </c>
      <c r="C5808">
        <v>2017</v>
      </c>
      <c r="D5808" t="s">
        <v>46</v>
      </c>
      <c r="E5808" t="s">
        <v>312</v>
      </c>
      <c r="F5808">
        <v>1013103</v>
      </c>
      <c r="G5808" t="s">
        <v>313</v>
      </c>
      <c r="H5808" t="s">
        <v>314</v>
      </c>
      <c r="I5808" t="s">
        <v>315</v>
      </c>
    </row>
    <row r="5809" spans="1:9" x14ac:dyDescent="0.25">
      <c r="A5809">
        <v>5807</v>
      </c>
      <c r="B5809" t="s">
        <v>16</v>
      </c>
      <c r="C5809">
        <v>2017</v>
      </c>
      <c r="D5809" t="s">
        <v>46</v>
      </c>
      <c r="E5809" t="s">
        <v>312</v>
      </c>
      <c r="F5809">
        <v>1010810</v>
      </c>
      <c r="G5809" t="s">
        <v>313</v>
      </c>
      <c r="H5809" t="s">
        <v>314</v>
      </c>
      <c r="I5809" t="s">
        <v>315</v>
      </c>
    </row>
    <row r="5810" spans="1:9" x14ac:dyDescent="0.25">
      <c r="A5810">
        <v>5808</v>
      </c>
      <c r="B5810" t="s">
        <v>29</v>
      </c>
      <c r="C5810">
        <v>2017</v>
      </c>
      <c r="D5810" t="s">
        <v>46</v>
      </c>
      <c r="E5810" t="s">
        <v>312</v>
      </c>
      <c r="F5810">
        <v>1005731</v>
      </c>
      <c r="G5810" t="s">
        <v>313</v>
      </c>
      <c r="H5810" t="s">
        <v>314</v>
      </c>
      <c r="I5810" t="s">
        <v>315</v>
      </c>
    </row>
    <row r="5811" spans="1:9" x14ac:dyDescent="0.25">
      <c r="A5811">
        <v>5809</v>
      </c>
      <c r="B5811" t="s">
        <v>31</v>
      </c>
      <c r="C5811">
        <v>2017</v>
      </c>
      <c r="D5811" t="s">
        <v>46</v>
      </c>
      <c r="E5811" t="s">
        <v>312</v>
      </c>
      <c r="F5811">
        <v>1016219</v>
      </c>
      <c r="G5811" t="s">
        <v>313</v>
      </c>
      <c r="H5811" t="s">
        <v>314</v>
      </c>
      <c r="I5811" t="s">
        <v>315</v>
      </c>
    </row>
    <row r="5812" spans="1:9" x14ac:dyDescent="0.25">
      <c r="A5812">
        <v>5810</v>
      </c>
      <c r="B5812" t="s">
        <v>24</v>
      </c>
      <c r="C5812">
        <v>2017</v>
      </c>
      <c r="D5812" t="s">
        <v>46</v>
      </c>
      <c r="E5812" t="s">
        <v>312</v>
      </c>
      <c r="F5812">
        <v>1011003</v>
      </c>
      <c r="G5812" t="s">
        <v>313</v>
      </c>
      <c r="H5812" t="s">
        <v>314</v>
      </c>
      <c r="I5812" t="s">
        <v>315</v>
      </c>
    </row>
    <row r="5813" spans="1:9" x14ac:dyDescent="0.25">
      <c r="A5813">
        <v>5811</v>
      </c>
      <c r="B5813" t="s">
        <v>5</v>
      </c>
      <c r="C5813">
        <v>2017</v>
      </c>
      <c r="D5813" t="s">
        <v>46</v>
      </c>
      <c r="E5813" t="s">
        <v>312</v>
      </c>
      <c r="F5813">
        <v>1028694</v>
      </c>
      <c r="G5813" t="s">
        <v>313</v>
      </c>
      <c r="H5813" t="s">
        <v>314</v>
      </c>
      <c r="I5813" t="s">
        <v>315</v>
      </c>
    </row>
    <row r="5814" spans="1:9" x14ac:dyDescent="0.25">
      <c r="A5814">
        <v>5812</v>
      </c>
      <c r="B5814" t="s">
        <v>26</v>
      </c>
      <c r="C5814">
        <v>2017</v>
      </c>
      <c r="D5814" t="s">
        <v>46</v>
      </c>
      <c r="E5814" t="s">
        <v>312</v>
      </c>
      <c r="F5814">
        <v>1014322</v>
      </c>
      <c r="G5814" t="s">
        <v>313</v>
      </c>
      <c r="H5814" t="s">
        <v>314</v>
      </c>
      <c r="I5814" t="s">
        <v>315</v>
      </c>
    </row>
    <row r="5815" spans="1:9" x14ac:dyDescent="0.25">
      <c r="A5815">
        <v>5813</v>
      </c>
      <c r="B5815" t="s">
        <v>28</v>
      </c>
      <c r="C5815">
        <v>2017</v>
      </c>
      <c r="D5815" t="s">
        <v>46</v>
      </c>
      <c r="E5815" t="s">
        <v>312</v>
      </c>
      <c r="F5815">
        <v>1018031</v>
      </c>
      <c r="G5815" t="s">
        <v>313</v>
      </c>
      <c r="H5815" t="s">
        <v>314</v>
      </c>
      <c r="I5815" t="s">
        <v>315</v>
      </c>
    </row>
    <row r="5816" spans="1:9" x14ac:dyDescent="0.25">
      <c r="A5816">
        <v>5814</v>
      </c>
      <c r="B5816" t="s">
        <v>11</v>
      </c>
      <c r="C5816">
        <v>2017</v>
      </c>
      <c r="D5816" t="s">
        <v>46</v>
      </c>
      <c r="E5816" t="s">
        <v>312</v>
      </c>
      <c r="F5816">
        <v>1021120</v>
      </c>
      <c r="G5816" t="s">
        <v>313</v>
      </c>
      <c r="H5816" t="s">
        <v>314</v>
      </c>
      <c r="I5816" t="s">
        <v>315</v>
      </c>
    </row>
    <row r="5817" spans="1:9" x14ac:dyDescent="0.25">
      <c r="A5817">
        <v>5815</v>
      </c>
      <c r="B5817" t="s">
        <v>12</v>
      </c>
      <c r="C5817">
        <v>2017</v>
      </c>
      <c r="D5817" t="s">
        <v>46</v>
      </c>
      <c r="E5817" t="s">
        <v>312</v>
      </c>
      <c r="F5817">
        <v>1014843</v>
      </c>
      <c r="G5817" t="s">
        <v>313</v>
      </c>
      <c r="H5817" t="s">
        <v>314</v>
      </c>
      <c r="I5817" t="s">
        <v>315</v>
      </c>
    </row>
    <row r="5818" spans="1:9" x14ac:dyDescent="0.25">
      <c r="A5818">
        <v>5816</v>
      </c>
      <c r="B5818" t="s">
        <v>7</v>
      </c>
      <c r="C5818">
        <v>2017</v>
      </c>
      <c r="D5818" t="s">
        <v>46</v>
      </c>
      <c r="E5818" t="s">
        <v>312</v>
      </c>
      <c r="F5818">
        <v>1012188</v>
      </c>
      <c r="G5818" t="s">
        <v>313</v>
      </c>
      <c r="H5818" t="s">
        <v>314</v>
      </c>
      <c r="I5818" t="s">
        <v>315</v>
      </c>
    </row>
    <row r="5819" spans="1:9" x14ac:dyDescent="0.25">
      <c r="A5819">
        <v>5817</v>
      </c>
      <c r="B5819" t="s">
        <v>18</v>
      </c>
      <c r="C5819">
        <v>2017</v>
      </c>
      <c r="D5819" t="s">
        <v>46</v>
      </c>
      <c r="E5819" t="s">
        <v>312</v>
      </c>
      <c r="F5819">
        <v>1010535</v>
      </c>
      <c r="G5819" t="s">
        <v>313</v>
      </c>
      <c r="H5819" t="s">
        <v>314</v>
      </c>
      <c r="I5819" t="s">
        <v>315</v>
      </c>
    </row>
    <row r="5820" spans="1:9" x14ac:dyDescent="0.25">
      <c r="A5820">
        <v>5818</v>
      </c>
      <c r="B5820" t="s">
        <v>23</v>
      </c>
      <c r="C5820">
        <v>2017</v>
      </c>
      <c r="D5820" t="s">
        <v>46</v>
      </c>
      <c r="E5820" t="s">
        <v>312</v>
      </c>
      <c r="F5820">
        <v>1007952</v>
      </c>
      <c r="G5820" t="s">
        <v>313</v>
      </c>
      <c r="H5820" t="s">
        <v>314</v>
      </c>
      <c r="I5820" t="s">
        <v>315</v>
      </c>
    </row>
    <row r="5821" spans="1:9" x14ac:dyDescent="0.25">
      <c r="A5821">
        <v>5819</v>
      </c>
      <c r="B5821" t="s">
        <v>14</v>
      </c>
      <c r="C5821">
        <v>2017</v>
      </c>
      <c r="D5821" t="s">
        <v>46</v>
      </c>
      <c r="E5821" t="s">
        <v>312</v>
      </c>
      <c r="F5821">
        <v>1011046</v>
      </c>
      <c r="G5821" t="s">
        <v>313</v>
      </c>
      <c r="H5821" t="s">
        <v>314</v>
      </c>
      <c r="I5821" t="s">
        <v>315</v>
      </c>
    </row>
    <row r="5822" spans="1:9" x14ac:dyDescent="0.25">
      <c r="A5822">
        <v>5820</v>
      </c>
      <c r="B5822" t="s">
        <v>17</v>
      </c>
      <c r="C5822">
        <v>2017</v>
      </c>
      <c r="D5822" t="s">
        <v>46</v>
      </c>
      <c r="E5822" t="s">
        <v>312</v>
      </c>
      <c r="F5822">
        <v>1017290</v>
      </c>
      <c r="G5822" t="s">
        <v>313</v>
      </c>
      <c r="H5822" t="s">
        <v>314</v>
      </c>
      <c r="I5822" t="s">
        <v>315</v>
      </c>
    </row>
    <row r="5823" spans="1:9" x14ac:dyDescent="0.25">
      <c r="A5823">
        <v>5821</v>
      </c>
      <c r="B5823" t="s">
        <v>19</v>
      </c>
      <c r="C5823">
        <v>2017</v>
      </c>
      <c r="D5823" t="s">
        <v>46</v>
      </c>
      <c r="E5823" t="s">
        <v>312</v>
      </c>
      <c r="F5823">
        <v>1013254</v>
      </c>
      <c r="G5823" t="s">
        <v>313</v>
      </c>
      <c r="H5823" t="s">
        <v>314</v>
      </c>
      <c r="I5823" t="s">
        <v>315</v>
      </c>
    </row>
    <row r="5824" spans="1:9" x14ac:dyDescent="0.25">
      <c r="A5824">
        <v>5822</v>
      </c>
      <c r="B5824" t="s">
        <v>27</v>
      </c>
      <c r="C5824">
        <v>2017</v>
      </c>
      <c r="D5824" t="s">
        <v>46</v>
      </c>
      <c r="E5824" t="s">
        <v>312</v>
      </c>
      <c r="F5824">
        <v>1010905</v>
      </c>
      <c r="G5824" t="s">
        <v>313</v>
      </c>
      <c r="H5824" t="s">
        <v>314</v>
      </c>
      <c r="I5824" t="s">
        <v>315</v>
      </c>
    </row>
    <row r="5825" spans="1:9" x14ac:dyDescent="0.25">
      <c r="A5825">
        <v>5823</v>
      </c>
      <c r="B5825" t="s">
        <v>13</v>
      </c>
      <c r="C5825">
        <v>2017</v>
      </c>
      <c r="D5825" t="s">
        <v>46</v>
      </c>
      <c r="E5825" t="s">
        <v>312</v>
      </c>
      <c r="F5825">
        <v>1013818</v>
      </c>
      <c r="G5825" t="s">
        <v>313</v>
      </c>
      <c r="H5825" t="s">
        <v>314</v>
      </c>
      <c r="I5825" t="s">
        <v>315</v>
      </c>
    </row>
    <row r="5826" spans="1:9" x14ac:dyDescent="0.25">
      <c r="A5826">
        <v>5824</v>
      </c>
      <c r="B5826" t="s">
        <v>4</v>
      </c>
      <c r="C5826">
        <v>2017</v>
      </c>
      <c r="D5826" t="s">
        <v>46</v>
      </c>
      <c r="E5826" t="s">
        <v>312</v>
      </c>
      <c r="F5826">
        <v>1012621</v>
      </c>
      <c r="G5826" t="s">
        <v>313</v>
      </c>
      <c r="H5826" t="s">
        <v>314</v>
      </c>
      <c r="I5826" t="s">
        <v>315</v>
      </c>
    </row>
    <row r="5827" spans="1:9" x14ac:dyDescent="0.25">
      <c r="A5827">
        <v>5825</v>
      </c>
      <c r="B5827" t="s">
        <v>6</v>
      </c>
      <c r="C5827">
        <v>2017</v>
      </c>
      <c r="D5827" t="s">
        <v>46</v>
      </c>
      <c r="E5827" t="s">
        <v>312</v>
      </c>
      <c r="F5827">
        <v>1017019</v>
      </c>
      <c r="G5827" t="s">
        <v>313</v>
      </c>
      <c r="H5827" t="s">
        <v>314</v>
      </c>
      <c r="I5827" t="s">
        <v>315</v>
      </c>
    </row>
    <row r="5828" spans="1:9" x14ac:dyDescent="0.25">
      <c r="A5828">
        <v>5826</v>
      </c>
      <c r="B5828" t="s">
        <v>9</v>
      </c>
      <c r="C5828">
        <v>2017</v>
      </c>
      <c r="D5828" t="s">
        <v>46</v>
      </c>
      <c r="E5828" t="s">
        <v>312</v>
      </c>
      <c r="F5828">
        <v>1018824</v>
      </c>
      <c r="G5828" t="s">
        <v>313</v>
      </c>
      <c r="H5828" t="s">
        <v>314</v>
      </c>
      <c r="I5828" t="s">
        <v>315</v>
      </c>
    </row>
    <row r="5829" spans="1:9" x14ac:dyDescent="0.25">
      <c r="A5829">
        <v>5827</v>
      </c>
      <c r="B5829" t="s">
        <v>10</v>
      </c>
      <c r="C5829">
        <v>2017</v>
      </c>
      <c r="D5829" t="s">
        <v>46</v>
      </c>
      <c r="E5829" t="s">
        <v>312</v>
      </c>
      <c r="F5829">
        <v>1015813</v>
      </c>
      <c r="G5829" t="s">
        <v>313</v>
      </c>
      <c r="H5829" t="s">
        <v>314</v>
      </c>
      <c r="I5829" t="s">
        <v>315</v>
      </c>
    </row>
    <row r="5830" spans="1:9" x14ac:dyDescent="0.25">
      <c r="A5830">
        <v>5828</v>
      </c>
      <c r="B5830" t="s">
        <v>3</v>
      </c>
      <c r="C5830">
        <v>2017</v>
      </c>
      <c r="D5830" t="s">
        <v>46</v>
      </c>
      <c r="E5830" t="s">
        <v>312</v>
      </c>
      <c r="F5830">
        <v>1013644</v>
      </c>
      <c r="G5830" t="s">
        <v>313</v>
      </c>
      <c r="H5830" t="s">
        <v>314</v>
      </c>
      <c r="I5830" t="s">
        <v>315</v>
      </c>
    </row>
    <row r="5831" spans="1:9" x14ac:dyDescent="0.25">
      <c r="A5831">
        <v>5829</v>
      </c>
      <c r="B5831" t="s">
        <v>25</v>
      </c>
      <c r="C5831">
        <v>2017</v>
      </c>
      <c r="D5831" t="s">
        <v>46</v>
      </c>
      <c r="E5831" t="s">
        <v>312</v>
      </c>
      <c r="F5831">
        <v>1018469</v>
      </c>
      <c r="G5831" t="s">
        <v>313</v>
      </c>
      <c r="H5831" t="s">
        <v>314</v>
      </c>
      <c r="I5831" t="s">
        <v>315</v>
      </c>
    </row>
    <row r="5832" spans="1:9" x14ac:dyDescent="0.25">
      <c r="A5832">
        <v>5830</v>
      </c>
      <c r="B5832" t="s">
        <v>8</v>
      </c>
      <c r="C5832">
        <v>2017</v>
      </c>
      <c r="D5832" t="s">
        <v>46</v>
      </c>
      <c r="E5832" t="s">
        <v>64</v>
      </c>
      <c r="F5832">
        <v>1028231</v>
      </c>
      <c r="G5832" t="s">
        <v>313</v>
      </c>
      <c r="H5832" t="s">
        <v>314</v>
      </c>
      <c r="I5832" t="s">
        <v>315</v>
      </c>
    </row>
    <row r="5833" spans="1:9" x14ac:dyDescent="0.25">
      <c r="A5833">
        <v>5831</v>
      </c>
      <c r="B5833" t="s">
        <v>22</v>
      </c>
      <c r="C5833">
        <v>2017</v>
      </c>
      <c r="D5833" t="s">
        <v>46</v>
      </c>
      <c r="E5833" t="s">
        <v>64</v>
      </c>
      <c r="F5833">
        <v>1028231</v>
      </c>
      <c r="G5833" t="s">
        <v>313</v>
      </c>
      <c r="H5833" t="s">
        <v>314</v>
      </c>
      <c r="I5833" t="s">
        <v>315</v>
      </c>
    </row>
    <row r="5834" spans="1:9" x14ac:dyDescent="0.25">
      <c r="A5834">
        <v>5832</v>
      </c>
      <c r="B5834" t="s">
        <v>15</v>
      </c>
      <c r="C5834">
        <v>2017</v>
      </c>
      <c r="D5834" t="s">
        <v>46</v>
      </c>
      <c r="E5834" t="s">
        <v>64</v>
      </c>
      <c r="F5834">
        <v>1012170</v>
      </c>
      <c r="G5834" t="s">
        <v>313</v>
      </c>
      <c r="H5834" t="s">
        <v>314</v>
      </c>
      <c r="I5834" t="s">
        <v>315</v>
      </c>
    </row>
    <row r="5835" spans="1:9" x14ac:dyDescent="0.25">
      <c r="A5835">
        <v>5833</v>
      </c>
      <c r="B5835" t="s">
        <v>20</v>
      </c>
      <c r="C5835">
        <v>2017</v>
      </c>
      <c r="D5835" t="s">
        <v>46</v>
      </c>
      <c r="E5835" t="s">
        <v>64</v>
      </c>
      <c r="F5835">
        <v>1011282</v>
      </c>
      <c r="G5835" t="s">
        <v>313</v>
      </c>
      <c r="H5835" t="s">
        <v>314</v>
      </c>
      <c r="I5835" t="s">
        <v>315</v>
      </c>
    </row>
    <row r="5836" spans="1:9" x14ac:dyDescent="0.25">
      <c r="A5836">
        <v>5834</v>
      </c>
      <c r="B5836" t="s">
        <v>30</v>
      </c>
      <c r="C5836">
        <v>2017</v>
      </c>
      <c r="D5836" t="s">
        <v>46</v>
      </c>
      <c r="E5836" t="s">
        <v>64</v>
      </c>
      <c r="F5836">
        <v>1015817.5</v>
      </c>
      <c r="G5836" t="s">
        <v>313</v>
      </c>
      <c r="H5836" t="s">
        <v>314</v>
      </c>
      <c r="I5836" t="s">
        <v>315</v>
      </c>
    </row>
    <row r="5837" spans="1:9" x14ac:dyDescent="0.25">
      <c r="A5837">
        <v>5835</v>
      </c>
      <c r="B5837" t="s">
        <v>21</v>
      </c>
      <c r="C5837">
        <v>2017</v>
      </c>
      <c r="D5837" t="s">
        <v>46</v>
      </c>
      <c r="E5837" t="s">
        <v>64</v>
      </c>
      <c r="F5837">
        <v>1013103.5</v>
      </c>
      <c r="G5837" t="s">
        <v>313</v>
      </c>
      <c r="H5837" t="s">
        <v>314</v>
      </c>
      <c r="I5837" t="s">
        <v>315</v>
      </c>
    </row>
    <row r="5838" spans="1:9" x14ac:dyDescent="0.25">
      <c r="A5838">
        <v>5836</v>
      </c>
      <c r="B5838" t="s">
        <v>16</v>
      </c>
      <c r="C5838">
        <v>2017</v>
      </c>
      <c r="D5838" t="s">
        <v>46</v>
      </c>
      <c r="E5838" t="s">
        <v>64</v>
      </c>
      <c r="F5838">
        <v>1010809</v>
      </c>
      <c r="G5838" t="s">
        <v>313</v>
      </c>
      <c r="H5838" t="s">
        <v>314</v>
      </c>
      <c r="I5838" t="s">
        <v>315</v>
      </c>
    </row>
    <row r="5839" spans="1:9" x14ac:dyDescent="0.25">
      <c r="A5839">
        <v>5837</v>
      </c>
      <c r="B5839" t="s">
        <v>29</v>
      </c>
      <c r="C5839">
        <v>2017</v>
      </c>
      <c r="D5839" t="s">
        <v>46</v>
      </c>
      <c r="E5839" t="s">
        <v>64</v>
      </c>
      <c r="F5839">
        <v>1005731.5</v>
      </c>
      <c r="G5839" t="s">
        <v>313</v>
      </c>
      <c r="H5839" t="s">
        <v>314</v>
      </c>
      <c r="I5839" t="s">
        <v>315</v>
      </c>
    </row>
    <row r="5840" spans="1:9" x14ac:dyDescent="0.25">
      <c r="A5840">
        <v>5838</v>
      </c>
      <c r="B5840" t="s">
        <v>31</v>
      </c>
      <c r="C5840">
        <v>2017</v>
      </c>
      <c r="D5840" t="s">
        <v>46</v>
      </c>
      <c r="E5840" t="s">
        <v>64</v>
      </c>
      <c r="F5840">
        <v>1016220</v>
      </c>
      <c r="G5840" t="s">
        <v>313</v>
      </c>
      <c r="H5840" t="s">
        <v>314</v>
      </c>
      <c r="I5840" t="s">
        <v>315</v>
      </c>
    </row>
    <row r="5841" spans="1:9" x14ac:dyDescent="0.25">
      <c r="A5841">
        <v>5839</v>
      </c>
      <c r="B5841" t="s">
        <v>24</v>
      </c>
      <c r="C5841">
        <v>2017</v>
      </c>
      <c r="D5841" t="s">
        <v>46</v>
      </c>
      <c r="E5841" t="s">
        <v>64</v>
      </c>
      <c r="F5841">
        <v>1011001.5</v>
      </c>
      <c r="G5841" t="s">
        <v>313</v>
      </c>
      <c r="H5841" t="s">
        <v>314</v>
      </c>
      <c r="I5841" t="s">
        <v>315</v>
      </c>
    </row>
    <row r="5842" spans="1:9" x14ac:dyDescent="0.25">
      <c r="A5842">
        <v>5840</v>
      </c>
      <c r="B5842" t="s">
        <v>5</v>
      </c>
      <c r="C5842">
        <v>2017</v>
      </c>
      <c r="D5842" t="s">
        <v>46</v>
      </c>
      <c r="E5842" t="s">
        <v>64</v>
      </c>
      <c r="F5842">
        <v>1028694.5</v>
      </c>
      <c r="G5842" t="s">
        <v>313</v>
      </c>
      <c r="H5842" t="s">
        <v>314</v>
      </c>
      <c r="I5842" t="s">
        <v>315</v>
      </c>
    </row>
    <row r="5843" spans="1:9" x14ac:dyDescent="0.25">
      <c r="A5843">
        <v>5841</v>
      </c>
      <c r="B5843" t="s">
        <v>26</v>
      </c>
      <c r="C5843">
        <v>2017</v>
      </c>
      <c r="D5843" t="s">
        <v>46</v>
      </c>
      <c r="E5843" t="s">
        <v>64</v>
      </c>
      <c r="F5843">
        <v>1014322.5</v>
      </c>
      <c r="G5843" t="s">
        <v>313</v>
      </c>
      <c r="H5843" t="s">
        <v>314</v>
      </c>
      <c r="I5843" t="s">
        <v>315</v>
      </c>
    </row>
    <row r="5844" spans="1:9" x14ac:dyDescent="0.25">
      <c r="A5844">
        <v>5842</v>
      </c>
      <c r="B5844" t="s">
        <v>28</v>
      </c>
      <c r="C5844">
        <v>2017</v>
      </c>
      <c r="D5844" t="s">
        <v>46</v>
      </c>
      <c r="E5844" t="s">
        <v>64</v>
      </c>
      <c r="F5844">
        <v>1018032</v>
      </c>
      <c r="G5844" t="s">
        <v>313</v>
      </c>
      <c r="H5844" t="s">
        <v>314</v>
      </c>
      <c r="I5844" t="s">
        <v>315</v>
      </c>
    </row>
    <row r="5845" spans="1:9" x14ac:dyDescent="0.25">
      <c r="A5845">
        <v>5843</v>
      </c>
      <c r="B5845" t="s">
        <v>11</v>
      </c>
      <c r="C5845">
        <v>2017</v>
      </c>
      <c r="D5845" t="s">
        <v>46</v>
      </c>
      <c r="E5845" t="s">
        <v>64</v>
      </c>
      <c r="F5845">
        <v>1021120.5</v>
      </c>
      <c r="G5845" t="s">
        <v>313</v>
      </c>
      <c r="H5845" t="s">
        <v>314</v>
      </c>
      <c r="I5845" t="s">
        <v>315</v>
      </c>
    </row>
    <row r="5846" spans="1:9" x14ac:dyDescent="0.25">
      <c r="A5846">
        <v>5844</v>
      </c>
      <c r="B5846" t="s">
        <v>12</v>
      </c>
      <c r="C5846">
        <v>2017</v>
      </c>
      <c r="D5846" t="s">
        <v>46</v>
      </c>
      <c r="E5846" t="s">
        <v>64</v>
      </c>
      <c r="F5846">
        <v>1014844</v>
      </c>
      <c r="G5846" t="s">
        <v>313</v>
      </c>
      <c r="H5846" t="s">
        <v>314</v>
      </c>
      <c r="I5846" t="s">
        <v>315</v>
      </c>
    </row>
    <row r="5847" spans="1:9" x14ac:dyDescent="0.25">
      <c r="A5847">
        <v>5845</v>
      </c>
      <c r="B5847" t="s">
        <v>7</v>
      </c>
      <c r="C5847">
        <v>2017</v>
      </c>
      <c r="D5847" t="s">
        <v>46</v>
      </c>
      <c r="E5847" t="s">
        <v>64</v>
      </c>
      <c r="F5847">
        <v>1012189</v>
      </c>
      <c r="G5847" t="s">
        <v>313</v>
      </c>
      <c r="H5847" t="s">
        <v>314</v>
      </c>
      <c r="I5847" t="s">
        <v>315</v>
      </c>
    </row>
    <row r="5848" spans="1:9" x14ac:dyDescent="0.25">
      <c r="A5848">
        <v>5846</v>
      </c>
      <c r="B5848" t="s">
        <v>18</v>
      </c>
      <c r="C5848">
        <v>2017</v>
      </c>
      <c r="D5848" t="s">
        <v>46</v>
      </c>
      <c r="E5848" t="s">
        <v>64</v>
      </c>
      <c r="F5848">
        <v>1010533</v>
      </c>
      <c r="G5848" t="s">
        <v>313</v>
      </c>
      <c r="H5848" t="s">
        <v>314</v>
      </c>
      <c r="I5848" t="s">
        <v>315</v>
      </c>
    </row>
    <row r="5849" spans="1:9" x14ac:dyDescent="0.25">
      <c r="A5849">
        <v>5847</v>
      </c>
      <c r="B5849" t="s">
        <v>23</v>
      </c>
      <c r="C5849">
        <v>2017</v>
      </c>
      <c r="D5849" t="s">
        <v>46</v>
      </c>
      <c r="E5849" t="s">
        <v>64</v>
      </c>
      <c r="F5849">
        <v>1007951</v>
      </c>
      <c r="G5849" t="s">
        <v>313</v>
      </c>
      <c r="H5849" t="s">
        <v>314</v>
      </c>
      <c r="I5849" t="s">
        <v>315</v>
      </c>
    </row>
    <row r="5850" spans="1:9" x14ac:dyDescent="0.25">
      <c r="A5850">
        <v>5848</v>
      </c>
      <c r="B5850" t="s">
        <v>14</v>
      </c>
      <c r="C5850">
        <v>2017</v>
      </c>
      <c r="D5850" t="s">
        <v>46</v>
      </c>
      <c r="E5850" t="s">
        <v>64</v>
      </c>
      <c r="F5850">
        <v>1011045</v>
      </c>
      <c r="G5850" t="s">
        <v>313</v>
      </c>
      <c r="H5850" t="s">
        <v>314</v>
      </c>
      <c r="I5850" t="s">
        <v>315</v>
      </c>
    </row>
    <row r="5851" spans="1:9" x14ac:dyDescent="0.25">
      <c r="A5851">
        <v>5849</v>
      </c>
      <c r="B5851" t="s">
        <v>17</v>
      </c>
      <c r="C5851">
        <v>2017</v>
      </c>
      <c r="D5851" t="s">
        <v>46</v>
      </c>
      <c r="E5851" t="s">
        <v>64</v>
      </c>
      <c r="F5851">
        <v>1017291</v>
      </c>
      <c r="G5851" t="s">
        <v>313</v>
      </c>
      <c r="H5851" t="s">
        <v>314</v>
      </c>
      <c r="I5851" t="s">
        <v>315</v>
      </c>
    </row>
    <row r="5852" spans="1:9" x14ac:dyDescent="0.25">
      <c r="A5852">
        <v>5850</v>
      </c>
      <c r="B5852" t="s">
        <v>19</v>
      </c>
      <c r="C5852">
        <v>2017</v>
      </c>
      <c r="D5852" t="s">
        <v>46</v>
      </c>
      <c r="E5852" t="s">
        <v>64</v>
      </c>
      <c r="F5852">
        <v>1013253.5</v>
      </c>
      <c r="G5852" t="s">
        <v>313</v>
      </c>
      <c r="H5852" t="s">
        <v>314</v>
      </c>
      <c r="I5852" t="s">
        <v>315</v>
      </c>
    </row>
    <row r="5853" spans="1:9" x14ac:dyDescent="0.25">
      <c r="A5853">
        <v>5851</v>
      </c>
      <c r="B5853" t="s">
        <v>27</v>
      </c>
      <c r="C5853">
        <v>2017</v>
      </c>
      <c r="D5853" t="s">
        <v>46</v>
      </c>
      <c r="E5853" t="s">
        <v>64</v>
      </c>
      <c r="F5853">
        <v>1010905.5</v>
      </c>
      <c r="G5853" t="s">
        <v>313</v>
      </c>
      <c r="H5853" t="s">
        <v>314</v>
      </c>
      <c r="I5853" t="s">
        <v>315</v>
      </c>
    </row>
    <row r="5854" spans="1:9" x14ac:dyDescent="0.25">
      <c r="A5854">
        <v>5852</v>
      </c>
      <c r="B5854" t="s">
        <v>13</v>
      </c>
      <c r="C5854">
        <v>2017</v>
      </c>
      <c r="D5854" t="s">
        <v>46</v>
      </c>
      <c r="E5854" t="s">
        <v>64</v>
      </c>
      <c r="F5854">
        <v>1013817.5</v>
      </c>
      <c r="G5854" t="s">
        <v>313</v>
      </c>
      <c r="H5854" t="s">
        <v>314</v>
      </c>
      <c r="I5854" t="s">
        <v>315</v>
      </c>
    </row>
    <row r="5855" spans="1:9" x14ac:dyDescent="0.25">
      <c r="A5855">
        <v>5853</v>
      </c>
      <c r="B5855" t="s">
        <v>4</v>
      </c>
      <c r="C5855">
        <v>2017</v>
      </c>
      <c r="D5855" t="s">
        <v>46</v>
      </c>
      <c r="E5855" t="s">
        <v>64</v>
      </c>
      <c r="F5855">
        <v>1012620</v>
      </c>
      <c r="G5855" t="s">
        <v>313</v>
      </c>
      <c r="H5855" t="s">
        <v>314</v>
      </c>
      <c r="I5855" t="s">
        <v>315</v>
      </c>
    </row>
    <row r="5856" spans="1:9" x14ac:dyDescent="0.25">
      <c r="A5856">
        <v>5854</v>
      </c>
      <c r="B5856" t="s">
        <v>6</v>
      </c>
      <c r="C5856">
        <v>2017</v>
      </c>
      <c r="D5856" t="s">
        <v>46</v>
      </c>
      <c r="E5856" t="s">
        <v>64</v>
      </c>
      <c r="F5856">
        <v>1017017.5</v>
      </c>
      <c r="G5856" t="s">
        <v>313</v>
      </c>
      <c r="H5856" t="s">
        <v>314</v>
      </c>
      <c r="I5856" t="s">
        <v>315</v>
      </c>
    </row>
    <row r="5857" spans="1:9" x14ac:dyDescent="0.25">
      <c r="A5857">
        <v>5855</v>
      </c>
      <c r="B5857" t="s">
        <v>9</v>
      </c>
      <c r="C5857">
        <v>2017</v>
      </c>
      <c r="D5857" t="s">
        <v>46</v>
      </c>
      <c r="E5857" t="s">
        <v>64</v>
      </c>
      <c r="F5857">
        <v>1018824.5</v>
      </c>
      <c r="G5857" t="s">
        <v>313</v>
      </c>
      <c r="H5857" t="s">
        <v>314</v>
      </c>
      <c r="I5857" t="s">
        <v>315</v>
      </c>
    </row>
    <row r="5858" spans="1:9" x14ac:dyDescent="0.25">
      <c r="A5858">
        <v>5856</v>
      </c>
      <c r="B5858" t="s">
        <v>10</v>
      </c>
      <c r="C5858">
        <v>2017</v>
      </c>
      <c r="D5858" t="s">
        <v>46</v>
      </c>
      <c r="E5858" t="s">
        <v>64</v>
      </c>
      <c r="F5858">
        <v>1015814</v>
      </c>
      <c r="G5858" t="s">
        <v>313</v>
      </c>
      <c r="H5858" t="s">
        <v>314</v>
      </c>
      <c r="I5858" t="s">
        <v>315</v>
      </c>
    </row>
    <row r="5859" spans="1:9" x14ac:dyDescent="0.25">
      <c r="A5859">
        <v>5857</v>
      </c>
      <c r="B5859" t="s">
        <v>3</v>
      </c>
      <c r="C5859">
        <v>2017</v>
      </c>
      <c r="D5859" t="s">
        <v>46</v>
      </c>
      <c r="E5859" t="s">
        <v>64</v>
      </c>
      <c r="F5859">
        <v>1013643</v>
      </c>
      <c r="G5859" t="s">
        <v>313</v>
      </c>
      <c r="H5859" t="s">
        <v>314</v>
      </c>
      <c r="I5859" t="s">
        <v>315</v>
      </c>
    </row>
    <row r="5860" spans="1:9" x14ac:dyDescent="0.25">
      <c r="A5860">
        <v>5858</v>
      </c>
      <c r="B5860" t="s">
        <v>25</v>
      </c>
      <c r="C5860">
        <v>2017</v>
      </c>
      <c r="D5860" t="s">
        <v>46</v>
      </c>
      <c r="E5860" t="s">
        <v>64</v>
      </c>
      <c r="F5860">
        <v>1018470</v>
      </c>
      <c r="G5860" t="s">
        <v>313</v>
      </c>
      <c r="H5860" t="s">
        <v>314</v>
      </c>
      <c r="I5860" t="s">
        <v>315</v>
      </c>
    </row>
    <row r="5861" spans="1:9" x14ac:dyDescent="0.25">
      <c r="A5861">
        <v>5859</v>
      </c>
      <c r="B5861" t="s">
        <v>8</v>
      </c>
      <c r="C5861">
        <v>2017</v>
      </c>
      <c r="D5861" t="s">
        <v>46</v>
      </c>
      <c r="E5861" t="s">
        <v>204</v>
      </c>
      <c r="F5861">
        <v>-1</v>
      </c>
      <c r="G5861" t="s">
        <v>313</v>
      </c>
      <c r="H5861" t="s">
        <v>314</v>
      </c>
      <c r="I5861" t="s">
        <v>315</v>
      </c>
    </row>
    <row r="5862" spans="1:9" x14ac:dyDescent="0.25">
      <c r="A5862">
        <v>5860</v>
      </c>
      <c r="B5862" t="s">
        <v>22</v>
      </c>
      <c r="C5862">
        <v>2017</v>
      </c>
      <c r="D5862" t="s">
        <v>46</v>
      </c>
      <c r="E5862" t="s">
        <v>204</v>
      </c>
      <c r="F5862">
        <v>-1</v>
      </c>
      <c r="G5862" t="s">
        <v>313</v>
      </c>
      <c r="H5862" t="s">
        <v>314</v>
      </c>
      <c r="I5862" t="s">
        <v>315</v>
      </c>
    </row>
    <row r="5863" spans="1:9" x14ac:dyDescent="0.25">
      <c r="A5863">
        <v>5861</v>
      </c>
      <c r="B5863" t="s">
        <v>15</v>
      </c>
      <c r="C5863">
        <v>2017</v>
      </c>
      <c r="D5863" t="s">
        <v>46</v>
      </c>
      <c r="E5863" t="s">
        <v>204</v>
      </c>
      <c r="F5863">
        <v>2</v>
      </c>
      <c r="G5863" t="s">
        <v>313</v>
      </c>
      <c r="H5863" t="s">
        <v>314</v>
      </c>
      <c r="I5863" t="s">
        <v>315</v>
      </c>
    </row>
    <row r="5864" spans="1:9" x14ac:dyDescent="0.25">
      <c r="A5864">
        <v>5862</v>
      </c>
      <c r="B5864" t="s">
        <v>20</v>
      </c>
      <c r="C5864">
        <v>2017</v>
      </c>
      <c r="D5864" t="s">
        <v>46</v>
      </c>
      <c r="E5864" t="s">
        <v>204</v>
      </c>
      <c r="F5864">
        <v>0</v>
      </c>
      <c r="G5864" t="s">
        <v>313</v>
      </c>
      <c r="H5864" t="s">
        <v>314</v>
      </c>
      <c r="I5864" t="s">
        <v>315</v>
      </c>
    </row>
    <row r="5865" spans="1:9" x14ac:dyDescent="0.25">
      <c r="A5865">
        <v>5863</v>
      </c>
      <c r="B5865" t="s">
        <v>30</v>
      </c>
      <c r="C5865">
        <v>2017</v>
      </c>
      <c r="D5865" t="s">
        <v>46</v>
      </c>
      <c r="E5865" t="s">
        <v>204</v>
      </c>
      <c r="F5865">
        <v>-0.5</v>
      </c>
      <c r="G5865" t="s">
        <v>313</v>
      </c>
      <c r="H5865" t="s">
        <v>314</v>
      </c>
      <c r="I5865" t="s">
        <v>315</v>
      </c>
    </row>
    <row r="5866" spans="1:9" x14ac:dyDescent="0.25">
      <c r="A5866">
        <v>5864</v>
      </c>
      <c r="B5866" t="s">
        <v>21</v>
      </c>
      <c r="C5866">
        <v>2017</v>
      </c>
      <c r="D5866" t="s">
        <v>46</v>
      </c>
      <c r="E5866" t="s">
        <v>204</v>
      </c>
      <c r="F5866">
        <v>-0.5</v>
      </c>
      <c r="G5866" t="s">
        <v>313</v>
      </c>
      <c r="H5866" t="s">
        <v>314</v>
      </c>
      <c r="I5866" t="s">
        <v>315</v>
      </c>
    </row>
    <row r="5867" spans="1:9" x14ac:dyDescent="0.25">
      <c r="A5867">
        <v>5865</v>
      </c>
      <c r="B5867" t="s">
        <v>16</v>
      </c>
      <c r="C5867">
        <v>2017</v>
      </c>
      <c r="D5867" t="s">
        <v>46</v>
      </c>
      <c r="E5867" t="s">
        <v>204</v>
      </c>
      <c r="F5867">
        <v>1</v>
      </c>
      <c r="G5867" t="s">
        <v>313</v>
      </c>
      <c r="H5867" t="s">
        <v>314</v>
      </c>
      <c r="I5867" t="s">
        <v>315</v>
      </c>
    </row>
    <row r="5868" spans="1:9" x14ac:dyDescent="0.25">
      <c r="A5868">
        <v>5866</v>
      </c>
      <c r="B5868" t="s">
        <v>29</v>
      </c>
      <c r="C5868">
        <v>2017</v>
      </c>
      <c r="D5868" t="s">
        <v>46</v>
      </c>
      <c r="E5868" t="s">
        <v>204</v>
      </c>
      <c r="F5868">
        <v>-0.5</v>
      </c>
      <c r="G5868" t="s">
        <v>313</v>
      </c>
      <c r="H5868" t="s">
        <v>314</v>
      </c>
      <c r="I5868" t="s">
        <v>315</v>
      </c>
    </row>
    <row r="5869" spans="1:9" x14ac:dyDescent="0.25">
      <c r="A5869">
        <v>5867</v>
      </c>
      <c r="B5869" t="s">
        <v>31</v>
      </c>
      <c r="C5869">
        <v>2017</v>
      </c>
      <c r="D5869" t="s">
        <v>46</v>
      </c>
      <c r="E5869" t="s">
        <v>204</v>
      </c>
      <c r="F5869">
        <v>-1</v>
      </c>
      <c r="G5869" t="s">
        <v>313</v>
      </c>
      <c r="H5869" t="s">
        <v>314</v>
      </c>
      <c r="I5869" t="s">
        <v>315</v>
      </c>
    </row>
    <row r="5870" spans="1:9" x14ac:dyDescent="0.25">
      <c r="A5870">
        <v>5868</v>
      </c>
      <c r="B5870" t="s">
        <v>24</v>
      </c>
      <c r="C5870">
        <v>2017</v>
      </c>
      <c r="D5870" t="s">
        <v>46</v>
      </c>
      <c r="E5870" t="s">
        <v>204</v>
      </c>
      <c r="F5870">
        <v>1.5</v>
      </c>
      <c r="G5870" t="s">
        <v>313</v>
      </c>
      <c r="H5870" t="s">
        <v>314</v>
      </c>
      <c r="I5870" t="s">
        <v>315</v>
      </c>
    </row>
    <row r="5871" spans="1:9" x14ac:dyDescent="0.25">
      <c r="A5871">
        <v>5869</v>
      </c>
      <c r="B5871" t="s">
        <v>5</v>
      </c>
      <c r="C5871">
        <v>2017</v>
      </c>
      <c r="D5871" t="s">
        <v>46</v>
      </c>
      <c r="E5871" t="s">
        <v>204</v>
      </c>
      <c r="F5871">
        <v>-0.5</v>
      </c>
      <c r="G5871" t="s">
        <v>313</v>
      </c>
      <c r="H5871" t="s">
        <v>314</v>
      </c>
      <c r="I5871" t="s">
        <v>315</v>
      </c>
    </row>
    <row r="5872" spans="1:9" x14ac:dyDescent="0.25">
      <c r="A5872">
        <v>5870</v>
      </c>
      <c r="B5872" t="s">
        <v>26</v>
      </c>
      <c r="C5872">
        <v>2017</v>
      </c>
      <c r="D5872" t="s">
        <v>46</v>
      </c>
      <c r="E5872" t="s">
        <v>204</v>
      </c>
      <c r="F5872">
        <v>-0.5</v>
      </c>
      <c r="G5872" t="s">
        <v>313</v>
      </c>
      <c r="H5872" t="s">
        <v>314</v>
      </c>
      <c r="I5872" t="s">
        <v>315</v>
      </c>
    </row>
    <row r="5873" spans="1:9" x14ac:dyDescent="0.25">
      <c r="A5873">
        <v>5871</v>
      </c>
      <c r="B5873" t="s">
        <v>28</v>
      </c>
      <c r="C5873">
        <v>2017</v>
      </c>
      <c r="D5873" t="s">
        <v>46</v>
      </c>
      <c r="E5873" t="s">
        <v>204</v>
      </c>
      <c r="F5873">
        <v>-1</v>
      </c>
      <c r="G5873" t="s">
        <v>313</v>
      </c>
      <c r="H5873" t="s">
        <v>314</v>
      </c>
      <c r="I5873" t="s">
        <v>315</v>
      </c>
    </row>
    <row r="5874" spans="1:9" x14ac:dyDescent="0.25">
      <c r="A5874">
        <v>5872</v>
      </c>
      <c r="B5874" t="s">
        <v>11</v>
      </c>
      <c r="C5874">
        <v>2017</v>
      </c>
      <c r="D5874" t="s">
        <v>46</v>
      </c>
      <c r="E5874" t="s">
        <v>204</v>
      </c>
      <c r="F5874">
        <v>-0.5</v>
      </c>
      <c r="G5874" t="s">
        <v>313</v>
      </c>
      <c r="H5874" t="s">
        <v>314</v>
      </c>
      <c r="I5874" t="s">
        <v>315</v>
      </c>
    </row>
    <row r="5875" spans="1:9" x14ac:dyDescent="0.25">
      <c r="A5875">
        <v>5873</v>
      </c>
      <c r="B5875" t="s">
        <v>12</v>
      </c>
      <c r="C5875">
        <v>2017</v>
      </c>
      <c r="D5875" t="s">
        <v>46</v>
      </c>
      <c r="E5875" t="s">
        <v>204</v>
      </c>
      <c r="F5875">
        <v>-1</v>
      </c>
      <c r="G5875" t="s">
        <v>313</v>
      </c>
      <c r="H5875" t="s">
        <v>314</v>
      </c>
      <c r="I5875" t="s">
        <v>315</v>
      </c>
    </row>
    <row r="5876" spans="1:9" x14ac:dyDescent="0.25">
      <c r="A5876">
        <v>5874</v>
      </c>
      <c r="B5876" t="s">
        <v>7</v>
      </c>
      <c r="C5876">
        <v>2017</v>
      </c>
      <c r="D5876" t="s">
        <v>46</v>
      </c>
      <c r="E5876" t="s">
        <v>204</v>
      </c>
      <c r="F5876">
        <v>-1</v>
      </c>
      <c r="G5876" t="s">
        <v>313</v>
      </c>
      <c r="H5876" t="s">
        <v>314</v>
      </c>
      <c r="I5876" t="s">
        <v>315</v>
      </c>
    </row>
    <row r="5877" spans="1:9" x14ac:dyDescent="0.25">
      <c r="A5877">
        <v>5875</v>
      </c>
      <c r="B5877" t="s">
        <v>18</v>
      </c>
      <c r="C5877">
        <v>2017</v>
      </c>
      <c r="D5877" t="s">
        <v>46</v>
      </c>
      <c r="E5877" t="s">
        <v>204</v>
      </c>
      <c r="F5877">
        <v>2</v>
      </c>
      <c r="G5877" t="s">
        <v>313</v>
      </c>
      <c r="H5877" t="s">
        <v>314</v>
      </c>
      <c r="I5877" t="s">
        <v>315</v>
      </c>
    </row>
    <row r="5878" spans="1:9" x14ac:dyDescent="0.25">
      <c r="A5878">
        <v>5876</v>
      </c>
      <c r="B5878" t="s">
        <v>23</v>
      </c>
      <c r="C5878">
        <v>2017</v>
      </c>
      <c r="D5878" t="s">
        <v>46</v>
      </c>
      <c r="E5878" t="s">
        <v>204</v>
      </c>
      <c r="F5878">
        <v>1</v>
      </c>
      <c r="G5878" t="s">
        <v>313</v>
      </c>
      <c r="H5878" t="s">
        <v>314</v>
      </c>
      <c r="I5878" t="s">
        <v>315</v>
      </c>
    </row>
    <row r="5879" spans="1:9" x14ac:dyDescent="0.25">
      <c r="A5879">
        <v>5877</v>
      </c>
      <c r="B5879" t="s">
        <v>14</v>
      </c>
      <c r="C5879">
        <v>2017</v>
      </c>
      <c r="D5879" t="s">
        <v>46</v>
      </c>
      <c r="E5879" t="s">
        <v>204</v>
      </c>
      <c r="F5879">
        <v>1</v>
      </c>
      <c r="G5879" t="s">
        <v>313</v>
      </c>
      <c r="H5879" t="s">
        <v>314</v>
      </c>
      <c r="I5879" t="s">
        <v>315</v>
      </c>
    </row>
    <row r="5880" spans="1:9" x14ac:dyDescent="0.25">
      <c r="A5880">
        <v>5878</v>
      </c>
      <c r="B5880" t="s">
        <v>17</v>
      </c>
      <c r="C5880">
        <v>2017</v>
      </c>
      <c r="D5880" t="s">
        <v>46</v>
      </c>
      <c r="E5880" t="s">
        <v>204</v>
      </c>
      <c r="F5880">
        <v>-1</v>
      </c>
      <c r="G5880" t="s">
        <v>313</v>
      </c>
      <c r="H5880" t="s">
        <v>314</v>
      </c>
      <c r="I5880" t="s">
        <v>315</v>
      </c>
    </row>
    <row r="5881" spans="1:9" x14ac:dyDescent="0.25">
      <c r="A5881">
        <v>5879</v>
      </c>
      <c r="B5881" t="s">
        <v>19</v>
      </c>
      <c r="C5881">
        <v>2017</v>
      </c>
      <c r="D5881" t="s">
        <v>46</v>
      </c>
      <c r="E5881" t="s">
        <v>204</v>
      </c>
      <c r="F5881">
        <v>0.5</v>
      </c>
      <c r="G5881" t="s">
        <v>313</v>
      </c>
      <c r="H5881" t="s">
        <v>314</v>
      </c>
      <c r="I5881" t="s">
        <v>315</v>
      </c>
    </row>
    <row r="5882" spans="1:9" x14ac:dyDescent="0.25">
      <c r="A5882">
        <v>5880</v>
      </c>
      <c r="B5882" t="s">
        <v>27</v>
      </c>
      <c r="C5882">
        <v>2017</v>
      </c>
      <c r="D5882" t="s">
        <v>46</v>
      </c>
      <c r="E5882" t="s">
        <v>204</v>
      </c>
      <c r="F5882">
        <v>-0.5</v>
      </c>
      <c r="G5882" t="s">
        <v>313</v>
      </c>
      <c r="H5882" t="s">
        <v>314</v>
      </c>
      <c r="I5882" t="s">
        <v>315</v>
      </c>
    </row>
    <row r="5883" spans="1:9" x14ac:dyDescent="0.25">
      <c r="A5883">
        <v>5881</v>
      </c>
      <c r="B5883" t="s">
        <v>13</v>
      </c>
      <c r="C5883">
        <v>2017</v>
      </c>
      <c r="D5883" t="s">
        <v>46</v>
      </c>
      <c r="E5883" t="s">
        <v>204</v>
      </c>
      <c r="F5883">
        <v>0.5</v>
      </c>
      <c r="G5883" t="s">
        <v>313</v>
      </c>
      <c r="H5883" t="s">
        <v>314</v>
      </c>
      <c r="I5883" t="s">
        <v>315</v>
      </c>
    </row>
    <row r="5884" spans="1:9" x14ac:dyDescent="0.25">
      <c r="A5884">
        <v>5882</v>
      </c>
      <c r="B5884" t="s">
        <v>4</v>
      </c>
      <c r="C5884">
        <v>2017</v>
      </c>
      <c r="D5884" t="s">
        <v>46</v>
      </c>
      <c r="E5884" t="s">
        <v>204</v>
      </c>
      <c r="F5884">
        <v>1</v>
      </c>
      <c r="G5884" t="s">
        <v>313</v>
      </c>
      <c r="H5884" t="s">
        <v>314</v>
      </c>
      <c r="I5884" t="s">
        <v>315</v>
      </c>
    </row>
    <row r="5885" spans="1:9" x14ac:dyDescent="0.25">
      <c r="A5885">
        <v>5883</v>
      </c>
      <c r="B5885" t="s">
        <v>6</v>
      </c>
      <c r="C5885">
        <v>2017</v>
      </c>
      <c r="D5885" t="s">
        <v>46</v>
      </c>
      <c r="E5885" t="s">
        <v>204</v>
      </c>
      <c r="F5885">
        <v>1.5</v>
      </c>
      <c r="G5885" t="s">
        <v>313</v>
      </c>
      <c r="H5885" t="s">
        <v>314</v>
      </c>
      <c r="I5885" t="s">
        <v>315</v>
      </c>
    </row>
    <row r="5886" spans="1:9" x14ac:dyDescent="0.25">
      <c r="A5886">
        <v>5884</v>
      </c>
      <c r="B5886" t="s">
        <v>9</v>
      </c>
      <c r="C5886">
        <v>2017</v>
      </c>
      <c r="D5886" t="s">
        <v>46</v>
      </c>
      <c r="E5886" t="s">
        <v>204</v>
      </c>
      <c r="F5886">
        <v>-0.5</v>
      </c>
      <c r="G5886" t="s">
        <v>313</v>
      </c>
      <c r="H5886" t="s">
        <v>314</v>
      </c>
      <c r="I5886" t="s">
        <v>315</v>
      </c>
    </row>
    <row r="5887" spans="1:9" x14ac:dyDescent="0.25">
      <c r="A5887">
        <v>5885</v>
      </c>
      <c r="B5887" t="s">
        <v>10</v>
      </c>
      <c r="C5887">
        <v>2017</v>
      </c>
      <c r="D5887" t="s">
        <v>46</v>
      </c>
      <c r="E5887" t="s">
        <v>204</v>
      </c>
      <c r="F5887">
        <v>-1</v>
      </c>
      <c r="G5887" t="s">
        <v>313</v>
      </c>
      <c r="H5887" t="s">
        <v>314</v>
      </c>
      <c r="I5887" t="s">
        <v>315</v>
      </c>
    </row>
    <row r="5888" spans="1:9" x14ac:dyDescent="0.25">
      <c r="A5888">
        <v>5886</v>
      </c>
      <c r="B5888" t="s">
        <v>3</v>
      </c>
      <c r="C5888">
        <v>2017</v>
      </c>
      <c r="D5888" t="s">
        <v>46</v>
      </c>
      <c r="E5888" t="s">
        <v>204</v>
      </c>
      <c r="F5888">
        <v>1</v>
      </c>
      <c r="G5888" t="s">
        <v>313</v>
      </c>
      <c r="H5888" t="s">
        <v>314</v>
      </c>
      <c r="I5888" t="s">
        <v>315</v>
      </c>
    </row>
    <row r="5889" spans="1:9" x14ac:dyDescent="0.25">
      <c r="A5889">
        <v>5887</v>
      </c>
      <c r="B5889" t="s">
        <v>25</v>
      </c>
      <c r="C5889">
        <v>2017</v>
      </c>
      <c r="D5889" t="s">
        <v>46</v>
      </c>
      <c r="E5889" t="s">
        <v>204</v>
      </c>
      <c r="F5889">
        <v>-1</v>
      </c>
      <c r="G5889" t="s">
        <v>313</v>
      </c>
      <c r="H5889" t="s">
        <v>314</v>
      </c>
      <c r="I5889" t="s">
        <v>315</v>
      </c>
    </row>
    <row r="5890" spans="1:9" x14ac:dyDescent="0.25">
      <c r="A5890">
        <v>5888</v>
      </c>
      <c r="B5890" t="s">
        <v>8</v>
      </c>
      <c r="C5890">
        <v>2017</v>
      </c>
      <c r="D5890" t="s">
        <v>46</v>
      </c>
      <c r="E5890" t="s">
        <v>205</v>
      </c>
      <c r="F5890">
        <v>0</v>
      </c>
      <c r="G5890" t="s">
        <v>316</v>
      </c>
      <c r="H5890" t="s">
        <v>314</v>
      </c>
      <c r="I5890" t="s">
        <v>315</v>
      </c>
    </row>
    <row r="5891" spans="1:9" x14ac:dyDescent="0.25">
      <c r="A5891">
        <v>5889</v>
      </c>
      <c r="B5891" t="s">
        <v>22</v>
      </c>
      <c r="C5891">
        <v>2017</v>
      </c>
      <c r="D5891" t="s">
        <v>46</v>
      </c>
      <c r="E5891" t="s">
        <v>205</v>
      </c>
      <c r="F5891">
        <v>0</v>
      </c>
      <c r="G5891" t="s">
        <v>316</v>
      </c>
      <c r="H5891" t="s">
        <v>314</v>
      </c>
      <c r="I5891" t="s">
        <v>315</v>
      </c>
    </row>
    <row r="5892" spans="1:9" x14ac:dyDescent="0.25">
      <c r="A5892">
        <v>5890</v>
      </c>
      <c r="B5892" t="s">
        <v>15</v>
      </c>
      <c r="C5892">
        <v>2017</v>
      </c>
      <c r="D5892" t="s">
        <v>46</v>
      </c>
      <c r="E5892" t="s">
        <v>205</v>
      </c>
      <c r="F5892">
        <v>0</v>
      </c>
      <c r="G5892" t="s">
        <v>316</v>
      </c>
      <c r="H5892" t="s">
        <v>314</v>
      </c>
      <c r="I5892" t="s">
        <v>315</v>
      </c>
    </row>
    <row r="5893" spans="1:9" x14ac:dyDescent="0.25">
      <c r="A5893">
        <v>5891</v>
      </c>
      <c r="B5893" t="s">
        <v>20</v>
      </c>
      <c r="C5893">
        <v>2017</v>
      </c>
      <c r="D5893" t="s">
        <v>46</v>
      </c>
      <c r="E5893" t="s">
        <v>205</v>
      </c>
      <c r="F5893">
        <v>0</v>
      </c>
      <c r="G5893" t="s">
        <v>316</v>
      </c>
      <c r="H5893" t="s">
        <v>314</v>
      </c>
      <c r="I5893" t="s">
        <v>315</v>
      </c>
    </row>
    <row r="5894" spans="1:9" x14ac:dyDescent="0.25">
      <c r="A5894">
        <v>5892</v>
      </c>
      <c r="B5894" t="s">
        <v>30</v>
      </c>
      <c r="C5894">
        <v>2017</v>
      </c>
      <c r="D5894" t="s">
        <v>46</v>
      </c>
      <c r="E5894" t="s">
        <v>205</v>
      </c>
      <c r="F5894">
        <v>0</v>
      </c>
      <c r="G5894" t="s">
        <v>316</v>
      </c>
      <c r="H5894" t="s">
        <v>314</v>
      </c>
      <c r="I5894" t="s">
        <v>315</v>
      </c>
    </row>
    <row r="5895" spans="1:9" x14ac:dyDescent="0.25">
      <c r="A5895">
        <v>5893</v>
      </c>
      <c r="B5895" t="s">
        <v>21</v>
      </c>
      <c r="C5895">
        <v>2017</v>
      </c>
      <c r="D5895" t="s">
        <v>46</v>
      </c>
      <c r="E5895" t="s">
        <v>205</v>
      </c>
      <c r="F5895">
        <v>0</v>
      </c>
      <c r="G5895" t="s">
        <v>316</v>
      </c>
      <c r="H5895" t="s">
        <v>314</v>
      </c>
      <c r="I5895" t="s">
        <v>315</v>
      </c>
    </row>
    <row r="5896" spans="1:9" x14ac:dyDescent="0.25">
      <c r="A5896">
        <v>5894</v>
      </c>
      <c r="B5896" t="s">
        <v>16</v>
      </c>
      <c r="C5896">
        <v>2017</v>
      </c>
      <c r="D5896" t="s">
        <v>46</v>
      </c>
      <c r="E5896" t="s">
        <v>205</v>
      </c>
      <c r="F5896">
        <v>0</v>
      </c>
      <c r="G5896" t="s">
        <v>316</v>
      </c>
      <c r="H5896" t="s">
        <v>314</v>
      </c>
      <c r="I5896" t="s">
        <v>315</v>
      </c>
    </row>
    <row r="5897" spans="1:9" x14ac:dyDescent="0.25">
      <c r="A5897">
        <v>5895</v>
      </c>
      <c r="B5897" t="s">
        <v>29</v>
      </c>
      <c r="C5897">
        <v>2017</v>
      </c>
      <c r="D5897" t="s">
        <v>46</v>
      </c>
      <c r="E5897" t="s">
        <v>205</v>
      </c>
      <c r="F5897">
        <v>0</v>
      </c>
      <c r="G5897" t="s">
        <v>316</v>
      </c>
      <c r="H5897" t="s">
        <v>314</v>
      </c>
      <c r="I5897" t="s">
        <v>315</v>
      </c>
    </row>
    <row r="5898" spans="1:9" x14ac:dyDescent="0.25">
      <c r="A5898">
        <v>5896</v>
      </c>
      <c r="B5898" t="s">
        <v>31</v>
      </c>
      <c r="C5898">
        <v>2017</v>
      </c>
      <c r="D5898" t="s">
        <v>46</v>
      </c>
      <c r="E5898" t="s">
        <v>205</v>
      </c>
      <c r="F5898">
        <v>0</v>
      </c>
      <c r="G5898" t="s">
        <v>316</v>
      </c>
      <c r="H5898" t="s">
        <v>314</v>
      </c>
      <c r="I5898" t="s">
        <v>315</v>
      </c>
    </row>
    <row r="5899" spans="1:9" x14ac:dyDescent="0.25">
      <c r="A5899">
        <v>5897</v>
      </c>
      <c r="B5899" t="s">
        <v>24</v>
      </c>
      <c r="C5899">
        <v>2017</v>
      </c>
      <c r="D5899" t="s">
        <v>46</v>
      </c>
      <c r="E5899" t="s">
        <v>205</v>
      </c>
      <c r="F5899">
        <v>0</v>
      </c>
      <c r="G5899" t="s">
        <v>316</v>
      </c>
      <c r="H5899" t="s">
        <v>314</v>
      </c>
      <c r="I5899" t="s">
        <v>315</v>
      </c>
    </row>
    <row r="5900" spans="1:9" x14ac:dyDescent="0.25">
      <c r="A5900">
        <v>5898</v>
      </c>
      <c r="B5900" t="s">
        <v>5</v>
      </c>
      <c r="C5900">
        <v>2017</v>
      </c>
      <c r="D5900" t="s">
        <v>46</v>
      </c>
      <c r="E5900" t="s">
        <v>205</v>
      </c>
      <c r="F5900">
        <v>0</v>
      </c>
      <c r="G5900" t="s">
        <v>316</v>
      </c>
      <c r="H5900" t="s">
        <v>314</v>
      </c>
      <c r="I5900" t="s">
        <v>315</v>
      </c>
    </row>
    <row r="5901" spans="1:9" x14ac:dyDescent="0.25">
      <c r="A5901">
        <v>5899</v>
      </c>
      <c r="B5901" t="s">
        <v>26</v>
      </c>
      <c r="C5901">
        <v>2017</v>
      </c>
      <c r="D5901" t="s">
        <v>46</v>
      </c>
      <c r="E5901" t="s">
        <v>205</v>
      </c>
      <c r="F5901">
        <v>0</v>
      </c>
      <c r="G5901" t="s">
        <v>316</v>
      </c>
      <c r="H5901" t="s">
        <v>314</v>
      </c>
      <c r="I5901" t="s">
        <v>315</v>
      </c>
    </row>
    <row r="5902" spans="1:9" x14ac:dyDescent="0.25">
      <c r="A5902">
        <v>5900</v>
      </c>
      <c r="B5902" t="s">
        <v>28</v>
      </c>
      <c r="C5902">
        <v>2017</v>
      </c>
      <c r="D5902" t="s">
        <v>46</v>
      </c>
      <c r="E5902" t="s">
        <v>205</v>
      </c>
      <c r="F5902">
        <v>0</v>
      </c>
      <c r="G5902" t="s">
        <v>316</v>
      </c>
      <c r="H5902" t="s">
        <v>314</v>
      </c>
      <c r="I5902" t="s">
        <v>315</v>
      </c>
    </row>
    <row r="5903" spans="1:9" x14ac:dyDescent="0.25">
      <c r="A5903">
        <v>5901</v>
      </c>
      <c r="B5903" t="s">
        <v>11</v>
      </c>
      <c r="C5903">
        <v>2017</v>
      </c>
      <c r="D5903" t="s">
        <v>46</v>
      </c>
      <c r="E5903" t="s">
        <v>205</v>
      </c>
      <c r="F5903">
        <v>0</v>
      </c>
      <c r="G5903" t="s">
        <v>316</v>
      </c>
      <c r="H5903" t="s">
        <v>314</v>
      </c>
      <c r="I5903" t="s">
        <v>315</v>
      </c>
    </row>
    <row r="5904" spans="1:9" x14ac:dyDescent="0.25">
      <c r="A5904">
        <v>5902</v>
      </c>
      <c r="B5904" t="s">
        <v>12</v>
      </c>
      <c r="C5904">
        <v>2017</v>
      </c>
      <c r="D5904" t="s">
        <v>46</v>
      </c>
      <c r="E5904" t="s">
        <v>205</v>
      </c>
      <c r="F5904">
        <v>0</v>
      </c>
      <c r="G5904" t="s">
        <v>316</v>
      </c>
      <c r="H5904" t="s">
        <v>314</v>
      </c>
      <c r="I5904" t="s">
        <v>315</v>
      </c>
    </row>
    <row r="5905" spans="1:9" x14ac:dyDescent="0.25">
      <c r="A5905">
        <v>5903</v>
      </c>
      <c r="B5905" t="s">
        <v>7</v>
      </c>
      <c r="C5905">
        <v>2017</v>
      </c>
      <c r="D5905" t="s">
        <v>46</v>
      </c>
      <c r="E5905" t="s">
        <v>205</v>
      </c>
      <c r="F5905">
        <v>0</v>
      </c>
      <c r="G5905" t="s">
        <v>316</v>
      </c>
      <c r="H5905" t="s">
        <v>314</v>
      </c>
      <c r="I5905" t="s">
        <v>315</v>
      </c>
    </row>
    <row r="5906" spans="1:9" x14ac:dyDescent="0.25">
      <c r="A5906">
        <v>5904</v>
      </c>
      <c r="B5906" t="s">
        <v>18</v>
      </c>
      <c r="C5906">
        <v>2017</v>
      </c>
      <c r="D5906" t="s">
        <v>46</v>
      </c>
      <c r="E5906" t="s">
        <v>205</v>
      </c>
      <c r="F5906">
        <v>0</v>
      </c>
      <c r="G5906" t="s">
        <v>316</v>
      </c>
      <c r="H5906" t="s">
        <v>314</v>
      </c>
      <c r="I5906" t="s">
        <v>315</v>
      </c>
    </row>
    <row r="5907" spans="1:9" x14ac:dyDescent="0.25">
      <c r="A5907">
        <v>5905</v>
      </c>
      <c r="B5907" t="s">
        <v>23</v>
      </c>
      <c r="C5907">
        <v>2017</v>
      </c>
      <c r="D5907" t="s">
        <v>46</v>
      </c>
      <c r="E5907" t="s">
        <v>205</v>
      </c>
      <c r="F5907">
        <v>0</v>
      </c>
      <c r="G5907" t="s">
        <v>316</v>
      </c>
      <c r="H5907" t="s">
        <v>314</v>
      </c>
      <c r="I5907" t="s">
        <v>315</v>
      </c>
    </row>
    <row r="5908" spans="1:9" x14ac:dyDescent="0.25">
      <c r="A5908">
        <v>5906</v>
      </c>
      <c r="B5908" t="s">
        <v>14</v>
      </c>
      <c r="C5908">
        <v>2017</v>
      </c>
      <c r="D5908" t="s">
        <v>46</v>
      </c>
      <c r="E5908" t="s">
        <v>205</v>
      </c>
      <c r="F5908">
        <v>0</v>
      </c>
      <c r="G5908" t="s">
        <v>316</v>
      </c>
      <c r="H5908" t="s">
        <v>314</v>
      </c>
      <c r="I5908" t="s">
        <v>315</v>
      </c>
    </row>
    <row r="5909" spans="1:9" x14ac:dyDescent="0.25">
      <c r="A5909">
        <v>5907</v>
      </c>
      <c r="B5909" t="s">
        <v>17</v>
      </c>
      <c r="C5909">
        <v>2017</v>
      </c>
      <c r="D5909" t="s">
        <v>46</v>
      </c>
      <c r="E5909" t="s">
        <v>205</v>
      </c>
      <c r="F5909">
        <v>0</v>
      </c>
      <c r="G5909" t="s">
        <v>316</v>
      </c>
      <c r="H5909" t="s">
        <v>314</v>
      </c>
      <c r="I5909" t="s">
        <v>315</v>
      </c>
    </row>
    <row r="5910" spans="1:9" x14ac:dyDescent="0.25">
      <c r="A5910">
        <v>5908</v>
      </c>
      <c r="B5910" t="s">
        <v>19</v>
      </c>
      <c r="C5910">
        <v>2017</v>
      </c>
      <c r="D5910" t="s">
        <v>46</v>
      </c>
      <c r="E5910" t="s">
        <v>205</v>
      </c>
      <c r="F5910">
        <v>0</v>
      </c>
      <c r="G5910" t="s">
        <v>316</v>
      </c>
      <c r="H5910" t="s">
        <v>314</v>
      </c>
      <c r="I5910" t="s">
        <v>315</v>
      </c>
    </row>
    <row r="5911" spans="1:9" x14ac:dyDescent="0.25">
      <c r="A5911">
        <v>5909</v>
      </c>
      <c r="B5911" t="s">
        <v>27</v>
      </c>
      <c r="C5911">
        <v>2017</v>
      </c>
      <c r="D5911" t="s">
        <v>46</v>
      </c>
      <c r="E5911" t="s">
        <v>205</v>
      </c>
      <c r="F5911">
        <v>0</v>
      </c>
      <c r="G5911" t="s">
        <v>316</v>
      </c>
      <c r="H5911" t="s">
        <v>314</v>
      </c>
      <c r="I5911" t="s">
        <v>315</v>
      </c>
    </row>
    <row r="5912" spans="1:9" x14ac:dyDescent="0.25">
      <c r="A5912">
        <v>5910</v>
      </c>
      <c r="B5912" t="s">
        <v>13</v>
      </c>
      <c r="C5912">
        <v>2017</v>
      </c>
      <c r="D5912" t="s">
        <v>46</v>
      </c>
      <c r="E5912" t="s">
        <v>205</v>
      </c>
      <c r="F5912">
        <v>0</v>
      </c>
      <c r="G5912" t="s">
        <v>316</v>
      </c>
      <c r="H5912" t="s">
        <v>314</v>
      </c>
      <c r="I5912" t="s">
        <v>315</v>
      </c>
    </row>
    <row r="5913" spans="1:9" x14ac:dyDescent="0.25">
      <c r="A5913">
        <v>5911</v>
      </c>
      <c r="B5913" t="s">
        <v>4</v>
      </c>
      <c r="C5913">
        <v>2017</v>
      </c>
      <c r="D5913" t="s">
        <v>46</v>
      </c>
      <c r="E5913" t="s">
        <v>205</v>
      </c>
      <c r="F5913">
        <v>0</v>
      </c>
      <c r="G5913" t="s">
        <v>316</v>
      </c>
      <c r="H5913" t="s">
        <v>314</v>
      </c>
      <c r="I5913" t="s">
        <v>315</v>
      </c>
    </row>
    <row r="5914" spans="1:9" x14ac:dyDescent="0.25">
      <c r="A5914">
        <v>5912</v>
      </c>
      <c r="B5914" t="s">
        <v>6</v>
      </c>
      <c r="C5914">
        <v>2017</v>
      </c>
      <c r="D5914" t="s">
        <v>46</v>
      </c>
      <c r="E5914" t="s">
        <v>205</v>
      </c>
      <c r="F5914">
        <v>0</v>
      </c>
      <c r="G5914" t="s">
        <v>316</v>
      </c>
      <c r="H5914" t="s">
        <v>314</v>
      </c>
      <c r="I5914" t="s">
        <v>315</v>
      </c>
    </row>
    <row r="5915" spans="1:9" x14ac:dyDescent="0.25">
      <c r="A5915">
        <v>5913</v>
      </c>
      <c r="B5915" t="s">
        <v>9</v>
      </c>
      <c r="C5915">
        <v>2017</v>
      </c>
      <c r="D5915" t="s">
        <v>46</v>
      </c>
      <c r="E5915" t="s">
        <v>205</v>
      </c>
      <c r="F5915">
        <v>0</v>
      </c>
      <c r="G5915" t="s">
        <v>316</v>
      </c>
      <c r="H5915" t="s">
        <v>314</v>
      </c>
      <c r="I5915" t="s">
        <v>315</v>
      </c>
    </row>
    <row r="5916" spans="1:9" x14ac:dyDescent="0.25">
      <c r="A5916">
        <v>5914</v>
      </c>
      <c r="B5916" t="s">
        <v>10</v>
      </c>
      <c r="C5916">
        <v>2017</v>
      </c>
      <c r="D5916" t="s">
        <v>46</v>
      </c>
      <c r="E5916" t="s">
        <v>205</v>
      </c>
      <c r="F5916">
        <v>0</v>
      </c>
      <c r="G5916" t="s">
        <v>316</v>
      </c>
      <c r="H5916" t="s">
        <v>314</v>
      </c>
      <c r="I5916" t="s">
        <v>315</v>
      </c>
    </row>
    <row r="5917" spans="1:9" x14ac:dyDescent="0.25">
      <c r="A5917">
        <v>5915</v>
      </c>
      <c r="B5917" t="s">
        <v>3</v>
      </c>
      <c r="C5917">
        <v>2017</v>
      </c>
      <c r="D5917" t="s">
        <v>46</v>
      </c>
      <c r="E5917" t="s">
        <v>205</v>
      </c>
      <c r="F5917">
        <v>0</v>
      </c>
      <c r="G5917" t="s">
        <v>316</v>
      </c>
      <c r="H5917" t="s">
        <v>314</v>
      </c>
      <c r="I5917" t="s">
        <v>315</v>
      </c>
    </row>
    <row r="5918" spans="1:9" x14ac:dyDescent="0.25">
      <c r="A5918">
        <v>5916</v>
      </c>
      <c r="B5918" t="s">
        <v>25</v>
      </c>
      <c r="C5918">
        <v>2017</v>
      </c>
      <c r="D5918" t="s">
        <v>46</v>
      </c>
      <c r="E5918" t="s">
        <v>205</v>
      </c>
      <c r="F5918">
        <v>0</v>
      </c>
      <c r="G5918" t="s">
        <v>316</v>
      </c>
      <c r="H5918" t="s">
        <v>314</v>
      </c>
      <c r="I5918" t="s">
        <v>315</v>
      </c>
    </row>
    <row r="5919" spans="1:9" x14ac:dyDescent="0.25">
      <c r="A5919">
        <v>5917</v>
      </c>
      <c r="B5919" t="s">
        <v>8</v>
      </c>
      <c r="C5919">
        <v>2018</v>
      </c>
      <c r="D5919" t="s">
        <v>46</v>
      </c>
      <c r="E5919" t="s">
        <v>312</v>
      </c>
      <c r="F5919">
        <v>1029988</v>
      </c>
      <c r="G5919" t="s">
        <v>313</v>
      </c>
      <c r="H5919" t="s">
        <v>314</v>
      </c>
      <c r="I5919" t="s">
        <v>315</v>
      </c>
    </row>
    <row r="5920" spans="1:9" x14ac:dyDescent="0.25">
      <c r="A5920">
        <v>5918</v>
      </c>
      <c r="B5920" t="s">
        <v>22</v>
      </c>
      <c r="C5920">
        <v>2018</v>
      </c>
      <c r="D5920" t="s">
        <v>46</v>
      </c>
      <c r="E5920" t="s">
        <v>312</v>
      </c>
      <c r="F5920">
        <v>1029988</v>
      </c>
      <c r="G5920" t="s">
        <v>313</v>
      </c>
      <c r="H5920" t="s">
        <v>314</v>
      </c>
      <c r="I5920" t="s">
        <v>315</v>
      </c>
    </row>
    <row r="5921" spans="1:9" x14ac:dyDescent="0.25">
      <c r="A5921">
        <v>5919</v>
      </c>
      <c r="B5921" t="s">
        <v>15</v>
      </c>
      <c r="C5921">
        <v>2018</v>
      </c>
      <c r="D5921" t="s">
        <v>46</v>
      </c>
      <c r="E5921" t="s">
        <v>312</v>
      </c>
      <c r="F5921">
        <v>1011924</v>
      </c>
      <c r="G5921" t="s">
        <v>313</v>
      </c>
      <c r="H5921" t="s">
        <v>314</v>
      </c>
      <c r="I5921" t="s">
        <v>315</v>
      </c>
    </row>
    <row r="5922" spans="1:9" x14ac:dyDescent="0.25">
      <c r="A5922">
        <v>5920</v>
      </c>
      <c r="B5922" t="s">
        <v>20</v>
      </c>
      <c r="C5922">
        <v>2018</v>
      </c>
      <c r="D5922" t="s">
        <v>46</v>
      </c>
      <c r="E5922" t="s">
        <v>312</v>
      </c>
      <c r="F5922">
        <v>1011245</v>
      </c>
      <c r="G5922" t="s">
        <v>313</v>
      </c>
      <c r="H5922" t="s">
        <v>314</v>
      </c>
      <c r="I5922" t="s">
        <v>315</v>
      </c>
    </row>
    <row r="5923" spans="1:9" x14ac:dyDescent="0.25">
      <c r="A5923">
        <v>5921</v>
      </c>
      <c r="B5923" t="s">
        <v>30</v>
      </c>
      <c r="C5923">
        <v>2018</v>
      </c>
      <c r="D5923" t="s">
        <v>46</v>
      </c>
      <c r="E5923" t="s">
        <v>312</v>
      </c>
      <c r="F5923">
        <v>1015904</v>
      </c>
      <c r="G5923" t="s">
        <v>313</v>
      </c>
      <c r="H5923" t="s">
        <v>314</v>
      </c>
      <c r="I5923" t="s">
        <v>315</v>
      </c>
    </row>
    <row r="5924" spans="1:9" x14ac:dyDescent="0.25">
      <c r="A5924">
        <v>5922</v>
      </c>
      <c r="B5924" t="s">
        <v>21</v>
      </c>
      <c r="C5924">
        <v>2018</v>
      </c>
      <c r="D5924" t="s">
        <v>46</v>
      </c>
      <c r="E5924" t="s">
        <v>312</v>
      </c>
      <c r="F5924">
        <v>1013020</v>
      </c>
      <c r="G5924" t="s">
        <v>313</v>
      </c>
      <c r="H5924" t="s">
        <v>314</v>
      </c>
      <c r="I5924" t="s">
        <v>315</v>
      </c>
    </row>
    <row r="5925" spans="1:9" x14ac:dyDescent="0.25">
      <c r="A5925">
        <v>5923</v>
      </c>
      <c r="B5925" t="s">
        <v>16</v>
      </c>
      <c r="C5925">
        <v>2018</v>
      </c>
      <c r="D5925" t="s">
        <v>46</v>
      </c>
      <c r="E5925" t="s">
        <v>312</v>
      </c>
      <c r="F5925">
        <v>1010944</v>
      </c>
      <c r="G5925" t="s">
        <v>313</v>
      </c>
      <c r="H5925" t="s">
        <v>314</v>
      </c>
      <c r="I5925" t="s">
        <v>315</v>
      </c>
    </row>
    <row r="5926" spans="1:9" x14ac:dyDescent="0.25">
      <c r="A5926">
        <v>5924</v>
      </c>
      <c r="B5926" t="s">
        <v>29</v>
      </c>
      <c r="C5926">
        <v>2018</v>
      </c>
      <c r="D5926" t="s">
        <v>46</v>
      </c>
      <c r="E5926" t="s">
        <v>312</v>
      </c>
      <c r="F5926">
        <v>1005627</v>
      </c>
      <c r="G5926" t="s">
        <v>313</v>
      </c>
      <c r="H5926" t="s">
        <v>314</v>
      </c>
      <c r="I5926" t="s">
        <v>315</v>
      </c>
    </row>
    <row r="5927" spans="1:9" x14ac:dyDescent="0.25">
      <c r="A5927">
        <v>5925</v>
      </c>
      <c r="B5927" t="s">
        <v>31</v>
      </c>
      <c r="C5927">
        <v>2018</v>
      </c>
      <c r="D5927" t="s">
        <v>46</v>
      </c>
      <c r="E5927" t="s">
        <v>312</v>
      </c>
      <c r="F5927">
        <v>1016046</v>
      </c>
      <c r="G5927" t="s">
        <v>313</v>
      </c>
      <c r="H5927" t="s">
        <v>314</v>
      </c>
      <c r="I5927" t="s">
        <v>315</v>
      </c>
    </row>
    <row r="5928" spans="1:9" x14ac:dyDescent="0.25">
      <c r="A5928">
        <v>5926</v>
      </c>
      <c r="B5928" t="s">
        <v>24</v>
      </c>
      <c r="C5928">
        <v>2018</v>
      </c>
      <c r="D5928" t="s">
        <v>46</v>
      </c>
      <c r="E5928" t="s">
        <v>312</v>
      </c>
      <c r="F5928">
        <v>1010978</v>
      </c>
      <c r="G5928" t="s">
        <v>313</v>
      </c>
      <c r="H5928" t="s">
        <v>314</v>
      </c>
      <c r="I5928" t="s">
        <v>315</v>
      </c>
    </row>
    <row r="5929" spans="1:9" x14ac:dyDescent="0.25">
      <c r="A5929">
        <v>5927</v>
      </c>
      <c r="B5929" t="s">
        <v>5</v>
      </c>
      <c r="C5929">
        <v>2018</v>
      </c>
      <c r="D5929" t="s">
        <v>46</v>
      </c>
      <c r="E5929" t="s">
        <v>312</v>
      </c>
      <c r="F5929">
        <v>1026857</v>
      </c>
      <c r="G5929" t="s">
        <v>313</v>
      </c>
      <c r="H5929" t="s">
        <v>314</v>
      </c>
      <c r="I5929" t="s">
        <v>315</v>
      </c>
    </row>
    <row r="5930" spans="1:9" x14ac:dyDescent="0.25">
      <c r="A5930">
        <v>5928</v>
      </c>
      <c r="B5930" t="s">
        <v>26</v>
      </c>
      <c r="C5930">
        <v>2018</v>
      </c>
      <c r="D5930" t="s">
        <v>46</v>
      </c>
      <c r="E5930" t="s">
        <v>312</v>
      </c>
      <c r="F5930">
        <v>1014584</v>
      </c>
      <c r="G5930" t="s">
        <v>313</v>
      </c>
      <c r="H5930" t="s">
        <v>314</v>
      </c>
      <c r="I5930" t="s">
        <v>315</v>
      </c>
    </row>
    <row r="5931" spans="1:9" x14ac:dyDescent="0.25">
      <c r="A5931">
        <v>5929</v>
      </c>
      <c r="B5931" t="s">
        <v>28</v>
      </c>
      <c r="C5931">
        <v>2018</v>
      </c>
      <c r="D5931" t="s">
        <v>46</v>
      </c>
      <c r="E5931" t="s">
        <v>312</v>
      </c>
      <c r="F5931">
        <v>1018690</v>
      </c>
      <c r="G5931" t="s">
        <v>313</v>
      </c>
      <c r="H5931" t="s">
        <v>314</v>
      </c>
      <c r="I5931" t="s">
        <v>315</v>
      </c>
    </row>
    <row r="5932" spans="1:9" x14ac:dyDescent="0.25">
      <c r="A5932">
        <v>5930</v>
      </c>
      <c r="B5932" t="s">
        <v>11</v>
      </c>
      <c r="C5932">
        <v>2018</v>
      </c>
      <c r="D5932" t="s">
        <v>46</v>
      </c>
      <c r="E5932" t="s">
        <v>312</v>
      </c>
      <c r="F5932">
        <v>1020633</v>
      </c>
      <c r="G5932" t="s">
        <v>313</v>
      </c>
      <c r="H5932" t="s">
        <v>314</v>
      </c>
      <c r="I5932" t="s">
        <v>315</v>
      </c>
    </row>
    <row r="5933" spans="1:9" x14ac:dyDescent="0.25">
      <c r="A5933">
        <v>5931</v>
      </c>
      <c r="B5933" t="s">
        <v>12</v>
      </c>
      <c r="C5933">
        <v>2018</v>
      </c>
      <c r="D5933" t="s">
        <v>46</v>
      </c>
      <c r="E5933" t="s">
        <v>312</v>
      </c>
      <c r="F5933">
        <v>1014639</v>
      </c>
      <c r="G5933" t="s">
        <v>313</v>
      </c>
      <c r="H5933" t="s">
        <v>314</v>
      </c>
      <c r="I5933" t="s">
        <v>315</v>
      </c>
    </row>
    <row r="5934" spans="1:9" x14ac:dyDescent="0.25">
      <c r="A5934">
        <v>5932</v>
      </c>
      <c r="B5934" t="s">
        <v>7</v>
      </c>
      <c r="C5934">
        <v>2018</v>
      </c>
      <c r="D5934" t="s">
        <v>46</v>
      </c>
      <c r="E5934" t="s">
        <v>312</v>
      </c>
      <c r="F5934">
        <v>1011910</v>
      </c>
      <c r="G5934" t="s">
        <v>313</v>
      </c>
      <c r="H5934" t="s">
        <v>314</v>
      </c>
      <c r="I5934" t="s">
        <v>315</v>
      </c>
    </row>
    <row r="5935" spans="1:9" x14ac:dyDescent="0.25">
      <c r="A5935">
        <v>5933</v>
      </c>
      <c r="B5935" t="s">
        <v>18</v>
      </c>
      <c r="C5935">
        <v>2018</v>
      </c>
      <c r="D5935" t="s">
        <v>46</v>
      </c>
      <c r="E5935" t="s">
        <v>312</v>
      </c>
      <c r="F5935">
        <v>1011000</v>
      </c>
      <c r="G5935" t="s">
        <v>313</v>
      </c>
      <c r="H5935" t="s">
        <v>314</v>
      </c>
      <c r="I5935" t="s">
        <v>315</v>
      </c>
    </row>
    <row r="5936" spans="1:9" x14ac:dyDescent="0.25">
      <c r="A5936">
        <v>5934</v>
      </c>
      <c r="B5936" t="s">
        <v>23</v>
      </c>
      <c r="C5936">
        <v>2018</v>
      </c>
      <c r="D5936" t="s">
        <v>46</v>
      </c>
      <c r="E5936" t="s">
        <v>312</v>
      </c>
      <c r="F5936">
        <v>1007982</v>
      </c>
      <c r="G5936" t="s">
        <v>313</v>
      </c>
      <c r="H5936" t="s">
        <v>314</v>
      </c>
      <c r="I5936" t="s">
        <v>315</v>
      </c>
    </row>
    <row r="5937" spans="1:9" x14ac:dyDescent="0.25">
      <c r="A5937">
        <v>5935</v>
      </c>
      <c r="B5937" t="s">
        <v>14</v>
      </c>
      <c r="C5937">
        <v>2018</v>
      </c>
      <c r="D5937" t="s">
        <v>46</v>
      </c>
      <c r="E5937" t="s">
        <v>312</v>
      </c>
      <c r="F5937">
        <v>1011012</v>
      </c>
      <c r="G5937" t="s">
        <v>313</v>
      </c>
      <c r="H5937" t="s">
        <v>314</v>
      </c>
      <c r="I5937" t="s">
        <v>315</v>
      </c>
    </row>
    <row r="5938" spans="1:9" x14ac:dyDescent="0.25">
      <c r="A5938">
        <v>5936</v>
      </c>
      <c r="B5938" t="s">
        <v>17</v>
      </c>
      <c r="C5938">
        <v>2018</v>
      </c>
      <c r="D5938" t="s">
        <v>46</v>
      </c>
      <c r="E5938" t="s">
        <v>312</v>
      </c>
      <c r="F5938">
        <v>1012186</v>
      </c>
      <c r="G5938" t="s">
        <v>313</v>
      </c>
      <c r="H5938" t="s">
        <v>314</v>
      </c>
      <c r="I5938" t="s">
        <v>315</v>
      </c>
    </row>
    <row r="5939" spans="1:9" x14ac:dyDescent="0.25">
      <c r="A5939">
        <v>5937</v>
      </c>
      <c r="B5939" t="s">
        <v>19</v>
      </c>
      <c r="C5939">
        <v>2018</v>
      </c>
      <c r="D5939" t="s">
        <v>46</v>
      </c>
      <c r="E5939" t="s">
        <v>312</v>
      </c>
      <c r="F5939">
        <v>1013293</v>
      </c>
      <c r="G5939" t="s">
        <v>313</v>
      </c>
      <c r="H5939" t="s">
        <v>314</v>
      </c>
      <c r="I5939" t="s">
        <v>315</v>
      </c>
    </row>
    <row r="5940" spans="1:9" x14ac:dyDescent="0.25">
      <c r="A5940">
        <v>5938</v>
      </c>
      <c r="B5940" t="s">
        <v>27</v>
      </c>
      <c r="C5940">
        <v>2018</v>
      </c>
      <c r="D5940" t="s">
        <v>46</v>
      </c>
      <c r="E5940" t="s">
        <v>312</v>
      </c>
      <c r="F5940">
        <v>1011356</v>
      </c>
      <c r="G5940" t="s">
        <v>313</v>
      </c>
      <c r="H5940" t="s">
        <v>314</v>
      </c>
      <c r="I5940" t="s">
        <v>315</v>
      </c>
    </row>
    <row r="5941" spans="1:9" x14ac:dyDescent="0.25">
      <c r="A5941">
        <v>5939</v>
      </c>
      <c r="B5941" t="s">
        <v>13</v>
      </c>
      <c r="C5941">
        <v>2018</v>
      </c>
      <c r="D5941" t="s">
        <v>46</v>
      </c>
      <c r="E5941" t="s">
        <v>312</v>
      </c>
      <c r="F5941">
        <v>1012150</v>
      </c>
      <c r="G5941" t="s">
        <v>313</v>
      </c>
      <c r="H5941" t="s">
        <v>314</v>
      </c>
      <c r="I5941" t="s">
        <v>315</v>
      </c>
    </row>
    <row r="5942" spans="1:9" x14ac:dyDescent="0.25">
      <c r="A5942">
        <v>5940</v>
      </c>
      <c r="B5942" t="s">
        <v>4</v>
      </c>
      <c r="C5942">
        <v>2018</v>
      </c>
      <c r="D5942" t="s">
        <v>46</v>
      </c>
      <c r="E5942" t="s">
        <v>312</v>
      </c>
      <c r="F5942">
        <v>1012135</v>
      </c>
      <c r="G5942" t="s">
        <v>313</v>
      </c>
      <c r="H5942" t="s">
        <v>314</v>
      </c>
      <c r="I5942" t="s">
        <v>315</v>
      </c>
    </row>
    <row r="5943" spans="1:9" x14ac:dyDescent="0.25">
      <c r="A5943">
        <v>5941</v>
      </c>
      <c r="B5943" t="s">
        <v>6</v>
      </c>
      <c r="C5943">
        <v>2018</v>
      </c>
      <c r="D5943" t="s">
        <v>46</v>
      </c>
      <c r="E5943" t="s">
        <v>312</v>
      </c>
      <c r="F5943">
        <v>1016610</v>
      </c>
      <c r="G5943" t="s">
        <v>313</v>
      </c>
      <c r="H5943" t="s">
        <v>314</v>
      </c>
      <c r="I5943" t="s">
        <v>315</v>
      </c>
    </row>
    <row r="5944" spans="1:9" x14ac:dyDescent="0.25">
      <c r="A5944">
        <v>5942</v>
      </c>
      <c r="B5944" t="s">
        <v>9</v>
      </c>
      <c r="C5944">
        <v>2018</v>
      </c>
      <c r="D5944" t="s">
        <v>46</v>
      </c>
      <c r="E5944" t="s">
        <v>312</v>
      </c>
      <c r="F5944">
        <v>1018696</v>
      </c>
      <c r="G5944" t="s">
        <v>313</v>
      </c>
      <c r="H5944" t="s">
        <v>314</v>
      </c>
      <c r="I5944" t="s">
        <v>315</v>
      </c>
    </row>
    <row r="5945" spans="1:9" x14ac:dyDescent="0.25">
      <c r="A5945">
        <v>5943</v>
      </c>
      <c r="B5945" t="s">
        <v>10</v>
      </c>
      <c r="C5945">
        <v>2018</v>
      </c>
      <c r="D5945" t="s">
        <v>46</v>
      </c>
      <c r="E5945" t="s">
        <v>312</v>
      </c>
      <c r="F5945">
        <v>1015462</v>
      </c>
      <c r="G5945" t="s">
        <v>313</v>
      </c>
      <c r="H5945" t="s">
        <v>314</v>
      </c>
      <c r="I5945" t="s">
        <v>315</v>
      </c>
    </row>
    <row r="5946" spans="1:9" x14ac:dyDescent="0.25">
      <c r="A5946">
        <v>5944</v>
      </c>
      <c r="B5946" t="s">
        <v>3</v>
      </c>
      <c r="C5946">
        <v>2018</v>
      </c>
      <c r="D5946" t="s">
        <v>46</v>
      </c>
      <c r="E5946" t="s">
        <v>312</v>
      </c>
      <c r="F5946">
        <v>1012887</v>
      </c>
      <c r="G5946" t="s">
        <v>313</v>
      </c>
      <c r="H5946" t="s">
        <v>314</v>
      </c>
      <c r="I5946" t="s">
        <v>315</v>
      </c>
    </row>
    <row r="5947" spans="1:9" x14ac:dyDescent="0.25">
      <c r="A5947">
        <v>5945</v>
      </c>
      <c r="B5947" t="s">
        <v>25</v>
      </c>
      <c r="C5947">
        <v>2018</v>
      </c>
      <c r="D5947" t="s">
        <v>46</v>
      </c>
      <c r="E5947" t="s">
        <v>312</v>
      </c>
      <c r="F5947">
        <v>1018678</v>
      </c>
      <c r="G5947" t="s">
        <v>313</v>
      </c>
      <c r="H5947" t="s">
        <v>314</v>
      </c>
      <c r="I5947" t="s">
        <v>315</v>
      </c>
    </row>
    <row r="5948" spans="1:9" x14ac:dyDescent="0.25">
      <c r="A5948">
        <v>5946</v>
      </c>
      <c r="B5948" t="s">
        <v>8</v>
      </c>
      <c r="C5948">
        <v>2018</v>
      </c>
      <c r="D5948" t="s">
        <v>46</v>
      </c>
      <c r="E5948" t="s">
        <v>64</v>
      </c>
      <c r="F5948">
        <v>1029988.6</v>
      </c>
      <c r="G5948" t="s">
        <v>313</v>
      </c>
      <c r="H5948" t="s">
        <v>314</v>
      </c>
      <c r="I5948" t="s">
        <v>315</v>
      </c>
    </row>
    <row r="5949" spans="1:9" x14ac:dyDescent="0.25">
      <c r="A5949">
        <v>5947</v>
      </c>
      <c r="B5949" t="s">
        <v>22</v>
      </c>
      <c r="C5949">
        <v>2018</v>
      </c>
      <c r="D5949" t="s">
        <v>46</v>
      </c>
      <c r="E5949" t="s">
        <v>64</v>
      </c>
      <c r="F5949">
        <v>1029988.6</v>
      </c>
      <c r="G5949" t="s">
        <v>313</v>
      </c>
      <c r="H5949" t="s">
        <v>314</v>
      </c>
      <c r="I5949" t="s">
        <v>315</v>
      </c>
    </row>
    <row r="5950" spans="1:9" x14ac:dyDescent="0.25">
      <c r="A5950">
        <v>5948</v>
      </c>
      <c r="B5950" t="s">
        <v>15</v>
      </c>
      <c r="C5950">
        <v>2018</v>
      </c>
      <c r="D5950" t="s">
        <v>46</v>
      </c>
      <c r="E5950" t="s">
        <v>64</v>
      </c>
      <c r="F5950">
        <v>1011924.1</v>
      </c>
      <c r="G5950" t="s">
        <v>313</v>
      </c>
      <c r="H5950" t="s">
        <v>314</v>
      </c>
      <c r="I5950" t="s">
        <v>315</v>
      </c>
    </row>
    <row r="5951" spans="1:9" x14ac:dyDescent="0.25">
      <c r="A5951">
        <v>5949</v>
      </c>
      <c r="B5951" t="s">
        <v>20</v>
      </c>
      <c r="C5951">
        <v>2018</v>
      </c>
      <c r="D5951" t="s">
        <v>46</v>
      </c>
      <c r="E5951" t="s">
        <v>64</v>
      </c>
      <c r="F5951">
        <v>1011244.1</v>
      </c>
      <c r="G5951" t="s">
        <v>313</v>
      </c>
      <c r="H5951" t="s">
        <v>314</v>
      </c>
      <c r="I5951" t="s">
        <v>315</v>
      </c>
    </row>
    <row r="5952" spans="1:9" x14ac:dyDescent="0.25">
      <c r="A5952">
        <v>5950</v>
      </c>
      <c r="B5952" t="s">
        <v>30</v>
      </c>
      <c r="C5952">
        <v>2018</v>
      </c>
      <c r="D5952" t="s">
        <v>46</v>
      </c>
      <c r="E5952" t="s">
        <v>64</v>
      </c>
      <c r="F5952">
        <v>1015904.1</v>
      </c>
      <c r="G5952" t="s">
        <v>313</v>
      </c>
      <c r="H5952" t="s">
        <v>314</v>
      </c>
      <c r="I5952" t="s">
        <v>315</v>
      </c>
    </row>
    <row r="5953" spans="1:9" x14ac:dyDescent="0.25">
      <c r="A5953">
        <v>5951</v>
      </c>
      <c r="B5953" t="s">
        <v>21</v>
      </c>
      <c r="C5953">
        <v>2018</v>
      </c>
      <c r="D5953" t="s">
        <v>46</v>
      </c>
      <c r="E5953" t="s">
        <v>64</v>
      </c>
      <c r="F5953">
        <v>1013019.6</v>
      </c>
      <c r="G5953" t="s">
        <v>313</v>
      </c>
      <c r="H5953" t="s">
        <v>314</v>
      </c>
      <c r="I5953" t="s">
        <v>315</v>
      </c>
    </row>
    <row r="5954" spans="1:9" x14ac:dyDescent="0.25">
      <c r="A5954">
        <v>5952</v>
      </c>
      <c r="B5954" t="s">
        <v>16</v>
      </c>
      <c r="C5954">
        <v>2018</v>
      </c>
      <c r="D5954" t="s">
        <v>46</v>
      </c>
      <c r="E5954" t="s">
        <v>64</v>
      </c>
      <c r="F5954">
        <v>1010943.6</v>
      </c>
      <c r="G5954" t="s">
        <v>313</v>
      </c>
      <c r="H5954" t="s">
        <v>314</v>
      </c>
      <c r="I5954" t="s">
        <v>315</v>
      </c>
    </row>
    <row r="5955" spans="1:9" x14ac:dyDescent="0.25">
      <c r="A5955">
        <v>5953</v>
      </c>
      <c r="B5955" t="s">
        <v>29</v>
      </c>
      <c r="C5955">
        <v>2018</v>
      </c>
      <c r="D5955" t="s">
        <v>46</v>
      </c>
      <c r="E5955" t="s">
        <v>64</v>
      </c>
      <c r="F5955">
        <v>1005626.6</v>
      </c>
      <c r="G5955" t="s">
        <v>313</v>
      </c>
      <c r="H5955" t="s">
        <v>314</v>
      </c>
      <c r="I5955" t="s">
        <v>315</v>
      </c>
    </row>
    <row r="5956" spans="1:9" x14ac:dyDescent="0.25">
      <c r="A5956">
        <v>5954</v>
      </c>
      <c r="B5956" t="s">
        <v>31</v>
      </c>
      <c r="C5956">
        <v>2018</v>
      </c>
      <c r="D5956" t="s">
        <v>46</v>
      </c>
      <c r="E5956" t="s">
        <v>64</v>
      </c>
      <c r="F5956">
        <v>1016045.6</v>
      </c>
      <c r="G5956" t="s">
        <v>313</v>
      </c>
      <c r="H5956" t="s">
        <v>314</v>
      </c>
      <c r="I5956" t="s">
        <v>315</v>
      </c>
    </row>
    <row r="5957" spans="1:9" x14ac:dyDescent="0.25">
      <c r="A5957">
        <v>5955</v>
      </c>
      <c r="B5957" t="s">
        <v>24</v>
      </c>
      <c r="C5957">
        <v>2018</v>
      </c>
      <c r="D5957" t="s">
        <v>46</v>
      </c>
      <c r="E5957" t="s">
        <v>64</v>
      </c>
      <c r="F5957">
        <v>1010977.6</v>
      </c>
      <c r="G5957" t="s">
        <v>313</v>
      </c>
      <c r="H5957" t="s">
        <v>314</v>
      </c>
      <c r="I5957" t="s">
        <v>315</v>
      </c>
    </row>
    <row r="5958" spans="1:9" x14ac:dyDescent="0.25">
      <c r="A5958">
        <v>5956</v>
      </c>
      <c r="B5958" t="s">
        <v>5</v>
      </c>
      <c r="C5958">
        <v>2018</v>
      </c>
      <c r="D5958" t="s">
        <v>46</v>
      </c>
      <c r="E5958" t="s">
        <v>64</v>
      </c>
      <c r="F5958">
        <v>1026857.6</v>
      </c>
      <c r="G5958" t="s">
        <v>313</v>
      </c>
      <c r="H5958" t="s">
        <v>314</v>
      </c>
      <c r="I5958" t="s">
        <v>315</v>
      </c>
    </row>
    <row r="5959" spans="1:9" x14ac:dyDescent="0.25">
      <c r="A5959">
        <v>5957</v>
      </c>
      <c r="B5959" t="s">
        <v>26</v>
      </c>
      <c r="C5959">
        <v>2018</v>
      </c>
      <c r="D5959" t="s">
        <v>46</v>
      </c>
      <c r="E5959" t="s">
        <v>64</v>
      </c>
      <c r="F5959">
        <v>1014583.6</v>
      </c>
      <c r="G5959" t="s">
        <v>313</v>
      </c>
      <c r="H5959" t="s">
        <v>314</v>
      </c>
      <c r="I5959" t="s">
        <v>315</v>
      </c>
    </row>
    <row r="5960" spans="1:9" x14ac:dyDescent="0.25">
      <c r="A5960">
        <v>5958</v>
      </c>
      <c r="B5960" t="s">
        <v>28</v>
      </c>
      <c r="C5960">
        <v>2018</v>
      </c>
      <c r="D5960" t="s">
        <v>46</v>
      </c>
      <c r="E5960" t="s">
        <v>64</v>
      </c>
      <c r="F5960">
        <v>1018690.6</v>
      </c>
      <c r="G5960" t="s">
        <v>313</v>
      </c>
      <c r="H5960" t="s">
        <v>314</v>
      </c>
      <c r="I5960" t="s">
        <v>315</v>
      </c>
    </row>
    <row r="5961" spans="1:9" x14ac:dyDescent="0.25">
      <c r="A5961">
        <v>5959</v>
      </c>
      <c r="B5961" t="s">
        <v>11</v>
      </c>
      <c r="C5961">
        <v>2018</v>
      </c>
      <c r="D5961" t="s">
        <v>46</v>
      </c>
      <c r="E5961" t="s">
        <v>64</v>
      </c>
      <c r="F5961">
        <v>1020634.1</v>
      </c>
      <c r="G5961" t="s">
        <v>313</v>
      </c>
      <c r="H5961" t="s">
        <v>314</v>
      </c>
      <c r="I5961" t="s">
        <v>315</v>
      </c>
    </row>
    <row r="5962" spans="1:9" x14ac:dyDescent="0.25">
      <c r="A5962">
        <v>5960</v>
      </c>
      <c r="B5962" t="s">
        <v>12</v>
      </c>
      <c r="C5962">
        <v>2018</v>
      </c>
      <c r="D5962" t="s">
        <v>46</v>
      </c>
      <c r="E5962" t="s">
        <v>64</v>
      </c>
      <c r="F5962">
        <v>1014638.6</v>
      </c>
      <c r="G5962" t="s">
        <v>313</v>
      </c>
      <c r="H5962" t="s">
        <v>314</v>
      </c>
      <c r="I5962" t="s">
        <v>315</v>
      </c>
    </row>
    <row r="5963" spans="1:9" x14ac:dyDescent="0.25">
      <c r="A5963">
        <v>5961</v>
      </c>
      <c r="B5963" t="s">
        <v>7</v>
      </c>
      <c r="C5963">
        <v>2018</v>
      </c>
      <c r="D5963" t="s">
        <v>46</v>
      </c>
      <c r="E5963" t="s">
        <v>64</v>
      </c>
      <c r="F5963">
        <v>1011910.1</v>
      </c>
      <c r="G5963" t="s">
        <v>313</v>
      </c>
      <c r="H5963" t="s">
        <v>314</v>
      </c>
      <c r="I5963" t="s">
        <v>315</v>
      </c>
    </row>
    <row r="5964" spans="1:9" x14ac:dyDescent="0.25">
      <c r="A5964">
        <v>5962</v>
      </c>
      <c r="B5964" t="s">
        <v>18</v>
      </c>
      <c r="C5964">
        <v>2018</v>
      </c>
      <c r="D5964" t="s">
        <v>46</v>
      </c>
      <c r="E5964" t="s">
        <v>64</v>
      </c>
      <c r="F5964">
        <v>1010999.6</v>
      </c>
      <c r="G5964" t="s">
        <v>313</v>
      </c>
      <c r="H5964" t="s">
        <v>314</v>
      </c>
      <c r="I5964" t="s">
        <v>315</v>
      </c>
    </row>
    <row r="5965" spans="1:9" x14ac:dyDescent="0.25">
      <c r="A5965">
        <v>5963</v>
      </c>
      <c r="B5965" t="s">
        <v>23</v>
      </c>
      <c r="C5965">
        <v>2018</v>
      </c>
      <c r="D5965" t="s">
        <v>46</v>
      </c>
      <c r="E5965" t="s">
        <v>64</v>
      </c>
      <c r="F5965">
        <v>1007981.1</v>
      </c>
      <c r="G5965" t="s">
        <v>313</v>
      </c>
      <c r="H5965" t="s">
        <v>314</v>
      </c>
      <c r="I5965" t="s">
        <v>315</v>
      </c>
    </row>
    <row r="5966" spans="1:9" x14ac:dyDescent="0.25">
      <c r="A5966">
        <v>5964</v>
      </c>
      <c r="B5966" t="s">
        <v>14</v>
      </c>
      <c r="C5966">
        <v>2018</v>
      </c>
      <c r="D5966" t="s">
        <v>46</v>
      </c>
      <c r="E5966" t="s">
        <v>64</v>
      </c>
      <c r="F5966">
        <v>1011011.1</v>
      </c>
      <c r="G5966" t="s">
        <v>313</v>
      </c>
      <c r="H5966" t="s">
        <v>314</v>
      </c>
      <c r="I5966" t="s">
        <v>315</v>
      </c>
    </row>
    <row r="5967" spans="1:9" x14ac:dyDescent="0.25">
      <c r="A5967">
        <v>5965</v>
      </c>
      <c r="B5967" t="s">
        <v>17</v>
      </c>
      <c r="C5967">
        <v>2018</v>
      </c>
      <c r="D5967" t="s">
        <v>46</v>
      </c>
      <c r="E5967" t="s">
        <v>64</v>
      </c>
      <c r="F5967">
        <v>1012186.6</v>
      </c>
      <c r="G5967" t="s">
        <v>313</v>
      </c>
      <c r="H5967" t="s">
        <v>314</v>
      </c>
      <c r="I5967" t="s">
        <v>315</v>
      </c>
    </row>
    <row r="5968" spans="1:9" x14ac:dyDescent="0.25">
      <c r="A5968">
        <v>5966</v>
      </c>
      <c r="B5968" t="s">
        <v>19</v>
      </c>
      <c r="C5968">
        <v>2018</v>
      </c>
      <c r="D5968" t="s">
        <v>46</v>
      </c>
      <c r="E5968" t="s">
        <v>64</v>
      </c>
      <c r="F5968">
        <v>1013293.1</v>
      </c>
      <c r="G5968" t="s">
        <v>313</v>
      </c>
      <c r="H5968" t="s">
        <v>314</v>
      </c>
      <c r="I5968" t="s">
        <v>315</v>
      </c>
    </row>
    <row r="5969" spans="1:9" x14ac:dyDescent="0.25">
      <c r="A5969">
        <v>5967</v>
      </c>
      <c r="B5969" t="s">
        <v>27</v>
      </c>
      <c r="C5969">
        <v>2018</v>
      </c>
      <c r="D5969" t="s">
        <v>46</v>
      </c>
      <c r="E5969" t="s">
        <v>64</v>
      </c>
      <c r="F5969">
        <v>1011355.6</v>
      </c>
      <c r="G5969" t="s">
        <v>313</v>
      </c>
      <c r="H5969" t="s">
        <v>314</v>
      </c>
      <c r="I5969" t="s">
        <v>315</v>
      </c>
    </row>
    <row r="5970" spans="1:9" x14ac:dyDescent="0.25">
      <c r="A5970">
        <v>5968</v>
      </c>
      <c r="B5970" t="s">
        <v>13</v>
      </c>
      <c r="C5970">
        <v>2018</v>
      </c>
      <c r="D5970" t="s">
        <v>46</v>
      </c>
      <c r="E5970" t="s">
        <v>64</v>
      </c>
      <c r="F5970">
        <v>1012150.1</v>
      </c>
      <c r="G5970" t="s">
        <v>313</v>
      </c>
      <c r="H5970" t="s">
        <v>314</v>
      </c>
      <c r="I5970" t="s">
        <v>315</v>
      </c>
    </row>
    <row r="5971" spans="1:9" x14ac:dyDescent="0.25">
      <c r="A5971">
        <v>5969</v>
      </c>
      <c r="B5971" t="s">
        <v>4</v>
      </c>
      <c r="C5971">
        <v>2018</v>
      </c>
      <c r="D5971" t="s">
        <v>46</v>
      </c>
      <c r="E5971" t="s">
        <v>64</v>
      </c>
      <c r="F5971">
        <v>1012135.1</v>
      </c>
      <c r="G5971" t="s">
        <v>313</v>
      </c>
      <c r="H5971" t="s">
        <v>314</v>
      </c>
      <c r="I5971" t="s">
        <v>315</v>
      </c>
    </row>
    <row r="5972" spans="1:9" x14ac:dyDescent="0.25">
      <c r="A5972">
        <v>5970</v>
      </c>
      <c r="B5972" t="s">
        <v>6</v>
      </c>
      <c r="C5972">
        <v>2018</v>
      </c>
      <c r="D5972" t="s">
        <v>46</v>
      </c>
      <c r="E5972" t="s">
        <v>64</v>
      </c>
      <c r="F5972">
        <v>1016610.1</v>
      </c>
      <c r="G5972" t="s">
        <v>313</v>
      </c>
      <c r="H5972" t="s">
        <v>314</v>
      </c>
      <c r="I5972" t="s">
        <v>315</v>
      </c>
    </row>
    <row r="5973" spans="1:9" x14ac:dyDescent="0.25">
      <c r="A5973">
        <v>5971</v>
      </c>
      <c r="B5973" t="s">
        <v>9</v>
      </c>
      <c r="C5973">
        <v>2018</v>
      </c>
      <c r="D5973" t="s">
        <v>46</v>
      </c>
      <c r="E5973" t="s">
        <v>64</v>
      </c>
      <c r="F5973">
        <v>1018696.1</v>
      </c>
      <c r="G5973" t="s">
        <v>313</v>
      </c>
      <c r="H5973" t="s">
        <v>314</v>
      </c>
      <c r="I5973" t="s">
        <v>315</v>
      </c>
    </row>
    <row r="5974" spans="1:9" x14ac:dyDescent="0.25">
      <c r="A5974">
        <v>5972</v>
      </c>
      <c r="B5974" t="s">
        <v>10</v>
      </c>
      <c r="C5974">
        <v>2018</v>
      </c>
      <c r="D5974" t="s">
        <v>46</v>
      </c>
      <c r="E5974" t="s">
        <v>64</v>
      </c>
      <c r="F5974">
        <v>1015462.6</v>
      </c>
      <c r="G5974" t="s">
        <v>313</v>
      </c>
      <c r="H5974" t="s">
        <v>314</v>
      </c>
      <c r="I5974" t="s">
        <v>315</v>
      </c>
    </row>
    <row r="5975" spans="1:9" x14ac:dyDescent="0.25">
      <c r="A5975">
        <v>5973</v>
      </c>
      <c r="B5975" t="s">
        <v>3</v>
      </c>
      <c r="C5975">
        <v>2018</v>
      </c>
      <c r="D5975" t="s">
        <v>46</v>
      </c>
      <c r="E5975" t="s">
        <v>64</v>
      </c>
      <c r="F5975">
        <v>1012886.6</v>
      </c>
      <c r="G5975" t="s">
        <v>313</v>
      </c>
      <c r="H5975" t="s">
        <v>314</v>
      </c>
      <c r="I5975" t="s">
        <v>315</v>
      </c>
    </row>
    <row r="5976" spans="1:9" x14ac:dyDescent="0.25">
      <c r="A5976">
        <v>5974</v>
      </c>
      <c r="B5976" t="s">
        <v>25</v>
      </c>
      <c r="C5976">
        <v>2018</v>
      </c>
      <c r="D5976" t="s">
        <v>46</v>
      </c>
      <c r="E5976" t="s">
        <v>64</v>
      </c>
      <c r="F5976">
        <v>1018678.6</v>
      </c>
      <c r="G5976" t="s">
        <v>313</v>
      </c>
      <c r="H5976" t="s">
        <v>314</v>
      </c>
      <c r="I5976" t="s">
        <v>315</v>
      </c>
    </row>
    <row r="5977" spans="1:9" x14ac:dyDescent="0.25">
      <c r="A5977">
        <v>5975</v>
      </c>
      <c r="B5977" t="s">
        <v>8</v>
      </c>
      <c r="C5977">
        <v>2018</v>
      </c>
      <c r="D5977" t="s">
        <v>46</v>
      </c>
      <c r="E5977" t="s">
        <v>204</v>
      </c>
      <c r="F5977">
        <v>-0.6</v>
      </c>
      <c r="G5977" t="s">
        <v>313</v>
      </c>
      <c r="H5977" t="s">
        <v>314</v>
      </c>
      <c r="I5977" t="s">
        <v>315</v>
      </c>
    </row>
    <row r="5978" spans="1:9" x14ac:dyDescent="0.25">
      <c r="A5978">
        <v>5976</v>
      </c>
      <c r="B5978" t="s">
        <v>22</v>
      </c>
      <c r="C5978">
        <v>2018</v>
      </c>
      <c r="D5978" t="s">
        <v>46</v>
      </c>
      <c r="E5978" t="s">
        <v>204</v>
      </c>
      <c r="F5978">
        <v>-0.6</v>
      </c>
      <c r="G5978" t="s">
        <v>313</v>
      </c>
      <c r="H5978" t="s">
        <v>314</v>
      </c>
      <c r="I5978" t="s">
        <v>315</v>
      </c>
    </row>
    <row r="5979" spans="1:9" x14ac:dyDescent="0.25">
      <c r="A5979">
        <v>5977</v>
      </c>
      <c r="B5979" t="s">
        <v>15</v>
      </c>
      <c r="C5979">
        <v>2018</v>
      </c>
      <c r="D5979" t="s">
        <v>46</v>
      </c>
      <c r="E5979" t="s">
        <v>204</v>
      </c>
      <c r="F5979">
        <v>-0.1</v>
      </c>
      <c r="G5979" t="s">
        <v>313</v>
      </c>
      <c r="H5979" t="s">
        <v>314</v>
      </c>
      <c r="I5979" t="s">
        <v>315</v>
      </c>
    </row>
    <row r="5980" spans="1:9" x14ac:dyDescent="0.25">
      <c r="A5980">
        <v>5978</v>
      </c>
      <c r="B5980" t="s">
        <v>20</v>
      </c>
      <c r="C5980">
        <v>2018</v>
      </c>
      <c r="D5980" t="s">
        <v>46</v>
      </c>
      <c r="E5980" t="s">
        <v>204</v>
      </c>
      <c r="F5980">
        <v>0.9</v>
      </c>
      <c r="G5980" t="s">
        <v>313</v>
      </c>
      <c r="H5980" t="s">
        <v>314</v>
      </c>
      <c r="I5980" t="s">
        <v>315</v>
      </c>
    </row>
    <row r="5981" spans="1:9" x14ac:dyDescent="0.25">
      <c r="A5981">
        <v>5979</v>
      </c>
      <c r="B5981" t="s">
        <v>30</v>
      </c>
      <c r="C5981">
        <v>2018</v>
      </c>
      <c r="D5981" t="s">
        <v>46</v>
      </c>
      <c r="E5981" t="s">
        <v>204</v>
      </c>
      <c r="F5981">
        <v>-0.1</v>
      </c>
      <c r="G5981" t="s">
        <v>313</v>
      </c>
      <c r="H5981" t="s">
        <v>314</v>
      </c>
      <c r="I5981" t="s">
        <v>315</v>
      </c>
    </row>
    <row r="5982" spans="1:9" x14ac:dyDescent="0.25">
      <c r="A5982">
        <v>5980</v>
      </c>
      <c r="B5982" t="s">
        <v>21</v>
      </c>
      <c r="C5982">
        <v>2018</v>
      </c>
      <c r="D5982" t="s">
        <v>46</v>
      </c>
      <c r="E5982" t="s">
        <v>204</v>
      </c>
      <c r="F5982">
        <v>0.4</v>
      </c>
      <c r="G5982" t="s">
        <v>313</v>
      </c>
      <c r="H5982" t="s">
        <v>314</v>
      </c>
      <c r="I5982" t="s">
        <v>315</v>
      </c>
    </row>
    <row r="5983" spans="1:9" x14ac:dyDescent="0.25">
      <c r="A5983">
        <v>5981</v>
      </c>
      <c r="B5983" t="s">
        <v>16</v>
      </c>
      <c r="C5983">
        <v>2018</v>
      </c>
      <c r="D5983" t="s">
        <v>46</v>
      </c>
      <c r="E5983" t="s">
        <v>204</v>
      </c>
      <c r="F5983">
        <v>0.4</v>
      </c>
      <c r="G5983" t="s">
        <v>313</v>
      </c>
      <c r="H5983" t="s">
        <v>314</v>
      </c>
      <c r="I5983" t="s">
        <v>315</v>
      </c>
    </row>
    <row r="5984" spans="1:9" x14ac:dyDescent="0.25">
      <c r="A5984">
        <v>5982</v>
      </c>
      <c r="B5984" t="s">
        <v>29</v>
      </c>
      <c r="C5984">
        <v>2018</v>
      </c>
      <c r="D5984" t="s">
        <v>46</v>
      </c>
      <c r="E5984" t="s">
        <v>204</v>
      </c>
      <c r="F5984">
        <v>0.4</v>
      </c>
      <c r="G5984" t="s">
        <v>313</v>
      </c>
      <c r="H5984" t="s">
        <v>314</v>
      </c>
      <c r="I5984" t="s">
        <v>315</v>
      </c>
    </row>
    <row r="5985" spans="1:9" x14ac:dyDescent="0.25">
      <c r="A5985">
        <v>5983</v>
      </c>
      <c r="B5985" t="s">
        <v>31</v>
      </c>
      <c r="C5985">
        <v>2018</v>
      </c>
      <c r="D5985" t="s">
        <v>46</v>
      </c>
      <c r="E5985" t="s">
        <v>204</v>
      </c>
      <c r="F5985">
        <v>0.4</v>
      </c>
      <c r="G5985" t="s">
        <v>313</v>
      </c>
      <c r="H5985" t="s">
        <v>314</v>
      </c>
      <c r="I5985" t="s">
        <v>315</v>
      </c>
    </row>
    <row r="5986" spans="1:9" x14ac:dyDescent="0.25">
      <c r="A5986">
        <v>5984</v>
      </c>
      <c r="B5986" t="s">
        <v>24</v>
      </c>
      <c r="C5986">
        <v>2018</v>
      </c>
      <c r="D5986" t="s">
        <v>46</v>
      </c>
      <c r="E5986" t="s">
        <v>204</v>
      </c>
      <c r="F5986">
        <v>0.4</v>
      </c>
      <c r="G5986" t="s">
        <v>313</v>
      </c>
      <c r="H5986" t="s">
        <v>314</v>
      </c>
      <c r="I5986" t="s">
        <v>315</v>
      </c>
    </row>
    <row r="5987" spans="1:9" x14ac:dyDescent="0.25">
      <c r="A5987">
        <v>5985</v>
      </c>
      <c r="B5987" t="s">
        <v>5</v>
      </c>
      <c r="C5987">
        <v>2018</v>
      </c>
      <c r="D5987" t="s">
        <v>46</v>
      </c>
      <c r="E5987" t="s">
        <v>204</v>
      </c>
      <c r="F5987">
        <v>-0.6</v>
      </c>
      <c r="G5987" t="s">
        <v>313</v>
      </c>
      <c r="H5987" t="s">
        <v>314</v>
      </c>
      <c r="I5987" t="s">
        <v>315</v>
      </c>
    </row>
    <row r="5988" spans="1:9" x14ac:dyDescent="0.25">
      <c r="A5988">
        <v>5986</v>
      </c>
      <c r="B5988" t="s">
        <v>26</v>
      </c>
      <c r="C5988">
        <v>2018</v>
      </c>
      <c r="D5988" t="s">
        <v>46</v>
      </c>
      <c r="E5988" t="s">
        <v>204</v>
      </c>
      <c r="F5988">
        <v>0.4</v>
      </c>
      <c r="G5988" t="s">
        <v>313</v>
      </c>
      <c r="H5988" t="s">
        <v>314</v>
      </c>
      <c r="I5988" t="s">
        <v>315</v>
      </c>
    </row>
    <row r="5989" spans="1:9" x14ac:dyDescent="0.25">
      <c r="A5989">
        <v>5987</v>
      </c>
      <c r="B5989" t="s">
        <v>28</v>
      </c>
      <c r="C5989">
        <v>2018</v>
      </c>
      <c r="D5989" t="s">
        <v>46</v>
      </c>
      <c r="E5989" t="s">
        <v>204</v>
      </c>
      <c r="F5989">
        <v>-0.6</v>
      </c>
      <c r="G5989" t="s">
        <v>313</v>
      </c>
      <c r="H5989" t="s">
        <v>314</v>
      </c>
      <c r="I5989" t="s">
        <v>315</v>
      </c>
    </row>
    <row r="5990" spans="1:9" x14ac:dyDescent="0.25">
      <c r="A5990">
        <v>5988</v>
      </c>
      <c r="B5990" t="s">
        <v>11</v>
      </c>
      <c r="C5990">
        <v>2018</v>
      </c>
      <c r="D5990" t="s">
        <v>46</v>
      </c>
      <c r="E5990" t="s">
        <v>204</v>
      </c>
      <c r="F5990">
        <v>-1.1000000000000001</v>
      </c>
      <c r="G5990" t="s">
        <v>313</v>
      </c>
      <c r="H5990" t="s">
        <v>314</v>
      </c>
      <c r="I5990" t="s">
        <v>315</v>
      </c>
    </row>
    <row r="5991" spans="1:9" x14ac:dyDescent="0.25">
      <c r="A5991">
        <v>5989</v>
      </c>
      <c r="B5991" t="s">
        <v>12</v>
      </c>
      <c r="C5991">
        <v>2018</v>
      </c>
      <c r="D5991" t="s">
        <v>46</v>
      </c>
      <c r="E5991" t="s">
        <v>204</v>
      </c>
      <c r="F5991">
        <v>0.4</v>
      </c>
      <c r="G5991" t="s">
        <v>313</v>
      </c>
      <c r="H5991" t="s">
        <v>314</v>
      </c>
      <c r="I5991" t="s">
        <v>315</v>
      </c>
    </row>
    <row r="5992" spans="1:9" x14ac:dyDescent="0.25">
      <c r="A5992">
        <v>5990</v>
      </c>
      <c r="B5992" t="s">
        <v>7</v>
      </c>
      <c r="C5992">
        <v>2018</v>
      </c>
      <c r="D5992" t="s">
        <v>46</v>
      </c>
      <c r="E5992" t="s">
        <v>204</v>
      </c>
      <c r="F5992">
        <v>-0.1</v>
      </c>
      <c r="G5992" t="s">
        <v>313</v>
      </c>
      <c r="H5992" t="s">
        <v>314</v>
      </c>
      <c r="I5992" t="s">
        <v>315</v>
      </c>
    </row>
    <row r="5993" spans="1:9" x14ac:dyDescent="0.25">
      <c r="A5993">
        <v>5991</v>
      </c>
      <c r="B5993" t="s">
        <v>18</v>
      </c>
      <c r="C5993">
        <v>2018</v>
      </c>
      <c r="D5993" t="s">
        <v>46</v>
      </c>
      <c r="E5993" t="s">
        <v>204</v>
      </c>
      <c r="F5993">
        <v>0.4</v>
      </c>
      <c r="G5993" t="s">
        <v>313</v>
      </c>
      <c r="H5993" t="s">
        <v>314</v>
      </c>
      <c r="I5993" t="s">
        <v>315</v>
      </c>
    </row>
    <row r="5994" spans="1:9" x14ac:dyDescent="0.25">
      <c r="A5994">
        <v>5992</v>
      </c>
      <c r="B5994" t="s">
        <v>23</v>
      </c>
      <c r="C5994">
        <v>2018</v>
      </c>
      <c r="D5994" t="s">
        <v>46</v>
      </c>
      <c r="E5994" t="s">
        <v>204</v>
      </c>
      <c r="F5994">
        <v>0.9</v>
      </c>
      <c r="G5994" t="s">
        <v>313</v>
      </c>
      <c r="H5994" t="s">
        <v>314</v>
      </c>
      <c r="I5994" t="s">
        <v>315</v>
      </c>
    </row>
    <row r="5995" spans="1:9" x14ac:dyDescent="0.25">
      <c r="A5995">
        <v>5993</v>
      </c>
      <c r="B5995" t="s">
        <v>14</v>
      </c>
      <c r="C5995">
        <v>2018</v>
      </c>
      <c r="D5995" t="s">
        <v>46</v>
      </c>
      <c r="E5995" t="s">
        <v>204</v>
      </c>
      <c r="F5995">
        <v>0.9</v>
      </c>
      <c r="G5995" t="s">
        <v>313</v>
      </c>
      <c r="H5995" t="s">
        <v>314</v>
      </c>
      <c r="I5995" t="s">
        <v>315</v>
      </c>
    </row>
    <row r="5996" spans="1:9" x14ac:dyDescent="0.25">
      <c r="A5996">
        <v>5994</v>
      </c>
      <c r="B5996" t="s">
        <v>17</v>
      </c>
      <c r="C5996">
        <v>2018</v>
      </c>
      <c r="D5996" t="s">
        <v>46</v>
      </c>
      <c r="E5996" t="s">
        <v>204</v>
      </c>
      <c r="F5996">
        <v>-0.6</v>
      </c>
      <c r="G5996" t="s">
        <v>313</v>
      </c>
      <c r="H5996" t="s">
        <v>314</v>
      </c>
      <c r="I5996" t="s">
        <v>315</v>
      </c>
    </row>
    <row r="5997" spans="1:9" x14ac:dyDescent="0.25">
      <c r="A5997">
        <v>5995</v>
      </c>
      <c r="B5997" t="s">
        <v>19</v>
      </c>
      <c r="C5997">
        <v>2018</v>
      </c>
      <c r="D5997" t="s">
        <v>46</v>
      </c>
      <c r="E5997" t="s">
        <v>204</v>
      </c>
      <c r="F5997">
        <v>-0.1</v>
      </c>
      <c r="G5997" t="s">
        <v>313</v>
      </c>
      <c r="H5997" t="s">
        <v>314</v>
      </c>
      <c r="I5997" t="s">
        <v>315</v>
      </c>
    </row>
    <row r="5998" spans="1:9" x14ac:dyDescent="0.25">
      <c r="A5998">
        <v>5996</v>
      </c>
      <c r="B5998" t="s">
        <v>27</v>
      </c>
      <c r="C5998">
        <v>2018</v>
      </c>
      <c r="D5998" t="s">
        <v>46</v>
      </c>
      <c r="E5998" t="s">
        <v>204</v>
      </c>
      <c r="F5998">
        <v>0.4</v>
      </c>
      <c r="G5998" t="s">
        <v>313</v>
      </c>
      <c r="H5998" t="s">
        <v>314</v>
      </c>
      <c r="I5998" t="s">
        <v>315</v>
      </c>
    </row>
    <row r="5999" spans="1:9" x14ac:dyDescent="0.25">
      <c r="A5999">
        <v>5997</v>
      </c>
      <c r="B5999" t="s">
        <v>13</v>
      </c>
      <c r="C5999">
        <v>2018</v>
      </c>
      <c r="D5999" t="s">
        <v>46</v>
      </c>
      <c r="E5999" t="s">
        <v>204</v>
      </c>
      <c r="F5999">
        <v>-0.1</v>
      </c>
      <c r="G5999" t="s">
        <v>313</v>
      </c>
      <c r="H5999" t="s">
        <v>314</v>
      </c>
      <c r="I5999" t="s">
        <v>315</v>
      </c>
    </row>
    <row r="6000" spans="1:9" x14ac:dyDescent="0.25">
      <c r="A6000">
        <v>5998</v>
      </c>
      <c r="B6000" t="s">
        <v>4</v>
      </c>
      <c r="C6000">
        <v>2018</v>
      </c>
      <c r="D6000" t="s">
        <v>46</v>
      </c>
      <c r="E6000" t="s">
        <v>204</v>
      </c>
      <c r="F6000">
        <v>-0.1</v>
      </c>
      <c r="G6000" t="s">
        <v>313</v>
      </c>
      <c r="H6000" t="s">
        <v>314</v>
      </c>
      <c r="I6000" t="s">
        <v>315</v>
      </c>
    </row>
    <row r="6001" spans="1:9" x14ac:dyDescent="0.25">
      <c r="A6001">
        <v>5999</v>
      </c>
      <c r="B6001" t="s">
        <v>6</v>
      </c>
      <c r="C6001">
        <v>2018</v>
      </c>
      <c r="D6001" t="s">
        <v>46</v>
      </c>
      <c r="E6001" t="s">
        <v>204</v>
      </c>
      <c r="F6001">
        <v>-0.1</v>
      </c>
      <c r="G6001" t="s">
        <v>313</v>
      </c>
      <c r="H6001" t="s">
        <v>314</v>
      </c>
      <c r="I6001" t="s">
        <v>315</v>
      </c>
    </row>
    <row r="6002" spans="1:9" x14ac:dyDescent="0.25">
      <c r="A6002">
        <v>6000</v>
      </c>
      <c r="B6002" t="s">
        <v>9</v>
      </c>
      <c r="C6002">
        <v>2018</v>
      </c>
      <c r="D6002" t="s">
        <v>46</v>
      </c>
      <c r="E6002" t="s">
        <v>204</v>
      </c>
      <c r="F6002">
        <v>-0.1</v>
      </c>
      <c r="G6002" t="s">
        <v>313</v>
      </c>
      <c r="H6002" t="s">
        <v>314</v>
      </c>
      <c r="I6002" t="s">
        <v>315</v>
      </c>
    </row>
    <row r="6003" spans="1:9" x14ac:dyDescent="0.25">
      <c r="A6003">
        <v>6001</v>
      </c>
      <c r="B6003" t="s">
        <v>10</v>
      </c>
      <c r="C6003">
        <v>2018</v>
      </c>
      <c r="D6003" t="s">
        <v>46</v>
      </c>
      <c r="E6003" t="s">
        <v>204</v>
      </c>
      <c r="F6003">
        <v>-0.6</v>
      </c>
      <c r="G6003" t="s">
        <v>313</v>
      </c>
      <c r="H6003" t="s">
        <v>314</v>
      </c>
      <c r="I6003" t="s">
        <v>315</v>
      </c>
    </row>
    <row r="6004" spans="1:9" x14ac:dyDescent="0.25">
      <c r="A6004">
        <v>6002</v>
      </c>
      <c r="B6004" t="s">
        <v>3</v>
      </c>
      <c r="C6004">
        <v>2018</v>
      </c>
      <c r="D6004" t="s">
        <v>46</v>
      </c>
      <c r="E6004" t="s">
        <v>204</v>
      </c>
      <c r="F6004">
        <v>0.4</v>
      </c>
      <c r="G6004" t="s">
        <v>313</v>
      </c>
      <c r="H6004" t="s">
        <v>314</v>
      </c>
      <c r="I6004" t="s">
        <v>315</v>
      </c>
    </row>
    <row r="6005" spans="1:9" x14ac:dyDescent="0.25">
      <c r="A6005">
        <v>6003</v>
      </c>
      <c r="B6005" t="s">
        <v>25</v>
      </c>
      <c r="C6005">
        <v>2018</v>
      </c>
      <c r="D6005" t="s">
        <v>46</v>
      </c>
      <c r="E6005" t="s">
        <v>204</v>
      </c>
      <c r="F6005">
        <v>-0.6</v>
      </c>
      <c r="G6005" t="s">
        <v>313</v>
      </c>
      <c r="H6005" t="s">
        <v>314</v>
      </c>
      <c r="I6005" t="s">
        <v>315</v>
      </c>
    </row>
    <row r="6006" spans="1:9" x14ac:dyDescent="0.25">
      <c r="A6006">
        <v>6004</v>
      </c>
      <c r="B6006" t="s">
        <v>8</v>
      </c>
      <c r="C6006">
        <v>2018</v>
      </c>
      <c r="D6006" t="s">
        <v>46</v>
      </c>
      <c r="E6006" t="s">
        <v>205</v>
      </c>
      <c r="F6006">
        <v>0</v>
      </c>
      <c r="G6006" t="s">
        <v>316</v>
      </c>
      <c r="H6006" t="s">
        <v>314</v>
      </c>
      <c r="I6006" t="s">
        <v>315</v>
      </c>
    </row>
    <row r="6007" spans="1:9" x14ac:dyDescent="0.25">
      <c r="A6007">
        <v>6005</v>
      </c>
      <c r="B6007" t="s">
        <v>22</v>
      </c>
      <c r="C6007">
        <v>2018</v>
      </c>
      <c r="D6007" t="s">
        <v>46</v>
      </c>
      <c r="E6007" t="s">
        <v>205</v>
      </c>
      <c r="F6007">
        <v>0</v>
      </c>
      <c r="G6007" t="s">
        <v>316</v>
      </c>
      <c r="H6007" t="s">
        <v>314</v>
      </c>
      <c r="I6007" t="s">
        <v>315</v>
      </c>
    </row>
    <row r="6008" spans="1:9" x14ac:dyDescent="0.25">
      <c r="A6008">
        <v>6006</v>
      </c>
      <c r="B6008" t="s">
        <v>15</v>
      </c>
      <c r="C6008">
        <v>2018</v>
      </c>
      <c r="D6008" t="s">
        <v>46</v>
      </c>
      <c r="E6008" t="s">
        <v>205</v>
      </c>
      <c r="F6008">
        <v>0</v>
      </c>
      <c r="G6008" t="s">
        <v>316</v>
      </c>
      <c r="H6008" t="s">
        <v>314</v>
      </c>
      <c r="I6008" t="s">
        <v>315</v>
      </c>
    </row>
    <row r="6009" spans="1:9" x14ac:dyDescent="0.25">
      <c r="A6009">
        <v>6007</v>
      </c>
      <c r="B6009" t="s">
        <v>20</v>
      </c>
      <c r="C6009">
        <v>2018</v>
      </c>
      <c r="D6009" t="s">
        <v>46</v>
      </c>
      <c r="E6009" t="s">
        <v>205</v>
      </c>
      <c r="F6009">
        <v>0</v>
      </c>
      <c r="G6009" t="s">
        <v>316</v>
      </c>
      <c r="H6009" t="s">
        <v>314</v>
      </c>
      <c r="I6009" t="s">
        <v>315</v>
      </c>
    </row>
    <row r="6010" spans="1:9" x14ac:dyDescent="0.25">
      <c r="A6010">
        <v>6008</v>
      </c>
      <c r="B6010" t="s">
        <v>30</v>
      </c>
      <c r="C6010">
        <v>2018</v>
      </c>
      <c r="D6010" t="s">
        <v>46</v>
      </c>
      <c r="E6010" t="s">
        <v>205</v>
      </c>
      <c r="F6010">
        <v>0</v>
      </c>
      <c r="G6010" t="s">
        <v>316</v>
      </c>
      <c r="H6010" t="s">
        <v>314</v>
      </c>
      <c r="I6010" t="s">
        <v>315</v>
      </c>
    </row>
    <row r="6011" spans="1:9" x14ac:dyDescent="0.25">
      <c r="A6011">
        <v>6009</v>
      </c>
      <c r="B6011" t="s">
        <v>21</v>
      </c>
      <c r="C6011">
        <v>2018</v>
      </c>
      <c r="D6011" t="s">
        <v>46</v>
      </c>
      <c r="E6011" t="s">
        <v>205</v>
      </c>
      <c r="F6011">
        <v>0</v>
      </c>
      <c r="G6011" t="s">
        <v>316</v>
      </c>
      <c r="H6011" t="s">
        <v>314</v>
      </c>
      <c r="I6011" t="s">
        <v>315</v>
      </c>
    </row>
    <row r="6012" spans="1:9" x14ac:dyDescent="0.25">
      <c r="A6012">
        <v>6010</v>
      </c>
      <c r="B6012" t="s">
        <v>16</v>
      </c>
      <c r="C6012">
        <v>2018</v>
      </c>
      <c r="D6012" t="s">
        <v>46</v>
      </c>
      <c r="E6012" t="s">
        <v>205</v>
      </c>
      <c r="F6012">
        <v>0</v>
      </c>
      <c r="G6012" t="s">
        <v>316</v>
      </c>
      <c r="H6012" t="s">
        <v>314</v>
      </c>
      <c r="I6012" t="s">
        <v>315</v>
      </c>
    </row>
    <row r="6013" spans="1:9" x14ac:dyDescent="0.25">
      <c r="A6013">
        <v>6011</v>
      </c>
      <c r="B6013" t="s">
        <v>29</v>
      </c>
      <c r="C6013">
        <v>2018</v>
      </c>
      <c r="D6013" t="s">
        <v>46</v>
      </c>
      <c r="E6013" t="s">
        <v>205</v>
      </c>
      <c r="F6013">
        <v>0</v>
      </c>
      <c r="G6013" t="s">
        <v>316</v>
      </c>
      <c r="H6013" t="s">
        <v>314</v>
      </c>
      <c r="I6013" t="s">
        <v>315</v>
      </c>
    </row>
    <row r="6014" spans="1:9" x14ac:dyDescent="0.25">
      <c r="A6014">
        <v>6012</v>
      </c>
      <c r="B6014" t="s">
        <v>31</v>
      </c>
      <c r="C6014">
        <v>2018</v>
      </c>
      <c r="D6014" t="s">
        <v>46</v>
      </c>
      <c r="E6014" t="s">
        <v>205</v>
      </c>
      <c r="F6014">
        <v>0</v>
      </c>
      <c r="G6014" t="s">
        <v>316</v>
      </c>
      <c r="H6014" t="s">
        <v>314</v>
      </c>
      <c r="I6014" t="s">
        <v>315</v>
      </c>
    </row>
    <row r="6015" spans="1:9" x14ac:dyDescent="0.25">
      <c r="A6015">
        <v>6013</v>
      </c>
      <c r="B6015" t="s">
        <v>24</v>
      </c>
      <c r="C6015">
        <v>2018</v>
      </c>
      <c r="D6015" t="s">
        <v>46</v>
      </c>
      <c r="E6015" t="s">
        <v>205</v>
      </c>
      <c r="F6015">
        <v>0</v>
      </c>
      <c r="G6015" t="s">
        <v>316</v>
      </c>
      <c r="H6015" t="s">
        <v>314</v>
      </c>
      <c r="I6015" t="s">
        <v>315</v>
      </c>
    </row>
    <row r="6016" spans="1:9" x14ac:dyDescent="0.25">
      <c r="A6016">
        <v>6014</v>
      </c>
      <c r="B6016" t="s">
        <v>5</v>
      </c>
      <c r="C6016">
        <v>2018</v>
      </c>
      <c r="D6016" t="s">
        <v>46</v>
      </c>
      <c r="E6016" t="s">
        <v>205</v>
      </c>
      <c r="F6016">
        <v>0</v>
      </c>
      <c r="G6016" t="s">
        <v>316</v>
      </c>
      <c r="H6016" t="s">
        <v>314</v>
      </c>
      <c r="I6016" t="s">
        <v>315</v>
      </c>
    </row>
    <row r="6017" spans="1:9" x14ac:dyDescent="0.25">
      <c r="A6017">
        <v>6015</v>
      </c>
      <c r="B6017" t="s">
        <v>26</v>
      </c>
      <c r="C6017">
        <v>2018</v>
      </c>
      <c r="D6017" t="s">
        <v>46</v>
      </c>
      <c r="E6017" t="s">
        <v>205</v>
      </c>
      <c r="F6017">
        <v>0</v>
      </c>
      <c r="G6017" t="s">
        <v>316</v>
      </c>
      <c r="H6017" t="s">
        <v>314</v>
      </c>
      <c r="I6017" t="s">
        <v>315</v>
      </c>
    </row>
    <row r="6018" spans="1:9" x14ac:dyDescent="0.25">
      <c r="A6018">
        <v>6016</v>
      </c>
      <c r="B6018" t="s">
        <v>28</v>
      </c>
      <c r="C6018">
        <v>2018</v>
      </c>
      <c r="D6018" t="s">
        <v>46</v>
      </c>
      <c r="E6018" t="s">
        <v>205</v>
      </c>
      <c r="F6018">
        <v>0</v>
      </c>
      <c r="G6018" t="s">
        <v>316</v>
      </c>
      <c r="H6018" t="s">
        <v>314</v>
      </c>
      <c r="I6018" t="s">
        <v>315</v>
      </c>
    </row>
    <row r="6019" spans="1:9" x14ac:dyDescent="0.25">
      <c r="A6019">
        <v>6017</v>
      </c>
      <c r="B6019" t="s">
        <v>11</v>
      </c>
      <c r="C6019">
        <v>2018</v>
      </c>
      <c r="D6019" t="s">
        <v>46</v>
      </c>
      <c r="E6019" t="s">
        <v>205</v>
      </c>
      <c r="F6019">
        <v>0</v>
      </c>
      <c r="G6019" t="s">
        <v>316</v>
      </c>
      <c r="H6019" t="s">
        <v>314</v>
      </c>
      <c r="I6019" t="s">
        <v>315</v>
      </c>
    </row>
    <row r="6020" spans="1:9" x14ac:dyDescent="0.25">
      <c r="A6020">
        <v>6018</v>
      </c>
      <c r="B6020" t="s">
        <v>12</v>
      </c>
      <c r="C6020">
        <v>2018</v>
      </c>
      <c r="D6020" t="s">
        <v>46</v>
      </c>
      <c r="E6020" t="s">
        <v>205</v>
      </c>
      <c r="F6020">
        <v>0</v>
      </c>
      <c r="G6020" t="s">
        <v>316</v>
      </c>
      <c r="H6020" t="s">
        <v>314</v>
      </c>
      <c r="I6020" t="s">
        <v>315</v>
      </c>
    </row>
    <row r="6021" spans="1:9" x14ac:dyDescent="0.25">
      <c r="A6021">
        <v>6019</v>
      </c>
      <c r="B6021" t="s">
        <v>7</v>
      </c>
      <c r="C6021">
        <v>2018</v>
      </c>
      <c r="D6021" t="s">
        <v>46</v>
      </c>
      <c r="E6021" t="s">
        <v>205</v>
      </c>
      <c r="F6021">
        <v>0</v>
      </c>
      <c r="G6021" t="s">
        <v>316</v>
      </c>
      <c r="H6021" t="s">
        <v>314</v>
      </c>
      <c r="I6021" t="s">
        <v>315</v>
      </c>
    </row>
    <row r="6022" spans="1:9" x14ac:dyDescent="0.25">
      <c r="A6022">
        <v>6020</v>
      </c>
      <c r="B6022" t="s">
        <v>18</v>
      </c>
      <c r="C6022">
        <v>2018</v>
      </c>
      <c r="D6022" t="s">
        <v>46</v>
      </c>
      <c r="E6022" t="s">
        <v>205</v>
      </c>
      <c r="F6022">
        <v>0</v>
      </c>
      <c r="G6022" t="s">
        <v>316</v>
      </c>
      <c r="H6022" t="s">
        <v>314</v>
      </c>
      <c r="I6022" t="s">
        <v>315</v>
      </c>
    </row>
    <row r="6023" spans="1:9" x14ac:dyDescent="0.25">
      <c r="A6023">
        <v>6021</v>
      </c>
      <c r="B6023" t="s">
        <v>23</v>
      </c>
      <c r="C6023">
        <v>2018</v>
      </c>
      <c r="D6023" t="s">
        <v>46</v>
      </c>
      <c r="E6023" t="s">
        <v>205</v>
      </c>
      <c r="F6023">
        <v>0</v>
      </c>
      <c r="G6023" t="s">
        <v>316</v>
      </c>
      <c r="H6023" t="s">
        <v>314</v>
      </c>
      <c r="I6023" t="s">
        <v>315</v>
      </c>
    </row>
    <row r="6024" spans="1:9" x14ac:dyDescent="0.25">
      <c r="A6024">
        <v>6022</v>
      </c>
      <c r="B6024" t="s">
        <v>14</v>
      </c>
      <c r="C6024">
        <v>2018</v>
      </c>
      <c r="D6024" t="s">
        <v>46</v>
      </c>
      <c r="E6024" t="s">
        <v>205</v>
      </c>
      <c r="F6024">
        <v>0</v>
      </c>
      <c r="G6024" t="s">
        <v>316</v>
      </c>
      <c r="H6024" t="s">
        <v>314</v>
      </c>
      <c r="I6024" t="s">
        <v>315</v>
      </c>
    </row>
    <row r="6025" spans="1:9" x14ac:dyDescent="0.25">
      <c r="A6025">
        <v>6023</v>
      </c>
      <c r="B6025" t="s">
        <v>17</v>
      </c>
      <c r="C6025">
        <v>2018</v>
      </c>
      <c r="D6025" t="s">
        <v>46</v>
      </c>
      <c r="E6025" t="s">
        <v>205</v>
      </c>
      <c r="F6025">
        <v>0</v>
      </c>
      <c r="G6025" t="s">
        <v>316</v>
      </c>
      <c r="H6025" t="s">
        <v>314</v>
      </c>
      <c r="I6025" t="s">
        <v>315</v>
      </c>
    </row>
    <row r="6026" spans="1:9" x14ac:dyDescent="0.25">
      <c r="A6026">
        <v>6024</v>
      </c>
      <c r="B6026" t="s">
        <v>19</v>
      </c>
      <c r="C6026">
        <v>2018</v>
      </c>
      <c r="D6026" t="s">
        <v>46</v>
      </c>
      <c r="E6026" t="s">
        <v>205</v>
      </c>
      <c r="F6026">
        <v>0</v>
      </c>
      <c r="G6026" t="s">
        <v>316</v>
      </c>
      <c r="H6026" t="s">
        <v>314</v>
      </c>
      <c r="I6026" t="s">
        <v>315</v>
      </c>
    </row>
    <row r="6027" spans="1:9" x14ac:dyDescent="0.25">
      <c r="A6027">
        <v>6025</v>
      </c>
      <c r="B6027" t="s">
        <v>27</v>
      </c>
      <c r="C6027">
        <v>2018</v>
      </c>
      <c r="D6027" t="s">
        <v>46</v>
      </c>
      <c r="E6027" t="s">
        <v>205</v>
      </c>
      <c r="F6027">
        <v>0</v>
      </c>
      <c r="G6027" t="s">
        <v>316</v>
      </c>
      <c r="H6027" t="s">
        <v>314</v>
      </c>
      <c r="I6027" t="s">
        <v>315</v>
      </c>
    </row>
    <row r="6028" spans="1:9" x14ac:dyDescent="0.25">
      <c r="A6028">
        <v>6026</v>
      </c>
      <c r="B6028" t="s">
        <v>13</v>
      </c>
      <c r="C6028">
        <v>2018</v>
      </c>
      <c r="D6028" t="s">
        <v>46</v>
      </c>
      <c r="E6028" t="s">
        <v>205</v>
      </c>
      <c r="F6028">
        <v>0</v>
      </c>
      <c r="G6028" t="s">
        <v>316</v>
      </c>
      <c r="H6028" t="s">
        <v>314</v>
      </c>
      <c r="I6028" t="s">
        <v>315</v>
      </c>
    </row>
    <row r="6029" spans="1:9" x14ac:dyDescent="0.25">
      <c r="A6029">
        <v>6027</v>
      </c>
      <c r="B6029" t="s">
        <v>4</v>
      </c>
      <c r="C6029">
        <v>2018</v>
      </c>
      <c r="D6029" t="s">
        <v>46</v>
      </c>
      <c r="E6029" t="s">
        <v>205</v>
      </c>
      <c r="F6029">
        <v>0</v>
      </c>
      <c r="G6029" t="s">
        <v>316</v>
      </c>
      <c r="H6029" t="s">
        <v>314</v>
      </c>
      <c r="I6029" t="s">
        <v>315</v>
      </c>
    </row>
    <row r="6030" spans="1:9" x14ac:dyDescent="0.25">
      <c r="A6030">
        <v>6028</v>
      </c>
      <c r="B6030" t="s">
        <v>6</v>
      </c>
      <c r="C6030">
        <v>2018</v>
      </c>
      <c r="D6030" t="s">
        <v>46</v>
      </c>
      <c r="E6030" t="s">
        <v>205</v>
      </c>
      <c r="F6030">
        <v>0</v>
      </c>
      <c r="G6030" t="s">
        <v>316</v>
      </c>
      <c r="H6030" t="s">
        <v>314</v>
      </c>
      <c r="I6030" t="s">
        <v>315</v>
      </c>
    </row>
    <row r="6031" spans="1:9" x14ac:dyDescent="0.25">
      <c r="A6031">
        <v>6029</v>
      </c>
      <c r="B6031" t="s">
        <v>9</v>
      </c>
      <c r="C6031">
        <v>2018</v>
      </c>
      <c r="D6031" t="s">
        <v>46</v>
      </c>
      <c r="E6031" t="s">
        <v>205</v>
      </c>
      <c r="F6031">
        <v>0</v>
      </c>
      <c r="G6031" t="s">
        <v>316</v>
      </c>
      <c r="H6031" t="s">
        <v>314</v>
      </c>
      <c r="I6031" t="s">
        <v>315</v>
      </c>
    </row>
    <row r="6032" spans="1:9" x14ac:dyDescent="0.25">
      <c r="A6032">
        <v>6030</v>
      </c>
      <c r="B6032" t="s">
        <v>10</v>
      </c>
      <c r="C6032">
        <v>2018</v>
      </c>
      <c r="D6032" t="s">
        <v>46</v>
      </c>
      <c r="E6032" t="s">
        <v>205</v>
      </c>
      <c r="F6032">
        <v>0</v>
      </c>
      <c r="G6032" t="s">
        <v>316</v>
      </c>
      <c r="H6032" t="s">
        <v>314</v>
      </c>
      <c r="I6032" t="s">
        <v>315</v>
      </c>
    </row>
    <row r="6033" spans="1:9" x14ac:dyDescent="0.25">
      <c r="A6033">
        <v>6031</v>
      </c>
      <c r="B6033" t="s">
        <v>3</v>
      </c>
      <c r="C6033">
        <v>2018</v>
      </c>
      <c r="D6033" t="s">
        <v>46</v>
      </c>
      <c r="E6033" t="s">
        <v>205</v>
      </c>
      <c r="F6033">
        <v>0</v>
      </c>
      <c r="G6033" t="s">
        <v>316</v>
      </c>
      <c r="H6033" t="s">
        <v>314</v>
      </c>
      <c r="I6033" t="s">
        <v>315</v>
      </c>
    </row>
    <row r="6034" spans="1:9" x14ac:dyDescent="0.25">
      <c r="A6034">
        <v>6032</v>
      </c>
      <c r="B6034" t="s">
        <v>25</v>
      </c>
      <c r="C6034">
        <v>2018</v>
      </c>
      <c r="D6034" t="s">
        <v>46</v>
      </c>
      <c r="E6034" t="s">
        <v>205</v>
      </c>
      <c r="F6034">
        <v>0</v>
      </c>
      <c r="G6034" t="s">
        <v>316</v>
      </c>
      <c r="H6034" t="s">
        <v>314</v>
      </c>
      <c r="I6034" t="s">
        <v>315</v>
      </c>
    </row>
    <row r="6035" spans="1:9" x14ac:dyDescent="0.25">
      <c r="A6035">
        <v>6033</v>
      </c>
      <c r="B6035" t="s">
        <v>8</v>
      </c>
      <c r="C6035">
        <v>2019</v>
      </c>
      <c r="D6035" t="s">
        <v>46</v>
      </c>
      <c r="E6035" t="s">
        <v>312</v>
      </c>
      <c r="F6035">
        <v>1031597</v>
      </c>
      <c r="G6035" t="s">
        <v>313</v>
      </c>
      <c r="H6035" t="s">
        <v>314</v>
      </c>
      <c r="I6035" t="s">
        <v>315</v>
      </c>
    </row>
    <row r="6036" spans="1:9" x14ac:dyDescent="0.25">
      <c r="A6036">
        <v>6034</v>
      </c>
      <c r="B6036" t="s">
        <v>22</v>
      </c>
      <c r="C6036">
        <v>2019</v>
      </c>
      <c r="D6036" t="s">
        <v>46</v>
      </c>
      <c r="E6036" t="s">
        <v>312</v>
      </c>
      <c r="F6036">
        <v>1031597</v>
      </c>
      <c r="G6036" t="s">
        <v>313</v>
      </c>
      <c r="H6036" t="s">
        <v>314</v>
      </c>
      <c r="I6036" t="s">
        <v>315</v>
      </c>
    </row>
    <row r="6037" spans="1:9" x14ac:dyDescent="0.25">
      <c r="A6037">
        <v>6035</v>
      </c>
      <c r="B6037" t="s">
        <v>15</v>
      </c>
      <c r="C6037">
        <v>2019</v>
      </c>
      <c r="D6037" t="s">
        <v>46</v>
      </c>
      <c r="E6037" t="s">
        <v>312</v>
      </c>
      <c r="F6037">
        <v>1012015</v>
      </c>
      <c r="G6037" t="s">
        <v>313</v>
      </c>
      <c r="H6037" t="s">
        <v>314</v>
      </c>
      <c r="I6037" t="s">
        <v>315</v>
      </c>
    </row>
    <row r="6038" spans="1:9" x14ac:dyDescent="0.25">
      <c r="A6038">
        <v>6036</v>
      </c>
      <c r="B6038" t="s">
        <v>20</v>
      </c>
      <c r="C6038">
        <v>2019</v>
      </c>
      <c r="D6038" t="s">
        <v>46</v>
      </c>
      <c r="E6038" t="s">
        <v>312</v>
      </c>
      <c r="F6038">
        <v>1010699</v>
      </c>
      <c r="G6038" t="s">
        <v>313</v>
      </c>
      <c r="H6038" t="s">
        <v>314</v>
      </c>
      <c r="I6038" t="s">
        <v>315</v>
      </c>
    </row>
    <row r="6039" spans="1:9" x14ac:dyDescent="0.25">
      <c r="A6039">
        <v>6037</v>
      </c>
      <c r="B6039" t="s">
        <v>30</v>
      </c>
      <c r="C6039">
        <v>2019</v>
      </c>
      <c r="D6039" t="s">
        <v>46</v>
      </c>
      <c r="E6039" t="s">
        <v>312</v>
      </c>
      <c r="F6039">
        <v>1016346</v>
      </c>
      <c r="G6039" t="s">
        <v>313</v>
      </c>
      <c r="H6039" t="s">
        <v>314</v>
      </c>
      <c r="I6039" t="s">
        <v>315</v>
      </c>
    </row>
    <row r="6040" spans="1:9" x14ac:dyDescent="0.25">
      <c r="A6040">
        <v>6038</v>
      </c>
      <c r="B6040" t="s">
        <v>21</v>
      </c>
      <c r="C6040">
        <v>2019</v>
      </c>
      <c r="D6040" t="s">
        <v>46</v>
      </c>
      <c r="E6040" t="s">
        <v>312</v>
      </c>
      <c r="F6040">
        <v>1013040</v>
      </c>
      <c r="G6040" t="s">
        <v>313</v>
      </c>
      <c r="H6040" t="s">
        <v>314</v>
      </c>
      <c r="I6040" t="s">
        <v>315</v>
      </c>
    </row>
    <row r="6041" spans="1:9" x14ac:dyDescent="0.25">
      <c r="A6041">
        <v>6039</v>
      </c>
      <c r="B6041" t="s">
        <v>16</v>
      </c>
      <c r="C6041">
        <v>2019</v>
      </c>
      <c r="D6041" t="s">
        <v>46</v>
      </c>
      <c r="E6041" t="s">
        <v>312</v>
      </c>
      <c r="F6041">
        <v>1011017</v>
      </c>
      <c r="G6041" t="s">
        <v>313</v>
      </c>
      <c r="H6041" t="s">
        <v>314</v>
      </c>
      <c r="I6041" t="s">
        <v>315</v>
      </c>
    </row>
    <row r="6042" spans="1:9" x14ac:dyDescent="0.25">
      <c r="A6042">
        <v>6040</v>
      </c>
      <c r="B6042" t="s">
        <v>29</v>
      </c>
      <c r="C6042">
        <v>2019</v>
      </c>
      <c r="D6042" t="s">
        <v>46</v>
      </c>
      <c r="E6042" t="s">
        <v>312</v>
      </c>
      <c r="F6042">
        <v>1005560</v>
      </c>
      <c r="G6042" t="s">
        <v>313</v>
      </c>
      <c r="H6042" t="s">
        <v>314</v>
      </c>
      <c r="I6042" t="s">
        <v>315</v>
      </c>
    </row>
    <row r="6043" spans="1:9" x14ac:dyDescent="0.25">
      <c r="A6043">
        <v>6041</v>
      </c>
      <c r="B6043" t="s">
        <v>31</v>
      </c>
      <c r="C6043">
        <v>2019</v>
      </c>
      <c r="D6043" t="s">
        <v>46</v>
      </c>
      <c r="E6043" t="s">
        <v>312</v>
      </c>
      <c r="F6043">
        <v>1017165</v>
      </c>
      <c r="G6043" t="s">
        <v>313</v>
      </c>
      <c r="H6043" t="s">
        <v>314</v>
      </c>
      <c r="I6043" t="s">
        <v>315</v>
      </c>
    </row>
    <row r="6044" spans="1:9" x14ac:dyDescent="0.25">
      <c r="A6044">
        <v>6042</v>
      </c>
      <c r="B6044" t="s">
        <v>24</v>
      </c>
      <c r="C6044">
        <v>2019</v>
      </c>
      <c r="D6044" t="s">
        <v>46</v>
      </c>
      <c r="E6044" t="s">
        <v>312</v>
      </c>
      <c r="F6044">
        <v>1011288</v>
      </c>
      <c r="G6044" t="s">
        <v>313</v>
      </c>
      <c r="H6044" t="s">
        <v>314</v>
      </c>
      <c r="I6044" t="s">
        <v>315</v>
      </c>
    </row>
    <row r="6045" spans="1:9" x14ac:dyDescent="0.25">
      <c r="A6045">
        <v>6043</v>
      </c>
      <c r="B6045" t="s">
        <v>5</v>
      </c>
      <c r="C6045">
        <v>2019</v>
      </c>
      <c r="D6045" t="s">
        <v>46</v>
      </c>
      <c r="E6045" t="s">
        <v>312</v>
      </c>
      <c r="F6045">
        <v>1027566</v>
      </c>
      <c r="G6045" t="s">
        <v>313</v>
      </c>
      <c r="H6045" t="s">
        <v>314</v>
      </c>
      <c r="I6045" t="s">
        <v>315</v>
      </c>
    </row>
    <row r="6046" spans="1:9" x14ac:dyDescent="0.25">
      <c r="A6046">
        <v>6044</v>
      </c>
      <c r="B6046" t="s">
        <v>26</v>
      </c>
      <c r="C6046">
        <v>2019</v>
      </c>
      <c r="D6046" t="s">
        <v>46</v>
      </c>
      <c r="E6046" t="s">
        <v>312</v>
      </c>
      <c r="F6046">
        <v>1015145</v>
      </c>
      <c r="G6046" t="s">
        <v>313</v>
      </c>
      <c r="H6046" t="s">
        <v>314</v>
      </c>
      <c r="I6046" t="s">
        <v>315</v>
      </c>
    </row>
    <row r="6047" spans="1:9" x14ac:dyDescent="0.25">
      <c r="A6047">
        <v>6045</v>
      </c>
      <c r="B6047" t="s">
        <v>28</v>
      </c>
      <c r="C6047">
        <v>2019</v>
      </c>
      <c r="D6047" t="s">
        <v>46</v>
      </c>
      <c r="E6047" t="s">
        <v>312</v>
      </c>
      <c r="F6047">
        <v>1018536</v>
      </c>
      <c r="G6047" t="s">
        <v>313</v>
      </c>
      <c r="H6047" t="s">
        <v>314</v>
      </c>
      <c r="I6047" t="s">
        <v>315</v>
      </c>
    </row>
    <row r="6048" spans="1:9" x14ac:dyDescent="0.25">
      <c r="A6048">
        <v>6046</v>
      </c>
      <c r="B6048" t="s">
        <v>11</v>
      </c>
      <c r="C6048">
        <v>2019</v>
      </c>
      <c r="D6048" t="s">
        <v>46</v>
      </c>
      <c r="E6048" t="s">
        <v>312</v>
      </c>
      <c r="F6048">
        <v>1021077</v>
      </c>
      <c r="G6048" t="s">
        <v>313</v>
      </c>
      <c r="H6048" t="s">
        <v>314</v>
      </c>
      <c r="I6048" t="s">
        <v>315</v>
      </c>
    </row>
    <row r="6049" spans="1:9" x14ac:dyDescent="0.25">
      <c r="A6049">
        <v>6047</v>
      </c>
      <c r="B6049" t="s">
        <v>12</v>
      </c>
      <c r="C6049">
        <v>2019</v>
      </c>
      <c r="D6049" t="s">
        <v>46</v>
      </c>
      <c r="E6049" t="s">
        <v>312</v>
      </c>
      <c r="F6049">
        <v>1014863</v>
      </c>
      <c r="G6049" t="s">
        <v>313</v>
      </c>
      <c r="H6049" t="s">
        <v>314</v>
      </c>
      <c r="I6049" t="s">
        <v>315</v>
      </c>
    </row>
    <row r="6050" spans="1:9" x14ac:dyDescent="0.25">
      <c r="A6050">
        <v>6048</v>
      </c>
      <c r="B6050" t="s">
        <v>7</v>
      </c>
      <c r="C6050">
        <v>2019</v>
      </c>
      <c r="D6050" t="s">
        <v>46</v>
      </c>
      <c r="E6050" t="s">
        <v>312</v>
      </c>
      <c r="F6050">
        <v>1011099</v>
      </c>
      <c r="G6050" t="s">
        <v>313</v>
      </c>
      <c r="H6050" t="s">
        <v>314</v>
      </c>
      <c r="I6050" t="s">
        <v>315</v>
      </c>
    </row>
    <row r="6051" spans="1:9" x14ac:dyDescent="0.25">
      <c r="A6051">
        <v>6049</v>
      </c>
      <c r="B6051" t="s">
        <v>18</v>
      </c>
      <c r="C6051">
        <v>2019</v>
      </c>
      <c r="D6051" t="s">
        <v>46</v>
      </c>
      <c r="E6051" t="s">
        <v>312</v>
      </c>
      <c r="F6051">
        <v>1011197</v>
      </c>
      <c r="G6051" t="s">
        <v>313</v>
      </c>
      <c r="H6051" t="s">
        <v>314</v>
      </c>
      <c r="I6051" t="s">
        <v>315</v>
      </c>
    </row>
    <row r="6052" spans="1:9" x14ac:dyDescent="0.25">
      <c r="A6052">
        <v>6050</v>
      </c>
      <c r="B6052" t="s">
        <v>23</v>
      </c>
      <c r="C6052">
        <v>2019</v>
      </c>
      <c r="D6052" t="s">
        <v>46</v>
      </c>
      <c r="E6052" t="s">
        <v>312</v>
      </c>
      <c r="F6052">
        <v>1008581</v>
      </c>
      <c r="G6052" t="s">
        <v>313</v>
      </c>
      <c r="H6052" t="s">
        <v>314</v>
      </c>
      <c r="I6052" t="s">
        <v>315</v>
      </c>
    </row>
    <row r="6053" spans="1:9" x14ac:dyDescent="0.25">
      <c r="A6053">
        <v>6051</v>
      </c>
      <c r="B6053" t="s">
        <v>14</v>
      </c>
      <c r="C6053">
        <v>2019</v>
      </c>
      <c r="D6053" t="s">
        <v>46</v>
      </c>
      <c r="E6053" t="s">
        <v>312</v>
      </c>
      <c r="F6053">
        <v>1010702</v>
      </c>
      <c r="G6053" t="s">
        <v>313</v>
      </c>
      <c r="H6053" t="s">
        <v>314</v>
      </c>
      <c r="I6053" t="s">
        <v>315</v>
      </c>
    </row>
    <row r="6054" spans="1:9" x14ac:dyDescent="0.25">
      <c r="A6054">
        <v>6052</v>
      </c>
      <c r="B6054" t="s">
        <v>17</v>
      </c>
      <c r="C6054">
        <v>2019</v>
      </c>
      <c r="D6054" t="s">
        <v>46</v>
      </c>
      <c r="E6054" t="s">
        <v>312</v>
      </c>
      <c r="F6054">
        <v>1011560</v>
      </c>
      <c r="G6054" t="s">
        <v>313</v>
      </c>
      <c r="H6054" t="s">
        <v>314</v>
      </c>
      <c r="I6054" t="s">
        <v>315</v>
      </c>
    </row>
    <row r="6055" spans="1:9" x14ac:dyDescent="0.25">
      <c r="A6055">
        <v>6053</v>
      </c>
      <c r="B6055" t="s">
        <v>19</v>
      </c>
      <c r="C6055">
        <v>2019</v>
      </c>
      <c r="D6055" t="s">
        <v>46</v>
      </c>
      <c r="E6055" t="s">
        <v>312</v>
      </c>
      <c r="F6055">
        <v>1012884</v>
      </c>
      <c r="G6055" t="s">
        <v>313</v>
      </c>
      <c r="H6055" t="s">
        <v>314</v>
      </c>
      <c r="I6055" t="s">
        <v>315</v>
      </c>
    </row>
    <row r="6056" spans="1:9" x14ac:dyDescent="0.25">
      <c r="A6056">
        <v>6054</v>
      </c>
      <c r="B6056" t="s">
        <v>27</v>
      </c>
      <c r="C6056">
        <v>2019</v>
      </c>
      <c r="D6056" t="s">
        <v>46</v>
      </c>
      <c r="E6056" t="s">
        <v>312</v>
      </c>
      <c r="F6056">
        <v>1011595</v>
      </c>
      <c r="G6056" t="s">
        <v>313</v>
      </c>
      <c r="H6056" t="s">
        <v>314</v>
      </c>
      <c r="I6056" t="s">
        <v>315</v>
      </c>
    </row>
    <row r="6057" spans="1:9" x14ac:dyDescent="0.25">
      <c r="A6057">
        <v>6055</v>
      </c>
      <c r="B6057" t="s">
        <v>13</v>
      </c>
      <c r="C6057">
        <v>2019</v>
      </c>
      <c r="D6057" t="s">
        <v>46</v>
      </c>
      <c r="E6057" t="s">
        <v>312</v>
      </c>
      <c r="F6057">
        <v>1011911</v>
      </c>
      <c r="G6057" t="s">
        <v>313</v>
      </c>
      <c r="H6057" t="s">
        <v>314</v>
      </c>
      <c r="I6057" t="s">
        <v>315</v>
      </c>
    </row>
    <row r="6058" spans="1:9" x14ac:dyDescent="0.25">
      <c r="A6058">
        <v>6056</v>
      </c>
      <c r="B6058" t="s">
        <v>4</v>
      </c>
      <c r="C6058">
        <v>2019</v>
      </c>
      <c r="D6058" t="s">
        <v>46</v>
      </c>
      <c r="E6058" t="s">
        <v>312</v>
      </c>
      <c r="F6058">
        <v>1012221</v>
      </c>
      <c r="G6058" t="s">
        <v>313</v>
      </c>
      <c r="H6058" t="s">
        <v>314</v>
      </c>
      <c r="I6058" t="s">
        <v>315</v>
      </c>
    </row>
    <row r="6059" spans="1:9" x14ac:dyDescent="0.25">
      <c r="A6059">
        <v>6057</v>
      </c>
      <c r="B6059" t="s">
        <v>6</v>
      </c>
      <c r="C6059">
        <v>2019</v>
      </c>
      <c r="D6059" t="s">
        <v>46</v>
      </c>
      <c r="E6059" t="s">
        <v>312</v>
      </c>
      <c r="F6059">
        <v>1016199</v>
      </c>
      <c r="G6059" t="s">
        <v>313</v>
      </c>
      <c r="H6059" t="s">
        <v>314</v>
      </c>
      <c r="I6059" t="s">
        <v>315</v>
      </c>
    </row>
    <row r="6060" spans="1:9" x14ac:dyDescent="0.25">
      <c r="A6060">
        <v>6058</v>
      </c>
      <c r="B6060" t="s">
        <v>9</v>
      </c>
      <c r="C6060">
        <v>2019</v>
      </c>
      <c r="D6060" t="s">
        <v>46</v>
      </c>
      <c r="E6060" t="s">
        <v>312</v>
      </c>
      <c r="F6060">
        <v>1018502</v>
      </c>
      <c r="G6060" t="s">
        <v>313</v>
      </c>
      <c r="H6060" t="s">
        <v>314</v>
      </c>
      <c r="I6060" t="s">
        <v>315</v>
      </c>
    </row>
    <row r="6061" spans="1:9" x14ac:dyDescent="0.25">
      <c r="A6061">
        <v>6059</v>
      </c>
      <c r="B6061" t="s">
        <v>10</v>
      </c>
      <c r="C6061">
        <v>2019</v>
      </c>
      <c r="D6061" t="s">
        <v>46</v>
      </c>
      <c r="E6061" t="s">
        <v>312</v>
      </c>
      <c r="F6061">
        <v>1015322</v>
      </c>
      <c r="G6061" t="s">
        <v>313</v>
      </c>
      <c r="H6061" t="s">
        <v>314</v>
      </c>
      <c r="I6061" t="s">
        <v>315</v>
      </c>
    </row>
    <row r="6062" spans="1:9" x14ac:dyDescent="0.25">
      <c r="A6062">
        <v>6060</v>
      </c>
      <c r="B6062" t="s">
        <v>3</v>
      </c>
      <c r="C6062">
        <v>2019</v>
      </c>
      <c r="D6062" t="s">
        <v>46</v>
      </c>
      <c r="E6062" t="s">
        <v>312</v>
      </c>
      <c r="F6062">
        <v>1012660</v>
      </c>
      <c r="G6062" t="s">
        <v>313</v>
      </c>
      <c r="H6062" t="s">
        <v>314</v>
      </c>
      <c r="I6062" t="s">
        <v>315</v>
      </c>
    </row>
    <row r="6063" spans="1:9" x14ac:dyDescent="0.25">
      <c r="A6063">
        <v>6061</v>
      </c>
      <c r="B6063" t="s">
        <v>25</v>
      </c>
      <c r="C6063">
        <v>2019</v>
      </c>
      <c r="D6063" t="s">
        <v>46</v>
      </c>
      <c r="E6063" t="s">
        <v>312</v>
      </c>
      <c r="F6063">
        <v>1019193</v>
      </c>
      <c r="G6063" t="s">
        <v>313</v>
      </c>
      <c r="H6063" t="s">
        <v>314</v>
      </c>
      <c r="I6063" t="s">
        <v>315</v>
      </c>
    </row>
    <row r="6064" spans="1:9" x14ac:dyDescent="0.25">
      <c r="A6064">
        <v>6062</v>
      </c>
      <c r="B6064" t="s">
        <v>8</v>
      </c>
      <c r="C6064">
        <v>2019</v>
      </c>
      <c r="D6064" t="s">
        <v>46</v>
      </c>
      <c r="E6064" t="s">
        <v>64</v>
      </c>
      <c r="F6064">
        <v>1031596.6</v>
      </c>
      <c r="G6064" t="s">
        <v>313</v>
      </c>
      <c r="H6064" t="s">
        <v>314</v>
      </c>
      <c r="I6064" t="s">
        <v>315</v>
      </c>
    </row>
    <row r="6065" spans="1:9" x14ac:dyDescent="0.25">
      <c r="A6065">
        <v>6063</v>
      </c>
      <c r="B6065" t="s">
        <v>22</v>
      </c>
      <c r="C6065">
        <v>2019</v>
      </c>
      <c r="D6065" t="s">
        <v>46</v>
      </c>
      <c r="E6065" t="s">
        <v>64</v>
      </c>
      <c r="F6065">
        <v>1031596.6</v>
      </c>
      <c r="G6065" t="s">
        <v>313</v>
      </c>
      <c r="H6065" t="s">
        <v>314</v>
      </c>
      <c r="I6065" t="s">
        <v>315</v>
      </c>
    </row>
    <row r="6066" spans="1:9" x14ac:dyDescent="0.25">
      <c r="A6066">
        <v>6064</v>
      </c>
      <c r="B6066" t="s">
        <v>15</v>
      </c>
      <c r="C6066">
        <v>2019</v>
      </c>
      <c r="D6066" t="s">
        <v>46</v>
      </c>
      <c r="E6066" t="s">
        <v>64</v>
      </c>
      <c r="F6066">
        <v>1012013.6</v>
      </c>
      <c r="G6066" t="s">
        <v>313</v>
      </c>
      <c r="H6066" t="s">
        <v>314</v>
      </c>
      <c r="I6066" t="s">
        <v>315</v>
      </c>
    </row>
    <row r="6067" spans="1:9" x14ac:dyDescent="0.25">
      <c r="A6067">
        <v>6065</v>
      </c>
      <c r="B6067" t="s">
        <v>20</v>
      </c>
      <c r="C6067">
        <v>2019</v>
      </c>
      <c r="D6067" t="s">
        <v>46</v>
      </c>
      <c r="E6067" t="s">
        <v>64</v>
      </c>
      <c r="F6067">
        <v>1010696.6</v>
      </c>
      <c r="G6067" t="s">
        <v>313</v>
      </c>
      <c r="H6067" t="s">
        <v>314</v>
      </c>
      <c r="I6067" t="s">
        <v>315</v>
      </c>
    </row>
    <row r="6068" spans="1:9" x14ac:dyDescent="0.25">
      <c r="A6068">
        <v>6066</v>
      </c>
      <c r="B6068" t="s">
        <v>30</v>
      </c>
      <c r="C6068">
        <v>2019</v>
      </c>
      <c r="D6068" t="s">
        <v>46</v>
      </c>
      <c r="E6068" t="s">
        <v>64</v>
      </c>
      <c r="F6068">
        <v>1016348.1</v>
      </c>
      <c r="G6068" t="s">
        <v>313</v>
      </c>
      <c r="H6068" t="s">
        <v>314</v>
      </c>
      <c r="I6068" t="s">
        <v>315</v>
      </c>
    </row>
    <row r="6069" spans="1:9" x14ac:dyDescent="0.25">
      <c r="A6069">
        <v>6067</v>
      </c>
      <c r="B6069" t="s">
        <v>21</v>
      </c>
      <c r="C6069">
        <v>2019</v>
      </c>
      <c r="D6069" t="s">
        <v>46</v>
      </c>
      <c r="E6069" t="s">
        <v>64</v>
      </c>
      <c r="F6069">
        <v>1013043.1</v>
      </c>
      <c r="G6069" t="s">
        <v>313</v>
      </c>
      <c r="H6069" t="s">
        <v>314</v>
      </c>
      <c r="I6069" t="s">
        <v>315</v>
      </c>
    </row>
    <row r="6070" spans="1:9" x14ac:dyDescent="0.25">
      <c r="A6070">
        <v>6068</v>
      </c>
      <c r="B6070" t="s">
        <v>16</v>
      </c>
      <c r="C6070">
        <v>2019</v>
      </c>
      <c r="D6070" t="s">
        <v>46</v>
      </c>
      <c r="E6070" t="s">
        <v>64</v>
      </c>
      <c r="F6070">
        <v>1011015.1</v>
      </c>
      <c r="G6070" t="s">
        <v>313</v>
      </c>
      <c r="H6070" t="s">
        <v>314</v>
      </c>
      <c r="I6070" t="s">
        <v>315</v>
      </c>
    </row>
    <row r="6071" spans="1:9" x14ac:dyDescent="0.25">
      <c r="A6071">
        <v>6069</v>
      </c>
      <c r="B6071" t="s">
        <v>29</v>
      </c>
      <c r="C6071">
        <v>2019</v>
      </c>
      <c r="D6071" t="s">
        <v>46</v>
      </c>
      <c r="E6071" t="s">
        <v>64</v>
      </c>
      <c r="F6071">
        <v>1005562.1</v>
      </c>
      <c r="G6071" t="s">
        <v>313</v>
      </c>
      <c r="H6071" t="s">
        <v>314</v>
      </c>
      <c r="I6071" t="s">
        <v>315</v>
      </c>
    </row>
    <row r="6072" spans="1:9" x14ac:dyDescent="0.25">
      <c r="A6072">
        <v>6070</v>
      </c>
      <c r="B6072" t="s">
        <v>31</v>
      </c>
      <c r="C6072">
        <v>2019</v>
      </c>
      <c r="D6072" t="s">
        <v>46</v>
      </c>
      <c r="E6072" t="s">
        <v>64</v>
      </c>
      <c r="F6072">
        <v>1017168.1</v>
      </c>
      <c r="G6072" t="s">
        <v>313</v>
      </c>
      <c r="H6072" t="s">
        <v>314</v>
      </c>
      <c r="I6072" t="s">
        <v>315</v>
      </c>
    </row>
    <row r="6073" spans="1:9" x14ac:dyDescent="0.25">
      <c r="A6073">
        <v>6071</v>
      </c>
      <c r="B6073" t="s">
        <v>24</v>
      </c>
      <c r="C6073">
        <v>2019</v>
      </c>
      <c r="D6073" t="s">
        <v>46</v>
      </c>
      <c r="E6073" t="s">
        <v>64</v>
      </c>
      <c r="F6073">
        <v>1011286.1</v>
      </c>
      <c r="G6073" t="s">
        <v>313</v>
      </c>
      <c r="H6073" t="s">
        <v>314</v>
      </c>
      <c r="I6073" t="s">
        <v>315</v>
      </c>
    </row>
    <row r="6074" spans="1:9" x14ac:dyDescent="0.25">
      <c r="A6074">
        <v>6072</v>
      </c>
      <c r="B6074" t="s">
        <v>5</v>
      </c>
      <c r="C6074">
        <v>2019</v>
      </c>
      <c r="D6074" t="s">
        <v>46</v>
      </c>
      <c r="E6074" t="s">
        <v>64</v>
      </c>
      <c r="F6074">
        <v>1027566.6</v>
      </c>
      <c r="G6074" t="s">
        <v>313</v>
      </c>
      <c r="H6074" t="s">
        <v>314</v>
      </c>
      <c r="I6074" t="s">
        <v>315</v>
      </c>
    </row>
    <row r="6075" spans="1:9" x14ac:dyDescent="0.25">
      <c r="A6075">
        <v>6073</v>
      </c>
      <c r="B6075" t="s">
        <v>26</v>
      </c>
      <c r="C6075">
        <v>2019</v>
      </c>
      <c r="D6075" t="s">
        <v>46</v>
      </c>
      <c r="E6075" t="s">
        <v>64</v>
      </c>
      <c r="F6075">
        <v>1015143.6</v>
      </c>
      <c r="G6075" t="s">
        <v>313</v>
      </c>
      <c r="H6075" t="s">
        <v>314</v>
      </c>
      <c r="I6075" t="s">
        <v>315</v>
      </c>
    </row>
    <row r="6076" spans="1:9" x14ac:dyDescent="0.25">
      <c r="A6076">
        <v>6074</v>
      </c>
      <c r="B6076" t="s">
        <v>28</v>
      </c>
      <c r="C6076">
        <v>2019</v>
      </c>
      <c r="D6076" t="s">
        <v>46</v>
      </c>
      <c r="E6076" t="s">
        <v>64</v>
      </c>
      <c r="F6076">
        <v>1018536.6</v>
      </c>
      <c r="G6076" t="s">
        <v>313</v>
      </c>
      <c r="H6076" t="s">
        <v>314</v>
      </c>
      <c r="I6076" t="s">
        <v>315</v>
      </c>
    </row>
    <row r="6077" spans="1:9" x14ac:dyDescent="0.25">
      <c r="A6077">
        <v>6075</v>
      </c>
      <c r="B6077" t="s">
        <v>11</v>
      </c>
      <c r="C6077">
        <v>2019</v>
      </c>
      <c r="D6077" t="s">
        <v>46</v>
      </c>
      <c r="E6077" t="s">
        <v>64</v>
      </c>
      <c r="F6077">
        <v>1021077.6</v>
      </c>
      <c r="G6077" t="s">
        <v>313</v>
      </c>
      <c r="H6077" t="s">
        <v>314</v>
      </c>
      <c r="I6077" t="s">
        <v>315</v>
      </c>
    </row>
    <row r="6078" spans="1:9" x14ac:dyDescent="0.25">
      <c r="A6078">
        <v>6076</v>
      </c>
      <c r="B6078" t="s">
        <v>12</v>
      </c>
      <c r="C6078">
        <v>2019</v>
      </c>
      <c r="D6078" t="s">
        <v>46</v>
      </c>
      <c r="E6078" t="s">
        <v>64</v>
      </c>
      <c r="F6078">
        <v>1014861.6</v>
      </c>
      <c r="G6078" t="s">
        <v>313</v>
      </c>
      <c r="H6078" t="s">
        <v>314</v>
      </c>
      <c r="I6078" t="s">
        <v>315</v>
      </c>
    </row>
    <row r="6079" spans="1:9" x14ac:dyDescent="0.25">
      <c r="A6079">
        <v>6077</v>
      </c>
      <c r="B6079" t="s">
        <v>7</v>
      </c>
      <c r="C6079">
        <v>2019</v>
      </c>
      <c r="D6079" t="s">
        <v>46</v>
      </c>
      <c r="E6079" t="s">
        <v>64</v>
      </c>
      <c r="F6079">
        <v>1011099.1</v>
      </c>
      <c r="G6079" t="s">
        <v>313</v>
      </c>
      <c r="H6079" t="s">
        <v>314</v>
      </c>
      <c r="I6079" t="s">
        <v>315</v>
      </c>
    </row>
    <row r="6080" spans="1:9" x14ac:dyDescent="0.25">
      <c r="A6080">
        <v>6078</v>
      </c>
      <c r="B6080" t="s">
        <v>18</v>
      </c>
      <c r="C6080">
        <v>2019</v>
      </c>
      <c r="D6080" t="s">
        <v>46</v>
      </c>
      <c r="E6080" t="s">
        <v>64</v>
      </c>
      <c r="F6080">
        <v>1011197.1</v>
      </c>
      <c r="G6080" t="s">
        <v>313</v>
      </c>
      <c r="H6080" t="s">
        <v>314</v>
      </c>
      <c r="I6080" t="s">
        <v>315</v>
      </c>
    </row>
    <row r="6081" spans="1:9" x14ac:dyDescent="0.25">
      <c r="A6081">
        <v>6079</v>
      </c>
      <c r="B6081" t="s">
        <v>23</v>
      </c>
      <c r="C6081">
        <v>2019</v>
      </c>
      <c r="D6081" t="s">
        <v>46</v>
      </c>
      <c r="E6081" t="s">
        <v>64</v>
      </c>
      <c r="F6081">
        <v>1008583.1</v>
      </c>
      <c r="G6081" t="s">
        <v>313</v>
      </c>
      <c r="H6081" t="s">
        <v>314</v>
      </c>
      <c r="I6081" t="s">
        <v>315</v>
      </c>
    </row>
    <row r="6082" spans="1:9" x14ac:dyDescent="0.25">
      <c r="A6082">
        <v>6080</v>
      </c>
      <c r="B6082" t="s">
        <v>14</v>
      </c>
      <c r="C6082">
        <v>2019</v>
      </c>
      <c r="D6082" t="s">
        <v>46</v>
      </c>
      <c r="E6082" t="s">
        <v>64</v>
      </c>
      <c r="F6082">
        <v>1010700.1</v>
      </c>
      <c r="G6082" t="s">
        <v>313</v>
      </c>
      <c r="H6082" t="s">
        <v>314</v>
      </c>
      <c r="I6082" t="s">
        <v>315</v>
      </c>
    </row>
    <row r="6083" spans="1:9" x14ac:dyDescent="0.25">
      <c r="A6083">
        <v>6081</v>
      </c>
      <c r="B6083" t="s">
        <v>17</v>
      </c>
      <c r="C6083">
        <v>2019</v>
      </c>
      <c r="D6083" t="s">
        <v>46</v>
      </c>
      <c r="E6083" t="s">
        <v>64</v>
      </c>
      <c r="F6083">
        <v>1011560.6</v>
      </c>
      <c r="G6083" t="s">
        <v>313</v>
      </c>
      <c r="H6083" t="s">
        <v>314</v>
      </c>
      <c r="I6083" t="s">
        <v>315</v>
      </c>
    </row>
    <row r="6084" spans="1:9" x14ac:dyDescent="0.25">
      <c r="A6084">
        <v>6082</v>
      </c>
      <c r="B6084" t="s">
        <v>19</v>
      </c>
      <c r="C6084">
        <v>2019</v>
      </c>
      <c r="D6084" t="s">
        <v>46</v>
      </c>
      <c r="E6084" t="s">
        <v>64</v>
      </c>
      <c r="F6084">
        <v>1012886.1</v>
      </c>
      <c r="G6084" t="s">
        <v>313</v>
      </c>
      <c r="H6084" t="s">
        <v>314</v>
      </c>
      <c r="I6084" t="s">
        <v>315</v>
      </c>
    </row>
    <row r="6085" spans="1:9" x14ac:dyDescent="0.25">
      <c r="A6085">
        <v>6083</v>
      </c>
      <c r="B6085" t="s">
        <v>27</v>
      </c>
      <c r="C6085">
        <v>2019</v>
      </c>
      <c r="D6085" t="s">
        <v>46</v>
      </c>
      <c r="E6085" t="s">
        <v>64</v>
      </c>
      <c r="F6085">
        <v>1011597.6</v>
      </c>
      <c r="G6085" t="s">
        <v>313</v>
      </c>
      <c r="H6085" t="s">
        <v>314</v>
      </c>
      <c r="I6085" t="s">
        <v>315</v>
      </c>
    </row>
    <row r="6086" spans="1:9" x14ac:dyDescent="0.25">
      <c r="A6086">
        <v>6084</v>
      </c>
      <c r="B6086" t="s">
        <v>13</v>
      </c>
      <c r="C6086">
        <v>2019</v>
      </c>
      <c r="D6086" t="s">
        <v>46</v>
      </c>
      <c r="E6086" t="s">
        <v>64</v>
      </c>
      <c r="F6086">
        <v>1011909.6</v>
      </c>
      <c r="G6086" t="s">
        <v>313</v>
      </c>
      <c r="H6086" t="s">
        <v>314</v>
      </c>
      <c r="I6086" t="s">
        <v>315</v>
      </c>
    </row>
    <row r="6087" spans="1:9" x14ac:dyDescent="0.25">
      <c r="A6087">
        <v>6085</v>
      </c>
      <c r="B6087" t="s">
        <v>4</v>
      </c>
      <c r="C6087">
        <v>2019</v>
      </c>
      <c r="D6087" t="s">
        <v>46</v>
      </c>
      <c r="E6087" t="s">
        <v>64</v>
      </c>
      <c r="F6087">
        <v>1012219.1</v>
      </c>
      <c r="G6087" t="s">
        <v>313</v>
      </c>
      <c r="H6087" t="s">
        <v>314</v>
      </c>
      <c r="I6087" t="s">
        <v>315</v>
      </c>
    </row>
    <row r="6088" spans="1:9" x14ac:dyDescent="0.25">
      <c r="A6088">
        <v>6086</v>
      </c>
      <c r="B6088" t="s">
        <v>6</v>
      </c>
      <c r="C6088">
        <v>2019</v>
      </c>
      <c r="D6088" t="s">
        <v>46</v>
      </c>
      <c r="E6088" t="s">
        <v>64</v>
      </c>
      <c r="F6088">
        <v>1016197.1</v>
      </c>
      <c r="G6088" t="s">
        <v>313</v>
      </c>
      <c r="H6088" t="s">
        <v>314</v>
      </c>
      <c r="I6088" t="s">
        <v>315</v>
      </c>
    </row>
    <row r="6089" spans="1:9" x14ac:dyDescent="0.25">
      <c r="A6089">
        <v>6087</v>
      </c>
      <c r="B6089" t="s">
        <v>9</v>
      </c>
      <c r="C6089">
        <v>2019</v>
      </c>
      <c r="D6089" t="s">
        <v>46</v>
      </c>
      <c r="E6089" t="s">
        <v>64</v>
      </c>
      <c r="F6089">
        <v>1018502.1</v>
      </c>
      <c r="G6089" t="s">
        <v>313</v>
      </c>
      <c r="H6089" t="s">
        <v>314</v>
      </c>
      <c r="I6089" t="s">
        <v>315</v>
      </c>
    </row>
    <row r="6090" spans="1:9" x14ac:dyDescent="0.25">
      <c r="A6090">
        <v>6088</v>
      </c>
      <c r="B6090" t="s">
        <v>10</v>
      </c>
      <c r="C6090">
        <v>2019</v>
      </c>
      <c r="D6090" t="s">
        <v>46</v>
      </c>
      <c r="E6090" t="s">
        <v>64</v>
      </c>
      <c r="F6090">
        <v>1015322.1</v>
      </c>
      <c r="G6090" t="s">
        <v>313</v>
      </c>
      <c r="H6090" t="s">
        <v>314</v>
      </c>
      <c r="I6090" t="s">
        <v>315</v>
      </c>
    </row>
    <row r="6091" spans="1:9" x14ac:dyDescent="0.25">
      <c r="A6091">
        <v>6089</v>
      </c>
      <c r="B6091" t="s">
        <v>3</v>
      </c>
      <c r="C6091">
        <v>2019</v>
      </c>
      <c r="D6091" t="s">
        <v>46</v>
      </c>
      <c r="E6091" t="s">
        <v>64</v>
      </c>
      <c r="F6091">
        <v>1012659.1</v>
      </c>
      <c r="G6091" t="s">
        <v>313</v>
      </c>
      <c r="H6091" t="s">
        <v>314</v>
      </c>
      <c r="I6091" t="s">
        <v>315</v>
      </c>
    </row>
    <row r="6092" spans="1:9" x14ac:dyDescent="0.25">
      <c r="A6092">
        <v>6090</v>
      </c>
      <c r="B6092" t="s">
        <v>25</v>
      </c>
      <c r="C6092">
        <v>2019</v>
      </c>
      <c r="D6092" t="s">
        <v>46</v>
      </c>
      <c r="E6092" t="s">
        <v>64</v>
      </c>
      <c r="F6092">
        <v>1019191.6</v>
      </c>
      <c r="G6092" t="s">
        <v>313</v>
      </c>
      <c r="H6092" t="s">
        <v>314</v>
      </c>
      <c r="I6092" t="s">
        <v>315</v>
      </c>
    </row>
    <row r="6093" spans="1:9" x14ac:dyDescent="0.25">
      <c r="A6093">
        <v>6091</v>
      </c>
      <c r="B6093" t="s">
        <v>8</v>
      </c>
      <c r="C6093">
        <v>2019</v>
      </c>
      <c r="D6093" t="s">
        <v>46</v>
      </c>
      <c r="E6093" t="s">
        <v>204</v>
      </c>
      <c r="F6093">
        <v>0.4</v>
      </c>
      <c r="G6093" t="s">
        <v>313</v>
      </c>
      <c r="H6093" t="s">
        <v>314</v>
      </c>
      <c r="I6093" t="s">
        <v>315</v>
      </c>
    </row>
    <row r="6094" spans="1:9" x14ac:dyDescent="0.25">
      <c r="A6094">
        <v>6092</v>
      </c>
      <c r="B6094" t="s">
        <v>22</v>
      </c>
      <c r="C6094">
        <v>2019</v>
      </c>
      <c r="D6094" t="s">
        <v>46</v>
      </c>
      <c r="E6094" t="s">
        <v>204</v>
      </c>
      <c r="F6094">
        <v>0.4</v>
      </c>
      <c r="G6094" t="s">
        <v>313</v>
      </c>
      <c r="H6094" t="s">
        <v>314</v>
      </c>
      <c r="I6094" t="s">
        <v>315</v>
      </c>
    </row>
    <row r="6095" spans="1:9" x14ac:dyDescent="0.25">
      <c r="A6095">
        <v>6093</v>
      </c>
      <c r="B6095" t="s">
        <v>15</v>
      </c>
      <c r="C6095">
        <v>2019</v>
      </c>
      <c r="D6095" t="s">
        <v>46</v>
      </c>
      <c r="E6095" t="s">
        <v>204</v>
      </c>
      <c r="F6095">
        <v>1.4</v>
      </c>
      <c r="G6095" t="s">
        <v>313</v>
      </c>
      <c r="H6095" t="s">
        <v>314</v>
      </c>
      <c r="I6095" t="s">
        <v>315</v>
      </c>
    </row>
    <row r="6096" spans="1:9" x14ac:dyDescent="0.25">
      <c r="A6096">
        <v>6094</v>
      </c>
      <c r="B6096" t="s">
        <v>20</v>
      </c>
      <c r="C6096">
        <v>2019</v>
      </c>
      <c r="D6096" t="s">
        <v>46</v>
      </c>
      <c r="E6096" t="s">
        <v>204</v>
      </c>
      <c r="F6096">
        <v>2.4</v>
      </c>
      <c r="G6096" t="s">
        <v>313</v>
      </c>
      <c r="H6096" t="s">
        <v>314</v>
      </c>
      <c r="I6096" t="s">
        <v>315</v>
      </c>
    </row>
    <row r="6097" spans="1:9" x14ac:dyDescent="0.25">
      <c r="A6097">
        <v>6095</v>
      </c>
      <c r="B6097" t="s">
        <v>30</v>
      </c>
      <c r="C6097">
        <v>2019</v>
      </c>
      <c r="D6097" t="s">
        <v>46</v>
      </c>
      <c r="E6097" t="s">
        <v>204</v>
      </c>
      <c r="F6097">
        <v>-2.1</v>
      </c>
      <c r="G6097" t="s">
        <v>313</v>
      </c>
      <c r="H6097" t="s">
        <v>314</v>
      </c>
      <c r="I6097" t="s">
        <v>315</v>
      </c>
    </row>
    <row r="6098" spans="1:9" x14ac:dyDescent="0.25">
      <c r="A6098">
        <v>6096</v>
      </c>
      <c r="B6098" t="s">
        <v>21</v>
      </c>
      <c r="C6098">
        <v>2019</v>
      </c>
      <c r="D6098" t="s">
        <v>46</v>
      </c>
      <c r="E6098" t="s">
        <v>204</v>
      </c>
      <c r="F6098">
        <v>-3.1</v>
      </c>
      <c r="G6098" t="s">
        <v>313</v>
      </c>
      <c r="H6098" t="s">
        <v>314</v>
      </c>
      <c r="I6098" t="s">
        <v>315</v>
      </c>
    </row>
    <row r="6099" spans="1:9" x14ac:dyDescent="0.25">
      <c r="A6099">
        <v>6097</v>
      </c>
      <c r="B6099" t="s">
        <v>16</v>
      </c>
      <c r="C6099">
        <v>2019</v>
      </c>
      <c r="D6099" t="s">
        <v>46</v>
      </c>
      <c r="E6099" t="s">
        <v>204</v>
      </c>
      <c r="F6099">
        <v>1.9</v>
      </c>
      <c r="G6099" t="s">
        <v>313</v>
      </c>
      <c r="H6099" t="s">
        <v>314</v>
      </c>
      <c r="I6099" t="s">
        <v>315</v>
      </c>
    </row>
    <row r="6100" spans="1:9" x14ac:dyDescent="0.25">
      <c r="A6100">
        <v>6098</v>
      </c>
      <c r="B6100" t="s">
        <v>29</v>
      </c>
      <c r="C6100">
        <v>2019</v>
      </c>
      <c r="D6100" t="s">
        <v>46</v>
      </c>
      <c r="E6100" t="s">
        <v>204</v>
      </c>
      <c r="F6100">
        <v>-2.1</v>
      </c>
      <c r="G6100" t="s">
        <v>313</v>
      </c>
      <c r="H6100" t="s">
        <v>314</v>
      </c>
      <c r="I6100" t="s">
        <v>315</v>
      </c>
    </row>
    <row r="6101" spans="1:9" x14ac:dyDescent="0.25">
      <c r="A6101">
        <v>6099</v>
      </c>
      <c r="B6101" t="s">
        <v>31</v>
      </c>
      <c r="C6101">
        <v>2019</v>
      </c>
      <c r="D6101" t="s">
        <v>46</v>
      </c>
      <c r="E6101" t="s">
        <v>204</v>
      </c>
      <c r="F6101">
        <v>-3.1</v>
      </c>
      <c r="G6101" t="s">
        <v>313</v>
      </c>
      <c r="H6101" t="s">
        <v>314</v>
      </c>
      <c r="I6101" t="s">
        <v>315</v>
      </c>
    </row>
    <row r="6102" spans="1:9" x14ac:dyDescent="0.25">
      <c r="A6102">
        <v>6100</v>
      </c>
      <c r="B6102" t="s">
        <v>24</v>
      </c>
      <c r="C6102">
        <v>2019</v>
      </c>
      <c r="D6102" t="s">
        <v>46</v>
      </c>
      <c r="E6102" t="s">
        <v>204</v>
      </c>
      <c r="F6102">
        <v>1.9</v>
      </c>
      <c r="G6102" t="s">
        <v>313</v>
      </c>
      <c r="H6102" t="s">
        <v>314</v>
      </c>
      <c r="I6102" t="s">
        <v>315</v>
      </c>
    </row>
    <row r="6103" spans="1:9" x14ac:dyDescent="0.25">
      <c r="A6103">
        <v>6101</v>
      </c>
      <c r="B6103" t="s">
        <v>5</v>
      </c>
      <c r="C6103">
        <v>2019</v>
      </c>
      <c r="D6103" t="s">
        <v>46</v>
      </c>
      <c r="E6103" t="s">
        <v>204</v>
      </c>
      <c r="F6103">
        <v>-0.6</v>
      </c>
      <c r="G6103" t="s">
        <v>313</v>
      </c>
      <c r="H6103" t="s">
        <v>314</v>
      </c>
      <c r="I6103" t="s">
        <v>315</v>
      </c>
    </row>
    <row r="6104" spans="1:9" x14ac:dyDescent="0.25">
      <c r="A6104">
        <v>6102</v>
      </c>
      <c r="B6104" t="s">
        <v>26</v>
      </c>
      <c r="C6104">
        <v>2019</v>
      </c>
      <c r="D6104" t="s">
        <v>46</v>
      </c>
      <c r="E6104" t="s">
        <v>204</v>
      </c>
      <c r="F6104">
        <v>1.4</v>
      </c>
      <c r="G6104" t="s">
        <v>313</v>
      </c>
      <c r="H6104" t="s">
        <v>314</v>
      </c>
      <c r="I6104" t="s">
        <v>315</v>
      </c>
    </row>
    <row r="6105" spans="1:9" x14ac:dyDescent="0.25">
      <c r="A6105">
        <v>6103</v>
      </c>
      <c r="B6105" t="s">
        <v>28</v>
      </c>
      <c r="C6105">
        <v>2019</v>
      </c>
      <c r="D6105" t="s">
        <v>46</v>
      </c>
      <c r="E6105" t="s">
        <v>204</v>
      </c>
      <c r="F6105">
        <v>-0.6</v>
      </c>
      <c r="G6105" t="s">
        <v>313</v>
      </c>
      <c r="H6105" t="s">
        <v>314</v>
      </c>
      <c r="I6105" t="s">
        <v>315</v>
      </c>
    </row>
    <row r="6106" spans="1:9" x14ac:dyDescent="0.25">
      <c r="A6106">
        <v>6104</v>
      </c>
      <c r="B6106" t="s">
        <v>11</v>
      </c>
      <c r="C6106">
        <v>2019</v>
      </c>
      <c r="D6106" t="s">
        <v>46</v>
      </c>
      <c r="E6106" t="s">
        <v>204</v>
      </c>
      <c r="F6106">
        <v>-0.6</v>
      </c>
      <c r="G6106" t="s">
        <v>313</v>
      </c>
      <c r="H6106" t="s">
        <v>314</v>
      </c>
      <c r="I6106" t="s">
        <v>315</v>
      </c>
    </row>
    <row r="6107" spans="1:9" x14ac:dyDescent="0.25">
      <c r="A6107">
        <v>6105</v>
      </c>
      <c r="B6107" t="s">
        <v>12</v>
      </c>
      <c r="C6107">
        <v>2019</v>
      </c>
      <c r="D6107" t="s">
        <v>46</v>
      </c>
      <c r="E6107" t="s">
        <v>204</v>
      </c>
      <c r="F6107">
        <v>1.4</v>
      </c>
      <c r="G6107" t="s">
        <v>313</v>
      </c>
      <c r="H6107" t="s">
        <v>314</v>
      </c>
      <c r="I6107" t="s">
        <v>315</v>
      </c>
    </row>
    <row r="6108" spans="1:9" x14ac:dyDescent="0.25">
      <c r="A6108">
        <v>6106</v>
      </c>
      <c r="B6108" t="s">
        <v>7</v>
      </c>
      <c r="C6108">
        <v>2019</v>
      </c>
      <c r="D6108" t="s">
        <v>46</v>
      </c>
      <c r="E6108" t="s">
        <v>204</v>
      </c>
      <c r="F6108">
        <v>-0.1</v>
      </c>
      <c r="G6108" t="s">
        <v>313</v>
      </c>
      <c r="H6108" t="s">
        <v>314</v>
      </c>
      <c r="I6108" t="s">
        <v>315</v>
      </c>
    </row>
    <row r="6109" spans="1:9" x14ac:dyDescent="0.25">
      <c r="A6109">
        <v>6107</v>
      </c>
      <c r="B6109" t="s">
        <v>18</v>
      </c>
      <c r="C6109">
        <v>2019</v>
      </c>
      <c r="D6109" t="s">
        <v>46</v>
      </c>
      <c r="E6109" t="s">
        <v>204</v>
      </c>
      <c r="F6109">
        <v>-0.1</v>
      </c>
      <c r="G6109" t="s">
        <v>313</v>
      </c>
      <c r="H6109" t="s">
        <v>314</v>
      </c>
      <c r="I6109" t="s">
        <v>315</v>
      </c>
    </row>
    <row r="6110" spans="1:9" x14ac:dyDescent="0.25">
      <c r="A6110">
        <v>6108</v>
      </c>
      <c r="B6110" t="s">
        <v>23</v>
      </c>
      <c r="C6110">
        <v>2019</v>
      </c>
      <c r="D6110" t="s">
        <v>46</v>
      </c>
      <c r="E6110" t="s">
        <v>204</v>
      </c>
      <c r="F6110">
        <v>-2.1</v>
      </c>
      <c r="G6110" t="s">
        <v>313</v>
      </c>
      <c r="H6110" t="s">
        <v>314</v>
      </c>
      <c r="I6110" t="s">
        <v>315</v>
      </c>
    </row>
    <row r="6111" spans="1:9" x14ac:dyDescent="0.25">
      <c r="A6111">
        <v>6109</v>
      </c>
      <c r="B6111" t="s">
        <v>14</v>
      </c>
      <c r="C6111">
        <v>2019</v>
      </c>
      <c r="D6111" t="s">
        <v>46</v>
      </c>
      <c r="E6111" t="s">
        <v>204</v>
      </c>
      <c r="F6111">
        <v>1.9</v>
      </c>
      <c r="G6111" t="s">
        <v>313</v>
      </c>
      <c r="H6111" t="s">
        <v>314</v>
      </c>
      <c r="I6111" t="s">
        <v>315</v>
      </c>
    </row>
    <row r="6112" spans="1:9" x14ac:dyDescent="0.25">
      <c r="A6112">
        <v>6110</v>
      </c>
      <c r="B6112" t="s">
        <v>17</v>
      </c>
      <c r="C6112">
        <v>2019</v>
      </c>
      <c r="D6112" t="s">
        <v>46</v>
      </c>
      <c r="E6112" t="s">
        <v>204</v>
      </c>
      <c r="F6112">
        <v>-0.6</v>
      </c>
      <c r="G6112" t="s">
        <v>313</v>
      </c>
      <c r="H6112" t="s">
        <v>314</v>
      </c>
      <c r="I6112" t="s">
        <v>315</v>
      </c>
    </row>
    <row r="6113" spans="1:9" x14ac:dyDescent="0.25">
      <c r="A6113">
        <v>6111</v>
      </c>
      <c r="B6113" t="s">
        <v>19</v>
      </c>
      <c r="C6113">
        <v>2019</v>
      </c>
      <c r="D6113" t="s">
        <v>46</v>
      </c>
      <c r="E6113" t="s">
        <v>204</v>
      </c>
      <c r="F6113">
        <v>-2.1</v>
      </c>
      <c r="G6113" t="s">
        <v>313</v>
      </c>
      <c r="H6113" t="s">
        <v>314</v>
      </c>
      <c r="I6113" t="s">
        <v>315</v>
      </c>
    </row>
    <row r="6114" spans="1:9" x14ac:dyDescent="0.25">
      <c r="A6114">
        <v>6112</v>
      </c>
      <c r="B6114" t="s">
        <v>27</v>
      </c>
      <c r="C6114">
        <v>2019</v>
      </c>
      <c r="D6114" t="s">
        <v>46</v>
      </c>
      <c r="E6114" t="s">
        <v>204</v>
      </c>
      <c r="F6114">
        <v>-2.6</v>
      </c>
      <c r="G6114" t="s">
        <v>313</v>
      </c>
      <c r="H6114" t="s">
        <v>314</v>
      </c>
      <c r="I6114" t="s">
        <v>315</v>
      </c>
    </row>
    <row r="6115" spans="1:9" x14ac:dyDescent="0.25">
      <c r="A6115">
        <v>6113</v>
      </c>
      <c r="B6115" t="s">
        <v>13</v>
      </c>
      <c r="C6115">
        <v>2019</v>
      </c>
      <c r="D6115" t="s">
        <v>46</v>
      </c>
      <c r="E6115" t="s">
        <v>204</v>
      </c>
      <c r="F6115">
        <v>1.4</v>
      </c>
      <c r="G6115" t="s">
        <v>313</v>
      </c>
      <c r="H6115" t="s">
        <v>314</v>
      </c>
      <c r="I6115" t="s">
        <v>315</v>
      </c>
    </row>
    <row r="6116" spans="1:9" x14ac:dyDescent="0.25">
      <c r="A6116">
        <v>6114</v>
      </c>
      <c r="B6116" t="s">
        <v>4</v>
      </c>
      <c r="C6116">
        <v>2019</v>
      </c>
      <c r="D6116" t="s">
        <v>46</v>
      </c>
      <c r="E6116" t="s">
        <v>204</v>
      </c>
      <c r="F6116">
        <v>1.9</v>
      </c>
      <c r="G6116" t="s">
        <v>313</v>
      </c>
      <c r="H6116" t="s">
        <v>314</v>
      </c>
      <c r="I6116" t="s">
        <v>315</v>
      </c>
    </row>
    <row r="6117" spans="1:9" x14ac:dyDescent="0.25">
      <c r="A6117">
        <v>6115</v>
      </c>
      <c r="B6117" t="s">
        <v>6</v>
      </c>
      <c r="C6117">
        <v>2019</v>
      </c>
      <c r="D6117" t="s">
        <v>46</v>
      </c>
      <c r="E6117" t="s">
        <v>204</v>
      </c>
      <c r="F6117">
        <v>1.9</v>
      </c>
      <c r="G6117" t="s">
        <v>313</v>
      </c>
      <c r="H6117" t="s">
        <v>314</v>
      </c>
      <c r="I6117" t="s">
        <v>315</v>
      </c>
    </row>
    <row r="6118" spans="1:9" x14ac:dyDescent="0.25">
      <c r="A6118">
        <v>6116</v>
      </c>
      <c r="B6118" t="s">
        <v>9</v>
      </c>
      <c r="C6118">
        <v>2019</v>
      </c>
      <c r="D6118" t="s">
        <v>46</v>
      </c>
      <c r="E6118" t="s">
        <v>204</v>
      </c>
      <c r="F6118">
        <v>-0.1</v>
      </c>
      <c r="G6118" t="s">
        <v>313</v>
      </c>
      <c r="H6118" t="s">
        <v>314</v>
      </c>
      <c r="I6118" t="s">
        <v>315</v>
      </c>
    </row>
    <row r="6119" spans="1:9" x14ac:dyDescent="0.25">
      <c r="A6119">
        <v>6117</v>
      </c>
      <c r="B6119" t="s">
        <v>10</v>
      </c>
      <c r="C6119">
        <v>2019</v>
      </c>
      <c r="D6119" t="s">
        <v>46</v>
      </c>
      <c r="E6119" t="s">
        <v>204</v>
      </c>
      <c r="F6119">
        <v>-0.1</v>
      </c>
      <c r="G6119" t="s">
        <v>313</v>
      </c>
      <c r="H6119" t="s">
        <v>314</v>
      </c>
      <c r="I6119" t="s">
        <v>315</v>
      </c>
    </row>
    <row r="6120" spans="1:9" x14ac:dyDescent="0.25">
      <c r="A6120">
        <v>6118</v>
      </c>
      <c r="B6120" t="s">
        <v>3</v>
      </c>
      <c r="C6120">
        <v>2019</v>
      </c>
      <c r="D6120" t="s">
        <v>46</v>
      </c>
      <c r="E6120" t="s">
        <v>204</v>
      </c>
      <c r="F6120">
        <v>0.9</v>
      </c>
      <c r="G6120" t="s">
        <v>313</v>
      </c>
      <c r="H6120" t="s">
        <v>314</v>
      </c>
      <c r="I6120" t="s">
        <v>315</v>
      </c>
    </row>
    <row r="6121" spans="1:9" x14ac:dyDescent="0.25">
      <c r="A6121">
        <v>6119</v>
      </c>
      <c r="B6121" t="s">
        <v>25</v>
      </c>
      <c r="C6121">
        <v>2019</v>
      </c>
      <c r="D6121" t="s">
        <v>46</v>
      </c>
      <c r="E6121" t="s">
        <v>204</v>
      </c>
      <c r="F6121">
        <v>1.4</v>
      </c>
      <c r="G6121" t="s">
        <v>313</v>
      </c>
      <c r="H6121" t="s">
        <v>314</v>
      </c>
      <c r="I6121" t="s">
        <v>315</v>
      </c>
    </row>
    <row r="6122" spans="1:9" x14ac:dyDescent="0.25">
      <c r="A6122">
        <v>6120</v>
      </c>
      <c r="B6122" t="s">
        <v>8</v>
      </c>
      <c r="C6122">
        <v>2019</v>
      </c>
      <c r="D6122" t="s">
        <v>46</v>
      </c>
      <c r="E6122" t="s">
        <v>205</v>
      </c>
      <c r="F6122">
        <v>0</v>
      </c>
      <c r="G6122" t="s">
        <v>316</v>
      </c>
      <c r="H6122" t="s">
        <v>314</v>
      </c>
      <c r="I6122" t="s">
        <v>315</v>
      </c>
    </row>
    <row r="6123" spans="1:9" x14ac:dyDescent="0.25">
      <c r="A6123">
        <v>6121</v>
      </c>
      <c r="B6123" t="s">
        <v>22</v>
      </c>
      <c r="C6123">
        <v>2019</v>
      </c>
      <c r="D6123" t="s">
        <v>46</v>
      </c>
      <c r="E6123" t="s">
        <v>205</v>
      </c>
      <c r="F6123">
        <v>0</v>
      </c>
      <c r="G6123" t="s">
        <v>316</v>
      </c>
      <c r="H6123" t="s">
        <v>314</v>
      </c>
      <c r="I6123" t="s">
        <v>315</v>
      </c>
    </row>
    <row r="6124" spans="1:9" x14ac:dyDescent="0.25">
      <c r="A6124">
        <v>6122</v>
      </c>
      <c r="B6124" t="s">
        <v>15</v>
      </c>
      <c r="C6124">
        <v>2019</v>
      </c>
      <c r="D6124" t="s">
        <v>46</v>
      </c>
      <c r="E6124" t="s">
        <v>205</v>
      </c>
      <c r="F6124">
        <v>0</v>
      </c>
      <c r="G6124" t="s">
        <v>316</v>
      </c>
      <c r="H6124" t="s">
        <v>314</v>
      </c>
      <c r="I6124" t="s">
        <v>315</v>
      </c>
    </row>
    <row r="6125" spans="1:9" x14ac:dyDescent="0.25">
      <c r="A6125">
        <v>6123</v>
      </c>
      <c r="B6125" t="s">
        <v>20</v>
      </c>
      <c r="C6125">
        <v>2019</v>
      </c>
      <c r="D6125" t="s">
        <v>46</v>
      </c>
      <c r="E6125" t="s">
        <v>205</v>
      </c>
      <c r="F6125">
        <v>0</v>
      </c>
      <c r="G6125" t="s">
        <v>316</v>
      </c>
      <c r="H6125" t="s">
        <v>314</v>
      </c>
      <c r="I6125" t="s">
        <v>315</v>
      </c>
    </row>
    <row r="6126" spans="1:9" x14ac:dyDescent="0.25">
      <c r="A6126">
        <v>6124</v>
      </c>
      <c r="B6126" t="s">
        <v>30</v>
      </c>
      <c r="C6126">
        <v>2019</v>
      </c>
      <c r="D6126" t="s">
        <v>46</v>
      </c>
      <c r="E6126" t="s">
        <v>205</v>
      </c>
      <c r="F6126">
        <v>0</v>
      </c>
      <c r="G6126" t="s">
        <v>316</v>
      </c>
      <c r="H6126" t="s">
        <v>314</v>
      </c>
      <c r="I6126" t="s">
        <v>315</v>
      </c>
    </row>
    <row r="6127" spans="1:9" x14ac:dyDescent="0.25">
      <c r="A6127">
        <v>6125</v>
      </c>
      <c r="B6127" t="s">
        <v>21</v>
      </c>
      <c r="C6127">
        <v>2019</v>
      </c>
      <c r="D6127" t="s">
        <v>46</v>
      </c>
      <c r="E6127" t="s">
        <v>205</v>
      </c>
      <c r="F6127">
        <v>0</v>
      </c>
      <c r="G6127" t="s">
        <v>316</v>
      </c>
      <c r="H6127" t="s">
        <v>314</v>
      </c>
      <c r="I6127" t="s">
        <v>315</v>
      </c>
    </row>
    <row r="6128" spans="1:9" x14ac:dyDescent="0.25">
      <c r="A6128">
        <v>6126</v>
      </c>
      <c r="B6128" t="s">
        <v>16</v>
      </c>
      <c r="C6128">
        <v>2019</v>
      </c>
      <c r="D6128" t="s">
        <v>46</v>
      </c>
      <c r="E6128" t="s">
        <v>205</v>
      </c>
      <c r="F6128">
        <v>0</v>
      </c>
      <c r="G6128" t="s">
        <v>316</v>
      </c>
      <c r="H6128" t="s">
        <v>314</v>
      </c>
      <c r="I6128" t="s">
        <v>315</v>
      </c>
    </row>
    <row r="6129" spans="1:9" x14ac:dyDescent="0.25">
      <c r="A6129">
        <v>6127</v>
      </c>
      <c r="B6129" t="s">
        <v>29</v>
      </c>
      <c r="C6129">
        <v>2019</v>
      </c>
      <c r="D6129" t="s">
        <v>46</v>
      </c>
      <c r="E6129" t="s">
        <v>205</v>
      </c>
      <c r="F6129">
        <v>0</v>
      </c>
      <c r="G6129" t="s">
        <v>316</v>
      </c>
      <c r="H6129" t="s">
        <v>314</v>
      </c>
      <c r="I6129" t="s">
        <v>315</v>
      </c>
    </row>
    <row r="6130" spans="1:9" x14ac:dyDescent="0.25">
      <c r="A6130">
        <v>6128</v>
      </c>
      <c r="B6130" t="s">
        <v>31</v>
      </c>
      <c r="C6130">
        <v>2019</v>
      </c>
      <c r="D6130" t="s">
        <v>46</v>
      </c>
      <c r="E6130" t="s">
        <v>205</v>
      </c>
      <c r="F6130">
        <v>0</v>
      </c>
      <c r="G6130" t="s">
        <v>316</v>
      </c>
      <c r="H6130" t="s">
        <v>314</v>
      </c>
      <c r="I6130" t="s">
        <v>315</v>
      </c>
    </row>
    <row r="6131" spans="1:9" x14ac:dyDescent="0.25">
      <c r="A6131">
        <v>6129</v>
      </c>
      <c r="B6131" t="s">
        <v>24</v>
      </c>
      <c r="C6131">
        <v>2019</v>
      </c>
      <c r="D6131" t="s">
        <v>46</v>
      </c>
      <c r="E6131" t="s">
        <v>205</v>
      </c>
      <c r="F6131">
        <v>0</v>
      </c>
      <c r="G6131" t="s">
        <v>316</v>
      </c>
      <c r="H6131" t="s">
        <v>314</v>
      </c>
      <c r="I6131" t="s">
        <v>315</v>
      </c>
    </row>
    <row r="6132" spans="1:9" x14ac:dyDescent="0.25">
      <c r="A6132">
        <v>6130</v>
      </c>
      <c r="B6132" t="s">
        <v>5</v>
      </c>
      <c r="C6132">
        <v>2019</v>
      </c>
      <c r="D6132" t="s">
        <v>46</v>
      </c>
      <c r="E6132" t="s">
        <v>205</v>
      </c>
      <c r="F6132">
        <v>0</v>
      </c>
      <c r="G6132" t="s">
        <v>316</v>
      </c>
      <c r="H6132" t="s">
        <v>314</v>
      </c>
      <c r="I6132" t="s">
        <v>315</v>
      </c>
    </row>
    <row r="6133" spans="1:9" x14ac:dyDescent="0.25">
      <c r="A6133">
        <v>6131</v>
      </c>
      <c r="B6133" t="s">
        <v>26</v>
      </c>
      <c r="C6133">
        <v>2019</v>
      </c>
      <c r="D6133" t="s">
        <v>46</v>
      </c>
      <c r="E6133" t="s">
        <v>205</v>
      </c>
      <c r="F6133">
        <v>0</v>
      </c>
      <c r="G6133" t="s">
        <v>316</v>
      </c>
      <c r="H6133" t="s">
        <v>314</v>
      </c>
      <c r="I6133" t="s">
        <v>315</v>
      </c>
    </row>
    <row r="6134" spans="1:9" x14ac:dyDescent="0.25">
      <c r="A6134">
        <v>6132</v>
      </c>
      <c r="B6134" t="s">
        <v>28</v>
      </c>
      <c r="C6134">
        <v>2019</v>
      </c>
      <c r="D6134" t="s">
        <v>46</v>
      </c>
      <c r="E6134" t="s">
        <v>205</v>
      </c>
      <c r="F6134">
        <v>0</v>
      </c>
      <c r="G6134" t="s">
        <v>316</v>
      </c>
      <c r="H6134" t="s">
        <v>314</v>
      </c>
      <c r="I6134" t="s">
        <v>315</v>
      </c>
    </row>
    <row r="6135" spans="1:9" x14ac:dyDescent="0.25">
      <c r="A6135">
        <v>6133</v>
      </c>
      <c r="B6135" t="s">
        <v>11</v>
      </c>
      <c r="C6135">
        <v>2019</v>
      </c>
      <c r="D6135" t="s">
        <v>46</v>
      </c>
      <c r="E6135" t="s">
        <v>205</v>
      </c>
      <c r="F6135">
        <v>0</v>
      </c>
      <c r="G6135" t="s">
        <v>316</v>
      </c>
      <c r="H6135" t="s">
        <v>314</v>
      </c>
      <c r="I6135" t="s">
        <v>315</v>
      </c>
    </row>
    <row r="6136" spans="1:9" x14ac:dyDescent="0.25">
      <c r="A6136">
        <v>6134</v>
      </c>
      <c r="B6136" t="s">
        <v>12</v>
      </c>
      <c r="C6136">
        <v>2019</v>
      </c>
      <c r="D6136" t="s">
        <v>46</v>
      </c>
      <c r="E6136" t="s">
        <v>205</v>
      </c>
      <c r="F6136">
        <v>0</v>
      </c>
      <c r="G6136" t="s">
        <v>316</v>
      </c>
      <c r="H6136" t="s">
        <v>314</v>
      </c>
      <c r="I6136" t="s">
        <v>315</v>
      </c>
    </row>
    <row r="6137" spans="1:9" x14ac:dyDescent="0.25">
      <c r="A6137">
        <v>6135</v>
      </c>
      <c r="B6137" t="s">
        <v>7</v>
      </c>
      <c r="C6137">
        <v>2019</v>
      </c>
      <c r="D6137" t="s">
        <v>46</v>
      </c>
      <c r="E6137" t="s">
        <v>205</v>
      </c>
      <c r="F6137">
        <v>0</v>
      </c>
      <c r="G6137" t="s">
        <v>316</v>
      </c>
      <c r="H6137" t="s">
        <v>314</v>
      </c>
      <c r="I6137" t="s">
        <v>315</v>
      </c>
    </row>
    <row r="6138" spans="1:9" x14ac:dyDescent="0.25">
      <c r="A6138">
        <v>6136</v>
      </c>
      <c r="B6138" t="s">
        <v>18</v>
      </c>
      <c r="C6138">
        <v>2019</v>
      </c>
      <c r="D6138" t="s">
        <v>46</v>
      </c>
      <c r="E6138" t="s">
        <v>205</v>
      </c>
      <c r="F6138">
        <v>0</v>
      </c>
      <c r="G6138" t="s">
        <v>316</v>
      </c>
      <c r="H6138" t="s">
        <v>314</v>
      </c>
      <c r="I6138" t="s">
        <v>315</v>
      </c>
    </row>
    <row r="6139" spans="1:9" x14ac:dyDescent="0.25">
      <c r="A6139">
        <v>6137</v>
      </c>
      <c r="B6139" t="s">
        <v>23</v>
      </c>
      <c r="C6139">
        <v>2019</v>
      </c>
      <c r="D6139" t="s">
        <v>46</v>
      </c>
      <c r="E6139" t="s">
        <v>205</v>
      </c>
      <c r="F6139">
        <v>0</v>
      </c>
      <c r="G6139" t="s">
        <v>316</v>
      </c>
      <c r="H6139" t="s">
        <v>314</v>
      </c>
      <c r="I6139" t="s">
        <v>315</v>
      </c>
    </row>
    <row r="6140" spans="1:9" x14ac:dyDescent="0.25">
      <c r="A6140">
        <v>6138</v>
      </c>
      <c r="B6140" t="s">
        <v>14</v>
      </c>
      <c r="C6140">
        <v>2019</v>
      </c>
      <c r="D6140" t="s">
        <v>46</v>
      </c>
      <c r="E6140" t="s">
        <v>205</v>
      </c>
      <c r="F6140">
        <v>0</v>
      </c>
      <c r="G6140" t="s">
        <v>316</v>
      </c>
      <c r="H6140" t="s">
        <v>314</v>
      </c>
      <c r="I6140" t="s">
        <v>315</v>
      </c>
    </row>
    <row r="6141" spans="1:9" x14ac:dyDescent="0.25">
      <c r="A6141">
        <v>6139</v>
      </c>
      <c r="B6141" t="s">
        <v>17</v>
      </c>
      <c r="C6141">
        <v>2019</v>
      </c>
      <c r="D6141" t="s">
        <v>46</v>
      </c>
      <c r="E6141" t="s">
        <v>205</v>
      </c>
      <c r="F6141">
        <v>0</v>
      </c>
      <c r="G6141" t="s">
        <v>316</v>
      </c>
      <c r="H6141" t="s">
        <v>314</v>
      </c>
      <c r="I6141" t="s">
        <v>315</v>
      </c>
    </row>
    <row r="6142" spans="1:9" x14ac:dyDescent="0.25">
      <c r="A6142">
        <v>6140</v>
      </c>
      <c r="B6142" t="s">
        <v>19</v>
      </c>
      <c r="C6142">
        <v>2019</v>
      </c>
      <c r="D6142" t="s">
        <v>46</v>
      </c>
      <c r="E6142" t="s">
        <v>205</v>
      </c>
      <c r="F6142">
        <v>0</v>
      </c>
      <c r="G6142" t="s">
        <v>316</v>
      </c>
      <c r="H6142" t="s">
        <v>314</v>
      </c>
      <c r="I6142" t="s">
        <v>315</v>
      </c>
    </row>
    <row r="6143" spans="1:9" x14ac:dyDescent="0.25">
      <c r="A6143">
        <v>6141</v>
      </c>
      <c r="B6143" t="s">
        <v>27</v>
      </c>
      <c r="C6143">
        <v>2019</v>
      </c>
      <c r="D6143" t="s">
        <v>46</v>
      </c>
      <c r="E6143" t="s">
        <v>205</v>
      </c>
      <c r="F6143">
        <v>0</v>
      </c>
      <c r="G6143" t="s">
        <v>316</v>
      </c>
      <c r="H6143" t="s">
        <v>314</v>
      </c>
      <c r="I6143" t="s">
        <v>315</v>
      </c>
    </row>
    <row r="6144" spans="1:9" x14ac:dyDescent="0.25">
      <c r="A6144">
        <v>6142</v>
      </c>
      <c r="B6144" t="s">
        <v>13</v>
      </c>
      <c r="C6144">
        <v>2019</v>
      </c>
      <c r="D6144" t="s">
        <v>46</v>
      </c>
      <c r="E6144" t="s">
        <v>205</v>
      </c>
      <c r="F6144">
        <v>0</v>
      </c>
      <c r="G6144" t="s">
        <v>316</v>
      </c>
      <c r="H6144" t="s">
        <v>314</v>
      </c>
      <c r="I6144" t="s">
        <v>315</v>
      </c>
    </row>
    <row r="6145" spans="1:9" x14ac:dyDescent="0.25">
      <c r="A6145">
        <v>6143</v>
      </c>
      <c r="B6145" t="s">
        <v>4</v>
      </c>
      <c r="C6145">
        <v>2019</v>
      </c>
      <c r="D6145" t="s">
        <v>46</v>
      </c>
      <c r="E6145" t="s">
        <v>205</v>
      </c>
      <c r="F6145">
        <v>0</v>
      </c>
      <c r="G6145" t="s">
        <v>316</v>
      </c>
      <c r="H6145" t="s">
        <v>314</v>
      </c>
      <c r="I6145" t="s">
        <v>315</v>
      </c>
    </row>
    <row r="6146" spans="1:9" x14ac:dyDescent="0.25">
      <c r="A6146">
        <v>6144</v>
      </c>
      <c r="B6146" t="s">
        <v>6</v>
      </c>
      <c r="C6146">
        <v>2019</v>
      </c>
      <c r="D6146" t="s">
        <v>46</v>
      </c>
      <c r="E6146" t="s">
        <v>205</v>
      </c>
      <c r="F6146">
        <v>0</v>
      </c>
      <c r="G6146" t="s">
        <v>316</v>
      </c>
      <c r="H6146" t="s">
        <v>314</v>
      </c>
      <c r="I6146" t="s">
        <v>315</v>
      </c>
    </row>
    <row r="6147" spans="1:9" x14ac:dyDescent="0.25">
      <c r="A6147">
        <v>6145</v>
      </c>
      <c r="B6147" t="s">
        <v>9</v>
      </c>
      <c r="C6147">
        <v>2019</v>
      </c>
      <c r="D6147" t="s">
        <v>46</v>
      </c>
      <c r="E6147" t="s">
        <v>205</v>
      </c>
      <c r="F6147">
        <v>0</v>
      </c>
      <c r="G6147" t="s">
        <v>316</v>
      </c>
      <c r="H6147" t="s">
        <v>314</v>
      </c>
      <c r="I6147" t="s">
        <v>315</v>
      </c>
    </row>
    <row r="6148" spans="1:9" x14ac:dyDescent="0.25">
      <c r="A6148">
        <v>6146</v>
      </c>
      <c r="B6148" t="s">
        <v>10</v>
      </c>
      <c r="C6148">
        <v>2019</v>
      </c>
      <c r="D6148" t="s">
        <v>46</v>
      </c>
      <c r="E6148" t="s">
        <v>205</v>
      </c>
      <c r="F6148">
        <v>0</v>
      </c>
      <c r="G6148" t="s">
        <v>316</v>
      </c>
      <c r="H6148" t="s">
        <v>314</v>
      </c>
      <c r="I6148" t="s">
        <v>315</v>
      </c>
    </row>
    <row r="6149" spans="1:9" x14ac:dyDescent="0.25">
      <c r="A6149">
        <v>6147</v>
      </c>
      <c r="B6149" t="s">
        <v>3</v>
      </c>
      <c r="C6149">
        <v>2019</v>
      </c>
      <c r="D6149" t="s">
        <v>46</v>
      </c>
      <c r="E6149" t="s">
        <v>205</v>
      </c>
      <c r="F6149">
        <v>0</v>
      </c>
      <c r="G6149" t="s">
        <v>316</v>
      </c>
      <c r="H6149" t="s">
        <v>314</v>
      </c>
      <c r="I6149" t="s">
        <v>315</v>
      </c>
    </row>
    <row r="6150" spans="1:9" x14ac:dyDescent="0.25">
      <c r="A6150">
        <v>6148</v>
      </c>
      <c r="B6150" t="s">
        <v>25</v>
      </c>
      <c r="C6150">
        <v>2019</v>
      </c>
      <c r="D6150" t="s">
        <v>46</v>
      </c>
      <c r="E6150" t="s">
        <v>205</v>
      </c>
      <c r="F6150">
        <v>0</v>
      </c>
      <c r="G6150" t="s">
        <v>316</v>
      </c>
      <c r="H6150" t="s">
        <v>314</v>
      </c>
      <c r="I6150" t="s">
        <v>315</v>
      </c>
    </row>
    <row r="6151" spans="1:9" x14ac:dyDescent="0.25">
      <c r="A6151">
        <v>6149</v>
      </c>
      <c r="B6151" t="s">
        <v>8</v>
      </c>
      <c r="C6151">
        <v>2020</v>
      </c>
      <c r="D6151" t="s">
        <v>46</v>
      </c>
      <c r="E6151" t="s">
        <v>312</v>
      </c>
      <c r="F6151">
        <v>1024392</v>
      </c>
      <c r="G6151" t="s">
        <v>313</v>
      </c>
      <c r="H6151" t="s">
        <v>314</v>
      </c>
      <c r="I6151" t="s">
        <v>315</v>
      </c>
    </row>
    <row r="6152" spans="1:9" x14ac:dyDescent="0.25">
      <c r="A6152">
        <v>6150</v>
      </c>
      <c r="B6152" t="s">
        <v>22</v>
      </c>
      <c r="C6152">
        <v>2020</v>
      </c>
      <c r="D6152" t="s">
        <v>46</v>
      </c>
      <c r="E6152" t="s">
        <v>312</v>
      </c>
      <c r="F6152">
        <v>1024392</v>
      </c>
      <c r="G6152" t="s">
        <v>313</v>
      </c>
      <c r="H6152" t="s">
        <v>314</v>
      </c>
      <c r="I6152" t="s">
        <v>315</v>
      </c>
    </row>
    <row r="6153" spans="1:9" x14ac:dyDescent="0.25">
      <c r="A6153">
        <v>6151</v>
      </c>
      <c r="B6153" t="s">
        <v>15</v>
      </c>
      <c r="C6153">
        <v>2020</v>
      </c>
      <c r="D6153" t="s">
        <v>46</v>
      </c>
      <c r="E6153" t="s">
        <v>312</v>
      </c>
      <c r="F6153">
        <v>1007655</v>
      </c>
      <c r="G6153" t="s">
        <v>313</v>
      </c>
      <c r="H6153" t="s">
        <v>314</v>
      </c>
      <c r="I6153" t="s">
        <v>315</v>
      </c>
    </row>
    <row r="6154" spans="1:9" x14ac:dyDescent="0.25">
      <c r="A6154">
        <v>6152</v>
      </c>
      <c r="B6154" t="s">
        <v>20</v>
      </c>
      <c r="C6154">
        <v>2020</v>
      </c>
      <c r="D6154" t="s">
        <v>46</v>
      </c>
      <c r="E6154" t="s">
        <v>312</v>
      </c>
      <c r="F6154">
        <v>1007546</v>
      </c>
      <c r="G6154" t="s">
        <v>313</v>
      </c>
      <c r="H6154" t="s">
        <v>314</v>
      </c>
      <c r="I6154" t="s">
        <v>315</v>
      </c>
    </row>
    <row r="6155" spans="1:9" x14ac:dyDescent="0.25">
      <c r="A6155">
        <v>6153</v>
      </c>
      <c r="B6155" t="s">
        <v>30</v>
      </c>
      <c r="C6155">
        <v>2020</v>
      </c>
      <c r="D6155" t="s">
        <v>46</v>
      </c>
      <c r="E6155" t="s">
        <v>312</v>
      </c>
      <c r="F6155">
        <v>1012594</v>
      </c>
      <c r="G6155" t="s">
        <v>313</v>
      </c>
      <c r="H6155" t="s">
        <v>314</v>
      </c>
      <c r="I6155" t="s">
        <v>315</v>
      </c>
    </row>
    <row r="6156" spans="1:9" x14ac:dyDescent="0.25">
      <c r="A6156">
        <v>6154</v>
      </c>
      <c r="B6156" t="s">
        <v>21</v>
      </c>
      <c r="C6156">
        <v>2020</v>
      </c>
      <c r="D6156" t="s">
        <v>46</v>
      </c>
      <c r="E6156" t="s">
        <v>312</v>
      </c>
      <c r="F6156">
        <v>1009213</v>
      </c>
      <c r="G6156" t="s">
        <v>313</v>
      </c>
      <c r="H6156" t="s">
        <v>314</v>
      </c>
      <c r="I6156" t="s">
        <v>315</v>
      </c>
    </row>
    <row r="6157" spans="1:9" x14ac:dyDescent="0.25">
      <c r="A6157">
        <v>6155</v>
      </c>
      <c r="B6157" t="s">
        <v>16</v>
      </c>
      <c r="C6157">
        <v>2020</v>
      </c>
      <c r="D6157" t="s">
        <v>46</v>
      </c>
      <c r="E6157" t="s">
        <v>312</v>
      </c>
      <c r="F6157">
        <v>1008440</v>
      </c>
      <c r="G6157" t="s">
        <v>313</v>
      </c>
      <c r="H6157" t="s">
        <v>314</v>
      </c>
      <c r="I6157" t="s">
        <v>315</v>
      </c>
    </row>
    <row r="6158" spans="1:9" x14ac:dyDescent="0.25">
      <c r="A6158">
        <v>6156</v>
      </c>
      <c r="B6158" t="s">
        <v>29</v>
      </c>
      <c r="C6158">
        <v>2020</v>
      </c>
      <c r="D6158" t="s">
        <v>46</v>
      </c>
      <c r="E6158" t="s">
        <v>312</v>
      </c>
      <c r="F6158">
        <v>1004396</v>
      </c>
      <c r="G6158" t="s">
        <v>313</v>
      </c>
      <c r="H6158" t="s">
        <v>314</v>
      </c>
      <c r="I6158" t="s">
        <v>315</v>
      </c>
    </row>
    <row r="6159" spans="1:9" x14ac:dyDescent="0.25">
      <c r="A6159">
        <v>6157</v>
      </c>
      <c r="B6159" t="s">
        <v>31</v>
      </c>
      <c r="C6159">
        <v>2020</v>
      </c>
      <c r="D6159" t="s">
        <v>46</v>
      </c>
      <c r="E6159" t="s">
        <v>312</v>
      </c>
      <c r="F6159">
        <v>1012313</v>
      </c>
      <c r="G6159" t="s">
        <v>313</v>
      </c>
      <c r="H6159" t="s">
        <v>314</v>
      </c>
      <c r="I6159" t="s">
        <v>315</v>
      </c>
    </row>
    <row r="6160" spans="1:9" x14ac:dyDescent="0.25">
      <c r="A6160">
        <v>6158</v>
      </c>
      <c r="B6160" t="s">
        <v>24</v>
      </c>
      <c r="C6160">
        <v>2020</v>
      </c>
      <c r="D6160" t="s">
        <v>46</v>
      </c>
      <c r="E6160" t="s">
        <v>312</v>
      </c>
      <c r="F6160">
        <v>1008447</v>
      </c>
      <c r="G6160" t="s">
        <v>313</v>
      </c>
      <c r="H6160" t="s">
        <v>314</v>
      </c>
      <c r="I6160" t="s">
        <v>315</v>
      </c>
    </row>
    <row r="6161" spans="1:9" x14ac:dyDescent="0.25">
      <c r="A6161">
        <v>6159</v>
      </c>
      <c r="B6161" t="s">
        <v>5</v>
      </c>
      <c r="C6161">
        <v>2020</v>
      </c>
      <c r="D6161" t="s">
        <v>46</v>
      </c>
      <c r="E6161" t="s">
        <v>312</v>
      </c>
      <c r="F6161">
        <v>1020172</v>
      </c>
      <c r="G6161" t="s">
        <v>313</v>
      </c>
      <c r="H6161" t="s">
        <v>314</v>
      </c>
      <c r="I6161" t="s">
        <v>315</v>
      </c>
    </row>
    <row r="6162" spans="1:9" x14ac:dyDescent="0.25">
      <c r="A6162">
        <v>6160</v>
      </c>
      <c r="B6162" t="s">
        <v>26</v>
      </c>
      <c r="C6162">
        <v>2020</v>
      </c>
      <c r="D6162" t="s">
        <v>46</v>
      </c>
      <c r="E6162" t="s">
        <v>312</v>
      </c>
      <c r="F6162">
        <v>1011371</v>
      </c>
      <c r="G6162" t="s">
        <v>313</v>
      </c>
      <c r="H6162" t="s">
        <v>314</v>
      </c>
      <c r="I6162" t="s">
        <v>315</v>
      </c>
    </row>
    <row r="6163" spans="1:9" x14ac:dyDescent="0.25">
      <c r="A6163">
        <v>6161</v>
      </c>
      <c r="B6163" t="s">
        <v>28</v>
      </c>
      <c r="C6163">
        <v>2020</v>
      </c>
      <c r="D6163" t="s">
        <v>46</v>
      </c>
      <c r="E6163" t="s">
        <v>312</v>
      </c>
      <c r="F6163">
        <v>1014185</v>
      </c>
      <c r="G6163" t="s">
        <v>313</v>
      </c>
      <c r="H6163" t="s">
        <v>314</v>
      </c>
      <c r="I6163" t="s">
        <v>315</v>
      </c>
    </row>
    <row r="6164" spans="1:9" x14ac:dyDescent="0.25">
      <c r="A6164">
        <v>6162</v>
      </c>
      <c r="B6164" t="s">
        <v>11</v>
      </c>
      <c r="C6164">
        <v>2020</v>
      </c>
      <c r="D6164" t="s">
        <v>46</v>
      </c>
      <c r="E6164" t="s">
        <v>312</v>
      </c>
      <c r="F6164">
        <v>1015678</v>
      </c>
      <c r="G6164" t="s">
        <v>313</v>
      </c>
      <c r="H6164" t="s">
        <v>314</v>
      </c>
      <c r="I6164" t="s">
        <v>315</v>
      </c>
    </row>
    <row r="6165" spans="1:9" x14ac:dyDescent="0.25">
      <c r="A6165">
        <v>6163</v>
      </c>
      <c r="B6165" t="s">
        <v>12</v>
      </c>
      <c r="C6165">
        <v>2020</v>
      </c>
      <c r="D6165" t="s">
        <v>46</v>
      </c>
      <c r="E6165" t="s">
        <v>312</v>
      </c>
      <c r="F6165">
        <v>1010883</v>
      </c>
      <c r="G6165" t="s">
        <v>313</v>
      </c>
      <c r="H6165" t="s">
        <v>314</v>
      </c>
      <c r="I6165" t="s">
        <v>315</v>
      </c>
    </row>
    <row r="6166" spans="1:9" x14ac:dyDescent="0.25">
      <c r="A6166">
        <v>6164</v>
      </c>
      <c r="B6166" t="s">
        <v>7</v>
      </c>
      <c r="C6166">
        <v>2020</v>
      </c>
      <c r="D6166" t="s">
        <v>46</v>
      </c>
      <c r="E6166" t="s">
        <v>312</v>
      </c>
      <c r="F6166">
        <v>1009061</v>
      </c>
      <c r="G6166" t="s">
        <v>313</v>
      </c>
      <c r="H6166" t="s">
        <v>314</v>
      </c>
      <c r="I6166" t="s">
        <v>315</v>
      </c>
    </row>
    <row r="6167" spans="1:9" x14ac:dyDescent="0.25">
      <c r="A6167">
        <v>6165</v>
      </c>
      <c r="B6167" t="s">
        <v>18</v>
      </c>
      <c r="C6167">
        <v>2020</v>
      </c>
      <c r="D6167" t="s">
        <v>46</v>
      </c>
      <c r="E6167" t="s">
        <v>312</v>
      </c>
      <c r="F6167">
        <v>1009931</v>
      </c>
      <c r="G6167" t="s">
        <v>313</v>
      </c>
      <c r="H6167" t="s">
        <v>314</v>
      </c>
      <c r="I6167" t="s">
        <v>315</v>
      </c>
    </row>
    <row r="6168" spans="1:9" x14ac:dyDescent="0.25">
      <c r="A6168">
        <v>6166</v>
      </c>
      <c r="B6168" t="s">
        <v>23</v>
      </c>
      <c r="C6168">
        <v>2020</v>
      </c>
      <c r="D6168" t="s">
        <v>46</v>
      </c>
      <c r="E6168" t="s">
        <v>312</v>
      </c>
      <c r="F6168">
        <v>1005766</v>
      </c>
      <c r="G6168" t="s">
        <v>313</v>
      </c>
      <c r="H6168" t="s">
        <v>314</v>
      </c>
      <c r="I6168" t="s">
        <v>315</v>
      </c>
    </row>
    <row r="6169" spans="1:9" x14ac:dyDescent="0.25">
      <c r="A6169">
        <v>6167</v>
      </c>
      <c r="B6169" t="s">
        <v>14</v>
      </c>
      <c r="C6169">
        <v>2020</v>
      </c>
      <c r="D6169" t="s">
        <v>46</v>
      </c>
      <c r="E6169" t="s">
        <v>312</v>
      </c>
      <c r="F6169">
        <v>1008735</v>
      </c>
      <c r="G6169" t="s">
        <v>313</v>
      </c>
      <c r="H6169" t="s">
        <v>314</v>
      </c>
      <c r="I6169" t="s">
        <v>315</v>
      </c>
    </row>
    <row r="6170" spans="1:9" x14ac:dyDescent="0.25">
      <c r="A6170">
        <v>6168</v>
      </c>
      <c r="B6170" t="s">
        <v>17</v>
      </c>
      <c r="C6170">
        <v>2020</v>
      </c>
      <c r="D6170" t="s">
        <v>46</v>
      </c>
      <c r="E6170" t="s">
        <v>312</v>
      </c>
      <c r="F6170">
        <v>1008659</v>
      </c>
      <c r="G6170" t="s">
        <v>313</v>
      </c>
      <c r="H6170" t="s">
        <v>314</v>
      </c>
      <c r="I6170" t="s">
        <v>315</v>
      </c>
    </row>
    <row r="6171" spans="1:9" x14ac:dyDescent="0.25">
      <c r="A6171">
        <v>6169</v>
      </c>
      <c r="B6171" t="s">
        <v>19</v>
      </c>
      <c r="C6171">
        <v>2020</v>
      </c>
      <c r="D6171" t="s">
        <v>46</v>
      </c>
      <c r="E6171" t="s">
        <v>312</v>
      </c>
      <c r="F6171">
        <v>1009463</v>
      </c>
      <c r="G6171" t="s">
        <v>313</v>
      </c>
      <c r="H6171" t="s">
        <v>314</v>
      </c>
      <c r="I6171" t="s">
        <v>315</v>
      </c>
    </row>
    <row r="6172" spans="1:9" x14ac:dyDescent="0.25">
      <c r="A6172">
        <v>6170</v>
      </c>
      <c r="B6172" t="s">
        <v>27</v>
      </c>
      <c r="C6172">
        <v>2020</v>
      </c>
      <c r="D6172" t="s">
        <v>46</v>
      </c>
      <c r="E6172" t="s">
        <v>312</v>
      </c>
      <c r="F6172">
        <v>1007872</v>
      </c>
      <c r="G6172" t="s">
        <v>313</v>
      </c>
      <c r="H6172" t="s">
        <v>314</v>
      </c>
      <c r="I6172" t="s">
        <v>315</v>
      </c>
    </row>
    <row r="6173" spans="1:9" x14ac:dyDescent="0.25">
      <c r="A6173">
        <v>6171</v>
      </c>
      <c r="B6173" t="s">
        <v>13</v>
      </c>
      <c r="C6173">
        <v>2020</v>
      </c>
      <c r="D6173" t="s">
        <v>46</v>
      </c>
      <c r="E6173" t="s">
        <v>312</v>
      </c>
      <c r="F6173">
        <v>1008564</v>
      </c>
      <c r="G6173" t="s">
        <v>313</v>
      </c>
      <c r="H6173" t="s">
        <v>314</v>
      </c>
      <c r="I6173" t="s">
        <v>315</v>
      </c>
    </row>
    <row r="6174" spans="1:9" x14ac:dyDescent="0.25">
      <c r="A6174">
        <v>6172</v>
      </c>
      <c r="B6174" t="s">
        <v>4</v>
      </c>
      <c r="C6174">
        <v>2020</v>
      </c>
      <c r="D6174" t="s">
        <v>46</v>
      </c>
      <c r="E6174" t="s">
        <v>312</v>
      </c>
      <c r="F6174">
        <v>1008430</v>
      </c>
      <c r="G6174" t="s">
        <v>313</v>
      </c>
      <c r="H6174" t="s">
        <v>314</v>
      </c>
      <c r="I6174" t="s">
        <v>315</v>
      </c>
    </row>
    <row r="6175" spans="1:9" x14ac:dyDescent="0.25">
      <c r="A6175">
        <v>6173</v>
      </c>
      <c r="B6175" t="s">
        <v>6</v>
      </c>
      <c r="C6175">
        <v>2020</v>
      </c>
      <c r="D6175" t="s">
        <v>46</v>
      </c>
      <c r="E6175" t="s">
        <v>312</v>
      </c>
      <c r="F6175">
        <v>1012337</v>
      </c>
      <c r="G6175" t="s">
        <v>313</v>
      </c>
      <c r="H6175" t="s">
        <v>314</v>
      </c>
      <c r="I6175" t="s">
        <v>315</v>
      </c>
    </row>
    <row r="6176" spans="1:9" x14ac:dyDescent="0.25">
      <c r="A6176">
        <v>6174</v>
      </c>
      <c r="B6176" t="s">
        <v>9</v>
      </c>
      <c r="C6176">
        <v>2020</v>
      </c>
      <c r="D6176" t="s">
        <v>46</v>
      </c>
      <c r="E6176" t="s">
        <v>312</v>
      </c>
      <c r="F6176">
        <v>1014555</v>
      </c>
      <c r="G6176" t="s">
        <v>313</v>
      </c>
      <c r="H6176" t="s">
        <v>314</v>
      </c>
      <c r="I6176" t="s">
        <v>315</v>
      </c>
    </row>
    <row r="6177" spans="1:9" x14ac:dyDescent="0.25">
      <c r="A6177">
        <v>6175</v>
      </c>
      <c r="B6177" t="s">
        <v>10</v>
      </c>
      <c r="C6177">
        <v>2020</v>
      </c>
      <c r="D6177" t="s">
        <v>46</v>
      </c>
      <c r="E6177" t="s">
        <v>312</v>
      </c>
      <c r="F6177">
        <v>1011461</v>
      </c>
      <c r="G6177" t="s">
        <v>313</v>
      </c>
      <c r="H6177" t="s">
        <v>314</v>
      </c>
      <c r="I6177" t="s">
        <v>315</v>
      </c>
    </row>
    <row r="6178" spans="1:9" x14ac:dyDescent="0.25">
      <c r="A6178">
        <v>6176</v>
      </c>
      <c r="B6178" t="s">
        <v>3</v>
      </c>
      <c r="C6178">
        <v>2020</v>
      </c>
      <c r="D6178" t="s">
        <v>46</v>
      </c>
      <c r="E6178" t="s">
        <v>312</v>
      </c>
      <c r="F6178">
        <v>1009555</v>
      </c>
      <c r="G6178" t="s">
        <v>313</v>
      </c>
      <c r="H6178" t="s">
        <v>314</v>
      </c>
      <c r="I6178" t="s">
        <v>315</v>
      </c>
    </row>
    <row r="6179" spans="1:9" x14ac:dyDescent="0.25">
      <c r="A6179">
        <v>6177</v>
      </c>
      <c r="B6179" t="s">
        <v>25</v>
      </c>
      <c r="C6179">
        <v>2020</v>
      </c>
      <c r="D6179" t="s">
        <v>46</v>
      </c>
      <c r="E6179" t="s">
        <v>312</v>
      </c>
      <c r="F6179">
        <v>1014581</v>
      </c>
      <c r="G6179" t="s">
        <v>313</v>
      </c>
      <c r="H6179" t="s">
        <v>314</v>
      </c>
      <c r="I6179" t="s">
        <v>315</v>
      </c>
    </row>
    <row r="6180" spans="1:9" x14ac:dyDescent="0.25">
      <c r="A6180">
        <v>6178</v>
      </c>
      <c r="B6180" t="s">
        <v>8</v>
      </c>
      <c r="C6180">
        <v>2020</v>
      </c>
      <c r="D6180" t="s">
        <v>46</v>
      </c>
      <c r="E6180" t="s">
        <v>64</v>
      </c>
      <c r="F6180">
        <v>1024392.4</v>
      </c>
      <c r="G6180" t="s">
        <v>313</v>
      </c>
      <c r="H6180" t="s">
        <v>314</v>
      </c>
      <c r="I6180" t="s">
        <v>315</v>
      </c>
    </row>
    <row r="6181" spans="1:9" x14ac:dyDescent="0.25">
      <c r="A6181">
        <v>6179</v>
      </c>
      <c r="B6181" t="s">
        <v>22</v>
      </c>
      <c r="C6181">
        <v>2020</v>
      </c>
      <c r="D6181" t="s">
        <v>46</v>
      </c>
      <c r="E6181" t="s">
        <v>64</v>
      </c>
      <c r="F6181">
        <v>1024392.4</v>
      </c>
      <c r="G6181" t="s">
        <v>313</v>
      </c>
      <c r="H6181" t="s">
        <v>314</v>
      </c>
      <c r="I6181" t="s">
        <v>315</v>
      </c>
    </row>
    <row r="6182" spans="1:9" x14ac:dyDescent="0.25">
      <c r="A6182">
        <v>6180</v>
      </c>
      <c r="B6182" t="s">
        <v>15</v>
      </c>
      <c r="C6182">
        <v>2020</v>
      </c>
      <c r="D6182" t="s">
        <v>46</v>
      </c>
      <c r="E6182" t="s">
        <v>64</v>
      </c>
      <c r="F6182">
        <v>1007654.9</v>
      </c>
      <c r="G6182" t="s">
        <v>313</v>
      </c>
      <c r="H6182" t="s">
        <v>314</v>
      </c>
      <c r="I6182" t="s">
        <v>315</v>
      </c>
    </row>
    <row r="6183" spans="1:9" x14ac:dyDescent="0.25">
      <c r="A6183">
        <v>6181</v>
      </c>
      <c r="B6183" t="s">
        <v>20</v>
      </c>
      <c r="C6183">
        <v>2020</v>
      </c>
      <c r="D6183" t="s">
        <v>46</v>
      </c>
      <c r="E6183" t="s">
        <v>64</v>
      </c>
      <c r="F6183">
        <v>1007548.4</v>
      </c>
      <c r="G6183" t="s">
        <v>313</v>
      </c>
      <c r="H6183" t="s">
        <v>314</v>
      </c>
      <c r="I6183" t="s">
        <v>315</v>
      </c>
    </row>
    <row r="6184" spans="1:9" x14ac:dyDescent="0.25">
      <c r="A6184">
        <v>6182</v>
      </c>
      <c r="B6184" t="s">
        <v>30</v>
      </c>
      <c r="C6184">
        <v>2020</v>
      </c>
      <c r="D6184" t="s">
        <v>46</v>
      </c>
      <c r="E6184" t="s">
        <v>64</v>
      </c>
      <c r="F6184">
        <v>1012593.9</v>
      </c>
      <c r="G6184" t="s">
        <v>313</v>
      </c>
      <c r="H6184" t="s">
        <v>314</v>
      </c>
      <c r="I6184" t="s">
        <v>315</v>
      </c>
    </row>
    <row r="6185" spans="1:9" x14ac:dyDescent="0.25">
      <c r="A6185">
        <v>6183</v>
      </c>
      <c r="B6185" t="s">
        <v>21</v>
      </c>
      <c r="C6185">
        <v>2020</v>
      </c>
      <c r="D6185" t="s">
        <v>46</v>
      </c>
      <c r="E6185" t="s">
        <v>64</v>
      </c>
      <c r="F6185">
        <v>1009212.9</v>
      </c>
      <c r="G6185" t="s">
        <v>313</v>
      </c>
      <c r="H6185" t="s">
        <v>314</v>
      </c>
      <c r="I6185" t="s">
        <v>315</v>
      </c>
    </row>
    <row r="6186" spans="1:9" x14ac:dyDescent="0.25">
      <c r="A6186">
        <v>6184</v>
      </c>
      <c r="B6186" t="s">
        <v>16</v>
      </c>
      <c r="C6186">
        <v>2020</v>
      </c>
      <c r="D6186" t="s">
        <v>46</v>
      </c>
      <c r="E6186" t="s">
        <v>64</v>
      </c>
      <c r="F6186">
        <v>1008441.9</v>
      </c>
      <c r="G6186" t="s">
        <v>313</v>
      </c>
      <c r="H6186" t="s">
        <v>314</v>
      </c>
      <c r="I6186" t="s">
        <v>315</v>
      </c>
    </row>
    <row r="6187" spans="1:9" x14ac:dyDescent="0.25">
      <c r="A6187">
        <v>6185</v>
      </c>
      <c r="B6187" t="s">
        <v>29</v>
      </c>
      <c r="C6187">
        <v>2020</v>
      </c>
      <c r="D6187" t="s">
        <v>46</v>
      </c>
      <c r="E6187" t="s">
        <v>64</v>
      </c>
      <c r="F6187">
        <v>1004395.8</v>
      </c>
      <c r="G6187" t="s">
        <v>313</v>
      </c>
      <c r="H6187" t="s">
        <v>314</v>
      </c>
      <c r="I6187" t="s">
        <v>315</v>
      </c>
    </row>
    <row r="6188" spans="1:9" x14ac:dyDescent="0.25">
      <c r="A6188">
        <v>6186</v>
      </c>
      <c r="B6188" t="s">
        <v>31</v>
      </c>
      <c r="C6188">
        <v>2020</v>
      </c>
      <c r="D6188" t="s">
        <v>46</v>
      </c>
      <c r="E6188" t="s">
        <v>64</v>
      </c>
      <c r="F6188">
        <v>1012312.9</v>
      </c>
      <c r="G6188" t="s">
        <v>313</v>
      </c>
      <c r="H6188" t="s">
        <v>314</v>
      </c>
      <c r="I6188" t="s">
        <v>315</v>
      </c>
    </row>
    <row r="6189" spans="1:9" x14ac:dyDescent="0.25">
      <c r="A6189">
        <v>6187</v>
      </c>
      <c r="B6189" t="s">
        <v>24</v>
      </c>
      <c r="C6189">
        <v>2020</v>
      </c>
      <c r="D6189" t="s">
        <v>46</v>
      </c>
      <c r="E6189" t="s">
        <v>64</v>
      </c>
      <c r="F6189">
        <v>1008446.4</v>
      </c>
      <c r="G6189" t="s">
        <v>313</v>
      </c>
      <c r="H6189" t="s">
        <v>314</v>
      </c>
      <c r="I6189" t="s">
        <v>315</v>
      </c>
    </row>
    <row r="6190" spans="1:9" x14ac:dyDescent="0.25">
      <c r="A6190">
        <v>6188</v>
      </c>
      <c r="B6190" t="s">
        <v>5</v>
      </c>
      <c r="C6190">
        <v>2020</v>
      </c>
      <c r="D6190" t="s">
        <v>46</v>
      </c>
      <c r="E6190" t="s">
        <v>64</v>
      </c>
      <c r="F6190">
        <v>1020171.9</v>
      </c>
      <c r="G6190" t="s">
        <v>313</v>
      </c>
      <c r="H6190" t="s">
        <v>314</v>
      </c>
      <c r="I6190" t="s">
        <v>315</v>
      </c>
    </row>
    <row r="6191" spans="1:9" x14ac:dyDescent="0.25">
      <c r="A6191">
        <v>6189</v>
      </c>
      <c r="B6191" t="s">
        <v>26</v>
      </c>
      <c r="C6191">
        <v>2020</v>
      </c>
      <c r="D6191" t="s">
        <v>46</v>
      </c>
      <c r="E6191" t="s">
        <v>64</v>
      </c>
      <c r="F6191">
        <v>1011370.9</v>
      </c>
      <c r="G6191" t="s">
        <v>313</v>
      </c>
      <c r="H6191" t="s">
        <v>314</v>
      </c>
      <c r="I6191" t="s">
        <v>315</v>
      </c>
    </row>
    <row r="6192" spans="1:9" x14ac:dyDescent="0.25">
      <c r="A6192">
        <v>6190</v>
      </c>
      <c r="B6192" t="s">
        <v>28</v>
      </c>
      <c r="C6192">
        <v>2020</v>
      </c>
      <c r="D6192" t="s">
        <v>46</v>
      </c>
      <c r="E6192" t="s">
        <v>64</v>
      </c>
      <c r="F6192">
        <v>1014184.9</v>
      </c>
      <c r="G6192" t="s">
        <v>313</v>
      </c>
      <c r="H6192" t="s">
        <v>314</v>
      </c>
      <c r="I6192" t="s">
        <v>315</v>
      </c>
    </row>
    <row r="6193" spans="1:9" x14ac:dyDescent="0.25">
      <c r="A6193">
        <v>6191</v>
      </c>
      <c r="B6193" t="s">
        <v>11</v>
      </c>
      <c r="C6193">
        <v>2020</v>
      </c>
      <c r="D6193" t="s">
        <v>46</v>
      </c>
      <c r="E6193" t="s">
        <v>64</v>
      </c>
      <c r="F6193">
        <v>1015677.9</v>
      </c>
      <c r="G6193" t="s">
        <v>313</v>
      </c>
      <c r="H6193" t="s">
        <v>314</v>
      </c>
      <c r="I6193" t="s">
        <v>315</v>
      </c>
    </row>
    <row r="6194" spans="1:9" x14ac:dyDescent="0.25">
      <c r="A6194">
        <v>6192</v>
      </c>
      <c r="B6194" t="s">
        <v>12</v>
      </c>
      <c r="C6194">
        <v>2020</v>
      </c>
      <c r="D6194" t="s">
        <v>46</v>
      </c>
      <c r="E6194" t="s">
        <v>64</v>
      </c>
      <c r="F6194">
        <v>1010882.9</v>
      </c>
      <c r="G6194" t="s">
        <v>313</v>
      </c>
      <c r="H6194" t="s">
        <v>314</v>
      </c>
      <c r="I6194" t="s">
        <v>315</v>
      </c>
    </row>
    <row r="6195" spans="1:9" x14ac:dyDescent="0.25">
      <c r="A6195">
        <v>6193</v>
      </c>
      <c r="B6195" t="s">
        <v>7</v>
      </c>
      <c r="C6195">
        <v>2020</v>
      </c>
      <c r="D6195" t="s">
        <v>46</v>
      </c>
      <c r="E6195" t="s">
        <v>64</v>
      </c>
      <c r="F6195">
        <v>1009060.9</v>
      </c>
      <c r="G6195" t="s">
        <v>313</v>
      </c>
      <c r="H6195" t="s">
        <v>314</v>
      </c>
      <c r="I6195" t="s">
        <v>315</v>
      </c>
    </row>
    <row r="6196" spans="1:9" x14ac:dyDescent="0.25">
      <c r="A6196">
        <v>6194</v>
      </c>
      <c r="B6196" t="s">
        <v>18</v>
      </c>
      <c r="C6196">
        <v>2020</v>
      </c>
      <c r="D6196" t="s">
        <v>46</v>
      </c>
      <c r="E6196" t="s">
        <v>64</v>
      </c>
      <c r="F6196">
        <v>1009930.9</v>
      </c>
      <c r="G6196" t="s">
        <v>313</v>
      </c>
      <c r="H6196" t="s">
        <v>314</v>
      </c>
      <c r="I6196" t="s">
        <v>315</v>
      </c>
    </row>
    <row r="6197" spans="1:9" x14ac:dyDescent="0.25">
      <c r="A6197">
        <v>6195</v>
      </c>
      <c r="B6197" t="s">
        <v>23</v>
      </c>
      <c r="C6197">
        <v>2020</v>
      </c>
      <c r="D6197" t="s">
        <v>46</v>
      </c>
      <c r="E6197" t="s">
        <v>64</v>
      </c>
      <c r="F6197">
        <v>1005765.9</v>
      </c>
      <c r="G6197" t="s">
        <v>313</v>
      </c>
      <c r="H6197" t="s">
        <v>314</v>
      </c>
      <c r="I6197" t="s">
        <v>315</v>
      </c>
    </row>
    <row r="6198" spans="1:9" x14ac:dyDescent="0.25">
      <c r="A6198">
        <v>6196</v>
      </c>
      <c r="B6198" t="s">
        <v>14</v>
      </c>
      <c r="C6198">
        <v>2020</v>
      </c>
      <c r="D6198" t="s">
        <v>46</v>
      </c>
      <c r="E6198" t="s">
        <v>64</v>
      </c>
      <c r="F6198">
        <v>1008734.4</v>
      </c>
      <c r="G6198" t="s">
        <v>313</v>
      </c>
      <c r="H6198" t="s">
        <v>314</v>
      </c>
      <c r="I6198" t="s">
        <v>315</v>
      </c>
    </row>
    <row r="6199" spans="1:9" x14ac:dyDescent="0.25">
      <c r="A6199">
        <v>6197</v>
      </c>
      <c r="B6199" t="s">
        <v>17</v>
      </c>
      <c r="C6199">
        <v>2020</v>
      </c>
      <c r="D6199" t="s">
        <v>46</v>
      </c>
      <c r="E6199" t="s">
        <v>64</v>
      </c>
      <c r="F6199">
        <v>1008658.9</v>
      </c>
      <c r="G6199" t="s">
        <v>313</v>
      </c>
      <c r="H6199" t="s">
        <v>314</v>
      </c>
      <c r="I6199" t="s">
        <v>315</v>
      </c>
    </row>
    <row r="6200" spans="1:9" x14ac:dyDescent="0.25">
      <c r="A6200">
        <v>6198</v>
      </c>
      <c r="B6200" t="s">
        <v>19</v>
      </c>
      <c r="C6200">
        <v>2020</v>
      </c>
      <c r="D6200" t="s">
        <v>46</v>
      </c>
      <c r="E6200" t="s">
        <v>64</v>
      </c>
      <c r="F6200">
        <v>1009462.4</v>
      </c>
      <c r="G6200" t="s">
        <v>313</v>
      </c>
      <c r="H6200" t="s">
        <v>314</v>
      </c>
      <c r="I6200" t="s">
        <v>315</v>
      </c>
    </row>
    <row r="6201" spans="1:9" x14ac:dyDescent="0.25">
      <c r="A6201">
        <v>6199</v>
      </c>
      <c r="B6201" t="s">
        <v>27</v>
      </c>
      <c r="C6201">
        <v>2020</v>
      </c>
      <c r="D6201" t="s">
        <v>46</v>
      </c>
      <c r="E6201" t="s">
        <v>64</v>
      </c>
      <c r="F6201">
        <v>1007871.9</v>
      </c>
      <c r="G6201" t="s">
        <v>313</v>
      </c>
      <c r="H6201" t="s">
        <v>314</v>
      </c>
      <c r="I6201" t="s">
        <v>315</v>
      </c>
    </row>
    <row r="6202" spans="1:9" x14ac:dyDescent="0.25">
      <c r="A6202">
        <v>6200</v>
      </c>
      <c r="B6202" t="s">
        <v>13</v>
      </c>
      <c r="C6202">
        <v>2020</v>
      </c>
      <c r="D6202" t="s">
        <v>46</v>
      </c>
      <c r="E6202" t="s">
        <v>64</v>
      </c>
      <c r="F6202">
        <v>1008563.9</v>
      </c>
      <c r="G6202" t="s">
        <v>313</v>
      </c>
      <c r="H6202" t="s">
        <v>314</v>
      </c>
      <c r="I6202" t="s">
        <v>315</v>
      </c>
    </row>
    <row r="6203" spans="1:9" x14ac:dyDescent="0.25">
      <c r="A6203">
        <v>6201</v>
      </c>
      <c r="B6203" t="s">
        <v>4</v>
      </c>
      <c r="C6203">
        <v>2020</v>
      </c>
      <c r="D6203" t="s">
        <v>46</v>
      </c>
      <c r="E6203" t="s">
        <v>64</v>
      </c>
      <c r="F6203">
        <v>1008429.9</v>
      </c>
      <c r="G6203" t="s">
        <v>313</v>
      </c>
      <c r="H6203" t="s">
        <v>314</v>
      </c>
      <c r="I6203" t="s">
        <v>315</v>
      </c>
    </row>
    <row r="6204" spans="1:9" x14ac:dyDescent="0.25">
      <c r="A6204">
        <v>6202</v>
      </c>
      <c r="B6204" t="s">
        <v>6</v>
      </c>
      <c r="C6204">
        <v>2020</v>
      </c>
      <c r="D6204" t="s">
        <v>46</v>
      </c>
      <c r="E6204" t="s">
        <v>64</v>
      </c>
      <c r="F6204">
        <v>1012336.9</v>
      </c>
      <c r="G6204" t="s">
        <v>313</v>
      </c>
      <c r="H6204" t="s">
        <v>314</v>
      </c>
      <c r="I6204" t="s">
        <v>315</v>
      </c>
    </row>
    <row r="6205" spans="1:9" x14ac:dyDescent="0.25">
      <c r="A6205">
        <v>6203</v>
      </c>
      <c r="B6205" t="s">
        <v>9</v>
      </c>
      <c r="C6205">
        <v>2020</v>
      </c>
      <c r="D6205" t="s">
        <v>46</v>
      </c>
      <c r="E6205" t="s">
        <v>64</v>
      </c>
      <c r="F6205">
        <v>1014554.9</v>
      </c>
      <c r="G6205" t="s">
        <v>313</v>
      </c>
      <c r="H6205" t="s">
        <v>314</v>
      </c>
      <c r="I6205" t="s">
        <v>315</v>
      </c>
    </row>
    <row r="6206" spans="1:9" x14ac:dyDescent="0.25">
      <c r="A6206">
        <v>6204</v>
      </c>
      <c r="B6206" t="s">
        <v>10</v>
      </c>
      <c r="C6206">
        <v>2020</v>
      </c>
      <c r="D6206" t="s">
        <v>46</v>
      </c>
      <c r="E6206" t="s">
        <v>64</v>
      </c>
      <c r="F6206">
        <v>1011460.9</v>
      </c>
      <c r="G6206" t="s">
        <v>313</v>
      </c>
      <c r="H6206" t="s">
        <v>314</v>
      </c>
      <c r="I6206" t="s">
        <v>315</v>
      </c>
    </row>
    <row r="6207" spans="1:9" x14ac:dyDescent="0.25">
      <c r="A6207">
        <v>6205</v>
      </c>
      <c r="B6207" t="s">
        <v>3</v>
      </c>
      <c r="C6207">
        <v>2020</v>
      </c>
      <c r="D6207" t="s">
        <v>46</v>
      </c>
      <c r="E6207" t="s">
        <v>64</v>
      </c>
      <c r="F6207">
        <v>1009554.9</v>
      </c>
      <c r="G6207" t="s">
        <v>313</v>
      </c>
      <c r="H6207" t="s">
        <v>314</v>
      </c>
      <c r="I6207" t="s">
        <v>315</v>
      </c>
    </row>
    <row r="6208" spans="1:9" x14ac:dyDescent="0.25">
      <c r="A6208">
        <v>6206</v>
      </c>
      <c r="B6208" t="s">
        <v>25</v>
      </c>
      <c r="C6208">
        <v>2020</v>
      </c>
      <c r="D6208" t="s">
        <v>46</v>
      </c>
      <c r="E6208" t="s">
        <v>64</v>
      </c>
      <c r="F6208">
        <v>1014580.9</v>
      </c>
      <c r="G6208" t="s">
        <v>313</v>
      </c>
      <c r="H6208" t="s">
        <v>314</v>
      </c>
      <c r="I6208" t="s">
        <v>315</v>
      </c>
    </row>
    <row r="6209" spans="1:9" x14ac:dyDescent="0.25">
      <c r="A6209">
        <v>6207</v>
      </c>
      <c r="B6209" t="s">
        <v>8</v>
      </c>
      <c r="C6209">
        <v>2020</v>
      </c>
      <c r="D6209" t="s">
        <v>46</v>
      </c>
      <c r="E6209" t="s">
        <v>204</v>
      </c>
      <c r="F6209">
        <v>-0.4</v>
      </c>
      <c r="G6209" t="s">
        <v>313</v>
      </c>
      <c r="H6209" t="s">
        <v>314</v>
      </c>
      <c r="I6209" t="s">
        <v>315</v>
      </c>
    </row>
    <row r="6210" spans="1:9" x14ac:dyDescent="0.25">
      <c r="A6210">
        <v>6208</v>
      </c>
      <c r="B6210" t="s">
        <v>22</v>
      </c>
      <c r="C6210">
        <v>2020</v>
      </c>
      <c r="D6210" t="s">
        <v>46</v>
      </c>
      <c r="E6210" t="s">
        <v>204</v>
      </c>
      <c r="F6210">
        <v>-0.4</v>
      </c>
      <c r="G6210" t="s">
        <v>313</v>
      </c>
      <c r="H6210" t="s">
        <v>314</v>
      </c>
      <c r="I6210" t="s">
        <v>315</v>
      </c>
    </row>
    <row r="6211" spans="1:9" x14ac:dyDescent="0.25">
      <c r="A6211">
        <v>6209</v>
      </c>
      <c r="B6211" t="s">
        <v>15</v>
      </c>
      <c r="C6211">
        <v>2020</v>
      </c>
      <c r="D6211" t="s">
        <v>46</v>
      </c>
      <c r="E6211" t="s">
        <v>204</v>
      </c>
      <c r="F6211">
        <v>0.1</v>
      </c>
      <c r="G6211" t="s">
        <v>313</v>
      </c>
      <c r="H6211" t="s">
        <v>314</v>
      </c>
      <c r="I6211" t="s">
        <v>315</v>
      </c>
    </row>
    <row r="6212" spans="1:9" x14ac:dyDescent="0.25">
      <c r="A6212">
        <v>6210</v>
      </c>
      <c r="B6212" t="s">
        <v>20</v>
      </c>
      <c r="C6212">
        <v>2020</v>
      </c>
      <c r="D6212" t="s">
        <v>46</v>
      </c>
      <c r="E6212" t="s">
        <v>204</v>
      </c>
      <c r="F6212">
        <v>-2.4</v>
      </c>
      <c r="G6212" t="s">
        <v>313</v>
      </c>
      <c r="H6212" t="s">
        <v>314</v>
      </c>
      <c r="I6212" t="s">
        <v>315</v>
      </c>
    </row>
    <row r="6213" spans="1:9" x14ac:dyDescent="0.25">
      <c r="A6213">
        <v>6211</v>
      </c>
      <c r="B6213" t="s">
        <v>30</v>
      </c>
      <c r="C6213">
        <v>2020</v>
      </c>
      <c r="D6213" t="s">
        <v>46</v>
      </c>
      <c r="E6213" t="s">
        <v>204</v>
      </c>
      <c r="F6213">
        <v>0.1</v>
      </c>
      <c r="G6213" t="s">
        <v>313</v>
      </c>
      <c r="H6213" t="s">
        <v>314</v>
      </c>
      <c r="I6213" t="s">
        <v>315</v>
      </c>
    </row>
    <row r="6214" spans="1:9" x14ac:dyDescent="0.25">
      <c r="A6214">
        <v>6212</v>
      </c>
      <c r="B6214" t="s">
        <v>21</v>
      </c>
      <c r="C6214">
        <v>2020</v>
      </c>
      <c r="D6214" t="s">
        <v>46</v>
      </c>
      <c r="E6214" t="s">
        <v>204</v>
      </c>
      <c r="F6214">
        <v>0.1</v>
      </c>
      <c r="G6214" t="s">
        <v>313</v>
      </c>
      <c r="H6214" t="s">
        <v>314</v>
      </c>
      <c r="I6214" t="s">
        <v>315</v>
      </c>
    </row>
    <row r="6215" spans="1:9" x14ac:dyDescent="0.25">
      <c r="A6215">
        <v>6213</v>
      </c>
      <c r="B6215" t="s">
        <v>16</v>
      </c>
      <c r="C6215">
        <v>2020</v>
      </c>
      <c r="D6215" t="s">
        <v>46</v>
      </c>
      <c r="E6215" t="s">
        <v>204</v>
      </c>
      <c r="F6215">
        <v>-1.9</v>
      </c>
      <c r="G6215" t="s">
        <v>313</v>
      </c>
      <c r="H6215" t="s">
        <v>314</v>
      </c>
      <c r="I6215" t="s">
        <v>315</v>
      </c>
    </row>
    <row r="6216" spans="1:9" x14ac:dyDescent="0.25">
      <c r="A6216">
        <v>6214</v>
      </c>
      <c r="B6216" t="s">
        <v>29</v>
      </c>
      <c r="C6216">
        <v>2020</v>
      </c>
      <c r="D6216" t="s">
        <v>46</v>
      </c>
      <c r="E6216" t="s">
        <v>204</v>
      </c>
      <c r="F6216">
        <v>0.2</v>
      </c>
      <c r="G6216" t="s">
        <v>313</v>
      </c>
      <c r="H6216" t="s">
        <v>314</v>
      </c>
      <c r="I6216" t="s">
        <v>315</v>
      </c>
    </row>
    <row r="6217" spans="1:9" x14ac:dyDescent="0.25">
      <c r="A6217">
        <v>6215</v>
      </c>
      <c r="B6217" t="s">
        <v>31</v>
      </c>
      <c r="C6217">
        <v>2020</v>
      </c>
      <c r="D6217" t="s">
        <v>46</v>
      </c>
      <c r="E6217" t="s">
        <v>204</v>
      </c>
      <c r="F6217">
        <v>0.1</v>
      </c>
      <c r="G6217" t="s">
        <v>313</v>
      </c>
      <c r="H6217" t="s">
        <v>314</v>
      </c>
      <c r="I6217" t="s">
        <v>315</v>
      </c>
    </row>
    <row r="6218" spans="1:9" x14ac:dyDescent="0.25">
      <c r="A6218">
        <v>6216</v>
      </c>
      <c r="B6218" t="s">
        <v>24</v>
      </c>
      <c r="C6218">
        <v>2020</v>
      </c>
      <c r="D6218" t="s">
        <v>46</v>
      </c>
      <c r="E6218" t="s">
        <v>204</v>
      </c>
      <c r="F6218">
        <v>0.6</v>
      </c>
      <c r="G6218" t="s">
        <v>313</v>
      </c>
      <c r="H6218" t="s">
        <v>314</v>
      </c>
      <c r="I6218" t="s">
        <v>315</v>
      </c>
    </row>
    <row r="6219" spans="1:9" x14ac:dyDescent="0.25">
      <c r="A6219">
        <v>6217</v>
      </c>
      <c r="B6219" t="s">
        <v>5</v>
      </c>
      <c r="C6219">
        <v>2020</v>
      </c>
      <c r="D6219" t="s">
        <v>46</v>
      </c>
      <c r="E6219" t="s">
        <v>204</v>
      </c>
      <c r="F6219">
        <v>0.1</v>
      </c>
      <c r="G6219" t="s">
        <v>313</v>
      </c>
      <c r="H6219" t="s">
        <v>314</v>
      </c>
      <c r="I6219" t="s">
        <v>315</v>
      </c>
    </row>
    <row r="6220" spans="1:9" x14ac:dyDescent="0.25">
      <c r="A6220">
        <v>6218</v>
      </c>
      <c r="B6220" t="s">
        <v>26</v>
      </c>
      <c r="C6220">
        <v>2020</v>
      </c>
      <c r="D6220" t="s">
        <v>46</v>
      </c>
      <c r="E6220" t="s">
        <v>204</v>
      </c>
      <c r="F6220">
        <v>0.1</v>
      </c>
      <c r="G6220" t="s">
        <v>313</v>
      </c>
      <c r="H6220" t="s">
        <v>314</v>
      </c>
      <c r="I6220" t="s">
        <v>315</v>
      </c>
    </row>
    <row r="6221" spans="1:9" x14ac:dyDescent="0.25">
      <c r="A6221">
        <v>6219</v>
      </c>
      <c r="B6221" t="s">
        <v>28</v>
      </c>
      <c r="C6221">
        <v>2020</v>
      </c>
      <c r="D6221" t="s">
        <v>46</v>
      </c>
      <c r="E6221" t="s">
        <v>204</v>
      </c>
      <c r="F6221">
        <v>0.1</v>
      </c>
      <c r="G6221" t="s">
        <v>313</v>
      </c>
      <c r="H6221" t="s">
        <v>314</v>
      </c>
      <c r="I6221" t="s">
        <v>315</v>
      </c>
    </row>
    <row r="6222" spans="1:9" x14ac:dyDescent="0.25">
      <c r="A6222">
        <v>6220</v>
      </c>
      <c r="B6222" t="s">
        <v>11</v>
      </c>
      <c r="C6222">
        <v>2020</v>
      </c>
      <c r="D6222" t="s">
        <v>46</v>
      </c>
      <c r="E6222" t="s">
        <v>204</v>
      </c>
      <c r="F6222">
        <v>0.1</v>
      </c>
      <c r="G6222" t="s">
        <v>313</v>
      </c>
      <c r="H6222" t="s">
        <v>314</v>
      </c>
      <c r="I6222" t="s">
        <v>315</v>
      </c>
    </row>
    <row r="6223" spans="1:9" x14ac:dyDescent="0.25">
      <c r="A6223">
        <v>6221</v>
      </c>
      <c r="B6223" t="s">
        <v>12</v>
      </c>
      <c r="C6223">
        <v>2020</v>
      </c>
      <c r="D6223" t="s">
        <v>46</v>
      </c>
      <c r="E6223" t="s">
        <v>204</v>
      </c>
      <c r="F6223">
        <v>0.1</v>
      </c>
      <c r="G6223" t="s">
        <v>313</v>
      </c>
      <c r="H6223" t="s">
        <v>314</v>
      </c>
      <c r="I6223" t="s">
        <v>315</v>
      </c>
    </row>
    <row r="6224" spans="1:9" x14ac:dyDescent="0.25">
      <c r="A6224">
        <v>6222</v>
      </c>
      <c r="B6224" t="s">
        <v>7</v>
      </c>
      <c r="C6224">
        <v>2020</v>
      </c>
      <c r="D6224" t="s">
        <v>46</v>
      </c>
      <c r="E6224" t="s">
        <v>204</v>
      </c>
      <c r="F6224">
        <v>0.1</v>
      </c>
      <c r="G6224" t="s">
        <v>313</v>
      </c>
      <c r="H6224" t="s">
        <v>314</v>
      </c>
      <c r="I6224" t="s">
        <v>315</v>
      </c>
    </row>
    <row r="6225" spans="1:9" x14ac:dyDescent="0.25">
      <c r="A6225">
        <v>6223</v>
      </c>
      <c r="B6225" t="s">
        <v>18</v>
      </c>
      <c r="C6225">
        <v>2020</v>
      </c>
      <c r="D6225" t="s">
        <v>46</v>
      </c>
      <c r="E6225" t="s">
        <v>204</v>
      </c>
      <c r="F6225">
        <v>0.1</v>
      </c>
      <c r="G6225" t="s">
        <v>313</v>
      </c>
      <c r="H6225" t="s">
        <v>314</v>
      </c>
      <c r="I6225" t="s">
        <v>315</v>
      </c>
    </row>
    <row r="6226" spans="1:9" x14ac:dyDescent="0.25">
      <c r="A6226">
        <v>6224</v>
      </c>
      <c r="B6226" t="s">
        <v>23</v>
      </c>
      <c r="C6226">
        <v>2020</v>
      </c>
      <c r="D6226" t="s">
        <v>46</v>
      </c>
      <c r="E6226" t="s">
        <v>204</v>
      </c>
      <c r="F6226">
        <v>0.1</v>
      </c>
      <c r="G6226" t="s">
        <v>313</v>
      </c>
      <c r="H6226" t="s">
        <v>314</v>
      </c>
      <c r="I6226" t="s">
        <v>315</v>
      </c>
    </row>
    <row r="6227" spans="1:9" x14ac:dyDescent="0.25">
      <c r="A6227">
        <v>6225</v>
      </c>
      <c r="B6227" t="s">
        <v>14</v>
      </c>
      <c r="C6227">
        <v>2020</v>
      </c>
      <c r="D6227" t="s">
        <v>46</v>
      </c>
      <c r="E6227" t="s">
        <v>204</v>
      </c>
      <c r="F6227">
        <v>0.6</v>
      </c>
      <c r="G6227" t="s">
        <v>313</v>
      </c>
      <c r="H6227" t="s">
        <v>314</v>
      </c>
      <c r="I6227" t="s">
        <v>315</v>
      </c>
    </row>
    <row r="6228" spans="1:9" x14ac:dyDescent="0.25">
      <c r="A6228">
        <v>6226</v>
      </c>
      <c r="B6228" t="s">
        <v>17</v>
      </c>
      <c r="C6228">
        <v>2020</v>
      </c>
      <c r="D6228" t="s">
        <v>46</v>
      </c>
      <c r="E6228" t="s">
        <v>204</v>
      </c>
      <c r="F6228">
        <v>0.1</v>
      </c>
      <c r="G6228" t="s">
        <v>313</v>
      </c>
      <c r="H6228" t="s">
        <v>314</v>
      </c>
      <c r="I6228" t="s">
        <v>315</v>
      </c>
    </row>
    <row r="6229" spans="1:9" x14ac:dyDescent="0.25">
      <c r="A6229">
        <v>6227</v>
      </c>
      <c r="B6229" t="s">
        <v>19</v>
      </c>
      <c r="C6229">
        <v>2020</v>
      </c>
      <c r="D6229" t="s">
        <v>46</v>
      </c>
      <c r="E6229" t="s">
        <v>204</v>
      </c>
      <c r="F6229">
        <v>0.6</v>
      </c>
      <c r="G6229" t="s">
        <v>313</v>
      </c>
      <c r="H6229" t="s">
        <v>314</v>
      </c>
      <c r="I6229" t="s">
        <v>315</v>
      </c>
    </row>
    <row r="6230" spans="1:9" x14ac:dyDescent="0.25">
      <c r="A6230">
        <v>6228</v>
      </c>
      <c r="B6230" t="s">
        <v>27</v>
      </c>
      <c r="C6230">
        <v>2020</v>
      </c>
      <c r="D6230" t="s">
        <v>46</v>
      </c>
      <c r="E6230" t="s">
        <v>204</v>
      </c>
      <c r="F6230">
        <v>0.1</v>
      </c>
      <c r="G6230" t="s">
        <v>313</v>
      </c>
      <c r="H6230" t="s">
        <v>314</v>
      </c>
      <c r="I6230" t="s">
        <v>315</v>
      </c>
    </row>
    <row r="6231" spans="1:9" x14ac:dyDescent="0.25">
      <c r="A6231">
        <v>6229</v>
      </c>
      <c r="B6231" t="s">
        <v>13</v>
      </c>
      <c r="C6231">
        <v>2020</v>
      </c>
      <c r="D6231" t="s">
        <v>46</v>
      </c>
      <c r="E6231" t="s">
        <v>204</v>
      </c>
      <c r="F6231">
        <v>0.1</v>
      </c>
      <c r="G6231" t="s">
        <v>313</v>
      </c>
      <c r="H6231" t="s">
        <v>314</v>
      </c>
      <c r="I6231" t="s">
        <v>315</v>
      </c>
    </row>
    <row r="6232" spans="1:9" x14ac:dyDescent="0.25">
      <c r="A6232">
        <v>6230</v>
      </c>
      <c r="B6232" t="s">
        <v>4</v>
      </c>
      <c r="C6232">
        <v>2020</v>
      </c>
      <c r="D6232" t="s">
        <v>46</v>
      </c>
      <c r="E6232" t="s">
        <v>204</v>
      </c>
      <c r="F6232">
        <v>0.1</v>
      </c>
      <c r="G6232" t="s">
        <v>313</v>
      </c>
      <c r="H6232" t="s">
        <v>314</v>
      </c>
      <c r="I6232" t="s">
        <v>315</v>
      </c>
    </row>
    <row r="6233" spans="1:9" x14ac:dyDescent="0.25">
      <c r="A6233">
        <v>6231</v>
      </c>
      <c r="B6233" t="s">
        <v>6</v>
      </c>
      <c r="C6233">
        <v>2020</v>
      </c>
      <c r="D6233" t="s">
        <v>46</v>
      </c>
      <c r="E6233" t="s">
        <v>204</v>
      </c>
      <c r="F6233">
        <v>0.1</v>
      </c>
      <c r="G6233" t="s">
        <v>313</v>
      </c>
      <c r="H6233" t="s">
        <v>314</v>
      </c>
      <c r="I6233" t="s">
        <v>315</v>
      </c>
    </row>
    <row r="6234" spans="1:9" x14ac:dyDescent="0.25">
      <c r="A6234">
        <v>6232</v>
      </c>
      <c r="B6234" t="s">
        <v>9</v>
      </c>
      <c r="C6234">
        <v>2020</v>
      </c>
      <c r="D6234" t="s">
        <v>46</v>
      </c>
      <c r="E6234" t="s">
        <v>204</v>
      </c>
      <c r="F6234">
        <v>0.1</v>
      </c>
      <c r="G6234" t="s">
        <v>313</v>
      </c>
      <c r="H6234" t="s">
        <v>314</v>
      </c>
      <c r="I6234" t="s">
        <v>315</v>
      </c>
    </row>
    <row r="6235" spans="1:9" x14ac:dyDescent="0.25">
      <c r="A6235">
        <v>6233</v>
      </c>
      <c r="B6235" t="s">
        <v>10</v>
      </c>
      <c r="C6235">
        <v>2020</v>
      </c>
      <c r="D6235" t="s">
        <v>46</v>
      </c>
      <c r="E6235" t="s">
        <v>204</v>
      </c>
      <c r="F6235">
        <v>0.1</v>
      </c>
      <c r="G6235" t="s">
        <v>313</v>
      </c>
      <c r="H6235" t="s">
        <v>314</v>
      </c>
      <c r="I6235" t="s">
        <v>315</v>
      </c>
    </row>
    <row r="6236" spans="1:9" x14ac:dyDescent="0.25">
      <c r="A6236">
        <v>6234</v>
      </c>
      <c r="B6236" t="s">
        <v>3</v>
      </c>
      <c r="C6236">
        <v>2020</v>
      </c>
      <c r="D6236" t="s">
        <v>46</v>
      </c>
      <c r="E6236" t="s">
        <v>204</v>
      </c>
      <c r="F6236">
        <v>0.1</v>
      </c>
      <c r="G6236" t="s">
        <v>313</v>
      </c>
      <c r="H6236" t="s">
        <v>314</v>
      </c>
      <c r="I6236" t="s">
        <v>315</v>
      </c>
    </row>
    <row r="6237" spans="1:9" x14ac:dyDescent="0.25">
      <c r="A6237">
        <v>6235</v>
      </c>
      <c r="B6237" t="s">
        <v>25</v>
      </c>
      <c r="C6237">
        <v>2020</v>
      </c>
      <c r="D6237" t="s">
        <v>46</v>
      </c>
      <c r="E6237" t="s">
        <v>204</v>
      </c>
      <c r="F6237">
        <v>0.1</v>
      </c>
      <c r="G6237" t="s">
        <v>313</v>
      </c>
      <c r="H6237" t="s">
        <v>314</v>
      </c>
      <c r="I6237" t="s">
        <v>315</v>
      </c>
    </row>
    <row r="6238" spans="1:9" x14ac:dyDescent="0.25">
      <c r="A6238">
        <v>6236</v>
      </c>
      <c r="B6238" t="s">
        <v>8</v>
      </c>
      <c r="C6238">
        <v>2020</v>
      </c>
      <c r="D6238" t="s">
        <v>46</v>
      </c>
      <c r="E6238" t="s">
        <v>205</v>
      </c>
      <c r="F6238">
        <v>0</v>
      </c>
      <c r="G6238" t="s">
        <v>316</v>
      </c>
      <c r="H6238" t="s">
        <v>314</v>
      </c>
      <c r="I6238" t="s">
        <v>315</v>
      </c>
    </row>
    <row r="6239" spans="1:9" x14ac:dyDescent="0.25">
      <c r="A6239">
        <v>6237</v>
      </c>
      <c r="B6239" t="s">
        <v>22</v>
      </c>
      <c r="C6239">
        <v>2020</v>
      </c>
      <c r="D6239" t="s">
        <v>46</v>
      </c>
      <c r="E6239" t="s">
        <v>205</v>
      </c>
      <c r="F6239">
        <v>0</v>
      </c>
      <c r="G6239" t="s">
        <v>316</v>
      </c>
      <c r="H6239" t="s">
        <v>314</v>
      </c>
      <c r="I6239" t="s">
        <v>315</v>
      </c>
    </row>
    <row r="6240" spans="1:9" x14ac:dyDescent="0.25">
      <c r="A6240">
        <v>6238</v>
      </c>
      <c r="B6240" t="s">
        <v>15</v>
      </c>
      <c r="C6240">
        <v>2020</v>
      </c>
      <c r="D6240" t="s">
        <v>46</v>
      </c>
      <c r="E6240" t="s">
        <v>205</v>
      </c>
      <c r="F6240">
        <v>0</v>
      </c>
      <c r="G6240" t="s">
        <v>316</v>
      </c>
      <c r="H6240" t="s">
        <v>314</v>
      </c>
      <c r="I6240" t="s">
        <v>315</v>
      </c>
    </row>
    <row r="6241" spans="1:9" x14ac:dyDescent="0.25">
      <c r="A6241">
        <v>6239</v>
      </c>
      <c r="B6241" t="s">
        <v>20</v>
      </c>
      <c r="C6241">
        <v>2020</v>
      </c>
      <c r="D6241" t="s">
        <v>46</v>
      </c>
      <c r="E6241" t="s">
        <v>205</v>
      </c>
      <c r="F6241">
        <v>0</v>
      </c>
      <c r="G6241" t="s">
        <v>316</v>
      </c>
      <c r="H6241" t="s">
        <v>314</v>
      </c>
      <c r="I6241" t="s">
        <v>315</v>
      </c>
    </row>
    <row r="6242" spans="1:9" x14ac:dyDescent="0.25">
      <c r="A6242">
        <v>6240</v>
      </c>
      <c r="B6242" t="s">
        <v>30</v>
      </c>
      <c r="C6242">
        <v>2020</v>
      </c>
      <c r="D6242" t="s">
        <v>46</v>
      </c>
      <c r="E6242" t="s">
        <v>205</v>
      </c>
      <c r="F6242">
        <v>0</v>
      </c>
      <c r="G6242" t="s">
        <v>316</v>
      </c>
      <c r="H6242" t="s">
        <v>314</v>
      </c>
      <c r="I6242" t="s">
        <v>315</v>
      </c>
    </row>
    <row r="6243" spans="1:9" x14ac:dyDescent="0.25">
      <c r="A6243">
        <v>6241</v>
      </c>
      <c r="B6243" t="s">
        <v>21</v>
      </c>
      <c r="C6243">
        <v>2020</v>
      </c>
      <c r="D6243" t="s">
        <v>46</v>
      </c>
      <c r="E6243" t="s">
        <v>205</v>
      </c>
      <c r="F6243">
        <v>0</v>
      </c>
      <c r="G6243" t="s">
        <v>316</v>
      </c>
      <c r="H6243" t="s">
        <v>314</v>
      </c>
      <c r="I6243" t="s">
        <v>315</v>
      </c>
    </row>
    <row r="6244" spans="1:9" x14ac:dyDescent="0.25">
      <c r="A6244">
        <v>6242</v>
      </c>
      <c r="B6244" t="s">
        <v>16</v>
      </c>
      <c r="C6244">
        <v>2020</v>
      </c>
      <c r="D6244" t="s">
        <v>46</v>
      </c>
      <c r="E6244" t="s">
        <v>205</v>
      </c>
      <c r="F6244">
        <v>0</v>
      </c>
      <c r="G6244" t="s">
        <v>316</v>
      </c>
      <c r="H6244" t="s">
        <v>314</v>
      </c>
      <c r="I6244" t="s">
        <v>315</v>
      </c>
    </row>
    <row r="6245" spans="1:9" x14ac:dyDescent="0.25">
      <c r="A6245">
        <v>6243</v>
      </c>
      <c r="B6245" t="s">
        <v>29</v>
      </c>
      <c r="C6245">
        <v>2020</v>
      </c>
      <c r="D6245" t="s">
        <v>46</v>
      </c>
      <c r="E6245" t="s">
        <v>205</v>
      </c>
      <c r="F6245">
        <v>0</v>
      </c>
      <c r="G6245" t="s">
        <v>316</v>
      </c>
      <c r="H6245" t="s">
        <v>314</v>
      </c>
      <c r="I6245" t="s">
        <v>315</v>
      </c>
    </row>
    <row r="6246" spans="1:9" x14ac:dyDescent="0.25">
      <c r="A6246">
        <v>6244</v>
      </c>
      <c r="B6246" t="s">
        <v>31</v>
      </c>
      <c r="C6246">
        <v>2020</v>
      </c>
      <c r="D6246" t="s">
        <v>46</v>
      </c>
      <c r="E6246" t="s">
        <v>205</v>
      </c>
      <c r="F6246">
        <v>0</v>
      </c>
      <c r="G6246" t="s">
        <v>316</v>
      </c>
      <c r="H6246" t="s">
        <v>314</v>
      </c>
      <c r="I6246" t="s">
        <v>315</v>
      </c>
    </row>
    <row r="6247" spans="1:9" x14ac:dyDescent="0.25">
      <c r="A6247">
        <v>6245</v>
      </c>
      <c r="B6247" t="s">
        <v>24</v>
      </c>
      <c r="C6247">
        <v>2020</v>
      </c>
      <c r="D6247" t="s">
        <v>46</v>
      </c>
      <c r="E6247" t="s">
        <v>205</v>
      </c>
      <c r="F6247">
        <v>0</v>
      </c>
      <c r="G6247" t="s">
        <v>316</v>
      </c>
      <c r="H6247" t="s">
        <v>314</v>
      </c>
      <c r="I6247" t="s">
        <v>315</v>
      </c>
    </row>
    <row r="6248" spans="1:9" x14ac:dyDescent="0.25">
      <c r="A6248">
        <v>6246</v>
      </c>
      <c r="B6248" t="s">
        <v>5</v>
      </c>
      <c r="C6248">
        <v>2020</v>
      </c>
      <c r="D6248" t="s">
        <v>46</v>
      </c>
      <c r="E6248" t="s">
        <v>205</v>
      </c>
      <c r="F6248">
        <v>0</v>
      </c>
      <c r="G6248" t="s">
        <v>316</v>
      </c>
      <c r="H6248" t="s">
        <v>314</v>
      </c>
      <c r="I6248" t="s">
        <v>315</v>
      </c>
    </row>
    <row r="6249" spans="1:9" x14ac:dyDescent="0.25">
      <c r="A6249">
        <v>6247</v>
      </c>
      <c r="B6249" t="s">
        <v>26</v>
      </c>
      <c r="C6249">
        <v>2020</v>
      </c>
      <c r="D6249" t="s">
        <v>46</v>
      </c>
      <c r="E6249" t="s">
        <v>205</v>
      </c>
      <c r="F6249">
        <v>0</v>
      </c>
      <c r="G6249" t="s">
        <v>316</v>
      </c>
      <c r="H6249" t="s">
        <v>314</v>
      </c>
      <c r="I6249" t="s">
        <v>315</v>
      </c>
    </row>
    <row r="6250" spans="1:9" x14ac:dyDescent="0.25">
      <c r="A6250">
        <v>6248</v>
      </c>
      <c r="B6250" t="s">
        <v>28</v>
      </c>
      <c r="C6250">
        <v>2020</v>
      </c>
      <c r="D6250" t="s">
        <v>46</v>
      </c>
      <c r="E6250" t="s">
        <v>205</v>
      </c>
      <c r="F6250">
        <v>0</v>
      </c>
      <c r="G6250" t="s">
        <v>316</v>
      </c>
      <c r="H6250" t="s">
        <v>314</v>
      </c>
      <c r="I6250" t="s">
        <v>315</v>
      </c>
    </row>
    <row r="6251" spans="1:9" x14ac:dyDescent="0.25">
      <c r="A6251">
        <v>6249</v>
      </c>
      <c r="B6251" t="s">
        <v>11</v>
      </c>
      <c r="C6251">
        <v>2020</v>
      </c>
      <c r="D6251" t="s">
        <v>46</v>
      </c>
      <c r="E6251" t="s">
        <v>205</v>
      </c>
      <c r="F6251">
        <v>0</v>
      </c>
      <c r="G6251" t="s">
        <v>316</v>
      </c>
      <c r="H6251" t="s">
        <v>314</v>
      </c>
      <c r="I6251" t="s">
        <v>315</v>
      </c>
    </row>
    <row r="6252" spans="1:9" x14ac:dyDescent="0.25">
      <c r="A6252">
        <v>6250</v>
      </c>
      <c r="B6252" t="s">
        <v>12</v>
      </c>
      <c r="C6252">
        <v>2020</v>
      </c>
      <c r="D6252" t="s">
        <v>46</v>
      </c>
      <c r="E6252" t="s">
        <v>205</v>
      </c>
      <c r="F6252">
        <v>0</v>
      </c>
      <c r="G6252" t="s">
        <v>316</v>
      </c>
      <c r="H6252" t="s">
        <v>314</v>
      </c>
      <c r="I6252" t="s">
        <v>315</v>
      </c>
    </row>
    <row r="6253" spans="1:9" x14ac:dyDescent="0.25">
      <c r="A6253">
        <v>6251</v>
      </c>
      <c r="B6253" t="s">
        <v>7</v>
      </c>
      <c r="C6253">
        <v>2020</v>
      </c>
      <c r="D6253" t="s">
        <v>46</v>
      </c>
      <c r="E6253" t="s">
        <v>205</v>
      </c>
      <c r="F6253">
        <v>0</v>
      </c>
      <c r="G6253" t="s">
        <v>316</v>
      </c>
      <c r="H6253" t="s">
        <v>314</v>
      </c>
      <c r="I6253" t="s">
        <v>315</v>
      </c>
    </row>
    <row r="6254" spans="1:9" x14ac:dyDescent="0.25">
      <c r="A6254">
        <v>6252</v>
      </c>
      <c r="B6254" t="s">
        <v>18</v>
      </c>
      <c r="C6254">
        <v>2020</v>
      </c>
      <c r="D6254" t="s">
        <v>46</v>
      </c>
      <c r="E6254" t="s">
        <v>205</v>
      </c>
      <c r="F6254">
        <v>0</v>
      </c>
      <c r="G6254" t="s">
        <v>316</v>
      </c>
      <c r="H6254" t="s">
        <v>314</v>
      </c>
      <c r="I6254" t="s">
        <v>315</v>
      </c>
    </row>
    <row r="6255" spans="1:9" x14ac:dyDescent="0.25">
      <c r="A6255">
        <v>6253</v>
      </c>
      <c r="B6255" t="s">
        <v>23</v>
      </c>
      <c r="C6255">
        <v>2020</v>
      </c>
      <c r="D6255" t="s">
        <v>46</v>
      </c>
      <c r="E6255" t="s">
        <v>205</v>
      </c>
      <c r="F6255">
        <v>0</v>
      </c>
      <c r="G6255" t="s">
        <v>316</v>
      </c>
      <c r="H6255" t="s">
        <v>314</v>
      </c>
      <c r="I6255" t="s">
        <v>315</v>
      </c>
    </row>
    <row r="6256" spans="1:9" x14ac:dyDescent="0.25">
      <c r="A6256">
        <v>6254</v>
      </c>
      <c r="B6256" t="s">
        <v>14</v>
      </c>
      <c r="C6256">
        <v>2020</v>
      </c>
      <c r="D6256" t="s">
        <v>46</v>
      </c>
      <c r="E6256" t="s">
        <v>205</v>
      </c>
      <c r="F6256">
        <v>0</v>
      </c>
      <c r="G6256" t="s">
        <v>316</v>
      </c>
      <c r="H6256" t="s">
        <v>314</v>
      </c>
      <c r="I6256" t="s">
        <v>315</v>
      </c>
    </row>
    <row r="6257" spans="1:9" x14ac:dyDescent="0.25">
      <c r="A6257">
        <v>6255</v>
      </c>
      <c r="B6257" t="s">
        <v>17</v>
      </c>
      <c r="C6257">
        <v>2020</v>
      </c>
      <c r="D6257" t="s">
        <v>46</v>
      </c>
      <c r="E6257" t="s">
        <v>205</v>
      </c>
      <c r="F6257">
        <v>0</v>
      </c>
      <c r="G6257" t="s">
        <v>316</v>
      </c>
      <c r="H6257" t="s">
        <v>314</v>
      </c>
      <c r="I6257" t="s">
        <v>315</v>
      </c>
    </row>
    <row r="6258" spans="1:9" x14ac:dyDescent="0.25">
      <c r="A6258">
        <v>6256</v>
      </c>
      <c r="B6258" t="s">
        <v>19</v>
      </c>
      <c r="C6258">
        <v>2020</v>
      </c>
      <c r="D6258" t="s">
        <v>46</v>
      </c>
      <c r="E6258" t="s">
        <v>205</v>
      </c>
      <c r="F6258">
        <v>0</v>
      </c>
      <c r="G6258" t="s">
        <v>316</v>
      </c>
      <c r="H6258" t="s">
        <v>314</v>
      </c>
      <c r="I6258" t="s">
        <v>315</v>
      </c>
    </row>
    <row r="6259" spans="1:9" x14ac:dyDescent="0.25">
      <c r="A6259">
        <v>6257</v>
      </c>
      <c r="B6259" t="s">
        <v>27</v>
      </c>
      <c r="C6259">
        <v>2020</v>
      </c>
      <c r="D6259" t="s">
        <v>46</v>
      </c>
      <c r="E6259" t="s">
        <v>205</v>
      </c>
      <c r="F6259">
        <v>0</v>
      </c>
      <c r="G6259" t="s">
        <v>316</v>
      </c>
      <c r="H6259" t="s">
        <v>314</v>
      </c>
      <c r="I6259" t="s">
        <v>315</v>
      </c>
    </row>
    <row r="6260" spans="1:9" x14ac:dyDescent="0.25">
      <c r="A6260">
        <v>6258</v>
      </c>
      <c r="B6260" t="s">
        <v>13</v>
      </c>
      <c r="C6260">
        <v>2020</v>
      </c>
      <c r="D6260" t="s">
        <v>46</v>
      </c>
      <c r="E6260" t="s">
        <v>205</v>
      </c>
      <c r="F6260">
        <v>0</v>
      </c>
      <c r="G6260" t="s">
        <v>316</v>
      </c>
      <c r="H6260" t="s">
        <v>314</v>
      </c>
      <c r="I6260" t="s">
        <v>315</v>
      </c>
    </row>
    <row r="6261" spans="1:9" x14ac:dyDescent="0.25">
      <c r="A6261">
        <v>6259</v>
      </c>
      <c r="B6261" t="s">
        <v>4</v>
      </c>
      <c r="C6261">
        <v>2020</v>
      </c>
      <c r="D6261" t="s">
        <v>46</v>
      </c>
      <c r="E6261" t="s">
        <v>205</v>
      </c>
      <c r="F6261">
        <v>0</v>
      </c>
      <c r="G6261" t="s">
        <v>316</v>
      </c>
      <c r="H6261" t="s">
        <v>314</v>
      </c>
      <c r="I6261" t="s">
        <v>315</v>
      </c>
    </row>
    <row r="6262" spans="1:9" x14ac:dyDescent="0.25">
      <c r="A6262">
        <v>6260</v>
      </c>
      <c r="B6262" t="s">
        <v>6</v>
      </c>
      <c r="C6262">
        <v>2020</v>
      </c>
      <c r="D6262" t="s">
        <v>46</v>
      </c>
      <c r="E6262" t="s">
        <v>205</v>
      </c>
      <c r="F6262">
        <v>0</v>
      </c>
      <c r="G6262" t="s">
        <v>316</v>
      </c>
      <c r="H6262" t="s">
        <v>314</v>
      </c>
      <c r="I6262" t="s">
        <v>315</v>
      </c>
    </row>
    <row r="6263" spans="1:9" x14ac:dyDescent="0.25">
      <c r="A6263">
        <v>6261</v>
      </c>
      <c r="B6263" t="s">
        <v>9</v>
      </c>
      <c r="C6263">
        <v>2020</v>
      </c>
      <c r="D6263" t="s">
        <v>46</v>
      </c>
      <c r="E6263" t="s">
        <v>205</v>
      </c>
      <c r="F6263">
        <v>0</v>
      </c>
      <c r="G6263" t="s">
        <v>316</v>
      </c>
      <c r="H6263" t="s">
        <v>314</v>
      </c>
      <c r="I6263" t="s">
        <v>315</v>
      </c>
    </row>
    <row r="6264" spans="1:9" x14ac:dyDescent="0.25">
      <c r="A6264">
        <v>6262</v>
      </c>
      <c r="B6264" t="s">
        <v>10</v>
      </c>
      <c r="C6264">
        <v>2020</v>
      </c>
      <c r="D6264" t="s">
        <v>46</v>
      </c>
      <c r="E6264" t="s">
        <v>205</v>
      </c>
      <c r="F6264">
        <v>0</v>
      </c>
      <c r="G6264" t="s">
        <v>316</v>
      </c>
      <c r="H6264" t="s">
        <v>314</v>
      </c>
      <c r="I6264" t="s">
        <v>315</v>
      </c>
    </row>
    <row r="6265" spans="1:9" x14ac:dyDescent="0.25">
      <c r="A6265">
        <v>6263</v>
      </c>
      <c r="B6265" t="s">
        <v>3</v>
      </c>
      <c r="C6265">
        <v>2020</v>
      </c>
      <c r="D6265" t="s">
        <v>46</v>
      </c>
      <c r="E6265" t="s">
        <v>205</v>
      </c>
      <c r="F6265">
        <v>0</v>
      </c>
      <c r="G6265" t="s">
        <v>316</v>
      </c>
      <c r="H6265" t="s">
        <v>314</v>
      </c>
      <c r="I6265" t="s">
        <v>315</v>
      </c>
    </row>
    <row r="6266" spans="1:9" x14ac:dyDescent="0.25">
      <c r="A6266">
        <v>6264</v>
      </c>
      <c r="B6266" t="s">
        <v>25</v>
      </c>
      <c r="C6266">
        <v>2020</v>
      </c>
      <c r="D6266" t="s">
        <v>46</v>
      </c>
      <c r="E6266" t="s">
        <v>205</v>
      </c>
      <c r="F6266">
        <v>0</v>
      </c>
      <c r="G6266" t="s">
        <v>316</v>
      </c>
      <c r="H6266" t="s">
        <v>314</v>
      </c>
      <c r="I6266" t="s">
        <v>315</v>
      </c>
    </row>
    <row r="6267" spans="1:9" x14ac:dyDescent="0.25">
      <c r="A6267">
        <v>6265</v>
      </c>
      <c r="B6267" t="s">
        <v>8</v>
      </c>
      <c r="C6267">
        <v>2015</v>
      </c>
      <c r="D6267" t="s">
        <v>52</v>
      </c>
      <c r="E6267" t="s">
        <v>312</v>
      </c>
      <c r="F6267">
        <v>1006295</v>
      </c>
      <c r="G6267" t="s">
        <v>313</v>
      </c>
      <c r="H6267" t="s">
        <v>314</v>
      </c>
      <c r="I6267" t="s">
        <v>315</v>
      </c>
    </row>
    <row r="6268" spans="1:9" x14ac:dyDescent="0.25">
      <c r="A6268">
        <v>6266</v>
      </c>
      <c r="B6268" t="s">
        <v>22</v>
      </c>
      <c r="C6268">
        <v>2015</v>
      </c>
      <c r="D6268" t="s">
        <v>52</v>
      </c>
      <c r="E6268" t="s">
        <v>312</v>
      </c>
      <c r="F6268">
        <v>1006295</v>
      </c>
      <c r="G6268" t="s">
        <v>313</v>
      </c>
      <c r="H6268" t="s">
        <v>314</v>
      </c>
      <c r="I6268" t="s">
        <v>315</v>
      </c>
    </row>
    <row r="6269" spans="1:9" x14ac:dyDescent="0.25">
      <c r="A6269">
        <v>6267</v>
      </c>
      <c r="B6269" t="s">
        <v>15</v>
      </c>
      <c r="C6269">
        <v>2015</v>
      </c>
      <c r="D6269" t="s">
        <v>52</v>
      </c>
      <c r="E6269" t="s">
        <v>312</v>
      </c>
      <c r="F6269">
        <v>1000946</v>
      </c>
      <c r="G6269" t="s">
        <v>313</v>
      </c>
      <c r="H6269" t="s">
        <v>314</v>
      </c>
      <c r="I6269" t="s">
        <v>315</v>
      </c>
    </row>
    <row r="6270" spans="1:9" x14ac:dyDescent="0.25">
      <c r="A6270">
        <v>6268</v>
      </c>
      <c r="B6270" t="s">
        <v>20</v>
      </c>
      <c r="C6270">
        <v>2015</v>
      </c>
      <c r="D6270" t="s">
        <v>52</v>
      </c>
      <c r="E6270" t="s">
        <v>312</v>
      </c>
      <c r="F6270">
        <v>1000901</v>
      </c>
      <c r="G6270" t="s">
        <v>313</v>
      </c>
      <c r="H6270" t="s">
        <v>314</v>
      </c>
      <c r="I6270" t="s">
        <v>315</v>
      </c>
    </row>
    <row r="6271" spans="1:9" x14ac:dyDescent="0.25">
      <c r="A6271">
        <v>6269</v>
      </c>
      <c r="B6271" t="s">
        <v>30</v>
      </c>
      <c r="C6271">
        <v>2015</v>
      </c>
      <c r="D6271" t="s">
        <v>52</v>
      </c>
      <c r="E6271" t="s">
        <v>312</v>
      </c>
      <c r="F6271">
        <v>1009609</v>
      </c>
      <c r="G6271" t="s">
        <v>313</v>
      </c>
      <c r="H6271" t="s">
        <v>314</v>
      </c>
      <c r="I6271" t="s">
        <v>315</v>
      </c>
    </row>
    <row r="6272" spans="1:9" x14ac:dyDescent="0.25">
      <c r="A6272">
        <v>6270</v>
      </c>
      <c r="B6272" t="s">
        <v>21</v>
      </c>
      <c r="C6272">
        <v>2015</v>
      </c>
      <c r="D6272" t="s">
        <v>52</v>
      </c>
      <c r="E6272" t="s">
        <v>312</v>
      </c>
      <c r="F6272">
        <v>1003757</v>
      </c>
      <c r="G6272" t="s">
        <v>313</v>
      </c>
      <c r="H6272" t="s">
        <v>314</v>
      </c>
      <c r="I6272" t="s">
        <v>315</v>
      </c>
    </row>
    <row r="6273" spans="1:9" x14ac:dyDescent="0.25">
      <c r="A6273">
        <v>6271</v>
      </c>
      <c r="B6273" t="s">
        <v>16</v>
      </c>
      <c r="C6273">
        <v>2015</v>
      </c>
      <c r="D6273" t="s">
        <v>52</v>
      </c>
      <c r="E6273" t="s">
        <v>312</v>
      </c>
      <c r="F6273">
        <v>1001409</v>
      </c>
      <c r="G6273" t="s">
        <v>313</v>
      </c>
      <c r="H6273" t="s">
        <v>314</v>
      </c>
      <c r="I6273" t="s">
        <v>315</v>
      </c>
    </row>
    <row r="6274" spans="1:9" x14ac:dyDescent="0.25">
      <c r="A6274">
        <v>6272</v>
      </c>
      <c r="B6274" t="s">
        <v>29</v>
      </c>
      <c r="C6274">
        <v>2015</v>
      </c>
      <c r="D6274" t="s">
        <v>52</v>
      </c>
      <c r="E6274" t="s">
        <v>312</v>
      </c>
      <c r="F6274">
        <v>1004943</v>
      </c>
      <c r="G6274" t="s">
        <v>313</v>
      </c>
      <c r="H6274" t="s">
        <v>314</v>
      </c>
      <c r="I6274" t="s">
        <v>315</v>
      </c>
    </row>
    <row r="6275" spans="1:9" x14ac:dyDescent="0.25">
      <c r="A6275">
        <v>6273</v>
      </c>
      <c r="B6275" t="s">
        <v>31</v>
      </c>
      <c r="C6275">
        <v>2015</v>
      </c>
      <c r="D6275" t="s">
        <v>52</v>
      </c>
      <c r="E6275" t="s">
        <v>312</v>
      </c>
      <c r="F6275">
        <v>1004731</v>
      </c>
      <c r="G6275" t="s">
        <v>313</v>
      </c>
      <c r="H6275" t="s">
        <v>314</v>
      </c>
      <c r="I6275" t="s">
        <v>315</v>
      </c>
    </row>
    <row r="6276" spans="1:9" x14ac:dyDescent="0.25">
      <c r="A6276">
        <v>6274</v>
      </c>
      <c r="B6276" t="s">
        <v>24</v>
      </c>
      <c r="C6276">
        <v>2015</v>
      </c>
      <c r="D6276" t="s">
        <v>52</v>
      </c>
      <c r="E6276" t="s">
        <v>312</v>
      </c>
      <c r="F6276">
        <v>1003257</v>
      </c>
      <c r="G6276" t="s">
        <v>313</v>
      </c>
      <c r="H6276" t="s">
        <v>314</v>
      </c>
      <c r="I6276" t="s">
        <v>315</v>
      </c>
    </row>
    <row r="6277" spans="1:9" x14ac:dyDescent="0.25">
      <c r="A6277">
        <v>6275</v>
      </c>
      <c r="B6277" t="s">
        <v>5</v>
      </c>
      <c r="C6277">
        <v>2015</v>
      </c>
      <c r="D6277" t="s">
        <v>52</v>
      </c>
      <c r="E6277" t="s">
        <v>312</v>
      </c>
      <c r="F6277">
        <v>1002688</v>
      </c>
      <c r="G6277" t="s">
        <v>313</v>
      </c>
      <c r="H6277" t="s">
        <v>314</v>
      </c>
      <c r="I6277" t="s">
        <v>315</v>
      </c>
    </row>
    <row r="6278" spans="1:9" x14ac:dyDescent="0.25">
      <c r="A6278">
        <v>6276</v>
      </c>
      <c r="B6278" t="s">
        <v>26</v>
      </c>
      <c r="C6278">
        <v>2015</v>
      </c>
      <c r="D6278" t="s">
        <v>52</v>
      </c>
      <c r="E6278" t="s">
        <v>312</v>
      </c>
      <c r="F6278">
        <v>1000688</v>
      </c>
      <c r="G6278" t="s">
        <v>313</v>
      </c>
      <c r="H6278" t="s">
        <v>314</v>
      </c>
      <c r="I6278" t="s">
        <v>315</v>
      </c>
    </row>
    <row r="6279" spans="1:9" x14ac:dyDescent="0.25">
      <c r="A6279">
        <v>6277</v>
      </c>
      <c r="B6279" t="s">
        <v>28</v>
      </c>
      <c r="C6279">
        <v>2015</v>
      </c>
      <c r="D6279" t="s">
        <v>52</v>
      </c>
      <c r="E6279" t="s">
        <v>312</v>
      </c>
      <c r="F6279">
        <v>1001580</v>
      </c>
      <c r="G6279" t="s">
        <v>313</v>
      </c>
      <c r="H6279" t="s">
        <v>314</v>
      </c>
      <c r="I6279" t="s">
        <v>315</v>
      </c>
    </row>
    <row r="6280" spans="1:9" x14ac:dyDescent="0.25">
      <c r="A6280">
        <v>6278</v>
      </c>
      <c r="B6280" t="s">
        <v>11</v>
      </c>
      <c r="C6280">
        <v>2015</v>
      </c>
      <c r="D6280" t="s">
        <v>52</v>
      </c>
      <c r="E6280" t="s">
        <v>312</v>
      </c>
      <c r="F6280">
        <v>1001726</v>
      </c>
      <c r="G6280" t="s">
        <v>313</v>
      </c>
      <c r="H6280" t="s">
        <v>314</v>
      </c>
      <c r="I6280" t="s">
        <v>315</v>
      </c>
    </row>
    <row r="6281" spans="1:9" x14ac:dyDescent="0.25">
      <c r="A6281">
        <v>6279</v>
      </c>
      <c r="B6281" t="s">
        <v>12</v>
      </c>
      <c r="C6281">
        <v>2015</v>
      </c>
      <c r="D6281" t="s">
        <v>52</v>
      </c>
      <c r="E6281" t="s">
        <v>312</v>
      </c>
      <c r="F6281">
        <v>1002966</v>
      </c>
      <c r="G6281" t="s">
        <v>313</v>
      </c>
      <c r="H6281" t="s">
        <v>314</v>
      </c>
      <c r="I6281" t="s">
        <v>315</v>
      </c>
    </row>
    <row r="6282" spans="1:9" x14ac:dyDescent="0.25">
      <c r="A6282">
        <v>6280</v>
      </c>
      <c r="B6282" t="s">
        <v>7</v>
      </c>
      <c r="C6282">
        <v>2015</v>
      </c>
      <c r="D6282" t="s">
        <v>52</v>
      </c>
      <c r="E6282" t="s">
        <v>312</v>
      </c>
      <c r="F6282">
        <v>1004336</v>
      </c>
      <c r="G6282" t="s">
        <v>313</v>
      </c>
      <c r="H6282" t="s">
        <v>314</v>
      </c>
      <c r="I6282" t="s">
        <v>315</v>
      </c>
    </row>
    <row r="6283" spans="1:9" x14ac:dyDescent="0.25">
      <c r="A6283">
        <v>6281</v>
      </c>
      <c r="B6283" t="s">
        <v>18</v>
      </c>
      <c r="C6283">
        <v>2015</v>
      </c>
      <c r="D6283" t="s">
        <v>52</v>
      </c>
      <c r="E6283" t="s">
        <v>312</v>
      </c>
      <c r="F6283">
        <v>1002819</v>
      </c>
      <c r="G6283" t="s">
        <v>313</v>
      </c>
      <c r="H6283" t="s">
        <v>314</v>
      </c>
      <c r="I6283" t="s">
        <v>315</v>
      </c>
    </row>
    <row r="6284" spans="1:9" x14ac:dyDescent="0.25">
      <c r="A6284">
        <v>6282</v>
      </c>
      <c r="B6284" t="s">
        <v>23</v>
      </c>
      <c r="C6284">
        <v>2015</v>
      </c>
      <c r="D6284" t="s">
        <v>52</v>
      </c>
      <c r="E6284" t="s">
        <v>312</v>
      </c>
      <c r="F6284">
        <v>1000730</v>
      </c>
      <c r="G6284" t="s">
        <v>313</v>
      </c>
      <c r="H6284" t="s">
        <v>314</v>
      </c>
      <c r="I6284" t="s">
        <v>315</v>
      </c>
    </row>
    <row r="6285" spans="1:9" x14ac:dyDescent="0.25">
      <c r="A6285">
        <v>6283</v>
      </c>
      <c r="B6285" t="s">
        <v>14</v>
      </c>
      <c r="C6285">
        <v>2015</v>
      </c>
      <c r="D6285" t="s">
        <v>52</v>
      </c>
      <c r="E6285" t="s">
        <v>312</v>
      </c>
      <c r="F6285">
        <v>1003337</v>
      </c>
      <c r="G6285" t="s">
        <v>313</v>
      </c>
      <c r="H6285" t="s">
        <v>314</v>
      </c>
      <c r="I6285" t="s">
        <v>315</v>
      </c>
    </row>
    <row r="6286" spans="1:9" x14ac:dyDescent="0.25">
      <c r="A6286">
        <v>6284</v>
      </c>
      <c r="B6286" t="s">
        <v>17</v>
      </c>
      <c r="C6286">
        <v>2015</v>
      </c>
      <c r="D6286" t="s">
        <v>52</v>
      </c>
      <c r="E6286" t="s">
        <v>312</v>
      </c>
      <c r="F6286">
        <v>1010839</v>
      </c>
      <c r="G6286" t="s">
        <v>313</v>
      </c>
      <c r="H6286" t="s">
        <v>314</v>
      </c>
      <c r="I6286" t="s">
        <v>315</v>
      </c>
    </row>
    <row r="6287" spans="1:9" x14ac:dyDescent="0.25">
      <c r="A6287">
        <v>6285</v>
      </c>
      <c r="B6287" t="s">
        <v>19</v>
      </c>
      <c r="C6287">
        <v>2015</v>
      </c>
      <c r="D6287" t="s">
        <v>52</v>
      </c>
      <c r="E6287" t="s">
        <v>312</v>
      </c>
      <c r="F6287">
        <v>1002586</v>
      </c>
      <c r="G6287" t="s">
        <v>313</v>
      </c>
      <c r="H6287" t="s">
        <v>314</v>
      </c>
      <c r="I6287" t="s">
        <v>315</v>
      </c>
    </row>
    <row r="6288" spans="1:9" x14ac:dyDescent="0.25">
      <c r="A6288">
        <v>6286</v>
      </c>
      <c r="B6288" t="s">
        <v>27</v>
      </c>
      <c r="C6288">
        <v>2015</v>
      </c>
      <c r="D6288" t="s">
        <v>52</v>
      </c>
      <c r="E6288" t="s">
        <v>312</v>
      </c>
      <c r="F6288">
        <v>1004040</v>
      </c>
      <c r="G6288" t="s">
        <v>313</v>
      </c>
      <c r="H6288" t="s">
        <v>314</v>
      </c>
      <c r="I6288" t="s">
        <v>315</v>
      </c>
    </row>
    <row r="6289" spans="1:9" x14ac:dyDescent="0.25">
      <c r="A6289">
        <v>6287</v>
      </c>
      <c r="B6289" t="s">
        <v>13</v>
      </c>
      <c r="C6289">
        <v>2015</v>
      </c>
      <c r="D6289" t="s">
        <v>52</v>
      </c>
      <c r="E6289" t="s">
        <v>312</v>
      </c>
      <c r="F6289">
        <v>1006136</v>
      </c>
      <c r="G6289" t="s">
        <v>313</v>
      </c>
      <c r="H6289" t="s">
        <v>314</v>
      </c>
      <c r="I6289" t="s">
        <v>315</v>
      </c>
    </row>
    <row r="6290" spans="1:9" x14ac:dyDescent="0.25">
      <c r="A6290">
        <v>6288</v>
      </c>
      <c r="B6290" t="s">
        <v>4</v>
      </c>
      <c r="C6290">
        <v>2015</v>
      </c>
      <c r="D6290" t="s">
        <v>52</v>
      </c>
      <c r="E6290" t="s">
        <v>312</v>
      </c>
      <c r="F6290">
        <v>1000337</v>
      </c>
      <c r="G6290" t="s">
        <v>313</v>
      </c>
      <c r="H6290" t="s">
        <v>314</v>
      </c>
      <c r="I6290" t="s">
        <v>315</v>
      </c>
    </row>
    <row r="6291" spans="1:9" x14ac:dyDescent="0.25">
      <c r="A6291">
        <v>6289</v>
      </c>
      <c r="B6291" t="s">
        <v>6</v>
      </c>
      <c r="C6291">
        <v>2015</v>
      </c>
      <c r="D6291" t="s">
        <v>52</v>
      </c>
      <c r="E6291" t="s">
        <v>312</v>
      </c>
      <c r="F6291">
        <v>1001064</v>
      </c>
      <c r="G6291" t="s">
        <v>313</v>
      </c>
      <c r="H6291" t="s">
        <v>314</v>
      </c>
      <c r="I6291" t="s">
        <v>315</v>
      </c>
    </row>
    <row r="6292" spans="1:9" x14ac:dyDescent="0.25">
      <c r="A6292">
        <v>6290</v>
      </c>
      <c r="B6292" t="s">
        <v>9</v>
      </c>
      <c r="C6292">
        <v>2015</v>
      </c>
      <c r="D6292" t="s">
        <v>52</v>
      </c>
      <c r="E6292" t="s">
        <v>312</v>
      </c>
      <c r="F6292">
        <v>1002267</v>
      </c>
      <c r="G6292" t="s">
        <v>313</v>
      </c>
      <c r="H6292" t="s">
        <v>314</v>
      </c>
      <c r="I6292" t="s">
        <v>315</v>
      </c>
    </row>
    <row r="6293" spans="1:9" x14ac:dyDescent="0.25">
      <c r="A6293">
        <v>6291</v>
      </c>
      <c r="B6293" t="s">
        <v>10</v>
      </c>
      <c r="C6293">
        <v>2015</v>
      </c>
      <c r="D6293" t="s">
        <v>52</v>
      </c>
      <c r="E6293" t="s">
        <v>312</v>
      </c>
      <c r="F6293">
        <v>1001154</v>
      </c>
      <c r="G6293" t="s">
        <v>313</v>
      </c>
      <c r="H6293" t="s">
        <v>314</v>
      </c>
      <c r="I6293" t="s">
        <v>315</v>
      </c>
    </row>
    <row r="6294" spans="1:9" x14ac:dyDescent="0.25">
      <c r="A6294">
        <v>6292</v>
      </c>
      <c r="B6294" t="s">
        <v>3</v>
      </c>
      <c r="C6294">
        <v>2015</v>
      </c>
      <c r="D6294" t="s">
        <v>52</v>
      </c>
      <c r="E6294" t="s">
        <v>312</v>
      </c>
      <c r="F6294">
        <v>1003686</v>
      </c>
      <c r="G6294" t="s">
        <v>313</v>
      </c>
      <c r="H6294" t="s">
        <v>314</v>
      </c>
      <c r="I6294" t="s">
        <v>315</v>
      </c>
    </row>
    <row r="6295" spans="1:9" x14ac:dyDescent="0.25">
      <c r="A6295">
        <v>6293</v>
      </c>
      <c r="B6295" t="s">
        <v>25</v>
      </c>
      <c r="C6295">
        <v>2015</v>
      </c>
      <c r="D6295" t="s">
        <v>52</v>
      </c>
      <c r="E6295" t="s">
        <v>312</v>
      </c>
      <c r="F6295">
        <v>1004260</v>
      </c>
      <c r="G6295" t="s">
        <v>313</v>
      </c>
      <c r="H6295" t="s">
        <v>314</v>
      </c>
      <c r="I6295" t="s">
        <v>315</v>
      </c>
    </row>
    <row r="6296" spans="1:9" x14ac:dyDescent="0.25">
      <c r="A6296">
        <v>6294</v>
      </c>
      <c r="B6296" t="s">
        <v>8</v>
      </c>
      <c r="C6296">
        <v>2015</v>
      </c>
      <c r="D6296" t="s">
        <v>52</v>
      </c>
      <c r="E6296" t="s">
        <v>64</v>
      </c>
      <c r="F6296">
        <v>1006295.5</v>
      </c>
      <c r="G6296" t="s">
        <v>313</v>
      </c>
      <c r="H6296" t="s">
        <v>314</v>
      </c>
      <c r="I6296" t="s">
        <v>315</v>
      </c>
    </row>
    <row r="6297" spans="1:9" x14ac:dyDescent="0.25">
      <c r="A6297">
        <v>6295</v>
      </c>
      <c r="B6297" t="s">
        <v>22</v>
      </c>
      <c r="C6297">
        <v>2015</v>
      </c>
      <c r="D6297" t="s">
        <v>52</v>
      </c>
      <c r="E6297" t="s">
        <v>64</v>
      </c>
      <c r="F6297">
        <v>1006295.5</v>
      </c>
      <c r="G6297" t="s">
        <v>313</v>
      </c>
      <c r="H6297" t="s">
        <v>314</v>
      </c>
      <c r="I6297" t="s">
        <v>315</v>
      </c>
    </row>
    <row r="6298" spans="1:9" x14ac:dyDescent="0.25">
      <c r="A6298">
        <v>6296</v>
      </c>
      <c r="B6298" t="s">
        <v>15</v>
      </c>
      <c r="C6298">
        <v>2015</v>
      </c>
      <c r="D6298" t="s">
        <v>52</v>
      </c>
      <c r="E6298" t="s">
        <v>64</v>
      </c>
      <c r="F6298">
        <v>1000946</v>
      </c>
      <c r="G6298" t="s">
        <v>313</v>
      </c>
      <c r="H6298" t="s">
        <v>314</v>
      </c>
      <c r="I6298" t="s">
        <v>315</v>
      </c>
    </row>
    <row r="6299" spans="1:9" x14ac:dyDescent="0.25">
      <c r="A6299">
        <v>6297</v>
      </c>
      <c r="B6299" t="s">
        <v>20</v>
      </c>
      <c r="C6299">
        <v>2015</v>
      </c>
      <c r="D6299" t="s">
        <v>52</v>
      </c>
      <c r="E6299" t="s">
        <v>64</v>
      </c>
      <c r="F6299">
        <v>1000901</v>
      </c>
      <c r="G6299" t="s">
        <v>313</v>
      </c>
      <c r="H6299" t="s">
        <v>314</v>
      </c>
      <c r="I6299" t="s">
        <v>315</v>
      </c>
    </row>
    <row r="6300" spans="1:9" x14ac:dyDescent="0.25">
      <c r="A6300">
        <v>6298</v>
      </c>
      <c r="B6300" t="s">
        <v>30</v>
      </c>
      <c r="C6300">
        <v>2015</v>
      </c>
      <c r="D6300" t="s">
        <v>52</v>
      </c>
      <c r="E6300" t="s">
        <v>64</v>
      </c>
      <c r="F6300">
        <v>1009608.5</v>
      </c>
      <c r="G6300" t="s">
        <v>313</v>
      </c>
      <c r="H6300" t="s">
        <v>314</v>
      </c>
      <c r="I6300" t="s">
        <v>315</v>
      </c>
    </row>
    <row r="6301" spans="1:9" x14ac:dyDescent="0.25">
      <c r="A6301">
        <v>6299</v>
      </c>
      <c r="B6301" t="s">
        <v>21</v>
      </c>
      <c r="C6301">
        <v>2015</v>
      </c>
      <c r="D6301" t="s">
        <v>52</v>
      </c>
      <c r="E6301" t="s">
        <v>64</v>
      </c>
      <c r="F6301">
        <v>1003757</v>
      </c>
      <c r="G6301" t="s">
        <v>313</v>
      </c>
      <c r="H6301" t="s">
        <v>314</v>
      </c>
      <c r="I6301" t="s">
        <v>315</v>
      </c>
    </row>
    <row r="6302" spans="1:9" x14ac:dyDescent="0.25">
      <c r="A6302">
        <v>6300</v>
      </c>
      <c r="B6302" t="s">
        <v>16</v>
      </c>
      <c r="C6302">
        <v>2015</v>
      </c>
      <c r="D6302" t="s">
        <v>52</v>
      </c>
      <c r="E6302" t="s">
        <v>64</v>
      </c>
      <c r="F6302">
        <v>1001408.5</v>
      </c>
      <c r="G6302" t="s">
        <v>313</v>
      </c>
      <c r="H6302" t="s">
        <v>314</v>
      </c>
      <c r="I6302" t="s">
        <v>315</v>
      </c>
    </row>
    <row r="6303" spans="1:9" x14ac:dyDescent="0.25">
      <c r="A6303">
        <v>6301</v>
      </c>
      <c r="B6303" t="s">
        <v>29</v>
      </c>
      <c r="C6303">
        <v>2015</v>
      </c>
      <c r="D6303" t="s">
        <v>52</v>
      </c>
      <c r="E6303" t="s">
        <v>64</v>
      </c>
      <c r="F6303">
        <v>1004943</v>
      </c>
      <c r="G6303" t="s">
        <v>313</v>
      </c>
      <c r="H6303" t="s">
        <v>314</v>
      </c>
      <c r="I6303" t="s">
        <v>315</v>
      </c>
    </row>
    <row r="6304" spans="1:9" x14ac:dyDescent="0.25">
      <c r="A6304">
        <v>6302</v>
      </c>
      <c r="B6304" t="s">
        <v>31</v>
      </c>
      <c r="C6304">
        <v>2015</v>
      </c>
      <c r="D6304" t="s">
        <v>52</v>
      </c>
      <c r="E6304" t="s">
        <v>64</v>
      </c>
      <c r="F6304">
        <v>1004731.5</v>
      </c>
      <c r="G6304" t="s">
        <v>313</v>
      </c>
      <c r="H6304" t="s">
        <v>314</v>
      </c>
      <c r="I6304" t="s">
        <v>315</v>
      </c>
    </row>
    <row r="6305" spans="1:9" x14ac:dyDescent="0.25">
      <c r="A6305">
        <v>6303</v>
      </c>
      <c r="B6305" t="s">
        <v>24</v>
      </c>
      <c r="C6305">
        <v>2015</v>
      </c>
      <c r="D6305" t="s">
        <v>52</v>
      </c>
      <c r="E6305" t="s">
        <v>64</v>
      </c>
      <c r="F6305">
        <v>1003258</v>
      </c>
      <c r="G6305" t="s">
        <v>313</v>
      </c>
      <c r="H6305" t="s">
        <v>314</v>
      </c>
      <c r="I6305" t="s">
        <v>315</v>
      </c>
    </row>
    <row r="6306" spans="1:9" x14ac:dyDescent="0.25">
      <c r="A6306">
        <v>6304</v>
      </c>
      <c r="B6306" t="s">
        <v>5</v>
      </c>
      <c r="C6306">
        <v>2015</v>
      </c>
      <c r="D6306" t="s">
        <v>52</v>
      </c>
      <c r="E6306" t="s">
        <v>64</v>
      </c>
      <c r="F6306">
        <v>1002687.5</v>
      </c>
      <c r="G6306" t="s">
        <v>313</v>
      </c>
      <c r="H6306" t="s">
        <v>314</v>
      </c>
      <c r="I6306" t="s">
        <v>315</v>
      </c>
    </row>
    <row r="6307" spans="1:9" x14ac:dyDescent="0.25">
      <c r="A6307">
        <v>6305</v>
      </c>
      <c r="B6307" t="s">
        <v>26</v>
      </c>
      <c r="C6307">
        <v>2015</v>
      </c>
      <c r="D6307" t="s">
        <v>52</v>
      </c>
      <c r="E6307" t="s">
        <v>64</v>
      </c>
      <c r="F6307">
        <v>1000687.5</v>
      </c>
      <c r="G6307" t="s">
        <v>313</v>
      </c>
      <c r="H6307" t="s">
        <v>314</v>
      </c>
      <c r="I6307" t="s">
        <v>315</v>
      </c>
    </row>
    <row r="6308" spans="1:9" x14ac:dyDescent="0.25">
      <c r="A6308">
        <v>6306</v>
      </c>
      <c r="B6308" t="s">
        <v>28</v>
      </c>
      <c r="C6308">
        <v>2015</v>
      </c>
      <c r="D6308" t="s">
        <v>52</v>
      </c>
      <c r="E6308" t="s">
        <v>64</v>
      </c>
      <c r="F6308">
        <v>1001579.5</v>
      </c>
      <c r="G6308" t="s">
        <v>313</v>
      </c>
      <c r="H6308" t="s">
        <v>314</v>
      </c>
      <c r="I6308" t="s">
        <v>315</v>
      </c>
    </row>
    <row r="6309" spans="1:9" x14ac:dyDescent="0.25">
      <c r="A6309">
        <v>6307</v>
      </c>
      <c r="B6309" t="s">
        <v>11</v>
      </c>
      <c r="C6309">
        <v>2015</v>
      </c>
      <c r="D6309" t="s">
        <v>52</v>
      </c>
      <c r="E6309" t="s">
        <v>64</v>
      </c>
      <c r="F6309">
        <v>1001726</v>
      </c>
      <c r="G6309" t="s">
        <v>313</v>
      </c>
      <c r="H6309" t="s">
        <v>314</v>
      </c>
      <c r="I6309" t="s">
        <v>315</v>
      </c>
    </row>
    <row r="6310" spans="1:9" x14ac:dyDescent="0.25">
      <c r="A6310">
        <v>6308</v>
      </c>
      <c r="B6310" t="s">
        <v>12</v>
      </c>
      <c r="C6310">
        <v>2015</v>
      </c>
      <c r="D6310" t="s">
        <v>52</v>
      </c>
      <c r="E6310" t="s">
        <v>64</v>
      </c>
      <c r="F6310">
        <v>1002966</v>
      </c>
      <c r="G6310" t="s">
        <v>313</v>
      </c>
      <c r="H6310" t="s">
        <v>314</v>
      </c>
      <c r="I6310" t="s">
        <v>315</v>
      </c>
    </row>
    <row r="6311" spans="1:9" x14ac:dyDescent="0.25">
      <c r="A6311">
        <v>6309</v>
      </c>
      <c r="B6311" t="s">
        <v>7</v>
      </c>
      <c r="C6311">
        <v>2015</v>
      </c>
      <c r="D6311" t="s">
        <v>52</v>
      </c>
      <c r="E6311" t="s">
        <v>64</v>
      </c>
      <c r="F6311">
        <v>1004335.5</v>
      </c>
      <c r="G6311" t="s">
        <v>313</v>
      </c>
      <c r="H6311" t="s">
        <v>314</v>
      </c>
      <c r="I6311" t="s">
        <v>315</v>
      </c>
    </row>
    <row r="6312" spans="1:9" x14ac:dyDescent="0.25">
      <c r="A6312">
        <v>6310</v>
      </c>
      <c r="B6312" t="s">
        <v>18</v>
      </c>
      <c r="C6312">
        <v>2015</v>
      </c>
      <c r="D6312" t="s">
        <v>52</v>
      </c>
      <c r="E6312" t="s">
        <v>64</v>
      </c>
      <c r="F6312">
        <v>1002819</v>
      </c>
      <c r="G6312" t="s">
        <v>313</v>
      </c>
      <c r="H6312" t="s">
        <v>314</v>
      </c>
      <c r="I6312" t="s">
        <v>315</v>
      </c>
    </row>
    <row r="6313" spans="1:9" x14ac:dyDescent="0.25">
      <c r="A6313">
        <v>6311</v>
      </c>
      <c r="B6313" t="s">
        <v>23</v>
      </c>
      <c r="C6313">
        <v>2015</v>
      </c>
      <c r="D6313" t="s">
        <v>52</v>
      </c>
      <c r="E6313" t="s">
        <v>64</v>
      </c>
      <c r="F6313">
        <v>1000730</v>
      </c>
      <c r="G6313" t="s">
        <v>313</v>
      </c>
      <c r="H6313" t="s">
        <v>314</v>
      </c>
      <c r="I6313" t="s">
        <v>315</v>
      </c>
    </row>
    <row r="6314" spans="1:9" x14ac:dyDescent="0.25">
      <c r="A6314">
        <v>6312</v>
      </c>
      <c r="B6314" t="s">
        <v>14</v>
      </c>
      <c r="C6314">
        <v>2015</v>
      </c>
      <c r="D6314" t="s">
        <v>52</v>
      </c>
      <c r="E6314" t="s">
        <v>64</v>
      </c>
      <c r="F6314">
        <v>1003337</v>
      </c>
      <c r="G6314" t="s">
        <v>313</v>
      </c>
      <c r="H6314" t="s">
        <v>314</v>
      </c>
      <c r="I6314" t="s">
        <v>315</v>
      </c>
    </row>
    <row r="6315" spans="1:9" x14ac:dyDescent="0.25">
      <c r="A6315">
        <v>6313</v>
      </c>
      <c r="B6315" t="s">
        <v>17</v>
      </c>
      <c r="C6315">
        <v>2015</v>
      </c>
      <c r="D6315" t="s">
        <v>52</v>
      </c>
      <c r="E6315" t="s">
        <v>64</v>
      </c>
      <c r="F6315">
        <v>1010839</v>
      </c>
      <c r="G6315" t="s">
        <v>313</v>
      </c>
      <c r="H6315" t="s">
        <v>314</v>
      </c>
      <c r="I6315" t="s">
        <v>315</v>
      </c>
    </row>
    <row r="6316" spans="1:9" x14ac:dyDescent="0.25">
      <c r="A6316">
        <v>6314</v>
      </c>
      <c r="B6316" t="s">
        <v>19</v>
      </c>
      <c r="C6316">
        <v>2015</v>
      </c>
      <c r="D6316" t="s">
        <v>52</v>
      </c>
      <c r="E6316" t="s">
        <v>64</v>
      </c>
      <c r="F6316">
        <v>1002586.5</v>
      </c>
      <c r="G6316" t="s">
        <v>313</v>
      </c>
      <c r="H6316" t="s">
        <v>314</v>
      </c>
      <c r="I6316" t="s">
        <v>315</v>
      </c>
    </row>
    <row r="6317" spans="1:9" x14ac:dyDescent="0.25">
      <c r="A6317">
        <v>6315</v>
      </c>
      <c r="B6317" t="s">
        <v>27</v>
      </c>
      <c r="C6317">
        <v>2015</v>
      </c>
      <c r="D6317" t="s">
        <v>52</v>
      </c>
      <c r="E6317" t="s">
        <v>64</v>
      </c>
      <c r="F6317">
        <v>1004040.5</v>
      </c>
      <c r="G6317" t="s">
        <v>313</v>
      </c>
      <c r="H6317" t="s">
        <v>314</v>
      </c>
      <c r="I6317" t="s">
        <v>315</v>
      </c>
    </row>
    <row r="6318" spans="1:9" x14ac:dyDescent="0.25">
      <c r="A6318">
        <v>6316</v>
      </c>
      <c r="B6318" t="s">
        <v>13</v>
      </c>
      <c r="C6318">
        <v>2015</v>
      </c>
      <c r="D6318" t="s">
        <v>52</v>
      </c>
      <c r="E6318" t="s">
        <v>64</v>
      </c>
      <c r="F6318">
        <v>1006135.5</v>
      </c>
      <c r="G6318" t="s">
        <v>313</v>
      </c>
      <c r="H6318" t="s">
        <v>314</v>
      </c>
      <c r="I6318" t="s">
        <v>315</v>
      </c>
    </row>
    <row r="6319" spans="1:9" x14ac:dyDescent="0.25">
      <c r="A6319">
        <v>6317</v>
      </c>
      <c r="B6319" t="s">
        <v>4</v>
      </c>
      <c r="C6319">
        <v>2015</v>
      </c>
      <c r="D6319" t="s">
        <v>52</v>
      </c>
      <c r="E6319" t="s">
        <v>64</v>
      </c>
      <c r="F6319">
        <v>1000337</v>
      </c>
      <c r="G6319" t="s">
        <v>313</v>
      </c>
      <c r="H6319" t="s">
        <v>314</v>
      </c>
      <c r="I6319" t="s">
        <v>315</v>
      </c>
    </row>
    <row r="6320" spans="1:9" x14ac:dyDescent="0.25">
      <c r="A6320">
        <v>6318</v>
      </c>
      <c r="B6320" t="s">
        <v>6</v>
      </c>
      <c r="C6320">
        <v>2015</v>
      </c>
      <c r="D6320" t="s">
        <v>52</v>
      </c>
      <c r="E6320" t="s">
        <v>64</v>
      </c>
      <c r="F6320">
        <v>1001064</v>
      </c>
      <c r="G6320" t="s">
        <v>313</v>
      </c>
      <c r="H6320" t="s">
        <v>314</v>
      </c>
      <c r="I6320" t="s">
        <v>315</v>
      </c>
    </row>
    <row r="6321" spans="1:9" x14ac:dyDescent="0.25">
      <c r="A6321">
        <v>6319</v>
      </c>
      <c r="B6321" t="s">
        <v>9</v>
      </c>
      <c r="C6321">
        <v>2015</v>
      </c>
      <c r="D6321" t="s">
        <v>52</v>
      </c>
      <c r="E6321" t="s">
        <v>64</v>
      </c>
      <c r="F6321">
        <v>1002267</v>
      </c>
      <c r="G6321" t="s">
        <v>313</v>
      </c>
      <c r="H6321" t="s">
        <v>314</v>
      </c>
      <c r="I6321" t="s">
        <v>315</v>
      </c>
    </row>
    <row r="6322" spans="1:9" x14ac:dyDescent="0.25">
      <c r="A6322">
        <v>6320</v>
      </c>
      <c r="B6322" t="s">
        <v>10</v>
      </c>
      <c r="C6322">
        <v>2015</v>
      </c>
      <c r="D6322" t="s">
        <v>52</v>
      </c>
      <c r="E6322" t="s">
        <v>64</v>
      </c>
      <c r="F6322">
        <v>1001154</v>
      </c>
      <c r="G6322" t="s">
        <v>313</v>
      </c>
      <c r="H6322" t="s">
        <v>314</v>
      </c>
      <c r="I6322" t="s">
        <v>315</v>
      </c>
    </row>
    <row r="6323" spans="1:9" x14ac:dyDescent="0.25">
      <c r="A6323">
        <v>6321</v>
      </c>
      <c r="B6323" t="s">
        <v>3</v>
      </c>
      <c r="C6323">
        <v>2015</v>
      </c>
      <c r="D6323" t="s">
        <v>52</v>
      </c>
      <c r="E6323" t="s">
        <v>64</v>
      </c>
      <c r="F6323">
        <v>1003686</v>
      </c>
      <c r="G6323" t="s">
        <v>313</v>
      </c>
      <c r="H6323" t="s">
        <v>314</v>
      </c>
      <c r="I6323" t="s">
        <v>315</v>
      </c>
    </row>
    <row r="6324" spans="1:9" x14ac:dyDescent="0.25">
      <c r="A6324">
        <v>6322</v>
      </c>
      <c r="B6324" t="s">
        <v>25</v>
      </c>
      <c r="C6324">
        <v>2015</v>
      </c>
      <c r="D6324" t="s">
        <v>52</v>
      </c>
      <c r="E6324" t="s">
        <v>64</v>
      </c>
      <c r="F6324">
        <v>1004259.5</v>
      </c>
      <c r="G6324" t="s">
        <v>313</v>
      </c>
      <c r="H6324" t="s">
        <v>314</v>
      </c>
      <c r="I6324" t="s">
        <v>315</v>
      </c>
    </row>
    <row r="6325" spans="1:9" x14ac:dyDescent="0.25">
      <c r="A6325">
        <v>6323</v>
      </c>
      <c r="B6325" t="s">
        <v>8</v>
      </c>
      <c r="C6325">
        <v>2015</v>
      </c>
      <c r="D6325" t="s">
        <v>52</v>
      </c>
      <c r="E6325" t="s">
        <v>204</v>
      </c>
      <c r="F6325">
        <v>-0.5</v>
      </c>
      <c r="G6325" t="s">
        <v>313</v>
      </c>
      <c r="H6325" t="s">
        <v>314</v>
      </c>
      <c r="I6325" t="s">
        <v>315</v>
      </c>
    </row>
    <row r="6326" spans="1:9" x14ac:dyDescent="0.25">
      <c r="A6326">
        <v>6324</v>
      </c>
      <c r="B6326" t="s">
        <v>22</v>
      </c>
      <c r="C6326">
        <v>2015</v>
      </c>
      <c r="D6326" t="s">
        <v>52</v>
      </c>
      <c r="E6326" t="s">
        <v>204</v>
      </c>
      <c r="F6326">
        <v>-0.5</v>
      </c>
      <c r="G6326" t="s">
        <v>313</v>
      </c>
      <c r="H6326" t="s">
        <v>314</v>
      </c>
      <c r="I6326" t="s">
        <v>315</v>
      </c>
    </row>
    <row r="6327" spans="1:9" x14ac:dyDescent="0.25">
      <c r="A6327">
        <v>6325</v>
      </c>
      <c r="B6327" t="s">
        <v>15</v>
      </c>
      <c r="C6327">
        <v>2015</v>
      </c>
      <c r="D6327" t="s">
        <v>52</v>
      </c>
      <c r="E6327" t="s">
        <v>204</v>
      </c>
      <c r="F6327">
        <v>0</v>
      </c>
      <c r="G6327" t="s">
        <v>313</v>
      </c>
      <c r="H6327" t="s">
        <v>314</v>
      </c>
      <c r="I6327" t="s">
        <v>315</v>
      </c>
    </row>
    <row r="6328" spans="1:9" x14ac:dyDescent="0.25">
      <c r="A6328">
        <v>6326</v>
      </c>
      <c r="B6328" t="s">
        <v>20</v>
      </c>
      <c r="C6328">
        <v>2015</v>
      </c>
      <c r="D6328" t="s">
        <v>52</v>
      </c>
      <c r="E6328" t="s">
        <v>204</v>
      </c>
      <c r="F6328">
        <v>0</v>
      </c>
      <c r="G6328" t="s">
        <v>313</v>
      </c>
      <c r="H6328" t="s">
        <v>314</v>
      </c>
      <c r="I6328" t="s">
        <v>315</v>
      </c>
    </row>
    <row r="6329" spans="1:9" x14ac:dyDescent="0.25">
      <c r="A6329">
        <v>6327</v>
      </c>
      <c r="B6329" t="s">
        <v>30</v>
      </c>
      <c r="C6329">
        <v>2015</v>
      </c>
      <c r="D6329" t="s">
        <v>52</v>
      </c>
      <c r="E6329" t="s">
        <v>204</v>
      </c>
      <c r="F6329">
        <v>0.5</v>
      </c>
      <c r="G6329" t="s">
        <v>313</v>
      </c>
      <c r="H6329" t="s">
        <v>314</v>
      </c>
      <c r="I6329" t="s">
        <v>315</v>
      </c>
    </row>
    <row r="6330" spans="1:9" x14ac:dyDescent="0.25">
      <c r="A6330">
        <v>6328</v>
      </c>
      <c r="B6330" t="s">
        <v>21</v>
      </c>
      <c r="C6330">
        <v>2015</v>
      </c>
      <c r="D6330" t="s">
        <v>52</v>
      </c>
      <c r="E6330" t="s">
        <v>204</v>
      </c>
      <c r="F6330">
        <v>0</v>
      </c>
      <c r="G6330" t="s">
        <v>313</v>
      </c>
      <c r="H6330" t="s">
        <v>314</v>
      </c>
      <c r="I6330" t="s">
        <v>315</v>
      </c>
    </row>
    <row r="6331" spans="1:9" x14ac:dyDescent="0.25">
      <c r="A6331">
        <v>6329</v>
      </c>
      <c r="B6331" t="s">
        <v>16</v>
      </c>
      <c r="C6331">
        <v>2015</v>
      </c>
      <c r="D6331" t="s">
        <v>52</v>
      </c>
      <c r="E6331" t="s">
        <v>204</v>
      </c>
      <c r="F6331">
        <v>0.5</v>
      </c>
      <c r="G6331" t="s">
        <v>313</v>
      </c>
      <c r="H6331" t="s">
        <v>314</v>
      </c>
      <c r="I6331" t="s">
        <v>315</v>
      </c>
    </row>
    <row r="6332" spans="1:9" x14ac:dyDescent="0.25">
      <c r="A6332">
        <v>6330</v>
      </c>
      <c r="B6332" t="s">
        <v>29</v>
      </c>
      <c r="C6332">
        <v>2015</v>
      </c>
      <c r="D6332" t="s">
        <v>52</v>
      </c>
      <c r="E6332" t="s">
        <v>204</v>
      </c>
      <c r="F6332">
        <v>0</v>
      </c>
      <c r="G6332" t="s">
        <v>313</v>
      </c>
      <c r="H6332" t="s">
        <v>314</v>
      </c>
      <c r="I6332" t="s">
        <v>315</v>
      </c>
    </row>
    <row r="6333" spans="1:9" x14ac:dyDescent="0.25">
      <c r="A6333">
        <v>6331</v>
      </c>
      <c r="B6333" t="s">
        <v>31</v>
      </c>
      <c r="C6333">
        <v>2015</v>
      </c>
      <c r="D6333" t="s">
        <v>52</v>
      </c>
      <c r="E6333" t="s">
        <v>204</v>
      </c>
      <c r="F6333">
        <v>-0.5</v>
      </c>
      <c r="G6333" t="s">
        <v>313</v>
      </c>
      <c r="H6333" t="s">
        <v>314</v>
      </c>
      <c r="I6333" t="s">
        <v>315</v>
      </c>
    </row>
    <row r="6334" spans="1:9" x14ac:dyDescent="0.25">
      <c r="A6334">
        <v>6332</v>
      </c>
      <c r="B6334" t="s">
        <v>24</v>
      </c>
      <c r="C6334">
        <v>2015</v>
      </c>
      <c r="D6334" t="s">
        <v>52</v>
      </c>
      <c r="E6334" t="s">
        <v>204</v>
      </c>
      <c r="F6334">
        <v>-1</v>
      </c>
      <c r="G6334" t="s">
        <v>313</v>
      </c>
      <c r="H6334" t="s">
        <v>314</v>
      </c>
      <c r="I6334" t="s">
        <v>315</v>
      </c>
    </row>
    <row r="6335" spans="1:9" x14ac:dyDescent="0.25">
      <c r="A6335">
        <v>6333</v>
      </c>
      <c r="B6335" t="s">
        <v>5</v>
      </c>
      <c r="C6335">
        <v>2015</v>
      </c>
      <c r="D6335" t="s">
        <v>52</v>
      </c>
      <c r="E6335" t="s">
        <v>204</v>
      </c>
      <c r="F6335">
        <v>0.5</v>
      </c>
      <c r="G6335" t="s">
        <v>313</v>
      </c>
      <c r="H6335" t="s">
        <v>314</v>
      </c>
      <c r="I6335" t="s">
        <v>315</v>
      </c>
    </row>
    <row r="6336" spans="1:9" x14ac:dyDescent="0.25">
      <c r="A6336">
        <v>6334</v>
      </c>
      <c r="B6336" t="s">
        <v>26</v>
      </c>
      <c r="C6336">
        <v>2015</v>
      </c>
      <c r="D6336" t="s">
        <v>52</v>
      </c>
      <c r="E6336" t="s">
        <v>204</v>
      </c>
      <c r="F6336">
        <v>0.5</v>
      </c>
      <c r="G6336" t="s">
        <v>313</v>
      </c>
      <c r="H6336" t="s">
        <v>314</v>
      </c>
      <c r="I6336" t="s">
        <v>315</v>
      </c>
    </row>
    <row r="6337" spans="1:9" x14ac:dyDescent="0.25">
      <c r="A6337">
        <v>6335</v>
      </c>
      <c r="B6337" t="s">
        <v>28</v>
      </c>
      <c r="C6337">
        <v>2015</v>
      </c>
      <c r="D6337" t="s">
        <v>52</v>
      </c>
      <c r="E6337" t="s">
        <v>204</v>
      </c>
      <c r="F6337">
        <v>0.5</v>
      </c>
      <c r="G6337" t="s">
        <v>313</v>
      </c>
      <c r="H6337" t="s">
        <v>314</v>
      </c>
      <c r="I6337" t="s">
        <v>315</v>
      </c>
    </row>
    <row r="6338" spans="1:9" x14ac:dyDescent="0.25">
      <c r="A6338">
        <v>6336</v>
      </c>
      <c r="B6338" t="s">
        <v>11</v>
      </c>
      <c r="C6338">
        <v>2015</v>
      </c>
      <c r="D6338" t="s">
        <v>52</v>
      </c>
      <c r="E6338" t="s">
        <v>204</v>
      </c>
      <c r="F6338">
        <v>0</v>
      </c>
      <c r="G6338" t="s">
        <v>313</v>
      </c>
      <c r="H6338" t="s">
        <v>314</v>
      </c>
      <c r="I6338" t="s">
        <v>315</v>
      </c>
    </row>
    <row r="6339" spans="1:9" x14ac:dyDescent="0.25">
      <c r="A6339">
        <v>6337</v>
      </c>
      <c r="B6339" t="s">
        <v>12</v>
      </c>
      <c r="C6339">
        <v>2015</v>
      </c>
      <c r="D6339" t="s">
        <v>52</v>
      </c>
      <c r="E6339" t="s">
        <v>204</v>
      </c>
      <c r="F6339">
        <v>0</v>
      </c>
      <c r="G6339" t="s">
        <v>313</v>
      </c>
      <c r="H6339" t="s">
        <v>314</v>
      </c>
      <c r="I6339" t="s">
        <v>315</v>
      </c>
    </row>
    <row r="6340" spans="1:9" x14ac:dyDescent="0.25">
      <c r="A6340">
        <v>6338</v>
      </c>
      <c r="B6340" t="s">
        <v>7</v>
      </c>
      <c r="C6340">
        <v>2015</v>
      </c>
      <c r="D6340" t="s">
        <v>52</v>
      </c>
      <c r="E6340" t="s">
        <v>204</v>
      </c>
      <c r="F6340">
        <v>0.5</v>
      </c>
      <c r="G6340" t="s">
        <v>313</v>
      </c>
      <c r="H6340" t="s">
        <v>314</v>
      </c>
      <c r="I6340" t="s">
        <v>315</v>
      </c>
    </row>
    <row r="6341" spans="1:9" x14ac:dyDescent="0.25">
      <c r="A6341">
        <v>6339</v>
      </c>
      <c r="B6341" t="s">
        <v>18</v>
      </c>
      <c r="C6341">
        <v>2015</v>
      </c>
      <c r="D6341" t="s">
        <v>52</v>
      </c>
      <c r="E6341" t="s">
        <v>204</v>
      </c>
      <c r="F6341">
        <v>0</v>
      </c>
      <c r="G6341" t="s">
        <v>313</v>
      </c>
      <c r="H6341" t="s">
        <v>314</v>
      </c>
      <c r="I6341" t="s">
        <v>315</v>
      </c>
    </row>
    <row r="6342" spans="1:9" x14ac:dyDescent="0.25">
      <c r="A6342">
        <v>6340</v>
      </c>
      <c r="B6342" t="s">
        <v>23</v>
      </c>
      <c r="C6342">
        <v>2015</v>
      </c>
      <c r="D6342" t="s">
        <v>52</v>
      </c>
      <c r="E6342" t="s">
        <v>204</v>
      </c>
      <c r="F6342">
        <v>0</v>
      </c>
      <c r="G6342" t="s">
        <v>313</v>
      </c>
      <c r="H6342" t="s">
        <v>314</v>
      </c>
      <c r="I6342" t="s">
        <v>315</v>
      </c>
    </row>
    <row r="6343" spans="1:9" x14ac:dyDescent="0.25">
      <c r="A6343">
        <v>6341</v>
      </c>
      <c r="B6343" t="s">
        <v>14</v>
      </c>
      <c r="C6343">
        <v>2015</v>
      </c>
      <c r="D6343" t="s">
        <v>52</v>
      </c>
      <c r="E6343" t="s">
        <v>204</v>
      </c>
      <c r="F6343">
        <v>0</v>
      </c>
      <c r="G6343" t="s">
        <v>313</v>
      </c>
      <c r="H6343" t="s">
        <v>314</v>
      </c>
      <c r="I6343" t="s">
        <v>315</v>
      </c>
    </row>
    <row r="6344" spans="1:9" x14ac:dyDescent="0.25">
      <c r="A6344">
        <v>6342</v>
      </c>
      <c r="B6344" t="s">
        <v>17</v>
      </c>
      <c r="C6344">
        <v>2015</v>
      </c>
      <c r="D6344" t="s">
        <v>52</v>
      </c>
      <c r="E6344" t="s">
        <v>204</v>
      </c>
      <c r="F6344">
        <v>0</v>
      </c>
      <c r="G6344" t="s">
        <v>313</v>
      </c>
      <c r="H6344" t="s">
        <v>314</v>
      </c>
      <c r="I6344" t="s">
        <v>315</v>
      </c>
    </row>
    <row r="6345" spans="1:9" x14ac:dyDescent="0.25">
      <c r="A6345">
        <v>6343</v>
      </c>
      <c r="B6345" t="s">
        <v>19</v>
      </c>
      <c r="C6345">
        <v>2015</v>
      </c>
      <c r="D6345" t="s">
        <v>52</v>
      </c>
      <c r="E6345" t="s">
        <v>204</v>
      </c>
      <c r="F6345">
        <v>-0.5</v>
      </c>
      <c r="G6345" t="s">
        <v>313</v>
      </c>
      <c r="H6345" t="s">
        <v>314</v>
      </c>
      <c r="I6345" t="s">
        <v>315</v>
      </c>
    </row>
    <row r="6346" spans="1:9" x14ac:dyDescent="0.25">
      <c r="A6346">
        <v>6344</v>
      </c>
      <c r="B6346" t="s">
        <v>27</v>
      </c>
      <c r="C6346">
        <v>2015</v>
      </c>
      <c r="D6346" t="s">
        <v>52</v>
      </c>
      <c r="E6346" t="s">
        <v>204</v>
      </c>
      <c r="F6346">
        <v>-0.5</v>
      </c>
      <c r="G6346" t="s">
        <v>313</v>
      </c>
      <c r="H6346" t="s">
        <v>314</v>
      </c>
      <c r="I6346" t="s">
        <v>315</v>
      </c>
    </row>
    <row r="6347" spans="1:9" x14ac:dyDescent="0.25">
      <c r="A6347">
        <v>6345</v>
      </c>
      <c r="B6347" t="s">
        <v>13</v>
      </c>
      <c r="C6347">
        <v>2015</v>
      </c>
      <c r="D6347" t="s">
        <v>52</v>
      </c>
      <c r="E6347" t="s">
        <v>204</v>
      </c>
      <c r="F6347">
        <v>0.5</v>
      </c>
      <c r="G6347" t="s">
        <v>313</v>
      </c>
      <c r="H6347" t="s">
        <v>314</v>
      </c>
      <c r="I6347" t="s">
        <v>315</v>
      </c>
    </row>
    <row r="6348" spans="1:9" x14ac:dyDescent="0.25">
      <c r="A6348">
        <v>6346</v>
      </c>
      <c r="B6348" t="s">
        <v>4</v>
      </c>
      <c r="C6348">
        <v>2015</v>
      </c>
      <c r="D6348" t="s">
        <v>52</v>
      </c>
      <c r="E6348" t="s">
        <v>204</v>
      </c>
      <c r="F6348">
        <v>0</v>
      </c>
      <c r="G6348" t="s">
        <v>313</v>
      </c>
      <c r="H6348" t="s">
        <v>314</v>
      </c>
      <c r="I6348" t="s">
        <v>315</v>
      </c>
    </row>
    <row r="6349" spans="1:9" x14ac:dyDescent="0.25">
      <c r="A6349">
        <v>6347</v>
      </c>
      <c r="B6349" t="s">
        <v>6</v>
      </c>
      <c r="C6349">
        <v>2015</v>
      </c>
      <c r="D6349" t="s">
        <v>52</v>
      </c>
      <c r="E6349" t="s">
        <v>204</v>
      </c>
      <c r="F6349">
        <v>0</v>
      </c>
      <c r="G6349" t="s">
        <v>313</v>
      </c>
      <c r="H6349" t="s">
        <v>314</v>
      </c>
      <c r="I6349" t="s">
        <v>315</v>
      </c>
    </row>
    <row r="6350" spans="1:9" x14ac:dyDescent="0.25">
      <c r="A6350">
        <v>6348</v>
      </c>
      <c r="B6350" t="s">
        <v>9</v>
      </c>
      <c r="C6350">
        <v>2015</v>
      </c>
      <c r="D6350" t="s">
        <v>52</v>
      </c>
      <c r="E6350" t="s">
        <v>204</v>
      </c>
      <c r="F6350">
        <v>0</v>
      </c>
      <c r="G6350" t="s">
        <v>313</v>
      </c>
      <c r="H6350" t="s">
        <v>314</v>
      </c>
      <c r="I6350" t="s">
        <v>315</v>
      </c>
    </row>
    <row r="6351" spans="1:9" x14ac:dyDescent="0.25">
      <c r="A6351">
        <v>6349</v>
      </c>
      <c r="B6351" t="s">
        <v>10</v>
      </c>
      <c r="C6351">
        <v>2015</v>
      </c>
      <c r="D6351" t="s">
        <v>52</v>
      </c>
      <c r="E6351" t="s">
        <v>204</v>
      </c>
      <c r="F6351">
        <v>0</v>
      </c>
      <c r="G6351" t="s">
        <v>313</v>
      </c>
      <c r="H6351" t="s">
        <v>314</v>
      </c>
      <c r="I6351" t="s">
        <v>315</v>
      </c>
    </row>
    <row r="6352" spans="1:9" x14ac:dyDescent="0.25">
      <c r="A6352">
        <v>6350</v>
      </c>
      <c r="B6352" t="s">
        <v>3</v>
      </c>
      <c r="C6352">
        <v>2015</v>
      </c>
      <c r="D6352" t="s">
        <v>52</v>
      </c>
      <c r="E6352" t="s">
        <v>204</v>
      </c>
      <c r="F6352">
        <v>0</v>
      </c>
      <c r="G6352" t="s">
        <v>313</v>
      </c>
      <c r="H6352" t="s">
        <v>314</v>
      </c>
      <c r="I6352" t="s">
        <v>315</v>
      </c>
    </row>
    <row r="6353" spans="1:9" x14ac:dyDescent="0.25">
      <c r="A6353">
        <v>6351</v>
      </c>
      <c r="B6353" t="s">
        <v>25</v>
      </c>
      <c r="C6353">
        <v>2015</v>
      </c>
      <c r="D6353" t="s">
        <v>52</v>
      </c>
      <c r="E6353" t="s">
        <v>204</v>
      </c>
      <c r="F6353">
        <v>0.5</v>
      </c>
      <c r="G6353" t="s">
        <v>313</v>
      </c>
      <c r="H6353" t="s">
        <v>314</v>
      </c>
      <c r="I6353" t="s">
        <v>315</v>
      </c>
    </row>
    <row r="6354" spans="1:9" x14ac:dyDescent="0.25">
      <c r="A6354">
        <v>6352</v>
      </c>
      <c r="B6354" t="s">
        <v>8</v>
      </c>
      <c r="C6354">
        <v>2015</v>
      </c>
      <c r="D6354" t="s">
        <v>52</v>
      </c>
      <c r="E6354" t="s">
        <v>205</v>
      </c>
      <c r="F6354">
        <v>0</v>
      </c>
      <c r="G6354" t="s">
        <v>316</v>
      </c>
      <c r="H6354" t="s">
        <v>314</v>
      </c>
      <c r="I6354" t="s">
        <v>315</v>
      </c>
    </row>
    <row r="6355" spans="1:9" x14ac:dyDescent="0.25">
      <c r="A6355">
        <v>6353</v>
      </c>
      <c r="B6355" t="s">
        <v>22</v>
      </c>
      <c r="C6355">
        <v>2015</v>
      </c>
      <c r="D6355" t="s">
        <v>52</v>
      </c>
      <c r="E6355" t="s">
        <v>205</v>
      </c>
      <c r="F6355">
        <v>0</v>
      </c>
      <c r="G6355" t="s">
        <v>316</v>
      </c>
      <c r="H6355" t="s">
        <v>314</v>
      </c>
      <c r="I6355" t="s">
        <v>315</v>
      </c>
    </row>
    <row r="6356" spans="1:9" x14ac:dyDescent="0.25">
      <c r="A6356">
        <v>6354</v>
      </c>
      <c r="B6356" t="s">
        <v>15</v>
      </c>
      <c r="C6356">
        <v>2015</v>
      </c>
      <c r="D6356" t="s">
        <v>52</v>
      </c>
      <c r="E6356" t="s">
        <v>205</v>
      </c>
      <c r="F6356">
        <v>0</v>
      </c>
      <c r="G6356" t="s">
        <v>316</v>
      </c>
      <c r="H6356" t="s">
        <v>314</v>
      </c>
      <c r="I6356" t="s">
        <v>315</v>
      </c>
    </row>
    <row r="6357" spans="1:9" x14ac:dyDescent="0.25">
      <c r="A6357">
        <v>6355</v>
      </c>
      <c r="B6357" t="s">
        <v>20</v>
      </c>
      <c r="C6357">
        <v>2015</v>
      </c>
      <c r="D6357" t="s">
        <v>52</v>
      </c>
      <c r="E6357" t="s">
        <v>205</v>
      </c>
      <c r="F6357">
        <v>0</v>
      </c>
      <c r="G6357" t="s">
        <v>316</v>
      </c>
      <c r="H6357" t="s">
        <v>314</v>
      </c>
      <c r="I6357" t="s">
        <v>315</v>
      </c>
    </row>
    <row r="6358" spans="1:9" x14ac:dyDescent="0.25">
      <c r="A6358">
        <v>6356</v>
      </c>
      <c r="B6358" t="s">
        <v>30</v>
      </c>
      <c r="C6358">
        <v>2015</v>
      </c>
      <c r="D6358" t="s">
        <v>52</v>
      </c>
      <c r="E6358" t="s">
        <v>205</v>
      </c>
      <c r="F6358">
        <v>0</v>
      </c>
      <c r="G6358" t="s">
        <v>316</v>
      </c>
      <c r="H6358" t="s">
        <v>314</v>
      </c>
      <c r="I6358" t="s">
        <v>315</v>
      </c>
    </row>
    <row r="6359" spans="1:9" x14ac:dyDescent="0.25">
      <c r="A6359">
        <v>6357</v>
      </c>
      <c r="B6359" t="s">
        <v>21</v>
      </c>
      <c r="C6359">
        <v>2015</v>
      </c>
      <c r="D6359" t="s">
        <v>52</v>
      </c>
      <c r="E6359" t="s">
        <v>205</v>
      </c>
      <c r="F6359">
        <v>0</v>
      </c>
      <c r="G6359" t="s">
        <v>316</v>
      </c>
      <c r="H6359" t="s">
        <v>314</v>
      </c>
      <c r="I6359" t="s">
        <v>315</v>
      </c>
    </row>
    <row r="6360" spans="1:9" x14ac:dyDescent="0.25">
      <c r="A6360">
        <v>6358</v>
      </c>
      <c r="B6360" t="s">
        <v>16</v>
      </c>
      <c r="C6360">
        <v>2015</v>
      </c>
      <c r="D6360" t="s">
        <v>52</v>
      </c>
      <c r="E6360" t="s">
        <v>205</v>
      </c>
      <c r="F6360">
        <v>0</v>
      </c>
      <c r="G6360" t="s">
        <v>316</v>
      </c>
      <c r="H6360" t="s">
        <v>314</v>
      </c>
      <c r="I6360" t="s">
        <v>315</v>
      </c>
    </row>
    <row r="6361" spans="1:9" x14ac:dyDescent="0.25">
      <c r="A6361">
        <v>6359</v>
      </c>
      <c r="B6361" t="s">
        <v>29</v>
      </c>
      <c r="C6361">
        <v>2015</v>
      </c>
      <c r="D6361" t="s">
        <v>52</v>
      </c>
      <c r="E6361" t="s">
        <v>205</v>
      </c>
      <c r="F6361">
        <v>0</v>
      </c>
      <c r="G6361" t="s">
        <v>316</v>
      </c>
      <c r="H6361" t="s">
        <v>314</v>
      </c>
      <c r="I6361" t="s">
        <v>315</v>
      </c>
    </row>
    <row r="6362" spans="1:9" x14ac:dyDescent="0.25">
      <c r="A6362">
        <v>6360</v>
      </c>
      <c r="B6362" t="s">
        <v>31</v>
      </c>
      <c r="C6362">
        <v>2015</v>
      </c>
      <c r="D6362" t="s">
        <v>52</v>
      </c>
      <c r="E6362" t="s">
        <v>205</v>
      </c>
      <c r="F6362">
        <v>0</v>
      </c>
      <c r="G6362" t="s">
        <v>316</v>
      </c>
      <c r="H6362" t="s">
        <v>314</v>
      </c>
      <c r="I6362" t="s">
        <v>315</v>
      </c>
    </row>
    <row r="6363" spans="1:9" x14ac:dyDescent="0.25">
      <c r="A6363">
        <v>6361</v>
      </c>
      <c r="B6363" t="s">
        <v>24</v>
      </c>
      <c r="C6363">
        <v>2015</v>
      </c>
      <c r="D6363" t="s">
        <v>52</v>
      </c>
      <c r="E6363" t="s">
        <v>205</v>
      </c>
      <c r="F6363">
        <v>0</v>
      </c>
      <c r="G6363" t="s">
        <v>316</v>
      </c>
      <c r="H6363" t="s">
        <v>314</v>
      </c>
      <c r="I6363" t="s">
        <v>315</v>
      </c>
    </row>
    <row r="6364" spans="1:9" x14ac:dyDescent="0.25">
      <c r="A6364">
        <v>6362</v>
      </c>
      <c r="B6364" t="s">
        <v>5</v>
      </c>
      <c r="C6364">
        <v>2015</v>
      </c>
      <c r="D6364" t="s">
        <v>52</v>
      </c>
      <c r="E6364" t="s">
        <v>205</v>
      </c>
      <c r="F6364">
        <v>0</v>
      </c>
      <c r="G6364" t="s">
        <v>316</v>
      </c>
      <c r="H6364" t="s">
        <v>314</v>
      </c>
      <c r="I6364" t="s">
        <v>315</v>
      </c>
    </row>
    <row r="6365" spans="1:9" x14ac:dyDescent="0.25">
      <c r="A6365">
        <v>6363</v>
      </c>
      <c r="B6365" t="s">
        <v>26</v>
      </c>
      <c r="C6365">
        <v>2015</v>
      </c>
      <c r="D6365" t="s">
        <v>52</v>
      </c>
      <c r="E6365" t="s">
        <v>205</v>
      </c>
      <c r="F6365">
        <v>0</v>
      </c>
      <c r="G6365" t="s">
        <v>316</v>
      </c>
      <c r="H6365" t="s">
        <v>314</v>
      </c>
      <c r="I6365" t="s">
        <v>315</v>
      </c>
    </row>
    <row r="6366" spans="1:9" x14ac:dyDescent="0.25">
      <c r="A6366">
        <v>6364</v>
      </c>
      <c r="B6366" t="s">
        <v>28</v>
      </c>
      <c r="C6366">
        <v>2015</v>
      </c>
      <c r="D6366" t="s">
        <v>52</v>
      </c>
      <c r="E6366" t="s">
        <v>205</v>
      </c>
      <c r="F6366">
        <v>0</v>
      </c>
      <c r="G6366" t="s">
        <v>316</v>
      </c>
      <c r="H6366" t="s">
        <v>314</v>
      </c>
      <c r="I6366" t="s">
        <v>315</v>
      </c>
    </row>
    <row r="6367" spans="1:9" x14ac:dyDescent="0.25">
      <c r="A6367">
        <v>6365</v>
      </c>
      <c r="B6367" t="s">
        <v>11</v>
      </c>
      <c r="C6367">
        <v>2015</v>
      </c>
      <c r="D6367" t="s">
        <v>52</v>
      </c>
      <c r="E6367" t="s">
        <v>205</v>
      </c>
      <c r="F6367">
        <v>0</v>
      </c>
      <c r="G6367" t="s">
        <v>316</v>
      </c>
      <c r="H6367" t="s">
        <v>314</v>
      </c>
      <c r="I6367" t="s">
        <v>315</v>
      </c>
    </row>
    <row r="6368" spans="1:9" x14ac:dyDescent="0.25">
      <c r="A6368">
        <v>6366</v>
      </c>
      <c r="B6368" t="s">
        <v>12</v>
      </c>
      <c r="C6368">
        <v>2015</v>
      </c>
      <c r="D6368" t="s">
        <v>52</v>
      </c>
      <c r="E6368" t="s">
        <v>205</v>
      </c>
      <c r="F6368">
        <v>0</v>
      </c>
      <c r="G6368" t="s">
        <v>316</v>
      </c>
      <c r="H6368" t="s">
        <v>314</v>
      </c>
      <c r="I6368" t="s">
        <v>315</v>
      </c>
    </row>
    <row r="6369" spans="1:9" x14ac:dyDescent="0.25">
      <c r="A6369">
        <v>6367</v>
      </c>
      <c r="B6369" t="s">
        <v>7</v>
      </c>
      <c r="C6369">
        <v>2015</v>
      </c>
      <c r="D6369" t="s">
        <v>52</v>
      </c>
      <c r="E6369" t="s">
        <v>205</v>
      </c>
      <c r="F6369">
        <v>0</v>
      </c>
      <c r="G6369" t="s">
        <v>316</v>
      </c>
      <c r="H6369" t="s">
        <v>314</v>
      </c>
      <c r="I6369" t="s">
        <v>315</v>
      </c>
    </row>
    <row r="6370" spans="1:9" x14ac:dyDescent="0.25">
      <c r="A6370">
        <v>6368</v>
      </c>
      <c r="B6370" t="s">
        <v>18</v>
      </c>
      <c r="C6370">
        <v>2015</v>
      </c>
      <c r="D6370" t="s">
        <v>52</v>
      </c>
      <c r="E6370" t="s">
        <v>205</v>
      </c>
      <c r="F6370">
        <v>0</v>
      </c>
      <c r="G6370" t="s">
        <v>316</v>
      </c>
      <c r="H6370" t="s">
        <v>314</v>
      </c>
      <c r="I6370" t="s">
        <v>315</v>
      </c>
    </row>
    <row r="6371" spans="1:9" x14ac:dyDescent="0.25">
      <c r="A6371">
        <v>6369</v>
      </c>
      <c r="B6371" t="s">
        <v>23</v>
      </c>
      <c r="C6371">
        <v>2015</v>
      </c>
      <c r="D6371" t="s">
        <v>52</v>
      </c>
      <c r="E6371" t="s">
        <v>205</v>
      </c>
      <c r="F6371">
        <v>0</v>
      </c>
      <c r="G6371" t="s">
        <v>316</v>
      </c>
      <c r="H6371" t="s">
        <v>314</v>
      </c>
      <c r="I6371" t="s">
        <v>315</v>
      </c>
    </row>
    <row r="6372" spans="1:9" x14ac:dyDescent="0.25">
      <c r="A6372">
        <v>6370</v>
      </c>
      <c r="B6372" t="s">
        <v>14</v>
      </c>
      <c r="C6372">
        <v>2015</v>
      </c>
      <c r="D6372" t="s">
        <v>52</v>
      </c>
      <c r="E6372" t="s">
        <v>205</v>
      </c>
      <c r="F6372">
        <v>0</v>
      </c>
      <c r="G6372" t="s">
        <v>316</v>
      </c>
      <c r="H6372" t="s">
        <v>314</v>
      </c>
      <c r="I6372" t="s">
        <v>315</v>
      </c>
    </row>
    <row r="6373" spans="1:9" x14ac:dyDescent="0.25">
      <c r="A6373">
        <v>6371</v>
      </c>
      <c r="B6373" t="s">
        <v>17</v>
      </c>
      <c r="C6373">
        <v>2015</v>
      </c>
      <c r="D6373" t="s">
        <v>52</v>
      </c>
      <c r="E6373" t="s">
        <v>205</v>
      </c>
      <c r="F6373">
        <v>0</v>
      </c>
      <c r="G6373" t="s">
        <v>316</v>
      </c>
      <c r="H6373" t="s">
        <v>314</v>
      </c>
      <c r="I6373" t="s">
        <v>315</v>
      </c>
    </row>
    <row r="6374" spans="1:9" x14ac:dyDescent="0.25">
      <c r="A6374">
        <v>6372</v>
      </c>
      <c r="B6374" t="s">
        <v>19</v>
      </c>
      <c r="C6374">
        <v>2015</v>
      </c>
      <c r="D6374" t="s">
        <v>52</v>
      </c>
      <c r="E6374" t="s">
        <v>205</v>
      </c>
      <c r="F6374">
        <v>0</v>
      </c>
      <c r="G6374" t="s">
        <v>316</v>
      </c>
      <c r="H6374" t="s">
        <v>314</v>
      </c>
      <c r="I6374" t="s">
        <v>315</v>
      </c>
    </row>
    <row r="6375" spans="1:9" x14ac:dyDescent="0.25">
      <c r="A6375">
        <v>6373</v>
      </c>
      <c r="B6375" t="s">
        <v>27</v>
      </c>
      <c r="C6375">
        <v>2015</v>
      </c>
      <c r="D6375" t="s">
        <v>52</v>
      </c>
      <c r="E6375" t="s">
        <v>205</v>
      </c>
      <c r="F6375">
        <v>0</v>
      </c>
      <c r="G6375" t="s">
        <v>316</v>
      </c>
      <c r="H6375" t="s">
        <v>314</v>
      </c>
      <c r="I6375" t="s">
        <v>315</v>
      </c>
    </row>
    <row r="6376" spans="1:9" x14ac:dyDescent="0.25">
      <c r="A6376">
        <v>6374</v>
      </c>
      <c r="B6376" t="s">
        <v>13</v>
      </c>
      <c r="C6376">
        <v>2015</v>
      </c>
      <c r="D6376" t="s">
        <v>52</v>
      </c>
      <c r="E6376" t="s">
        <v>205</v>
      </c>
      <c r="F6376">
        <v>0</v>
      </c>
      <c r="G6376" t="s">
        <v>316</v>
      </c>
      <c r="H6376" t="s">
        <v>314</v>
      </c>
      <c r="I6376" t="s">
        <v>315</v>
      </c>
    </row>
    <row r="6377" spans="1:9" x14ac:dyDescent="0.25">
      <c r="A6377">
        <v>6375</v>
      </c>
      <c r="B6377" t="s">
        <v>4</v>
      </c>
      <c r="C6377">
        <v>2015</v>
      </c>
      <c r="D6377" t="s">
        <v>52</v>
      </c>
      <c r="E6377" t="s">
        <v>205</v>
      </c>
      <c r="F6377">
        <v>0</v>
      </c>
      <c r="G6377" t="s">
        <v>316</v>
      </c>
      <c r="H6377" t="s">
        <v>314</v>
      </c>
      <c r="I6377" t="s">
        <v>315</v>
      </c>
    </row>
    <row r="6378" spans="1:9" x14ac:dyDescent="0.25">
      <c r="A6378">
        <v>6376</v>
      </c>
      <c r="B6378" t="s">
        <v>6</v>
      </c>
      <c r="C6378">
        <v>2015</v>
      </c>
      <c r="D6378" t="s">
        <v>52</v>
      </c>
      <c r="E6378" t="s">
        <v>205</v>
      </c>
      <c r="F6378">
        <v>0</v>
      </c>
      <c r="G6378" t="s">
        <v>316</v>
      </c>
      <c r="H6378" t="s">
        <v>314</v>
      </c>
      <c r="I6378" t="s">
        <v>315</v>
      </c>
    </row>
    <row r="6379" spans="1:9" x14ac:dyDescent="0.25">
      <c r="A6379">
        <v>6377</v>
      </c>
      <c r="B6379" t="s">
        <v>9</v>
      </c>
      <c r="C6379">
        <v>2015</v>
      </c>
      <c r="D6379" t="s">
        <v>52</v>
      </c>
      <c r="E6379" t="s">
        <v>205</v>
      </c>
      <c r="F6379">
        <v>0</v>
      </c>
      <c r="G6379" t="s">
        <v>316</v>
      </c>
      <c r="H6379" t="s">
        <v>314</v>
      </c>
      <c r="I6379" t="s">
        <v>315</v>
      </c>
    </row>
    <row r="6380" spans="1:9" x14ac:dyDescent="0.25">
      <c r="A6380">
        <v>6378</v>
      </c>
      <c r="B6380" t="s">
        <v>10</v>
      </c>
      <c r="C6380">
        <v>2015</v>
      </c>
      <c r="D6380" t="s">
        <v>52</v>
      </c>
      <c r="E6380" t="s">
        <v>205</v>
      </c>
      <c r="F6380">
        <v>0</v>
      </c>
      <c r="G6380" t="s">
        <v>316</v>
      </c>
      <c r="H6380" t="s">
        <v>314</v>
      </c>
      <c r="I6380" t="s">
        <v>315</v>
      </c>
    </row>
    <row r="6381" spans="1:9" x14ac:dyDescent="0.25">
      <c r="A6381">
        <v>6379</v>
      </c>
      <c r="B6381" t="s">
        <v>3</v>
      </c>
      <c r="C6381">
        <v>2015</v>
      </c>
      <c r="D6381" t="s">
        <v>52</v>
      </c>
      <c r="E6381" t="s">
        <v>205</v>
      </c>
      <c r="F6381">
        <v>0</v>
      </c>
      <c r="G6381" t="s">
        <v>316</v>
      </c>
      <c r="H6381" t="s">
        <v>314</v>
      </c>
      <c r="I6381" t="s">
        <v>315</v>
      </c>
    </row>
    <row r="6382" spans="1:9" x14ac:dyDescent="0.25">
      <c r="A6382">
        <v>6380</v>
      </c>
      <c r="B6382" t="s">
        <v>25</v>
      </c>
      <c r="C6382">
        <v>2015</v>
      </c>
      <c r="D6382" t="s">
        <v>52</v>
      </c>
      <c r="E6382" t="s">
        <v>205</v>
      </c>
      <c r="F6382">
        <v>0</v>
      </c>
      <c r="G6382" t="s">
        <v>316</v>
      </c>
      <c r="H6382" t="s">
        <v>314</v>
      </c>
      <c r="I6382" t="s">
        <v>315</v>
      </c>
    </row>
    <row r="6383" spans="1:9" x14ac:dyDescent="0.25">
      <c r="A6383">
        <v>6381</v>
      </c>
      <c r="B6383" t="s">
        <v>8</v>
      </c>
      <c r="C6383">
        <v>2016</v>
      </c>
      <c r="D6383" t="s">
        <v>52</v>
      </c>
      <c r="E6383" t="s">
        <v>312</v>
      </c>
      <c r="F6383">
        <v>1006155</v>
      </c>
      <c r="G6383" t="s">
        <v>313</v>
      </c>
      <c r="H6383" t="s">
        <v>314</v>
      </c>
      <c r="I6383" t="s">
        <v>315</v>
      </c>
    </row>
    <row r="6384" spans="1:9" x14ac:dyDescent="0.25">
      <c r="A6384">
        <v>6382</v>
      </c>
      <c r="B6384" t="s">
        <v>22</v>
      </c>
      <c r="C6384">
        <v>2016</v>
      </c>
      <c r="D6384" t="s">
        <v>52</v>
      </c>
      <c r="E6384" t="s">
        <v>312</v>
      </c>
      <c r="F6384">
        <v>1006155</v>
      </c>
      <c r="G6384" t="s">
        <v>313</v>
      </c>
      <c r="H6384" t="s">
        <v>314</v>
      </c>
      <c r="I6384" t="s">
        <v>315</v>
      </c>
    </row>
    <row r="6385" spans="1:9" x14ac:dyDescent="0.25">
      <c r="A6385">
        <v>6383</v>
      </c>
      <c r="B6385" t="s">
        <v>15</v>
      </c>
      <c r="C6385">
        <v>2016</v>
      </c>
      <c r="D6385" t="s">
        <v>52</v>
      </c>
      <c r="E6385" t="s">
        <v>312</v>
      </c>
      <c r="F6385">
        <v>1000841</v>
      </c>
      <c r="G6385" t="s">
        <v>313</v>
      </c>
      <c r="H6385" t="s">
        <v>314</v>
      </c>
      <c r="I6385" t="s">
        <v>315</v>
      </c>
    </row>
    <row r="6386" spans="1:9" x14ac:dyDescent="0.25">
      <c r="A6386">
        <v>6384</v>
      </c>
      <c r="B6386" t="s">
        <v>20</v>
      </c>
      <c r="C6386">
        <v>2016</v>
      </c>
      <c r="D6386" t="s">
        <v>52</v>
      </c>
      <c r="E6386" t="s">
        <v>312</v>
      </c>
      <c r="F6386">
        <v>1000734</v>
      </c>
      <c r="G6386" t="s">
        <v>313</v>
      </c>
      <c r="H6386" t="s">
        <v>314</v>
      </c>
      <c r="I6386" t="s">
        <v>315</v>
      </c>
    </row>
    <row r="6387" spans="1:9" x14ac:dyDescent="0.25">
      <c r="A6387">
        <v>6385</v>
      </c>
      <c r="B6387" t="s">
        <v>30</v>
      </c>
      <c r="C6387">
        <v>2016</v>
      </c>
      <c r="D6387" t="s">
        <v>52</v>
      </c>
      <c r="E6387" t="s">
        <v>312</v>
      </c>
      <c r="F6387">
        <v>1009249</v>
      </c>
      <c r="G6387" t="s">
        <v>313</v>
      </c>
      <c r="H6387" t="s">
        <v>314</v>
      </c>
      <c r="I6387" t="s">
        <v>315</v>
      </c>
    </row>
    <row r="6388" spans="1:9" x14ac:dyDescent="0.25">
      <c r="A6388">
        <v>6386</v>
      </c>
      <c r="B6388" t="s">
        <v>21</v>
      </c>
      <c r="C6388">
        <v>2016</v>
      </c>
      <c r="D6388" t="s">
        <v>52</v>
      </c>
      <c r="E6388" t="s">
        <v>312</v>
      </c>
      <c r="F6388">
        <v>1003540</v>
      </c>
      <c r="G6388" t="s">
        <v>313</v>
      </c>
      <c r="H6388" t="s">
        <v>314</v>
      </c>
      <c r="I6388" t="s">
        <v>315</v>
      </c>
    </row>
    <row r="6389" spans="1:9" x14ac:dyDescent="0.25">
      <c r="A6389">
        <v>6387</v>
      </c>
      <c r="B6389" t="s">
        <v>16</v>
      </c>
      <c r="C6389">
        <v>2016</v>
      </c>
      <c r="D6389" t="s">
        <v>52</v>
      </c>
      <c r="E6389" t="s">
        <v>312</v>
      </c>
      <c r="F6389">
        <v>1001662</v>
      </c>
      <c r="G6389" t="s">
        <v>313</v>
      </c>
      <c r="H6389" t="s">
        <v>314</v>
      </c>
      <c r="I6389" t="s">
        <v>315</v>
      </c>
    </row>
    <row r="6390" spans="1:9" x14ac:dyDescent="0.25">
      <c r="A6390">
        <v>6388</v>
      </c>
      <c r="B6390" t="s">
        <v>29</v>
      </c>
      <c r="C6390">
        <v>2016</v>
      </c>
      <c r="D6390" t="s">
        <v>52</v>
      </c>
      <c r="E6390" t="s">
        <v>312</v>
      </c>
      <c r="F6390">
        <v>1004931</v>
      </c>
      <c r="G6390" t="s">
        <v>313</v>
      </c>
      <c r="H6390" t="s">
        <v>314</v>
      </c>
      <c r="I6390" t="s">
        <v>315</v>
      </c>
    </row>
    <row r="6391" spans="1:9" x14ac:dyDescent="0.25">
      <c r="A6391">
        <v>6389</v>
      </c>
      <c r="B6391" t="s">
        <v>31</v>
      </c>
      <c r="C6391">
        <v>2016</v>
      </c>
      <c r="D6391" t="s">
        <v>52</v>
      </c>
      <c r="E6391" t="s">
        <v>312</v>
      </c>
      <c r="F6391">
        <v>1004665</v>
      </c>
      <c r="G6391" t="s">
        <v>313</v>
      </c>
      <c r="H6391" t="s">
        <v>314</v>
      </c>
      <c r="I6391" t="s">
        <v>315</v>
      </c>
    </row>
    <row r="6392" spans="1:9" x14ac:dyDescent="0.25">
      <c r="A6392">
        <v>6390</v>
      </c>
      <c r="B6392" t="s">
        <v>24</v>
      </c>
      <c r="C6392">
        <v>2016</v>
      </c>
      <c r="D6392" t="s">
        <v>52</v>
      </c>
      <c r="E6392" t="s">
        <v>312</v>
      </c>
      <c r="F6392">
        <v>1003344</v>
      </c>
      <c r="G6392" t="s">
        <v>313</v>
      </c>
      <c r="H6392" t="s">
        <v>314</v>
      </c>
      <c r="I6392" t="s">
        <v>315</v>
      </c>
    </row>
    <row r="6393" spans="1:9" x14ac:dyDescent="0.25">
      <c r="A6393">
        <v>6391</v>
      </c>
      <c r="B6393" t="s">
        <v>5</v>
      </c>
      <c r="C6393">
        <v>2016</v>
      </c>
      <c r="D6393" t="s">
        <v>52</v>
      </c>
      <c r="E6393" t="s">
        <v>312</v>
      </c>
      <c r="F6393">
        <v>1002127</v>
      </c>
      <c r="G6393" t="s">
        <v>313</v>
      </c>
      <c r="H6393" t="s">
        <v>314</v>
      </c>
      <c r="I6393" t="s">
        <v>315</v>
      </c>
    </row>
    <row r="6394" spans="1:9" x14ac:dyDescent="0.25">
      <c r="A6394">
        <v>6392</v>
      </c>
      <c r="B6394" t="s">
        <v>26</v>
      </c>
      <c r="C6394">
        <v>2016</v>
      </c>
      <c r="D6394" t="s">
        <v>52</v>
      </c>
      <c r="E6394" t="s">
        <v>312</v>
      </c>
      <c r="F6394">
        <v>1000681</v>
      </c>
      <c r="G6394" t="s">
        <v>313</v>
      </c>
      <c r="H6394" t="s">
        <v>314</v>
      </c>
      <c r="I6394" t="s">
        <v>315</v>
      </c>
    </row>
    <row r="6395" spans="1:9" x14ac:dyDescent="0.25">
      <c r="A6395">
        <v>6393</v>
      </c>
      <c r="B6395" t="s">
        <v>28</v>
      </c>
      <c r="C6395">
        <v>2016</v>
      </c>
      <c r="D6395" t="s">
        <v>52</v>
      </c>
      <c r="E6395" t="s">
        <v>312</v>
      </c>
      <c r="F6395">
        <v>1001657</v>
      </c>
      <c r="G6395" t="s">
        <v>313</v>
      </c>
      <c r="H6395" t="s">
        <v>314</v>
      </c>
      <c r="I6395" t="s">
        <v>315</v>
      </c>
    </row>
    <row r="6396" spans="1:9" x14ac:dyDescent="0.25">
      <c r="A6396">
        <v>6394</v>
      </c>
      <c r="B6396" t="s">
        <v>11</v>
      </c>
      <c r="C6396">
        <v>2016</v>
      </c>
      <c r="D6396" t="s">
        <v>52</v>
      </c>
      <c r="E6396" t="s">
        <v>312</v>
      </c>
      <c r="F6396">
        <v>1001514</v>
      </c>
      <c r="G6396" t="s">
        <v>313</v>
      </c>
      <c r="H6396" t="s">
        <v>314</v>
      </c>
      <c r="I6396" t="s">
        <v>315</v>
      </c>
    </row>
    <row r="6397" spans="1:9" x14ac:dyDescent="0.25">
      <c r="A6397">
        <v>6395</v>
      </c>
      <c r="B6397" t="s">
        <v>12</v>
      </c>
      <c r="C6397">
        <v>2016</v>
      </c>
      <c r="D6397" t="s">
        <v>52</v>
      </c>
      <c r="E6397" t="s">
        <v>312</v>
      </c>
      <c r="F6397">
        <v>1002855</v>
      </c>
      <c r="G6397" t="s">
        <v>313</v>
      </c>
      <c r="H6397" t="s">
        <v>314</v>
      </c>
      <c r="I6397" t="s">
        <v>315</v>
      </c>
    </row>
    <row r="6398" spans="1:9" x14ac:dyDescent="0.25">
      <c r="A6398">
        <v>6396</v>
      </c>
      <c r="B6398" t="s">
        <v>7</v>
      </c>
      <c r="C6398">
        <v>2016</v>
      </c>
      <c r="D6398" t="s">
        <v>52</v>
      </c>
      <c r="E6398" t="s">
        <v>312</v>
      </c>
      <c r="F6398">
        <v>1004370</v>
      </c>
      <c r="G6398" t="s">
        <v>313</v>
      </c>
      <c r="H6398" t="s">
        <v>314</v>
      </c>
      <c r="I6398" t="s">
        <v>315</v>
      </c>
    </row>
    <row r="6399" spans="1:9" x14ac:dyDescent="0.25">
      <c r="A6399">
        <v>6397</v>
      </c>
      <c r="B6399" t="s">
        <v>18</v>
      </c>
      <c r="C6399">
        <v>2016</v>
      </c>
      <c r="D6399" t="s">
        <v>52</v>
      </c>
      <c r="E6399" t="s">
        <v>312</v>
      </c>
      <c r="F6399">
        <v>1002197</v>
      </c>
      <c r="G6399" t="s">
        <v>313</v>
      </c>
      <c r="H6399" t="s">
        <v>314</v>
      </c>
      <c r="I6399" t="s">
        <v>315</v>
      </c>
    </row>
    <row r="6400" spans="1:9" x14ac:dyDescent="0.25">
      <c r="A6400">
        <v>6398</v>
      </c>
      <c r="B6400" t="s">
        <v>23</v>
      </c>
      <c r="C6400">
        <v>2016</v>
      </c>
      <c r="D6400" t="s">
        <v>52</v>
      </c>
      <c r="E6400" t="s">
        <v>312</v>
      </c>
      <c r="F6400">
        <v>1000799</v>
      </c>
      <c r="G6400" t="s">
        <v>313</v>
      </c>
      <c r="H6400" t="s">
        <v>314</v>
      </c>
      <c r="I6400" t="s">
        <v>315</v>
      </c>
    </row>
    <row r="6401" spans="1:9" x14ac:dyDescent="0.25">
      <c r="A6401">
        <v>6399</v>
      </c>
      <c r="B6401" t="s">
        <v>14</v>
      </c>
      <c r="C6401">
        <v>2016</v>
      </c>
      <c r="D6401" t="s">
        <v>52</v>
      </c>
      <c r="E6401" t="s">
        <v>312</v>
      </c>
      <c r="F6401">
        <v>1003206</v>
      </c>
      <c r="G6401" t="s">
        <v>313</v>
      </c>
      <c r="H6401" t="s">
        <v>314</v>
      </c>
      <c r="I6401" t="s">
        <v>315</v>
      </c>
    </row>
    <row r="6402" spans="1:9" x14ac:dyDescent="0.25">
      <c r="A6402">
        <v>6400</v>
      </c>
      <c r="B6402" t="s">
        <v>17</v>
      </c>
      <c r="C6402">
        <v>2016</v>
      </c>
      <c r="D6402" t="s">
        <v>52</v>
      </c>
      <c r="E6402" t="s">
        <v>312</v>
      </c>
      <c r="F6402">
        <v>1013178</v>
      </c>
      <c r="G6402" t="s">
        <v>313</v>
      </c>
      <c r="H6402" t="s">
        <v>314</v>
      </c>
      <c r="I6402" t="s">
        <v>315</v>
      </c>
    </row>
    <row r="6403" spans="1:9" x14ac:dyDescent="0.25">
      <c r="A6403">
        <v>6401</v>
      </c>
      <c r="B6403" t="s">
        <v>19</v>
      </c>
      <c r="C6403">
        <v>2016</v>
      </c>
      <c r="D6403" t="s">
        <v>52</v>
      </c>
      <c r="E6403" t="s">
        <v>312</v>
      </c>
      <c r="F6403">
        <v>1002621</v>
      </c>
      <c r="G6403" t="s">
        <v>313</v>
      </c>
      <c r="H6403" t="s">
        <v>314</v>
      </c>
      <c r="I6403" t="s">
        <v>315</v>
      </c>
    </row>
    <row r="6404" spans="1:9" x14ac:dyDescent="0.25">
      <c r="A6404">
        <v>6402</v>
      </c>
      <c r="B6404" t="s">
        <v>27</v>
      </c>
      <c r="C6404">
        <v>2016</v>
      </c>
      <c r="D6404" t="s">
        <v>52</v>
      </c>
      <c r="E6404" t="s">
        <v>312</v>
      </c>
      <c r="F6404">
        <v>1004269</v>
      </c>
      <c r="G6404" t="s">
        <v>313</v>
      </c>
      <c r="H6404" t="s">
        <v>314</v>
      </c>
      <c r="I6404" t="s">
        <v>315</v>
      </c>
    </row>
    <row r="6405" spans="1:9" x14ac:dyDescent="0.25">
      <c r="A6405">
        <v>6403</v>
      </c>
      <c r="B6405" t="s">
        <v>13</v>
      </c>
      <c r="C6405">
        <v>2016</v>
      </c>
      <c r="D6405" t="s">
        <v>52</v>
      </c>
      <c r="E6405" t="s">
        <v>312</v>
      </c>
      <c r="F6405">
        <v>1007081</v>
      </c>
      <c r="G6405" t="s">
        <v>313</v>
      </c>
      <c r="H6405" t="s">
        <v>314</v>
      </c>
      <c r="I6405" t="s">
        <v>315</v>
      </c>
    </row>
    <row r="6406" spans="1:9" x14ac:dyDescent="0.25">
      <c r="A6406">
        <v>6404</v>
      </c>
      <c r="B6406" t="s">
        <v>4</v>
      </c>
      <c r="C6406">
        <v>2016</v>
      </c>
      <c r="D6406" t="s">
        <v>52</v>
      </c>
      <c r="E6406" t="s">
        <v>312</v>
      </c>
      <c r="F6406">
        <v>1000350</v>
      </c>
      <c r="G6406" t="s">
        <v>313</v>
      </c>
      <c r="H6406" t="s">
        <v>314</v>
      </c>
      <c r="I6406" t="s">
        <v>315</v>
      </c>
    </row>
    <row r="6407" spans="1:9" x14ac:dyDescent="0.25">
      <c r="A6407">
        <v>6405</v>
      </c>
      <c r="B6407" t="s">
        <v>6</v>
      </c>
      <c r="C6407">
        <v>2016</v>
      </c>
      <c r="D6407" t="s">
        <v>52</v>
      </c>
      <c r="E6407" t="s">
        <v>312</v>
      </c>
      <c r="F6407">
        <v>1001056</v>
      </c>
      <c r="G6407" t="s">
        <v>313</v>
      </c>
      <c r="H6407" t="s">
        <v>314</v>
      </c>
      <c r="I6407" t="s">
        <v>315</v>
      </c>
    </row>
    <row r="6408" spans="1:9" x14ac:dyDescent="0.25">
      <c r="A6408">
        <v>6406</v>
      </c>
      <c r="B6408" t="s">
        <v>9</v>
      </c>
      <c r="C6408">
        <v>2016</v>
      </c>
      <c r="D6408" t="s">
        <v>52</v>
      </c>
      <c r="E6408" t="s">
        <v>312</v>
      </c>
      <c r="F6408">
        <v>1002209</v>
      </c>
      <c r="G6408" t="s">
        <v>313</v>
      </c>
      <c r="H6408" t="s">
        <v>314</v>
      </c>
      <c r="I6408" t="s">
        <v>315</v>
      </c>
    </row>
    <row r="6409" spans="1:9" x14ac:dyDescent="0.25">
      <c r="A6409">
        <v>6407</v>
      </c>
      <c r="B6409" t="s">
        <v>10</v>
      </c>
      <c r="C6409">
        <v>2016</v>
      </c>
      <c r="D6409" t="s">
        <v>52</v>
      </c>
      <c r="E6409" t="s">
        <v>312</v>
      </c>
      <c r="F6409">
        <v>1001139</v>
      </c>
      <c r="G6409" t="s">
        <v>313</v>
      </c>
      <c r="H6409" t="s">
        <v>314</v>
      </c>
      <c r="I6409" t="s">
        <v>315</v>
      </c>
    </row>
    <row r="6410" spans="1:9" x14ac:dyDescent="0.25">
      <c r="A6410">
        <v>6408</v>
      </c>
      <c r="B6410" t="s">
        <v>3</v>
      </c>
      <c r="C6410">
        <v>2016</v>
      </c>
      <c r="D6410" t="s">
        <v>52</v>
      </c>
      <c r="E6410" t="s">
        <v>312</v>
      </c>
      <c r="F6410">
        <v>1004004</v>
      </c>
      <c r="G6410" t="s">
        <v>313</v>
      </c>
      <c r="H6410" t="s">
        <v>314</v>
      </c>
      <c r="I6410" t="s">
        <v>315</v>
      </c>
    </row>
    <row r="6411" spans="1:9" x14ac:dyDescent="0.25">
      <c r="A6411">
        <v>6409</v>
      </c>
      <c r="B6411" t="s">
        <v>25</v>
      </c>
      <c r="C6411">
        <v>2016</v>
      </c>
      <c r="D6411" t="s">
        <v>52</v>
      </c>
      <c r="E6411" t="s">
        <v>312</v>
      </c>
      <c r="F6411">
        <v>1004315</v>
      </c>
      <c r="G6411" t="s">
        <v>313</v>
      </c>
      <c r="H6411" t="s">
        <v>314</v>
      </c>
      <c r="I6411" t="s">
        <v>315</v>
      </c>
    </row>
    <row r="6412" spans="1:9" x14ac:dyDescent="0.25">
      <c r="A6412">
        <v>6410</v>
      </c>
      <c r="B6412" t="s">
        <v>8</v>
      </c>
      <c r="C6412">
        <v>2016</v>
      </c>
      <c r="D6412" t="s">
        <v>52</v>
      </c>
      <c r="E6412" t="s">
        <v>64</v>
      </c>
      <c r="F6412">
        <v>1006155.1</v>
      </c>
      <c r="G6412" t="s">
        <v>313</v>
      </c>
      <c r="H6412" t="s">
        <v>314</v>
      </c>
      <c r="I6412" t="s">
        <v>315</v>
      </c>
    </row>
    <row r="6413" spans="1:9" x14ac:dyDescent="0.25">
      <c r="A6413">
        <v>6411</v>
      </c>
      <c r="B6413" t="s">
        <v>22</v>
      </c>
      <c r="C6413">
        <v>2016</v>
      </c>
      <c r="D6413" t="s">
        <v>52</v>
      </c>
      <c r="E6413" t="s">
        <v>64</v>
      </c>
      <c r="F6413">
        <v>1006155.1</v>
      </c>
      <c r="G6413" t="s">
        <v>313</v>
      </c>
      <c r="H6413" t="s">
        <v>314</v>
      </c>
      <c r="I6413" t="s">
        <v>315</v>
      </c>
    </row>
    <row r="6414" spans="1:9" x14ac:dyDescent="0.25">
      <c r="A6414">
        <v>6412</v>
      </c>
      <c r="B6414" t="s">
        <v>15</v>
      </c>
      <c r="C6414">
        <v>2016</v>
      </c>
      <c r="D6414" t="s">
        <v>52</v>
      </c>
      <c r="E6414" t="s">
        <v>64</v>
      </c>
      <c r="F6414">
        <v>1000841.1</v>
      </c>
      <c r="G6414" t="s">
        <v>313</v>
      </c>
      <c r="H6414" t="s">
        <v>314</v>
      </c>
      <c r="I6414" t="s">
        <v>315</v>
      </c>
    </row>
    <row r="6415" spans="1:9" x14ac:dyDescent="0.25">
      <c r="A6415">
        <v>6413</v>
      </c>
      <c r="B6415" t="s">
        <v>20</v>
      </c>
      <c r="C6415">
        <v>2016</v>
      </c>
      <c r="D6415" t="s">
        <v>52</v>
      </c>
      <c r="E6415" t="s">
        <v>64</v>
      </c>
      <c r="F6415">
        <v>1000734.1</v>
      </c>
      <c r="G6415" t="s">
        <v>313</v>
      </c>
      <c r="H6415" t="s">
        <v>314</v>
      </c>
      <c r="I6415" t="s">
        <v>315</v>
      </c>
    </row>
    <row r="6416" spans="1:9" x14ac:dyDescent="0.25">
      <c r="A6416">
        <v>6414</v>
      </c>
      <c r="B6416" t="s">
        <v>30</v>
      </c>
      <c r="C6416">
        <v>2016</v>
      </c>
      <c r="D6416" t="s">
        <v>52</v>
      </c>
      <c r="E6416" t="s">
        <v>64</v>
      </c>
      <c r="F6416">
        <v>1009249.1</v>
      </c>
      <c r="G6416" t="s">
        <v>313</v>
      </c>
      <c r="H6416" t="s">
        <v>314</v>
      </c>
      <c r="I6416" t="s">
        <v>315</v>
      </c>
    </row>
    <row r="6417" spans="1:9" x14ac:dyDescent="0.25">
      <c r="A6417">
        <v>6415</v>
      </c>
      <c r="B6417" t="s">
        <v>21</v>
      </c>
      <c r="C6417">
        <v>2016</v>
      </c>
      <c r="D6417" t="s">
        <v>52</v>
      </c>
      <c r="E6417" t="s">
        <v>64</v>
      </c>
      <c r="F6417">
        <v>1003540.6</v>
      </c>
      <c r="G6417" t="s">
        <v>313</v>
      </c>
      <c r="H6417" t="s">
        <v>314</v>
      </c>
      <c r="I6417" t="s">
        <v>315</v>
      </c>
    </row>
    <row r="6418" spans="1:9" x14ac:dyDescent="0.25">
      <c r="A6418">
        <v>6416</v>
      </c>
      <c r="B6418" t="s">
        <v>16</v>
      </c>
      <c r="C6418">
        <v>2016</v>
      </c>
      <c r="D6418" t="s">
        <v>52</v>
      </c>
      <c r="E6418" t="s">
        <v>64</v>
      </c>
      <c r="F6418">
        <v>1001661.1</v>
      </c>
      <c r="G6418" t="s">
        <v>313</v>
      </c>
      <c r="H6418" t="s">
        <v>314</v>
      </c>
      <c r="I6418" t="s">
        <v>315</v>
      </c>
    </row>
    <row r="6419" spans="1:9" x14ac:dyDescent="0.25">
      <c r="A6419">
        <v>6417</v>
      </c>
      <c r="B6419" t="s">
        <v>29</v>
      </c>
      <c r="C6419">
        <v>2016</v>
      </c>
      <c r="D6419" t="s">
        <v>52</v>
      </c>
      <c r="E6419" t="s">
        <v>64</v>
      </c>
      <c r="F6419">
        <v>1004930.6</v>
      </c>
      <c r="G6419" t="s">
        <v>313</v>
      </c>
      <c r="H6419" t="s">
        <v>314</v>
      </c>
      <c r="I6419" t="s">
        <v>315</v>
      </c>
    </row>
    <row r="6420" spans="1:9" x14ac:dyDescent="0.25">
      <c r="A6420">
        <v>6418</v>
      </c>
      <c r="B6420" t="s">
        <v>31</v>
      </c>
      <c r="C6420">
        <v>2016</v>
      </c>
      <c r="D6420" t="s">
        <v>52</v>
      </c>
      <c r="E6420" t="s">
        <v>64</v>
      </c>
      <c r="F6420">
        <v>1004664.1</v>
      </c>
      <c r="G6420" t="s">
        <v>313</v>
      </c>
      <c r="H6420" t="s">
        <v>314</v>
      </c>
      <c r="I6420" t="s">
        <v>315</v>
      </c>
    </row>
    <row r="6421" spans="1:9" x14ac:dyDescent="0.25">
      <c r="A6421">
        <v>6419</v>
      </c>
      <c r="B6421" t="s">
        <v>24</v>
      </c>
      <c r="C6421">
        <v>2016</v>
      </c>
      <c r="D6421" t="s">
        <v>52</v>
      </c>
      <c r="E6421" t="s">
        <v>64</v>
      </c>
      <c r="F6421">
        <v>1003343.6</v>
      </c>
      <c r="G6421" t="s">
        <v>313</v>
      </c>
      <c r="H6421" t="s">
        <v>314</v>
      </c>
      <c r="I6421" t="s">
        <v>315</v>
      </c>
    </row>
    <row r="6422" spans="1:9" x14ac:dyDescent="0.25">
      <c r="A6422">
        <v>6420</v>
      </c>
      <c r="B6422" t="s">
        <v>5</v>
      </c>
      <c r="C6422">
        <v>2016</v>
      </c>
      <c r="D6422" t="s">
        <v>52</v>
      </c>
      <c r="E6422" t="s">
        <v>64</v>
      </c>
      <c r="F6422">
        <v>1002128.1</v>
      </c>
      <c r="G6422" t="s">
        <v>313</v>
      </c>
      <c r="H6422" t="s">
        <v>314</v>
      </c>
      <c r="I6422" t="s">
        <v>315</v>
      </c>
    </row>
    <row r="6423" spans="1:9" x14ac:dyDescent="0.25">
      <c r="A6423">
        <v>6421</v>
      </c>
      <c r="B6423" t="s">
        <v>26</v>
      </c>
      <c r="C6423">
        <v>2016</v>
      </c>
      <c r="D6423" t="s">
        <v>52</v>
      </c>
      <c r="E6423" t="s">
        <v>64</v>
      </c>
      <c r="F6423">
        <v>1000680.6</v>
      </c>
      <c r="G6423" t="s">
        <v>313</v>
      </c>
      <c r="H6423" t="s">
        <v>314</v>
      </c>
      <c r="I6423" t="s">
        <v>315</v>
      </c>
    </row>
    <row r="6424" spans="1:9" x14ac:dyDescent="0.25">
      <c r="A6424">
        <v>6422</v>
      </c>
      <c r="B6424" t="s">
        <v>28</v>
      </c>
      <c r="C6424">
        <v>2016</v>
      </c>
      <c r="D6424" t="s">
        <v>52</v>
      </c>
      <c r="E6424" t="s">
        <v>64</v>
      </c>
      <c r="F6424">
        <v>1001657.1</v>
      </c>
      <c r="G6424" t="s">
        <v>313</v>
      </c>
      <c r="H6424" t="s">
        <v>314</v>
      </c>
      <c r="I6424" t="s">
        <v>315</v>
      </c>
    </row>
    <row r="6425" spans="1:9" x14ac:dyDescent="0.25">
      <c r="A6425">
        <v>6423</v>
      </c>
      <c r="B6425" t="s">
        <v>11</v>
      </c>
      <c r="C6425">
        <v>2016</v>
      </c>
      <c r="D6425" t="s">
        <v>52</v>
      </c>
      <c r="E6425" t="s">
        <v>64</v>
      </c>
      <c r="F6425">
        <v>1001514.6</v>
      </c>
      <c r="G6425" t="s">
        <v>313</v>
      </c>
      <c r="H6425" t="s">
        <v>314</v>
      </c>
      <c r="I6425" t="s">
        <v>315</v>
      </c>
    </row>
    <row r="6426" spans="1:9" x14ac:dyDescent="0.25">
      <c r="A6426">
        <v>6424</v>
      </c>
      <c r="B6426" t="s">
        <v>12</v>
      </c>
      <c r="C6426">
        <v>2016</v>
      </c>
      <c r="D6426" t="s">
        <v>52</v>
      </c>
      <c r="E6426" t="s">
        <v>64</v>
      </c>
      <c r="F6426">
        <v>1002855.6</v>
      </c>
      <c r="G6426" t="s">
        <v>313</v>
      </c>
      <c r="H6426" t="s">
        <v>314</v>
      </c>
      <c r="I6426" t="s">
        <v>315</v>
      </c>
    </row>
    <row r="6427" spans="1:9" x14ac:dyDescent="0.25">
      <c r="A6427">
        <v>6425</v>
      </c>
      <c r="B6427" t="s">
        <v>7</v>
      </c>
      <c r="C6427">
        <v>2016</v>
      </c>
      <c r="D6427" t="s">
        <v>52</v>
      </c>
      <c r="E6427" t="s">
        <v>64</v>
      </c>
      <c r="F6427">
        <v>1004369.6</v>
      </c>
      <c r="G6427" t="s">
        <v>313</v>
      </c>
      <c r="H6427" t="s">
        <v>314</v>
      </c>
      <c r="I6427" t="s">
        <v>315</v>
      </c>
    </row>
    <row r="6428" spans="1:9" x14ac:dyDescent="0.25">
      <c r="A6428">
        <v>6426</v>
      </c>
      <c r="B6428" t="s">
        <v>18</v>
      </c>
      <c r="C6428">
        <v>2016</v>
      </c>
      <c r="D6428" t="s">
        <v>52</v>
      </c>
      <c r="E6428" t="s">
        <v>64</v>
      </c>
      <c r="F6428">
        <v>1002196.1</v>
      </c>
      <c r="G6428" t="s">
        <v>313</v>
      </c>
      <c r="H6428" t="s">
        <v>314</v>
      </c>
      <c r="I6428" t="s">
        <v>315</v>
      </c>
    </row>
    <row r="6429" spans="1:9" x14ac:dyDescent="0.25">
      <c r="A6429">
        <v>6427</v>
      </c>
      <c r="B6429" t="s">
        <v>23</v>
      </c>
      <c r="C6429">
        <v>2016</v>
      </c>
      <c r="D6429" t="s">
        <v>52</v>
      </c>
      <c r="E6429" t="s">
        <v>64</v>
      </c>
      <c r="F6429">
        <v>1000798.6</v>
      </c>
      <c r="G6429" t="s">
        <v>313</v>
      </c>
      <c r="H6429" t="s">
        <v>314</v>
      </c>
      <c r="I6429" t="s">
        <v>315</v>
      </c>
    </row>
    <row r="6430" spans="1:9" x14ac:dyDescent="0.25">
      <c r="A6430">
        <v>6428</v>
      </c>
      <c r="B6430" t="s">
        <v>14</v>
      </c>
      <c r="C6430">
        <v>2016</v>
      </c>
      <c r="D6430" t="s">
        <v>52</v>
      </c>
      <c r="E6430" t="s">
        <v>64</v>
      </c>
      <c r="F6430">
        <v>1003206.1</v>
      </c>
      <c r="G6430" t="s">
        <v>313</v>
      </c>
      <c r="H6430" t="s">
        <v>314</v>
      </c>
      <c r="I6430" t="s">
        <v>315</v>
      </c>
    </row>
    <row r="6431" spans="1:9" x14ac:dyDescent="0.25">
      <c r="A6431">
        <v>6429</v>
      </c>
      <c r="B6431" t="s">
        <v>17</v>
      </c>
      <c r="C6431">
        <v>2016</v>
      </c>
      <c r="D6431" t="s">
        <v>52</v>
      </c>
      <c r="E6431" t="s">
        <v>64</v>
      </c>
      <c r="F6431">
        <v>1013178.1</v>
      </c>
      <c r="G6431" t="s">
        <v>313</v>
      </c>
      <c r="H6431" t="s">
        <v>314</v>
      </c>
      <c r="I6431" t="s">
        <v>315</v>
      </c>
    </row>
    <row r="6432" spans="1:9" x14ac:dyDescent="0.25">
      <c r="A6432">
        <v>6430</v>
      </c>
      <c r="B6432" t="s">
        <v>19</v>
      </c>
      <c r="C6432">
        <v>2016</v>
      </c>
      <c r="D6432" t="s">
        <v>52</v>
      </c>
      <c r="E6432" t="s">
        <v>64</v>
      </c>
      <c r="F6432">
        <v>1002620.6</v>
      </c>
      <c r="G6432" t="s">
        <v>313</v>
      </c>
      <c r="H6432" t="s">
        <v>314</v>
      </c>
      <c r="I6432" t="s">
        <v>315</v>
      </c>
    </row>
    <row r="6433" spans="1:9" x14ac:dyDescent="0.25">
      <c r="A6433">
        <v>6431</v>
      </c>
      <c r="B6433" t="s">
        <v>27</v>
      </c>
      <c r="C6433">
        <v>2016</v>
      </c>
      <c r="D6433" t="s">
        <v>52</v>
      </c>
      <c r="E6433" t="s">
        <v>64</v>
      </c>
      <c r="F6433">
        <v>1004268.1</v>
      </c>
      <c r="G6433" t="s">
        <v>313</v>
      </c>
      <c r="H6433" t="s">
        <v>314</v>
      </c>
      <c r="I6433" t="s">
        <v>315</v>
      </c>
    </row>
    <row r="6434" spans="1:9" x14ac:dyDescent="0.25">
      <c r="A6434">
        <v>6432</v>
      </c>
      <c r="B6434" t="s">
        <v>13</v>
      </c>
      <c r="C6434">
        <v>2016</v>
      </c>
      <c r="D6434" t="s">
        <v>52</v>
      </c>
      <c r="E6434" t="s">
        <v>64</v>
      </c>
      <c r="F6434">
        <v>1007080.6</v>
      </c>
      <c r="G6434" t="s">
        <v>313</v>
      </c>
      <c r="H6434" t="s">
        <v>314</v>
      </c>
      <c r="I6434" t="s">
        <v>315</v>
      </c>
    </row>
    <row r="6435" spans="1:9" x14ac:dyDescent="0.25">
      <c r="A6435">
        <v>6433</v>
      </c>
      <c r="B6435" t="s">
        <v>4</v>
      </c>
      <c r="C6435">
        <v>2016</v>
      </c>
      <c r="D6435" t="s">
        <v>52</v>
      </c>
      <c r="E6435" t="s">
        <v>64</v>
      </c>
      <c r="F6435">
        <v>1000349.6</v>
      </c>
      <c r="G6435" t="s">
        <v>313</v>
      </c>
      <c r="H6435" t="s">
        <v>314</v>
      </c>
      <c r="I6435" t="s">
        <v>315</v>
      </c>
    </row>
    <row r="6436" spans="1:9" x14ac:dyDescent="0.25">
      <c r="A6436">
        <v>6434</v>
      </c>
      <c r="B6436" t="s">
        <v>6</v>
      </c>
      <c r="C6436">
        <v>2016</v>
      </c>
      <c r="D6436" t="s">
        <v>52</v>
      </c>
      <c r="E6436" t="s">
        <v>64</v>
      </c>
      <c r="F6436">
        <v>1001055.6</v>
      </c>
      <c r="G6436" t="s">
        <v>313</v>
      </c>
      <c r="H6436" t="s">
        <v>314</v>
      </c>
      <c r="I6436" t="s">
        <v>315</v>
      </c>
    </row>
    <row r="6437" spans="1:9" x14ac:dyDescent="0.25">
      <c r="A6437">
        <v>6435</v>
      </c>
      <c r="B6437" t="s">
        <v>9</v>
      </c>
      <c r="C6437">
        <v>2016</v>
      </c>
      <c r="D6437" t="s">
        <v>52</v>
      </c>
      <c r="E6437" t="s">
        <v>64</v>
      </c>
      <c r="F6437">
        <v>1002209.6</v>
      </c>
      <c r="G6437" t="s">
        <v>313</v>
      </c>
      <c r="H6437" t="s">
        <v>314</v>
      </c>
      <c r="I6437" t="s">
        <v>315</v>
      </c>
    </row>
    <row r="6438" spans="1:9" x14ac:dyDescent="0.25">
      <c r="A6438">
        <v>6436</v>
      </c>
      <c r="B6438" t="s">
        <v>10</v>
      </c>
      <c r="C6438">
        <v>2016</v>
      </c>
      <c r="D6438" t="s">
        <v>52</v>
      </c>
      <c r="E6438" t="s">
        <v>64</v>
      </c>
      <c r="F6438">
        <v>1001139.1</v>
      </c>
      <c r="G6438" t="s">
        <v>313</v>
      </c>
      <c r="H6438" t="s">
        <v>314</v>
      </c>
      <c r="I6438" t="s">
        <v>315</v>
      </c>
    </row>
    <row r="6439" spans="1:9" x14ac:dyDescent="0.25">
      <c r="A6439">
        <v>6437</v>
      </c>
      <c r="B6439" t="s">
        <v>3</v>
      </c>
      <c r="C6439">
        <v>2016</v>
      </c>
      <c r="D6439" t="s">
        <v>52</v>
      </c>
      <c r="E6439" t="s">
        <v>64</v>
      </c>
      <c r="F6439">
        <v>1004005.1</v>
      </c>
      <c r="G6439" t="s">
        <v>313</v>
      </c>
      <c r="H6439" t="s">
        <v>314</v>
      </c>
      <c r="I6439" t="s">
        <v>315</v>
      </c>
    </row>
    <row r="6440" spans="1:9" x14ac:dyDescent="0.25">
      <c r="A6440">
        <v>6438</v>
      </c>
      <c r="B6440" t="s">
        <v>25</v>
      </c>
      <c r="C6440">
        <v>2016</v>
      </c>
      <c r="D6440" t="s">
        <v>52</v>
      </c>
      <c r="E6440" t="s">
        <v>64</v>
      </c>
      <c r="F6440">
        <v>1004316.1</v>
      </c>
      <c r="G6440" t="s">
        <v>313</v>
      </c>
      <c r="H6440" t="s">
        <v>314</v>
      </c>
      <c r="I6440" t="s">
        <v>315</v>
      </c>
    </row>
    <row r="6441" spans="1:9" x14ac:dyDescent="0.25">
      <c r="A6441">
        <v>6439</v>
      </c>
      <c r="B6441" t="s">
        <v>8</v>
      </c>
      <c r="C6441">
        <v>2016</v>
      </c>
      <c r="D6441" t="s">
        <v>52</v>
      </c>
      <c r="E6441" t="s">
        <v>204</v>
      </c>
      <c r="F6441">
        <v>-0.1</v>
      </c>
      <c r="G6441" t="s">
        <v>313</v>
      </c>
      <c r="H6441" t="s">
        <v>314</v>
      </c>
      <c r="I6441" t="s">
        <v>315</v>
      </c>
    </row>
    <row r="6442" spans="1:9" x14ac:dyDescent="0.25">
      <c r="A6442">
        <v>6440</v>
      </c>
      <c r="B6442" t="s">
        <v>22</v>
      </c>
      <c r="C6442">
        <v>2016</v>
      </c>
      <c r="D6442" t="s">
        <v>52</v>
      </c>
      <c r="E6442" t="s">
        <v>204</v>
      </c>
      <c r="F6442">
        <v>-0.1</v>
      </c>
      <c r="G6442" t="s">
        <v>313</v>
      </c>
      <c r="H6442" t="s">
        <v>314</v>
      </c>
      <c r="I6442" t="s">
        <v>315</v>
      </c>
    </row>
    <row r="6443" spans="1:9" x14ac:dyDescent="0.25">
      <c r="A6443">
        <v>6441</v>
      </c>
      <c r="B6443" t="s">
        <v>15</v>
      </c>
      <c r="C6443">
        <v>2016</v>
      </c>
      <c r="D6443" t="s">
        <v>52</v>
      </c>
      <c r="E6443" t="s">
        <v>204</v>
      </c>
      <c r="F6443">
        <v>-0.1</v>
      </c>
      <c r="G6443" t="s">
        <v>313</v>
      </c>
      <c r="H6443" t="s">
        <v>314</v>
      </c>
      <c r="I6443" t="s">
        <v>315</v>
      </c>
    </row>
    <row r="6444" spans="1:9" x14ac:dyDescent="0.25">
      <c r="A6444">
        <v>6442</v>
      </c>
      <c r="B6444" t="s">
        <v>20</v>
      </c>
      <c r="C6444">
        <v>2016</v>
      </c>
      <c r="D6444" t="s">
        <v>52</v>
      </c>
      <c r="E6444" t="s">
        <v>204</v>
      </c>
      <c r="F6444">
        <v>-0.1</v>
      </c>
      <c r="G6444" t="s">
        <v>313</v>
      </c>
      <c r="H6444" t="s">
        <v>314</v>
      </c>
      <c r="I6444" t="s">
        <v>315</v>
      </c>
    </row>
    <row r="6445" spans="1:9" x14ac:dyDescent="0.25">
      <c r="A6445">
        <v>6443</v>
      </c>
      <c r="B6445" t="s">
        <v>30</v>
      </c>
      <c r="C6445">
        <v>2016</v>
      </c>
      <c r="D6445" t="s">
        <v>52</v>
      </c>
      <c r="E6445" t="s">
        <v>204</v>
      </c>
      <c r="F6445">
        <v>-0.1</v>
      </c>
      <c r="G6445" t="s">
        <v>313</v>
      </c>
      <c r="H6445" t="s">
        <v>314</v>
      </c>
      <c r="I6445" t="s">
        <v>315</v>
      </c>
    </row>
    <row r="6446" spans="1:9" x14ac:dyDescent="0.25">
      <c r="A6446">
        <v>6444</v>
      </c>
      <c r="B6446" t="s">
        <v>21</v>
      </c>
      <c r="C6446">
        <v>2016</v>
      </c>
      <c r="D6446" t="s">
        <v>52</v>
      </c>
      <c r="E6446" t="s">
        <v>204</v>
      </c>
      <c r="F6446">
        <v>-0.6</v>
      </c>
      <c r="G6446" t="s">
        <v>313</v>
      </c>
      <c r="H6446" t="s">
        <v>314</v>
      </c>
      <c r="I6446" t="s">
        <v>315</v>
      </c>
    </row>
    <row r="6447" spans="1:9" x14ac:dyDescent="0.25">
      <c r="A6447">
        <v>6445</v>
      </c>
      <c r="B6447" t="s">
        <v>16</v>
      </c>
      <c r="C6447">
        <v>2016</v>
      </c>
      <c r="D6447" t="s">
        <v>52</v>
      </c>
      <c r="E6447" t="s">
        <v>204</v>
      </c>
      <c r="F6447">
        <v>0.9</v>
      </c>
      <c r="G6447" t="s">
        <v>313</v>
      </c>
      <c r="H6447" t="s">
        <v>314</v>
      </c>
      <c r="I6447" t="s">
        <v>315</v>
      </c>
    </row>
    <row r="6448" spans="1:9" x14ac:dyDescent="0.25">
      <c r="A6448">
        <v>6446</v>
      </c>
      <c r="B6448" t="s">
        <v>29</v>
      </c>
      <c r="C6448">
        <v>2016</v>
      </c>
      <c r="D6448" t="s">
        <v>52</v>
      </c>
      <c r="E6448" t="s">
        <v>204</v>
      </c>
      <c r="F6448">
        <v>0.4</v>
      </c>
      <c r="G6448" t="s">
        <v>313</v>
      </c>
      <c r="H6448" t="s">
        <v>314</v>
      </c>
      <c r="I6448" t="s">
        <v>315</v>
      </c>
    </row>
    <row r="6449" spans="1:9" x14ac:dyDescent="0.25">
      <c r="A6449">
        <v>6447</v>
      </c>
      <c r="B6449" t="s">
        <v>31</v>
      </c>
      <c r="C6449">
        <v>2016</v>
      </c>
      <c r="D6449" t="s">
        <v>52</v>
      </c>
      <c r="E6449" t="s">
        <v>204</v>
      </c>
      <c r="F6449">
        <v>0.9</v>
      </c>
      <c r="G6449" t="s">
        <v>313</v>
      </c>
      <c r="H6449" t="s">
        <v>314</v>
      </c>
      <c r="I6449" t="s">
        <v>315</v>
      </c>
    </row>
    <row r="6450" spans="1:9" x14ac:dyDescent="0.25">
      <c r="A6450">
        <v>6448</v>
      </c>
      <c r="B6450" t="s">
        <v>24</v>
      </c>
      <c r="C6450">
        <v>2016</v>
      </c>
      <c r="D6450" t="s">
        <v>52</v>
      </c>
      <c r="E6450" t="s">
        <v>204</v>
      </c>
      <c r="F6450">
        <v>0.4</v>
      </c>
      <c r="G6450" t="s">
        <v>313</v>
      </c>
      <c r="H6450" t="s">
        <v>314</v>
      </c>
      <c r="I6450" t="s">
        <v>315</v>
      </c>
    </row>
    <row r="6451" spans="1:9" x14ac:dyDescent="0.25">
      <c r="A6451">
        <v>6449</v>
      </c>
      <c r="B6451" t="s">
        <v>5</v>
      </c>
      <c r="C6451">
        <v>2016</v>
      </c>
      <c r="D6451" t="s">
        <v>52</v>
      </c>
      <c r="E6451" t="s">
        <v>204</v>
      </c>
      <c r="F6451">
        <v>-1.1000000000000001</v>
      </c>
      <c r="G6451" t="s">
        <v>313</v>
      </c>
      <c r="H6451" t="s">
        <v>314</v>
      </c>
      <c r="I6451" t="s">
        <v>315</v>
      </c>
    </row>
    <row r="6452" spans="1:9" x14ac:dyDescent="0.25">
      <c r="A6452">
        <v>6450</v>
      </c>
      <c r="B6452" t="s">
        <v>26</v>
      </c>
      <c r="C6452">
        <v>2016</v>
      </c>
      <c r="D6452" t="s">
        <v>52</v>
      </c>
      <c r="E6452" t="s">
        <v>204</v>
      </c>
      <c r="F6452">
        <v>0.4</v>
      </c>
      <c r="G6452" t="s">
        <v>313</v>
      </c>
      <c r="H6452" t="s">
        <v>314</v>
      </c>
      <c r="I6452" t="s">
        <v>315</v>
      </c>
    </row>
    <row r="6453" spans="1:9" x14ac:dyDescent="0.25">
      <c r="A6453">
        <v>6451</v>
      </c>
      <c r="B6453" t="s">
        <v>28</v>
      </c>
      <c r="C6453">
        <v>2016</v>
      </c>
      <c r="D6453" t="s">
        <v>52</v>
      </c>
      <c r="E6453" t="s">
        <v>204</v>
      </c>
      <c r="F6453">
        <v>-0.1</v>
      </c>
      <c r="G6453" t="s">
        <v>313</v>
      </c>
      <c r="H6453" t="s">
        <v>314</v>
      </c>
      <c r="I6453" t="s">
        <v>315</v>
      </c>
    </row>
    <row r="6454" spans="1:9" x14ac:dyDescent="0.25">
      <c r="A6454">
        <v>6452</v>
      </c>
      <c r="B6454" t="s">
        <v>11</v>
      </c>
      <c r="C6454">
        <v>2016</v>
      </c>
      <c r="D6454" t="s">
        <v>52</v>
      </c>
      <c r="E6454" t="s">
        <v>204</v>
      </c>
      <c r="F6454">
        <v>-0.6</v>
      </c>
      <c r="G6454" t="s">
        <v>313</v>
      </c>
      <c r="H6454" t="s">
        <v>314</v>
      </c>
      <c r="I6454" t="s">
        <v>315</v>
      </c>
    </row>
    <row r="6455" spans="1:9" x14ac:dyDescent="0.25">
      <c r="A6455">
        <v>6453</v>
      </c>
      <c r="B6455" t="s">
        <v>12</v>
      </c>
      <c r="C6455">
        <v>2016</v>
      </c>
      <c r="D6455" t="s">
        <v>52</v>
      </c>
      <c r="E6455" t="s">
        <v>204</v>
      </c>
      <c r="F6455">
        <v>-0.6</v>
      </c>
      <c r="G6455" t="s">
        <v>313</v>
      </c>
      <c r="H6455" t="s">
        <v>314</v>
      </c>
      <c r="I6455" t="s">
        <v>315</v>
      </c>
    </row>
    <row r="6456" spans="1:9" x14ac:dyDescent="0.25">
      <c r="A6456">
        <v>6454</v>
      </c>
      <c r="B6456" t="s">
        <v>7</v>
      </c>
      <c r="C6456">
        <v>2016</v>
      </c>
      <c r="D6456" t="s">
        <v>52</v>
      </c>
      <c r="E6456" t="s">
        <v>204</v>
      </c>
      <c r="F6456">
        <v>0.4</v>
      </c>
      <c r="G6456" t="s">
        <v>313</v>
      </c>
      <c r="H6456" t="s">
        <v>314</v>
      </c>
      <c r="I6456" t="s">
        <v>315</v>
      </c>
    </row>
    <row r="6457" spans="1:9" x14ac:dyDescent="0.25">
      <c r="A6457">
        <v>6455</v>
      </c>
      <c r="B6457" t="s">
        <v>18</v>
      </c>
      <c r="C6457">
        <v>2016</v>
      </c>
      <c r="D6457" t="s">
        <v>52</v>
      </c>
      <c r="E6457" t="s">
        <v>204</v>
      </c>
      <c r="F6457">
        <v>0.9</v>
      </c>
      <c r="G6457" t="s">
        <v>313</v>
      </c>
      <c r="H6457" t="s">
        <v>314</v>
      </c>
      <c r="I6457" t="s">
        <v>315</v>
      </c>
    </row>
    <row r="6458" spans="1:9" x14ac:dyDescent="0.25">
      <c r="A6458">
        <v>6456</v>
      </c>
      <c r="B6458" t="s">
        <v>23</v>
      </c>
      <c r="C6458">
        <v>2016</v>
      </c>
      <c r="D6458" t="s">
        <v>52</v>
      </c>
      <c r="E6458" t="s">
        <v>204</v>
      </c>
      <c r="F6458">
        <v>0.4</v>
      </c>
      <c r="G6458" t="s">
        <v>313</v>
      </c>
      <c r="H6458" t="s">
        <v>314</v>
      </c>
      <c r="I6458" t="s">
        <v>315</v>
      </c>
    </row>
    <row r="6459" spans="1:9" x14ac:dyDescent="0.25">
      <c r="A6459">
        <v>6457</v>
      </c>
      <c r="B6459" t="s">
        <v>14</v>
      </c>
      <c r="C6459">
        <v>2016</v>
      </c>
      <c r="D6459" t="s">
        <v>52</v>
      </c>
      <c r="E6459" t="s">
        <v>204</v>
      </c>
      <c r="F6459">
        <v>-0.1</v>
      </c>
      <c r="G6459" t="s">
        <v>313</v>
      </c>
      <c r="H6459" t="s">
        <v>314</v>
      </c>
      <c r="I6459" t="s">
        <v>315</v>
      </c>
    </row>
    <row r="6460" spans="1:9" x14ac:dyDescent="0.25">
      <c r="A6460">
        <v>6458</v>
      </c>
      <c r="B6460" t="s">
        <v>17</v>
      </c>
      <c r="C6460">
        <v>2016</v>
      </c>
      <c r="D6460" t="s">
        <v>52</v>
      </c>
      <c r="E6460" t="s">
        <v>204</v>
      </c>
      <c r="F6460">
        <v>-0.1</v>
      </c>
      <c r="G6460" t="s">
        <v>313</v>
      </c>
      <c r="H6460" t="s">
        <v>314</v>
      </c>
      <c r="I6460" t="s">
        <v>315</v>
      </c>
    </row>
    <row r="6461" spans="1:9" x14ac:dyDescent="0.25">
      <c r="A6461">
        <v>6459</v>
      </c>
      <c r="B6461" t="s">
        <v>19</v>
      </c>
      <c r="C6461">
        <v>2016</v>
      </c>
      <c r="D6461" t="s">
        <v>52</v>
      </c>
      <c r="E6461" t="s">
        <v>204</v>
      </c>
      <c r="F6461">
        <v>0.4</v>
      </c>
      <c r="G6461" t="s">
        <v>313</v>
      </c>
      <c r="H6461" t="s">
        <v>314</v>
      </c>
      <c r="I6461" t="s">
        <v>315</v>
      </c>
    </row>
    <row r="6462" spans="1:9" x14ac:dyDescent="0.25">
      <c r="A6462">
        <v>6460</v>
      </c>
      <c r="B6462" t="s">
        <v>27</v>
      </c>
      <c r="C6462">
        <v>2016</v>
      </c>
      <c r="D6462" t="s">
        <v>52</v>
      </c>
      <c r="E6462" t="s">
        <v>204</v>
      </c>
      <c r="F6462">
        <v>0.9</v>
      </c>
      <c r="G6462" t="s">
        <v>313</v>
      </c>
      <c r="H6462" t="s">
        <v>314</v>
      </c>
      <c r="I6462" t="s">
        <v>315</v>
      </c>
    </row>
    <row r="6463" spans="1:9" x14ac:dyDescent="0.25">
      <c r="A6463">
        <v>6461</v>
      </c>
      <c r="B6463" t="s">
        <v>13</v>
      </c>
      <c r="C6463">
        <v>2016</v>
      </c>
      <c r="D6463" t="s">
        <v>52</v>
      </c>
      <c r="E6463" t="s">
        <v>204</v>
      </c>
      <c r="F6463">
        <v>0.4</v>
      </c>
      <c r="G6463" t="s">
        <v>313</v>
      </c>
      <c r="H6463" t="s">
        <v>314</v>
      </c>
      <c r="I6463" t="s">
        <v>315</v>
      </c>
    </row>
    <row r="6464" spans="1:9" x14ac:dyDescent="0.25">
      <c r="A6464">
        <v>6462</v>
      </c>
      <c r="B6464" t="s">
        <v>4</v>
      </c>
      <c r="C6464">
        <v>2016</v>
      </c>
      <c r="D6464" t="s">
        <v>52</v>
      </c>
      <c r="E6464" t="s">
        <v>204</v>
      </c>
      <c r="F6464">
        <v>0.4</v>
      </c>
      <c r="G6464" t="s">
        <v>313</v>
      </c>
      <c r="H6464" t="s">
        <v>314</v>
      </c>
      <c r="I6464" t="s">
        <v>315</v>
      </c>
    </row>
    <row r="6465" spans="1:9" x14ac:dyDescent="0.25">
      <c r="A6465">
        <v>6463</v>
      </c>
      <c r="B6465" t="s">
        <v>6</v>
      </c>
      <c r="C6465">
        <v>2016</v>
      </c>
      <c r="D6465" t="s">
        <v>52</v>
      </c>
      <c r="E6465" t="s">
        <v>204</v>
      </c>
      <c r="F6465">
        <v>0.4</v>
      </c>
      <c r="G6465" t="s">
        <v>313</v>
      </c>
      <c r="H6465" t="s">
        <v>314</v>
      </c>
      <c r="I6465" t="s">
        <v>315</v>
      </c>
    </row>
    <row r="6466" spans="1:9" x14ac:dyDescent="0.25">
      <c r="A6466">
        <v>6464</v>
      </c>
      <c r="B6466" t="s">
        <v>9</v>
      </c>
      <c r="C6466">
        <v>2016</v>
      </c>
      <c r="D6466" t="s">
        <v>52</v>
      </c>
      <c r="E6466" t="s">
        <v>204</v>
      </c>
      <c r="F6466">
        <v>-0.6</v>
      </c>
      <c r="G6466" t="s">
        <v>313</v>
      </c>
      <c r="H6466" t="s">
        <v>314</v>
      </c>
      <c r="I6466" t="s">
        <v>315</v>
      </c>
    </row>
    <row r="6467" spans="1:9" x14ac:dyDescent="0.25">
      <c r="A6467">
        <v>6465</v>
      </c>
      <c r="B6467" t="s">
        <v>10</v>
      </c>
      <c r="C6467">
        <v>2016</v>
      </c>
      <c r="D6467" t="s">
        <v>52</v>
      </c>
      <c r="E6467" t="s">
        <v>204</v>
      </c>
      <c r="F6467">
        <v>-0.1</v>
      </c>
      <c r="G6467" t="s">
        <v>313</v>
      </c>
      <c r="H6467" t="s">
        <v>314</v>
      </c>
      <c r="I6467" t="s">
        <v>315</v>
      </c>
    </row>
    <row r="6468" spans="1:9" x14ac:dyDescent="0.25">
      <c r="A6468">
        <v>6466</v>
      </c>
      <c r="B6468" t="s">
        <v>3</v>
      </c>
      <c r="C6468">
        <v>2016</v>
      </c>
      <c r="D6468" t="s">
        <v>52</v>
      </c>
      <c r="E6468" t="s">
        <v>204</v>
      </c>
      <c r="F6468">
        <v>-1.1000000000000001</v>
      </c>
      <c r="G6468" t="s">
        <v>313</v>
      </c>
      <c r="H6468" t="s">
        <v>314</v>
      </c>
      <c r="I6468" t="s">
        <v>315</v>
      </c>
    </row>
    <row r="6469" spans="1:9" x14ac:dyDescent="0.25">
      <c r="A6469">
        <v>6467</v>
      </c>
      <c r="B6469" t="s">
        <v>25</v>
      </c>
      <c r="C6469">
        <v>2016</v>
      </c>
      <c r="D6469" t="s">
        <v>52</v>
      </c>
      <c r="E6469" t="s">
        <v>204</v>
      </c>
      <c r="F6469">
        <v>-1.1000000000000001</v>
      </c>
      <c r="G6469" t="s">
        <v>313</v>
      </c>
      <c r="H6469" t="s">
        <v>314</v>
      </c>
      <c r="I6469" t="s">
        <v>315</v>
      </c>
    </row>
    <row r="6470" spans="1:9" x14ac:dyDescent="0.25">
      <c r="A6470">
        <v>6468</v>
      </c>
      <c r="B6470" t="s">
        <v>8</v>
      </c>
      <c r="C6470">
        <v>2016</v>
      </c>
      <c r="D6470" t="s">
        <v>52</v>
      </c>
      <c r="E6470" t="s">
        <v>205</v>
      </c>
      <c r="F6470">
        <v>0</v>
      </c>
      <c r="G6470" t="s">
        <v>316</v>
      </c>
      <c r="H6470" t="s">
        <v>314</v>
      </c>
      <c r="I6470" t="s">
        <v>315</v>
      </c>
    </row>
    <row r="6471" spans="1:9" x14ac:dyDescent="0.25">
      <c r="A6471">
        <v>6469</v>
      </c>
      <c r="B6471" t="s">
        <v>22</v>
      </c>
      <c r="C6471">
        <v>2016</v>
      </c>
      <c r="D6471" t="s">
        <v>52</v>
      </c>
      <c r="E6471" t="s">
        <v>205</v>
      </c>
      <c r="F6471">
        <v>0</v>
      </c>
      <c r="G6471" t="s">
        <v>316</v>
      </c>
      <c r="H6471" t="s">
        <v>314</v>
      </c>
      <c r="I6471" t="s">
        <v>315</v>
      </c>
    </row>
    <row r="6472" spans="1:9" x14ac:dyDescent="0.25">
      <c r="A6472">
        <v>6470</v>
      </c>
      <c r="B6472" t="s">
        <v>15</v>
      </c>
      <c r="C6472">
        <v>2016</v>
      </c>
      <c r="D6472" t="s">
        <v>52</v>
      </c>
      <c r="E6472" t="s">
        <v>205</v>
      </c>
      <c r="F6472">
        <v>0</v>
      </c>
      <c r="G6472" t="s">
        <v>316</v>
      </c>
      <c r="H6472" t="s">
        <v>314</v>
      </c>
      <c r="I6472" t="s">
        <v>315</v>
      </c>
    </row>
    <row r="6473" spans="1:9" x14ac:dyDescent="0.25">
      <c r="A6473">
        <v>6471</v>
      </c>
      <c r="B6473" t="s">
        <v>20</v>
      </c>
      <c r="C6473">
        <v>2016</v>
      </c>
      <c r="D6473" t="s">
        <v>52</v>
      </c>
      <c r="E6473" t="s">
        <v>205</v>
      </c>
      <c r="F6473">
        <v>0</v>
      </c>
      <c r="G6473" t="s">
        <v>316</v>
      </c>
      <c r="H6473" t="s">
        <v>314</v>
      </c>
      <c r="I6473" t="s">
        <v>315</v>
      </c>
    </row>
    <row r="6474" spans="1:9" x14ac:dyDescent="0.25">
      <c r="A6474">
        <v>6472</v>
      </c>
      <c r="B6474" t="s">
        <v>30</v>
      </c>
      <c r="C6474">
        <v>2016</v>
      </c>
      <c r="D6474" t="s">
        <v>52</v>
      </c>
      <c r="E6474" t="s">
        <v>205</v>
      </c>
      <c r="F6474">
        <v>0</v>
      </c>
      <c r="G6474" t="s">
        <v>316</v>
      </c>
      <c r="H6474" t="s">
        <v>314</v>
      </c>
      <c r="I6474" t="s">
        <v>315</v>
      </c>
    </row>
    <row r="6475" spans="1:9" x14ac:dyDescent="0.25">
      <c r="A6475">
        <v>6473</v>
      </c>
      <c r="B6475" t="s">
        <v>21</v>
      </c>
      <c r="C6475">
        <v>2016</v>
      </c>
      <c r="D6475" t="s">
        <v>52</v>
      </c>
      <c r="E6475" t="s">
        <v>205</v>
      </c>
      <c r="F6475">
        <v>0</v>
      </c>
      <c r="G6475" t="s">
        <v>316</v>
      </c>
      <c r="H6475" t="s">
        <v>314</v>
      </c>
      <c r="I6475" t="s">
        <v>315</v>
      </c>
    </row>
    <row r="6476" spans="1:9" x14ac:dyDescent="0.25">
      <c r="A6476">
        <v>6474</v>
      </c>
      <c r="B6476" t="s">
        <v>16</v>
      </c>
      <c r="C6476">
        <v>2016</v>
      </c>
      <c r="D6476" t="s">
        <v>52</v>
      </c>
      <c r="E6476" t="s">
        <v>205</v>
      </c>
      <c r="F6476">
        <v>0</v>
      </c>
      <c r="G6476" t="s">
        <v>316</v>
      </c>
      <c r="H6476" t="s">
        <v>314</v>
      </c>
      <c r="I6476" t="s">
        <v>315</v>
      </c>
    </row>
    <row r="6477" spans="1:9" x14ac:dyDescent="0.25">
      <c r="A6477">
        <v>6475</v>
      </c>
      <c r="B6477" t="s">
        <v>29</v>
      </c>
      <c r="C6477">
        <v>2016</v>
      </c>
      <c r="D6477" t="s">
        <v>52</v>
      </c>
      <c r="E6477" t="s">
        <v>205</v>
      </c>
      <c r="F6477">
        <v>0</v>
      </c>
      <c r="G6477" t="s">
        <v>316</v>
      </c>
      <c r="H6477" t="s">
        <v>314</v>
      </c>
      <c r="I6477" t="s">
        <v>315</v>
      </c>
    </row>
    <row r="6478" spans="1:9" x14ac:dyDescent="0.25">
      <c r="A6478">
        <v>6476</v>
      </c>
      <c r="B6478" t="s">
        <v>31</v>
      </c>
      <c r="C6478">
        <v>2016</v>
      </c>
      <c r="D6478" t="s">
        <v>52</v>
      </c>
      <c r="E6478" t="s">
        <v>205</v>
      </c>
      <c r="F6478">
        <v>0</v>
      </c>
      <c r="G6478" t="s">
        <v>316</v>
      </c>
      <c r="H6478" t="s">
        <v>314</v>
      </c>
      <c r="I6478" t="s">
        <v>315</v>
      </c>
    </row>
    <row r="6479" spans="1:9" x14ac:dyDescent="0.25">
      <c r="A6479">
        <v>6477</v>
      </c>
      <c r="B6479" t="s">
        <v>24</v>
      </c>
      <c r="C6479">
        <v>2016</v>
      </c>
      <c r="D6479" t="s">
        <v>52</v>
      </c>
      <c r="E6479" t="s">
        <v>205</v>
      </c>
      <c r="F6479">
        <v>0</v>
      </c>
      <c r="G6479" t="s">
        <v>316</v>
      </c>
      <c r="H6479" t="s">
        <v>314</v>
      </c>
      <c r="I6479" t="s">
        <v>315</v>
      </c>
    </row>
    <row r="6480" spans="1:9" x14ac:dyDescent="0.25">
      <c r="A6480">
        <v>6478</v>
      </c>
      <c r="B6480" t="s">
        <v>5</v>
      </c>
      <c r="C6480">
        <v>2016</v>
      </c>
      <c r="D6480" t="s">
        <v>52</v>
      </c>
      <c r="E6480" t="s">
        <v>205</v>
      </c>
      <c r="F6480">
        <v>0</v>
      </c>
      <c r="G6480" t="s">
        <v>316</v>
      </c>
      <c r="H6480" t="s">
        <v>314</v>
      </c>
      <c r="I6480" t="s">
        <v>315</v>
      </c>
    </row>
    <row r="6481" spans="1:9" x14ac:dyDescent="0.25">
      <c r="A6481">
        <v>6479</v>
      </c>
      <c r="B6481" t="s">
        <v>26</v>
      </c>
      <c r="C6481">
        <v>2016</v>
      </c>
      <c r="D6481" t="s">
        <v>52</v>
      </c>
      <c r="E6481" t="s">
        <v>205</v>
      </c>
      <c r="F6481">
        <v>0</v>
      </c>
      <c r="G6481" t="s">
        <v>316</v>
      </c>
      <c r="H6481" t="s">
        <v>314</v>
      </c>
      <c r="I6481" t="s">
        <v>315</v>
      </c>
    </row>
    <row r="6482" spans="1:9" x14ac:dyDescent="0.25">
      <c r="A6482">
        <v>6480</v>
      </c>
      <c r="B6482" t="s">
        <v>28</v>
      </c>
      <c r="C6482">
        <v>2016</v>
      </c>
      <c r="D6482" t="s">
        <v>52</v>
      </c>
      <c r="E6482" t="s">
        <v>205</v>
      </c>
      <c r="F6482">
        <v>0</v>
      </c>
      <c r="G6482" t="s">
        <v>316</v>
      </c>
      <c r="H6482" t="s">
        <v>314</v>
      </c>
      <c r="I6482" t="s">
        <v>315</v>
      </c>
    </row>
    <row r="6483" spans="1:9" x14ac:dyDescent="0.25">
      <c r="A6483">
        <v>6481</v>
      </c>
      <c r="B6483" t="s">
        <v>11</v>
      </c>
      <c r="C6483">
        <v>2016</v>
      </c>
      <c r="D6483" t="s">
        <v>52</v>
      </c>
      <c r="E6483" t="s">
        <v>205</v>
      </c>
      <c r="F6483">
        <v>0</v>
      </c>
      <c r="G6483" t="s">
        <v>316</v>
      </c>
      <c r="H6483" t="s">
        <v>314</v>
      </c>
      <c r="I6483" t="s">
        <v>315</v>
      </c>
    </row>
    <row r="6484" spans="1:9" x14ac:dyDescent="0.25">
      <c r="A6484">
        <v>6482</v>
      </c>
      <c r="B6484" t="s">
        <v>12</v>
      </c>
      <c r="C6484">
        <v>2016</v>
      </c>
      <c r="D6484" t="s">
        <v>52</v>
      </c>
      <c r="E6484" t="s">
        <v>205</v>
      </c>
      <c r="F6484">
        <v>0</v>
      </c>
      <c r="G6484" t="s">
        <v>316</v>
      </c>
      <c r="H6484" t="s">
        <v>314</v>
      </c>
      <c r="I6484" t="s">
        <v>315</v>
      </c>
    </row>
    <row r="6485" spans="1:9" x14ac:dyDescent="0.25">
      <c r="A6485">
        <v>6483</v>
      </c>
      <c r="B6485" t="s">
        <v>7</v>
      </c>
      <c r="C6485">
        <v>2016</v>
      </c>
      <c r="D6485" t="s">
        <v>52</v>
      </c>
      <c r="E6485" t="s">
        <v>205</v>
      </c>
      <c r="F6485">
        <v>0</v>
      </c>
      <c r="G6485" t="s">
        <v>316</v>
      </c>
      <c r="H6485" t="s">
        <v>314</v>
      </c>
      <c r="I6485" t="s">
        <v>315</v>
      </c>
    </row>
    <row r="6486" spans="1:9" x14ac:dyDescent="0.25">
      <c r="A6486">
        <v>6484</v>
      </c>
      <c r="B6486" t="s">
        <v>18</v>
      </c>
      <c r="C6486">
        <v>2016</v>
      </c>
      <c r="D6486" t="s">
        <v>52</v>
      </c>
      <c r="E6486" t="s">
        <v>205</v>
      </c>
      <c r="F6486">
        <v>0</v>
      </c>
      <c r="G6486" t="s">
        <v>316</v>
      </c>
      <c r="H6486" t="s">
        <v>314</v>
      </c>
      <c r="I6486" t="s">
        <v>315</v>
      </c>
    </row>
    <row r="6487" spans="1:9" x14ac:dyDescent="0.25">
      <c r="A6487">
        <v>6485</v>
      </c>
      <c r="B6487" t="s">
        <v>23</v>
      </c>
      <c r="C6487">
        <v>2016</v>
      </c>
      <c r="D6487" t="s">
        <v>52</v>
      </c>
      <c r="E6487" t="s">
        <v>205</v>
      </c>
      <c r="F6487">
        <v>0</v>
      </c>
      <c r="G6487" t="s">
        <v>316</v>
      </c>
      <c r="H6487" t="s">
        <v>314</v>
      </c>
      <c r="I6487" t="s">
        <v>315</v>
      </c>
    </row>
    <row r="6488" spans="1:9" x14ac:dyDescent="0.25">
      <c r="A6488">
        <v>6486</v>
      </c>
      <c r="B6488" t="s">
        <v>14</v>
      </c>
      <c r="C6488">
        <v>2016</v>
      </c>
      <c r="D6488" t="s">
        <v>52</v>
      </c>
      <c r="E6488" t="s">
        <v>205</v>
      </c>
      <c r="F6488">
        <v>0</v>
      </c>
      <c r="G6488" t="s">
        <v>316</v>
      </c>
      <c r="H6488" t="s">
        <v>314</v>
      </c>
      <c r="I6488" t="s">
        <v>315</v>
      </c>
    </row>
    <row r="6489" spans="1:9" x14ac:dyDescent="0.25">
      <c r="A6489">
        <v>6487</v>
      </c>
      <c r="B6489" t="s">
        <v>17</v>
      </c>
      <c r="C6489">
        <v>2016</v>
      </c>
      <c r="D6489" t="s">
        <v>52</v>
      </c>
      <c r="E6489" t="s">
        <v>205</v>
      </c>
      <c r="F6489">
        <v>0</v>
      </c>
      <c r="G6489" t="s">
        <v>316</v>
      </c>
      <c r="H6489" t="s">
        <v>314</v>
      </c>
      <c r="I6489" t="s">
        <v>315</v>
      </c>
    </row>
    <row r="6490" spans="1:9" x14ac:dyDescent="0.25">
      <c r="A6490">
        <v>6488</v>
      </c>
      <c r="B6490" t="s">
        <v>19</v>
      </c>
      <c r="C6490">
        <v>2016</v>
      </c>
      <c r="D6490" t="s">
        <v>52</v>
      </c>
      <c r="E6490" t="s">
        <v>205</v>
      </c>
      <c r="F6490">
        <v>0</v>
      </c>
      <c r="G6490" t="s">
        <v>316</v>
      </c>
      <c r="H6490" t="s">
        <v>314</v>
      </c>
      <c r="I6490" t="s">
        <v>315</v>
      </c>
    </row>
    <row r="6491" spans="1:9" x14ac:dyDescent="0.25">
      <c r="A6491">
        <v>6489</v>
      </c>
      <c r="B6491" t="s">
        <v>27</v>
      </c>
      <c r="C6491">
        <v>2016</v>
      </c>
      <c r="D6491" t="s">
        <v>52</v>
      </c>
      <c r="E6491" t="s">
        <v>205</v>
      </c>
      <c r="F6491">
        <v>0</v>
      </c>
      <c r="G6491" t="s">
        <v>316</v>
      </c>
      <c r="H6491" t="s">
        <v>314</v>
      </c>
      <c r="I6491" t="s">
        <v>315</v>
      </c>
    </row>
    <row r="6492" spans="1:9" x14ac:dyDescent="0.25">
      <c r="A6492">
        <v>6490</v>
      </c>
      <c r="B6492" t="s">
        <v>13</v>
      </c>
      <c r="C6492">
        <v>2016</v>
      </c>
      <c r="D6492" t="s">
        <v>52</v>
      </c>
      <c r="E6492" t="s">
        <v>205</v>
      </c>
      <c r="F6492">
        <v>0</v>
      </c>
      <c r="G6492" t="s">
        <v>316</v>
      </c>
      <c r="H6492" t="s">
        <v>314</v>
      </c>
      <c r="I6492" t="s">
        <v>315</v>
      </c>
    </row>
    <row r="6493" spans="1:9" x14ac:dyDescent="0.25">
      <c r="A6493">
        <v>6491</v>
      </c>
      <c r="B6493" t="s">
        <v>4</v>
      </c>
      <c r="C6493">
        <v>2016</v>
      </c>
      <c r="D6493" t="s">
        <v>52</v>
      </c>
      <c r="E6493" t="s">
        <v>205</v>
      </c>
      <c r="F6493">
        <v>0</v>
      </c>
      <c r="G6493" t="s">
        <v>316</v>
      </c>
      <c r="H6493" t="s">
        <v>314</v>
      </c>
      <c r="I6493" t="s">
        <v>315</v>
      </c>
    </row>
    <row r="6494" spans="1:9" x14ac:dyDescent="0.25">
      <c r="A6494">
        <v>6492</v>
      </c>
      <c r="B6494" t="s">
        <v>6</v>
      </c>
      <c r="C6494">
        <v>2016</v>
      </c>
      <c r="D6494" t="s">
        <v>52</v>
      </c>
      <c r="E6494" t="s">
        <v>205</v>
      </c>
      <c r="F6494">
        <v>0</v>
      </c>
      <c r="G6494" t="s">
        <v>316</v>
      </c>
      <c r="H6494" t="s">
        <v>314</v>
      </c>
      <c r="I6494" t="s">
        <v>315</v>
      </c>
    </row>
    <row r="6495" spans="1:9" x14ac:dyDescent="0.25">
      <c r="A6495">
        <v>6493</v>
      </c>
      <c r="B6495" t="s">
        <v>9</v>
      </c>
      <c r="C6495">
        <v>2016</v>
      </c>
      <c r="D6495" t="s">
        <v>52</v>
      </c>
      <c r="E6495" t="s">
        <v>205</v>
      </c>
      <c r="F6495">
        <v>0</v>
      </c>
      <c r="G6495" t="s">
        <v>316</v>
      </c>
      <c r="H6495" t="s">
        <v>314</v>
      </c>
      <c r="I6495" t="s">
        <v>315</v>
      </c>
    </row>
    <row r="6496" spans="1:9" x14ac:dyDescent="0.25">
      <c r="A6496">
        <v>6494</v>
      </c>
      <c r="B6496" t="s">
        <v>10</v>
      </c>
      <c r="C6496">
        <v>2016</v>
      </c>
      <c r="D6496" t="s">
        <v>52</v>
      </c>
      <c r="E6496" t="s">
        <v>205</v>
      </c>
      <c r="F6496">
        <v>0</v>
      </c>
      <c r="G6496" t="s">
        <v>316</v>
      </c>
      <c r="H6496" t="s">
        <v>314</v>
      </c>
      <c r="I6496" t="s">
        <v>315</v>
      </c>
    </row>
    <row r="6497" spans="1:9" x14ac:dyDescent="0.25">
      <c r="A6497">
        <v>6495</v>
      </c>
      <c r="B6497" t="s">
        <v>3</v>
      </c>
      <c r="C6497">
        <v>2016</v>
      </c>
      <c r="D6497" t="s">
        <v>52</v>
      </c>
      <c r="E6497" t="s">
        <v>205</v>
      </c>
      <c r="F6497">
        <v>0</v>
      </c>
      <c r="G6497" t="s">
        <v>316</v>
      </c>
      <c r="H6497" t="s">
        <v>314</v>
      </c>
      <c r="I6497" t="s">
        <v>315</v>
      </c>
    </row>
    <row r="6498" spans="1:9" x14ac:dyDescent="0.25">
      <c r="A6498">
        <v>6496</v>
      </c>
      <c r="B6498" t="s">
        <v>25</v>
      </c>
      <c r="C6498">
        <v>2016</v>
      </c>
      <c r="D6498" t="s">
        <v>52</v>
      </c>
      <c r="E6498" t="s">
        <v>205</v>
      </c>
      <c r="F6498">
        <v>0</v>
      </c>
      <c r="G6498" t="s">
        <v>316</v>
      </c>
      <c r="H6498" t="s">
        <v>314</v>
      </c>
      <c r="I6498" t="s">
        <v>315</v>
      </c>
    </row>
    <row r="6499" spans="1:9" x14ac:dyDescent="0.25">
      <c r="A6499">
        <v>6497</v>
      </c>
      <c r="B6499" t="s">
        <v>8</v>
      </c>
      <c r="C6499">
        <v>2017</v>
      </c>
      <c r="D6499" t="s">
        <v>52</v>
      </c>
      <c r="E6499" t="s">
        <v>312</v>
      </c>
      <c r="F6499">
        <v>1005736</v>
      </c>
      <c r="G6499" t="s">
        <v>313</v>
      </c>
      <c r="H6499" t="s">
        <v>314</v>
      </c>
      <c r="I6499" t="s">
        <v>315</v>
      </c>
    </row>
    <row r="6500" spans="1:9" x14ac:dyDescent="0.25">
      <c r="A6500">
        <v>6498</v>
      </c>
      <c r="B6500" t="s">
        <v>22</v>
      </c>
      <c r="C6500">
        <v>2017</v>
      </c>
      <c r="D6500" t="s">
        <v>52</v>
      </c>
      <c r="E6500" t="s">
        <v>312</v>
      </c>
      <c r="F6500">
        <v>1005736</v>
      </c>
      <c r="G6500" t="s">
        <v>313</v>
      </c>
      <c r="H6500" t="s">
        <v>314</v>
      </c>
      <c r="I6500" t="s">
        <v>315</v>
      </c>
    </row>
    <row r="6501" spans="1:9" x14ac:dyDescent="0.25">
      <c r="A6501">
        <v>6499</v>
      </c>
      <c r="B6501" t="s">
        <v>15</v>
      </c>
      <c r="C6501">
        <v>2017</v>
      </c>
      <c r="D6501" t="s">
        <v>52</v>
      </c>
      <c r="E6501" t="s">
        <v>312</v>
      </c>
      <c r="F6501">
        <v>1000724</v>
      </c>
      <c r="G6501" t="s">
        <v>313</v>
      </c>
      <c r="H6501" t="s">
        <v>314</v>
      </c>
      <c r="I6501" t="s">
        <v>315</v>
      </c>
    </row>
    <row r="6502" spans="1:9" x14ac:dyDescent="0.25">
      <c r="A6502">
        <v>6500</v>
      </c>
      <c r="B6502" t="s">
        <v>20</v>
      </c>
      <c r="C6502">
        <v>2017</v>
      </c>
      <c r="D6502" t="s">
        <v>52</v>
      </c>
      <c r="E6502" t="s">
        <v>312</v>
      </c>
      <c r="F6502">
        <v>1000666</v>
      </c>
      <c r="G6502" t="s">
        <v>313</v>
      </c>
      <c r="H6502" t="s">
        <v>314</v>
      </c>
      <c r="I6502" t="s">
        <v>315</v>
      </c>
    </row>
    <row r="6503" spans="1:9" x14ac:dyDescent="0.25">
      <c r="A6503">
        <v>6501</v>
      </c>
      <c r="B6503" t="s">
        <v>30</v>
      </c>
      <c r="C6503">
        <v>2017</v>
      </c>
      <c r="D6503" t="s">
        <v>52</v>
      </c>
      <c r="E6503" t="s">
        <v>312</v>
      </c>
      <c r="F6503">
        <v>1009006</v>
      </c>
      <c r="G6503" t="s">
        <v>313</v>
      </c>
      <c r="H6503" t="s">
        <v>314</v>
      </c>
      <c r="I6503" t="s">
        <v>315</v>
      </c>
    </row>
    <row r="6504" spans="1:9" x14ac:dyDescent="0.25">
      <c r="A6504">
        <v>6502</v>
      </c>
      <c r="B6504" t="s">
        <v>21</v>
      </c>
      <c r="C6504">
        <v>2017</v>
      </c>
      <c r="D6504" t="s">
        <v>52</v>
      </c>
      <c r="E6504" t="s">
        <v>312</v>
      </c>
      <c r="F6504">
        <v>1003394</v>
      </c>
      <c r="G6504" t="s">
        <v>313</v>
      </c>
      <c r="H6504" t="s">
        <v>314</v>
      </c>
      <c r="I6504" t="s">
        <v>315</v>
      </c>
    </row>
    <row r="6505" spans="1:9" x14ac:dyDescent="0.25">
      <c r="A6505">
        <v>6503</v>
      </c>
      <c r="B6505" t="s">
        <v>16</v>
      </c>
      <c r="C6505">
        <v>2017</v>
      </c>
      <c r="D6505" t="s">
        <v>52</v>
      </c>
      <c r="E6505" t="s">
        <v>312</v>
      </c>
      <c r="F6505">
        <v>1001699</v>
      </c>
      <c r="G6505" t="s">
        <v>313</v>
      </c>
      <c r="H6505" t="s">
        <v>314</v>
      </c>
      <c r="I6505" t="s">
        <v>315</v>
      </c>
    </row>
    <row r="6506" spans="1:9" x14ac:dyDescent="0.25">
      <c r="A6506">
        <v>6504</v>
      </c>
      <c r="B6506" t="s">
        <v>29</v>
      </c>
      <c r="C6506">
        <v>2017</v>
      </c>
      <c r="D6506" t="s">
        <v>52</v>
      </c>
      <c r="E6506" t="s">
        <v>312</v>
      </c>
      <c r="F6506">
        <v>1004737</v>
      </c>
      <c r="G6506" t="s">
        <v>313</v>
      </c>
      <c r="H6506" t="s">
        <v>314</v>
      </c>
      <c r="I6506" t="s">
        <v>315</v>
      </c>
    </row>
    <row r="6507" spans="1:9" x14ac:dyDescent="0.25">
      <c r="A6507">
        <v>6505</v>
      </c>
      <c r="B6507" t="s">
        <v>31</v>
      </c>
      <c r="C6507">
        <v>2017</v>
      </c>
      <c r="D6507" t="s">
        <v>52</v>
      </c>
      <c r="E6507" t="s">
        <v>312</v>
      </c>
      <c r="F6507">
        <v>1004087</v>
      </c>
      <c r="G6507" t="s">
        <v>313</v>
      </c>
      <c r="H6507" t="s">
        <v>314</v>
      </c>
      <c r="I6507" t="s">
        <v>315</v>
      </c>
    </row>
    <row r="6508" spans="1:9" x14ac:dyDescent="0.25">
      <c r="A6508">
        <v>6506</v>
      </c>
      <c r="B6508" t="s">
        <v>24</v>
      </c>
      <c r="C6508">
        <v>2017</v>
      </c>
      <c r="D6508" t="s">
        <v>52</v>
      </c>
      <c r="E6508" t="s">
        <v>312</v>
      </c>
      <c r="F6508">
        <v>1003144</v>
      </c>
      <c r="G6508" t="s">
        <v>313</v>
      </c>
      <c r="H6508" t="s">
        <v>314</v>
      </c>
      <c r="I6508" t="s">
        <v>315</v>
      </c>
    </row>
    <row r="6509" spans="1:9" x14ac:dyDescent="0.25">
      <c r="A6509">
        <v>6507</v>
      </c>
      <c r="B6509" t="s">
        <v>5</v>
      </c>
      <c r="C6509">
        <v>2017</v>
      </c>
      <c r="D6509" t="s">
        <v>52</v>
      </c>
      <c r="E6509" t="s">
        <v>312</v>
      </c>
      <c r="F6509">
        <v>1002267</v>
      </c>
      <c r="G6509" t="s">
        <v>313</v>
      </c>
      <c r="H6509" t="s">
        <v>314</v>
      </c>
      <c r="I6509" t="s">
        <v>315</v>
      </c>
    </row>
    <row r="6510" spans="1:9" x14ac:dyDescent="0.25">
      <c r="A6510">
        <v>6508</v>
      </c>
      <c r="B6510" t="s">
        <v>26</v>
      </c>
      <c r="C6510">
        <v>2017</v>
      </c>
      <c r="D6510" t="s">
        <v>52</v>
      </c>
      <c r="E6510" t="s">
        <v>312</v>
      </c>
      <c r="F6510">
        <v>1000683</v>
      </c>
      <c r="G6510" t="s">
        <v>313</v>
      </c>
      <c r="H6510" t="s">
        <v>314</v>
      </c>
      <c r="I6510" t="s">
        <v>315</v>
      </c>
    </row>
    <row r="6511" spans="1:9" x14ac:dyDescent="0.25">
      <c r="A6511">
        <v>6509</v>
      </c>
      <c r="B6511" t="s">
        <v>28</v>
      </c>
      <c r="C6511">
        <v>2017</v>
      </c>
      <c r="D6511" t="s">
        <v>52</v>
      </c>
      <c r="E6511" t="s">
        <v>312</v>
      </c>
      <c r="F6511">
        <v>1001704</v>
      </c>
      <c r="G6511" t="s">
        <v>313</v>
      </c>
      <c r="H6511" t="s">
        <v>314</v>
      </c>
      <c r="I6511" t="s">
        <v>315</v>
      </c>
    </row>
    <row r="6512" spans="1:9" x14ac:dyDescent="0.25">
      <c r="A6512">
        <v>6510</v>
      </c>
      <c r="B6512" t="s">
        <v>11</v>
      </c>
      <c r="C6512">
        <v>2017</v>
      </c>
      <c r="D6512" t="s">
        <v>52</v>
      </c>
      <c r="E6512" t="s">
        <v>312</v>
      </c>
      <c r="F6512">
        <v>1001584</v>
      </c>
      <c r="G6512" t="s">
        <v>313</v>
      </c>
      <c r="H6512" t="s">
        <v>314</v>
      </c>
      <c r="I6512" t="s">
        <v>315</v>
      </c>
    </row>
    <row r="6513" spans="1:9" x14ac:dyDescent="0.25">
      <c r="A6513">
        <v>6511</v>
      </c>
      <c r="B6513" t="s">
        <v>12</v>
      </c>
      <c r="C6513">
        <v>2017</v>
      </c>
      <c r="D6513" t="s">
        <v>52</v>
      </c>
      <c r="E6513" t="s">
        <v>312</v>
      </c>
      <c r="F6513">
        <v>1002758</v>
      </c>
      <c r="G6513" t="s">
        <v>313</v>
      </c>
      <c r="H6513" t="s">
        <v>314</v>
      </c>
      <c r="I6513" t="s">
        <v>315</v>
      </c>
    </row>
    <row r="6514" spans="1:9" x14ac:dyDescent="0.25">
      <c r="A6514">
        <v>6512</v>
      </c>
      <c r="B6514" t="s">
        <v>7</v>
      </c>
      <c r="C6514">
        <v>2017</v>
      </c>
      <c r="D6514" t="s">
        <v>52</v>
      </c>
      <c r="E6514" t="s">
        <v>312</v>
      </c>
      <c r="F6514">
        <v>1004157</v>
      </c>
      <c r="G6514" t="s">
        <v>313</v>
      </c>
      <c r="H6514" t="s">
        <v>314</v>
      </c>
      <c r="I6514" t="s">
        <v>315</v>
      </c>
    </row>
    <row r="6515" spans="1:9" x14ac:dyDescent="0.25">
      <c r="A6515">
        <v>6513</v>
      </c>
      <c r="B6515" t="s">
        <v>18</v>
      </c>
      <c r="C6515">
        <v>2017</v>
      </c>
      <c r="D6515" t="s">
        <v>52</v>
      </c>
      <c r="E6515" t="s">
        <v>312</v>
      </c>
      <c r="F6515">
        <v>1002411</v>
      </c>
      <c r="G6515" t="s">
        <v>313</v>
      </c>
      <c r="H6515" t="s">
        <v>314</v>
      </c>
      <c r="I6515" t="s">
        <v>315</v>
      </c>
    </row>
    <row r="6516" spans="1:9" x14ac:dyDescent="0.25">
      <c r="A6516">
        <v>6514</v>
      </c>
      <c r="B6516" t="s">
        <v>23</v>
      </c>
      <c r="C6516">
        <v>2017</v>
      </c>
      <c r="D6516" t="s">
        <v>52</v>
      </c>
      <c r="E6516" t="s">
        <v>312</v>
      </c>
      <c r="F6516">
        <v>1000853</v>
      </c>
      <c r="G6516" t="s">
        <v>313</v>
      </c>
      <c r="H6516" t="s">
        <v>314</v>
      </c>
      <c r="I6516" t="s">
        <v>315</v>
      </c>
    </row>
    <row r="6517" spans="1:9" x14ac:dyDescent="0.25">
      <c r="A6517">
        <v>6515</v>
      </c>
      <c r="B6517" t="s">
        <v>14</v>
      </c>
      <c r="C6517">
        <v>2017</v>
      </c>
      <c r="D6517" t="s">
        <v>52</v>
      </c>
      <c r="E6517" t="s">
        <v>312</v>
      </c>
      <c r="F6517">
        <v>1003147</v>
      </c>
      <c r="G6517" t="s">
        <v>313</v>
      </c>
      <c r="H6517" t="s">
        <v>314</v>
      </c>
      <c r="I6517" t="s">
        <v>315</v>
      </c>
    </row>
    <row r="6518" spans="1:9" x14ac:dyDescent="0.25">
      <c r="A6518">
        <v>6516</v>
      </c>
      <c r="B6518" t="s">
        <v>17</v>
      </c>
      <c r="C6518">
        <v>2017</v>
      </c>
      <c r="D6518" t="s">
        <v>52</v>
      </c>
      <c r="E6518" t="s">
        <v>312</v>
      </c>
      <c r="F6518">
        <v>1014519</v>
      </c>
      <c r="G6518" t="s">
        <v>313</v>
      </c>
      <c r="H6518" t="s">
        <v>314</v>
      </c>
      <c r="I6518" t="s">
        <v>315</v>
      </c>
    </row>
    <row r="6519" spans="1:9" x14ac:dyDescent="0.25">
      <c r="A6519">
        <v>6517</v>
      </c>
      <c r="B6519" t="s">
        <v>19</v>
      </c>
      <c r="C6519">
        <v>2017</v>
      </c>
      <c r="D6519" t="s">
        <v>52</v>
      </c>
      <c r="E6519" t="s">
        <v>312</v>
      </c>
      <c r="F6519">
        <v>1002509</v>
      </c>
      <c r="G6519" t="s">
        <v>313</v>
      </c>
      <c r="H6519" t="s">
        <v>314</v>
      </c>
      <c r="I6519" t="s">
        <v>315</v>
      </c>
    </row>
    <row r="6520" spans="1:9" x14ac:dyDescent="0.25">
      <c r="A6520">
        <v>6518</v>
      </c>
      <c r="B6520" t="s">
        <v>27</v>
      </c>
      <c r="C6520">
        <v>2017</v>
      </c>
      <c r="D6520" t="s">
        <v>52</v>
      </c>
      <c r="E6520" t="s">
        <v>312</v>
      </c>
      <c r="F6520">
        <v>1004195</v>
      </c>
      <c r="G6520" t="s">
        <v>313</v>
      </c>
      <c r="H6520" t="s">
        <v>314</v>
      </c>
      <c r="I6520" t="s">
        <v>315</v>
      </c>
    </row>
    <row r="6521" spans="1:9" x14ac:dyDescent="0.25">
      <c r="A6521">
        <v>6519</v>
      </c>
      <c r="B6521" t="s">
        <v>13</v>
      </c>
      <c r="C6521">
        <v>2017</v>
      </c>
      <c r="D6521" t="s">
        <v>52</v>
      </c>
      <c r="E6521" t="s">
        <v>312</v>
      </c>
      <c r="F6521">
        <v>1007510</v>
      </c>
      <c r="G6521" t="s">
        <v>313</v>
      </c>
      <c r="H6521" t="s">
        <v>314</v>
      </c>
      <c r="I6521" t="s">
        <v>315</v>
      </c>
    </row>
    <row r="6522" spans="1:9" x14ac:dyDescent="0.25">
      <c r="A6522">
        <v>6520</v>
      </c>
      <c r="B6522" t="s">
        <v>4</v>
      </c>
      <c r="C6522">
        <v>2017</v>
      </c>
      <c r="D6522" t="s">
        <v>52</v>
      </c>
      <c r="E6522" t="s">
        <v>312</v>
      </c>
      <c r="F6522">
        <v>1000296</v>
      </c>
      <c r="G6522" t="s">
        <v>313</v>
      </c>
      <c r="H6522" t="s">
        <v>314</v>
      </c>
      <c r="I6522" t="s">
        <v>315</v>
      </c>
    </row>
    <row r="6523" spans="1:9" x14ac:dyDescent="0.25">
      <c r="A6523">
        <v>6521</v>
      </c>
      <c r="B6523" t="s">
        <v>6</v>
      </c>
      <c r="C6523">
        <v>2017</v>
      </c>
      <c r="D6523" t="s">
        <v>52</v>
      </c>
      <c r="E6523" t="s">
        <v>312</v>
      </c>
      <c r="F6523">
        <v>1001065</v>
      </c>
      <c r="G6523" t="s">
        <v>313</v>
      </c>
      <c r="H6523" t="s">
        <v>314</v>
      </c>
      <c r="I6523" t="s">
        <v>315</v>
      </c>
    </row>
    <row r="6524" spans="1:9" x14ac:dyDescent="0.25">
      <c r="A6524">
        <v>6522</v>
      </c>
      <c r="B6524" t="s">
        <v>9</v>
      </c>
      <c r="C6524">
        <v>2017</v>
      </c>
      <c r="D6524" t="s">
        <v>52</v>
      </c>
      <c r="E6524" t="s">
        <v>312</v>
      </c>
      <c r="F6524">
        <v>1002390</v>
      </c>
      <c r="G6524" t="s">
        <v>313</v>
      </c>
      <c r="H6524" t="s">
        <v>314</v>
      </c>
      <c r="I6524" t="s">
        <v>315</v>
      </c>
    </row>
    <row r="6525" spans="1:9" x14ac:dyDescent="0.25">
      <c r="A6525">
        <v>6523</v>
      </c>
      <c r="B6525" t="s">
        <v>10</v>
      </c>
      <c r="C6525">
        <v>2017</v>
      </c>
      <c r="D6525" t="s">
        <v>52</v>
      </c>
      <c r="E6525" t="s">
        <v>312</v>
      </c>
      <c r="F6525">
        <v>1001178</v>
      </c>
      <c r="G6525" t="s">
        <v>313</v>
      </c>
      <c r="H6525" t="s">
        <v>314</v>
      </c>
      <c r="I6525" t="s">
        <v>315</v>
      </c>
    </row>
    <row r="6526" spans="1:9" x14ac:dyDescent="0.25">
      <c r="A6526">
        <v>6524</v>
      </c>
      <c r="B6526" t="s">
        <v>3</v>
      </c>
      <c r="C6526">
        <v>2017</v>
      </c>
      <c r="D6526" t="s">
        <v>52</v>
      </c>
      <c r="E6526" t="s">
        <v>312</v>
      </c>
      <c r="F6526">
        <v>1004167</v>
      </c>
      <c r="G6526" t="s">
        <v>313</v>
      </c>
      <c r="H6526" t="s">
        <v>314</v>
      </c>
      <c r="I6526" t="s">
        <v>315</v>
      </c>
    </row>
    <row r="6527" spans="1:9" x14ac:dyDescent="0.25">
      <c r="A6527">
        <v>6525</v>
      </c>
      <c r="B6527" t="s">
        <v>25</v>
      </c>
      <c r="C6527">
        <v>2017</v>
      </c>
      <c r="D6527" t="s">
        <v>52</v>
      </c>
      <c r="E6527" t="s">
        <v>312</v>
      </c>
      <c r="F6527">
        <v>1004226</v>
      </c>
      <c r="G6527" t="s">
        <v>313</v>
      </c>
      <c r="H6527" t="s">
        <v>314</v>
      </c>
      <c r="I6527" t="s">
        <v>315</v>
      </c>
    </row>
    <row r="6528" spans="1:9" x14ac:dyDescent="0.25">
      <c r="A6528">
        <v>6526</v>
      </c>
      <c r="B6528" t="s">
        <v>8</v>
      </c>
      <c r="C6528">
        <v>2017</v>
      </c>
      <c r="D6528" t="s">
        <v>52</v>
      </c>
      <c r="E6528" t="s">
        <v>64</v>
      </c>
      <c r="F6528">
        <v>1005736.5</v>
      </c>
      <c r="G6528" t="s">
        <v>313</v>
      </c>
      <c r="H6528" t="s">
        <v>314</v>
      </c>
      <c r="I6528" t="s">
        <v>315</v>
      </c>
    </row>
    <row r="6529" spans="1:9" x14ac:dyDescent="0.25">
      <c r="A6529">
        <v>6527</v>
      </c>
      <c r="B6529" t="s">
        <v>22</v>
      </c>
      <c r="C6529">
        <v>2017</v>
      </c>
      <c r="D6529" t="s">
        <v>52</v>
      </c>
      <c r="E6529" t="s">
        <v>64</v>
      </c>
      <c r="F6529">
        <v>1005736.5</v>
      </c>
      <c r="G6529" t="s">
        <v>313</v>
      </c>
      <c r="H6529" t="s">
        <v>314</v>
      </c>
      <c r="I6529" t="s">
        <v>315</v>
      </c>
    </row>
    <row r="6530" spans="1:9" x14ac:dyDescent="0.25">
      <c r="A6530">
        <v>6528</v>
      </c>
      <c r="B6530" t="s">
        <v>15</v>
      </c>
      <c r="C6530">
        <v>2017</v>
      </c>
      <c r="D6530" t="s">
        <v>52</v>
      </c>
      <c r="E6530" t="s">
        <v>64</v>
      </c>
      <c r="F6530">
        <v>1000724</v>
      </c>
      <c r="G6530" t="s">
        <v>313</v>
      </c>
      <c r="H6530" t="s">
        <v>314</v>
      </c>
      <c r="I6530" t="s">
        <v>315</v>
      </c>
    </row>
    <row r="6531" spans="1:9" x14ac:dyDescent="0.25">
      <c r="A6531">
        <v>6529</v>
      </c>
      <c r="B6531" t="s">
        <v>20</v>
      </c>
      <c r="C6531">
        <v>2017</v>
      </c>
      <c r="D6531" t="s">
        <v>52</v>
      </c>
      <c r="E6531" t="s">
        <v>64</v>
      </c>
      <c r="F6531">
        <v>1000666.5</v>
      </c>
      <c r="G6531" t="s">
        <v>313</v>
      </c>
      <c r="H6531" t="s">
        <v>314</v>
      </c>
      <c r="I6531" t="s">
        <v>315</v>
      </c>
    </row>
    <row r="6532" spans="1:9" x14ac:dyDescent="0.25">
      <c r="A6532">
        <v>6530</v>
      </c>
      <c r="B6532" t="s">
        <v>30</v>
      </c>
      <c r="C6532">
        <v>2017</v>
      </c>
      <c r="D6532" t="s">
        <v>52</v>
      </c>
      <c r="E6532" t="s">
        <v>64</v>
      </c>
      <c r="F6532">
        <v>1009006</v>
      </c>
      <c r="G6532" t="s">
        <v>313</v>
      </c>
      <c r="H6532" t="s">
        <v>314</v>
      </c>
      <c r="I6532" t="s">
        <v>315</v>
      </c>
    </row>
    <row r="6533" spans="1:9" x14ac:dyDescent="0.25">
      <c r="A6533">
        <v>6531</v>
      </c>
      <c r="B6533" t="s">
        <v>21</v>
      </c>
      <c r="C6533">
        <v>2017</v>
      </c>
      <c r="D6533" t="s">
        <v>52</v>
      </c>
      <c r="E6533" t="s">
        <v>64</v>
      </c>
      <c r="F6533">
        <v>1003394.5</v>
      </c>
      <c r="G6533" t="s">
        <v>313</v>
      </c>
      <c r="H6533" t="s">
        <v>314</v>
      </c>
      <c r="I6533" t="s">
        <v>315</v>
      </c>
    </row>
    <row r="6534" spans="1:9" x14ac:dyDescent="0.25">
      <c r="A6534">
        <v>6532</v>
      </c>
      <c r="B6534" t="s">
        <v>16</v>
      </c>
      <c r="C6534">
        <v>2017</v>
      </c>
      <c r="D6534" t="s">
        <v>52</v>
      </c>
      <c r="E6534" t="s">
        <v>64</v>
      </c>
      <c r="F6534">
        <v>1001698.5</v>
      </c>
      <c r="G6534" t="s">
        <v>313</v>
      </c>
      <c r="H6534" t="s">
        <v>314</v>
      </c>
      <c r="I6534" t="s">
        <v>315</v>
      </c>
    </row>
    <row r="6535" spans="1:9" x14ac:dyDescent="0.25">
      <c r="A6535">
        <v>6533</v>
      </c>
      <c r="B6535" t="s">
        <v>29</v>
      </c>
      <c r="C6535">
        <v>2017</v>
      </c>
      <c r="D6535" t="s">
        <v>52</v>
      </c>
      <c r="E6535" t="s">
        <v>64</v>
      </c>
      <c r="F6535">
        <v>1004736.5</v>
      </c>
      <c r="G6535" t="s">
        <v>313</v>
      </c>
      <c r="H6535" t="s">
        <v>314</v>
      </c>
      <c r="I6535" t="s">
        <v>315</v>
      </c>
    </row>
    <row r="6536" spans="1:9" x14ac:dyDescent="0.25">
      <c r="A6536">
        <v>6534</v>
      </c>
      <c r="B6536" t="s">
        <v>31</v>
      </c>
      <c r="C6536">
        <v>2017</v>
      </c>
      <c r="D6536" t="s">
        <v>52</v>
      </c>
      <c r="E6536" t="s">
        <v>64</v>
      </c>
      <c r="F6536">
        <v>1004087</v>
      </c>
      <c r="G6536" t="s">
        <v>313</v>
      </c>
      <c r="H6536" t="s">
        <v>314</v>
      </c>
      <c r="I6536" t="s">
        <v>315</v>
      </c>
    </row>
    <row r="6537" spans="1:9" x14ac:dyDescent="0.25">
      <c r="A6537">
        <v>6535</v>
      </c>
      <c r="B6537" t="s">
        <v>24</v>
      </c>
      <c r="C6537">
        <v>2017</v>
      </c>
      <c r="D6537" t="s">
        <v>52</v>
      </c>
      <c r="E6537" t="s">
        <v>64</v>
      </c>
      <c r="F6537">
        <v>1003144.5</v>
      </c>
      <c r="G6537" t="s">
        <v>313</v>
      </c>
      <c r="H6537" t="s">
        <v>314</v>
      </c>
      <c r="I6537" t="s">
        <v>315</v>
      </c>
    </row>
    <row r="6538" spans="1:9" x14ac:dyDescent="0.25">
      <c r="A6538">
        <v>6536</v>
      </c>
      <c r="B6538" t="s">
        <v>5</v>
      </c>
      <c r="C6538">
        <v>2017</v>
      </c>
      <c r="D6538" t="s">
        <v>52</v>
      </c>
      <c r="E6538" t="s">
        <v>64</v>
      </c>
      <c r="F6538">
        <v>1002267</v>
      </c>
      <c r="G6538" t="s">
        <v>313</v>
      </c>
      <c r="H6538" t="s">
        <v>314</v>
      </c>
      <c r="I6538" t="s">
        <v>315</v>
      </c>
    </row>
    <row r="6539" spans="1:9" x14ac:dyDescent="0.25">
      <c r="A6539">
        <v>6537</v>
      </c>
      <c r="B6539" t="s">
        <v>26</v>
      </c>
      <c r="C6539">
        <v>2017</v>
      </c>
      <c r="D6539" t="s">
        <v>52</v>
      </c>
      <c r="E6539" t="s">
        <v>64</v>
      </c>
      <c r="F6539">
        <v>1000682.5</v>
      </c>
      <c r="G6539" t="s">
        <v>313</v>
      </c>
      <c r="H6539" t="s">
        <v>314</v>
      </c>
      <c r="I6539" t="s">
        <v>315</v>
      </c>
    </row>
    <row r="6540" spans="1:9" x14ac:dyDescent="0.25">
      <c r="A6540">
        <v>6538</v>
      </c>
      <c r="B6540" t="s">
        <v>28</v>
      </c>
      <c r="C6540">
        <v>2017</v>
      </c>
      <c r="D6540" t="s">
        <v>52</v>
      </c>
      <c r="E6540" t="s">
        <v>64</v>
      </c>
      <c r="F6540">
        <v>1001703.5</v>
      </c>
      <c r="G6540" t="s">
        <v>313</v>
      </c>
      <c r="H6540" t="s">
        <v>314</v>
      </c>
      <c r="I6540" t="s">
        <v>315</v>
      </c>
    </row>
    <row r="6541" spans="1:9" x14ac:dyDescent="0.25">
      <c r="A6541">
        <v>6539</v>
      </c>
      <c r="B6541" t="s">
        <v>11</v>
      </c>
      <c r="C6541">
        <v>2017</v>
      </c>
      <c r="D6541" t="s">
        <v>52</v>
      </c>
      <c r="E6541" t="s">
        <v>64</v>
      </c>
      <c r="F6541">
        <v>1001584</v>
      </c>
      <c r="G6541" t="s">
        <v>313</v>
      </c>
      <c r="H6541" t="s">
        <v>314</v>
      </c>
      <c r="I6541" t="s">
        <v>315</v>
      </c>
    </row>
    <row r="6542" spans="1:9" x14ac:dyDescent="0.25">
      <c r="A6542">
        <v>6540</v>
      </c>
      <c r="B6542" t="s">
        <v>12</v>
      </c>
      <c r="C6542">
        <v>2017</v>
      </c>
      <c r="D6542" t="s">
        <v>52</v>
      </c>
      <c r="E6542" t="s">
        <v>64</v>
      </c>
      <c r="F6542">
        <v>1002758</v>
      </c>
      <c r="G6542" t="s">
        <v>313</v>
      </c>
      <c r="H6542" t="s">
        <v>314</v>
      </c>
      <c r="I6542" t="s">
        <v>315</v>
      </c>
    </row>
    <row r="6543" spans="1:9" x14ac:dyDescent="0.25">
      <c r="A6543">
        <v>6541</v>
      </c>
      <c r="B6543" t="s">
        <v>7</v>
      </c>
      <c r="C6543">
        <v>2017</v>
      </c>
      <c r="D6543" t="s">
        <v>52</v>
      </c>
      <c r="E6543" t="s">
        <v>64</v>
      </c>
      <c r="F6543">
        <v>1004157</v>
      </c>
      <c r="G6543" t="s">
        <v>313</v>
      </c>
      <c r="H6543" t="s">
        <v>314</v>
      </c>
      <c r="I6543" t="s">
        <v>315</v>
      </c>
    </row>
    <row r="6544" spans="1:9" x14ac:dyDescent="0.25">
      <c r="A6544">
        <v>6542</v>
      </c>
      <c r="B6544" t="s">
        <v>18</v>
      </c>
      <c r="C6544">
        <v>2017</v>
      </c>
      <c r="D6544" t="s">
        <v>52</v>
      </c>
      <c r="E6544" t="s">
        <v>64</v>
      </c>
      <c r="F6544">
        <v>1002411.5</v>
      </c>
      <c r="G6544" t="s">
        <v>313</v>
      </c>
      <c r="H6544" t="s">
        <v>314</v>
      </c>
      <c r="I6544" t="s">
        <v>315</v>
      </c>
    </row>
    <row r="6545" spans="1:9" x14ac:dyDescent="0.25">
      <c r="A6545">
        <v>6543</v>
      </c>
      <c r="B6545" t="s">
        <v>23</v>
      </c>
      <c r="C6545">
        <v>2017</v>
      </c>
      <c r="D6545" t="s">
        <v>52</v>
      </c>
      <c r="E6545" t="s">
        <v>64</v>
      </c>
      <c r="F6545">
        <v>1000852.5</v>
      </c>
      <c r="G6545" t="s">
        <v>313</v>
      </c>
      <c r="H6545" t="s">
        <v>314</v>
      </c>
      <c r="I6545" t="s">
        <v>315</v>
      </c>
    </row>
    <row r="6546" spans="1:9" x14ac:dyDescent="0.25">
      <c r="A6546">
        <v>6544</v>
      </c>
      <c r="B6546" t="s">
        <v>14</v>
      </c>
      <c r="C6546">
        <v>2017</v>
      </c>
      <c r="D6546" t="s">
        <v>52</v>
      </c>
      <c r="E6546" t="s">
        <v>64</v>
      </c>
      <c r="F6546">
        <v>1003147</v>
      </c>
      <c r="G6546" t="s">
        <v>313</v>
      </c>
      <c r="H6546" t="s">
        <v>314</v>
      </c>
      <c r="I6546" t="s">
        <v>315</v>
      </c>
    </row>
    <row r="6547" spans="1:9" x14ac:dyDescent="0.25">
      <c r="A6547">
        <v>6545</v>
      </c>
      <c r="B6547" t="s">
        <v>17</v>
      </c>
      <c r="C6547">
        <v>2017</v>
      </c>
      <c r="D6547" t="s">
        <v>52</v>
      </c>
      <c r="E6547" t="s">
        <v>64</v>
      </c>
      <c r="F6547">
        <v>1014519.5</v>
      </c>
      <c r="G6547" t="s">
        <v>313</v>
      </c>
      <c r="H6547" t="s">
        <v>314</v>
      </c>
      <c r="I6547" t="s">
        <v>315</v>
      </c>
    </row>
    <row r="6548" spans="1:9" x14ac:dyDescent="0.25">
      <c r="A6548">
        <v>6546</v>
      </c>
      <c r="B6548" t="s">
        <v>19</v>
      </c>
      <c r="C6548">
        <v>2017</v>
      </c>
      <c r="D6548" t="s">
        <v>52</v>
      </c>
      <c r="E6548" t="s">
        <v>64</v>
      </c>
      <c r="F6548">
        <v>1002509</v>
      </c>
      <c r="G6548" t="s">
        <v>313</v>
      </c>
      <c r="H6548" t="s">
        <v>314</v>
      </c>
      <c r="I6548" t="s">
        <v>315</v>
      </c>
    </row>
    <row r="6549" spans="1:9" x14ac:dyDescent="0.25">
      <c r="A6549">
        <v>6547</v>
      </c>
      <c r="B6549" t="s">
        <v>27</v>
      </c>
      <c r="C6549">
        <v>2017</v>
      </c>
      <c r="D6549" t="s">
        <v>52</v>
      </c>
      <c r="E6549" t="s">
        <v>64</v>
      </c>
      <c r="F6549">
        <v>1004194.5</v>
      </c>
      <c r="G6549" t="s">
        <v>313</v>
      </c>
      <c r="H6549" t="s">
        <v>314</v>
      </c>
      <c r="I6549" t="s">
        <v>315</v>
      </c>
    </row>
    <row r="6550" spans="1:9" x14ac:dyDescent="0.25">
      <c r="A6550">
        <v>6548</v>
      </c>
      <c r="B6550" t="s">
        <v>13</v>
      </c>
      <c r="C6550">
        <v>2017</v>
      </c>
      <c r="D6550" t="s">
        <v>52</v>
      </c>
      <c r="E6550" t="s">
        <v>64</v>
      </c>
      <c r="F6550">
        <v>1007509.5</v>
      </c>
      <c r="G6550" t="s">
        <v>313</v>
      </c>
      <c r="H6550" t="s">
        <v>314</v>
      </c>
      <c r="I6550" t="s">
        <v>315</v>
      </c>
    </row>
    <row r="6551" spans="1:9" x14ac:dyDescent="0.25">
      <c r="A6551">
        <v>6549</v>
      </c>
      <c r="B6551" t="s">
        <v>4</v>
      </c>
      <c r="C6551">
        <v>2017</v>
      </c>
      <c r="D6551" t="s">
        <v>52</v>
      </c>
      <c r="E6551" t="s">
        <v>64</v>
      </c>
      <c r="F6551">
        <v>1000296</v>
      </c>
      <c r="G6551" t="s">
        <v>313</v>
      </c>
      <c r="H6551" t="s">
        <v>314</v>
      </c>
      <c r="I6551" t="s">
        <v>315</v>
      </c>
    </row>
    <row r="6552" spans="1:9" x14ac:dyDescent="0.25">
      <c r="A6552">
        <v>6550</v>
      </c>
      <c r="B6552" t="s">
        <v>6</v>
      </c>
      <c r="C6552">
        <v>2017</v>
      </c>
      <c r="D6552" t="s">
        <v>52</v>
      </c>
      <c r="E6552" t="s">
        <v>64</v>
      </c>
      <c r="F6552">
        <v>1001064</v>
      </c>
      <c r="G6552" t="s">
        <v>313</v>
      </c>
      <c r="H6552" t="s">
        <v>314</v>
      </c>
      <c r="I6552" t="s">
        <v>315</v>
      </c>
    </row>
    <row r="6553" spans="1:9" x14ac:dyDescent="0.25">
      <c r="A6553">
        <v>6551</v>
      </c>
      <c r="B6553" t="s">
        <v>9</v>
      </c>
      <c r="C6553">
        <v>2017</v>
      </c>
      <c r="D6553" t="s">
        <v>52</v>
      </c>
      <c r="E6553" t="s">
        <v>64</v>
      </c>
      <c r="F6553">
        <v>1002390</v>
      </c>
      <c r="G6553" t="s">
        <v>313</v>
      </c>
      <c r="H6553" t="s">
        <v>314</v>
      </c>
      <c r="I6553" t="s">
        <v>315</v>
      </c>
    </row>
    <row r="6554" spans="1:9" x14ac:dyDescent="0.25">
      <c r="A6554">
        <v>6552</v>
      </c>
      <c r="B6554" t="s">
        <v>10</v>
      </c>
      <c r="C6554">
        <v>2017</v>
      </c>
      <c r="D6554" t="s">
        <v>52</v>
      </c>
      <c r="E6554" t="s">
        <v>64</v>
      </c>
      <c r="F6554">
        <v>1001178</v>
      </c>
      <c r="G6554" t="s">
        <v>313</v>
      </c>
      <c r="H6554" t="s">
        <v>314</v>
      </c>
      <c r="I6554" t="s">
        <v>315</v>
      </c>
    </row>
    <row r="6555" spans="1:9" x14ac:dyDescent="0.25">
      <c r="A6555">
        <v>6553</v>
      </c>
      <c r="B6555" t="s">
        <v>3</v>
      </c>
      <c r="C6555">
        <v>2017</v>
      </c>
      <c r="D6555" t="s">
        <v>52</v>
      </c>
      <c r="E6555" t="s">
        <v>64</v>
      </c>
      <c r="F6555">
        <v>1004167</v>
      </c>
      <c r="G6555" t="s">
        <v>313</v>
      </c>
      <c r="H6555" t="s">
        <v>314</v>
      </c>
      <c r="I6555" t="s">
        <v>315</v>
      </c>
    </row>
    <row r="6556" spans="1:9" x14ac:dyDescent="0.25">
      <c r="A6556">
        <v>6554</v>
      </c>
      <c r="B6556" t="s">
        <v>25</v>
      </c>
      <c r="C6556">
        <v>2017</v>
      </c>
      <c r="D6556" t="s">
        <v>52</v>
      </c>
      <c r="E6556" t="s">
        <v>64</v>
      </c>
      <c r="F6556">
        <v>1004226</v>
      </c>
      <c r="G6556" t="s">
        <v>313</v>
      </c>
      <c r="H6556" t="s">
        <v>314</v>
      </c>
      <c r="I6556" t="s">
        <v>315</v>
      </c>
    </row>
    <row r="6557" spans="1:9" x14ac:dyDescent="0.25">
      <c r="A6557">
        <v>6555</v>
      </c>
      <c r="B6557" t="s">
        <v>8</v>
      </c>
      <c r="C6557">
        <v>2017</v>
      </c>
      <c r="D6557" t="s">
        <v>52</v>
      </c>
      <c r="E6557" t="s">
        <v>204</v>
      </c>
      <c r="F6557">
        <v>-0.5</v>
      </c>
      <c r="G6557" t="s">
        <v>313</v>
      </c>
      <c r="H6557" t="s">
        <v>314</v>
      </c>
      <c r="I6557" t="s">
        <v>315</v>
      </c>
    </row>
    <row r="6558" spans="1:9" x14ac:dyDescent="0.25">
      <c r="A6558">
        <v>6556</v>
      </c>
      <c r="B6558" t="s">
        <v>22</v>
      </c>
      <c r="C6558">
        <v>2017</v>
      </c>
      <c r="D6558" t="s">
        <v>52</v>
      </c>
      <c r="E6558" t="s">
        <v>204</v>
      </c>
      <c r="F6558">
        <v>-0.5</v>
      </c>
      <c r="G6558" t="s">
        <v>313</v>
      </c>
      <c r="H6558" t="s">
        <v>314</v>
      </c>
      <c r="I6558" t="s">
        <v>315</v>
      </c>
    </row>
    <row r="6559" spans="1:9" x14ac:dyDescent="0.25">
      <c r="A6559">
        <v>6557</v>
      </c>
      <c r="B6559" t="s">
        <v>15</v>
      </c>
      <c r="C6559">
        <v>2017</v>
      </c>
      <c r="D6559" t="s">
        <v>52</v>
      </c>
      <c r="E6559" t="s">
        <v>204</v>
      </c>
      <c r="F6559">
        <v>0</v>
      </c>
      <c r="G6559" t="s">
        <v>313</v>
      </c>
      <c r="H6559" t="s">
        <v>314</v>
      </c>
      <c r="I6559" t="s">
        <v>315</v>
      </c>
    </row>
    <row r="6560" spans="1:9" x14ac:dyDescent="0.25">
      <c r="A6560">
        <v>6558</v>
      </c>
      <c r="B6560" t="s">
        <v>20</v>
      </c>
      <c r="C6560">
        <v>2017</v>
      </c>
      <c r="D6560" t="s">
        <v>52</v>
      </c>
      <c r="E6560" t="s">
        <v>204</v>
      </c>
      <c r="F6560">
        <v>-0.5</v>
      </c>
      <c r="G6560" t="s">
        <v>313</v>
      </c>
      <c r="H6560" t="s">
        <v>314</v>
      </c>
      <c r="I6560" t="s">
        <v>315</v>
      </c>
    </row>
    <row r="6561" spans="1:9" x14ac:dyDescent="0.25">
      <c r="A6561">
        <v>6559</v>
      </c>
      <c r="B6561" t="s">
        <v>30</v>
      </c>
      <c r="C6561">
        <v>2017</v>
      </c>
      <c r="D6561" t="s">
        <v>52</v>
      </c>
      <c r="E6561" t="s">
        <v>204</v>
      </c>
      <c r="F6561">
        <v>0</v>
      </c>
      <c r="G6561" t="s">
        <v>313</v>
      </c>
      <c r="H6561" t="s">
        <v>314</v>
      </c>
      <c r="I6561" t="s">
        <v>315</v>
      </c>
    </row>
    <row r="6562" spans="1:9" x14ac:dyDescent="0.25">
      <c r="A6562">
        <v>6560</v>
      </c>
      <c r="B6562" t="s">
        <v>21</v>
      </c>
      <c r="C6562">
        <v>2017</v>
      </c>
      <c r="D6562" t="s">
        <v>52</v>
      </c>
      <c r="E6562" t="s">
        <v>204</v>
      </c>
      <c r="F6562">
        <v>-0.5</v>
      </c>
      <c r="G6562" t="s">
        <v>313</v>
      </c>
      <c r="H6562" t="s">
        <v>314</v>
      </c>
      <c r="I6562" t="s">
        <v>315</v>
      </c>
    </row>
    <row r="6563" spans="1:9" x14ac:dyDescent="0.25">
      <c r="A6563">
        <v>6561</v>
      </c>
      <c r="B6563" t="s">
        <v>16</v>
      </c>
      <c r="C6563">
        <v>2017</v>
      </c>
      <c r="D6563" t="s">
        <v>52</v>
      </c>
      <c r="E6563" t="s">
        <v>204</v>
      </c>
      <c r="F6563">
        <v>0.5</v>
      </c>
      <c r="G6563" t="s">
        <v>313</v>
      </c>
      <c r="H6563" t="s">
        <v>314</v>
      </c>
      <c r="I6563" t="s">
        <v>315</v>
      </c>
    </row>
    <row r="6564" spans="1:9" x14ac:dyDescent="0.25">
      <c r="A6564">
        <v>6562</v>
      </c>
      <c r="B6564" t="s">
        <v>29</v>
      </c>
      <c r="C6564">
        <v>2017</v>
      </c>
      <c r="D6564" t="s">
        <v>52</v>
      </c>
      <c r="E6564" t="s">
        <v>204</v>
      </c>
      <c r="F6564">
        <v>0.5</v>
      </c>
      <c r="G6564" t="s">
        <v>313</v>
      </c>
      <c r="H6564" t="s">
        <v>314</v>
      </c>
      <c r="I6564" t="s">
        <v>315</v>
      </c>
    </row>
    <row r="6565" spans="1:9" x14ac:dyDescent="0.25">
      <c r="A6565">
        <v>6563</v>
      </c>
      <c r="B6565" t="s">
        <v>31</v>
      </c>
      <c r="C6565">
        <v>2017</v>
      </c>
      <c r="D6565" t="s">
        <v>52</v>
      </c>
      <c r="E6565" t="s">
        <v>204</v>
      </c>
      <c r="F6565">
        <v>0</v>
      </c>
      <c r="G6565" t="s">
        <v>313</v>
      </c>
      <c r="H6565" t="s">
        <v>314</v>
      </c>
      <c r="I6565" t="s">
        <v>315</v>
      </c>
    </row>
    <row r="6566" spans="1:9" x14ac:dyDescent="0.25">
      <c r="A6566">
        <v>6564</v>
      </c>
      <c r="B6566" t="s">
        <v>24</v>
      </c>
      <c r="C6566">
        <v>2017</v>
      </c>
      <c r="D6566" t="s">
        <v>52</v>
      </c>
      <c r="E6566" t="s">
        <v>204</v>
      </c>
      <c r="F6566">
        <v>-0.5</v>
      </c>
      <c r="G6566" t="s">
        <v>313</v>
      </c>
      <c r="H6566" t="s">
        <v>314</v>
      </c>
      <c r="I6566" t="s">
        <v>315</v>
      </c>
    </row>
    <row r="6567" spans="1:9" x14ac:dyDescent="0.25">
      <c r="A6567">
        <v>6565</v>
      </c>
      <c r="B6567" t="s">
        <v>5</v>
      </c>
      <c r="C6567">
        <v>2017</v>
      </c>
      <c r="D6567" t="s">
        <v>52</v>
      </c>
      <c r="E6567" t="s">
        <v>204</v>
      </c>
      <c r="F6567">
        <v>0</v>
      </c>
      <c r="G6567" t="s">
        <v>313</v>
      </c>
      <c r="H6567" t="s">
        <v>314</v>
      </c>
      <c r="I6567" t="s">
        <v>315</v>
      </c>
    </row>
    <row r="6568" spans="1:9" x14ac:dyDescent="0.25">
      <c r="A6568">
        <v>6566</v>
      </c>
      <c r="B6568" t="s">
        <v>26</v>
      </c>
      <c r="C6568">
        <v>2017</v>
      </c>
      <c r="D6568" t="s">
        <v>52</v>
      </c>
      <c r="E6568" t="s">
        <v>204</v>
      </c>
      <c r="F6568">
        <v>0.5</v>
      </c>
      <c r="G6568" t="s">
        <v>313</v>
      </c>
      <c r="H6568" t="s">
        <v>314</v>
      </c>
      <c r="I6568" t="s">
        <v>315</v>
      </c>
    </row>
    <row r="6569" spans="1:9" x14ac:dyDescent="0.25">
      <c r="A6569">
        <v>6567</v>
      </c>
      <c r="B6569" t="s">
        <v>28</v>
      </c>
      <c r="C6569">
        <v>2017</v>
      </c>
      <c r="D6569" t="s">
        <v>52</v>
      </c>
      <c r="E6569" t="s">
        <v>204</v>
      </c>
      <c r="F6569">
        <v>0.5</v>
      </c>
      <c r="G6569" t="s">
        <v>313</v>
      </c>
      <c r="H6569" t="s">
        <v>314</v>
      </c>
      <c r="I6569" t="s">
        <v>315</v>
      </c>
    </row>
    <row r="6570" spans="1:9" x14ac:dyDescent="0.25">
      <c r="A6570">
        <v>6568</v>
      </c>
      <c r="B6570" t="s">
        <v>11</v>
      </c>
      <c r="C6570">
        <v>2017</v>
      </c>
      <c r="D6570" t="s">
        <v>52</v>
      </c>
      <c r="E6570" t="s">
        <v>204</v>
      </c>
      <c r="F6570">
        <v>0</v>
      </c>
      <c r="G6570" t="s">
        <v>313</v>
      </c>
      <c r="H6570" t="s">
        <v>314</v>
      </c>
      <c r="I6570" t="s">
        <v>315</v>
      </c>
    </row>
    <row r="6571" spans="1:9" x14ac:dyDescent="0.25">
      <c r="A6571">
        <v>6569</v>
      </c>
      <c r="B6571" t="s">
        <v>12</v>
      </c>
      <c r="C6571">
        <v>2017</v>
      </c>
      <c r="D6571" t="s">
        <v>52</v>
      </c>
      <c r="E6571" t="s">
        <v>204</v>
      </c>
      <c r="F6571">
        <v>0</v>
      </c>
      <c r="G6571" t="s">
        <v>313</v>
      </c>
      <c r="H6571" t="s">
        <v>314</v>
      </c>
      <c r="I6571" t="s">
        <v>315</v>
      </c>
    </row>
    <row r="6572" spans="1:9" x14ac:dyDescent="0.25">
      <c r="A6572">
        <v>6570</v>
      </c>
      <c r="B6572" t="s">
        <v>7</v>
      </c>
      <c r="C6572">
        <v>2017</v>
      </c>
      <c r="D6572" t="s">
        <v>52</v>
      </c>
      <c r="E6572" t="s">
        <v>204</v>
      </c>
      <c r="F6572">
        <v>0</v>
      </c>
      <c r="G6572" t="s">
        <v>313</v>
      </c>
      <c r="H6572" t="s">
        <v>314</v>
      </c>
      <c r="I6572" t="s">
        <v>315</v>
      </c>
    </row>
    <row r="6573" spans="1:9" x14ac:dyDescent="0.25">
      <c r="A6573">
        <v>6571</v>
      </c>
      <c r="B6573" t="s">
        <v>18</v>
      </c>
      <c r="C6573">
        <v>2017</v>
      </c>
      <c r="D6573" t="s">
        <v>52</v>
      </c>
      <c r="E6573" t="s">
        <v>204</v>
      </c>
      <c r="F6573">
        <v>-0.5</v>
      </c>
      <c r="G6573" t="s">
        <v>313</v>
      </c>
      <c r="H6573" t="s">
        <v>314</v>
      </c>
      <c r="I6573" t="s">
        <v>315</v>
      </c>
    </row>
    <row r="6574" spans="1:9" x14ac:dyDescent="0.25">
      <c r="A6574">
        <v>6572</v>
      </c>
      <c r="B6574" t="s">
        <v>23</v>
      </c>
      <c r="C6574">
        <v>2017</v>
      </c>
      <c r="D6574" t="s">
        <v>52</v>
      </c>
      <c r="E6574" t="s">
        <v>204</v>
      </c>
      <c r="F6574">
        <v>0.5</v>
      </c>
      <c r="G6574" t="s">
        <v>313</v>
      </c>
      <c r="H6574" t="s">
        <v>314</v>
      </c>
      <c r="I6574" t="s">
        <v>315</v>
      </c>
    </row>
    <row r="6575" spans="1:9" x14ac:dyDescent="0.25">
      <c r="A6575">
        <v>6573</v>
      </c>
      <c r="B6575" t="s">
        <v>14</v>
      </c>
      <c r="C6575">
        <v>2017</v>
      </c>
      <c r="D6575" t="s">
        <v>52</v>
      </c>
      <c r="E6575" t="s">
        <v>204</v>
      </c>
      <c r="F6575">
        <v>0</v>
      </c>
      <c r="G6575" t="s">
        <v>313</v>
      </c>
      <c r="H6575" t="s">
        <v>314</v>
      </c>
      <c r="I6575" t="s">
        <v>315</v>
      </c>
    </row>
    <row r="6576" spans="1:9" x14ac:dyDescent="0.25">
      <c r="A6576">
        <v>6574</v>
      </c>
      <c r="B6576" t="s">
        <v>17</v>
      </c>
      <c r="C6576">
        <v>2017</v>
      </c>
      <c r="D6576" t="s">
        <v>52</v>
      </c>
      <c r="E6576" t="s">
        <v>204</v>
      </c>
      <c r="F6576">
        <v>-0.5</v>
      </c>
      <c r="G6576" t="s">
        <v>313</v>
      </c>
      <c r="H6576" t="s">
        <v>314</v>
      </c>
      <c r="I6576" t="s">
        <v>315</v>
      </c>
    </row>
    <row r="6577" spans="1:9" x14ac:dyDescent="0.25">
      <c r="A6577">
        <v>6575</v>
      </c>
      <c r="B6577" t="s">
        <v>19</v>
      </c>
      <c r="C6577">
        <v>2017</v>
      </c>
      <c r="D6577" t="s">
        <v>52</v>
      </c>
      <c r="E6577" t="s">
        <v>204</v>
      </c>
      <c r="F6577">
        <v>0</v>
      </c>
      <c r="G6577" t="s">
        <v>313</v>
      </c>
      <c r="H6577" t="s">
        <v>314</v>
      </c>
      <c r="I6577" t="s">
        <v>315</v>
      </c>
    </row>
    <row r="6578" spans="1:9" x14ac:dyDescent="0.25">
      <c r="A6578">
        <v>6576</v>
      </c>
      <c r="B6578" t="s">
        <v>27</v>
      </c>
      <c r="C6578">
        <v>2017</v>
      </c>
      <c r="D6578" t="s">
        <v>52</v>
      </c>
      <c r="E6578" t="s">
        <v>204</v>
      </c>
      <c r="F6578">
        <v>0.5</v>
      </c>
      <c r="G6578" t="s">
        <v>313</v>
      </c>
      <c r="H6578" t="s">
        <v>314</v>
      </c>
      <c r="I6578" t="s">
        <v>315</v>
      </c>
    </row>
    <row r="6579" spans="1:9" x14ac:dyDescent="0.25">
      <c r="A6579">
        <v>6577</v>
      </c>
      <c r="B6579" t="s">
        <v>13</v>
      </c>
      <c r="C6579">
        <v>2017</v>
      </c>
      <c r="D6579" t="s">
        <v>52</v>
      </c>
      <c r="E6579" t="s">
        <v>204</v>
      </c>
      <c r="F6579">
        <v>0.5</v>
      </c>
      <c r="G6579" t="s">
        <v>313</v>
      </c>
      <c r="H6579" t="s">
        <v>314</v>
      </c>
      <c r="I6579" t="s">
        <v>315</v>
      </c>
    </row>
    <row r="6580" spans="1:9" x14ac:dyDescent="0.25">
      <c r="A6580">
        <v>6578</v>
      </c>
      <c r="B6580" t="s">
        <v>4</v>
      </c>
      <c r="C6580">
        <v>2017</v>
      </c>
      <c r="D6580" t="s">
        <v>52</v>
      </c>
      <c r="E6580" t="s">
        <v>204</v>
      </c>
      <c r="F6580">
        <v>0</v>
      </c>
      <c r="G6580" t="s">
        <v>313</v>
      </c>
      <c r="H6580" t="s">
        <v>314</v>
      </c>
      <c r="I6580" t="s">
        <v>315</v>
      </c>
    </row>
    <row r="6581" spans="1:9" x14ac:dyDescent="0.25">
      <c r="A6581">
        <v>6579</v>
      </c>
      <c r="B6581" t="s">
        <v>6</v>
      </c>
      <c r="C6581">
        <v>2017</v>
      </c>
      <c r="D6581" t="s">
        <v>52</v>
      </c>
      <c r="E6581" t="s">
        <v>204</v>
      </c>
      <c r="F6581">
        <v>1</v>
      </c>
      <c r="G6581" t="s">
        <v>313</v>
      </c>
      <c r="H6581" t="s">
        <v>314</v>
      </c>
      <c r="I6581" t="s">
        <v>315</v>
      </c>
    </row>
    <row r="6582" spans="1:9" x14ac:dyDescent="0.25">
      <c r="A6582">
        <v>6580</v>
      </c>
      <c r="B6582" t="s">
        <v>9</v>
      </c>
      <c r="C6582">
        <v>2017</v>
      </c>
      <c r="D6582" t="s">
        <v>52</v>
      </c>
      <c r="E6582" t="s">
        <v>204</v>
      </c>
      <c r="F6582">
        <v>0</v>
      </c>
      <c r="G6582" t="s">
        <v>313</v>
      </c>
      <c r="H6582" t="s">
        <v>314</v>
      </c>
      <c r="I6582" t="s">
        <v>315</v>
      </c>
    </row>
    <row r="6583" spans="1:9" x14ac:dyDescent="0.25">
      <c r="A6583">
        <v>6581</v>
      </c>
      <c r="B6583" t="s">
        <v>10</v>
      </c>
      <c r="C6583">
        <v>2017</v>
      </c>
      <c r="D6583" t="s">
        <v>52</v>
      </c>
      <c r="E6583" t="s">
        <v>204</v>
      </c>
      <c r="F6583">
        <v>0</v>
      </c>
      <c r="G6583" t="s">
        <v>313</v>
      </c>
      <c r="H6583" t="s">
        <v>314</v>
      </c>
      <c r="I6583" t="s">
        <v>315</v>
      </c>
    </row>
    <row r="6584" spans="1:9" x14ac:dyDescent="0.25">
      <c r="A6584">
        <v>6582</v>
      </c>
      <c r="B6584" t="s">
        <v>3</v>
      </c>
      <c r="C6584">
        <v>2017</v>
      </c>
      <c r="D6584" t="s">
        <v>52</v>
      </c>
      <c r="E6584" t="s">
        <v>204</v>
      </c>
      <c r="F6584">
        <v>0</v>
      </c>
      <c r="G6584" t="s">
        <v>313</v>
      </c>
      <c r="H6584" t="s">
        <v>314</v>
      </c>
      <c r="I6584" t="s">
        <v>315</v>
      </c>
    </row>
    <row r="6585" spans="1:9" x14ac:dyDescent="0.25">
      <c r="A6585">
        <v>6583</v>
      </c>
      <c r="B6585" t="s">
        <v>25</v>
      </c>
      <c r="C6585">
        <v>2017</v>
      </c>
      <c r="D6585" t="s">
        <v>52</v>
      </c>
      <c r="E6585" t="s">
        <v>204</v>
      </c>
      <c r="F6585">
        <v>0</v>
      </c>
      <c r="G6585" t="s">
        <v>313</v>
      </c>
      <c r="H6585" t="s">
        <v>314</v>
      </c>
      <c r="I6585" t="s">
        <v>315</v>
      </c>
    </row>
    <row r="6586" spans="1:9" x14ac:dyDescent="0.25">
      <c r="A6586">
        <v>6584</v>
      </c>
      <c r="B6586" t="s">
        <v>8</v>
      </c>
      <c r="C6586">
        <v>2017</v>
      </c>
      <c r="D6586" t="s">
        <v>52</v>
      </c>
      <c r="E6586" t="s">
        <v>205</v>
      </c>
      <c r="F6586">
        <v>0</v>
      </c>
      <c r="G6586" t="s">
        <v>316</v>
      </c>
      <c r="H6586" t="s">
        <v>314</v>
      </c>
      <c r="I6586" t="s">
        <v>315</v>
      </c>
    </row>
    <row r="6587" spans="1:9" x14ac:dyDescent="0.25">
      <c r="A6587">
        <v>6585</v>
      </c>
      <c r="B6587" t="s">
        <v>22</v>
      </c>
      <c r="C6587">
        <v>2017</v>
      </c>
      <c r="D6587" t="s">
        <v>52</v>
      </c>
      <c r="E6587" t="s">
        <v>205</v>
      </c>
      <c r="F6587">
        <v>0</v>
      </c>
      <c r="G6587" t="s">
        <v>316</v>
      </c>
      <c r="H6587" t="s">
        <v>314</v>
      </c>
      <c r="I6587" t="s">
        <v>315</v>
      </c>
    </row>
    <row r="6588" spans="1:9" x14ac:dyDescent="0.25">
      <c r="A6588">
        <v>6586</v>
      </c>
      <c r="B6588" t="s">
        <v>15</v>
      </c>
      <c r="C6588">
        <v>2017</v>
      </c>
      <c r="D6588" t="s">
        <v>52</v>
      </c>
      <c r="E6588" t="s">
        <v>205</v>
      </c>
      <c r="F6588">
        <v>0</v>
      </c>
      <c r="G6588" t="s">
        <v>316</v>
      </c>
      <c r="H6588" t="s">
        <v>314</v>
      </c>
      <c r="I6588" t="s">
        <v>315</v>
      </c>
    </row>
    <row r="6589" spans="1:9" x14ac:dyDescent="0.25">
      <c r="A6589">
        <v>6587</v>
      </c>
      <c r="B6589" t="s">
        <v>20</v>
      </c>
      <c r="C6589">
        <v>2017</v>
      </c>
      <c r="D6589" t="s">
        <v>52</v>
      </c>
      <c r="E6589" t="s">
        <v>205</v>
      </c>
      <c r="F6589">
        <v>0</v>
      </c>
      <c r="G6589" t="s">
        <v>316</v>
      </c>
      <c r="H6589" t="s">
        <v>314</v>
      </c>
      <c r="I6589" t="s">
        <v>315</v>
      </c>
    </row>
    <row r="6590" spans="1:9" x14ac:dyDescent="0.25">
      <c r="A6590">
        <v>6588</v>
      </c>
      <c r="B6590" t="s">
        <v>30</v>
      </c>
      <c r="C6590">
        <v>2017</v>
      </c>
      <c r="D6590" t="s">
        <v>52</v>
      </c>
      <c r="E6590" t="s">
        <v>205</v>
      </c>
      <c r="F6590">
        <v>0</v>
      </c>
      <c r="G6590" t="s">
        <v>316</v>
      </c>
      <c r="H6590" t="s">
        <v>314</v>
      </c>
      <c r="I6590" t="s">
        <v>315</v>
      </c>
    </row>
    <row r="6591" spans="1:9" x14ac:dyDescent="0.25">
      <c r="A6591">
        <v>6589</v>
      </c>
      <c r="B6591" t="s">
        <v>21</v>
      </c>
      <c r="C6591">
        <v>2017</v>
      </c>
      <c r="D6591" t="s">
        <v>52</v>
      </c>
      <c r="E6591" t="s">
        <v>205</v>
      </c>
      <c r="F6591">
        <v>0</v>
      </c>
      <c r="G6591" t="s">
        <v>316</v>
      </c>
      <c r="H6591" t="s">
        <v>314</v>
      </c>
      <c r="I6591" t="s">
        <v>315</v>
      </c>
    </row>
    <row r="6592" spans="1:9" x14ac:dyDescent="0.25">
      <c r="A6592">
        <v>6590</v>
      </c>
      <c r="B6592" t="s">
        <v>16</v>
      </c>
      <c r="C6592">
        <v>2017</v>
      </c>
      <c r="D6592" t="s">
        <v>52</v>
      </c>
      <c r="E6592" t="s">
        <v>205</v>
      </c>
      <c r="F6592">
        <v>0</v>
      </c>
      <c r="G6592" t="s">
        <v>316</v>
      </c>
      <c r="H6592" t="s">
        <v>314</v>
      </c>
      <c r="I6592" t="s">
        <v>315</v>
      </c>
    </row>
    <row r="6593" spans="1:9" x14ac:dyDescent="0.25">
      <c r="A6593">
        <v>6591</v>
      </c>
      <c r="B6593" t="s">
        <v>29</v>
      </c>
      <c r="C6593">
        <v>2017</v>
      </c>
      <c r="D6593" t="s">
        <v>52</v>
      </c>
      <c r="E6593" t="s">
        <v>205</v>
      </c>
      <c r="F6593">
        <v>0</v>
      </c>
      <c r="G6593" t="s">
        <v>316</v>
      </c>
      <c r="H6593" t="s">
        <v>314</v>
      </c>
      <c r="I6593" t="s">
        <v>315</v>
      </c>
    </row>
    <row r="6594" spans="1:9" x14ac:dyDescent="0.25">
      <c r="A6594">
        <v>6592</v>
      </c>
      <c r="B6594" t="s">
        <v>31</v>
      </c>
      <c r="C6594">
        <v>2017</v>
      </c>
      <c r="D6594" t="s">
        <v>52</v>
      </c>
      <c r="E6594" t="s">
        <v>205</v>
      </c>
      <c r="F6594">
        <v>0</v>
      </c>
      <c r="G6594" t="s">
        <v>316</v>
      </c>
      <c r="H6594" t="s">
        <v>314</v>
      </c>
      <c r="I6594" t="s">
        <v>315</v>
      </c>
    </row>
    <row r="6595" spans="1:9" x14ac:dyDescent="0.25">
      <c r="A6595">
        <v>6593</v>
      </c>
      <c r="B6595" t="s">
        <v>24</v>
      </c>
      <c r="C6595">
        <v>2017</v>
      </c>
      <c r="D6595" t="s">
        <v>52</v>
      </c>
      <c r="E6595" t="s">
        <v>205</v>
      </c>
      <c r="F6595">
        <v>0</v>
      </c>
      <c r="G6595" t="s">
        <v>316</v>
      </c>
      <c r="H6595" t="s">
        <v>314</v>
      </c>
      <c r="I6595" t="s">
        <v>315</v>
      </c>
    </row>
    <row r="6596" spans="1:9" x14ac:dyDescent="0.25">
      <c r="A6596">
        <v>6594</v>
      </c>
      <c r="B6596" t="s">
        <v>5</v>
      </c>
      <c r="C6596">
        <v>2017</v>
      </c>
      <c r="D6596" t="s">
        <v>52</v>
      </c>
      <c r="E6596" t="s">
        <v>205</v>
      </c>
      <c r="F6596">
        <v>0</v>
      </c>
      <c r="G6596" t="s">
        <v>316</v>
      </c>
      <c r="H6596" t="s">
        <v>314</v>
      </c>
      <c r="I6596" t="s">
        <v>315</v>
      </c>
    </row>
    <row r="6597" spans="1:9" x14ac:dyDescent="0.25">
      <c r="A6597">
        <v>6595</v>
      </c>
      <c r="B6597" t="s">
        <v>26</v>
      </c>
      <c r="C6597">
        <v>2017</v>
      </c>
      <c r="D6597" t="s">
        <v>52</v>
      </c>
      <c r="E6597" t="s">
        <v>205</v>
      </c>
      <c r="F6597">
        <v>0</v>
      </c>
      <c r="G6597" t="s">
        <v>316</v>
      </c>
      <c r="H6597" t="s">
        <v>314</v>
      </c>
      <c r="I6597" t="s">
        <v>315</v>
      </c>
    </row>
    <row r="6598" spans="1:9" x14ac:dyDescent="0.25">
      <c r="A6598">
        <v>6596</v>
      </c>
      <c r="B6598" t="s">
        <v>28</v>
      </c>
      <c r="C6598">
        <v>2017</v>
      </c>
      <c r="D6598" t="s">
        <v>52</v>
      </c>
      <c r="E6598" t="s">
        <v>205</v>
      </c>
      <c r="F6598">
        <v>0</v>
      </c>
      <c r="G6598" t="s">
        <v>316</v>
      </c>
      <c r="H6598" t="s">
        <v>314</v>
      </c>
      <c r="I6598" t="s">
        <v>315</v>
      </c>
    </row>
    <row r="6599" spans="1:9" x14ac:dyDescent="0.25">
      <c r="A6599">
        <v>6597</v>
      </c>
      <c r="B6599" t="s">
        <v>11</v>
      </c>
      <c r="C6599">
        <v>2017</v>
      </c>
      <c r="D6599" t="s">
        <v>52</v>
      </c>
      <c r="E6599" t="s">
        <v>205</v>
      </c>
      <c r="F6599">
        <v>0</v>
      </c>
      <c r="G6599" t="s">
        <v>316</v>
      </c>
      <c r="H6599" t="s">
        <v>314</v>
      </c>
      <c r="I6599" t="s">
        <v>315</v>
      </c>
    </row>
    <row r="6600" spans="1:9" x14ac:dyDescent="0.25">
      <c r="A6600">
        <v>6598</v>
      </c>
      <c r="B6600" t="s">
        <v>12</v>
      </c>
      <c r="C6600">
        <v>2017</v>
      </c>
      <c r="D6600" t="s">
        <v>52</v>
      </c>
      <c r="E6600" t="s">
        <v>205</v>
      </c>
      <c r="F6600">
        <v>0</v>
      </c>
      <c r="G6600" t="s">
        <v>316</v>
      </c>
      <c r="H6600" t="s">
        <v>314</v>
      </c>
      <c r="I6600" t="s">
        <v>315</v>
      </c>
    </row>
    <row r="6601" spans="1:9" x14ac:dyDescent="0.25">
      <c r="A6601">
        <v>6599</v>
      </c>
      <c r="B6601" t="s">
        <v>7</v>
      </c>
      <c r="C6601">
        <v>2017</v>
      </c>
      <c r="D6601" t="s">
        <v>52</v>
      </c>
      <c r="E6601" t="s">
        <v>205</v>
      </c>
      <c r="F6601">
        <v>0</v>
      </c>
      <c r="G6601" t="s">
        <v>316</v>
      </c>
      <c r="H6601" t="s">
        <v>314</v>
      </c>
      <c r="I6601" t="s">
        <v>315</v>
      </c>
    </row>
    <row r="6602" spans="1:9" x14ac:dyDescent="0.25">
      <c r="A6602">
        <v>6600</v>
      </c>
      <c r="B6602" t="s">
        <v>18</v>
      </c>
      <c r="C6602">
        <v>2017</v>
      </c>
      <c r="D6602" t="s">
        <v>52</v>
      </c>
      <c r="E6602" t="s">
        <v>205</v>
      </c>
      <c r="F6602">
        <v>0</v>
      </c>
      <c r="G6602" t="s">
        <v>316</v>
      </c>
      <c r="H6602" t="s">
        <v>314</v>
      </c>
      <c r="I6602" t="s">
        <v>315</v>
      </c>
    </row>
    <row r="6603" spans="1:9" x14ac:dyDescent="0.25">
      <c r="A6603">
        <v>6601</v>
      </c>
      <c r="B6603" t="s">
        <v>23</v>
      </c>
      <c r="C6603">
        <v>2017</v>
      </c>
      <c r="D6603" t="s">
        <v>52</v>
      </c>
      <c r="E6603" t="s">
        <v>205</v>
      </c>
      <c r="F6603">
        <v>0</v>
      </c>
      <c r="G6603" t="s">
        <v>316</v>
      </c>
      <c r="H6603" t="s">
        <v>314</v>
      </c>
      <c r="I6603" t="s">
        <v>315</v>
      </c>
    </row>
    <row r="6604" spans="1:9" x14ac:dyDescent="0.25">
      <c r="A6604">
        <v>6602</v>
      </c>
      <c r="B6604" t="s">
        <v>14</v>
      </c>
      <c r="C6604">
        <v>2017</v>
      </c>
      <c r="D6604" t="s">
        <v>52</v>
      </c>
      <c r="E6604" t="s">
        <v>205</v>
      </c>
      <c r="F6604">
        <v>0</v>
      </c>
      <c r="G6604" t="s">
        <v>316</v>
      </c>
      <c r="H6604" t="s">
        <v>314</v>
      </c>
      <c r="I6604" t="s">
        <v>315</v>
      </c>
    </row>
    <row r="6605" spans="1:9" x14ac:dyDescent="0.25">
      <c r="A6605">
        <v>6603</v>
      </c>
      <c r="B6605" t="s">
        <v>17</v>
      </c>
      <c r="C6605">
        <v>2017</v>
      </c>
      <c r="D6605" t="s">
        <v>52</v>
      </c>
      <c r="E6605" t="s">
        <v>205</v>
      </c>
      <c r="F6605">
        <v>0</v>
      </c>
      <c r="G6605" t="s">
        <v>316</v>
      </c>
      <c r="H6605" t="s">
        <v>314</v>
      </c>
      <c r="I6605" t="s">
        <v>315</v>
      </c>
    </row>
    <row r="6606" spans="1:9" x14ac:dyDescent="0.25">
      <c r="A6606">
        <v>6604</v>
      </c>
      <c r="B6606" t="s">
        <v>19</v>
      </c>
      <c r="C6606">
        <v>2017</v>
      </c>
      <c r="D6606" t="s">
        <v>52</v>
      </c>
      <c r="E6606" t="s">
        <v>205</v>
      </c>
      <c r="F6606">
        <v>0</v>
      </c>
      <c r="G6606" t="s">
        <v>316</v>
      </c>
      <c r="H6606" t="s">
        <v>314</v>
      </c>
      <c r="I6606" t="s">
        <v>315</v>
      </c>
    </row>
    <row r="6607" spans="1:9" x14ac:dyDescent="0.25">
      <c r="A6607">
        <v>6605</v>
      </c>
      <c r="B6607" t="s">
        <v>27</v>
      </c>
      <c r="C6607">
        <v>2017</v>
      </c>
      <c r="D6607" t="s">
        <v>52</v>
      </c>
      <c r="E6607" t="s">
        <v>205</v>
      </c>
      <c r="F6607">
        <v>0</v>
      </c>
      <c r="G6607" t="s">
        <v>316</v>
      </c>
      <c r="H6607" t="s">
        <v>314</v>
      </c>
      <c r="I6607" t="s">
        <v>315</v>
      </c>
    </row>
    <row r="6608" spans="1:9" x14ac:dyDescent="0.25">
      <c r="A6608">
        <v>6606</v>
      </c>
      <c r="B6608" t="s">
        <v>13</v>
      </c>
      <c r="C6608">
        <v>2017</v>
      </c>
      <c r="D6608" t="s">
        <v>52</v>
      </c>
      <c r="E6608" t="s">
        <v>205</v>
      </c>
      <c r="F6608">
        <v>0</v>
      </c>
      <c r="G6608" t="s">
        <v>316</v>
      </c>
      <c r="H6608" t="s">
        <v>314</v>
      </c>
      <c r="I6608" t="s">
        <v>315</v>
      </c>
    </row>
    <row r="6609" spans="1:9" x14ac:dyDescent="0.25">
      <c r="A6609">
        <v>6607</v>
      </c>
      <c r="B6609" t="s">
        <v>4</v>
      </c>
      <c r="C6609">
        <v>2017</v>
      </c>
      <c r="D6609" t="s">
        <v>52</v>
      </c>
      <c r="E6609" t="s">
        <v>205</v>
      </c>
      <c r="F6609">
        <v>0</v>
      </c>
      <c r="G6609" t="s">
        <v>316</v>
      </c>
      <c r="H6609" t="s">
        <v>314</v>
      </c>
      <c r="I6609" t="s">
        <v>315</v>
      </c>
    </row>
    <row r="6610" spans="1:9" x14ac:dyDescent="0.25">
      <c r="A6610">
        <v>6608</v>
      </c>
      <c r="B6610" t="s">
        <v>6</v>
      </c>
      <c r="C6610">
        <v>2017</v>
      </c>
      <c r="D6610" t="s">
        <v>52</v>
      </c>
      <c r="E6610" t="s">
        <v>205</v>
      </c>
      <c r="F6610">
        <v>0</v>
      </c>
      <c r="G6610" t="s">
        <v>316</v>
      </c>
      <c r="H6610" t="s">
        <v>314</v>
      </c>
      <c r="I6610" t="s">
        <v>315</v>
      </c>
    </row>
    <row r="6611" spans="1:9" x14ac:dyDescent="0.25">
      <c r="A6611">
        <v>6609</v>
      </c>
      <c r="B6611" t="s">
        <v>9</v>
      </c>
      <c r="C6611">
        <v>2017</v>
      </c>
      <c r="D6611" t="s">
        <v>52</v>
      </c>
      <c r="E6611" t="s">
        <v>205</v>
      </c>
      <c r="F6611">
        <v>0</v>
      </c>
      <c r="G6611" t="s">
        <v>316</v>
      </c>
      <c r="H6611" t="s">
        <v>314</v>
      </c>
      <c r="I6611" t="s">
        <v>315</v>
      </c>
    </row>
    <row r="6612" spans="1:9" x14ac:dyDescent="0.25">
      <c r="A6612">
        <v>6610</v>
      </c>
      <c r="B6612" t="s">
        <v>10</v>
      </c>
      <c r="C6612">
        <v>2017</v>
      </c>
      <c r="D6612" t="s">
        <v>52</v>
      </c>
      <c r="E6612" t="s">
        <v>205</v>
      </c>
      <c r="F6612">
        <v>0</v>
      </c>
      <c r="G6612" t="s">
        <v>316</v>
      </c>
      <c r="H6612" t="s">
        <v>314</v>
      </c>
      <c r="I6612" t="s">
        <v>315</v>
      </c>
    </row>
    <row r="6613" spans="1:9" x14ac:dyDescent="0.25">
      <c r="A6613">
        <v>6611</v>
      </c>
      <c r="B6613" t="s">
        <v>3</v>
      </c>
      <c r="C6613">
        <v>2017</v>
      </c>
      <c r="D6613" t="s">
        <v>52</v>
      </c>
      <c r="E6613" t="s">
        <v>205</v>
      </c>
      <c r="F6613">
        <v>0</v>
      </c>
      <c r="G6613" t="s">
        <v>316</v>
      </c>
      <c r="H6613" t="s">
        <v>314</v>
      </c>
      <c r="I6613" t="s">
        <v>315</v>
      </c>
    </row>
    <row r="6614" spans="1:9" x14ac:dyDescent="0.25">
      <c r="A6614">
        <v>6612</v>
      </c>
      <c r="B6614" t="s">
        <v>25</v>
      </c>
      <c r="C6614">
        <v>2017</v>
      </c>
      <c r="D6614" t="s">
        <v>52</v>
      </c>
      <c r="E6614" t="s">
        <v>205</v>
      </c>
      <c r="F6614">
        <v>0</v>
      </c>
      <c r="G6614" t="s">
        <v>316</v>
      </c>
      <c r="H6614" t="s">
        <v>314</v>
      </c>
      <c r="I6614" t="s">
        <v>315</v>
      </c>
    </row>
    <row r="6615" spans="1:9" x14ac:dyDescent="0.25">
      <c r="A6615">
        <v>6613</v>
      </c>
      <c r="B6615" t="s">
        <v>8</v>
      </c>
      <c r="C6615">
        <v>2018</v>
      </c>
      <c r="D6615" t="s">
        <v>52</v>
      </c>
      <c r="E6615" t="s">
        <v>312</v>
      </c>
      <c r="F6615">
        <v>1005521</v>
      </c>
      <c r="G6615" t="s">
        <v>313</v>
      </c>
      <c r="H6615" t="s">
        <v>314</v>
      </c>
      <c r="I6615" t="s">
        <v>315</v>
      </c>
    </row>
    <row r="6616" spans="1:9" x14ac:dyDescent="0.25">
      <c r="A6616">
        <v>6614</v>
      </c>
      <c r="B6616" t="s">
        <v>22</v>
      </c>
      <c r="C6616">
        <v>2018</v>
      </c>
      <c r="D6616" t="s">
        <v>52</v>
      </c>
      <c r="E6616" t="s">
        <v>312</v>
      </c>
      <c r="F6616">
        <v>1005521</v>
      </c>
      <c r="G6616" t="s">
        <v>313</v>
      </c>
      <c r="H6616" t="s">
        <v>314</v>
      </c>
      <c r="I6616" t="s">
        <v>315</v>
      </c>
    </row>
    <row r="6617" spans="1:9" x14ac:dyDescent="0.25">
      <c r="A6617">
        <v>6615</v>
      </c>
      <c r="B6617" t="s">
        <v>15</v>
      </c>
      <c r="C6617">
        <v>2018</v>
      </c>
      <c r="D6617" t="s">
        <v>52</v>
      </c>
      <c r="E6617" t="s">
        <v>312</v>
      </c>
      <c r="F6617">
        <v>1000683</v>
      </c>
      <c r="G6617" t="s">
        <v>313</v>
      </c>
      <c r="H6617" t="s">
        <v>314</v>
      </c>
      <c r="I6617" t="s">
        <v>315</v>
      </c>
    </row>
    <row r="6618" spans="1:9" x14ac:dyDescent="0.25">
      <c r="A6618">
        <v>6616</v>
      </c>
      <c r="B6618" t="s">
        <v>20</v>
      </c>
      <c r="C6618">
        <v>2018</v>
      </c>
      <c r="D6618" t="s">
        <v>52</v>
      </c>
      <c r="E6618" t="s">
        <v>312</v>
      </c>
      <c r="F6618">
        <v>1000700</v>
      </c>
      <c r="G6618" t="s">
        <v>313</v>
      </c>
      <c r="H6618" t="s">
        <v>314</v>
      </c>
      <c r="I6618" t="s">
        <v>315</v>
      </c>
    </row>
    <row r="6619" spans="1:9" x14ac:dyDescent="0.25">
      <c r="A6619">
        <v>6617</v>
      </c>
      <c r="B6619" t="s">
        <v>30</v>
      </c>
      <c r="C6619">
        <v>2018</v>
      </c>
      <c r="D6619" t="s">
        <v>52</v>
      </c>
      <c r="E6619" t="s">
        <v>312</v>
      </c>
      <c r="F6619">
        <v>1008725</v>
      </c>
      <c r="G6619" t="s">
        <v>313</v>
      </c>
      <c r="H6619" t="s">
        <v>314</v>
      </c>
      <c r="I6619" t="s">
        <v>315</v>
      </c>
    </row>
    <row r="6620" spans="1:9" x14ac:dyDescent="0.25">
      <c r="A6620">
        <v>6618</v>
      </c>
      <c r="B6620" t="s">
        <v>21</v>
      </c>
      <c r="C6620">
        <v>2018</v>
      </c>
      <c r="D6620" t="s">
        <v>52</v>
      </c>
      <c r="E6620" t="s">
        <v>312</v>
      </c>
      <c r="F6620">
        <v>1003289</v>
      </c>
      <c r="G6620" t="s">
        <v>313</v>
      </c>
      <c r="H6620" t="s">
        <v>314</v>
      </c>
      <c r="I6620" t="s">
        <v>315</v>
      </c>
    </row>
    <row r="6621" spans="1:9" x14ac:dyDescent="0.25">
      <c r="A6621">
        <v>6619</v>
      </c>
      <c r="B6621" t="s">
        <v>16</v>
      </c>
      <c r="C6621">
        <v>2018</v>
      </c>
      <c r="D6621" t="s">
        <v>52</v>
      </c>
      <c r="E6621" t="s">
        <v>312</v>
      </c>
      <c r="F6621">
        <v>1001686</v>
      </c>
      <c r="G6621" t="s">
        <v>313</v>
      </c>
      <c r="H6621" t="s">
        <v>314</v>
      </c>
      <c r="I6621" t="s">
        <v>315</v>
      </c>
    </row>
    <row r="6622" spans="1:9" x14ac:dyDescent="0.25">
      <c r="A6622">
        <v>6620</v>
      </c>
      <c r="B6622" t="s">
        <v>29</v>
      </c>
      <c r="C6622">
        <v>2018</v>
      </c>
      <c r="D6622" t="s">
        <v>52</v>
      </c>
      <c r="E6622" t="s">
        <v>312</v>
      </c>
      <c r="F6622">
        <v>1004819</v>
      </c>
      <c r="G6622" t="s">
        <v>313</v>
      </c>
      <c r="H6622" t="s">
        <v>314</v>
      </c>
      <c r="I6622" t="s">
        <v>315</v>
      </c>
    </row>
    <row r="6623" spans="1:9" x14ac:dyDescent="0.25">
      <c r="A6623">
        <v>6621</v>
      </c>
      <c r="B6623" t="s">
        <v>31</v>
      </c>
      <c r="C6623">
        <v>2018</v>
      </c>
      <c r="D6623" t="s">
        <v>52</v>
      </c>
      <c r="E6623" t="s">
        <v>312</v>
      </c>
      <c r="F6623">
        <v>1001441</v>
      </c>
      <c r="G6623" t="s">
        <v>313</v>
      </c>
      <c r="H6623" t="s">
        <v>314</v>
      </c>
      <c r="I6623" t="s">
        <v>315</v>
      </c>
    </row>
    <row r="6624" spans="1:9" x14ac:dyDescent="0.25">
      <c r="A6624">
        <v>6622</v>
      </c>
      <c r="B6624" t="s">
        <v>24</v>
      </c>
      <c r="C6624">
        <v>2018</v>
      </c>
      <c r="D6624" t="s">
        <v>52</v>
      </c>
      <c r="E6624" t="s">
        <v>312</v>
      </c>
      <c r="F6624">
        <v>1002424</v>
      </c>
      <c r="G6624" t="s">
        <v>313</v>
      </c>
      <c r="H6624" t="s">
        <v>314</v>
      </c>
      <c r="I6624" t="s">
        <v>315</v>
      </c>
    </row>
    <row r="6625" spans="1:9" x14ac:dyDescent="0.25">
      <c r="A6625">
        <v>6623</v>
      </c>
      <c r="B6625" t="s">
        <v>5</v>
      </c>
      <c r="C6625">
        <v>2018</v>
      </c>
      <c r="D6625" t="s">
        <v>52</v>
      </c>
      <c r="E6625" t="s">
        <v>312</v>
      </c>
      <c r="F6625">
        <v>1002254</v>
      </c>
      <c r="G6625" t="s">
        <v>313</v>
      </c>
      <c r="H6625" t="s">
        <v>314</v>
      </c>
      <c r="I6625" t="s">
        <v>315</v>
      </c>
    </row>
    <row r="6626" spans="1:9" x14ac:dyDescent="0.25">
      <c r="A6626">
        <v>6624</v>
      </c>
      <c r="B6626" t="s">
        <v>26</v>
      </c>
      <c r="C6626">
        <v>2018</v>
      </c>
      <c r="D6626" t="s">
        <v>52</v>
      </c>
      <c r="E6626" t="s">
        <v>312</v>
      </c>
      <c r="F6626">
        <v>1000619</v>
      </c>
      <c r="G6626" t="s">
        <v>313</v>
      </c>
      <c r="H6626" t="s">
        <v>314</v>
      </c>
      <c r="I6626" t="s">
        <v>315</v>
      </c>
    </row>
    <row r="6627" spans="1:9" x14ac:dyDescent="0.25">
      <c r="A6627">
        <v>6625</v>
      </c>
      <c r="B6627" t="s">
        <v>28</v>
      </c>
      <c r="C6627">
        <v>2018</v>
      </c>
      <c r="D6627" t="s">
        <v>52</v>
      </c>
      <c r="E6627" t="s">
        <v>312</v>
      </c>
      <c r="F6627">
        <v>1001728</v>
      </c>
      <c r="G6627" t="s">
        <v>313</v>
      </c>
      <c r="H6627" t="s">
        <v>314</v>
      </c>
      <c r="I6627" t="s">
        <v>315</v>
      </c>
    </row>
    <row r="6628" spans="1:9" x14ac:dyDescent="0.25">
      <c r="A6628">
        <v>6626</v>
      </c>
      <c r="B6628" t="s">
        <v>11</v>
      </c>
      <c r="C6628">
        <v>2018</v>
      </c>
      <c r="D6628" t="s">
        <v>52</v>
      </c>
      <c r="E6628" t="s">
        <v>312</v>
      </c>
      <c r="F6628">
        <v>1001564</v>
      </c>
      <c r="G6628" t="s">
        <v>313</v>
      </c>
      <c r="H6628" t="s">
        <v>314</v>
      </c>
      <c r="I6628" t="s">
        <v>315</v>
      </c>
    </row>
    <row r="6629" spans="1:9" x14ac:dyDescent="0.25">
      <c r="A6629">
        <v>6627</v>
      </c>
      <c r="B6629" t="s">
        <v>12</v>
      </c>
      <c r="C6629">
        <v>2018</v>
      </c>
      <c r="D6629" t="s">
        <v>52</v>
      </c>
      <c r="E6629" t="s">
        <v>312</v>
      </c>
      <c r="F6629">
        <v>1002475</v>
      </c>
      <c r="G6629" t="s">
        <v>313</v>
      </c>
      <c r="H6629" t="s">
        <v>314</v>
      </c>
      <c r="I6629" t="s">
        <v>315</v>
      </c>
    </row>
    <row r="6630" spans="1:9" x14ac:dyDescent="0.25">
      <c r="A6630">
        <v>6628</v>
      </c>
      <c r="B6630" t="s">
        <v>7</v>
      </c>
      <c r="C6630">
        <v>2018</v>
      </c>
      <c r="D6630" t="s">
        <v>52</v>
      </c>
      <c r="E6630" t="s">
        <v>312</v>
      </c>
      <c r="F6630">
        <v>1003845</v>
      </c>
      <c r="G6630" t="s">
        <v>313</v>
      </c>
      <c r="H6630" t="s">
        <v>314</v>
      </c>
      <c r="I6630" t="s">
        <v>315</v>
      </c>
    </row>
    <row r="6631" spans="1:9" x14ac:dyDescent="0.25">
      <c r="A6631">
        <v>6629</v>
      </c>
      <c r="B6631" t="s">
        <v>18</v>
      </c>
      <c r="C6631">
        <v>2018</v>
      </c>
      <c r="D6631" t="s">
        <v>52</v>
      </c>
      <c r="E6631" t="s">
        <v>312</v>
      </c>
      <c r="F6631">
        <v>1002607</v>
      </c>
      <c r="G6631" t="s">
        <v>313</v>
      </c>
      <c r="H6631" t="s">
        <v>314</v>
      </c>
      <c r="I6631" t="s">
        <v>315</v>
      </c>
    </row>
    <row r="6632" spans="1:9" x14ac:dyDescent="0.25">
      <c r="A6632">
        <v>6630</v>
      </c>
      <c r="B6632" t="s">
        <v>23</v>
      </c>
      <c r="C6632">
        <v>2018</v>
      </c>
      <c r="D6632" t="s">
        <v>52</v>
      </c>
      <c r="E6632" t="s">
        <v>312</v>
      </c>
      <c r="F6632">
        <v>1000797</v>
      </c>
      <c r="G6632" t="s">
        <v>313</v>
      </c>
      <c r="H6632" t="s">
        <v>314</v>
      </c>
      <c r="I6632" t="s">
        <v>315</v>
      </c>
    </row>
    <row r="6633" spans="1:9" x14ac:dyDescent="0.25">
      <c r="A6633">
        <v>6631</v>
      </c>
      <c r="B6633" t="s">
        <v>14</v>
      </c>
      <c r="C6633">
        <v>2018</v>
      </c>
      <c r="D6633" t="s">
        <v>52</v>
      </c>
      <c r="E6633" t="s">
        <v>312</v>
      </c>
      <c r="F6633">
        <v>1003009</v>
      </c>
      <c r="G6633" t="s">
        <v>313</v>
      </c>
      <c r="H6633" t="s">
        <v>314</v>
      </c>
      <c r="I6633" t="s">
        <v>315</v>
      </c>
    </row>
    <row r="6634" spans="1:9" x14ac:dyDescent="0.25">
      <c r="A6634">
        <v>6632</v>
      </c>
      <c r="B6634" t="s">
        <v>17</v>
      </c>
      <c r="C6634">
        <v>2018</v>
      </c>
      <c r="D6634" t="s">
        <v>52</v>
      </c>
      <c r="E6634" t="s">
        <v>312</v>
      </c>
      <c r="F6634">
        <v>1014543</v>
      </c>
      <c r="G6634" t="s">
        <v>313</v>
      </c>
      <c r="H6634" t="s">
        <v>314</v>
      </c>
      <c r="I6634" t="s">
        <v>315</v>
      </c>
    </row>
    <row r="6635" spans="1:9" x14ac:dyDescent="0.25">
      <c r="A6635">
        <v>6633</v>
      </c>
      <c r="B6635" t="s">
        <v>19</v>
      </c>
      <c r="C6635">
        <v>2018</v>
      </c>
      <c r="D6635" t="s">
        <v>52</v>
      </c>
      <c r="E6635" t="s">
        <v>312</v>
      </c>
      <c r="F6635">
        <v>1002380</v>
      </c>
      <c r="G6635" t="s">
        <v>313</v>
      </c>
      <c r="H6635" t="s">
        <v>314</v>
      </c>
      <c r="I6635" t="s">
        <v>315</v>
      </c>
    </row>
    <row r="6636" spans="1:9" x14ac:dyDescent="0.25">
      <c r="A6636">
        <v>6634</v>
      </c>
      <c r="B6636" t="s">
        <v>27</v>
      </c>
      <c r="C6636">
        <v>2018</v>
      </c>
      <c r="D6636" t="s">
        <v>52</v>
      </c>
      <c r="E6636" t="s">
        <v>312</v>
      </c>
      <c r="F6636">
        <v>1004473</v>
      </c>
      <c r="G6636" t="s">
        <v>313</v>
      </c>
      <c r="H6636" t="s">
        <v>314</v>
      </c>
      <c r="I6636" t="s">
        <v>315</v>
      </c>
    </row>
    <row r="6637" spans="1:9" x14ac:dyDescent="0.25">
      <c r="A6637">
        <v>6635</v>
      </c>
      <c r="B6637" t="s">
        <v>13</v>
      </c>
      <c r="C6637">
        <v>2018</v>
      </c>
      <c r="D6637" t="s">
        <v>52</v>
      </c>
      <c r="E6637" t="s">
        <v>312</v>
      </c>
      <c r="F6637">
        <v>1007599</v>
      </c>
      <c r="G6637" t="s">
        <v>313</v>
      </c>
      <c r="H6637" t="s">
        <v>314</v>
      </c>
      <c r="I6637" t="s">
        <v>315</v>
      </c>
    </row>
    <row r="6638" spans="1:9" x14ac:dyDescent="0.25">
      <c r="A6638">
        <v>6636</v>
      </c>
      <c r="B6638" t="s">
        <v>4</v>
      </c>
      <c r="C6638">
        <v>2018</v>
      </c>
      <c r="D6638" t="s">
        <v>52</v>
      </c>
      <c r="E6638" t="s">
        <v>312</v>
      </c>
      <c r="F6638">
        <v>1000309</v>
      </c>
      <c r="G6638" t="s">
        <v>313</v>
      </c>
      <c r="H6638" t="s">
        <v>314</v>
      </c>
      <c r="I6638" t="s">
        <v>315</v>
      </c>
    </row>
    <row r="6639" spans="1:9" x14ac:dyDescent="0.25">
      <c r="A6639">
        <v>6637</v>
      </c>
      <c r="B6639" t="s">
        <v>6</v>
      </c>
      <c r="C6639">
        <v>2018</v>
      </c>
      <c r="D6639" t="s">
        <v>52</v>
      </c>
      <c r="E6639" t="s">
        <v>312</v>
      </c>
      <c r="F6639">
        <v>1001048</v>
      </c>
      <c r="G6639" t="s">
        <v>313</v>
      </c>
      <c r="H6639" t="s">
        <v>314</v>
      </c>
      <c r="I6639" t="s">
        <v>315</v>
      </c>
    </row>
    <row r="6640" spans="1:9" x14ac:dyDescent="0.25">
      <c r="A6640">
        <v>6638</v>
      </c>
      <c r="B6640" t="s">
        <v>9</v>
      </c>
      <c r="C6640">
        <v>2018</v>
      </c>
      <c r="D6640" t="s">
        <v>52</v>
      </c>
      <c r="E6640" t="s">
        <v>312</v>
      </c>
      <c r="F6640">
        <v>1002487</v>
      </c>
      <c r="G6640" t="s">
        <v>313</v>
      </c>
      <c r="H6640" t="s">
        <v>314</v>
      </c>
      <c r="I6640" t="s">
        <v>315</v>
      </c>
    </row>
    <row r="6641" spans="1:9" x14ac:dyDescent="0.25">
      <c r="A6641">
        <v>6639</v>
      </c>
      <c r="B6641" t="s">
        <v>10</v>
      </c>
      <c r="C6641">
        <v>2018</v>
      </c>
      <c r="D6641" t="s">
        <v>52</v>
      </c>
      <c r="E6641" t="s">
        <v>312</v>
      </c>
      <c r="F6641">
        <v>1001211</v>
      </c>
      <c r="G6641" t="s">
        <v>313</v>
      </c>
      <c r="H6641" t="s">
        <v>314</v>
      </c>
      <c r="I6641" t="s">
        <v>315</v>
      </c>
    </row>
    <row r="6642" spans="1:9" x14ac:dyDescent="0.25">
      <c r="A6642">
        <v>6640</v>
      </c>
      <c r="B6642" t="s">
        <v>3</v>
      </c>
      <c r="C6642">
        <v>2018</v>
      </c>
      <c r="D6642" t="s">
        <v>52</v>
      </c>
      <c r="E6642" t="s">
        <v>312</v>
      </c>
      <c r="F6642">
        <v>1004172</v>
      </c>
      <c r="G6642" t="s">
        <v>313</v>
      </c>
      <c r="H6642" t="s">
        <v>314</v>
      </c>
      <c r="I6642" t="s">
        <v>315</v>
      </c>
    </row>
    <row r="6643" spans="1:9" x14ac:dyDescent="0.25">
      <c r="A6643">
        <v>6641</v>
      </c>
      <c r="B6643" t="s">
        <v>25</v>
      </c>
      <c r="C6643">
        <v>2018</v>
      </c>
      <c r="D6643" t="s">
        <v>52</v>
      </c>
      <c r="E6643" t="s">
        <v>312</v>
      </c>
      <c r="F6643">
        <v>1004080</v>
      </c>
      <c r="G6643" t="s">
        <v>313</v>
      </c>
      <c r="H6643" t="s">
        <v>314</v>
      </c>
      <c r="I6643" t="s">
        <v>315</v>
      </c>
    </row>
    <row r="6644" spans="1:9" x14ac:dyDescent="0.25">
      <c r="A6644">
        <v>6642</v>
      </c>
      <c r="B6644" t="s">
        <v>8</v>
      </c>
      <c r="C6644">
        <v>2018</v>
      </c>
      <c r="D6644" t="s">
        <v>52</v>
      </c>
      <c r="E6644" t="s">
        <v>64</v>
      </c>
      <c r="F6644">
        <v>1005521.4</v>
      </c>
      <c r="G6644" t="s">
        <v>313</v>
      </c>
      <c r="H6644" t="s">
        <v>314</v>
      </c>
      <c r="I6644" t="s">
        <v>315</v>
      </c>
    </row>
    <row r="6645" spans="1:9" x14ac:dyDescent="0.25">
      <c r="A6645">
        <v>6643</v>
      </c>
      <c r="B6645" t="s">
        <v>22</v>
      </c>
      <c r="C6645">
        <v>2018</v>
      </c>
      <c r="D6645" t="s">
        <v>52</v>
      </c>
      <c r="E6645" t="s">
        <v>64</v>
      </c>
      <c r="F6645">
        <v>1005521.4</v>
      </c>
      <c r="G6645" t="s">
        <v>313</v>
      </c>
      <c r="H6645" t="s">
        <v>314</v>
      </c>
      <c r="I6645" t="s">
        <v>315</v>
      </c>
    </row>
    <row r="6646" spans="1:9" x14ac:dyDescent="0.25">
      <c r="A6646">
        <v>6644</v>
      </c>
      <c r="B6646" t="s">
        <v>15</v>
      </c>
      <c r="C6646">
        <v>2018</v>
      </c>
      <c r="D6646" t="s">
        <v>52</v>
      </c>
      <c r="E6646" t="s">
        <v>64</v>
      </c>
      <c r="F6646">
        <v>1000682.9</v>
      </c>
      <c r="G6646" t="s">
        <v>313</v>
      </c>
      <c r="H6646" t="s">
        <v>314</v>
      </c>
      <c r="I6646" t="s">
        <v>315</v>
      </c>
    </row>
    <row r="6647" spans="1:9" x14ac:dyDescent="0.25">
      <c r="A6647">
        <v>6645</v>
      </c>
      <c r="B6647" t="s">
        <v>20</v>
      </c>
      <c r="C6647">
        <v>2018</v>
      </c>
      <c r="D6647" t="s">
        <v>52</v>
      </c>
      <c r="E6647" t="s">
        <v>64</v>
      </c>
      <c r="F6647">
        <v>1000699.4</v>
      </c>
      <c r="G6647" t="s">
        <v>313</v>
      </c>
      <c r="H6647" t="s">
        <v>314</v>
      </c>
      <c r="I6647" t="s">
        <v>315</v>
      </c>
    </row>
    <row r="6648" spans="1:9" x14ac:dyDescent="0.25">
      <c r="A6648">
        <v>6646</v>
      </c>
      <c r="B6648" t="s">
        <v>30</v>
      </c>
      <c r="C6648">
        <v>2018</v>
      </c>
      <c r="D6648" t="s">
        <v>52</v>
      </c>
      <c r="E6648" t="s">
        <v>64</v>
      </c>
      <c r="F6648">
        <v>1008724.9</v>
      </c>
      <c r="G6648" t="s">
        <v>313</v>
      </c>
      <c r="H6648" t="s">
        <v>314</v>
      </c>
      <c r="I6648" t="s">
        <v>315</v>
      </c>
    </row>
    <row r="6649" spans="1:9" x14ac:dyDescent="0.25">
      <c r="A6649">
        <v>6647</v>
      </c>
      <c r="B6649" t="s">
        <v>21</v>
      </c>
      <c r="C6649">
        <v>2018</v>
      </c>
      <c r="D6649" t="s">
        <v>52</v>
      </c>
      <c r="E6649" t="s">
        <v>64</v>
      </c>
      <c r="F6649">
        <v>1003288.9</v>
      </c>
      <c r="G6649" t="s">
        <v>313</v>
      </c>
      <c r="H6649" t="s">
        <v>314</v>
      </c>
      <c r="I6649" t="s">
        <v>315</v>
      </c>
    </row>
    <row r="6650" spans="1:9" x14ac:dyDescent="0.25">
      <c r="A6650">
        <v>6648</v>
      </c>
      <c r="B6650" t="s">
        <v>16</v>
      </c>
      <c r="C6650">
        <v>2018</v>
      </c>
      <c r="D6650" t="s">
        <v>52</v>
      </c>
      <c r="E6650" t="s">
        <v>64</v>
      </c>
      <c r="F6650">
        <v>1001686.4</v>
      </c>
      <c r="G6650" t="s">
        <v>313</v>
      </c>
      <c r="H6650" t="s">
        <v>314</v>
      </c>
      <c r="I6650" t="s">
        <v>315</v>
      </c>
    </row>
    <row r="6651" spans="1:9" x14ac:dyDescent="0.25">
      <c r="A6651">
        <v>6649</v>
      </c>
      <c r="B6651" t="s">
        <v>29</v>
      </c>
      <c r="C6651">
        <v>2018</v>
      </c>
      <c r="D6651" t="s">
        <v>52</v>
      </c>
      <c r="E6651" t="s">
        <v>64</v>
      </c>
      <c r="F6651">
        <v>1004818.9</v>
      </c>
      <c r="G6651" t="s">
        <v>313</v>
      </c>
      <c r="H6651" t="s">
        <v>314</v>
      </c>
      <c r="I6651" t="s">
        <v>315</v>
      </c>
    </row>
    <row r="6652" spans="1:9" x14ac:dyDescent="0.25">
      <c r="A6652">
        <v>6650</v>
      </c>
      <c r="B6652" t="s">
        <v>31</v>
      </c>
      <c r="C6652">
        <v>2018</v>
      </c>
      <c r="D6652" t="s">
        <v>52</v>
      </c>
      <c r="E6652" t="s">
        <v>64</v>
      </c>
      <c r="F6652">
        <v>1001440.4</v>
      </c>
      <c r="G6652" t="s">
        <v>313</v>
      </c>
      <c r="H6652" t="s">
        <v>314</v>
      </c>
      <c r="I6652" t="s">
        <v>315</v>
      </c>
    </row>
    <row r="6653" spans="1:9" x14ac:dyDescent="0.25">
      <c r="A6653">
        <v>6651</v>
      </c>
      <c r="B6653" t="s">
        <v>24</v>
      </c>
      <c r="C6653">
        <v>2018</v>
      </c>
      <c r="D6653" t="s">
        <v>52</v>
      </c>
      <c r="E6653" t="s">
        <v>64</v>
      </c>
      <c r="F6653">
        <v>1002424.9</v>
      </c>
      <c r="G6653" t="s">
        <v>313</v>
      </c>
      <c r="H6653" t="s">
        <v>314</v>
      </c>
      <c r="I6653" t="s">
        <v>315</v>
      </c>
    </row>
    <row r="6654" spans="1:9" x14ac:dyDescent="0.25">
      <c r="A6654">
        <v>6652</v>
      </c>
      <c r="B6654" t="s">
        <v>5</v>
      </c>
      <c r="C6654">
        <v>2018</v>
      </c>
      <c r="D6654" t="s">
        <v>52</v>
      </c>
      <c r="E6654" t="s">
        <v>64</v>
      </c>
      <c r="F6654">
        <v>1002254.4</v>
      </c>
      <c r="G6654" t="s">
        <v>313</v>
      </c>
      <c r="H6654" t="s">
        <v>314</v>
      </c>
      <c r="I6654" t="s">
        <v>315</v>
      </c>
    </row>
    <row r="6655" spans="1:9" x14ac:dyDescent="0.25">
      <c r="A6655">
        <v>6653</v>
      </c>
      <c r="B6655" t="s">
        <v>26</v>
      </c>
      <c r="C6655">
        <v>2018</v>
      </c>
      <c r="D6655" t="s">
        <v>52</v>
      </c>
      <c r="E6655" t="s">
        <v>64</v>
      </c>
      <c r="F6655">
        <v>1000618.9</v>
      </c>
      <c r="G6655" t="s">
        <v>313</v>
      </c>
      <c r="H6655" t="s">
        <v>314</v>
      </c>
      <c r="I6655" t="s">
        <v>315</v>
      </c>
    </row>
    <row r="6656" spans="1:9" x14ac:dyDescent="0.25">
      <c r="A6656">
        <v>6654</v>
      </c>
      <c r="B6656" t="s">
        <v>28</v>
      </c>
      <c r="C6656">
        <v>2018</v>
      </c>
      <c r="D6656" t="s">
        <v>52</v>
      </c>
      <c r="E6656" t="s">
        <v>64</v>
      </c>
      <c r="F6656">
        <v>1001726.9</v>
      </c>
      <c r="G6656" t="s">
        <v>313</v>
      </c>
      <c r="H6656" t="s">
        <v>314</v>
      </c>
      <c r="I6656" t="s">
        <v>315</v>
      </c>
    </row>
    <row r="6657" spans="1:9" x14ac:dyDescent="0.25">
      <c r="A6657">
        <v>6655</v>
      </c>
      <c r="B6657" t="s">
        <v>11</v>
      </c>
      <c r="C6657">
        <v>2018</v>
      </c>
      <c r="D6657" t="s">
        <v>52</v>
      </c>
      <c r="E6657" t="s">
        <v>64</v>
      </c>
      <c r="F6657">
        <v>1001564.4</v>
      </c>
      <c r="G6657" t="s">
        <v>313</v>
      </c>
      <c r="H6657" t="s">
        <v>314</v>
      </c>
      <c r="I6657" t="s">
        <v>315</v>
      </c>
    </row>
    <row r="6658" spans="1:9" x14ac:dyDescent="0.25">
      <c r="A6658">
        <v>6656</v>
      </c>
      <c r="B6658" t="s">
        <v>12</v>
      </c>
      <c r="C6658">
        <v>2018</v>
      </c>
      <c r="D6658" t="s">
        <v>52</v>
      </c>
      <c r="E6658" t="s">
        <v>64</v>
      </c>
      <c r="F6658">
        <v>1002474.9</v>
      </c>
      <c r="G6658" t="s">
        <v>313</v>
      </c>
      <c r="H6658" t="s">
        <v>314</v>
      </c>
      <c r="I6658" t="s">
        <v>315</v>
      </c>
    </row>
    <row r="6659" spans="1:9" x14ac:dyDescent="0.25">
      <c r="A6659">
        <v>6657</v>
      </c>
      <c r="B6659" t="s">
        <v>7</v>
      </c>
      <c r="C6659">
        <v>2018</v>
      </c>
      <c r="D6659" t="s">
        <v>52</v>
      </c>
      <c r="E6659" t="s">
        <v>64</v>
      </c>
      <c r="F6659">
        <v>1003844.9</v>
      </c>
      <c r="G6659" t="s">
        <v>313</v>
      </c>
      <c r="H6659" t="s">
        <v>314</v>
      </c>
      <c r="I6659" t="s">
        <v>315</v>
      </c>
    </row>
    <row r="6660" spans="1:9" x14ac:dyDescent="0.25">
      <c r="A6660">
        <v>6658</v>
      </c>
      <c r="B6660" t="s">
        <v>18</v>
      </c>
      <c r="C6660">
        <v>2018</v>
      </c>
      <c r="D6660" t="s">
        <v>52</v>
      </c>
      <c r="E6660" t="s">
        <v>64</v>
      </c>
      <c r="F6660">
        <v>1002606.9</v>
      </c>
      <c r="G6660" t="s">
        <v>313</v>
      </c>
      <c r="H6660" t="s">
        <v>314</v>
      </c>
      <c r="I6660" t="s">
        <v>315</v>
      </c>
    </row>
    <row r="6661" spans="1:9" x14ac:dyDescent="0.25">
      <c r="A6661">
        <v>6659</v>
      </c>
      <c r="B6661" t="s">
        <v>23</v>
      </c>
      <c r="C6661">
        <v>2018</v>
      </c>
      <c r="D6661" t="s">
        <v>52</v>
      </c>
      <c r="E6661" t="s">
        <v>64</v>
      </c>
      <c r="F6661">
        <v>1000796.9</v>
      </c>
      <c r="G6661" t="s">
        <v>313</v>
      </c>
      <c r="H6661" t="s">
        <v>314</v>
      </c>
      <c r="I6661" t="s">
        <v>315</v>
      </c>
    </row>
    <row r="6662" spans="1:9" x14ac:dyDescent="0.25">
      <c r="A6662">
        <v>6660</v>
      </c>
      <c r="B6662" t="s">
        <v>14</v>
      </c>
      <c r="C6662">
        <v>2018</v>
      </c>
      <c r="D6662" t="s">
        <v>52</v>
      </c>
      <c r="E6662" t="s">
        <v>64</v>
      </c>
      <c r="F6662">
        <v>1003008.9</v>
      </c>
      <c r="G6662" t="s">
        <v>313</v>
      </c>
      <c r="H6662" t="s">
        <v>314</v>
      </c>
      <c r="I6662" t="s">
        <v>315</v>
      </c>
    </row>
    <row r="6663" spans="1:9" x14ac:dyDescent="0.25">
      <c r="A6663">
        <v>6661</v>
      </c>
      <c r="B6663" t="s">
        <v>17</v>
      </c>
      <c r="C6663">
        <v>2018</v>
      </c>
      <c r="D6663" t="s">
        <v>52</v>
      </c>
      <c r="E6663" t="s">
        <v>64</v>
      </c>
      <c r="F6663">
        <v>1014542.9</v>
      </c>
      <c r="G6663" t="s">
        <v>313</v>
      </c>
      <c r="H6663" t="s">
        <v>314</v>
      </c>
      <c r="I6663" t="s">
        <v>315</v>
      </c>
    </row>
    <row r="6664" spans="1:9" x14ac:dyDescent="0.25">
      <c r="A6664">
        <v>6662</v>
      </c>
      <c r="B6664" t="s">
        <v>19</v>
      </c>
      <c r="C6664">
        <v>2018</v>
      </c>
      <c r="D6664" t="s">
        <v>52</v>
      </c>
      <c r="E6664" t="s">
        <v>64</v>
      </c>
      <c r="F6664">
        <v>1002380.4</v>
      </c>
      <c r="G6664" t="s">
        <v>313</v>
      </c>
      <c r="H6664" t="s">
        <v>314</v>
      </c>
      <c r="I6664" t="s">
        <v>315</v>
      </c>
    </row>
    <row r="6665" spans="1:9" x14ac:dyDescent="0.25">
      <c r="A6665">
        <v>6663</v>
      </c>
      <c r="B6665" t="s">
        <v>27</v>
      </c>
      <c r="C6665">
        <v>2018</v>
      </c>
      <c r="D6665" t="s">
        <v>52</v>
      </c>
      <c r="E6665" t="s">
        <v>64</v>
      </c>
      <c r="F6665">
        <v>1004472.9</v>
      </c>
      <c r="G6665" t="s">
        <v>313</v>
      </c>
      <c r="H6665" t="s">
        <v>314</v>
      </c>
      <c r="I6665" t="s">
        <v>315</v>
      </c>
    </row>
    <row r="6666" spans="1:9" x14ac:dyDescent="0.25">
      <c r="A6666">
        <v>6664</v>
      </c>
      <c r="B6666" t="s">
        <v>13</v>
      </c>
      <c r="C6666">
        <v>2018</v>
      </c>
      <c r="D6666" t="s">
        <v>52</v>
      </c>
      <c r="E6666" t="s">
        <v>64</v>
      </c>
      <c r="F6666">
        <v>1007598.9</v>
      </c>
      <c r="G6666" t="s">
        <v>313</v>
      </c>
      <c r="H6666" t="s">
        <v>314</v>
      </c>
      <c r="I6666" t="s">
        <v>315</v>
      </c>
    </row>
    <row r="6667" spans="1:9" x14ac:dyDescent="0.25">
      <c r="A6667">
        <v>6665</v>
      </c>
      <c r="B6667" t="s">
        <v>4</v>
      </c>
      <c r="C6667">
        <v>2018</v>
      </c>
      <c r="D6667" t="s">
        <v>52</v>
      </c>
      <c r="E6667" t="s">
        <v>64</v>
      </c>
      <c r="F6667">
        <v>1000308.4</v>
      </c>
      <c r="G6667" t="s">
        <v>313</v>
      </c>
      <c r="H6667" t="s">
        <v>314</v>
      </c>
      <c r="I6667" t="s">
        <v>315</v>
      </c>
    </row>
    <row r="6668" spans="1:9" x14ac:dyDescent="0.25">
      <c r="A6668">
        <v>6666</v>
      </c>
      <c r="B6668" t="s">
        <v>6</v>
      </c>
      <c r="C6668">
        <v>2018</v>
      </c>
      <c r="D6668" t="s">
        <v>52</v>
      </c>
      <c r="E6668" t="s">
        <v>64</v>
      </c>
      <c r="F6668">
        <v>1001047.9</v>
      </c>
      <c r="G6668" t="s">
        <v>313</v>
      </c>
      <c r="H6668" t="s">
        <v>314</v>
      </c>
      <c r="I6668" t="s">
        <v>315</v>
      </c>
    </row>
    <row r="6669" spans="1:9" x14ac:dyDescent="0.25">
      <c r="A6669">
        <v>6667</v>
      </c>
      <c r="B6669" t="s">
        <v>9</v>
      </c>
      <c r="C6669">
        <v>2018</v>
      </c>
      <c r="D6669" t="s">
        <v>52</v>
      </c>
      <c r="E6669" t="s">
        <v>64</v>
      </c>
      <c r="F6669">
        <v>1002487.4</v>
      </c>
      <c r="G6669" t="s">
        <v>313</v>
      </c>
      <c r="H6669" t="s">
        <v>314</v>
      </c>
      <c r="I6669" t="s">
        <v>315</v>
      </c>
    </row>
    <row r="6670" spans="1:9" x14ac:dyDescent="0.25">
      <c r="A6670">
        <v>6668</v>
      </c>
      <c r="B6670" t="s">
        <v>10</v>
      </c>
      <c r="C6670">
        <v>2018</v>
      </c>
      <c r="D6670" t="s">
        <v>52</v>
      </c>
      <c r="E6670" t="s">
        <v>64</v>
      </c>
      <c r="F6670">
        <v>1001211.4</v>
      </c>
      <c r="G6670" t="s">
        <v>313</v>
      </c>
      <c r="H6670" t="s">
        <v>314</v>
      </c>
      <c r="I6670" t="s">
        <v>315</v>
      </c>
    </row>
    <row r="6671" spans="1:9" x14ac:dyDescent="0.25">
      <c r="A6671">
        <v>6669</v>
      </c>
      <c r="B6671" t="s">
        <v>3</v>
      </c>
      <c r="C6671">
        <v>2018</v>
      </c>
      <c r="D6671" t="s">
        <v>52</v>
      </c>
      <c r="E6671" t="s">
        <v>64</v>
      </c>
      <c r="F6671">
        <v>1004171.9</v>
      </c>
      <c r="G6671" t="s">
        <v>313</v>
      </c>
      <c r="H6671" t="s">
        <v>314</v>
      </c>
      <c r="I6671" t="s">
        <v>315</v>
      </c>
    </row>
    <row r="6672" spans="1:9" x14ac:dyDescent="0.25">
      <c r="A6672">
        <v>6670</v>
      </c>
      <c r="B6672" t="s">
        <v>25</v>
      </c>
      <c r="C6672">
        <v>2018</v>
      </c>
      <c r="D6672" t="s">
        <v>52</v>
      </c>
      <c r="E6672" t="s">
        <v>64</v>
      </c>
      <c r="F6672">
        <v>1004080.4</v>
      </c>
      <c r="G6672" t="s">
        <v>313</v>
      </c>
      <c r="H6672" t="s">
        <v>314</v>
      </c>
      <c r="I6672" t="s">
        <v>315</v>
      </c>
    </row>
    <row r="6673" spans="1:9" x14ac:dyDescent="0.25">
      <c r="A6673">
        <v>6671</v>
      </c>
      <c r="B6673" t="s">
        <v>8</v>
      </c>
      <c r="C6673">
        <v>2018</v>
      </c>
      <c r="D6673" t="s">
        <v>52</v>
      </c>
      <c r="E6673" t="s">
        <v>204</v>
      </c>
      <c r="F6673">
        <v>-0.4</v>
      </c>
      <c r="G6673" t="s">
        <v>313</v>
      </c>
      <c r="H6673" t="s">
        <v>314</v>
      </c>
      <c r="I6673" t="s">
        <v>315</v>
      </c>
    </row>
    <row r="6674" spans="1:9" x14ac:dyDescent="0.25">
      <c r="A6674">
        <v>6672</v>
      </c>
      <c r="B6674" t="s">
        <v>22</v>
      </c>
      <c r="C6674">
        <v>2018</v>
      </c>
      <c r="D6674" t="s">
        <v>52</v>
      </c>
      <c r="E6674" t="s">
        <v>204</v>
      </c>
      <c r="F6674">
        <v>-0.4</v>
      </c>
      <c r="G6674" t="s">
        <v>313</v>
      </c>
      <c r="H6674" t="s">
        <v>314</v>
      </c>
      <c r="I6674" t="s">
        <v>315</v>
      </c>
    </row>
    <row r="6675" spans="1:9" x14ac:dyDescent="0.25">
      <c r="A6675">
        <v>6673</v>
      </c>
      <c r="B6675" t="s">
        <v>15</v>
      </c>
      <c r="C6675">
        <v>2018</v>
      </c>
      <c r="D6675" t="s">
        <v>52</v>
      </c>
      <c r="E6675" t="s">
        <v>204</v>
      </c>
      <c r="F6675">
        <v>0.1</v>
      </c>
      <c r="G6675" t="s">
        <v>313</v>
      </c>
      <c r="H6675" t="s">
        <v>314</v>
      </c>
      <c r="I6675" t="s">
        <v>315</v>
      </c>
    </row>
    <row r="6676" spans="1:9" x14ac:dyDescent="0.25">
      <c r="A6676">
        <v>6674</v>
      </c>
      <c r="B6676" t="s">
        <v>20</v>
      </c>
      <c r="C6676">
        <v>2018</v>
      </c>
      <c r="D6676" t="s">
        <v>52</v>
      </c>
      <c r="E6676" t="s">
        <v>204</v>
      </c>
      <c r="F6676">
        <v>0.6</v>
      </c>
      <c r="G6676" t="s">
        <v>313</v>
      </c>
      <c r="H6676" t="s">
        <v>314</v>
      </c>
      <c r="I6676" t="s">
        <v>315</v>
      </c>
    </row>
    <row r="6677" spans="1:9" x14ac:dyDescent="0.25">
      <c r="A6677">
        <v>6675</v>
      </c>
      <c r="B6677" t="s">
        <v>30</v>
      </c>
      <c r="C6677">
        <v>2018</v>
      </c>
      <c r="D6677" t="s">
        <v>52</v>
      </c>
      <c r="E6677" t="s">
        <v>204</v>
      </c>
      <c r="F6677">
        <v>0.1</v>
      </c>
      <c r="G6677" t="s">
        <v>313</v>
      </c>
      <c r="H6677" t="s">
        <v>314</v>
      </c>
      <c r="I6677" t="s">
        <v>315</v>
      </c>
    </row>
    <row r="6678" spans="1:9" x14ac:dyDescent="0.25">
      <c r="A6678">
        <v>6676</v>
      </c>
      <c r="B6678" t="s">
        <v>21</v>
      </c>
      <c r="C6678">
        <v>2018</v>
      </c>
      <c r="D6678" t="s">
        <v>52</v>
      </c>
      <c r="E6678" t="s">
        <v>204</v>
      </c>
      <c r="F6678">
        <v>0.1</v>
      </c>
      <c r="G6678" t="s">
        <v>313</v>
      </c>
      <c r="H6678" t="s">
        <v>314</v>
      </c>
      <c r="I6678" t="s">
        <v>315</v>
      </c>
    </row>
    <row r="6679" spans="1:9" x14ac:dyDescent="0.25">
      <c r="A6679">
        <v>6677</v>
      </c>
      <c r="B6679" t="s">
        <v>16</v>
      </c>
      <c r="C6679">
        <v>2018</v>
      </c>
      <c r="D6679" t="s">
        <v>52</v>
      </c>
      <c r="E6679" t="s">
        <v>204</v>
      </c>
      <c r="F6679">
        <v>-0.4</v>
      </c>
      <c r="G6679" t="s">
        <v>313</v>
      </c>
      <c r="H6679" t="s">
        <v>314</v>
      </c>
      <c r="I6679" t="s">
        <v>315</v>
      </c>
    </row>
    <row r="6680" spans="1:9" x14ac:dyDescent="0.25">
      <c r="A6680">
        <v>6678</v>
      </c>
      <c r="B6680" t="s">
        <v>29</v>
      </c>
      <c r="C6680">
        <v>2018</v>
      </c>
      <c r="D6680" t="s">
        <v>52</v>
      </c>
      <c r="E6680" t="s">
        <v>204</v>
      </c>
      <c r="F6680">
        <v>0.1</v>
      </c>
      <c r="G6680" t="s">
        <v>313</v>
      </c>
      <c r="H6680" t="s">
        <v>314</v>
      </c>
      <c r="I6680" t="s">
        <v>315</v>
      </c>
    </row>
    <row r="6681" spans="1:9" x14ac:dyDescent="0.25">
      <c r="A6681">
        <v>6679</v>
      </c>
      <c r="B6681" t="s">
        <v>31</v>
      </c>
      <c r="C6681">
        <v>2018</v>
      </c>
      <c r="D6681" t="s">
        <v>52</v>
      </c>
      <c r="E6681" t="s">
        <v>204</v>
      </c>
      <c r="F6681">
        <v>0.6</v>
      </c>
      <c r="G6681" t="s">
        <v>313</v>
      </c>
      <c r="H6681" t="s">
        <v>314</v>
      </c>
      <c r="I6681" t="s">
        <v>315</v>
      </c>
    </row>
    <row r="6682" spans="1:9" x14ac:dyDescent="0.25">
      <c r="A6682">
        <v>6680</v>
      </c>
      <c r="B6682" t="s">
        <v>24</v>
      </c>
      <c r="C6682">
        <v>2018</v>
      </c>
      <c r="D6682" t="s">
        <v>52</v>
      </c>
      <c r="E6682" t="s">
        <v>204</v>
      </c>
      <c r="F6682">
        <v>-0.9</v>
      </c>
      <c r="G6682" t="s">
        <v>313</v>
      </c>
      <c r="H6682" t="s">
        <v>314</v>
      </c>
      <c r="I6682" t="s">
        <v>315</v>
      </c>
    </row>
    <row r="6683" spans="1:9" x14ac:dyDescent="0.25">
      <c r="A6683">
        <v>6681</v>
      </c>
      <c r="B6683" t="s">
        <v>5</v>
      </c>
      <c r="C6683">
        <v>2018</v>
      </c>
      <c r="D6683" t="s">
        <v>52</v>
      </c>
      <c r="E6683" t="s">
        <v>204</v>
      </c>
      <c r="F6683">
        <v>-0.4</v>
      </c>
      <c r="G6683" t="s">
        <v>313</v>
      </c>
      <c r="H6683" t="s">
        <v>314</v>
      </c>
      <c r="I6683" t="s">
        <v>315</v>
      </c>
    </row>
    <row r="6684" spans="1:9" x14ac:dyDescent="0.25">
      <c r="A6684">
        <v>6682</v>
      </c>
      <c r="B6684" t="s">
        <v>26</v>
      </c>
      <c r="C6684">
        <v>2018</v>
      </c>
      <c r="D6684" t="s">
        <v>52</v>
      </c>
      <c r="E6684" t="s">
        <v>204</v>
      </c>
      <c r="F6684">
        <v>0.1</v>
      </c>
      <c r="G6684" t="s">
        <v>313</v>
      </c>
      <c r="H6684" t="s">
        <v>314</v>
      </c>
      <c r="I6684" t="s">
        <v>315</v>
      </c>
    </row>
    <row r="6685" spans="1:9" x14ac:dyDescent="0.25">
      <c r="A6685">
        <v>6683</v>
      </c>
      <c r="B6685" t="s">
        <v>28</v>
      </c>
      <c r="C6685">
        <v>2018</v>
      </c>
      <c r="D6685" t="s">
        <v>52</v>
      </c>
      <c r="E6685" t="s">
        <v>204</v>
      </c>
      <c r="F6685">
        <v>1.1000000000000001</v>
      </c>
      <c r="G6685" t="s">
        <v>313</v>
      </c>
      <c r="H6685" t="s">
        <v>314</v>
      </c>
      <c r="I6685" t="s">
        <v>315</v>
      </c>
    </row>
    <row r="6686" spans="1:9" x14ac:dyDescent="0.25">
      <c r="A6686">
        <v>6684</v>
      </c>
      <c r="B6686" t="s">
        <v>11</v>
      </c>
      <c r="C6686">
        <v>2018</v>
      </c>
      <c r="D6686" t="s">
        <v>52</v>
      </c>
      <c r="E6686" t="s">
        <v>204</v>
      </c>
      <c r="F6686">
        <v>-0.4</v>
      </c>
      <c r="G6686" t="s">
        <v>313</v>
      </c>
      <c r="H6686" t="s">
        <v>314</v>
      </c>
      <c r="I6686" t="s">
        <v>315</v>
      </c>
    </row>
    <row r="6687" spans="1:9" x14ac:dyDescent="0.25">
      <c r="A6687">
        <v>6685</v>
      </c>
      <c r="B6687" t="s">
        <v>12</v>
      </c>
      <c r="C6687">
        <v>2018</v>
      </c>
      <c r="D6687" t="s">
        <v>52</v>
      </c>
      <c r="E6687" t="s">
        <v>204</v>
      </c>
      <c r="F6687">
        <v>0.1</v>
      </c>
      <c r="G6687" t="s">
        <v>313</v>
      </c>
      <c r="H6687" t="s">
        <v>314</v>
      </c>
      <c r="I6687" t="s">
        <v>315</v>
      </c>
    </row>
    <row r="6688" spans="1:9" x14ac:dyDescent="0.25">
      <c r="A6688">
        <v>6686</v>
      </c>
      <c r="B6688" t="s">
        <v>7</v>
      </c>
      <c r="C6688">
        <v>2018</v>
      </c>
      <c r="D6688" t="s">
        <v>52</v>
      </c>
      <c r="E6688" t="s">
        <v>204</v>
      </c>
      <c r="F6688">
        <v>0.1</v>
      </c>
      <c r="G6688" t="s">
        <v>313</v>
      </c>
      <c r="H6688" t="s">
        <v>314</v>
      </c>
      <c r="I6688" t="s">
        <v>315</v>
      </c>
    </row>
    <row r="6689" spans="1:9" x14ac:dyDescent="0.25">
      <c r="A6689">
        <v>6687</v>
      </c>
      <c r="B6689" t="s">
        <v>18</v>
      </c>
      <c r="C6689">
        <v>2018</v>
      </c>
      <c r="D6689" t="s">
        <v>52</v>
      </c>
      <c r="E6689" t="s">
        <v>204</v>
      </c>
      <c r="F6689">
        <v>0.1</v>
      </c>
      <c r="G6689" t="s">
        <v>313</v>
      </c>
      <c r="H6689" t="s">
        <v>314</v>
      </c>
      <c r="I6689" t="s">
        <v>315</v>
      </c>
    </row>
    <row r="6690" spans="1:9" x14ac:dyDescent="0.25">
      <c r="A6690">
        <v>6688</v>
      </c>
      <c r="B6690" t="s">
        <v>23</v>
      </c>
      <c r="C6690">
        <v>2018</v>
      </c>
      <c r="D6690" t="s">
        <v>52</v>
      </c>
      <c r="E6690" t="s">
        <v>204</v>
      </c>
      <c r="F6690">
        <v>0.1</v>
      </c>
      <c r="G6690" t="s">
        <v>313</v>
      </c>
      <c r="H6690" t="s">
        <v>314</v>
      </c>
      <c r="I6690" t="s">
        <v>315</v>
      </c>
    </row>
    <row r="6691" spans="1:9" x14ac:dyDescent="0.25">
      <c r="A6691">
        <v>6689</v>
      </c>
      <c r="B6691" t="s">
        <v>14</v>
      </c>
      <c r="C6691">
        <v>2018</v>
      </c>
      <c r="D6691" t="s">
        <v>52</v>
      </c>
      <c r="E6691" t="s">
        <v>204</v>
      </c>
      <c r="F6691">
        <v>0.1</v>
      </c>
      <c r="G6691" t="s">
        <v>313</v>
      </c>
      <c r="H6691" t="s">
        <v>314</v>
      </c>
      <c r="I6691" t="s">
        <v>315</v>
      </c>
    </row>
    <row r="6692" spans="1:9" x14ac:dyDescent="0.25">
      <c r="A6692">
        <v>6690</v>
      </c>
      <c r="B6692" t="s">
        <v>17</v>
      </c>
      <c r="C6692">
        <v>2018</v>
      </c>
      <c r="D6692" t="s">
        <v>52</v>
      </c>
      <c r="E6692" t="s">
        <v>204</v>
      </c>
      <c r="F6692">
        <v>0.1</v>
      </c>
      <c r="G6692" t="s">
        <v>313</v>
      </c>
      <c r="H6692" t="s">
        <v>314</v>
      </c>
      <c r="I6692" t="s">
        <v>315</v>
      </c>
    </row>
    <row r="6693" spans="1:9" x14ac:dyDescent="0.25">
      <c r="A6693">
        <v>6691</v>
      </c>
      <c r="B6693" t="s">
        <v>19</v>
      </c>
      <c r="C6693">
        <v>2018</v>
      </c>
      <c r="D6693" t="s">
        <v>52</v>
      </c>
      <c r="E6693" t="s">
        <v>204</v>
      </c>
      <c r="F6693">
        <v>-0.4</v>
      </c>
      <c r="G6693" t="s">
        <v>313</v>
      </c>
      <c r="H6693" t="s">
        <v>314</v>
      </c>
      <c r="I6693" t="s">
        <v>315</v>
      </c>
    </row>
    <row r="6694" spans="1:9" x14ac:dyDescent="0.25">
      <c r="A6694">
        <v>6692</v>
      </c>
      <c r="B6694" t="s">
        <v>27</v>
      </c>
      <c r="C6694">
        <v>2018</v>
      </c>
      <c r="D6694" t="s">
        <v>52</v>
      </c>
      <c r="E6694" t="s">
        <v>204</v>
      </c>
      <c r="F6694">
        <v>0.1</v>
      </c>
      <c r="G6694" t="s">
        <v>313</v>
      </c>
      <c r="H6694" t="s">
        <v>314</v>
      </c>
      <c r="I6694" t="s">
        <v>315</v>
      </c>
    </row>
    <row r="6695" spans="1:9" x14ac:dyDescent="0.25">
      <c r="A6695">
        <v>6693</v>
      </c>
      <c r="B6695" t="s">
        <v>13</v>
      </c>
      <c r="C6695">
        <v>2018</v>
      </c>
      <c r="D6695" t="s">
        <v>52</v>
      </c>
      <c r="E6695" t="s">
        <v>204</v>
      </c>
      <c r="F6695">
        <v>0.1</v>
      </c>
      <c r="G6695" t="s">
        <v>313</v>
      </c>
      <c r="H6695" t="s">
        <v>314</v>
      </c>
      <c r="I6695" t="s">
        <v>315</v>
      </c>
    </row>
    <row r="6696" spans="1:9" x14ac:dyDescent="0.25">
      <c r="A6696">
        <v>6694</v>
      </c>
      <c r="B6696" t="s">
        <v>4</v>
      </c>
      <c r="C6696">
        <v>2018</v>
      </c>
      <c r="D6696" t="s">
        <v>52</v>
      </c>
      <c r="E6696" t="s">
        <v>204</v>
      </c>
      <c r="F6696">
        <v>0.6</v>
      </c>
      <c r="G6696" t="s">
        <v>313</v>
      </c>
      <c r="H6696" t="s">
        <v>314</v>
      </c>
      <c r="I6696" t="s">
        <v>315</v>
      </c>
    </row>
    <row r="6697" spans="1:9" x14ac:dyDescent="0.25">
      <c r="A6697">
        <v>6695</v>
      </c>
      <c r="B6697" t="s">
        <v>6</v>
      </c>
      <c r="C6697">
        <v>2018</v>
      </c>
      <c r="D6697" t="s">
        <v>52</v>
      </c>
      <c r="E6697" t="s">
        <v>204</v>
      </c>
      <c r="F6697">
        <v>0.1</v>
      </c>
      <c r="G6697" t="s">
        <v>313</v>
      </c>
      <c r="H6697" t="s">
        <v>314</v>
      </c>
      <c r="I6697" t="s">
        <v>315</v>
      </c>
    </row>
    <row r="6698" spans="1:9" x14ac:dyDescent="0.25">
      <c r="A6698">
        <v>6696</v>
      </c>
      <c r="B6698" t="s">
        <v>9</v>
      </c>
      <c r="C6698">
        <v>2018</v>
      </c>
      <c r="D6698" t="s">
        <v>52</v>
      </c>
      <c r="E6698" t="s">
        <v>204</v>
      </c>
      <c r="F6698">
        <v>-0.4</v>
      </c>
      <c r="G6698" t="s">
        <v>313</v>
      </c>
      <c r="H6698" t="s">
        <v>314</v>
      </c>
      <c r="I6698" t="s">
        <v>315</v>
      </c>
    </row>
    <row r="6699" spans="1:9" x14ac:dyDescent="0.25">
      <c r="A6699">
        <v>6697</v>
      </c>
      <c r="B6699" t="s">
        <v>10</v>
      </c>
      <c r="C6699">
        <v>2018</v>
      </c>
      <c r="D6699" t="s">
        <v>52</v>
      </c>
      <c r="E6699" t="s">
        <v>204</v>
      </c>
      <c r="F6699">
        <v>-0.4</v>
      </c>
      <c r="G6699" t="s">
        <v>313</v>
      </c>
      <c r="H6699" t="s">
        <v>314</v>
      </c>
      <c r="I6699" t="s">
        <v>315</v>
      </c>
    </row>
    <row r="6700" spans="1:9" x14ac:dyDescent="0.25">
      <c r="A6700">
        <v>6698</v>
      </c>
      <c r="B6700" t="s">
        <v>3</v>
      </c>
      <c r="C6700">
        <v>2018</v>
      </c>
      <c r="D6700" t="s">
        <v>52</v>
      </c>
      <c r="E6700" t="s">
        <v>204</v>
      </c>
      <c r="F6700">
        <v>0.1</v>
      </c>
      <c r="G6700" t="s">
        <v>313</v>
      </c>
      <c r="H6700" t="s">
        <v>314</v>
      </c>
      <c r="I6700" t="s">
        <v>315</v>
      </c>
    </row>
    <row r="6701" spans="1:9" x14ac:dyDescent="0.25">
      <c r="A6701">
        <v>6699</v>
      </c>
      <c r="B6701" t="s">
        <v>25</v>
      </c>
      <c r="C6701">
        <v>2018</v>
      </c>
      <c r="D6701" t="s">
        <v>52</v>
      </c>
      <c r="E6701" t="s">
        <v>204</v>
      </c>
      <c r="F6701">
        <v>-0.4</v>
      </c>
      <c r="G6701" t="s">
        <v>313</v>
      </c>
      <c r="H6701" t="s">
        <v>314</v>
      </c>
      <c r="I6701" t="s">
        <v>315</v>
      </c>
    </row>
    <row r="6702" spans="1:9" x14ac:dyDescent="0.25">
      <c r="A6702">
        <v>6700</v>
      </c>
      <c r="B6702" t="s">
        <v>8</v>
      </c>
      <c r="C6702">
        <v>2018</v>
      </c>
      <c r="D6702" t="s">
        <v>52</v>
      </c>
      <c r="E6702" t="s">
        <v>205</v>
      </c>
      <c r="F6702">
        <v>0</v>
      </c>
      <c r="G6702" t="s">
        <v>316</v>
      </c>
      <c r="H6702" t="s">
        <v>314</v>
      </c>
      <c r="I6702" t="s">
        <v>315</v>
      </c>
    </row>
    <row r="6703" spans="1:9" x14ac:dyDescent="0.25">
      <c r="A6703">
        <v>6701</v>
      </c>
      <c r="B6703" t="s">
        <v>22</v>
      </c>
      <c r="C6703">
        <v>2018</v>
      </c>
      <c r="D6703" t="s">
        <v>52</v>
      </c>
      <c r="E6703" t="s">
        <v>205</v>
      </c>
      <c r="F6703">
        <v>0</v>
      </c>
      <c r="G6703" t="s">
        <v>316</v>
      </c>
      <c r="H6703" t="s">
        <v>314</v>
      </c>
      <c r="I6703" t="s">
        <v>315</v>
      </c>
    </row>
    <row r="6704" spans="1:9" x14ac:dyDescent="0.25">
      <c r="A6704">
        <v>6702</v>
      </c>
      <c r="B6704" t="s">
        <v>15</v>
      </c>
      <c r="C6704">
        <v>2018</v>
      </c>
      <c r="D6704" t="s">
        <v>52</v>
      </c>
      <c r="E6704" t="s">
        <v>205</v>
      </c>
      <c r="F6704">
        <v>0</v>
      </c>
      <c r="G6704" t="s">
        <v>316</v>
      </c>
      <c r="H6704" t="s">
        <v>314</v>
      </c>
      <c r="I6704" t="s">
        <v>315</v>
      </c>
    </row>
    <row r="6705" spans="1:9" x14ac:dyDescent="0.25">
      <c r="A6705">
        <v>6703</v>
      </c>
      <c r="B6705" t="s">
        <v>20</v>
      </c>
      <c r="C6705">
        <v>2018</v>
      </c>
      <c r="D6705" t="s">
        <v>52</v>
      </c>
      <c r="E6705" t="s">
        <v>205</v>
      </c>
      <c r="F6705">
        <v>0</v>
      </c>
      <c r="G6705" t="s">
        <v>316</v>
      </c>
      <c r="H6705" t="s">
        <v>314</v>
      </c>
      <c r="I6705" t="s">
        <v>315</v>
      </c>
    </row>
    <row r="6706" spans="1:9" x14ac:dyDescent="0.25">
      <c r="A6706">
        <v>6704</v>
      </c>
      <c r="B6706" t="s">
        <v>30</v>
      </c>
      <c r="C6706">
        <v>2018</v>
      </c>
      <c r="D6706" t="s">
        <v>52</v>
      </c>
      <c r="E6706" t="s">
        <v>205</v>
      </c>
      <c r="F6706">
        <v>0</v>
      </c>
      <c r="G6706" t="s">
        <v>316</v>
      </c>
      <c r="H6706" t="s">
        <v>314</v>
      </c>
      <c r="I6706" t="s">
        <v>315</v>
      </c>
    </row>
    <row r="6707" spans="1:9" x14ac:dyDescent="0.25">
      <c r="A6707">
        <v>6705</v>
      </c>
      <c r="B6707" t="s">
        <v>21</v>
      </c>
      <c r="C6707">
        <v>2018</v>
      </c>
      <c r="D6707" t="s">
        <v>52</v>
      </c>
      <c r="E6707" t="s">
        <v>205</v>
      </c>
      <c r="F6707">
        <v>0</v>
      </c>
      <c r="G6707" t="s">
        <v>316</v>
      </c>
      <c r="H6707" t="s">
        <v>314</v>
      </c>
      <c r="I6707" t="s">
        <v>315</v>
      </c>
    </row>
    <row r="6708" spans="1:9" x14ac:dyDescent="0.25">
      <c r="A6708">
        <v>6706</v>
      </c>
      <c r="B6708" t="s">
        <v>16</v>
      </c>
      <c r="C6708">
        <v>2018</v>
      </c>
      <c r="D6708" t="s">
        <v>52</v>
      </c>
      <c r="E6708" t="s">
        <v>205</v>
      </c>
      <c r="F6708">
        <v>0</v>
      </c>
      <c r="G6708" t="s">
        <v>316</v>
      </c>
      <c r="H6708" t="s">
        <v>314</v>
      </c>
      <c r="I6708" t="s">
        <v>315</v>
      </c>
    </row>
    <row r="6709" spans="1:9" x14ac:dyDescent="0.25">
      <c r="A6709">
        <v>6707</v>
      </c>
      <c r="B6709" t="s">
        <v>29</v>
      </c>
      <c r="C6709">
        <v>2018</v>
      </c>
      <c r="D6709" t="s">
        <v>52</v>
      </c>
      <c r="E6709" t="s">
        <v>205</v>
      </c>
      <c r="F6709">
        <v>0</v>
      </c>
      <c r="G6709" t="s">
        <v>316</v>
      </c>
      <c r="H6709" t="s">
        <v>314</v>
      </c>
      <c r="I6709" t="s">
        <v>315</v>
      </c>
    </row>
    <row r="6710" spans="1:9" x14ac:dyDescent="0.25">
      <c r="A6710">
        <v>6708</v>
      </c>
      <c r="B6710" t="s">
        <v>31</v>
      </c>
      <c r="C6710">
        <v>2018</v>
      </c>
      <c r="D6710" t="s">
        <v>52</v>
      </c>
      <c r="E6710" t="s">
        <v>205</v>
      </c>
      <c r="F6710">
        <v>0</v>
      </c>
      <c r="G6710" t="s">
        <v>316</v>
      </c>
      <c r="H6710" t="s">
        <v>314</v>
      </c>
      <c r="I6710" t="s">
        <v>315</v>
      </c>
    </row>
    <row r="6711" spans="1:9" x14ac:dyDescent="0.25">
      <c r="A6711">
        <v>6709</v>
      </c>
      <c r="B6711" t="s">
        <v>24</v>
      </c>
      <c r="C6711">
        <v>2018</v>
      </c>
      <c r="D6711" t="s">
        <v>52</v>
      </c>
      <c r="E6711" t="s">
        <v>205</v>
      </c>
      <c r="F6711">
        <v>0</v>
      </c>
      <c r="G6711" t="s">
        <v>316</v>
      </c>
      <c r="H6711" t="s">
        <v>314</v>
      </c>
      <c r="I6711" t="s">
        <v>315</v>
      </c>
    </row>
    <row r="6712" spans="1:9" x14ac:dyDescent="0.25">
      <c r="A6712">
        <v>6710</v>
      </c>
      <c r="B6712" t="s">
        <v>5</v>
      </c>
      <c r="C6712">
        <v>2018</v>
      </c>
      <c r="D6712" t="s">
        <v>52</v>
      </c>
      <c r="E6712" t="s">
        <v>205</v>
      </c>
      <c r="F6712">
        <v>0</v>
      </c>
      <c r="G6712" t="s">
        <v>316</v>
      </c>
      <c r="H6712" t="s">
        <v>314</v>
      </c>
      <c r="I6712" t="s">
        <v>315</v>
      </c>
    </row>
    <row r="6713" spans="1:9" x14ac:dyDescent="0.25">
      <c r="A6713">
        <v>6711</v>
      </c>
      <c r="B6713" t="s">
        <v>26</v>
      </c>
      <c r="C6713">
        <v>2018</v>
      </c>
      <c r="D6713" t="s">
        <v>52</v>
      </c>
      <c r="E6713" t="s">
        <v>205</v>
      </c>
      <c r="F6713">
        <v>0</v>
      </c>
      <c r="G6713" t="s">
        <v>316</v>
      </c>
      <c r="H6713" t="s">
        <v>314</v>
      </c>
      <c r="I6713" t="s">
        <v>315</v>
      </c>
    </row>
    <row r="6714" spans="1:9" x14ac:dyDescent="0.25">
      <c r="A6714">
        <v>6712</v>
      </c>
      <c r="B6714" t="s">
        <v>28</v>
      </c>
      <c r="C6714">
        <v>2018</v>
      </c>
      <c r="D6714" t="s">
        <v>52</v>
      </c>
      <c r="E6714" t="s">
        <v>205</v>
      </c>
      <c r="F6714">
        <v>0</v>
      </c>
      <c r="G6714" t="s">
        <v>316</v>
      </c>
      <c r="H6714" t="s">
        <v>314</v>
      </c>
      <c r="I6714" t="s">
        <v>315</v>
      </c>
    </row>
    <row r="6715" spans="1:9" x14ac:dyDescent="0.25">
      <c r="A6715">
        <v>6713</v>
      </c>
      <c r="B6715" t="s">
        <v>11</v>
      </c>
      <c r="C6715">
        <v>2018</v>
      </c>
      <c r="D6715" t="s">
        <v>52</v>
      </c>
      <c r="E6715" t="s">
        <v>205</v>
      </c>
      <c r="F6715">
        <v>0</v>
      </c>
      <c r="G6715" t="s">
        <v>316</v>
      </c>
      <c r="H6715" t="s">
        <v>314</v>
      </c>
      <c r="I6715" t="s">
        <v>315</v>
      </c>
    </row>
    <row r="6716" spans="1:9" x14ac:dyDescent="0.25">
      <c r="A6716">
        <v>6714</v>
      </c>
      <c r="B6716" t="s">
        <v>12</v>
      </c>
      <c r="C6716">
        <v>2018</v>
      </c>
      <c r="D6716" t="s">
        <v>52</v>
      </c>
      <c r="E6716" t="s">
        <v>205</v>
      </c>
      <c r="F6716">
        <v>0</v>
      </c>
      <c r="G6716" t="s">
        <v>316</v>
      </c>
      <c r="H6716" t="s">
        <v>314</v>
      </c>
      <c r="I6716" t="s">
        <v>315</v>
      </c>
    </row>
    <row r="6717" spans="1:9" x14ac:dyDescent="0.25">
      <c r="A6717">
        <v>6715</v>
      </c>
      <c r="B6717" t="s">
        <v>7</v>
      </c>
      <c r="C6717">
        <v>2018</v>
      </c>
      <c r="D6717" t="s">
        <v>52</v>
      </c>
      <c r="E6717" t="s">
        <v>205</v>
      </c>
      <c r="F6717">
        <v>0</v>
      </c>
      <c r="G6717" t="s">
        <v>316</v>
      </c>
      <c r="H6717" t="s">
        <v>314</v>
      </c>
      <c r="I6717" t="s">
        <v>315</v>
      </c>
    </row>
    <row r="6718" spans="1:9" x14ac:dyDescent="0.25">
      <c r="A6718">
        <v>6716</v>
      </c>
      <c r="B6718" t="s">
        <v>18</v>
      </c>
      <c r="C6718">
        <v>2018</v>
      </c>
      <c r="D6718" t="s">
        <v>52</v>
      </c>
      <c r="E6718" t="s">
        <v>205</v>
      </c>
      <c r="F6718">
        <v>0</v>
      </c>
      <c r="G6718" t="s">
        <v>316</v>
      </c>
      <c r="H6718" t="s">
        <v>314</v>
      </c>
      <c r="I6718" t="s">
        <v>315</v>
      </c>
    </row>
    <row r="6719" spans="1:9" x14ac:dyDescent="0.25">
      <c r="A6719">
        <v>6717</v>
      </c>
      <c r="B6719" t="s">
        <v>23</v>
      </c>
      <c r="C6719">
        <v>2018</v>
      </c>
      <c r="D6719" t="s">
        <v>52</v>
      </c>
      <c r="E6719" t="s">
        <v>205</v>
      </c>
      <c r="F6719">
        <v>0</v>
      </c>
      <c r="G6719" t="s">
        <v>316</v>
      </c>
      <c r="H6719" t="s">
        <v>314</v>
      </c>
      <c r="I6719" t="s">
        <v>315</v>
      </c>
    </row>
    <row r="6720" spans="1:9" x14ac:dyDescent="0.25">
      <c r="A6720">
        <v>6718</v>
      </c>
      <c r="B6720" t="s">
        <v>14</v>
      </c>
      <c r="C6720">
        <v>2018</v>
      </c>
      <c r="D6720" t="s">
        <v>52</v>
      </c>
      <c r="E6720" t="s">
        <v>205</v>
      </c>
      <c r="F6720">
        <v>0</v>
      </c>
      <c r="G6720" t="s">
        <v>316</v>
      </c>
      <c r="H6720" t="s">
        <v>314</v>
      </c>
      <c r="I6720" t="s">
        <v>315</v>
      </c>
    </row>
    <row r="6721" spans="1:9" x14ac:dyDescent="0.25">
      <c r="A6721">
        <v>6719</v>
      </c>
      <c r="B6721" t="s">
        <v>17</v>
      </c>
      <c r="C6721">
        <v>2018</v>
      </c>
      <c r="D6721" t="s">
        <v>52</v>
      </c>
      <c r="E6721" t="s">
        <v>205</v>
      </c>
      <c r="F6721">
        <v>0</v>
      </c>
      <c r="G6721" t="s">
        <v>316</v>
      </c>
      <c r="H6721" t="s">
        <v>314</v>
      </c>
      <c r="I6721" t="s">
        <v>315</v>
      </c>
    </row>
    <row r="6722" spans="1:9" x14ac:dyDescent="0.25">
      <c r="A6722">
        <v>6720</v>
      </c>
      <c r="B6722" t="s">
        <v>19</v>
      </c>
      <c r="C6722">
        <v>2018</v>
      </c>
      <c r="D6722" t="s">
        <v>52</v>
      </c>
      <c r="E6722" t="s">
        <v>205</v>
      </c>
      <c r="F6722">
        <v>0</v>
      </c>
      <c r="G6722" t="s">
        <v>316</v>
      </c>
      <c r="H6722" t="s">
        <v>314</v>
      </c>
      <c r="I6722" t="s">
        <v>315</v>
      </c>
    </row>
    <row r="6723" spans="1:9" x14ac:dyDescent="0.25">
      <c r="A6723">
        <v>6721</v>
      </c>
      <c r="B6723" t="s">
        <v>27</v>
      </c>
      <c r="C6723">
        <v>2018</v>
      </c>
      <c r="D6723" t="s">
        <v>52</v>
      </c>
      <c r="E6723" t="s">
        <v>205</v>
      </c>
      <c r="F6723">
        <v>0</v>
      </c>
      <c r="G6723" t="s">
        <v>316</v>
      </c>
      <c r="H6723" t="s">
        <v>314</v>
      </c>
      <c r="I6723" t="s">
        <v>315</v>
      </c>
    </row>
    <row r="6724" spans="1:9" x14ac:dyDescent="0.25">
      <c r="A6724">
        <v>6722</v>
      </c>
      <c r="B6724" t="s">
        <v>13</v>
      </c>
      <c r="C6724">
        <v>2018</v>
      </c>
      <c r="D6724" t="s">
        <v>52</v>
      </c>
      <c r="E6724" t="s">
        <v>205</v>
      </c>
      <c r="F6724">
        <v>0</v>
      </c>
      <c r="G6724" t="s">
        <v>316</v>
      </c>
      <c r="H6724" t="s">
        <v>314</v>
      </c>
      <c r="I6724" t="s">
        <v>315</v>
      </c>
    </row>
    <row r="6725" spans="1:9" x14ac:dyDescent="0.25">
      <c r="A6725">
        <v>6723</v>
      </c>
      <c r="B6725" t="s">
        <v>4</v>
      </c>
      <c r="C6725">
        <v>2018</v>
      </c>
      <c r="D6725" t="s">
        <v>52</v>
      </c>
      <c r="E6725" t="s">
        <v>205</v>
      </c>
      <c r="F6725">
        <v>0</v>
      </c>
      <c r="G6725" t="s">
        <v>316</v>
      </c>
      <c r="H6725" t="s">
        <v>314</v>
      </c>
      <c r="I6725" t="s">
        <v>315</v>
      </c>
    </row>
    <row r="6726" spans="1:9" x14ac:dyDescent="0.25">
      <c r="A6726">
        <v>6724</v>
      </c>
      <c r="B6726" t="s">
        <v>6</v>
      </c>
      <c r="C6726">
        <v>2018</v>
      </c>
      <c r="D6726" t="s">
        <v>52</v>
      </c>
      <c r="E6726" t="s">
        <v>205</v>
      </c>
      <c r="F6726">
        <v>0</v>
      </c>
      <c r="G6726" t="s">
        <v>316</v>
      </c>
      <c r="H6726" t="s">
        <v>314</v>
      </c>
      <c r="I6726" t="s">
        <v>315</v>
      </c>
    </row>
    <row r="6727" spans="1:9" x14ac:dyDescent="0.25">
      <c r="A6727">
        <v>6725</v>
      </c>
      <c r="B6727" t="s">
        <v>9</v>
      </c>
      <c r="C6727">
        <v>2018</v>
      </c>
      <c r="D6727" t="s">
        <v>52</v>
      </c>
      <c r="E6727" t="s">
        <v>205</v>
      </c>
      <c r="F6727">
        <v>0</v>
      </c>
      <c r="G6727" t="s">
        <v>316</v>
      </c>
      <c r="H6727" t="s">
        <v>314</v>
      </c>
      <c r="I6727" t="s">
        <v>315</v>
      </c>
    </row>
    <row r="6728" spans="1:9" x14ac:dyDescent="0.25">
      <c r="A6728">
        <v>6726</v>
      </c>
      <c r="B6728" t="s">
        <v>10</v>
      </c>
      <c r="C6728">
        <v>2018</v>
      </c>
      <c r="D6728" t="s">
        <v>52</v>
      </c>
      <c r="E6728" t="s">
        <v>205</v>
      </c>
      <c r="F6728">
        <v>0</v>
      </c>
      <c r="G6728" t="s">
        <v>316</v>
      </c>
      <c r="H6728" t="s">
        <v>314</v>
      </c>
      <c r="I6728" t="s">
        <v>315</v>
      </c>
    </row>
    <row r="6729" spans="1:9" x14ac:dyDescent="0.25">
      <c r="A6729">
        <v>6727</v>
      </c>
      <c r="B6729" t="s">
        <v>3</v>
      </c>
      <c r="C6729">
        <v>2018</v>
      </c>
      <c r="D6729" t="s">
        <v>52</v>
      </c>
      <c r="E6729" t="s">
        <v>205</v>
      </c>
      <c r="F6729">
        <v>0</v>
      </c>
      <c r="G6729" t="s">
        <v>316</v>
      </c>
      <c r="H6729" t="s">
        <v>314</v>
      </c>
      <c r="I6729" t="s">
        <v>315</v>
      </c>
    </row>
    <row r="6730" spans="1:9" x14ac:dyDescent="0.25">
      <c r="A6730">
        <v>6728</v>
      </c>
      <c r="B6730" t="s">
        <v>25</v>
      </c>
      <c r="C6730">
        <v>2018</v>
      </c>
      <c r="D6730" t="s">
        <v>52</v>
      </c>
      <c r="E6730" t="s">
        <v>205</v>
      </c>
      <c r="F6730">
        <v>0</v>
      </c>
      <c r="G6730" t="s">
        <v>316</v>
      </c>
      <c r="H6730" t="s">
        <v>314</v>
      </c>
      <c r="I6730" t="s">
        <v>315</v>
      </c>
    </row>
    <row r="6731" spans="1:9" x14ac:dyDescent="0.25">
      <c r="A6731">
        <v>6729</v>
      </c>
      <c r="B6731" t="s">
        <v>8</v>
      </c>
      <c r="C6731">
        <v>2019</v>
      </c>
      <c r="D6731" t="s">
        <v>52</v>
      </c>
      <c r="E6731" t="s">
        <v>312</v>
      </c>
      <c r="F6731">
        <v>1005395</v>
      </c>
      <c r="G6731" t="s">
        <v>313</v>
      </c>
      <c r="H6731" t="s">
        <v>314</v>
      </c>
      <c r="I6731" t="s">
        <v>315</v>
      </c>
    </row>
    <row r="6732" spans="1:9" x14ac:dyDescent="0.25">
      <c r="A6732">
        <v>6730</v>
      </c>
      <c r="B6732" t="s">
        <v>22</v>
      </c>
      <c r="C6732">
        <v>2019</v>
      </c>
      <c r="D6732" t="s">
        <v>52</v>
      </c>
      <c r="E6732" t="s">
        <v>312</v>
      </c>
      <c r="F6732">
        <v>1005395</v>
      </c>
      <c r="G6732" t="s">
        <v>313</v>
      </c>
      <c r="H6732" t="s">
        <v>314</v>
      </c>
      <c r="I6732" t="s">
        <v>315</v>
      </c>
    </row>
    <row r="6733" spans="1:9" x14ac:dyDescent="0.25">
      <c r="A6733">
        <v>6731</v>
      </c>
      <c r="B6733" t="s">
        <v>15</v>
      </c>
      <c r="C6733">
        <v>2019</v>
      </c>
      <c r="D6733" t="s">
        <v>52</v>
      </c>
      <c r="E6733" t="s">
        <v>312</v>
      </c>
      <c r="F6733">
        <v>1000805</v>
      </c>
      <c r="G6733" t="s">
        <v>313</v>
      </c>
      <c r="H6733" t="s">
        <v>314</v>
      </c>
      <c r="I6733" t="s">
        <v>315</v>
      </c>
    </row>
    <row r="6734" spans="1:9" x14ac:dyDescent="0.25">
      <c r="A6734">
        <v>6732</v>
      </c>
      <c r="B6734" t="s">
        <v>20</v>
      </c>
      <c r="C6734">
        <v>2019</v>
      </c>
      <c r="D6734" t="s">
        <v>52</v>
      </c>
      <c r="E6734" t="s">
        <v>312</v>
      </c>
      <c r="F6734">
        <v>1000686</v>
      </c>
      <c r="G6734" t="s">
        <v>313</v>
      </c>
      <c r="H6734" t="s">
        <v>314</v>
      </c>
      <c r="I6734" t="s">
        <v>315</v>
      </c>
    </row>
    <row r="6735" spans="1:9" x14ac:dyDescent="0.25">
      <c r="A6735">
        <v>6733</v>
      </c>
      <c r="B6735" t="s">
        <v>30</v>
      </c>
      <c r="C6735">
        <v>2019</v>
      </c>
      <c r="D6735" t="s">
        <v>52</v>
      </c>
      <c r="E6735" t="s">
        <v>312</v>
      </c>
      <c r="F6735">
        <v>1009498</v>
      </c>
      <c r="G6735" t="s">
        <v>313</v>
      </c>
      <c r="H6735" t="s">
        <v>314</v>
      </c>
      <c r="I6735" t="s">
        <v>315</v>
      </c>
    </row>
    <row r="6736" spans="1:9" x14ac:dyDescent="0.25">
      <c r="A6736">
        <v>6734</v>
      </c>
      <c r="B6736" t="s">
        <v>21</v>
      </c>
      <c r="C6736">
        <v>2019</v>
      </c>
      <c r="D6736" t="s">
        <v>52</v>
      </c>
      <c r="E6736" t="s">
        <v>312</v>
      </c>
      <c r="F6736">
        <v>1003575</v>
      </c>
      <c r="G6736" t="s">
        <v>313</v>
      </c>
      <c r="H6736" t="s">
        <v>314</v>
      </c>
      <c r="I6736" t="s">
        <v>315</v>
      </c>
    </row>
    <row r="6737" spans="1:9" x14ac:dyDescent="0.25">
      <c r="A6737">
        <v>6735</v>
      </c>
      <c r="B6737" t="s">
        <v>16</v>
      </c>
      <c r="C6737">
        <v>2019</v>
      </c>
      <c r="D6737" t="s">
        <v>52</v>
      </c>
      <c r="E6737" t="s">
        <v>312</v>
      </c>
      <c r="F6737">
        <v>1001911</v>
      </c>
      <c r="G6737" t="s">
        <v>313</v>
      </c>
      <c r="H6737" t="s">
        <v>314</v>
      </c>
      <c r="I6737" t="s">
        <v>315</v>
      </c>
    </row>
    <row r="6738" spans="1:9" x14ac:dyDescent="0.25">
      <c r="A6738">
        <v>6736</v>
      </c>
      <c r="B6738" t="s">
        <v>29</v>
      </c>
      <c r="C6738">
        <v>2019</v>
      </c>
      <c r="D6738" t="s">
        <v>52</v>
      </c>
      <c r="E6738" t="s">
        <v>312</v>
      </c>
      <c r="F6738">
        <v>1004932</v>
      </c>
      <c r="G6738" t="s">
        <v>313</v>
      </c>
      <c r="H6738" t="s">
        <v>314</v>
      </c>
      <c r="I6738" t="s">
        <v>315</v>
      </c>
    </row>
    <row r="6739" spans="1:9" x14ac:dyDescent="0.25">
      <c r="A6739">
        <v>6737</v>
      </c>
      <c r="B6739" t="s">
        <v>31</v>
      </c>
      <c r="C6739">
        <v>2019</v>
      </c>
      <c r="D6739" t="s">
        <v>52</v>
      </c>
      <c r="E6739" t="s">
        <v>312</v>
      </c>
      <c r="F6739">
        <v>1001411</v>
      </c>
      <c r="G6739" t="s">
        <v>313</v>
      </c>
      <c r="H6739" t="s">
        <v>314</v>
      </c>
      <c r="I6739" t="s">
        <v>315</v>
      </c>
    </row>
    <row r="6740" spans="1:9" x14ac:dyDescent="0.25">
      <c r="A6740">
        <v>6738</v>
      </c>
      <c r="B6740" t="s">
        <v>24</v>
      </c>
      <c r="C6740">
        <v>2019</v>
      </c>
      <c r="D6740" t="s">
        <v>52</v>
      </c>
      <c r="E6740" t="s">
        <v>312</v>
      </c>
      <c r="F6740">
        <v>1002550</v>
      </c>
      <c r="G6740" t="s">
        <v>313</v>
      </c>
      <c r="H6740" t="s">
        <v>314</v>
      </c>
      <c r="I6740" t="s">
        <v>315</v>
      </c>
    </row>
    <row r="6741" spans="1:9" x14ac:dyDescent="0.25">
      <c r="A6741">
        <v>6739</v>
      </c>
      <c r="B6741" t="s">
        <v>5</v>
      </c>
      <c r="C6741">
        <v>2019</v>
      </c>
      <c r="D6741" t="s">
        <v>52</v>
      </c>
      <c r="E6741" t="s">
        <v>312</v>
      </c>
      <c r="F6741">
        <v>1002193</v>
      </c>
      <c r="G6741" t="s">
        <v>313</v>
      </c>
      <c r="H6741" t="s">
        <v>314</v>
      </c>
      <c r="I6741" t="s">
        <v>315</v>
      </c>
    </row>
    <row r="6742" spans="1:9" x14ac:dyDescent="0.25">
      <c r="A6742">
        <v>6740</v>
      </c>
      <c r="B6742" t="s">
        <v>26</v>
      </c>
      <c r="C6742">
        <v>2019</v>
      </c>
      <c r="D6742" t="s">
        <v>52</v>
      </c>
      <c r="E6742" t="s">
        <v>312</v>
      </c>
      <c r="F6742">
        <v>1000662</v>
      </c>
      <c r="G6742" t="s">
        <v>313</v>
      </c>
      <c r="H6742" t="s">
        <v>314</v>
      </c>
      <c r="I6742" t="s">
        <v>315</v>
      </c>
    </row>
    <row r="6743" spans="1:9" x14ac:dyDescent="0.25">
      <c r="A6743">
        <v>6741</v>
      </c>
      <c r="B6743" t="s">
        <v>28</v>
      </c>
      <c r="C6743">
        <v>2019</v>
      </c>
      <c r="D6743" t="s">
        <v>52</v>
      </c>
      <c r="E6743" t="s">
        <v>312</v>
      </c>
      <c r="F6743">
        <v>1001775</v>
      </c>
      <c r="G6743" t="s">
        <v>313</v>
      </c>
      <c r="H6743" t="s">
        <v>314</v>
      </c>
      <c r="I6743" t="s">
        <v>315</v>
      </c>
    </row>
    <row r="6744" spans="1:9" x14ac:dyDescent="0.25">
      <c r="A6744">
        <v>6742</v>
      </c>
      <c r="B6744" t="s">
        <v>11</v>
      </c>
      <c r="C6744">
        <v>2019</v>
      </c>
      <c r="D6744" t="s">
        <v>52</v>
      </c>
      <c r="E6744" t="s">
        <v>312</v>
      </c>
      <c r="F6744">
        <v>1001565</v>
      </c>
      <c r="G6744" t="s">
        <v>313</v>
      </c>
      <c r="H6744" t="s">
        <v>314</v>
      </c>
      <c r="I6744" t="s">
        <v>315</v>
      </c>
    </row>
    <row r="6745" spans="1:9" x14ac:dyDescent="0.25">
      <c r="A6745">
        <v>6743</v>
      </c>
      <c r="B6745" t="s">
        <v>12</v>
      </c>
      <c r="C6745">
        <v>2019</v>
      </c>
      <c r="D6745" t="s">
        <v>52</v>
      </c>
      <c r="E6745" t="s">
        <v>312</v>
      </c>
      <c r="F6745">
        <v>1002624</v>
      </c>
      <c r="G6745" t="s">
        <v>313</v>
      </c>
      <c r="H6745" t="s">
        <v>314</v>
      </c>
      <c r="I6745" t="s">
        <v>315</v>
      </c>
    </row>
    <row r="6746" spans="1:9" x14ac:dyDescent="0.25">
      <c r="A6746">
        <v>6744</v>
      </c>
      <c r="B6746" t="s">
        <v>7</v>
      </c>
      <c r="C6746">
        <v>2019</v>
      </c>
      <c r="D6746" t="s">
        <v>52</v>
      </c>
      <c r="E6746" t="s">
        <v>312</v>
      </c>
      <c r="F6746">
        <v>1003795</v>
      </c>
      <c r="G6746" t="s">
        <v>313</v>
      </c>
      <c r="H6746" t="s">
        <v>314</v>
      </c>
      <c r="I6746" t="s">
        <v>315</v>
      </c>
    </row>
    <row r="6747" spans="1:9" x14ac:dyDescent="0.25">
      <c r="A6747">
        <v>6745</v>
      </c>
      <c r="B6747" t="s">
        <v>18</v>
      </c>
      <c r="C6747">
        <v>2019</v>
      </c>
      <c r="D6747" t="s">
        <v>52</v>
      </c>
      <c r="E6747" t="s">
        <v>312</v>
      </c>
      <c r="F6747">
        <v>1002507</v>
      </c>
      <c r="G6747" t="s">
        <v>313</v>
      </c>
      <c r="H6747" t="s">
        <v>314</v>
      </c>
      <c r="I6747" t="s">
        <v>315</v>
      </c>
    </row>
    <row r="6748" spans="1:9" x14ac:dyDescent="0.25">
      <c r="A6748">
        <v>6746</v>
      </c>
      <c r="B6748" t="s">
        <v>23</v>
      </c>
      <c r="C6748">
        <v>2019</v>
      </c>
      <c r="D6748" t="s">
        <v>52</v>
      </c>
      <c r="E6748" t="s">
        <v>312</v>
      </c>
      <c r="F6748">
        <v>1000884</v>
      </c>
      <c r="G6748" t="s">
        <v>313</v>
      </c>
      <c r="H6748" t="s">
        <v>314</v>
      </c>
      <c r="I6748" t="s">
        <v>315</v>
      </c>
    </row>
    <row r="6749" spans="1:9" x14ac:dyDescent="0.25">
      <c r="A6749">
        <v>6747</v>
      </c>
      <c r="B6749" t="s">
        <v>14</v>
      </c>
      <c r="C6749">
        <v>2019</v>
      </c>
      <c r="D6749" t="s">
        <v>52</v>
      </c>
      <c r="E6749" t="s">
        <v>312</v>
      </c>
      <c r="F6749">
        <v>1002969</v>
      </c>
      <c r="G6749" t="s">
        <v>313</v>
      </c>
      <c r="H6749" t="s">
        <v>314</v>
      </c>
      <c r="I6749" t="s">
        <v>315</v>
      </c>
    </row>
    <row r="6750" spans="1:9" x14ac:dyDescent="0.25">
      <c r="A6750">
        <v>6748</v>
      </c>
      <c r="B6750" t="s">
        <v>17</v>
      </c>
      <c r="C6750">
        <v>2019</v>
      </c>
      <c r="D6750" t="s">
        <v>52</v>
      </c>
      <c r="E6750" t="s">
        <v>312</v>
      </c>
      <c r="F6750">
        <v>1012797</v>
      </c>
      <c r="G6750" t="s">
        <v>313</v>
      </c>
      <c r="H6750" t="s">
        <v>314</v>
      </c>
      <c r="I6750" t="s">
        <v>315</v>
      </c>
    </row>
    <row r="6751" spans="1:9" x14ac:dyDescent="0.25">
      <c r="A6751">
        <v>6749</v>
      </c>
      <c r="B6751" t="s">
        <v>19</v>
      </c>
      <c r="C6751">
        <v>2019</v>
      </c>
      <c r="D6751" t="s">
        <v>52</v>
      </c>
      <c r="E6751" t="s">
        <v>312</v>
      </c>
      <c r="F6751">
        <v>1002303</v>
      </c>
      <c r="G6751" t="s">
        <v>313</v>
      </c>
      <c r="H6751" t="s">
        <v>314</v>
      </c>
      <c r="I6751" t="s">
        <v>315</v>
      </c>
    </row>
    <row r="6752" spans="1:9" x14ac:dyDescent="0.25">
      <c r="A6752">
        <v>6750</v>
      </c>
      <c r="B6752" t="s">
        <v>27</v>
      </c>
      <c r="C6752">
        <v>2019</v>
      </c>
      <c r="D6752" t="s">
        <v>52</v>
      </c>
      <c r="E6752" t="s">
        <v>312</v>
      </c>
      <c r="F6752">
        <v>1004667</v>
      </c>
      <c r="G6752" t="s">
        <v>313</v>
      </c>
      <c r="H6752" t="s">
        <v>314</v>
      </c>
      <c r="I6752" t="s">
        <v>315</v>
      </c>
    </row>
    <row r="6753" spans="1:9" x14ac:dyDescent="0.25">
      <c r="A6753">
        <v>6751</v>
      </c>
      <c r="B6753" t="s">
        <v>13</v>
      </c>
      <c r="C6753">
        <v>2019</v>
      </c>
      <c r="D6753" t="s">
        <v>52</v>
      </c>
      <c r="E6753" t="s">
        <v>312</v>
      </c>
      <c r="F6753">
        <v>1007023</v>
      </c>
      <c r="G6753" t="s">
        <v>313</v>
      </c>
      <c r="H6753" t="s">
        <v>314</v>
      </c>
      <c r="I6753" t="s">
        <v>315</v>
      </c>
    </row>
    <row r="6754" spans="1:9" x14ac:dyDescent="0.25">
      <c r="A6754">
        <v>6752</v>
      </c>
      <c r="B6754" t="s">
        <v>4</v>
      </c>
      <c r="C6754">
        <v>2019</v>
      </c>
      <c r="D6754" t="s">
        <v>52</v>
      </c>
      <c r="E6754" t="s">
        <v>312</v>
      </c>
      <c r="F6754">
        <v>1000357</v>
      </c>
      <c r="G6754" t="s">
        <v>313</v>
      </c>
      <c r="H6754" t="s">
        <v>314</v>
      </c>
      <c r="I6754" t="s">
        <v>315</v>
      </c>
    </row>
    <row r="6755" spans="1:9" x14ac:dyDescent="0.25">
      <c r="A6755">
        <v>6753</v>
      </c>
      <c r="B6755" t="s">
        <v>6</v>
      </c>
      <c r="C6755">
        <v>2019</v>
      </c>
      <c r="D6755" t="s">
        <v>52</v>
      </c>
      <c r="E6755" t="s">
        <v>312</v>
      </c>
      <c r="F6755">
        <v>1001078</v>
      </c>
      <c r="G6755" t="s">
        <v>313</v>
      </c>
      <c r="H6755" t="s">
        <v>314</v>
      </c>
      <c r="I6755" t="s">
        <v>315</v>
      </c>
    </row>
    <row r="6756" spans="1:9" x14ac:dyDescent="0.25">
      <c r="A6756">
        <v>6754</v>
      </c>
      <c r="B6756" t="s">
        <v>9</v>
      </c>
      <c r="C6756">
        <v>2019</v>
      </c>
      <c r="D6756" t="s">
        <v>52</v>
      </c>
      <c r="E6756" t="s">
        <v>312</v>
      </c>
      <c r="F6756">
        <v>1002690</v>
      </c>
      <c r="G6756" t="s">
        <v>313</v>
      </c>
      <c r="H6756" t="s">
        <v>314</v>
      </c>
      <c r="I6756" t="s">
        <v>315</v>
      </c>
    </row>
    <row r="6757" spans="1:9" x14ac:dyDescent="0.25">
      <c r="A6757">
        <v>6755</v>
      </c>
      <c r="B6757" t="s">
        <v>10</v>
      </c>
      <c r="C6757">
        <v>2019</v>
      </c>
      <c r="D6757" t="s">
        <v>52</v>
      </c>
      <c r="E6757" t="s">
        <v>312</v>
      </c>
      <c r="F6757">
        <v>1001305</v>
      </c>
      <c r="G6757" t="s">
        <v>313</v>
      </c>
      <c r="H6757" t="s">
        <v>314</v>
      </c>
      <c r="I6757" t="s">
        <v>315</v>
      </c>
    </row>
    <row r="6758" spans="1:9" x14ac:dyDescent="0.25">
      <c r="A6758">
        <v>6756</v>
      </c>
      <c r="B6758" t="s">
        <v>3</v>
      </c>
      <c r="C6758">
        <v>2019</v>
      </c>
      <c r="D6758" t="s">
        <v>52</v>
      </c>
      <c r="E6758" t="s">
        <v>312</v>
      </c>
      <c r="F6758">
        <v>1003971</v>
      </c>
      <c r="G6758" t="s">
        <v>313</v>
      </c>
      <c r="H6758" t="s">
        <v>314</v>
      </c>
      <c r="I6758" t="s">
        <v>315</v>
      </c>
    </row>
    <row r="6759" spans="1:9" x14ac:dyDescent="0.25">
      <c r="A6759">
        <v>6757</v>
      </c>
      <c r="B6759" t="s">
        <v>25</v>
      </c>
      <c r="C6759">
        <v>2019</v>
      </c>
      <c r="D6759" t="s">
        <v>52</v>
      </c>
      <c r="E6759" t="s">
        <v>312</v>
      </c>
      <c r="F6759">
        <v>1004009</v>
      </c>
      <c r="G6759" t="s">
        <v>313</v>
      </c>
      <c r="H6759" t="s">
        <v>314</v>
      </c>
      <c r="I6759" t="s">
        <v>315</v>
      </c>
    </row>
    <row r="6760" spans="1:9" x14ac:dyDescent="0.25">
      <c r="A6760">
        <v>6758</v>
      </c>
      <c r="B6760" t="s">
        <v>8</v>
      </c>
      <c r="C6760">
        <v>2019</v>
      </c>
      <c r="D6760" t="s">
        <v>52</v>
      </c>
      <c r="E6760" t="s">
        <v>64</v>
      </c>
      <c r="F6760">
        <v>1005394.5</v>
      </c>
      <c r="G6760" t="s">
        <v>313</v>
      </c>
      <c r="H6760" t="s">
        <v>314</v>
      </c>
      <c r="I6760" t="s">
        <v>315</v>
      </c>
    </row>
    <row r="6761" spans="1:9" x14ac:dyDescent="0.25">
      <c r="A6761">
        <v>6759</v>
      </c>
      <c r="B6761" t="s">
        <v>22</v>
      </c>
      <c r="C6761">
        <v>2019</v>
      </c>
      <c r="D6761" t="s">
        <v>52</v>
      </c>
      <c r="E6761" t="s">
        <v>64</v>
      </c>
      <c r="F6761">
        <v>1005394.5</v>
      </c>
      <c r="G6761" t="s">
        <v>313</v>
      </c>
      <c r="H6761" t="s">
        <v>314</v>
      </c>
      <c r="I6761" t="s">
        <v>315</v>
      </c>
    </row>
    <row r="6762" spans="1:9" x14ac:dyDescent="0.25">
      <c r="A6762">
        <v>6760</v>
      </c>
      <c r="B6762" t="s">
        <v>15</v>
      </c>
      <c r="C6762">
        <v>2019</v>
      </c>
      <c r="D6762" t="s">
        <v>52</v>
      </c>
      <c r="E6762" t="s">
        <v>64</v>
      </c>
      <c r="F6762">
        <v>1000804.5</v>
      </c>
      <c r="G6762" t="s">
        <v>313</v>
      </c>
      <c r="H6762" t="s">
        <v>314</v>
      </c>
      <c r="I6762" t="s">
        <v>315</v>
      </c>
    </row>
    <row r="6763" spans="1:9" x14ac:dyDescent="0.25">
      <c r="A6763">
        <v>6761</v>
      </c>
      <c r="B6763" t="s">
        <v>20</v>
      </c>
      <c r="C6763">
        <v>2019</v>
      </c>
      <c r="D6763" t="s">
        <v>52</v>
      </c>
      <c r="E6763" t="s">
        <v>64</v>
      </c>
      <c r="F6763">
        <v>1000685.5</v>
      </c>
      <c r="G6763" t="s">
        <v>313</v>
      </c>
      <c r="H6763" t="s">
        <v>314</v>
      </c>
      <c r="I6763" t="s">
        <v>315</v>
      </c>
    </row>
    <row r="6764" spans="1:9" x14ac:dyDescent="0.25">
      <c r="A6764">
        <v>6762</v>
      </c>
      <c r="B6764" t="s">
        <v>30</v>
      </c>
      <c r="C6764">
        <v>2019</v>
      </c>
      <c r="D6764" t="s">
        <v>52</v>
      </c>
      <c r="E6764" t="s">
        <v>64</v>
      </c>
      <c r="F6764">
        <v>1009498.5</v>
      </c>
      <c r="G6764" t="s">
        <v>313</v>
      </c>
      <c r="H6764" t="s">
        <v>314</v>
      </c>
      <c r="I6764" t="s">
        <v>315</v>
      </c>
    </row>
    <row r="6765" spans="1:9" x14ac:dyDescent="0.25">
      <c r="A6765">
        <v>6763</v>
      </c>
      <c r="B6765" t="s">
        <v>21</v>
      </c>
      <c r="C6765">
        <v>2019</v>
      </c>
      <c r="D6765" t="s">
        <v>52</v>
      </c>
      <c r="E6765" t="s">
        <v>64</v>
      </c>
      <c r="F6765">
        <v>1003575</v>
      </c>
      <c r="G6765" t="s">
        <v>313</v>
      </c>
      <c r="H6765" t="s">
        <v>314</v>
      </c>
      <c r="I6765" t="s">
        <v>315</v>
      </c>
    </row>
    <row r="6766" spans="1:9" x14ac:dyDescent="0.25">
      <c r="A6766">
        <v>6764</v>
      </c>
      <c r="B6766" t="s">
        <v>16</v>
      </c>
      <c r="C6766">
        <v>2019</v>
      </c>
      <c r="D6766" t="s">
        <v>52</v>
      </c>
      <c r="E6766" t="s">
        <v>64</v>
      </c>
      <c r="F6766">
        <v>1001910.5</v>
      </c>
      <c r="G6766" t="s">
        <v>313</v>
      </c>
      <c r="H6766" t="s">
        <v>314</v>
      </c>
      <c r="I6766" t="s">
        <v>315</v>
      </c>
    </row>
    <row r="6767" spans="1:9" x14ac:dyDescent="0.25">
      <c r="A6767">
        <v>6765</v>
      </c>
      <c r="B6767" t="s">
        <v>29</v>
      </c>
      <c r="C6767">
        <v>2019</v>
      </c>
      <c r="D6767" t="s">
        <v>52</v>
      </c>
      <c r="E6767" t="s">
        <v>64</v>
      </c>
      <c r="F6767">
        <v>1004932.5</v>
      </c>
      <c r="G6767" t="s">
        <v>313</v>
      </c>
      <c r="H6767" t="s">
        <v>314</v>
      </c>
      <c r="I6767" t="s">
        <v>315</v>
      </c>
    </row>
    <row r="6768" spans="1:9" x14ac:dyDescent="0.25">
      <c r="A6768">
        <v>6766</v>
      </c>
      <c r="B6768" t="s">
        <v>31</v>
      </c>
      <c r="C6768">
        <v>2019</v>
      </c>
      <c r="D6768" t="s">
        <v>52</v>
      </c>
      <c r="E6768" t="s">
        <v>64</v>
      </c>
      <c r="F6768">
        <v>1001411</v>
      </c>
      <c r="G6768" t="s">
        <v>313</v>
      </c>
      <c r="H6768" t="s">
        <v>314</v>
      </c>
      <c r="I6768" t="s">
        <v>315</v>
      </c>
    </row>
    <row r="6769" spans="1:9" x14ac:dyDescent="0.25">
      <c r="A6769">
        <v>6767</v>
      </c>
      <c r="B6769" t="s">
        <v>24</v>
      </c>
      <c r="C6769">
        <v>2019</v>
      </c>
      <c r="D6769" t="s">
        <v>52</v>
      </c>
      <c r="E6769" t="s">
        <v>64</v>
      </c>
      <c r="F6769">
        <v>1002550</v>
      </c>
      <c r="G6769" t="s">
        <v>313</v>
      </c>
      <c r="H6769" t="s">
        <v>314</v>
      </c>
      <c r="I6769" t="s">
        <v>315</v>
      </c>
    </row>
    <row r="6770" spans="1:9" x14ac:dyDescent="0.25">
      <c r="A6770">
        <v>6768</v>
      </c>
      <c r="B6770" t="s">
        <v>5</v>
      </c>
      <c r="C6770">
        <v>2019</v>
      </c>
      <c r="D6770" t="s">
        <v>52</v>
      </c>
      <c r="E6770" t="s">
        <v>64</v>
      </c>
      <c r="F6770">
        <v>1002194</v>
      </c>
      <c r="G6770" t="s">
        <v>313</v>
      </c>
      <c r="H6770" t="s">
        <v>314</v>
      </c>
      <c r="I6770" t="s">
        <v>315</v>
      </c>
    </row>
    <row r="6771" spans="1:9" x14ac:dyDescent="0.25">
      <c r="A6771">
        <v>6769</v>
      </c>
      <c r="B6771" t="s">
        <v>26</v>
      </c>
      <c r="C6771">
        <v>2019</v>
      </c>
      <c r="D6771" t="s">
        <v>52</v>
      </c>
      <c r="E6771" t="s">
        <v>64</v>
      </c>
      <c r="F6771">
        <v>1000662</v>
      </c>
      <c r="G6771" t="s">
        <v>313</v>
      </c>
      <c r="H6771" t="s">
        <v>314</v>
      </c>
      <c r="I6771" t="s">
        <v>315</v>
      </c>
    </row>
    <row r="6772" spans="1:9" x14ac:dyDescent="0.25">
      <c r="A6772">
        <v>6770</v>
      </c>
      <c r="B6772" t="s">
        <v>28</v>
      </c>
      <c r="C6772">
        <v>2019</v>
      </c>
      <c r="D6772" t="s">
        <v>52</v>
      </c>
      <c r="E6772" t="s">
        <v>64</v>
      </c>
      <c r="F6772">
        <v>1001774.5</v>
      </c>
      <c r="G6772" t="s">
        <v>313</v>
      </c>
      <c r="H6772" t="s">
        <v>314</v>
      </c>
      <c r="I6772" t="s">
        <v>315</v>
      </c>
    </row>
    <row r="6773" spans="1:9" x14ac:dyDescent="0.25">
      <c r="A6773">
        <v>6771</v>
      </c>
      <c r="B6773" t="s">
        <v>11</v>
      </c>
      <c r="C6773">
        <v>2019</v>
      </c>
      <c r="D6773" t="s">
        <v>52</v>
      </c>
      <c r="E6773" t="s">
        <v>64</v>
      </c>
      <c r="F6773">
        <v>1001566</v>
      </c>
      <c r="G6773" t="s">
        <v>313</v>
      </c>
      <c r="H6773" t="s">
        <v>314</v>
      </c>
      <c r="I6773" t="s">
        <v>315</v>
      </c>
    </row>
    <row r="6774" spans="1:9" x14ac:dyDescent="0.25">
      <c r="A6774">
        <v>6772</v>
      </c>
      <c r="B6774" t="s">
        <v>12</v>
      </c>
      <c r="C6774">
        <v>2019</v>
      </c>
      <c r="D6774" t="s">
        <v>52</v>
      </c>
      <c r="E6774" t="s">
        <v>64</v>
      </c>
      <c r="F6774">
        <v>1002624.5</v>
      </c>
      <c r="G6774" t="s">
        <v>313</v>
      </c>
      <c r="H6774" t="s">
        <v>314</v>
      </c>
      <c r="I6774" t="s">
        <v>315</v>
      </c>
    </row>
    <row r="6775" spans="1:9" x14ac:dyDescent="0.25">
      <c r="A6775">
        <v>6773</v>
      </c>
      <c r="B6775" t="s">
        <v>7</v>
      </c>
      <c r="C6775">
        <v>2019</v>
      </c>
      <c r="D6775" t="s">
        <v>52</v>
      </c>
      <c r="E6775" t="s">
        <v>64</v>
      </c>
      <c r="F6775">
        <v>1003795</v>
      </c>
      <c r="G6775" t="s">
        <v>313</v>
      </c>
      <c r="H6775" t="s">
        <v>314</v>
      </c>
      <c r="I6775" t="s">
        <v>315</v>
      </c>
    </row>
    <row r="6776" spans="1:9" x14ac:dyDescent="0.25">
      <c r="A6776">
        <v>6774</v>
      </c>
      <c r="B6776" t="s">
        <v>18</v>
      </c>
      <c r="C6776">
        <v>2019</v>
      </c>
      <c r="D6776" t="s">
        <v>52</v>
      </c>
      <c r="E6776" t="s">
        <v>64</v>
      </c>
      <c r="F6776">
        <v>1002507.5</v>
      </c>
      <c r="G6776" t="s">
        <v>313</v>
      </c>
      <c r="H6776" t="s">
        <v>314</v>
      </c>
      <c r="I6776" t="s">
        <v>315</v>
      </c>
    </row>
    <row r="6777" spans="1:9" x14ac:dyDescent="0.25">
      <c r="A6777">
        <v>6775</v>
      </c>
      <c r="B6777" t="s">
        <v>23</v>
      </c>
      <c r="C6777">
        <v>2019</v>
      </c>
      <c r="D6777" t="s">
        <v>52</v>
      </c>
      <c r="E6777" t="s">
        <v>64</v>
      </c>
      <c r="F6777">
        <v>1000884.5</v>
      </c>
      <c r="G6777" t="s">
        <v>313</v>
      </c>
      <c r="H6777" t="s">
        <v>314</v>
      </c>
      <c r="I6777" t="s">
        <v>315</v>
      </c>
    </row>
    <row r="6778" spans="1:9" x14ac:dyDescent="0.25">
      <c r="A6778">
        <v>6776</v>
      </c>
      <c r="B6778" t="s">
        <v>14</v>
      </c>
      <c r="C6778">
        <v>2019</v>
      </c>
      <c r="D6778" t="s">
        <v>52</v>
      </c>
      <c r="E6778" t="s">
        <v>64</v>
      </c>
      <c r="F6778">
        <v>1002969</v>
      </c>
      <c r="G6778" t="s">
        <v>313</v>
      </c>
      <c r="H6778" t="s">
        <v>314</v>
      </c>
      <c r="I6778" t="s">
        <v>315</v>
      </c>
    </row>
    <row r="6779" spans="1:9" x14ac:dyDescent="0.25">
      <c r="A6779">
        <v>6777</v>
      </c>
      <c r="B6779" t="s">
        <v>17</v>
      </c>
      <c r="C6779">
        <v>2019</v>
      </c>
      <c r="D6779" t="s">
        <v>52</v>
      </c>
      <c r="E6779" t="s">
        <v>64</v>
      </c>
      <c r="F6779">
        <v>1012797.5</v>
      </c>
      <c r="G6779" t="s">
        <v>313</v>
      </c>
      <c r="H6779" t="s">
        <v>314</v>
      </c>
      <c r="I6779" t="s">
        <v>315</v>
      </c>
    </row>
    <row r="6780" spans="1:9" x14ac:dyDescent="0.25">
      <c r="A6780">
        <v>6778</v>
      </c>
      <c r="B6780" t="s">
        <v>19</v>
      </c>
      <c r="C6780">
        <v>2019</v>
      </c>
      <c r="D6780" t="s">
        <v>52</v>
      </c>
      <c r="E6780" t="s">
        <v>64</v>
      </c>
      <c r="F6780">
        <v>1002303</v>
      </c>
      <c r="G6780" t="s">
        <v>313</v>
      </c>
      <c r="H6780" t="s">
        <v>314</v>
      </c>
      <c r="I6780" t="s">
        <v>315</v>
      </c>
    </row>
    <row r="6781" spans="1:9" x14ac:dyDescent="0.25">
      <c r="A6781">
        <v>6779</v>
      </c>
      <c r="B6781" t="s">
        <v>27</v>
      </c>
      <c r="C6781">
        <v>2019</v>
      </c>
      <c r="D6781" t="s">
        <v>52</v>
      </c>
      <c r="E6781" t="s">
        <v>64</v>
      </c>
      <c r="F6781">
        <v>1004667</v>
      </c>
      <c r="G6781" t="s">
        <v>313</v>
      </c>
      <c r="H6781" t="s">
        <v>314</v>
      </c>
      <c r="I6781" t="s">
        <v>315</v>
      </c>
    </row>
    <row r="6782" spans="1:9" x14ac:dyDescent="0.25">
      <c r="A6782">
        <v>6780</v>
      </c>
      <c r="B6782" t="s">
        <v>13</v>
      </c>
      <c r="C6782">
        <v>2019</v>
      </c>
      <c r="D6782" t="s">
        <v>52</v>
      </c>
      <c r="E6782" t="s">
        <v>64</v>
      </c>
      <c r="F6782">
        <v>1007023</v>
      </c>
      <c r="G6782" t="s">
        <v>313</v>
      </c>
      <c r="H6782" t="s">
        <v>314</v>
      </c>
      <c r="I6782" t="s">
        <v>315</v>
      </c>
    </row>
    <row r="6783" spans="1:9" x14ac:dyDescent="0.25">
      <c r="A6783">
        <v>6781</v>
      </c>
      <c r="B6783" t="s">
        <v>4</v>
      </c>
      <c r="C6783">
        <v>2019</v>
      </c>
      <c r="D6783" t="s">
        <v>52</v>
      </c>
      <c r="E6783" t="s">
        <v>64</v>
      </c>
      <c r="F6783">
        <v>1000356.5</v>
      </c>
      <c r="G6783" t="s">
        <v>313</v>
      </c>
      <c r="H6783" t="s">
        <v>314</v>
      </c>
      <c r="I6783" t="s">
        <v>315</v>
      </c>
    </row>
    <row r="6784" spans="1:9" x14ac:dyDescent="0.25">
      <c r="A6784">
        <v>6782</v>
      </c>
      <c r="B6784" t="s">
        <v>6</v>
      </c>
      <c r="C6784">
        <v>2019</v>
      </c>
      <c r="D6784" t="s">
        <v>52</v>
      </c>
      <c r="E6784" t="s">
        <v>64</v>
      </c>
      <c r="F6784">
        <v>1001077.5</v>
      </c>
      <c r="G6784" t="s">
        <v>313</v>
      </c>
      <c r="H6784" t="s">
        <v>314</v>
      </c>
      <c r="I6784" t="s">
        <v>315</v>
      </c>
    </row>
    <row r="6785" spans="1:9" x14ac:dyDescent="0.25">
      <c r="A6785">
        <v>6783</v>
      </c>
      <c r="B6785" t="s">
        <v>9</v>
      </c>
      <c r="C6785">
        <v>2019</v>
      </c>
      <c r="D6785" t="s">
        <v>52</v>
      </c>
      <c r="E6785" t="s">
        <v>64</v>
      </c>
      <c r="F6785">
        <v>1002689.5</v>
      </c>
      <c r="G6785" t="s">
        <v>313</v>
      </c>
      <c r="H6785" t="s">
        <v>314</v>
      </c>
      <c r="I6785" t="s">
        <v>315</v>
      </c>
    </row>
    <row r="6786" spans="1:9" x14ac:dyDescent="0.25">
      <c r="A6786">
        <v>6784</v>
      </c>
      <c r="B6786" t="s">
        <v>10</v>
      </c>
      <c r="C6786">
        <v>2019</v>
      </c>
      <c r="D6786" t="s">
        <v>52</v>
      </c>
      <c r="E6786" t="s">
        <v>64</v>
      </c>
      <c r="F6786">
        <v>1001304.5</v>
      </c>
      <c r="G6786" t="s">
        <v>313</v>
      </c>
      <c r="H6786" t="s">
        <v>314</v>
      </c>
      <c r="I6786" t="s">
        <v>315</v>
      </c>
    </row>
    <row r="6787" spans="1:9" x14ac:dyDescent="0.25">
      <c r="A6787">
        <v>6785</v>
      </c>
      <c r="B6787" t="s">
        <v>3</v>
      </c>
      <c r="C6787">
        <v>2019</v>
      </c>
      <c r="D6787" t="s">
        <v>52</v>
      </c>
      <c r="E6787" t="s">
        <v>64</v>
      </c>
      <c r="F6787">
        <v>1003971</v>
      </c>
      <c r="G6787" t="s">
        <v>313</v>
      </c>
      <c r="H6787" t="s">
        <v>314</v>
      </c>
      <c r="I6787" t="s">
        <v>315</v>
      </c>
    </row>
    <row r="6788" spans="1:9" x14ac:dyDescent="0.25">
      <c r="A6788">
        <v>6786</v>
      </c>
      <c r="B6788" t="s">
        <v>25</v>
      </c>
      <c r="C6788">
        <v>2019</v>
      </c>
      <c r="D6788" t="s">
        <v>52</v>
      </c>
      <c r="E6788" t="s">
        <v>64</v>
      </c>
      <c r="F6788">
        <v>1004009.5</v>
      </c>
      <c r="G6788" t="s">
        <v>313</v>
      </c>
      <c r="H6788" t="s">
        <v>314</v>
      </c>
      <c r="I6788" t="s">
        <v>315</v>
      </c>
    </row>
    <row r="6789" spans="1:9" x14ac:dyDescent="0.25">
      <c r="A6789">
        <v>6787</v>
      </c>
      <c r="B6789" t="s">
        <v>8</v>
      </c>
      <c r="C6789">
        <v>2019</v>
      </c>
      <c r="D6789" t="s">
        <v>52</v>
      </c>
      <c r="E6789" t="s">
        <v>204</v>
      </c>
      <c r="F6789">
        <v>0.5</v>
      </c>
      <c r="G6789" t="s">
        <v>313</v>
      </c>
      <c r="H6789" t="s">
        <v>314</v>
      </c>
      <c r="I6789" t="s">
        <v>315</v>
      </c>
    </row>
    <row r="6790" spans="1:9" x14ac:dyDescent="0.25">
      <c r="A6790">
        <v>6788</v>
      </c>
      <c r="B6790" t="s">
        <v>22</v>
      </c>
      <c r="C6790">
        <v>2019</v>
      </c>
      <c r="D6790" t="s">
        <v>52</v>
      </c>
      <c r="E6790" t="s">
        <v>204</v>
      </c>
      <c r="F6790">
        <v>0.5</v>
      </c>
      <c r="G6790" t="s">
        <v>313</v>
      </c>
      <c r="H6790" t="s">
        <v>314</v>
      </c>
      <c r="I6790" t="s">
        <v>315</v>
      </c>
    </row>
    <row r="6791" spans="1:9" x14ac:dyDescent="0.25">
      <c r="A6791">
        <v>6789</v>
      </c>
      <c r="B6791" t="s">
        <v>15</v>
      </c>
      <c r="C6791">
        <v>2019</v>
      </c>
      <c r="D6791" t="s">
        <v>52</v>
      </c>
      <c r="E6791" t="s">
        <v>204</v>
      </c>
      <c r="F6791">
        <v>0.5</v>
      </c>
      <c r="G6791" t="s">
        <v>313</v>
      </c>
      <c r="H6791" t="s">
        <v>314</v>
      </c>
      <c r="I6791" t="s">
        <v>315</v>
      </c>
    </row>
    <row r="6792" spans="1:9" x14ac:dyDescent="0.25">
      <c r="A6792">
        <v>6790</v>
      </c>
      <c r="B6792" t="s">
        <v>20</v>
      </c>
      <c r="C6792">
        <v>2019</v>
      </c>
      <c r="D6792" t="s">
        <v>52</v>
      </c>
      <c r="E6792" t="s">
        <v>204</v>
      </c>
      <c r="F6792">
        <v>0.5</v>
      </c>
      <c r="G6792" t="s">
        <v>313</v>
      </c>
      <c r="H6792" t="s">
        <v>314</v>
      </c>
      <c r="I6792" t="s">
        <v>315</v>
      </c>
    </row>
    <row r="6793" spans="1:9" x14ac:dyDescent="0.25">
      <c r="A6793">
        <v>6791</v>
      </c>
      <c r="B6793" t="s">
        <v>30</v>
      </c>
      <c r="C6793">
        <v>2019</v>
      </c>
      <c r="D6793" t="s">
        <v>52</v>
      </c>
      <c r="E6793" t="s">
        <v>204</v>
      </c>
      <c r="F6793">
        <v>-0.5</v>
      </c>
      <c r="G6793" t="s">
        <v>313</v>
      </c>
      <c r="H6793" t="s">
        <v>314</v>
      </c>
      <c r="I6793" t="s">
        <v>315</v>
      </c>
    </row>
    <row r="6794" spans="1:9" x14ac:dyDescent="0.25">
      <c r="A6794">
        <v>6792</v>
      </c>
      <c r="B6794" t="s">
        <v>21</v>
      </c>
      <c r="C6794">
        <v>2019</v>
      </c>
      <c r="D6794" t="s">
        <v>52</v>
      </c>
      <c r="E6794" t="s">
        <v>204</v>
      </c>
      <c r="F6794">
        <v>0</v>
      </c>
      <c r="G6794" t="s">
        <v>313</v>
      </c>
      <c r="H6794" t="s">
        <v>314</v>
      </c>
      <c r="I6794" t="s">
        <v>315</v>
      </c>
    </row>
    <row r="6795" spans="1:9" x14ac:dyDescent="0.25">
      <c r="A6795">
        <v>6793</v>
      </c>
      <c r="B6795" t="s">
        <v>16</v>
      </c>
      <c r="C6795">
        <v>2019</v>
      </c>
      <c r="D6795" t="s">
        <v>52</v>
      </c>
      <c r="E6795" t="s">
        <v>204</v>
      </c>
      <c r="F6795">
        <v>0.5</v>
      </c>
      <c r="G6795" t="s">
        <v>313</v>
      </c>
      <c r="H6795" t="s">
        <v>314</v>
      </c>
      <c r="I6795" t="s">
        <v>315</v>
      </c>
    </row>
    <row r="6796" spans="1:9" x14ac:dyDescent="0.25">
      <c r="A6796">
        <v>6794</v>
      </c>
      <c r="B6796" t="s">
        <v>29</v>
      </c>
      <c r="C6796">
        <v>2019</v>
      </c>
      <c r="D6796" t="s">
        <v>52</v>
      </c>
      <c r="E6796" t="s">
        <v>204</v>
      </c>
      <c r="F6796">
        <v>-0.5</v>
      </c>
      <c r="G6796" t="s">
        <v>313</v>
      </c>
      <c r="H6796" t="s">
        <v>314</v>
      </c>
      <c r="I6796" t="s">
        <v>315</v>
      </c>
    </row>
    <row r="6797" spans="1:9" x14ac:dyDescent="0.25">
      <c r="A6797">
        <v>6795</v>
      </c>
      <c r="B6797" t="s">
        <v>31</v>
      </c>
      <c r="C6797">
        <v>2019</v>
      </c>
      <c r="D6797" t="s">
        <v>52</v>
      </c>
      <c r="E6797" t="s">
        <v>204</v>
      </c>
      <c r="F6797">
        <v>0</v>
      </c>
      <c r="G6797" t="s">
        <v>313</v>
      </c>
      <c r="H6797" t="s">
        <v>314</v>
      </c>
      <c r="I6797" t="s">
        <v>315</v>
      </c>
    </row>
    <row r="6798" spans="1:9" x14ac:dyDescent="0.25">
      <c r="A6798">
        <v>6796</v>
      </c>
      <c r="B6798" t="s">
        <v>24</v>
      </c>
      <c r="C6798">
        <v>2019</v>
      </c>
      <c r="D6798" t="s">
        <v>52</v>
      </c>
      <c r="E6798" t="s">
        <v>204</v>
      </c>
      <c r="F6798">
        <v>0</v>
      </c>
      <c r="G6798" t="s">
        <v>313</v>
      </c>
      <c r="H6798" t="s">
        <v>314</v>
      </c>
      <c r="I6798" t="s">
        <v>315</v>
      </c>
    </row>
    <row r="6799" spans="1:9" x14ac:dyDescent="0.25">
      <c r="A6799">
        <v>6797</v>
      </c>
      <c r="B6799" t="s">
        <v>5</v>
      </c>
      <c r="C6799">
        <v>2019</v>
      </c>
      <c r="D6799" t="s">
        <v>52</v>
      </c>
      <c r="E6799" t="s">
        <v>204</v>
      </c>
      <c r="F6799">
        <v>-1</v>
      </c>
      <c r="G6799" t="s">
        <v>313</v>
      </c>
      <c r="H6799" t="s">
        <v>314</v>
      </c>
      <c r="I6799" t="s">
        <v>315</v>
      </c>
    </row>
    <row r="6800" spans="1:9" x14ac:dyDescent="0.25">
      <c r="A6800">
        <v>6798</v>
      </c>
      <c r="B6800" t="s">
        <v>26</v>
      </c>
      <c r="C6800">
        <v>2019</v>
      </c>
      <c r="D6800" t="s">
        <v>52</v>
      </c>
      <c r="E6800" t="s">
        <v>204</v>
      </c>
      <c r="F6800">
        <v>0</v>
      </c>
      <c r="G6800" t="s">
        <v>313</v>
      </c>
      <c r="H6800" t="s">
        <v>314</v>
      </c>
      <c r="I6800" t="s">
        <v>315</v>
      </c>
    </row>
    <row r="6801" spans="1:9" x14ac:dyDescent="0.25">
      <c r="A6801">
        <v>6799</v>
      </c>
      <c r="B6801" t="s">
        <v>28</v>
      </c>
      <c r="C6801">
        <v>2019</v>
      </c>
      <c r="D6801" t="s">
        <v>52</v>
      </c>
      <c r="E6801" t="s">
        <v>204</v>
      </c>
      <c r="F6801">
        <v>0.5</v>
      </c>
      <c r="G6801" t="s">
        <v>313</v>
      </c>
      <c r="H6801" t="s">
        <v>314</v>
      </c>
      <c r="I6801" t="s">
        <v>315</v>
      </c>
    </row>
    <row r="6802" spans="1:9" x14ac:dyDescent="0.25">
      <c r="A6802">
        <v>6800</v>
      </c>
      <c r="B6802" t="s">
        <v>11</v>
      </c>
      <c r="C6802">
        <v>2019</v>
      </c>
      <c r="D6802" t="s">
        <v>52</v>
      </c>
      <c r="E6802" t="s">
        <v>204</v>
      </c>
      <c r="F6802">
        <v>-1</v>
      </c>
      <c r="G6802" t="s">
        <v>313</v>
      </c>
      <c r="H6802" t="s">
        <v>314</v>
      </c>
      <c r="I6802" t="s">
        <v>315</v>
      </c>
    </row>
    <row r="6803" spans="1:9" x14ac:dyDescent="0.25">
      <c r="A6803">
        <v>6801</v>
      </c>
      <c r="B6803" t="s">
        <v>12</v>
      </c>
      <c r="C6803">
        <v>2019</v>
      </c>
      <c r="D6803" t="s">
        <v>52</v>
      </c>
      <c r="E6803" t="s">
        <v>204</v>
      </c>
      <c r="F6803">
        <v>-0.5</v>
      </c>
      <c r="G6803" t="s">
        <v>313</v>
      </c>
      <c r="H6803" t="s">
        <v>314</v>
      </c>
      <c r="I6803" t="s">
        <v>315</v>
      </c>
    </row>
    <row r="6804" spans="1:9" x14ac:dyDescent="0.25">
      <c r="A6804">
        <v>6802</v>
      </c>
      <c r="B6804" t="s">
        <v>7</v>
      </c>
      <c r="C6804">
        <v>2019</v>
      </c>
      <c r="D6804" t="s">
        <v>52</v>
      </c>
      <c r="E6804" t="s">
        <v>204</v>
      </c>
      <c r="F6804">
        <v>0</v>
      </c>
      <c r="G6804" t="s">
        <v>313</v>
      </c>
      <c r="H6804" t="s">
        <v>314</v>
      </c>
      <c r="I6804" t="s">
        <v>315</v>
      </c>
    </row>
    <row r="6805" spans="1:9" x14ac:dyDescent="0.25">
      <c r="A6805">
        <v>6803</v>
      </c>
      <c r="B6805" t="s">
        <v>18</v>
      </c>
      <c r="C6805">
        <v>2019</v>
      </c>
      <c r="D6805" t="s">
        <v>52</v>
      </c>
      <c r="E6805" t="s">
        <v>204</v>
      </c>
      <c r="F6805">
        <v>-0.5</v>
      </c>
      <c r="G6805" t="s">
        <v>313</v>
      </c>
      <c r="H6805" t="s">
        <v>314</v>
      </c>
      <c r="I6805" t="s">
        <v>315</v>
      </c>
    </row>
    <row r="6806" spans="1:9" x14ac:dyDescent="0.25">
      <c r="A6806">
        <v>6804</v>
      </c>
      <c r="B6806" t="s">
        <v>23</v>
      </c>
      <c r="C6806">
        <v>2019</v>
      </c>
      <c r="D6806" t="s">
        <v>52</v>
      </c>
      <c r="E6806" t="s">
        <v>204</v>
      </c>
      <c r="F6806">
        <v>-0.5</v>
      </c>
      <c r="G6806" t="s">
        <v>313</v>
      </c>
      <c r="H6806" t="s">
        <v>314</v>
      </c>
      <c r="I6806" t="s">
        <v>315</v>
      </c>
    </row>
    <row r="6807" spans="1:9" x14ac:dyDescent="0.25">
      <c r="A6807">
        <v>6805</v>
      </c>
      <c r="B6807" t="s">
        <v>14</v>
      </c>
      <c r="C6807">
        <v>2019</v>
      </c>
      <c r="D6807" t="s">
        <v>52</v>
      </c>
      <c r="E6807" t="s">
        <v>204</v>
      </c>
      <c r="F6807">
        <v>0</v>
      </c>
      <c r="G6807" t="s">
        <v>313</v>
      </c>
      <c r="H6807" t="s">
        <v>314</v>
      </c>
      <c r="I6807" t="s">
        <v>315</v>
      </c>
    </row>
    <row r="6808" spans="1:9" x14ac:dyDescent="0.25">
      <c r="A6808">
        <v>6806</v>
      </c>
      <c r="B6808" t="s">
        <v>17</v>
      </c>
      <c r="C6808">
        <v>2019</v>
      </c>
      <c r="D6808" t="s">
        <v>52</v>
      </c>
      <c r="E6808" t="s">
        <v>204</v>
      </c>
      <c r="F6808">
        <v>-0.5</v>
      </c>
      <c r="G6808" t="s">
        <v>313</v>
      </c>
      <c r="H6808" t="s">
        <v>314</v>
      </c>
      <c r="I6808" t="s">
        <v>315</v>
      </c>
    </row>
    <row r="6809" spans="1:9" x14ac:dyDescent="0.25">
      <c r="A6809">
        <v>6807</v>
      </c>
      <c r="B6809" t="s">
        <v>19</v>
      </c>
      <c r="C6809">
        <v>2019</v>
      </c>
      <c r="D6809" t="s">
        <v>52</v>
      </c>
      <c r="E6809" t="s">
        <v>204</v>
      </c>
      <c r="F6809">
        <v>0</v>
      </c>
      <c r="G6809" t="s">
        <v>313</v>
      </c>
      <c r="H6809" t="s">
        <v>314</v>
      </c>
      <c r="I6809" t="s">
        <v>315</v>
      </c>
    </row>
    <row r="6810" spans="1:9" x14ac:dyDescent="0.25">
      <c r="A6810">
        <v>6808</v>
      </c>
      <c r="B6810" t="s">
        <v>27</v>
      </c>
      <c r="C6810">
        <v>2019</v>
      </c>
      <c r="D6810" t="s">
        <v>52</v>
      </c>
      <c r="E6810" t="s">
        <v>204</v>
      </c>
      <c r="F6810">
        <v>0</v>
      </c>
      <c r="G6810" t="s">
        <v>313</v>
      </c>
      <c r="H6810" t="s">
        <v>314</v>
      </c>
      <c r="I6810" t="s">
        <v>315</v>
      </c>
    </row>
    <row r="6811" spans="1:9" x14ac:dyDescent="0.25">
      <c r="A6811">
        <v>6809</v>
      </c>
      <c r="B6811" t="s">
        <v>13</v>
      </c>
      <c r="C6811">
        <v>2019</v>
      </c>
      <c r="D6811" t="s">
        <v>52</v>
      </c>
      <c r="E6811" t="s">
        <v>204</v>
      </c>
      <c r="F6811">
        <v>0</v>
      </c>
      <c r="G6811" t="s">
        <v>313</v>
      </c>
      <c r="H6811" t="s">
        <v>314</v>
      </c>
      <c r="I6811" t="s">
        <v>315</v>
      </c>
    </row>
    <row r="6812" spans="1:9" x14ac:dyDescent="0.25">
      <c r="A6812">
        <v>6810</v>
      </c>
      <c r="B6812" t="s">
        <v>4</v>
      </c>
      <c r="C6812">
        <v>2019</v>
      </c>
      <c r="D6812" t="s">
        <v>52</v>
      </c>
      <c r="E6812" t="s">
        <v>204</v>
      </c>
      <c r="F6812">
        <v>0.5</v>
      </c>
      <c r="G6812" t="s">
        <v>313</v>
      </c>
      <c r="H6812" t="s">
        <v>314</v>
      </c>
      <c r="I6812" t="s">
        <v>315</v>
      </c>
    </row>
    <row r="6813" spans="1:9" x14ac:dyDescent="0.25">
      <c r="A6813">
        <v>6811</v>
      </c>
      <c r="B6813" t="s">
        <v>6</v>
      </c>
      <c r="C6813">
        <v>2019</v>
      </c>
      <c r="D6813" t="s">
        <v>52</v>
      </c>
      <c r="E6813" t="s">
        <v>204</v>
      </c>
      <c r="F6813">
        <v>0.5</v>
      </c>
      <c r="G6813" t="s">
        <v>313</v>
      </c>
      <c r="H6813" t="s">
        <v>314</v>
      </c>
      <c r="I6813" t="s">
        <v>315</v>
      </c>
    </row>
    <row r="6814" spans="1:9" x14ac:dyDescent="0.25">
      <c r="A6814">
        <v>6812</v>
      </c>
      <c r="B6814" t="s">
        <v>9</v>
      </c>
      <c r="C6814">
        <v>2019</v>
      </c>
      <c r="D6814" t="s">
        <v>52</v>
      </c>
      <c r="E6814" t="s">
        <v>204</v>
      </c>
      <c r="F6814">
        <v>0.5</v>
      </c>
      <c r="G6814" t="s">
        <v>313</v>
      </c>
      <c r="H6814" t="s">
        <v>314</v>
      </c>
      <c r="I6814" t="s">
        <v>315</v>
      </c>
    </row>
    <row r="6815" spans="1:9" x14ac:dyDescent="0.25">
      <c r="A6815">
        <v>6813</v>
      </c>
      <c r="B6815" t="s">
        <v>10</v>
      </c>
      <c r="C6815">
        <v>2019</v>
      </c>
      <c r="D6815" t="s">
        <v>52</v>
      </c>
      <c r="E6815" t="s">
        <v>204</v>
      </c>
      <c r="F6815">
        <v>0.5</v>
      </c>
      <c r="G6815" t="s">
        <v>313</v>
      </c>
      <c r="H6815" t="s">
        <v>314</v>
      </c>
      <c r="I6815" t="s">
        <v>315</v>
      </c>
    </row>
    <row r="6816" spans="1:9" x14ac:dyDescent="0.25">
      <c r="A6816">
        <v>6814</v>
      </c>
      <c r="B6816" t="s">
        <v>3</v>
      </c>
      <c r="C6816">
        <v>2019</v>
      </c>
      <c r="D6816" t="s">
        <v>52</v>
      </c>
      <c r="E6816" t="s">
        <v>204</v>
      </c>
      <c r="F6816">
        <v>0</v>
      </c>
      <c r="G6816" t="s">
        <v>313</v>
      </c>
      <c r="H6816" t="s">
        <v>314</v>
      </c>
      <c r="I6816" t="s">
        <v>315</v>
      </c>
    </row>
    <row r="6817" spans="1:9" x14ac:dyDescent="0.25">
      <c r="A6817">
        <v>6815</v>
      </c>
      <c r="B6817" t="s">
        <v>25</v>
      </c>
      <c r="C6817">
        <v>2019</v>
      </c>
      <c r="D6817" t="s">
        <v>52</v>
      </c>
      <c r="E6817" t="s">
        <v>204</v>
      </c>
      <c r="F6817">
        <v>-0.5</v>
      </c>
      <c r="G6817" t="s">
        <v>313</v>
      </c>
      <c r="H6817" t="s">
        <v>314</v>
      </c>
      <c r="I6817" t="s">
        <v>315</v>
      </c>
    </row>
    <row r="6818" spans="1:9" x14ac:dyDescent="0.25">
      <c r="A6818">
        <v>6816</v>
      </c>
      <c r="B6818" t="s">
        <v>8</v>
      </c>
      <c r="C6818">
        <v>2019</v>
      </c>
      <c r="D6818" t="s">
        <v>52</v>
      </c>
      <c r="E6818" t="s">
        <v>205</v>
      </c>
      <c r="F6818">
        <v>0</v>
      </c>
      <c r="G6818" t="s">
        <v>316</v>
      </c>
      <c r="H6818" t="s">
        <v>314</v>
      </c>
      <c r="I6818" t="s">
        <v>315</v>
      </c>
    </row>
    <row r="6819" spans="1:9" x14ac:dyDescent="0.25">
      <c r="A6819">
        <v>6817</v>
      </c>
      <c r="B6819" t="s">
        <v>22</v>
      </c>
      <c r="C6819">
        <v>2019</v>
      </c>
      <c r="D6819" t="s">
        <v>52</v>
      </c>
      <c r="E6819" t="s">
        <v>205</v>
      </c>
      <c r="F6819">
        <v>0</v>
      </c>
      <c r="G6819" t="s">
        <v>316</v>
      </c>
      <c r="H6819" t="s">
        <v>314</v>
      </c>
      <c r="I6819" t="s">
        <v>315</v>
      </c>
    </row>
    <row r="6820" spans="1:9" x14ac:dyDescent="0.25">
      <c r="A6820">
        <v>6818</v>
      </c>
      <c r="B6820" t="s">
        <v>15</v>
      </c>
      <c r="C6820">
        <v>2019</v>
      </c>
      <c r="D6820" t="s">
        <v>52</v>
      </c>
      <c r="E6820" t="s">
        <v>205</v>
      </c>
      <c r="F6820">
        <v>0</v>
      </c>
      <c r="G6820" t="s">
        <v>316</v>
      </c>
      <c r="H6820" t="s">
        <v>314</v>
      </c>
      <c r="I6820" t="s">
        <v>315</v>
      </c>
    </row>
    <row r="6821" spans="1:9" x14ac:dyDescent="0.25">
      <c r="A6821">
        <v>6819</v>
      </c>
      <c r="B6821" t="s">
        <v>20</v>
      </c>
      <c r="C6821">
        <v>2019</v>
      </c>
      <c r="D6821" t="s">
        <v>52</v>
      </c>
      <c r="E6821" t="s">
        <v>205</v>
      </c>
      <c r="F6821">
        <v>0</v>
      </c>
      <c r="G6821" t="s">
        <v>316</v>
      </c>
      <c r="H6821" t="s">
        <v>314</v>
      </c>
      <c r="I6821" t="s">
        <v>315</v>
      </c>
    </row>
    <row r="6822" spans="1:9" x14ac:dyDescent="0.25">
      <c r="A6822">
        <v>6820</v>
      </c>
      <c r="B6822" t="s">
        <v>30</v>
      </c>
      <c r="C6822">
        <v>2019</v>
      </c>
      <c r="D6822" t="s">
        <v>52</v>
      </c>
      <c r="E6822" t="s">
        <v>205</v>
      </c>
      <c r="F6822">
        <v>0</v>
      </c>
      <c r="G6822" t="s">
        <v>316</v>
      </c>
      <c r="H6822" t="s">
        <v>314</v>
      </c>
      <c r="I6822" t="s">
        <v>315</v>
      </c>
    </row>
    <row r="6823" spans="1:9" x14ac:dyDescent="0.25">
      <c r="A6823">
        <v>6821</v>
      </c>
      <c r="B6823" t="s">
        <v>21</v>
      </c>
      <c r="C6823">
        <v>2019</v>
      </c>
      <c r="D6823" t="s">
        <v>52</v>
      </c>
      <c r="E6823" t="s">
        <v>205</v>
      </c>
      <c r="F6823">
        <v>0</v>
      </c>
      <c r="G6823" t="s">
        <v>316</v>
      </c>
      <c r="H6823" t="s">
        <v>314</v>
      </c>
      <c r="I6823" t="s">
        <v>315</v>
      </c>
    </row>
    <row r="6824" spans="1:9" x14ac:dyDescent="0.25">
      <c r="A6824">
        <v>6822</v>
      </c>
      <c r="B6824" t="s">
        <v>16</v>
      </c>
      <c r="C6824">
        <v>2019</v>
      </c>
      <c r="D6824" t="s">
        <v>52</v>
      </c>
      <c r="E6824" t="s">
        <v>205</v>
      </c>
      <c r="F6824">
        <v>0</v>
      </c>
      <c r="G6824" t="s">
        <v>316</v>
      </c>
      <c r="H6824" t="s">
        <v>314</v>
      </c>
      <c r="I6824" t="s">
        <v>315</v>
      </c>
    </row>
    <row r="6825" spans="1:9" x14ac:dyDescent="0.25">
      <c r="A6825">
        <v>6823</v>
      </c>
      <c r="B6825" t="s">
        <v>29</v>
      </c>
      <c r="C6825">
        <v>2019</v>
      </c>
      <c r="D6825" t="s">
        <v>52</v>
      </c>
      <c r="E6825" t="s">
        <v>205</v>
      </c>
      <c r="F6825">
        <v>0</v>
      </c>
      <c r="G6825" t="s">
        <v>316</v>
      </c>
      <c r="H6825" t="s">
        <v>314</v>
      </c>
      <c r="I6825" t="s">
        <v>315</v>
      </c>
    </row>
    <row r="6826" spans="1:9" x14ac:dyDescent="0.25">
      <c r="A6826">
        <v>6824</v>
      </c>
      <c r="B6826" t="s">
        <v>31</v>
      </c>
      <c r="C6826">
        <v>2019</v>
      </c>
      <c r="D6826" t="s">
        <v>52</v>
      </c>
      <c r="E6826" t="s">
        <v>205</v>
      </c>
      <c r="F6826">
        <v>0</v>
      </c>
      <c r="G6826" t="s">
        <v>316</v>
      </c>
      <c r="H6826" t="s">
        <v>314</v>
      </c>
      <c r="I6826" t="s">
        <v>315</v>
      </c>
    </row>
    <row r="6827" spans="1:9" x14ac:dyDescent="0.25">
      <c r="A6827">
        <v>6825</v>
      </c>
      <c r="B6827" t="s">
        <v>24</v>
      </c>
      <c r="C6827">
        <v>2019</v>
      </c>
      <c r="D6827" t="s">
        <v>52</v>
      </c>
      <c r="E6827" t="s">
        <v>205</v>
      </c>
      <c r="F6827">
        <v>0</v>
      </c>
      <c r="G6827" t="s">
        <v>316</v>
      </c>
      <c r="H6827" t="s">
        <v>314</v>
      </c>
      <c r="I6827" t="s">
        <v>315</v>
      </c>
    </row>
    <row r="6828" spans="1:9" x14ac:dyDescent="0.25">
      <c r="A6828">
        <v>6826</v>
      </c>
      <c r="B6828" t="s">
        <v>5</v>
      </c>
      <c r="C6828">
        <v>2019</v>
      </c>
      <c r="D6828" t="s">
        <v>52</v>
      </c>
      <c r="E6828" t="s">
        <v>205</v>
      </c>
      <c r="F6828">
        <v>0</v>
      </c>
      <c r="G6828" t="s">
        <v>316</v>
      </c>
      <c r="H6828" t="s">
        <v>314</v>
      </c>
      <c r="I6828" t="s">
        <v>315</v>
      </c>
    </row>
    <row r="6829" spans="1:9" x14ac:dyDescent="0.25">
      <c r="A6829">
        <v>6827</v>
      </c>
      <c r="B6829" t="s">
        <v>26</v>
      </c>
      <c r="C6829">
        <v>2019</v>
      </c>
      <c r="D6829" t="s">
        <v>52</v>
      </c>
      <c r="E6829" t="s">
        <v>205</v>
      </c>
      <c r="F6829">
        <v>0</v>
      </c>
      <c r="G6829" t="s">
        <v>316</v>
      </c>
      <c r="H6829" t="s">
        <v>314</v>
      </c>
      <c r="I6829" t="s">
        <v>315</v>
      </c>
    </row>
    <row r="6830" spans="1:9" x14ac:dyDescent="0.25">
      <c r="A6830">
        <v>6828</v>
      </c>
      <c r="B6830" t="s">
        <v>28</v>
      </c>
      <c r="C6830">
        <v>2019</v>
      </c>
      <c r="D6830" t="s">
        <v>52</v>
      </c>
      <c r="E6830" t="s">
        <v>205</v>
      </c>
      <c r="F6830">
        <v>0</v>
      </c>
      <c r="G6830" t="s">
        <v>316</v>
      </c>
      <c r="H6830" t="s">
        <v>314</v>
      </c>
      <c r="I6830" t="s">
        <v>315</v>
      </c>
    </row>
    <row r="6831" spans="1:9" x14ac:dyDescent="0.25">
      <c r="A6831">
        <v>6829</v>
      </c>
      <c r="B6831" t="s">
        <v>11</v>
      </c>
      <c r="C6831">
        <v>2019</v>
      </c>
      <c r="D6831" t="s">
        <v>52</v>
      </c>
      <c r="E6831" t="s">
        <v>205</v>
      </c>
      <c r="F6831">
        <v>0</v>
      </c>
      <c r="G6831" t="s">
        <v>316</v>
      </c>
      <c r="H6831" t="s">
        <v>314</v>
      </c>
      <c r="I6831" t="s">
        <v>315</v>
      </c>
    </row>
    <row r="6832" spans="1:9" x14ac:dyDescent="0.25">
      <c r="A6832">
        <v>6830</v>
      </c>
      <c r="B6832" t="s">
        <v>12</v>
      </c>
      <c r="C6832">
        <v>2019</v>
      </c>
      <c r="D6832" t="s">
        <v>52</v>
      </c>
      <c r="E6832" t="s">
        <v>205</v>
      </c>
      <c r="F6832">
        <v>0</v>
      </c>
      <c r="G6832" t="s">
        <v>316</v>
      </c>
      <c r="H6832" t="s">
        <v>314</v>
      </c>
      <c r="I6832" t="s">
        <v>315</v>
      </c>
    </row>
    <row r="6833" spans="1:9" x14ac:dyDescent="0.25">
      <c r="A6833">
        <v>6831</v>
      </c>
      <c r="B6833" t="s">
        <v>7</v>
      </c>
      <c r="C6833">
        <v>2019</v>
      </c>
      <c r="D6833" t="s">
        <v>52</v>
      </c>
      <c r="E6833" t="s">
        <v>205</v>
      </c>
      <c r="F6833">
        <v>0</v>
      </c>
      <c r="G6833" t="s">
        <v>316</v>
      </c>
      <c r="H6833" t="s">
        <v>314</v>
      </c>
      <c r="I6833" t="s">
        <v>315</v>
      </c>
    </row>
    <row r="6834" spans="1:9" x14ac:dyDescent="0.25">
      <c r="A6834">
        <v>6832</v>
      </c>
      <c r="B6834" t="s">
        <v>18</v>
      </c>
      <c r="C6834">
        <v>2019</v>
      </c>
      <c r="D6834" t="s">
        <v>52</v>
      </c>
      <c r="E6834" t="s">
        <v>205</v>
      </c>
      <c r="F6834">
        <v>0</v>
      </c>
      <c r="G6834" t="s">
        <v>316</v>
      </c>
      <c r="H6834" t="s">
        <v>314</v>
      </c>
      <c r="I6834" t="s">
        <v>315</v>
      </c>
    </row>
    <row r="6835" spans="1:9" x14ac:dyDescent="0.25">
      <c r="A6835">
        <v>6833</v>
      </c>
      <c r="B6835" t="s">
        <v>23</v>
      </c>
      <c r="C6835">
        <v>2019</v>
      </c>
      <c r="D6835" t="s">
        <v>52</v>
      </c>
      <c r="E6835" t="s">
        <v>205</v>
      </c>
      <c r="F6835">
        <v>0</v>
      </c>
      <c r="G6835" t="s">
        <v>316</v>
      </c>
      <c r="H6835" t="s">
        <v>314</v>
      </c>
      <c r="I6835" t="s">
        <v>315</v>
      </c>
    </row>
    <row r="6836" spans="1:9" x14ac:dyDescent="0.25">
      <c r="A6836">
        <v>6834</v>
      </c>
      <c r="B6836" t="s">
        <v>14</v>
      </c>
      <c r="C6836">
        <v>2019</v>
      </c>
      <c r="D6836" t="s">
        <v>52</v>
      </c>
      <c r="E6836" t="s">
        <v>205</v>
      </c>
      <c r="F6836">
        <v>0</v>
      </c>
      <c r="G6836" t="s">
        <v>316</v>
      </c>
      <c r="H6836" t="s">
        <v>314</v>
      </c>
      <c r="I6836" t="s">
        <v>315</v>
      </c>
    </row>
    <row r="6837" spans="1:9" x14ac:dyDescent="0.25">
      <c r="A6837">
        <v>6835</v>
      </c>
      <c r="B6837" t="s">
        <v>17</v>
      </c>
      <c r="C6837">
        <v>2019</v>
      </c>
      <c r="D6837" t="s">
        <v>52</v>
      </c>
      <c r="E6837" t="s">
        <v>205</v>
      </c>
      <c r="F6837">
        <v>0</v>
      </c>
      <c r="G6837" t="s">
        <v>316</v>
      </c>
      <c r="H6837" t="s">
        <v>314</v>
      </c>
      <c r="I6837" t="s">
        <v>315</v>
      </c>
    </row>
    <row r="6838" spans="1:9" x14ac:dyDescent="0.25">
      <c r="A6838">
        <v>6836</v>
      </c>
      <c r="B6838" t="s">
        <v>19</v>
      </c>
      <c r="C6838">
        <v>2019</v>
      </c>
      <c r="D6838" t="s">
        <v>52</v>
      </c>
      <c r="E6838" t="s">
        <v>205</v>
      </c>
      <c r="F6838">
        <v>0</v>
      </c>
      <c r="G6838" t="s">
        <v>316</v>
      </c>
      <c r="H6838" t="s">
        <v>314</v>
      </c>
      <c r="I6838" t="s">
        <v>315</v>
      </c>
    </row>
    <row r="6839" spans="1:9" x14ac:dyDescent="0.25">
      <c r="A6839">
        <v>6837</v>
      </c>
      <c r="B6839" t="s">
        <v>27</v>
      </c>
      <c r="C6839">
        <v>2019</v>
      </c>
      <c r="D6839" t="s">
        <v>52</v>
      </c>
      <c r="E6839" t="s">
        <v>205</v>
      </c>
      <c r="F6839">
        <v>0</v>
      </c>
      <c r="G6839" t="s">
        <v>316</v>
      </c>
      <c r="H6839" t="s">
        <v>314</v>
      </c>
      <c r="I6839" t="s">
        <v>315</v>
      </c>
    </row>
    <row r="6840" spans="1:9" x14ac:dyDescent="0.25">
      <c r="A6840">
        <v>6838</v>
      </c>
      <c r="B6840" t="s">
        <v>13</v>
      </c>
      <c r="C6840">
        <v>2019</v>
      </c>
      <c r="D6840" t="s">
        <v>52</v>
      </c>
      <c r="E6840" t="s">
        <v>205</v>
      </c>
      <c r="F6840">
        <v>0</v>
      </c>
      <c r="G6840" t="s">
        <v>316</v>
      </c>
      <c r="H6840" t="s">
        <v>314</v>
      </c>
      <c r="I6840" t="s">
        <v>315</v>
      </c>
    </row>
    <row r="6841" spans="1:9" x14ac:dyDescent="0.25">
      <c r="A6841">
        <v>6839</v>
      </c>
      <c r="B6841" t="s">
        <v>4</v>
      </c>
      <c r="C6841">
        <v>2019</v>
      </c>
      <c r="D6841" t="s">
        <v>52</v>
      </c>
      <c r="E6841" t="s">
        <v>205</v>
      </c>
      <c r="F6841">
        <v>0</v>
      </c>
      <c r="G6841" t="s">
        <v>316</v>
      </c>
      <c r="H6841" t="s">
        <v>314</v>
      </c>
      <c r="I6841" t="s">
        <v>315</v>
      </c>
    </row>
    <row r="6842" spans="1:9" x14ac:dyDescent="0.25">
      <c r="A6842">
        <v>6840</v>
      </c>
      <c r="B6842" t="s">
        <v>6</v>
      </c>
      <c r="C6842">
        <v>2019</v>
      </c>
      <c r="D6842" t="s">
        <v>52</v>
      </c>
      <c r="E6842" t="s">
        <v>205</v>
      </c>
      <c r="F6842">
        <v>0</v>
      </c>
      <c r="G6842" t="s">
        <v>316</v>
      </c>
      <c r="H6842" t="s">
        <v>314</v>
      </c>
      <c r="I6842" t="s">
        <v>315</v>
      </c>
    </row>
    <row r="6843" spans="1:9" x14ac:dyDescent="0.25">
      <c r="A6843">
        <v>6841</v>
      </c>
      <c r="B6843" t="s">
        <v>9</v>
      </c>
      <c r="C6843">
        <v>2019</v>
      </c>
      <c r="D6843" t="s">
        <v>52</v>
      </c>
      <c r="E6843" t="s">
        <v>205</v>
      </c>
      <c r="F6843">
        <v>0</v>
      </c>
      <c r="G6843" t="s">
        <v>316</v>
      </c>
      <c r="H6843" t="s">
        <v>314</v>
      </c>
      <c r="I6843" t="s">
        <v>315</v>
      </c>
    </row>
    <row r="6844" spans="1:9" x14ac:dyDescent="0.25">
      <c r="A6844">
        <v>6842</v>
      </c>
      <c r="B6844" t="s">
        <v>10</v>
      </c>
      <c r="C6844">
        <v>2019</v>
      </c>
      <c r="D6844" t="s">
        <v>52</v>
      </c>
      <c r="E6844" t="s">
        <v>205</v>
      </c>
      <c r="F6844">
        <v>0</v>
      </c>
      <c r="G6844" t="s">
        <v>316</v>
      </c>
      <c r="H6844" t="s">
        <v>314</v>
      </c>
      <c r="I6844" t="s">
        <v>315</v>
      </c>
    </row>
    <row r="6845" spans="1:9" x14ac:dyDescent="0.25">
      <c r="A6845">
        <v>6843</v>
      </c>
      <c r="B6845" t="s">
        <v>3</v>
      </c>
      <c r="C6845">
        <v>2019</v>
      </c>
      <c r="D6845" t="s">
        <v>52</v>
      </c>
      <c r="E6845" t="s">
        <v>205</v>
      </c>
      <c r="F6845">
        <v>0</v>
      </c>
      <c r="G6845" t="s">
        <v>316</v>
      </c>
      <c r="H6845" t="s">
        <v>314</v>
      </c>
      <c r="I6845" t="s">
        <v>315</v>
      </c>
    </row>
    <row r="6846" spans="1:9" x14ac:dyDescent="0.25">
      <c r="A6846">
        <v>6844</v>
      </c>
      <c r="B6846" t="s">
        <v>25</v>
      </c>
      <c r="C6846">
        <v>2019</v>
      </c>
      <c r="D6846" t="s">
        <v>52</v>
      </c>
      <c r="E6846" t="s">
        <v>205</v>
      </c>
      <c r="F6846">
        <v>0</v>
      </c>
      <c r="G6846" t="s">
        <v>316</v>
      </c>
      <c r="H6846" t="s">
        <v>314</v>
      </c>
      <c r="I6846" t="s">
        <v>315</v>
      </c>
    </row>
    <row r="6847" spans="1:9" x14ac:dyDescent="0.25">
      <c r="A6847">
        <v>6845</v>
      </c>
      <c r="B6847" t="s">
        <v>8</v>
      </c>
      <c r="C6847">
        <v>2020</v>
      </c>
      <c r="D6847" t="s">
        <v>52</v>
      </c>
      <c r="E6847" t="s">
        <v>312</v>
      </c>
      <c r="F6847">
        <v>1003338</v>
      </c>
      <c r="G6847" t="s">
        <v>313</v>
      </c>
      <c r="H6847" t="s">
        <v>314</v>
      </c>
      <c r="I6847" t="s">
        <v>315</v>
      </c>
    </row>
    <row r="6848" spans="1:9" x14ac:dyDescent="0.25">
      <c r="A6848">
        <v>6846</v>
      </c>
      <c r="B6848" t="s">
        <v>22</v>
      </c>
      <c r="C6848">
        <v>2020</v>
      </c>
      <c r="D6848" t="s">
        <v>52</v>
      </c>
      <c r="E6848" t="s">
        <v>312</v>
      </c>
      <c r="F6848">
        <v>1003338</v>
      </c>
      <c r="G6848" t="s">
        <v>313</v>
      </c>
      <c r="H6848" t="s">
        <v>314</v>
      </c>
      <c r="I6848" t="s">
        <v>315</v>
      </c>
    </row>
    <row r="6849" spans="1:9" x14ac:dyDescent="0.25">
      <c r="A6849">
        <v>6847</v>
      </c>
      <c r="B6849" t="s">
        <v>15</v>
      </c>
      <c r="C6849">
        <v>2020</v>
      </c>
      <c r="D6849" t="s">
        <v>52</v>
      </c>
      <c r="E6849" t="s">
        <v>312</v>
      </c>
      <c r="F6849">
        <v>1000520</v>
      </c>
      <c r="G6849" t="s">
        <v>313</v>
      </c>
      <c r="H6849" t="s">
        <v>314</v>
      </c>
      <c r="I6849" t="s">
        <v>315</v>
      </c>
    </row>
    <row r="6850" spans="1:9" x14ac:dyDescent="0.25">
      <c r="A6850">
        <v>6848</v>
      </c>
      <c r="B6850" t="s">
        <v>20</v>
      </c>
      <c r="C6850">
        <v>2020</v>
      </c>
      <c r="D6850" t="s">
        <v>52</v>
      </c>
      <c r="E6850" t="s">
        <v>312</v>
      </c>
      <c r="F6850">
        <v>1000590</v>
      </c>
      <c r="G6850" t="s">
        <v>313</v>
      </c>
      <c r="H6850" t="s">
        <v>314</v>
      </c>
      <c r="I6850" t="s">
        <v>315</v>
      </c>
    </row>
    <row r="6851" spans="1:9" x14ac:dyDescent="0.25">
      <c r="A6851">
        <v>6849</v>
      </c>
      <c r="B6851" t="s">
        <v>30</v>
      </c>
      <c r="C6851">
        <v>2020</v>
      </c>
      <c r="D6851" t="s">
        <v>52</v>
      </c>
      <c r="E6851" t="s">
        <v>312</v>
      </c>
      <c r="F6851">
        <v>1006213</v>
      </c>
      <c r="G6851" t="s">
        <v>313</v>
      </c>
      <c r="H6851" t="s">
        <v>314</v>
      </c>
      <c r="I6851" t="s">
        <v>315</v>
      </c>
    </row>
    <row r="6852" spans="1:9" x14ac:dyDescent="0.25">
      <c r="A6852">
        <v>6850</v>
      </c>
      <c r="B6852" t="s">
        <v>21</v>
      </c>
      <c r="C6852">
        <v>2020</v>
      </c>
      <c r="D6852" t="s">
        <v>52</v>
      </c>
      <c r="E6852" t="s">
        <v>312</v>
      </c>
      <c r="F6852">
        <v>1002371</v>
      </c>
      <c r="G6852" t="s">
        <v>313</v>
      </c>
      <c r="H6852" t="s">
        <v>314</v>
      </c>
      <c r="I6852" t="s">
        <v>315</v>
      </c>
    </row>
    <row r="6853" spans="1:9" x14ac:dyDescent="0.25">
      <c r="A6853">
        <v>6851</v>
      </c>
      <c r="B6853" t="s">
        <v>16</v>
      </c>
      <c r="C6853">
        <v>2020</v>
      </c>
      <c r="D6853" t="s">
        <v>52</v>
      </c>
      <c r="E6853" t="s">
        <v>312</v>
      </c>
      <c r="F6853">
        <v>1001339</v>
      </c>
      <c r="G6853" t="s">
        <v>313</v>
      </c>
      <c r="H6853" t="s">
        <v>314</v>
      </c>
      <c r="I6853" t="s">
        <v>315</v>
      </c>
    </row>
    <row r="6854" spans="1:9" x14ac:dyDescent="0.25">
      <c r="A6854">
        <v>6852</v>
      </c>
      <c r="B6854" t="s">
        <v>29</v>
      </c>
      <c r="C6854">
        <v>2020</v>
      </c>
      <c r="D6854" t="s">
        <v>52</v>
      </c>
      <c r="E6854" t="s">
        <v>312</v>
      </c>
      <c r="F6854">
        <v>1003096</v>
      </c>
      <c r="G6854" t="s">
        <v>313</v>
      </c>
      <c r="H6854" t="s">
        <v>314</v>
      </c>
      <c r="I6854" t="s">
        <v>315</v>
      </c>
    </row>
    <row r="6855" spans="1:9" x14ac:dyDescent="0.25">
      <c r="A6855">
        <v>6853</v>
      </c>
      <c r="B6855" t="s">
        <v>31</v>
      </c>
      <c r="C6855">
        <v>2020</v>
      </c>
      <c r="D6855" t="s">
        <v>52</v>
      </c>
      <c r="E6855" t="s">
        <v>312</v>
      </c>
      <c r="F6855">
        <v>1000810</v>
      </c>
      <c r="G6855" t="s">
        <v>313</v>
      </c>
      <c r="H6855" t="s">
        <v>314</v>
      </c>
      <c r="I6855" t="s">
        <v>315</v>
      </c>
    </row>
    <row r="6856" spans="1:9" x14ac:dyDescent="0.25">
      <c r="A6856">
        <v>6854</v>
      </c>
      <c r="B6856" t="s">
        <v>24</v>
      </c>
      <c r="C6856">
        <v>2020</v>
      </c>
      <c r="D6856" t="s">
        <v>52</v>
      </c>
      <c r="E6856" t="s">
        <v>312</v>
      </c>
      <c r="F6856">
        <v>1001646</v>
      </c>
      <c r="G6856" t="s">
        <v>313</v>
      </c>
      <c r="H6856" t="s">
        <v>314</v>
      </c>
      <c r="I6856" t="s">
        <v>315</v>
      </c>
    </row>
    <row r="6857" spans="1:9" x14ac:dyDescent="0.25">
      <c r="A6857">
        <v>6855</v>
      </c>
      <c r="B6857" t="s">
        <v>5</v>
      </c>
      <c r="C6857">
        <v>2020</v>
      </c>
      <c r="D6857" t="s">
        <v>52</v>
      </c>
      <c r="E6857" t="s">
        <v>312</v>
      </c>
      <c r="F6857">
        <v>1001602</v>
      </c>
      <c r="G6857" t="s">
        <v>313</v>
      </c>
      <c r="H6857" t="s">
        <v>314</v>
      </c>
      <c r="I6857" t="s">
        <v>315</v>
      </c>
    </row>
    <row r="6858" spans="1:9" x14ac:dyDescent="0.25">
      <c r="A6858">
        <v>6856</v>
      </c>
      <c r="B6858" t="s">
        <v>26</v>
      </c>
      <c r="C6858">
        <v>2020</v>
      </c>
      <c r="D6858" t="s">
        <v>52</v>
      </c>
      <c r="E6858" t="s">
        <v>312</v>
      </c>
      <c r="F6858">
        <v>1000473</v>
      </c>
      <c r="G6858" t="s">
        <v>313</v>
      </c>
      <c r="H6858" t="s">
        <v>314</v>
      </c>
      <c r="I6858" t="s">
        <v>315</v>
      </c>
    </row>
    <row r="6859" spans="1:9" x14ac:dyDescent="0.25">
      <c r="A6859">
        <v>6857</v>
      </c>
      <c r="B6859" t="s">
        <v>28</v>
      </c>
      <c r="C6859">
        <v>2020</v>
      </c>
      <c r="D6859" t="s">
        <v>52</v>
      </c>
      <c r="E6859" t="s">
        <v>312</v>
      </c>
      <c r="F6859">
        <v>1001044</v>
      </c>
      <c r="G6859" t="s">
        <v>313</v>
      </c>
      <c r="H6859" t="s">
        <v>314</v>
      </c>
      <c r="I6859" t="s">
        <v>315</v>
      </c>
    </row>
    <row r="6860" spans="1:9" x14ac:dyDescent="0.25">
      <c r="A6860">
        <v>6858</v>
      </c>
      <c r="B6860" t="s">
        <v>11</v>
      </c>
      <c r="C6860">
        <v>2020</v>
      </c>
      <c r="D6860" t="s">
        <v>52</v>
      </c>
      <c r="E6860" t="s">
        <v>312</v>
      </c>
      <c r="F6860">
        <v>1001078</v>
      </c>
      <c r="G6860" t="s">
        <v>313</v>
      </c>
      <c r="H6860" t="s">
        <v>314</v>
      </c>
      <c r="I6860" t="s">
        <v>315</v>
      </c>
    </row>
    <row r="6861" spans="1:9" x14ac:dyDescent="0.25">
      <c r="A6861">
        <v>6859</v>
      </c>
      <c r="B6861" t="s">
        <v>12</v>
      </c>
      <c r="C6861">
        <v>2020</v>
      </c>
      <c r="D6861" t="s">
        <v>52</v>
      </c>
      <c r="E6861" t="s">
        <v>312</v>
      </c>
      <c r="F6861">
        <v>1001739</v>
      </c>
      <c r="G6861" t="s">
        <v>313</v>
      </c>
      <c r="H6861" t="s">
        <v>314</v>
      </c>
      <c r="I6861" t="s">
        <v>315</v>
      </c>
    </row>
    <row r="6862" spans="1:9" x14ac:dyDescent="0.25">
      <c r="A6862">
        <v>6860</v>
      </c>
      <c r="B6862" t="s">
        <v>7</v>
      </c>
      <c r="C6862">
        <v>2020</v>
      </c>
      <c r="D6862" t="s">
        <v>52</v>
      </c>
      <c r="E6862" t="s">
        <v>312</v>
      </c>
      <c r="F6862">
        <v>1002970</v>
      </c>
      <c r="G6862" t="s">
        <v>313</v>
      </c>
      <c r="H6862" t="s">
        <v>314</v>
      </c>
      <c r="I6862" t="s">
        <v>315</v>
      </c>
    </row>
    <row r="6863" spans="1:9" x14ac:dyDescent="0.25">
      <c r="A6863">
        <v>6861</v>
      </c>
      <c r="B6863" t="s">
        <v>18</v>
      </c>
      <c r="C6863">
        <v>2020</v>
      </c>
      <c r="D6863" t="s">
        <v>52</v>
      </c>
      <c r="E6863" t="s">
        <v>312</v>
      </c>
      <c r="F6863">
        <v>1001770</v>
      </c>
      <c r="G6863" t="s">
        <v>313</v>
      </c>
      <c r="H6863" t="s">
        <v>314</v>
      </c>
      <c r="I6863" t="s">
        <v>315</v>
      </c>
    </row>
    <row r="6864" spans="1:9" x14ac:dyDescent="0.25">
      <c r="A6864">
        <v>6862</v>
      </c>
      <c r="B6864" t="s">
        <v>23</v>
      </c>
      <c r="C6864">
        <v>2020</v>
      </c>
      <c r="D6864" t="s">
        <v>52</v>
      </c>
      <c r="E6864" t="s">
        <v>312</v>
      </c>
      <c r="F6864">
        <v>1000580</v>
      </c>
      <c r="G6864" t="s">
        <v>313</v>
      </c>
      <c r="H6864" t="s">
        <v>314</v>
      </c>
      <c r="I6864" t="s">
        <v>315</v>
      </c>
    </row>
    <row r="6865" spans="1:9" x14ac:dyDescent="0.25">
      <c r="A6865">
        <v>6863</v>
      </c>
      <c r="B6865" t="s">
        <v>14</v>
      </c>
      <c r="C6865">
        <v>2020</v>
      </c>
      <c r="D6865" t="s">
        <v>52</v>
      </c>
      <c r="E6865" t="s">
        <v>312</v>
      </c>
      <c r="F6865">
        <v>1002253</v>
      </c>
      <c r="G6865" t="s">
        <v>313</v>
      </c>
      <c r="H6865" t="s">
        <v>314</v>
      </c>
      <c r="I6865" t="s">
        <v>315</v>
      </c>
    </row>
    <row r="6866" spans="1:9" x14ac:dyDescent="0.25">
      <c r="A6866">
        <v>6864</v>
      </c>
      <c r="B6866" t="s">
        <v>17</v>
      </c>
      <c r="C6866">
        <v>2020</v>
      </c>
      <c r="D6866" t="s">
        <v>52</v>
      </c>
      <c r="E6866" t="s">
        <v>312</v>
      </c>
      <c r="F6866">
        <v>1008432</v>
      </c>
      <c r="G6866" t="s">
        <v>313</v>
      </c>
      <c r="H6866" t="s">
        <v>314</v>
      </c>
      <c r="I6866" t="s">
        <v>315</v>
      </c>
    </row>
    <row r="6867" spans="1:9" x14ac:dyDescent="0.25">
      <c r="A6867">
        <v>6865</v>
      </c>
      <c r="B6867" t="s">
        <v>19</v>
      </c>
      <c r="C6867">
        <v>2020</v>
      </c>
      <c r="D6867" t="s">
        <v>52</v>
      </c>
      <c r="E6867" t="s">
        <v>312</v>
      </c>
      <c r="F6867">
        <v>1001915</v>
      </c>
      <c r="G6867" t="s">
        <v>313</v>
      </c>
      <c r="H6867" t="s">
        <v>314</v>
      </c>
      <c r="I6867" t="s">
        <v>315</v>
      </c>
    </row>
    <row r="6868" spans="1:9" x14ac:dyDescent="0.25">
      <c r="A6868">
        <v>6866</v>
      </c>
      <c r="B6868" t="s">
        <v>27</v>
      </c>
      <c r="C6868">
        <v>2020</v>
      </c>
      <c r="D6868" t="s">
        <v>52</v>
      </c>
      <c r="E6868" t="s">
        <v>312</v>
      </c>
      <c r="F6868">
        <v>1002995</v>
      </c>
      <c r="G6868" t="s">
        <v>313</v>
      </c>
      <c r="H6868" t="s">
        <v>314</v>
      </c>
      <c r="I6868" t="s">
        <v>315</v>
      </c>
    </row>
    <row r="6869" spans="1:9" x14ac:dyDescent="0.25">
      <c r="A6869">
        <v>6867</v>
      </c>
      <c r="B6869" t="s">
        <v>13</v>
      </c>
      <c r="C6869">
        <v>2020</v>
      </c>
      <c r="D6869" t="s">
        <v>52</v>
      </c>
      <c r="E6869" t="s">
        <v>312</v>
      </c>
      <c r="F6869">
        <v>1004705</v>
      </c>
      <c r="G6869" t="s">
        <v>313</v>
      </c>
      <c r="H6869" t="s">
        <v>314</v>
      </c>
      <c r="I6869" t="s">
        <v>315</v>
      </c>
    </row>
    <row r="6870" spans="1:9" x14ac:dyDescent="0.25">
      <c r="A6870">
        <v>6868</v>
      </c>
      <c r="B6870" t="s">
        <v>4</v>
      </c>
      <c r="C6870">
        <v>2020</v>
      </c>
      <c r="D6870" t="s">
        <v>52</v>
      </c>
      <c r="E6870" t="s">
        <v>312</v>
      </c>
      <c r="F6870">
        <v>1000244</v>
      </c>
      <c r="G6870" t="s">
        <v>313</v>
      </c>
      <c r="H6870" t="s">
        <v>314</v>
      </c>
      <c r="I6870" t="s">
        <v>315</v>
      </c>
    </row>
    <row r="6871" spans="1:9" x14ac:dyDescent="0.25">
      <c r="A6871">
        <v>6869</v>
      </c>
      <c r="B6871" t="s">
        <v>6</v>
      </c>
      <c r="C6871">
        <v>2020</v>
      </c>
      <c r="D6871" t="s">
        <v>52</v>
      </c>
      <c r="E6871" t="s">
        <v>312</v>
      </c>
      <c r="F6871">
        <v>1000991</v>
      </c>
      <c r="G6871" t="s">
        <v>313</v>
      </c>
      <c r="H6871" t="s">
        <v>314</v>
      </c>
      <c r="I6871" t="s">
        <v>315</v>
      </c>
    </row>
    <row r="6872" spans="1:9" x14ac:dyDescent="0.25">
      <c r="A6872">
        <v>6870</v>
      </c>
      <c r="B6872" t="s">
        <v>9</v>
      </c>
      <c r="C6872">
        <v>2020</v>
      </c>
      <c r="D6872" t="s">
        <v>52</v>
      </c>
      <c r="E6872" t="s">
        <v>312</v>
      </c>
      <c r="F6872">
        <v>1001515</v>
      </c>
      <c r="G6872" t="s">
        <v>313</v>
      </c>
      <c r="H6872" t="s">
        <v>314</v>
      </c>
      <c r="I6872" t="s">
        <v>315</v>
      </c>
    </row>
    <row r="6873" spans="1:9" x14ac:dyDescent="0.25">
      <c r="A6873">
        <v>6871</v>
      </c>
      <c r="B6873" t="s">
        <v>10</v>
      </c>
      <c r="C6873">
        <v>2020</v>
      </c>
      <c r="D6873" t="s">
        <v>52</v>
      </c>
      <c r="E6873" t="s">
        <v>312</v>
      </c>
      <c r="F6873">
        <v>1000855</v>
      </c>
      <c r="G6873" t="s">
        <v>313</v>
      </c>
      <c r="H6873" t="s">
        <v>314</v>
      </c>
      <c r="I6873" t="s">
        <v>315</v>
      </c>
    </row>
    <row r="6874" spans="1:9" x14ac:dyDescent="0.25">
      <c r="A6874">
        <v>6872</v>
      </c>
      <c r="B6874" t="s">
        <v>3</v>
      </c>
      <c r="C6874">
        <v>2020</v>
      </c>
      <c r="D6874" t="s">
        <v>52</v>
      </c>
      <c r="E6874" t="s">
        <v>312</v>
      </c>
      <c r="F6874">
        <v>1002732</v>
      </c>
      <c r="G6874" t="s">
        <v>313</v>
      </c>
      <c r="H6874" t="s">
        <v>314</v>
      </c>
      <c r="I6874" t="s">
        <v>315</v>
      </c>
    </row>
    <row r="6875" spans="1:9" x14ac:dyDescent="0.25">
      <c r="A6875">
        <v>6873</v>
      </c>
      <c r="B6875" t="s">
        <v>25</v>
      </c>
      <c r="C6875">
        <v>2020</v>
      </c>
      <c r="D6875" t="s">
        <v>52</v>
      </c>
      <c r="E6875" t="s">
        <v>312</v>
      </c>
      <c r="F6875">
        <v>1002623</v>
      </c>
      <c r="G6875" t="s">
        <v>313</v>
      </c>
      <c r="H6875" t="s">
        <v>314</v>
      </c>
      <c r="I6875" t="s">
        <v>315</v>
      </c>
    </row>
    <row r="6876" spans="1:9" x14ac:dyDescent="0.25">
      <c r="A6876">
        <v>6874</v>
      </c>
      <c r="B6876" t="s">
        <v>8</v>
      </c>
      <c r="C6876">
        <v>2020</v>
      </c>
      <c r="D6876" t="s">
        <v>52</v>
      </c>
      <c r="E6876" t="s">
        <v>64</v>
      </c>
      <c r="F6876">
        <v>1003338.2</v>
      </c>
      <c r="G6876" t="s">
        <v>313</v>
      </c>
      <c r="H6876" t="s">
        <v>314</v>
      </c>
      <c r="I6876" t="s">
        <v>315</v>
      </c>
    </row>
    <row r="6877" spans="1:9" x14ac:dyDescent="0.25">
      <c r="A6877">
        <v>6875</v>
      </c>
      <c r="B6877" t="s">
        <v>22</v>
      </c>
      <c r="C6877">
        <v>2020</v>
      </c>
      <c r="D6877" t="s">
        <v>52</v>
      </c>
      <c r="E6877" t="s">
        <v>64</v>
      </c>
      <c r="F6877">
        <v>1003338.2</v>
      </c>
      <c r="G6877" t="s">
        <v>313</v>
      </c>
      <c r="H6877" t="s">
        <v>314</v>
      </c>
      <c r="I6877" t="s">
        <v>315</v>
      </c>
    </row>
    <row r="6878" spans="1:9" x14ac:dyDescent="0.25">
      <c r="A6878">
        <v>6876</v>
      </c>
      <c r="B6878" t="s">
        <v>15</v>
      </c>
      <c r="C6878">
        <v>2020</v>
      </c>
      <c r="D6878" t="s">
        <v>52</v>
      </c>
      <c r="E6878" t="s">
        <v>64</v>
      </c>
      <c r="F6878">
        <v>1000519.7</v>
      </c>
      <c r="G6878" t="s">
        <v>313</v>
      </c>
      <c r="H6878" t="s">
        <v>314</v>
      </c>
      <c r="I6878" t="s">
        <v>315</v>
      </c>
    </row>
    <row r="6879" spans="1:9" x14ac:dyDescent="0.25">
      <c r="A6879">
        <v>6877</v>
      </c>
      <c r="B6879" t="s">
        <v>20</v>
      </c>
      <c r="C6879">
        <v>2020</v>
      </c>
      <c r="D6879" t="s">
        <v>52</v>
      </c>
      <c r="E6879" t="s">
        <v>64</v>
      </c>
      <c r="F6879">
        <v>1000589.2</v>
      </c>
      <c r="G6879" t="s">
        <v>313</v>
      </c>
      <c r="H6879" t="s">
        <v>314</v>
      </c>
      <c r="I6879" t="s">
        <v>315</v>
      </c>
    </row>
    <row r="6880" spans="1:9" x14ac:dyDescent="0.25">
      <c r="A6880">
        <v>6878</v>
      </c>
      <c r="B6880" t="s">
        <v>30</v>
      </c>
      <c r="C6880">
        <v>2020</v>
      </c>
      <c r="D6880" t="s">
        <v>52</v>
      </c>
      <c r="E6880" t="s">
        <v>64</v>
      </c>
      <c r="F6880">
        <v>1006213.2</v>
      </c>
      <c r="G6880" t="s">
        <v>313</v>
      </c>
      <c r="H6880" t="s">
        <v>314</v>
      </c>
      <c r="I6880" t="s">
        <v>315</v>
      </c>
    </row>
    <row r="6881" spans="1:9" x14ac:dyDescent="0.25">
      <c r="A6881">
        <v>6879</v>
      </c>
      <c r="B6881" t="s">
        <v>21</v>
      </c>
      <c r="C6881">
        <v>2020</v>
      </c>
      <c r="D6881" t="s">
        <v>52</v>
      </c>
      <c r="E6881" t="s">
        <v>64</v>
      </c>
      <c r="F6881">
        <v>1002371.2</v>
      </c>
      <c r="G6881" t="s">
        <v>313</v>
      </c>
      <c r="H6881" t="s">
        <v>314</v>
      </c>
      <c r="I6881" t="s">
        <v>315</v>
      </c>
    </row>
    <row r="6882" spans="1:9" x14ac:dyDescent="0.25">
      <c r="A6882">
        <v>6880</v>
      </c>
      <c r="B6882" t="s">
        <v>16</v>
      </c>
      <c r="C6882">
        <v>2020</v>
      </c>
      <c r="D6882" t="s">
        <v>52</v>
      </c>
      <c r="E6882" t="s">
        <v>64</v>
      </c>
      <c r="F6882">
        <v>1001338.7</v>
      </c>
      <c r="G6882" t="s">
        <v>313</v>
      </c>
      <c r="H6882" t="s">
        <v>314</v>
      </c>
      <c r="I6882" t="s">
        <v>315</v>
      </c>
    </row>
    <row r="6883" spans="1:9" x14ac:dyDescent="0.25">
      <c r="A6883">
        <v>6881</v>
      </c>
      <c r="B6883" t="s">
        <v>29</v>
      </c>
      <c r="C6883">
        <v>2020</v>
      </c>
      <c r="D6883" t="s">
        <v>52</v>
      </c>
      <c r="E6883" t="s">
        <v>64</v>
      </c>
      <c r="F6883">
        <v>1003096.2</v>
      </c>
      <c r="G6883" t="s">
        <v>313</v>
      </c>
      <c r="H6883" t="s">
        <v>314</v>
      </c>
      <c r="I6883" t="s">
        <v>315</v>
      </c>
    </row>
    <row r="6884" spans="1:9" x14ac:dyDescent="0.25">
      <c r="A6884">
        <v>6882</v>
      </c>
      <c r="B6884" t="s">
        <v>31</v>
      </c>
      <c r="C6884">
        <v>2020</v>
      </c>
      <c r="D6884" t="s">
        <v>52</v>
      </c>
      <c r="E6884" t="s">
        <v>64</v>
      </c>
      <c r="F6884">
        <v>1000809.7</v>
      </c>
      <c r="G6884" t="s">
        <v>313</v>
      </c>
      <c r="H6884" t="s">
        <v>314</v>
      </c>
      <c r="I6884" t="s">
        <v>315</v>
      </c>
    </row>
    <row r="6885" spans="1:9" x14ac:dyDescent="0.25">
      <c r="A6885">
        <v>6883</v>
      </c>
      <c r="B6885" t="s">
        <v>24</v>
      </c>
      <c r="C6885">
        <v>2020</v>
      </c>
      <c r="D6885" t="s">
        <v>52</v>
      </c>
      <c r="E6885" t="s">
        <v>64</v>
      </c>
      <c r="F6885">
        <v>1001645.7</v>
      </c>
      <c r="G6885" t="s">
        <v>313</v>
      </c>
      <c r="H6885" t="s">
        <v>314</v>
      </c>
      <c r="I6885" t="s">
        <v>315</v>
      </c>
    </row>
    <row r="6886" spans="1:9" x14ac:dyDescent="0.25">
      <c r="A6886">
        <v>6884</v>
      </c>
      <c r="B6886" t="s">
        <v>5</v>
      </c>
      <c r="C6886">
        <v>2020</v>
      </c>
      <c r="D6886" t="s">
        <v>52</v>
      </c>
      <c r="E6886" t="s">
        <v>64</v>
      </c>
      <c r="F6886">
        <v>1001602.2</v>
      </c>
      <c r="G6886" t="s">
        <v>313</v>
      </c>
      <c r="H6886" t="s">
        <v>314</v>
      </c>
      <c r="I6886" t="s">
        <v>315</v>
      </c>
    </row>
    <row r="6887" spans="1:9" x14ac:dyDescent="0.25">
      <c r="A6887">
        <v>6885</v>
      </c>
      <c r="B6887" t="s">
        <v>26</v>
      </c>
      <c r="C6887">
        <v>2020</v>
      </c>
      <c r="D6887" t="s">
        <v>52</v>
      </c>
      <c r="E6887" t="s">
        <v>64</v>
      </c>
      <c r="F6887">
        <v>1000473.7</v>
      </c>
      <c r="G6887" t="s">
        <v>313</v>
      </c>
      <c r="H6887" t="s">
        <v>314</v>
      </c>
      <c r="I6887" t="s">
        <v>315</v>
      </c>
    </row>
    <row r="6888" spans="1:9" x14ac:dyDescent="0.25">
      <c r="A6888">
        <v>6886</v>
      </c>
      <c r="B6888" t="s">
        <v>28</v>
      </c>
      <c r="C6888">
        <v>2020</v>
      </c>
      <c r="D6888" t="s">
        <v>52</v>
      </c>
      <c r="E6888" t="s">
        <v>64</v>
      </c>
      <c r="F6888">
        <v>1001044.7</v>
      </c>
      <c r="G6888" t="s">
        <v>313</v>
      </c>
      <c r="H6888" t="s">
        <v>314</v>
      </c>
      <c r="I6888" t="s">
        <v>315</v>
      </c>
    </row>
    <row r="6889" spans="1:9" x14ac:dyDescent="0.25">
      <c r="A6889">
        <v>6887</v>
      </c>
      <c r="B6889" t="s">
        <v>11</v>
      </c>
      <c r="C6889">
        <v>2020</v>
      </c>
      <c r="D6889" t="s">
        <v>52</v>
      </c>
      <c r="E6889" t="s">
        <v>64</v>
      </c>
      <c r="F6889">
        <v>1001077.7</v>
      </c>
      <c r="G6889" t="s">
        <v>313</v>
      </c>
      <c r="H6889" t="s">
        <v>314</v>
      </c>
      <c r="I6889" t="s">
        <v>315</v>
      </c>
    </row>
    <row r="6890" spans="1:9" x14ac:dyDescent="0.25">
      <c r="A6890">
        <v>6888</v>
      </c>
      <c r="B6890" t="s">
        <v>12</v>
      </c>
      <c r="C6890">
        <v>2020</v>
      </c>
      <c r="D6890" t="s">
        <v>52</v>
      </c>
      <c r="E6890" t="s">
        <v>64</v>
      </c>
      <c r="F6890">
        <v>1001738.7</v>
      </c>
      <c r="G6890" t="s">
        <v>313</v>
      </c>
      <c r="H6890" t="s">
        <v>314</v>
      </c>
      <c r="I6890" t="s">
        <v>315</v>
      </c>
    </row>
    <row r="6891" spans="1:9" x14ac:dyDescent="0.25">
      <c r="A6891">
        <v>6889</v>
      </c>
      <c r="B6891" t="s">
        <v>7</v>
      </c>
      <c r="C6891">
        <v>2020</v>
      </c>
      <c r="D6891" t="s">
        <v>52</v>
      </c>
      <c r="E6891" t="s">
        <v>64</v>
      </c>
      <c r="F6891">
        <v>1002969.7</v>
      </c>
      <c r="G6891" t="s">
        <v>313</v>
      </c>
      <c r="H6891" t="s">
        <v>314</v>
      </c>
      <c r="I6891" t="s">
        <v>315</v>
      </c>
    </row>
    <row r="6892" spans="1:9" x14ac:dyDescent="0.25">
      <c r="A6892">
        <v>6890</v>
      </c>
      <c r="B6892" t="s">
        <v>18</v>
      </c>
      <c r="C6892">
        <v>2020</v>
      </c>
      <c r="D6892" t="s">
        <v>52</v>
      </c>
      <c r="E6892" t="s">
        <v>64</v>
      </c>
      <c r="F6892">
        <v>1001770.2</v>
      </c>
      <c r="G6892" t="s">
        <v>313</v>
      </c>
      <c r="H6892" t="s">
        <v>314</v>
      </c>
      <c r="I6892" t="s">
        <v>315</v>
      </c>
    </row>
    <row r="6893" spans="1:9" x14ac:dyDescent="0.25">
      <c r="A6893">
        <v>6891</v>
      </c>
      <c r="B6893" t="s">
        <v>23</v>
      </c>
      <c r="C6893">
        <v>2020</v>
      </c>
      <c r="D6893" t="s">
        <v>52</v>
      </c>
      <c r="E6893" t="s">
        <v>64</v>
      </c>
      <c r="F6893">
        <v>1000580.7</v>
      </c>
      <c r="G6893" t="s">
        <v>313</v>
      </c>
      <c r="H6893" t="s">
        <v>314</v>
      </c>
      <c r="I6893" t="s">
        <v>315</v>
      </c>
    </row>
    <row r="6894" spans="1:9" x14ac:dyDescent="0.25">
      <c r="A6894">
        <v>6892</v>
      </c>
      <c r="B6894" t="s">
        <v>14</v>
      </c>
      <c r="C6894">
        <v>2020</v>
      </c>
      <c r="D6894" t="s">
        <v>52</v>
      </c>
      <c r="E6894" t="s">
        <v>64</v>
      </c>
      <c r="F6894">
        <v>1002253.2</v>
      </c>
      <c r="G6894" t="s">
        <v>313</v>
      </c>
      <c r="H6894" t="s">
        <v>314</v>
      </c>
      <c r="I6894" t="s">
        <v>315</v>
      </c>
    </row>
    <row r="6895" spans="1:9" x14ac:dyDescent="0.25">
      <c r="A6895">
        <v>6893</v>
      </c>
      <c r="B6895" t="s">
        <v>17</v>
      </c>
      <c r="C6895">
        <v>2020</v>
      </c>
      <c r="D6895" t="s">
        <v>52</v>
      </c>
      <c r="E6895" t="s">
        <v>64</v>
      </c>
      <c r="F6895">
        <v>1008432.2</v>
      </c>
      <c r="G6895" t="s">
        <v>313</v>
      </c>
      <c r="H6895" t="s">
        <v>314</v>
      </c>
      <c r="I6895" t="s">
        <v>315</v>
      </c>
    </row>
    <row r="6896" spans="1:9" x14ac:dyDescent="0.25">
      <c r="A6896">
        <v>6894</v>
      </c>
      <c r="B6896" t="s">
        <v>19</v>
      </c>
      <c r="C6896">
        <v>2020</v>
      </c>
      <c r="D6896" t="s">
        <v>52</v>
      </c>
      <c r="E6896" t="s">
        <v>64</v>
      </c>
      <c r="F6896">
        <v>1001914.7</v>
      </c>
      <c r="G6896" t="s">
        <v>313</v>
      </c>
      <c r="H6896" t="s">
        <v>314</v>
      </c>
      <c r="I6896" t="s">
        <v>315</v>
      </c>
    </row>
    <row r="6897" spans="1:9" x14ac:dyDescent="0.25">
      <c r="A6897">
        <v>6895</v>
      </c>
      <c r="B6897" t="s">
        <v>27</v>
      </c>
      <c r="C6897">
        <v>2020</v>
      </c>
      <c r="D6897" t="s">
        <v>52</v>
      </c>
      <c r="E6897" t="s">
        <v>64</v>
      </c>
      <c r="F6897">
        <v>1002995.2</v>
      </c>
      <c r="G6897" t="s">
        <v>313</v>
      </c>
      <c r="H6897" t="s">
        <v>314</v>
      </c>
      <c r="I6897" t="s">
        <v>315</v>
      </c>
    </row>
    <row r="6898" spans="1:9" x14ac:dyDescent="0.25">
      <c r="A6898">
        <v>6896</v>
      </c>
      <c r="B6898" t="s">
        <v>13</v>
      </c>
      <c r="C6898">
        <v>2020</v>
      </c>
      <c r="D6898" t="s">
        <v>52</v>
      </c>
      <c r="E6898" t="s">
        <v>64</v>
      </c>
      <c r="F6898">
        <v>1004704.7</v>
      </c>
      <c r="G6898" t="s">
        <v>313</v>
      </c>
      <c r="H6898" t="s">
        <v>314</v>
      </c>
      <c r="I6898" t="s">
        <v>315</v>
      </c>
    </row>
    <row r="6899" spans="1:9" x14ac:dyDescent="0.25">
      <c r="A6899">
        <v>6897</v>
      </c>
      <c r="B6899" t="s">
        <v>4</v>
      </c>
      <c r="C6899">
        <v>2020</v>
      </c>
      <c r="D6899" t="s">
        <v>52</v>
      </c>
      <c r="E6899" t="s">
        <v>64</v>
      </c>
      <c r="F6899">
        <v>1000244.2</v>
      </c>
      <c r="G6899" t="s">
        <v>313</v>
      </c>
      <c r="H6899" t="s">
        <v>314</v>
      </c>
      <c r="I6899" t="s">
        <v>315</v>
      </c>
    </row>
    <row r="6900" spans="1:9" x14ac:dyDescent="0.25">
      <c r="A6900">
        <v>6898</v>
      </c>
      <c r="B6900" t="s">
        <v>6</v>
      </c>
      <c r="C6900">
        <v>2020</v>
      </c>
      <c r="D6900" t="s">
        <v>52</v>
      </c>
      <c r="E6900" t="s">
        <v>64</v>
      </c>
      <c r="F6900">
        <v>1000990.7</v>
      </c>
      <c r="G6900" t="s">
        <v>313</v>
      </c>
      <c r="H6900" t="s">
        <v>314</v>
      </c>
      <c r="I6900" t="s">
        <v>315</v>
      </c>
    </row>
    <row r="6901" spans="1:9" x14ac:dyDescent="0.25">
      <c r="A6901">
        <v>6899</v>
      </c>
      <c r="B6901" t="s">
        <v>9</v>
      </c>
      <c r="C6901">
        <v>2020</v>
      </c>
      <c r="D6901" t="s">
        <v>52</v>
      </c>
      <c r="E6901" t="s">
        <v>64</v>
      </c>
      <c r="F6901">
        <v>1001515.2</v>
      </c>
      <c r="G6901" t="s">
        <v>313</v>
      </c>
      <c r="H6901" t="s">
        <v>314</v>
      </c>
      <c r="I6901" t="s">
        <v>315</v>
      </c>
    </row>
    <row r="6902" spans="1:9" x14ac:dyDescent="0.25">
      <c r="A6902">
        <v>6900</v>
      </c>
      <c r="B6902" t="s">
        <v>10</v>
      </c>
      <c r="C6902">
        <v>2020</v>
      </c>
      <c r="D6902" t="s">
        <v>52</v>
      </c>
      <c r="E6902" t="s">
        <v>64</v>
      </c>
      <c r="F6902">
        <v>1000854.7</v>
      </c>
      <c r="G6902" t="s">
        <v>313</v>
      </c>
      <c r="H6902" t="s">
        <v>314</v>
      </c>
      <c r="I6902" t="s">
        <v>315</v>
      </c>
    </row>
    <row r="6903" spans="1:9" x14ac:dyDescent="0.25">
      <c r="A6903">
        <v>6901</v>
      </c>
      <c r="B6903" t="s">
        <v>3</v>
      </c>
      <c r="C6903">
        <v>2020</v>
      </c>
      <c r="D6903" t="s">
        <v>52</v>
      </c>
      <c r="E6903" t="s">
        <v>64</v>
      </c>
      <c r="F6903">
        <v>1002731.7</v>
      </c>
      <c r="G6903" t="s">
        <v>313</v>
      </c>
      <c r="H6903" t="s">
        <v>314</v>
      </c>
      <c r="I6903" t="s">
        <v>315</v>
      </c>
    </row>
    <row r="6904" spans="1:9" x14ac:dyDescent="0.25">
      <c r="A6904">
        <v>6902</v>
      </c>
      <c r="B6904" t="s">
        <v>25</v>
      </c>
      <c r="C6904">
        <v>2020</v>
      </c>
      <c r="D6904" t="s">
        <v>52</v>
      </c>
      <c r="E6904" t="s">
        <v>64</v>
      </c>
      <c r="F6904">
        <v>1002623.2</v>
      </c>
      <c r="G6904" t="s">
        <v>313</v>
      </c>
      <c r="H6904" t="s">
        <v>314</v>
      </c>
      <c r="I6904" t="s">
        <v>315</v>
      </c>
    </row>
    <row r="6905" spans="1:9" x14ac:dyDescent="0.25">
      <c r="A6905">
        <v>6903</v>
      </c>
      <c r="B6905" t="s">
        <v>8</v>
      </c>
      <c r="C6905">
        <v>2020</v>
      </c>
      <c r="D6905" t="s">
        <v>52</v>
      </c>
      <c r="E6905" t="s">
        <v>204</v>
      </c>
      <c r="F6905">
        <v>-0.2</v>
      </c>
      <c r="G6905" t="s">
        <v>313</v>
      </c>
      <c r="H6905" t="s">
        <v>314</v>
      </c>
      <c r="I6905" t="s">
        <v>315</v>
      </c>
    </row>
    <row r="6906" spans="1:9" x14ac:dyDescent="0.25">
      <c r="A6906">
        <v>6904</v>
      </c>
      <c r="B6906" t="s">
        <v>22</v>
      </c>
      <c r="C6906">
        <v>2020</v>
      </c>
      <c r="D6906" t="s">
        <v>52</v>
      </c>
      <c r="E6906" t="s">
        <v>204</v>
      </c>
      <c r="F6906">
        <v>-0.2</v>
      </c>
      <c r="G6906" t="s">
        <v>313</v>
      </c>
      <c r="H6906" t="s">
        <v>314</v>
      </c>
      <c r="I6906" t="s">
        <v>315</v>
      </c>
    </row>
    <row r="6907" spans="1:9" x14ac:dyDescent="0.25">
      <c r="A6907">
        <v>6905</v>
      </c>
      <c r="B6907" t="s">
        <v>15</v>
      </c>
      <c r="C6907">
        <v>2020</v>
      </c>
      <c r="D6907" t="s">
        <v>52</v>
      </c>
      <c r="E6907" t="s">
        <v>204</v>
      </c>
      <c r="F6907">
        <v>0.3</v>
      </c>
      <c r="G6907" t="s">
        <v>313</v>
      </c>
      <c r="H6907" t="s">
        <v>314</v>
      </c>
      <c r="I6907" t="s">
        <v>315</v>
      </c>
    </row>
    <row r="6908" spans="1:9" x14ac:dyDescent="0.25">
      <c r="A6908">
        <v>6906</v>
      </c>
      <c r="B6908" t="s">
        <v>20</v>
      </c>
      <c r="C6908">
        <v>2020</v>
      </c>
      <c r="D6908" t="s">
        <v>52</v>
      </c>
      <c r="E6908" t="s">
        <v>204</v>
      </c>
      <c r="F6908">
        <v>0.8</v>
      </c>
      <c r="G6908" t="s">
        <v>313</v>
      </c>
      <c r="H6908" t="s">
        <v>314</v>
      </c>
      <c r="I6908" t="s">
        <v>315</v>
      </c>
    </row>
    <row r="6909" spans="1:9" x14ac:dyDescent="0.25">
      <c r="A6909">
        <v>6907</v>
      </c>
      <c r="B6909" t="s">
        <v>30</v>
      </c>
      <c r="C6909">
        <v>2020</v>
      </c>
      <c r="D6909" t="s">
        <v>52</v>
      </c>
      <c r="E6909" t="s">
        <v>204</v>
      </c>
      <c r="F6909">
        <v>-0.2</v>
      </c>
      <c r="G6909" t="s">
        <v>313</v>
      </c>
      <c r="H6909" t="s">
        <v>314</v>
      </c>
      <c r="I6909" t="s">
        <v>315</v>
      </c>
    </row>
    <row r="6910" spans="1:9" x14ac:dyDescent="0.25">
      <c r="A6910">
        <v>6908</v>
      </c>
      <c r="B6910" t="s">
        <v>21</v>
      </c>
      <c r="C6910">
        <v>2020</v>
      </c>
      <c r="D6910" t="s">
        <v>52</v>
      </c>
      <c r="E6910" t="s">
        <v>204</v>
      </c>
      <c r="F6910">
        <v>-0.2</v>
      </c>
      <c r="G6910" t="s">
        <v>313</v>
      </c>
      <c r="H6910" t="s">
        <v>314</v>
      </c>
      <c r="I6910" t="s">
        <v>315</v>
      </c>
    </row>
    <row r="6911" spans="1:9" x14ac:dyDescent="0.25">
      <c r="A6911">
        <v>6909</v>
      </c>
      <c r="B6911" t="s">
        <v>16</v>
      </c>
      <c r="C6911">
        <v>2020</v>
      </c>
      <c r="D6911" t="s">
        <v>52</v>
      </c>
      <c r="E6911" t="s">
        <v>204</v>
      </c>
      <c r="F6911">
        <v>0.3</v>
      </c>
      <c r="G6911" t="s">
        <v>313</v>
      </c>
      <c r="H6911" t="s">
        <v>314</v>
      </c>
      <c r="I6911" t="s">
        <v>315</v>
      </c>
    </row>
    <row r="6912" spans="1:9" x14ac:dyDescent="0.25">
      <c r="A6912">
        <v>6910</v>
      </c>
      <c r="B6912" t="s">
        <v>29</v>
      </c>
      <c r="C6912">
        <v>2020</v>
      </c>
      <c r="D6912" t="s">
        <v>52</v>
      </c>
      <c r="E6912" t="s">
        <v>204</v>
      </c>
      <c r="F6912">
        <v>-0.2</v>
      </c>
      <c r="G6912" t="s">
        <v>313</v>
      </c>
      <c r="H6912" t="s">
        <v>314</v>
      </c>
      <c r="I6912" t="s">
        <v>315</v>
      </c>
    </row>
    <row r="6913" spans="1:9" x14ac:dyDescent="0.25">
      <c r="A6913">
        <v>6911</v>
      </c>
      <c r="B6913" t="s">
        <v>31</v>
      </c>
      <c r="C6913">
        <v>2020</v>
      </c>
      <c r="D6913" t="s">
        <v>52</v>
      </c>
      <c r="E6913" t="s">
        <v>204</v>
      </c>
      <c r="F6913">
        <v>0.3</v>
      </c>
      <c r="G6913" t="s">
        <v>313</v>
      </c>
      <c r="H6913" t="s">
        <v>314</v>
      </c>
      <c r="I6913" t="s">
        <v>315</v>
      </c>
    </row>
    <row r="6914" spans="1:9" x14ac:dyDescent="0.25">
      <c r="A6914">
        <v>6912</v>
      </c>
      <c r="B6914" t="s">
        <v>24</v>
      </c>
      <c r="C6914">
        <v>2020</v>
      </c>
      <c r="D6914" t="s">
        <v>52</v>
      </c>
      <c r="E6914" t="s">
        <v>204</v>
      </c>
      <c r="F6914">
        <v>0.3</v>
      </c>
      <c r="G6914" t="s">
        <v>313</v>
      </c>
      <c r="H6914" t="s">
        <v>314</v>
      </c>
      <c r="I6914" t="s">
        <v>315</v>
      </c>
    </row>
    <row r="6915" spans="1:9" x14ac:dyDescent="0.25">
      <c r="A6915">
        <v>6913</v>
      </c>
      <c r="B6915" t="s">
        <v>5</v>
      </c>
      <c r="C6915">
        <v>2020</v>
      </c>
      <c r="D6915" t="s">
        <v>52</v>
      </c>
      <c r="E6915" t="s">
        <v>204</v>
      </c>
      <c r="F6915">
        <v>-0.2</v>
      </c>
      <c r="G6915" t="s">
        <v>313</v>
      </c>
      <c r="H6915" t="s">
        <v>314</v>
      </c>
      <c r="I6915" t="s">
        <v>315</v>
      </c>
    </row>
    <row r="6916" spans="1:9" x14ac:dyDescent="0.25">
      <c r="A6916">
        <v>6914</v>
      </c>
      <c r="B6916" t="s">
        <v>26</v>
      </c>
      <c r="C6916">
        <v>2020</v>
      </c>
      <c r="D6916" t="s">
        <v>52</v>
      </c>
      <c r="E6916" t="s">
        <v>204</v>
      </c>
      <c r="F6916">
        <v>-0.7</v>
      </c>
      <c r="G6916" t="s">
        <v>313</v>
      </c>
      <c r="H6916" t="s">
        <v>314</v>
      </c>
      <c r="I6916" t="s">
        <v>315</v>
      </c>
    </row>
    <row r="6917" spans="1:9" x14ac:dyDescent="0.25">
      <c r="A6917">
        <v>6915</v>
      </c>
      <c r="B6917" t="s">
        <v>28</v>
      </c>
      <c r="C6917">
        <v>2020</v>
      </c>
      <c r="D6917" t="s">
        <v>52</v>
      </c>
      <c r="E6917" t="s">
        <v>204</v>
      </c>
      <c r="F6917">
        <v>-0.7</v>
      </c>
      <c r="G6917" t="s">
        <v>313</v>
      </c>
      <c r="H6917" t="s">
        <v>314</v>
      </c>
      <c r="I6917" t="s">
        <v>315</v>
      </c>
    </row>
    <row r="6918" spans="1:9" x14ac:dyDescent="0.25">
      <c r="A6918">
        <v>6916</v>
      </c>
      <c r="B6918" t="s">
        <v>11</v>
      </c>
      <c r="C6918">
        <v>2020</v>
      </c>
      <c r="D6918" t="s">
        <v>52</v>
      </c>
      <c r="E6918" t="s">
        <v>204</v>
      </c>
      <c r="F6918">
        <v>0.3</v>
      </c>
      <c r="G6918" t="s">
        <v>313</v>
      </c>
      <c r="H6918" t="s">
        <v>314</v>
      </c>
      <c r="I6918" t="s">
        <v>315</v>
      </c>
    </row>
    <row r="6919" spans="1:9" x14ac:dyDescent="0.25">
      <c r="A6919">
        <v>6917</v>
      </c>
      <c r="B6919" t="s">
        <v>12</v>
      </c>
      <c r="C6919">
        <v>2020</v>
      </c>
      <c r="D6919" t="s">
        <v>52</v>
      </c>
      <c r="E6919" t="s">
        <v>204</v>
      </c>
      <c r="F6919">
        <v>0.3</v>
      </c>
      <c r="G6919" t="s">
        <v>313</v>
      </c>
      <c r="H6919" t="s">
        <v>314</v>
      </c>
      <c r="I6919" t="s">
        <v>315</v>
      </c>
    </row>
    <row r="6920" spans="1:9" x14ac:dyDescent="0.25">
      <c r="A6920">
        <v>6918</v>
      </c>
      <c r="B6920" t="s">
        <v>7</v>
      </c>
      <c r="C6920">
        <v>2020</v>
      </c>
      <c r="D6920" t="s">
        <v>52</v>
      </c>
      <c r="E6920" t="s">
        <v>204</v>
      </c>
      <c r="F6920">
        <v>0.3</v>
      </c>
      <c r="G6920" t="s">
        <v>313</v>
      </c>
      <c r="H6920" t="s">
        <v>314</v>
      </c>
      <c r="I6920" t="s">
        <v>315</v>
      </c>
    </row>
    <row r="6921" spans="1:9" x14ac:dyDescent="0.25">
      <c r="A6921">
        <v>6919</v>
      </c>
      <c r="B6921" t="s">
        <v>18</v>
      </c>
      <c r="C6921">
        <v>2020</v>
      </c>
      <c r="D6921" t="s">
        <v>52</v>
      </c>
      <c r="E6921" t="s">
        <v>204</v>
      </c>
      <c r="F6921">
        <v>-0.2</v>
      </c>
      <c r="G6921" t="s">
        <v>313</v>
      </c>
      <c r="H6921" t="s">
        <v>314</v>
      </c>
      <c r="I6921" t="s">
        <v>315</v>
      </c>
    </row>
    <row r="6922" spans="1:9" x14ac:dyDescent="0.25">
      <c r="A6922">
        <v>6920</v>
      </c>
      <c r="B6922" t="s">
        <v>23</v>
      </c>
      <c r="C6922">
        <v>2020</v>
      </c>
      <c r="D6922" t="s">
        <v>52</v>
      </c>
      <c r="E6922" t="s">
        <v>204</v>
      </c>
      <c r="F6922">
        <v>-0.7</v>
      </c>
      <c r="G6922" t="s">
        <v>313</v>
      </c>
      <c r="H6922" t="s">
        <v>314</v>
      </c>
      <c r="I6922" t="s">
        <v>315</v>
      </c>
    </row>
    <row r="6923" spans="1:9" x14ac:dyDescent="0.25">
      <c r="A6923">
        <v>6921</v>
      </c>
      <c r="B6923" t="s">
        <v>14</v>
      </c>
      <c r="C6923">
        <v>2020</v>
      </c>
      <c r="D6923" t="s">
        <v>52</v>
      </c>
      <c r="E6923" t="s">
        <v>204</v>
      </c>
      <c r="F6923">
        <v>-0.2</v>
      </c>
      <c r="G6923" t="s">
        <v>313</v>
      </c>
      <c r="H6923" t="s">
        <v>314</v>
      </c>
      <c r="I6923" t="s">
        <v>315</v>
      </c>
    </row>
    <row r="6924" spans="1:9" x14ac:dyDescent="0.25">
      <c r="A6924">
        <v>6922</v>
      </c>
      <c r="B6924" t="s">
        <v>17</v>
      </c>
      <c r="C6924">
        <v>2020</v>
      </c>
      <c r="D6924" t="s">
        <v>52</v>
      </c>
      <c r="E6924" t="s">
        <v>204</v>
      </c>
      <c r="F6924">
        <v>-0.2</v>
      </c>
      <c r="G6924" t="s">
        <v>313</v>
      </c>
      <c r="H6924" t="s">
        <v>314</v>
      </c>
      <c r="I6924" t="s">
        <v>315</v>
      </c>
    </row>
    <row r="6925" spans="1:9" x14ac:dyDescent="0.25">
      <c r="A6925">
        <v>6923</v>
      </c>
      <c r="B6925" t="s">
        <v>19</v>
      </c>
      <c r="C6925">
        <v>2020</v>
      </c>
      <c r="D6925" t="s">
        <v>52</v>
      </c>
      <c r="E6925" t="s">
        <v>204</v>
      </c>
      <c r="F6925">
        <v>0.3</v>
      </c>
      <c r="G6925" t="s">
        <v>313</v>
      </c>
      <c r="H6925" t="s">
        <v>314</v>
      </c>
      <c r="I6925" t="s">
        <v>315</v>
      </c>
    </row>
    <row r="6926" spans="1:9" x14ac:dyDescent="0.25">
      <c r="A6926">
        <v>6924</v>
      </c>
      <c r="B6926" t="s">
        <v>27</v>
      </c>
      <c r="C6926">
        <v>2020</v>
      </c>
      <c r="D6926" t="s">
        <v>52</v>
      </c>
      <c r="E6926" t="s">
        <v>204</v>
      </c>
      <c r="F6926">
        <v>-0.2</v>
      </c>
      <c r="G6926" t="s">
        <v>313</v>
      </c>
      <c r="H6926" t="s">
        <v>314</v>
      </c>
      <c r="I6926" t="s">
        <v>315</v>
      </c>
    </row>
    <row r="6927" spans="1:9" x14ac:dyDescent="0.25">
      <c r="A6927">
        <v>6925</v>
      </c>
      <c r="B6927" t="s">
        <v>13</v>
      </c>
      <c r="C6927">
        <v>2020</v>
      </c>
      <c r="D6927" t="s">
        <v>52</v>
      </c>
      <c r="E6927" t="s">
        <v>204</v>
      </c>
      <c r="F6927">
        <v>0.3</v>
      </c>
      <c r="G6927" t="s">
        <v>313</v>
      </c>
      <c r="H6927" t="s">
        <v>314</v>
      </c>
      <c r="I6927" t="s">
        <v>315</v>
      </c>
    </row>
    <row r="6928" spans="1:9" x14ac:dyDescent="0.25">
      <c r="A6928">
        <v>6926</v>
      </c>
      <c r="B6928" t="s">
        <v>4</v>
      </c>
      <c r="C6928">
        <v>2020</v>
      </c>
      <c r="D6928" t="s">
        <v>52</v>
      </c>
      <c r="E6928" t="s">
        <v>204</v>
      </c>
      <c r="F6928">
        <v>-0.2</v>
      </c>
      <c r="G6928" t="s">
        <v>313</v>
      </c>
      <c r="H6928" t="s">
        <v>314</v>
      </c>
      <c r="I6928" t="s">
        <v>315</v>
      </c>
    </row>
    <row r="6929" spans="1:9" x14ac:dyDescent="0.25">
      <c r="A6929">
        <v>6927</v>
      </c>
      <c r="B6929" t="s">
        <v>6</v>
      </c>
      <c r="C6929">
        <v>2020</v>
      </c>
      <c r="D6929" t="s">
        <v>52</v>
      </c>
      <c r="E6929" t="s">
        <v>204</v>
      </c>
      <c r="F6929">
        <v>0.3</v>
      </c>
      <c r="G6929" t="s">
        <v>313</v>
      </c>
      <c r="H6929" t="s">
        <v>314</v>
      </c>
      <c r="I6929" t="s">
        <v>315</v>
      </c>
    </row>
    <row r="6930" spans="1:9" x14ac:dyDescent="0.25">
      <c r="A6930">
        <v>6928</v>
      </c>
      <c r="B6930" t="s">
        <v>9</v>
      </c>
      <c r="C6930">
        <v>2020</v>
      </c>
      <c r="D6930" t="s">
        <v>52</v>
      </c>
      <c r="E6930" t="s">
        <v>204</v>
      </c>
      <c r="F6930">
        <v>-0.2</v>
      </c>
      <c r="G6930" t="s">
        <v>313</v>
      </c>
      <c r="H6930" t="s">
        <v>314</v>
      </c>
      <c r="I6930" t="s">
        <v>315</v>
      </c>
    </row>
    <row r="6931" spans="1:9" x14ac:dyDescent="0.25">
      <c r="A6931">
        <v>6929</v>
      </c>
      <c r="B6931" t="s">
        <v>10</v>
      </c>
      <c r="C6931">
        <v>2020</v>
      </c>
      <c r="D6931" t="s">
        <v>52</v>
      </c>
      <c r="E6931" t="s">
        <v>204</v>
      </c>
      <c r="F6931">
        <v>0.3</v>
      </c>
      <c r="G6931" t="s">
        <v>313</v>
      </c>
      <c r="H6931" t="s">
        <v>314</v>
      </c>
      <c r="I6931" t="s">
        <v>315</v>
      </c>
    </row>
    <row r="6932" spans="1:9" x14ac:dyDescent="0.25">
      <c r="A6932">
        <v>6930</v>
      </c>
      <c r="B6932" t="s">
        <v>3</v>
      </c>
      <c r="C6932">
        <v>2020</v>
      </c>
      <c r="D6932" t="s">
        <v>52</v>
      </c>
      <c r="E6932" t="s">
        <v>204</v>
      </c>
      <c r="F6932">
        <v>0.3</v>
      </c>
      <c r="G6932" t="s">
        <v>313</v>
      </c>
      <c r="H6932" t="s">
        <v>314</v>
      </c>
      <c r="I6932" t="s">
        <v>315</v>
      </c>
    </row>
    <row r="6933" spans="1:9" x14ac:dyDescent="0.25">
      <c r="A6933">
        <v>6931</v>
      </c>
      <c r="B6933" t="s">
        <v>25</v>
      </c>
      <c r="C6933">
        <v>2020</v>
      </c>
      <c r="D6933" t="s">
        <v>52</v>
      </c>
      <c r="E6933" t="s">
        <v>204</v>
      </c>
      <c r="F6933">
        <v>-0.2</v>
      </c>
      <c r="G6933" t="s">
        <v>313</v>
      </c>
      <c r="H6933" t="s">
        <v>314</v>
      </c>
      <c r="I6933" t="s">
        <v>315</v>
      </c>
    </row>
    <row r="6934" spans="1:9" x14ac:dyDescent="0.25">
      <c r="A6934">
        <v>6932</v>
      </c>
      <c r="B6934" t="s">
        <v>8</v>
      </c>
      <c r="C6934">
        <v>2020</v>
      </c>
      <c r="D6934" t="s">
        <v>52</v>
      </c>
      <c r="E6934" t="s">
        <v>205</v>
      </c>
      <c r="F6934">
        <v>0</v>
      </c>
      <c r="G6934" t="s">
        <v>316</v>
      </c>
      <c r="H6934" t="s">
        <v>314</v>
      </c>
      <c r="I6934" t="s">
        <v>315</v>
      </c>
    </row>
    <row r="6935" spans="1:9" x14ac:dyDescent="0.25">
      <c r="A6935">
        <v>6933</v>
      </c>
      <c r="B6935" t="s">
        <v>22</v>
      </c>
      <c r="C6935">
        <v>2020</v>
      </c>
      <c r="D6935" t="s">
        <v>52</v>
      </c>
      <c r="E6935" t="s">
        <v>205</v>
      </c>
      <c r="F6935">
        <v>0</v>
      </c>
      <c r="G6935" t="s">
        <v>316</v>
      </c>
      <c r="H6935" t="s">
        <v>314</v>
      </c>
      <c r="I6935" t="s">
        <v>315</v>
      </c>
    </row>
    <row r="6936" spans="1:9" x14ac:dyDescent="0.25">
      <c r="A6936">
        <v>6934</v>
      </c>
      <c r="B6936" t="s">
        <v>15</v>
      </c>
      <c r="C6936">
        <v>2020</v>
      </c>
      <c r="D6936" t="s">
        <v>52</v>
      </c>
      <c r="E6936" t="s">
        <v>205</v>
      </c>
      <c r="F6936">
        <v>0</v>
      </c>
      <c r="G6936" t="s">
        <v>316</v>
      </c>
      <c r="H6936" t="s">
        <v>314</v>
      </c>
      <c r="I6936" t="s">
        <v>315</v>
      </c>
    </row>
    <row r="6937" spans="1:9" x14ac:dyDescent="0.25">
      <c r="A6937">
        <v>6935</v>
      </c>
      <c r="B6937" t="s">
        <v>20</v>
      </c>
      <c r="C6937">
        <v>2020</v>
      </c>
      <c r="D6937" t="s">
        <v>52</v>
      </c>
      <c r="E6937" t="s">
        <v>205</v>
      </c>
      <c r="F6937">
        <v>0</v>
      </c>
      <c r="G6937" t="s">
        <v>316</v>
      </c>
      <c r="H6937" t="s">
        <v>314</v>
      </c>
      <c r="I6937" t="s">
        <v>315</v>
      </c>
    </row>
    <row r="6938" spans="1:9" x14ac:dyDescent="0.25">
      <c r="A6938">
        <v>6936</v>
      </c>
      <c r="B6938" t="s">
        <v>30</v>
      </c>
      <c r="C6938">
        <v>2020</v>
      </c>
      <c r="D6938" t="s">
        <v>52</v>
      </c>
      <c r="E6938" t="s">
        <v>205</v>
      </c>
      <c r="F6938">
        <v>0</v>
      </c>
      <c r="G6938" t="s">
        <v>316</v>
      </c>
      <c r="H6938" t="s">
        <v>314</v>
      </c>
      <c r="I6938" t="s">
        <v>315</v>
      </c>
    </row>
    <row r="6939" spans="1:9" x14ac:dyDescent="0.25">
      <c r="A6939">
        <v>6937</v>
      </c>
      <c r="B6939" t="s">
        <v>21</v>
      </c>
      <c r="C6939">
        <v>2020</v>
      </c>
      <c r="D6939" t="s">
        <v>52</v>
      </c>
      <c r="E6939" t="s">
        <v>205</v>
      </c>
      <c r="F6939">
        <v>0</v>
      </c>
      <c r="G6939" t="s">
        <v>316</v>
      </c>
      <c r="H6939" t="s">
        <v>314</v>
      </c>
      <c r="I6939" t="s">
        <v>315</v>
      </c>
    </row>
    <row r="6940" spans="1:9" x14ac:dyDescent="0.25">
      <c r="A6940">
        <v>6938</v>
      </c>
      <c r="B6940" t="s">
        <v>16</v>
      </c>
      <c r="C6940">
        <v>2020</v>
      </c>
      <c r="D6940" t="s">
        <v>52</v>
      </c>
      <c r="E6940" t="s">
        <v>205</v>
      </c>
      <c r="F6940">
        <v>0</v>
      </c>
      <c r="G6940" t="s">
        <v>316</v>
      </c>
      <c r="H6940" t="s">
        <v>314</v>
      </c>
      <c r="I6940" t="s">
        <v>315</v>
      </c>
    </row>
    <row r="6941" spans="1:9" x14ac:dyDescent="0.25">
      <c r="A6941">
        <v>6939</v>
      </c>
      <c r="B6941" t="s">
        <v>29</v>
      </c>
      <c r="C6941">
        <v>2020</v>
      </c>
      <c r="D6941" t="s">
        <v>52</v>
      </c>
      <c r="E6941" t="s">
        <v>205</v>
      </c>
      <c r="F6941">
        <v>0</v>
      </c>
      <c r="G6941" t="s">
        <v>316</v>
      </c>
      <c r="H6941" t="s">
        <v>314</v>
      </c>
      <c r="I6941" t="s">
        <v>315</v>
      </c>
    </row>
    <row r="6942" spans="1:9" x14ac:dyDescent="0.25">
      <c r="A6942">
        <v>6940</v>
      </c>
      <c r="B6942" t="s">
        <v>31</v>
      </c>
      <c r="C6942">
        <v>2020</v>
      </c>
      <c r="D6942" t="s">
        <v>52</v>
      </c>
      <c r="E6942" t="s">
        <v>205</v>
      </c>
      <c r="F6942">
        <v>0</v>
      </c>
      <c r="G6942" t="s">
        <v>316</v>
      </c>
      <c r="H6942" t="s">
        <v>314</v>
      </c>
      <c r="I6942" t="s">
        <v>315</v>
      </c>
    </row>
    <row r="6943" spans="1:9" x14ac:dyDescent="0.25">
      <c r="A6943">
        <v>6941</v>
      </c>
      <c r="B6943" t="s">
        <v>24</v>
      </c>
      <c r="C6943">
        <v>2020</v>
      </c>
      <c r="D6943" t="s">
        <v>52</v>
      </c>
      <c r="E6943" t="s">
        <v>205</v>
      </c>
      <c r="F6943">
        <v>0</v>
      </c>
      <c r="G6943" t="s">
        <v>316</v>
      </c>
      <c r="H6943" t="s">
        <v>314</v>
      </c>
      <c r="I6943" t="s">
        <v>315</v>
      </c>
    </row>
    <row r="6944" spans="1:9" x14ac:dyDescent="0.25">
      <c r="A6944">
        <v>6942</v>
      </c>
      <c r="B6944" t="s">
        <v>5</v>
      </c>
      <c r="C6944">
        <v>2020</v>
      </c>
      <c r="D6944" t="s">
        <v>52</v>
      </c>
      <c r="E6944" t="s">
        <v>205</v>
      </c>
      <c r="F6944">
        <v>0</v>
      </c>
      <c r="G6944" t="s">
        <v>316</v>
      </c>
      <c r="H6944" t="s">
        <v>314</v>
      </c>
      <c r="I6944" t="s">
        <v>315</v>
      </c>
    </row>
    <row r="6945" spans="1:9" x14ac:dyDescent="0.25">
      <c r="A6945">
        <v>6943</v>
      </c>
      <c r="B6945" t="s">
        <v>26</v>
      </c>
      <c r="C6945">
        <v>2020</v>
      </c>
      <c r="D6945" t="s">
        <v>52</v>
      </c>
      <c r="E6945" t="s">
        <v>205</v>
      </c>
      <c r="F6945">
        <v>0</v>
      </c>
      <c r="G6945" t="s">
        <v>316</v>
      </c>
      <c r="H6945" t="s">
        <v>314</v>
      </c>
      <c r="I6945" t="s">
        <v>315</v>
      </c>
    </row>
    <row r="6946" spans="1:9" x14ac:dyDescent="0.25">
      <c r="A6946">
        <v>6944</v>
      </c>
      <c r="B6946" t="s">
        <v>28</v>
      </c>
      <c r="C6946">
        <v>2020</v>
      </c>
      <c r="D6946" t="s">
        <v>52</v>
      </c>
      <c r="E6946" t="s">
        <v>205</v>
      </c>
      <c r="F6946">
        <v>0</v>
      </c>
      <c r="G6946" t="s">
        <v>316</v>
      </c>
      <c r="H6946" t="s">
        <v>314</v>
      </c>
      <c r="I6946" t="s">
        <v>315</v>
      </c>
    </row>
    <row r="6947" spans="1:9" x14ac:dyDescent="0.25">
      <c r="A6947">
        <v>6945</v>
      </c>
      <c r="B6947" t="s">
        <v>11</v>
      </c>
      <c r="C6947">
        <v>2020</v>
      </c>
      <c r="D6947" t="s">
        <v>52</v>
      </c>
      <c r="E6947" t="s">
        <v>205</v>
      </c>
      <c r="F6947">
        <v>0</v>
      </c>
      <c r="G6947" t="s">
        <v>316</v>
      </c>
      <c r="H6947" t="s">
        <v>314</v>
      </c>
      <c r="I6947" t="s">
        <v>315</v>
      </c>
    </row>
    <row r="6948" spans="1:9" x14ac:dyDescent="0.25">
      <c r="A6948">
        <v>6946</v>
      </c>
      <c r="B6948" t="s">
        <v>12</v>
      </c>
      <c r="C6948">
        <v>2020</v>
      </c>
      <c r="D6948" t="s">
        <v>52</v>
      </c>
      <c r="E6948" t="s">
        <v>205</v>
      </c>
      <c r="F6948">
        <v>0</v>
      </c>
      <c r="G6948" t="s">
        <v>316</v>
      </c>
      <c r="H6948" t="s">
        <v>314</v>
      </c>
      <c r="I6948" t="s">
        <v>315</v>
      </c>
    </row>
    <row r="6949" spans="1:9" x14ac:dyDescent="0.25">
      <c r="A6949">
        <v>6947</v>
      </c>
      <c r="B6949" t="s">
        <v>7</v>
      </c>
      <c r="C6949">
        <v>2020</v>
      </c>
      <c r="D6949" t="s">
        <v>52</v>
      </c>
      <c r="E6949" t="s">
        <v>205</v>
      </c>
      <c r="F6949">
        <v>0</v>
      </c>
      <c r="G6949" t="s">
        <v>316</v>
      </c>
      <c r="H6949" t="s">
        <v>314</v>
      </c>
      <c r="I6949" t="s">
        <v>315</v>
      </c>
    </row>
    <row r="6950" spans="1:9" x14ac:dyDescent="0.25">
      <c r="A6950">
        <v>6948</v>
      </c>
      <c r="B6950" t="s">
        <v>18</v>
      </c>
      <c r="C6950">
        <v>2020</v>
      </c>
      <c r="D6950" t="s">
        <v>52</v>
      </c>
      <c r="E6950" t="s">
        <v>205</v>
      </c>
      <c r="F6950">
        <v>0</v>
      </c>
      <c r="G6950" t="s">
        <v>316</v>
      </c>
      <c r="H6950" t="s">
        <v>314</v>
      </c>
      <c r="I6950" t="s">
        <v>315</v>
      </c>
    </row>
    <row r="6951" spans="1:9" x14ac:dyDescent="0.25">
      <c r="A6951">
        <v>6949</v>
      </c>
      <c r="B6951" t="s">
        <v>23</v>
      </c>
      <c r="C6951">
        <v>2020</v>
      </c>
      <c r="D6951" t="s">
        <v>52</v>
      </c>
      <c r="E6951" t="s">
        <v>205</v>
      </c>
      <c r="F6951">
        <v>0</v>
      </c>
      <c r="G6951" t="s">
        <v>316</v>
      </c>
      <c r="H6951" t="s">
        <v>314</v>
      </c>
      <c r="I6951" t="s">
        <v>315</v>
      </c>
    </row>
    <row r="6952" spans="1:9" x14ac:dyDescent="0.25">
      <c r="A6952">
        <v>6950</v>
      </c>
      <c r="B6952" t="s">
        <v>14</v>
      </c>
      <c r="C6952">
        <v>2020</v>
      </c>
      <c r="D6952" t="s">
        <v>52</v>
      </c>
      <c r="E6952" t="s">
        <v>205</v>
      </c>
      <c r="F6952">
        <v>0</v>
      </c>
      <c r="G6952" t="s">
        <v>316</v>
      </c>
      <c r="H6952" t="s">
        <v>314</v>
      </c>
      <c r="I6952" t="s">
        <v>315</v>
      </c>
    </row>
    <row r="6953" spans="1:9" x14ac:dyDescent="0.25">
      <c r="A6953">
        <v>6951</v>
      </c>
      <c r="B6953" t="s">
        <v>17</v>
      </c>
      <c r="C6953">
        <v>2020</v>
      </c>
      <c r="D6953" t="s">
        <v>52</v>
      </c>
      <c r="E6953" t="s">
        <v>205</v>
      </c>
      <c r="F6953">
        <v>0</v>
      </c>
      <c r="G6953" t="s">
        <v>316</v>
      </c>
      <c r="H6953" t="s">
        <v>314</v>
      </c>
      <c r="I6953" t="s">
        <v>315</v>
      </c>
    </row>
    <row r="6954" spans="1:9" x14ac:dyDescent="0.25">
      <c r="A6954">
        <v>6952</v>
      </c>
      <c r="B6954" t="s">
        <v>19</v>
      </c>
      <c r="C6954">
        <v>2020</v>
      </c>
      <c r="D6954" t="s">
        <v>52</v>
      </c>
      <c r="E6954" t="s">
        <v>205</v>
      </c>
      <c r="F6954">
        <v>0</v>
      </c>
      <c r="G6954" t="s">
        <v>316</v>
      </c>
      <c r="H6954" t="s">
        <v>314</v>
      </c>
      <c r="I6954" t="s">
        <v>315</v>
      </c>
    </row>
    <row r="6955" spans="1:9" x14ac:dyDescent="0.25">
      <c r="A6955">
        <v>6953</v>
      </c>
      <c r="B6955" t="s">
        <v>27</v>
      </c>
      <c r="C6955">
        <v>2020</v>
      </c>
      <c r="D6955" t="s">
        <v>52</v>
      </c>
      <c r="E6955" t="s">
        <v>205</v>
      </c>
      <c r="F6955">
        <v>0</v>
      </c>
      <c r="G6955" t="s">
        <v>316</v>
      </c>
      <c r="H6955" t="s">
        <v>314</v>
      </c>
      <c r="I6955" t="s">
        <v>315</v>
      </c>
    </row>
    <row r="6956" spans="1:9" x14ac:dyDescent="0.25">
      <c r="A6956">
        <v>6954</v>
      </c>
      <c r="B6956" t="s">
        <v>13</v>
      </c>
      <c r="C6956">
        <v>2020</v>
      </c>
      <c r="D6956" t="s">
        <v>52</v>
      </c>
      <c r="E6956" t="s">
        <v>205</v>
      </c>
      <c r="F6956">
        <v>0</v>
      </c>
      <c r="G6956" t="s">
        <v>316</v>
      </c>
      <c r="H6956" t="s">
        <v>314</v>
      </c>
      <c r="I6956" t="s">
        <v>315</v>
      </c>
    </row>
    <row r="6957" spans="1:9" x14ac:dyDescent="0.25">
      <c r="A6957">
        <v>6955</v>
      </c>
      <c r="B6957" t="s">
        <v>4</v>
      </c>
      <c r="C6957">
        <v>2020</v>
      </c>
      <c r="D6957" t="s">
        <v>52</v>
      </c>
      <c r="E6957" t="s">
        <v>205</v>
      </c>
      <c r="F6957">
        <v>0</v>
      </c>
      <c r="G6957" t="s">
        <v>316</v>
      </c>
      <c r="H6957" t="s">
        <v>314</v>
      </c>
      <c r="I6957" t="s">
        <v>315</v>
      </c>
    </row>
    <row r="6958" spans="1:9" x14ac:dyDescent="0.25">
      <c r="A6958">
        <v>6956</v>
      </c>
      <c r="B6958" t="s">
        <v>6</v>
      </c>
      <c r="C6958">
        <v>2020</v>
      </c>
      <c r="D6958" t="s">
        <v>52</v>
      </c>
      <c r="E6958" t="s">
        <v>205</v>
      </c>
      <c r="F6958">
        <v>0</v>
      </c>
      <c r="G6958" t="s">
        <v>316</v>
      </c>
      <c r="H6958" t="s">
        <v>314</v>
      </c>
      <c r="I6958" t="s">
        <v>315</v>
      </c>
    </row>
    <row r="6959" spans="1:9" x14ac:dyDescent="0.25">
      <c r="A6959">
        <v>6957</v>
      </c>
      <c r="B6959" t="s">
        <v>9</v>
      </c>
      <c r="C6959">
        <v>2020</v>
      </c>
      <c r="D6959" t="s">
        <v>52</v>
      </c>
      <c r="E6959" t="s">
        <v>205</v>
      </c>
      <c r="F6959">
        <v>0</v>
      </c>
      <c r="G6959" t="s">
        <v>316</v>
      </c>
      <c r="H6959" t="s">
        <v>314</v>
      </c>
      <c r="I6959" t="s">
        <v>315</v>
      </c>
    </row>
    <row r="6960" spans="1:9" x14ac:dyDescent="0.25">
      <c r="A6960">
        <v>6958</v>
      </c>
      <c r="B6960" t="s">
        <v>10</v>
      </c>
      <c r="C6960">
        <v>2020</v>
      </c>
      <c r="D6960" t="s">
        <v>52</v>
      </c>
      <c r="E6960" t="s">
        <v>205</v>
      </c>
      <c r="F6960">
        <v>0</v>
      </c>
      <c r="G6960" t="s">
        <v>316</v>
      </c>
      <c r="H6960" t="s">
        <v>314</v>
      </c>
      <c r="I6960" t="s">
        <v>315</v>
      </c>
    </row>
    <row r="6961" spans="1:9" x14ac:dyDescent="0.25">
      <c r="A6961">
        <v>6959</v>
      </c>
      <c r="B6961" t="s">
        <v>3</v>
      </c>
      <c r="C6961">
        <v>2020</v>
      </c>
      <c r="D6961" t="s">
        <v>52</v>
      </c>
      <c r="E6961" t="s">
        <v>205</v>
      </c>
      <c r="F6961">
        <v>0</v>
      </c>
      <c r="G6961" t="s">
        <v>316</v>
      </c>
      <c r="H6961" t="s">
        <v>314</v>
      </c>
      <c r="I6961" t="s">
        <v>315</v>
      </c>
    </row>
    <row r="6962" spans="1:9" x14ac:dyDescent="0.25">
      <c r="A6962">
        <v>6960</v>
      </c>
      <c r="B6962" t="s">
        <v>25</v>
      </c>
      <c r="C6962">
        <v>2020</v>
      </c>
      <c r="D6962" t="s">
        <v>52</v>
      </c>
      <c r="E6962" t="s">
        <v>205</v>
      </c>
      <c r="F6962">
        <v>0</v>
      </c>
      <c r="G6962" t="s">
        <v>316</v>
      </c>
      <c r="H6962" t="s">
        <v>314</v>
      </c>
      <c r="I6962" t="s">
        <v>315</v>
      </c>
    </row>
    <row r="6963" spans="1:9" x14ac:dyDescent="0.25">
      <c r="A6963">
        <v>6961</v>
      </c>
      <c r="B6963" t="s">
        <v>8</v>
      </c>
      <c r="C6963">
        <v>2015</v>
      </c>
      <c r="D6963" t="s">
        <v>41</v>
      </c>
      <c r="E6963" t="s">
        <v>312</v>
      </c>
      <c r="F6963">
        <v>1028490</v>
      </c>
      <c r="G6963" t="s">
        <v>313</v>
      </c>
      <c r="H6963" t="s">
        <v>314</v>
      </c>
      <c r="I6963" t="s">
        <v>315</v>
      </c>
    </row>
    <row r="6964" spans="1:9" x14ac:dyDescent="0.25">
      <c r="A6964">
        <v>6962</v>
      </c>
      <c r="B6964" t="s">
        <v>22</v>
      </c>
      <c r="C6964">
        <v>2015</v>
      </c>
      <c r="D6964" t="s">
        <v>41</v>
      </c>
      <c r="E6964" t="s">
        <v>312</v>
      </c>
      <c r="F6964">
        <v>1028490</v>
      </c>
      <c r="G6964" t="s">
        <v>313</v>
      </c>
      <c r="H6964" t="s">
        <v>314</v>
      </c>
      <c r="I6964" t="s">
        <v>315</v>
      </c>
    </row>
    <row r="6965" spans="1:9" x14ac:dyDescent="0.25">
      <c r="A6965">
        <v>6963</v>
      </c>
      <c r="B6965" t="s">
        <v>15</v>
      </c>
      <c r="C6965">
        <v>2015</v>
      </c>
      <c r="D6965" t="s">
        <v>41</v>
      </c>
      <c r="E6965" t="s">
        <v>312</v>
      </c>
      <c r="F6965">
        <v>1018113</v>
      </c>
      <c r="G6965" t="s">
        <v>313</v>
      </c>
      <c r="H6965" t="s">
        <v>314</v>
      </c>
      <c r="I6965" t="s">
        <v>315</v>
      </c>
    </row>
    <row r="6966" spans="1:9" x14ac:dyDescent="0.25">
      <c r="A6966">
        <v>6964</v>
      </c>
      <c r="B6966" t="s">
        <v>20</v>
      </c>
      <c r="C6966">
        <v>2015</v>
      </c>
      <c r="D6966" t="s">
        <v>41</v>
      </c>
      <c r="E6966" t="s">
        <v>312</v>
      </c>
      <c r="F6966">
        <v>1018399</v>
      </c>
      <c r="G6966" t="s">
        <v>313</v>
      </c>
      <c r="H6966" t="s">
        <v>314</v>
      </c>
      <c r="I6966" t="s">
        <v>315</v>
      </c>
    </row>
    <row r="6967" spans="1:9" x14ac:dyDescent="0.25">
      <c r="A6967">
        <v>6965</v>
      </c>
      <c r="B6967" t="s">
        <v>30</v>
      </c>
      <c r="C6967">
        <v>2015</v>
      </c>
      <c r="D6967" t="s">
        <v>41</v>
      </c>
      <c r="E6967" t="s">
        <v>312</v>
      </c>
      <c r="F6967">
        <v>1023280</v>
      </c>
      <c r="G6967" t="s">
        <v>313</v>
      </c>
      <c r="H6967" t="s">
        <v>314</v>
      </c>
      <c r="I6967" t="s">
        <v>315</v>
      </c>
    </row>
    <row r="6968" spans="1:9" x14ac:dyDescent="0.25">
      <c r="A6968">
        <v>6966</v>
      </c>
      <c r="B6968" t="s">
        <v>21</v>
      </c>
      <c r="C6968">
        <v>2015</v>
      </c>
      <c r="D6968" t="s">
        <v>41</v>
      </c>
      <c r="E6968" t="s">
        <v>312</v>
      </c>
      <c r="F6968">
        <v>1019878</v>
      </c>
      <c r="G6968" t="s">
        <v>313</v>
      </c>
      <c r="H6968" t="s">
        <v>314</v>
      </c>
      <c r="I6968" t="s">
        <v>315</v>
      </c>
    </row>
    <row r="6969" spans="1:9" x14ac:dyDescent="0.25">
      <c r="A6969">
        <v>6967</v>
      </c>
      <c r="B6969" t="s">
        <v>16</v>
      </c>
      <c r="C6969">
        <v>2015</v>
      </c>
      <c r="D6969" t="s">
        <v>41</v>
      </c>
      <c r="E6969" t="s">
        <v>312</v>
      </c>
      <c r="F6969">
        <v>1014609</v>
      </c>
      <c r="G6969" t="s">
        <v>313</v>
      </c>
      <c r="H6969" t="s">
        <v>314</v>
      </c>
      <c r="I6969" t="s">
        <v>315</v>
      </c>
    </row>
    <row r="6970" spans="1:9" x14ac:dyDescent="0.25">
      <c r="A6970">
        <v>6968</v>
      </c>
      <c r="B6970" t="s">
        <v>29</v>
      </c>
      <c r="C6970">
        <v>2015</v>
      </c>
      <c r="D6970" t="s">
        <v>41</v>
      </c>
      <c r="E6970" t="s">
        <v>312</v>
      </c>
      <c r="F6970">
        <v>1016975</v>
      </c>
      <c r="G6970" t="s">
        <v>313</v>
      </c>
      <c r="H6970" t="s">
        <v>314</v>
      </c>
      <c r="I6970" t="s">
        <v>315</v>
      </c>
    </row>
    <row r="6971" spans="1:9" x14ac:dyDescent="0.25">
      <c r="A6971">
        <v>6969</v>
      </c>
      <c r="B6971" t="s">
        <v>31</v>
      </c>
      <c r="C6971">
        <v>2015</v>
      </c>
      <c r="D6971" t="s">
        <v>41</v>
      </c>
      <c r="E6971" t="s">
        <v>312</v>
      </c>
      <c r="F6971">
        <v>1020917</v>
      </c>
      <c r="G6971" t="s">
        <v>313</v>
      </c>
      <c r="H6971" t="s">
        <v>314</v>
      </c>
      <c r="I6971" t="s">
        <v>315</v>
      </c>
    </row>
    <row r="6972" spans="1:9" x14ac:dyDescent="0.25">
      <c r="A6972">
        <v>6970</v>
      </c>
      <c r="B6972" t="s">
        <v>24</v>
      </c>
      <c r="C6972">
        <v>2015</v>
      </c>
      <c r="D6972" t="s">
        <v>41</v>
      </c>
      <c r="E6972" t="s">
        <v>312</v>
      </c>
      <c r="F6972">
        <v>1016998</v>
      </c>
      <c r="G6972" t="s">
        <v>313</v>
      </c>
      <c r="H6972" t="s">
        <v>314</v>
      </c>
      <c r="I6972" t="s">
        <v>315</v>
      </c>
    </row>
    <row r="6973" spans="1:9" x14ac:dyDescent="0.25">
      <c r="A6973">
        <v>6971</v>
      </c>
      <c r="B6973" t="s">
        <v>5</v>
      </c>
      <c r="C6973">
        <v>2015</v>
      </c>
      <c r="D6973" t="s">
        <v>41</v>
      </c>
      <c r="E6973" t="s">
        <v>312</v>
      </c>
      <c r="F6973">
        <v>1026931</v>
      </c>
      <c r="G6973" t="s">
        <v>313</v>
      </c>
      <c r="H6973" t="s">
        <v>314</v>
      </c>
      <c r="I6973" t="s">
        <v>315</v>
      </c>
    </row>
    <row r="6974" spans="1:9" x14ac:dyDescent="0.25">
      <c r="A6974">
        <v>6972</v>
      </c>
      <c r="B6974" t="s">
        <v>26</v>
      </c>
      <c r="C6974">
        <v>2015</v>
      </c>
      <c r="D6974" t="s">
        <v>41</v>
      </c>
      <c r="E6974" t="s">
        <v>312</v>
      </c>
      <c r="F6974">
        <v>1018999</v>
      </c>
      <c r="G6974" t="s">
        <v>313</v>
      </c>
      <c r="H6974" t="s">
        <v>314</v>
      </c>
      <c r="I6974" t="s">
        <v>315</v>
      </c>
    </row>
    <row r="6975" spans="1:9" x14ac:dyDescent="0.25">
      <c r="A6975">
        <v>6973</v>
      </c>
      <c r="B6975" t="s">
        <v>28</v>
      </c>
      <c r="C6975">
        <v>2015</v>
      </c>
      <c r="D6975" t="s">
        <v>41</v>
      </c>
      <c r="E6975" t="s">
        <v>312</v>
      </c>
      <c r="F6975">
        <v>1018727</v>
      </c>
      <c r="G6975" t="s">
        <v>313</v>
      </c>
      <c r="H6975" t="s">
        <v>314</v>
      </c>
      <c r="I6975" t="s">
        <v>315</v>
      </c>
    </row>
    <row r="6976" spans="1:9" x14ac:dyDescent="0.25">
      <c r="A6976">
        <v>6974</v>
      </c>
      <c r="B6976" t="s">
        <v>11</v>
      </c>
      <c r="C6976">
        <v>2015</v>
      </c>
      <c r="D6976" t="s">
        <v>41</v>
      </c>
      <c r="E6976" t="s">
        <v>312</v>
      </c>
      <c r="F6976">
        <v>1022169</v>
      </c>
      <c r="G6976" t="s">
        <v>313</v>
      </c>
      <c r="H6976" t="s">
        <v>314</v>
      </c>
      <c r="I6976" t="s">
        <v>315</v>
      </c>
    </row>
    <row r="6977" spans="1:9" x14ac:dyDescent="0.25">
      <c r="A6977">
        <v>6975</v>
      </c>
      <c r="B6977" t="s">
        <v>12</v>
      </c>
      <c r="C6977">
        <v>2015</v>
      </c>
      <c r="D6977" t="s">
        <v>41</v>
      </c>
      <c r="E6977" t="s">
        <v>312</v>
      </c>
      <c r="F6977">
        <v>1019624</v>
      </c>
      <c r="G6977" t="s">
        <v>313</v>
      </c>
      <c r="H6977" t="s">
        <v>314</v>
      </c>
      <c r="I6977" t="s">
        <v>315</v>
      </c>
    </row>
    <row r="6978" spans="1:9" x14ac:dyDescent="0.25">
      <c r="A6978">
        <v>6976</v>
      </c>
      <c r="B6978" t="s">
        <v>7</v>
      </c>
      <c r="C6978">
        <v>2015</v>
      </c>
      <c r="D6978" t="s">
        <v>41</v>
      </c>
      <c r="E6978" t="s">
        <v>312</v>
      </c>
      <c r="F6978">
        <v>1031697</v>
      </c>
      <c r="G6978" t="s">
        <v>313</v>
      </c>
      <c r="H6978" t="s">
        <v>314</v>
      </c>
      <c r="I6978" t="s">
        <v>315</v>
      </c>
    </row>
    <row r="6979" spans="1:9" x14ac:dyDescent="0.25">
      <c r="A6979">
        <v>6977</v>
      </c>
      <c r="B6979" t="s">
        <v>18</v>
      </c>
      <c r="C6979">
        <v>2015</v>
      </c>
      <c r="D6979" t="s">
        <v>41</v>
      </c>
      <c r="E6979" t="s">
        <v>312</v>
      </c>
      <c r="F6979">
        <v>1027110</v>
      </c>
      <c r="G6979" t="s">
        <v>313</v>
      </c>
      <c r="H6979" t="s">
        <v>314</v>
      </c>
      <c r="I6979" t="s">
        <v>315</v>
      </c>
    </row>
    <row r="6980" spans="1:9" x14ac:dyDescent="0.25">
      <c r="A6980">
        <v>6978</v>
      </c>
      <c r="B6980" t="s">
        <v>23</v>
      </c>
      <c r="C6980">
        <v>2015</v>
      </c>
      <c r="D6980" t="s">
        <v>41</v>
      </c>
      <c r="E6980" t="s">
        <v>312</v>
      </c>
      <c r="F6980">
        <v>1018355</v>
      </c>
      <c r="G6980" t="s">
        <v>313</v>
      </c>
      <c r="H6980" t="s">
        <v>314</v>
      </c>
      <c r="I6980" t="s">
        <v>315</v>
      </c>
    </row>
    <row r="6981" spans="1:9" x14ac:dyDescent="0.25">
      <c r="A6981">
        <v>6979</v>
      </c>
      <c r="B6981" t="s">
        <v>14</v>
      </c>
      <c r="C6981">
        <v>2015</v>
      </c>
      <c r="D6981" t="s">
        <v>41</v>
      </c>
      <c r="E6981" t="s">
        <v>312</v>
      </c>
      <c r="F6981">
        <v>1028266</v>
      </c>
      <c r="G6981" t="s">
        <v>313</v>
      </c>
      <c r="H6981" t="s">
        <v>314</v>
      </c>
      <c r="I6981" t="s">
        <v>315</v>
      </c>
    </row>
    <row r="6982" spans="1:9" x14ac:dyDescent="0.25">
      <c r="A6982">
        <v>6980</v>
      </c>
      <c r="B6982" t="s">
        <v>17</v>
      </c>
      <c r="C6982">
        <v>2015</v>
      </c>
      <c r="D6982" t="s">
        <v>41</v>
      </c>
      <c r="E6982" t="s">
        <v>312</v>
      </c>
      <c r="F6982">
        <v>1024129</v>
      </c>
      <c r="G6982" t="s">
        <v>313</v>
      </c>
      <c r="H6982" t="s">
        <v>314</v>
      </c>
      <c r="I6982" t="s">
        <v>315</v>
      </c>
    </row>
    <row r="6983" spans="1:9" x14ac:dyDescent="0.25">
      <c r="A6983">
        <v>6981</v>
      </c>
      <c r="B6983" t="s">
        <v>19</v>
      </c>
      <c r="C6983">
        <v>2015</v>
      </c>
      <c r="D6983" t="s">
        <v>41</v>
      </c>
      <c r="E6983" t="s">
        <v>312</v>
      </c>
      <c r="F6983">
        <v>1033871</v>
      </c>
      <c r="G6983" t="s">
        <v>313</v>
      </c>
      <c r="H6983" t="s">
        <v>314</v>
      </c>
      <c r="I6983" t="s">
        <v>315</v>
      </c>
    </row>
    <row r="6984" spans="1:9" x14ac:dyDescent="0.25">
      <c r="A6984">
        <v>6982</v>
      </c>
      <c r="B6984" t="s">
        <v>27</v>
      </c>
      <c r="C6984">
        <v>2015</v>
      </c>
      <c r="D6984" t="s">
        <v>41</v>
      </c>
      <c r="E6984" t="s">
        <v>312</v>
      </c>
      <c r="F6984">
        <v>1031465</v>
      </c>
      <c r="G6984" t="s">
        <v>313</v>
      </c>
      <c r="H6984" t="s">
        <v>314</v>
      </c>
      <c r="I6984" t="s">
        <v>315</v>
      </c>
    </row>
    <row r="6985" spans="1:9" x14ac:dyDescent="0.25">
      <c r="A6985">
        <v>6983</v>
      </c>
      <c r="B6985" t="s">
        <v>13</v>
      </c>
      <c r="C6985">
        <v>2015</v>
      </c>
      <c r="D6985" t="s">
        <v>41</v>
      </c>
      <c r="E6985" t="s">
        <v>312</v>
      </c>
      <c r="F6985">
        <v>1029419</v>
      </c>
      <c r="G6985" t="s">
        <v>313</v>
      </c>
      <c r="H6985" t="s">
        <v>314</v>
      </c>
      <c r="I6985" t="s">
        <v>315</v>
      </c>
    </row>
    <row r="6986" spans="1:9" x14ac:dyDescent="0.25">
      <c r="A6986">
        <v>6984</v>
      </c>
      <c r="B6986" t="s">
        <v>4</v>
      </c>
      <c r="C6986">
        <v>2015</v>
      </c>
      <c r="D6986" t="s">
        <v>41</v>
      </c>
      <c r="E6986" t="s">
        <v>312</v>
      </c>
      <c r="F6986">
        <v>1016170</v>
      </c>
      <c r="G6986" t="s">
        <v>313</v>
      </c>
      <c r="H6986" t="s">
        <v>314</v>
      </c>
      <c r="I6986" t="s">
        <v>315</v>
      </c>
    </row>
    <row r="6987" spans="1:9" x14ac:dyDescent="0.25">
      <c r="A6987">
        <v>6985</v>
      </c>
      <c r="B6987" t="s">
        <v>6</v>
      </c>
      <c r="C6987">
        <v>2015</v>
      </c>
      <c r="D6987" t="s">
        <v>41</v>
      </c>
      <c r="E6987" t="s">
        <v>312</v>
      </c>
      <c r="F6987">
        <v>1020785</v>
      </c>
      <c r="G6987" t="s">
        <v>313</v>
      </c>
      <c r="H6987" t="s">
        <v>314</v>
      </c>
      <c r="I6987" t="s">
        <v>315</v>
      </c>
    </row>
    <row r="6988" spans="1:9" x14ac:dyDescent="0.25">
      <c r="A6988">
        <v>6986</v>
      </c>
      <c r="B6988" t="s">
        <v>9</v>
      </c>
      <c r="C6988">
        <v>2015</v>
      </c>
      <c r="D6988" t="s">
        <v>41</v>
      </c>
      <c r="E6988" t="s">
        <v>312</v>
      </c>
      <c r="F6988">
        <v>1017357</v>
      </c>
      <c r="G6988" t="s">
        <v>313</v>
      </c>
      <c r="H6988" t="s">
        <v>314</v>
      </c>
      <c r="I6988" t="s">
        <v>315</v>
      </c>
    </row>
    <row r="6989" spans="1:9" x14ac:dyDescent="0.25">
      <c r="A6989">
        <v>6987</v>
      </c>
      <c r="B6989" t="s">
        <v>10</v>
      </c>
      <c r="C6989">
        <v>2015</v>
      </c>
      <c r="D6989" t="s">
        <v>41</v>
      </c>
      <c r="E6989" t="s">
        <v>312</v>
      </c>
      <c r="F6989">
        <v>1017824</v>
      </c>
      <c r="G6989" t="s">
        <v>313</v>
      </c>
      <c r="H6989" t="s">
        <v>314</v>
      </c>
      <c r="I6989" t="s">
        <v>315</v>
      </c>
    </row>
    <row r="6990" spans="1:9" x14ac:dyDescent="0.25">
      <c r="A6990">
        <v>6988</v>
      </c>
      <c r="B6990" t="s">
        <v>3</v>
      </c>
      <c r="C6990">
        <v>2015</v>
      </c>
      <c r="D6990" t="s">
        <v>41</v>
      </c>
      <c r="E6990" t="s">
        <v>312</v>
      </c>
      <c r="F6990">
        <v>1025312</v>
      </c>
      <c r="G6990" t="s">
        <v>313</v>
      </c>
      <c r="H6990" t="s">
        <v>314</v>
      </c>
      <c r="I6990" t="s">
        <v>315</v>
      </c>
    </row>
    <row r="6991" spans="1:9" x14ac:dyDescent="0.25">
      <c r="A6991">
        <v>6989</v>
      </c>
      <c r="B6991" t="s">
        <v>25</v>
      </c>
      <c r="C6991">
        <v>2015</v>
      </c>
      <c r="D6991" t="s">
        <v>41</v>
      </c>
      <c r="E6991" t="s">
        <v>312</v>
      </c>
      <c r="F6991">
        <v>1024568</v>
      </c>
      <c r="G6991" t="s">
        <v>313</v>
      </c>
      <c r="H6991" t="s">
        <v>314</v>
      </c>
      <c r="I6991" t="s">
        <v>315</v>
      </c>
    </row>
    <row r="6992" spans="1:9" x14ac:dyDescent="0.25">
      <c r="A6992">
        <v>6990</v>
      </c>
      <c r="B6992" t="s">
        <v>8</v>
      </c>
      <c r="C6992">
        <v>2015</v>
      </c>
      <c r="D6992" t="s">
        <v>41</v>
      </c>
      <c r="E6992" t="s">
        <v>64</v>
      </c>
      <c r="F6992">
        <v>1028482.2</v>
      </c>
      <c r="G6992" t="s">
        <v>313</v>
      </c>
      <c r="H6992" t="s">
        <v>314</v>
      </c>
      <c r="I6992" t="s">
        <v>315</v>
      </c>
    </row>
    <row r="6993" spans="1:9" x14ac:dyDescent="0.25">
      <c r="A6993">
        <v>6991</v>
      </c>
      <c r="B6993" t="s">
        <v>22</v>
      </c>
      <c r="C6993">
        <v>2015</v>
      </c>
      <c r="D6993" t="s">
        <v>41</v>
      </c>
      <c r="E6993" t="s">
        <v>64</v>
      </c>
      <c r="F6993">
        <v>1028482.2</v>
      </c>
      <c r="G6993" t="s">
        <v>313</v>
      </c>
      <c r="H6993" t="s">
        <v>314</v>
      </c>
      <c r="I6993" t="s">
        <v>315</v>
      </c>
    </row>
    <row r="6994" spans="1:9" x14ac:dyDescent="0.25">
      <c r="A6994">
        <v>6992</v>
      </c>
      <c r="B6994" t="s">
        <v>15</v>
      </c>
      <c r="C6994">
        <v>2015</v>
      </c>
      <c r="D6994" t="s">
        <v>41</v>
      </c>
      <c r="E6994" t="s">
        <v>64</v>
      </c>
      <c r="F6994">
        <v>1018106.7</v>
      </c>
      <c r="G6994" t="s">
        <v>313</v>
      </c>
      <c r="H6994" t="s">
        <v>314</v>
      </c>
      <c r="I6994" t="s">
        <v>315</v>
      </c>
    </row>
    <row r="6995" spans="1:9" x14ac:dyDescent="0.25">
      <c r="A6995">
        <v>6993</v>
      </c>
      <c r="B6995" t="s">
        <v>20</v>
      </c>
      <c r="C6995">
        <v>2015</v>
      </c>
      <c r="D6995" t="s">
        <v>41</v>
      </c>
      <c r="E6995" t="s">
        <v>64</v>
      </c>
      <c r="F6995">
        <v>1018392.7</v>
      </c>
      <c r="G6995" t="s">
        <v>313</v>
      </c>
      <c r="H6995" t="s">
        <v>314</v>
      </c>
      <c r="I6995" t="s">
        <v>315</v>
      </c>
    </row>
    <row r="6996" spans="1:9" x14ac:dyDescent="0.25">
      <c r="A6996">
        <v>6994</v>
      </c>
      <c r="B6996" t="s">
        <v>30</v>
      </c>
      <c r="C6996">
        <v>2015</v>
      </c>
      <c r="D6996" t="s">
        <v>41</v>
      </c>
      <c r="E6996" t="s">
        <v>64</v>
      </c>
      <c r="F6996">
        <v>1023273.7</v>
      </c>
      <c r="G6996" t="s">
        <v>313</v>
      </c>
      <c r="H6996" t="s">
        <v>314</v>
      </c>
      <c r="I6996" t="s">
        <v>315</v>
      </c>
    </row>
    <row r="6997" spans="1:9" x14ac:dyDescent="0.25">
      <c r="A6997">
        <v>6995</v>
      </c>
      <c r="B6997" t="s">
        <v>21</v>
      </c>
      <c r="C6997">
        <v>2015</v>
      </c>
      <c r="D6997" t="s">
        <v>41</v>
      </c>
      <c r="E6997" t="s">
        <v>64</v>
      </c>
      <c r="F6997">
        <v>1019871.7</v>
      </c>
      <c r="G6997" t="s">
        <v>313</v>
      </c>
      <c r="H6997" t="s">
        <v>314</v>
      </c>
      <c r="I6997" t="s">
        <v>315</v>
      </c>
    </row>
    <row r="6998" spans="1:9" x14ac:dyDescent="0.25">
      <c r="A6998">
        <v>6996</v>
      </c>
      <c r="B6998" t="s">
        <v>16</v>
      </c>
      <c r="C6998">
        <v>2015</v>
      </c>
      <c r="D6998" t="s">
        <v>41</v>
      </c>
      <c r="E6998" t="s">
        <v>64</v>
      </c>
      <c r="F6998">
        <v>1014602.8</v>
      </c>
      <c r="G6998" t="s">
        <v>313</v>
      </c>
      <c r="H6998" t="s">
        <v>314</v>
      </c>
      <c r="I6998" t="s">
        <v>315</v>
      </c>
    </row>
    <row r="6999" spans="1:9" x14ac:dyDescent="0.25">
      <c r="A6999">
        <v>6997</v>
      </c>
      <c r="B6999" t="s">
        <v>29</v>
      </c>
      <c r="C6999">
        <v>2015</v>
      </c>
      <c r="D6999" t="s">
        <v>41</v>
      </c>
      <c r="E6999" t="s">
        <v>64</v>
      </c>
      <c r="F6999">
        <v>1016968.7</v>
      </c>
      <c r="G6999" t="s">
        <v>313</v>
      </c>
      <c r="H6999" t="s">
        <v>314</v>
      </c>
      <c r="I6999" t="s">
        <v>315</v>
      </c>
    </row>
    <row r="7000" spans="1:9" x14ac:dyDescent="0.25">
      <c r="A7000">
        <v>6998</v>
      </c>
      <c r="B7000" t="s">
        <v>31</v>
      </c>
      <c r="C7000">
        <v>2015</v>
      </c>
      <c r="D7000" t="s">
        <v>41</v>
      </c>
      <c r="E7000" t="s">
        <v>64</v>
      </c>
      <c r="F7000">
        <v>1022565.2</v>
      </c>
      <c r="G7000" t="s">
        <v>313</v>
      </c>
      <c r="H7000" t="s">
        <v>314</v>
      </c>
      <c r="I7000" t="s">
        <v>315</v>
      </c>
    </row>
    <row r="7001" spans="1:9" x14ac:dyDescent="0.25">
      <c r="A7001">
        <v>6999</v>
      </c>
      <c r="B7001" t="s">
        <v>24</v>
      </c>
      <c r="C7001">
        <v>2015</v>
      </c>
      <c r="D7001" t="s">
        <v>41</v>
      </c>
      <c r="E7001" t="s">
        <v>64</v>
      </c>
      <c r="F7001">
        <v>1016991.7</v>
      </c>
      <c r="G7001" t="s">
        <v>313</v>
      </c>
      <c r="H7001" t="s">
        <v>314</v>
      </c>
      <c r="I7001" t="s">
        <v>315</v>
      </c>
    </row>
    <row r="7002" spans="1:9" x14ac:dyDescent="0.25">
      <c r="A7002">
        <v>7000</v>
      </c>
      <c r="B7002" t="s">
        <v>5</v>
      </c>
      <c r="C7002">
        <v>2015</v>
      </c>
      <c r="D7002" t="s">
        <v>41</v>
      </c>
      <c r="E7002" t="s">
        <v>64</v>
      </c>
      <c r="F7002">
        <v>1026922.7</v>
      </c>
      <c r="G7002" t="s">
        <v>313</v>
      </c>
      <c r="H7002" t="s">
        <v>314</v>
      </c>
      <c r="I7002" t="s">
        <v>315</v>
      </c>
    </row>
    <row r="7003" spans="1:9" x14ac:dyDescent="0.25">
      <c r="A7003">
        <v>7001</v>
      </c>
      <c r="B7003" t="s">
        <v>26</v>
      </c>
      <c r="C7003">
        <v>2015</v>
      </c>
      <c r="D7003" t="s">
        <v>41</v>
      </c>
      <c r="E7003" t="s">
        <v>64</v>
      </c>
      <c r="F7003">
        <v>1018992.7</v>
      </c>
      <c r="G7003" t="s">
        <v>313</v>
      </c>
      <c r="H7003" t="s">
        <v>314</v>
      </c>
      <c r="I7003" t="s">
        <v>315</v>
      </c>
    </row>
    <row r="7004" spans="1:9" x14ac:dyDescent="0.25">
      <c r="A7004">
        <v>7002</v>
      </c>
      <c r="B7004" t="s">
        <v>28</v>
      </c>
      <c r="C7004">
        <v>2015</v>
      </c>
      <c r="D7004" t="s">
        <v>41</v>
      </c>
      <c r="E7004" t="s">
        <v>64</v>
      </c>
      <c r="F7004">
        <v>1017020.7</v>
      </c>
      <c r="G7004" t="s">
        <v>313</v>
      </c>
      <c r="H7004" t="s">
        <v>314</v>
      </c>
      <c r="I7004" t="s">
        <v>315</v>
      </c>
    </row>
    <row r="7005" spans="1:9" x14ac:dyDescent="0.25">
      <c r="A7005">
        <v>7003</v>
      </c>
      <c r="B7005" t="s">
        <v>11</v>
      </c>
      <c r="C7005">
        <v>2015</v>
      </c>
      <c r="D7005" t="s">
        <v>41</v>
      </c>
      <c r="E7005" t="s">
        <v>64</v>
      </c>
      <c r="F7005">
        <v>1020847.2</v>
      </c>
      <c r="G7005" t="s">
        <v>313</v>
      </c>
      <c r="H7005" t="s">
        <v>314</v>
      </c>
      <c r="I7005" t="s">
        <v>315</v>
      </c>
    </row>
    <row r="7006" spans="1:9" x14ac:dyDescent="0.25">
      <c r="A7006">
        <v>7004</v>
      </c>
      <c r="B7006" t="s">
        <v>12</v>
      </c>
      <c r="C7006">
        <v>2015</v>
      </c>
      <c r="D7006" t="s">
        <v>41</v>
      </c>
      <c r="E7006" t="s">
        <v>64</v>
      </c>
      <c r="F7006">
        <v>1019617.2</v>
      </c>
      <c r="G7006" t="s">
        <v>313</v>
      </c>
      <c r="H7006" t="s">
        <v>314</v>
      </c>
      <c r="I7006" t="s">
        <v>315</v>
      </c>
    </row>
    <row r="7007" spans="1:9" x14ac:dyDescent="0.25">
      <c r="A7007">
        <v>7005</v>
      </c>
      <c r="B7007" t="s">
        <v>7</v>
      </c>
      <c r="C7007">
        <v>2015</v>
      </c>
      <c r="D7007" t="s">
        <v>41</v>
      </c>
      <c r="E7007" t="s">
        <v>64</v>
      </c>
      <c r="F7007">
        <v>1030746.7</v>
      </c>
      <c r="G7007" t="s">
        <v>313</v>
      </c>
      <c r="H7007" t="s">
        <v>314</v>
      </c>
      <c r="I7007" t="s">
        <v>315</v>
      </c>
    </row>
    <row r="7008" spans="1:9" x14ac:dyDescent="0.25">
      <c r="A7008">
        <v>7006</v>
      </c>
      <c r="B7008" t="s">
        <v>18</v>
      </c>
      <c r="C7008">
        <v>2015</v>
      </c>
      <c r="D7008" t="s">
        <v>41</v>
      </c>
      <c r="E7008" t="s">
        <v>64</v>
      </c>
      <c r="F7008">
        <v>1027103.7</v>
      </c>
      <c r="G7008" t="s">
        <v>313</v>
      </c>
      <c r="H7008" t="s">
        <v>314</v>
      </c>
      <c r="I7008" t="s">
        <v>315</v>
      </c>
    </row>
    <row r="7009" spans="1:9" x14ac:dyDescent="0.25">
      <c r="A7009">
        <v>7007</v>
      </c>
      <c r="B7009" t="s">
        <v>23</v>
      </c>
      <c r="C7009">
        <v>2015</v>
      </c>
      <c r="D7009" t="s">
        <v>41</v>
      </c>
      <c r="E7009" t="s">
        <v>64</v>
      </c>
      <c r="F7009">
        <v>1018348.2</v>
      </c>
      <c r="G7009" t="s">
        <v>313</v>
      </c>
      <c r="H7009" t="s">
        <v>314</v>
      </c>
      <c r="I7009" t="s">
        <v>315</v>
      </c>
    </row>
    <row r="7010" spans="1:9" x14ac:dyDescent="0.25">
      <c r="A7010">
        <v>7008</v>
      </c>
      <c r="B7010" t="s">
        <v>14</v>
      </c>
      <c r="C7010">
        <v>2015</v>
      </c>
      <c r="D7010" t="s">
        <v>41</v>
      </c>
      <c r="E7010" t="s">
        <v>64</v>
      </c>
      <c r="F7010">
        <v>1026191.2</v>
      </c>
      <c r="G7010" t="s">
        <v>313</v>
      </c>
      <c r="H7010" t="s">
        <v>314</v>
      </c>
      <c r="I7010" t="s">
        <v>315</v>
      </c>
    </row>
    <row r="7011" spans="1:9" x14ac:dyDescent="0.25">
      <c r="A7011">
        <v>7009</v>
      </c>
      <c r="B7011" t="s">
        <v>17</v>
      </c>
      <c r="C7011">
        <v>2015</v>
      </c>
      <c r="D7011" t="s">
        <v>41</v>
      </c>
      <c r="E7011" t="s">
        <v>64</v>
      </c>
      <c r="F7011">
        <v>1028977.7</v>
      </c>
      <c r="G7011" t="s">
        <v>313</v>
      </c>
      <c r="H7011" t="s">
        <v>314</v>
      </c>
      <c r="I7011" t="s">
        <v>315</v>
      </c>
    </row>
    <row r="7012" spans="1:9" x14ac:dyDescent="0.25">
      <c r="A7012">
        <v>7010</v>
      </c>
      <c r="B7012" t="s">
        <v>19</v>
      </c>
      <c r="C7012">
        <v>2015</v>
      </c>
      <c r="D7012" t="s">
        <v>41</v>
      </c>
      <c r="E7012" t="s">
        <v>64</v>
      </c>
      <c r="F7012">
        <v>1033864.6</v>
      </c>
      <c r="G7012" t="s">
        <v>313</v>
      </c>
      <c r="H7012" t="s">
        <v>314</v>
      </c>
      <c r="I7012" t="s">
        <v>315</v>
      </c>
    </row>
    <row r="7013" spans="1:9" x14ac:dyDescent="0.25">
      <c r="A7013">
        <v>7011</v>
      </c>
      <c r="B7013" t="s">
        <v>27</v>
      </c>
      <c r="C7013">
        <v>2015</v>
      </c>
      <c r="D7013" t="s">
        <v>41</v>
      </c>
      <c r="E7013" t="s">
        <v>64</v>
      </c>
      <c r="F7013">
        <v>1028382.2</v>
      </c>
      <c r="G7013" t="s">
        <v>313</v>
      </c>
      <c r="H7013" t="s">
        <v>314</v>
      </c>
      <c r="I7013" t="s">
        <v>315</v>
      </c>
    </row>
    <row r="7014" spans="1:9" x14ac:dyDescent="0.25">
      <c r="A7014">
        <v>7012</v>
      </c>
      <c r="B7014" t="s">
        <v>13</v>
      </c>
      <c r="C7014">
        <v>2015</v>
      </c>
      <c r="D7014" t="s">
        <v>41</v>
      </c>
      <c r="E7014" t="s">
        <v>64</v>
      </c>
      <c r="F7014">
        <v>1029412.7</v>
      </c>
      <c r="G7014" t="s">
        <v>313</v>
      </c>
      <c r="H7014" t="s">
        <v>314</v>
      </c>
      <c r="I7014" t="s">
        <v>315</v>
      </c>
    </row>
    <row r="7015" spans="1:9" x14ac:dyDescent="0.25">
      <c r="A7015">
        <v>7013</v>
      </c>
      <c r="B7015" t="s">
        <v>4</v>
      </c>
      <c r="C7015">
        <v>2015</v>
      </c>
      <c r="D7015" t="s">
        <v>41</v>
      </c>
      <c r="E7015" t="s">
        <v>64</v>
      </c>
      <c r="F7015">
        <v>1016163.7</v>
      </c>
      <c r="G7015" t="s">
        <v>313</v>
      </c>
      <c r="H7015" t="s">
        <v>314</v>
      </c>
      <c r="I7015" t="s">
        <v>315</v>
      </c>
    </row>
    <row r="7016" spans="1:9" x14ac:dyDescent="0.25">
      <c r="A7016">
        <v>7014</v>
      </c>
      <c r="B7016" t="s">
        <v>6</v>
      </c>
      <c r="C7016">
        <v>2015</v>
      </c>
      <c r="D7016" t="s">
        <v>41</v>
      </c>
      <c r="E7016" t="s">
        <v>64</v>
      </c>
      <c r="F7016">
        <v>1020778.2</v>
      </c>
      <c r="G7016" t="s">
        <v>313</v>
      </c>
      <c r="H7016" t="s">
        <v>314</v>
      </c>
      <c r="I7016" t="s">
        <v>315</v>
      </c>
    </row>
    <row r="7017" spans="1:9" x14ac:dyDescent="0.25">
      <c r="A7017">
        <v>7015</v>
      </c>
      <c r="B7017" t="s">
        <v>9</v>
      </c>
      <c r="C7017">
        <v>2015</v>
      </c>
      <c r="D7017" t="s">
        <v>41</v>
      </c>
      <c r="E7017" t="s">
        <v>64</v>
      </c>
      <c r="F7017">
        <v>1019433.2</v>
      </c>
      <c r="G7017" t="s">
        <v>313</v>
      </c>
      <c r="H7017" t="s">
        <v>314</v>
      </c>
      <c r="I7017" t="s">
        <v>315</v>
      </c>
    </row>
    <row r="7018" spans="1:9" x14ac:dyDescent="0.25">
      <c r="A7018">
        <v>7016</v>
      </c>
      <c r="B7018" t="s">
        <v>10</v>
      </c>
      <c r="C7018">
        <v>2015</v>
      </c>
      <c r="D7018" t="s">
        <v>41</v>
      </c>
      <c r="E7018" t="s">
        <v>64</v>
      </c>
      <c r="F7018">
        <v>1017817.7</v>
      </c>
      <c r="G7018" t="s">
        <v>313</v>
      </c>
      <c r="H7018" t="s">
        <v>314</v>
      </c>
      <c r="I7018" t="s">
        <v>315</v>
      </c>
    </row>
    <row r="7019" spans="1:9" x14ac:dyDescent="0.25">
      <c r="A7019">
        <v>7017</v>
      </c>
      <c r="B7019" t="s">
        <v>3</v>
      </c>
      <c r="C7019">
        <v>2015</v>
      </c>
      <c r="D7019" t="s">
        <v>41</v>
      </c>
      <c r="E7019" t="s">
        <v>64</v>
      </c>
      <c r="F7019">
        <v>1026007.2</v>
      </c>
      <c r="G7019" t="s">
        <v>313</v>
      </c>
      <c r="H7019" t="s">
        <v>314</v>
      </c>
      <c r="I7019" t="s">
        <v>315</v>
      </c>
    </row>
    <row r="7020" spans="1:9" x14ac:dyDescent="0.25">
      <c r="A7020">
        <v>7018</v>
      </c>
      <c r="B7020" t="s">
        <v>25</v>
      </c>
      <c r="C7020">
        <v>2015</v>
      </c>
      <c r="D7020" t="s">
        <v>41</v>
      </c>
      <c r="E7020" t="s">
        <v>64</v>
      </c>
      <c r="F7020">
        <v>1024561.7</v>
      </c>
      <c r="G7020" t="s">
        <v>313</v>
      </c>
      <c r="H7020" t="s">
        <v>314</v>
      </c>
      <c r="I7020" t="s">
        <v>315</v>
      </c>
    </row>
    <row r="7021" spans="1:9" x14ac:dyDescent="0.25">
      <c r="A7021">
        <v>7019</v>
      </c>
      <c r="B7021" t="s">
        <v>8</v>
      </c>
      <c r="C7021">
        <v>2015</v>
      </c>
      <c r="D7021" t="s">
        <v>41</v>
      </c>
      <c r="E7021" t="s">
        <v>204</v>
      </c>
      <c r="F7021">
        <v>7.8</v>
      </c>
      <c r="G7021" t="s">
        <v>313</v>
      </c>
      <c r="H7021" t="s">
        <v>314</v>
      </c>
      <c r="I7021" t="s">
        <v>315</v>
      </c>
    </row>
    <row r="7022" spans="1:9" x14ac:dyDescent="0.25">
      <c r="A7022">
        <v>7020</v>
      </c>
      <c r="B7022" t="s">
        <v>22</v>
      </c>
      <c r="C7022">
        <v>2015</v>
      </c>
      <c r="D7022" t="s">
        <v>41</v>
      </c>
      <c r="E7022" t="s">
        <v>204</v>
      </c>
      <c r="F7022">
        <v>7.8</v>
      </c>
      <c r="G7022" t="s">
        <v>313</v>
      </c>
      <c r="H7022" t="s">
        <v>314</v>
      </c>
      <c r="I7022" t="s">
        <v>315</v>
      </c>
    </row>
    <row r="7023" spans="1:9" x14ac:dyDescent="0.25">
      <c r="A7023">
        <v>7021</v>
      </c>
      <c r="B7023" t="s">
        <v>15</v>
      </c>
      <c r="C7023">
        <v>2015</v>
      </c>
      <c r="D7023" t="s">
        <v>41</v>
      </c>
      <c r="E7023" t="s">
        <v>204</v>
      </c>
      <c r="F7023">
        <v>6.3</v>
      </c>
      <c r="G7023" t="s">
        <v>313</v>
      </c>
      <c r="H7023" t="s">
        <v>314</v>
      </c>
      <c r="I7023" t="s">
        <v>315</v>
      </c>
    </row>
    <row r="7024" spans="1:9" x14ac:dyDescent="0.25">
      <c r="A7024">
        <v>7022</v>
      </c>
      <c r="B7024" t="s">
        <v>20</v>
      </c>
      <c r="C7024">
        <v>2015</v>
      </c>
      <c r="D7024" t="s">
        <v>41</v>
      </c>
      <c r="E7024" t="s">
        <v>204</v>
      </c>
      <c r="F7024">
        <v>6.3</v>
      </c>
      <c r="G7024" t="s">
        <v>313</v>
      </c>
      <c r="H7024" t="s">
        <v>314</v>
      </c>
      <c r="I7024" t="s">
        <v>315</v>
      </c>
    </row>
    <row r="7025" spans="1:9" x14ac:dyDescent="0.25">
      <c r="A7025">
        <v>7023</v>
      </c>
      <c r="B7025" t="s">
        <v>30</v>
      </c>
      <c r="C7025">
        <v>2015</v>
      </c>
      <c r="D7025" t="s">
        <v>41</v>
      </c>
      <c r="E7025" t="s">
        <v>204</v>
      </c>
      <c r="F7025">
        <v>6.3</v>
      </c>
      <c r="G7025" t="s">
        <v>313</v>
      </c>
      <c r="H7025" t="s">
        <v>314</v>
      </c>
      <c r="I7025" t="s">
        <v>315</v>
      </c>
    </row>
    <row r="7026" spans="1:9" x14ac:dyDescent="0.25">
      <c r="A7026">
        <v>7024</v>
      </c>
      <c r="B7026" t="s">
        <v>21</v>
      </c>
      <c r="C7026">
        <v>2015</v>
      </c>
      <c r="D7026" t="s">
        <v>41</v>
      </c>
      <c r="E7026" t="s">
        <v>204</v>
      </c>
      <c r="F7026">
        <v>6.3</v>
      </c>
      <c r="G7026" t="s">
        <v>313</v>
      </c>
      <c r="H7026" t="s">
        <v>314</v>
      </c>
      <c r="I7026" t="s">
        <v>315</v>
      </c>
    </row>
    <row r="7027" spans="1:9" x14ac:dyDescent="0.25">
      <c r="A7027">
        <v>7025</v>
      </c>
      <c r="B7027" t="s">
        <v>16</v>
      </c>
      <c r="C7027">
        <v>2015</v>
      </c>
      <c r="D7027" t="s">
        <v>41</v>
      </c>
      <c r="E7027" t="s">
        <v>204</v>
      </c>
      <c r="F7027">
        <v>6.2</v>
      </c>
      <c r="G7027" t="s">
        <v>313</v>
      </c>
      <c r="H7027" t="s">
        <v>314</v>
      </c>
      <c r="I7027" t="s">
        <v>315</v>
      </c>
    </row>
    <row r="7028" spans="1:9" x14ac:dyDescent="0.25">
      <c r="A7028">
        <v>7026</v>
      </c>
      <c r="B7028" t="s">
        <v>29</v>
      </c>
      <c r="C7028">
        <v>2015</v>
      </c>
      <c r="D7028" t="s">
        <v>41</v>
      </c>
      <c r="E7028" t="s">
        <v>204</v>
      </c>
      <c r="F7028">
        <v>6.3</v>
      </c>
      <c r="G7028" t="s">
        <v>313</v>
      </c>
      <c r="H7028" t="s">
        <v>314</v>
      </c>
      <c r="I7028" t="s">
        <v>315</v>
      </c>
    </row>
    <row r="7029" spans="1:9" x14ac:dyDescent="0.25">
      <c r="A7029">
        <v>7027</v>
      </c>
      <c r="B7029" t="s">
        <v>31</v>
      </c>
      <c r="C7029">
        <v>2015</v>
      </c>
      <c r="D7029" t="s">
        <v>41</v>
      </c>
      <c r="E7029" t="s">
        <v>204</v>
      </c>
      <c r="F7029">
        <v>-1648.2</v>
      </c>
      <c r="G7029" t="s">
        <v>313</v>
      </c>
      <c r="H7029" t="s">
        <v>314</v>
      </c>
      <c r="I7029" t="s">
        <v>315</v>
      </c>
    </row>
    <row r="7030" spans="1:9" x14ac:dyDescent="0.25">
      <c r="A7030">
        <v>7028</v>
      </c>
      <c r="B7030" t="s">
        <v>24</v>
      </c>
      <c r="C7030">
        <v>2015</v>
      </c>
      <c r="D7030" t="s">
        <v>41</v>
      </c>
      <c r="E7030" t="s">
        <v>204</v>
      </c>
      <c r="F7030">
        <v>6.3</v>
      </c>
      <c r="G7030" t="s">
        <v>313</v>
      </c>
      <c r="H7030" t="s">
        <v>314</v>
      </c>
      <c r="I7030" t="s">
        <v>315</v>
      </c>
    </row>
    <row r="7031" spans="1:9" x14ac:dyDescent="0.25">
      <c r="A7031">
        <v>7029</v>
      </c>
      <c r="B7031" t="s">
        <v>5</v>
      </c>
      <c r="C7031">
        <v>2015</v>
      </c>
      <c r="D7031" t="s">
        <v>41</v>
      </c>
      <c r="E7031" t="s">
        <v>204</v>
      </c>
      <c r="F7031">
        <v>8.3000000000000007</v>
      </c>
      <c r="G7031" t="s">
        <v>313</v>
      </c>
      <c r="H7031" t="s">
        <v>314</v>
      </c>
      <c r="I7031" t="s">
        <v>315</v>
      </c>
    </row>
    <row r="7032" spans="1:9" x14ac:dyDescent="0.25">
      <c r="A7032">
        <v>7030</v>
      </c>
      <c r="B7032" t="s">
        <v>26</v>
      </c>
      <c r="C7032">
        <v>2015</v>
      </c>
      <c r="D7032" t="s">
        <v>41</v>
      </c>
      <c r="E7032" t="s">
        <v>204</v>
      </c>
      <c r="F7032">
        <v>6.3</v>
      </c>
      <c r="G7032" t="s">
        <v>313</v>
      </c>
      <c r="H7032" t="s">
        <v>314</v>
      </c>
      <c r="I7032" t="s">
        <v>315</v>
      </c>
    </row>
    <row r="7033" spans="1:9" x14ac:dyDescent="0.25">
      <c r="A7033">
        <v>7031</v>
      </c>
      <c r="B7033" t="s">
        <v>28</v>
      </c>
      <c r="C7033">
        <v>2015</v>
      </c>
      <c r="D7033" t="s">
        <v>41</v>
      </c>
      <c r="E7033" t="s">
        <v>204</v>
      </c>
      <c r="F7033">
        <v>1706.3</v>
      </c>
      <c r="G7033" t="s">
        <v>313</v>
      </c>
      <c r="H7033" t="s">
        <v>314</v>
      </c>
      <c r="I7033" t="s">
        <v>315</v>
      </c>
    </row>
    <row r="7034" spans="1:9" x14ac:dyDescent="0.25">
      <c r="A7034">
        <v>7032</v>
      </c>
      <c r="B7034" t="s">
        <v>11</v>
      </c>
      <c r="C7034">
        <v>2015</v>
      </c>
      <c r="D7034" t="s">
        <v>41</v>
      </c>
      <c r="E7034" t="s">
        <v>204</v>
      </c>
      <c r="F7034">
        <v>1321.8</v>
      </c>
      <c r="G7034" t="s">
        <v>313</v>
      </c>
      <c r="H7034" t="s">
        <v>314</v>
      </c>
      <c r="I7034" t="s">
        <v>315</v>
      </c>
    </row>
    <row r="7035" spans="1:9" x14ac:dyDescent="0.25">
      <c r="A7035">
        <v>7033</v>
      </c>
      <c r="B7035" t="s">
        <v>12</v>
      </c>
      <c r="C7035">
        <v>2015</v>
      </c>
      <c r="D7035" t="s">
        <v>41</v>
      </c>
      <c r="E7035" t="s">
        <v>204</v>
      </c>
      <c r="F7035">
        <v>6.8</v>
      </c>
      <c r="G7035" t="s">
        <v>313</v>
      </c>
      <c r="H7035" t="s">
        <v>314</v>
      </c>
      <c r="I7035" t="s">
        <v>315</v>
      </c>
    </row>
    <row r="7036" spans="1:9" x14ac:dyDescent="0.25">
      <c r="A7036">
        <v>7034</v>
      </c>
      <c r="B7036" t="s">
        <v>7</v>
      </c>
      <c r="C7036">
        <v>2015</v>
      </c>
      <c r="D7036" t="s">
        <v>41</v>
      </c>
      <c r="E7036" t="s">
        <v>204</v>
      </c>
      <c r="F7036">
        <v>950.3</v>
      </c>
      <c r="G7036" t="s">
        <v>313</v>
      </c>
      <c r="H7036" t="s">
        <v>314</v>
      </c>
      <c r="I7036" t="s">
        <v>315</v>
      </c>
    </row>
    <row r="7037" spans="1:9" x14ac:dyDescent="0.25">
      <c r="A7037">
        <v>7035</v>
      </c>
      <c r="B7037" t="s">
        <v>18</v>
      </c>
      <c r="C7037">
        <v>2015</v>
      </c>
      <c r="D7037" t="s">
        <v>41</v>
      </c>
      <c r="E7037" t="s">
        <v>204</v>
      </c>
      <c r="F7037">
        <v>6.3</v>
      </c>
      <c r="G7037" t="s">
        <v>313</v>
      </c>
      <c r="H7037" t="s">
        <v>314</v>
      </c>
      <c r="I7037" t="s">
        <v>315</v>
      </c>
    </row>
    <row r="7038" spans="1:9" x14ac:dyDescent="0.25">
      <c r="A7038">
        <v>7036</v>
      </c>
      <c r="B7038" t="s">
        <v>23</v>
      </c>
      <c r="C7038">
        <v>2015</v>
      </c>
      <c r="D7038" t="s">
        <v>41</v>
      </c>
      <c r="E7038" t="s">
        <v>204</v>
      </c>
      <c r="F7038">
        <v>6.8</v>
      </c>
      <c r="G7038" t="s">
        <v>313</v>
      </c>
      <c r="H7038" t="s">
        <v>314</v>
      </c>
      <c r="I7038" t="s">
        <v>315</v>
      </c>
    </row>
    <row r="7039" spans="1:9" x14ac:dyDescent="0.25">
      <c r="A7039">
        <v>7037</v>
      </c>
      <c r="B7039" t="s">
        <v>14</v>
      </c>
      <c r="C7039">
        <v>2015</v>
      </c>
      <c r="D7039" t="s">
        <v>41</v>
      </c>
      <c r="E7039" t="s">
        <v>204</v>
      </c>
      <c r="F7039">
        <v>2074.8000000000002</v>
      </c>
      <c r="G7039" t="s">
        <v>313</v>
      </c>
      <c r="H7039" t="s">
        <v>314</v>
      </c>
      <c r="I7039" t="s">
        <v>315</v>
      </c>
    </row>
    <row r="7040" spans="1:9" x14ac:dyDescent="0.25">
      <c r="A7040">
        <v>7038</v>
      </c>
      <c r="B7040" t="s">
        <v>17</v>
      </c>
      <c r="C7040">
        <v>2015</v>
      </c>
      <c r="D7040" t="s">
        <v>41</v>
      </c>
      <c r="E7040" t="s">
        <v>204</v>
      </c>
      <c r="F7040">
        <v>-4848.7</v>
      </c>
      <c r="G7040" t="s">
        <v>313</v>
      </c>
      <c r="H7040" t="s">
        <v>314</v>
      </c>
      <c r="I7040" t="s">
        <v>315</v>
      </c>
    </row>
    <row r="7041" spans="1:9" x14ac:dyDescent="0.25">
      <c r="A7041">
        <v>7039</v>
      </c>
      <c r="B7041" t="s">
        <v>19</v>
      </c>
      <c r="C7041">
        <v>2015</v>
      </c>
      <c r="D7041" t="s">
        <v>41</v>
      </c>
      <c r="E7041" t="s">
        <v>204</v>
      </c>
      <c r="F7041">
        <v>6.4</v>
      </c>
      <c r="G7041" t="s">
        <v>313</v>
      </c>
      <c r="H7041" t="s">
        <v>314</v>
      </c>
      <c r="I7041" t="s">
        <v>315</v>
      </c>
    </row>
    <row r="7042" spans="1:9" x14ac:dyDescent="0.25">
      <c r="A7042">
        <v>7040</v>
      </c>
      <c r="B7042" t="s">
        <v>27</v>
      </c>
      <c r="C7042">
        <v>2015</v>
      </c>
      <c r="D7042" t="s">
        <v>41</v>
      </c>
      <c r="E7042" t="s">
        <v>204</v>
      </c>
      <c r="F7042">
        <v>3082.8</v>
      </c>
      <c r="G7042" t="s">
        <v>313</v>
      </c>
      <c r="H7042" t="s">
        <v>314</v>
      </c>
      <c r="I7042" t="s">
        <v>315</v>
      </c>
    </row>
    <row r="7043" spans="1:9" x14ac:dyDescent="0.25">
      <c r="A7043">
        <v>7041</v>
      </c>
      <c r="B7043" t="s">
        <v>13</v>
      </c>
      <c r="C7043">
        <v>2015</v>
      </c>
      <c r="D7043" t="s">
        <v>41</v>
      </c>
      <c r="E7043" t="s">
        <v>204</v>
      </c>
      <c r="F7043">
        <v>6.3</v>
      </c>
      <c r="G7043" t="s">
        <v>313</v>
      </c>
      <c r="H7043" t="s">
        <v>314</v>
      </c>
      <c r="I7043" t="s">
        <v>315</v>
      </c>
    </row>
    <row r="7044" spans="1:9" x14ac:dyDescent="0.25">
      <c r="A7044">
        <v>7042</v>
      </c>
      <c r="B7044" t="s">
        <v>4</v>
      </c>
      <c r="C7044">
        <v>2015</v>
      </c>
      <c r="D7044" t="s">
        <v>41</v>
      </c>
      <c r="E7044" t="s">
        <v>204</v>
      </c>
      <c r="F7044">
        <v>6.3</v>
      </c>
      <c r="G7044" t="s">
        <v>313</v>
      </c>
      <c r="H7044" t="s">
        <v>314</v>
      </c>
      <c r="I7044" t="s">
        <v>315</v>
      </c>
    </row>
    <row r="7045" spans="1:9" x14ac:dyDescent="0.25">
      <c r="A7045">
        <v>7043</v>
      </c>
      <c r="B7045" t="s">
        <v>6</v>
      </c>
      <c r="C7045">
        <v>2015</v>
      </c>
      <c r="D7045" t="s">
        <v>41</v>
      </c>
      <c r="E7045" t="s">
        <v>204</v>
      </c>
      <c r="F7045">
        <v>6.8</v>
      </c>
      <c r="G7045" t="s">
        <v>313</v>
      </c>
      <c r="H7045" t="s">
        <v>314</v>
      </c>
      <c r="I7045" t="s">
        <v>315</v>
      </c>
    </row>
    <row r="7046" spans="1:9" x14ac:dyDescent="0.25">
      <c r="A7046">
        <v>7044</v>
      </c>
      <c r="B7046" t="s">
        <v>9</v>
      </c>
      <c r="C7046">
        <v>2015</v>
      </c>
      <c r="D7046" t="s">
        <v>41</v>
      </c>
      <c r="E7046" t="s">
        <v>204</v>
      </c>
      <c r="F7046">
        <v>-2076.1999999999998</v>
      </c>
      <c r="G7046" t="s">
        <v>313</v>
      </c>
      <c r="H7046" t="s">
        <v>314</v>
      </c>
      <c r="I7046" t="s">
        <v>315</v>
      </c>
    </row>
    <row r="7047" spans="1:9" x14ac:dyDescent="0.25">
      <c r="A7047">
        <v>7045</v>
      </c>
      <c r="B7047" t="s">
        <v>10</v>
      </c>
      <c r="C7047">
        <v>2015</v>
      </c>
      <c r="D7047" t="s">
        <v>41</v>
      </c>
      <c r="E7047" t="s">
        <v>204</v>
      </c>
      <c r="F7047">
        <v>6.3</v>
      </c>
      <c r="G7047" t="s">
        <v>313</v>
      </c>
      <c r="H7047" t="s">
        <v>314</v>
      </c>
      <c r="I7047" t="s">
        <v>315</v>
      </c>
    </row>
    <row r="7048" spans="1:9" x14ac:dyDescent="0.25">
      <c r="A7048">
        <v>7046</v>
      </c>
      <c r="B7048" t="s">
        <v>3</v>
      </c>
      <c r="C7048">
        <v>2015</v>
      </c>
      <c r="D7048" t="s">
        <v>41</v>
      </c>
      <c r="E7048" t="s">
        <v>204</v>
      </c>
      <c r="F7048">
        <v>-695.2</v>
      </c>
      <c r="G7048" t="s">
        <v>313</v>
      </c>
      <c r="H7048" t="s">
        <v>314</v>
      </c>
      <c r="I7048" t="s">
        <v>315</v>
      </c>
    </row>
    <row r="7049" spans="1:9" x14ac:dyDescent="0.25">
      <c r="A7049">
        <v>7047</v>
      </c>
      <c r="B7049" t="s">
        <v>25</v>
      </c>
      <c r="C7049">
        <v>2015</v>
      </c>
      <c r="D7049" t="s">
        <v>41</v>
      </c>
      <c r="E7049" t="s">
        <v>204</v>
      </c>
      <c r="F7049">
        <v>6.3</v>
      </c>
      <c r="G7049" t="s">
        <v>313</v>
      </c>
      <c r="H7049" t="s">
        <v>314</v>
      </c>
      <c r="I7049" t="s">
        <v>315</v>
      </c>
    </row>
    <row r="7050" spans="1:9" x14ac:dyDescent="0.25">
      <c r="A7050">
        <v>7048</v>
      </c>
      <c r="B7050" t="s">
        <v>8</v>
      </c>
      <c r="C7050">
        <v>2015</v>
      </c>
      <c r="D7050" t="s">
        <v>41</v>
      </c>
      <c r="E7050" t="s">
        <v>205</v>
      </c>
      <c r="F7050">
        <v>0</v>
      </c>
      <c r="G7050" t="s">
        <v>316</v>
      </c>
      <c r="H7050" t="s">
        <v>314</v>
      </c>
      <c r="I7050" t="s">
        <v>315</v>
      </c>
    </row>
    <row r="7051" spans="1:9" x14ac:dyDescent="0.25">
      <c r="A7051">
        <v>7049</v>
      </c>
      <c r="B7051" t="s">
        <v>22</v>
      </c>
      <c r="C7051">
        <v>2015</v>
      </c>
      <c r="D7051" t="s">
        <v>41</v>
      </c>
      <c r="E7051" t="s">
        <v>205</v>
      </c>
      <c r="F7051">
        <v>0</v>
      </c>
      <c r="G7051" t="s">
        <v>316</v>
      </c>
      <c r="H7051" t="s">
        <v>314</v>
      </c>
      <c r="I7051" t="s">
        <v>315</v>
      </c>
    </row>
    <row r="7052" spans="1:9" x14ac:dyDescent="0.25">
      <c r="A7052">
        <v>7050</v>
      </c>
      <c r="B7052" t="s">
        <v>15</v>
      </c>
      <c r="C7052">
        <v>2015</v>
      </c>
      <c r="D7052" t="s">
        <v>41</v>
      </c>
      <c r="E7052" t="s">
        <v>205</v>
      </c>
      <c r="F7052">
        <v>0</v>
      </c>
      <c r="G7052" t="s">
        <v>316</v>
      </c>
      <c r="H7052" t="s">
        <v>314</v>
      </c>
      <c r="I7052" t="s">
        <v>315</v>
      </c>
    </row>
    <row r="7053" spans="1:9" x14ac:dyDescent="0.25">
      <c r="A7053">
        <v>7051</v>
      </c>
      <c r="B7053" t="s">
        <v>20</v>
      </c>
      <c r="C7053">
        <v>2015</v>
      </c>
      <c r="D7053" t="s">
        <v>41</v>
      </c>
      <c r="E7053" t="s">
        <v>205</v>
      </c>
      <c r="F7053">
        <v>0</v>
      </c>
      <c r="G7053" t="s">
        <v>316</v>
      </c>
      <c r="H7053" t="s">
        <v>314</v>
      </c>
      <c r="I7053" t="s">
        <v>315</v>
      </c>
    </row>
    <row r="7054" spans="1:9" x14ac:dyDescent="0.25">
      <c r="A7054">
        <v>7052</v>
      </c>
      <c r="B7054" t="s">
        <v>30</v>
      </c>
      <c r="C7054">
        <v>2015</v>
      </c>
      <c r="D7054" t="s">
        <v>41</v>
      </c>
      <c r="E7054" t="s">
        <v>205</v>
      </c>
      <c r="F7054">
        <v>0</v>
      </c>
      <c r="G7054" t="s">
        <v>316</v>
      </c>
      <c r="H7054" t="s">
        <v>314</v>
      </c>
      <c r="I7054" t="s">
        <v>315</v>
      </c>
    </row>
    <row r="7055" spans="1:9" x14ac:dyDescent="0.25">
      <c r="A7055">
        <v>7053</v>
      </c>
      <c r="B7055" t="s">
        <v>21</v>
      </c>
      <c r="C7055">
        <v>2015</v>
      </c>
      <c r="D7055" t="s">
        <v>41</v>
      </c>
      <c r="E7055" t="s">
        <v>205</v>
      </c>
      <c r="F7055">
        <v>0</v>
      </c>
      <c r="G7055" t="s">
        <v>316</v>
      </c>
      <c r="H7055" t="s">
        <v>314</v>
      </c>
      <c r="I7055" t="s">
        <v>315</v>
      </c>
    </row>
    <row r="7056" spans="1:9" x14ac:dyDescent="0.25">
      <c r="A7056">
        <v>7054</v>
      </c>
      <c r="B7056" t="s">
        <v>16</v>
      </c>
      <c r="C7056">
        <v>2015</v>
      </c>
      <c r="D7056" t="s">
        <v>41</v>
      </c>
      <c r="E7056" t="s">
        <v>205</v>
      </c>
      <c r="F7056">
        <v>0</v>
      </c>
      <c r="G7056" t="s">
        <v>316</v>
      </c>
      <c r="H7056" t="s">
        <v>314</v>
      </c>
      <c r="I7056" t="s">
        <v>315</v>
      </c>
    </row>
    <row r="7057" spans="1:9" x14ac:dyDescent="0.25">
      <c r="A7057">
        <v>7055</v>
      </c>
      <c r="B7057" t="s">
        <v>29</v>
      </c>
      <c r="C7057">
        <v>2015</v>
      </c>
      <c r="D7057" t="s">
        <v>41</v>
      </c>
      <c r="E7057" t="s">
        <v>205</v>
      </c>
      <c r="F7057">
        <v>0</v>
      </c>
      <c r="G7057" t="s">
        <v>316</v>
      </c>
      <c r="H7057" t="s">
        <v>314</v>
      </c>
      <c r="I7057" t="s">
        <v>315</v>
      </c>
    </row>
    <row r="7058" spans="1:9" x14ac:dyDescent="0.25">
      <c r="A7058">
        <v>7056</v>
      </c>
      <c r="B7058" t="s">
        <v>31</v>
      </c>
      <c r="C7058">
        <v>2015</v>
      </c>
      <c r="D7058" t="s">
        <v>41</v>
      </c>
      <c r="E7058" t="s">
        <v>205</v>
      </c>
      <c r="F7058">
        <v>-0.16</v>
      </c>
      <c r="G7058" t="s">
        <v>316</v>
      </c>
      <c r="H7058" t="s">
        <v>314</v>
      </c>
      <c r="I7058" t="s">
        <v>315</v>
      </c>
    </row>
    <row r="7059" spans="1:9" x14ac:dyDescent="0.25">
      <c r="A7059">
        <v>7057</v>
      </c>
      <c r="B7059" t="s">
        <v>24</v>
      </c>
      <c r="C7059">
        <v>2015</v>
      </c>
      <c r="D7059" t="s">
        <v>41</v>
      </c>
      <c r="E7059" t="s">
        <v>205</v>
      </c>
      <c r="F7059">
        <v>0</v>
      </c>
      <c r="G7059" t="s">
        <v>316</v>
      </c>
      <c r="H7059" t="s">
        <v>314</v>
      </c>
      <c r="I7059" t="s">
        <v>315</v>
      </c>
    </row>
    <row r="7060" spans="1:9" x14ac:dyDescent="0.25">
      <c r="A7060">
        <v>7058</v>
      </c>
      <c r="B7060" t="s">
        <v>5</v>
      </c>
      <c r="C7060">
        <v>2015</v>
      </c>
      <c r="D7060" t="s">
        <v>41</v>
      </c>
      <c r="E7060" t="s">
        <v>205</v>
      </c>
      <c r="F7060">
        <v>0</v>
      </c>
      <c r="G7060" t="s">
        <v>316</v>
      </c>
      <c r="H7060" t="s">
        <v>314</v>
      </c>
      <c r="I7060" t="s">
        <v>315</v>
      </c>
    </row>
    <row r="7061" spans="1:9" x14ac:dyDescent="0.25">
      <c r="A7061">
        <v>7059</v>
      </c>
      <c r="B7061" t="s">
        <v>26</v>
      </c>
      <c r="C7061">
        <v>2015</v>
      </c>
      <c r="D7061" t="s">
        <v>41</v>
      </c>
      <c r="E7061" t="s">
        <v>205</v>
      </c>
      <c r="F7061">
        <v>0</v>
      </c>
      <c r="G7061" t="s">
        <v>316</v>
      </c>
      <c r="H7061" t="s">
        <v>314</v>
      </c>
      <c r="I7061" t="s">
        <v>315</v>
      </c>
    </row>
    <row r="7062" spans="1:9" x14ac:dyDescent="0.25">
      <c r="A7062">
        <v>7060</v>
      </c>
      <c r="B7062" t="s">
        <v>28</v>
      </c>
      <c r="C7062">
        <v>2015</v>
      </c>
      <c r="D7062" t="s">
        <v>41</v>
      </c>
      <c r="E7062" t="s">
        <v>205</v>
      </c>
      <c r="F7062">
        <v>0.17</v>
      </c>
      <c r="G7062" t="s">
        <v>316</v>
      </c>
      <c r="H7062" t="s">
        <v>314</v>
      </c>
      <c r="I7062" t="s">
        <v>315</v>
      </c>
    </row>
    <row r="7063" spans="1:9" x14ac:dyDescent="0.25">
      <c r="A7063">
        <v>7061</v>
      </c>
      <c r="B7063" t="s">
        <v>11</v>
      </c>
      <c r="C7063">
        <v>2015</v>
      </c>
      <c r="D7063" t="s">
        <v>41</v>
      </c>
      <c r="E7063" t="s">
        <v>205</v>
      </c>
      <c r="F7063">
        <v>0.13</v>
      </c>
      <c r="G7063" t="s">
        <v>316</v>
      </c>
      <c r="H7063" t="s">
        <v>314</v>
      </c>
      <c r="I7063" t="s">
        <v>315</v>
      </c>
    </row>
    <row r="7064" spans="1:9" x14ac:dyDescent="0.25">
      <c r="A7064">
        <v>7062</v>
      </c>
      <c r="B7064" t="s">
        <v>12</v>
      </c>
      <c r="C7064">
        <v>2015</v>
      </c>
      <c r="D7064" t="s">
        <v>41</v>
      </c>
      <c r="E7064" t="s">
        <v>205</v>
      </c>
      <c r="F7064">
        <v>0</v>
      </c>
      <c r="G7064" t="s">
        <v>316</v>
      </c>
      <c r="H7064" t="s">
        <v>314</v>
      </c>
      <c r="I7064" t="s">
        <v>315</v>
      </c>
    </row>
    <row r="7065" spans="1:9" x14ac:dyDescent="0.25">
      <c r="A7065">
        <v>7063</v>
      </c>
      <c r="B7065" t="s">
        <v>7</v>
      </c>
      <c r="C7065">
        <v>2015</v>
      </c>
      <c r="D7065" t="s">
        <v>41</v>
      </c>
      <c r="E7065" t="s">
        <v>205</v>
      </c>
      <c r="F7065">
        <v>0.09</v>
      </c>
      <c r="G7065" t="s">
        <v>316</v>
      </c>
      <c r="H7065" t="s">
        <v>314</v>
      </c>
      <c r="I7065" t="s">
        <v>315</v>
      </c>
    </row>
    <row r="7066" spans="1:9" x14ac:dyDescent="0.25">
      <c r="A7066">
        <v>7064</v>
      </c>
      <c r="B7066" t="s">
        <v>18</v>
      </c>
      <c r="C7066">
        <v>2015</v>
      </c>
      <c r="D7066" t="s">
        <v>41</v>
      </c>
      <c r="E7066" t="s">
        <v>205</v>
      </c>
      <c r="F7066">
        <v>0</v>
      </c>
      <c r="G7066" t="s">
        <v>316</v>
      </c>
      <c r="H7066" t="s">
        <v>314</v>
      </c>
      <c r="I7066" t="s">
        <v>315</v>
      </c>
    </row>
    <row r="7067" spans="1:9" x14ac:dyDescent="0.25">
      <c r="A7067">
        <v>7065</v>
      </c>
      <c r="B7067" t="s">
        <v>23</v>
      </c>
      <c r="C7067">
        <v>2015</v>
      </c>
      <c r="D7067" t="s">
        <v>41</v>
      </c>
      <c r="E7067" t="s">
        <v>205</v>
      </c>
      <c r="F7067">
        <v>0</v>
      </c>
      <c r="G7067" t="s">
        <v>316</v>
      </c>
      <c r="H7067" t="s">
        <v>314</v>
      </c>
      <c r="I7067" t="s">
        <v>315</v>
      </c>
    </row>
    <row r="7068" spans="1:9" x14ac:dyDescent="0.25">
      <c r="A7068">
        <v>7066</v>
      </c>
      <c r="B7068" t="s">
        <v>14</v>
      </c>
      <c r="C7068">
        <v>2015</v>
      </c>
      <c r="D7068" t="s">
        <v>41</v>
      </c>
      <c r="E7068" t="s">
        <v>205</v>
      </c>
      <c r="F7068">
        <v>0.2</v>
      </c>
      <c r="G7068" t="s">
        <v>316</v>
      </c>
      <c r="H7068" t="s">
        <v>314</v>
      </c>
      <c r="I7068" t="s">
        <v>315</v>
      </c>
    </row>
    <row r="7069" spans="1:9" x14ac:dyDescent="0.25">
      <c r="A7069">
        <v>7067</v>
      </c>
      <c r="B7069" t="s">
        <v>17</v>
      </c>
      <c r="C7069">
        <v>2015</v>
      </c>
      <c r="D7069" t="s">
        <v>41</v>
      </c>
      <c r="E7069" t="s">
        <v>205</v>
      </c>
      <c r="F7069">
        <v>-0.47</v>
      </c>
      <c r="G7069" t="s">
        <v>316</v>
      </c>
      <c r="H7069" t="s">
        <v>314</v>
      </c>
      <c r="I7069" t="s">
        <v>315</v>
      </c>
    </row>
    <row r="7070" spans="1:9" x14ac:dyDescent="0.25">
      <c r="A7070">
        <v>7068</v>
      </c>
      <c r="B7070" t="s">
        <v>19</v>
      </c>
      <c r="C7070">
        <v>2015</v>
      </c>
      <c r="D7070" t="s">
        <v>41</v>
      </c>
      <c r="E7070" t="s">
        <v>205</v>
      </c>
      <c r="F7070">
        <v>0</v>
      </c>
      <c r="G7070" t="s">
        <v>316</v>
      </c>
      <c r="H7070" t="s">
        <v>314</v>
      </c>
      <c r="I7070" t="s">
        <v>315</v>
      </c>
    </row>
    <row r="7071" spans="1:9" x14ac:dyDescent="0.25">
      <c r="A7071">
        <v>7069</v>
      </c>
      <c r="B7071" t="s">
        <v>27</v>
      </c>
      <c r="C7071">
        <v>2015</v>
      </c>
      <c r="D7071" t="s">
        <v>41</v>
      </c>
      <c r="E7071" t="s">
        <v>205</v>
      </c>
      <c r="F7071">
        <v>0.3</v>
      </c>
      <c r="G7071" t="s">
        <v>316</v>
      </c>
      <c r="H7071" t="s">
        <v>314</v>
      </c>
      <c r="I7071" t="s">
        <v>315</v>
      </c>
    </row>
    <row r="7072" spans="1:9" x14ac:dyDescent="0.25">
      <c r="A7072">
        <v>7070</v>
      </c>
      <c r="B7072" t="s">
        <v>13</v>
      </c>
      <c r="C7072">
        <v>2015</v>
      </c>
      <c r="D7072" t="s">
        <v>41</v>
      </c>
      <c r="E7072" t="s">
        <v>205</v>
      </c>
      <c r="F7072">
        <v>0</v>
      </c>
      <c r="G7072" t="s">
        <v>316</v>
      </c>
      <c r="H7072" t="s">
        <v>314</v>
      </c>
      <c r="I7072" t="s">
        <v>315</v>
      </c>
    </row>
    <row r="7073" spans="1:9" x14ac:dyDescent="0.25">
      <c r="A7073">
        <v>7071</v>
      </c>
      <c r="B7073" t="s">
        <v>4</v>
      </c>
      <c r="C7073">
        <v>2015</v>
      </c>
      <c r="D7073" t="s">
        <v>41</v>
      </c>
      <c r="E7073" t="s">
        <v>205</v>
      </c>
      <c r="F7073">
        <v>0</v>
      </c>
      <c r="G7073" t="s">
        <v>316</v>
      </c>
      <c r="H7073" t="s">
        <v>314</v>
      </c>
      <c r="I7073" t="s">
        <v>315</v>
      </c>
    </row>
    <row r="7074" spans="1:9" x14ac:dyDescent="0.25">
      <c r="A7074">
        <v>7072</v>
      </c>
      <c r="B7074" t="s">
        <v>6</v>
      </c>
      <c r="C7074">
        <v>2015</v>
      </c>
      <c r="D7074" t="s">
        <v>41</v>
      </c>
      <c r="E7074" t="s">
        <v>205</v>
      </c>
      <c r="F7074">
        <v>0</v>
      </c>
      <c r="G7074" t="s">
        <v>316</v>
      </c>
      <c r="H7074" t="s">
        <v>314</v>
      </c>
      <c r="I7074" t="s">
        <v>315</v>
      </c>
    </row>
    <row r="7075" spans="1:9" x14ac:dyDescent="0.25">
      <c r="A7075">
        <v>7073</v>
      </c>
      <c r="B7075" t="s">
        <v>9</v>
      </c>
      <c r="C7075">
        <v>2015</v>
      </c>
      <c r="D7075" t="s">
        <v>41</v>
      </c>
      <c r="E7075" t="s">
        <v>205</v>
      </c>
      <c r="F7075">
        <v>-0.2</v>
      </c>
      <c r="G7075" t="s">
        <v>316</v>
      </c>
      <c r="H7075" t="s">
        <v>314</v>
      </c>
      <c r="I7075" t="s">
        <v>315</v>
      </c>
    </row>
    <row r="7076" spans="1:9" x14ac:dyDescent="0.25">
      <c r="A7076">
        <v>7074</v>
      </c>
      <c r="B7076" t="s">
        <v>10</v>
      </c>
      <c r="C7076">
        <v>2015</v>
      </c>
      <c r="D7076" t="s">
        <v>41</v>
      </c>
      <c r="E7076" t="s">
        <v>205</v>
      </c>
      <c r="F7076">
        <v>0</v>
      </c>
      <c r="G7076" t="s">
        <v>316</v>
      </c>
      <c r="H7076" t="s">
        <v>314</v>
      </c>
      <c r="I7076" t="s">
        <v>315</v>
      </c>
    </row>
    <row r="7077" spans="1:9" x14ac:dyDescent="0.25">
      <c r="A7077">
        <v>7075</v>
      </c>
      <c r="B7077" t="s">
        <v>3</v>
      </c>
      <c r="C7077">
        <v>2015</v>
      </c>
      <c r="D7077" t="s">
        <v>41</v>
      </c>
      <c r="E7077" t="s">
        <v>205</v>
      </c>
      <c r="F7077">
        <v>-7.0000000000000007E-2</v>
      </c>
      <c r="G7077" t="s">
        <v>316</v>
      </c>
      <c r="H7077" t="s">
        <v>314</v>
      </c>
      <c r="I7077" t="s">
        <v>315</v>
      </c>
    </row>
    <row r="7078" spans="1:9" x14ac:dyDescent="0.25">
      <c r="A7078">
        <v>7076</v>
      </c>
      <c r="B7078" t="s">
        <v>25</v>
      </c>
      <c r="C7078">
        <v>2015</v>
      </c>
      <c r="D7078" t="s">
        <v>41</v>
      </c>
      <c r="E7078" t="s">
        <v>205</v>
      </c>
      <c r="F7078">
        <v>0</v>
      </c>
      <c r="G7078" t="s">
        <v>316</v>
      </c>
      <c r="H7078" t="s">
        <v>314</v>
      </c>
      <c r="I7078" t="s">
        <v>315</v>
      </c>
    </row>
    <row r="7079" spans="1:9" x14ac:dyDescent="0.25">
      <c r="A7079">
        <v>7077</v>
      </c>
      <c r="B7079" t="s">
        <v>8</v>
      </c>
      <c r="C7079">
        <v>2016</v>
      </c>
      <c r="D7079" t="s">
        <v>41</v>
      </c>
      <c r="E7079" t="s">
        <v>312</v>
      </c>
      <c r="F7079">
        <v>1027579</v>
      </c>
      <c r="G7079" t="s">
        <v>313</v>
      </c>
      <c r="H7079" t="s">
        <v>314</v>
      </c>
      <c r="I7079" t="s">
        <v>315</v>
      </c>
    </row>
    <row r="7080" spans="1:9" x14ac:dyDescent="0.25">
      <c r="A7080">
        <v>7078</v>
      </c>
      <c r="B7080" t="s">
        <v>22</v>
      </c>
      <c r="C7080">
        <v>2016</v>
      </c>
      <c r="D7080" t="s">
        <v>41</v>
      </c>
      <c r="E7080" t="s">
        <v>312</v>
      </c>
      <c r="F7080">
        <v>1027579</v>
      </c>
      <c r="G7080" t="s">
        <v>313</v>
      </c>
      <c r="H7080" t="s">
        <v>314</v>
      </c>
      <c r="I7080" t="s">
        <v>315</v>
      </c>
    </row>
    <row r="7081" spans="1:9" x14ac:dyDescent="0.25">
      <c r="A7081">
        <v>7079</v>
      </c>
      <c r="B7081" t="s">
        <v>15</v>
      </c>
      <c r="C7081">
        <v>2016</v>
      </c>
      <c r="D7081" t="s">
        <v>41</v>
      </c>
      <c r="E7081" t="s">
        <v>312</v>
      </c>
      <c r="F7081">
        <v>1020440</v>
      </c>
      <c r="G7081" t="s">
        <v>313</v>
      </c>
      <c r="H7081" t="s">
        <v>314</v>
      </c>
      <c r="I7081" t="s">
        <v>315</v>
      </c>
    </row>
    <row r="7082" spans="1:9" x14ac:dyDescent="0.25">
      <c r="A7082">
        <v>7080</v>
      </c>
      <c r="B7082" t="s">
        <v>20</v>
      </c>
      <c r="C7082">
        <v>2016</v>
      </c>
      <c r="D7082" t="s">
        <v>41</v>
      </c>
      <c r="E7082" t="s">
        <v>312</v>
      </c>
      <c r="F7082">
        <v>1019913</v>
      </c>
      <c r="G7082" t="s">
        <v>313</v>
      </c>
      <c r="H7082" t="s">
        <v>314</v>
      </c>
      <c r="I7082" t="s">
        <v>315</v>
      </c>
    </row>
    <row r="7083" spans="1:9" x14ac:dyDescent="0.25">
      <c r="A7083">
        <v>7081</v>
      </c>
      <c r="B7083" t="s">
        <v>30</v>
      </c>
      <c r="C7083">
        <v>2016</v>
      </c>
      <c r="D7083" t="s">
        <v>41</v>
      </c>
      <c r="E7083" t="s">
        <v>312</v>
      </c>
      <c r="F7083">
        <v>1021549</v>
      </c>
      <c r="G7083" t="s">
        <v>313</v>
      </c>
      <c r="H7083" t="s">
        <v>314</v>
      </c>
      <c r="I7083" t="s">
        <v>315</v>
      </c>
    </row>
    <row r="7084" spans="1:9" x14ac:dyDescent="0.25">
      <c r="A7084">
        <v>7082</v>
      </c>
      <c r="B7084" t="s">
        <v>21</v>
      </c>
      <c r="C7084">
        <v>2016</v>
      </c>
      <c r="D7084" t="s">
        <v>41</v>
      </c>
      <c r="E7084" t="s">
        <v>312</v>
      </c>
      <c r="F7084">
        <v>1020652</v>
      </c>
      <c r="G7084" t="s">
        <v>313</v>
      </c>
      <c r="H7084" t="s">
        <v>314</v>
      </c>
      <c r="I7084" t="s">
        <v>315</v>
      </c>
    </row>
    <row r="7085" spans="1:9" x14ac:dyDescent="0.25">
      <c r="A7085">
        <v>7083</v>
      </c>
      <c r="B7085" t="s">
        <v>16</v>
      </c>
      <c r="C7085">
        <v>2016</v>
      </c>
      <c r="D7085" t="s">
        <v>41</v>
      </c>
      <c r="E7085" t="s">
        <v>312</v>
      </c>
      <c r="F7085">
        <v>1014982</v>
      </c>
      <c r="G7085" t="s">
        <v>313</v>
      </c>
      <c r="H7085" t="s">
        <v>314</v>
      </c>
      <c r="I7085" t="s">
        <v>315</v>
      </c>
    </row>
    <row r="7086" spans="1:9" x14ac:dyDescent="0.25">
      <c r="A7086">
        <v>7084</v>
      </c>
      <c r="B7086" t="s">
        <v>29</v>
      </c>
      <c r="C7086">
        <v>2016</v>
      </c>
      <c r="D7086" t="s">
        <v>41</v>
      </c>
      <c r="E7086" t="s">
        <v>312</v>
      </c>
      <c r="F7086">
        <v>1016277</v>
      </c>
      <c r="G7086" t="s">
        <v>313</v>
      </c>
      <c r="H7086" t="s">
        <v>314</v>
      </c>
      <c r="I7086" t="s">
        <v>315</v>
      </c>
    </row>
    <row r="7087" spans="1:9" x14ac:dyDescent="0.25">
      <c r="A7087">
        <v>7085</v>
      </c>
      <c r="B7087" t="s">
        <v>31</v>
      </c>
      <c r="C7087">
        <v>2016</v>
      </c>
      <c r="D7087" t="s">
        <v>41</v>
      </c>
      <c r="E7087" t="s">
        <v>312</v>
      </c>
      <c r="F7087">
        <v>1020506</v>
      </c>
      <c r="G7087" t="s">
        <v>313</v>
      </c>
      <c r="H7087" t="s">
        <v>314</v>
      </c>
      <c r="I7087" t="s">
        <v>315</v>
      </c>
    </row>
    <row r="7088" spans="1:9" x14ac:dyDescent="0.25">
      <c r="A7088">
        <v>7086</v>
      </c>
      <c r="B7088" t="s">
        <v>24</v>
      </c>
      <c r="C7088">
        <v>2016</v>
      </c>
      <c r="D7088" t="s">
        <v>41</v>
      </c>
      <c r="E7088" t="s">
        <v>312</v>
      </c>
      <c r="F7088">
        <v>1016860</v>
      </c>
      <c r="G7088" t="s">
        <v>313</v>
      </c>
      <c r="H7088" t="s">
        <v>314</v>
      </c>
      <c r="I7088" t="s">
        <v>315</v>
      </c>
    </row>
    <row r="7089" spans="1:9" x14ac:dyDescent="0.25">
      <c r="A7089">
        <v>7087</v>
      </c>
      <c r="B7089" t="s">
        <v>5</v>
      </c>
      <c r="C7089">
        <v>2016</v>
      </c>
      <c r="D7089" t="s">
        <v>41</v>
      </c>
      <c r="E7089" t="s">
        <v>312</v>
      </c>
      <c r="F7089">
        <v>1026395</v>
      </c>
      <c r="G7089" t="s">
        <v>313</v>
      </c>
      <c r="H7089" t="s">
        <v>314</v>
      </c>
      <c r="I7089" t="s">
        <v>315</v>
      </c>
    </row>
    <row r="7090" spans="1:9" x14ac:dyDescent="0.25">
      <c r="A7090">
        <v>7088</v>
      </c>
      <c r="B7090" t="s">
        <v>26</v>
      </c>
      <c r="C7090">
        <v>2016</v>
      </c>
      <c r="D7090" t="s">
        <v>41</v>
      </c>
      <c r="E7090" t="s">
        <v>312</v>
      </c>
      <c r="F7090">
        <v>1019037</v>
      </c>
      <c r="G7090" t="s">
        <v>313</v>
      </c>
      <c r="H7090" t="s">
        <v>314</v>
      </c>
      <c r="I7090" t="s">
        <v>315</v>
      </c>
    </row>
    <row r="7091" spans="1:9" x14ac:dyDescent="0.25">
      <c r="A7091">
        <v>7089</v>
      </c>
      <c r="B7091" t="s">
        <v>28</v>
      </c>
      <c r="C7091">
        <v>2016</v>
      </c>
      <c r="D7091" t="s">
        <v>41</v>
      </c>
      <c r="E7091" t="s">
        <v>312</v>
      </c>
      <c r="F7091">
        <v>1020030</v>
      </c>
      <c r="G7091" t="s">
        <v>313</v>
      </c>
      <c r="H7091" t="s">
        <v>314</v>
      </c>
      <c r="I7091" t="s">
        <v>315</v>
      </c>
    </row>
    <row r="7092" spans="1:9" x14ac:dyDescent="0.25">
      <c r="A7092">
        <v>7090</v>
      </c>
      <c r="B7092" t="s">
        <v>11</v>
      </c>
      <c r="C7092">
        <v>2016</v>
      </c>
      <c r="D7092" t="s">
        <v>41</v>
      </c>
      <c r="E7092" t="s">
        <v>312</v>
      </c>
      <c r="F7092">
        <v>1022290</v>
      </c>
      <c r="G7092" t="s">
        <v>313</v>
      </c>
      <c r="H7092" t="s">
        <v>314</v>
      </c>
      <c r="I7092" t="s">
        <v>315</v>
      </c>
    </row>
    <row r="7093" spans="1:9" x14ac:dyDescent="0.25">
      <c r="A7093">
        <v>7091</v>
      </c>
      <c r="B7093" t="s">
        <v>12</v>
      </c>
      <c r="C7093">
        <v>2016</v>
      </c>
      <c r="D7093" t="s">
        <v>41</v>
      </c>
      <c r="E7093" t="s">
        <v>312</v>
      </c>
      <c r="F7093">
        <v>1019886</v>
      </c>
      <c r="G7093" t="s">
        <v>313</v>
      </c>
      <c r="H7093" t="s">
        <v>314</v>
      </c>
      <c r="I7093" t="s">
        <v>315</v>
      </c>
    </row>
    <row r="7094" spans="1:9" x14ac:dyDescent="0.25">
      <c r="A7094">
        <v>7092</v>
      </c>
      <c r="B7094" t="s">
        <v>7</v>
      </c>
      <c r="C7094">
        <v>2016</v>
      </c>
      <c r="D7094" t="s">
        <v>41</v>
      </c>
      <c r="E7094" t="s">
        <v>312</v>
      </c>
      <c r="F7094">
        <v>1031201</v>
      </c>
      <c r="G7094" t="s">
        <v>313</v>
      </c>
      <c r="H7094" t="s">
        <v>314</v>
      </c>
      <c r="I7094" t="s">
        <v>315</v>
      </c>
    </row>
    <row r="7095" spans="1:9" x14ac:dyDescent="0.25">
      <c r="A7095">
        <v>7093</v>
      </c>
      <c r="B7095" t="s">
        <v>18</v>
      </c>
      <c r="C7095">
        <v>2016</v>
      </c>
      <c r="D7095" t="s">
        <v>41</v>
      </c>
      <c r="E7095" t="s">
        <v>312</v>
      </c>
      <c r="F7095">
        <v>1023518</v>
      </c>
      <c r="G7095" t="s">
        <v>313</v>
      </c>
      <c r="H7095" t="s">
        <v>314</v>
      </c>
      <c r="I7095" t="s">
        <v>315</v>
      </c>
    </row>
    <row r="7096" spans="1:9" x14ac:dyDescent="0.25">
      <c r="A7096">
        <v>7094</v>
      </c>
      <c r="B7096" t="s">
        <v>23</v>
      </c>
      <c r="C7096">
        <v>2016</v>
      </c>
      <c r="D7096" t="s">
        <v>41</v>
      </c>
      <c r="E7096" t="s">
        <v>312</v>
      </c>
      <c r="F7096">
        <v>1018630</v>
      </c>
      <c r="G7096" t="s">
        <v>313</v>
      </c>
      <c r="H7096" t="s">
        <v>314</v>
      </c>
      <c r="I7096" t="s">
        <v>315</v>
      </c>
    </row>
    <row r="7097" spans="1:9" x14ac:dyDescent="0.25">
      <c r="A7097">
        <v>7095</v>
      </c>
      <c r="B7097" t="s">
        <v>14</v>
      </c>
      <c r="C7097">
        <v>2016</v>
      </c>
      <c r="D7097" t="s">
        <v>41</v>
      </c>
      <c r="E7097" t="s">
        <v>312</v>
      </c>
      <c r="F7097">
        <v>1027095</v>
      </c>
      <c r="G7097" t="s">
        <v>313</v>
      </c>
      <c r="H7097" t="s">
        <v>314</v>
      </c>
      <c r="I7097" t="s">
        <v>315</v>
      </c>
    </row>
    <row r="7098" spans="1:9" x14ac:dyDescent="0.25">
      <c r="A7098">
        <v>7096</v>
      </c>
      <c r="B7098" t="s">
        <v>17</v>
      </c>
      <c r="C7098">
        <v>2016</v>
      </c>
      <c r="D7098" t="s">
        <v>41</v>
      </c>
      <c r="E7098" t="s">
        <v>312</v>
      </c>
      <c r="F7098">
        <v>1019626</v>
      </c>
      <c r="G7098" t="s">
        <v>313</v>
      </c>
      <c r="H7098" t="s">
        <v>314</v>
      </c>
      <c r="I7098" t="s">
        <v>315</v>
      </c>
    </row>
    <row r="7099" spans="1:9" x14ac:dyDescent="0.25">
      <c r="A7099">
        <v>7097</v>
      </c>
      <c r="B7099" t="s">
        <v>19</v>
      </c>
      <c r="C7099">
        <v>2016</v>
      </c>
      <c r="D7099" t="s">
        <v>41</v>
      </c>
      <c r="E7099" t="s">
        <v>312</v>
      </c>
      <c r="F7099">
        <v>1034723</v>
      </c>
      <c r="G7099" t="s">
        <v>313</v>
      </c>
      <c r="H7099" t="s">
        <v>314</v>
      </c>
      <c r="I7099" t="s">
        <v>315</v>
      </c>
    </row>
    <row r="7100" spans="1:9" x14ac:dyDescent="0.25">
      <c r="A7100">
        <v>7098</v>
      </c>
      <c r="B7100" t="s">
        <v>27</v>
      </c>
      <c r="C7100">
        <v>2016</v>
      </c>
      <c r="D7100" t="s">
        <v>41</v>
      </c>
      <c r="E7100" t="s">
        <v>312</v>
      </c>
      <c r="F7100">
        <v>1030516</v>
      </c>
      <c r="G7100" t="s">
        <v>313</v>
      </c>
      <c r="H7100" t="s">
        <v>314</v>
      </c>
      <c r="I7100" t="s">
        <v>315</v>
      </c>
    </row>
    <row r="7101" spans="1:9" x14ac:dyDescent="0.25">
      <c r="A7101">
        <v>7099</v>
      </c>
      <c r="B7101" t="s">
        <v>13</v>
      </c>
      <c r="C7101">
        <v>2016</v>
      </c>
      <c r="D7101" t="s">
        <v>41</v>
      </c>
      <c r="E7101" t="s">
        <v>312</v>
      </c>
      <c r="F7101">
        <v>1027639</v>
      </c>
      <c r="G7101" t="s">
        <v>313</v>
      </c>
      <c r="H7101" t="s">
        <v>314</v>
      </c>
      <c r="I7101" t="s">
        <v>315</v>
      </c>
    </row>
    <row r="7102" spans="1:9" x14ac:dyDescent="0.25">
      <c r="A7102">
        <v>7100</v>
      </c>
      <c r="B7102" t="s">
        <v>4</v>
      </c>
      <c r="C7102">
        <v>2016</v>
      </c>
      <c r="D7102" t="s">
        <v>41</v>
      </c>
      <c r="E7102" t="s">
        <v>312</v>
      </c>
      <c r="F7102">
        <v>1015227</v>
      </c>
      <c r="G7102" t="s">
        <v>313</v>
      </c>
      <c r="H7102" t="s">
        <v>314</v>
      </c>
      <c r="I7102" t="s">
        <v>315</v>
      </c>
    </row>
    <row r="7103" spans="1:9" x14ac:dyDescent="0.25">
      <c r="A7103">
        <v>7101</v>
      </c>
      <c r="B7103" t="s">
        <v>6</v>
      </c>
      <c r="C7103">
        <v>2016</v>
      </c>
      <c r="D7103" t="s">
        <v>41</v>
      </c>
      <c r="E7103" t="s">
        <v>312</v>
      </c>
      <c r="F7103">
        <v>1021034</v>
      </c>
      <c r="G7103" t="s">
        <v>313</v>
      </c>
      <c r="H7103" t="s">
        <v>314</v>
      </c>
      <c r="I7103" t="s">
        <v>315</v>
      </c>
    </row>
    <row r="7104" spans="1:9" x14ac:dyDescent="0.25">
      <c r="A7104">
        <v>7102</v>
      </c>
      <c r="B7104" t="s">
        <v>9</v>
      </c>
      <c r="C7104">
        <v>2016</v>
      </c>
      <c r="D7104" t="s">
        <v>41</v>
      </c>
      <c r="E7104" t="s">
        <v>312</v>
      </c>
      <c r="F7104">
        <v>1017439</v>
      </c>
      <c r="G7104" t="s">
        <v>313</v>
      </c>
      <c r="H7104" t="s">
        <v>314</v>
      </c>
      <c r="I7104" t="s">
        <v>315</v>
      </c>
    </row>
    <row r="7105" spans="1:9" x14ac:dyDescent="0.25">
      <c r="A7105">
        <v>7103</v>
      </c>
      <c r="B7105" t="s">
        <v>10</v>
      </c>
      <c r="C7105">
        <v>2016</v>
      </c>
      <c r="D7105" t="s">
        <v>41</v>
      </c>
      <c r="E7105" t="s">
        <v>312</v>
      </c>
      <c r="F7105">
        <v>1017531</v>
      </c>
      <c r="G7105" t="s">
        <v>313</v>
      </c>
      <c r="H7105" t="s">
        <v>314</v>
      </c>
      <c r="I7105" t="s">
        <v>315</v>
      </c>
    </row>
    <row r="7106" spans="1:9" x14ac:dyDescent="0.25">
      <c r="A7106">
        <v>7104</v>
      </c>
      <c r="B7106" t="s">
        <v>3</v>
      </c>
      <c r="C7106">
        <v>2016</v>
      </c>
      <c r="D7106" t="s">
        <v>41</v>
      </c>
      <c r="E7106" t="s">
        <v>312</v>
      </c>
      <c r="F7106">
        <v>1024197</v>
      </c>
      <c r="G7106" t="s">
        <v>313</v>
      </c>
      <c r="H7106" t="s">
        <v>314</v>
      </c>
      <c r="I7106" t="s">
        <v>315</v>
      </c>
    </row>
    <row r="7107" spans="1:9" x14ac:dyDescent="0.25">
      <c r="A7107">
        <v>7105</v>
      </c>
      <c r="B7107" t="s">
        <v>25</v>
      </c>
      <c r="C7107">
        <v>2016</v>
      </c>
      <c r="D7107" t="s">
        <v>41</v>
      </c>
      <c r="E7107" t="s">
        <v>312</v>
      </c>
      <c r="F7107">
        <v>1023935</v>
      </c>
      <c r="G7107" t="s">
        <v>313</v>
      </c>
      <c r="H7107" t="s">
        <v>314</v>
      </c>
      <c r="I7107" t="s">
        <v>315</v>
      </c>
    </row>
    <row r="7108" spans="1:9" x14ac:dyDescent="0.25">
      <c r="A7108">
        <v>7106</v>
      </c>
      <c r="B7108" t="s">
        <v>8</v>
      </c>
      <c r="C7108">
        <v>2016</v>
      </c>
      <c r="D7108" t="s">
        <v>41</v>
      </c>
      <c r="E7108" t="s">
        <v>64</v>
      </c>
      <c r="F7108">
        <v>1027578.9</v>
      </c>
      <c r="G7108" t="s">
        <v>313</v>
      </c>
      <c r="H7108" t="s">
        <v>314</v>
      </c>
      <c r="I7108" t="s">
        <v>315</v>
      </c>
    </row>
    <row r="7109" spans="1:9" x14ac:dyDescent="0.25">
      <c r="A7109">
        <v>7107</v>
      </c>
      <c r="B7109" t="s">
        <v>22</v>
      </c>
      <c r="C7109">
        <v>2016</v>
      </c>
      <c r="D7109" t="s">
        <v>41</v>
      </c>
      <c r="E7109" t="s">
        <v>64</v>
      </c>
      <c r="F7109">
        <v>1027578.9</v>
      </c>
      <c r="G7109" t="s">
        <v>313</v>
      </c>
      <c r="H7109" t="s">
        <v>314</v>
      </c>
      <c r="I7109" t="s">
        <v>315</v>
      </c>
    </row>
    <row r="7110" spans="1:9" x14ac:dyDescent="0.25">
      <c r="A7110">
        <v>7108</v>
      </c>
      <c r="B7110" t="s">
        <v>15</v>
      </c>
      <c r="C7110">
        <v>2016</v>
      </c>
      <c r="D7110" t="s">
        <v>41</v>
      </c>
      <c r="E7110" t="s">
        <v>64</v>
      </c>
      <c r="F7110">
        <v>1020439.4</v>
      </c>
      <c r="G7110" t="s">
        <v>313</v>
      </c>
      <c r="H7110" t="s">
        <v>314</v>
      </c>
      <c r="I7110" t="s">
        <v>315</v>
      </c>
    </row>
    <row r="7111" spans="1:9" x14ac:dyDescent="0.25">
      <c r="A7111">
        <v>7109</v>
      </c>
      <c r="B7111" t="s">
        <v>20</v>
      </c>
      <c r="C7111">
        <v>2016</v>
      </c>
      <c r="D7111" t="s">
        <v>41</v>
      </c>
      <c r="E7111" t="s">
        <v>64</v>
      </c>
      <c r="F7111">
        <v>1019912.9</v>
      </c>
      <c r="G7111" t="s">
        <v>313</v>
      </c>
      <c r="H7111" t="s">
        <v>314</v>
      </c>
      <c r="I7111" t="s">
        <v>315</v>
      </c>
    </row>
    <row r="7112" spans="1:9" x14ac:dyDescent="0.25">
      <c r="A7112">
        <v>7110</v>
      </c>
      <c r="B7112" t="s">
        <v>30</v>
      </c>
      <c r="C7112">
        <v>2016</v>
      </c>
      <c r="D7112" t="s">
        <v>41</v>
      </c>
      <c r="E7112" t="s">
        <v>64</v>
      </c>
      <c r="F7112">
        <v>1021548.4</v>
      </c>
      <c r="G7112" t="s">
        <v>313</v>
      </c>
      <c r="H7112" t="s">
        <v>314</v>
      </c>
      <c r="I7112" t="s">
        <v>315</v>
      </c>
    </row>
    <row r="7113" spans="1:9" x14ac:dyDescent="0.25">
      <c r="A7113">
        <v>7111</v>
      </c>
      <c r="B7113" t="s">
        <v>21</v>
      </c>
      <c r="C7113">
        <v>2016</v>
      </c>
      <c r="D7113" t="s">
        <v>41</v>
      </c>
      <c r="E7113" t="s">
        <v>64</v>
      </c>
      <c r="F7113">
        <v>1020651.9</v>
      </c>
      <c r="G7113" t="s">
        <v>313</v>
      </c>
      <c r="H7113" t="s">
        <v>314</v>
      </c>
      <c r="I7113" t="s">
        <v>315</v>
      </c>
    </row>
    <row r="7114" spans="1:9" x14ac:dyDescent="0.25">
      <c r="A7114">
        <v>7112</v>
      </c>
      <c r="B7114" t="s">
        <v>16</v>
      </c>
      <c r="C7114">
        <v>2016</v>
      </c>
      <c r="D7114" t="s">
        <v>41</v>
      </c>
      <c r="E7114" t="s">
        <v>64</v>
      </c>
      <c r="F7114">
        <v>1014981.9</v>
      </c>
      <c r="G7114" t="s">
        <v>313</v>
      </c>
      <c r="H7114" t="s">
        <v>314</v>
      </c>
      <c r="I7114" t="s">
        <v>315</v>
      </c>
    </row>
    <row r="7115" spans="1:9" x14ac:dyDescent="0.25">
      <c r="A7115">
        <v>7113</v>
      </c>
      <c r="B7115" t="s">
        <v>29</v>
      </c>
      <c r="C7115">
        <v>2016</v>
      </c>
      <c r="D7115" t="s">
        <v>41</v>
      </c>
      <c r="E7115" t="s">
        <v>64</v>
      </c>
      <c r="F7115">
        <v>1016276.9</v>
      </c>
      <c r="G7115" t="s">
        <v>313</v>
      </c>
      <c r="H7115" t="s">
        <v>314</v>
      </c>
      <c r="I7115" t="s">
        <v>315</v>
      </c>
    </row>
    <row r="7116" spans="1:9" x14ac:dyDescent="0.25">
      <c r="A7116">
        <v>7114</v>
      </c>
      <c r="B7116" t="s">
        <v>31</v>
      </c>
      <c r="C7116">
        <v>2016</v>
      </c>
      <c r="D7116" t="s">
        <v>41</v>
      </c>
      <c r="E7116" t="s">
        <v>64</v>
      </c>
      <c r="F7116">
        <v>1020505.9</v>
      </c>
      <c r="G7116" t="s">
        <v>313</v>
      </c>
      <c r="H7116" t="s">
        <v>314</v>
      </c>
      <c r="I7116" t="s">
        <v>315</v>
      </c>
    </row>
    <row r="7117" spans="1:9" x14ac:dyDescent="0.25">
      <c r="A7117">
        <v>7115</v>
      </c>
      <c r="B7117" t="s">
        <v>24</v>
      </c>
      <c r="C7117">
        <v>2016</v>
      </c>
      <c r="D7117" t="s">
        <v>41</v>
      </c>
      <c r="E7117" t="s">
        <v>64</v>
      </c>
      <c r="F7117">
        <v>1016860.4</v>
      </c>
      <c r="G7117" t="s">
        <v>313</v>
      </c>
      <c r="H7117" t="s">
        <v>314</v>
      </c>
      <c r="I7117" t="s">
        <v>315</v>
      </c>
    </row>
    <row r="7118" spans="1:9" x14ac:dyDescent="0.25">
      <c r="A7118">
        <v>7116</v>
      </c>
      <c r="B7118" t="s">
        <v>5</v>
      </c>
      <c r="C7118">
        <v>2016</v>
      </c>
      <c r="D7118" t="s">
        <v>41</v>
      </c>
      <c r="E7118" t="s">
        <v>64</v>
      </c>
      <c r="F7118">
        <v>1026394.9</v>
      </c>
      <c r="G7118" t="s">
        <v>313</v>
      </c>
      <c r="H7118" t="s">
        <v>314</v>
      </c>
      <c r="I7118" t="s">
        <v>315</v>
      </c>
    </row>
    <row r="7119" spans="1:9" x14ac:dyDescent="0.25">
      <c r="A7119">
        <v>7117</v>
      </c>
      <c r="B7119" t="s">
        <v>26</v>
      </c>
      <c r="C7119">
        <v>2016</v>
      </c>
      <c r="D7119" t="s">
        <v>41</v>
      </c>
      <c r="E7119" t="s">
        <v>64</v>
      </c>
      <c r="F7119">
        <v>1019036.9</v>
      </c>
      <c r="G7119" t="s">
        <v>313</v>
      </c>
      <c r="H7119" t="s">
        <v>314</v>
      </c>
      <c r="I7119" t="s">
        <v>315</v>
      </c>
    </row>
    <row r="7120" spans="1:9" x14ac:dyDescent="0.25">
      <c r="A7120">
        <v>7118</v>
      </c>
      <c r="B7120" t="s">
        <v>28</v>
      </c>
      <c r="C7120">
        <v>2016</v>
      </c>
      <c r="D7120" t="s">
        <v>41</v>
      </c>
      <c r="E7120" t="s">
        <v>64</v>
      </c>
      <c r="F7120">
        <v>1018604.9</v>
      </c>
      <c r="G7120" t="s">
        <v>313</v>
      </c>
      <c r="H7120" t="s">
        <v>314</v>
      </c>
      <c r="I7120" t="s">
        <v>315</v>
      </c>
    </row>
    <row r="7121" spans="1:9" x14ac:dyDescent="0.25">
      <c r="A7121">
        <v>7119</v>
      </c>
      <c r="B7121" t="s">
        <v>11</v>
      </c>
      <c r="C7121">
        <v>2016</v>
      </c>
      <c r="D7121" t="s">
        <v>41</v>
      </c>
      <c r="E7121" t="s">
        <v>64</v>
      </c>
      <c r="F7121">
        <v>1022289.9</v>
      </c>
      <c r="G7121" t="s">
        <v>313</v>
      </c>
      <c r="H7121" t="s">
        <v>314</v>
      </c>
      <c r="I7121" t="s">
        <v>315</v>
      </c>
    </row>
    <row r="7122" spans="1:9" x14ac:dyDescent="0.25">
      <c r="A7122">
        <v>7120</v>
      </c>
      <c r="B7122" t="s">
        <v>12</v>
      </c>
      <c r="C7122">
        <v>2016</v>
      </c>
      <c r="D7122" t="s">
        <v>41</v>
      </c>
      <c r="E7122" t="s">
        <v>64</v>
      </c>
      <c r="F7122">
        <v>1019885.9</v>
      </c>
      <c r="G7122" t="s">
        <v>313</v>
      </c>
      <c r="H7122" t="s">
        <v>314</v>
      </c>
      <c r="I7122" t="s">
        <v>315</v>
      </c>
    </row>
    <row r="7123" spans="1:9" x14ac:dyDescent="0.25">
      <c r="A7123">
        <v>7121</v>
      </c>
      <c r="B7123" t="s">
        <v>7</v>
      </c>
      <c r="C7123">
        <v>2016</v>
      </c>
      <c r="D7123" t="s">
        <v>41</v>
      </c>
      <c r="E7123" t="s">
        <v>64</v>
      </c>
      <c r="F7123">
        <v>1031200.9</v>
      </c>
      <c r="G7123" t="s">
        <v>313</v>
      </c>
      <c r="H7123" t="s">
        <v>314</v>
      </c>
      <c r="I7123" t="s">
        <v>315</v>
      </c>
    </row>
    <row r="7124" spans="1:9" x14ac:dyDescent="0.25">
      <c r="A7124">
        <v>7122</v>
      </c>
      <c r="B7124" t="s">
        <v>18</v>
      </c>
      <c r="C7124">
        <v>2016</v>
      </c>
      <c r="D7124" t="s">
        <v>41</v>
      </c>
      <c r="E7124" t="s">
        <v>64</v>
      </c>
      <c r="F7124">
        <v>1023519.4</v>
      </c>
      <c r="G7124" t="s">
        <v>313</v>
      </c>
      <c r="H7124" t="s">
        <v>314</v>
      </c>
      <c r="I7124" t="s">
        <v>315</v>
      </c>
    </row>
    <row r="7125" spans="1:9" x14ac:dyDescent="0.25">
      <c r="A7125">
        <v>7123</v>
      </c>
      <c r="B7125" t="s">
        <v>23</v>
      </c>
      <c r="C7125">
        <v>2016</v>
      </c>
      <c r="D7125" t="s">
        <v>41</v>
      </c>
      <c r="E7125" t="s">
        <v>64</v>
      </c>
      <c r="F7125">
        <v>1018629.9</v>
      </c>
      <c r="G7125" t="s">
        <v>313</v>
      </c>
      <c r="H7125" t="s">
        <v>314</v>
      </c>
      <c r="I7125" t="s">
        <v>315</v>
      </c>
    </row>
    <row r="7126" spans="1:9" x14ac:dyDescent="0.25">
      <c r="A7126">
        <v>7124</v>
      </c>
      <c r="B7126" t="s">
        <v>14</v>
      </c>
      <c r="C7126">
        <v>2016</v>
      </c>
      <c r="D7126" t="s">
        <v>41</v>
      </c>
      <c r="E7126" t="s">
        <v>64</v>
      </c>
      <c r="F7126">
        <v>1027094.9</v>
      </c>
      <c r="G7126" t="s">
        <v>313</v>
      </c>
      <c r="H7126" t="s">
        <v>314</v>
      </c>
      <c r="I7126" t="s">
        <v>315</v>
      </c>
    </row>
    <row r="7127" spans="1:9" x14ac:dyDescent="0.25">
      <c r="A7127">
        <v>7125</v>
      </c>
      <c r="B7127" t="s">
        <v>17</v>
      </c>
      <c r="C7127">
        <v>2016</v>
      </c>
      <c r="D7127" t="s">
        <v>41</v>
      </c>
      <c r="E7127" t="s">
        <v>64</v>
      </c>
      <c r="F7127">
        <v>1021051.4</v>
      </c>
      <c r="G7127" t="s">
        <v>313</v>
      </c>
      <c r="H7127" t="s">
        <v>314</v>
      </c>
      <c r="I7127" t="s">
        <v>315</v>
      </c>
    </row>
    <row r="7128" spans="1:9" x14ac:dyDescent="0.25">
      <c r="A7128">
        <v>7126</v>
      </c>
      <c r="B7128" t="s">
        <v>19</v>
      </c>
      <c r="C7128">
        <v>2016</v>
      </c>
      <c r="D7128" t="s">
        <v>41</v>
      </c>
      <c r="E7128" t="s">
        <v>64</v>
      </c>
      <c r="F7128">
        <v>1034723.4</v>
      </c>
      <c r="G7128" t="s">
        <v>313</v>
      </c>
      <c r="H7128" t="s">
        <v>314</v>
      </c>
      <c r="I7128" t="s">
        <v>315</v>
      </c>
    </row>
    <row r="7129" spans="1:9" x14ac:dyDescent="0.25">
      <c r="A7129">
        <v>7127</v>
      </c>
      <c r="B7129" t="s">
        <v>27</v>
      </c>
      <c r="C7129">
        <v>2016</v>
      </c>
      <c r="D7129" t="s">
        <v>41</v>
      </c>
      <c r="E7129" t="s">
        <v>64</v>
      </c>
      <c r="F7129">
        <v>1030515.9</v>
      </c>
      <c r="G7129" t="s">
        <v>313</v>
      </c>
      <c r="H7129" t="s">
        <v>314</v>
      </c>
      <c r="I7129" t="s">
        <v>315</v>
      </c>
    </row>
    <row r="7130" spans="1:9" x14ac:dyDescent="0.25">
      <c r="A7130">
        <v>7128</v>
      </c>
      <c r="B7130" t="s">
        <v>13</v>
      </c>
      <c r="C7130">
        <v>2016</v>
      </c>
      <c r="D7130" t="s">
        <v>41</v>
      </c>
      <c r="E7130" t="s">
        <v>64</v>
      </c>
      <c r="F7130">
        <v>1027639.4</v>
      </c>
      <c r="G7130" t="s">
        <v>313</v>
      </c>
      <c r="H7130" t="s">
        <v>314</v>
      </c>
      <c r="I7130" t="s">
        <v>315</v>
      </c>
    </row>
    <row r="7131" spans="1:9" x14ac:dyDescent="0.25">
      <c r="A7131">
        <v>7129</v>
      </c>
      <c r="B7131" t="s">
        <v>4</v>
      </c>
      <c r="C7131">
        <v>2016</v>
      </c>
      <c r="D7131" t="s">
        <v>41</v>
      </c>
      <c r="E7131" t="s">
        <v>64</v>
      </c>
      <c r="F7131">
        <v>1015226.9</v>
      </c>
      <c r="G7131" t="s">
        <v>313</v>
      </c>
      <c r="H7131" t="s">
        <v>314</v>
      </c>
      <c r="I7131" t="s">
        <v>315</v>
      </c>
    </row>
    <row r="7132" spans="1:9" x14ac:dyDescent="0.25">
      <c r="A7132">
        <v>7130</v>
      </c>
      <c r="B7132" t="s">
        <v>6</v>
      </c>
      <c r="C7132">
        <v>2016</v>
      </c>
      <c r="D7132" t="s">
        <v>41</v>
      </c>
      <c r="E7132" t="s">
        <v>64</v>
      </c>
      <c r="F7132">
        <v>1021033.9</v>
      </c>
      <c r="G7132" t="s">
        <v>313</v>
      </c>
      <c r="H7132" t="s">
        <v>314</v>
      </c>
      <c r="I7132" t="s">
        <v>315</v>
      </c>
    </row>
    <row r="7133" spans="1:9" x14ac:dyDescent="0.25">
      <c r="A7133">
        <v>7131</v>
      </c>
      <c r="B7133" t="s">
        <v>9</v>
      </c>
      <c r="C7133">
        <v>2016</v>
      </c>
      <c r="D7133" t="s">
        <v>41</v>
      </c>
      <c r="E7133" t="s">
        <v>64</v>
      </c>
      <c r="F7133">
        <v>1017439.4</v>
      </c>
      <c r="G7133" t="s">
        <v>313</v>
      </c>
      <c r="H7133" t="s">
        <v>314</v>
      </c>
      <c r="I7133" t="s">
        <v>315</v>
      </c>
    </row>
    <row r="7134" spans="1:9" x14ac:dyDescent="0.25">
      <c r="A7134">
        <v>7132</v>
      </c>
      <c r="B7134" t="s">
        <v>10</v>
      </c>
      <c r="C7134">
        <v>2016</v>
      </c>
      <c r="D7134" t="s">
        <v>41</v>
      </c>
      <c r="E7134" t="s">
        <v>64</v>
      </c>
      <c r="F7134">
        <v>1017531.4</v>
      </c>
      <c r="G7134" t="s">
        <v>313</v>
      </c>
      <c r="H7134" t="s">
        <v>314</v>
      </c>
      <c r="I7134" t="s">
        <v>315</v>
      </c>
    </row>
    <row r="7135" spans="1:9" x14ac:dyDescent="0.25">
      <c r="A7135">
        <v>7133</v>
      </c>
      <c r="B7135" t="s">
        <v>3</v>
      </c>
      <c r="C7135">
        <v>2016</v>
      </c>
      <c r="D7135" t="s">
        <v>41</v>
      </c>
      <c r="E7135" t="s">
        <v>64</v>
      </c>
      <c r="F7135">
        <v>1024196.9</v>
      </c>
      <c r="G7135" t="s">
        <v>313</v>
      </c>
      <c r="H7135" t="s">
        <v>314</v>
      </c>
      <c r="I7135" t="s">
        <v>315</v>
      </c>
    </row>
    <row r="7136" spans="1:9" x14ac:dyDescent="0.25">
      <c r="A7136">
        <v>7134</v>
      </c>
      <c r="B7136" t="s">
        <v>25</v>
      </c>
      <c r="C7136">
        <v>2016</v>
      </c>
      <c r="D7136" t="s">
        <v>41</v>
      </c>
      <c r="E7136" t="s">
        <v>64</v>
      </c>
      <c r="F7136">
        <v>1023934.9</v>
      </c>
      <c r="G7136" t="s">
        <v>313</v>
      </c>
      <c r="H7136" t="s">
        <v>314</v>
      </c>
      <c r="I7136" t="s">
        <v>315</v>
      </c>
    </row>
    <row r="7137" spans="1:9" x14ac:dyDescent="0.25">
      <c r="A7137">
        <v>7135</v>
      </c>
      <c r="B7137" t="s">
        <v>8</v>
      </c>
      <c r="C7137">
        <v>2016</v>
      </c>
      <c r="D7137" t="s">
        <v>41</v>
      </c>
      <c r="E7137" t="s">
        <v>204</v>
      </c>
      <c r="F7137">
        <v>0.1</v>
      </c>
      <c r="G7137" t="s">
        <v>313</v>
      </c>
      <c r="H7137" t="s">
        <v>314</v>
      </c>
      <c r="I7137" t="s">
        <v>315</v>
      </c>
    </row>
    <row r="7138" spans="1:9" x14ac:dyDescent="0.25">
      <c r="A7138">
        <v>7136</v>
      </c>
      <c r="B7138" t="s">
        <v>22</v>
      </c>
      <c r="C7138">
        <v>2016</v>
      </c>
      <c r="D7138" t="s">
        <v>41</v>
      </c>
      <c r="E7138" t="s">
        <v>204</v>
      </c>
      <c r="F7138">
        <v>0.1</v>
      </c>
      <c r="G7138" t="s">
        <v>313</v>
      </c>
      <c r="H7138" t="s">
        <v>314</v>
      </c>
      <c r="I7138" t="s">
        <v>315</v>
      </c>
    </row>
    <row r="7139" spans="1:9" x14ac:dyDescent="0.25">
      <c r="A7139">
        <v>7137</v>
      </c>
      <c r="B7139" t="s">
        <v>15</v>
      </c>
      <c r="C7139">
        <v>2016</v>
      </c>
      <c r="D7139" t="s">
        <v>41</v>
      </c>
      <c r="E7139" t="s">
        <v>204</v>
      </c>
      <c r="F7139">
        <v>0.6</v>
      </c>
      <c r="G7139" t="s">
        <v>313</v>
      </c>
      <c r="H7139" t="s">
        <v>314</v>
      </c>
      <c r="I7139" t="s">
        <v>315</v>
      </c>
    </row>
    <row r="7140" spans="1:9" x14ac:dyDescent="0.25">
      <c r="A7140">
        <v>7138</v>
      </c>
      <c r="B7140" t="s">
        <v>20</v>
      </c>
      <c r="C7140">
        <v>2016</v>
      </c>
      <c r="D7140" t="s">
        <v>41</v>
      </c>
      <c r="E7140" t="s">
        <v>204</v>
      </c>
      <c r="F7140">
        <v>0.1</v>
      </c>
      <c r="G7140" t="s">
        <v>313</v>
      </c>
      <c r="H7140" t="s">
        <v>314</v>
      </c>
      <c r="I7140" t="s">
        <v>315</v>
      </c>
    </row>
    <row r="7141" spans="1:9" x14ac:dyDescent="0.25">
      <c r="A7141">
        <v>7139</v>
      </c>
      <c r="B7141" t="s">
        <v>30</v>
      </c>
      <c r="C7141">
        <v>2016</v>
      </c>
      <c r="D7141" t="s">
        <v>41</v>
      </c>
      <c r="E7141" t="s">
        <v>204</v>
      </c>
      <c r="F7141">
        <v>0.6</v>
      </c>
      <c r="G7141" t="s">
        <v>313</v>
      </c>
      <c r="H7141" t="s">
        <v>314</v>
      </c>
      <c r="I7141" t="s">
        <v>315</v>
      </c>
    </row>
    <row r="7142" spans="1:9" x14ac:dyDescent="0.25">
      <c r="A7142">
        <v>7140</v>
      </c>
      <c r="B7142" t="s">
        <v>21</v>
      </c>
      <c r="C7142">
        <v>2016</v>
      </c>
      <c r="D7142" t="s">
        <v>41</v>
      </c>
      <c r="E7142" t="s">
        <v>204</v>
      </c>
      <c r="F7142">
        <v>0.1</v>
      </c>
      <c r="G7142" t="s">
        <v>313</v>
      </c>
      <c r="H7142" t="s">
        <v>314</v>
      </c>
      <c r="I7142" t="s">
        <v>315</v>
      </c>
    </row>
    <row r="7143" spans="1:9" x14ac:dyDescent="0.25">
      <c r="A7143">
        <v>7141</v>
      </c>
      <c r="B7143" t="s">
        <v>16</v>
      </c>
      <c r="C7143">
        <v>2016</v>
      </c>
      <c r="D7143" t="s">
        <v>41</v>
      </c>
      <c r="E7143" t="s">
        <v>204</v>
      </c>
      <c r="F7143">
        <v>0.1</v>
      </c>
      <c r="G7143" t="s">
        <v>313</v>
      </c>
      <c r="H7143" t="s">
        <v>314</v>
      </c>
      <c r="I7143" t="s">
        <v>315</v>
      </c>
    </row>
    <row r="7144" spans="1:9" x14ac:dyDescent="0.25">
      <c r="A7144">
        <v>7142</v>
      </c>
      <c r="B7144" t="s">
        <v>29</v>
      </c>
      <c r="C7144">
        <v>2016</v>
      </c>
      <c r="D7144" t="s">
        <v>41</v>
      </c>
      <c r="E7144" t="s">
        <v>204</v>
      </c>
      <c r="F7144">
        <v>0.1</v>
      </c>
      <c r="G7144" t="s">
        <v>313</v>
      </c>
      <c r="H7144" t="s">
        <v>314</v>
      </c>
      <c r="I7144" t="s">
        <v>315</v>
      </c>
    </row>
    <row r="7145" spans="1:9" x14ac:dyDescent="0.25">
      <c r="A7145">
        <v>7143</v>
      </c>
      <c r="B7145" t="s">
        <v>31</v>
      </c>
      <c r="C7145">
        <v>2016</v>
      </c>
      <c r="D7145" t="s">
        <v>41</v>
      </c>
      <c r="E7145" t="s">
        <v>204</v>
      </c>
      <c r="F7145">
        <v>0.1</v>
      </c>
      <c r="G7145" t="s">
        <v>313</v>
      </c>
      <c r="H7145" t="s">
        <v>314</v>
      </c>
      <c r="I7145" t="s">
        <v>315</v>
      </c>
    </row>
    <row r="7146" spans="1:9" x14ac:dyDescent="0.25">
      <c r="A7146">
        <v>7144</v>
      </c>
      <c r="B7146" t="s">
        <v>24</v>
      </c>
      <c r="C7146">
        <v>2016</v>
      </c>
      <c r="D7146" t="s">
        <v>41</v>
      </c>
      <c r="E7146" t="s">
        <v>204</v>
      </c>
      <c r="F7146">
        <v>-0.4</v>
      </c>
      <c r="G7146" t="s">
        <v>313</v>
      </c>
      <c r="H7146" t="s">
        <v>314</v>
      </c>
      <c r="I7146" t="s">
        <v>315</v>
      </c>
    </row>
    <row r="7147" spans="1:9" x14ac:dyDescent="0.25">
      <c r="A7147">
        <v>7145</v>
      </c>
      <c r="B7147" t="s">
        <v>5</v>
      </c>
      <c r="C7147">
        <v>2016</v>
      </c>
      <c r="D7147" t="s">
        <v>41</v>
      </c>
      <c r="E7147" t="s">
        <v>204</v>
      </c>
      <c r="F7147">
        <v>0.1</v>
      </c>
      <c r="G7147" t="s">
        <v>313</v>
      </c>
      <c r="H7147" t="s">
        <v>314</v>
      </c>
      <c r="I7147" t="s">
        <v>315</v>
      </c>
    </row>
    <row r="7148" spans="1:9" x14ac:dyDescent="0.25">
      <c r="A7148">
        <v>7146</v>
      </c>
      <c r="B7148" t="s">
        <v>26</v>
      </c>
      <c r="C7148">
        <v>2016</v>
      </c>
      <c r="D7148" t="s">
        <v>41</v>
      </c>
      <c r="E7148" t="s">
        <v>204</v>
      </c>
      <c r="F7148">
        <v>0.1</v>
      </c>
      <c r="G7148" t="s">
        <v>313</v>
      </c>
      <c r="H7148" t="s">
        <v>314</v>
      </c>
      <c r="I7148" t="s">
        <v>315</v>
      </c>
    </row>
    <row r="7149" spans="1:9" x14ac:dyDescent="0.25">
      <c r="A7149">
        <v>7147</v>
      </c>
      <c r="B7149" t="s">
        <v>28</v>
      </c>
      <c r="C7149">
        <v>2016</v>
      </c>
      <c r="D7149" t="s">
        <v>41</v>
      </c>
      <c r="E7149" t="s">
        <v>204</v>
      </c>
      <c r="F7149">
        <v>1425.1</v>
      </c>
      <c r="G7149" t="s">
        <v>313</v>
      </c>
      <c r="H7149" t="s">
        <v>314</v>
      </c>
      <c r="I7149" t="s">
        <v>315</v>
      </c>
    </row>
    <row r="7150" spans="1:9" x14ac:dyDescent="0.25">
      <c r="A7150">
        <v>7148</v>
      </c>
      <c r="B7150" t="s">
        <v>11</v>
      </c>
      <c r="C7150">
        <v>2016</v>
      </c>
      <c r="D7150" t="s">
        <v>41</v>
      </c>
      <c r="E7150" t="s">
        <v>204</v>
      </c>
      <c r="F7150">
        <v>0.1</v>
      </c>
      <c r="G7150" t="s">
        <v>313</v>
      </c>
      <c r="H7150" t="s">
        <v>314</v>
      </c>
      <c r="I7150" t="s">
        <v>315</v>
      </c>
    </row>
    <row r="7151" spans="1:9" x14ac:dyDescent="0.25">
      <c r="A7151">
        <v>7149</v>
      </c>
      <c r="B7151" t="s">
        <v>12</v>
      </c>
      <c r="C7151">
        <v>2016</v>
      </c>
      <c r="D7151" t="s">
        <v>41</v>
      </c>
      <c r="E7151" t="s">
        <v>204</v>
      </c>
      <c r="F7151">
        <v>0.1</v>
      </c>
      <c r="G7151" t="s">
        <v>313</v>
      </c>
      <c r="H7151" t="s">
        <v>314</v>
      </c>
      <c r="I7151" t="s">
        <v>315</v>
      </c>
    </row>
    <row r="7152" spans="1:9" x14ac:dyDescent="0.25">
      <c r="A7152">
        <v>7150</v>
      </c>
      <c r="B7152" t="s">
        <v>7</v>
      </c>
      <c r="C7152">
        <v>2016</v>
      </c>
      <c r="D7152" t="s">
        <v>41</v>
      </c>
      <c r="E7152" t="s">
        <v>204</v>
      </c>
      <c r="F7152">
        <v>0.1</v>
      </c>
      <c r="G7152" t="s">
        <v>313</v>
      </c>
      <c r="H7152" t="s">
        <v>314</v>
      </c>
      <c r="I7152" t="s">
        <v>315</v>
      </c>
    </row>
    <row r="7153" spans="1:9" x14ac:dyDescent="0.25">
      <c r="A7153">
        <v>7151</v>
      </c>
      <c r="B7153" t="s">
        <v>18</v>
      </c>
      <c r="C7153">
        <v>2016</v>
      </c>
      <c r="D7153" t="s">
        <v>41</v>
      </c>
      <c r="E7153" t="s">
        <v>204</v>
      </c>
      <c r="F7153">
        <v>-1.4</v>
      </c>
      <c r="G7153" t="s">
        <v>313</v>
      </c>
      <c r="H7153" t="s">
        <v>314</v>
      </c>
      <c r="I7153" t="s">
        <v>315</v>
      </c>
    </row>
    <row r="7154" spans="1:9" x14ac:dyDescent="0.25">
      <c r="A7154">
        <v>7152</v>
      </c>
      <c r="B7154" t="s">
        <v>23</v>
      </c>
      <c r="C7154">
        <v>2016</v>
      </c>
      <c r="D7154" t="s">
        <v>41</v>
      </c>
      <c r="E7154" t="s">
        <v>204</v>
      </c>
      <c r="F7154">
        <v>0.1</v>
      </c>
      <c r="G7154" t="s">
        <v>313</v>
      </c>
      <c r="H7154" t="s">
        <v>314</v>
      </c>
      <c r="I7154" t="s">
        <v>315</v>
      </c>
    </row>
    <row r="7155" spans="1:9" x14ac:dyDescent="0.25">
      <c r="A7155">
        <v>7153</v>
      </c>
      <c r="B7155" t="s">
        <v>14</v>
      </c>
      <c r="C7155">
        <v>2016</v>
      </c>
      <c r="D7155" t="s">
        <v>41</v>
      </c>
      <c r="E7155" t="s">
        <v>204</v>
      </c>
      <c r="F7155">
        <v>0.1</v>
      </c>
      <c r="G7155" t="s">
        <v>313</v>
      </c>
      <c r="H7155" t="s">
        <v>314</v>
      </c>
      <c r="I7155" t="s">
        <v>315</v>
      </c>
    </row>
    <row r="7156" spans="1:9" x14ac:dyDescent="0.25">
      <c r="A7156">
        <v>7154</v>
      </c>
      <c r="B7156" t="s">
        <v>17</v>
      </c>
      <c r="C7156">
        <v>2016</v>
      </c>
      <c r="D7156" t="s">
        <v>41</v>
      </c>
      <c r="E7156" t="s">
        <v>204</v>
      </c>
      <c r="F7156">
        <v>-1425.4</v>
      </c>
      <c r="G7156" t="s">
        <v>313</v>
      </c>
      <c r="H7156" t="s">
        <v>314</v>
      </c>
      <c r="I7156" t="s">
        <v>315</v>
      </c>
    </row>
    <row r="7157" spans="1:9" x14ac:dyDescent="0.25">
      <c r="A7157">
        <v>7155</v>
      </c>
      <c r="B7157" t="s">
        <v>19</v>
      </c>
      <c r="C7157">
        <v>2016</v>
      </c>
      <c r="D7157" t="s">
        <v>41</v>
      </c>
      <c r="E7157" t="s">
        <v>204</v>
      </c>
      <c r="F7157">
        <v>-0.4</v>
      </c>
      <c r="G7157" t="s">
        <v>313</v>
      </c>
      <c r="H7157" t="s">
        <v>314</v>
      </c>
      <c r="I7157" t="s">
        <v>315</v>
      </c>
    </row>
    <row r="7158" spans="1:9" x14ac:dyDescent="0.25">
      <c r="A7158">
        <v>7156</v>
      </c>
      <c r="B7158" t="s">
        <v>27</v>
      </c>
      <c r="C7158">
        <v>2016</v>
      </c>
      <c r="D7158" t="s">
        <v>41</v>
      </c>
      <c r="E7158" t="s">
        <v>204</v>
      </c>
      <c r="F7158">
        <v>0.1</v>
      </c>
      <c r="G7158" t="s">
        <v>313</v>
      </c>
      <c r="H7158" t="s">
        <v>314</v>
      </c>
      <c r="I7158" t="s">
        <v>315</v>
      </c>
    </row>
    <row r="7159" spans="1:9" x14ac:dyDescent="0.25">
      <c r="A7159">
        <v>7157</v>
      </c>
      <c r="B7159" t="s">
        <v>13</v>
      </c>
      <c r="C7159">
        <v>2016</v>
      </c>
      <c r="D7159" t="s">
        <v>41</v>
      </c>
      <c r="E7159" t="s">
        <v>204</v>
      </c>
      <c r="F7159">
        <v>-0.4</v>
      </c>
      <c r="G7159" t="s">
        <v>313</v>
      </c>
      <c r="H7159" t="s">
        <v>314</v>
      </c>
      <c r="I7159" t="s">
        <v>315</v>
      </c>
    </row>
    <row r="7160" spans="1:9" x14ac:dyDescent="0.25">
      <c r="A7160">
        <v>7158</v>
      </c>
      <c r="B7160" t="s">
        <v>4</v>
      </c>
      <c r="C7160">
        <v>2016</v>
      </c>
      <c r="D7160" t="s">
        <v>41</v>
      </c>
      <c r="E7160" t="s">
        <v>204</v>
      </c>
      <c r="F7160">
        <v>0.1</v>
      </c>
      <c r="G7160" t="s">
        <v>313</v>
      </c>
      <c r="H7160" t="s">
        <v>314</v>
      </c>
      <c r="I7160" t="s">
        <v>315</v>
      </c>
    </row>
    <row r="7161" spans="1:9" x14ac:dyDescent="0.25">
      <c r="A7161">
        <v>7159</v>
      </c>
      <c r="B7161" t="s">
        <v>6</v>
      </c>
      <c r="C7161">
        <v>2016</v>
      </c>
      <c r="D7161" t="s">
        <v>41</v>
      </c>
      <c r="E7161" t="s">
        <v>204</v>
      </c>
      <c r="F7161">
        <v>0.1</v>
      </c>
      <c r="G7161" t="s">
        <v>313</v>
      </c>
      <c r="H7161" t="s">
        <v>314</v>
      </c>
      <c r="I7161" t="s">
        <v>315</v>
      </c>
    </row>
    <row r="7162" spans="1:9" x14ac:dyDescent="0.25">
      <c r="A7162">
        <v>7160</v>
      </c>
      <c r="B7162" t="s">
        <v>9</v>
      </c>
      <c r="C7162">
        <v>2016</v>
      </c>
      <c r="D7162" t="s">
        <v>41</v>
      </c>
      <c r="E7162" t="s">
        <v>204</v>
      </c>
      <c r="F7162">
        <v>-0.4</v>
      </c>
      <c r="G7162" t="s">
        <v>313</v>
      </c>
      <c r="H7162" t="s">
        <v>314</v>
      </c>
      <c r="I7162" t="s">
        <v>315</v>
      </c>
    </row>
    <row r="7163" spans="1:9" x14ac:dyDescent="0.25">
      <c r="A7163">
        <v>7161</v>
      </c>
      <c r="B7163" t="s">
        <v>10</v>
      </c>
      <c r="C7163">
        <v>2016</v>
      </c>
      <c r="D7163" t="s">
        <v>41</v>
      </c>
      <c r="E7163" t="s">
        <v>204</v>
      </c>
      <c r="F7163">
        <v>-0.4</v>
      </c>
      <c r="G7163" t="s">
        <v>313</v>
      </c>
      <c r="H7163" t="s">
        <v>314</v>
      </c>
      <c r="I7163" t="s">
        <v>315</v>
      </c>
    </row>
    <row r="7164" spans="1:9" x14ac:dyDescent="0.25">
      <c r="A7164">
        <v>7162</v>
      </c>
      <c r="B7164" t="s">
        <v>3</v>
      </c>
      <c r="C7164">
        <v>2016</v>
      </c>
      <c r="D7164" t="s">
        <v>41</v>
      </c>
      <c r="E7164" t="s">
        <v>204</v>
      </c>
      <c r="F7164">
        <v>0.1</v>
      </c>
      <c r="G7164" t="s">
        <v>313</v>
      </c>
      <c r="H7164" t="s">
        <v>314</v>
      </c>
      <c r="I7164" t="s">
        <v>315</v>
      </c>
    </row>
    <row r="7165" spans="1:9" x14ac:dyDescent="0.25">
      <c r="A7165">
        <v>7163</v>
      </c>
      <c r="B7165" t="s">
        <v>25</v>
      </c>
      <c r="C7165">
        <v>2016</v>
      </c>
      <c r="D7165" t="s">
        <v>41</v>
      </c>
      <c r="E7165" t="s">
        <v>204</v>
      </c>
      <c r="F7165">
        <v>0.1</v>
      </c>
      <c r="G7165" t="s">
        <v>313</v>
      </c>
      <c r="H7165" t="s">
        <v>314</v>
      </c>
      <c r="I7165" t="s">
        <v>315</v>
      </c>
    </row>
    <row r="7166" spans="1:9" x14ac:dyDescent="0.25">
      <c r="A7166">
        <v>7164</v>
      </c>
      <c r="B7166" t="s">
        <v>8</v>
      </c>
      <c r="C7166">
        <v>2016</v>
      </c>
      <c r="D7166" t="s">
        <v>41</v>
      </c>
      <c r="E7166" t="s">
        <v>205</v>
      </c>
      <c r="F7166">
        <v>0</v>
      </c>
      <c r="G7166" t="s">
        <v>316</v>
      </c>
      <c r="H7166" t="s">
        <v>314</v>
      </c>
      <c r="I7166" t="s">
        <v>315</v>
      </c>
    </row>
    <row r="7167" spans="1:9" x14ac:dyDescent="0.25">
      <c r="A7167">
        <v>7165</v>
      </c>
      <c r="B7167" t="s">
        <v>22</v>
      </c>
      <c r="C7167">
        <v>2016</v>
      </c>
      <c r="D7167" t="s">
        <v>41</v>
      </c>
      <c r="E7167" t="s">
        <v>205</v>
      </c>
      <c r="F7167">
        <v>0</v>
      </c>
      <c r="G7167" t="s">
        <v>316</v>
      </c>
      <c r="H7167" t="s">
        <v>314</v>
      </c>
      <c r="I7167" t="s">
        <v>315</v>
      </c>
    </row>
    <row r="7168" spans="1:9" x14ac:dyDescent="0.25">
      <c r="A7168">
        <v>7166</v>
      </c>
      <c r="B7168" t="s">
        <v>15</v>
      </c>
      <c r="C7168">
        <v>2016</v>
      </c>
      <c r="D7168" t="s">
        <v>41</v>
      </c>
      <c r="E7168" t="s">
        <v>205</v>
      </c>
      <c r="F7168">
        <v>0</v>
      </c>
      <c r="G7168" t="s">
        <v>316</v>
      </c>
      <c r="H7168" t="s">
        <v>314</v>
      </c>
      <c r="I7168" t="s">
        <v>315</v>
      </c>
    </row>
    <row r="7169" spans="1:9" x14ac:dyDescent="0.25">
      <c r="A7169">
        <v>7167</v>
      </c>
      <c r="B7169" t="s">
        <v>20</v>
      </c>
      <c r="C7169">
        <v>2016</v>
      </c>
      <c r="D7169" t="s">
        <v>41</v>
      </c>
      <c r="E7169" t="s">
        <v>205</v>
      </c>
      <c r="F7169">
        <v>0</v>
      </c>
      <c r="G7169" t="s">
        <v>316</v>
      </c>
      <c r="H7169" t="s">
        <v>314</v>
      </c>
      <c r="I7169" t="s">
        <v>315</v>
      </c>
    </row>
    <row r="7170" spans="1:9" x14ac:dyDescent="0.25">
      <c r="A7170">
        <v>7168</v>
      </c>
      <c r="B7170" t="s">
        <v>30</v>
      </c>
      <c r="C7170">
        <v>2016</v>
      </c>
      <c r="D7170" t="s">
        <v>41</v>
      </c>
      <c r="E7170" t="s">
        <v>205</v>
      </c>
      <c r="F7170">
        <v>0</v>
      </c>
      <c r="G7170" t="s">
        <v>316</v>
      </c>
      <c r="H7170" t="s">
        <v>314</v>
      </c>
      <c r="I7170" t="s">
        <v>315</v>
      </c>
    </row>
    <row r="7171" spans="1:9" x14ac:dyDescent="0.25">
      <c r="A7171">
        <v>7169</v>
      </c>
      <c r="B7171" t="s">
        <v>21</v>
      </c>
      <c r="C7171">
        <v>2016</v>
      </c>
      <c r="D7171" t="s">
        <v>41</v>
      </c>
      <c r="E7171" t="s">
        <v>205</v>
      </c>
      <c r="F7171">
        <v>0</v>
      </c>
      <c r="G7171" t="s">
        <v>316</v>
      </c>
      <c r="H7171" t="s">
        <v>314</v>
      </c>
      <c r="I7171" t="s">
        <v>315</v>
      </c>
    </row>
    <row r="7172" spans="1:9" x14ac:dyDescent="0.25">
      <c r="A7172">
        <v>7170</v>
      </c>
      <c r="B7172" t="s">
        <v>16</v>
      </c>
      <c r="C7172">
        <v>2016</v>
      </c>
      <c r="D7172" t="s">
        <v>41</v>
      </c>
      <c r="E7172" t="s">
        <v>205</v>
      </c>
      <c r="F7172">
        <v>0</v>
      </c>
      <c r="G7172" t="s">
        <v>316</v>
      </c>
      <c r="H7172" t="s">
        <v>314</v>
      </c>
      <c r="I7172" t="s">
        <v>315</v>
      </c>
    </row>
    <row r="7173" spans="1:9" x14ac:dyDescent="0.25">
      <c r="A7173">
        <v>7171</v>
      </c>
      <c r="B7173" t="s">
        <v>29</v>
      </c>
      <c r="C7173">
        <v>2016</v>
      </c>
      <c r="D7173" t="s">
        <v>41</v>
      </c>
      <c r="E7173" t="s">
        <v>205</v>
      </c>
      <c r="F7173">
        <v>0</v>
      </c>
      <c r="G7173" t="s">
        <v>316</v>
      </c>
      <c r="H7173" t="s">
        <v>314</v>
      </c>
      <c r="I7173" t="s">
        <v>315</v>
      </c>
    </row>
    <row r="7174" spans="1:9" x14ac:dyDescent="0.25">
      <c r="A7174">
        <v>7172</v>
      </c>
      <c r="B7174" t="s">
        <v>31</v>
      </c>
      <c r="C7174">
        <v>2016</v>
      </c>
      <c r="D7174" t="s">
        <v>41</v>
      </c>
      <c r="E7174" t="s">
        <v>205</v>
      </c>
      <c r="F7174">
        <v>0</v>
      </c>
      <c r="G7174" t="s">
        <v>316</v>
      </c>
      <c r="H7174" t="s">
        <v>314</v>
      </c>
      <c r="I7174" t="s">
        <v>315</v>
      </c>
    </row>
    <row r="7175" spans="1:9" x14ac:dyDescent="0.25">
      <c r="A7175">
        <v>7173</v>
      </c>
      <c r="B7175" t="s">
        <v>24</v>
      </c>
      <c r="C7175">
        <v>2016</v>
      </c>
      <c r="D7175" t="s">
        <v>41</v>
      </c>
      <c r="E7175" t="s">
        <v>205</v>
      </c>
      <c r="F7175">
        <v>0</v>
      </c>
      <c r="G7175" t="s">
        <v>316</v>
      </c>
      <c r="H7175" t="s">
        <v>314</v>
      </c>
      <c r="I7175" t="s">
        <v>315</v>
      </c>
    </row>
    <row r="7176" spans="1:9" x14ac:dyDescent="0.25">
      <c r="A7176">
        <v>7174</v>
      </c>
      <c r="B7176" t="s">
        <v>5</v>
      </c>
      <c r="C7176">
        <v>2016</v>
      </c>
      <c r="D7176" t="s">
        <v>41</v>
      </c>
      <c r="E7176" t="s">
        <v>205</v>
      </c>
      <c r="F7176">
        <v>0</v>
      </c>
      <c r="G7176" t="s">
        <v>316</v>
      </c>
      <c r="H7176" t="s">
        <v>314</v>
      </c>
      <c r="I7176" t="s">
        <v>315</v>
      </c>
    </row>
    <row r="7177" spans="1:9" x14ac:dyDescent="0.25">
      <c r="A7177">
        <v>7175</v>
      </c>
      <c r="B7177" t="s">
        <v>26</v>
      </c>
      <c r="C7177">
        <v>2016</v>
      </c>
      <c r="D7177" t="s">
        <v>41</v>
      </c>
      <c r="E7177" t="s">
        <v>205</v>
      </c>
      <c r="F7177">
        <v>0</v>
      </c>
      <c r="G7177" t="s">
        <v>316</v>
      </c>
      <c r="H7177" t="s">
        <v>314</v>
      </c>
      <c r="I7177" t="s">
        <v>315</v>
      </c>
    </row>
    <row r="7178" spans="1:9" x14ac:dyDescent="0.25">
      <c r="A7178">
        <v>7176</v>
      </c>
      <c r="B7178" t="s">
        <v>28</v>
      </c>
      <c r="C7178">
        <v>2016</v>
      </c>
      <c r="D7178" t="s">
        <v>41</v>
      </c>
      <c r="E7178" t="s">
        <v>205</v>
      </c>
      <c r="F7178">
        <v>0.14000000000000001</v>
      </c>
      <c r="G7178" t="s">
        <v>316</v>
      </c>
      <c r="H7178" t="s">
        <v>314</v>
      </c>
      <c r="I7178" t="s">
        <v>315</v>
      </c>
    </row>
    <row r="7179" spans="1:9" x14ac:dyDescent="0.25">
      <c r="A7179">
        <v>7177</v>
      </c>
      <c r="B7179" t="s">
        <v>11</v>
      </c>
      <c r="C7179">
        <v>2016</v>
      </c>
      <c r="D7179" t="s">
        <v>41</v>
      </c>
      <c r="E7179" t="s">
        <v>205</v>
      </c>
      <c r="F7179">
        <v>0</v>
      </c>
      <c r="G7179" t="s">
        <v>316</v>
      </c>
      <c r="H7179" t="s">
        <v>314</v>
      </c>
      <c r="I7179" t="s">
        <v>315</v>
      </c>
    </row>
    <row r="7180" spans="1:9" x14ac:dyDescent="0.25">
      <c r="A7180">
        <v>7178</v>
      </c>
      <c r="B7180" t="s">
        <v>12</v>
      </c>
      <c r="C7180">
        <v>2016</v>
      </c>
      <c r="D7180" t="s">
        <v>41</v>
      </c>
      <c r="E7180" t="s">
        <v>205</v>
      </c>
      <c r="F7180">
        <v>0</v>
      </c>
      <c r="G7180" t="s">
        <v>316</v>
      </c>
      <c r="H7180" t="s">
        <v>314</v>
      </c>
      <c r="I7180" t="s">
        <v>315</v>
      </c>
    </row>
    <row r="7181" spans="1:9" x14ac:dyDescent="0.25">
      <c r="A7181">
        <v>7179</v>
      </c>
      <c r="B7181" t="s">
        <v>7</v>
      </c>
      <c r="C7181">
        <v>2016</v>
      </c>
      <c r="D7181" t="s">
        <v>41</v>
      </c>
      <c r="E7181" t="s">
        <v>205</v>
      </c>
      <c r="F7181">
        <v>0</v>
      </c>
      <c r="G7181" t="s">
        <v>316</v>
      </c>
      <c r="H7181" t="s">
        <v>314</v>
      </c>
      <c r="I7181" t="s">
        <v>315</v>
      </c>
    </row>
    <row r="7182" spans="1:9" x14ac:dyDescent="0.25">
      <c r="A7182">
        <v>7180</v>
      </c>
      <c r="B7182" t="s">
        <v>18</v>
      </c>
      <c r="C7182">
        <v>2016</v>
      </c>
      <c r="D7182" t="s">
        <v>41</v>
      </c>
      <c r="E7182" t="s">
        <v>205</v>
      </c>
      <c r="F7182">
        <v>0</v>
      </c>
      <c r="G7182" t="s">
        <v>316</v>
      </c>
      <c r="H7182" t="s">
        <v>314</v>
      </c>
      <c r="I7182" t="s">
        <v>315</v>
      </c>
    </row>
    <row r="7183" spans="1:9" x14ac:dyDescent="0.25">
      <c r="A7183">
        <v>7181</v>
      </c>
      <c r="B7183" t="s">
        <v>23</v>
      </c>
      <c r="C7183">
        <v>2016</v>
      </c>
      <c r="D7183" t="s">
        <v>41</v>
      </c>
      <c r="E7183" t="s">
        <v>205</v>
      </c>
      <c r="F7183">
        <v>0</v>
      </c>
      <c r="G7183" t="s">
        <v>316</v>
      </c>
      <c r="H7183" t="s">
        <v>314</v>
      </c>
      <c r="I7183" t="s">
        <v>315</v>
      </c>
    </row>
    <row r="7184" spans="1:9" x14ac:dyDescent="0.25">
      <c r="A7184">
        <v>7182</v>
      </c>
      <c r="B7184" t="s">
        <v>14</v>
      </c>
      <c r="C7184">
        <v>2016</v>
      </c>
      <c r="D7184" t="s">
        <v>41</v>
      </c>
      <c r="E7184" t="s">
        <v>205</v>
      </c>
      <c r="F7184">
        <v>0</v>
      </c>
      <c r="G7184" t="s">
        <v>316</v>
      </c>
      <c r="H7184" t="s">
        <v>314</v>
      </c>
      <c r="I7184" t="s">
        <v>315</v>
      </c>
    </row>
    <row r="7185" spans="1:9" x14ac:dyDescent="0.25">
      <c r="A7185">
        <v>7183</v>
      </c>
      <c r="B7185" t="s">
        <v>17</v>
      </c>
      <c r="C7185">
        <v>2016</v>
      </c>
      <c r="D7185" t="s">
        <v>41</v>
      </c>
      <c r="E7185" t="s">
        <v>205</v>
      </c>
      <c r="F7185">
        <v>-0.14000000000000001</v>
      </c>
      <c r="G7185" t="s">
        <v>316</v>
      </c>
      <c r="H7185" t="s">
        <v>314</v>
      </c>
      <c r="I7185" t="s">
        <v>315</v>
      </c>
    </row>
    <row r="7186" spans="1:9" x14ac:dyDescent="0.25">
      <c r="A7186">
        <v>7184</v>
      </c>
      <c r="B7186" t="s">
        <v>19</v>
      </c>
      <c r="C7186">
        <v>2016</v>
      </c>
      <c r="D7186" t="s">
        <v>41</v>
      </c>
      <c r="E7186" t="s">
        <v>205</v>
      </c>
      <c r="F7186">
        <v>0</v>
      </c>
      <c r="G7186" t="s">
        <v>316</v>
      </c>
      <c r="H7186" t="s">
        <v>314</v>
      </c>
      <c r="I7186" t="s">
        <v>315</v>
      </c>
    </row>
    <row r="7187" spans="1:9" x14ac:dyDescent="0.25">
      <c r="A7187">
        <v>7185</v>
      </c>
      <c r="B7187" t="s">
        <v>27</v>
      </c>
      <c r="C7187">
        <v>2016</v>
      </c>
      <c r="D7187" t="s">
        <v>41</v>
      </c>
      <c r="E7187" t="s">
        <v>205</v>
      </c>
      <c r="F7187">
        <v>0</v>
      </c>
      <c r="G7187" t="s">
        <v>316</v>
      </c>
      <c r="H7187" t="s">
        <v>314</v>
      </c>
      <c r="I7187" t="s">
        <v>315</v>
      </c>
    </row>
    <row r="7188" spans="1:9" x14ac:dyDescent="0.25">
      <c r="A7188">
        <v>7186</v>
      </c>
      <c r="B7188" t="s">
        <v>13</v>
      </c>
      <c r="C7188">
        <v>2016</v>
      </c>
      <c r="D7188" t="s">
        <v>41</v>
      </c>
      <c r="E7188" t="s">
        <v>205</v>
      </c>
      <c r="F7188">
        <v>0</v>
      </c>
      <c r="G7188" t="s">
        <v>316</v>
      </c>
      <c r="H7188" t="s">
        <v>314</v>
      </c>
      <c r="I7188" t="s">
        <v>315</v>
      </c>
    </row>
    <row r="7189" spans="1:9" x14ac:dyDescent="0.25">
      <c r="A7189">
        <v>7187</v>
      </c>
      <c r="B7189" t="s">
        <v>4</v>
      </c>
      <c r="C7189">
        <v>2016</v>
      </c>
      <c r="D7189" t="s">
        <v>41</v>
      </c>
      <c r="E7189" t="s">
        <v>205</v>
      </c>
      <c r="F7189">
        <v>0</v>
      </c>
      <c r="G7189" t="s">
        <v>316</v>
      </c>
      <c r="H7189" t="s">
        <v>314</v>
      </c>
      <c r="I7189" t="s">
        <v>315</v>
      </c>
    </row>
    <row r="7190" spans="1:9" x14ac:dyDescent="0.25">
      <c r="A7190">
        <v>7188</v>
      </c>
      <c r="B7190" t="s">
        <v>6</v>
      </c>
      <c r="C7190">
        <v>2016</v>
      </c>
      <c r="D7190" t="s">
        <v>41</v>
      </c>
      <c r="E7190" t="s">
        <v>205</v>
      </c>
      <c r="F7190">
        <v>0</v>
      </c>
      <c r="G7190" t="s">
        <v>316</v>
      </c>
      <c r="H7190" t="s">
        <v>314</v>
      </c>
      <c r="I7190" t="s">
        <v>315</v>
      </c>
    </row>
    <row r="7191" spans="1:9" x14ac:dyDescent="0.25">
      <c r="A7191">
        <v>7189</v>
      </c>
      <c r="B7191" t="s">
        <v>9</v>
      </c>
      <c r="C7191">
        <v>2016</v>
      </c>
      <c r="D7191" t="s">
        <v>41</v>
      </c>
      <c r="E7191" t="s">
        <v>205</v>
      </c>
      <c r="F7191">
        <v>0</v>
      </c>
      <c r="G7191" t="s">
        <v>316</v>
      </c>
      <c r="H7191" t="s">
        <v>314</v>
      </c>
      <c r="I7191" t="s">
        <v>315</v>
      </c>
    </row>
    <row r="7192" spans="1:9" x14ac:dyDescent="0.25">
      <c r="A7192">
        <v>7190</v>
      </c>
      <c r="B7192" t="s">
        <v>10</v>
      </c>
      <c r="C7192">
        <v>2016</v>
      </c>
      <c r="D7192" t="s">
        <v>41</v>
      </c>
      <c r="E7192" t="s">
        <v>205</v>
      </c>
      <c r="F7192">
        <v>0</v>
      </c>
      <c r="G7192" t="s">
        <v>316</v>
      </c>
      <c r="H7192" t="s">
        <v>314</v>
      </c>
      <c r="I7192" t="s">
        <v>315</v>
      </c>
    </row>
    <row r="7193" spans="1:9" x14ac:dyDescent="0.25">
      <c r="A7193">
        <v>7191</v>
      </c>
      <c r="B7193" t="s">
        <v>3</v>
      </c>
      <c r="C7193">
        <v>2016</v>
      </c>
      <c r="D7193" t="s">
        <v>41</v>
      </c>
      <c r="E7193" t="s">
        <v>205</v>
      </c>
      <c r="F7193">
        <v>0</v>
      </c>
      <c r="G7193" t="s">
        <v>316</v>
      </c>
      <c r="H7193" t="s">
        <v>314</v>
      </c>
      <c r="I7193" t="s">
        <v>315</v>
      </c>
    </row>
    <row r="7194" spans="1:9" x14ac:dyDescent="0.25">
      <c r="A7194">
        <v>7192</v>
      </c>
      <c r="B7194" t="s">
        <v>25</v>
      </c>
      <c r="C7194">
        <v>2016</v>
      </c>
      <c r="D7194" t="s">
        <v>41</v>
      </c>
      <c r="E7194" t="s">
        <v>205</v>
      </c>
      <c r="F7194">
        <v>0</v>
      </c>
      <c r="G7194" t="s">
        <v>316</v>
      </c>
      <c r="H7194" t="s">
        <v>314</v>
      </c>
      <c r="I7194" t="s">
        <v>315</v>
      </c>
    </row>
    <row r="7195" spans="1:9" x14ac:dyDescent="0.25">
      <c r="A7195">
        <v>7193</v>
      </c>
      <c r="B7195" t="s">
        <v>8</v>
      </c>
      <c r="C7195">
        <v>2017</v>
      </c>
      <c r="D7195" t="s">
        <v>41</v>
      </c>
      <c r="E7195" t="s">
        <v>312</v>
      </c>
      <c r="F7195">
        <v>1026443</v>
      </c>
      <c r="G7195" t="s">
        <v>313</v>
      </c>
      <c r="H7195" t="s">
        <v>314</v>
      </c>
      <c r="I7195" t="s">
        <v>315</v>
      </c>
    </row>
    <row r="7196" spans="1:9" x14ac:dyDescent="0.25">
      <c r="A7196">
        <v>7194</v>
      </c>
      <c r="B7196" t="s">
        <v>22</v>
      </c>
      <c r="C7196">
        <v>2017</v>
      </c>
      <c r="D7196" t="s">
        <v>41</v>
      </c>
      <c r="E7196" t="s">
        <v>312</v>
      </c>
      <c r="F7196">
        <v>1026443</v>
      </c>
      <c r="G7196" t="s">
        <v>313</v>
      </c>
      <c r="H7196" t="s">
        <v>314</v>
      </c>
      <c r="I7196" t="s">
        <v>315</v>
      </c>
    </row>
    <row r="7197" spans="1:9" x14ac:dyDescent="0.25">
      <c r="A7197">
        <v>7195</v>
      </c>
      <c r="B7197" t="s">
        <v>15</v>
      </c>
      <c r="C7197">
        <v>2017</v>
      </c>
      <c r="D7197" t="s">
        <v>41</v>
      </c>
      <c r="E7197" t="s">
        <v>312</v>
      </c>
      <c r="F7197">
        <v>1020944</v>
      </c>
      <c r="G7197" t="s">
        <v>313</v>
      </c>
      <c r="H7197" t="s">
        <v>314</v>
      </c>
      <c r="I7197" t="s">
        <v>315</v>
      </c>
    </row>
    <row r="7198" spans="1:9" x14ac:dyDescent="0.25">
      <c r="A7198">
        <v>7196</v>
      </c>
      <c r="B7198" t="s">
        <v>20</v>
      </c>
      <c r="C7198">
        <v>2017</v>
      </c>
      <c r="D7198" t="s">
        <v>41</v>
      </c>
      <c r="E7198" t="s">
        <v>312</v>
      </c>
      <c r="F7198">
        <v>1019250</v>
      </c>
      <c r="G7198" t="s">
        <v>313</v>
      </c>
      <c r="H7198" t="s">
        <v>314</v>
      </c>
      <c r="I7198" t="s">
        <v>315</v>
      </c>
    </row>
    <row r="7199" spans="1:9" x14ac:dyDescent="0.25">
      <c r="A7199">
        <v>7197</v>
      </c>
      <c r="B7199" t="s">
        <v>30</v>
      </c>
      <c r="C7199">
        <v>2017</v>
      </c>
      <c r="D7199" t="s">
        <v>41</v>
      </c>
      <c r="E7199" t="s">
        <v>312</v>
      </c>
      <c r="F7199">
        <v>1023120</v>
      </c>
      <c r="G7199" t="s">
        <v>313</v>
      </c>
      <c r="H7199" t="s">
        <v>314</v>
      </c>
      <c r="I7199" t="s">
        <v>315</v>
      </c>
    </row>
    <row r="7200" spans="1:9" x14ac:dyDescent="0.25">
      <c r="A7200">
        <v>7198</v>
      </c>
      <c r="B7200" t="s">
        <v>21</v>
      </c>
      <c r="C7200">
        <v>2017</v>
      </c>
      <c r="D7200" t="s">
        <v>41</v>
      </c>
      <c r="E7200" t="s">
        <v>312</v>
      </c>
      <c r="F7200">
        <v>1021172</v>
      </c>
      <c r="G7200" t="s">
        <v>313</v>
      </c>
      <c r="H7200" t="s">
        <v>314</v>
      </c>
      <c r="I7200" t="s">
        <v>315</v>
      </c>
    </row>
    <row r="7201" spans="1:9" x14ac:dyDescent="0.25">
      <c r="A7201">
        <v>7199</v>
      </c>
      <c r="B7201" t="s">
        <v>16</v>
      </c>
      <c r="C7201">
        <v>2017</v>
      </c>
      <c r="D7201" t="s">
        <v>41</v>
      </c>
      <c r="E7201" t="s">
        <v>312</v>
      </c>
      <c r="F7201">
        <v>1015163</v>
      </c>
      <c r="G7201" t="s">
        <v>313</v>
      </c>
      <c r="H7201" t="s">
        <v>314</v>
      </c>
      <c r="I7201" t="s">
        <v>315</v>
      </c>
    </row>
    <row r="7202" spans="1:9" x14ac:dyDescent="0.25">
      <c r="A7202">
        <v>7200</v>
      </c>
      <c r="B7202" t="s">
        <v>29</v>
      </c>
      <c r="C7202">
        <v>2017</v>
      </c>
      <c r="D7202" t="s">
        <v>41</v>
      </c>
      <c r="E7202" t="s">
        <v>312</v>
      </c>
      <c r="F7202">
        <v>1016148</v>
      </c>
      <c r="G7202" t="s">
        <v>313</v>
      </c>
      <c r="H7202" t="s">
        <v>314</v>
      </c>
      <c r="I7202" t="s">
        <v>315</v>
      </c>
    </row>
    <row r="7203" spans="1:9" x14ac:dyDescent="0.25">
      <c r="A7203">
        <v>7201</v>
      </c>
      <c r="B7203" t="s">
        <v>31</v>
      </c>
      <c r="C7203">
        <v>2017</v>
      </c>
      <c r="D7203" t="s">
        <v>41</v>
      </c>
      <c r="E7203" t="s">
        <v>312</v>
      </c>
      <c r="F7203">
        <v>1020119</v>
      </c>
      <c r="G7203" t="s">
        <v>313</v>
      </c>
      <c r="H7203" t="s">
        <v>314</v>
      </c>
      <c r="I7203" t="s">
        <v>315</v>
      </c>
    </row>
    <row r="7204" spans="1:9" x14ac:dyDescent="0.25">
      <c r="A7204">
        <v>7202</v>
      </c>
      <c r="B7204" t="s">
        <v>24</v>
      </c>
      <c r="C7204">
        <v>2017</v>
      </c>
      <c r="D7204" t="s">
        <v>41</v>
      </c>
      <c r="E7204" t="s">
        <v>312</v>
      </c>
      <c r="F7204">
        <v>1016791</v>
      </c>
      <c r="G7204" t="s">
        <v>313</v>
      </c>
      <c r="H7204" t="s">
        <v>314</v>
      </c>
      <c r="I7204" t="s">
        <v>315</v>
      </c>
    </row>
    <row r="7205" spans="1:9" x14ac:dyDescent="0.25">
      <c r="A7205">
        <v>7203</v>
      </c>
      <c r="B7205" t="s">
        <v>5</v>
      </c>
      <c r="C7205">
        <v>2017</v>
      </c>
      <c r="D7205" t="s">
        <v>41</v>
      </c>
      <c r="E7205" t="s">
        <v>312</v>
      </c>
      <c r="F7205">
        <v>1024063</v>
      </c>
      <c r="G7205" t="s">
        <v>313</v>
      </c>
      <c r="H7205" t="s">
        <v>314</v>
      </c>
      <c r="I7205" t="s">
        <v>315</v>
      </c>
    </row>
    <row r="7206" spans="1:9" x14ac:dyDescent="0.25">
      <c r="A7206">
        <v>7204</v>
      </c>
      <c r="B7206" t="s">
        <v>26</v>
      </c>
      <c r="C7206">
        <v>2017</v>
      </c>
      <c r="D7206" t="s">
        <v>41</v>
      </c>
      <c r="E7206" t="s">
        <v>312</v>
      </c>
      <c r="F7206">
        <v>1018920</v>
      </c>
      <c r="G7206" t="s">
        <v>313</v>
      </c>
      <c r="H7206" t="s">
        <v>314</v>
      </c>
      <c r="I7206" t="s">
        <v>315</v>
      </c>
    </row>
    <row r="7207" spans="1:9" x14ac:dyDescent="0.25">
      <c r="A7207">
        <v>7205</v>
      </c>
      <c r="B7207" t="s">
        <v>28</v>
      </c>
      <c r="C7207">
        <v>2017</v>
      </c>
      <c r="D7207" t="s">
        <v>41</v>
      </c>
      <c r="E7207" t="s">
        <v>312</v>
      </c>
      <c r="F7207">
        <v>1019710</v>
      </c>
      <c r="G7207" t="s">
        <v>313</v>
      </c>
      <c r="H7207" t="s">
        <v>314</v>
      </c>
      <c r="I7207" t="s">
        <v>315</v>
      </c>
    </row>
    <row r="7208" spans="1:9" x14ac:dyDescent="0.25">
      <c r="A7208">
        <v>7206</v>
      </c>
      <c r="B7208" t="s">
        <v>11</v>
      </c>
      <c r="C7208">
        <v>2017</v>
      </c>
      <c r="D7208" t="s">
        <v>41</v>
      </c>
      <c r="E7208" t="s">
        <v>312</v>
      </c>
      <c r="F7208">
        <v>1021219</v>
      </c>
      <c r="G7208" t="s">
        <v>313</v>
      </c>
      <c r="H7208" t="s">
        <v>314</v>
      </c>
      <c r="I7208" t="s">
        <v>315</v>
      </c>
    </row>
    <row r="7209" spans="1:9" x14ac:dyDescent="0.25">
      <c r="A7209">
        <v>7207</v>
      </c>
      <c r="B7209" t="s">
        <v>12</v>
      </c>
      <c r="C7209">
        <v>2017</v>
      </c>
      <c r="D7209" t="s">
        <v>41</v>
      </c>
      <c r="E7209" t="s">
        <v>312</v>
      </c>
      <c r="F7209">
        <v>1019718</v>
      </c>
      <c r="G7209" t="s">
        <v>313</v>
      </c>
      <c r="H7209" t="s">
        <v>314</v>
      </c>
      <c r="I7209" t="s">
        <v>315</v>
      </c>
    </row>
    <row r="7210" spans="1:9" x14ac:dyDescent="0.25">
      <c r="A7210">
        <v>7208</v>
      </c>
      <c r="B7210" t="s">
        <v>7</v>
      </c>
      <c r="C7210">
        <v>2017</v>
      </c>
      <c r="D7210" t="s">
        <v>41</v>
      </c>
      <c r="E7210" t="s">
        <v>312</v>
      </c>
      <c r="F7210">
        <v>1030939</v>
      </c>
      <c r="G7210" t="s">
        <v>313</v>
      </c>
      <c r="H7210" t="s">
        <v>314</v>
      </c>
      <c r="I7210" t="s">
        <v>315</v>
      </c>
    </row>
    <row r="7211" spans="1:9" x14ac:dyDescent="0.25">
      <c r="A7211">
        <v>7209</v>
      </c>
      <c r="B7211" t="s">
        <v>18</v>
      </c>
      <c r="C7211">
        <v>2017</v>
      </c>
      <c r="D7211" t="s">
        <v>41</v>
      </c>
      <c r="E7211" t="s">
        <v>312</v>
      </c>
      <c r="F7211">
        <v>1023354</v>
      </c>
      <c r="G7211" t="s">
        <v>313</v>
      </c>
      <c r="H7211" t="s">
        <v>314</v>
      </c>
      <c r="I7211" t="s">
        <v>315</v>
      </c>
    </row>
    <row r="7212" spans="1:9" x14ac:dyDescent="0.25">
      <c r="A7212">
        <v>7210</v>
      </c>
      <c r="B7212" t="s">
        <v>23</v>
      </c>
      <c r="C7212">
        <v>2017</v>
      </c>
      <c r="D7212" t="s">
        <v>41</v>
      </c>
      <c r="E7212" t="s">
        <v>312</v>
      </c>
      <c r="F7212">
        <v>1017846</v>
      </c>
      <c r="G7212" t="s">
        <v>313</v>
      </c>
      <c r="H7212" t="s">
        <v>314</v>
      </c>
      <c r="I7212" t="s">
        <v>315</v>
      </c>
    </row>
    <row r="7213" spans="1:9" x14ac:dyDescent="0.25">
      <c r="A7213">
        <v>7211</v>
      </c>
      <c r="B7213" t="s">
        <v>14</v>
      </c>
      <c r="C7213">
        <v>2017</v>
      </c>
      <c r="D7213" t="s">
        <v>41</v>
      </c>
      <c r="E7213" t="s">
        <v>312</v>
      </c>
      <c r="F7213">
        <v>1026766</v>
      </c>
      <c r="G7213" t="s">
        <v>313</v>
      </c>
      <c r="H7213" t="s">
        <v>314</v>
      </c>
      <c r="I7213" t="s">
        <v>315</v>
      </c>
    </row>
    <row r="7214" spans="1:9" x14ac:dyDescent="0.25">
      <c r="A7214">
        <v>7212</v>
      </c>
      <c r="B7214" t="s">
        <v>17</v>
      </c>
      <c r="C7214">
        <v>2017</v>
      </c>
      <c r="D7214" t="s">
        <v>41</v>
      </c>
      <c r="E7214" t="s">
        <v>312</v>
      </c>
      <c r="F7214">
        <v>1018844</v>
      </c>
      <c r="G7214" t="s">
        <v>313</v>
      </c>
      <c r="H7214" t="s">
        <v>314</v>
      </c>
      <c r="I7214" t="s">
        <v>315</v>
      </c>
    </row>
    <row r="7215" spans="1:9" x14ac:dyDescent="0.25">
      <c r="A7215">
        <v>7213</v>
      </c>
      <c r="B7215" t="s">
        <v>19</v>
      </c>
      <c r="C7215">
        <v>2017</v>
      </c>
      <c r="D7215" t="s">
        <v>41</v>
      </c>
      <c r="E7215" t="s">
        <v>312</v>
      </c>
      <c r="F7215">
        <v>1034060</v>
      </c>
      <c r="G7215" t="s">
        <v>313</v>
      </c>
      <c r="H7215" t="s">
        <v>314</v>
      </c>
      <c r="I7215" t="s">
        <v>315</v>
      </c>
    </row>
    <row r="7216" spans="1:9" x14ac:dyDescent="0.25">
      <c r="A7216">
        <v>7214</v>
      </c>
      <c r="B7216" t="s">
        <v>27</v>
      </c>
      <c r="C7216">
        <v>2017</v>
      </c>
      <c r="D7216" t="s">
        <v>41</v>
      </c>
      <c r="E7216" t="s">
        <v>312</v>
      </c>
      <c r="F7216">
        <v>1030026</v>
      </c>
      <c r="G7216" t="s">
        <v>313</v>
      </c>
      <c r="H7216" t="s">
        <v>314</v>
      </c>
      <c r="I7216" t="s">
        <v>315</v>
      </c>
    </row>
    <row r="7217" spans="1:9" x14ac:dyDescent="0.25">
      <c r="A7217">
        <v>7215</v>
      </c>
      <c r="B7217" t="s">
        <v>13</v>
      </c>
      <c r="C7217">
        <v>2017</v>
      </c>
      <c r="D7217" t="s">
        <v>41</v>
      </c>
      <c r="E7217" t="s">
        <v>312</v>
      </c>
      <c r="F7217">
        <v>1026997</v>
      </c>
      <c r="G7217" t="s">
        <v>313</v>
      </c>
      <c r="H7217" t="s">
        <v>314</v>
      </c>
      <c r="I7217" t="s">
        <v>315</v>
      </c>
    </row>
    <row r="7218" spans="1:9" x14ac:dyDescent="0.25">
      <c r="A7218">
        <v>7216</v>
      </c>
      <c r="B7218" t="s">
        <v>4</v>
      </c>
      <c r="C7218">
        <v>2017</v>
      </c>
      <c r="D7218" t="s">
        <v>41</v>
      </c>
      <c r="E7218" t="s">
        <v>312</v>
      </c>
      <c r="F7218">
        <v>1015208</v>
      </c>
      <c r="G7218" t="s">
        <v>313</v>
      </c>
      <c r="H7218" t="s">
        <v>314</v>
      </c>
      <c r="I7218" t="s">
        <v>315</v>
      </c>
    </row>
    <row r="7219" spans="1:9" x14ac:dyDescent="0.25">
      <c r="A7219">
        <v>7217</v>
      </c>
      <c r="B7219" t="s">
        <v>6</v>
      </c>
      <c r="C7219">
        <v>2017</v>
      </c>
      <c r="D7219" t="s">
        <v>41</v>
      </c>
      <c r="E7219" t="s">
        <v>312</v>
      </c>
      <c r="F7219">
        <v>1020813</v>
      </c>
      <c r="G7219" t="s">
        <v>313</v>
      </c>
      <c r="H7219" t="s">
        <v>314</v>
      </c>
      <c r="I7219" t="s">
        <v>315</v>
      </c>
    </row>
    <row r="7220" spans="1:9" x14ac:dyDescent="0.25">
      <c r="A7220">
        <v>7218</v>
      </c>
      <c r="B7220" t="s">
        <v>9</v>
      </c>
      <c r="C7220">
        <v>2017</v>
      </c>
      <c r="D7220" t="s">
        <v>41</v>
      </c>
      <c r="E7220" t="s">
        <v>312</v>
      </c>
      <c r="F7220">
        <v>1017233</v>
      </c>
      <c r="G7220" t="s">
        <v>313</v>
      </c>
      <c r="H7220" t="s">
        <v>314</v>
      </c>
      <c r="I7220" t="s">
        <v>315</v>
      </c>
    </row>
    <row r="7221" spans="1:9" x14ac:dyDescent="0.25">
      <c r="A7221">
        <v>7219</v>
      </c>
      <c r="B7221" t="s">
        <v>10</v>
      </c>
      <c r="C7221">
        <v>2017</v>
      </c>
      <c r="D7221" t="s">
        <v>41</v>
      </c>
      <c r="E7221" t="s">
        <v>312</v>
      </c>
      <c r="F7221">
        <v>1017391</v>
      </c>
      <c r="G7221" t="s">
        <v>313</v>
      </c>
      <c r="H7221" t="s">
        <v>314</v>
      </c>
      <c r="I7221" t="s">
        <v>315</v>
      </c>
    </row>
    <row r="7222" spans="1:9" x14ac:dyDescent="0.25">
      <c r="A7222">
        <v>7220</v>
      </c>
      <c r="B7222" t="s">
        <v>3</v>
      </c>
      <c r="C7222">
        <v>2017</v>
      </c>
      <c r="D7222" t="s">
        <v>41</v>
      </c>
      <c r="E7222" t="s">
        <v>312</v>
      </c>
      <c r="F7222">
        <v>1023816</v>
      </c>
      <c r="G7222" t="s">
        <v>313</v>
      </c>
      <c r="H7222" t="s">
        <v>314</v>
      </c>
      <c r="I7222" t="s">
        <v>315</v>
      </c>
    </row>
    <row r="7223" spans="1:9" x14ac:dyDescent="0.25">
      <c r="A7223">
        <v>7221</v>
      </c>
      <c r="B7223" t="s">
        <v>25</v>
      </c>
      <c r="C7223">
        <v>2017</v>
      </c>
      <c r="D7223" t="s">
        <v>41</v>
      </c>
      <c r="E7223" t="s">
        <v>312</v>
      </c>
      <c r="F7223">
        <v>1023394</v>
      </c>
      <c r="G7223" t="s">
        <v>313</v>
      </c>
      <c r="H7223" t="s">
        <v>314</v>
      </c>
      <c r="I7223" t="s">
        <v>315</v>
      </c>
    </row>
    <row r="7224" spans="1:9" x14ac:dyDescent="0.25">
      <c r="A7224">
        <v>7222</v>
      </c>
      <c r="B7224" t="s">
        <v>8</v>
      </c>
      <c r="C7224">
        <v>2017</v>
      </c>
      <c r="D7224" t="s">
        <v>41</v>
      </c>
      <c r="E7224" t="s">
        <v>64</v>
      </c>
      <c r="F7224">
        <v>1026443</v>
      </c>
      <c r="G7224" t="s">
        <v>313</v>
      </c>
      <c r="H7224" t="s">
        <v>314</v>
      </c>
      <c r="I7224" t="s">
        <v>315</v>
      </c>
    </row>
    <row r="7225" spans="1:9" x14ac:dyDescent="0.25">
      <c r="A7225">
        <v>7223</v>
      </c>
      <c r="B7225" t="s">
        <v>22</v>
      </c>
      <c r="C7225">
        <v>2017</v>
      </c>
      <c r="D7225" t="s">
        <v>41</v>
      </c>
      <c r="E7225" t="s">
        <v>64</v>
      </c>
      <c r="F7225">
        <v>1026443</v>
      </c>
      <c r="G7225" t="s">
        <v>313</v>
      </c>
      <c r="H7225" t="s">
        <v>314</v>
      </c>
      <c r="I7225" t="s">
        <v>315</v>
      </c>
    </row>
    <row r="7226" spans="1:9" x14ac:dyDescent="0.25">
      <c r="A7226">
        <v>7224</v>
      </c>
      <c r="B7226" t="s">
        <v>15</v>
      </c>
      <c r="C7226">
        <v>2017</v>
      </c>
      <c r="D7226" t="s">
        <v>41</v>
      </c>
      <c r="E7226" t="s">
        <v>64</v>
      </c>
      <c r="F7226">
        <v>1020944</v>
      </c>
      <c r="G7226" t="s">
        <v>313</v>
      </c>
      <c r="H7226" t="s">
        <v>314</v>
      </c>
      <c r="I7226" t="s">
        <v>315</v>
      </c>
    </row>
    <row r="7227" spans="1:9" x14ac:dyDescent="0.25">
      <c r="A7227">
        <v>7225</v>
      </c>
      <c r="B7227" t="s">
        <v>20</v>
      </c>
      <c r="C7227">
        <v>2017</v>
      </c>
      <c r="D7227" t="s">
        <v>41</v>
      </c>
      <c r="E7227" t="s">
        <v>64</v>
      </c>
      <c r="F7227">
        <v>1019250</v>
      </c>
      <c r="G7227" t="s">
        <v>313</v>
      </c>
      <c r="H7227" t="s">
        <v>314</v>
      </c>
      <c r="I7227" t="s">
        <v>315</v>
      </c>
    </row>
    <row r="7228" spans="1:9" x14ac:dyDescent="0.25">
      <c r="A7228">
        <v>7226</v>
      </c>
      <c r="B7228" t="s">
        <v>30</v>
      </c>
      <c r="C7228">
        <v>2017</v>
      </c>
      <c r="D7228" t="s">
        <v>41</v>
      </c>
      <c r="E7228" t="s">
        <v>64</v>
      </c>
      <c r="F7228">
        <v>1023120</v>
      </c>
      <c r="G7228" t="s">
        <v>313</v>
      </c>
      <c r="H7228" t="s">
        <v>314</v>
      </c>
      <c r="I7228" t="s">
        <v>315</v>
      </c>
    </row>
    <row r="7229" spans="1:9" x14ac:dyDescent="0.25">
      <c r="A7229">
        <v>7227</v>
      </c>
      <c r="B7229" t="s">
        <v>21</v>
      </c>
      <c r="C7229">
        <v>2017</v>
      </c>
      <c r="D7229" t="s">
        <v>41</v>
      </c>
      <c r="E7229" t="s">
        <v>64</v>
      </c>
      <c r="F7229">
        <v>1021172</v>
      </c>
      <c r="G7229" t="s">
        <v>313</v>
      </c>
      <c r="H7229" t="s">
        <v>314</v>
      </c>
      <c r="I7229" t="s">
        <v>315</v>
      </c>
    </row>
    <row r="7230" spans="1:9" x14ac:dyDescent="0.25">
      <c r="A7230">
        <v>7228</v>
      </c>
      <c r="B7230" t="s">
        <v>16</v>
      </c>
      <c r="C7230">
        <v>2017</v>
      </c>
      <c r="D7230" t="s">
        <v>41</v>
      </c>
      <c r="E7230" t="s">
        <v>64</v>
      </c>
      <c r="F7230">
        <v>1015163</v>
      </c>
      <c r="G7230" t="s">
        <v>313</v>
      </c>
      <c r="H7230" t="s">
        <v>314</v>
      </c>
      <c r="I7230" t="s">
        <v>315</v>
      </c>
    </row>
    <row r="7231" spans="1:9" x14ac:dyDescent="0.25">
      <c r="A7231">
        <v>7229</v>
      </c>
      <c r="B7231" t="s">
        <v>29</v>
      </c>
      <c r="C7231">
        <v>2017</v>
      </c>
      <c r="D7231" t="s">
        <v>41</v>
      </c>
      <c r="E7231" t="s">
        <v>64</v>
      </c>
      <c r="F7231">
        <v>1016148.5</v>
      </c>
      <c r="G7231" t="s">
        <v>313</v>
      </c>
      <c r="H7231" t="s">
        <v>314</v>
      </c>
      <c r="I7231" t="s">
        <v>315</v>
      </c>
    </row>
    <row r="7232" spans="1:9" x14ac:dyDescent="0.25">
      <c r="A7232">
        <v>7230</v>
      </c>
      <c r="B7232" t="s">
        <v>31</v>
      </c>
      <c r="C7232">
        <v>2017</v>
      </c>
      <c r="D7232" t="s">
        <v>41</v>
      </c>
      <c r="E7232" t="s">
        <v>64</v>
      </c>
      <c r="F7232">
        <v>1020119</v>
      </c>
      <c r="G7232" t="s">
        <v>313</v>
      </c>
      <c r="H7232" t="s">
        <v>314</v>
      </c>
      <c r="I7232" t="s">
        <v>315</v>
      </c>
    </row>
    <row r="7233" spans="1:9" x14ac:dyDescent="0.25">
      <c r="A7233">
        <v>7231</v>
      </c>
      <c r="B7233" t="s">
        <v>24</v>
      </c>
      <c r="C7233">
        <v>2017</v>
      </c>
      <c r="D7233" t="s">
        <v>41</v>
      </c>
      <c r="E7233" t="s">
        <v>64</v>
      </c>
      <c r="F7233">
        <v>1016790.5</v>
      </c>
      <c r="G7233" t="s">
        <v>313</v>
      </c>
      <c r="H7233" t="s">
        <v>314</v>
      </c>
      <c r="I7233" t="s">
        <v>315</v>
      </c>
    </row>
    <row r="7234" spans="1:9" x14ac:dyDescent="0.25">
      <c r="A7234">
        <v>7232</v>
      </c>
      <c r="B7234" t="s">
        <v>5</v>
      </c>
      <c r="C7234">
        <v>2017</v>
      </c>
      <c r="D7234" t="s">
        <v>41</v>
      </c>
      <c r="E7234" t="s">
        <v>64</v>
      </c>
      <c r="F7234">
        <v>1024063</v>
      </c>
      <c r="G7234" t="s">
        <v>313</v>
      </c>
      <c r="H7234" t="s">
        <v>314</v>
      </c>
      <c r="I7234" t="s">
        <v>315</v>
      </c>
    </row>
    <row r="7235" spans="1:9" x14ac:dyDescent="0.25">
      <c r="A7235">
        <v>7233</v>
      </c>
      <c r="B7235" t="s">
        <v>26</v>
      </c>
      <c r="C7235">
        <v>2017</v>
      </c>
      <c r="D7235" t="s">
        <v>41</v>
      </c>
      <c r="E7235" t="s">
        <v>64</v>
      </c>
      <c r="F7235">
        <v>1018920</v>
      </c>
      <c r="G7235" t="s">
        <v>313</v>
      </c>
      <c r="H7235" t="s">
        <v>314</v>
      </c>
      <c r="I7235" t="s">
        <v>315</v>
      </c>
    </row>
    <row r="7236" spans="1:9" x14ac:dyDescent="0.25">
      <c r="A7236">
        <v>7234</v>
      </c>
      <c r="B7236" t="s">
        <v>28</v>
      </c>
      <c r="C7236">
        <v>2017</v>
      </c>
      <c r="D7236" t="s">
        <v>41</v>
      </c>
      <c r="E7236" t="s">
        <v>64</v>
      </c>
      <c r="F7236">
        <v>1019710</v>
      </c>
      <c r="G7236" t="s">
        <v>313</v>
      </c>
      <c r="H7236" t="s">
        <v>314</v>
      </c>
      <c r="I7236" t="s">
        <v>315</v>
      </c>
    </row>
    <row r="7237" spans="1:9" x14ac:dyDescent="0.25">
      <c r="A7237">
        <v>7235</v>
      </c>
      <c r="B7237" t="s">
        <v>11</v>
      </c>
      <c r="C7237">
        <v>2017</v>
      </c>
      <c r="D7237" t="s">
        <v>41</v>
      </c>
      <c r="E7237" t="s">
        <v>64</v>
      </c>
      <c r="F7237">
        <v>1021219</v>
      </c>
      <c r="G7237" t="s">
        <v>313</v>
      </c>
      <c r="H7237" t="s">
        <v>314</v>
      </c>
      <c r="I7237" t="s">
        <v>315</v>
      </c>
    </row>
    <row r="7238" spans="1:9" x14ac:dyDescent="0.25">
      <c r="A7238">
        <v>7236</v>
      </c>
      <c r="B7238" t="s">
        <v>12</v>
      </c>
      <c r="C7238">
        <v>2017</v>
      </c>
      <c r="D7238" t="s">
        <v>41</v>
      </c>
      <c r="E7238" t="s">
        <v>64</v>
      </c>
      <c r="F7238">
        <v>1019718</v>
      </c>
      <c r="G7238" t="s">
        <v>313</v>
      </c>
      <c r="H7238" t="s">
        <v>314</v>
      </c>
      <c r="I7238" t="s">
        <v>315</v>
      </c>
    </row>
    <row r="7239" spans="1:9" x14ac:dyDescent="0.25">
      <c r="A7239">
        <v>7237</v>
      </c>
      <c r="B7239" t="s">
        <v>7</v>
      </c>
      <c r="C7239">
        <v>2017</v>
      </c>
      <c r="D7239" t="s">
        <v>41</v>
      </c>
      <c r="E7239" t="s">
        <v>64</v>
      </c>
      <c r="F7239">
        <v>1030939</v>
      </c>
      <c r="G7239" t="s">
        <v>313</v>
      </c>
      <c r="H7239" t="s">
        <v>314</v>
      </c>
      <c r="I7239" t="s">
        <v>315</v>
      </c>
    </row>
    <row r="7240" spans="1:9" x14ac:dyDescent="0.25">
      <c r="A7240">
        <v>7238</v>
      </c>
      <c r="B7240" t="s">
        <v>18</v>
      </c>
      <c r="C7240">
        <v>2017</v>
      </c>
      <c r="D7240" t="s">
        <v>41</v>
      </c>
      <c r="E7240" t="s">
        <v>64</v>
      </c>
      <c r="F7240">
        <v>1023354</v>
      </c>
      <c r="G7240" t="s">
        <v>313</v>
      </c>
      <c r="H7240" t="s">
        <v>314</v>
      </c>
      <c r="I7240" t="s">
        <v>315</v>
      </c>
    </row>
    <row r="7241" spans="1:9" x14ac:dyDescent="0.25">
      <c r="A7241">
        <v>7239</v>
      </c>
      <c r="B7241" t="s">
        <v>23</v>
      </c>
      <c r="C7241">
        <v>2017</v>
      </c>
      <c r="D7241" t="s">
        <v>41</v>
      </c>
      <c r="E7241" t="s">
        <v>64</v>
      </c>
      <c r="F7241">
        <v>1017846</v>
      </c>
      <c r="G7241" t="s">
        <v>313</v>
      </c>
      <c r="H7241" t="s">
        <v>314</v>
      </c>
      <c r="I7241" t="s">
        <v>315</v>
      </c>
    </row>
    <row r="7242" spans="1:9" x14ac:dyDescent="0.25">
      <c r="A7242">
        <v>7240</v>
      </c>
      <c r="B7242" t="s">
        <v>14</v>
      </c>
      <c r="C7242">
        <v>2017</v>
      </c>
      <c r="D7242" t="s">
        <v>41</v>
      </c>
      <c r="E7242" t="s">
        <v>64</v>
      </c>
      <c r="F7242">
        <v>1026766</v>
      </c>
      <c r="G7242" t="s">
        <v>313</v>
      </c>
      <c r="H7242" t="s">
        <v>314</v>
      </c>
      <c r="I7242" t="s">
        <v>315</v>
      </c>
    </row>
    <row r="7243" spans="1:9" x14ac:dyDescent="0.25">
      <c r="A7243">
        <v>7241</v>
      </c>
      <c r="B7243" t="s">
        <v>17</v>
      </c>
      <c r="C7243">
        <v>2017</v>
      </c>
      <c r="D7243" t="s">
        <v>41</v>
      </c>
      <c r="E7243" t="s">
        <v>64</v>
      </c>
      <c r="F7243">
        <v>1024662.5</v>
      </c>
      <c r="G7243" t="s">
        <v>313</v>
      </c>
      <c r="H7243" t="s">
        <v>314</v>
      </c>
      <c r="I7243" t="s">
        <v>315</v>
      </c>
    </row>
    <row r="7244" spans="1:9" x14ac:dyDescent="0.25">
      <c r="A7244">
        <v>7242</v>
      </c>
      <c r="B7244" t="s">
        <v>19</v>
      </c>
      <c r="C7244">
        <v>2017</v>
      </c>
      <c r="D7244" t="s">
        <v>41</v>
      </c>
      <c r="E7244" t="s">
        <v>64</v>
      </c>
      <c r="F7244">
        <v>1034060</v>
      </c>
      <c r="G7244" t="s">
        <v>313</v>
      </c>
      <c r="H7244" t="s">
        <v>314</v>
      </c>
      <c r="I7244" t="s">
        <v>315</v>
      </c>
    </row>
    <row r="7245" spans="1:9" x14ac:dyDescent="0.25">
      <c r="A7245">
        <v>7243</v>
      </c>
      <c r="B7245" t="s">
        <v>27</v>
      </c>
      <c r="C7245">
        <v>2017</v>
      </c>
      <c r="D7245" t="s">
        <v>41</v>
      </c>
      <c r="E7245" t="s">
        <v>64</v>
      </c>
      <c r="F7245">
        <v>1024207.5</v>
      </c>
      <c r="G7245" t="s">
        <v>313</v>
      </c>
      <c r="H7245" t="s">
        <v>314</v>
      </c>
      <c r="I7245" t="s">
        <v>315</v>
      </c>
    </row>
    <row r="7246" spans="1:9" x14ac:dyDescent="0.25">
      <c r="A7246">
        <v>7244</v>
      </c>
      <c r="B7246" t="s">
        <v>13</v>
      </c>
      <c r="C7246">
        <v>2017</v>
      </c>
      <c r="D7246" t="s">
        <v>41</v>
      </c>
      <c r="E7246" t="s">
        <v>64</v>
      </c>
      <c r="F7246">
        <v>1026997</v>
      </c>
      <c r="G7246" t="s">
        <v>313</v>
      </c>
      <c r="H7246" t="s">
        <v>314</v>
      </c>
      <c r="I7246" t="s">
        <v>315</v>
      </c>
    </row>
    <row r="7247" spans="1:9" x14ac:dyDescent="0.25">
      <c r="A7247">
        <v>7245</v>
      </c>
      <c r="B7247" t="s">
        <v>4</v>
      </c>
      <c r="C7247">
        <v>2017</v>
      </c>
      <c r="D7247" t="s">
        <v>41</v>
      </c>
      <c r="E7247" t="s">
        <v>64</v>
      </c>
      <c r="F7247">
        <v>1015208</v>
      </c>
      <c r="G7247" t="s">
        <v>313</v>
      </c>
      <c r="H7247" t="s">
        <v>314</v>
      </c>
      <c r="I7247" t="s">
        <v>315</v>
      </c>
    </row>
    <row r="7248" spans="1:9" x14ac:dyDescent="0.25">
      <c r="A7248">
        <v>7246</v>
      </c>
      <c r="B7248" t="s">
        <v>6</v>
      </c>
      <c r="C7248">
        <v>2017</v>
      </c>
      <c r="D7248" t="s">
        <v>41</v>
      </c>
      <c r="E7248" t="s">
        <v>64</v>
      </c>
      <c r="F7248">
        <v>1020813</v>
      </c>
      <c r="G7248" t="s">
        <v>313</v>
      </c>
      <c r="H7248" t="s">
        <v>314</v>
      </c>
      <c r="I7248" t="s">
        <v>315</v>
      </c>
    </row>
    <row r="7249" spans="1:9" x14ac:dyDescent="0.25">
      <c r="A7249">
        <v>7247</v>
      </c>
      <c r="B7249" t="s">
        <v>9</v>
      </c>
      <c r="C7249">
        <v>2017</v>
      </c>
      <c r="D7249" t="s">
        <v>41</v>
      </c>
      <c r="E7249" t="s">
        <v>64</v>
      </c>
      <c r="F7249">
        <v>1017233</v>
      </c>
      <c r="G7249" t="s">
        <v>313</v>
      </c>
      <c r="H7249" t="s">
        <v>314</v>
      </c>
      <c r="I7249" t="s">
        <v>315</v>
      </c>
    </row>
    <row r="7250" spans="1:9" x14ac:dyDescent="0.25">
      <c r="A7250">
        <v>7248</v>
      </c>
      <c r="B7250" t="s">
        <v>10</v>
      </c>
      <c r="C7250">
        <v>2017</v>
      </c>
      <c r="D7250" t="s">
        <v>41</v>
      </c>
      <c r="E7250" t="s">
        <v>64</v>
      </c>
      <c r="F7250">
        <v>1017391</v>
      </c>
      <c r="G7250" t="s">
        <v>313</v>
      </c>
      <c r="H7250" t="s">
        <v>314</v>
      </c>
      <c r="I7250" t="s">
        <v>315</v>
      </c>
    </row>
    <row r="7251" spans="1:9" x14ac:dyDescent="0.25">
      <c r="A7251">
        <v>7249</v>
      </c>
      <c r="B7251" t="s">
        <v>3</v>
      </c>
      <c r="C7251">
        <v>2017</v>
      </c>
      <c r="D7251" t="s">
        <v>41</v>
      </c>
      <c r="E7251" t="s">
        <v>64</v>
      </c>
      <c r="F7251">
        <v>1023816</v>
      </c>
      <c r="G7251" t="s">
        <v>313</v>
      </c>
      <c r="H7251" t="s">
        <v>314</v>
      </c>
      <c r="I7251" t="s">
        <v>315</v>
      </c>
    </row>
    <row r="7252" spans="1:9" x14ac:dyDescent="0.25">
      <c r="A7252">
        <v>7250</v>
      </c>
      <c r="B7252" t="s">
        <v>25</v>
      </c>
      <c r="C7252">
        <v>2017</v>
      </c>
      <c r="D7252" t="s">
        <v>41</v>
      </c>
      <c r="E7252" t="s">
        <v>64</v>
      </c>
      <c r="F7252">
        <v>1023394</v>
      </c>
      <c r="G7252" t="s">
        <v>313</v>
      </c>
      <c r="H7252" t="s">
        <v>314</v>
      </c>
      <c r="I7252" t="s">
        <v>315</v>
      </c>
    </row>
    <row r="7253" spans="1:9" x14ac:dyDescent="0.25">
      <c r="A7253">
        <v>7251</v>
      </c>
      <c r="B7253" t="s">
        <v>8</v>
      </c>
      <c r="C7253">
        <v>2017</v>
      </c>
      <c r="D7253" t="s">
        <v>41</v>
      </c>
      <c r="E7253" t="s">
        <v>204</v>
      </c>
      <c r="F7253">
        <v>0</v>
      </c>
      <c r="G7253" t="s">
        <v>313</v>
      </c>
      <c r="H7253" t="s">
        <v>314</v>
      </c>
      <c r="I7253" t="s">
        <v>315</v>
      </c>
    </row>
    <row r="7254" spans="1:9" x14ac:dyDescent="0.25">
      <c r="A7254">
        <v>7252</v>
      </c>
      <c r="B7254" t="s">
        <v>22</v>
      </c>
      <c r="C7254">
        <v>2017</v>
      </c>
      <c r="D7254" t="s">
        <v>41</v>
      </c>
      <c r="E7254" t="s">
        <v>204</v>
      </c>
      <c r="F7254">
        <v>0</v>
      </c>
      <c r="G7254" t="s">
        <v>313</v>
      </c>
      <c r="H7254" t="s">
        <v>314</v>
      </c>
      <c r="I7254" t="s">
        <v>315</v>
      </c>
    </row>
    <row r="7255" spans="1:9" x14ac:dyDescent="0.25">
      <c r="A7255">
        <v>7253</v>
      </c>
      <c r="B7255" t="s">
        <v>15</v>
      </c>
      <c r="C7255">
        <v>2017</v>
      </c>
      <c r="D7255" t="s">
        <v>41</v>
      </c>
      <c r="E7255" t="s">
        <v>204</v>
      </c>
      <c r="F7255">
        <v>0</v>
      </c>
      <c r="G7255" t="s">
        <v>313</v>
      </c>
      <c r="H7255" t="s">
        <v>314</v>
      </c>
      <c r="I7255" t="s">
        <v>315</v>
      </c>
    </row>
    <row r="7256" spans="1:9" x14ac:dyDescent="0.25">
      <c r="A7256">
        <v>7254</v>
      </c>
      <c r="B7256" t="s">
        <v>20</v>
      </c>
      <c r="C7256">
        <v>2017</v>
      </c>
      <c r="D7256" t="s">
        <v>41</v>
      </c>
      <c r="E7256" t="s">
        <v>204</v>
      </c>
      <c r="F7256">
        <v>0</v>
      </c>
      <c r="G7256" t="s">
        <v>313</v>
      </c>
      <c r="H7256" t="s">
        <v>314</v>
      </c>
      <c r="I7256" t="s">
        <v>315</v>
      </c>
    </row>
    <row r="7257" spans="1:9" x14ac:dyDescent="0.25">
      <c r="A7257">
        <v>7255</v>
      </c>
      <c r="B7257" t="s">
        <v>30</v>
      </c>
      <c r="C7257">
        <v>2017</v>
      </c>
      <c r="D7257" t="s">
        <v>41</v>
      </c>
      <c r="E7257" t="s">
        <v>204</v>
      </c>
      <c r="F7257">
        <v>0</v>
      </c>
      <c r="G7257" t="s">
        <v>313</v>
      </c>
      <c r="H7257" t="s">
        <v>314</v>
      </c>
      <c r="I7257" t="s">
        <v>315</v>
      </c>
    </row>
    <row r="7258" spans="1:9" x14ac:dyDescent="0.25">
      <c r="A7258">
        <v>7256</v>
      </c>
      <c r="B7258" t="s">
        <v>21</v>
      </c>
      <c r="C7258">
        <v>2017</v>
      </c>
      <c r="D7258" t="s">
        <v>41</v>
      </c>
      <c r="E7258" t="s">
        <v>204</v>
      </c>
      <c r="F7258">
        <v>0</v>
      </c>
      <c r="G7258" t="s">
        <v>313</v>
      </c>
      <c r="H7258" t="s">
        <v>314</v>
      </c>
      <c r="I7258" t="s">
        <v>315</v>
      </c>
    </row>
    <row r="7259" spans="1:9" x14ac:dyDescent="0.25">
      <c r="A7259">
        <v>7257</v>
      </c>
      <c r="B7259" t="s">
        <v>16</v>
      </c>
      <c r="C7259">
        <v>2017</v>
      </c>
      <c r="D7259" t="s">
        <v>41</v>
      </c>
      <c r="E7259" t="s">
        <v>204</v>
      </c>
      <c r="F7259">
        <v>0</v>
      </c>
      <c r="G7259" t="s">
        <v>313</v>
      </c>
      <c r="H7259" t="s">
        <v>314</v>
      </c>
      <c r="I7259" t="s">
        <v>315</v>
      </c>
    </row>
    <row r="7260" spans="1:9" x14ac:dyDescent="0.25">
      <c r="A7260">
        <v>7258</v>
      </c>
      <c r="B7260" t="s">
        <v>29</v>
      </c>
      <c r="C7260">
        <v>2017</v>
      </c>
      <c r="D7260" t="s">
        <v>41</v>
      </c>
      <c r="E7260" t="s">
        <v>204</v>
      </c>
      <c r="F7260">
        <v>-0.5</v>
      </c>
      <c r="G7260" t="s">
        <v>313</v>
      </c>
      <c r="H7260" t="s">
        <v>314</v>
      </c>
      <c r="I7260" t="s">
        <v>315</v>
      </c>
    </row>
    <row r="7261" spans="1:9" x14ac:dyDescent="0.25">
      <c r="A7261">
        <v>7259</v>
      </c>
      <c r="B7261" t="s">
        <v>31</v>
      </c>
      <c r="C7261">
        <v>2017</v>
      </c>
      <c r="D7261" t="s">
        <v>41</v>
      </c>
      <c r="E7261" t="s">
        <v>204</v>
      </c>
      <c r="F7261">
        <v>0</v>
      </c>
      <c r="G7261" t="s">
        <v>313</v>
      </c>
      <c r="H7261" t="s">
        <v>314</v>
      </c>
      <c r="I7261" t="s">
        <v>315</v>
      </c>
    </row>
    <row r="7262" spans="1:9" x14ac:dyDescent="0.25">
      <c r="A7262">
        <v>7260</v>
      </c>
      <c r="B7262" t="s">
        <v>24</v>
      </c>
      <c r="C7262">
        <v>2017</v>
      </c>
      <c r="D7262" t="s">
        <v>41</v>
      </c>
      <c r="E7262" t="s">
        <v>204</v>
      </c>
      <c r="F7262">
        <v>0.5</v>
      </c>
      <c r="G7262" t="s">
        <v>313</v>
      </c>
      <c r="H7262" t="s">
        <v>314</v>
      </c>
      <c r="I7262" t="s">
        <v>315</v>
      </c>
    </row>
    <row r="7263" spans="1:9" x14ac:dyDescent="0.25">
      <c r="A7263">
        <v>7261</v>
      </c>
      <c r="B7263" t="s">
        <v>5</v>
      </c>
      <c r="C7263">
        <v>2017</v>
      </c>
      <c r="D7263" t="s">
        <v>41</v>
      </c>
      <c r="E7263" t="s">
        <v>204</v>
      </c>
      <c r="F7263">
        <v>0</v>
      </c>
      <c r="G7263" t="s">
        <v>313</v>
      </c>
      <c r="H7263" t="s">
        <v>314</v>
      </c>
      <c r="I7263" t="s">
        <v>315</v>
      </c>
    </row>
    <row r="7264" spans="1:9" x14ac:dyDescent="0.25">
      <c r="A7264">
        <v>7262</v>
      </c>
      <c r="B7264" t="s">
        <v>26</v>
      </c>
      <c r="C7264">
        <v>2017</v>
      </c>
      <c r="D7264" t="s">
        <v>41</v>
      </c>
      <c r="E7264" t="s">
        <v>204</v>
      </c>
      <c r="F7264">
        <v>0</v>
      </c>
      <c r="G7264" t="s">
        <v>313</v>
      </c>
      <c r="H7264" t="s">
        <v>314</v>
      </c>
      <c r="I7264" t="s">
        <v>315</v>
      </c>
    </row>
    <row r="7265" spans="1:9" x14ac:dyDescent="0.25">
      <c r="A7265">
        <v>7263</v>
      </c>
      <c r="B7265" t="s">
        <v>28</v>
      </c>
      <c r="C7265">
        <v>2017</v>
      </c>
      <c r="D7265" t="s">
        <v>41</v>
      </c>
      <c r="E7265" t="s">
        <v>204</v>
      </c>
      <c r="F7265">
        <v>0</v>
      </c>
      <c r="G7265" t="s">
        <v>313</v>
      </c>
      <c r="H7265" t="s">
        <v>314</v>
      </c>
      <c r="I7265" t="s">
        <v>315</v>
      </c>
    </row>
    <row r="7266" spans="1:9" x14ac:dyDescent="0.25">
      <c r="A7266">
        <v>7264</v>
      </c>
      <c r="B7266" t="s">
        <v>11</v>
      </c>
      <c r="C7266">
        <v>2017</v>
      </c>
      <c r="D7266" t="s">
        <v>41</v>
      </c>
      <c r="E7266" t="s">
        <v>204</v>
      </c>
      <c r="F7266">
        <v>0</v>
      </c>
      <c r="G7266" t="s">
        <v>313</v>
      </c>
      <c r="H7266" t="s">
        <v>314</v>
      </c>
      <c r="I7266" t="s">
        <v>315</v>
      </c>
    </row>
    <row r="7267" spans="1:9" x14ac:dyDescent="0.25">
      <c r="A7267">
        <v>7265</v>
      </c>
      <c r="B7267" t="s">
        <v>12</v>
      </c>
      <c r="C7267">
        <v>2017</v>
      </c>
      <c r="D7267" t="s">
        <v>41</v>
      </c>
      <c r="E7267" t="s">
        <v>204</v>
      </c>
      <c r="F7267">
        <v>0</v>
      </c>
      <c r="G7267" t="s">
        <v>313</v>
      </c>
      <c r="H7267" t="s">
        <v>314</v>
      </c>
      <c r="I7267" t="s">
        <v>315</v>
      </c>
    </row>
    <row r="7268" spans="1:9" x14ac:dyDescent="0.25">
      <c r="A7268">
        <v>7266</v>
      </c>
      <c r="B7268" t="s">
        <v>7</v>
      </c>
      <c r="C7268">
        <v>2017</v>
      </c>
      <c r="D7268" t="s">
        <v>41</v>
      </c>
      <c r="E7268" t="s">
        <v>204</v>
      </c>
      <c r="F7268">
        <v>0</v>
      </c>
      <c r="G7268" t="s">
        <v>313</v>
      </c>
      <c r="H7268" t="s">
        <v>314</v>
      </c>
      <c r="I7268" t="s">
        <v>315</v>
      </c>
    </row>
    <row r="7269" spans="1:9" x14ac:dyDescent="0.25">
      <c r="A7269">
        <v>7267</v>
      </c>
      <c r="B7269" t="s">
        <v>18</v>
      </c>
      <c r="C7269">
        <v>2017</v>
      </c>
      <c r="D7269" t="s">
        <v>41</v>
      </c>
      <c r="E7269" t="s">
        <v>204</v>
      </c>
      <c r="F7269">
        <v>0</v>
      </c>
      <c r="G7269" t="s">
        <v>313</v>
      </c>
      <c r="H7269" t="s">
        <v>314</v>
      </c>
      <c r="I7269" t="s">
        <v>315</v>
      </c>
    </row>
    <row r="7270" spans="1:9" x14ac:dyDescent="0.25">
      <c r="A7270">
        <v>7268</v>
      </c>
      <c r="B7270" t="s">
        <v>23</v>
      </c>
      <c r="C7270">
        <v>2017</v>
      </c>
      <c r="D7270" t="s">
        <v>41</v>
      </c>
      <c r="E7270" t="s">
        <v>204</v>
      </c>
      <c r="F7270">
        <v>0</v>
      </c>
      <c r="G7270" t="s">
        <v>313</v>
      </c>
      <c r="H7270" t="s">
        <v>314</v>
      </c>
      <c r="I7270" t="s">
        <v>315</v>
      </c>
    </row>
    <row r="7271" spans="1:9" x14ac:dyDescent="0.25">
      <c r="A7271">
        <v>7269</v>
      </c>
      <c r="B7271" t="s">
        <v>14</v>
      </c>
      <c r="C7271">
        <v>2017</v>
      </c>
      <c r="D7271" t="s">
        <v>41</v>
      </c>
      <c r="E7271" t="s">
        <v>204</v>
      </c>
      <c r="F7271">
        <v>0</v>
      </c>
      <c r="G7271" t="s">
        <v>313</v>
      </c>
      <c r="H7271" t="s">
        <v>314</v>
      </c>
      <c r="I7271" t="s">
        <v>315</v>
      </c>
    </row>
    <row r="7272" spans="1:9" x14ac:dyDescent="0.25">
      <c r="A7272">
        <v>7270</v>
      </c>
      <c r="B7272" t="s">
        <v>17</v>
      </c>
      <c r="C7272">
        <v>2017</v>
      </c>
      <c r="D7272" t="s">
        <v>41</v>
      </c>
      <c r="E7272" t="s">
        <v>204</v>
      </c>
      <c r="F7272">
        <v>-5818.5</v>
      </c>
      <c r="G7272" t="s">
        <v>313</v>
      </c>
      <c r="H7272" t="s">
        <v>314</v>
      </c>
      <c r="I7272" t="s">
        <v>315</v>
      </c>
    </row>
    <row r="7273" spans="1:9" x14ac:dyDescent="0.25">
      <c r="A7273">
        <v>7271</v>
      </c>
      <c r="B7273" t="s">
        <v>19</v>
      </c>
      <c r="C7273">
        <v>2017</v>
      </c>
      <c r="D7273" t="s">
        <v>41</v>
      </c>
      <c r="E7273" t="s">
        <v>204</v>
      </c>
      <c r="F7273">
        <v>0</v>
      </c>
      <c r="G7273" t="s">
        <v>313</v>
      </c>
      <c r="H7273" t="s">
        <v>314</v>
      </c>
      <c r="I7273" t="s">
        <v>315</v>
      </c>
    </row>
    <row r="7274" spans="1:9" x14ac:dyDescent="0.25">
      <c r="A7274">
        <v>7272</v>
      </c>
      <c r="B7274" t="s">
        <v>27</v>
      </c>
      <c r="C7274">
        <v>2017</v>
      </c>
      <c r="D7274" t="s">
        <v>41</v>
      </c>
      <c r="E7274" t="s">
        <v>204</v>
      </c>
      <c r="F7274">
        <v>5818.5</v>
      </c>
      <c r="G7274" t="s">
        <v>313</v>
      </c>
      <c r="H7274" t="s">
        <v>314</v>
      </c>
      <c r="I7274" t="s">
        <v>315</v>
      </c>
    </row>
    <row r="7275" spans="1:9" x14ac:dyDescent="0.25">
      <c r="A7275">
        <v>7273</v>
      </c>
      <c r="B7275" t="s">
        <v>13</v>
      </c>
      <c r="C7275">
        <v>2017</v>
      </c>
      <c r="D7275" t="s">
        <v>41</v>
      </c>
      <c r="E7275" t="s">
        <v>204</v>
      </c>
      <c r="F7275">
        <v>0</v>
      </c>
      <c r="G7275" t="s">
        <v>313</v>
      </c>
      <c r="H7275" t="s">
        <v>314</v>
      </c>
      <c r="I7275" t="s">
        <v>315</v>
      </c>
    </row>
    <row r="7276" spans="1:9" x14ac:dyDescent="0.25">
      <c r="A7276">
        <v>7274</v>
      </c>
      <c r="B7276" t="s">
        <v>4</v>
      </c>
      <c r="C7276">
        <v>2017</v>
      </c>
      <c r="D7276" t="s">
        <v>41</v>
      </c>
      <c r="E7276" t="s">
        <v>204</v>
      </c>
      <c r="F7276">
        <v>0</v>
      </c>
      <c r="G7276" t="s">
        <v>313</v>
      </c>
      <c r="H7276" t="s">
        <v>314</v>
      </c>
      <c r="I7276" t="s">
        <v>315</v>
      </c>
    </row>
    <row r="7277" spans="1:9" x14ac:dyDescent="0.25">
      <c r="A7277">
        <v>7275</v>
      </c>
      <c r="B7277" t="s">
        <v>6</v>
      </c>
      <c r="C7277">
        <v>2017</v>
      </c>
      <c r="D7277" t="s">
        <v>41</v>
      </c>
      <c r="E7277" t="s">
        <v>204</v>
      </c>
      <c r="F7277">
        <v>0</v>
      </c>
      <c r="G7277" t="s">
        <v>313</v>
      </c>
      <c r="H7277" t="s">
        <v>314</v>
      </c>
      <c r="I7277" t="s">
        <v>315</v>
      </c>
    </row>
    <row r="7278" spans="1:9" x14ac:dyDescent="0.25">
      <c r="A7278">
        <v>7276</v>
      </c>
      <c r="B7278" t="s">
        <v>9</v>
      </c>
      <c r="C7278">
        <v>2017</v>
      </c>
      <c r="D7278" t="s">
        <v>41</v>
      </c>
      <c r="E7278" t="s">
        <v>204</v>
      </c>
      <c r="F7278">
        <v>0</v>
      </c>
      <c r="G7278" t="s">
        <v>313</v>
      </c>
      <c r="H7278" t="s">
        <v>314</v>
      </c>
      <c r="I7278" t="s">
        <v>315</v>
      </c>
    </row>
    <row r="7279" spans="1:9" x14ac:dyDescent="0.25">
      <c r="A7279">
        <v>7277</v>
      </c>
      <c r="B7279" t="s">
        <v>10</v>
      </c>
      <c r="C7279">
        <v>2017</v>
      </c>
      <c r="D7279" t="s">
        <v>41</v>
      </c>
      <c r="E7279" t="s">
        <v>204</v>
      </c>
      <c r="F7279">
        <v>0</v>
      </c>
      <c r="G7279" t="s">
        <v>313</v>
      </c>
      <c r="H7279" t="s">
        <v>314</v>
      </c>
      <c r="I7279" t="s">
        <v>315</v>
      </c>
    </row>
    <row r="7280" spans="1:9" x14ac:dyDescent="0.25">
      <c r="A7280">
        <v>7278</v>
      </c>
      <c r="B7280" t="s">
        <v>3</v>
      </c>
      <c r="C7280">
        <v>2017</v>
      </c>
      <c r="D7280" t="s">
        <v>41</v>
      </c>
      <c r="E7280" t="s">
        <v>204</v>
      </c>
      <c r="F7280">
        <v>0</v>
      </c>
      <c r="G7280" t="s">
        <v>313</v>
      </c>
      <c r="H7280" t="s">
        <v>314</v>
      </c>
      <c r="I7280" t="s">
        <v>315</v>
      </c>
    </row>
    <row r="7281" spans="1:9" x14ac:dyDescent="0.25">
      <c r="A7281">
        <v>7279</v>
      </c>
      <c r="B7281" t="s">
        <v>25</v>
      </c>
      <c r="C7281">
        <v>2017</v>
      </c>
      <c r="D7281" t="s">
        <v>41</v>
      </c>
      <c r="E7281" t="s">
        <v>204</v>
      </c>
      <c r="F7281">
        <v>0</v>
      </c>
      <c r="G7281" t="s">
        <v>313</v>
      </c>
      <c r="H7281" t="s">
        <v>314</v>
      </c>
      <c r="I7281" t="s">
        <v>315</v>
      </c>
    </row>
    <row r="7282" spans="1:9" x14ac:dyDescent="0.25">
      <c r="A7282">
        <v>7280</v>
      </c>
      <c r="B7282" t="s">
        <v>8</v>
      </c>
      <c r="C7282">
        <v>2017</v>
      </c>
      <c r="D7282" t="s">
        <v>41</v>
      </c>
      <c r="E7282" t="s">
        <v>205</v>
      </c>
      <c r="F7282">
        <v>0</v>
      </c>
      <c r="G7282" t="s">
        <v>316</v>
      </c>
      <c r="H7282" t="s">
        <v>314</v>
      </c>
      <c r="I7282" t="s">
        <v>315</v>
      </c>
    </row>
    <row r="7283" spans="1:9" x14ac:dyDescent="0.25">
      <c r="A7283">
        <v>7281</v>
      </c>
      <c r="B7283" t="s">
        <v>22</v>
      </c>
      <c r="C7283">
        <v>2017</v>
      </c>
      <c r="D7283" t="s">
        <v>41</v>
      </c>
      <c r="E7283" t="s">
        <v>205</v>
      </c>
      <c r="F7283">
        <v>0</v>
      </c>
      <c r="G7283" t="s">
        <v>316</v>
      </c>
      <c r="H7283" t="s">
        <v>314</v>
      </c>
      <c r="I7283" t="s">
        <v>315</v>
      </c>
    </row>
    <row r="7284" spans="1:9" x14ac:dyDescent="0.25">
      <c r="A7284">
        <v>7282</v>
      </c>
      <c r="B7284" t="s">
        <v>15</v>
      </c>
      <c r="C7284">
        <v>2017</v>
      </c>
      <c r="D7284" t="s">
        <v>41</v>
      </c>
      <c r="E7284" t="s">
        <v>205</v>
      </c>
      <c r="F7284">
        <v>0</v>
      </c>
      <c r="G7284" t="s">
        <v>316</v>
      </c>
      <c r="H7284" t="s">
        <v>314</v>
      </c>
      <c r="I7284" t="s">
        <v>315</v>
      </c>
    </row>
    <row r="7285" spans="1:9" x14ac:dyDescent="0.25">
      <c r="A7285">
        <v>7283</v>
      </c>
      <c r="B7285" t="s">
        <v>20</v>
      </c>
      <c r="C7285">
        <v>2017</v>
      </c>
      <c r="D7285" t="s">
        <v>41</v>
      </c>
      <c r="E7285" t="s">
        <v>205</v>
      </c>
      <c r="F7285">
        <v>0</v>
      </c>
      <c r="G7285" t="s">
        <v>316</v>
      </c>
      <c r="H7285" t="s">
        <v>314</v>
      </c>
      <c r="I7285" t="s">
        <v>315</v>
      </c>
    </row>
    <row r="7286" spans="1:9" x14ac:dyDescent="0.25">
      <c r="A7286">
        <v>7284</v>
      </c>
      <c r="B7286" t="s">
        <v>30</v>
      </c>
      <c r="C7286">
        <v>2017</v>
      </c>
      <c r="D7286" t="s">
        <v>41</v>
      </c>
      <c r="E7286" t="s">
        <v>205</v>
      </c>
      <c r="F7286">
        <v>0</v>
      </c>
      <c r="G7286" t="s">
        <v>316</v>
      </c>
      <c r="H7286" t="s">
        <v>314</v>
      </c>
      <c r="I7286" t="s">
        <v>315</v>
      </c>
    </row>
    <row r="7287" spans="1:9" x14ac:dyDescent="0.25">
      <c r="A7287">
        <v>7285</v>
      </c>
      <c r="B7287" t="s">
        <v>21</v>
      </c>
      <c r="C7287">
        <v>2017</v>
      </c>
      <c r="D7287" t="s">
        <v>41</v>
      </c>
      <c r="E7287" t="s">
        <v>205</v>
      </c>
      <c r="F7287">
        <v>0</v>
      </c>
      <c r="G7287" t="s">
        <v>316</v>
      </c>
      <c r="H7287" t="s">
        <v>314</v>
      </c>
      <c r="I7287" t="s">
        <v>315</v>
      </c>
    </row>
    <row r="7288" spans="1:9" x14ac:dyDescent="0.25">
      <c r="A7288">
        <v>7286</v>
      </c>
      <c r="B7288" t="s">
        <v>16</v>
      </c>
      <c r="C7288">
        <v>2017</v>
      </c>
      <c r="D7288" t="s">
        <v>41</v>
      </c>
      <c r="E7288" t="s">
        <v>205</v>
      </c>
      <c r="F7288">
        <v>0</v>
      </c>
      <c r="G7288" t="s">
        <v>316</v>
      </c>
      <c r="H7288" t="s">
        <v>314</v>
      </c>
      <c r="I7288" t="s">
        <v>315</v>
      </c>
    </row>
    <row r="7289" spans="1:9" x14ac:dyDescent="0.25">
      <c r="A7289">
        <v>7287</v>
      </c>
      <c r="B7289" t="s">
        <v>29</v>
      </c>
      <c r="C7289">
        <v>2017</v>
      </c>
      <c r="D7289" t="s">
        <v>41</v>
      </c>
      <c r="E7289" t="s">
        <v>205</v>
      </c>
      <c r="F7289">
        <v>0</v>
      </c>
      <c r="G7289" t="s">
        <v>316</v>
      </c>
      <c r="H7289" t="s">
        <v>314</v>
      </c>
      <c r="I7289" t="s">
        <v>315</v>
      </c>
    </row>
    <row r="7290" spans="1:9" x14ac:dyDescent="0.25">
      <c r="A7290">
        <v>7288</v>
      </c>
      <c r="B7290" t="s">
        <v>31</v>
      </c>
      <c r="C7290">
        <v>2017</v>
      </c>
      <c r="D7290" t="s">
        <v>41</v>
      </c>
      <c r="E7290" t="s">
        <v>205</v>
      </c>
      <c r="F7290">
        <v>0</v>
      </c>
      <c r="G7290" t="s">
        <v>316</v>
      </c>
      <c r="H7290" t="s">
        <v>314</v>
      </c>
      <c r="I7290" t="s">
        <v>315</v>
      </c>
    </row>
    <row r="7291" spans="1:9" x14ac:dyDescent="0.25">
      <c r="A7291">
        <v>7289</v>
      </c>
      <c r="B7291" t="s">
        <v>24</v>
      </c>
      <c r="C7291">
        <v>2017</v>
      </c>
      <c r="D7291" t="s">
        <v>41</v>
      </c>
      <c r="E7291" t="s">
        <v>205</v>
      </c>
      <c r="F7291">
        <v>0</v>
      </c>
      <c r="G7291" t="s">
        <v>316</v>
      </c>
      <c r="H7291" t="s">
        <v>314</v>
      </c>
      <c r="I7291" t="s">
        <v>315</v>
      </c>
    </row>
    <row r="7292" spans="1:9" x14ac:dyDescent="0.25">
      <c r="A7292">
        <v>7290</v>
      </c>
      <c r="B7292" t="s">
        <v>5</v>
      </c>
      <c r="C7292">
        <v>2017</v>
      </c>
      <c r="D7292" t="s">
        <v>41</v>
      </c>
      <c r="E7292" t="s">
        <v>205</v>
      </c>
      <c r="F7292">
        <v>0</v>
      </c>
      <c r="G7292" t="s">
        <v>316</v>
      </c>
      <c r="H7292" t="s">
        <v>314</v>
      </c>
      <c r="I7292" t="s">
        <v>315</v>
      </c>
    </row>
    <row r="7293" spans="1:9" x14ac:dyDescent="0.25">
      <c r="A7293">
        <v>7291</v>
      </c>
      <c r="B7293" t="s">
        <v>26</v>
      </c>
      <c r="C7293">
        <v>2017</v>
      </c>
      <c r="D7293" t="s">
        <v>41</v>
      </c>
      <c r="E7293" t="s">
        <v>205</v>
      </c>
      <c r="F7293">
        <v>0</v>
      </c>
      <c r="G7293" t="s">
        <v>316</v>
      </c>
      <c r="H7293" t="s">
        <v>314</v>
      </c>
      <c r="I7293" t="s">
        <v>315</v>
      </c>
    </row>
    <row r="7294" spans="1:9" x14ac:dyDescent="0.25">
      <c r="A7294">
        <v>7292</v>
      </c>
      <c r="B7294" t="s">
        <v>28</v>
      </c>
      <c r="C7294">
        <v>2017</v>
      </c>
      <c r="D7294" t="s">
        <v>41</v>
      </c>
      <c r="E7294" t="s">
        <v>205</v>
      </c>
      <c r="F7294">
        <v>0</v>
      </c>
      <c r="G7294" t="s">
        <v>316</v>
      </c>
      <c r="H7294" t="s">
        <v>314</v>
      </c>
      <c r="I7294" t="s">
        <v>315</v>
      </c>
    </row>
    <row r="7295" spans="1:9" x14ac:dyDescent="0.25">
      <c r="A7295">
        <v>7293</v>
      </c>
      <c r="B7295" t="s">
        <v>11</v>
      </c>
      <c r="C7295">
        <v>2017</v>
      </c>
      <c r="D7295" t="s">
        <v>41</v>
      </c>
      <c r="E7295" t="s">
        <v>205</v>
      </c>
      <c r="F7295">
        <v>0</v>
      </c>
      <c r="G7295" t="s">
        <v>316</v>
      </c>
      <c r="H7295" t="s">
        <v>314</v>
      </c>
      <c r="I7295" t="s">
        <v>315</v>
      </c>
    </row>
    <row r="7296" spans="1:9" x14ac:dyDescent="0.25">
      <c r="A7296">
        <v>7294</v>
      </c>
      <c r="B7296" t="s">
        <v>12</v>
      </c>
      <c r="C7296">
        <v>2017</v>
      </c>
      <c r="D7296" t="s">
        <v>41</v>
      </c>
      <c r="E7296" t="s">
        <v>205</v>
      </c>
      <c r="F7296">
        <v>0</v>
      </c>
      <c r="G7296" t="s">
        <v>316</v>
      </c>
      <c r="H7296" t="s">
        <v>314</v>
      </c>
      <c r="I7296" t="s">
        <v>315</v>
      </c>
    </row>
    <row r="7297" spans="1:9" x14ac:dyDescent="0.25">
      <c r="A7297">
        <v>7295</v>
      </c>
      <c r="B7297" t="s">
        <v>7</v>
      </c>
      <c r="C7297">
        <v>2017</v>
      </c>
      <c r="D7297" t="s">
        <v>41</v>
      </c>
      <c r="E7297" t="s">
        <v>205</v>
      </c>
      <c r="F7297">
        <v>0</v>
      </c>
      <c r="G7297" t="s">
        <v>316</v>
      </c>
      <c r="H7297" t="s">
        <v>314</v>
      </c>
      <c r="I7297" t="s">
        <v>315</v>
      </c>
    </row>
    <row r="7298" spans="1:9" x14ac:dyDescent="0.25">
      <c r="A7298">
        <v>7296</v>
      </c>
      <c r="B7298" t="s">
        <v>18</v>
      </c>
      <c r="C7298">
        <v>2017</v>
      </c>
      <c r="D7298" t="s">
        <v>41</v>
      </c>
      <c r="E7298" t="s">
        <v>205</v>
      </c>
      <c r="F7298">
        <v>0</v>
      </c>
      <c r="G7298" t="s">
        <v>316</v>
      </c>
      <c r="H7298" t="s">
        <v>314</v>
      </c>
      <c r="I7298" t="s">
        <v>315</v>
      </c>
    </row>
    <row r="7299" spans="1:9" x14ac:dyDescent="0.25">
      <c r="A7299">
        <v>7297</v>
      </c>
      <c r="B7299" t="s">
        <v>23</v>
      </c>
      <c r="C7299">
        <v>2017</v>
      </c>
      <c r="D7299" t="s">
        <v>41</v>
      </c>
      <c r="E7299" t="s">
        <v>205</v>
      </c>
      <c r="F7299">
        <v>0</v>
      </c>
      <c r="G7299" t="s">
        <v>316</v>
      </c>
      <c r="H7299" t="s">
        <v>314</v>
      </c>
      <c r="I7299" t="s">
        <v>315</v>
      </c>
    </row>
    <row r="7300" spans="1:9" x14ac:dyDescent="0.25">
      <c r="A7300">
        <v>7298</v>
      </c>
      <c r="B7300" t="s">
        <v>14</v>
      </c>
      <c r="C7300">
        <v>2017</v>
      </c>
      <c r="D7300" t="s">
        <v>41</v>
      </c>
      <c r="E7300" t="s">
        <v>205</v>
      </c>
      <c r="F7300">
        <v>0</v>
      </c>
      <c r="G7300" t="s">
        <v>316</v>
      </c>
      <c r="H7300" t="s">
        <v>314</v>
      </c>
      <c r="I7300" t="s">
        <v>315</v>
      </c>
    </row>
    <row r="7301" spans="1:9" x14ac:dyDescent="0.25">
      <c r="A7301">
        <v>7299</v>
      </c>
      <c r="B7301" t="s">
        <v>17</v>
      </c>
      <c r="C7301">
        <v>2017</v>
      </c>
      <c r="D7301" t="s">
        <v>41</v>
      </c>
      <c r="E7301" t="s">
        <v>205</v>
      </c>
      <c r="F7301">
        <v>-0.56999999999999995</v>
      </c>
      <c r="G7301" t="s">
        <v>316</v>
      </c>
      <c r="H7301" t="s">
        <v>314</v>
      </c>
      <c r="I7301" t="s">
        <v>315</v>
      </c>
    </row>
    <row r="7302" spans="1:9" x14ac:dyDescent="0.25">
      <c r="A7302">
        <v>7300</v>
      </c>
      <c r="B7302" t="s">
        <v>19</v>
      </c>
      <c r="C7302">
        <v>2017</v>
      </c>
      <c r="D7302" t="s">
        <v>41</v>
      </c>
      <c r="E7302" t="s">
        <v>205</v>
      </c>
      <c r="F7302">
        <v>0</v>
      </c>
      <c r="G7302" t="s">
        <v>316</v>
      </c>
      <c r="H7302" t="s">
        <v>314</v>
      </c>
      <c r="I7302" t="s">
        <v>315</v>
      </c>
    </row>
    <row r="7303" spans="1:9" x14ac:dyDescent="0.25">
      <c r="A7303">
        <v>7301</v>
      </c>
      <c r="B7303" t="s">
        <v>27</v>
      </c>
      <c r="C7303">
        <v>2017</v>
      </c>
      <c r="D7303" t="s">
        <v>41</v>
      </c>
      <c r="E7303" t="s">
        <v>205</v>
      </c>
      <c r="F7303">
        <v>0.56000000000000005</v>
      </c>
      <c r="G7303" t="s">
        <v>316</v>
      </c>
      <c r="H7303" t="s">
        <v>314</v>
      </c>
      <c r="I7303" t="s">
        <v>315</v>
      </c>
    </row>
    <row r="7304" spans="1:9" x14ac:dyDescent="0.25">
      <c r="A7304">
        <v>7302</v>
      </c>
      <c r="B7304" t="s">
        <v>13</v>
      </c>
      <c r="C7304">
        <v>2017</v>
      </c>
      <c r="D7304" t="s">
        <v>41</v>
      </c>
      <c r="E7304" t="s">
        <v>205</v>
      </c>
      <c r="F7304">
        <v>0</v>
      </c>
      <c r="G7304" t="s">
        <v>316</v>
      </c>
      <c r="H7304" t="s">
        <v>314</v>
      </c>
      <c r="I7304" t="s">
        <v>315</v>
      </c>
    </row>
    <row r="7305" spans="1:9" x14ac:dyDescent="0.25">
      <c r="A7305">
        <v>7303</v>
      </c>
      <c r="B7305" t="s">
        <v>4</v>
      </c>
      <c r="C7305">
        <v>2017</v>
      </c>
      <c r="D7305" t="s">
        <v>41</v>
      </c>
      <c r="E7305" t="s">
        <v>205</v>
      </c>
      <c r="F7305">
        <v>0</v>
      </c>
      <c r="G7305" t="s">
        <v>316</v>
      </c>
      <c r="H7305" t="s">
        <v>314</v>
      </c>
      <c r="I7305" t="s">
        <v>315</v>
      </c>
    </row>
    <row r="7306" spans="1:9" x14ac:dyDescent="0.25">
      <c r="A7306">
        <v>7304</v>
      </c>
      <c r="B7306" t="s">
        <v>6</v>
      </c>
      <c r="C7306">
        <v>2017</v>
      </c>
      <c r="D7306" t="s">
        <v>41</v>
      </c>
      <c r="E7306" t="s">
        <v>205</v>
      </c>
      <c r="F7306">
        <v>0</v>
      </c>
      <c r="G7306" t="s">
        <v>316</v>
      </c>
      <c r="H7306" t="s">
        <v>314</v>
      </c>
      <c r="I7306" t="s">
        <v>315</v>
      </c>
    </row>
    <row r="7307" spans="1:9" x14ac:dyDescent="0.25">
      <c r="A7307">
        <v>7305</v>
      </c>
      <c r="B7307" t="s">
        <v>9</v>
      </c>
      <c r="C7307">
        <v>2017</v>
      </c>
      <c r="D7307" t="s">
        <v>41</v>
      </c>
      <c r="E7307" t="s">
        <v>205</v>
      </c>
      <c r="F7307">
        <v>0</v>
      </c>
      <c r="G7307" t="s">
        <v>316</v>
      </c>
      <c r="H7307" t="s">
        <v>314</v>
      </c>
      <c r="I7307" t="s">
        <v>315</v>
      </c>
    </row>
    <row r="7308" spans="1:9" x14ac:dyDescent="0.25">
      <c r="A7308">
        <v>7306</v>
      </c>
      <c r="B7308" t="s">
        <v>10</v>
      </c>
      <c r="C7308">
        <v>2017</v>
      </c>
      <c r="D7308" t="s">
        <v>41</v>
      </c>
      <c r="E7308" t="s">
        <v>205</v>
      </c>
      <c r="F7308">
        <v>0</v>
      </c>
      <c r="G7308" t="s">
        <v>316</v>
      </c>
      <c r="H7308" t="s">
        <v>314</v>
      </c>
      <c r="I7308" t="s">
        <v>315</v>
      </c>
    </row>
    <row r="7309" spans="1:9" x14ac:dyDescent="0.25">
      <c r="A7309">
        <v>7307</v>
      </c>
      <c r="B7309" t="s">
        <v>3</v>
      </c>
      <c r="C7309">
        <v>2017</v>
      </c>
      <c r="D7309" t="s">
        <v>41</v>
      </c>
      <c r="E7309" t="s">
        <v>205</v>
      </c>
      <c r="F7309">
        <v>0</v>
      </c>
      <c r="G7309" t="s">
        <v>316</v>
      </c>
      <c r="H7309" t="s">
        <v>314</v>
      </c>
      <c r="I7309" t="s">
        <v>315</v>
      </c>
    </row>
    <row r="7310" spans="1:9" x14ac:dyDescent="0.25">
      <c r="A7310">
        <v>7308</v>
      </c>
      <c r="B7310" t="s">
        <v>25</v>
      </c>
      <c r="C7310">
        <v>2017</v>
      </c>
      <c r="D7310" t="s">
        <v>41</v>
      </c>
      <c r="E7310" t="s">
        <v>205</v>
      </c>
      <c r="F7310">
        <v>0</v>
      </c>
      <c r="G7310" t="s">
        <v>316</v>
      </c>
      <c r="H7310" t="s">
        <v>314</v>
      </c>
      <c r="I7310" t="s">
        <v>315</v>
      </c>
    </row>
    <row r="7311" spans="1:9" x14ac:dyDescent="0.25">
      <c r="A7311">
        <v>7309</v>
      </c>
      <c r="B7311" t="s">
        <v>8</v>
      </c>
      <c r="C7311">
        <v>2018</v>
      </c>
      <c r="D7311" t="s">
        <v>41</v>
      </c>
      <c r="E7311" t="s">
        <v>312</v>
      </c>
      <c r="F7311">
        <v>1025499</v>
      </c>
      <c r="G7311" t="s">
        <v>313</v>
      </c>
      <c r="H7311" t="s">
        <v>314</v>
      </c>
      <c r="I7311" t="s">
        <v>315</v>
      </c>
    </row>
    <row r="7312" spans="1:9" x14ac:dyDescent="0.25">
      <c r="A7312">
        <v>7310</v>
      </c>
      <c r="B7312" t="s">
        <v>22</v>
      </c>
      <c r="C7312">
        <v>2018</v>
      </c>
      <c r="D7312" t="s">
        <v>41</v>
      </c>
      <c r="E7312" t="s">
        <v>312</v>
      </c>
      <c r="F7312">
        <v>1025499</v>
      </c>
      <c r="G7312" t="s">
        <v>313</v>
      </c>
      <c r="H7312" t="s">
        <v>314</v>
      </c>
      <c r="I7312" t="s">
        <v>315</v>
      </c>
    </row>
    <row r="7313" spans="1:9" x14ac:dyDescent="0.25">
      <c r="A7313">
        <v>7311</v>
      </c>
      <c r="B7313" t="s">
        <v>15</v>
      </c>
      <c r="C7313">
        <v>2018</v>
      </c>
      <c r="D7313" t="s">
        <v>41</v>
      </c>
      <c r="E7313" t="s">
        <v>312</v>
      </c>
      <c r="F7313">
        <v>1019594</v>
      </c>
      <c r="G7313" t="s">
        <v>313</v>
      </c>
      <c r="H7313" t="s">
        <v>314</v>
      </c>
      <c r="I7313" t="s">
        <v>315</v>
      </c>
    </row>
    <row r="7314" spans="1:9" x14ac:dyDescent="0.25">
      <c r="A7314">
        <v>7312</v>
      </c>
      <c r="B7314" t="s">
        <v>20</v>
      </c>
      <c r="C7314">
        <v>2018</v>
      </c>
      <c r="D7314" t="s">
        <v>41</v>
      </c>
      <c r="E7314" t="s">
        <v>312</v>
      </c>
      <c r="F7314">
        <v>1017514</v>
      </c>
      <c r="G7314" t="s">
        <v>313</v>
      </c>
      <c r="H7314" t="s">
        <v>314</v>
      </c>
      <c r="I7314" t="s">
        <v>315</v>
      </c>
    </row>
    <row r="7315" spans="1:9" x14ac:dyDescent="0.25">
      <c r="A7315">
        <v>7313</v>
      </c>
      <c r="B7315" t="s">
        <v>30</v>
      </c>
      <c r="C7315">
        <v>2018</v>
      </c>
      <c r="D7315" t="s">
        <v>41</v>
      </c>
      <c r="E7315" t="s">
        <v>312</v>
      </c>
      <c r="F7315">
        <v>1023468</v>
      </c>
      <c r="G7315" t="s">
        <v>313</v>
      </c>
      <c r="H7315" t="s">
        <v>314</v>
      </c>
      <c r="I7315" t="s">
        <v>315</v>
      </c>
    </row>
    <row r="7316" spans="1:9" x14ac:dyDescent="0.25">
      <c r="A7316">
        <v>7314</v>
      </c>
      <c r="B7316" t="s">
        <v>21</v>
      </c>
      <c r="C7316">
        <v>2018</v>
      </c>
      <c r="D7316" t="s">
        <v>41</v>
      </c>
      <c r="E7316" t="s">
        <v>312</v>
      </c>
      <c r="F7316">
        <v>1020261</v>
      </c>
      <c r="G7316" t="s">
        <v>313</v>
      </c>
      <c r="H7316" t="s">
        <v>314</v>
      </c>
      <c r="I7316" t="s">
        <v>315</v>
      </c>
    </row>
    <row r="7317" spans="1:9" x14ac:dyDescent="0.25">
      <c r="A7317">
        <v>7315</v>
      </c>
      <c r="B7317" t="s">
        <v>16</v>
      </c>
      <c r="C7317">
        <v>2018</v>
      </c>
      <c r="D7317" t="s">
        <v>41</v>
      </c>
      <c r="E7317" t="s">
        <v>312</v>
      </c>
      <c r="F7317">
        <v>1014559</v>
      </c>
      <c r="G7317" t="s">
        <v>313</v>
      </c>
      <c r="H7317" t="s">
        <v>314</v>
      </c>
      <c r="I7317" t="s">
        <v>315</v>
      </c>
    </row>
    <row r="7318" spans="1:9" x14ac:dyDescent="0.25">
      <c r="A7318">
        <v>7316</v>
      </c>
      <c r="B7318" t="s">
        <v>29</v>
      </c>
      <c r="C7318">
        <v>2018</v>
      </c>
      <c r="D7318" t="s">
        <v>41</v>
      </c>
      <c r="E7318" t="s">
        <v>312</v>
      </c>
      <c r="F7318">
        <v>1016111</v>
      </c>
      <c r="G7318" t="s">
        <v>313</v>
      </c>
      <c r="H7318" t="s">
        <v>314</v>
      </c>
      <c r="I7318" t="s">
        <v>315</v>
      </c>
    </row>
    <row r="7319" spans="1:9" x14ac:dyDescent="0.25">
      <c r="A7319">
        <v>7317</v>
      </c>
      <c r="B7319" t="s">
        <v>31</v>
      </c>
      <c r="C7319">
        <v>2018</v>
      </c>
      <c r="D7319" t="s">
        <v>41</v>
      </c>
      <c r="E7319" t="s">
        <v>312</v>
      </c>
      <c r="F7319">
        <v>1020426</v>
      </c>
      <c r="G7319" t="s">
        <v>313</v>
      </c>
      <c r="H7319" t="s">
        <v>314</v>
      </c>
      <c r="I7319" t="s">
        <v>315</v>
      </c>
    </row>
    <row r="7320" spans="1:9" x14ac:dyDescent="0.25">
      <c r="A7320">
        <v>7318</v>
      </c>
      <c r="B7320" t="s">
        <v>24</v>
      </c>
      <c r="C7320">
        <v>2018</v>
      </c>
      <c r="D7320" t="s">
        <v>41</v>
      </c>
      <c r="E7320" t="s">
        <v>312</v>
      </c>
      <c r="F7320">
        <v>1016569</v>
      </c>
      <c r="G7320" t="s">
        <v>313</v>
      </c>
      <c r="H7320" t="s">
        <v>314</v>
      </c>
      <c r="I7320" t="s">
        <v>315</v>
      </c>
    </row>
    <row r="7321" spans="1:9" x14ac:dyDescent="0.25">
      <c r="A7321">
        <v>7319</v>
      </c>
      <c r="B7321" t="s">
        <v>5</v>
      </c>
      <c r="C7321">
        <v>2018</v>
      </c>
      <c r="D7321" t="s">
        <v>41</v>
      </c>
      <c r="E7321" t="s">
        <v>312</v>
      </c>
      <c r="F7321">
        <v>1023735</v>
      </c>
      <c r="G7321" t="s">
        <v>313</v>
      </c>
      <c r="H7321" t="s">
        <v>314</v>
      </c>
      <c r="I7321" t="s">
        <v>315</v>
      </c>
    </row>
    <row r="7322" spans="1:9" x14ac:dyDescent="0.25">
      <c r="A7322">
        <v>7320</v>
      </c>
      <c r="B7322" t="s">
        <v>26</v>
      </c>
      <c r="C7322">
        <v>2018</v>
      </c>
      <c r="D7322" t="s">
        <v>41</v>
      </c>
      <c r="E7322" t="s">
        <v>312</v>
      </c>
      <c r="F7322">
        <v>1019411</v>
      </c>
      <c r="G7322" t="s">
        <v>313</v>
      </c>
      <c r="H7322" t="s">
        <v>314</v>
      </c>
      <c r="I7322" t="s">
        <v>315</v>
      </c>
    </row>
    <row r="7323" spans="1:9" x14ac:dyDescent="0.25">
      <c r="A7323">
        <v>7321</v>
      </c>
      <c r="B7323" t="s">
        <v>28</v>
      </c>
      <c r="C7323">
        <v>2018</v>
      </c>
      <c r="D7323" t="s">
        <v>41</v>
      </c>
      <c r="E7323" t="s">
        <v>312</v>
      </c>
      <c r="F7323">
        <v>1018895</v>
      </c>
      <c r="G7323" t="s">
        <v>313</v>
      </c>
      <c r="H7323" t="s">
        <v>314</v>
      </c>
      <c r="I7323" t="s">
        <v>315</v>
      </c>
    </row>
    <row r="7324" spans="1:9" x14ac:dyDescent="0.25">
      <c r="A7324">
        <v>7322</v>
      </c>
      <c r="B7324" t="s">
        <v>11</v>
      </c>
      <c r="C7324">
        <v>2018</v>
      </c>
      <c r="D7324" t="s">
        <v>41</v>
      </c>
      <c r="E7324" t="s">
        <v>312</v>
      </c>
      <c r="F7324">
        <v>1021057</v>
      </c>
      <c r="G7324" t="s">
        <v>313</v>
      </c>
      <c r="H7324" t="s">
        <v>314</v>
      </c>
      <c r="I7324" t="s">
        <v>315</v>
      </c>
    </row>
    <row r="7325" spans="1:9" x14ac:dyDescent="0.25">
      <c r="A7325">
        <v>7323</v>
      </c>
      <c r="B7325" t="s">
        <v>12</v>
      </c>
      <c r="C7325">
        <v>2018</v>
      </c>
      <c r="D7325" t="s">
        <v>41</v>
      </c>
      <c r="E7325" t="s">
        <v>312</v>
      </c>
      <c r="F7325">
        <v>1019259</v>
      </c>
      <c r="G7325" t="s">
        <v>313</v>
      </c>
      <c r="H7325" t="s">
        <v>314</v>
      </c>
      <c r="I7325" t="s">
        <v>315</v>
      </c>
    </row>
    <row r="7326" spans="1:9" x14ac:dyDescent="0.25">
      <c r="A7326">
        <v>7324</v>
      </c>
      <c r="B7326" t="s">
        <v>7</v>
      </c>
      <c r="C7326">
        <v>2018</v>
      </c>
      <c r="D7326" t="s">
        <v>41</v>
      </c>
      <c r="E7326" t="s">
        <v>312</v>
      </c>
      <c r="F7326">
        <v>1029586</v>
      </c>
      <c r="G7326" t="s">
        <v>313</v>
      </c>
      <c r="H7326" t="s">
        <v>314</v>
      </c>
      <c r="I7326" t="s">
        <v>315</v>
      </c>
    </row>
    <row r="7327" spans="1:9" x14ac:dyDescent="0.25">
      <c r="A7327">
        <v>7325</v>
      </c>
      <c r="B7327" t="s">
        <v>18</v>
      </c>
      <c r="C7327">
        <v>2018</v>
      </c>
      <c r="D7327" t="s">
        <v>41</v>
      </c>
      <c r="E7327" t="s">
        <v>312</v>
      </c>
      <c r="F7327">
        <v>1023291</v>
      </c>
      <c r="G7327" t="s">
        <v>313</v>
      </c>
      <c r="H7327" t="s">
        <v>314</v>
      </c>
      <c r="I7327" t="s">
        <v>315</v>
      </c>
    </row>
    <row r="7328" spans="1:9" x14ac:dyDescent="0.25">
      <c r="A7328">
        <v>7326</v>
      </c>
      <c r="B7328" t="s">
        <v>23</v>
      </c>
      <c r="C7328">
        <v>2018</v>
      </c>
      <c r="D7328" t="s">
        <v>41</v>
      </c>
      <c r="E7328" t="s">
        <v>312</v>
      </c>
      <c r="F7328">
        <v>1018017</v>
      </c>
      <c r="G7328" t="s">
        <v>313</v>
      </c>
      <c r="H7328" t="s">
        <v>314</v>
      </c>
      <c r="I7328" t="s">
        <v>315</v>
      </c>
    </row>
    <row r="7329" spans="1:9" x14ac:dyDescent="0.25">
      <c r="A7329">
        <v>7327</v>
      </c>
      <c r="B7329" t="s">
        <v>14</v>
      </c>
      <c r="C7329">
        <v>2018</v>
      </c>
      <c r="D7329" t="s">
        <v>41</v>
      </c>
      <c r="E7329" t="s">
        <v>312</v>
      </c>
      <c r="F7329">
        <v>1025999</v>
      </c>
      <c r="G7329" t="s">
        <v>313</v>
      </c>
      <c r="H7329" t="s">
        <v>314</v>
      </c>
      <c r="I7329" t="s">
        <v>315</v>
      </c>
    </row>
    <row r="7330" spans="1:9" x14ac:dyDescent="0.25">
      <c r="A7330">
        <v>7328</v>
      </c>
      <c r="B7330" t="s">
        <v>17</v>
      </c>
      <c r="C7330">
        <v>2018</v>
      </c>
      <c r="D7330" t="s">
        <v>41</v>
      </c>
      <c r="E7330" t="s">
        <v>312</v>
      </c>
      <c r="F7330">
        <v>1019345</v>
      </c>
      <c r="G7330" t="s">
        <v>313</v>
      </c>
      <c r="H7330" t="s">
        <v>314</v>
      </c>
      <c r="I7330" t="s">
        <v>315</v>
      </c>
    </row>
    <row r="7331" spans="1:9" x14ac:dyDescent="0.25">
      <c r="A7331">
        <v>7329</v>
      </c>
      <c r="B7331" t="s">
        <v>19</v>
      </c>
      <c r="C7331">
        <v>2018</v>
      </c>
      <c r="D7331" t="s">
        <v>41</v>
      </c>
      <c r="E7331" t="s">
        <v>312</v>
      </c>
      <c r="F7331">
        <v>1031041</v>
      </c>
      <c r="G7331" t="s">
        <v>313</v>
      </c>
      <c r="H7331" t="s">
        <v>314</v>
      </c>
      <c r="I7331" t="s">
        <v>315</v>
      </c>
    </row>
    <row r="7332" spans="1:9" x14ac:dyDescent="0.25">
      <c r="A7332">
        <v>7330</v>
      </c>
      <c r="B7332" t="s">
        <v>27</v>
      </c>
      <c r="C7332">
        <v>2018</v>
      </c>
      <c r="D7332" t="s">
        <v>41</v>
      </c>
      <c r="E7332" t="s">
        <v>312</v>
      </c>
      <c r="F7332">
        <v>1028877</v>
      </c>
      <c r="G7332" t="s">
        <v>313</v>
      </c>
      <c r="H7332" t="s">
        <v>314</v>
      </c>
      <c r="I7332" t="s">
        <v>315</v>
      </c>
    </row>
    <row r="7333" spans="1:9" x14ac:dyDescent="0.25">
      <c r="A7333">
        <v>7331</v>
      </c>
      <c r="B7333" t="s">
        <v>13</v>
      </c>
      <c r="C7333">
        <v>2018</v>
      </c>
      <c r="D7333" t="s">
        <v>41</v>
      </c>
      <c r="E7333" t="s">
        <v>312</v>
      </c>
      <c r="F7333">
        <v>1025964</v>
      </c>
      <c r="G7333" t="s">
        <v>313</v>
      </c>
      <c r="H7333" t="s">
        <v>314</v>
      </c>
      <c r="I7333" t="s">
        <v>315</v>
      </c>
    </row>
    <row r="7334" spans="1:9" x14ac:dyDescent="0.25">
      <c r="A7334">
        <v>7332</v>
      </c>
      <c r="B7334" t="s">
        <v>4</v>
      </c>
      <c r="C7334">
        <v>2018</v>
      </c>
      <c r="D7334" t="s">
        <v>41</v>
      </c>
      <c r="E7334" t="s">
        <v>312</v>
      </c>
      <c r="F7334">
        <v>1015719</v>
      </c>
      <c r="G7334" t="s">
        <v>313</v>
      </c>
      <c r="H7334" t="s">
        <v>314</v>
      </c>
      <c r="I7334" t="s">
        <v>315</v>
      </c>
    </row>
    <row r="7335" spans="1:9" x14ac:dyDescent="0.25">
      <c r="A7335">
        <v>7333</v>
      </c>
      <c r="B7335" t="s">
        <v>6</v>
      </c>
      <c r="C7335">
        <v>2018</v>
      </c>
      <c r="D7335" t="s">
        <v>41</v>
      </c>
      <c r="E7335" t="s">
        <v>312</v>
      </c>
      <c r="F7335">
        <v>1019980</v>
      </c>
      <c r="G7335" t="s">
        <v>313</v>
      </c>
      <c r="H7335" t="s">
        <v>314</v>
      </c>
      <c r="I7335" t="s">
        <v>315</v>
      </c>
    </row>
    <row r="7336" spans="1:9" x14ac:dyDescent="0.25">
      <c r="A7336">
        <v>7334</v>
      </c>
      <c r="B7336" t="s">
        <v>9</v>
      </c>
      <c r="C7336">
        <v>2018</v>
      </c>
      <c r="D7336" t="s">
        <v>41</v>
      </c>
      <c r="E7336" t="s">
        <v>312</v>
      </c>
      <c r="F7336">
        <v>1017161</v>
      </c>
      <c r="G7336" t="s">
        <v>313</v>
      </c>
      <c r="H7336" t="s">
        <v>314</v>
      </c>
      <c r="I7336" t="s">
        <v>315</v>
      </c>
    </row>
    <row r="7337" spans="1:9" x14ac:dyDescent="0.25">
      <c r="A7337">
        <v>7335</v>
      </c>
      <c r="B7337" t="s">
        <v>10</v>
      </c>
      <c r="C7337">
        <v>2018</v>
      </c>
      <c r="D7337" t="s">
        <v>41</v>
      </c>
      <c r="E7337" t="s">
        <v>312</v>
      </c>
      <c r="F7337">
        <v>1017341</v>
      </c>
      <c r="G7337" t="s">
        <v>313</v>
      </c>
      <c r="H7337" t="s">
        <v>314</v>
      </c>
      <c r="I7337" t="s">
        <v>315</v>
      </c>
    </row>
    <row r="7338" spans="1:9" x14ac:dyDescent="0.25">
      <c r="A7338">
        <v>7336</v>
      </c>
      <c r="B7338" t="s">
        <v>3</v>
      </c>
      <c r="C7338">
        <v>2018</v>
      </c>
      <c r="D7338" t="s">
        <v>41</v>
      </c>
      <c r="E7338" t="s">
        <v>312</v>
      </c>
      <c r="F7338">
        <v>1023180</v>
      </c>
      <c r="G7338" t="s">
        <v>313</v>
      </c>
      <c r="H7338" t="s">
        <v>314</v>
      </c>
      <c r="I7338" t="s">
        <v>315</v>
      </c>
    </row>
    <row r="7339" spans="1:9" x14ac:dyDescent="0.25">
      <c r="A7339">
        <v>7337</v>
      </c>
      <c r="B7339" t="s">
        <v>25</v>
      </c>
      <c r="C7339">
        <v>2018</v>
      </c>
      <c r="D7339" t="s">
        <v>41</v>
      </c>
      <c r="E7339" t="s">
        <v>312</v>
      </c>
      <c r="F7339">
        <v>1022720</v>
      </c>
      <c r="G7339" t="s">
        <v>313</v>
      </c>
      <c r="H7339" t="s">
        <v>314</v>
      </c>
      <c r="I7339" t="s">
        <v>315</v>
      </c>
    </row>
    <row r="7340" spans="1:9" x14ac:dyDescent="0.25">
      <c r="A7340">
        <v>7338</v>
      </c>
      <c r="B7340" t="s">
        <v>8</v>
      </c>
      <c r="C7340">
        <v>2018</v>
      </c>
      <c r="D7340" t="s">
        <v>41</v>
      </c>
      <c r="E7340" t="s">
        <v>64</v>
      </c>
      <c r="F7340">
        <v>1025499.6</v>
      </c>
      <c r="G7340" t="s">
        <v>313</v>
      </c>
      <c r="H7340" t="s">
        <v>314</v>
      </c>
      <c r="I7340" t="s">
        <v>315</v>
      </c>
    </row>
    <row r="7341" spans="1:9" x14ac:dyDescent="0.25">
      <c r="A7341">
        <v>7339</v>
      </c>
      <c r="B7341" t="s">
        <v>22</v>
      </c>
      <c r="C7341">
        <v>2018</v>
      </c>
      <c r="D7341" t="s">
        <v>41</v>
      </c>
      <c r="E7341" t="s">
        <v>64</v>
      </c>
      <c r="F7341">
        <v>1025499.6</v>
      </c>
      <c r="G7341" t="s">
        <v>313</v>
      </c>
      <c r="H7341" t="s">
        <v>314</v>
      </c>
      <c r="I7341" t="s">
        <v>315</v>
      </c>
    </row>
    <row r="7342" spans="1:9" x14ac:dyDescent="0.25">
      <c r="A7342">
        <v>7340</v>
      </c>
      <c r="B7342" t="s">
        <v>15</v>
      </c>
      <c r="C7342">
        <v>2018</v>
      </c>
      <c r="D7342" t="s">
        <v>41</v>
      </c>
      <c r="E7342" t="s">
        <v>64</v>
      </c>
      <c r="F7342">
        <v>1019593.6</v>
      </c>
      <c r="G7342" t="s">
        <v>313</v>
      </c>
      <c r="H7342" t="s">
        <v>314</v>
      </c>
      <c r="I7342" t="s">
        <v>315</v>
      </c>
    </row>
    <row r="7343" spans="1:9" x14ac:dyDescent="0.25">
      <c r="A7343">
        <v>7341</v>
      </c>
      <c r="B7343" t="s">
        <v>20</v>
      </c>
      <c r="C7343">
        <v>2018</v>
      </c>
      <c r="D7343" t="s">
        <v>41</v>
      </c>
      <c r="E7343" t="s">
        <v>64</v>
      </c>
      <c r="F7343">
        <v>1017512.6</v>
      </c>
      <c r="G7343" t="s">
        <v>313</v>
      </c>
      <c r="H7343" t="s">
        <v>314</v>
      </c>
      <c r="I7343" t="s">
        <v>315</v>
      </c>
    </row>
    <row r="7344" spans="1:9" x14ac:dyDescent="0.25">
      <c r="A7344">
        <v>7342</v>
      </c>
      <c r="B7344" t="s">
        <v>30</v>
      </c>
      <c r="C7344">
        <v>2018</v>
      </c>
      <c r="D7344" t="s">
        <v>41</v>
      </c>
      <c r="E7344" t="s">
        <v>64</v>
      </c>
      <c r="F7344">
        <v>1023467.6</v>
      </c>
      <c r="G7344" t="s">
        <v>313</v>
      </c>
      <c r="H7344" t="s">
        <v>314</v>
      </c>
      <c r="I7344" t="s">
        <v>315</v>
      </c>
    </row>
    <row r="7345" spans="1:9" x14ac:dyDescent="0.25">
      <c r="A7345">
        <v>7343</v>
      </c>
      <c r="B7345" t="s">
        <v>21</v>
      </c>
      <c r="C7345">
        <v>2018</v>
      </c>
      <c r="D7345" t="s">
        <v>41</v>
      </c>
      <c r="E7345" t="s">
        <v>64</v>
      </c>
      <c r="F7345">
        <v>1020260.6</v>
      </c>
      <c r="G7345" t="s">
        <v>313</v>
      </c>
      <c r="H7345" t="s">
        <v>314</v>
      </c>
      <c r="I7345" t="s">
        <v>315</v>
      </c>
    </row>
    <row r="7346" spans="1:9" x14ac:dyDescent="0.25">
      <c r="A7346">
        <v>7344</v>
      </c>
      <c r="B7346" t="s">
        <v>16</v>
      </c>
      <c r="C7346">
        <v>2018</v>
      </c>
      <c r="D7346" t="s">
        <v>41</v>
      </c>
      <c r="E7346" t="s">
        <v>64</v>
      </c>
      <c r="F7346">
        <v>1014559.1</v>
      </c>
      <c r="G7346" t="s">
        <v>313</v>
      </c>
      <c r="H7346" t="s">
        <v>314</v>
      </c>
      <c r="I7346" t="s">
        <v>315</v>
      </c>
    </row>
    <row r="7347" spans="1:9" x14ac:dyDescent="0.25">
      <c r="A7347">
        <v>7345</v>
      </c>
      <c r="B7347" t="s">
        <v>29</v>
      </c>
      <c r="C7347">
        <v>2018</v>
      </c>
      <c r="D7347" t="s">
        <v>41</v>
      </c>
      <c r="E7347" t="s">
        <v>64</v>
      </c>
      <c r="F7347">
        <v>1016111.1</v>
      </c>
      <c r="G7347" t="s">
        <v>313</v>
      </c>
      <c r="H7347" t="s">
        <v>314</v>
      </c>
      <c r="I7347" t="s">
        <v>315</v>
      </c>
    </row>
    <row r="7348" spans="1:9" x14ac:dyDescent="0.25">
      <c r="A7348">
        <v>7346</v>
      </c>
      <c r="B7348" t="s">
        <v>31</v>
      </c>
      <c r="C7348">
        <v>2018</v>
      </c>
      <c r="D7348" t="s">
        <v>41</v>
      </c>
      <c r="E7348" t="s">
        <v>64</v>
      </c>
      <c r="F7348">
        <v>1020426.1</v>
      </c>
      <c r="G7348" t="s">
        <v>313</v>
      </c>
      <c r="H7348" t="s">
        <v>314</v>
      </c>
      <c r="I7348" t="s">
        <v>315</v>
      </c>
    </row>
    <row r="7349" spans="1:9" x14ac:dyDescent="0.25">
      <c r="A7349">
        <v>7347</v>
      </c>
      <c r="B7349" t="s">
        <v>24</v>
      </c>
      <c r="C7349">
        <v>2018</v>
      </c>
      <c r="D7349" t="s">
        <v>41</v>
      </c>
      <c r="E7349" t="s">
        <v>64</v>
      </c>
      <c r="F7349">
        <v>1016569.6</v>
      </c>
      <c r="G7349" t="s">
        <v>313</v>
      </c>
      <c r="H7349" t="s">
        <v>314</v>
      </c>
      <c r="I7349" t="s">
        <v>315</v>
      </c>
    </row>
    <row r="7350" spans="1:9" x14ac:dyDescent="0.25">
      <c r="A7350">
        <v>7348</v>
      </c>
      <c r="B7350" t="s">
        <v>5</v>
      </c>
      <c r="C7350">
        <v>2018</v>
      </c>
      <c r="D7350" t="s">
        <v>41</v>
      </c>
      <c r="E7350" t="s">
        <v>64</v>
      </c>
      <c r="F7350">
        <v>1023734.6</v>
      </c>
      <c r="G7350" t="s">
        <v>313</v>
      </c>
      <c r="H7350" t="s">
        <v>314</v>
      </c>
      <c r="I7350" t="s">
        <v>315</v>
      </c>
    </row>
    <row r="7351" spans="1:9" x14ac:dyDescent="0.25">
      <c r="A7351">
        <v>7349</v>
      </c>
      <c r="B7351" t="s">
        <v>26</v>
      </c>
      <c r="C7351">
        <v>2018</v>
      </c>
      <c r="D7351" t="s">
        <v>41</v>
      </c>
      <c r="E7351" t="s">
        <v>64</v>
      </c>
      <c r="F7351">
        <v>1019411.6</v>
      </c>
      <c r="G7351" t="s">
        <v>313</v>
      </c>
      <c r="H7351" t="s">
        <v>314</v>
      </c>
      <c r="I7351" t="s">
        <v>315</v>
      </c>
    </row>
    <row r="7352" spans="1:9" x14ac:dyDescent="0.25">
      <c r="A7352">
        <v>7350</v>
      </c>
      <c r="B7352" t="s">
        <v>28</v>
      </c>
      <c r="C7352">
        <v>2018</v>
      </c>
      <c r="D7352" t="s">
        <v>41</v>
      </c>
      <c r="E7352" t="s">
        <v>64</v>
      </c>
      <c r="F7352">
        <v>1018895.1</v>
      </c>
      <c r="G7352" t="s">
        <v>313</v>
      </c>
      <c r="H7352" t="s">
        <v>314</v>
      </c>
      <c r="I7352" t="s">
        <v>315</v>
      </c>
    </row>
    <row r="7353" spans="1:9" x14ac:dyDescent="0.25">
      <c r="A7353">
        <v>7351</v>
      </c>
      <c r="B7353" t="s">
        <v>11</v>
      </c>
      <c r="C7353">
        <v>2018</v>
      </c>
      <c r="D7353" t="s">
        <v>41</v>
      </c>
      <c r="E7353" t="s">
        <v>64</v>
      </c>
      <c r="F7353">
        <v>1021057.1</v>
      </c>
      <c r="G7353" t="s">
        <v>313</v>
      </c>
      <c r="H7353" t="s">
        <v>314</v>
      </c>
      <c r="I7353" t="s">
        <v>315</v>
      </c>
    </row>
    <row r="7354" spans="1:9" x14ac:dyDescent="0.25">
      <c r="A7354">
        <v>7352</v>
      </c>
      <c r="B7354" t="s">
        <v>12</v>
      </c>
      <c r="C7354">
        <v>2018</v>
      </c>
      <c r="D7354" t="s">
        <v>41</v>
      </c>
      <c r="E7354" t="s">
        <v>64</v>
      </c>
      <c r="F7354">
        <v>1019258.6</v>
      </c>
      <c r="G7354" t="s">
        <v>313</v>
      </c>
      <c r="H7354" t="s">
        <v>314</v>
      </c>
      <c r="I7354" t="s">
        <v>315</v>
      </c>
    </row>
    <row r="7355" spans="1:9" x14ac:dyDescent="0.25">
      <c r="A7355">
        <v>7353</v>
      </c>
      <c r="B7355" t="s">
        <v>7</v>
      </c>
      <c r="C7355">
        <v>2018</v>
      </c>
      <c r="D7355" t="s">
        <v>41</v>
      </c>
      <c r="E7355" t="s">
        <v>64</v>
      </c>
      <c r="F7355">
        <v>1029586.1</v>
      </c>
      <c r="G7355" t="s">
        <v>313</v>
      </c>
      <c r="H7355" t="s">
        <v>314</v>
      </c>
      <c r="I7355" t="s">
        <v>315</v>
      </c>
    </row>
    <row r="7356" spans="1:9" x14ac:dyDescent="0.25">
      <c r="A7356">
        <v>7354</v>
      </c>
      <c r="B7356" t="s">
        <v>18</v>
      </c>
      <c r="C7356">
        <v>2018</v>
      </c>
      <c r="D7356" t="s">
        <v>41</v>
      </c>
      <c r="E7356" t="s">
        <v>64</v>
      </c>
      <c r="F7356">
        <v>1023291.1</v>
      </c>
      <c r="G7356" t="s">
        <v>313</v>
      </c>
      <c r="H7356" t="s">
        <v>314</v>
      </c>
      <c r="I7356" t="s">
        <v>315</v>
      </c>
    </row>
    <row r="7357" spans="1:9" x14ac:dyDescent="0.25">
      <c r="A7357">
        <v>7355</v>
      </c>
      <c r="B7357" t="s">
        <v>23</v>
      </c>
      <c r="C7357">
        <v>2018</v>
      </c>
      <c r="D7357" t="s">
        <v>41</v>
      </c>
      <c r="E7357" t="s">
        <v>64</v>
      </c>
      <c r="F7357">
        <v>1018016.6</v>
      </c>
      <c r="G7357" t="s">
        <v>313</v>
      </c>
      <c r="H7357" t="s">
        <v>314</v>
      </c>
      <c r="I7357" t="s">
        <v>315</v>
      </c>
    </row>
    <row r="7358" spans="1:9" x14ac:dyDescent="0.25">
      <c r="A7358">
        <v>7356</v>
      </c>
      <c r="B7358" t="s">
        <v>14</v>
      </c>
      <c r="C7358">
        <v>2018</v>
      </c>
      <c r="D7358" t="s">
        <v>41</v>
      </c>
      <c r="E7358" t="s">
        <v>64</v>
      </c>
      <c r="F7358">
        <v>1025999.1</v>
      </c>
      <c r="G7358" t="s">
        <v>313</v>
      </c>
      <c r="H7358" t="s">
        <v>314</v>
      </c>
      <c r="I7358" t="s">
        <v>315</v>
      </c>
    </row>
    <row r="7359" spans="1:9" x14ac:dyDescent="0.25">
      <c r="A7359">
        <v>7357</v>
      </c>
      <c r="B7359" t="s">
        <v>17</v>
      </c>
      <c r="C7359">
        <v>2018</v>
      </c>
      <c r="D7359" t="s">
        <v>41</v>
      </c>
      <c r="E7359" t="s">
        <v>64</v>
      </c>
      <c r="F7359">
        <v>1019345.1</v>
      </c>
      <c r="G7359" t="s">
        <v>313</v>
      </c>
      <c r="H7359" t="s">
        <v>314</v>
      </c>
      <c r="I7359" t="s">
        <v>315</v>
      </c>
    </row>
    <row r="7360" spans="1:9" x14ac:dyDescent="0.25">
      <c r="A7360">
        <v>7358</v>
      </c>
      <c r="B7360" t="s">
        <v>19</v>
      </c>
      <c r="C7360">
        <v>2018</v>
      </c>
      <c r="D7360" t="s">
        <v>41</v>
      </c>
      <c r="E7360" t="s">
        <v>64</v>
      </c>
      <c r="F7360">
        <v>1031040.6</v>
      </c>
      <c r="G7360" t="s">
        <v>313</v>
      </c>
      <c r="H7360" t="s">
        <v>314</v>
      </c>
      <c r="I7360" t="s">
        <v>315</v>
      </c>
    </row>
    <row r="7361" spans="1:9" x14ac:dyDescent="0.25">
      <c r="A7361">
        <v>7359</v>
      </c>
      <c r="B7361" t="s">
        <v>27</v>
      </c>
      <c r="C7361">
        <v>2018</v>
      </c>
      <c r="D7361" t="s">
        <v>41</v>
      </c>
      <c r="E7361" t="s">
        <v>64</v>
      </c>
      <c r="F7361">
        <v>1028877.1</v>
      </c>
      <c r="G7361" t="s">
        <v>313</v>
      </c>
      <c r="H7361" t="s">
        <v>314</v>
      </c>
      <c r="I7361" t="s">
        <v>315</v>
      </c>
    </row>
    <row r="7362" spans="1:9" x14ac:dyDescent="0.25">
      <c r="A7362">
        <v>7360</v>
      </c>
      <c r="B7362" t="s">
        <v>13</v>
      </c>
      <c r="C7362">
        <v>2018</v>
      </c>
      <c r="D7362" t="s">
        <v>41</v>
      </c>
      <c r="E7362" t="s">
        <v>64</v>
      </c>
      <c r="F7362">
        <v>1025964.1</v>
      </c>
      <c r="G7362" t="s">
        <v>313</v>
      </c>
      <c r="H7362" t="s">
        <v>314</v>
      </c>
      <c r="I7362" t="s">
        <v>315</v>
      </c>
    </row>
    <row r="7363" spans="1:9" x14ac:dyDescent="0.25">
      <c r="A7363">
        <v>7361</v>
      </c>
      <c r="B7363" t="s">
        <v>4</v>
      </c>
      <c r="C7363">
        <v>2018</v>
      </c>
      <c r="D7363" t="s">
        <v>41</v>
      </c>
      <c r="E7363" t="s">
        <v>64</v>
      </c>
      <c r="F7363">
        <v>1015719.1</v>
      </c>
      <c r="G7363" t="s">
        <v>313</v>
      </c>
      <c r="H7363" t="s">
        <v>314</v>
      </c>
      <c r="I7363" t="s">
        <v>315</v>
      </c>
    </row>
    <row r="7364" spans="1:9" x14ac:dyDescent="0.25">
      <c r="A7364">
        <v>7362</v>
      </c>
      <c r="B7364" t="s">
        <v>6</v>
      </c>
      <c r="C7364">
        <v>2018</v>
      </c>
      <c r="D7364" t="s">
        <v>41</v>
      </c>
      <c r="E7364" t="s">
        <v>64</v>
      </c>
      <c r="F7364">
        <v>1019980.1</v>
      </c>
      <c r="G7364" t="s">
        <v>313</v>
      </c>
      <c r="H7364" t="s">
        <v>314</v>
      </c>
      <c r="I7364" t="s">
        <v>315</v>
      </c>
    </row>
    <row r="7365" spans="1:9" x14ac:dyDescent="0.25">
      <c r="A7365">
        <v>7363</v>
      </c>
      <c r="B7365" t="s">
        <v>9</v>
      </c>
      <c r="C7365">
        <v>2018</v>
      </c>
      <c r="D7365" t="s">
        <v>41</v>
      </c>
      <c r="E7365" t="s">
        <v>64</v>
      </c>
      <c r="F7365">
        <v>1017161.6</v>
      </c>
      <c r="G7365" t="s">
        <v>313</v>
      </c>
      <c r="H7365" t="s">
        <v>314</v>
      </c>
      <c r="I7365" t="s">
        <v>315</v>
      </c>
    </row>
    <row r="7366" spans="1:9" x14ac:dyDescent="0.25">
      <c r="A7366">
        <v>7364</v>
      </c>
      <c r="B7366" t="s">
        <v>10</v>
      </c>
      <c r="C7366">
        <v>2018</v>
      </c>
      <c r="D7366" t="s">
        <v>41</v>
      </c>
      <c r="E7366" t="s">
        <v>64</v>
      </c>
      <c r="F7366">
        <v>1017341.1</v>
      </c>
      <c r="G7366" t="s">
        <v>313</v>
      </c>
      <c r="H7366" t="s">
        <v>314</v>
      </c>
      <c r="I7366" t="s">
        <v>315</v>
      </c>
    </row>
    <row r="7367" spans="1:9" x14ac:dyDescent="0.25">
      <c r="A7367">
        <v>7365</v>
      </c>
      <c r="B7367" t="s">
        <v>3</v>
      </c>
      <c r="C7367">
        <v>2018</v>
      </c>
      <c r="D7367" t="s">
        <v>41</v>
      </c>
      <c r="E7367" t="s">
        <v>64</v>
      </c>
      <c r="F7367">
        <v>1023179.6</v>
      </c>
      <c r="G7367" t="s">
        <v>313</v>
      </c>
      <c r="H7367" t="s">
        <v>314</v>
      </c>
      <c r="I7367" t="s">
        <v>315</v>
      </c>
    </row>
    <row r="7368" spans="1:9" x14ac:dyDescent="0.25">
      <c r="A7368">
        <v>7366</v>
      </c>
      <c r="B7368" t="s">
        <v>25</v>
      </c>
      <c r="C7368">
        <v>2018</v>
      </c>
      <c r="D7368" t="s">
        <v>41</v>
      </c>
      <c r="E7368" t="s">
        <v>64</v>
      </c>
      <c r="F7368">
        <v>1022720.1</v>
      </c>
      <c r="G7368" t="s">
        <v>313</v>
      </c>
      <c r="H7368" t="s">
        <v>314</v>
      </c>
      <c r="I7368" t="s">
        <v>315</v>
      </c>
    </row>
    <row r="7369" spans="1:9" x14ac:dyDescent="0.25">
      <c r="A7369">
        <v>7367</v>
      </c>
      <c r="B7369" t="s">
        <v>8</v>
      </c>
      <c r="C7369">
        <v>2018</v>
      </c>
      <c r="D7369" t="s">
        <v>41</v>
      </c>
      <c r="E7369" t="s">
        <v>204</v>
      </c>
      <c r="F7369">
        <v>-0.6</v>
      </c>
      <c r="G7369" t="s">
        <v>313</v>
      </c>
      <c r="H7369" t="s">
        <v>314</v>
      </c>
      <c r="I7369" t="s">
        <v>315</v>
      </c>
    </row>
    <row r="7370" spans="1:9" x14ac:dyDescent="0.25">
      <c r="A7370">
        <v>7368</v>
      </c>
      <c r="B7370" t="s">
        <v>22</v>
      </c>
      <c r="C7370">
        <v>2018</v>
      </c>
      <c r="D7370" t="s">
        <v>41</v>
      </c>
      <c r="E7370" t="s">
        <v>204</v>
      </c>
      <c r="F7370">
        <v>-0.6</v>
      </c>
      <c r="G7370" t="s">
        <v>313</v>
      </c>
      <c r="H7370" t="s">
        <v>314</v>
      </c>
      <c r="I7370" t="s">
        <v>315</v>
      </c>
    </row>
    <row r="7371" spans="1:9" x14ac:dyDescent="0.25">
      <c r="A7371">
        <v>7369</v>
      </c>
      <c r="B7371" t="s">
        <v>15</v>
      </c>
      <c r="C7371">
        <v>2018</v>
      </c>
      <c r="D7371" t="s">
        <v>41</v>
      </c>
      <c r="E7371" t="s">
        <v>204</v>
      </c>
      <c r="F7371">
        <v>0.4</v>
      </c>
      <c r="G7371" t="s">
        <v>313</v>
      </c>
      <c r="H7371" t="s">
        <v>314</v>
      </c>
      <c r="I7371" t="s">
        <v>315</v>
      </c>
    </row>
    <row r="7372" spans="1:9" x14ac:dyDescent="0.25">
      <c r="A7372">
        <v>7370</v>
      </c>
      <c r="B7372" t="s">
        <v>20</v>
      </c>
      <c r="C7372">
        <v>2018</v>
      </c>
      <c r="D7372" t="s">
        <v>41</v>
      </c>
      <c r="E7372" t="s">
        <v>204</v>
      </c>
      <c r="F7372">
        <v>1.4</v>
      </c>
      <c r="G7372" t="s">
        <v>313</v>
      </c>
      <c r="H7372" t="s">
        <v>314</v>
      </c>
      <c r="I7372" t="s">
        <v>315</v>
      </c>
    </row>
    <row r="7373" spans="1:9" x14ac:dyDescent="0.25">
      <c r="A7373">
        <v>7371</v>
      </c>
      <c r="B7373" t="s">
        <v>30</v>
      </c>
      <c r="C7373">
        <v>2018</v>
      </c>
      <c r="D7373" t="s">
        <v>41</v>
      </c>
      <c r="E7373" t="s">
        <v>204</v>
      </c>
      <c r="F7373">
        <v>0.4</v>
      </c>
      <c r="G7373" t="s">
        <v>313</v>
      </c>
      <c r="H7373" t="s">
        <v>314</v>
      </c>
      <c r="I7373" t="s">
        <v>315</v>
      </c>
    </row>
    <row r="7374" spans="1:9" x14ac:dyDescent="0.25">
      <c r="A7374">
        <v>7372</v>
      </c>
      <c r="B7374" t="s">
        <v>21</v>
      </c>
      <c r="C7374">
        <v>2018</v>
      </c>
      <c r="D7374" t="s">
        <v>41</v>
      </c>
      <c r="E7374" t="s">
        <v>204</v>
      </c>
      <c r="F7374">
        <v>0.4</v>
      </c>
      <c r="G7374" t="s">
        <v>313</v>
      </c>
      <c r="H7374" t="s">
        <v>314</v>
      </c>
      <c r="I7374" t="s">
        <v>315</v>
      </c>
    </row>
    <row r="7375" spans="1:9" x14ac:dyDescent="0.25">
      <c r="A7375">
        <v>7373</v>
      </c>
      <c r="B7375" t="s">
        <v>16</v>
      </c>
      <c r="C7375">
        <v>2018</v>
      </c>
      <c r="D7375" t="s">
        <v>41</v>
      </c>
      <c r="E7375" t="s">
        <v>204</v>
      </c>
      <c r="F7375">
        <v>-0.1</v>
      </c>
      <c r="G7375" t="s">
        <v>313</v>
      </c>
      <c r="H7375" t="s">
        <v>314</v>
      </c>
      <c r="I7375" t="s">
        <v>315</v>
      </c>
    </row>
    <row r="7376" spans="1:9" x14ac:dyDescent="0.25">
      <c r="A7376">
        <v>7374</v>
      </c>
      <c r="B7376" t="s">
        <v>29</v>
      </c>
      <c r="C7376">
        <v>2018</v>
      </c>
      <c r="D7376" t="s">
        <v>41</v>
      </c>
      <c r="E7376" t="s">
        <v>204</v>
      </c>
      <c r="F7376">
        <v>-0.1</v>
      </c>
      <c r="G7376" t="s">
        <v>313</v>
      </c>
      <c r="H7376" t="s">
        <v>314</v>
      </c>
      <c r="I7376" t="s">
        <v>315</v>
      </c>
    </row>
    <row r="7377" spans="1:9" x14ac:dyDescent="0.25">
      <c r="A7377">
        <v>7375</v>
      </c>
      <c r="B7377" t="s">
        <v>31</v>
      </c>
      <c r="C7377">
        <v>2018</v>
      </c>
      <c r="D7377" t="s">
        <v>41</v>
      </c>
      <c r="E7377" t="s">
        <v>204</v>
      </c>
      <c r="F7377">
        <v>-0.1</v>
      </c>
      <c r="G7377" t="s">
        <v>313</v>
      </c>
      <c r="H7377" t="s">
        <v>314</v>
      </c>
      <c r="I7377" t="s">
        <v>315</v>
      </c>
    </row>
    <row r="7378" spans="1:9" x14ac:dyDescent="0.25">
      <c r="A7378">
        <v>7376</v>
      </c>
      <c r="B7378" t="s">
        <v>24</v>
      </c>
      <c r="C7378">
        <v>2018</v>
      </c>
      <c r="D7378" t="s">
        <v>41</v>
      </c>
      <c r="E7378" t="s">
        <v>204</v>
      </c>
      <c r="F7378">
        <v>-0.6</v>
      </c>
      <c r="G7378" t="s">
        <v>313</v>
      </c>
      <c r="H7378" t="s">
        <v>314</v>
      </c>
      <c r="I7378" t="s">
        <v>315</v>
      </c>
    </row>
    <row r="7379" spans="1:9" x14ac:dyDescent="0.25">
      <c r="A7379">
        <v>7377</v>
      </c>
      <c r="B7379" t="s">
        <v>5</v>
      </c>
      <c r="C7379">
        <v>2018</v>
      </c>
      <c r="D7379" t="s">
        <v>41</v>
      </c>
      <c r="E7379" t="s">
        <v>204</v>
      </c>
      <c r="F7379">
        <v>0.4</v>
      </c>
      <c r="G7379" t="s">
        <v>313</v>
      </c>
      <c r="H7379" t="s">
        <v>314</v>
      </c>
      <c r="I7379" t="s">
        <v>315</v>
      </c>
    </row>
    <row r="7380" spans="1:9" x14ac:dyDescent="0.25">
      <c r="A7380">
        <v>7378</v>
      </c>
      <c r="B7380" t="s">
        <v>26</v>
      </c>
      <c r="C7380">
        <v>2018</v>
      </c>
      <c r="D7380" t="s">
        <v>41</v>
      </c>
      <c r="E7380" t="s">
        <v>204</v>
      </c>
      <c r="F7380">
        <v>-0.6</v>
      </c>
      <c r="G7380" t="s">
        <v>313</v>
      </c>
      <c r="H7380" t="s">
        <v>314</v>
      </c>
      <c r="I7380" t="s">
        <v>315</v>
      </c>
    </row>
    <row r="7381" spans="1:9" x14ac:dyDescent="0.25">
      <c r="A7381">
        <v>7379</v>
      </c>
      <c r="B7381" t="s">
        <v>28</v>
      </c>
      <c r="C7381">
        <v>2018</v>
      </c>
      <c r="D7381" t="s">
        <v>41</v>
      </c>
      <c r="E7381" t="s">
        <v>204</v>
      </c>
      <c r="F7381">
        <v>-0.1</v>
      </c>
      <c r="G7381" t="s">
        <v>313</v>
      </c>
      <c r="H7381" t="s">
        <v>314</v>
      </c>
      <c r="I7381" t="s">
        <v>315</v>
      </c>
    </row>
    <row r="7382" spans="1:9" x14ac:dyDescent="0.25">
      <c r="A7382">
        <v>7380</v>
      </c>
      <c r="B7382" t="s">
        <v>11</v>
      </c>
      <c r="C7382">
        <v>2018</v>
      </c>
      <c r="D7382" t="s">
        <v>41</v>
      </c>
      <c r="E7382" t="s">
        <v>204</v>
      </c>
      <c r="F7382">
        <v>-0.1</v>
      </c>
      <c r="G7382" t="s">
        <v>313</v>
      </c>
      <c r="H7382" t="s">
        <v>314</v>
      </c>
      <c r="I7382" t="s">
        <v>315</v>
      </c>
    </row>
    <row r="7383" spans="1:9" x14ac:dyDescent="0.25">
      <c r="A7383">
        <v>7381</v>
      </c>
      <c r="B7383" t="s">
        <v>12</v>
      </c>
      <c r="C7383">
        <v>2018</v>
      </c>
      <c r="D7383" t="s">
        <v>41</v>
      </c>
      <c r="E7383" t="s">
        <v>204</v>
      </c>
      <c r="F7383">
        <v>0.4</v>
      </c>
      <c r="G7383" t="s">
        <v>313</v>
      </c>
      <c r="H7383" t="s">
        <v>314</v>
      </c>
      <c r="I7383" t="s">
        <v>315</v>
      </c>
    </row>
    <row r="7384" spans="1:9" x14ac:dyDescent="0.25">
      <c r="A7384">
        <v>7382</v>
      </c>
      <c r="B7384" t="s">
        <v>7</v>
      </c>
      <c r="C7384">
        <v>2018</v>
      </c>
      <c r="D7384" t="s">
        <v>41</v>
      </c>
      <c r="E7384" t="s">
        <v>204</v>
      </c>
      <c r="F7384">
        <v>-0.1</v>
      </c>
      <c r="G7384" t="s">
        <v>313</v>
      </c>
      <c r="H7384" t="s">
        <v>314</v>
      </c>
      <c r="I7384" t="s">
        <v>315</v>
      </c>
    </row>
    <row r="7385" spans="1:9" x14ac:dyDescent="0.25">
      <c r="A7385">
        <v>7383</v>
      </c>
      <c r="B7385" t="s">
        <v>18</v>
      </c>
      <c r="C7385">
        <v>2018</v>
      </c>
      <c r="D7385" t="s">
        <v>41</v>
      </c>
      <c r="E7385" t="s">
        <v>204</v>
      </c>
      <c r="F7385">
        <v>-0.1</v>
      </c>
      <c r="G7385" t="s">
        <v>313</v>
      </c>
      <c r="H7385" t="s">
        <v>314</v>
      </c>
      <c r="I7385" t="s">
        <v>315</v>
      </c>
    </row>
    <row r="7386" spans="1:9" x14ac:dyDescent="0.25">
      <c r="A7386">
        <v>7384</v>
      </c>
      <c r="B7386" t="s">
        <v>23</v>
      </c>
      <c r="C7386">
        <v>2018</v>
      </c>
      <c r="D7386" t="s">
        <v>41</v>
      </c>
      <c r="E7386" t="s">
        <v>204</v>
      </c>
      <c r="F7386">
        <v>0.4</v>
      </c>
      <c r="G7386" t="s">
        <v>313</v>
      </c>
      <c r="H7386" t="s">
        <v>314</v>
      </c>
      <c r="I7386" t="s">
        <v>315</v>
      </c>
    </row>
    <row r="7387" spans="1:9" x14ac:dyDescent="0.25">
      <c r="A7387">
        <v>7385</v>
      </c>
      <c r="B7387" t="s">
        <v>14</v>
      </c>
      <c r="C7387">
        <v>2018</v>
      </c>
      <c r="D7387" t="s">
        <v>41</v>
      </c>
      <c r="E7387" t="s">
        <v>204</v>
      </c>
      <c r="F7387">
        <v>-0.1</v>
      </c>
      <c r="G7387" t="s">
        <v>313</v>
      </c>
      <c r="H7387" t="s">
        <v>314</v>
      </c>
      <c r="I7387" t="s">
        <v>315</v>
      </c>
    </row>
    <row r="7388" spans="1:9" x14ac:dyDescent="0.25">
      <c r="A7388">
        <v>7386</v>
      </c>
      <c r="B7388" t="s">
        <v>17</v>
      </c>
      <c r="C7388">
        <v>2018</v>
      </c>
      <c r="D7388" t="s">
        <v>41</v>
      </c>
      <c r="E7388" t="s">
        <v>204</v>
      </c>
      <c r="F7388">
        <v>-0.1</v>
      </c>
      <c r="G7388" t="s">
        <v>313</v>
      </c>
      <c r="H7388" t="s">
        <v>314</v>
      </c>
      <c r="I7388" t="s">
        <v>315</v>
      </c>
    </row>
    <row r="7389" spans="1:9" x14ac:dyDescent="0.25">
      <c r="A7389">
        <v>7387</v>
      </c>
      <c r="B7389" t="s">
        <v>19</v>
      </c>
      <c r="C7389">
        <v>2018</v>
      </c>
      <c r="D7389" t="s">
        <v>41</v>
      </c>
      <c r="E7389" t="s">
        <v>204</v>
      </c>
      <c r="F7389">
        <v>0.4</v>
      </c>
      <c r="G7389" t="s">
        <v>313</v>
      </c>
      <c r="H7389" t="s">
        <v>314</v>
      </c>
      <c r="I7389" t="s">
        <v>315</v>
      </c>
    </row>
    <row r="7390" spans="1:9" x14ac:dyDescent="0.25">
      <c r="A7390">
        <v>7388</v>
      </c>
      <c r="B7390" t="s">
        <v>27</v>
      </c>
      <c r="C7390">
        <v>2018</v>
      </c>
      <c r="D7390" t="s">
        <v>41</v>
      </c>
      <c r="E7390" t="s">
        <v>204</v>
      </c>
      <c r="F7390">
        <v>-0.1</v>
      </c>
      <c r="G7390" t="s">
        <v>313</v>
      </c>
      <c r="H7390" t="s">
        <v>314</v>
      </c>
      <c r="I7390" t="s">
        <v>315</v>
      </c>
    </row>
    <row r="7391" spans="1:9" x14ac:dyDescent="0.25">
      <c r="A7391">
        <v>7389</v>
      </c>
      <c r="B7391" t="s">
        <v>13</v>
      </c>
      <c r="C7391">
        <v>2018</v>
      </c>
      <c r="D7391" t="s">
        <v>41</v>
      </c>
      <c r="E7391" t="s">
        <v>204</v>
      </c>
      <c r="F7391">
        <v>-0.1</v>
      </c>
      <c r="G7391" t="s">
        <v>313</v>
      </c>
      <c r="H7391" t="s">
        <v>314</v>
      </c>
      <c r="I7391" t="s">
        <v>315</v>
      </c>
    </row>
    <row r="7392" spans="1:9" x14ac:dyDescent="0.25">
      <c r="A7392">
        <v>7390</v>
      </c>
      <c r="B7392" t="s">
        <v>4</v>
      </c>
      <c r="C7392">
        <v>2018</v>
      </c>
      <c r="D7392" t="s">
        <v>41</v>
      </c>
      <c r="E7392" t="s">
        <v>204</v>
      </c>
      <c r="F7392">
        <v>-0.1</v>
      </c>
      <c r="G7392" t="s">
        <v>313</v>
      </c>
      <c r="H7392" t="s">
        <v>314</v>
      </c>
      <c r="I7392" t="s">
        <v>315</v>
      </c>
    </row>
    <row r="7393" spans="1:9" x14ac:dyDescent="0.25">
      <c r="A7393">
        <v>7391</v>
      </c>
      <c r="B7393" t="s">
        <v>6</v>
      </c>
      <c r="C7393">
        <v>2018</v>
      </c>
      <c r="D7393" t="s">
        <v>41</v>
      </c>
      <c r="E7393" t="s">
        <v>204</v>
      </c>
      <c r="F7393">
        <v>-0.1</v>
      </c>
      <c r="G7393" t="s">
        <v>313</v>
      </c>
      <c r="H7393" t="s">
        <v>314</v>
      </c>
      <c r="I7393" t="s">
        <v>315</v>
      </c>
    </row>
    <row r="7394" spans="1:9" x14ac:dyDescent="0.25">
      <c r="A7394">
        <v>7392</v>
      </c>
      <c r="B7394" t="s">
        <v>9</v>
      </c>
      <c r="C7394">
        <v>2018</v>
      </c>
      <c r="D7394" t="s">
        <v>41</v>
      </c>
      <c r="E7394" t="s">
        <v>204</v>
      </c>
      <c r="F7394">
        <v>-0.6</v>
      </c>
      <c r="G7394" t="s">
        <v>313</v>
      </c>
      <c r="H7394" t="s">
        <v>314</v>
      </c>
      <c r="I7394" t="s">
        <v>315</v>
      </c>
    </row>
    <row r="7395" spans="1:9" x14ac:dyDescent="0.25">
      <c r="A7395">
        <v>7393</v>
      </c>
      <c r="B7395" t="s">
        <v>10</v>
      </c>
      <c r="C7395">
        <v>2018</v>
      </c>
      <c r="D7395" t="s">
        <v>41</v>
      </c>
      <c r="E7395" t="s">
        <v>204</v>
      </c>
      <c r="F7395">
        <v>-0.1</v>
      </c>
      <c r="G7395" t="s">
        <v>313</v>
      </c>
      <c r="H7395" t="s">
        <v>314</v>
      </c>
      <c r="I7395" t="s">
        <v>315</v>
      </c>
    </row>
    <row r="7396" spans="1:9" x14ac:dyDescent="0.25">
      <c r="A7396">
        <v>7394</v>
      </c>
      <c r="B7396" t="s">
        <v>3</v>
      </c>
      <c r="C7396">
        <v>2018</v>
      </c>
      <c r="D7396" t="s">
        <v>41</v>
      </c>
      <c r="E7396" t="s">
        <v>204</v>
      </c>
      <c r="F7396">
        <v>0.4</v>
      </c>
      <c r="G7396" t="s">
        <v>313</v>
      </c>
      <c r="H7396" t="s">
        <v>314</v>
      </c>
      <c r="I7396" t="s">
        <v>315</v>
      </c>
    </row>
    <row r="7397" spans="1:9" x14ac:dyDescent="0.25">
      <c r="A7397">
        <v>7395</v>
      </c>
      <c r="B7397" t="s">
        <v>25</v>
      </c>
      <c r="C7397">
        <v>2018</v>
      </c>
      <c r="D7397" t="s">
        <v>41</v>
      </c>
      <c r="E7397" t="s">
        <v>204</v>
      </c>
      <c r="F7397">
        <v>-0.1</v>
      </c>
      <c r="G7397" t="s">
        <v>313</v>
      </c>
      <c r="H7397" t="s">
        <v>314</v>
      </c>
      <c r="I7397" t="s">
        <v>315</v>
      </c>
    </row>
    <row r="7398" spans="1:9" x14ac:dyDescent="0.25">
      <c r="A7398">
        <v>7396</v>
      </c>
      <c r="B7398" t="s">
        <v>8</v>
      </c>
      <c r="C7398">
        <v>2018</v>
      </c>
      <c r="D7398" t="s">
        <v>41</v>
      </c>
      <c r="E7398" t="s">
        <v>205</v>
      </c>
      <c r="F7398">
        <v>0</v>
      </c>
      <c r="G7398" t="s">
        <v>316</v>
      </c>
      <c r="H7398" t="s">
        <v>314</v>
      </c>
      <c r="I7398" t="s">
        <v>315</v>
      </c>
    </row>
    <row r="7399" spans="1:9" x14ac:dyDescent="0.25">
      <c r="A7399">
        <v>7397</v>
      </c>
      <c r="B7399" t="s">
        <v>22</v>
      </c>
      <c r="C7399">
        <v>2018</v>
      </c>
      <c r="D7399" t="s">
        <v>41</v>
      </c>
      <c r="E7399" t="s">
        <v>205</v>
      </c>
      <c r="F7399">
        <v>0</v>
      </c>
      <c r="G7399" t="s">
        <v>316</v>
      </c>
      <c r="H7399" t="s">
        <v>314</v>
      </c>
      <c r="I7399" t="s">
        <v>315</v>
      </c>
    </row>
    <row r="7400" spans="1:9" x14ac:dyDescent="0.25">
      <c r="A7400">
        <v>7398</v>
      </c>
      <c r="B7400" t="s">
        <v>15</v>
      </c>
      <c r="C7400">
        <v>2018</v>
      </c>
      <c r="D7400" t="s">
        <v>41</v>
      </c>
      <c r="E7400" t="s">
        <v>205</v>
      </c>
      <c r="F7400">
        <v>0</v>
      </c>
      <c r="G7400" t="s">
        <v>316</v>
      </c>
      <c r="H7400" t="s">
        <v>314</v>
      </c>
      <c r="I7400" t="s">
        <v>315</v>
      </c>
    </row>
    <row r="7401" spans="1:9" x14ac:dyDescent="0.25">
      <c r="A7401">
        <v>7399</v>
      </c>
      <c r="B7401" t="s">
        <v>20</v>
      </c>
      <c r="C7401">
        <v>2018</v>
      </c>
      <c r="D7401" t="s">
        <v>41</v>
      </c>
      <c r="E7401" t="s">
        <v>205</v>
      </c>
      <c r="F7401">
        <v>0</v>
      </c>
      <c r="G7401" t="s">
        <v>316</v>
      </c>
      <c r="H7401" t="s">
        <v>314</v>
      </c>
      <c r="I7401" t="s">
        <v>315</v>
      </c>
    </row>
    <row r="7402" spans="1:9" x14ac:dyDescent="0.25">
      <c r="A7402">
        <v>7400</v>
      </c>
      <c r="B7402" t="s">
        <v>30</v>
      </c>
      <c r="C7402">
        <v>2018</v>
      </c>
      <c r="D7402" t="s">
        <v>41</v>
      </c>
      <c r="E7402" t="s">
        <v>205</v>
      </c>
      <c r="F7402">
        <v>0</v>
      </c>
      <c r="G7402" t="s">
        <v>316</v>
      </c>
      <c r="H7402" t="s">
        <v>314</v>
      </c>
      <c r="I7402" t="s">
        <v>315</v>
      </c>
    </row>
    <row r="7403" spans="1:9" x14ac:dyDescent="0.25">
      <c r="A7403">
        <v>7401</v>
      </c>
      <c r="B7403" t="s">
        <v>21</v>
      </c>
      <c r="C7403">
        <v>2018</v>
      </c>
      <c r="D7403" t="s">
        <v>41</v>
      </c>
      <c r="E7403" t="s">
        <v>205</v>
      </c>
      <c r="F7403">
        <v>0</v>
      </c>
      <c r="G7403" t="s">
        <v>316</v>
      </c>
      <c r="H7403" t="s">
        <v>314</v>
      </c>
      <c r="I7403" t="s">
        <v>315</v>
      </c>
    </row>
    <row r="7404" spans="1:9" x14ac:dyDescent="0.25">
      <c r="A7404">
        <v>7402</v>
      </c>
      <c r="B7404" t="s">
        <v>16</v>
      </c>
      <c r="C7404">
        <v>2018</v>
      </c>
      <c r="D7404" t="s">
        <v>41</v>
      </c>
      <c r="E7404" t="s">
        <v>205</v>
      </c>
      <c r="F7404">
        <v>0</v>
      </c>
      <c r="G7404" t="s">
        <v>316</v>
      </c>
      <c r="H7404" t="s">
        <v>314</v>
      </c>
      <c r="I7404" t="s">
        <v>315</v>
      </c>
    </row>
    <row r="7405" spans="1:9" x14ac:dyDescent="0.25">
      <c r="A7405">
        <v>7403</v>
      </c>
      <c r="B7405" t="s">
        <v>29</v>
      </c>
      <c r="C7405">
        <v>2018</v>
      </c>
      <c r="D7405" t="s">
        <v>41</v>
      </c>
      <c r="E7405" t="s">
        <v>205</v>
      </c>
      <c r="F7405">
        <v>0</v>
      </c>
      <c r="G7405" t="s">
        <v>316</v>
      </c>
      <c r="H7405" t="s">
        <v>314</v>
      </c>
      <c r="I7405" t="s">
        <v>315</v>
      </c>
    </row>
    <row r="7406" spans="1:9" x14ac:dyDescent="0.25">
      <c r="A7406">
        <v>7404</v>
      </c>
      <c r="B7406" t="s">
        <v>31</v>
      </c>
      <c r="C7406">
        <v>2018</v>
      </c>
      <c r="D7406" t="s">
        <v>41</v>
      </c>
      <c r="E7406" t="s">
        <v>205</v>
      </c>
      <c r="F7406">
        <v>0</v>
      </c>
      <c r="G7406" t="s">
        <v>316</v>
      </c>
      <c r="H7406" t="s">
        <v>314</v>
      </c>
      <c r="I7406" t="s">
        <v>315</v>
      </c>
    </row>
    <row r="7407" spans="1:9" x14ac:dyDescent="0.25">
      <c r="A7407">
        <v>7405</v>
      </c>
      <c r="B7407" t="s">
        <v>24</v>
      </c>
      <c r="C7407">
        <v>2018</v>
      </c>
      <c r="D7407" t="s">
        <v>41</v>
      </c>
      <c r="E7407" t="s">
        <v>205</v>
      </c>
      <c r="F7407">
        <v>0</v>
      </c>
      <c r="G7407" t="s">
        <v>316</v>
      </c>
      <c r="H7407" t="s">
        <v>314</v>
      </c>
      <c r="I7407" t="s">
        <v>315</v>
      </c>
    </row>
    <row r="7408" spans="1:9" x14ac:dyDescent="0.25">
      <c r="A7408">
        <v>7406</v>
      </c>
      <c r="B7408" t="s">
        <v>5</v>
      </c>
      <c r="C7408">
        <v>2018</v>
      </c>
      <c r="D7408" t="s">
        <v>41</v>
      </c>
      <c r="E7408" t="s">
        <v>205</v>
      </c>
      <c r="F7408">
        <v>0</v>
      </c>
      <c r="G7408" t="s">
        <v>316</v>
      </c>
      <c r="H7408" t="s">
        <v>314</v>
      </c>
      <c r="I7408" t="s">
        <v>315</v>
      </c>
    </row>
    <row r="7409" spans="1:9" x14ac:dyDescent="0.25">
      <c r="A7409">
        <v>7407</v>
      </c>
      <c r="B7409" t="s">
        <v>26</v>
      </c>
      <c r="C7409">
        <v>2018</v>
      </c>
      <c r="D7409" t="s">
        <v>41</v>
      </c>
      <c r="E7409" t="s">
        <v>205</v>
      </c>
      <c r="F7409">
        <v>0</v>
      </c>
      <c r="G7409" t="s">
        <v>316</v>
      </c>
      <c r="H7409" t="s">
        <v>314</v>
      </c>
      <c r="I7409" t="s">
        <v>315</v>
      </c>
    </row>
    <row r="7410" spans="1:9" x14ac:dyDescent="0.25">
      <c r="A7410">
        <v>7408</v>
      </c>
      <c r="B7410" t="s">
        <v>28</v>
      </c>
      <c r="C7410">
        <v>2018</v>
      </c>
      <c r="D7410" t="s">
        <v>41</v>
      </c>
      <c r="E7410" t="s">
        <v>205</v>
      </c>
      <c r="F7410">
        <v>0</v>
      </c>
      <c r="G7410" t="s">
        <v>316</v>
      </c>
      <c r="H7410" t="s">
        <v>314</v>
      </c>
      <c r="I7410" t="s">
        <v>315</v>
      </c>
    </row>
    <row r="7411" spans="1:9" x14ac:dyDescent="0.25">
      <c r="A7411">
        <v>7409</v>
      </c>
      <c r="B7411" t="s">
        <v>11</v>
      </c>
      <c r="C7411">
        <v>2018</v>
      </c>
      <c r="D7411" t="s">
        <v>41</v>
      </c>
      <c r="E7411" t="s">
        <v>205</v>
      </c>
      <c r="F7411">
        <v>0</v>
      </c>
      <c r="G7411" t="s">
        <v>316</v>
      </c>
      <c r="H7411" t="s">
        <v>314</v>
      </c>
      <c r="I7411" t="s">
        <v>315</v>
      </c>
    </row>
    <row r="7412" spans="1:9" x14ac:dyDescent="0.25">
      <c r="A7412">
        <v>7410</v>
      </c>
      <c r="B7412" t="s">
        <v>12</v>
      </c>
      <c r="C7412">
        <v>2018</v>
      </c>
      <c r="D7412" t="s">
        <v>41</v>
      </c>
      <c r="E7412" t="s">
        <v>205</v>
      </c>
      <c r="F7412">
        <v>0</v>
      </c>
      <c r="G7412" t="s">
        <v>316</v>
      </c>
      <c r="H7412" t="s">
        <v>314</v>
      </c>
      <c r="I7412" t="s">
        <v>315</v>
      </c>
    </row>
    <row r="7413" spans="1:9" x14ac:dyDescent="0.25">
      <c r="A7413">
        <v>7411</v>
      </c>
      <c r="B7413" t="s">
        <v>7</v>
      </c>
      <c r="C7413">
        <v>2018</v>
      </c>
      <c r="D7413" t="s">
        <v>41</v>
      </c>
      <c r="E7413" t="s">
        <v>205</v>
      </c>
      <c r="F7413">
        <v>0</v>
      </c>
      <c r="G7413" t="s">
        <v>316</v>
      </c>
      <c r="H7413" t="s">
        <v>314</v>
      </c>
      <c r="I7413" t="s">
        <v>315</v>
      </c>
    </row>
    <row r="7414" spans="1:9" x14ac:dyDescent="0.25">
      <c r="A7414">
        <v>7412</v>
      </c>
      <c r="B7414" t="s">
        <v>18</v>
      </c>
      <c r="C7414">
        <v>2018</v>
      </c>
      <c r="D7414" t="s">
        <v>41</v>
      </c>
      <c r="E7414" t="s">
        <v>205</v>
      </c>
      <c r="F7414">
        <v>0</v>
      </c>
      <c r="G7414" t="s">
        <v>316</v>
      </c>
      <c r="H7414" t="s">
        <v>314</v>
      </c>
      <c r="I7414" t="s">
        <v>315</v>
      </c>
    </row>
    <row r="7415" spans="1:9" x14ac:dyDescent="0.25">
      <c r="A7415">
        <v>7413</v>
      </c>
      <c r="B7415" t="s">
        <v>23</v>
      </c>
      <c r="C7415">
        <v>2018</v>
      </c>
      <c r="D7415" t="s">
        <v>41</v>
      </c>
      <c r="E7415" t="s">
        <v>205</v>
      </c>
      <c r="F7415">
        <v>0</v>
      </c>
      <c r="G7415" t="s">
        <v>316</v>
      </c>
      <c r="H7415" t="s">
        <v>314</v>
      </c>
      <c r="I7415" t="s">
        <v>315</v>
      </c>
    </row>
    <row r="7416" spans="1:9" x14ac:dyDescent="0.25">
      <c r="A7416">
        <v>7414</v>
      </c>
      <c r="B7416" t="s">
        <v>14</v>
      </c>
      <c r="C7416">
        <v>2018</v>
      </c>
      <c r="D7416" t="s">
        <v>41</v>
      </c>
      <c r="E7416" t="s">
        <v>205</v>
      </c>
      <c r="F7416">
        <v>0</v>
      </c>
      <c r="G7416" t="s">
        <v>316</v>
      </c>
      <c r="H7416" t="s">
        <v>314</v>
      </c>
      <c r="I7416" t="s">
        <v>315</v>
      </c>
    </row>
    <row r="7417" spans="1:9" x14ac:dyDescent="0.25">
      <c r="A7417">
        <v>7415</v>
      </c>
      <c r="B7417" t="s">
        <v>17</v>
      </c>
      <c r="C7417">
        <v>2018</v>
      </c>
      <c r="D7417" t="s">
        <v>41</v>
      </c>
      <c r="E7417" t="s">
        <v>205</v>
      </c>
      <c r="F7417">
        <v>0</v>
      </c>
      <c r="G7417" t="s">
        <v>316</v>
      </c>
      <c r="H7417" t="s">
        <v>314</v>
      </c>
      <c r="I7417" t="s">
        <v>315</v>
      </c>
    </row>
    <row r="7418" spans="1:9" x14ac:dyDescent="0.25">
      <c r="A7418">
        <v>7416</v>
      </c>
      <c r="B7418" t="s">
        <v>19</v>
      </c>
      <c r="C7418">
        <v>2018</v>
      </c>
      <c r="D7418" t="s">
        <v>41</v>
      </c>
      <c r="E7418" t="s">
        <v>205</v>
      </c>
      <c r="F7418">
        <v>0</v>
      </c>
      <c r="G7418" t="s">
        <v>316</v>
      </c>
      <c r="H7418" t="s">
        <v>314</v>
      </c>
      <c r="I7418" t="s">
        <v>315</v>
      </c>
    </row>
    <row r="7419" spans="1:9" x14ac:dyDescent="0.25">
      <c r="A7419">
        <v>7417</v>
      </c>
      <c r="B7419" t="s">
        <v>27</v>
      </c>
      <c r="C7419">
        <v>2018</v>
      </c>
      <c r="D7419" t="s">
        <v>41</v>
      </c>
      <c r="E7419" t="s">
        <v>205</v>
      </c>
      <c r="F7419">
        <v>0</v>
      </c>
      <c r="G7419" t="s">
        <v>316</v>
      </c>
      <c r="H7419" t="s">
        <v>314</v>
      </c>
      <c r="I7419" t="s">
        <v>315</v>
      </c>
    </row>
    <row r="7420" spans="1:9" x14ac:dyDescent="0.25">
      <c r="A7420">
        <v>7418</v>
      </c>
      <c r="B7420" t="s">
        <v>13</v>
      </c>
      <c r="C7420">
        <v>2018</v>
      </c>
      <c r="D7420" t="s">
        <v>41</v>
      </c>
      <c r="E7420" t="s">
        <v>205</v>
      </c>
      <c r="F7420">
        <v>0</v>
      </c>
      <c r="G7420" t="s">
        <v>316</v>
      </c>
      <c r="H7420" t="s">
        <v>314</v>
      </c>
      <c r="I7420" t="s">
        <v>315</v>
      </c>
    </row>
    <row r="7421" spans="1:9" x14ac:dyDescent="0.25">
      <c r="A7421">
        <v>7419</v>
      </c>
      <c r="B7421" t="s">
        <v>4</v>
      </c>
      <c r="C7421">
        <v>2018</v>
      </c>
      <c r="D7421" t="s">
        <v>41</v>
      </c>
      <c r="E7421" t="s">
        <v>205</v>
      </c>
      <c r="F7421">
        <v>0</v>
      </c>
      <c r="G7421" t="s">
        <v>316</v>
      </c>
      <c r="H7421" t="s">
        <v>314</v>
      </c>
      <c r="I7421" t="s">
        <v>315</v>
      </c>
    </row>
    <row r="7422" spans="1:9" x14ac:dyDescent="0.25">
      <c r="A7422">
        <v>7420</v>
      </c>
      <c r="B7422" t="s">
        <v>6</v>
      </c>
      <c r="C7422">
        <v>2018</v>
      </c>
      <c r="D7422" t="s">
        <v>41</v>
      </c>
      <c r="E7422" t="s">
        <v>205</v>
      </c>
      <c r="F7422">
        <v>0</v>
      </c>
      <c r="G7422" t="s">
        <v>316</v>
      </c>
      <c r="H7422" t="s">
        <v>314</v>
      </c>
      <c r="I7422" t="s">
        <v>315</v>
      </c>
    </row>
    <row r="7423" spans="1:9" x14ac:dyDescent="0.25">
      <c r="A7423">
        <v>7421</v>
      </c>
      <c r="B7423" t="s">
        <v>9</v>
      </c>
      <c r="C7423">
        <v>2018</v>
      </c>
      <c r="D7423" t="s">
        <v>41</v>
      </c>
      <c r="E7423" t="s">
        <v>205</v>
      </c>
      <c r="F7423">
        <v>0</v>
      </c>
      <c r="G7423" t="s">
        <v>316</v>
      </c>
      <c r="H7423" t="s">
        <v>314</v>
      </c>
      <c r="I7423" t="s">
        <v>315</v>
      </c>
    </row>
    <row r="7424" spans="1:9" x14ac:dyDescent="0.25">
      <c r="A7424">
        <v>7422</v>
      </c>
      <c r="B7424" t="s">
        <v>10</v>
      </c>
      <c r="C7424">
        <v>2018</v>
      </c>
      <c r="D7424" t="s">
        <v>41</v>
      </c>
      <c r="E7424" t="s">
        <v>205</v>
      </c>
      <c r="F7424">
        <v>0</v>
      </c>
      <c r="G7424" t="s">
        <v>316</v>
      </c>
      <c r="H7424" t="s">
        <v>314</v>
      </c>
      <c r="I7424" t="s">
        <v>315</v>
      </c>
    </row>
    <row r="7425" spans="1:9" x14ac:dyDescent="0.25">
      <c r="A7425">
        <v>7423</v>
      </c>
      <c r="B7425" t="s">
        <v>3</v>
      </c>
      <c r="C7425">
        <v>2018</v>
      </c>
      <c r="D7425" t="s">
        <v>41</v>
      </c>
      <c r="E7425" t="s">
        <v>205</v>
      </c>
      <c r="F7425">
        <v>0</v>
      </c>
      <c r="G7425" t="s">
        <v>316</v>
      </c>
      <c r="H7425" t="s">
        <v>314</v>
      </c>
      <c r="I7425" t="s">
        <v>315</v>
      </c>
    </row>
    <row r="7426" spans="1:9" x14ac:dyDescent="0.25">
      <c r="A7426">
        <v>7424</v>
      </c>
      <c r="B7426" t="s">
        <v>25</v>
      </c>
      <c r="C7426">
        <v>2018</v>
      </c>
      <c r="D7426" t="s">
        <v>41</v>
      </c>
      <c r="E7426" t="s">
        <v>205</v>
      </c>
      <c r="F7426">
        <v>0</v>
      </c>
      <c r="G7426" t="s">
        <v>316</v>
      </c>
      <c r="H7426" t="s">
        <v>314</v>
      </c>
      <c r="I7426" t="s">
        <v>315</v>
      </c>
    </row>
    <row r="7427" spans="1:9" x14ac:dyDescent="0.25">
      <c r="A7427">
        <v>7425</v>
      </c>
      <c r="B7427" t="s">
        <v>8</v>
      </c>
      <c r="C7427">
        <v>2019</v>
      </c>
      <c r="D7427" t="s">
        <v>41</v>
      </c>
      <c r="E7427" t="s">
        <v>312</v>
      </c>
      <c r="F7427">
        <v>1025438</v>
      </c>
      <c r="G7427" t="s">
        <v>313</v>
      </c>
      <c r="H7427" t="s">
        <v>314</v>
      </c>
      <c r="I7427" t="s">
        <v>315</v>
      </c>
    </row>
    <row r="7428" spans="1:9" x14ac:dyDescent="0.25">
      <c r="A7428">
        <v>7426</v>
      </c>
      <c r="B7428" t="s">
        <v>22</v>
      </c>
      <c r="C7428">
        <v>2019</v>
      </c>
      <c r="D7428" t="s">
        <v>41</v>
      </c>
      <c r="E7428" t="s">
        <v>312</v>
      </c>
      <c r="F7428">
        <v>1025438</v>
      </c>
      <c r="G7428" t="s">
        <v>313</v>
      </c>
      <c r="H7428" t="s">
        <v>314</v>
      </c>
      <c r="I7428" t="s">
        <v>315</v>
      </c>
    </row>
    <row r="7429" spans="1:9" x14ac:dyDescent="0.25">
      <c r="A7429">
        <v>7427</v>
      </c>
      <c r="B7429" t="s">
        <v>15</v>
      </c>
      <c r="C7429">
        <v>2019</v>
      </c>
      <c r="D7429" t="s">
        <v>41</v>
      </c>
      <c r="E7429" t="s">
        <v>312</v>
      </c>
      <c r="F7429">
        <v>1016755</v>
      </c>
      <c r="G7429" t="s">
        <v>313</v>
      </c>
      <c r="H7429" t="s">
        <v>314</v>
      </c>
      <c r="I7429" t="s">
        <v>315</v>
      </c>
    </row>
    <row r="7430" spans="1:9" x14ac:dyDescent="0.25">
      <c r="A7430">
        <v>7428</v>
      </c>
      <c r="B7430" t="s">
        <v>20</v>
      </c>
      <c r="C7430">
        <v>2019</v>
      </c>
      <c r="D7430" t="s">
        <v>41</v>
      </c>
      <c r="E7430" t="s">
        <v>312</v>
      </c>
      <c r="F7430">
        <v>1017383</v>
      </c>
      <c r="G7430" t="s">
        <v>313</v>
      </c>
      <c r="H7430" t="s">
        <v>314</v>
      </c>
      <c r="I7430" t="s">
        <v>315</v>
      </c>
    </row>
    <row r="7431" spans="1:9" x14ac:dyDescent="0.25">
      <c r="A7431">
        <v>7429</v>
      </c>
      <c r="B7431" t="s">
        <v>30</v>
      </c>
      <c r="C7431">
        <v>2019</v>
      </c>
      <c r="D7431" t="s">
        <v>41</v>
      </c>
      <c r="E7431" t="s">
        <v>312</v>
      </c>
      <c r="F7431">
        <v>1023662</v>
      </c>
      <c r="G7431" t="s">
        <v>313</v>
      </c>
      <c r="H7431" t="s">
        <v>314</v>
      </c>
      <c r="I7431" t="s">
        <v>315</v>
      </c>
    </row>
    <row r="7432" spans="1:9" x14ac:dyDescent="0.25">
      <c r="A7432">
        <v>7430</v>
      </c>
      <c r="B7432" t="s">
        <v>21</v>
      </c>
      <c r="C7432">
        <v>2019</v>
      </c>
      <c r="D7432" t="s">
        <v>41</v>
      </c>
      <c r="E7432" t="s">
        <v>312</v>
      </c>
      <c r="F7432">
        <v>1019160</v>
      </c>
      <c r="G7432" t="s">
        <v>313</v>
      </c>
      <c r="H7432" t="s">
        <v>314</v>
      </c>
      <c r="I7432" t="s">
        <v>315</v>
      </c>
    </row>
    <row r="7433" spans="1:9" x14ac:dyDescent="0.25">
      <c r="A7433">
        <v>7431</v>
      </c>
      <c r="B7433" t="s">
        <v>16</v>
      </c>
      <c r="C7433">
        <v>2019</v>
      </c>
      <c r="D7433" t="s">
        <v>41</v>
      </c>
      <c r="E7433" t="s">
        <v>312</v>
      </c>
      <c r="F7433">
        <v>1014713</v>
      </c>
      <c r="G7433" t="s">
        <v>313</v>
      </c>
      <c r="H7433" t="s">
        <v>314</v>
      </c>
      <c r="I7433" t="s">
        <v>315</v>
      </c>
    </row>
    <row r="7434" spans="1:9" x14ac:dyDescent="0.25">
      <c r="A7434">
        <v>7432</v>
      </c>
      <c r="B7434" t="s">
        <v>29</v>
      </c>
      <c r="C7434">
        <v>2019</v>
      </c>
      <c r="D7434" t="s">
        <v>41</v>
      </c>
      <c r="E7434" t="s">
        <v>312</v>
      </c>
      <c r="F7434">
        <v>1016812</v>
      </c>
      <c r="G7434" t="s">
        <v>313</v>
      </c>
      <c r="H7434" t="s">
        <v>314</v>
      </c>
      <c r="I7434" t="s">
        <v>315</v>
      </c>
    </row>
    <row r="7435" spans="1:9" x14ac:dyDescent="0.25">
      <c r="A7435">
        <v>7433</v>
      </c>
      <c r="B7435" t="s">
        <v>31</v>
      </c>
      <c r="C7435">
        <v>2019</v>
      </c>
      <c r="D7435" t="s">
        <v>41</v>
      </c>
      <c r="E7435" t="s">
        <v>312</v>
      </c>
      <c r="F7435">
        <v>1020308</v>
      </c>
      <c r="G7435" t="s">
        <v>313</v>
      </c>
      <c r="H7435" t="s">
        <v>314</v>
      </c>
      <c r="I7435" t="s">
        <v>315</v>
      </c>
    </row>
    <row r="7436" spans="1:9" x14ac:dyDescent="0.25">
      <c r="A7436">
        <v>7434</v>
      </c>
      <c r="B7436" t="s">
        <v>24</v>
      </c>
      <c r="C7436">
        <v>2019</v>
      </c>
      <c r="D7436" t="s">
        <v>41</v>
      </c>
      <c r="E7436" t="s">
        <v>312</v>
      </c>
      <c r="F7436">
        <v>1016770</v>
      </c>
      <c r="G7436" t="s">
        <v>313</v>
      </c>
      <c r="H7436" t="s">
        <v>314</v>
      </c>
      <c r="I7436" t="s">
        <v>315</v>
      </c>
    </row>
    <row r="7437" spans="1:9" x14ac:dyDescent="0.25">
      <c r="A7437">
        <v>7435</v>
      </c>
      <c r="B7437" t="s">
        <v>5</v>
      </c>
      <c r="C7437">
        <v>2019</v>
      </c>
      <c r="D7437" t="s">
        <v>41</v>
      </c>
      <c r="E7437" t="s">
        <v>312</v>
      </c>
      <c r="F7437">
        <v>1023241</v>
      </c>
      <c r="G7437" t="s">
        <v>313</v>
      </c>
      <c r="H7437" t="s">
        <v>314</v>
      </c>
      <c r="I7437" t="s">
        <v>315</v>
      </c>
    </row>
    <row r="7438" spans="1:9" x14ac:dyDescent="0.25">
      <c r="A7438">
        <v>7436</v>
      </c>
      <c r="B7438" t="s">
        <v>26</v>
      </c>
      <c r="C7438">
        <v>2019</v>
      </c>
      <c r="D7438" t="s">
        <v>41</v>
      </c>
      <c r="E7438" t="s">
        <v>312</v>
      </c>
      <c r="F7438">
        <v>1018460</v>
      </c>
      <c r="G7438" t="s">
        <v>313</v>
      </c>
      <c r="H7438" t="s">
        <v>314</v>
      </c>
      <c r="I7438" t="s">
        <v>315</v>
      </c>
    </row>
    <row r="7439" spans="1:9" x14ac:dyDescent="0.25">
      <c r="A7439">
        <v>7437</v>
      </c>
      <c r="B7439" t="s">
        <v>28</v>
      </c>
      <c r="C7439">
        <v>2019</v>
      </c>
      <c r="D7439" t="s">
        <v>41</v>
      </c>
      <c r="E7439" t="s">
        <v>312</v>
      </c>
      <c r="F7439">
        <v>1019224</v>
      </c>
      <c r="G7439" t="s">
        <v>313</v>
      </c>
      <c r="H7439" t="s">
        <v>314</v>
      </c>
      <c r="I7439" t="s">
        <v>315</v>
      </c>
    </row>
    <row r="7440" spans="1:9" x14ac:dyDescent="0.25">
      <c r="A7440">
        <v>7438</v>
      </c>
      <c r="B7440" t="s">
        <v>11</v>
      </c>
      <c r="C7440">
        <v>2019</v>
      </c>
      <c r="D7440" t="s">
        <v>41</v>
      </c>
      <c r="E7440" t="s">
        <v>312</v>
      </c>
      <c r="F7440">
        <v>1020610</v>
      </c>
      <c r="G7440" t="s">
        <v>313</v>
      </c>
      <c r="H7440" t="s">
        <v>314</v>
      </c>
      <c r="I7440" t="s">
        <v>315</v>
      </c>
    </row>
    <row r="7441" spans="1:9" x14ac:dyDescent="0.25">
      <c r="A7441">
        <v>7439</v>
      </c>
      <c r="B7441" t="s">
        <v>12</v>
      </c>
      <c r="C7441">
        <v>2019</v>
      </c>
      <c r="D7441" t="s">
        <v>41</v>
      </c>
      <c r="E7441" t="s">
        <v>312</v>
      </c>
      <c r="F7441">
        <v>1018788</v>
      </c>
      <c r="G7441" t="s">
        <v>313</v>
      </c>
      <c r="H7441" t="s">
        <v>314</v>
      </c>
      <c r="I7441" t="s">
        <v>315</v>
      </c>
    </row>
    <row r="7442" spans="1:9" x14ac:dyDescent="0.25">
      <c r="A7442">
        <v>7440</v>
      </c>
      <c r="B7442" t="s">
        <v>7</v>
      </c>
      <c r="C7442">
        <v>2019</v>
      </c>
      <c r="D7442" t="s">
        <v>41</v>
      </c>
      <c r="E7442" t="s">
        <v>312</v>
      </c>
      <c r="F7442">
        <v>1029979</v>
      </c>
      <c r="G7442" t="s">
        <v>313</v>
      </c>
      <c r="H7442" t="s">
        <v>314</v>
      </c>
      <c r="I7442" t="s">
        <v>315</v>
      </c>
    </row>
    <row r="7443" spans="1:9" x14ac:dyDescent="0.25">
      <c r="A7443">
        <v>7441</v>
      </c>
      <c r="B7443" t="s">
        <v>18</v>
      </c>
      <c r="C7443">
        <v>2019</v>
      </c>
      <c r="D7443" t="s">
        <v>41</v>
      </c>
      <c r="E7443" t="s">
        <v>312</v>
      </c>
      <c r="F7443">
        <v>1021876</v>
      </c>
      <c r="G7443" t="s">
        <v>313</v>
      </c>
      <c r="H7443" t="s">
        <v>314</v>
      </c>
      <c r="I7443" t="s">
        <v>315</v>
      </c>
    </row>
    <row r="7444" spans="1:9" x14ac:dyDescent="0.25">
      <c r="A7444">
        <v>7442</v>
      </c>
      <c r="B7444" t="s">
        <v>23</v>
      </c>
      <c r="C7444">
        <v>2019</v>
      </c>
      <c r="D7444" t="s">
        <v>41</v>
      </c>
      <c r="E7444" t="s">
        <v>312</v>
      </c>
      <c r="F7444">
        <v>1018860</v>
      </c>
      <c r="G7444" t="s">
        <v>313</v>
      </c>
      <c r="H7444" t="s">
        <v>314</v>
      </c>
      <c r="I7444" t="s">
        <v>315</v>
      </c>
    </row>
    <row r="7445" spans="1:9" x14ac:dyDescent="0.25">
      <c r="A7445">
        <v>7443</v>
      </c>
      <c r="B7445" t="s">
        <v>14</v>
      </c>
      <c r="C7445">
        <v>2019</v>
      </c>
      <c r="D7445" t="s">
        <v>41</v>
      </c>
      <c r="E7445" t="s">
        <v>312</v>
      </c>
      <c r="F7445">
        <v>1025991</v>
      </c>
      <c r="G7445" t="s">
        <v>313</v>
      </c>
      <c r="H7445" t="s">
        <v>314</v>
      </c>
      <c r="I7445" t="s">
        <v>315</v>
      </c>
    </row>
    <row r="7446" spans="1:9" x14ac:dyDescent="0.25">
      <c r="A7446">
        <v>7444</v>
      </c>
      <c r="B7446" t="s">
        <v>17</v>
      </c>
      <c r="C7446">
        <v>2019</v>
      </c>
      <c r="D7446" t="s">
        <v>41</v>
      </c>
      <c r="E7446" t="s">
        <v>312</v>
      </c>
      <c r="F7446">
        <v>1017790</v>
      </c>
      <c r="G7446" t="s">
        <v>313</v>
      </c>
      <c r="H7446" t="s">
        <v>314</v>
      </c>
      <c r="I7446" t="s">
        <v>315</v>
      </c>
    </row>
    <row r="7447" spans="1:9" x14ac:dyDescent="0.25">
      <c r="A7447">
        <v>7445</v>
      </c>
      <c r="B7447" t="s">
        <v>19</v>
      </c>
      <c r="C7447">
        <v>2019</v>
      </c>
      <c r="D7447" t="s">
        <v>41</v>
      </c>
      <c r="E7447" t="s">
        <v>312</v>
      </c>
      <c r="F7447">
        <v>1029407</v>
      </c>
      <c r="G7447" t="s">
        <v>313</v>
      </c>
      <c r="H7447" t="s">
        <v>314</v>
      </c>
      <c r="I7447" t="s">
        <v>315</v>
      </c>
    </row>
    <row r="7448" spans="1:9" x14ac:dyDescent="0.25">
      <c r="A7448">
        <v>7446</v>
      </c>
      <c r="B7448" t="s">
        <v>27</v>
      </c>
      <c r="C7448">
        <v>2019</v>
      </c>
      <c r="D7448" t="s">
        <v>41</v>
      </c>
      <c r="E7448" t="s">
        <v>312</v>
      </c>
      <c r="F7448">
        <v>1028345</v>
      </c>
      <c r="G7448" t="s">
        <v>313</v>
      </c>
      <c r="H7448" t="s">
        <v>314</v>
      </c>
      <c r="I7448" t="s">
        <v>315</v>
      </c>
    </row>
    <row r="7449" spans="1:9" x14ac:dyDescent="0.25">
      <c r="A7449">
        <v>7447</v>
      </c>
      <c r="B7449" t="s">
        <v>13</v>
      </c>
      <c r="C7449">
        <v>2019</v>
      </c>
      <c r="D7449" t="s">
        <v>41</v>
      </c>
      <c r="E7449" t="s">
        <v>312</v>
      </c>
      <c r="F7449">
        <v>1024775</v>
      </c>
      <c r="G7449" t="s">
        <v>313</v>
      </c>
      <c r="H7449" t="s">
        <v>314</v>
      </c>
      <c r="I7449" t="s">
        <v>315</v>
      </c>
    </row>
    <row r="7450" spans="1:9" x14ac:dyDescent="0.25">
      <c r="A7450">
        <v>7448</v>
      </c>
      <c r="B7450" t="s">
        <v>4</v>
      </c>
      <c r="C7450">
        <v>2019</v>
      </c>
      <c r="D7450" t="s">
        <v>41</v>
      </c>
      <c r="E7450" t="s">
        <v>312</v>
      </c>
      <c r="F7450">
        <v>1014738</v>
      </c>
      <c r="G7450" t="s">
        <v>313</v>
      </c>
      <c r="H7450" t="s">
        <v>314</v>
      </c>
      <c r="I7450" t="s">
        <v>315</v>
      </c>
    </row>
    <row r="7451" spans="1:9" x14ac:dyDescent="0.25">
      <c r="A7451">
        <v>7449</v>
      </c>
      <c r="B7451" t="s">
        <v>6</v>
      </c>
      <c r="C7451">
        <v>2019</v>
      </c>
      <c r="D7451" t="s">
        <v>41</v>
      </c>
      <c r="E7451" t="s">
        <v>312</v>
      </c>
      <c r="F7451">
        <v>1020870</v>
      </c>
      <c r="G7451" t="s">
        <v>313</v>
      </c>
      <c r="H7451" t="s">
        <v>314</v>
      </c>
      <c r="I7451" t="s">
        <v>315</v>
      </c>
    </row>
    <row r="7452" spans="1:9" x14ac:dyDescent="0.25">
      <c r="A7452">
        <v>7450</v>
      </c>
      <c r="B7452" t="s">
        <v>9</v>
      </c>
      <c r="C7452">
        <v>2019</v>
      </c>
      <c r="D7452" t="s">
        <v>41</v>
      </c>
      <c r="E7452" t="s">
        <v>312</v>
      </c>
      <c r="F7452">
        <v>1017080</v>
      </c>
      <c r="G7452" t="s">
        <v>313</v>
      </c>
      <c r="H7452" t="s">
        <v>314</v>
      </c>
      <c r="I7452" t="s">
        <v>315</v>
      </c>
    </row>
    <row r="7453" spans="1:9" x14ac:dyDescent="0.25">
      <c r="A7453">
        <v>7451</v>
      </c>
      <c r="B7453" t="s">
        <v>10</v>
      </c>
      <c r="C7453">
        <v>2019</v>
      </c>
      <c r="D7453" t="s">
        <v>41</v>
      </c>
      <c r="E7453" t="s">
        <v>312</v>
      </c>
      <c r="F7453">
        <v>1017150</v>
      </c>
      <c r="G7453" t="s">
        <v>313</v>
      </c>
      <c r="H7453" t="s">
        <v>314</v>
      </c>
      <c r="I7453" t="s">
        <v>315</v>
      </c>
    </row>
    <row r="7454" spans="1:9" x14ac:dyDescent="0.25">
      <c r="A7454">
        <v>7452</v>
      </c>
      <c r="B7454" t="s">
        <v>3</v>
      </c>
      <c r="C7454">
        <v>2019</v>
      </c>
      <c r="D7454" t="s">
        <v>41</v>
      </c>
      <c r="E7454" t="s">
        <v>312</v>
      </c>
      <c r="F7454">
        <v>1022661</v>
      </c>
      <c r="G7454" t="s">
        <v>313</v>
      </c>
      <c r="H7454" t="s">
        <v>314</v>
      </c>
      <c r="I7454" t="s">
        <v>315</v>
      </c>
    </row>
    <row r="7455" spans="1:9" x14ac:dyDescent="0.25">
      <c r="A7455">
        <v>7453</v>
      </c>
      <c r="B7455" t="s">
        <v>25</v>
      </c>
      <c r="C7455">
        <v>2019</v>
      </c>
      <c r="D7455" t="s">
        <v>41</v>
      </c>
      <c r="E7455" t="s">
        <v>312</v>
      </c>
      <c r="F7455">
        <v>1022362</v>
      </c>
      <c r="G7455" t="s">
        <v>313</v>
      </c>
      <c r="H7455" t="s">
        <v>314</v>
      </c>
      <c r="I7455" t="s">
        <v>315</v>
      </c>
    </row>
    <row r="7456" spans="1:9" x14ac:dyDescent="0.25">
      <c r="A7456">
        <v>7454</v>
      </c>
      <c r="B7456" t="s">
        <v>8</v>
      </c>
      <c r="C7456">
        <v>2019</v>
      </c>
      <c r="D7456" t="s">
        <v>41</v>
      </c>
      <c r="E7456" t="s">
        <v>64</v>
      </c>
      <c r="F7456">
        <v>1025437.9</v>
      </c>
      <c r="G7456" t="s">
        <v>313</v>
      </c>
      <c r="H7456" t="s">
        <v>314</v>
      </c>
      <c r="I7456" t="s">
        <v>315</v>
      </c>
    </row>
    <row r="7457" spans="1:9" x14ac:dyDescent="0.25">
      <c r="A7457">
        <v>7455</v>
      </c>
      <c r="B7457" t="s">
        <v>22</v>
      </c>
      <c r="C7457">
        <v>2019</v>
      </c>
      <c r="D7457" t="s">
        <v>41</v>
      </c>
      <c r="E7457" t="s">
        <v>64</v>
      </c>
      <c r="F7457">
        <v>1025437.9</v>
      </c>
      <c r="G7457" t="s">
        <v>313</v>
      </c>
      <c r="H7457" t="s">
        <v>314</v>
      </c>
      <c r="I7457" t="s">
        <v>315</v>
      </c>
    </row>
    <row r="7458" spans="1:9" x14ac:dyDescent="0.25">
      <c r="A7458">
        <v>7456</v>
      </c>
      <c r="B7458" t="s">
        <v>15</v>
      </c>
      <c r="C7458">
        <v>2019</v>
      </c>
      <c r="D7458" t="s">
        <v>41</v>
      </c>
      <c r="E7458" t="s">
        <v>64</v>
      </c>
      <c r="F7458">
        <v>1016754.9</v>
      </c>
      <c r="G7458" t="s">
        <v>313</v>
      </c>
      <c r="H7458" t="s">
        <v>314</v>
      </c>
      <c r="I7458" t="s">
        <v>315</v>
      </c>
    </row>
    <row r="7459" spans="1:9" x14ac:dyDescent="0.25">
      <c r="A7459">
        <v>7457</v>
      </c>
      <c r="B7459" t="s">
        <v>20</v>
      </c>
      <c r="C7459">
        <v>2019</v>
      </c>
      <c r="D7459" t="s">
        <v>41</v>
      </c>
      <c r="E7459" t="s">
        <v>64</v>
      </c>
      <c r="F7459">
        <v>1017382.9</v>
      </c>
      <c r="G7459" t="s">
        <v>313</v>
      </c>
      <c r="H7459" t="s">
        <v>314</v>
      </c>
      <c r="I7459" t="s">
        <v>315</v>
      </c>
    </row>
    <row r="7460" spans="1:9" x14ac:dyDescent="0.25">
      <c r="A7460">
        <v>7458</v>
      </c>
      <c r="B7460" t="s">
        <v>30</v>
      </c>
      <c r="C7460">
        <v>2019</v>
      </c>
      <c r="D7460" t="s">
        <v>41</v>
      </c>
      <c r="E7460" t="s">
        <v>64</v>
      </c>
      <c r="F7460">
        <v>1023661.9</v>
      </c>
      <c r="G7460" t="s">
        <v>313</v>
      </c>
      <c r="H7460" t="s">
        <v>314</v>
      </c>
      <c r="I7460" t="s">
        <v>315</v>
      </c>
    </row>
    <row r="7461" spans="1:9" x14ac:dyDescent="0.25">
      <c r="A7461">
        <v>7459</v>
      </c>
      <c r="B7461" t="s">
        <v>21</v>
      </c>
      <c r="C7461">
        <v>2019</v>
      </c>
      <c r="D7461" t="s">
        <v>41</v>
      </c>
      <c r="E7461" t="s">
        <v>64</v>
      </c>
      <c r="F7461">
        <v>1019159.9</v>
      </c>
      <c r="G7461" t="s">
        <v>313</v>
      </c>
      <c r="H7461" t="s">
        <v>314</v>
      </c>
      <c r="I7461" t="s">
        <v>315</v>
      </c>
    </row>
    <row r="7462" spans="1:9" x14ac:dyDescent="0.25">
      <c r="A7462">
        <v>7460</v>
      </c>
      <c r="B7462" t="s">
        <v>16</v>
      </c>
      <c r="C7462">
        <v>2019</v>
      </c>
      <c r="D7462" t="s">
        <v>41</v>
      </c>
      <c r="E7462" t="s">
        <v>64</v>
      </c>
      <c r="F7462">
        <v>1014712.9</v>
      </c>
      <c r="G7462" t="s">
        <v>313</v>
      </c>
      <c r="H7462" t="s">
        <v>314</v>
      </c>
      <c r="I7462" t="s">
        <v>315</v>
      </c>
    </row>
    <row r="7463" spans="1:9" x14ac:dyDescent="0.25">
      <c r="A7463">
        <v>7461</v>
      </c>
      <c r="B7463" t="s">
        <v>29</v>
      </c>
      <c r="C7463">
        <v>2019</v>
      </c>
      <c r="D7463" t="s">
        <v>41</v>
      </c>
      <c r="E7463" t="s">
        <v>64</v>
      </c>
      <c r="F7463">
        <v>1016811.9</v>
      </c>
      <c r="G7463" t="s">
        <v>313</v>
      </c>
      <c r="H7463" t="s">
        <v>314</v>
      </c>
      <c r="I7463" t="s">
        <v>315</v>
      </c>
    </row>
    <row r="7464" spans="1:9" x14ac:dyDescent="0.25">
      <c r="A7464">
        <v>7462</v>
      </c>
      <c r="B7464" t="s">
        <v>31</v>
      </c>
      <c r="C7464">
        <v>2019</v>
      </c>
      <c r="D7464" t="s">
        <v>41</v>
      </c>
      <c r="E7464" t="s">
        <v>64</v>
      </c>
      <c r="F7464">
        <v>1020307.9</v>
      </c>
      <c r="G7464" t="s">
        <v>313</v>
      </c>
      <c r="H7464" t="s">
        <v>314</v>
      </c>
      <c r="I7464" t="s">
        <v>315</v>
      </c>
    </row>
    <row r="7465" spans="1:9" x14ac:dyDescent="0.25">
      <c r="A7465">
        <v>7463</v>
      </c>
      <c r="B7465" t="s">
        <v>24</v>
      </c>
      <c r="C7465">
        <v>2019</v>
      </c>
      <c r="D7465" t="s">
        <v>41</v>
      </c>
      <c r="E7465" t="s">
        <v>64</v>
      </c>
      <c r="F7465">
        <v>1016769.9</v>
      </c>
      <c r="G7465" t="s">
        <v>313</v>
      </c>
      <c r="H7465" t="s">
        <v>314</v>
      </c>
      <c r="I7465" t="s">
        <v>315</v>
      </c>
    </row>
    <row r="7466" spans="1:9" x14ac:dyDescent="0.25">
      <c r="A7466">
        <v>7464</v>
      </c>
      <c r="B7466" t="s">
        <v>5</v>
      </c>
      <c r="C7466">
        <v>2019</v>
      </c>
      <c r="D7466" t="s">
        <v>41</v>
      </c>
      <c r="E7466" t="s">
        <v>64</v>
      </c>
      <c r="F7466">
        <v>1023241.4</v>
      </c>
      <c r="G7466" t="s">
        <v>313</v>
      </c>
      <c r="H7466" t="s">
        <v>314</v>
      </c>
      <c r="I7466" t="s">
        <v>315</v>
      </c>
    </row>
    <row r="7467" spans="1:9" x14ac:dyDescent="0.25">
      <c r="A7467">
        <v>7465</v>
      </c>
      <c r="B7467" t="s">
        <v>26</v>
      </c>
      <c r="C7467">
        <v>2019</v>
      </c>
      <c r="D7467" t="s">
        <v>41</v>
      </c>
      <c r="E7467" t="s">
        <v>64</v>
      </c>
      <c r="F7467">
        <v>1018460.4</v>
      </c>
      <c r="G7467" t="s">
        <v>313</v>
      </c>
      <c r="H7467" t="s">
        <v>314</v>
      </c>
      <c r="I7467" t="s">
        <v>315</v>
      </c>
    </row>
    <row r="7468" spans="1:9" x14ac:dyDescent="0.25">
      <c r="A7468">
        <v>7466</v>
      </c>
      <c r="B7468" t="s">
        <v>28</v>
      </c>
      <c r="C7468">
        <v>2019</v>
      </c>
      <c r="D7468" t="s">
        <v>41</v>
      </c>
      <c r="E7468" t="s">
        <v>64</v>
      </c>
      <c r="F7468">
        <v>1019223.4</v>
      </c>
      <c r="G7468" t="s">
        <v>313</v>
      </c>
      <c r="H7468" t="s">
        <v>314</v>
      </c>
      <c r="I7468" t="s">
        <v>315</v>
      </c>
    </row>
    <row r="7469" spans="1:9" x14ac:dyDescent="0.25">
      <c r="A7469">
        <v>7467</v>
      </c>
      <c r="B7469" t="s">
        <v>11</v>
      </c>
      <c r="C7469">
        <v>2019</v>
      </c>
      <c r="D7469" t="s">
        <v>41</v>
      </c>
      <c r="E7469" t="s">
        <v>64</v>
      </c>
      <c r="F7469">
        <v>1020610.4</v>
      </c>
      <c r="G7469" t="s">
        <v>313</v>
      </c>
      <c r="H7469" t="s">
        <v>314</v>
      </c>
      <c r="I7469" t="s">
        <v>315</v>
      </c>
    </row>
    <row r="7470" spans="1:9" x14ac:dyDescent="0.25">
      <c r="A7470">
        <v>7468</v>
      </c>
      <c r="B7470" t="s">
        <v>12</v>
      </c>
      <c r="C7470">
        <v>2019</v>
      </c>
      <c r="D7470" t="s">
        <v>41</v>
      </c>
      <c r="E7470" t="s">
        <v>64</v>
      </c>
      <c r="F7470">
        <v>1018788.4</v>
      </c>
      <c r="G7470" t="s">
        <v>313</v>
      </c>
      <c r="H7470" t="s">
        <v>314</v>
      </c>
      <c r="I7470" t="s">
        <v>315</v>
      </c>
    </row>
    <row r="7471" spans="1:9" x14ac:dyDescent="0.25">
      <c r="A7471">
        <v>7469</v>
      </c>
      <c r="B7471" t="s">
        <v>7</v>
      </c>
      <c r="C7471">
        <v>2019</v>
      </c>
      <c r="D7471" t="s">
        <v>41</v>
      </c>
      <c r="E7471" t="s">
        <v>64</v>
      </c>
      <c r="F7471">
        <v>1029978.9</v>
      </c>
      <c r="G7471" t="s">
        <v>313</v>
      </c>
      <c r="H7471" t="s">
        <v>314</v>
      </c>
      <c r="I7471" t="s">
        <v>315</v>
      </c>
    </row>
    <row r="7472" spans="1:9" x14ac:dyDescent="0.25">
      <c r="A7472">
        <v>7470</v>
      </c>
      <c r="B7472" t="s">
        <v>18</v>
      </c>
      <c r="C7472">
        <v>2019</v>
      </c>
      <c r="D7472" t="s">
        <v>41</v>
      </c>
      <c r="E7472" t="s">
        <v>64</v>
      </c>
      <c r="F7472">
        <v>1021876.4</v>
      </c>
      <c r="G7472" t="s">
        <v>313</v>
      </c>
      <c r="H7472" t="s">
        <v>314</v>
      </c>
      <c r="I7472" t="s">
        <v>315</v>
      </c>
    </row>
    <row r="7473" spans="1:9" x14ac:dyDescent="0.25">
      <c r="A7473">
        <v>7471</v>
      </c>
      <c r="B7473" t="s">
        <v>23</v>
      </c>
      <c r="C7473">
        <v>2019</v>
      </c>
      <c r="D7473" t="s">
        <v>41</v>
      </c>
      <c r="E7473" t="s">
        <v>64</v>
      </c>
      <c r="F7473">
        <v>1018859.9</v>
      </c>
      <c r="G7473" t="s">
        <v>313</v>
      </c>
      <c r="H7473" t="s">
        <v>314</v>
      </c>
      <c r="I7473" t="s">
        <v>315</v>
      </c>
    </row>
    <row r="7474" spans="1:9" x14ac:dyDescent="0.25">
      <c r="A7474">
        <v>7472</v>
      </c>
      <c r="B7474" t="s">
        <v>14</v>
      </c>
      <c r="C7474">
        <v>2019</v>
      </c>
      <c r="D7474" t="s">
        <v>41</v>
      </c>
      <c r="E7474" t="s">
        <v>64</v>
      </c>
      <c r="F7474">
        <v>1021890.4</v>
      </c>
      <c r="G7474" t="s">
        <v>313</v>
      </c>
      <c r="H7474" t="s">
        <v>314</v>
      </c>
      <c r="I7474" t="s">
        <v>315</v>
      </c>
    </row>
    <row r="7475" spans="1:9" x14ac:dyDescent="0.25">
      <c r="A7475">
        <v>7473</v>
      </c>
      <c r="B7475" t="s">
        <v>17</v>
      </c>
      <c r="C7475">
        <v>2019</v>
      </c>
      <c r="D7475" t="s">
        <v>41</v>
      </c>
      <c r="E7475" t="s">
        <v>64</v>
      </c>
      <c r="F7475">
        <v>1021890.4</v>
      </c>
      <c r="G7475" t="s">
        <v>313</v>
      </c>
      <c r="H7475" t="s">
        <v>314</v>
      </c>
      <c r="I7475" t="s">
        <v>315</v>
      </c>
    </row>
    <row r="7476" spans="1:9" x14ac:dyDescent="0.25">
      <c r="A7476">
        <v>7474</v>
      </c>
      <c r="B7476" t="s">
        <v>19</v>
      </c>
      <c r="C7476">
        <v>2019</v>
      </c>
      <c r="D7476" t="s">
        <v>41</v>
      </c>
      <c r="E7476" t="s">
        <v>64</v>
      </c>
      <c r="F7476">
        <v>1029407.4</v>
      </c>
      <c r="G7476" t="s">
        <v>313</v>
      </c>
      <c r="H7476" t="s">
        <v>314</v>
      </c>
      <c r="I7476" t="s">
        <v>315</v>
      </c>
    </row>
    <row r="7477" spans="1:9" x14ac:dyDescent="0.25">
      <c r="A7477">
        <v>7475</v>
      </c>
      <c r="B7477" t="s">
        <v>27</v>
      </c>
      <c r="C7477">
        <v>2019</v>
      </c>
      <c r="D7477" t="s">
        <v>41</v>
      </c>
      <c r="E7477" t="s">
        <v>64</v>
      </c>
      <c r="F7477">
        <v>1028344.4</v>
      </c>
      <c r="G7477" t="s">
        <v>313</v>
      </c>
      <c r="H7477" t="s">
        <v>314</v>
      </c>
      <c r="I7477" t="s">
        <v>315</v>
      </c>
    </row>
    <row r="7478" spans="1:9" x14ac:dyDescent="0.25">
      <c r="A7478">
        <v>7476</v>
      </c>
      <c r="B7478" t="s">
        <v>13</v>
      </c>
      <c r="C7478">
        <v>2019</v>
      </c>
      <c r="D7478" t="s">
        <v>41</v>
      </c>
      <c r="E7478" t="s">
        <v>64</v>
      </c>
      <c r="F7478">
        <v>1024774.9</v>
      </c>
      <c r="G7478" t="s">
        <v>313</v>
      </c>
      <c r="H7478" t="s">
        <v>314</v>
      </c>
      <c r="I7478" t="s">
        <v>315</v>
      </c>
    </row>
    <row r="7479" spans="1:9" x14ac:dyDescent="0.25">
      <c r="A7479">
        <v>7477</v>
      </c>
      <c r="B7479" t="s">
        <v>4</v>
      </c>
      <c r="C7479">
        <v>2019</v>
      </c>
      <c r="D7479" t="s">
        <v>41</v>
      </c>
      <c r="E7479" t="s">
        <v>64</v>
      </c>
      <c r="F7479">
        <v>1014737.9</v>
      </c>
      <c r="G7479" t="s">
        <v>313</v>
      </c>
      <c r="H7479" t="s">
        <v>314</v>
      </c>
      <c r="I7479" t="s">
        <v>315</v>
      </c>
    </row>
    <row r="7480" spans="1:9" x14ac:dyDescent="0.25">
      <c r="A7480">
        <v>7478</v>
      </c>
      <c r="B7480" t="s">
        <v>6</v>
      </c>
      <c r="C7480">
        <v>2019</v>
      </c>
      <c r="D7480" t="s">
        <v>41</v>
      </c>
      <c r="E7480" t="s">
        <v>64</v>
      </c>
      <c r="F7480">
        <v>1020870.4</v>
      </c>
      <c r="G7480" t="s">
        <v>313</v>
      </c>
      <c r="H7480" t="s">
        <v>314</v>
      </c>
      <c r="I7480" t="s">
        <v>315</v>
      </c>
    </row>
    <row r="7481" spans="1:9" x14ac:dyDescent="0.25">
      <c r="A7481">
        <v>7479</v>
      </c>
      <c r="B7481" t="s">
        <v>9</v>
      </c>
      <c r="C7481">
        <v>2019</v>
      </c>
      <c r="D7481" t="s">
        <v>41</v>
      </c>
      <c r="E7481" t="s">
        <v>64</v>
      </c>
      <c r="F7481">
        <v>1017079.4</v>
      </c>
      <c r="G7481" t="s">
        <v>313</v>
      </c>
      <c r="H7481" t="s">
        <v>314</v>
      </c>
      <c r="I7481" t="s">
        <v>315</v>
      </c>
    </row>
    <row r="7482" spans="1:9" x14ac:dyDescent="0.25">
      <c r="A7482">
        <v>7480</v>
      </c>
      <c r="B7482" t="s">
        <v>10</v>
      </c>
      <c r="C7482">
        <v>2019</v>
      </c>
      <c r="D7482" t="s">
        <v>41</v>
      </c>
      <c r="E7482" t="s">
        <v>64</v>
      </c>
      <c r="F7482">
        <v>1017150.4</v>
      </c>
      <c r="G7482" t="s">
        <v>313</v>
      </c>
      <c r="H7482" t="s">
        <v>314</v>
      </c>
      <c r="I7482" t="s">
        <v>315</v>
      </c>
    </row>
    <row r="7483" spans="1:9" x14ac:dyDescent="0.25">
      <c r="A7483">
        <v>7481</v>
      </c>
      <c r="B7483" t="s">
        <v>3</v>
      </c>
      <c r="C7483">
        <v>2019</v>
      </c>
      <c r="D7483" t="s">
        <v>41</v>
      </c>
      <c r="E7483" t="s">
        <v>64</v>
      </c>
      <c r="F7483">
        <v>1022660.9</v>
      </c>
      <c r="G7483" t="s">
        <v>313</v>
      </c>
      <c r="H7483" t="s">
        <v>314</v>
      </c>
      <c r="I7483" t="s">
        <v>315</v>
      </c>
    </row>
    <row r="7484" spans="1:9" x14ac:dyDescent="0.25">
      <c r="A7484">
        <v>7482</v>
      </c>
      <c r="B7484" t="s">
        <v>25</v>
      </c>
      <c r="C7484">
        <v>2019</v>
      </c>
      <c r="D7484" t="s">
        <v>41</v>
      </c>
      <c r="E7484" t="s">
        <v>64</v>
      </c>
      <c r="F7484">
        <v>1022361.9</v>
      </c>
      <c r="G7484" t="s">
        <v>313</v>
      </c>
      <c r="H7484" t="s">
        <v>314</v>
      </c>
      <c r="I7484" t="s">
        <v>315</v>
      </c>
    </row>
    <row r="7485" spans="1:9" x14ac:dyDescent="0.25">
      <c r="A7485">
        <v>7483</v>
      </c>
      <c r="B7485" t="s">
        <v>8</v>
      </c>
      <c r="C7485">
        <v>2019</v>
      </c>
      <c r="D7485" t="s">
        <v>41</v>
      </c>
      <c r="E7485" t="s">
        <v>204</v>
      </c>
      <c r="F7485">
        <v>0.1</v>
      </c>
      <c r="G7485" t="s">
        <v>313</v>
      </c>
      <c r="H7485" t="s">
        <v>314</v>
      </c>
      <c r="I7485" t="s">
        <v>315</v>
      </c>
    </row>
    <row r="7486" spans="1:9" x14ac:dyDescent="0.25">
      <c r="A7486">
        <v>7484</v>
      </c>
      <c r="B7486" t="s">
        <v>22</v>
      </c>
      <c r="C7486">
        <v>2019</v>
      </c>
      <c r="D7486" t="s">
        <v>41</v>
      </c>
      <c r="E7486" t="s">
        <v>204</v>
      </c>
      <c r="F7486">
        <v>0.1</v>
      </c>
      <c r="G7486" t="s">
        <v>313</v>
      </c>
      <c r="H7486" t="s">
        <v>314</v>
      </c>
      <c r="I7486" t="s">
        <v>315</v>
      </c>
    </row>
    <row r="7487" spans="1:9" x14ac:dyDescent="0.25">
      <c r="A7487">
        <v>7485</v>
      </c>
      <c r="B7487" t="s">
        <v>15</v>
      </c>
      <c r="C7487">
        <v>2019</v>
      </c>
      <c r="D7487" t="s">
        <v>41</v>
      </c>
      <c r="E7487" t="s">
        <v>204</v>
      </c>
      <c r="F7487">
        <v>0.1</v>
      </c>
      <c r="G7487" t="s">
        <v>313</v>
      </c>
      <c r="H7487" t="s">
        <v>314</v>
      </c>
      <c r="I7487" t="s">
        <v>315</v>
      </c>
    </row>
    <row r="7488" spans="1:9" x14ac:dyDescent="0.25">
      <c r="A7488">
        <v>7486</v>
      </c>
      <c r="B7488" t="s">
        <v>20</v>
      </c>
      <c r="C7488">
        <v>2019</v>
      </c>
      <c r="D7488" t="s">
        <v>41</v>
      </c>
      <c r="E7488" t="s">
        <v>204</v>
      </c>
      <c r="F7488">
        <v>0.1</v>
      </c>
      <c r="G7488" t="s">
        <v>313</v>
      </c>
      <c r="H7488" t="s">
        <v>314</v>
      </c>
      <c r="I7488" t="s">
        <v>315</v>
      </c>
    </row>
    <row r="7489" spans="1:9" x14ac:dyDescent="0.25">
      <c r="A7489">
        <v>7487</v>
      </c>
      <c r="B7489" t="s">
        <v>30</v>
      </c>
      <c r="C7489">
        <v>2019</v>
      </c>
      <c r="D7489" t="s">
        <v>41</v>
      </c>
      <c r="E7489" t="s">
        <v>204</v>
      </c>
      <c r="F7489">
        <v>0.1</v>
      </c>
      <c r="G7489" t="s">
        <v>313</v>
      </c>
      <c r="H7489" t="s">
        <v>314</v>
      </c>
      <c r="I7489" t="s">
        <v>315</v>
      </c>
    </row>
    <row r="7490" spans="1:9" x14ac:dyDescent="0.25">
      <c r="A7490">
        <v>7488</v>
      </c>
      <c r="B7490" t="s">
        <v>21</v>
      </c>
      <c r="C7490">
        <v>2019</v>
      </c>
      <c r="D7490" t="s">
        <v>41</v>
      </c>
      <c r="E7490" t="s">
        <v>204</v>
      </c>
      <c r="F7490">
        <v>0.1</v>
      </c>
      <c r="G7490" t="s">
        <v>313</v>
      </c>
      <c r="H7490" t="s">
        <v>314</v>
      </c>
      <c r="I7490" t="s">
        <v>315</v>
      </c>
    </row>
    <row r="7491" spans="1:9" x14ac:dyDescent="0.25">
      <c r="A7491">
        <v>7489</v>
      </c>
      <c r="B7491" t="s">
        <v>16</v>
      </c>
      <c r="C7491">
        <v>2019</v>
      </c>
      <c r="D7491" t="s">
        <v>41</v>
      </c>
      <c r="E7491" t="s">
        <v>204</v>
      </c>
      <c r="F7491">
        <v>0.1</v>
      </c>
      <c r="G7491" t="s">
        <v>313</v>
      </c>
      <c r="H7491" t="s">
        <v>314</v>
      </c>
      <c r="I7491" t="s">
        <v>315</v>
      </c>
    </row>
    <row r="7492" spans="1:9" x14ac:dyDescent="0.25">
      <c r="A7492">
        <v>7490</v>
      </c>
      <c r="B7492" t="s">
        <v>29</v>
      </c>
      <c r="C7492">
        <v>2019</v>
      </c>
      <c r="D7492" t="s">
        <v>41</v>
      </c>
      <c r="E7492" t="s">
        <v>204</v>
      </c>
      <c r="F7492">
        <v>0.1</v>
      </c>
      <c r="G7492" t="s">
        <v>313</v>
      </c>
      <c r="H7492" t="s">
        <v>314</v>
      </c>
      <c r="I7492" t="s">
        <v>315</v>
      </c>
    </row>
    <row r="7493" spans="1:9" x14ac:dyDescent="0.25">
      <c r="A7493">
        <v>7491</v>
      </c>
      <c r="B7493" t="s">
        <v>31</v>
      </c>
      <c r="C7493">
        <v>2019</v>
      </c>
      <c r="D7493" t="s">
        <v>41</v>
      </c>
      <c r="E7493" t="s">
        <v>204</v>
      </c>
      <c r="F7493">
        <v>0.1</v>
      </c>
      <c r="G7493" t="s">
        <v>313</v>
      </c>
      <c r="H7493" t="s">
        <v>314</v>
      </c>
      <c r="I7493" t="s">
        <v>315</v>
      </c>
    </row>
    <row r="7494" spans="1:9" x14ac:dyDescent="0.25">
      <c r="A7494">
        <v>7492</v>
      </c>
      <c r="B7494" t="s">
        <v>24</v>
      </c>
      <c r="C7494">
        <v>2019</v>
      </c>
      <c r="D7494" t="s">
        <v>41</v>
      </c>
      <c r="E7494" t="s">
        <v>204</v>
      </c>
      <c r="F7494">
        <v>0.1</v>
      </c>
      <c r="G7494" t="s">
        <v>313</v>
      </c>
      <c r="H7494" t="s">
        <v>314</v>
      </c>
      <c r="I7494" t="s">
        <v>315</v>
      </c>
    </row>
    <row r="7495" spans="1:9" x14ac:dyDescent="0.25">
      <c r="A7495">
        <v>7493</v>
      </c>
      <c r="B7495" t="s">
        <v>5</v>
      </c>
      <c r="C7495">
        <v>2019</v>
      </c>
      <c r="D7495" t="s">
        <v>41</v>
      </c>
      <c r="E7495" t="s">
        <v>204</v>
      </c>
      <c r="F7495">
        <v>-0.4</v>
      </c>
      <c r="G7495" t="s">
        <v>313</v>
      </c>
      <c r="H7495" t="s">
        <v>314</v>
      </c>
      <c r="I7495" t="s">
        <v>315</v>
      </c>
    </row>
    <row r="7496" spans="1:9" x14ac:dyDescent="0.25">
      <c r="A7496">
        <v>7494</v>
      </c>
      <c r="B7496" t="s">
        <v>26</v>
      </c>
      <c r="C7496">
        <v>2019</v>
      </c>
      <c r="D7496" t="s">
        <v>41</v>
      </c>
      <c r="E7496" t="s">
        <v>204</v>
      </c>
      <c r="F7496">
        <v>-0.4</v>
      </c>
      <c r="G7496" t="s">
        <v>313</v>
      </c>
      <c r="H7496" t="s">
        <v>314</v>
      </c>
      <c r="I7496" t="s">
        <v>315</v>
      </c>
    </row>
    <row r="7497" spans="1:9" x14ac:dyDescent="0.25">
      <c r="A7497">
        <v>7495</v>
      </c>
      <c r="B7497" t="s">
        <v>28</v>
      </c>
      <c r="C7497">
        <v>2019</v>
      </c>
      <c r="D7497" t="s">
        <v>41</v>
      </c>
      <c r="E7497" t="s">
        <v>204</v>
      </c>
      <c r="F7497">
        <v>0.6</v>
      </c>
      <c r="G7497" t="s">
        <v>313</v>
      </c>
      <c r="H7497" t="s">
        <v>314</v>
      </c>
      <c r="I7497" t="s">
        <v>315</v>
      </c>
    </row>
    <row r="7498" spans="1:9" x14ac:dyDescent="0.25">
      <c r="A7498">
        <v>7496</v>
      </c>
      <c r="B7498" t="s">
        <v>11</v>
      </c>
      <c r="C7498">
        <v>2019</v>
      </c>
      <c r="D7498" t="s">
        <v>41</v>
      </c>
      <c r="E7498" t="s">
        <v>204</v>
      </c>
      <c r="F7498">
        <v>-0.4</v>
      </c>
      <c r="G7498" t="s">
        <v>313</v>
      </c>
      <c r="H7498" t="s">
        <v>314</v>
      </c>
      <c r="I7498" t="s">
        <v>315</v>
      </c>
    </row>
    <row r="7499" spans="1:9" x14ac:dyDescent="0.25">
      <c r="A7499">
        <v>7497</v>
      </c>
      <c r="B7499" t="s">
        <v>12</v>
      </c>
      <c r="C7499">
        <v>2019</v>
      </c>
      <c r="D7499" t="s">
        <v>41</v>
      </c>
      <c r="E7499" t="s">
        <v>204</v>
      </c>
      <c r="F7499">
        <v>-0.4</v>
      </c>
      <c r="G7499" t="s">
        <v>313</v>
      </c>
      <c r="H7499" t="s">
        <v>314</v>
      </c>
      <c r="I7499" t="s">
        <v>315</v>
      </c>
    </row>
    <row r="7500" spans="1:9" x14ac:dyDescent="0.25">
      <c r="A7500">
        <v>7498</v>
      </c>
      <c r="B7500" t="s">
        <v>7</v>
      </c>
      <c r="C7500">
        <v>2019</v>
      </c>
      <c r="D7500" t="s">
        <v>41</v>
      </c>
      <c r="E7500" t="s">
        <v>204</v>
      </c>
      <c r="F7500">
        <v>0.1</v>
      </c>
      <c r="G7500" t="s">
        <v>313</v>
      </c>
      <c r="H7500" t="s">
        <v>314</v>
      </c>
      <c r="I7500" t="s">
        <v>315</v>
      </c>
    </row>
    <row r="7501" spans="1:9" x14ac:dyDescent="0.25">
      <c r="A7501">
        <v>7499</v>
      </c>
      <c r="B7501" t="s">
        <v>18</v>
      </c>
      <c r="C7501">
        <v>2019</v>
      </c>
      <c r="D7501" t="s">
        <v>41</v>
      </c>
      <c r="E7501" t="s">
        <v>204</v>
      </c>
      <c r="F7501">
        <v>-0.4</v>
      </c>
      <c r="G7501" t="s">
        <v>313</v>
      </c>
      <c r="H7501" t="s">
        <v>314</v>
      </c>
      <c r="I7501" t="s">
        <v>315</v>
      </c>
    </row>
    <row r="7502" spans="1:9" x14ac:dyDescent="0.25">
      <c r="A7502">
        <v>7500</v>
      </c>
      <c r="B7502" t="s">
        <v>23</v>
      </c>
      <c r="C7502">
        <v>2019</v>
      </c>
      <c r="D7502" t="s">
        <v>41</v>
      </c>
      <c r="E7502" t="s">
        <v>204</v>
      </c>
      <c r="F7502">
        <v>0.1</v>
      </c>
      <c r="G7502" t="s">
        <v>313</v>
      </c>
      <c r="H7502" t="s">
        <v>314</v>
      </c>
      <c r="I7502" t="s">
        <v>315</v>
      </c>
    </row>
    <row r="7503" spans="1:9" x14ac:dyDescent="0.25">
      <c r="A7503">
        <v>7501</v>
      </c>
      <c r="B7503" t="s">
        <v>14</v>
      </c>
      <c r="C7503">
        <v>2019</v>
      </c>
      <c r="D7503" t="s">
        <v>41</v>
      </c>
      <c r="E7503" t="s">
        <v>204</v>
      </c>
      <c r="F7503">
        <v>4100.6000000000004</v>
      </c>
      <c r="G7503" t="s">
        <v>313</v>
      </c>
      <c r="H7503" t="s">
        <v>314</v>
      </c>
      <c r="I7503" t="s">
        <v>315</v>
      </c>
    </row>
    <row r="7504" spans="1:9" x14ac:dyDescent="0.25">
      <c r="A7504">
        <v>7502</v>
      </c>
      <c r="B7504" t="s">
        <v>17</v>
      </c>
      <c r="C7504">
        <v>2019</v>
      </c>
      <c r="D7504" t="s">
        <v>41</v>
      </c>
      <c r="E7504" t="s">
        <v>204</v>
      </c>
      <c r="F7504">
        <v>-4100.3999999999996</v>
      </c>
      <c r="G7504" t="s">
        <v>313</v>
      </c>
      <c r="H7504" t="s">
        <v>314</v>
      </c>
      <c r="I7504" t="s">
        <v>315</v>
      </c>
    </row>
    <row r="7505" spans="1:9" x14ac:dyDescent="0.25">
      <c r="A7505">
        <v>7503</v>
      </c>
      <c r="B7505" t="s">
        <v>19</v>
      </c>
      <c r="C7505">
        <v>2019</v>
      </c>
      <c r="D7505" t="s">
        <v>41</v>
      </c>
      <c r="E7505" t="s">
        <v>204</v>
      </c>
      <c r="F7505">
        <v>-0.4</v>
      </c>
      <c r="G7505" t="s">
        <v>313</v>
      </c>
      <c r="H7505" t="s">
        <v>314</v>
      </c>
      <c r="I7505" t="s">
        <v>315</v>
      </c>
    </row>
    <row r="7506" spans="1:9" x14ac:dyDescent="0.25">
      <c r="A7506">
        <v>7504</v>
      </c>
      <c r="B7506" t="s">
        <v>27</v>
      </c>
      <c r="C7506">
        <v>2019</v>
      </c>
      <c r="D7506" t="s">
        <v>41</v>
      </c>
      <c r="E7506" t="s">
        <v>204</v>
      </c>
      <c r="F7506">
        <v>0.6</v>
      </c>
      <c r="G7506" t="s">
        <v>313</v>
      </c>
      <c r="H7506" t="s">
        <v>314</v>
      </c>
      <c r="I7506" t="s">
        <v>315</v>
      </c>
    </row>
    <row r="7507" spans="1:9" x14ac:dyDescent="0.25">
      <c r="A7507">
        <v>7505</v>
      </c>
      <c r="B7507" t="s">
        <v>13</v>
      </c>
      <c r="C7507">
        <v>2019</v>
      </c>
      <c r="D7507" t="s">
        <v>41</v>
      </c>
      <c r="E7507" t="s">
        <v>204</v>
      </c>
      <c r="F7507">
        <v>0.1</v>
      </c>
      <c r="G7507" t="s">
        <v>313</v>
      </c>
      <c r="H7507" t="s">
        <v>314</v>
      </c>
      <c r="I7507" t="s">
        <v>315</v>
      </c>
    </row>
    <row r="7508" spans="1:9" x14ac:dyDescent="0.25">
      <c r="A7508">
        <v>7506</v>
      </c>
      <c r="B7508" t="s">
        <v>4</v>
      </c>
      <c r="C7508">
        <v>2019</v>
      </c>
      <c r="D7508" t="s">
        <v>41</v>
      </c>
      <c r="E7508" t="s">
        <v>204</v>
      </c>
      <c r="F7508">
        <v>0.1</v>
      </c>
      <c r="G7508" t="s">
        <v>313</v>
      </c>
      <c r="H7508" t="s">
        <v>314</v>
      </c>
      <c r="I7508" t="s">
        <v>315</v>
      </c>
    </row>
    <row r="7509" spans="1:9" x14ac:dyDescent="0.25">
      <c r="A7509">
        <v>7507</v>
      </c>
      <c r="B7509" t="s">
        <v>6</v>
      </c>
      <c r="C7509">
        <v>2019</v>
      </c>
      <c r="D7509" t="s">
        <v>41</v>
      </c>
      <c r="E7509" t="s">
        <v>204</v>
      </c>
      <c r="F7509">
        <v>-0.4</v>
      </c>
      <c r="G7509" t="s">
        <v>313</v>
      </c>
      <c r="H7509" t="s">
        <v>314</v>
      </c>
      <c r="I7509" t="s">
        <v>315</v>
      </c>
    </row>
    <row r="7510" spans="1:9" x14ac:dyDescent="0.25">
      <c r="A7510">
        <v>7508</v>
      </c>
      <c r="B7510" t="s">
        <v>9</v>
      </c>
      <c r="C7510">
        <v>2019</v>
      </c>
      <c r="D7510" t="s">
        <v>41</v>
      </c>
      <c r="E7510" t="s">
        <v>204</v>
      </c>
      <c r="F7510">
        <v>0.6</v>
      </c>
      <c r="G7510" t="s">
        <v>313</v>
      </c>
      <c r="H7510" t="s">
        <v>314</v>
      </c>
      <c r="I7510" t="s">
        <v>315</v>
      </c>
    </row>
    <row r="7511" spans="1:9" x14ac:dyDescent="0.25">
      <c r="A7511">
        <v>7509</v>
      </c>
      <c r="B7511" t="s">
        <v>10</v>
      </c>
      <c r="C7511">
        <v>2019</v>
      </c>
      <c r="D7511" t="s">
        <v>41</v>
      </c>
      <c r="E7511" t="s">
        <v>204</v>
      </c>
      <c r="F7511">
        <v>-0.4</v>
      </c>
      <c r="G7511" t="s">
        <v>313</v>
      </c>
      <c r="H7511" t="s">
        <v>314</v>
      </c>
      <c r="I7511" t="s">
        <v>315</v>
      </c>
    </row>
    <row r="7512" spans="1:9" x14ac:dyDescent="0.25">
      <c r="A7512">
        <v>7510</v>
      </c>
      <c r="B7512" t="s">
        <v>3</v>
      </c>
      <c r="C7512">
        <v>2019</v>
      </c>
      <c r="D7512" t="s">
        <v>41</v>
      </c>
      <c r="E7512" t="s">
        <v>204</v>
      </c>
      <c r="F7512">
        <v>0.1</v>
      </c>
      <c r="G7512" t="s">
        <v>313</v>
      </c>
      <c r="H7512" t="s">
        <v>314</v>
      </c>
      <c r="I7512" t="s">
        <v>315</v>
      </c>
    </row>
    <row r="7513" spans="1:9" x14ac:dyDescent="0.25">
      <c r="A7513">
        <v>7511</v>
      </c>
      <c r="B7513" t="s">
        <v>25</v>
      </c>
      <c r="C7513">
        <v>2019</v>
      </c>
      <c r="D7513" t="s">
        <v>41</v>
      </c>
      <c r="E7513" t="s">
        <v>204</v>
      </c>
      <c r="F7513">
        <v>0.1</v>
      </c>
      <c r="G7513" t="s">
        <v>313</v>
      </c>
      <c r="H7513" t="s">
        <v>314</v>
      </c>
      <c r="I7513" t="s">
        <v>315</v>
      </c>
    </row>
    <row r="7514" spans="1:9" x14ac:dyDescent="0.25">
      <c r="A7514">
        <v>7512</v>
      </c>
      <c r="B7514" t="s">
        <v>8</v>
      </c>
      <c r="C7514">
        <v>2019</v>
      </c>
      <c r="D7514" t="s">
        <v>41</v>
      </c>
      <c r="E7514" t="s">
        <v>205</v>
      </c>
      <c r="F7514">
        <v>0</v>
      </c>
      <c r="G7514" t="s">
        <v>316</v>
      </c>
      <c r="H7514" t="s">
        <v>314</v>
      </c>
      <c r="I7514" t="s">
        <v>315</v>
      </c>
    </row>
    <row r="7515" spans="1:9" x14ac:dyDescent="0.25">
      <c r="A7515">
        <v>7513</v>
      </c>
      <c r="B7515" t="s">
        <v>22</v>
      </c>
      <c r="C7515">
        <v>2019</v>
      </c>
      <c r="D7515" t="s">
        <v>41</v>
      </c>
      <c r="E7515" t="s">
        <v>205</v>
      </c>
      <c r="F7515">
        <v>0</v>
      </c>
      <c r="G7515" t="s">
        <v>316</v>
      </c>
      <c r="H7515" t="s">
        <v>314</v>
      </c>
      <c r="I7515" t="s">
        <v>315</v>
      </c>
    </row>
    <row r="7516" spans="1:9" x14ac:dyDescent="0.25">
      <c r="A7516">
        <v>7514</v>
      </c>
      <c r="B7516" t="s">
        <v>15</v>
      </c>
      <c r="C7516">
        <v>2019</v>
      </c>
      <c r="D7516" t="s">
        <v>41</v>
      </c>
      <c r="E7516" t="s">
        <v>205</v>
      </c>
      <c r="F7516">
        <v>0</v>
      </c>
      <c r="G7516" t="s">
        <v>316</v>
      </c>
      <c r="H7516" t="s">
        <v>314</v>
      </c>
      <c r="I7516" t="s">
        <v>315</v>
      </c>
    </row>
    <row r="7517" spans="1:9" x14ac:dyDescent="0.25">
      <c r="A7517">
        <v>7515</v>
      </c>
      <c r="B7517" t="s">
        <v>20</v>
      </c>
      <c r="C7517">
        <v>2019</v>
      </c>
      <c r="D7517" t="s">
        <v>41</v>
      </c>
      <c r="E7517" t="s">
        <v>205</v>
      </c>
      <c r="F7517">
        <v>0</v>
      </c>
      <c r="G7517" t="s">
        <v>316</v>
      </c>
      <c r="H7517" t="s">
        <v>314</v>
      </c>
      <c r="I7517" t="s">
        <v>315</v>
      </c>
    </row>
    <row r="7518" spans="1:9" x14ac:dyDescent="0.25">
      <c r="A7518">
        <v>7516</v>
      </c>
      <c r="B7518" t="s">
        <v>30</v>
      </c>
      <c r="C7518">
        <v>2019</v>
      </c>
      <c r="D7518" t="s">
        <v>41</v>
      </c>
      <c r="E7518" t="s">
        <v>205</v>
      </c>
      <c r="F7518">
        <v>0</v>
      </c>
      <c r="G7518" t="s">
        <v>316</v>
      </c>
      <c r="H7518" t="s">
        <v>314</v>
      </c>
      <c r="I7518" t="s">
        <v>315</v>
      </c>
    </row>
    <row r="7519" spans="1:9" x14ac:dyDescent="0.25">
      <c r="A7519">
        <v>7517</v>
      </c>
      <c r="B7519" t="s">
        <v>21</v>
      </c>
      <c r="C7519">
        <v>2019</v>
      </c>
      <c r="D7519" t="s">
        <v>41</v>
      </c>
      <c r="E7519" t="s">
        <v>205</v>
      </c>
      <c r="F7519">
        <v>0</v>
      </c>
      <c r="G7519" t="s">
        <v>316</v>
      </c>
      <c r="H7519" t="s">
        <v>314</v>
      </c>
      <c r="I7519" t="s">
        <v>315</v>
      </c>
    </row>
    <row r="7520" spans="1:9" x14ac:dyDescent="0.25">
      <c r="A7520">
        <v>7518</v>
      </c>
      <c r="B7520" t="s">
        <v>16</v>
      </c>
      <c r="C7520">
        <v>2019</v>
      </c>
      <c r="D7520" t="s">
        <v>41</v>
      </c>
      <c r="E7520" t="s">
        <v>205</v>
      </c>
      <c r="F7520">
        <v>0</v>
      </c>
      <c r="G7520" t="s">
        <v>316</v>
      </c>
      <c r="H7520" t="s">
        <v>314</v>
      </c>
      <c r="I7520" t="s">
        <v>315</v>
      </c>
    </row>
    <row r="7521" spans="1:9" x14ac:dyDescent="0.25">
      <c r="A7521">
        <v>7519</v>
      </c>
      <c r="B7521" t="s">
        <v>29</v>
      </c>
      <c r="C7521">
        <v>2019</v>
      </c>
      <c r="D7521" t="s">
        <v>41</v>
      </c>
      <c r="E7521" t="s">
        <v>205</v>
      </c>
      <c r="F7521">
        <v>0</v>
      </c>
      <c r="G7521" t="s">
        <v>316</v>
      </c>
      <c r="H7521" t="s">
        <v>314</v>
      </c>
      <c r="I7521" t="s">
        <v>315</v>
      </c>
    </row>
    <row r="7522" spans="1:9" x14ac:dyDescent="0.25">
      <c r="A7522">
        <v>7520</v>
      </c>
      <c r="B7522" t="s">
        <v>31</v>
      </c>
      <c r="C7522">
        <v>2019</v>
      </c>
      <c r="D7522" t="s">
        <v>41</v>
      </c>
      <c r="E7522" t="s">
        <v>205</v>
      </c>
      <c r="F7522">
        <v>0</v>
      </c>
      <c r="G7522" t="s">
        <v>316</v>
      </c>
      <c r="H7522" t="s">
        <v>314</v>
      </c>
      <c r="I7522" t="s">
        <v>315</v>
      </c>
    </row>
    <row r="7523" spans="1:9" x14ac:dyDescent="0.25">
      <c r="A7523">
        <v>7521</v>
      </c>
      <c r="B7523" t="s">
        <v>24</v>
      </c>
      <c r="C7523">
        <v>2019</v>
      </c>
      <c r="D7523" t="s">
        <v>41</v>
      </c>
      <c r="E7523" t="s">
        <v>205</v>
      </c>
      <c r="F7523">
        <v>0</v>
      </c>
      <c r="G7523" t="s">
        <v>316</v>
      </c>
      <c r="H7523" t="s">
        <v>314</v>
      </c>
      <c r="I7523" t="s">
        <v>315</v>
      </c>
    </row>
    <row r="7524" spans="1:9" x14ac:dyDescent="0.25">
      <c r="A7524">
        <v>7522</v>
      </c>
      <c r="B7524" t="s">
        <v>5</v>
      </c>
      <c r="C7524">
        <v>2019</v>
      </c>
      <c r="D7524" t="s">
        <v>41</v>
      </c>
      <c r="E7524" t="s">
        <v>205</v>
      </c>
      <c r="F7524">
        <v>0</v>
      </c>
      <c r="G7524" t="s">
        <v>316</v>
      </c>
      <c r="H7524" t="s">
        <v>314</v>
      </c>
      <c r="I7524" t="s">
        <v>315</v>
      </c>
    </row>
    <row r="7525" spans="1:9" x14ac:dyDescent="0.25">
      <c r="A7525">
        <v>7523</v>
      </c>
      <c r="B7525" t="s">
        <v>26</v>
      </c>
      <c r="C7525">
        <v>2019</v>
      </c>
      <c r="D7525" t="s">
        <v>41</v>
      </c>
      <c r="E7525" t="s">
        <v>205</v>
      </c>
      <c r="F7525">
        <v>0</v>
      </c>
      <c r="G7525" t="s">
        <v>316</v>
      </c>
      <c r="H7525" t="s">
        <v>314</v>
      </c>
      <c r="I7525" t="s">
        <v>315</v>
      </c>
    </row>
    <row r="7526" spans="1:9" x14ac:dyDescent="0.25">
      <c r="A7526">
        <v>7524</v>
      </c>
      <c r="B7526" t="s">
        <v>28</v>
      </c>
      <c r="C7526">
        <v>2019</v>
      </c>
      <c r="D7526" t="s">
        <v>41</v>
      </c>
      <c r="E7526" t="s">
        <v>205</v>
      </c>
      <c r="F7526">
        <v>0</v>
      </c>
      <c r="G7526" t="s">
        <v>316</v>
      </c>
      <c r="H7526" t="s">
        <v>314</v>
      </c>
      <c r="I7526" t="s">
        <v>315</v>
      </c>
    </row>
    <row r="7527" spans="1:9" x14ac:dyDescent="0.25">
      <c r="A7527">
        <v>7525</v>
      </c>
      <c r="B7527" t="s">
        <v>11</v>
      </c>
      <c r="C7527">
        <v>2019</v>
      </c>
      <c r="D7527" t="s">
        <v>41</v>
      </c>
      <c r="E7527" t="s">
        <v>205</v>
      </c>
      <c r="F7527">
        <v>0</v>
      </c>
      <c r="G7527" t="s">
        <v>316</v>
      </c>
      <c r="H7527" t="s">
        <v>314</v>
      </c>
      <c r="I7527" t="s">
        <v>315</v>
      </c>
    </row>
    <row r="7528" spans="1:9" x14ac:dyDescent="0.25">
      <c r="A7528">
        <v>7526</v>
      </c>
      <c r="B7528" t="s">
        <v>12</v>
      </c>
      <c r="C7528">
        <v>2019</v>
      </c>
      <c r="D7528" t="s">
        <v>41</v>
      </c>
      <c r="E7528" t="s">
        <v>205</v>
      </c>
      <c r="F7528">
        <v>0</v>
      </c>
      <c r="G7528" t="s">
        <v>316</v>
      </c>
      <c r="H7528" t="s">
        <v>314</v>
      </c>
      <c r="I7528" t="s">
        <v>315</v>
      </c>
    </row>
    <row r="7529" spans="1:9" x14ac:dyDescent="0.25">
      <c r="A7529">
        <v>7527</v>
      </c>
      <c r="B7529" t="s">
        <v>7</v>
      </c>
      <c r="C7529">
        <v>2019</v>
      </c>
      <c r="D7529" t="s">
        <v>41</v>
      </c>
      <c r="E7529" t="s">
        <v>205</v>
      </c>
      <c r="F7529">
        <v>0</v>
      </c>
      <c r="G7529" t="s">
        <v>316</v>
      </c>
      <c r="H7529" t="s">
        <v>314</v>
      </c>
      <c r="I7529" t="s">
        <v>315</v>
      </c>
    </row>
    <row r="7530" spans="1:9" x14ac:dyDescent="0.25">
      <c r="A7530">
        <v>7528</v>
      </c>
      <c r="B7530" t="s">
        <v>18</v>
      </c>
      <c r="C7530">
        <v>2019</v>
      </c>
      <c r="D7530" t="s">
        <v>41</v>
      </c>
      <c r="E7530" t="s">
        <v>205</v>
      </c>
      <c r="F7530">
        <v>0</v>
      </c>
      <c r="G7530" t="s">
        <v>316</v>
      </c>
      <c r="H7530" t="s">
        <v>314</v>
      </c>
      <c r="I7530" t="s">
        <v>315</v>
      </c>
    </row>
    <row r="7531" spans="1:9" x14ac:dyDescent="0.25">
      <c r="A7531">
        <v>7529</v>
      </c>
      <c r="B7531" t="s">
        <v>23</v>
      </c>
      <c r="C7531">
        <v>2019</v>
      </c>
      <c r="D7531" t="s">
        <v>41</v>
      </c>
      <c r="E7531" t="s">
        <v>205</v>
      </c>
      <c r="F7531">
        <v>0</v>
      </c>
      <c r="G7531" t="s">
        <v>316</v>
      </c>
      <c r="H7531" t="s">
        <v>314</v>
      </c>
      <c r="I7531" t="s">
        <v>315</v>
      </c>
    </row>
    <row r="7532" spans="1:9" x14ac:dyDescent="0.25">
      <c r="A7532">
        <v>7530</v>
      </c>
      <c r="B7532" t="s">
        <v>14</v>
      </c>
      <c r="C7532">
        <v>2019</v>
      </c>
      <c r="D7532" t="s">
        <v>41</v>
      </c>
      <c r="E7532" t="s">
        <v>205</v>
      </c>
      <c r="F7532">
        <v>0.4</v>
      </c>
      <c r="G7532" t="s">
        <v>316</v>
      </c>
      <c r="H7532" t="s">
        <v>314</v>
      </c>
      <c r="I7532" t="s">
        <v>315</v>
      </c>
    </row>
    <row r="7533" spans="1:9" x14ac:dyDescent="0.25">
      <c r="A7533">
        <v>7531</v>
      </c>
      <c r="B7533" t="s">
        <v>17</v>
      </c>
      <c r="C7533">
        <v>2019</v>
      </c>
      <c r="D7533" t="s">
        <v>41</v>
      </c>
      <c r="E7533" t="s">
        <v>205</v>
      </c>
      <c r="F7533">
        <v>-0.4</v>
      </c>
      <c r="G7533" t="s">
        <v>316</v>
      </c>
      <c r="H7533" t="s">
        <v>314</v>
      </c>
      <c r="I7533" t="s">
        <v>315</v>
      </c>
    </row>
    <row r="7534" spans="1:9" x14ac:dyDescent="0.25">
      <c r="A7534">
        <v>7532</v>
      </c>
      <c r="B7534" t="s">
        <v>19</v>
      </c>
      <c r="C7534">
        <v>2019</v>
      </c>
      <c r="D7534" t="s">
        <v>41</v>
      </c>
      <c r="E7534" t="s">
        <v>205</v>
      </c>
      <c r="F7534">
        <v>0</v>
      </c>
      <c r="G7534" t="s">
        <v>316</v>
      </c>
      <c r="H7534" t="s">
        <v>314</v>
      </c>
      <c r="I7534" t="s">
        <v>315</v>
      </c>
    </row>
    <row r="7535" spans="1:9" x14ac:dyDescent="0.25">
      <c r="A7535">
        <v>7533</v>
      </c>
      <c r="B7535" t="s">
        <v>27</v>
      </c>
      <c r="C7535">
        <v>2019</v>
      </c>
      <c r="D7535" t="s">
        <v>41</v>
      </c>
      <c r="E7535" t="s">
        <v>205</v>
      </c>
      <c r="F7535">
        <v>0</v>
      </c>
      <c r="G7535" t="s">
        <v>316</v>
      </c>
      <c r="H7535" t="s">
        <v>314</v>
      </c>
      <c r="I7535" t="s">
        <v>315</v>
      </c>
    </row>
    <row r="7536" spans="1:9" x14ac:dyDescent="0.25">
      <c r="A7536">
        <v>7534</v>
      </c>
      <c r="B7536" t="s">
        <v>13</v>
      </c>
      <c r="C7536">
        <v>2019</v>
      </c>
      <c r="D7536" t="s">
        <v>41</v>
      </c>
      <c r="E7536" t="s">
        <v>205</v>
      </c>
      <c r="F7536">
        <v>0</v>
      </c>
      <c r="G7536" t="s">
        <v>316</v>
      </c>
      <c r="H7536" t="s">
        <v>314</v>
      </c>
      <c r="I7536" t="s">
        <v>315</v>
      </c>
    </row>
    <row r="7537" spans="1:9" x14ac:dyDescent="0.25">
      <c r="A7537">
        <v>7535</v>
      </c>
      <c r="B7537" t="s">
        <v>4</v>
      </c>
      <c r="C7537">
        <v>2019</v>
      </c>
      <c r="D7537" t="s">
        <v>41</v>
      </c>
      <c r="E7537" t="s">
        <v>205</v>
      </c>
      <c r="F7537">
        <v>0</v>
      </c>
      <c r="G7537" t="s">
        <v>316</v>
      </c>
      <c r="H7537" t="s">
        <v>314</v>
      </c>
      <c r="I7537" t="s">
        <v>315</v>
      </c>
    </row>
    <row r="7538" spans="1:9" x14ac:dyDescent="0.25">
      <c r="A7538">
        <v>7536</v>
      </c>
      <c r="B7538" t="s">
        <v>6</v>
      </c>
      <c r="C7538">
        <v>2019</v>
      </c>
      <c r="D7538" t="s">
        <v>41</v>
      </c>
      <c r="E7538" t="s">
        <v>205</v>
      </c>
      <c r="F7538">
        <v>0</v>
      </c>
      <c r="G7538" t="s">
        <v>316</v>
      </c>
      <c r="H7538" t="s">
        <v>314</v>
      </c>
      <c r="I7538" t="s">
        <v>315</v>
      </c>
    </row>
    <row r="7539" spans="1:9" x14ac:dyDescent="0.25">
      <c r="A7539">
        <v>7537</v>
      </c>
      <c r="B7539" t="s">
        <v>9</v>
      </c>
      <c r="C7539">
        <v>2019</v>
      </c>
      <c r="D7539" t="s">
        <v>41</v>
      </c>
      <c r="E7539" t="s">
        <v>205</v>
      </c>
      <c r="F7539">
        <v>0</v>
      </c>
      <c r="G7539" t="s">
        <v>316</v>
      </c>
      <c r="H7539" t="s">
        <v>314</v>
      </c>
      <c r="I7539" t="s">
        <v>315</v>
      </c>
    </row>
    <row r="7540" spans="1:9" x14ac:dyDescent="0.25">
      <c r="A7540">
        <v>7538</v>
      </c>
      <c r="B7540" t="s">
        <v>10</v>
      </c>
      <c r="C7540">
        <v>2019</v>
      </c>
      <c r="D7540" t="s">
        <v>41</v>
      </c>
      <c r="E7540" t="s">
        <v>205</v>
      </c>
      <c r="F7540">
        <v>0</v>
      </c>
      <c r="G7540" t="s">
        <v>316</v>
      </c>
      <c r="H7540" t="s">
        <v>314</v>
      </c>
      <c r="I7540" t="s">
        <v>315</v>
      </c>
    </row>
    <row r="7541" spans="1:9" x14ac:dyDescent="0.25">
      <c r="A7541">
        <v>7539</v>
      </c>
      <c r="B7541" t="s">
        <v>3</v>
      </c>
      <c r="C7541">
        <v>2019</v>
      </c>
      <c r="D7541" t="s">
        <v>41</v>
      </c>
      <c r="E7541" t="s">
        <v>205</v>
      </c>
      <c r="F7541">
        <v>0</v>
      </c>
      <c r="G7541" t="s">
        <v>316</v>
      </c>
      <c r="H7541" t="s">
        <v>314</v>
      </c>
      <c r="I7541" t="s">
        <v>315</v>
      </c>
    </row>
    <row r="7542" spans="1:9" x14ac:dyDescent="0.25">
      <c r="A7542">
        <v>7540</v>
      </c>
      <c r="B7542" t="s">
        <v>25</v>
      </c>
      <c r="C7542">
        <v>2019</v>
      </c>
      <c r="D7542" t="s">
        <v>41</v>
      </c>
      <c r="E7542" t="s">
        <v>205</v>
      </c>
      <c r="F7542">
        <v>0</v>
      </c>
      <c r="G7542" t="s">
        <v>316</v>
      </c>
      <c r="H7542" t="s">
        <v>314</v>
      </c>
      <c r="I7542" t="s">
        <v>315</v>
      </c>
    </row>
    <row r="7543" spans="1:9" x14ac:dyDescent="0.25">
      <c r="A7543">
        <v>7541</v>
      </c>
      <c r="B7543" t="s">
        <v>8</v>
      </c>
      <c r="C7543">
        <v>2020</v>
      </c>
      <c r="D7543" t="s">
        <v>41</v>
      </c>
      <c r="E7543" t="s">
        <v>312</v>
      </c>
      <c r="F7543">
        <v>1019766</v>
      </c>
      <c r="G7543" t="s">
        <v>313</v>
      </c>
      <c r="H7543" t="s">
        <v>314</v>
      </c>
      <c r="I7543" t="s">
        <v>315</v>
      </c>
    </row>
    <row r="7544" spans="1:9" x14ac:dyDescent="0.25">
      <c r="A7544">
        <v>7542</v>
      </c>
      <c r="B7544" t="s">
        <v>22</v>
      </c>
      <c r="C7544">
        <v>2020</v>
      </c>
      <c r="D7544" t="s">
        <v>41</v>
      </c>
      <c r="E7544" t="s">
        <v>312</v>
      </c>
      <c r="F7544">
        <v>1019766</v>
      </c>
      <c r="G7544" t="s">
        <v>313</v>
      </c>
      <c r="H7544" t="s">
        <v>314</v>
      </c>
      <c r="I7544" t="s">
        <v>315</v>
      </c>
    </row>
    <row r="7545" spans="1:9" x14ac:dyDescent="0.25">
      <c r="A7545">
        <v>7543</v>
      </c>
      <c r="B7545" t="s">
        <v>15</v>
      </c>
      <c r="C7545">
        <v>2020</v>
      </c>
      <c r="D7545" t="s">
        <v>41</v>
      </c>
      <c r="E7545" t="s">
        <v>312</v>
      </c>
      <c r="F7545">
        <v>1012532</v>
      </c>
      <c r="G7545" t="s">
        <v>313</v>
      </c>
      <c r="H7545" t="s">
        <v>314</v>
      </c>
      <c r="I7545" t="s">
        <v>315</v>
      </c>
    </row>
    <row r="7546" spans="1:9" x14ac:dyDescent="0.25">
      <c r="A7546">
        <v>7544</v>
      </c>
      <c r="B7546" t="s">
        <v>20</v>
      </c>
      <c r="C7546">
        <v>2020</v>
      </c>
      <c r="D7546" t="s">
        <v>41</v>
      </c>
      <c r="E7546" t="s">
        <v>312</v>
      </c>
      <c r="F7546">
        <v>1012898</v>
      </c>
      <c r="G7546" t="s">
        <v>313</v>
      </c>
      <c r="H7546" t="s">
        <v>314</v>
      </c>
      <c r="I7546" t="s">
        <v>315</v>
      </c>
    </row>
    <row r="7547" spans="1:9" x14ac:dyDescent="0.25">
      <c r="A7547">
        <v>7545</v>
      </c>
      <c r="B7547" t="s">
        <v>30</v>
      </c>
      <c r="C7547">
        <v>2020</v>
      </c>
      <c r="D7547" t="s">
        <v>41</v>
      </c>
      <c r="E7547" t="s">
        <v>312</v>
      </c>
      <c r="F7547">
        <v>1013441</v>
      </c>
      <c r="G7547" t="s">
        <v>313</v>
      </c>
      <c r="H7547" t="s">
        <v>314</v>
      </c>
      <c r="I7547" t="s">
        <v>315</v>
      </c>
    </row>
    <row r="7548" spans="1:9" x14ac:dyDescent="0.25">
      <c r="A7548">
        <v>7546</v>
      </c>
      <c r="B7548" t="s">
        <v>21</v>
      </c>
      <c r="C7548">
        <v>2020</v>
      </c>
      <c r="D7548" t="s">
        <v>41</v>
      </c>
      <c r="E7548" t="s">
        <v>312</v>
      </c>
      <c r="F7548">
        <v>1012928</v>
      </c>
      <c r="G7548" t="s">
        <v>313</v>
      </c>
      <c r="H7548" t="s">
        <v>314</v>
      </c>
      <c r="I7548" t="s">
        <v>315</v>
      </c>
    </row>
    <row r="7549" spans="1:9" x14ac:dyDescent="0.25">
      <c r="A7549">
        <v>7547</v>
      </c>
      <c r="B7549" t="s">
        <v>16</v>
      </c>
      <c r="C7549">
        <v>2020</v>
      </c>
      <c r="D7549" t="s">
        <v>41</v>
      </c>
      <c r="E7549" t="s">
        <v>312</v>
      </c>
      <c r="F7549">
        <v>1010907</v>
      </c>
      <c r="G7549" t="s">
        <v>313</v>
      </c>
      <c r="H7549" t="s">
        <v>314</v>
      </c>
      <c r="I7549" t="s">
        <v>315</v>
      </c>
    </row>
    <row r="7550" spans="1:9" x14ac:dyDescent="0.25">
      <c r="A7550">
        <v>7548</v>
      </c>
      <c r="B7550" t="s">
        <v>29</v>
      </c>
      <c r="C7550">
        <v>2020</v>
      </c>
      <c r="D7550" t="s">
        <v>41</v>
      </c>
      <c r="E7550" t="s">
        <v>312</v>
      </c>
      <c r="F7550">
        <v>1012944</v>
      </c>
      <c r="G7550" t="s">
        <v>313</v>
      </c>
      <c r="H7550" t="s">
        <v>314</v>
      </c>
      <c r="I7550" t="s">
        <v>315</v>
      </c>
    </row>
    <row r="7551" spans="1:9" x14ac:dyDescent="0.25">
      <c r="A7551">
        <v>7549</v>
      </c>
      <c r="B7551" t="s">
        <v>31</v>
      </c>
      <c r="C7551">
        <v>2020</v>
      </c>
      <c r="D7551" t="s">
        <v>41</v>
      </c>
      <c r="E7551" t="s">
        <v>312</v>
      </c>
      <c r="F7551">
        <v>1015040</v>
      </c>
      <c r="G7551" t="s">
        <v>313</v>
      </c>
      <c r="H7551" t="s">
        <v>314</v>
      </c>
      <c r="I7551" t="s">
        <v>315</v>
      </c>
    </row>
    <row r="7552" spans="1:9" x14ac:dyDescent="0.25">
      <c r="A7552">
        <v>7550</v>
      </c>
      <c r="B7552" t="s">
        <v>24</v>
      </c>
      <c r="C7552">
        <v>2020</v>
      </c>
      <c r="D7552" t="s">
        <v>41</v>
      </c>
      <c r="E7552" t="s">
        <v>312</v>
      </c>
      <c r="F7552">
        <v>1012538</v>
      </c>
      <c r="G7552" t="s">
        <v>313</v>
      </c>
      <c r="H7552" t="s">
        <v>314</v>
      </c>
      <c r="I7552" t="s">
        <v>315</v>
      </c>
    </row>
    <row r="7553" spans="1:9" x14ac:dyDescent="0.25">
      <c r="A7553">
        <v>7551</v>
      </c>
      <c r="B7553" t="s">
        <v>5</v>
      </c>
      <c r="C7553">
        <v>2020</v>
      </c>
      <c r="D7553" t="s">
        <v>41</v>
      </c>
      <c r="E7553" t="s">
        <v>312</v>
      </c>
      <c r="F7553">
        <v>1016416</v>
      </c>
      <c r="G7553" t="s">
        <v>313</v>
      </c>
      <c r="H7553" t="s">
        <v>314</v>
      </c>
      <c r="I7553" t="s">
        <v>315</v>
      </c>
    </row>
    <row r="7554" spans="1:9" x14ac:dyDescent="0.25">
      <c r="A7554">
        <v>7552</v>
      </c>
      <c r="B7554" t="s">
        <v>26</v>
      </c>
      <c r="C7554">
        <v>2020</v>
      </c>
      <c r="D7554" t="s">
        <v>41</v>
      </c>
      <c r="E7554" t="s">
        <v>312</v>
      </c>
      <c r="F7554">
        <v>1014514</v>
      </c>
      <c r="G7554" t="s">
        <v>313</v>
      </c>
      <c r="H7554" t="s">
        <v>314</v>
      </c>
      <c r="I7554" t="s">
        <v>315</v>
      </c>
    </row>
    <row r="7555" spans="1:9" x14ac:dyDescent="0.25">
      <c r="A7555">
        <v>7553</v>
      </c>
      <c r="B7555" t="s">
        <v>28</v>
      </c>
      <c r="C7555">
        <v>2020</v>
      </c>
      <c r="D7555" t="s">
        <v>41</v>
      </c>
      <c r="E7555" t="s">
        <v>312</v>
      </c>
      <c r="F7555">
        <v>1015051</v>
      </c>
      <c r="G7555" t="s">
        <v>313</v>
      </c>
      <c r="H7555" t="s">
        <v>314</v>
      </c>
      <c r="I7555" t="s">
        <v>315</v>
      </c>
    </row>
    <row r="7556" spans="1:9" x14ac:dyDescent="0.25">
      <c r="A7556">
        <v>7554</v>
      </c>
      <c r="B7556" t="s">
        <v>11</v>
      </c>
      <c r="C7556">
        <v>2020</v>
      </c>
      <c r="D7556" t="s">
        <v>41</v>
      </c>
      <c r="E7556" t="s">
        <v>312</v>
      </c>
      <c r="F7556">
        <v>1015427</v>
      </c>
      <c r="G7556" t="s">
        <v>313</v>
      </c>
      <c r="H7556" t="s">
        <v>314</v>
      </c>
      <c r="I7556" t="s">
        <v>315</v>
      </c>
    </row>
    <row r="7557" spans="1:9" x14ac:dyDescent="0.25">
      <c r="A7557">
        <v>7555</v>
      </c>
      <c r="B7557" t="s">
        <v>12</v>
      </c>
      <c r="C7557">
        <v>2020</v>
      </c>
      <c r="D7557" t="s">
        <v>41</v>
      </c>
      <c r="E7557" t="s">
        <v>312</v>
      </c>
      <c r="F7557">
        <v>1013542</v>
      </c>
      <c r="G7557" t="s">
        <v>313</v>
      </c>
      <c r="H7557" t="s">
        <v>314</v>
      </c>
      <c r="I7557" t="s">
        <v>315</v>
      </c>
    </row>
    <row r="7558" spans="1:9" x14ac:dyDescent="0.25">
      <c r="A7558">
        <v>7556</v>
      </c>
      <c r="B7558" t="s">
        <v>7</v>
      </c>
      <c r="C7558">
        <v>2020</v>
      </c>
      <c r="D7558" t="s">
        <v>41</v>
      </c>
      <c r="E7558" t="s">
        <v>312</v>
      </c>
      <c r="F7558">
        <v>1022229</v>
      </c>
      <c r="G7558" t="s">
        <v>313</v>
      </c>
      <c r="H7558" t="s">
        <v>314</v>
      </c>
      <c r="I7558" t="s">
        <v>315</v>
      </c>
    </row>
    <row r="7559" spans="1:9" x14ac:dyDescent="0.25">
      <c r="A7559">
        <v>7557</v>
      </c>
      <c r="B7559" t="s">
        <v>18</v>
      </c>
      <c r="C7559">
        <v>2020</v>
      </c>
      <c r="D7559" t="s">
        <v>41</v>
      </c>
      <c r="E7559" t="s">
        <v>312</v>
      </c>
      <c r="F7559">
        <v>1016424</v>
      </c>
      <c r="G7559" t="s">
        <v>313</v>
      </c>
      <c r="H7559" t="s">
        <v>314</v>
      </c>
      <c r="I7559" t="s">
        <v>315</v>
      </c>
    </row>
    <row r="7560" spans="1:9" x14ac:dyDescent="0.25">
      <c r="A7560">
        <v>7558</v>
      </c>
      <c r="B7560" t="s">
        <v>23</v>
      </c>
      <c r="C7560">
        <v>2020</v>
      </c>
      <c r="D7560" t="s">
        <v>41</v>
      </c>
      <c r="E7560" t="s">
        <v>312</v>
      </c>
      <c r="F7560">
        <v>1012679</v>
      </c>
      <c r="G7560" t="s">
        <v>313</v>
      </c>
      <c r="H7560" t="s">
        <v>314</v>
      </c>
      <c r="I7560" t="s">
        <v>315</v>
      </c>
    </row>
    <row r="7561" spans="1:9" x14ac:dyDescent="0.25">
      <c r="A7561">
        <v>7559</v>
      </c>
      <c r="B7561" t="s">
        <v>14</v>
      </c>
      <c r="C7561">
        <v>2020</v>
      </c>
      <c r="D7561" t="s">
        <v>41</v>
      </c>
      <c r="E7561" t="s">
        <v>312</v>
      </c>
      <c r="F7561">
        <v>1019100</v>
      </c>
      <c r="G7561" t="s">
        <v>313</v>
      </c>
      <c r="H7561" t="s">
        <v>314</v>
      </c>
      <c r="I7561" t="s">
        <v>315</v>
      </c>
    </row>
    <row r="7562" spans="1:9" x14ac:dyDescent="0.25">
      <c r="A7562">
        <v>7560</v>
      </c>
      <c r="B7562" t="s">
        <v>17</v>
      </c>
      <c r="C7562">
        <v>2020</v>
      </c>
      <c r="D7562" t="s">
        <v>41</v>
      </c>
      <c r="E7562" t="s">
        <v>312</v>
      </c>
      <c r="F7562">
        <v>1012542</v>
      </c>
      <c r="G7562" t="s">
        <v>313</v>
      </c>
      <c r="H7562" t="s">
        <v>314</v>
      </c>
      <c r="I7562" t="s">
        <v>315</v>
      </c>
    </row>
    <row r="7563" spans="1:9" x14ac:dyDescent="0.25">
      <c r="A7563">
        <v>7561</v>
      </c>
      <c r="B7563" t="s">
        <v>19</v>
      </c>
      <c r="C7563">
        <v>2020</v>
      </c>
      <c r="D7563" t="s">
        <v>41</v>
      </c>
      <c r="E7563" t="s">
        <v>312</v>
      </c>
      <c r="F7563">
        <v>1018644</v>
      </c>
      <c r="G7563" t="s">
        <v>313</v>
      </c>
      <c r="H7563" t="s">
        <v>314</v>
      </c>
      <c r="I7563" t="s">
        <v>315</v>
      </c>
    </row>
    <row r="7564" spans="1:9" x14ac:dyDescent="0.25">
      <c r="A7564">
        <v>7562</v>
      </c>
      <c r="B7564" t="s">
        <v>27</v>
      </c>
      <c r="C7564">
        <v>2020</v>
      </c>
      <c r="D7564" t="s">
        <v>41</v>
      </c>
      <c r="E7564" t="s">
        <v>312</v>
      </c>
      <c r="F7564">
        <v>1019764</v>
      </c>
      <c r="G7564" t="s">
        <v>313</v>
      </c>
      <c r="H7564" t="s">
        <v>314</v>
      </c>
      <c r="I7564" t="s">
        <v>315</v>
      </c>
    </row>
    <row r="7565" spans="1:9" x14ac:dyDescent="0.25">
      <c r="A7565">
        <v>7563</v>
      </c>
      <c r="B7565" t="s">
        <v>13</v>
      </c>
      <c r="C7565">
        <v>2020</v>
      </c>
      <c r="D7565" t="s">
        <v>41</v>
      </c>
      <c r="E7565" t="s">
        <v>312</v>
      </c>
      <c r="F7565">
        <v>1016842</v>
      </c>
      <c r="G7565" t="s">
        <v>313</v>
      </c>
      <c r="H7565" t="s">
        <v>314</v>
      </c>
      <c r="I7565" t="s">
        <v>315</v>
      </c>
    </row>
    <row r="7566" spans="1:9" x14ac:dyDescent="0.25">
      <c r="A7566">
        <v>7564</v>
      </c>
      <c r="B7566" t="s">
        <v>4</v>
      </c>
      <c r="C7566">
        <v>2020</v>
      </c>
      <c r="D7566" t="s">
        <v>41</v>
      </c>
      <c r="E7566" t="s">
        <v>312</v>
      </c>
      <c r="F7566">
        <v>1011051</v>
      </c>
      <c r="G7566" t="s">
        <v>313</v>
      </c>
      <c r="H7566" t="s">
        <v>314</v>
      </c>
      <c r="I7566" t="s">
        <v>315</v>
      </c>
    </row>
    <row r="7567" spans="1:9" x14ac:dyDescent="0.25">
      <c r="A7567">
        <v>7565</v>
      </c>
      <c r="B7567" t="s">
        <v>6</v>
      </c>
      <c r="C7567">
        <v>2020</v>
      </c>
      <c r="D7567" t="s">
        <v>41</v>
      </c>
      <c r="E7567" t="s">
        <v>312</v>
      </c>
      <c r="F7567">
        <v>1016849</v>
      </c>
      <c r="G7567" t="s">
        <v>313</v>
      </c>
      <c r="H7567" t="s">
        <v>314</v>
      </c>
      <c r="I7567" t="s">
        <v>315</v>
      </c>
    </row>
    <row r="7568" spans="1:9" x14ac:dyDescent="0.25">
      <c r="A7568">
        <v>7566</v>
      </c>
      <c r="B7568" t="s">
        <v>9</v>
      </c>
      <c r="C7568">
        <v>2020</v>
      </c>
      <c r="D7568" t="s">
        <v>41</v>
      </c>
      <c r="E7568" t="s">
        <v>312</v>
      </c>
      <c r="F7568">
        <v>1011025</v>
      </c>
      <c r="G7568" t="s">
        <v>313</v>
      </c>
      <c r="H7568" t="s">
        <v>314</v>
      </c>
      <c r="I7568" t="s">
        <v>315</v>
      </c>
    </row>
    <row r="7569" spans="1:9" x14ac:dyDescent="0.25">
      <c r="A7569">
        <v>7567</v>
      </c>
      <c r="B7569" t="s">
        <v>10</v>
      </c>
      <c r="C7569">
        <v>2020</v>
      </c>
      <c r="D7569" t="s">
        <v>41</v>
      </c>
      <c r="E7569" t="s">
        <v>312</v>
      </c>
      <c r="F7569">
        <v>1012599</v>
      </c>
      <c r="G7569" t="s">
        <v>313</v>
      </c>
      <c r="H7569" t="s">
        <v>314</v>
      </c>
      <c r="I7569" t="s">
        <v>315</v>
      </c>
    </row>
    <row r="7570" spans="1:9" x14ac:dyDescent="0.25">
      <c r="A7570">
        <v>7568</v>
      </c>
      <c r="B7570" t="s">
        <v>3</v>
      </c>
      <c r="C7570">
        <v>2020</v>
      </c>
      <c r="D7570" t="s">
        <v>41</v>
      </c>
      <c r="E7570" t="s">
        <v>312</v>
      </c>
      <c r="F7570">
        <v>1016131</v>
      </c>
      <c r="G7570" t="s">
        <v>313</v>
      </c>
      <c r="H7570" t="s">
        <v>314</v>
      </c>
      <c r="I7570" t="s">
        <v>315</v>
      </c>
    </row>
    <row r="7571" spans="1:9" x14ac:dyDescent="0.25">
      <c r="A7571">
        <v>7569</v>
      </c>
      <c r="B7571" t="s">
        <v>25</v>
      </c>
      <c r="C7571">
        <v>2020</v>
      </c>
      <c r="D7571" t="s">
        <v>41</v>
      </c>
      <c r="E7571" t="s">
        <v>312</v>
      </c>
      <c r="F7571">
        <v>1016488</v>
      </c>
      <c r="G7571" t="s">
        <v>313</v>
      </c>
      <c r="H7571" t="s">
        <v>314</v>
      </c>
      <c r="I7571" t="s">
        <v>315</v>
      </c>
    </row>
    <row r="7572" spans="1:9" x14ac:dyDescent="0.25">
      <c r="A7572">
        <v>7570</v>
      </c>
      <c r="B7572" t="s">
        <v>8</v>
      </c>
      <c r="C7572">
        <v>2020</v>
      </c>
      <c r="D7572" t="s">
        <v>41</v>
      </c>
      <c r="E7572" t="s">
        <v>64</v>
      </c>
      <c r="F7572">
        <v>1019912.7</v>
      </c>
      <c r="G7572" t="s">
        <v>313</v>
      </c>
      <c r="H7572" t="s">
        <v>314</v>
      </c>
      <c r="I7572" t="s">
        <v>315</v>
      </c>
    </row>
    <row r="7573" spans="1:9" x14ac:dyDescent="0.25">
      <c r="A7573">
        <v>7571</v>
      </c>
      <c r="B7573" t="s">
        <v>22</v>
      </c>
      <c r="C7573">
        <v>2020</v>
      </c>
      <c r="D7573" t="s">
        <v>41</v>
      </c>
      <c r="E7573" t="s">
        <v>64</v>
      </c>
      <c r="F7573">
        <v>1019912.7</v>
      </c>
      <c r="G7573" t="s">
        <v>313</v>
      </c>
      <c r="H7573" t="s">
        <v>314</v>
      </c>
      <c r="I7573" t="s">
        <v>315</v>
      </c>
    </row>
    <row r="7574" spans="1:9" x14ac:dyDescent="0.25">
      <c r="A7574">
        <v>7572</v>
      </c>
      <c r="B7574" t="s">
        <v>15</v>
      </c>
      <c r="C7574">
        <v>2020</v>
      </c>
      <c r="D7574" t="s">
        <v>41</v>
      </c>
      <c r="E7574" t="s">
        <v>64</v>
      </c>
      <c r="F7574">
        <v>1012211.1</v>
      </c>
      <c r="G7574" t="s">
        <v>313</v>
      </c>
      <c r="H7574" t="s">
        <v>314</v>
      </c>
      <c r="I7574" t="s">
        <v>315</v>
      </c>
    </row>
    <row r="7575" spans="1:9" x14ac:dyDescent="0.25">
      <c r="A7575">
        <v>7573</v>
      </c>
      <c r="B7575" t="s">
        <v>20</v>
      </c>
      <c r="C7575">
        <v>2020</v>
      </c>
      <c r="D7575" t="s">
        <v>41</v>
      </c>
      <c r="E7575" t="s">
        <v>64</v>
      </c>
      <c r="F7575">
        <v>1013043.7</v>
      </c>
      <c r="G7575" t="s">
        <v>313</v>
      </c>
      <c r="H7575" t="s">
        <v>314</v>
      </c>
      <c r="I7575" t="s">
        <v>315</v>
      </c>
    </row>
    <row r="7576" spans="1:9" x14ac:dyDescent="0.25">
      <c r="A7576">
        <v>7574</v>
      </c>
      <c r="B7576" t="s">
        <v>30</v>
      </c>
      <c r="C7576">
        <v>2020</v>
      </c>
      <c r="D7576" t="s">
        <v>41</v>
      </c>
      <c r="E7576" t="s">
        <v>64</v>
      </c>
      <c r="F7576">
        <v>1013586.8</v>
      </c>
      <c r="G7576" t="s">
        <v>313</v>
      </c>
      <c r="H7576" t="s">
        <v>314</v>
      </c>
      <c r="I7576" t="s">
        <v>315</v>
      </c>
    </row>
    <row r="7577" spans="1:9" x14ac:dyDescent="0.25">
      <c r="A7577">
        <v>7575</v>
      </c>
      <c r="B7577" t="s">
        <v>21</v>
      </c>
      <c r="C7577">
        <v>2020</v>
      </c>
      <c r="D7577" t="s">
        <v>41</v>
      </c>
      <c r="E7577" t="s">
        <v>64</v>
      </c>
      <c r="F7577">
        <v>1013073.7</v>
      </c>
      <c r="G7577" t="s">
        <v>313</v>
      </c>
      <c r="H7577" t="s">
        <v>314</v>
      </c>
      <c r="I7577" t="s">
        <v>315</v>
      </c>
    </row>
    <row r="7578" spans="1:9" x14ac:dyDescent="0.25">
      <c r="A7578">
        <v>7576</v>
      </c>
      <c r="B7578" t="s">
        <v>16</v>
      </c>
      <c r="C7578">
        <v>2020</v>
      </c>
      <c r="D7578" t="s">
        <v>41</v>
      </c>
      <c r="E7578" t="s">
        <v>64</v>
      </c>
      <c r="F7578">
        <v>1011052.4</v>
      </c>
      <c r="G7578" t="s">
        <v>313</v>
      </c>
      <c r="H7578" t="s">
        <v>314</v>
      </c>
      <c r="I7578" t="s">
        <v>315</v>
      </c>
    </row>
    <row r="7579" spans="1:9" x14ac:dyDescent="0.25">
      <c r="A7579">
        <v>7577</v>
      </c>
      <c r="B7579" t="s">
        <v>29</v>
      </c>
      <c r="C7579">
        <v>2020</v>
      </c>
      <c r="D7579" t="s">
        <v>41</v>
      </c>
      <c r="E7579" t="s">
        <v>64</v>
      </c>
      <c r="F7579">
        <v>1011639</v>
      </c>
      <c r="G7579" t="s">
        <v>313</v>
      </c>
      <c r="H7579" t="s">
        <v>314</v>
      </c>
      <c r="I7579" t="s">
        <v>315</v>
      </c>
    </row>
    <row r="7580" spans="1:9" x14ac:dyDescent="0.25">
      <c r="A7580">
        <v>7578</v>
      </c>
      <c r="B7580" t="s">
        <v>31</v>
      </c>
      <c r="C7580">
        <v>2020</v>
      </c>
      <c r="D7580" t="s">
        <v>41</v>
      </c>
      <c r="E7580" t="s">
        <v>64</v>
      </c>
      <c r="F7580">
        <v>1015186</v>
      </c>
      <c r="G7580" t="s">
        <v>313</v>
      </c>
      <c r="H7580" t="s">
        <v>314</v>
      </c>
      <c r="I7580" t="s">
        <v>315</v>
      </c>
    </row>
    <row r="7581" spans="1:9" x14ac:dyDescent="0.25">
      <c r="A7581">
        <v>7579</v>
      </c>
      <c r="B7581" t="s">
        <v>24</v>
      </c>
      <c r="C7581">
        <v>2020</v>
      </c>
      <c r="D7581" t="s">
        <v>41</v>
      </c>
      <c r="E7581" t="s">
        <v>64</v>
      </c>
      <c r="F7581">
        <v>1012683.6</v>
      </c>
      <c r="G7581" t="s">
        <v>313</v>
      </c>
      <c r="H7581" t="s">
        <v>314</v>
      </c>
      <c r="I7581" t="s">
        <v>315</v>
      </c>
    </row>
    <row r="7582" spans="1:9" x14ac:dyDescent="0.25">
      <c r="A7582">
        <v>7580</v>
      </c>
      <c r="B7582" t="s">
        <v>5</v>
      </c>
      <c r="C7582">
        <v>2020</v>
      </c>
      <c r="D7582" t="s">
        <v>41</v>
      </c>
      <c r="E7582" t="s">
        <v>64</v>
      </c>
      <c r="F7582">
        <v>1016562.2</v>
      </c>
      <c r="G7582" t="s">
        <v>313</v>
      </c>
      <c r="H7582" t="s">
        <v>314</v>
      </c>
      <c r="I7582" t="s">
        <v>315</v>
      </c>
    </row>
    <row r="7583" spans="1:9" x14ac:dyDescent="0.25">
      <c r="A7583">
        <v>7581</v>
      </c>
      <c r="B7583" t="s">
        <v>26</v>
      </c>
      <c r="C7583">
        <v>2020</v>
      </c>
      <c r="D7583" t="s">
        <v>41</v>
      </c>
      <c r="E7583" t="s">
        <v>64</v>
      </c>
      <c r="F7583">
        <v>1014659.9</v>
      </c>
      <c r="G7583" t="s">
        <v>313</v>
      </c>
      <c r="H7583" t="s">
        <v>314</v>
      </c>
      <c r="I7583" t="s">
        <v>315</v>
      </c>
    </row>
    <row r="7584" spans="1:9" x14ac:dyDescent="0.25">
      <c r="A7584">
        <v>7582</v>
      </c>
      <c r="B7584" t="s">
        <v>28</v>
      </c>
      <c r="C7584">
        <v>2020</v>
      </c>
      <c r="D7584" t="s">
        <v>41</v>
      </c>
      <c r="E7584" t="s">
        <v>64</v>
      </c>
      <c r="F7584">
        <v>1015196.5</v>
      </c>
      <c r="G7584" t="s">
        <v>313</v>
      </c>
      <c r="H7584" t="s">
        <v>314</v>
      </c>
      <c r="I7584" t="s">
        <v>315</v>
      </c>
    </row>
    <row r="7585" spans="1:9" x14ac:dyDescent="0.25">
      <c r="A7585">
        <v>7583</v>
      </c>
      <c r="B7585" t="s">
        <v>11</v>
      </c>
      <c r="C7585">
        <v>2020</v>
      </c>
      <c r="D7585" t="s">
        <v>41</v>
      </c>
      <c r="E7585" t="s">
        <v>64</v>
      </c>
      <c r="F7585">
        <v>1015573.1</v>
      </c>
      <c r="G7585" t="s">
        <v>313</v>
      </c>
      <c r="H7585" t="s">
        <v>314</v>
      </c>
      <c r="I7585" t="s">
        <v>315</v>
      </c>
    </row>
    <row r="7586" spans="1:9" x14ac:dyDescent="0.25">
      <c r="A7586">
        <v>7584</v>
      </c>
      <c r="B7586" t="s">
        <v>12</v>
      </c>
      <c r="C7586">
        <v>2020</v>
      </c>
      <c r="D7586" t="s">
        <v>41</v>
      </c>
      <c r="E7586" t="s">
        <v>64</v>
      </c>
      <c r="F7586">
        <v>1013687.8</v>
      </c>
      <c r="G7586" t="s">
        <v>313</v>
      </c>
      <c r="H7586" t="s">
        <v>314</v>
      </c>
      <c r="I7586" t="s">
        <v>315</v>
      </c>
    </row>
    <row r="7587" spans="1:9" x14ac:dyDescent="0.25">
      <c r="A7587">
        <v>7585</v>
      </c>
      <c r="B7587" t="s">
        <v>7</v>
      </c>
      <c r="C7587">
        <v>2020</v>
      </c>
      <c r="D7587" t="s">
        <v>41</v>
      </c>
      <c r="E7587" t="s">
        <v>64</v>
      </c>
      <c r="F7587">
        <v>1022376</v>
      </c>
      <c r="G7587" t="s">
        <v>313</v>
      </c>
      <c r="H7587" t="s">
        <v>314</v>
      </c>
      <c r="I7587" t="s">
        <v>315</v>
      </c>
    </row>
    <row r="7588" spans="1:9" x14ac:dyDescent="0.25">
      <c r="A7588">
        <v>7586</v>
      </c>
      <c r="B7588" t="s">
        <v>18</v>
      </c>
      <c r="C7588">
        <v>2020</v>
      </c>
      <c r="D7588" t="s">
        <v>41</v>
      </c>
      <c r="E7588" t="s">
        <v>64</v>
      </c>
      <c r="F7588">
        <v>1016570.2</v>
      </c>
      <c r="G7588" t="s">
        <v>313</v>
      </c>
      <c r="H7588" t="s">
        <v>314</v>
      </c>
      <c r="I7588" t="s">
        <v>315</v>
      </c>
    </row>
    <row r="7589" spans="1:9" x14ac:dyDescent="0.25">
      <c r="A7589">
        <v>7587</v>
      </c>
      <c r="B7589" t="s">
        <v>23</v>
      </c>
      <c r="C7589">
        <v>2020</v>
      </c>
      <c r="D7589" t="s">
        <v>41</v>
      </c>
      <c r="E7589" t="s">
        <v>64</v>
      </c>
      <c r="F7589">
        <v>1012824.7</v>
      </c>
      <c r="G7589" t="s">
        <v>313</v>
      </c>
      <c r="H7589" t="s">
        <v>314</v>
      </c>
      <c r="I7589" t="s">
        <v>315</v>
      </c>
    </row>
    <row r="7590" spans="1:9" x14ac:dyDescent="0.25">
      <c r="A7590">
        <v>7588</v>
      </c>
      <c r="B7590" t="s">
        <v>14</v>
      </c>
      <c r="C7590">
        <v>2020</v>
      </c>
      <c r="D7590" t="s">
        <v>41</v>
      </c>
      <c r="E7590" t="s">
        <v>64</v>
      </c>
      <c r="F7590">
        <v>1016930.3</v>
      </c>
      <c r="G7590" t="s">
        <v>313</v>
      </c>
      <c r="H7590" t="s">
        <v>314</v>
      </c>
      <c r="I7590" t="s">
        <v>315</v>
      </c>
    </row>
    <row r="7591" spans="1:9" x14ac:dyDescent="0.25">
      <c r="A7591">
        <v>7589</v>
      </c>
      <c r="B7591" t="s">
        <v>17</v>
      </c>
      <c r="C7591">
        <v>2020</v>
      </c>
      <c r="D7591" t="s">
        <v>41</v>
      </c>
      <c r="E7591" t="s">
        <v>64</v>
      </c>
      <c r="F7591">
        <v>1016299.2</v>
      </c>
      <c r="G7591" t="s">
        <v>313</v>
      </c>
      <c r="H7591" t="s">
        <v>314</v>
      </c>
      <c r="I7591" t="s">
        <v>315</v>
      </c>
    </row>
    <row r="7592" spans="1:9" x14ac:dyDescent="0.25">
      <c r="A7592">
        <v>7590</v>
      </c>
      <c r="B7592" t="s">
        <v>19</v>
      </c>
      <c r="C7592">
        <v>2020</v>
      </c>
      <c r="D7592" t="s">
        <v>41</v>
      </c>
      <c r="E7592" t="s">
        <v>64</v>
      </c>
      <c r="F7592">
        <v>1018790.5</v>
      </c>
      <c r="G7592" t="s">
        <v>313</v>
      </c>
      <c r="H7592" t="s">
        <v>314</v>
      </c>
      <c r="I7592" t="s">
        <v>315</v>
      </c>
    </row>
    <row r="7593" spans="1:9" x14ac:dyDescent="0.25">
      <c r="A7593">
        <v>7591</v>
      </c>
      <c r="B7593" t="s">
        <v>27</v>
      </c>
      <c r="C7593">
        <v>2020</v>
      </c>
      <c r="D7593" t="s">
        <v>41</v>
      </c>
      <c r="E7593" t="s">
        <v>64</v>
      </c>
      <c r="F7593">
        <v>1016299.2</v>
      </c>
      <c r="G7593" t="s">
        <v>313</v>
      </c>
      <c r="H7593" t="s">
        <v>314</v>
      </c>
      <c r="I7593" t="s">
        <v>315</v>
      </c>
    </row>
    <row r="7594" spans="1:9" x14ac:dyDescent="0.25">
      <c r="A7594">
        <v>7592</v>
      </c>
      <c r="B7594" t="s">
        <v>13</v>
      </c>
      <c r="C7594">
        <v>2020</v>
      </c>
      <c r="D7594" t="s">
        <v>41</v>
      </c>
      <c r="E7594" t="s">
        <v>64</v>
      </c>
      <c r="F7594">
        <v>1016988.3</v>
      </c>
      <c r="G7594" t="s">
        <v>313</v>
      </c>
      <c r="H7594" t="s">
        <v>314</v>
      </c>
      <c r="I7594" t="s">
        <v>315</v>
      </c>
    </row>
    <row r="7595" spans="1:9" x14ac:dyDescent="0.25">
      <c r="A7595">
        <v>7593</v>
      </c>
      <c r="B7595" t="s">
        <v>4</v>
      </c>
      <c r="C7595">
        <v>2020</v>
      </c>
      <c r="D7595" t="s">
        <v>41</v>
      </c>
      <c r="E7595" t="s">
        <v>64</v>
      </c>
      <c r="F7595">
        <v>1011195.9</v>
      </c>
      <c r="G7595" t="s">
        <v>313</v>
      </c>
      <c r="H7595" t="s">
        <v>314</v>
      </c>
      <c r="I7595" t="s">
        <v>315</v>
      </c>
    </row>
    <row r="7596" spans="1:9" x14ac:dyDescent="0.25">
      <c r="A7596">
        <v>7594</v>
      </c>
      <c r="B7596" t="s">
        <v>6</v>
      </c>
      <c r="C7596">
        <v>2020</v>
      </c>
      <c r="D7596" t="s">
        <v>41</v>
      </c>
      <c r="E7596" t="s">
        <v>64</v>
      </c>
      <c r="F7596">
        <v>1016995.3</v>
      </c>
      <c r="G7596" t="s">
        <v>313</v>
      </c>
      <c r="H7596" t="s">
        <v>314</v>
      </c>
      <c r="I7596" t="s">
        <v>315</v>
      </c>
    </row>
    <row r="7597" spans="1:9" x14ac:dyDescent="0.25">
      <c r="A7597">
        <v>7595</v>
      </c>
      <c r="B7597" t="s">
        <v>9</v>
      </c>
      <c r="C7597">
        <v>2020</v>
      </c>
      <c r="D7597" t="s">
        <v>41</v>
      </c>
      <c r="E7597" t="s">
        <v>64</v>
      </c>
      <c r="F7597">
        <v>1011170.4</v>
      </c>
      <c r="G7597" t="s">
        <v>313</v>
      </c>
      <c r="H7597" t="s">
        <v>314</v>
      </c>
      <c r="I7597" t="s">
        <v>315</v>
      </c>
    </row>
    <row r="7598" spans="1:9" x14ac:dyDescent="0.25">
      <c r="A7598">
        <v>7596</v>
      </c>
      <c r="B7598" t="s">
        <v>10</v>
      </c>
      <c r="C7598">
        <v>2020</v>
      </c>
      <c r="D7598" t="s">
        <v>41</v>
      </c>
      <c r="E7598" t="s">
        <v>64</v>
      </c>
      <c r="F7598">
        <v>1012744.7</v>
      </c>
      <c r="G7598" t="s">
        <v>313</v>
      </c>
      <c r="H7598" t="s">
        <v>314</v>
      </c>
      <c r="I7598" t="s">
        <v>315</v>
      </c>
    </row>
    <row r="7599" spans="1:9" x14ac:dyDescent="0.25">
      <c r="A7599">
        <v>7597</v>
      </c>
      <c r="B7599" t="s">
        <v>3</v>
      </c>
      <c r="C7599">
        <v>2020</v>
      </c>
      <c r="D7599" t="s">
        <v>41</v>
      </c>
      <c r="E7599" t="s">
        <v>64</v>
      </c>
      <c r="F7599">
        <v>1016277.2</v>
      </c>
      <c r="G7599" t="s">
        <v>313</v>
      </c>
      <c r="H7599" t="s">
        <v>314</v>
      </c>
      <c r="I7599" t="s">
        <v>315</v>
      </c>
    </row>
    <row r="7600" spans="1:9" x14ac:dyDescent="0.25">
      <c r="A7600">
        <v>7598</v>
      </c>
      <c r="B7600" t="s">
        <v>25</v>
      </c>
      <c r="C7600">
        <v>2020</v>
      </c>
      <c r="D7600" t="s">
        <v>41</v>
      </c>
      <c r="E7600" t="s">
        <v>64</v>
      </c>
      <c r="F7600">
        <v>1016634.2</v>
      </c>
      <c r="G7600" t="s">
        <v>313</v>
      </c>
      <c r="H7600" t="s">
        <v>314</v>
      </c>
      <c r="I7600" t="s">
        <v>315</v>
      </c>
    </row>
    <row r="7601" spans="1:9" x14ac:dyDescent="0.25">
      <c r="A7601">
        <v>7599</v>
      </c>
      <c r="B7601" t="s">
        <v>8</v>
      </c>
      <c r="C7601">
        <v>2020</v>
      </c>
      <c r="D7601" t="s">
        <v>41</v>
      </c>
      <c r="E7601" t="s">
        <v>204</v>
      </c>
      <c r="F7601">
        <v>-146.69999999999999</v>
      </c>
      <c r="G7601" t="s">
        <v>313</v>
      </c>
      <c r="H7601" t="s">
        <v>314</v>
      </c>
      <c r="I7601" t="s">
        <v>315</v>
      </c>
    </row>
    <row r="7602" spans="1:9" x14ac:dyDescent="0.25">
      <c r="A7602">
        <v>7600</v>
      </c>
      <c r="B7602" t="s">
        <v>22</v>
      </c>
      <c r="C7602">
        <v>2020</v>
      </c>
      <c r="D7602" t="s">
        <v>41</v>
      </c>
      <c r="E7602" t="s">
        <v>204</v>
      </c>
      <c r="F7602">
        <v>-146.69999999999999</v>
      </c>
      <c r="G7602" t="s">
        <v>313</v>
      </c>
      <c r="H7602" t="s">
        <v>314</v>
      </c>
      <c r="I7602" t="s">
        <v>315</v>
      </c>
    </row>
    <row r="7603" spans="1:9" x14ac:dyDescent="0.25">
      <c r="A7603">
        <v>7601</v>
      </c>
      <c r="B7603" t="s">
        <v>15</v>
      </c>
      <c r="C7603">
        <v>2020</v>
      </c>
      <c r="D7603" t="s">
        <v>41</v>
      </c>
      <c r="E7603" t="s">
        <v>204</v>
      </c>
      <c r="F7603">
        <v>320.89999999999998</v>
      </c>
      <c r="G7603" t="s">
        <v>313</v>
      </c>
      <c r="H7603" t="s">
        <v>314</v>
      </c>
      <c r="I7603" t="s">
        <v>315</v>
      </c>
    </row>
    <row r="7604" spans="1:9" x14ac:dyDescent="0.25">
      <c r="A7604">
        <v>7602</v>
      </c>
      <c r="B7604" t="s">
        <v>20</v>
      </c>
      <c r="C7604">
        <v>2020</v>
      </c>
      <c r="D7604" t="s">
        <v>41</v>
      </c>
      <c r="E7604" t="s">
        <v>204</v>
      </c>
      <c r="F7604">
        <v>-145.69999999999999</v>
      </c>
      <c r="G7604" t="s">
        <v>313</v>
      </c>
      <c r="H7604" t="s">
        <v>314</v>
      </c>
      <c r="I7604" t="s">
        <v>315</v>
      </c>
    </row>
    <row r="7605" spans="1:9" x14ac:dyDescent="0.25">
      <c r="A7605">
        <v>7603</v>
      </c>
      <c r="B7605" t="s">
        <v>30</v>
      </c>
      <c r="C7605">
        <v>2020</v>
      </c>
      <c r="D7605" t="s">
        <v>41</v>
      </c>
      <c r="E7605" t="s">
        <v>204</v>
      </c>
      <c r="F7605">
        <v>-145.80000000000001</v>
      </c>
      <c r="G7605" t="s">
        <v>313</v>
      </c>
      <c r="H7605" t="s">
        <v>314</v>
      </c>
      <c r="I7605" t="s">
        <v>315</v>
      </c>
    </row>
    <row r="7606" spans="1:9" x14ac:dyDescent="0.25">
      <c r="A7606">
        <v>7604</v>
      </c>
      <c r="B7606" t="s">
        <v>21</v>
      </c>
      <c r="C7606">
        <v>2020</v>
      </c>
      <c r="D7606" t="s">
        <v>41</v>
      </c>
      <c r="E7606" t="s">
        <v>204</v>
      </c>
      <c r="F7606">
        <v>-145.69999999999999</v>
      </c>
      <c r="G7606" t="s">
        <v>313</v>
      </c>
      <c r="H7606" t="s">
        <v>314</v>
      </c>
      <c r="I7606" t="s">
        <v>315</v>
      </c>
    </row>
    <row r="7607" spans="1:9" x14ac:dyDescent="0.25">
      <c r="A7607">
        <v>7605</v>
      </c>
      <c r="B7607" t="s">
        <v>16</v>
      </c>
      <c r="C7607">
        <v>2020</v>
      </c>
      <c r="D7607" t="s">
        <v>41</v>
      </c>
      <c r="E7607" t="s">
        <v>204</v>
      </c>
      <c r="F7607">
        <v>-145.4</v>
      </c>
      <c r="G7607" t="s">
        <v>313</v>
      </c>
      <c r="H7607" t="s">
        <v>314</v>
      </c>
      <c r="I7607" t="s">
        <v>315</v>
      </c>
    </row>
    <row r="7608" spans="1:9" x14ac:dyDescent="0.25">
      <c r="A7608">
        <v>7606</v>
      </c>
      <c r="B7608" t="s">
        <v>29</v>
      </c>
      <c r="C7608">
        <v>2020</v>
      </c>
      <c r="D7608" t="s">
        <v>41</v>
      </c>
      <c r="E7608" t="s">
        <v>204</v>
      </c>
      <c r="F7608">
        <v>1305</v>
      </c>
      <c r="G7608" t="s">
        <v>313</v>
      </c>
      <c r="H7608" t="s">
        <v>314</v>
      </c>
      <c r="I7608" t="s">
        <v>315</v>
      </c>
    </row>
    <row r="7609" spans="1:9" x14ac:dyDescent="0.25">
      <c r="A7609">
        <v>7607</v>
      </c>
      <c r="B7609" t="s">
        <v>31</v>
      </c>
      <c r="C7609">
        <v>2020</v>
      </c>
      <c r="D7609" t="s">
        <v>41</v>
      </c>
      <c r="E7609" t="s">
        <v>204</v>
      </c>
      <c r="F7609">
        <v>-146</v>
      </c>
      <c r="G7609" t="s">
        <v>313</v>
      </c>
      <c r="H7609" t="s">
        <v>314</v>
      </c>
      <c r="I7609" t="s">
        <v>315</v>
      </c>
    </row>
    <row r="7610" spans="1:9" x14ac:dyDescent="0.25">
      <c r="A7610">
        <v>7608</v>
      </c>
      <c r="B7610" t="s">
        <v>24</v>
      </c>
      <c r="C7610">
        <v>2020</v>
      </c>
      <c r="D7610" t="s">
        <v>41</v>
      </c>
      <c r="E7610" t="s">
        <v>204</v>
      </c>
      <c r="F7610">
        <v>-145.6</v>
      </c>
      <c r="G7610" t="s">
        <v>313</v>
      </c>
      <c r="H7610" t="s">
        <v>314</v>
      </c>
      <c r="I7610" t="s">
        <v>315</v>
      </c>
    </row>
    <row r="7611" spans="1:9" x14ac:dyDescent="0.25">
      <c r="A7611">
        <v>7609</v>
      </c>
      <c r="B7611" t="s">
        <v>5</v>
      </c>
      <c r="C7611">
        <v>2020</v>
      </c>
      <c r="D7611" t="s">
        <v>41</v>
      </c>
      <c r="E7611" t="s">
        <v>204</v>
      </c>
      <c r="F7611">
        <v>-146.19999999999999</v>
      </c>
      <c r="G7611" t="s">
        <v>313</v>
      </c>
      <c r="H7611" t="s">
        <v>314</v>
      </c>
      <c r="I7611" t="s">
        <v>315</v>
      </c>
    </row>
    <row r="7612" spans="1:9" x14ac:dyDescent="0.25">
      <c r="A7612">
        <v>7610</v>
      </c>
      <c r="B7612" t="s">
        <v>26</v>
      </c>
      <c r="C7612">
        <v>2020</v>
      </c>
      <c r="D7612" t="s">
        <v>41</v>
      </c>
      <c r="E7612" t="s">
        <v>204</v>
      </c>
      <c r="F7612">
        <v>-145.9</v>
      </c>
      <c r="G7612" t="s">
        <v>313</v>
      </c>
      <c r="H7612" t="s">
        <v>314</v>
      </c>
      <c r="I7612" t="s">
        <v>315</v>
      </c>
    </row>
    <row r="7613" spans="1:9" x14ac:dyDescent="0.25">
      <c r="A7613">
        <v>7611</v>
      </c>
      <c r="B7613" t="s">
        <v>28</v>
      </c>
      <c r="C7613">
        <v>2020</v>
      </c>
      <c r="D7613" t="s">
        <v>41</v>
      </c>
      <c r="E7613" t="s">
        <v>204</v>
      </c>
      <c r="F7613">
        <v>-145.5</v>
      </c>
      <c r="G7613" t="s">
        <v>313</v>
      </c>
      <c r="H7613" t="s">
        <v>314</v>
      </c>
      <c r="I7613" t="s">
        <v>315</v>
      </c>
    </row>
    <row r="7614" spans="1:9" x14ac:dyDescent="0.25">
      <c r="A7614">
        <v>7612</v>
      </c>
      <c r="B7614" t="s">
        <v>11</v>
      </c>
      <c r="C7614">
        <v>2020</v>
      </c>
      <c r="D7614" t="s">
        <v>41</v>
      </c>
      <c r="E7614" t="s">
        <v>204</v>
      </c>
      <c r="F7614">
        <v>-146.1</v>
      </c>
      <c r="G7614" t="s">
        <v>313</v>
      </c>
      <c r="H7614" t="s">
        <v>314</v>
      </c>
      <c r="I7614" t="s">
        <v>315</v>
      </c>
    </row>
    <row r="7615" spans="1:9" x14ac:dyDescent="0.25">
      <c r="A7615">
        <v>7613</v>
      </c>
      <c r="B7615" t="s">
        <v>12</v>
      </c>
      <c r="C7615">
        <v>2020</v>
      </c>
      <c r="D7615" t="s">
        <v>41</v>
      </c>
      <c r="E7615" t="s">
        <v>204</v>
      </c>
      <c r="F7615">
        <v>-145.80000000000001</v>
      </c>
      <c r="G7615" t="s">
        <v>313</v>
      </c>
      <c r="H7615" t="s">
        <v>314</v>
      </c>
      <c r="I7615" t="s">
        <v>315</v>
      </c>
    </row>
    <row r="7616" spans="1:9" x14ac:dyDescent="0.25">
      <c r="A7616">
        <v>7614</v>
      </c>
      <c r="B7616" t="s">
        <v>7</v>
      </c>
      <c r="C7616">
        <v>2020</v>
      </c>
      <c r="D7616" t="s">
        <v>41</v>
      </c>
      <c r="E7616" t="s">
        <v>204</v>
      </c>
      <c r="F7616">
        <v>-147</v>
      </c>
      <c r="G7616" t="s">
        <v>313</v>
      </c>
      <c r="H7616" t="s">
        <v>314</v>
      </c>
      <c r="I7616" t="s">
        <v>315</v>
      </c>
    </row>
    <row r="7617" spans="1:9" x14ac:dyDescent="0.25">
      <c r="A7617">
        <v>7615</v>
      </c>
      <c r="B7617" t="s">
        <v>18</v>
      </c>
      <c r="C7617">
        <v>2020</v>
      </c>
      <c r="D7617" t="s">
        <v>41</v>
      </c>
      <c r="E7617" t="s">
        <v>204</v>
      </c>
      <c r="F7617">
        <v>-146.19999999999999</v>
      </c>
      <c r="G7617" t="s">
        <v>313</v>
      </c>
      <c r="H7617" t="s">
        <v>314</v>
      </c>
      <c r="I7617" t="s">
        <v>315</v>
      </c>
    </row>
    <row r="7618" spans="1:9" x14ac:dyDescent="0.25">
      <c r="A7618">
        <v>7616</v>
      </c>
      <c r="B7618" t="s">
        <v>23</v>
      </c>
      <c r="C7618">
        <v>2020</v>
      </c>
      <c r="D7618" t="s">
        <v>41</v>
      </c>
      <c r="E7618" t="s">
        <v>204</v>
      </c>
      <c r="F7618">
        <v>-145.69999999999999</v>
      </c>
      <c r="G7618" t="s">
        <v>313</v>
      </c>
      <c r="H7618" t="s">
        <v>314</v>
      </c>
      <c r="I7618" t="s">
        <v>315</v>
      </c>
    </row>
    <row r="7619" spans="1:9" x14ac:dyDescent="0.25">
      <c r="A7619">
        <v>7617</v>
      </c>
      <c r="B7619" t="s">
        <v>14</v>
      </c>
      <c r="C7619">
        <v>2020</v>
      </c>
      <c r="D7619" t="s">
        <v>41</v>
      </c>
      <c r="E7619" t="s">
        <v>204</v>
      </c>
      <c r="F7619">
        <v>2169.6999999999998</v>
      </c>
      <c r="G7619" t="s">
        <v>313</v>
      </c>
      <c r="H7619" t="s">
        <v>314</v>
      </c>
      <c r="I7619" t="s">
        <v>315</v>
      </c>
    </row>
    <row r="7620" spans="1:9" x14ac:dyDescent="0.25">
      <c r="A7620">
        <v>7618</v>
      </c>
      <c r="B7620" t="s">
        <v>17</v>
      </c>
      <c r="C7620">
        <v>2020</v>
      </c>
      <c r="D7620" t="s">
        <v>41</v>
      </c>
      <c r="E7620" t="s">
        <v>204</v>
      </c>
      <c r="F7620">
        <v>-3757.2</v>
      </c>
      <c r="G7620" t="s">
        <v>313</v>
      </c>
      <c r="H7620" t="s">
        <v>314</v>
      </c>
      <c r="I7620" t="s">
        <v>315</v>
      </c>
    </row>
    <row r="7621" spans="1:9" x14ac:dyDescent="0.25">
      <c r="A7621">
        <v>7619</v>
      </c>
      <c r="B7621" t="s">
        <v>19</v>
      </c>
      <c r="C7621">
        <v>2020</v>
      </c>
      <c r="D7621" t="s">
        <v>41</v>
      </c>
      <c r="E7621" t="s">
        <v>204</v>
      </c>
      <c r="F7621">
        <v>-146.5</v>
      </c>
      <c r="G7621" t="s">
        <v>313</v>
      </c>
      <c r="H7621" t="s">
        <v>314</v>
      </c>
      <c r="I7621" t="s">
        <v>315</v>
      </c>
    </row>
    <row r="7622" spans="1:9" x14ac:dyDescent="0.25">
      <c r="A7622">
        <v>7620</v>
      </c>
      <c r="B7622" t="s">
        <v>27</v>
      </c>
      <c r="C7622">
        <v>2020</v>
      </c>
      <c r="D7622" t="s">
        <v>41</v>
      </c>
      <c r="E7622" t="s">
        <v>204</v>
      </c>
      <c r="F7622">
        <v>3464.8</v>
      </c>
      <c r="G7622" t="s">
        <v>313</v>
      </c>
      <c r="H7622" t="s">
        <v>314</v>
      </c>
      <c r="I7622" t="s">
        <v>315</v>
      </c>
    </row>
    <row r="7623" spans="1:9" x14ac:dyDescent="0.25">
      <c r="A7623">
        <v>7621</v>
      </c>
      <c r="B7623" t="s">
        <v>13</v>
      </c>
      <c r="C7623">
        <v>2020</v>
      </c>
      <c r="D7623" t="s">
        <v>41</v>
      </c>
      <c r="E7623" t="s">
        <v>204</v>
      </c>
      <c r="F7623">
        <v>-146.30000000000001</v>
      </c>
      <c r="G7623" t="s">
        <v>313</v>
      </c>
      <c r="H7623" t="s">
        <v>314</v>
      </c>
      <c r="I7623" t="s">
        <v>315</v>
      </c>
    </row>
    <row r="7624" spans="1:9" x14ac:dyDescent="0.25">
      <c r="A7624">
        <v>7622</v>
      </c>
      <c r="B7624" t="s">
        <v>4</v>
      </c>
      <c r="C7624">
        <v>2020</v>
      </c>
      <c r="D7624" t="s">
        <v>41</v>
      </c>
      <c r="E7624" t="s">
        <v>204</v>
      </c>
      <c r="F7624">
        <v>-144.9</v>
      </c>
      <c r="G7624" t="s">
        <v>313</v>
      </c>
      <c r="H7624" t="s">
        <v>314</v>
      </c>
      <c r="I7624" t="s">
        <v>315</v>
      </c>
    </row>
    <row r="7625" spans="1:9" x14ac:dyDescent="0.25">
      <c r="A7625">
        <v>7623</v>
      </c>
      <c r="B7625" t="s">
        <v>6</v>
      </c>
      <c r="C7625">
        <v>2020</v>
      </c>
      <c r="D7625" t="s">
        <v>41</v>
      </c>
      <c r="E7625" t="s">
        <v>204</v>
      </c>
      <c r="F7625">
        <v>-146.30000000000001</v>
      </c>
      <c r="G7625" t="s">
        <v>313</v>
      </c>
      <c r="H7625" t="s">
        <v>314</v>
      </c>
      <c r="I7625" t="s">
        <v>315</v>
      </c>
    </row>
    <row r="7626" spans="1:9" x14ac:dyDescent="0.25">
      <c r="A7626">
        <v>7624</v>
      </c>
      <c r="B7626" t="s">
        <v>9</v>
      </c>
      <c r="C7626">
        <v>2020</v>
      </c>
      <c r="D7626" t="s">
        <v>41</v>
      </c>
      <c r="E7626" t="s">
        <v>204</v>
      </c>
      <c r="F7626">
        <v>-145.4</v>
      </c>
      <c r="G7626" t="s">
        <v>313</v>
      </c>
      <c r="H7626" t="s">
        <v>314</v>
      </c>
      <c r="I7626" t="s">
        <v>315</v>
      </c>
    </row>
    <row r="7627" spans="1:9" x14ac:dyDescent="0.25">
      <c r="A7627">
        <v>7625</v>
      </c>
      <c r="B7627" t="s">
        <v>10</v>
      </c>
      <c r="C7627">
        <v>2020</v>
      </c>
      <c r="D7627" t="s">
        <v>41</v>
      </c>
      <c r="E7627" t="s">
        <v>204</v>
      </c>
      <c r="F7627">
        <v>-145.69999999999999</v>
      </c>
      <c r="G7627" t="s">
        <v>313</v>
      </c>
      <c r="H7627" t="s">
        <v>314</v>
      </c>
      <c r="I7627" t="s">
        <v>315</v>
      </c>
    </row>
    <row r="7628" spans="1:9" x14ac:dyDescent="0.25">
      <c r="A7628">
        <v>7626</v>
      </c>
      <c r="B7628" t="s">
        <v>3</v>
      </c>
      <c r="C7628">
        <v>2020</v>
      </c>
      <c r="D7628" t="s">
        <v>41</v>
      </c>
      <c r="E7628" t="s">
        <v>204</v>
      </c>
      <c r="F7628">
        <v>-146.19999999999999</v>
      </c>
      <c r="G7628" t="s">
        <v>313</v>
      </c>
      <c r="H7628" t="s">
        <v>314</v>
      </c>
      <c r="I7628" t="s">
        <v>315</v>
      </c>
    </row>
    <row r="7629" spans="1:9" x14ac:dyDescent="0.25">
      <c r="A7629">
        <v>7627</v>
      </c>
      <c r="B7629" t="s">
        <v>25</v>
      </c>
      <c r="C7629">
        <v>2020</v>
      </c>
      <c r="D7629" t="s">
        <v>41</v>
      </c>
      <c r="E7629" t="s">
        <v>204</v>
      </c>
      <c r="F7629">
        <v>-146.19999999999999</v>
      </c>
      <c r="G7629" t="s">
        <v>313</v>
      </c>
      <c r="H7629" t="s">
        <v>314</v>
      </c>
      <c r="I7629" t="s">
        <v>315</v>
      </c>
    </row>
    <row r="7630" spans="1:9" x14ac:dyDescent="0.25">
      <c r="A7630">
        <v>7628</v>
      </c>
      <c r="B7630" t="s">
        <v>8</v>
      </c>
      <c r="C7630">
        <v>2020</v>
      </c>
      <c r="D7630" t="s">
        <v>41</v>
      </c>
      <c r="E7630" t="s">
        <v>205</v>
      </c>
      <c r="F7630">
        <v>-0.01</v>
      </c>
      <c r="G7630" t="s">
        <v>316</v>
      </c>
      <c r="H7630" t="s">
        <v>314</v>
      </c>
      <c r="I7630" t="s">
        <v>315</v>
      </c>
    </row>
    <row r="7631" spans="1:9" x14ac:dyDescent="0.25">
      <c r="A7631">
        <v>7629</v>
      </c>
      <c r="B7631" t="s">
        <v>22</v>
      </c>
      <c r="C7631">
        <v>2020</v>
      </c>
      <c r="D7631" t="s">
        <v>41</v>
      </c>
      <c r="E7631" t="s">
        <v>205</v>
      </c>
      <c r="F7631">
        <v>-0.01</v>
      </c>
      <c r="G7631" t="s">
        <v>316</v>
      </c>
      <c r="H7631" t="s">
        <v>314</v>
      </c>
      <c r="I7631" t="s">
        <v>315</v>
      </c>
    </row>
    <row r="7632" spans="1:9" x14ac:dyDescent="0.25">
      <c r="A7632">
        <v>7630</v>
      </c>
      <c r="B7632" t="s">
        <v>15</v>
      </c>
      <c r="C7632">
        <v>2020</v>
      </c>
      <c r="D7632" t="s">
        <v>41</v>
      </c>
      <c r="E7632" t="s">
        <v>205</v>
      </c>
      <c r="F7632">
        <v>0.03</v>
      </c>
      <c r="G7632" t="s">
        <v>316</v>
      </c>
      <c r="H7632" t="s">
        <v>314</v>
      </c>
      <c r="I7632" t="s">
        <v>315</v>
      </c>
    </row>
    <row r="7633" spans="1:9" x14ac:dyDescent="0.25">
      <c r="A7633">
        <v>7631</v>
      </c>
      <c r="B7633" t="s">
        <v>20</v>
      </c>
      <c r="C7633">
        <v>2020</v>
      </c>
      <c r="D7633" t="s">
        <v>41</v>
      </c>
      <c r="E7633" t="s">
        <v>205</v>
      </c>
      <c r="F7633">
        <v>-0.01</v>
      </c>
      <c r="G7633" t="s">
        <v>316</v>
      </c>
      <c r="H7633" t="s">
        <v>314</v>
      </c>
      <c r="I7633" t="s">
        <v>315</v>
      </c>
    </row>
    <row r="7634" spans="1:9" x14ac:dyDescent="0.25">
      <c r="A7634">
        <v>7632</v>
      </c>
      <c r="B7634" t="s">
        <v>30</v>
      </c>
      <c r="C7634">
        <v>2020</v>
      </c>
      <c r="D7634" t="s">
        <v>41</v>
      </c>
      <c r="E7634" t="s">
        <v>205</v>
      </c>
      <c r="F7634">
        <v>-0.01</v>
      </c>
      <c r="G7634" t="s">
        <v>316</v>
      </c>
      <c r="H7634" t="s">
        <v>314</v>
      </c>
      <c r="I7634" t="s">
        <v>315</v>
      </c>
    </row>
    <row r="7635" spans="1:9" x14ac:dyDescent="0.25">
      <c r="A7635">
        <v>7633</v>
      </c>
      <c r="B7635" t="s">
        <v>21</v>
      </c>
      <c r="C7635">
        <v>2020</v>
      </c>
      <c r="D7635" t="s">
        <v>41</v>
      </c>
      <c r="E7635" t="s">
        <v>205</v>
      </c>
      <c r="F7635">
        <v>-0.01</v>
      </c>
      <c r="G7635" t="s">
        <v>316</v>
      </c>
      <c r="H7635" t="s">
        <v>314</v>
      </c>
      <c r="I7635" t="s">
        <v>315</v>
      </c>
    </row>
    <row r="7636" spans="1:9" x14ac:dyDescent="0.25">
      <c r="A7636">
        <v>7634</v>
      </c>
      <c r="B7636" t="s">
        <v>16</v>
      </c>
      <c r="C7636">
        <v>2020</v>
      </c>
      <c r="D7636" t="s">
        <v>41</v>
      </c>
      <c r="E7636" t="s">
        <v>205</v>
      </c>
      <c r="F7636">
        <v>-0.01</v>
      </c>
      <c r="G7636" t="s">
        <v>316</v>
      </c>
      <c r="H7636" t="s">
        <v>314</v>
      </c>
      <c r="I7636" t="s">
        <v>315</v>
      </c>
    </row>
    <row r="7637" spans="1:9" x14ac:dyDescent="0.25">
      <c r="A7637">
        <v>7635</v>
      </c>
      <c r="B7637" t="s">
        <v>29</v>
      </c>
      <c r="C7637">
        <v>2020</v>
      </c>
      <c r="D7637" t="s">
        <v>41</v>
      </c>
      <c r="E7637" t="s">
        <v>205</v>
      </c>
      <c r="F7637">
        <v>0.13</v>
      </c>
      <c r="G7637" t="s">
        <v>316</v>
      </c>
      <c r="H7637" t="s">
        <v>314</v>
      </c>
      <c r="I7637" t="s">
        <v>315</v>
      </c>
    </row>
    <row r="7638" spans="1:9" x14ac:dyDescent="0.25">
      <c r="A7638">
        <v>7636</v>
      </c>
      <c r="B7638" t="s">
        <v>31</v>
      </c>
      <c r="C7638">
        <v>2020</v>
      </c>
      <c r="D7638" t="s">
        <v>41</v>
      </c>
      <c r="E7638" t="s">
        <v>205</v>
      </c>
      <c r="F7638">
        <v>-0.01</v>
      </c>
      <c r="G7638" t="s">
        <v>316</v>
      </c>
      <c r="H7638" t="s">
        <v>314</v>
      </c>
      <c r="I7638" t="s">
        <v>315</v>
      </c>
    </row>
    <row r="7639" spans="1:9" x14ac:dyDescent="0.25">
      <c r="A7639">
        <v>7637</v>
      </c>
      <c r="B7639" t="s">
        <v>24</v>
      </c>
      <c r="C7639">
        <v>2020</v>
      </c>
      <c r="D7639" t="s">
        <v>41</v>
      </c>
      <c r="E7639" t="s">
        <v>205</v>
      </c>
      <c r="F7639">
        <v>-0.01</v>
      </c>
      <c r="G7639" t="s">
        <v>316</v>
      </c>
      <c r="H7639" t="s">
        <v>314</v>
      </c>
      <c r="I7639" t="s">
        <v>315</v>
      </c>
    </row>
    <row r="7640" spans="1:9" x14ac:dyDescent="0.25">
      <c r="A7640">
        <v>7638</v>
      </c>
      <c r="B7640" t="s">
        <v>5</v>
      </c>
      <c r="C7640">
        <v>2020</v>
      </c>
      <c r="D7640" t="s">
        <v>41</v>
      </c>
      <c r="E7640" t="s">
        <v>205</v>
      </c>
      <c r="F7640">
        <v>-0.01</v>
      </c>
      <c r="G7640" t="s">
        <v>316</v>
      </c>
      <c r="H7640" t="s">
        <v>314</v>
      </c>
      <c r="I7640" t="s">
        <v>315</v>
      </c>
    </row>
    <row r="7641" spans="1:9" x14ac:dyDescent="0.25">
      <c r="A7641">
        <v>7639</v>
      </c>
      <c r="B7641" t="s">
        <v>26</v>
      </c>
      <c r="C7641">
        <v>2020</v>
      </c>
      <c r="D7641" t="s">
        <v>41</v>
      </c>
      <c r="E7641" t="s">
        <v>205</v>
      </c>
      <c r="F7641">
        <v>-0.01</v>
      </c>
      <c r="G7641" t="s">
        <v>316</v>
      </c>
      <c r="H7641" t="s">
        <v>314</v>
      </c>
      <c r="I7641" t="s">
        <v>315</v>
      </c>
    </row>
    <row r="7642" spans="1:9" x14ac:dyDescent="0.25">
      <c r="A7642">
        <v>7640</v>
      </c>
      <c r="B7642" t="s">
        <v>28</v>
      </c>
      <c r="C7642">
        <v>2020</v>
      </c>
      <c r="D7642" t="s">
        <v>41</v>
      </c>
      <c r="E7642" t="s">
        <v>205</v>
      </c>
      <c r="F7642">
        <v>-0.01</v>
      </c>
      <c r="G7642" t="s">
        <v>316</v>
      </c>
      <c r="H7642" t="s">
        <v>314</v>
      </c>
      <c r="I7642" t="s">
        <v>315</v>
      </c>
    </row>
    <row r="7643" spans="1:9" x14ac:dyDescent="0.25">
      <c r="A7643">
        <v>7641</v>
      </c>
      <c r="B7643" t="s">
        <v>11</v>
      </c>
      <c r="C7643">
        <v>2020</v>
      </c>
      <c r="D7643" t="s">
        <v>41</v>
      </c>
      <c r="E7643" t="s">
        <v>205</v>
      </c>
      <c r="F7643">
        <v>-0.01</v>
      </c>
      <c r="G7643" t="s">
        <v>316</v>
      </c>
      <c r="H7643" t="s">
        <v>314</v>
      </c>
      <c r="I7643" t="s">
        <v>315</v>
      </c>
    </row>
    <row r="7644" spans="1:9" x14ac:dyDescent="0.25">
      <c r="A7644">
        <v>7642</v>
      </c>
      <c r="B7644" t="s">
        <v>12</v>
      </c>
      <c r="C7644">
        <v>2020</v>
      </c>
      <c r="D7644" t="s">
        <v>41</v>
      </c>
      <c r="E7644" t="s">
        <v>205</v>
      </c>
      <c r="F7644">
        <v>-0.01</v>
      </c>
      <c r="G7644" t="s">
        <v>316</v>
      </c>
      <c r="H7644" t="s">
        <v>314</v>
      </c>
      <c r="I7644" t="s">
        <v>315</v>
      </c>
    </row>
    <row r="7645" spans="1:9" x14ac:dyDescent="0.25">
      <c r="A7645">
        <v>7643</v>
      </c>
      <c r="B7645" t="s">
        <v>7</v>
      </c>
      <c r="C7645">
        <v>2020</v>
      </c>
      <c r="D7645" t="s">
        <v>41</v>
      </c>
      <c r="E7645" t="s">
        <v>205</v>
      </c>
      <c r="F7645">
        <v>-0.01</v>
      </c>
      <c r="G7645" t="s">
        <v>316</v>
      </c>
      <c r="H7645" t="s">
        <v>314</v>
      </c>
      <c r="I7645" t="s">
        <v>315</v>
      </c>
    </row>
    <row r="7646" spans="1:9" x14ac:dyDescent="0.25">
      <c r="A7646">
        <v>7644</v>
      </c>
      <c r="B7646" t="s">
        <v>18</v>
      </c>
      <c r="C7646">
        <v>2020</v>
      </c>
      <c r="D7646" t="s">
        <v>41</v>
      </c>
      <c r="E7646" t="s">
        <v>205</v>
      </c>
      <c r="F7646">
        <v>-0.01</v>
      </c>
      <c r="G7646" t="s">
        <v>316</v>
      </c>
      <c r="H7646" t="s">
        <v>314</v>
      </c>
      <c r="I7646" t="s">
        <v>315</v>
      </c>
    </row>
    <row r="7647" spans="1:9" x14ac:dyDescent="0.25">
      <c r="A7647">
        <v>7645</v>
      </c>
      <c r="B7647" t="s">
        <v>23</v>
      </c>
      <c r="C7647">
        <v>2020</v>
      </c>
      <c r="D7647" t="s">
        <v>41</v>
      </c>
      <c r="E7647" t="s">
        <v>205</v>
      </c>
      <c r="F7647">
        <v>-0.01</v>
      </c>
      <c r="G7647" t="s">
        <v>316</v>
      </c>
      <c r="H7647" t="s">
        <v>314</v>
      </c>
      <c r="I7647" t="s">
        <v>315</v>
      </c>
    </row>
    <row r="7648" spans="1:9" x14ac:dyDescent="0.25">
      <c r="A7648">
        <v>7646</v>
      </c>
      <c r="B7648" t="s">
        <v>14</v>
      </c>
      <c r="C7648">
        <v>2020</v>
      </c>
      <c r="D7648" t="s">
        <v>41</v>
      </c>
      <c r="E7648" t="s">
        <v>205</v>
      </c>
      <c r="F7648">
        <v>0.21</v>
      </c>
      <c r="G7648" t="s">
        <v>316</v>
      </c>
      <c r="H7648" t="s">
        <v>314</v>
      </c>
      <c r="I7648" t="s">
        <v>315</v>
      </c>
    </row>
    <row r="7649" spans="1:9" x14ac:dyDescent="0.25">
      <c r="A7649">
        <v>7647</v>
      </c>
      <c r="B7649" t="s">
        <v>17</v>
      </c>
      <c r="C7649">
        <v>2020</v>
      </c>
      <c r="D7649" t="s">
        <v>41</v>
      </c>
      <c r="E7649" t="s">
        <v>205</v>
      </c>
      <c r="F7649">
        <v>-0.37</v>
      </c>
      <c r="G7649" t="s">
        <v>316</v>
      </c>
      <c r="H7649" t="s">
        <v>314</v>
      </c>
      <c r="I7649" t="s">
        <v>315</v>
      </c>
    </row>
    <row r="7650" spans="1:9" x14ac:dyDescent="0.25">
      <c r="A7650">
        <v>7648</v>
      </c>
      <c r="B7650" t="s">
        <v>19</v>
      </c>
      <c r="C7650">
        <v>2020</v>
      </c>
      <c r="D7650" t="s">
        <v>41</v>
      </c>
      <c r="E7650" t="s">
        <v>205</v>
      </c>
      <c r="F7650">
        <v>-0.01</v>
      </c>
      <c r="G7650" t="s">
        <v>316</v>
      </c>
      <c r="H7650" t="s">
        <v>314</v>
      </c>
      <c r="I7650" t="s">
        <v>315</v>
      </c>
    </row>
    <row r="7651" spans="1:9" x14ac:dyDescent="0.25">
      <c r="A7651">
        <v>7649</v>
      </c>
      <c r="B7651" t="s">
        <v>27</v>
      </c>
      <c r="C7651">
        <v>2020</v>
      </c>
      <c r="D7651" t="s">
        <v>41</v>
      </c>
      <c r="E7651" t="s">
        <v>205</v>
      </c>
      <c r="F7651">
        <v>0.34</v>
      </c>
      <c r="G7651" t="s">
        <v>316</v>
      </c>
      <c r="H7651" t="s">
        <v>314</v>
      </c>
      <c r="I7651" t="s">
        <v>315</v>
      </c>
    </row>
    <row r="7652" spans="1:9" x14ac:dyDescent="0.25">
      <c r="A7652">
        <v>7650</v>
      </c>
      <c r="B7652" t="s">
        <v>13</v>
      </c>
      <c r="C7652">
        <v>2020</v>
      </c>
      <c r="D7652" t="s">
        <v>41</v>
      </c>
      <c r="E7652" t="s">
        <v>205</v>
      </c>
      <c r="F7652">
        <v>-0.01</v>
      </c>
      <c r="G7652" t="s">
        <v>316</v>
      </c>
      <c r="H7652" t="s">
        <v>314</v>
      </c>
      <c r="I7652" t="s">
        <v>315</v>
      </c>
    </row>
    <row r="7653" spans="1:9" x14ac:dyDescent="0.25">
      <c r="A7653">
        <v>7651</v>
      </c>
      <c r="B7653" t="s">
        <v>4</v>
      </c>
      <c r="C7653">
        <v>2020</v>
      </c>
      <c r="D7653" t="s">
        <v>41</v>
      </c>
      <c r="E7653" t="s">
        <v>205</v>
      </c>
      <c r="F7653">
        <v>-0.01</v>
      </c>
      <c r="G7653" t="s">
        <v>316</v>
      </c>
      <c r="H7653" t="s">
        <v>314</v>
      </c>
      <c r="I7653" t="s">
        <v>315</v>
      </c>
    </row>
    <row r="7654" spans="1:9" x14ac:dyDescent="0.25">
      <c r="A7654">
        <v>7652</v>
      </c>
      <c r="B7654" t="s">
        <v>6</v>
      </c>
      <c r="C7654">
        <v>2020</v>
      </c>
      <c r="D7654" t="s">
        <v>41</v>
      </c>
      <c r="E7654" t="s">
        <v>205</v>
      </c>
      <c r="F7654">
        <v>-0.01</v>
      </c>
      <c r="G7654" t="s">
        <v>316</v>
      </c>
      <c r="H7654" t="s">
        <v>314</v>
      </c>
      <c r="I7654" t="s">
        <v>315</v>
      </c>
    </row>
    <row r="7655" spans="1:9" x14ac:dyDescent="0.25">
      <c r="A7655">
        <v>7653</v>
      </c>
      <c r="B7655" t="s">
        <v>9</v>
      </c>
      <c r="C7655">
        <v>2020</v>
      </c>
      <c r="D7655" t="s">
        <v>41</v>
      </c>
      <c r="E7655" t="s">
        <v>205</v>
      </c>
      <c r="F7655">
        <v>-0.01</v>
      </c>
      <c r="G7655" t="s">
        <v>316</v>
      </c>
      <c r="H7655" t="s">
        <v>314</v>
      </c>
      <c r="I7655" t="s">
        <v>315</v>
      </c>
    </row>
    <row r="7656" spans="1:9" x14ac:dyDescent="0.25">
      <c r="A7656">
        <v>7654</v>
      </c>
      <c r="B7656" t="s">
        <v>10</v>
      </c>
      <c r="C7656">
        <v>2020</v>
      </c>
      <c r="D7656" t="s">
        <v>41</v>
      </c>
      <c r="E7656" t="s">
        <v>205</v>
      </c>
      <c r="F7656">
        <v>-0.01</v>
      </c>
      <c r="G7656" t="s">
        <v>316</v>
      </c>
      <c r="H7656" t="s">
        <v>314</v>
      </c>
      <c r="I7656" t="s">
        <v>315</v>
      </c>
    </row>
    <row r="7657" spans="1:9" x14ac:dyDescent="0.25">
      <c r="A7657">
        <v>7655</v>
      </c>
      <c r="B7657" t="s">
        <v>3</v>
      </c>
      <c r="C7657">
        <v>2020</v>
      </c>
      <c r="D7657" t="s">
        <v>41</v>
      </c>
      <c r="E7657" t="s">
        <v>205</v>
      </c>
      <c r="F7657">
        <v>-0.01</v>
      </c>
      <c r="G7657" t="s">
        <v>316</v>
      </c>
      <c r="H7657" t="s">
        <v>314</v>
      </c>
      <c r="I7657" t="s">
        <v>315</v>
      </c>
    </row>
    <row r="7658" spans="1:9" x14ac:dyDescent="0.25">
      <c r="A7658">
        <v>7656</v>
      </c>
      <c r="B7658" t="s">
        <v>25</v>
      </c>
      <c r="C7658">
        <v>2020</v>
      </c>
      <c r="D7658" t="s">
        <v>41</v>
      </c>
      <c r="E7658" t="s">
        <v>205</v>
      </c>
      <c r="F7658">
        <v>-0.01</v>
      </c>
      <c r="G7658" t="s">
        <v>316</v>
      </c>
      <c r="H7658" t="s">
        <v>314</v>
      </c>
      <c r="I7658" t="s">
        <v>315</v>
      </c>
    </row>
    <row r="7659" spans="1:9" x14ac:dyDescent="0.25">
      <c r="A7659">
        <v>7657</v>
      </c>
      <c r="B7659" t="s">
        <v>8</v>
      </c>
      <c r="C7659">
        <v>2015</v>
      </c>
      <c r="D7659" t="s">
        <v>36</v>
      </c>
      <c r="E7659" t="s">
        <v>312</v>
      </c>
      <c r="F7659">
        <v>1028153</v>
      </c>
      <c r="G7659" t="s">
        <v>313</v>
      </c>
      <c r="H7659" t="s">
        <v>314</v>
      </c>
      <c r="I7659" t="s">
        <v>315</v>
      </c>
    </row>
    <row r="7660" spans="1:9" x14ac:dyDescent="0.25">
      <c r="A7660">
        <v>7658</v>
      </c>
      <c r="B7660" t="s">
        <v>22</v>
      </c>
      <c r="C7660">
        <v>2015</v>
      </c>
      <c r="D7660" t="s">
        <v>36</v>
      </c>
      <c r="E7660" t="s">
        <v>312</v>
      </c>
      <c r="F7660">
        <v>1028153</v>
      </c>
      <c r="G7660" t="s">
        <v>313</v>
      </c>
      <c r="H7660" t="s">
        <v>314</v>
      </c>
      <c r="I7660" t="s">
        <v>315</v>
      </c>
    </row>
    <row r="7661" spans="1:9" x14ac:dyDescent="0.25">
      <c r="A7661">
        <v>7659</v>
      </c>
      <c r="B7661" t="s">
        <v>15</v>
      </c>
      <c r="C7661">
        <v>2015</v>
      </c>
      <c r="D7661" t="s">
        <v>36</v>
      </c>
      <c r="E7661" t="s">
        <v>312</v>
      </c>
      <c r="F7661">
        <v>1014218</v>
      </c>
      <c r="G7661" t="s">
        <v>313</v>
      </c>
      <c r="H7661" t="s">
        <v>314</v>
      </c>
      <c r="I7661" t="s">
        <v>315</v>
      </c>
    </row>
    <row r="7662" spans="1:9" x14ac:dyDescent="0.25">
      <c r="A7662">
        <v>7660</v>
      </c>
      <c r="B7662" t="s">
        <v>20</v>
      </c>
      <c r="C7662">
        <v>2015</v>
      </c>
      <c r="D7662" t="s">
        <v>36</v>
      </c>
      <c r="E7662" t="s">
        <v>312</v>
      </c>
      <c r="F7662">
        <v>1017518</v>
      </c>
      <c r="G7662" t="s">
        <v>313</v>
      </c>
      <c r="H7662" t="s">
        <v>314</v>
      </c>
      <c r="I7662" t="s">
        <v>315</v>
      </c>
    </row>
    <row r="7663" spans="1:9" x14ac:dyDescent="0.25">
      <c r="A7663">
        <v>7661</v>
      </c>
      <c r="B7663" t="s">
        <v>30</v>
      </c>
      <c r="C7663">
        <v>2015</v>
      </c>
      <c r="D7663" t="s">
        <v>36</v>
      </c>
      <c r="E7663" t="s">
        <v>312</v>
      </c>
      <c r="F7663">
        <v>1021293</v>
      </c>
      <c r="G7663" t="s">
        <v>313</v>
      </c>
      <c r="H7663" t="s">
        <v>314</v>
      </c>
      <c r="I7663" t="s">
        <v>315</v>
      </c>
    </row>
    <row r="7664" spans="1:9" x14ac:dyDescent="0.25">
      <c r="A7664">
        <v>7662</v>
      </c>
      <c r="B7664" t="s">
        <v>21</v>
      </c>
      <c r="C7664">
        <v>2015</v>
      </c>
      <c r="D7664" t="s">
        <v>36</v>
      </c>
      <c r="E7664" t="s">
        <v>312</v>
      </c>
      <c r="F7664">
        <v>1017452</v>
      </c>
      <c r="G7664" t="s">
        <v>313</v>
      </c>
      <c r="H7664" t="s">
        <v>314</v>
      </c>
      <c r="I7664" t="s">
        <v>315</v>
      </c>
    </row>
    <row r="7665" spans="1:9" x14ac:dyDescent="0.25">
      <c r="A7665">
        <v>7663</v>
      </c>
      <c r="B7665" t="s">
        <v>16</v>
      </c>
      <c r="C7665">
        <v>2015</v>
      </c>
      <c r="D7665" t="s">
        <v>36</v>
      </c>
      <c r="E7665" t="s">
        <v>312</v>
      </c>
      <c r="F7665">
        <v>1017499</v>
      </c>
      <c r="G7665" t="s">
        <v>313</v>
      </c>
      <c r="H7665" t="s">
        <v>314</v>
      </c>
      <c r="I7665" t="s">
        <v>315</v>
      </c>
    </row>
    <row r="7666" spans="1:9" x14ac:dyDescent="0.25">
      <c r="A7666">
        <v>7664</v>
      </c>
      <c r="B7666" t="s">
        <v>29</v>
      </c>
      <c r="C7666">
        <v>2015</v>
      </c>
      <c r="D7666" t="s">
        <v>36</v>
      </c>
      <c r="E7666" t="s">
        <v>312</v>
      </c>
      <c r="F7666">
        <v>1012234</v>
      </c>
      <c r="G7666" t="s">
        <v>313</v>
      </c>
      <c r="H7666" t="s">
        <v>314</v>
      </c>
      <c r="I7666" t="s">
        <v>315</v>
      </c>
    </row>
    <row r="7667" spans="1:9" x14ac:dyDescent="0.25">
      <c r="A7667">
        <v>7665</v>
      </c>
      <c r="B7667" t="s">
        <v>31</v>
      </c>
      <c r="C7667">
        <v>2015</v>
      </c>
      <c r="D7667" t="s">
        <v>36</v>
      </c>
      <c r="E7667" t="s">
        <v>312</v>
      </c>
      <c r="F7667">
        <v>1012602</v>
      </c>
      <c r="G7667" t="s">
        <v>313</v>
      </c>
      <c r="H7667" t="s">
        <v>314</v>
      </c>
      <c r="I7667" t="s">
        <v>315</v>
      </c>
    </row>
    <row r="7668" spans="1:9" x14ac:dyDescent="0.25">
      <c r="A7668">
        <v>7666</v>
      </c>
      <c r="B7668" t="s">
        <v>24</v>
      </c>
      <c r="C7668">
        <v>2015</v>
      </c>
      <c r="D7668" t="s">
        <v>36</v>
      </c>
      <c r="E7668" t="s">
        <v>312</v>
      </c>
      <c r="F7668">
        <v>1014760</v>
      </c>
      <c r="G7668" t="s">
        <v>313</v>
      </c>
      <c r="H7668" t="s">
        <v>314</v>
      </c>
      <c r="I7668" t="s">
        <v>315</v>
      </c>
    </row>
    <row r="7669" spans="1:9" x14ac:dyDescent="0.25">
      <c r="A7669">
        <v>7667</v>
      </c>
      <c r="B7669" t="s">
        <v>5</v>
      </c>
      <c r="C7669">
        <v>2015</v>
      </c>
      <c r="D7669" t="s">
        <v>36</v>
      </c>
      <c r="E7669" t="s">
        <v>312</v>
      </c>
      <c r="F7669">
        <v>1030435</v>
      </c>
      <c r="G7669" t="s">
        <v>313</v>
      </c>
      <c r="H7669" t="s">
        <v>314</v>
      </c>
      <c r="I7669" t="s">
        <v>315</v>
      </c>
    </row>
    <row r="7670" spans="1:9" x14ac:dyDescent="0.25">
      <c r="A7670">
        <v>7668</v>
      </c>
      <c r="B7670" t="s">
        <v>26</v>
      </c>
      <c r="C7670">
        <v>2015</v>
      </c>
      <c r="D7670" t="s">
        <v>36</v>
      </c>
      <c r="E7670" t="s">
        <v>312</v>
      </c>
      <c r="F7670">
        <v>1022662</v>
      </c>
      <c r="G7670" t="s">
        <v>313</v>
      </c>
      <c r="H7670" t="s">
        <v>314</v>
      </c>
      <c r="I7670" t="s">
        <v>315</v>
      </c>
    </row>
    <row r="7671" spans="1:9" x14ac:dyDescent="0.25">
      <c r="A7671">
        <v>7669</v>
      </c>
      <c r="B7671" t="s">
        <v>28</v>
      </c>
      <c r="C7671">
        <v>2015</v>
      </c>
      <c r="D7671" t="s">
        <v>36</v>
      </c>
      <c r="E7671" t="s">
        <v>312</v>
      </c>
      <c r="F7671">
        <v>1016105</v>
      </c>
      <c r="G7671" t="s">
        <v>313</v>
      </c>
      <c r="H7671" t="s">
        <v>314</v>
      </c>
      <c r="I7671" t="s">
        <v>315</v>
      </c>
    </row>
    <row r="7672" spans="1:9" x14ac:dyDescent="0.25">
      <c r="A7672">
        <v>7670</v>
      </c>
      <c r="B7672" t="s">
        <v>11</v>
      </c>
      <c r="C7672">
        <v>2015</v>
      </c>
      <c r="D7672" t="s">
        <v>36</v>
      </c>
      <c r="E7672" t="s">
        <v>312</v>
      </c>
      <c r="F7672">
        <v>1024206</v>
      </c>
      <c r="G7672" t="s">
        <v>313</v>
      </c>
      <c r="H7672" t="s">
        <v>314</v>
      </c>
      <c r="I7672" t="s">
        <v>315</v>
      </c>
    </row>
    <row r="7673" spans="1:9" x14ac:dyDescent="0.25">
      <c r="A7673">
        <v>7671</v>
      </c>
      <c r="B7673" t="s">
        <v>12</v>
      </c>
      <c r="C7673">
        <v>2015</v>
      </c>
      <c r="D7673" t="s">
        <v>36</v>
      </c>
      <c r="E7673" t="s">
        <v>312</v>
      </c>
      <c r="F7673">
        <v>1018633</v>
      </c>
      <c r="G7673" t="s">
        <v>313</v>
      </c>
      <c r="H7673" t="s">
        <v>314</v>
      </c>
      <c r="I7673" t="s">
        <v>315</v>
      </c>
    </row>
    <row r="7674" spans="1:9" x14ac:dyDescent="0.25">
      <c r="A7674">
        <v>7672</v>
      </c>
      <c r="B7674" t="s">
        <v>7</v>
      </c>
      <c r="C7674">
        <v>2015</v>
      </c>
      <c r="D7674" t="s">
        <v>36</v>
      </c>
      <c r="E7674" t="s">
        <v>312</v>
      </c>
      <c r="F7674">
        <v>1014976</v>
      </c>
      <c r="G7674" t="s">
        <v>313</v>
      </c>
      <c r="H7674" t="s">
        <v>314</v>
      </c>
      <c r="I7674" t="s">
        <v>315</v>
      </c>
    </row>
    <row r="7675" spans="1:9" x14ac:dyDescent="0.25">
      <c r="A7675">
        <v>7673</v>
      </c>
      <c r="B7675" t="s">
        <v>18</v>
      </c>
      <c r="C7675">
        <v>2015</v>
      </c>
      <c r="D7675" t="s">
        <v>36</v>
      </c>
      <c r="E7675" t="s">
        <v>312</v>
      </c>
      <c r="F7675">
        <v>1021682</v>
      </c>
      <c r="G7675" t="s">
        <v>313</v>
      </c>
      <c r="H7675" t="s">
        <v>314</v>
      </c>
      <c r="I7675" t="s">
        <v>315</v>
      </c>
    </row>
    <row r="7676" spans="1:9" x14ac:dyDescent="0.25">
      <c r="A7676">
        <v>7674</v>
      </c>
      <c r="B7676" t="s">
        <v>23</v>
      </c>
      <c r="C7676">
        <v>2015</v>
      </c>
      <c r="D7676" t="s">
        <v>36</v>
      </c>
      <c r="E7676" t="s">
        <v>312</v>
      </c>
      <c r="F7676">
        <v>1020659</v>
      </c>
      <c r="G7676" t="s">
        <v>313</v>
      </c>
      <c r="H7676" t="s">
        <v>314</v>
      </c>
      <c r="I7676" t="s">
        <v>315</v>
      </c>
    </row>
    <row r="7677" spans="1:9" x14ac:dyDescent="0.25">
      <c r="A7677">
        <v>7675</v>
      </c>
      <c r="B7677" t="s">
        <v>14</v>
      </c>
      <c r="C7677">
        <v>2015</v>
      </c>
      <c r="D7677" t="s">
        <v>36</v>
      </c>
      <c r="E7677" t="s">
        <v>312</v>
      </c>
      <c r="F7677">
        <v>1017667</v>
      </c>
      <c r="G7677" t="s">
        <v>313</v>
      </c>
      <c r="H7677" t="s">
        <v>314</v>
      </c>
      <c r="I7677" t="s">
        <v>315</v>
      </c>
    </row>
    <row r="7678" spans="1:9" x14ac:dyDescent="0.25">
      <c r="A7678">
        <v>7676</v>
      </c>
      <c r="B7678" t="s">
        <v>17</v>
      </c>
      <c r="C7678">
        <v>2015</v>
      </c>
      <c r="D7678" t="s">
        <v>36</v>
      </c>
      <c r="E7678" t="s">
        <v>312</v>
      </c>
      <c r="F7678">
        <v>1020926</v>
      </c>
      <c r="G7678" t="s">
        <v>313</v>
      </c>
      <c r="H7678" t="s">
        <v>314</v>
      </c>
      <c r="I7678" t="s">
        <v>315</v>
      </c>
    </row>
    <row r="7679" spans="1:9" x14ac:dyDescent="0.25">
      <c r="A7679">
        <v>7677</v>
      </c>
      <c r="B7679" t="s">
        <v>19</v>
      </c>
      <c r="C7679">
        <v>2015</v>
      </c>
      <c r="D7679" t="s">
        <v>36</v>
      </c>
      <c r="E7679" t="s">
        <v>312</v>
      </c>
      <c r="F7679">
        <v>1015140</v>
      </c>
      <c r="G7679" t="s">
        <v>313</v>
      </c>
      <c r="H7679" t="s">
        <v>314</v>
      </c>
      <c r="I7679" t="s">
        <v>315</v>
      </c>
    </row>
    <row r="7680" spans="1:9" x14ac:dyDescent="0.25">
      <c r="A7680">
        <v>7678</v>
      </c>
      <c r="B7680" t="s">
        <v>27</v>
      </c>
      <c r="C7680">
        <v>2015</v>
      </c>
      <c r="D7680" t="s">
        <v>36</v>
      </c>
      <c r="E7680" t="s">
        <v>312</v>
      </c>
      <c r="F7680">
        <v>1014751</v>
      </c>
      <c r="G7680" t="s">
        <v>313</v>
      </c>
      <c r="H7680" t="s">
        <v>314</v>
      </c>
      <c r="I7680" t="s">
        <v>315</v>
      </c>
    </row>
    <row r="7681" spans="1:9" x14ac:dyDescent="0.25">
      <c r="A7681">
        <v>7679</v>
      </c>
      <c r="B7681" t="s">
        <v>13</v>
      </c>
      <c r="C7681">
        <v>2015</v>
      </c>
      <c r="D7681" t="s">
        <v>36</v>
      </c>
      <c r="E7681" t="s">
        <v>312</v>
      </c>
      <c r="F7681">
        <v>1017093</v>
      </c>
      <c r="G7681" t="s">
        <v>313</v>
      </c>
      <c r="H7681" t="s">
        <v>314</v>
      </c>
      <c r="I7681" t="s">
        <v>315</v>
      </c>
    </row>
    <row r="7682" spans="1:9" x14ac:dyDescent="0.25">
      <c r="A7682">
        <v>7680</v>
      </c>
      <c r="B7682" t="s">
        <v>4</v>
      </c>
      <c r="C7682">
        <v>2015</v>
      </c>
      <c r="D7682" t="s">
        <v>36</v>
      </c>
      <c r="E7682" t="s">
        <v>312</v>
      </c>
      <c r="F7682">
        <v>1019528</v>
      </c>
      <c r="G7682" t="s">
        <v>313</v>
      </c>
      <c r="H7682" t="s">
        <v>314</v>
      </c>
      <c r="I7682" t="s">
        <v>315</v>
      </c>
    </row>
    <row r="7683" spans="1:9" x14ac:dyDescent="0.25">
      <c r="A7683">
        <v>7681</v>
      </c>
      <c r="B7683" t="s">
        <v>6</v>
      </c>
      <c r="C7683">
        <v>2015</v>
      </c>
      <c r="D7683" t="s">
        <v>36</v>
      </c>
      <c r="E7683" t="s">
        <v>312</v>
      </c>
      <c r="F7683">
        <v>1022613</v>
      </c>
      <c r="G7683" t="s">
        <v>313</v>
      </c>
      <c r="H7683" t="s">
        <v>314</v>
      </c>
      <c r="I7683" t="s">
        <v>315</v>
      </c>
    </row>
    <row r="7684" spans="1:9" x14ac:dyDescent="0.25">
      <c r="A7684">
        <v>7682</v>
      </c>
      <c r="B7684" t="s">
        <v>9</v>
      </c>
      <c r="C7684">
        <v>2015</v>
      </c>
      <c r="D7684" t="s">
        <v>36</v>
      </c>
      <c r="E7684" t="s">
        <v>312</v>
      </c>
      <c r="F7684">
        <v>1029356</v>
      </c>
      <c r="G7684" t="s">
        <v>313</v>
      </c>
      <c r="H7684" t="s">
        <v>314</v>
      </c>
      <c r="I7684" t="s">
        <v>315</v>
      </c>
    </row>
    <row r="7685" spans="1:9" x14ac:dyDescent="0.25">
      <c r="A7685">
        <v>7683</v>
      </c>
      <c r="B7685" t="s">
        <v>10</v>
      </c>
      <c r="C7685">
        <v>2015</v>
      </c>
      <c r="D7685" t="s">
        <v>36</v>
      </c>
      <c r="E7685" t="s">
        <v>312</v>
      </c>
      <c r="F7685">
        <v>1023521</v>
      </c>
      <c r="G7685" t="s">
        <v>313</v>
      </c>
      <c r="H7685" t="s">
        <v>314</v>
      </c>
      <c r="I7685" t="s">
        <v>315</v>
      </c>
    </row>
    <row r="7686" spans="1:9" x14ac:dyDescent="0.25">
      <c r="A7686">
        <v>7684</v>
      </c>
      <c r="B7686" t="s">
        <v>3</v>
      </c>
      <c r="C7686">
        <v>2015</v>
      </c>
      <c r="D7686" t="s">
        <v>36</v>
      </c>
      <c r="E7686" t="s">
        <v>312</v>
      </c>
      <c r="F7686">
        <v>1019351</v>
      </c>
      <c r="G7686" t="s">
        <v>313</v>
      </c>
      <c r="H7686" t="s">
        <v>314</v>
      </c>
      <c r="I7686" t="s">
        <v>315</v>
      </c>
    </row>
    <row r="7687" spans="1:9" x14ac:dyDescent="0.25">
      <c r="A7687">
        <v>7685</v>
      </c>
      <c r="B7687" t="s">
        <v>25</v>
      </c>
      <c r="C7687">
        <v>2015</v>
      </c>
      <c r="D7687" t="s">
        <v>36</v>
      </c>
      <c r="E7687" t="s">
        <v>312</v>
      </c>
      <c r="F7687">
        <v>1021800</v>
      </c>
      <c r="G7687" t="s">
        <v>313</v>
      </c>
      <c r="H7687" t="s">
        <v>314</v>
      </c>
      <c r="I7687" t="s">
        <v>315</v>
      </c>
    </row>
    <row r="7688" spans="1:9" x14ac:dyDescent="0.25">
      <c r="A7688">
        <v>7686</v>
      </c>
      <c r="B7688" t="s">
        <v>8</v>
      </c>
      <c r="C7688">
        <v>2015</v>
      </c>
      <c r="D7688" t="s">
        <v>36</v>
      </c>
      <c r="E7688" t="s">
        <v>64</v>
      </c>
      <c r="F7688">
        <v>1028153.8</v>
      </c>
      <c r="G7688" t="s">
        <v>313</v>
      </c>
      <c r="H7688" t="s">
        <v>314</v>
      </c>
      <c r="I7688" t="s">
        <v>315</v>
      </c>
    </row>
    <row r="7689" spans="1:9" x14ac:dyDescent="0.25">
      <c r="A7689">
        <v>7687</v>
      </c>
      <c r="B7689" t="s">
        <v>22</v>
      </c>
      <c r="C7689">
        <v>2015</v>
      </c>
      <c r="D7689" t="s">
        <v>36</v>
      </c>
      <c r="E7689" t="s">
        <v>64</v>
      </c>
      <c r="F7689">
        <v>1028153.8</v>
      </c>
      <c r="G7689" t="s">
        <v>313</v>
      </c>
      <c r="H7689" t="s">
        <v>314</v>
      </c>
      <c r="I7689" t="s">
        <v>315</v>
      </c>
    </row>
    <row r="7690" spans="1:9" x14ac:dyDescent="0.25">
      <c r="A7690">
        <v>7688</v>
      </c>
      <c r="B7690" t="s">
        <v>15</v>
      </c>
      <c r="C7690">
        <v>2015</v>
      </c>
      <c r="D7690" t="s">
        <v>36</v>
      </c>
      <c r="E7690" t="s">
        <v>64</v>
      </c>
      <c r="F7690">
        <v>1014216.9</v>
      </c>
      <c r="G7690" t="s">
        <v>313</v>
      </c>
      <c r="H7690" t="s">
        <v>314</v>
      </c>
      <c r="I7690" t="s">
        <v>315</v>
      </c>
    </row>
    <row r="7691" spans="1:9" x14ac:dyDescent="0.25">
      <c r="A7691">
        <v>7689</v>
      </c>
      <c r="B7691" t="s">
        <v>20</v>
      </c>
      <c r="C7691">
        <v>2015</v>
      </c>
      <c r="D7691" t="s">
        <v>36</v>
      </c>
      <c r="E7691" t="s">
        <v>64</v>
      </c>
      <c r="F7691">
        <v>1017517.8</v>
      </c>
      <c r="G7691" t="s">
        <v>313</v>
      </c>
      <c r="H7691" t="s">
        <v>314</v>
      </c>
      <c r="I7691" t="s">
        <v>315</v>
      </c>
    </row>
    <row r="7692" spans="1:9" x14ac:dyDescent="0.25">
      <c r="A7692">
        <v>7690</v>
      </c>
      <c r="B7692" t="s">
        <v>30</v>
      </c>
      <c r="C7692">
        <v>2015</v>
      </c>
      <c r="D7692" t="s">
        <v>36</v>
      </c>
      <c r="E7692" t="s">
        <v>64</v>
      </c>
      <c r="F7692">
        <v>1021293.3</v>
      </c>
      <c r="G7692" t="s">
        <v>313</v>
      </c>
      <c r="H7692" t="s">
        <v>314</v>
      </c>
      <c r="I7692" t="s">
        <v>315</v>
      </c>
    </row>
    <row r="7693" spans="1:9" x14ac:dyDescent="0.25">
      <c r="A7693">
        <v>7691</v>
      </c>
      <c r="B7693" t="s">
        <v>21</v>
      </c>
      <c r="C7693">
        <v>2015</v>
      </c>
      <c r="D7693" t="s">
        <v>36</v>
      </c>
      <c r="E7693" t="s">
        <v>64</v>
      </c>
      <c r="F7693">
        <v>1017451.8</v>
      </c>
      <c r="G7693" t="s">
        <v>313</v>
      </c>
      <c r="H7693" t="s">
        <v>314</v>
      </c>
      <c r="I7693" t="s">
        <v>315</v>
      </c>
    </row>
    <row r="7694" spans="1:9" x14ac:dyDescent="0.25">
      <c r="A7694">
        <v>7692</v>
      </c>
      <c r="B7694" t="s">
        <v>16</v>
      </c>
      <c r="C7694">
        <v>2015</v>
      </c>
      <c r="D7694" t="s">
        <v>36</v>
      </c>
      <c r="E7694" t="s">
        <v>64</v>
      </c>
      <c r="F7694">
        <v>1017498.3</v>
      </c>
      <c r="G7694" t="s">
        <v>313</v>
      </c>
      <c r="H7694" t="s">
        <v>314</v>
      </c>
      <c r="I7694" t="s">
        <v>315</v>
      </c>
    </row>
    <row r="7695" spans="1:9" x14ac:dyDescent="0.25">
      <c r="A7695">
        <v>7693</v>
      </c>
      <c r="B7695" t="s">
        <v>29</v>
      </c>
      <c r="C7695">
        <v>2015</v>
      </c>
      <c r="D7695" t="s">
        <v>36</v>
      </c>
      <c r="E7695" t="s">
        <v>64</v>
      </c>
      <c r="F7695">
        <v>1012233.9</v>
      </c>
      <c r="G7695" t="s">
        <v>313</v>
      </c>
      <c r="H7695" t="s">
        <v>314</v>
      </c>
      <c r="I7695" t="s">
        <v>315</v>
      </c>
    </row>
    <row r="7696" spans="1:9" x14ac:dyDescent="0.25">
      <c r="A7696">
        <v>7694</v>
      </c>
      <c r="B7696" t="s">
        <v>31</v>
      </c>
      <c r="C7696">
        <v>2015</v>
      </c>
      <c r="D7696" t="s">
        <v>36</v>
      </c>
      <c r="E7696" t="s">
        <v>64</v>
      </c>
      <c r="F7696">
        <v>1012602.4</v>
      </c>
      <c r="G7696" t="s">
        <v>313</v>
      </c>
      <c r="H7696" t="s">
        <v>314</v>
      </c>
      <c r="I7696" t="s">
        <v>315</v>
      </c>
    </row>
    <row r="7697" spans="1:9" x14ac:dyDescent="0.25">
      <c r="A7697">
        <v>7695</v>
      </c>
      <c r="B7697" t="s">
        <v>24</v>
      </c>
      <c r="C7697">
        <v>2015</v>
      </c>
      <c r="D7697" t="s">
        <v>36</v>
      </c>
      <c r="E7697" t="s">
        <v>64</v>
      </c>
      <c r="F7697">
        <v>1014758.9</v>
      </c>
      <c r="G7697" t="s">
        <v>313</v>
      </c>
      <c r="H7697" t="s">
        <v>314</v>
      </c>
      <c r="I7697" t="s">
        <v>315</v>
      </c>
    </row>
    <row r="7698" spans="1:9" x14ac:dyDescent="0.25">
      <c r="A7698">
        <v>7696</v>
      </c>
      <c r="B7698" t="s">
        <v>5</v>
      </c>
      <c r="C7698">
        <v>2015</v>
      </c>
      <c r="D7698" t="s">
        <v>36</v>
      </c>
      <c r="E7698" t="s">
        <v>64</v>
      </c>
      <c r="F7698">
        <v>1030435.8</v>
      </c>
      <c r="G7698" t="s">
        <v>313</v>
      </c>
      <c r="H7698" t="s">
        <v>314</v>
      </c>
      <c r="I7698" t="s">
        <v>315</v>
      </c>
    </row>
    <row r="7699" spans="1:9" x14ac:dyDescent="0.25">
      <c r="A7699">
        <v>7697</v>
      </c>
      <c r="B7699" t="s">
        <v>26</v>
      </c>
      <c r="C7699">
        <v>2015</v>
      </c>
      <c r="D7699" t="s">
        <v>36</v>
      </c>
      <c r="E7699" t="s">
        <v>64</v>
      </c>
      <c r="F7699">
        <v>1022661.3</v>
      </c>
      <c r="G7699" t="s">
        <v>313</v>
      </c>
      <c r="H7699" t="s">
        <v>314</v>
      </c>
      <c r="I7699" t="s">
        <v>315</v>
      </c>
    </row>
    <row r="7700" spans="1:9" x14ac:dyDescent="0.25">
      <c r="A7700">
        <v>7698</v>
      </c>
      <c r="B7700" t="s">
        <v>28</v>
      </c>
      <c r="C7700">
        <v>2015</v>
      </c>
      <c r="D7700" t="s">
        <v>36</v>
      </c>
      <c r="E7700" t="s">
        <v>64</v>
      </c>
      <c r="F7700">
        <v>1016105.3</v>
      </c>
      <c r="G7700" t="s">
        <v>313</v>
      </c>
      <c r="H7700" t="s">
        <v>314</v>
      </c>
      <c r="I7700" t="s">
        <v>315</v>
      </c>
    </row>
    <row r="7701" spans="1:9" x14ac:dyDescent="0.25">
      <c r="A7701">
        <v>7699</v>
      </c>
      <c r="B7701" t="s">
        <v>11</v>
      </c>
      <c r="C7701">
        <v>2015</v>
      </c>
      <c r="D7701" t="s">
        <v>36</v>
      </c>
      <c r="E7701" t="s">
        <v>64</v>
      </c>
      <c r="F7701">
        <v>1024206.8</v>
      </c>
      <c r="G7701" t="s">
        <v>313</v>
      </c>
      <c r="H7701" t="s">
        <v>314</v>
      </c>
      <c r="I7701" t="s">
        <v>315</v>
      </c>
    </row>
    <row r="7702" spans="1:9" x14ac:dyDescent="0.25">
      <c r="A7702">
        <v>7700</v>
      </c>
      <c r="B7702" t="s">
        <v>12</v>
      </c>
      <c r="C7702">
        <v>2015</v>
      </c>
      <c r="D7702" t="s">
        <v>36</v>
      </c>
      <c r="E7702" t="s">
        <v>64</v>
      </c>
      <c r="F7702">
        <v>1018632.8</v>
      </c>
      <c r="G7702" t="s">
        <v>313</v>
      </c>
      <c r="H7702" t="s">
        <v>314</v>
      </c>
      <c r="I7702" t="s">
        <v>315</v>
      </c>
    </row>
    <row r="7703" spans="1:9" x14ac:dyDescent="0.25">
      <c r="A7703">
        <v>7701</v>
      </c>
      <c r="B7703" t="s">
        <v>7</v>
      </c>
      <c r="C7703">
        <v>2015</v>
      </c>
      <c r="D7703" t="s">
        <v>36</v>
      </c>
      <c r="E7703" t="s">
        <v>64</v>
      </c>
      <c r="F7703">
        <v>1014975.4</v>
      </c>
      <c r="G7703" t="s">
        <v>313</v>
      </c>
      <c r="H7703" t="s">
        <v>314</v>
      </c>
      <c r="I7703" t="s">
        <v>315</v>
      </c>
    </row>
    <row r="7704" spans="1:9" x14ac:dyDescent="0.25">
      <c r="A7704">
        <v>7702</v>
      </c>
      <c r="B7704" t="s">
        <v>18</v>
      </c>
      <c r="C7704">
        <v>2015</v>
      </c>
      <c r="D7704" t="s">
        <v>36</v>
      </c>
      <c r="E7704" t="s">
        <v>64</v>
      </c>
      <c r="F7704">
        <v>1021681.3</v>
      </c>
      <c r="G7704" t="s">
        <v>313</v>
      </c>
      <c r="H7704" t="s">
        <v>314</v>
      </c>
      <c r="I7704" t="s">
        <v>315</v>
      </c>
    </row>
    <row r="7705" spans="1:9" x14ac:dyDescent="0.25">
      <c r="A7705">
        <v>7703</v>
      </c>
      <c r="B7705" t="s">
        <v>23</v>
      </c>
      <c r="C7705">
        <v>2015</v>
      </c>
      <c r="D7705" t="s">
        <v>36</v>
      </c>
      <c r="E7705" t="s">
        <v>64</v>
      </c>
      <c r="F7705">
        <v>1020658.8</v>
      </c>
      <c r="G7705" t="s">
        <v>313</v>
      </c>
      <c r="H7705" t="s">
        <v>314</v>
      </c>
      <c r="I7705" t="s">
        <v>315</v>
      </c>
    </row>
    <row r="7706" spans="1:9" x14ac:dyDescent="0.25">
      <c r="A7706">
        <v>7704</v>
      </c>
      <c r="B7706" t="s">
        <v>14</v>
      </c>
      <c r="C7706">
        <v>2015</v>
      </c>
      <c r="D7706" t="s">
        <v>36</v>
      </c>
      <c r="E7706" t="s">
        <v>64</v>
      </c>
      <c r="F7706">
        <v>1017666.8</v>
      </c>
      <c r="G7706" t="s">
        <v>313</v>
      </c>
      <c r="H7706" t="s">
        <v>314</v>
      </c>
      <c r="I7706" t="s">
        <v>315</v>
      </c>
    </row>
    <row r="7707" spans="1:9" x14ac:dyDescent="0.25">
      <c r="A7707">
        <v>7705</v>
      </c>
      <c r="B7707" t="s">
        <v>17</v>
      </c>
      <c r="C7707">
        <v>2015</v>
      </c>
      <c r="D7707" t="s">
        <v>36</v>
      </c>
      <c r="E7707" t="s">
        <v>64</v>
      </c>
      <c r="F7707">
        <v>1020926.8</v>
      </c>
      <c r="G7707" t="s">
        <v>313</v>
      </c>
      <c r="H7707" t="s">
        <v>314</v>
      </c>
      <c r="I7707" t="s">
        <v>315</v>
      </c>
    </row>
    <row r="7708" spans="1:9" x14ac:dyDescent="0.25">
      <c r="A7708">
        <v>7706</v>
      </c>
      <c r="B7708" t="s">
        <v>19</v>
      </c>
      <c r="C7708">
        <v>2015</v>
      </c>
      <c r="D7708" t="s">
        <v>36</v>
      </c>
      <c r="E7708" t="s">
        <v>64</v>
      </c>
      <c r="F7708">
        <v>1015139.9</v>
      </c>
      <c r="G7708" t="s">
        <v>313</v>
      </c>
      <c r="H7708" t="s">
        <v>314</v>
      </c>
      <c r="I7708" t="s">
        <v>315</v>
      </c>
    </row>
    <row r="7709" spans="1:9" x14ac:dyDescent="0.25">
      <c r="A7709">
        <v>7707</v>
      </c>
      <c r="B7709" t="s">
        <v>27</v>
      </c>
      <c r="C7709">
        <v>2015</v>
      </c>
      <c r="D7709" t="s">
        <v>36</v>
      </c>
      <c r="E7709" t="s">
        <v>64</v>
      </c>
      <c r="F7709">
        <v>1014750.9</v>
      </c>
      <c r="G7709" t="s">
        <v>313</v>
      </c>
      <c r="H7709" t="s">
        <v>314</v>
      </c>
      <c r="I7709" t="s">
        <v>315</v>
      </c>
    </row>
    <row r="7710" spans="1:9" x14ac:dyDescent="0.25">
      <c r="A7710">
        <v>7708</v>
      </c>
      <c r="B7710" t="s">
        <v>13</v>
      </c>
      <c r="C7710">
        <v>2015</v>
      </c>
      <c r="D7710" t="s">
        <v>36</v>
      </c>
      <c r="E7710" t="s">
        <v>64</v>
      </c>
      <c r="F7710">
        <v>1017093.3</v>
      </c>
      <c r="G7710" t="s">
        <v>313</v>
      </c>
      <c r="H7710" t="s">
        <v>314</v>
      </c>
      <c r="I7710" t="s">
        <v>315</v>
      </c>
    </row>
    <row r="7711" spans="1:9" x14ac:dyDescent="0.25">
      <c r="A7711">
        <v>7709</v>
      </c>
      <c r="B7711" t="s">
        <v>4</v>
      </c>
      <c r="C7711">
        <v>2015</v>
      </c>
      <c r="D7711" t="s">
        <v>36</v>
      </c>
      <c r="E7711" t="s">
        <v>64</v>
      </c>
      <c r="F7711">
        <v>1019527.8</v>
      </c>
      <c r="G7711" t="s">
        <v>313</v>
      </c>
      <c r="H7711" t="s">
        <v>314</v>
      </c>
      <c r="I7711" t="s">
        <v>315</v>
      </c>
    </row>
    <row r="7712" spans="1:9" x14ac:dyDescent="0.25">
      <c r="A7712">
        <v>7710</v>
      </c>
      <c r="B7712" t="s">
        <v>6</v>
      </c>
      <c r="C7712">
        <v>2015</v>
      </c>
      <c r="D7712" t="s">
        <v>36</v>
      </c>
      <c r="E7712" t="s">
        <v>64</v>
      </c>
      <c r="F7712">
        <v>1022612.8</v>
      </c>
      <c r="G7712" t="s">
        <v>313</v>
      </c>
      <c r="H7712" t="s">
        <v>314</v>
      </c>
      <c r="I7712" t="s">
        <v>315</v>
      </c>
    </row>
    <row r="7713" spans="1:9" x14ac:dyDescent="0.25">
      <c r="A7713">
        <v>7711</v>
      </c>
      <c r="B7713" t="s">
        <v>9</v>
      </c>
      <c r="C7713">
        <v>2015</v>
      </c>
      <c r="D7713" t="s">
        <v>36</v>
      </c>
      <c r="E7713" t="s">
        <v>64</v>
      </c>
      <c r="F7713">
        <v>1029356.3</v>
      </c>
      <c r="G7713" t="s">
        <v>313</v>
      </c>
      <c r="H7713" t="s">
        <v>314</v>
      </c>
      <c r="I7713" t="s">
        <v>315</v>
      </c>
    </row>
    <row r="7714" spans="1:9" x14ac:dyDescent="0.25">
      <c r="A7714">
        <v>7712</v>
      </c>
      <c r="B7714" t="s">
        <v>10</v>
      </c>
      <c r="C7714">
        <v>2015</v>
      </c>
      <c r="D7714" t="s">
        <v>36</v>
      </c>
      <c r="E7714" t="s">
        <v>64</v>
      </c>
      <c r="F7714">
        <v>1023520.8</v>
      </c>
      <c r="G7714" t="s">
        <v>313</v>
      </c>
      <c r="H7714" t="s">
        <v>314</v>
      </c>
      <c r="I7714" t="s">
        <v>315</v>
      </c>
    </row>
    <row r="7715" spans="1:9" x14ac:dyDescent="0.25">
      <c r="A7715">
        <v>7713</v>
      </c>
      <c r="B7715" t="s">
        <v>3</v>
      </c>
      <c r="C7715">
        <v>2015</v>
      </c>
      <c r="D7715" t="s">
        <v>36</v>
      </c>
      <c r="E7715" t="s">
        <v>64</v>
      </c>
      <c r="F7715">
        <v>1019350.8</v>
      </c>
      <c r="G7715" t="s">
        <v>313</v>
      </c>
      <c r="H7715" t="s">
        <v>314</v>
      </c>
      <c r="I7715" t="s">
        <v>315</v>
      </c>
    </row>
    <row r="7716" spans="1:9" x14ac:dyDescent="0.25">
      <c r="A7716">
        <v>7714</v>
      </c>
      <c r="B7716" t="s">
        <v>25</v>
      </c>
      <c r="C7716">
        <v>2015</v>
      </c>
      <c r="D7716" t="s">
        <v>36</v>
      </c>
      <c r="E7716" t="s">
        <v>64</v>
      </c>
      <c r="F7716">
        <v>1021800.8</v>
      </c>
      <c r="G7716" t="s">
        <v>313</v>
      </c>
      <c r="H7716" t="s">
        <v>314</v>
      </c>
      <c r="I7716" t="s">
        <v>315</v>
      </c>
    </row>
    <row r="7717" spans="1:9" x14ac:dyDescent="0.25">
      <c r="A7717">
        <v>7715</v>
      </c>
      <c r="B7717" t="s">
        <v>8</v>
      </c>
      <c r="C7717">
        <v>2015</v>
      </c>
      <c r="D7717" t="s">
        <v>36</v>
      </c>
      <c r="E7717" t="s">
        <v>204</v>
      </c>
      <c r="F7717">
        <v>-0.8</v>
      </c>
      <c r="G7717" t="s">
        <v>313</v>
      </c>
      <c r="H7717" t="s">
        <v>314</v>
      </c>
      <c r="I7717" t="s">
        <v>315</v>
      </c>
    </row>
    <row r="7718" spans="1:9" x14ac:dyDescent="0.25">
      <c r="A7718">
        <v>7716</v>
      </c>
      <c r="B7718" t="s">
        <v>22</v>
      </c>
      <c r="C7718">
        <v>2015</v>
      </c>
      <c r="D7718" t="s">
        <v>36</v>
      </c>
      <c r="E7718" t="s">
        <v>204</v>
      </c>
      <c r="F7718">
        <v>-0.8</v>
      </c>
      <c r="G7718" t="s">
        <v>313</v>
      </c>
      <c r="H7718" t="s">
        <v>314</v>
      </c>
      <c r="I7718" t="s">
        <v>315</v>
      </c>
    </row>
    <row r="7719" spans="1:9" x14ac:dyDescent="0.25">
      <c r="A7719">
        <v>7717</v>
      </c>
      <c r="B7719" t="s">
        <v>15</v>
      </c>
      <c r="C7719">
        <v>2015</v>
      </c>
      <c r="D7719" t="s">
        <v>36</v>
      </c>
      <c r="E7719" t="s">
        <v>204</v>
      </c>
      <c r="F7719">
        <v>1.1000000000000001</v>
      </c>
      <c r="G7719" t="s">
        <v>313</v>
      </c>
      <c r="H7719" t="s">
        <v>314</v>
      </c>
      <c r="I7719" t="s">
        <v>315</v>
      </c>
    </row>
    <row r="7720" spans="1:9" x14ac:dyDescent="0.25">
      <c r="A7720">
        <v>7718</v>
      </c>
      <c r="B7720" t="s">
        <v>20</v>
      </c>
      <c r="C7720">
        <v>2015</v>
      </c>
      <c r="D7720" t="s">
        <v>36</v>
      </c>
      <c r="E7720" t="s">
        <v>204</v>
      </c>
      <c r="F7720">
        <v>0.2</v>
      </c>
      <c r="G7720" t="s">
        <v>313</v>
      </c>
      <c r="H7720" t="s">
        <v>314</v>
      </c>
      <c r="I7720" t="s">
        <v>315</v>
      </c>
    </row>
    <row r="7721" spans="1:9" x14ac:dyDescent="0.25">
      <c r="A7721">
        <v>7719</v>
      </c>
      <c r="B7721" t="s">
        <v>30</v>
      </c>
      <c r="C7721">
        <v>2015</v>
      </c>
      <c r="D7721" t="s">
        <v>36</v>
      </c>
      <c r="E7721" t="s">
        <v>204</v>
      </c>
      <c r="F7721">
        <v>-0.3</v>
      </c>
      <c r="G7721" t="s">
        <v>313</v>
      </c>
      <c r="H7721" t="s">
        <v>314</v>
      </c>
      <c r="I7721" t="s">
        <v>315</v>
      </c>
    </row>
    <row r="7722" spans="1:9" x14ac:dyDescent="0.25">
      <c r="A7722">
        <v>7720</v>
      </c>
      <c r="B7722" t="s">
        <v>21</v>
      </c>
      <c r="C7722">
        <v>2015</v>
      </c>
      <c r="D7722" t="s">
        <v>36</v>
      </c>
      <c r="E7722" t="s">
        <v>204</v>
      </c>
      <c r="F7722">
        <v>0.2</v>
      </c>
      <c r="G7722" t="s">
        <v>313</v>
      </c>
      <c r="H7722" t="s">
        <v>314</v>
      </c>
      <c r="I7722" t="s">
        <v>315</v>
      </c>
    </row>
    <row r="7723" spans="1:9" x14ac:dyDescent="0.25">
      <c r="A7723">
        <v>7721</v>
      </c>
      <c r="B7723" t="s">
        <v>16</v>
      </c>
      <c r="C7723">
        <v>2015</v>
      </c>
      <c r="D7723" t="s">
        <v>36</v>
      </c>
      <c r="E7723" t="s">
        <v>204</v>
      </c>
      <c r="F7723">
        <v>0.7</v>
      </c>
      <c r="G7723" t="s">
        <v>313</v>
      </c>
      <c r="H7723" t="s">
        <v>314</v>
      </c>
      <c r="I7723" t="s">
        <v>315</v>
      </c>
    </row>
    <row r="7724" spans="1:9" x14ac:dyDescent="0.25">
      <c r="A7724">
        <v>7722</v>
      </c>
      <c r="B7724" t="s">
        <v>29</v>
      </c>
      <c r="C7724">
        <v>2015</v>
      </c>
      <c r="D7724" t="s">
        <v>36</v>
      </c>
      <c r="E7724" t="s">
        <v>204</v>
      </c>
      <c r="F7724">
        <v>0.1</v>
      </c>
      <c r="G7724" t="s">
        <v>313</v>
      </c>
      <c r="H7724" t="s">
        <v>314</v>
      </c>
      <c r="I7724" t="s">
        <v>315</v>
      </c>
    </row>
    <row r="7725" spans="1:9" x14ac:dyDescent="0.25">
      <c r="A7725">
        <v>7723</v>
      </c>
      <c r="B7725" t="s">
        <v>31</v>
      </c>
      <c r="C7725">
        <v>2015</v>
      </c>
      <c r="D7725" t="s">
        <v>36</v>
      </c>
      <c r="E7725" t="s">
        <v>204</v>
      </c>
      <c r="F7725">
        <v>-0.4</v>
      </c>
      <c r="G7725" t="s">
        <v>313</v>
      </c>
      <c r="H7725" t="s">
        <v>314</v>
      </c>
      <c r="I7725" t="s">
        <v>315</v>
      </c>
    </row>
    <row r="7726" spans="1:9" x14ac:dyDescent="0.25">
      <c r="A7726">
        <v>7724</v>
      </c>
      <c r="B7726" t="s">
        <v>24</v>
      </c>
      <c r="C7726">
        <v>2015</v>
      </c>
      <c r="D7726" t="s">
        <v>36</v>
      </c>
      <c r="E7726" t="s">
        <v>204</v>
      </c>
      <c r="F7726">
        <v>1.1000000000000001</v>
      </c>
      <c r="G7726" t="s">
        <v>313</v>
      </c>
      <c r="H7726" t="s">
        <v>314</v>
      </c>
      <c r="I7726" t="s">
        <v>315</v>
      </c>
    </row>
    <row r="7727" spans="1:9" x14ac:dyDescent="0.25">
      <c r="A7727">
        <v>7725</v>
      </c>
      <c r="B7727" t="s">
        <v>5</v>
      </c>
      <c r="C7727">
        <v>2015</v>
      </c>
      <c r="D7727" t="s">
        <v>36</v>
      </c>
      <c r="E7727" t="s">
        <v>204</v>
      </c>
      <c r="F7727">
        <v>-0.8</v>
      </c>
      <c r="G7727" t="s">
        <v>313</v>
      </c>
      <c r="H7727" t="s">
        <v>314</v>
      </c>
      <c r="I7727" t="s">
        <v>315</v>
      </c>
    </row>
    <row r="7728" spans="1:9" x14ac:dyDescent="0.25">
      <c r="A7728">
        <v>7726</v>
      </c>
      <c r="B7728" t="s">
        <v>26</v>
      </c>
      <c r="C7728">
        <v>2015</v>
      </c>
      <c r="D7728" t="s">
        <v>36</v>
      </c>
      <c r="E7728" t="s">
        <v>204</v>
      </c>
      <c r="F7728">
        <v>0.7</v>
      </c>
      <c r="G7728" t="s">
        <v>313</v>
      </c>
      <c r="H7728" t="s">
        <v>314</v>
      </c>
      <c r="I7728" t="s">
        <v>315</v>
      </c>
    </row>
    <row r="7729" spans="1:9" x14ac:dyDescent="0.25">
      <c r="A7729">
        <v>7727</v>
      </c>
      <c r="B7729" t="s">
        <v>28</v>
      </c>
      <c r="C7729">
        <v>2015</v>
      </c>
      <c r="D7729" t="s">
        <v>36</v>
      </c>
      <c r="E7729" t="s">
        <v>204</v>
      </c>
      <c r="F7729">
        <v>-0.3</v>
      </c>
      <c r="G7729" t="s">
        <v>313</v>
      </c>
      <c r="H7729" t="s">
        <v>314</v>
      </c>
      <c r="I7729" t="s">
        <v>315</v>
      </c>
    </row>
    <row r="7730" spans="1:9" x14ac:dyDescent="0.25">
      <c r="A7730">
        <v>7728</v>
      </c>
      <c r="B7730" t="s">
        <v>11</v>
      </c>
      <c r="C7730">
        <v>2015</v>
      </c>
      <c r="D7730" t="s">
        <v>36</v>
      </c>
      <c r="E7730" t="s">
        <v>204</v>
      </c>
      <c r="F7730">
        <v>-0.8</v>
      </c>
      <c r="G7730" t="s">
        <v>313</v>
      </c>
      <c r="H7730" t="s">
        <v>314</v>
      </c>
      <c r="I7730" t="s">
        <v>315</v>
      </c>
    </row>
    <row r="7731" spans="1:9" x14ac:dyDescent="0.25">
      <c r="A7731">
        <v>7729</v>
      </c>
      <c r="B7731" t="s">
        <v>12</v>
      </c>
      <c r="C7731">
        <v>2015</v>
      </c>
      <c r="D7731" t="s">
        <v>36</v>
      </c>
      <c r="E7731" t="s">
        <v>204</v>
      </c>
      <c r="F7731">
        <v>0.2</v>
      </c>
      <c r="G7731" t="s">
        <v>313</v>
      </c>
      <c r="H7731" t="s">
        <v>314</v>
      </c>
      <c r="I7731" t="s">
        <v>315</v>
      </c>
    </row>
    <row r="7732" spans="1:9" x14ac:dyDescent="0.25">
      <c r="A7732">
        <v>7730</v>
      </c>
      <c r="B7732" t="s">
        <v>7</v>
      </c>
      <c r="C7732">
        <v>2015</v>
      </c>
      <c r="D7732" t="s">
        <v>36</v>
      </c>
      <c r="E7732" t="s">
        <v>204</v>
      </c>
      <c r="F7732">
        <v>0.6</v>
      </c>
      <c r="G7732" t="s">
        <v>313</v>
      </c>
      <c r="H7732" t="s">
        <v>314</v>
      </c>
      <c r="I7732" t="s">
        <v>315</v>
      </c>
    </row>
    <row r="7733" spans="1:9" x14ac:dyDescent="0.25">
      <c r="A7733">
        <v>7731</v>
      </c>
      <c r="B7733" t="s">
        <v>18</v>
      </c>
      <c r="C7733">
        <v>2015</v>
      </c>
      <c r="D7733" t="s">
        <v>36</v>
      </c>
      <c r="E7733" t="s">
        <v>204</v>
      </c>
      <c r="F7733">
        <v>0.7</v>
      </c>
      <c r="G7733" t="s">
        <v>313</v>
      </c>
      <c r="H7733" t="s">
        <v>314</v>
      </c>
      <c r="I7733" t="s">
        <v>315</v>
      </c>
    </row>
    <row r="7734" spans="1:9" x14ac:dyDescent="0.25">
      <c r="A7734">
        <v>7732</v>
      </c>
      <c r="B7734" t="s">
        <v>23</v>
      </c>
      <c r="C7734">
        <v>2015</v>
      </c>
      <c r="D7734" t="s">
        <v>36</v>
      </c>
      <c r="E7734" t="s">
        <v>204</v>
      </c>
      <c r="F7734">
        <v>0.2</v>
      </c>
      <c r="G7734" t="s">
        <v>313</v>
      </c>
      <c r="H7734" t="s">
        <v>314</v>
      </c>
      <c r="I7734" t="s">
        <v>315</v>
      </c>
    </row>
    <row r="7735" spans="1:9" x14ac:dyDescent="0.25">
      <c r="A7735">
        <v>7733</v>
      </c>
      <c r="B7735" t="s">
        <v>14</v>
      </c>
      <c r="C7735">
        <v>2015</v>
      </c>
      <c r="D7735" t="s">
        <v>36</v>
      </c>
      <c r="E7735" t="s">
        <v>204</v>
      </c>
      <c r="F7735">
        <v>0.2</v>
      </c>
      <c r="G7735" t="s">
        <v>313</v>
      </c>
      <c r="H7735" t="s">
        <v>314</v>
      </c>
      <c r="I7735" t="s">
        <v>315</v>
      </c>
    </row>
    <row r="7736" spans="1:9" x14ac:dyDescent="0.25">
      <c r="A7736">
        <v>7734</v>
      </c>
      <c r="B7736" t="s">
        <v>17</v>
      </c>
      <c r="C7736">
        <v>2015</v>
      </c>
      <c r="D7736" t="s">
        <v>36</v>
      </c>
      <c r="E7736" t="s">
        <v>204</v>
      </c>
      <c r="F7736">
        <v>-0.8</v>
      </c>
      <c r="G7736" t="s">
        <v>313</v>
      </c>
      <c r="H7736" t="s">
        <v>314</v>
      </c>
      <c r="I7736" t="s">
        <v>315</v>
      </c>
    </row>
    <row r="7737" spans="1:9" x14ac:dyDescent="0.25">
      <c r="A7737">
        <v>7735</v>
      </c>
      <c r="B7737" t="s">
        <v>19</v>
      </c>
      <c r="C7737">
        <v>2015</v>
      </c>
      <c r="D7737" t="s">
        <v>36</v>
      </c>
      <c r="E7737" t="s">
        <v>204</v>
      </c>
      <c r="F7737">
        <v>0.1</v>
      </c>
      <c r="G7737" t="s">
        <v>313</v>
      </c>
      <c r="H7737" t="s">
        <v>314</v>
      </c>
      <c r="I7737" t="s">
        <v>315</v>
      </c>
    </row>
    <row r="7738" spans="1:9" x14ac:dyDescent="0.25">
      <c r="A7738">
        <v>7736</v>
      </c>
      <c r="B7738" t="s">
        <v>27</v>
      </c>
      <c r="C7738">
        <v>2015</v>
      </c>
      <c r="D7738" t="s">
        <v>36</v>
      </c>
      <c r="E7738" t="s">
        <v>204</v>
      </c>
      <c r="F7738">
        <v>0.1</v>
      </c>
      <c r="G7738" t="s">
        <v>313</v>
      </c>
      <c r="H7738" t="s">
        <v>314</v>
      </c>
      <c r="I7738" t="s">
        <v>315</v>
      </c>
    </row>
    <row r="7739" spans="1:9" x14ac:dyDescent="0.25">
      <c r="A7739">
        <v>7737</v>
      </c>
      <c r="B7739" t="s">
        <v>13</v>
      </c>
      <c r="C7739">
        <v>2015</v>
      </c>
      <c r="D7739" t="s">
        <v>36</v>
      </c>
      <c r="E7739" t="s">
        <v>204</v>
      </c>
      <c r="F7739">
        <v>-0.3</v>
      </c>
      <c r="G7739" t="s">
        <v>313</v>
      </c>
      <c r="H7739" t="s">
        <v>314</v>
      </c>
      <c r="I7739" t="s">
        <v>315</v>
      </c>
    </row>
    <row r="7740" spans="1:9" x14ac:dyDescent="0.25">
      <c r="A7740">
        <v>7738</v>
      </c>
      <c r="B7740" t="s">
        <v>4</v>
      </c>
      <c r="C7740">
        <v>2015</v>
      </c>
      <c r="D7740" t="s">
        <v>36</v>
      </c>
      <c r="E7740" t="s">
        <v>204</v>
      </c>
      <c r="F7740">
        <v>0.2</v>
      </c>
      <c r="G7740" t="s">
        <v>313</v>
      </c>
      <c r="H7740" t="s">
        <v>314</v>
      </c>
      <c r="I7740" t="s">
        <v>315</v>
      </c>
    </row>
    <row r="7741" spans="1:9" x14ac:dyDescent="0.25">
      <c r="A7741">
        <v>7739</v>
      </c>
      <c r="B7741" t="s">
        <v>6</v>
      </c>
      <c r="C7741">
        <v>2015</v>
      </c>
      <c r="D7741" t="s">
        <v>36</v>
      </c>
      <c r="E7741" t="s">
        <v>204</v>
      </c>
      <c r="F7741">
        <v>0.2</v>
      </c>
      <c r="G7741" t="s">
        <v>313</v>
      </c>
      <c r="H7741" t="s">
        <v>314</v>
      </c>
      <c r="I7741" t="s">
        <v>315</v>
      </c>
    </row>
    <row r="7742" spans="1:9" x14ac:dyDescent="0.25">
      <c r="A7742">
        <v>7740</v>
      </c>
      <c r="B7742" t="s">
        <v>9</v>
      </c>
      <c r="C7742">
        <v>2015</v>
      </c>
      <c r="D7742" t="s">
        <v>36</v>
      </c>
      <c r="E7742" t="s">
        <v>204</v>
      </c>
      <c r="F7742">
        <v>-0.3</v>
      </c>
      <c r="G7742" t="s">
        <v>313</v>
      </c>
      <c r="H7742" t="s">
        <v>314</v>
      </c>
      <c r="I7742" t="s">
        <v>315</v>
      </c>
    </row>
    <row r="7743" spans="1:9" x14ac:dyDescent="0.25">
      <c r="A7743">
        <v>7741</v>
      </c>
      <c r="B7743" t="s">
        <v>10</v>
      </c>
      <c r="C7743">
        <v>2015</v>
      </c>
      <c r="D7743" t="s">
        <v>36</v>
      </c>
      <c r="E7743" t="s">
        <v>204</v>
      </c>
      <c r="F7743">
        <v>0.2</v>
      </c>
      <c r="G7743" t="s">
        <v>313</v>
      </c>
      <c r="H7743" t="s">
        <v>314</v>
      </c>
      <c r="I7743" t="s">
        <v>315</v>
      </c>
    </row>
    <row r="7744" spans="1:9" x14ac:dyDescent="0.25">
      <c r="A7744">
        <v>7742</v>
      </c>
      <c r="B7744" t="s">
        <v>3</v>
      </c>
      <c r="C7744">
        <v>2015</v>
      </c>
      <c r="D7744" t="s">
        <v>36</v>
      </c>
      <c r="E7744" t="s">
        <v>204</v>
      </c>
      <c r="F7744">
        <v>0.2</v>
      </c>
      <c r="G7744" t="s">
        <v>313</v>
      </c>
      <c r="H7744" t="s">
        <v>314</v>
      </c>
      <c r="I7744" t="s">
        <v>315</v>
      </c>
    </row>
    <row r="7745" spans="1:9" x14ac:dyDescent="0.25">
      <c r="A7745">
        <v>7743</v>
      </c>
      <c r="B7745" t="s">
        <v>25</v>
      </c>
      <c r="C7745">
        <v>2015</v>
      </c>
      <c r="D7745" t="s">
        <v>36</v>
      </c>
      <c r="E7745" t="s">
        <v>204</v>
      </c>
      <c r="F7745">
        <v>-0.8</v>
      </c>
      <c r="G7745" t="s">
        <v>313</v>
      </c>
      <c r="H7745" t="s">
        <v>314</v>
      </c>
      <c r="I7745" t="s">
        <v>315</v>
      </c>
    </row>
    <row r="7746" spans="1:9" x14ac:dyDescent="0.25">
      <c r="A7746">
        <v>7744</v>
      </c>
      <c r="B7746" t="s">
        <v>8</v>
      </c>
      <c r="C7746">
        <v>2015</v>
      </c>
      <c r="D7746" t="s">
        <v>36</v>
      </c>
      <c r="E7746" t="s">
        <v>205</v>
      </c>
      <c r="F7746">
        <v>0</v>
      </c>
      <c r="G7746" t="s">
        <v>316</v>
      </c>
      <c r="H7746" t="s">
        <v>314</v>
      </c>
      <c r="I7746" t="s">
        <v>315</v>
      </c>
    </row>
    <row r="7747" spans="1:9" x14ac:dyDescent="0.25">
      <c r="A7747">
        <v>7745</v>
      </c>
      <c r="B7747" t="s">
        <v>22</v>
      </c>
      <c r="C7747">
        <v>2015</v>
      </c>
      <c r="D7747" t="s">
        <v>36</v>
      </c>
      <c r="E7747" t="s">
        <v>205</v>
      </c>
      <c r="F7747">
        <v>0</v>
      </c>
      <c r="G7747" t="s">
        <v>316</v>
      </c>
      <c r="H7747" t="s">
        <v>314</v>
      </c>
      <c r="I7747" t="s">
        <v>315</v>
      </c>
    </row>
    <row r="7748" spans="1:9" x14ac:dyDescent="0.25">
      <c r="A7748">
        <v>7746</v>
      </c>
      <c r="B7748" t="s">
        <v>15</v>
      </c>
      <c r="C7748">
        <v>2015</v>
      </c>
      <c r="D7748" t="s">
        <v>36</v>
      </c>
      <c r="E7748" t="s">
        <v>205</v>
      </c>
      <c r="F7748">
        <v>0</v>
      </c>
      <c r="G7748" t="s">
        <v>316</v>
      </c>
      <c r="H7748" t="s">
        <v>314</v>
      </c>
      <c r="I7748" t="s">
        <v>315</v>
      </c>
    </row>
    <row r="7749" spans="1:9" x14ac:dyDescent="0.25">
      <c r="A7749">
        <v>7747</v>
      </c>
      <c r="B7749" t="s">
        <v>20</v>
      </c>
      <c r="C7749">
        <v>2015</v>
      </c>
      <c r="D7749" t="s">
        <v>36</v>
      </c>
      <c r="E7749" t="s">
        <v>205</v>
      </c>
      <c r="F7749">
        <v>0</v>
      </c>
      <c r="G7749" t="s">
        <v>316</v>
      </c>
      <c r="H7749" t="s">
        <v>314</v>
      </c>
      <c r="I7749" t="s">
        <v>315</v>
      </c>
    </row>
    <row r="7750" spans="1:9" x14ac:dyDescent="0.25">
      <c r="A7750">
        <v>7748</v>
      </c>
      <c r="B7750" t="s">
        <v>30</v>
      </c>
      <c r="C7750">
        <v>2015</v>
      </c>
      <c r="D7750" t="s">
        <v>36</v>
      </c>
      <c r="E7750" t="s">
        <v>205</v>
      </c>
      <c r="F7750">
        <v>0</v>
      </c>
      <c r="G7750" t="s">
        <v>316</v>
      </c>
      <c r="H7750" t="s">
        <v>314</v>
      </c>
      <c r="I7750" t="s">
        <v>315</v>
      </c>
    </row>
    <row r="7751" spans="1:9" x14ac:dyDescent="0.25">
      <c r="A7751">
        <v>7749</v>
      </c>
      <c r="B7751" t="s">
        <v>21</v>
      </c>
      <c r="C7751">
        <v>2015</v>
      </c>
      <c r="D7751" t="s">
        <v>36</v>
      </c>
      <c r="E7751" t="s">
        <v>205</v>
      </c>
      <c r="F7751">
        <v>0</v>
      </c>
      <c r="G7751" t="s">
        <v>316</v>
      </c>
      <c r="H7751" t="s">
        <v>314</v>
      </c>
      <c r="I7751" t="s">
        <v>315</v>
      </c>
    </row>
    <row r="7752" spans="1:9" x14ac:dyDescent="0.25">
      <c r="A7752">
        <v>7750</v>
      </c>
      <c r="B7752" t="s">
        <v>16</v>
      </c>
      <c r="C7752">
        <v>2015</v>
      </c>
      <c r="D7752" t="s">
        <v>36</v>
      </c>
      <c r="E7752" t="s">
        <v>205</v>
      </c>
      <c r="F7752">
        <v>0</v>
      </c>
      <c r="G7752" t="s">
        <v>316</v>
      </c>
      <c r="H7752" t="s">
        <v>314</v>
      </c>
      <c r="I7752" t="s">
        <v>315</v>
      </c>
    </row>
    <row r="7753" spans="1:9" x14ac:dyDescent="0.25">
      <c r="A7753">
        <v>7751</v>
      </c>
      <c r="B7753" t="s">
        <v>29</v>
      </c>
      <c r="C7753">
        <v>2015</v>
      </c>
      <c r="D7753" t="s">
        <v>36</v>
      </c>
      <c r="E7753" t="s">
        <v>205</v>
      </c>
      <c r="F7753">
        <v>0</v>
      </c>
      <c r="G7753" t="s">
        <v>316</v>
      </c>
      <c r="H7753" t="s">
        <v>314</v>
      </c>
      <c r="I7753" t="s">
        <v>315</v>
      </c>
    </row>
    <row r="7754" spans="1:9" x14ac:dyDescent="0.25">
      <c r="A7754">
        <v>7752</v>
      </c>
      <c r="B7754" t="s">
        <v>31</v>
      </c>
      <c r="C7754">
        <v>2015</v>
      </c>
      <c r="D7754" t="s">
        <v>36</v>
      </c>
      <c r="E7754" t="s">
        <v>205</v>
      </c>
      <c r="F7754">
        <v>0</v>
      </c>
      <c r="G7754" t="s">
        <v>316</v>
      </c>
      <c r="H7754" t="s">
        <v>314</v>
      </c>
      <c r="I7754" t="s">
        <v>315</v>
      </c>
    </row>
    <row r="7755" spans="1:9" x14ac:dyDescent="0.25">
      <c r="A7755">
        <v>7753</v>
      </c>
      <c r="B7755" t="s">
        <v>24</v>
      </c>
      <c r="C7755">
        <v>2015</v>
      </c>
      <c r="D7755" t="s">
        <v>36</v>
      </c>
      <c r="E7755" t="s">
        <v>205</v>
      </c>
      <c r="F7755">
        <v>0</v>
      </c>
      <c r="G7755" t="s">
        <v>316</v>
      </c>
      <c r="H7755" t="s">
        <v>314</v>
      </c>
      <c r="I7755" t="s">
        <v>315</v>
      </c>
    </row>
    <row r="7756" spans="1:9" x14ac:dyDescent="0.25">
      <c r="A7756">
        <v>7754</v>
      </c>
      <c r="B7756" t="s">
        <v>5</v>
      </c>
      <c r="C7756">
        <v>2015</v>
      </c>
      <c r="D7756" t="s">
        <v>36</v>
      </c>
      <c r="E7756" t="s">
        <v>205</v>
      </c>
      <c r="F7756">
        <v>0</v>
      </c>
      <c r="G7756" t="s">
        <v>316</v>
      </c>
      <c r="H7756" t="s">
        <v>314</v>
      </c>
      <c r="I7756" t="s">
        <v>315</v>
      </c>
    </row>
    <row r="7757" spans="1:9" x14ac:dyDescent="0.25">
      <c r="A7757">
        <v>7755</v>
      </c>
      <c r="B7757" t="s">
        <v>26</v>
      </c>
      <c r="C7757">
        <v>2015</v>
      </c>
      <c r="D7757" t="s">
        <v>36</v>
      </c>
      <c r="E7757" t="s">
        <v>205</v>
      </c>
      <c r="F7757">
        <v>0</v>
      </c>
      <c r="G7757" t="s">
        <v>316</v>
      </c>
      <c r="H7757" t="s">
        <v>314</v>
      </c>
      <c r="I7757" t="s">
        <v>315</v>
      </c>
    </row>
    <row r="7758" spans="1:9" x14ac:dyDescent="0.25">
      <c r="A7758">
        <v>7756</v>
      </c>
      <c r="B7758" t="s">
        <v>28</v>
      </c>
      <c r="C7758">
        <v>2015</v>
      </c>
      <c r="D7758" t="s">
        <v>36</v>
      </c>
      <c r="E7758" t="s">
        <v>205</v>
      </c>
      <c r="F7758">
        <v>0</v>
      </c>
      <c r="G7758" t="s">
        <v>316</v>
      </c>
      <c r="H7758" t="s">
        <v>314</v>
      </c>
      <c r="I7758" t="s">
        <v>315</v>
      </c>
    </row>
    <row r="7759" spans="1:9" x14ac:dyDescent="0.25">
      <c r="A7759">
        <v>7757</v>
      </c>
      <c r="B7759" t="s">
        <v>11</v>
      </c>
      <c r="C7759">
        <v>2015</v>
      </c>
      <c r="D7759" t="s">
        <v>36</v>
      </c>
      <c r="E7759" t="s">
        <v>205</v>
      </c>
      <c r="F7759">
        <v>0</v>
      </c>
      <c r="G7759" t="s">
        <v>316</v>
      </c>
      <c r="H7759" t="s">
        <v>314</v>
      </c>
      <c r="I7759" t="s">
        <v>315</v>
      </c>
    </row>
    <row r="7760" spans="1:9" x14ac:dyDescent="0.25">
      <c r="A7760">
        <v>7758</v>
      </c>
      <c r="B7760" t="s">
        <v>12</v>
      </c>
      <c r="C7760">
        <v>2015</v>
      </c>
      <c r="D7760" t="s">
        <v>36</v>
      </c>
      <c r="E7760" t="s">
        <v>205</v>
      </c>
      <c r="F7760">
        <v>0</v>
      </c>
      <c r="G7760" t="s">
        <v>316</v>
      </c>
      <c r="H7760" t="s">
        <v>314</v>
      </c>
      <c r="I7760" t="s">
        <v>315</v>
      </c>
    </row>
    <row r="7761" spans="1:9" x14ac:dyDescent="0.25">
      <c r="A7761">
        <v>7759</v>
      </c>
      <c r="B7761" t="s">
        <v>7</v>
      </c>
      <c r="C7761">
        <v>2015</v>
      </c>
      <c r="D7761" t="s">
        <v>36</v>
      </c>
      <c r="E7761" t="s">
        <v>205</v>
      </c>
      <c r="F7761">
        <v>0</v>
      </c>
      <c r="G7761" t="s">
        <v>316</v>
      </c>
      <c r="H7761" t="s">
        <v>314</v>
      </c>
      <c r="I7761" t="s">
        <v>315</v>
      </c>
    </row>
    <row r="7762" spans="1:9" x14ac:dyDescent="0.25">
      <c r="A7762">
        <v>7760</v>
      </c>
      <c r="B7762" t="s">
        <v>18</v>
      </c>
      <c r="C7762">
        <v>2015</v>
      </c>
      <c r="D7762" t="s">
        <v>36</v>
      </c>
      <c r="E7762" t="s">
        <v>205</v>
      </c>
      <c r="F7762">
        <v>0</v>
      </c>
      <c r="G7762" t="s">
        <v>316</v>
      </c>
      <c r="H7762" t="s">
        <v>314</v>
      </c>
      <c r="I7762" t="s">
        <v>315</v>
      </c>
    </row>
    <row r="7763" spans="1:9" x14ac:dyDescent="0.25">
      <c r="A7763">
        <v>7761</v>
      </c>
      <c r="B7763" t="s">
        <v>23</v>
      </c>
      <c r="C7763">
        <v>2015</v>
      </c>
      <c r="D7763" t="s">
        <v>36</v>
      </c>
      <c r="E7763" t="s">
        <v>205</v>
      </c>
      <c r="F7763">
        <v>0</v>
      </c>
      <c r="G7763" t="s">
        <v>316</v>
      </c>
      <c r="H7763" t="s">
        <v>314</v>
      </c>
      <c r="I7763" t="s">
        <v>315</v>
      </c>
    </row>
    <row r="7764" spans="1:9" x14ac:dyDescent="0.25">
      <c r="A7764">
        <v>7762</v>
      </c>
      <c r="B7764" t="s">
        <v>14</v>
      </c>
      <c r="C7764">
        <v>2015</v>
      </c>
      <c r="D7764" t="s">
        <v>36</v>
      </c>
      <c r="E7764" t="s">
        <v>205</v>
      </c>
      <c r="F7764">
        <v>0</v>
      </c>
      <c r="G7764" t="s">
        <v>316</v>
      </c>
      <c r="H7764" t="s">
        <v>314</v>
      </c>
      <c r="I7764" t="s">
        <v>315</v>
      </c>
    </row>
    <row r="7765" spans="1:9" x14ac:dyDescent="0.25">
      <c r="A7765">
        <v>7763</v>
      </c>
      <c r="B7765" t="s">
        <v>17</v>
      </c>
      <c r="C7765">
        <v>2015</v>
      </c>
      <c r="D7765" t="s">
        <v>36</v>
      </c>
      <c r="E7765" t="s">
        <v>205</v>
      </c>
      <c r="F7765">
        <v>0</v>
      </c>
      <c r="G7765" t="s">
        <v>316</v>
      </c>
      <c r="H7765" t="s">
        <v>314</v>
      </c>
      <c r="I7765" t="s">
        <v>315</v>
      </c>
    </row>
    <row r="7766" spans="1:9" x14ac:dyDescent="0.25">
      <c r="A7766">
        <v>7764</v>
      </c>
      <c r="B7766" t="s">
        <v>19</v>
      </c>
      <c r="C7766">
        <v>2015</v>
      </c>
      <c r="D7766" t="s">
        <v>36</v>
      </c>
      <c r="E7766" t="s">
        <v>205</v>
      </c>
      <c r="F7766">
        <v>0</v>
      </c>
      <c r="G7766" t="s">
        <v>316</v>
      </c>
      <c r="H7766" t="s">
        <v>314</v>
      </c>
      <c r="I7766" t="s">
        <v>315</v>
      </c>
    </row>
    <row r="7767" spans="1:9" x14ac:dyDescent="0.25">
      <c r="A7767">
        <v>7765</v>
      </c>
      <c r="B7767" t="s">
        <v>27</v>
      </c>
      <c r="C7767">
        <v>2015</v>
      </c>
      <c r="D7767" t="s">
        <v>36</v>
      </c>
      <c r="E7767" t="s">
        <v>205</v>
      </c>
      <c r="F7767">
        <v>0</v>
      </c>
      <c r="G7767" t="s">
        <v>316</v>
      </c>
      <c r="H7767" t="s">
        <v>314</v>
      </c>
      <c r="I7767" t="s">
        <v>315</v>
      </c>
    </row>
    <row r="7768" spans="1:9" x14ac:dyDescent="0.25">
      <c r="A7768">
        <v>7766</v>
      </c>
      <c r="B7768" t="s">
        <v>13</v>
      </c>
      <c r="C7768">
        <v>2015</v>
      </c>
      <c r="D7768" t="s">
        <v>36</v>
      </c>
      <c r="E7768" t="s">
        <v>205</v>
      </c>
      <c r="F7768">
        <v>0</v>
      </c>
      <c r="G7768" t="s">
        <v>316</v>
      </c>
      <c r="H7768" t="s">
        <v>314</v>
      </c>
      <c r="I7768" t="s">
        <v>315</v>
      </c>
    </row>
    <row r="7769" spans="1:9" x14ac:dyDescent="0.25">
      <c r="A7769">
        <v>7767</v>
      </c>
      <c r="B7769" t="s">
        <v>4</v>
      </c>
      <c r="C7769">
        <v>2015</v>
      </c>
      <c r="D7769" t="s">
        <v>36</v>
      </c>
      <c r="E7769" t="s">
        <v>205</v>
      </c>
      <c r="F7769">
        <v>0</v>
      </c>
      <c r="G7769" t="s">
        <v>316</v>
      </c>
      <c r="H7769" t="s">
        <v>314</v>
      </c>
      <c r="I7769" t="s">
        <v>315</v>
      </c>
    </row>
    <row r="7770" spans="1:9" x14ac:dyDescent="0.25">
      <c r="A7770">
        <v>7768</v>
      </c>
      <c r="B7770" t="s">
        <v>6</v>
      </c>
      <c r="C7770">
        <v>2015</v>
      </c>
      <c r="D7770" t="s">
        <v>36</v>
      </c>
      <c r="E7770" t="s">
        <v>205</v>
      </c>
      <c r="F7770">
        <v>0</v>
      </c>
      <c r="G7770" t="s">
        <v>316</v>
      </c>
      <c r="H7770" t="s">
        <v>314</v>
      </c>
      <c r="I7770" t="s">
        <v>315</v>
      </c>
    </row>
    <row r="7771" spans="1:9" x14ac:dyDescent="0.25">
      <c r="A7771">
        <v>7769</v>
      </c>
      <c r="B7771" t="s">
        <v>9</v>
      </c>
      <c r="C7771">
        <v>2015</v>
      </c>
      <c r="D7771" t="s">
        <v>36</v>
      </c>
      <c r="E7771" t="s">
        <v>205</v>
      </c>
      <c r="F7771">
        <v>0</v>
      </c>
      <c r="G7771" t="s">
        <v>316</v>
      </c>
      <c r="H7771" t="s">
        <v>314</v>
      </c>
      <c r="I7771" t="s">
        <v>315</v>
      </c>
    </row>
    <row r="7772" spans="1:9" x14ac:dyDescent="0.25">
      <c r="A7772">
        <v>7770</v>
      </c>
      <c r="B7772" t="s">
        <v>10</v>
      </c>
      <c r="C7772">
        <v>2015</v>
      </c>
      <c r="D7772" t="s">
        <v>36</v>
      </c>
      <c r="E7772" t="s">
        <v>205</v>
      </c>
      <c r="F7772">
        <v>0</v>
      </c>
      <c r="G7772" t="s">
        <v>316</v>
      </c>
      <c r="H7772" t="s">
        <v>314</v>
      </c>
      <c r="I7772" t="s">
        <v>315</v>
      </c>
    </row>
    <row r="7773" spans="1:9" x14ac:dyDescent="0.25">
      <c r="A7773">
        <v>7771</v>
      </c>
      <c r="B7773" t="s">
        <v>3</v>
      </c>
      <c r="C7773">
        <v>2015</v>
      </c>
      <c r="D7773" t="s">
        <v>36</v>
      </c>
      <c r="E7773" t="s">
        <v>205</v>
      </c>
      <c r="F7773">
        <v>0</v>
      </c>
      <c r="G7773" t="s">
        <v>316</v>
      </c>
      <c r="H7773" t="s">
        <v>314</v>
      </c>
      <c r="I7773" t="s">
        <v>315</v>
      </c>
    </row>
    <row r="7774" spans="1:9" x14ac:dyDescent="0.25">
      <c r="A7774">
        <v>7772</v>
      </c>
      <c r="B7774" t="s">
        <v>25</v>
      </c>
      <c r="C7774">
        <v>2015</v>
      </c>
      <c r="D7774" t="s">
        <v>36</v>
      </c>
      <c r="E7774" t="s">
        <v>205</v>
      </c>
      <c r="F7774">
        <v>0</v>
      </c>
      <c r="G7774" t="s">
        <v>316</v>
      </c>
      <c r="H7774" t="s">
        <v>314</v>
      </c>
      <c r="I7774" t="s">
        <v>315</v>
      </c>
    </row>
    <row r="7775" spans="1:9" x14ac:dyDescent="0.25">
      <c r="A7775">
        <v>7773</v>
      </c>
      <c r="B7775" t="s">
        <v>8</v>
      </c>
      <c r="C7775">
        <v>2016</v>
      </c>
      <c r="D7775" t="s">
        <v>36</v>
      </c>
      <c r="E7775" t="s">
        <v>312</v>
      </c>
      <c r="F7775">
        <v>1020886</v>
      </c>
      <c r="G7775" t="s">
        <v>313</v>
      </c>
      <c r="H7775" t="s">
        <v>314</v>
      </c>
      <c r="I7775" t="s">
        <v>315</v>
      </c>
    </row>
    <row r="7776" spans="1:9" x14ac:dyDescent="0.25">
      <c r="A7776">
        <v>7774</v>
      </c>
      <c r="B7776" t="s">
        <v>22</v>
      </c>
      <c r="C7776">
        <v>2016</v>
      </c>
      <c r="D7776" t="s">
        <v>36</v>
      </c>
      <c r="E7776" t="s">
        <v>312</v>
      </c>
      <c r="F7776">
        <v>1020886</v>
      </c>
      <c r="G7776" t="s">
        <v>313</v>
      </c>
      <c r="H7776" t="s">
        <v>314</v>
      </c>
      <c r="I7776" t="s">
        <v>315</v>
      </c>
    </row>
    <row r="7777" spans="1:9" x14ac:dyDescent="0.25">
      <c r="A7777">
        <v>7775</v>
      </c>
      <c r="B7777" t="s">
        <v>15</v>
      </c>
      <c r="C7777">
        <v>2016</v>
      </c>
      <c r="D7777" t="s">
        <v>36</v>
      </c>
      <c r="E7777" t="s">
        <v>312</v>
      </c>
      <c r="F7777">
        <v>1010084</v>
      </c>
      <c r="G7777" t="s">
        <v>313</v>
      </c>
      <c r="H7777" t="s">
        <v>314</v>
      </c>
      <c r="I7777" t="s">
        <v>315</v>
      </c>
    </row>
    <row r="7778" spans="1:9" x14ac:dyDescent="0.25">
      <c r="A7778">
        <v>7776</v>
      </c>
      <c r="B7778" t="s">
        <v>20</v>
      </c>
      <c r="C7778">
        <v>2016</v>
      </c>
      <c r="D7778" t="s">
        <v>36</v>
      </c>
      <c r="E7778" t="s">
        <v>312</v>
      </c>
      <c r="F7778">
        <v>1012106</v>
      </c>
      <c r="G7778" t="s">
        <v>313</v>
      </c>
      <c r="H7778" t="s">
        <v>314</v>
      </c>
      <c r="I7778" t="s">
        <v>315</v>
      </c>
    </row>
    <row r="7779" spans="1:9" x14ac:dyDescent="0.25">
      <c r="A7779">
        <v>7777</v>
      </c>
      <c r="B7779" t="s">
        <v>30</v>
      </c>
      <c r="C7779">
        <v>2016</v>
      </c>
      <c r="D7779" t="s">
        <v>36</v>
      </c>
      <c r="E7779" t="s">
        <v>312</v>
      </c>
      <c r="F7779">
        <v>1012924</v>
      </c>
      <c r="G7779" t="s">
        <v>313</v>
      </c>
      <c r="H7779" t="s">
        <v>314</v>
      </c>
      <c r="I7779" t="s">
        <v>315</v>
      </c>
    </row>
    <row r="7780" spans="1:9" x14ac:dyDescent="0.25">
      <c r="A7780">
        <v>7778</v>
      </c>
      <c r="B7780" t="s">
        <v>21</v>
      </c>
      <c r="C7780">
        <v>2016</v>
      </c>
      <c r="D7780" t="s">
        <v>36</v>
      </c>
      <c r="E7780" t="s">
        <v>312</v>
      </c>
      <c r="F7780">
        <v>1011574</v>
      </c>
      <c r="G7780" t="s">
        <v>313</v>
      </c>
      <c r="H7780" t="s">
        <v>314</v>
      </c>
      <c r="I7780" t="s">
        <v>315</v>
      </c>
    </row>
    <row r="7781" spans="1:9" x14ac:dyDescent="0.25">
      <c r="A7781">
        <v>7779</v>
      </c>
      <c r="B7781" t="s">
        <v>16</v>
      </c>
      <c r="C7781">
        <v>2016</v>
      </c>
      <c r="D7781" t="s">
        <v>36</v>
      </c>
      <c r="E7781" t="s">
        <v>312</v>
      </c>
      <c r="F7781">
        <v>1013438</v>
      </c>
      <c r="G7781" t="s">
        <v>313</v>
      </c>
      <c r="H7781" t="s">
        <v>314</v>
      </c>
      <c r="I7781" t="s">
        <v>315</v>
      </c>
    </row>
    <row r="7782" spans="1:9" x14ac:dyDescent="0.25">
      <c r="A7782">
        <v>7780</v>
      </c>
      <c r="B7782" t="s">
        <v>29</v>
      </c>
      <c r="C7782">
        <v>2016</v>
      </c>
      <c r="D7782" t="s">
        <v>36</v>
      </c>
      <c r="E7782" t="s">
        <v>312</v>
      </c>
      <c r="F7782">
        <v>1006748</v>
      </c>
      <c r="G7782" t="s">
        <v>313</v>
      </c>
      <c r="H7782" t="s">
        <v>314</v>
      </c>
      <c r="I7782" t="s">
        <v>315</v>
      </c>
    </row>
    <row r="7783" spans="1:9" x14ac:dyDescent="0.25">
      <c r="A7783">
        <v>7781</v>
      </c>
      <c r="B7783" t="s">
        <v>31</v>
      </c>
      <c r="C7783">
        <v>2016</v>
      </c>
      <c r="D7783" t="s">
        <v>36</v>
      </c>
      <c r="E7783" t="s">
        <v>312</v>
      </c>
      <c r="F7783">
        <v>1009088</v>
      </c>
      <c r="G7783" t="s">
        <v>313</v>
      </c>
      <c r="H7783" t="s">
        <v>314</v>
      </c>
      <c r="I7783" t="s">
        <v>315</v>
      </c>
    </row>
    <row r="7784" spans="1:9" x14ac:dyDescent="0.25">
      <c r="A7784">
        <v>7782</v>
      </c>
      <c r="B7784" t="s">
        <v>24</v>
      </c>
      <c r="C7784">
        <v>2016</v>
      </c>
      <c r="D7784" t="s">
        <v>36</v>
      </c>
      <c r="E7784" t="s">
        <v>312</v>
      </c>
      <c r="F7784">
        <v>1010497</v>
      </c>
      <c r="G7784" t="s">
        <v>313</v>
      </c>
      <c r="H7784" t="s">
        <v>314</v>
      </c>
      <c r="I7784" t="s">
        <v>315</v>
      </c>
    </row>
    <row r="7785" spans="1:9" x14ac:dyDescent="0.25">
      <c r="A7785">
        <v>7783</v>
      </c>
      <c r="B7785" t="s">
        <v>5</v>
      </c>
      <c r="C7785">
        <v>2016</v>
      </c>
      <c r="D7785" t="s">
        <v>36</v>
      </c>
      <c r="E7785" t="s">
        <v>312</v>
      </c>
      <c r="F7785">
        <v>1023048</v>
      </c>
      <c r="G7785" t="s">
        <v>313</v>
      </c>
      <c r="H7785" t="s">
        <v>314</v>
      </c>
      <c r="I7785" t="s">
        <v>315</v>
      </c>
    </row>
    <row r="7786" spans="1:9" x14ac:dyDescent="0.25">
      <c r="A7786">
        <v>7784</v>
      </c>
      <c r="B7786" t="s">
        <v>26</v>
      </c>
      <c r="C7786">
        <v>2016</v>
      </c>
      <c r="D7786" t="s">
        <v>36</v>
      </c>
      <c r="E7786" t="s">
        <v>312</v>
      </c>
      <c r="F7786">
        <v>1012275</v>
      </c>
      <c r="G7786" t="s">
        <v>313</v>
      </c>
      <c r="H7786" t="s">
        <v>314</v>
      </c>
      <c r="I7786" t="s">
        <v>315</v>
      </c>
    </row>
    <row r="7787" spans="1:9" x14ac:dyDescent="0.25">
      <c r="A7787">
        <v>7785</v>
      </c>
      <c r="B7787" t="s">
        <v>28</v>
      </c>
      <c r="C7787">
        <v>2016</v>
      </c>
      <c r="D7787" t="s">
        <v>36</v>
      </c>
      <c r="E7787" t="s">
        <v>312</v>
      </c>
      <c r="F7787">
        <v>1008969</v>
      </c>
      <c r="G7787" t="s">
        <v>313</v>
      </c>
      <c r="H7787" t="s">
        <v>314</v>
      </c>
      <c r="I7787" t="s">
        <v>315</v>
      </c>
    </row>
    <row r="7788" spans="1:9" x14ac:dyDescent="0.25">
      <c r="A7788">
        <v>7786</v>
      </c>
      <c r="B7788" t="s">
        <v>11</v>
      </c>
      <c r="C7788">
        <v>2016</v>
      </c>
      <c r="D7788" t="s">
        <v>36</v>
      </c>
      <c r="E7788" t="s">
        <v>312</v>
      </c>
      <c r="F7788">
        <v>1015857</v>
      </c>
      <c r="G7788" t="s">
        <v>313</v>
      </c>
      <c r="H7788" t="s">
        <v>314</v>
      </c>
      <c r="I7788" t="s">
        <v>315</v>
      </c>
    </row>
    <row r="7789" spans="1:9" x14ac:dyDescent="0.25">
      <c r="A7789">
        <v>7787</v>
      </c>
      <c r="B7789" t="s">
        <v>12</v>
      </c>
      <c r="C7789">
        <v>2016</v>
      </c>
      <c r="D7789" t="s">
        <v>36</v>
      </c>
      <c r="E7789" t="s">
        <v>312</v>
      </c>
      <c r="F7789">
        <v>1012524</v>
      </c>
      <c r="G7789" t="s">
        <v>313</v>
      </c>
      <c r="H7789" t="s">
        <v>314</v>
      </c>
      <c r="I7789" t="s">
        <v>315</v>
      </c>
    </row>
    <row r="7790" spans="1:9" x14ac:dyDescent="0.25">
      <c r="A7790">
        <v>7788</v>
      </c>
      <c r="B7790" t="s">
        <v>7</v>
      </c>
      <c r="C7790">
        <v>2016</v>
      </c>
      <c r="D7790" t="s">
        <v>36</v>
      </c>
      <c r="E7790" t="s">
        <v>312</v>
      </c>
      <c r="F7790">
        <v>1012193</v>
      </c>
      <c r="G7790" t="s">
        <v>313</v>
      </c>
      <c r="H7790" t="s">
        <v>314</v>
      </c>
      <c r="I7790" t="s">
        <v>315</v>
      </c>
    </row>
    <row r="7791" spans="1:9" x14ac:dyDescent="0.25">
      <c r="A7791">
        <v>7789</v>
      </c>
      <c r="B7791" t="s">
        <v>18</v>
      </c>
      <c r="C7791">
        <v>2016</v>
      </c>
      <c r="D7791" t="s">
        <v>36</v>
      </c>
      <c r="E7791" t="s">
        <v>312</v>
      </c>
      <c r="F7791">
        <v>1012563</v>
      </c>
      <c r="G7791" t="s">
        <v>313</v>
      </c>
      <c r="H7791" t="s">
        <v>314</v>
      </c>
      <c r="I7791" t="s">
        <v>315</v>
      </c>
    </row>
    <row r="7792" spans="1:9" x14ac:dyDescent="0.25">
      <c r="A7792">
        <v>7790</v>
      </c>
      <c r="B7792" t="s">
        <v>23</v>
      </c>
      <c r="C7792">
        <v>2016</v>
      </c>
      <c r="D7792" t="s">
        <v>36</v>
      </c>
      <c r="E7792" t="s">
        <v>312</v>
      </c>
      <c r="F7792">
        <v>1010098</v>
      </c>
      <c r="G7792" t="s">
        <v>313</v>
      </c>
      <c r="H7792" t="s">
        <v>314</v>
      </c>
      <c r="I7792" t="s">
        <v>315</v>
      </c>
    </row>
    <row r="7793" spans="1:9" x14ac:dyDescent="0.25">
      <c r="A7793">
        <v>7791</v>
      </c>
      <c r="B7793" t="s">
        <v>14</v>
      </c>
      <c r="C7793">
        <v>2016</v>
      </c>
      <c r="D7793" t="s">
        <v>36</v>
      </c>
      <c r="E7793" t="s">
        <v>312</v>
      </c>
      <c r="F7793">
        <v>1011937</v>
      </c>
      <c r="G7793" t="s">
        <v>313</v>
      </c>
      <c r="H7793" t="s">
        <v>314</v>
      </c>
      <c r="I7793" t="s">
        <v>315</v>
      </c>
    </row>
    <row r="7794" spans="1:9" x14ac:dyDescent="0.25">
      <c r="A7794">
        <v>7792</v>
      </c>
      <c r="B7794" t="s">
        <v>17</v>
      </c>
      <c r="C7794">
        <v>2016</v>
      </c>
      <c r="D7794" t="s">
        <v>36</v>
      </c>
      <c r="E7794" t="s">
        <v>312</v>
      </c>
      <c r="F7794">
        <v>1013715</v>
      </c>
      <c r="G7794" t="s">
        <v>313</v>
      </c>
      <c r="H7794" t="s">
        <v>314</v>
      </c>
      <c r="I7794" t="s">
        <v>315</v>
      </c>
    </row>
    <row r="7795" spans="1:9" x14ac:dyDescent="0.25">
      <c r="A7795">
        <v>7793</v>
      </c>
      <c r="B7795" t="s">
        <v>19</v>
      </c>
      <c r="C7795">
        <v>2016</v>
      </c>
      <c r="D7795" t="s">
        <v>36</v>
      </c>
      <c r="E7795" t="s">
        <v>312</v>
      </c>
      <c r="F7795">
        <v>1010151</v>
      </c>
      <c r="G7795" t="s">
        <v>313</v>
      </c>
      <c r="H7795" t="s">
        <v>314</v>
      </c>
      <c r="I7795" t="s">
        <v>315</v>
      </c>
    </row>
    <row r="7796" spans="1:9" x14ac:dyDescent="0.25">
      <c r="A7796">
        <v>7794</v>
      </c>
      <c r="B7796" t="s">
        <v>27</v>
      </c>
      <c r="C7796">
        <v>2016</v>
      </c>
      <c r="D7796" t="s">
        <v>36</v>
      </c>
      <c r="E7796" t="s">
        <v>312</v>
      </c>
      <c r="F7796">
        <v>1012749</v>
      </c>
      <c r="G7796" t="s">
        <v>313</v>
      </c>
      <c r="H7796" t="s">
        <v>314</v>
      </c>
      <c r="I7796" t="s">
        <v>315</v>
      </c>
    </row>
    <row r="7797" spans="1:9" x14ac:dyDescent="0.25">
      <c r="A7797">
        <v>7795</v>
      </c>
      <c r="B7797" t="s">
        <v>13</v>
      </c>
      <c r="C7797">
        <v>2016</v>
      </c>
      <c r="D7797" t="s">
        <v>36</v>
      </c>
      <c r="E7797" t="s">
        <v>312</v>
      </c>
      <c r="F7797">
        <v>1012436</v>
      </c>
      <c r="G7797" t="s">
        <v>313</v>
      </c>
      <c r="H7797" t="s">
        <v>314</v>
      </c>
      <c r="I7797" t="s">
        <v>315</v>
      </c>
    </row>
    <row r="7798" spans="1:9" x14ac:dyDescent="0.25">
      <c r="A7798">
        <v>7796</v>
      </c>
      <c r="B7798" t="s">
        <v>4</v>
      </c>
      <c r="C7798">
        <v>2016</v>
      </c>
      <c r="D7798" t="s">
        <v>36</v>
      </c>
      <c r="E7798" t="s">
        <v>312</v>
      </c>
      <c r="F7798">
        <v>1014725</v>
      </c>
      <c r="G7798" t="s">
        <v>313</v>
      </c>
      <c r="H7798" t="s">
        <v>314</v>
      </c>
      <c r="I7798" t="s">
        <v>315</v>
      </c>
    </row>
    <row r="7799" spans="1:9" x14ac:dyDescent="0.25">
      <c r="A7799">
        <v>7797</v>
      </c>
      <c r="B7799" t="s">
        <v>6</v>
      </c>
      <c r="C7799">
        <v>2016</v>
      </c>
      <c r="D7799" t="s">
        <v>36</v>
      </c>
      <c r="E7799" t="s">
        <v>312</v>
      </c>
      <c r="F7799">
        <v>1017336</v>
      </c>
      <c r="G7799" t="s">
        <v>313</v>
      </c>
      <c r="H7799" t="s">
        <v>314</v>
      </c>
      <c r="I7799" t="s">
        <v>315</v>
      </c>
    </row>
    <row r="7800" spans="1:9" x14ac:dyDescent="0.25">
      <c r="A7800">
        <v>7798</v>
      </c>
      <c r="B7800" t="s">
        <v>9</v>
      </c>
      <c r="C7800">
        <v>2016</v>
      </c>
      <c r="D7800" t="s">
        <v>36</v>
      </c>
      <c r="E7800" t="s">
        <v>312</v>
      </c>
      <c r="F7800">
        <v>1022081</v>
      </c>
      <c r="G7800" t="s">
        <v>313</v>
      </c>
      <c r="H7800" t="s">
        <v>314</v>
      </c>
      <c r="I7800" t="s">
        <v>315</v>
      </c>
    </row>
    <row r="7801" spans="1:9" x14ac:dyDescent="0.25">
      <c r="A7801">
        <v>7799</v>
      </c>
      <c r="B7801" t="s">
        <v>10</v>
      </c>
      <c r="C7801">
        <v>2016</v>
      </c>
      <c r="D7801" t="s">
        <v>36</v>
      </c>
      <c r="E7801" t="s">
        <v>312</v>
      </c>
      <c r="F7801">
        <v>1017798</v>
      </c>
      <c r="G7801" t="s">
        <v>313</v>
      </c>
      <c r="H7801" t="s">
        <v>314</v>
      </c>
      <c r="I7801" t="s">
        <v>315</v>
      </c>
    </row>
    <row r="7802" spans="1:9" x14ac:dyDescent="0.25">
      <c r="A7802">
        <v>7800</v>
      </c>
      <c r="B7802" t="s">
        <v>3</v>
      </c>
      <c r="C7802">
        <v>2016</v>
      </c>
      <c r="D7802" t="s">
        <v>36</v>
      </c>
      <c r="E7802" t="s">
        <v>312</v>
      </c>
      <c r="F7802">
        <v>1014029</v>
      </c>
      <c r="G7802" t="s">
        <v>313</v>
      </c>
      <c r="H7802" t="s">
        <v>314</v>
      </c>
      <c r="I7802" t="s">
        <v>315</v>
      </c>
    </row>
    <row r="7803" spans="1:9" x14ac:dyDescent="0.25">
      <c r="A7803">
        <v>7801</v>
      </c>
      <c r="B7803" t="s">
        <v>25</v>
      </c>
      <c r="C7803">
        <v>2016</v>
      </c>
      <c r="D7803" t="s">
        <v>36</v>
      </c>
      <c r="E7803" t="s">
        <v>312</v>
      </c>
      <c r="F7803">
        <v>1015666</v>
      </c>
      <c r="G7803" t="s">
        <v>313</v>
      </c>
      <c r="H7803" t="s">
        <v>314</v>
      </c>
      <c r="I7803" t="s">
        <v>315</v>
      </c>
    </row>
    <row r="7804" spans="1:9" x14ac:dyDescent="0.25">
      <c r="A7804">
        <v>7802</v>
      </c>
      <c r="B7804" t="s">
        <v>8</v>
      </c>
      <c r="C7804">
        <v>2016</v>
      </c>
      <c r="D7804" t="s">
        <v>36</v>
      </c>
      <c r="E7804" t="s">
        <v>64</v>
      </c>
      <c r="F7804">
        <v>1004000.3</v>
      </c>
      <c r="G7804" t="s">
        <v>313</v>
      </c>
      <c r="H7804" t="s">
        <v>314</v>
      </c>
      <c r="I7804" t="s">
        <v>315</v>
      </c>
    </row>
    <row r="7805" spans="1:9" x14ac:dyDescent="0.25">
      <c r="A7805">
        <v>7803</v>
      </c>
      <c r="B7805" t="s">
        <v>22</v>
      </c>
      <c r="C7805">
        <v>2016</v>
      </c>
      <c r="D7805" t="s">
        <v>36</v>
      </c>
      <c r="E7805" t="s">
        <v>64</v>
      </c>
      <c r="F7805">
        <v>1004000.3</v>
      </c>
      <c r="G7805" t="s">
        <v>313</v>
      </c>
      <c r="H7805" t="s">
        <v>314</v>
      </c>
      <c r="I7805" t="s">
        <v>315</v>
      </c>
    </row>
    <row r="7806" spans="1:9" x14ac:dyDescent="0.25">
      <c r="A7806">
        <v>7804</v>
      </c>
      <c r="B7806" t="s">
        <v>15</v>
      </c>
      <c r="C7806">
        <v>2016</v>
      </c>
      <c r="D7806" t="s">
        <v>36</v>
      </c>
      <c r="E7806" t="s">
        <v>64</v>
      </c>
      <c r="F7806">
        <v>993377.9</v>
      </c>
      <c r="G7806" t="s">
        <v>313</v>
      </c>
      <c r="H7806" t="s">
        <v>314</v>
      </c>
      <c r="I7806" t="s">
        <v>315</v>
      </c>
    </row>
    <row r="7807" spans="1:9" x14ac:dyDescent="0.25">
      <c r="A7807">
        <v>7805</v>
      </c>
      <c r="B7807" t="s">
        <v>20</v>
      </c>
      <c r="C7807">
        <v>2016</v>
      </c>
      <c r="D7807" t="s">
        <v>36</v>
      </c>
      <c r="E7807" t="s">
        <v>64</v>
      </c>
      <c r="F7807">
        <v>995366.5</v>
      </c>
      <c r="G7807" t="s">
        <v>313</v>
      </c>
      <c r="H7807" t="s">
        <v>314</v>
      </c>
      <c r="I7807" t="s">
        <v>315</v>
      </c>
    </row>
    <row r="7808" spans="1:9" x14ac:dyDescent="0.25">
      <c r="A7808">
        <v>7806</v>
      </c>
      <c r="B7808" t="s">
        <v>30</v>
      </c>
      <c r="C7808">
        <v>2016</v>
      </c>
      <c r="D7808" t="s">
        <v>36</v>
      </c>
      <c r="E7808" t="s">
        <v>64</v>
      </c>
      <c r="F7808">
        <v>996170.9</v>
      </c>
      <c r="G7808" t="s">
        <v>313</v>
      </c>
      <c r="H7808" t="s">
        <v>314</v>
      </c>
      <c r="I7808" t="s">
        <v>315</v>
      </c>
    </row>
    <row r="7809" spans="1:9" x14ac:dyDescent="0.25">
      <c r="A7809">
        <v>7807</v>
      </c>
      <c r="B7809" t="s">
        <v>21</v>
      </c>
      <c r="C7809">
        <v>2016</v>
      </c>
      <c r="D7809" t="s">
        <v>36</v>
      </c>
      <c r="E7809" t="s">
        <v>64</v>
      </c>
      <c r="F7809">
        <v>994843.3</v>
      </c>
      <c r="G7809" t="s">
        <v>313</v>
      </c>
      <c r="H7809" t="s">
        <v>314</v>
      </c>
      <c r="I7809" t="s">
        <v>315</v>
      </c>
    </row>
    <row r="7810" spans="1:9" x14ac:dyDescent="0.25">
      <c r="A7810">
        <v>7808</v>
      </c>
      <c r="B7810" t="s">
        <v>16</v>
      </c>
      <c r="C7810">
        <v>2016</v>
      </c>
      <c r="D7810" t="s">
        <v>36</v>
      </c>
      <c r="E7810" t="s">
        <v>64</v>
      </c>
      <c r="F7810">
        <v>996676.4</v>
      </c>
      <c r="G7810" t="s">
        <v>313</v>
      </c>
      <c r="H7810" t="s">
        <v>314</v>
      </c>
      <c r="I7810" t="s">
        <v>315</v>
      </c>
    </row>
    <row r="7811" spans="1:9" x14ac:dyDescent="0.25">
      <c r="A7811">
        <v>7809</v>
      </c>
      <c r="B7811" t="s">
        <v>29</v>
      </c>
      <c r="C7811">
        <v>2016</v>
      </c>
      <c r="D7811" t="s">
        <v>36</v>
      </c>
      <c r="E7811" t="s">
        <v>64</v>
      </c>
      <c r="F7811">
        <v>990097.1</v>
      </c>
      <c r="G7811" t="s">
        <v>313</v>
      </c>
      <c r="H7811" t="s">
        <v>314</v>
      </c>
      <c r="I7811" t="s">
        <v>315</v>
      </c>
    </row>
    <row r="7812" spans="1:9" x14ac:dyDescent="0.25">
      <c r="A7812">
        <v>7810</v>
      </c>
      <c r="B7812" t="s">
        <v>31</v>
      </c>
      <c r="C7812">
        <v>2016</v>
      </c>
      <c r="D7812" t="s">
        <v>36</v>
      </c>
      <c r="E7812" t="s">
        <v>64</v>
      </c>
      <c r="F7812">
        <v>992398.4</v>
      </c>
      <c r="G7812" t="s">
        <v>313</v>
      </c>
      <c r="H7812" t="s">
        <v>314</v>
      </c>
      <c r="I7812" t="s">
        <v>315</v>
      </c>
    </row>
    <row r="7813" spans="1:9" x14ac:dyDescent="0.25">
      <c r="A7813">
        <v>7811</v>
      </c>
      <c r="B7813" t="s">
        <v>24</v>
      </c>
      <c r="C7813">
        <v>2016</v>
      </c>
      <c r="D7813" t="s">
        <v>36</v>
      </c>
      <c r="E7813" t="s">
        <v>64</v>
      </c>
      <c r="F7813">
        <v>993783.6</v>
      </c>
      <c r="G7813" t="s">
        <v>313</v>
      </c>
      <c r="H7813" t="s">
        <v>314</v>
      </c>
      <c r="I7813" t="s">
        <v>315</v>
      </c>
    </row>
    <row r="7814" spans="1:9" x14ac:dyDescent="0.25">
      <c r="A7814">
        <v>7812</v>
      </c>
      <c r="B7814" t="s">
        <v>5</v>
      </c>
      <c r="C7814">
        <v>2016</v>
      </c>
      <c r="D7814" t="s">
        <v>36</v>
      </c>
      <c r="E7814" t="s">
        <v>64</v>
      </c>
      <c r="F7814">
        <v>1006126.5</v>
      </c>
      <c r="G7814" t="s">
        <v>313</v>
      </c>
      <c r="H7814" t="s">
        <v>314</v>
      </c>
      <c r="I7814" t="s">
        <v>315</v>
      </c>
    </row>
    <row r="7815" spans="1:9" x14ac:dyDescent="0.25">
      <c r="A7815">
        <v>7813</v>
      </c>
      <c r="B7815" t="s">
        <v>26</v>
      </c>
      <c r="C7815">
        <v>2016</v>
      </c>
      <c r="D7815" t="s">
        <v>36</v>
      </c>
      <c r="E7815" t="s">
        <v>64</v>
      </c>
      <c r="F7815">
        <v>995532.2</v>
      </c>
      <c r="G7815" t="s">
        <v>313</v>
      </c>
      <c r="H7815" t="s">
        <v>314</v>
      </c>
      <c r="I7815" t="s">
        <v>315</v>
      </c>
    </row>
    <row r="7816" spans="1:9" x14ac:dyDescent="0.25">
      <c r="A7816">
        <v>7814</v>
      </c>
      <c r="B7816" t="s">
        <v>28</v>
      </c>
      <c r="C7816">
        <v>2016</v>
      </c>
      <c r="D7816" t="s">
        <v>36</v>
      </c>
      <c r="E7816" t="s">
        <v>64</v>
      </c>
      <c r="F7816">
        <v>992282.3</v>
      </c>
      <c r="G7816" t="s">
        <v>313</v>
      </c>
      <c r="H7816" t="s">
        <v>314</v>
      </c>
      <c r="I7816" t="s">
        <v>315</v>
      </c>
    </row>
    <row r="7817" spans="1:9" x14ac:dyDescent="0.25">
      <c r="A7817">
        <v>7815</v>
      </c>
      <c r="B7817" t="s">
        <v>11</v>
      </c>
      <c r="C7817">
        <v>2016</v>
      </c>
      <c r="D7817" t="s">
        <v>36</v>
      </c>
      <c r="E7817" t="s">
        <v>64</v>
      </c>
      <c r="F7817">
        <v>999054.9</v>
      </c>
      <c r="G7817" t="s">
        <v>313</v>
      </c>
      <c r="H7817" t="s">
        <v>314</v>
      </c>
      <c r="I7817" t="s">
        <v>315</v>
      </c>
    </row>
    <row r="7818" spans="1:9" x14ac:dyDescent="0.25">
      <c r="A7818">
        <v>7816</v>
      </c>
      <c r="B7818" t="s">
        <v>12</v>
      </c>
      <c r="C7818">
        <v>2016</v>
      </c>
      <c r="D7818" t="s">
        <v>36</v>
      </c>
      <c r="E7818" t="s">
        <v>64</v>
      </c>
      <c r="F7818">
        <v>995777.5</v>
      </c>
      <c r="G7818" t="s">
        <v>313</v>
      </c>
      <c r="H7818" t="s">
        <v>314</v>
      </c>
      <c r="I7818" t="s">
        <v>315</v>
      </c>
    </row>
    <row r="7819" spans="1:9" x14ac:dyDescent="0.25">
      <c r="A7819">
        <v>7817</v>
      </c>
      <c r="B7819" t="s">
        <v>7</v>
      </c>
      <c r="C7819">
        <v>2016</v>
      </c>
      <c r="D7819" t="s">
        <v>36</v>
      </c>
      <c r="E7819" t="s">
        <v>64</v>
      </c>
      <c r="F7819">
        <v>995452</v>
      </c>
      <c r="G7819" t="s">
        <v>313</v>
      </c>
      <c r="H7819" t="s">
        <v>314</v>
      </c>
      <c r="I7819" t="s">
        <v>315</v>
      </c>
    </row>
    <row r="7820" spans="1:9" x14ac:dyDescent="0.25">
      <c r="A7820">
        <v>7818</v>
      </c>
      <c r="B7820" t="s">
        <v>18</v>
      </c>
      <c r="C7820">
        <v>2016</v>
      </c>
      <c r="D7820" t="s">
        <v>36</v>
      </c>
      <c r="E7820" t="s">
        <v>64</v>
      </c>
      <c r="F7820">
        <v>995816.4</v>
      </c>
      <c r="G7820" t="s">
        <v>313</v>
      </c>
      <c r="H7820" t="s">
        <v>314</v>
      </c>
      <c r="I7820" t="s">
        <v>315</v>
      </c>
    </row>
    <row r="7821" spans="1:9" x14ac:dyDescent="0.25">
      <c r="A7821">
        <v>7819</v>
      </c>
      <c r="B7821" t="s">
        <v>23</v>
      </c>
      <c r="C7821">
        <v>2016</v>
      </c>
      <c r="D7821" t="s">
        <v>36</v>
      </c>
      <c r="E7821" t="s">
        <v>64</v>
      </c>
      <c r="F7821">
        <v>993392.2</v>
      </c>
      <c r="G7821" t="s">
        <v>313</v>
      </c>
      <c r="H7821" t="s">
        <v>314</v>
      </c>
      <c r="I7821" t="s">
        <v>315</v>
      </c>
    </row>
    <row r="7822" spans="1:9" x14ac:dyDescent="0.25">
      <c r="A7822">
        <v>7820</v>
      </c>
      <c r="B7822" t="s">
        <v>14</v>
      </c>
      <c r="C7822">
        <v>2016</v>
      </c>
      <c r="D7822" t="s">
        <v>36</v>
      </c>
      <c r="E7822" t="s">
        <v>64</v>
      </c>
      <c r="F7822">
        <v>995200.2</v>
      </c>
      <c r="G7822" t="s">
        <v>313</v>
      </c>
      <c r="H7822" t="s">
        <v>314</v>
      </c>
      <c r="I7822" t="s">
        <v>315</v>
      </c>
    </row>
    <row r="7823" spans="1:9" x14ac:dyDescent="0.25">
      <c r="A7823">
        <v>7821</v>
      </c>
      <c r="B7823" t="s">
        <v>17</v>
      </c>
      <c r="C7823">
        <v>2016</v>
      </c>
      <c r="D7823" t="s">
        <v>36</v>
      </c>
      <c r="E7823" t="s">
        <v>64</v>
      </c>
      <c r="F7823">
        <v>996948.4</v>
      </c>
      <c r="G7823" t="s">
        <v>313</v>
      </c>
      <c r="H7823" t="s">
        <v>314</v>
      </c>
      <c r="I7823" t="s">
        <v>315</v>
      </c>
    </row>
    <row r="7824" spans="1:9" x14ac:dyDescent="0.25">
      <c r="A7824">
        <v>7822</v>
      </c>
      <c r="B7824" t="s">
        <v>19</v>
      </c>
      <c r="C7824">
        <v>2016</v>
      </c>
      <c r="D7824" t="s">
        <v>36</v>
      </c>
      <c r="E7824" t="s">
        <v>64</v>
      </c>
      <c r="F7824">
        <v>993443.3</v>
      </c>
      <c r="G7824" t="s">
        <v>313</v>
      </c>
      <c r="H7824" t="s">
        <v>314</v>
      </c>
      <c r="I7824" t="s">
        <v>315</v>
      </c>
    </row>
    <row r="7825" spans="1:9" x14ac:dyDescent="0.25">
      <c r="A7825">
        <v>7823</v>
      </c>
      <c r="B7825" t="s">
        <v>27</v>
      </c>
      <c r="C7825">
        <v>2016</v>
      </c>
      <c r="D7825" t="s">
        <v>36</v>
      </c>
      <c r="E7825" t="s">
        <v>64</v>
      </c>
      <c r="F7825">
        <v>995998.3</v>
      </c>
      <c r="G7825" t="s">
        <v>313</v>
      </c>
      <c r="H7825" t="s">
        <v>314</v>
      </c>
      <c r="I7825" t="s">
        <v>315</v>
      </c>
    </row>
    <row r="7826" spans="1:9" x14ac:dyDescent="0.25">
      <c r="A7826">
        <v>7824</v>
      </c>
      <c r="B7826" t="s">
        <v>13</v>
      </c>
      <c r="C7826">
        <v>2016</v>
      </c>
      <c r="D7826" t="s">
        <v>36</v>
      </c>
      <c r="E7826" t="s">
        <v>64</v>
      </c>
      <c r="F7826">
        <v>995690</v>
      </c>
      <c r="G7826" t="s">
        <v>313</v>
      </c>
      <c r="H7826" t="s">
        <v>314</v>
      </c>
      <c r="I7826" t="s">
        <v>315</v>
      </c>
    </row>
    <row r="7827" spans="1:9" x14ac:dyDescent="0.25">
      <c r="A7827">
        <v>7825</v>
      </c>
      <c r="B7827" t="s">
        <v>4</v>
      </c>
      <c r="C7827">
        <v>2016</v>
      </c>
      <c r="D7827" t="s">
        <v>36</v>
      </c>
      <c r="E7827" t="s">
        <v>64</v>
      </c>
      <c r="F7827">
        <v>997941.2</v>
      </c>
      <c r="G7827" t="s">
        <v>313</v>
      </c>
      <c r="H7827" t="s">
        <v>314</v>
      </c>
      <c r="I7827" t="s">
        <v>315</v>
      </c>
    </row>
    <row r="7828" spans="1:9" x14ac:dyDescent="0.25">
      <c r="A7828">
        <v>7826</v>
      </c>
      <c r="B7828" t="s">
        <v>6</v>
      </c>
      <c r="C7828">
        <v>2016</v>
      </c>
      <c r="D7828" t="s">
        <v>36</v>
      </c>
      <c r="E7828" t="s">
        <v>64</v>
      </c>
      <c r="F7828">
        <v>1000510</v>
      </c>
      <c r="G7828" t="s">
        <v>313</v>
      </c>
      <c r="H7828" t="s">
        <v>314</v>
      </c>
      <c r="I7828" t="s">
        <v>315</v>
      </c>
    </row>
    <row r="7829" spans="1:9" x14ac:dyDescent="0.25">
      <c r="A7829">
        <v>7827</v>
      </c>
      <c r="B7829" t="s">
        <v>9</v>
      </c>
      <c r="C7829">
        <v>2016</v>
      </c>
      <c r="D7829" t="s">
        <v>36</v>
      </c>
      <c r="E7829" t="s">
        <v>64</v>
      </c>
      <c r="F7829">
        <v>1005176</v>
      </c>
      <c r="G7829" t="s">
        <v>313</v>
      </c>
      <c r="H7829" t="s">
        <v>314</v>
      </c>
      <c r="I7829" t="s">
        <v>315</v>
      </c>
    </row>
    <row r="7830" spans="1:9" x14ac:dyDescent="0.25">
      <c r="A7830">
        <v>7828</v>
      </c>
      <c r="B7830" t="s">
        <v>10</v>
      </c>
      <c r="C7830">
        <v>2016</v>
      </c>
      <c r="D7830" t="s">
        <v>36</v>
      </c>
      <c r="E7830" t="s">
        <v>64</v>
      </c>
      <c r="F7830">
        <v>1000962.8</v>
      </c>
      <c r="G7830" t="s">
        <v>313</v>
      </c>
      <c r="H7830" t="s">
        <v>314</v>
      </c>
      <c r="I7830" t="s">
        <v>315</v>
      </c>
    </row>
    <row r="7831" spans="1:9" x14ac:dyDescent="0.25">
      <c r="A7831">
        <v>7829</v>
      </c>
      <c r="B7831" t="s">
        <v>3</v>
      </c>
      <c r="C7831">
        <v>2016</v>
      </c>
      <c r="D7831" t="s">
        <v>36</v>
      </c>
      <c r="E7831" t="s">
        <v>64</v>
      </c>
      <c r="F7831">
        <v>997257.2</v>
      </c>
      <c r="G7831" t="s">
        <v>313</v>
      </c>
      <c r="H7831" t="s">
        <v>314</v>
      </c>
      <c r="I7831" t="s">
        <v>315</v>
      </c>
    </row>
    <row r="7832" spans="1:9" x14ac:dyDescent="0.25">
      <c r="A7832">
        <v>7830</v>
      </c>
      <c r="B7832" t="s">
        <v>25</v>
      </c>
      <c r="C7832">
        <v>2016</v>
      </c>
      <c r="D7832" t="s">
        <v>36</v>
      </c>
      <c r="E7832" t="s">
        <v>64</v>
      </c>
      <c r="F7832">
        <v>998867.1</v>
      </c>
      <c r="G7832" t="s">
        <v>313</v>
      </c>
      <c r="H7832" t="s">
        <v>314</v>
      </c>
      <c r="I7832" t="s">
        <v>315</v>
      </c>
    </row>
    <row r="7833" spans="1:9" x14ac:dyDescent="0.25">
      <c r="A7833">
        <v>7831</v>
      </c>
      <c r="B7833" t="s">
        <v>8</v>
      </c>
      <c r="C7833">
        <v>2016</v>
      </c>
      <c r="D7833" t="s">
        <v>36</v>
      </c>
      <c r="E7833" t="s">
        <v>204</v>
      </c>
      <c r="F7833">
        <v>16885.7</v>
      </c>
      <c r="G7833" t="s">
        <v>313</v>
      </c>
      <c r="H7833" t="s">
        <v>314</v>
      </c>
      <c r="I7833" t="s">
        <v>315</v>
      </c>
    </row>
    <row r="7834" spans="1:9" x14ac:dyDescent="0.25">
      <c r="A7834">
        <v>7832</v>
      </c>
      <c r="B7834" t="s">
        <v>22</v>
      </c>
      <c r="C7834">
        <v>2016</v>
      </c>
      <c r="D7834" t="s">
        <v>36</v>
      </c>
      <c r="E7834" t="s">
        <v>204</v>
      </c>
      <c r="F7834">
        <v>16885.7</v>
      </c>
      <c r="G7834" t="s">
        <v>313</v>
      </c>
      <c r="H7834" t="s">
        <v>314</v>
      </c>
      <c r="I7834" t="s">
        <v>315</v>
      </c>
    </row>
    <row r="7835" spans="1:9" x14ac:dyDescent="0.25">
      <c r="A7835">
        <v>7833</v>
      </c>
      <c r="B7835" t="s">
        <v>15</v>
      </c>
      <c r="C7835">
        <v>2016</v>
      </c>
      <c r="D7835" t="s">
        <v>36</v>
      </c>
      <c r="E7835" t="s">
        <v>204</v>
      </c>
      <c r="F7835">
        <v>16706.099999999999</v>
      </c>
      <c r="G7835" t="s">
        <v>313</v>
      </c>
      <c r="H7835" t="s">
        <v>314</v>
      </c>
      <c r="I7835" t="s">
        <v>315</v>
      </c>
    </row>
    <row r="7836" spans="1:9" x14ac:dyDescent="0.25">
      <c r="A7836">
        <v>7834</v>
      </c>
      <c r="B7836" t="s">
        <v>20</v>
      </c>
      <c r="C7836">
        <v>2016</v>
      </c>
      <c r="D7836" t="s">
        <v>36</v>
      </c>
      <c r="E7836" t="s">
        <v>204</v>
      </c>
      <c r="F7836">
        <v>16739.5</v>
      </c>
      <c r="G7836" t="s">
        <v>313</v>
      </c>
      <c r="H7836" t="s">
        <v>314</v>
      </c>
      <c r="I7836" t="s">
        <v>315</v>
      </c>
    </row>
    <row r="7837" spans="1:9" x14ac:dyDescent="0.25">
      <c r="A7837">
        <v>7835</v>
      </c>
      <c r="B7837" t="s">
        <v>30</v>
      </c>
      <c r="C7837">
        <v>2016</v>
      </c>
      <c r="D7837" t="s">
        <v>36</v>
      </c>
      <c r="E7837" t="s">
        <v>204</v>
      </c>
      <c r="F7837">
        <v>16753.099999999999</v>
      </c>
      <c r="G7837" t="s">
        <v>313</v>
      </c>
      <c r="H7837" t="s">
        <v>314</v>
      </c>
      <c r="I7837" t="s">
        <v>315</v>
      </c>
    </row>
    <row r="7838" spans="1:9" x14ac:dyDescent="0.25">
      <c r="A7838">
        <v>7836</v>
      </c>
      <c r="B7838" t="s">
        <v>21</v>
      </c>
      <c r="C7838">
        <v>2016</v>
      </c>
      <c r="D7838" t="s">
        <v>36</v>
      </c>
      <c r="E7838" t="s">
        <v>204</v>
      </c>
      <c r="F7838">
        <v>16730.7</v>
      </c>
      <c r="G7838" t="s">
        <v>313</v>
      </c>
      <c r="H7838" t="s">
        <v>314</v>
      </c>
      <c r="I7838" t="s">
        <v>315</v>
      </c>
    </row>
    <row r="7839" spans="1:9" x14ac:dyDescent="0.25">
      <c r="A7839">
        <v>7837</v>
      </c>
      <c r="B7839" t="s">
        <v>16</v>
      </c>
      <c r="C7839">
        <v>2016</v>
      </c>
      <c r="D7839" t="s">
        <v>36</v>
      </c>
      <c r="E7839" t="s">
        <v>204</v>
      </c>
      <c r="F7839">
        <v>16761.599999999999</v>
      </c>
      <c r="G7839" t="s">
        <v>313</v>
      </c>
      <c r="H7839" t="s">
        <v>314</v>
      </c>
      <c r="I7839" t="s">
        <v>315</v>
      </c>
    </row>
    <row r="7840" spans="1:9" x14ac:dyDescent="0.25">
      <c r="A7840">
        <v>7838</v>
      </c>
      <c r="B7840" t="s">
        <v>29</v>
      </c>
      <c r="C7840">
        <v>2016</v>
      </c>
      <c r="D7840" t="s">
        <v>36</v>
      </c>
      <c r="E7840" t="s">
        <v>204</v>
      </c>
      <c r="F7840">
        <v>16650.900000000001</v>
      </c>
      <c r="G7840" t="s">
        <v>313</v>
      </c>
      <c r="H7840" t="s">
        <v>314</v>
      </c>
      <c r="I7840" t="s">
        <v>315</v>
      </c>
    </row>
    <row r="7841" spans="1:9" x14ac:dyDescent="0.25">
      <c r="A7841">
        <v>7839</v>
      </c>
      <c r="B7841" t="s">
        <v>31</v>
      </c>
      <c r="C7841">
        <v>2016</v>
      </c>
      <c r="D7841" t="s">
        <v>36</v>
      </c>
      <c r="E7841" t="s">
        <v>204</v>
      </c>
      <c r="F7841">
        <v>16689.599999999999</v>
      </c>
      <c r="G7841" t="s">
        <v>313</v>
      </c>
      <c r="H7841" t="s">
        <v>314</v>
      </c>
      <c r="I7841" t="s">
        <v>315</v>
      </c>
    </row>
    <row r="7842" spans="1:9" x14ac:dyDescent="0.25">
      <c r="A7842">
        <v>7840</v>
      </c>
      <c r="B7842" t="s">
        <v>24</v>
      </c>
      <c r="C7842">
        <v>2016</v>
      </c>
      <c r="D7842" t="s">
        <v>36</v>
      </c>
      <c r="E7842" t="s">
        <v>204</v>
      </c>
      <c r="F7842">
        <v>16713.400000000001</v>
      </c>
      <c r="G7842" t="s">
        <v>313</v>
      </c>
      <c r="H7842" t="s">
        <v>314</v>
      </c>
      <c r="I7842" t="s">
        <v>315</v>
      </c>
    </row>
    <row r="7843" spans="1:9" x14ac:dyDescent="0.25">
      <c r="A7843">
        <v>7841</v>
      </c>
      <c r="B7843" t="s">
        <v>5</v>
      </c>
      <c r="C7843">
        <v>2016</v>
      </c>
      <c r="D7843" t="s">
        <v>36</v>
      </c>
      <c r="E7843" t="s">
        <v>204</v>
      </c>
      <c r="F7843">
        <v>16921.5</v>
      </c>
      <c r="G7843" t="s">
        <v>313</v>
      </c>
      <c r="H7843" t="s">
        <v>314</v>
      </c>
      <c r="I7843" t="s">
        <v>315</v>
      </c>
    </row>
    <row r="7844" spans="1:9" x14ac:dyDescent="0.25">
      <c r="A7844">
        <v>7842</v>
      </c>
      <c r="B7844" t="s">
        <v>26</v>
      </c>
      <c r="C7844">
        <v>2016</v>
      </c>
      <c r="D7844" t="s">
        <v>36</v>
      </c>
      <c r="E7844" t="s">
        <v>204</v>
      </c>
      <c r="F7844">
        <v>16742.8</v>
      </c>
      <c r="G7844" t="s">
        <v>313</v>
      </c>
      <c r="H7844" t="s">
        <v>314</v>
      </c>
      <c r="I7844" t="s">
        <v>315</v>
      </c>
    </row>
    <row r="7845" spans="1:9" x14ac:dyDescent="0.25">
      <c r="A7845">
        <v>7843</v>
      </c>
      <c r="B7845" t="s">
        <v>28</v>
      </c>
      <c r="C7845">
        <v>2016</v>
      </c>
      <c r="D7845" t="s">
        <v>36</v>
      </c>
      <c r="E7845" t="s">
        <v>204</v>
      </c>
      <c r="F7845">
        <v>16686.7</v>
      </c>
      <c r="G7845" t="s">
        <v>313</v>
      </c>
      <c r="H7845" t="s">
        <v>314</v>
      </c>
      <c r="I7845" t="s">
        <v>315</v>
      </c>
    </row>
    <row r="7846" spans="1:9" x14ac:dyDescent="0.25">
      <c r="A7846">
        <v>7844</v>
      </c>
      <c r="B7846" t="s">
        <v>11</v>
      </c>
      <c r="C7846">
        <v>2016</v>
      </c>
      <c r="D7846" t="s">
        <v>36</v>
      </c>
      <c r="E7846" t="s">
        <v>204</v>
      </c>
      <c r="F7846">
        <v>16802.099999999999</v>
      </c>
      <c r="G7846" t="s">
        <v>313</v>
      </c>
      <c r="H7846" t="s">
        <v>314</v>
      </c>
      <c r="I7846" t="s">
        <v>315</v>
      </c>
    </row>
    <row r="7847" spans="1:9" x14ac:dyDescent="0.25">
      <c r="A7847">
        <v>7845</v>
      </c>
      <c r="B7847" t="s">
        <v>12</v>
      </c>
      <c r="C7847">
        <v>2016</v>
      </c>
      <c r="D7847" t="s">
        <v>36</v>
      </c>
      <c r="E7847" t="s">
        <v>204</v>
      </c>
      <c r="F7847">
        <v>16746.5</v>
      </c>
      <c r="G7847" t="s">
        <v>313</v>
      </c>
      <c r="H7847" t="s">
        <v>314</v>
      </c>
      <c r="I7847" t="s">
        <v>315</v>
      </c>
    </row>
    <row r="7848" spans="1:9" x14ac:dyDescent="0.25">
      <c r="A7848">
        <v>7846</v>
      </c>
      <c r="B7848" t="s">
        <v>7</v>
      </c>
      <c r="C7848">
        <v>2016</v>
      </c>
      <c r="D7848" t="s">
        <v>36</v>
      </c>
      <c r="E7848" t="s">
        <v>204</v>
      </c>
      <c r="F7848">
        <v>16741</v>
      </c>
      <c r="G7848" t="s">
        <v>313</v>
      </c>
      <c r="H7848" t="s">
        <v>314</v>
      </c>
      <c r="I7848" t="s">
        <v>315</v>
      </c>
    </row>
    <row r="7849" spans="1:9" x14ac:dyDescent="0.25">
      <c r="A7849">
        <v>7847</v>
      </c>
      <c r="B7849" t="s">
        <v>18</v>
      </c>
      <c r="C7849">
        <v>2016</v>
      </c>
      <c r="D7849" t="s">
        <v>36</v>
      </c>
      <c r="E7849" t="s">
        <v>204</v>
      </c>
      <c r="F7849">
        <v>16746.599999999999</v>
      </c>
      <c r="G7849" t="s">
        <v>313</v>
      </c>
      <c r="H7849" t="s">
        <v>314</v>
      </c>
      <c r="I7849" t="s">
        <v>315</v>
      </c>
    </row>
    <row r="7850" spans="1:9" x14ac:dyDescent="0.25">
      <c r="A7850">
        <v>7848</v>
      </c>
      <c r="B7850" t="s">
        <v>23</v>
      </c>
      <c r="C7850">
        <v>2016</v>
      </c>
      <c r="D7850" t="s">
        <v>36</v>
      </c>
      <c r="E7850" t="s">
        <v>204</v>
      </c>
      <c r="F7850">
        <v>16705.8</v>
      </c>
      <c r="G7850" t="s">
        <v>313</v>
      </c>
      <c r="H7850" t="s">
        <v>314</v>
      </c>
      <c r="I7850" t="s">
        <v>315</v>
      </c>
    </row>
    <row r="7851" spans="1:9" x14ac:dyDescent="0.25">
      <c r="A7851">
        <v>7849</v>
      </c>
      <c r="B7851" t="s">
        <v>14</v>
      </c>
      <c r="C7851">
        <v>2016</v>
      </c>
      <c r="D7851" t="s">
        <v>36</v>
      </c>
      <c r="E7851" t="s">
        <v>204</v>
      </c>
      <c r="F7851">
        <v>16736.8</v>
      </c>
      <c r="G7851" t="s">
        <v>313</v>
      </c>
      <c r="H7851" t="s">
        <v>314</v>
      </c>
      <c r="I7851" t="s">
        <v>315</v>
      </c>
    </row>
    <row r="7852" spans="1:9" x14ac:dyDescent="0.25">
      <c r="A7852">
        <v>7850</v>
      </c>
      <c r="B7852" t="s">
        <v>17</v>
      </c>
      <c r="C7852">
        <v>2016</v>
      </c>
      <c r="D7852" t="s">
        <v>36</v>
      </c>
      <c r="E7852" t="s">
        <v>204</v>
      </c>
      <c r="F7852">
        <v>16766.599999999999</v>
      </c>
      <c r="G7852" t="s">
        <v>313</v>
      </c>
      <c r="H7852" t="s">
        <v>314</v>
      </c>
      <c r="I7852" t="s">
        <v>315</v>
      </c>
    </row>
    <row r="7853" spans="1:9" x14ac:dyDescent="0.25">
      <c r="A7853">
        <v>7851</v>
      </c>
      <c r="B7853" t="s">
        <v>19</v>
      </c>
      <c r="C7853">
        <v>2016</v>
      </c>
      <c r="D7853" t="s">
        <v>36</v>
      </c>
      <c r="E7853" t="s">
        <v>204</v>
      </c>
      <c r="F7853">
        <v>16707.7</v>
      </c>
      <c r="G7853" t="s">
        <v>313</v>
      </c>
      <c r="H7853" t="s">
        <v>314</v>
      </c>
      <c r="I7853" t="s">
        <v>315</v>
      </c>
    </row>
    <row r="7854" spans="1:9" x14ac:dyDescent="0.25">
      <c r="A7854">
        <v>7852</v>
      </c>
      <c r="B7854" t="s">
        <v>27</v>
      </c>
      <c r="C7854">
        <v>2016</v>
      </c>
      <c r="D7854" t="s">
        <v>36</v>
      </c>
      <c r="E7854" t="s">
        <v>204</v>
      </c>
      <c r="F7854">
        <v>16750.7</v>
      </c>
      <c r="G7854" t="s">
        <v>313</v>
      </c>
      <c r="H7854" t="s">
        <v>314</v>
      </c>
      <c r="I7854" t="s">
        <v>315</v>
      </c>
    </row>
    <row r="7855" spans="1:9" x14ac:dyDescent="0.25">
      <c r="A7855">
        <v>7853</v>
      </c>
      <c r="B7855" t="s">
        <v>13</v>
      </c>
      <c r="C7855">
        <v>2016</v>
      </c>
      <c r="D7855" t="s">
        <v>36</v>
      </c>
      <c r="E7855" t="s">
        <v>204</v>
      </c>
      <c r="F7855">
        <v>16746</v>
      </c>
      <c r="G7855" t="s">
        <v>313</v>
      </c>
      <c r="H7855" t="s">
        <v>314</v>
      </c>
      <c r="I7855" t="s">
        <v>315</v>
      </c>
    </row>
    <row r="7856" spans="1:9" x14ac:dyDescent="0.25">
      <c r="A7856">
        <v>7854</v>
      </c>
      <c r="B7856" t="s">
        <v>4</v>
      </c>
      <c r="C7856">
        <v>2016</v>
      </c>
      <c r="D7856" t="s">
        <v>36</v>
      </c>
      <c r="E7856" t="s">
        <v>204</v>
      </c>
      <c r="F7856">
        <v>16783.8</v>
      </c>
      <c r="G7856" t="s">
        <v>313</v>
      </c>
      <c r="H7856" t="s">
        <v>314</v>
      </c>
      <c r="I7856" t="s">
        <v>315</v>
      </c>
    </row>
    <row r="7857" spans="1:9" x14ac:dyDescent="0.25">
      <c r="A7857">
        <v>7855</v>
      </c>
      <c r="B7857" t="s">
        <v>6</v>
      </c>
      <c r="C7857">
        <v>2016</v>
      </c>
      <c r="D7857" t="s">
        <v>36</v>
      </c>
      <c r="E7857" t="s">
        <v>204</v>
      </c>
      <c r="F7857">
        <v>16826</v>
      </c>
      <c r="G7857" t="s">
        <v>313</v>
      </c>
      <c r="H7857" t="s">
        <v>314</v>
      </c>
      <c r="I7857" t="s">
        <v>315</v>
      </c>
    </row>
    <row r="7858" spans="1:9" x14ac:dyDescent="0.25">
      <c r="A7858">
        <v>7856</v>
      </c>
      <c r="B7858" t="s">
        <v>9</v>
      </c>
      <c r="C7858">
        <v>2016</v>
      </c>
      <c r="D7858" t="s">
        <v>36</v>
      </c>
      <c r="E7858" t="s">
        <v>204</v>
      </c>
      <c r="F7858">
        <v>16905</v>
      </c>
      <c r="G7858" t="s">
        <v>313</v>
      </c>
      <c r="H7858" t="s">
        <v>314</v>
      </c>
      <c r="I7858" t="s">
        <v>315</v>
      </c>
    </row>
    <row r="7859" spans="1:9" x14ac:dyDescent="0.25">
      <c r="A7859">
        <v>7857</v>
      </c>
      <c r="B7859" t="s">
        <v>10</v>
      </c>
      <c r="C7859">
        <v>2016</v>
      </c>
      <c r="D7859" t="s">
        <v>36</v>
      </c>
      <c r="E7859" t="s">
        <v>204</v>
      </c>
      <c r="F7859">
        <v>16835.2</v>
      </c>
      <c r="G7859" t="s">
        <v>313</v>
      </c>
      <c r="H7859" t="s">
        <v>314</v>
      </c>
      <c r="I7859" t="s">
        <v>315</v>
      </c>
    </row>
    <row r="7860" spans="1:9" x14ac:dyDescent="0.25">
      <c r="A7860">
        <v>7858</v>
      </c>
      <c r="B7860" t="s">
        <v>3</v>
      </c>
      <c r="C7860">
        <v>2016</v>
      </c>
      <c r="D7860" t="s">
        <v>36</v>
      </c>
      <c r="E7860" t="s">
        <v>204</v>
      </c>
      <c r="F7860">
        <v>16771.8</v>
      </c>
      <c r="G7860" t="s">
        <v>313</v>
      </c>
      <c r="H7860" t="s">
        <v>314</v>
      </c>
      <c r="I7860" t="s">
        <v>315</v>
      </c>
    </row>
    <row r="7861" spans="1:9" x14ac:dyDescent="0.25">
      <c r="A7861">
        <v>7859</v>
      </c>
      <c r="B7861" t="s">
        <v>25</v>
      </c>
      <c r="C7861">
        <v>2016</v>
      </c>
      <c r="D7861" t="s">
        <v>36</v>
      </c>
      <c r="E7861" t="s">
        <v>204</v>
      </c>
      <c r="F7861">
        <v>16798.900000000001</v>
      </c>
      <c r="G7861" t="s">
        <v>313</v>
      </c>
      <c r="H7861" t="s">
        <v>314</v>
      </c>
      <c r="I7861" t="s">
        <v>315</v>
      </c>
    </row>
    <row r="7862" spans="1:9" x14ac:dyDescent="0.25">
      <c r="A7862">
        <v>7860</v>
      </c>
      <c r="B7862" t="s">
        <v>8</v>
      </c>
      <c r="C7862">
        <v>2016</v>
      </c>
      <c r="D7862" t="s">
        <v>36</v>
      </c>
      <c r="E7862" t="s">
        <v>205</v>
      </c>
      <c r="F7862">
        <v>1.65</v>
      </c>
      <c r="G7862" t="s">
        <v>316</v>
      </c>
      <c r="H7862" t="s">
        <v>314</v>
      </c>
      <c r="I7862" t="s">
        <v>315</v>
      </c>
    </row>
    <row r="7863" spans="1:9" x14ac:dyDescent="0.25">
      <c r="A7863">
        <v>7861</v>
      </c>
      <c r="B7863" t="s">
        <v>22</v>
      </c>
      <c r="C7863">
        <v>2016</v>
      </c>
      <c r="D7863" t="s">
        <v>36</v>
      </c>
      <c r="E7863" t="s">
        <v>205</v>
      </c>
      <c r="F7863">
        <v>1.65</v>
      </c>
      <c r="G7863" t="s">
        <v>316</v>
      </c>
      <c r="H7863" t="s">
        <v>314</v>
      </c>
      <c r="I7863" t="s">
        <v>315</v>
      </c>
    </row>
    <row r="7864" spans="1:9" x14ac:dyDescent="0.25">
      <c r="A7864">
        <v>7862</v>
      </c>
      <c r="B7864" t="s">
        <v>15</v>
      </c>
      <c r="C7864">
        <v>2016</v>
      </c>
      <c r="D7864" t="s">
        <v>36</v>
      </c>
      <c r="E7864" t="s">
        <v>205</v>
      </c>
      <c r="F7864">
        <v>1.65</v>
      </c>
      <c r="G7864" t="s">
        <v>316</v>
      </c>
      <c r="H7864" t="s">
        <v>314</v>
      </c>
      <c r="I7864" t="s">
        <v>315</v>
      </c>
    </row>
    <row r="7865" spans="1:9" x14ac:dyDescent="0.25">
      <c r="A7865">
        <v>7863</v>
      </c>
      <c r="B7865" t="s">
        <v>20</v>
      </c>
      <c r="C7865">
        <v>2016</v>
      </c>
      <c r="D7865" t="s">
        <v>36</v>
      </c>
      <c r="E7865" t="s">
        <v>205</v>
      </c>
      <c r="F7865">
        <v>1.65</v>
      </c>
      <c r="G7865" t="s">
        <v>316</v>
      </c>
      <c r="H7865" t="s">
        <v>314</v>
      </c>
      <c r="I7865" t="s">
        <v>315</v>
      </c>
    </row>
    <row r="7866" spans="1:9" x14ac:dyDescent="0.25">
      <c r="A7866">
        <v>7864</v>
      </c>
      <c r="B7866" t="s">
        <v>30</v>
      </c>
      <c r="C7866">
        <v>2016</v>
      </c>
      <c r="D7866" t="s">
        <v>36</v>
      </c>
      <c r="E7866" t="s">
        <v>205</v>
      </c>
      <c r="F7866">
        <v>1.65</v>
      </c>
      <c r="G7866" t="s">
        <v>316</v>
      </c>
      <c r="H7866" t="s">
        <v>314</v>
      </c>
      <c r="I7866" t="s">
        <v>315</v>
      </c>
    </row>
    <row r="7867" spans="1:9" x14ac:dyDescent="0.25">
      <c r="A7867">
        <v>7865</v>
      </c>
      <c r="B7867" t="s">
        <v>21</v>
      </c>
      <c r="C7867">
        <v>2016</v>
      </c>
      <c r="D7867" t="s">
        <v>36</v>
      </c>
      <c r="E7867" t="s">
        <v>205</v>
      </c>
      <c r="F7867">
        <v>1.65</v>
      </c>
      <c r="G7867" t="s">
        <v>316</v>
      </c>
      <c r="H7867" t="s">
        <v>314</v>
      </c>
      <c r="I7867" t="s">
        <v>315</v>
      </c>
    </row>
    <row r="7868" spans="1:9" x14ac:dyDescent="0.25">
      <c r="A7868">
        <v>7866</v>
      </c>
      <c r="B7868" t="s">
        <v>16</v>
      </c>
      <c r="C7868">
        <v>2016</v>
      </c>
      <c r="D7868" t="s">
        <v>36</v>
      </c>
      <c r="E7868" t="s">
        <v>205</v>
      </c>
      <c r="F7868">
        <v>1.65</v>
      </c>
      <c r="G7868" t="s">
        <v>316</v>
      </c>
      <c r="H7868" t="s">
        <v>314</v>
      </c>
      <c r="I7868" t="s">
        <v>315</v>
      </c>
    </row>
    <row r="7869" spans="1:9" x14ac:dyDescent="0.25">
      <c r="A7869">
        <v>7867</v>
      </c>
      <c r="B7869" t="s">
        <v>29</v>
      </c>
      <c r="C7869">
        <v>2016</v>
      </c>
      <c r="D7869" t="s">
        <v>36</v>
      </c>
      <c r="E7869" t="s">
        <v>205</v>
      </c>
      <c r="F7869">
        <v>1.65</v>
      </c>
      <c r="G7869" t="s">
        <v>316</v>
      </c>
      <c r="H7869" t="s">
        <v>314</v>
      </c>
      <c r="I7869" t="s">
        <v>315</v>
      </c>
    </row>
    <row r="7870" spans="1:9" x14ac:dyDescent="0.25">
      <c r="A7870">
        <v>7868</v>
      </c>
      <c r="B7870" t="s">
        <v>31</v>
      </c>
      <c r="C7870">
        <v>2016</v>
      </c>
      <c r="D7870" t="s">
        <v>36</v>
      </c>
      <c r="E7870" t="s">
        <v>205</v>
      </c>
      <c r="F7870">
        <v>1.65</v>
      </c>
      <c r="G7870" t="s">
        <v>316</v>
      </c>
      <c r="H7870" t="s">
        <v>314</v>
      </c>
      <c r="I7870" t="s">
        <v>315</v>
      </c>
    </row>
    <row r="7871" spans="1:9" x14ac:dyDescent="0.25">
      <c r="A7871">
        <v>7869</v>
      </c>
      <c r="B7871" t="s">
        <v>24</v>
      </c>
      <c r="C7871">
        <v>2016</v>
      </c>
      <c r="D7871" t="s">
        <v>36</v>
      </c>
      <c r="E7871" t="s">
        <v>205</v>
      </c>
      <c r="F7871">
        <v>1.65</v>
      </c>
      <c r="G7871" t="s">
        <v>316</v>
      </c>
      <c r="H7871" t="s">
        <v>314</v>
      </c>
      <c r="I7871" t="s">
        <v>315</v>
      </c>
    </row>
    <row r="7872" spans="1:9" x14ac:dyDescent="0.25">
      <c r="A7872">
        <v>7870</v>
      </c>
      <c r="B7872" t="s">
        <v>5</v>
      </c>
      <c r="C7872">
        <v>2016</v>
      </c>
      <c r="D7872" t="s">
        <v>36</v>
      </c>
      <c r="E7872" t="s">
        <v>205</v>
      </c>
      <c r="F7872">
        <v>1.65</v>
      </c>
      <c r="G7872" t="s">
        <v>316</v>
      </c>
      <c r="H7872" t="s">
        <v>314</v>
      </c>
      <c r="I7872" t="s">
        <v>315</v>
      </c>
    </row>
    <row r="7873" spans="1:9" x14ac:dyDescent="0.25">
      <c r="A7873">
        <v>7871</v>
      </c>
      <c r="B7873" t="s">
        <v>26</v>
      </c>
      <c r="C7873">
        <v>2016</v>
      </c>
      <c r="D7873" t="s">
        <v>36</v>
      </c>
      <c r="E7873" t="s">
        <v>205</v>
      </c>
      <c r="F7873">
        <v>1.65</v>
      </c>
      <c r="G7873" t="s">
        <v>316</v>
      </c>
      <c r="H7873" t="s">
        <v>314</v>
      </c>
      <c r="I7873" t="s">
        <v>315</v>
      </c>
    </row>
    <row r="7874" spans="1:9" x14ac:dyDescent="0.25">
      <c r="A7874">
        <v>7872</v>
      </c>
      <c r="B7874" t="s">
        <v>28</v>
      </c>
      <c r="C7874">
        <v>2016</v>
      </c>
      <c r="D7874" t="s">
        <v>36</v>
      </c>
      <c r="E7874" t="s">
        <v>205</v>
      </c>
      <c r="F7874">
        <v>1.65</v>
      </c>
      <c r="G7874" t="s">
        <v>316</v>
      </c>
      <c r="H7874" t="s">
        <v>314</v>
      </c>
      <c r="I7874" t="s">
        <v>315</v>
      </c>
    </row>
    <row r="7875" spans="1:9" x14ac:dyDescent="0.25">
      <c r="A7875">
        <v>7873</v>
      </c>
      <c r="B7875" t="s">
        <v>11</v>
      </c>
      <c r="C7875">
        <v>2016</v>
      </c>
      <c r="D7875" t="s">
        <v>36</v>
      </c>
      <c r="E7875" t="s">
        <v>205</v>
      </c>
      <c r="F7875">
        <v>1.65</v>
      </c>
      <c r="G7875" t="s">
        <v>316</v>
      </c>
      <c r="H7875" t="s">
        <v>314</v>
      </c>
      <c r="I7875" t="s">
        <v>315</v>
      </c>
    </row>
    <row r="7876" spans="1:9" x14ac:dyDescent="0.25">
      <c r="A7876">
        <v>7874</v>
      </c>
      <c r="B7876" t="s">
        <v>12</v>
      </c>
      <c r="C7876">
        <v>2016</v>
      </c>
      <c r="D7876" t="s">
        <v>36</v>
      </c>
      <c r="E7876" t="s">
        <v>205</v>
      </c>
      <c r="F7876">
        <v>1.65</v>
      </c>
      <c r="G7876" t="s">
        <v>316</v>
      </c>
      <c r="H7876" t="s">
        <v>314</v>
      </c>
      <c r="I7876" t="s">
        <v>315</v>
      </c>
    </row>
    <row r="7877" spans="1:9" x14ac:dyDescent="0.25">
      <c r="A7877">
        <v>7875</v>
      </c>
      <c r="B7877" t="s">
        <v>7</v>
      </c>
      <c r="C7877">
        <v>2016</v>
      </c>
      <c r="D7877" t="s">
        <v>36</v>
      </c>
      <c r="E7877" t="s">
        <v>205</v>
      </c>
      <c r="F7877">
        <v>1.65</v>
      </c>
      <c r="G7877" t="s">
        <v>316</v>
      </c>
      <c r="H7877" t="s">
        <v>314</v>
      </c>
      <c r="I7877" t="s">
        <v>315</v>
      </c>
    </row>
    <row r="7878" spans="1:9" x14ac:dyDescent="0.25">
      <c r="A7878">
        <v>7876</v>
      </c>
      <c r="B7878" t="s">
        <v>18</v>
      </c>
      <c r="C7878">
        <v>2016</v>
      </c>
      <c r="D7878" t="s">
        <v>36</v>
      </c>
      <c r="E7878" t="s">
        <v>205</v>
      </c>
      <c r="F7878">
        <v>1.65</v>
      </c>
      <c r="G7878" t="s">
        <v>316</v>
      </c>
      <c r="H7878" t="s">
        <v>314</v>
      </c>
      <c r="I7878" t="s">
        <v>315</v>
      </c>
    </row>
    <row r="7879" spans="1:9" x14ac:dyDescent="0.25">
      <c r="A7879">
        <v>7877</v>
      </c>
      <c r="B7879" t="s">
        <v>23</v>
      </c>
      <c r="C7879">
        <v>2016</v>
      </c>
      <c r="D7879" t="s">
        <v>36</v>
      </c>
      <c r="E7879" t="s">
        <v>205</v>
      </c>
      <c r="F7879">
        <v>1.65</v>
      </c>
      <c r="G7879" t="s">
        <v>316</v>
      </c>
      <c r="H7879" t="s">
        <v>314</v>
      </c>
      <c r="I7879" t="s">
        <v>315</v>
      </c>
    </row>
    <row r="7880" spans="1:9" x14ac:dyDescent="0.25">
      <c r="A7880">
        <v>7878</v>
      </c>
      <c r="B7880" t="s">
        <v>14</v>
      </c>
      <c r="C7880">
        <v>2016</v>
      </c>
      <c r="D7880" t="s">
        <v>36</v>
      </c>
      <c r="E7880" t="s">
        <v>205</v>
      </c>
      <c r="F7880">
        <v>1.65</v>
      </c>
      <c r="G7880" t="s">
        <v>316</v>
      </c>
      <c r="H7880" t="s">
        <v>314</v>
      </c>
      <c r="I7880" t="s">
        <v>315</v>
      </c>
    </row>
    <row r="7881" spans="1:9" x14ac:dyDescent="0.25">
      <c r="A7881">
        <v>7879</v>
      </c>
      <c r="B7881" t="s">
        <v>17</v>
      </c>
      <c r="C7881">
        <v>2016</v>
      </c>
      <c r="D7881" t="s">
        <v>36</v>
      </c>
      <c r="E7881" t="s">
        <v>205</v>
      </c>
      <c r="F7881">
        <v>1.65</v>
      </c>
      <c r="G7881" t="s">
        <v>316</v>
      </c>
      <c r="H7881" t="s">
        <v>314</v>
      </c>
      <c r="I7881" t="s">
        <v>315</v>
      </c>
    </row>
    <row r="7882" spans="1:9" x14ac:dyDescent="0.25">
      <c r="A7882">
        <v>7880</v>
      </c>
      <c r="B7882" t="s">
        <v>19</v>
      </c>
      <c r="C7882">
        <v>2016</v>
      </c>
      <c r="D7882" t="s">
        <v>36</v>
      </c>
      <c r="E7882" t="s">
        <v>205</v>
      </c>
      <c r="F7882">
        <v>1.65</v>
      </c>
      <c r="G7882" t="s">
        <v>316</v>
      </c>
      <c r="H7882" t="s">
        <v>314</v>
      </c>
      <c r="I7882" t="s">
        <v>315</v>
      </c>
    </row>
    <row r="7883" spans="1:9" x14ac:dyDescent="0.25">
      <c r="A7883">
        <v>7881</v>
      </c>
      <c r="B7883" t="s">
        <v>27</v>
      </c>
      <c r="C7883">
        <v>2016</v>
      </c>
      <c r="D7883" t="s">
        <v>36</v>
      </c>
      <c r="E7883" t="s">
        <v>205</v>
      </c>
      <c r="F7883">
        <v>1.65</v>
      </c>
      <c r="G7883" t="s">
        <v>316</v>
      </c>
      <c r="H7883" t="s">
        <v>314</v>
      </c>
      <c r="I7883" t="s">
        <v>315</v>
      </c>
    </row>
    <row r="7884" spans="1:9" x14ac:dyDescent="0.25">
      <c r="A7884">
        <v>7882</v>
      </c>
      <c r="B7884" t="s">
        <v>13</v>
      </c>
      <c r="C7884">
        <v>2016</v>
      </c>
      <c r="D7884" t="s">
        <v>36</v>
      </c>
      <c r="E7884" t="s">
        <v>205</v>
      </c>
      <c r="F7884">
        <v>1.65</v>
      </c>
      <c r="G7884" t="s">
        <v>316</v>
      </c>
      <c r="H7884" t="s">
        <v>314</v>
      </c>
      <c r="I7884" t="s">
        <v>315</v>
      </c>
    </row>
    <row r="7885" spans="1:9" x14ac:dyDescent="0.25">
      <c r="A7885">
        <v>7883</v>
      </c>
      <c r="B7885" t="s">
        <v>4</v>
      </c>
      <c r="C7885">
        <v>2016</v>
      </c>
      <c r="D7885" t="s">
        <v>36</v>
      </c>
      <c r="E7885" t="s">
        <v>205</v>
      </c>
      <c r="F7885">
        <v>1.65</v>
      </c>
      <c r="G7885" t="s">
        <v>316</v>
      </c>
      <c r="H7885" t="s">
        <v>314</v>
      </c>
      <c r="I7885" t="s">
        <v>315</v>
      </c>
    </row>
    <row r="7886" spans="1:9" x14ac:dyDescent="0.25">
      <c r="A7886">
        <v>7884</v>
      </c>
      <c r="B7886" t="s">
        <v>6</v>
      </c>
      <c r="C7886">
        <v>2016</v>
      </c>
      <c r="D7886" t="s">
        <v>36</v>
      </c>
      <c r="E7886" t="s">
        <v>205</v>
      </c>
      <c r="F7886">
        <v>1.65</v>
      </c>
      <c r="G7886" t="s">
        <v>316</v>
      </c>
      <c r="H7886" t="s">
        <v>314</v>
      </c>
      <c r="I7886" t="s">
        <v>315</v>
      </c>
    </row>
    <row r="7887" spans="1:9" x14ac:dyDescent="0.25">
      <c r="A7887">
        <v>7885</v>
      </c>
      <c r="B7887" t="s">
        <v>9</v>
      </c>
      <c r="C7887">
        <v>2016</v>
      </c>
      <c r="D7887" t="s">
        <v>36</v>
      </c>
      <c r="E7887" t="s">
        <v>205</v>
      </c>
      <c r="F7887">
        <v>1.65</v>
      </c>
      <c r="G7887" t="s">
        <v>316</v>
      </c>
      <c r="H7887" t="s">
        <v>314</v>
      </c>
      <c r="I7887" t="s">
        <v>315</v>
      </c>
    </row>
    <row r="7888" spans="1:9" x14ac:dyDescent="0.25">
      <c r="A7888">
        <v>7886</v>
      </c>
      <c r="B7888" t="s">
        <v>10</v>
      </c>
      <c r="C7888">
        <v>2016</v>
      </c>
      <c r="D7888" t="s">
        <v>36</v>
      </c>
      <c r="E7888" t="s">
        <v>205</v>
      </c>
      <c r="F7888">
        <v>1.65</v>
      </c>
      <c r="G7888" t="s">
        <v>316</v>
      </c>
      <c r="H7888" t="s">
        <v>314</v>
      </c>
      <c r="I7888" t="s">
        <v>315</v>
      </c>
    </row>
    <row r="7889" spans="1:9" x14ac:dyDescent="0.25">
      <c r="A7889">
        <v>7887</v>
      </c>
      <c r="B7889" t="s">
        <v>3</v>
      </c>
      <c r="C7889">
        <v>2016</v>
      </c>
      <c r="D7889" t="s">
        <v>36</v>
      </c>
      <c r="E7889" t="s">
        <v>205</v>
      </c>
      <c r="F7889">
        <v>1.65</v>
      </c>
      <c r="G7889" t="s">
        <v>316</v>
      </c>
      <c r="H7889" t="s">
        <v>314</v>
      </c>
      <c r="I7889" t="s">
        <v>315</v>
      </c>
    </row>
    <row r="7890" spans="1:9" x14ac:dyDescent="0.25">
      <c r="A7890">
        <v>7888</v>
      </c>
      <c r="B7890" t="s">
        <v>25</v>
      </c>
      <c r="C7890">
        <v>2016</v>
      </c>
      <c r="D7890" t="s">
        <v>36</v>
      </c>
      <c r="E7890" t="s">
        <v>205</v>
      </c>
      <c r="F7890">
        <v>1.65</v>
      </c>
      <c r="G7890" t="s">
        <v>316</v>
      </c>
      <c r="H7890" t="s">
        <v>314</v>
      </c>
      <c r="I7890" t="s">
        <v>315</v>
      </c>
    </row>
    <row r="7891" spans="1:9" x14ac:dyDescent="0.25">
      <c r="A7891">
        <v>7889</v>
      </c>
      <c r="B7891" t="s">
        <v>8</v>
      </c>
      <c r="C7891">
        <v>2017</v>
      </c>
      <c r="D7891" t="s">
        <v>36</v>
      </c>
      <c r="E7891" t="s">
        <v>312</v>
      </c>
      <c r="F7891">
        <v>1020168</v>
      </c>
      <c r="G7891" t="s">
        <v>313</v>
      </c>
      <c r="H7891" t="s">
        <v>314</v>
      </c>
      <c r="I7891" t="s">
        <v>315</v>
      </c>
    </row>
    <row r="7892" spans="1:9" x14ac:dyDescent="0.25">
      <c r="A7892">
        <v>7890</v>
      </c>
      <c r="B7892" t="s">
        <v>22</v>
      </c>
      <c r="C7892">
        <v>2017</v>
      </c>
      <c r="D7892" t="s">
        <v>36</v>
      </c>
      <c r="E7892" t="s">
        <v>312</v>
      </c>
      <c r="F7892">
        <v>1020168</v>
      </c>
      <c r="G7892" t="s">
        <v>313</v>
      </c>
      <c r="H7892" t="s">
        <v>314</v>
      </c>
      <c r="I7892" t="s">
        <v>315</v>
      </c>
    </row>
    <row r="7893" spans="1:9" x14ac:dyDescent="0.25">
      <c r="A7893">
        <v>7891</v>
      </c>
      <c r="B7893" t="s">
        <v>15</v>
      </c>
      <c r="C7893">
        <v>2017</v>
      </c>
      <c r="D7893" t="s">
        <v>36</v>
      </c>
      <c r="E7893" t="s">
        <v>312</v>
      </c>
      <c r="F7893">
        <v>1011122</v>
      </c>
      <c r="G7893" t="s">
        <v>313</v>
      </c>
      <c r="H7893" t="s">
        <v>314</v>
      </c>
      <c r="I7893" t="s">
        <v>315</v>
      </c>
    </row>
    <row r="7894" spans="1:9" x14ac:dyDescent="0.25">
      <c r="A7894">
        <v>7892</v>
      </c>
      <c r="B7894" t="s">
        <v>20</v>
      </c>
      <c r="C7894">
        <v>2017</v>
      </c>
      <c r="D7894" t="s">
        <v>36</v>
      </c>
      <c r="E7894" t="s">
        <v>312</v>
      </c>
      <c r="F7894">
        <v>1012291</v>
      </c>
      <c r="G7894" t="s">
        <v>313</v>
      </c>
      <c r="H7894" t="s">
        <v>314</v>
      </c>
      <c r="I7894" t="s">
        <v>315</v>
      </c>
    </row>
    <row r="7895" spans="1:9" x14ac:dyDescent="0.25">
      <c r="A7895">
        <v>7893</v>
      </c>
      <c r="B7895" t="s">
        <v>30</v>
      </c>
      <c r="C7895">
        <v>2017</v>
      </c>
      <c r="D7895" t="s">
        <v>36</v>
      </c>
      <c r="E7895" t="s">
        <v>312</v>
      </c>
      <c r="F7895">
        <v>1012608</v>
      </c>
      <c r="G7895" t="s">
        <v>313</v>
      </c>
      <c r="H7895" t="s">
        <v>314</v>
      </c>
      <c r="I7895" t="s">
        <v>315</v>
      </c>
    </row>
    <row r="7896" spans="1:9" x14ac:dyDescent="0.25">
      <c r="A7896">
        <v>7894</v>
      </c>
      <c r="B7896" t="s">
        <v>21</v>
      </c>
      <c r="C7896">
        <v>2017</v>
      </c>
      <c r="D7896" t="s">
        <v>36</v>
      </c>
      <c r="E7896" t="s">
        <v>312</v>
      </c>
      <c r="F7896">
        <v>1011933</v>
      </c>
      <c r="G7896" t="s">
        <v>313</v>
      </c>
      <c r="H7896" t="s">
        <v>314</v>
      </c>
      <c r="I7896" t="s">
        <v>315</v>
      </c>
    </row>
    <row r="7897" spans="1:9" x14ac:dyDescent="0.25">
      <c r="A7897">
        <v>7895</v>
      </c>
      <c r="B7897" t="s">
        <v>16</v>
      </c>
      <c r="C7897">
        <v>2017</v>
      </c>
      <c r="D7897" t="s">
        <v>36</v>
      </c>
      <c r="E7897" t="s">
        <v>312</v>
      </c>
      <c r="F7897">
        <v>1011614</v>
      </c>
      <c r="G7897" t="s">
        <v>313</v>
      </c>
      <c r="H7897" t="s">
        <v>314</v>
      </c>
      <c r="I7897" t="s">
        <v>315</v>
      </c>
    </row>
    <row r="7898" spans="1:9" x14ac:dyDescent="0.25">
      <c r="A7898">
        <v>7896</v>
      </c>
      <c r="B7898" t="s">
        <v>29</v>
      </c>
      <c r="C7898">
        <v>2017</v>
      </c>
      <c r="D7898" t="s">
        <v>36</v>
      </c>
      <c r="E7898" t="s">
        <v>312</v>
      </c>
      <c r="F7898">
        <v>1006303</v>
      </c>
      <c r="G7898" t="s">
        <v>313</v>
      </c>
      <c r="H7898" t="s">
        <v>314</v>
      </c>
      <c r="I7898" t="s">
        <v>315</v>
      </c>
    </row>
    <row r="7899" spans="1:9" x14ac:dyDescent="0.25">
      <c r="A7899">
        <v>7897</v>
      </c>
      <c r="B7899" t="s">
        <v>31</v>
      </c>
      <c r="C7899">
        <v>2017</v>
      </c>
      <c r="D7899" t="s">
        <v>36</v>
      </c>
      <c r="E7899" t="s">
        <v>312</v>
      </c>
      <c r="F7899">
        <v>1009944</v>
      </c>
      <c r="G7899" t="s">
        <v>313</v>
      </c>
      <c r="H7899" t="s">
        <v>314</v>
      </c>
      <c r="I7899" t="s">
        <v>315</v>
      </c>
    </row>
    <row r="7900" spans="1:9" x14ac:dyDescent="0.25">
      <c r="A7900">
        <v>7898</v>
      </c>
      <c r="B7900" t="s">
        <v>24</v>
      </c>
      <c r="C7900">
        <v>2017</v>
      </c>
      <c r="D7900" t="s">
        <v>36</v>
      </c>
      <c r="E7900" t="s">
        <v>312</v>
      </c>
      <c r="F7900">
        <v>1009783</v>
      </c>
      <c r="G7900" t="s">
        <v>313</v>
      </c>
      <c r="H7900" t="s">
        <v>314</v>
      </c>
      <c r="I7900" t="s">
        <v>315</v>
      </c>
    </row>
    <row r="7901" spans="1:9" x14ac:dyDescent="0.25">
      <c r="A7901">
        <v>7899</v>
      </c>
      <c r="B7901" t="s">
        <v>5</v>
      </c>
      <c r="C7901">
        <v>2017</v>
      </c>
      <c r="D7901" t="s">
        <v>36</v>
      </c>
      <c r="E7901" t="s">
        <v>312</v>
      </c>
      <c r="F7901">
        <v>1023150</v>
      </c>
      <c r="G7901" t="s">
        <v>313</v>
      </c>
      <c r="H7901" t="s">
        <v>314</v>
      </c>
      <c r="I7901" t="s">
        <v>315</v>
      </c>
    </row>
    <row r="7902" spans="1:9" x14ac:dyDescent="0.25">
      <c r="A7902">
        <v>7900</v>
      </c>
      <c r="B7902" t="s">
        <v>26</v>
      </c>
      <c r="C7902">
        <v>2017</v>
      </c>
      <c r="D7902" t="s">
        <v>36</v>
      </c>
      <c r="E7902" t="s">
        <v>312</v>
      </c>
      <c r="F7902">
        <v>1011949</v>
      </c>
      <c r="G7902" t="s">
        <v>313</v>
      </c>
      <c r="H7902" t="s">
        <v>314</v>
      </c>
      <c r="I7902" t="s">
        <v>315</v>
      </c>
    </row>
    <row r="7903" spans="1:9" x14ac:dyDescent="0.25">
      <c r="A7903">
        <v>7901</v>
      </c>
      <c r="B7903" t="s">
        <v>28</v>
      </c>
      <c r="C7903">
        <v>2017</v>
      </c>
      <c r="D7903" t="s">
        <v>36</v>
      </c>
      <c r="E7903" t="s">
        <v>312</v>
      </c>
      <c r="F7903">
        <v>1008740</v>
      </c>
      <c r="G7903" t="s">
        <v>313</v>
      </c>
      <c r="H7903" t="s">
        <v>314</v>
      </c>
      <c r="I7903" t="s">
        <v>315</v>
      </c>
    </row>
    <row r="7904" spans="1:9" x14ac:dyDescent="0.25">
      <c r="A7904">
        <v>7902</v>
      </c>
      <c r="B7904" t="s">
        <v>11</v>
      </c>
      <c r="C7904">
        <v>2017</v>
      </c>
      <c r="D7904" t="s">
        <v>36</v>
      </c>
      <c r="E7904" t="s">
        <v>312</v>
      </c>
      <c r="F7904">
        <v>1015734</v>
      </c>
      <c r="G7904" t="s">
        <v>313</v>
      </c>
      <c r="H7904" t="s">
        <v>314</v>
      </c>
      <c r="I7904" t="s">
        <v>315</v>
      </c>
    </row>
    <row r="7905" spans="1:9" x14ac:dyDescent="0.25">
      <c r="A7905">
        <v>7903</v>
      </c>
      <c r="B7905" t="s">
        <v>12</v>
      </c>
      <c r="C7905">
        <v>2017</v>
      </c>
      <c r="D7905" t="s">
        <v>36</v>
      </c>
      <c r="E7905" t="s">
        <v>312</v>
      </c>
      <c r="F7905">
        <v>1012371</v>
      </c>
      <c r="G7905" t="s">
        <v>313</v>
      </c>
      <c r="H7905" t="s">
        <v>314</v>
      </c>
      <c r="I7905" t="s">
        <v>315</v>
      </c>
    </row>
    <row r="7906" spans="1:9" x14ac:dyDescent="0.25">
      <c r="A7906">
        <v>7904</v>
      </c>
      <c r="B7906" t="s">
        <v>7</v>
      </c>
      <c r="C7906">
        <v>2017</v>
      </c>
      <c r="D7906" t="s">
        <v>36</v>
      </c>
      <c r="E7906" t="s">
        <v>312</v>
      </c>
      <c r="F7906">
        <v>1011527</v>
      </c>
      <c r="G7906" t="s">
        <v>313</v>
      </c>
      <c r="H7906" t="s">
        <v>314</v>
      </c>
      <c r="I7906" t="s">
        <v>315</v>
      </c>
    </row>
    <row r="7907" spans="1:9" x14ac:dyDescent="0.25">
      <c r="A7907">
        <v>7905</v>
      </c>
      <c r="B7907" t="s">
        <v>18</v>
      </c>
      <c r="C7907">
        <v>2017</v>
      </c>
      <c r="D7907" t="s">
        <v>36</v>
      </c>
      <c r="E7907" t="s">
        <v>312</v>
      </c>
      <c r="F7907">
        <v>1012171</v>
      </c>
      <c r="G7907" t="s">
        <v>313</v>
      </c>
      <c r="H7907" t="s">
        <v>314</v>
      </c>
      <c r="I7907" t="s">
        <v>315</v>
      </c>
    </row>
    <row r="7908" spans="1:9" x14ac:dyDescent="0.25">
      <c r="A7908">
        <v>7906</v>
      </c>
      <c r="B7908" t="s">
        <v>23</v>
      </c>
      <c r="C7908">
        <v>2017</v>
      </c>
      <c r="D7908" t="s">
        <v>36</v>
      </c>
      <c r="E7908" t="s">
        <v>312</v>
      </c>
      <c r="F7908">
        <v>1008707</v>
      </c>
      <c r="G7908" t="s">
        <v>313</v>
      </c>
      <c r="H7908" t="s">
        <v>314</v>
      </c>
      <c r="I7908" t="s">
        <v>315</v>
      </c>
    </row>
    <row r="7909" spans="1:9" x14ac:dyDescent="0.25">
      <c r="A7909">
        <v>7907</v>
      </c>
      <c r="B7909" t="s">
        <v>14</v>
      </c>
      <c r="C7909">
        <v>2017</v>
      </c>
      <c r="D7909" t="s">
        <v>36</v>
      </c>
      <c r="E7909" t="s">
        <v>312</v>
      </c>
      <c r="F7909">
        <v>1011220</v>
      </c>
      <c r="G7909" t="s">
        <v>313</v>
      </c>
      <c r="H7909" t="s">
        <v>314</v>
      </c>
      <c r="I7909" t="s">
        <v>315</v>
      </c>
    </row>
    <row r="7910" spans="1:9" x14ac:dyDescent="0.25">
      <c r="A7910">
        <v>7908</v>
      </c>
      <c r="B7910" t="s">
        <v>17</v>
      </c>
      <c r="C7910">
        <v>2017</v>
      </c>
      <c r="D7910" t="s">
        <v>36</v>
      </c>
      <c r="E7910" t="s">
        <v>312</v>
      </c>
      <c r="F7910">
        <v>1012839</v>
      </c>
      <c r="G7910" t="s">
        <v>313</v>
      </c>
      <c r="H7910" t="s">
        <v>314</v>
      </c>
      <c r="I7910" t="s">
        <v>315</v>
      </c>
    </row>
    <row r="7911" spans="1:9" x14ac:dyDescent="0.25">
      <c r="A7911">
        <v>7909</v>
      </c>
      <c r="B7911" t="s">
        <v>19</v>
      </c>
      <c r="C7911">
        <v>2017</v>
      </c>
      <c r="D7911" t="s">
        <v>36</v>
      </c>
      <c r="E7911" t="s">
        <v>312</v>
      </c>
      <c r="F7911">
        <v>1010220</v>
      </c>
      <c r="G7911" t="s">
        <v>313</v>
      </c>
      <c r="H7911" t="s">
        <v>314</v>
      </c>
      <c r="I7911" t="s">
        <v>315</v>
      </c>
    </row>
    <row r="7912" spans="1:9" x14ac:dyDescent="0.25">
      <c r="A7912">
        <v>7910</v>
      </c>
      <c r="B7912" t="s">
        <v>27</v>
      </c>
      <c r="C7912">
        <v>2017</v>
      </c>
      <c r="D7912" t="s">
        <v>36</v>
      </c>
      <c r="E7912" t="s">
        <v>312</v>
      </c>
      <c r="F7912">
        <v>1012372</v>
      </c>
      <c r="G7912" t="s">
        <v>313</v>
      </c>
      <c r="H7912" t="s">
        <v>314</v>
      </c>
      <c r="I7912" t="s">
        <v>315</v>
      </c>
    </row>
    <row r="7913" spans="1:9" x14ac:dyDescent="0.25">
      <c r="A7913">
        <v>7911</v>
      </c>
      <c r="B7913" t="s">
        <v>13</v>
      </c>
      <c r="C7913">
        <v>2017</v>
      </c>
      <c r="D7913" t="s">
        <v>36</v>
      </c>
      <c r="E7913" t="s">
        <v>312</v>
      </c>
      <c r="F7913">
        <v>1011993</v>
      </c>
      <c r="G7913" t="s">
        <v>313</v>
      </c>
      <c r="H7913" t="s">
        <v>314</v>
      </c>
      <c r="I7913" t="s">
        <v>315</v>
      </c>
    </row>
    <row r="7914" spans="1:9" x14ac:dyDescent="0.25">
      <c r="A7914">
        <v>7912</v>
      </c>
      <c r="B7914" t="s">
        <v>4</v>
      </c>
      <c r="C7914">
        <v>2017</v>
      </c>
      <c r="D7914" t="s">
        <v>36</v>
      </c>
      <c r="E7914" t="s">
        <v>312</v>
      </c>
      <c r="F7914">
        <v>1014383</v>
      </c>
      <c r="G7914" t="s">
        <v>313</v>
      </c>
      <c r="H7914" t="s">
        <v>314</v>
      </c>
      <c r="I7914" t="s">
        <v>315</v>
      </c>
    </row>
    <row r="7915" spans="1:9" x14ac:dyDescent="0.25">
      <c r="A7915">
        <v>7913</v>
      </c>
      <c r="B7915" t="s">
        <v>6</v>
      </c>
      <c r="C7915">
        <v>2017</v>
      </c>
      <c r="D7915" t="s">
        <v>36</v>
      </c>
      <c r="E7915" t="s">
        <v>312</v>
      </c>
      <c r="F7915">
        <v>1017651</v>
      </c>
      <c r="G7915" t="s">
        <v>313</v>
      </c>
      <c r="H7915" t="s">
        <v>314</v>
      </c>
      <c r="I7915" t="s">
        <v>315</v>
      </c>
    </row>
    <row r="7916" spans="1:9" x14ac:dyDescent="0.25">
      <c r="A7916">
        <v>7914</v>
      </c>
      <c r="B7916" t="s">
        <v>9</v>
      </c>
      <c r="C7916">
        <v>2017</v>
      </c>
      <c r="D7916" t="s">
        <v>36</v>
      </c>
      <c r="E7916" t="s">
        <v>312</v>
      </c>
      <c r="F7916">
        <v>1021667</v>
      </c>
      <c r="G7916" t="s">
        <v>313</v>
      </c>
      <c r="H7916" t="s">
        <v>314</v>
      </c>
      <c r="I7916" t="s">
        <v>315</v>
      </c>
    </row>
    <row r="7917" spans="1:9" x14ac:dyDescent="0.25">
      <c r="A7917">
        <v>7915</v>
      </c>
      <c r="B7917" t="s">
        <v>10</v>
      </c>
      <c r="C7917">
        <v>2017</v>
      </c>
      <c r="D7917" t="s">
        <v>36</v>
      </c>
      <c r="E7917" t="s">
        <v>312</v>
      </c>
      <c r="F7917">
        <v>1017613</v>
      </c>
      <c r="G7917" t="s">
        <v>313</v>
      </c>
      <c r="H7917" t="s">
        <v>314</v>
      </c>
      <c r="I7917" t="s">
        <v>315</v>
      </c>
    </row>
    <row r="7918" spans="1:9" x14ac:dyDescent="0.25">
      <c r="A7918">
        <v>7916</v>
      </c>
      <c r="B7918" t="s">
        <v>3</v>
      </c>
      <c r="C7918">
        <v>2017</v>
      </c>
      <c r="D7918" t="s">
        <v>36</v>
      </c>
      <c r="E7918" t="s">
        <v>312</v>
      </c>
      <c r="F7918">
        <v>1013585</v>
      </c>
      <c r="G7918" t="s">
        <v>313</v>
      </c>
      <c r="H7918" t="s">
        <v>314</v>
      </c>
      <c r="I7918" t="s">
        <v>315</v>
      </c>
    </row>
    <row r="7919" spans="1:9" x14ac:dyDescent="0.25">
      <c r="A7919">
        <v>7917</v>
      </c>
      <c r="B7919" t="s">
        <v>25</v>
      </c>
      <c r="C7919">
        <v>2017</v>
      </c>
      <c r="D7919" t="s">
        <v>36</v>
      </c>
      <c r="E7919" t="s">
        <v>312</v>
      </c>
      <c r="F7919">
        <v>1015237</v>
      </c>
      <c r="G7919" t="s">
        <v>313</v>
      </c>
      <c r="H7919" t="s">
        <v>314</v>
      </c>
      <c r="I7919" t="s">
        <v>315</v>
      </c>
    </row>
    <row r="7920" spans="1:9" x14ac:dyDescent="0.25">
      <c r="A7920">
        <v>7918</v>
      </c>
      <c r="B7920" t="s">
        <v>8</v>
      </c>
      <c r="C7920">
        <v>2017</v>
      </c>
      <c r="D7920" t="s">
        <v>36</v>
      </c>
      <c r="E7920" t="s">
        <v>64</v>
      </c>
      <c r="F7920">
        <v>1020165.6</v>
      </c>
      <c r="G7920" t="s">
        <v>313</v>
      </c>
      <c r="H7920" t="s">
        <v>314</v>
      </c>
      <c r="I7920" t="s">
        <v>315</v>
      </c>
    </row>
    <row r="7921" spans="1:9" x14ac:dyDescent="0.25">
      <c r="A7921">
        <v>7919</v>
      </c>
      <c r="B7921" t="s">
        <v>22</v>
      </c>
      <c r="C7921">
        <v>2017</v>
      </c>
      <c r="D7921" t="s">
        <v>36</v>
      </c>
      <c r="E7921" t="s">
        <v>64</v>
      </c>
      <c r="F7921">
        <v>1020165.6</v>
      </c>
      <c r="G7921" t="s">
        <v>313</v>
      </c>
      <c r="H7921" t="s">
        <v>314</v>
      </c>
      <c r="I7921" t="s">
        <v>315</v>
      </c>
    </row>
    <row r="7922" spans="1:9" x14ac:dyDescent="0.25">
      <c r="A7922">
        <v>7920</v>
      </c>
      <c r="B7922" t="s">
        <v>15</v>
      </c>
      <c r="C7922">
        <v>2017</v>
      </c>
      <c r="D7922" t="s">
        <v>36</v>
      </c>
      <c r="E7922" t="s">
        <v>64</v>
      </c>
      <c r="F7922">
        <v>1011122.6</v>
      </c>
      <c r="G7922" t="s">
        <v>313</v>
      </c>
      <c r="H7922" t="s">
        <v>314</v>
      </c>
      <c r="I7922" t="s">
        <v>315</v>
      </c>
    </row>
    <row r="7923" spans="1:9" x14ac:dyDescent="0.25">
      <c r="A7923">
        <v>7921</v>
      </c>
      <c r="B7923" t="s">
        <v>20</v>
      </c>
      <c r="C7923">
        <v>2017</v>
      </c>
      <c r="D7923" t="s">
        <v>36</v>
      </c>
      <c r="E7923" t="s">
        <v>64</v>
      </c>
      <c r="F7923">
        <v>1012293.6</v>
      </c>
      <c r="G7923" t="s">
        <v>313</v>
      </c>
      <c r="H7923" t="s">
        <v>314</v>
      </c>
      <c r="I7923" t="s">
        <v>315</v>
      </c>
    </row>
    <row r="7924" spans="1:9" x14ac:dyDescent="0.25">
      <c r="A7924">
        <v>7922</v>
      </c>
      <c r="B7924" t="s">
        <v>30</v>
      </c>
      <c r="C7924">
        <v>2017</v>
      </c>
      <c r="D7924" t="s">
        <v>36</v>
      </c>
      <c r="E7924" t="s">
        <v>64</v>
      </c>
      <c r="F7924">
        <v>1012609.6</v>
      </c>
      <c r="G7924" t="s">
        <v>313</v>
      </c>
      <c r="H7924" t="s">
        <v>314</v>
      </c>
      <c r="I7924" t="s">
        <v>315</v>
      </c>
    </row>
    <row r="7925" spans="1:9" x14ac:dyDescent="0.25">
      <c r="A7925">
        <v>7923</v>
      </c>
      <c r="B7925" t="s">
        <v>21</v>
      </c>
      <c r="C7925">
        <v>2017</v>
      </c>
      <c r="D7925" t="s">
        <v>36</v>
      </c>
      <c r="E7925" t="s">
        <v>64</v>
      </c>
      <c r="F7925">
        <v>1011935.1</v>
      </c>
      <c r="G7925" t="s">
        <v>313</v>
      </c>
      <c r="H7925" t="s">
        <v>314</v>
      </c>
      <c r="I7925" t="s">
        <v>315</v>
      </c>
    </row>
    <row r="7926" spans="1:9" x14ac:dyDescent="0.25">
      <c r="A7926">
        <v>7924</v>
      </c>
      <c r="B7926" t="s">
        <v>16</v>
      </c>
      <c r="C7926">
        <v>2017</v>
      </c>
      <c r="D7926" t="s">
        <v>36</v>
      </c>
      <c r="E7926" t="s">
        <v>64</v>
      </c>
      <c r="F7926">
        <v>1011615.1</v>
      </c>
      <c r="G7926" t="s">
        <v>313</v>
      </c>
      <c r="H7926" t="s">
        <v>314</v>
      </c>
      <c r="I7926" t="s">
        <v>315</v>
      </c>
    </row>
    <row r="7927" spans="1:9" x14ac:dyDescent="0.25">
      <c r="A7927">
        <v>7925</v>
      </c>
      <c r="B7927" t="s">
        <v>29</v>
      </c>
      <c r="C7927">
        <v>2017</v>
      </c>
      <c r="D7927" t="s">
        <v>36</v>
      </c>
      <c r="E7927" t="s">
        <v>64</v>
      </c>
      <c r="F7927">
        <v>1006300.6</v>
      </c>
      <c r="G7927" t="s">
        <v>313</v>
      </c>
      <c r="H7927" t="s">
        <v>314</v>
      </c>
      <c r="I7927" t="s">
        <v>315</v>
      </c>
    </row>
    <row r="7928" spans="1:9" x14ac:dyDescent="0.25">
      <c r="A7928">
        <v>7926</v>
      </c>
      <c r="B7928" t="s">
        <v>31</v>
      </c>
      <c r="C7928">
        <v>2017</v>
      </c>
      <c r="D7928" t="s">
        <v>36</v>
      </c>
      <c r="E7928" t="s">
        <v>64</v>
      </c>
      <c r="F7928">
        <v>1009941.6</v>
      </c>
      <c r="G7928" t="s">
        <v>313</v>
      </c>
      <c r="H7928" t="s">
        <v>314</v>
      </c>
      <c r="I7928" t="s">
        <v>315</v>
      </c>
    </row>
    <row r="7929" spans="1:9" x14ac:dyDescent="0.25">
      <c r="A7929">
        <v>7927</v>
      </c>
      <c r="B7929" t="s">
        <v>24</v>
      </c>
      <c r="C7929">
        <v>2017</v>
      </c>
      <c r="D7929" t="s">
        <v>36</v>
      </c>
      <c r="E7929" t="s">
        <v>64</v>
      </c>
      <c r="F7929">
        <v>1009784.1</v>
      </c>
      <c r="G7929" t="s">
        <v>313</v>
      </c>
      <c r="H7929" t="s">
        <v>314</v>
      </c>
      <c r="I7929" t="s">
        <v>315</v>
      </c>
    </row>
    <row r="7930" spans="1:9" x14ac:dyDescent="0.25">
      <c r="A7930">
        <v>7928</v>
      </c>
      <c r="B7930" t="s">
        <v>5</v>
      </c>
      <c r="C7930">
        <v>2017</v>
      </c>
      <c r="D7930" t="s">
        <v>36</v>
      </c>
      <c r="E7930" t="s">
        <v>64</v>
      </c>
      <c r="F7930">
        <v>1023147.1</v>
      </c>
      <c r="G7930" t="s">
        <v>313</v>
      </c>
      <c r="H7930" t="s">
        <v>314</v>
      </c>
      <c r="I7930" t="s">
        <v>315</v>
      </c>
    </row>
    <row r="7931" spans="1:9" x14ac:dyDescent="0.25">
      <c r="A7931">
        <v>7929</v>
      </c>
      <c r="B7931" t="s">
        <v>26</v>
      </c>
      <c r="C7931">
        <v>2017</v>
      </c>
      <c r="D7931" t="s">
        <v>36</v>
      </c>
      <c r="E7931" t="s">
        <v>64</v>
      </c>
      <c r="F7931">
        <v>1011951.1</v>
      </c>
      <c r="G7931" t="s">
        <v>313</v>
      </c>
      <c r="H7931" t="s">
        <v>314</v>
      </c>
      <c r="I7931" t="s">
        <v>315</v>
      </c>
    </row>
    <row r="7932" spans="1:9" x14ac:dyDescent="0.25">
      <c r="A7932">
        <v>7930</v>
      </c>
      <c r="B7932" t="s">
        <v>28</v>
      </c>
      <c r="C7932">
        <v>2017</v>
      </c>
      <c r="D7932" t="s">
        <v>36</v>
      </c>
      <c r="E7932" t="s">
        <v>64</v>
      </c>
      <c r="F7932">
        <v>1008738.1</v>
      </c>
      <c r="G7932" t="s">
        <v>313</v>
      </c>
      <c r="H7932" t="s">
        <v>314</v>
      </c>
      <c r="I7932" t="s">
        <v>315</v>
      </c>
    </row>
    <row r="7933" spans="1:9" x14ac:dyDescent="0.25">
      <c r="A7933">
        <v>7931</v>
      </c>
      <c r="B7933" t="s">
        <v>11</v>
      </c>
      <c r="C7933">
        <v>2017</v>
      </c>
      <c r="D7933" t="s">
        <v>36</v>
      </c>
      <c r="E7933" t="s">
        <v>64</v>
      </c>
      <c r="F7933">
        <v>1015732.1</v>
      </c>
      <c r="G7933" t="s">
        <v>313</v>
      </c>
      <c r="H7933" t="s">
        <v>314</v>
      </c>
      <c r="I7933" t="s">
        <v>315</v>
      </c>
    </row>
    <row r="7934" spans="1:9" x14ac:dyDescent="0.25">
      <c r="A7934">
        <v>7932</v>
      </c>
      <c r="B7934" t="s">
        <v>12</v>
      </c>
      <c r="C7934">
        <v>2017</v>
      </c>
      <c r="D7934" t="s">
        <v>36</v>
      </c>
      <c r="E7934" t="s">
        <v>64</v>
      </c>
      <c r="F7934">
        <v>1012373.1</v>
      </c>
      <c r="G7934" t="s">
        <v>313</v>
      </c>
      <c r="H7934" t="s">
        <v>314</v>
      </c>
      <c r="I7934" t="s">
        <v>315</v>
      </c>
    </row>
    <row r="7935" spans="1:9" x14ac:dyDescent="0.25">
      <c r="A7935">
        <v>7933</v>
      </c>
      <c r="B7935" t="s">
        <v>7</v>
      </c>
      <c r="C7935">
        <v>2017</v>
      </c>
      <c r="D7935" t="s">
        <v>36</v>
      </c>
      <c r="E7935" t="s">
        <v>64</v>
      </c>
      <c r="F7935">
        <v>1011525.1</v>
      </c>
      <c r="G7935" t="s">
        <v>313</v>
      </c>
      <c r="H7935" t="s">
        <v>314</v>
      </c>
      <c r="I7935" t="s">
        <v>315</v>
      </c>
    </row>
    <row r="7936" spans="1:9" x14ac:dyDescent="0.25">
      <c r="A7936">
        <v>7934</v>
      </c>
      <c r="B7936" t="s">
        <v>18</v>
      </c>
      <c r="C7936">
        <v>2017</v>
      </c>
      <c r="D7936" t="s">
        <v>36</v>
      </c>
      <c r="E7936" t="s">
        <v>64</v>
      </c>
      <c r="F7936">
        <v>1012171.6</v>
      </c>
      <c r="G7936" t="s">
        <v>313</v>
      </c>
      <c r="H7936" t="s">
        <v>314</v>
      </c>
      <c r="I7936" t="s">
        <v>315</v>
      </c>
    </row>
    <row r="7937" spans="1:9" x14ac:dyDescent="0.25">
      <c r="A7937">
        <v>7935</v>
      </c>
      <c r="B7937" t="s">
        <v>23</v>
      </c>
      <c r="C7937">
        <v>2017</v>
      </c>
      <c r="D7937" t="s">
        <v>36</v>
      </c>
      <c r="E7937" t="s">
        <v>64</v>
      </c>
      <c r="F7937">
        <v>1008708.1</v>
      </c>
      <c r="G7937" t="s">
        <v>313</v>
      </c>
      <c r="H7937" t="s">
        <v>314</v>
      </c>
      <c r="I7937" t="s">
        <v>315</v>
      </c>
    </row>
    <row r="7938" spans="1:9" x14ac:dyDescent="0.25">
      <c r="A7938">
        <v>7936</v>
      </c>
      <c r="B7938" t="s">
        <v>14</v>
      </c>
      <c r="C7938">
        <v>2017</v>
      </c>
      <c r="D7938" t="s">
        <v>36</v>
      </c>
      <c r="E7938" t="s">
        <v>64</v>
      </c>
      <c r="F7938">
        <v>1011221.6</v>
      </c>
      <c r="G7938" t="s">
        <v>313</v>
      </c>
      <c r="H7938" t="s">
        <v>314</v>
      </c>
      <c r="I7938" t="s">
        <v>315</v>
      </c>
    </row>
    <row r="7939" spans="1:9" x14ac:dyDescent="0.25">
      <c r="A7939">
        <v>7937</v>
      </c>
      <c r="B7939" t="s">
        <v>17</v>
      </c>
      <c r="C7939">
        <v>2017</v>
      </c>
      <c r="D7939" t="s">
        <v>36</v>
      </c>
      <c r="E7939" t="s">
        <v>64</v>
      </c>
      <c r="F7939">
        <v>1012836.6</v>
      </c>
      <c r="G7939" t="s">
        <v>313</v>
      </c>
      <c r="H7939" t="s">
        <v>314</v>
      </c>
      <c r="I7939" t="s">
        <v>315</v>
      </c>
    </row>
    <row r="7940" spans="1:9" x14ac:dyDescent="0.25">
      <c r="A7940">
        <v>7938</v>
      </c>
      <c r="B7940" t="s">
        <v>19</v>
      </c>
      <c r="C7940">
        <v>2017</v>
      </c>
      <c r="D7940" t="s">
        <v>36</v>
      </c>
      <c r="E7940" t="s">
        <v>64</v>
      </c>
      <c r="F7940">
        <v>1010220.1</v>
      </c>
      <c r="G7940" t="s">
        <v>313</v>
      </c>
      <c r="H7940" t="s">
        <v>314</v>
      </c>
      <c r="I7940" t="s">
        <v>315</v>
      </c>
    </row>
    <row r="7941" spans="1:9" x14ac:dyDescent="0.25">
      <c r="A7941">
        <v>7939</v>
      </c>
      <c r="B7941" t="s">
        <v>27</v>
      </c>
      <c r="C7941">
        <v>2017</v>
      </c>
      <c r="D7941" t="s">
        <v>36</v>
      </c>
      <c r="E7941" t="s">
        <v>64</v>
      </c>
      <c r="F7941">
        <v>1012373.6</v>
      </c>
      <c r="G7941" t="s">
        <v>313</v>
      </c>
      <c r="H7941" t="s">
        <v>314</v>
      </c>
      <c r="I7941" t="s">
        <v>315</v>
      </c>
    </row>
    <row r="7942" spans="1:9" x14ac:dyDescent="0.25">
      <c r="A7942">
        <v>7940</v>
      </c>
      <c r="B7942" t="s">
        <v>13</v>
      </c>
      <c r="C7942">
        <v>2017</v>
      </c>
      <c r="D7942" t="s">
        <v>36</v>
      </c>
      <c r="E7942" t="s">
        <v>64</v>
      </c>
      <c r="F7942">
        <v>1011994.1</v>
      </c>
      <c r="G7942" t="s">
        <v>313</v>
      </c>
      <c r="H7942" t="s">
        <v>314</v>
      </c>
      <c r="I7942" t="s">
        <v>315</v>
      </c>
    </row>
    <row r="7943" spans="1:9" x14ac:dyDescent="0.25">
      <c r="A7943">
        <v>7941</v>
      </c>
      <c r="B7943" t="s">
        <v>4</v>
      </c>
      <c r="C7943">
        <v>2017</v>
      </c>
      <c r="D7943" t="s">
        <v>36</v>
      </c>
      <c r="E7943" t="s">
        <v>64</v>
      </c>
      <c r="F7943">
        <v>1014384.6</v>
      </c>
      <c r="G7943" t="s">
        <v>313</v>
      </c>
      <c r="H7943" t="s">
        <v>314</v>
      </c>
      <c r="I7943" t="s">
        <v>315</v>
      </c>
    </row>
    <row r="7944" spans="1:9" x14ac:dyDescent="0.25">
      <c r="A7944">
        <v>7942</v>
      </c>
      <c r="B7944" t="s">
        <v>6</v>
      </c>
      <c r="C7944">
        <v>2017</v>
      </c>
      <c r="D7944" t="s">
        <v>36</v>
      </c>
      <c r="E7944" t="s">
        <v>64</v>
      </c>
      <c r="F7944">
        <v>1017652.6</v>
      </c>
      <c r="G7944" t="s">
        <v>313</v>
      </c>
      <c r="H7944" t="s">
        <v>314</v>
      </c>
      <c r="I7944" t="s">
        <v>315</v>
      </c>
    </row>
    <row r="7945" spans="1:9" x14ac:dyDescent="0.25">
      <c r="A7945">
        <v>7943</v>
      </c>
      <c r="B7945" t="s">
        <v>9</v>
      </c>
      <c r="C7945">
        <v>2017</v>
      </c>
      <c r="D7945" t="s">
        <v>36</v>
      </c>
      <c r="E7945" t="s">
        <v>64</v>
      </c>
      <c r="F7945">
        <v>1021664.6</v>
      </c>
      <c r="G7945" t="s">
        <v>313</v>
      </c>
      <c r="H7945" t="s">
        <v>314</v>
      </c>
      <c r="I7945" t="s">
        <v>315</v>
      </c>
    </row>
    <row r="7946" spans="1:9" x14ac:dyDescent="0.25">
      <c r="A7946">
        <v>7944</v>
      </c>
      <c r="B7946" t="s">
        <v>10</v>
      </c>
      <c r="C7946">
        <v>2017</v>
      </c>
      <c r="D7946" t="s">
        <v>36</v>
      </c>
      <c r="E7946" t="s">
        <v>64</v>
      </c>
      <c r="F7946">
        <v>1017615.1</v>
      </c>
      <c r="G7946" t="s">
        <v>313</v>
      </c>
      <c r="H7946" t="s">
        <v>314</v>
      </c>
      <c r="I7946" t="s">
        <v>315</v>
      </c>
    </row>
    <row r="7947" spans="1:9" x14ac:dyDescent="0.25">
      <c r="A7947">
        <v>7945</v>
      </c>
      <c r="B7947" t="s">
        <v>3</v>
      </c>
      <c r="C7947">
        <v>2017</v>
      </c>
      <c r="D7947" t="s">
        <v>36</v>
      </c>
      <c r="E7947" t="s">
        <v>64</v>
      </c>
      <c r="F7947">
        <v>1013586.1</v>
      </c>
      <c r="G7947" t="s">
        <v>313</v>
      </c>
      <c r="H7947" t="s">
        <v>314</v>
      </c>
      <c r="I7947" t="s">
        <v>315</v>
      </c>
    </row>
    <row r="7948" spans="1:9" x14ac:dyDescent="0.25">
      <c r="A7948">
        <v>7946</v>
      </c>
      <c r="B7948" t="s">
        <v>25</v>
      </c>
      <c r="C7948">
        <v>2017</v>
      </c>
      <c r="D7948" t="s">
        <v>36</v>
      </c>
      <c r="E7948" t="s">
        <v>64</v>
      </c>
      <c r="F7948">
        <v>1015234.6</v>
      </c>
      <c r="G7948" t="s">
        <v>313</v>
      </c>
      <c r="H7948" t="s">
        <v>314</v>
      </c>
      <c r="I7948" t="s">
        <v>315</v>
      </c>
    </row>
    <row r="7949" spans="1:9" x14ac:dyDescent="0.25">
      <c r="A7949">
        <v>7947</v>
      </c>
      <c r="B7949" t="s">
        <v>8</v>
      </c>
      <c r="C7949">
        <v>2017</v>
      </c>
      <c r="D7949" t="s">
        <v>36</v>
      </c>
      <c r="E7949" t="s">
        <v>204</v>
      </c>
      <c r="F7949">
        <v>2.4</v>
      </c>
      <c r="G7949" t="s">
        <v>313</v>
      </c>
      <c r="H7949" t="s">
        <v>314</v>
      </c>
      <c r="I7949" t="s">
        <v>315</v>
      </c>
    </row>
    <row r="7950" spans="1:9" x14ac:dyDescent="0.25">
      <c r="A7950">
        <v>7948</v>
      </c>
      <c r="B7950" t="s">
        <v>22</v>
      </c>
      <c r="C7950">
        <v>2017</v>
      </c>
      <c r="D7950" t="s">
        <v>36</v>
      </c>
      <c r="E7950" t="s">
        <v>204</v>
      </c>
      <c r="F7950">
        <v>2.4</v>
      </c>
      <c r="G7950" t="s">
        <v>313</v>
      </c>
      <c r="H7950" t="s">
        <v>314</v>
      </c>
      <c r="I7950" t="s">
        <v>315</v>
      </c>
    </row>
    <row r="7951" spans="1:9" x14ac:dyDescent="0.25">
      <c r="A7951">
        <v>7949</v>
      </c>
      <c r="B7951" t="s">
        <v>15</v>
      </c>
      <c r="C7951">
        <v>2017</v>
      </c>
      <c r="D7951" t="s">
        <v>36</v>
      </c>
      <c r="E7951" t="s">
        <v>204</v>
      </c>
      <c r="F7951">
        <v>-0.6</v>
      </c>
      <c r="G7951" t="s">
        <v>313</v>
      </c>
      <c r="H7951" t="s">
        <v>314</v>
      </c>
      <c r="I7951" t="s">
        <v>315</v>
      </c>
    </row>
    <row r="7952" spans="1:9" x14ac:dyDescent="0.25">
      <c r="A7952">
        <v>7950</v>
      </c>
      <c r="B7952" t="s">
        <v>20</v>
      </c>
      <c r="C7952">
        <v>2017</v>
      </c>
      <c r="D7952" t="s">
        <v>36</v>
      </c>
      <c r="E7952" t="s">
        <v>204</v>
      </c>
      <c r="F7952">
        <v>-2.6</v>
      </c>
      <c r="G7952" t="s">
        <v>313</v>
      </c>
      <c r="H7952" t="s">
        <v>314</v>
      </c>
      <c r="I7952" t="s">
        <v>315</v>
      </c>
    </row>
    <row r="7953" spans="1:9" x14ac:dyDescent="0.25">
      <c r="A7953">
        <v>7951</v>
      </c>
      <c r="B7953" t="s">
        <v>30</v>
      </c>
      <c r="C7953">
        <v>2017</v>
      </c>
      <c r="D7953" t="s">
        <v>36</v>
      </c>
      <c r="E7953" t="s">
        <v>204</v>
      </c>
      <c r="F7953">
        <v>-1.6</v>
      </c>
      <c r="G7953" t="s">
        <v>313</v>
      </c>
      <c r="H7953" t="s">
        <v>314</v>
      </c>
      <c r="I7953" t="s">
        <v>315</v>
      </c>
    </row>
    <row r="7954" spans="1:9" x14ac:dyDescent="0.25">
      <c r="A7954">
        <v>7952</v>
      </c>
      <c r="B7954" t="s">
        <v>21</v>
      </c>
      <c r="C7954">
        <v>2017</v>
      </c>
      <c r="D7954" t="s">
        <v>36</v>
      </c>
      <c r="E7954" t="s">
        <v>204</v>
      </c>
      <c r="F7954">
        <v>-2.1</v>
      </c>
      <c r="G7954" t="s">
        <v>313</v>
      </c>
      <c r="H7954" t="s">
        <v>314</v>
      </c>
      <c r="I7954" t="s">
        <v>315</v>
      </c>
    </row>
    <row r="7955" spans="1:9" x14ac:dyDescent="0.25">
      <c r="A7955">
        <v>7953</v>
      </c>
      <c r="B7955" t="s">
        <v>16</v>
      </c>
      <c r="C7955">
        <v>2017</v>
      </c>
      <c r="D7955" t="s">
        <v>36</v>
      </c>
      <c r="E7955" t="s">
        <v>204</v>
      </c>
      <c r="F7955">
        <v>-1.1000000000000001</v>
      </c>
      <c r="G7955" t="s">
        <v>313</v>
      </c>
      <c r="H7955" t="s">
        <v>314</v>
      </c>
      <c r="I7955" t="s">
        <v>315</v>
      </c>
    </row>
    <row r="7956" spans="1:9" x14ac:dyDescent="0.25">
      <c r="A7956">
        <v>7954</v>
      </c>
      <c r="B7956" t="s">
        <v>29</v>
      </c>
      <c r="C7956">
        <v>2017</v>
      </c>
      <c r="D7956" t="s">
        <v>36</v>
      </c>
      <c r="E7956" t="s">
        <v>204</v>
      </c>
      <c r="F7956">
        <v>2.4</v>
      </c>
      <c r="G7956" t="s">
        <v>313</v>
      </c>
      <c r="H7956" t="s">
        <v>314</v>
      </c>
      <c r="I7956" t="s">
        <v>315</v>
      </c>
    </row>
    <row r="7957" spans="1:9" x14ac:dyDescent="0.25">
      <c r="A7957">
        <v>7955</v>
      </c>
      <c r="B7957" t="s">
        <v>31</v>
      </c>
      <c r="C7957">
        <v>2017</v>
      </c>
      <c r="D7957" t="s">
        <v>36</v>
      </c>
      <c r="E7957" t="s">
        <v>204</v>
      </c>
      <c r="F7957">
        <v>2.4</v>
      </c>
      <c r="G7957" t="s">
        <v>313</v>
      </c>
      <c r="H7957" t="s">
        <v>314</v>
      </c>
      <c r="I7957" t="s">
        <v>315</v>
      </c>
    </row>
    <row r="7958" spans="1:9" x14ac:dyDescent="0.25">
      <c r="A7958">
        <v>7956</v>
      </c>
      <c r="B7958" t="s">
        <v>24</v>
      </c>
      <c r="C7958">
        <v>2017</v>
      </c>
      <c r="D7958" t="s">
        <v>36</v>
      </c>
      <c r="E7958" t="s">
        <v>204</v>
      </c>
      <c r="F7958">
        <v>-1.1000000000000001</v>
      </c>
      <c r="G7958" t="s">
        <v>313</v>
      </c>
      <c r="H7958" t="s">
        <v>314</v>
      </c>
      <c r="I7958" t="s">
        <v>315</v>
      </c>
    </row>
    <row r="7959" spans="1:9" x14ac:dyDescent="0.25">
      <c r="A7959">
        <v>7957</v>
      </c>
      <c r="B7959" t="s">
        <v>5</v>
      </c>
      <c r="C7959">
        <v>2017</v>
      </c>
      <c r="D7959" t="s">
        <v>36</v>
      </c>
      <c r="E7959" t="s">
        <v>204</v>
      </c>
      <c r="F7959">
        <v>2.9</v>
      </c>
      <c r="G7959" t="s">
        <v>313</v>
      </c>
      <c r="H7959" t="s">
        <v>314</v>
      </c>
      <c r="I7959" t="s">
        <v>315</v>
      </c>
    </row>
    <row r="7960" spans="1:9" x14ac:dyDescent="0.25">
      <c r="A7960">
        <v>7958</v>
      </c>
      <c r="B7960" t="s">
        <v>26</v>
      </c>
      <c r="C7960">
        <v>2017</v>
      </c>
      <c r="D7960" t="s">
        <v>36</v>
      </c>
      <c r="E7960" t="s">
        <v>204</v>
      </c>
      <c r="F7960">
        <v>-2.1</v>
      </c>
      <c r="G7960" t="s">
        <v>313</v>
      </c>
      <c r="H7960" t="s">
        <v>314</v>
      </c>
      <c r="I7960" t="s">
        <v>315</v>
      </c>
    </row>
    <row r="7961" spans="1:9" x14ac:dyDescent="0.25">
      <c r="A7961">
        <v>7959</v>
      </c>
      <c r="B7961" t="s">
        <v>28</v>
      </c>
      <c r="C7961">
        <v>2017</v>
      </c>
      <c r="D7961" t="s">
        <v>36</v>
      </c>
      <c r="E7961" t="s">
        <v>204</v>
      </c>
      <c r="F7961">
        <v>1.9</v>
      </c>
      <c r="G7961" t="s">
        <v>313</v>
      </c>
      <c r="H7961" t="s">
        <v>314</v>
      </c>
      <c r="I7961" t="s">
        <v>315</v>
      </c>
    </row>
    <row r="7962" spans="1:9" x14ac:dyDescent="0.25">
      <c r="A7962">
        <v>7960</v>
      </c>
      <c r="B7962" t="s">
        <v>11</v>
      </c>
      <c r="C7962">
        <v>2017</v>
      </c>
      <c r="D7962" t="s">
        <v>36</v>
      </c>
      <c r="E7962" t="s">
        <v>204</v>
      </c>
      <c r="F7962">
        <v>1.9</v>
      </c>
      <c r="G7962" t="s">
        <v>313</v>
      </c>
      <c r="H7962" t="s">
        <v>314</v>
      </c>
      <c r="I7962" t="s">
        <v>315</v>
      </c>
    </row>
    <row r="7963" spans="1:9" x14ac:dyDescent="0.25">
      <c r="A7963">
        <v>7961</v>
      </c>
      <c r="B7963" t="s">
        <v>12</v>
      </c>
      <c r="C7963">
        <v>2017</v>
      </c>
      <c r="D7963" t="s">
        <v>36</v>
      </c>
      <c r="E7963" t="s">
        <v>204</v>
      </c>
      <c r="F7963">
        <v>-2.1</v>
      </c>
      <c r="G7963" t="s">
        <v>313</v>
      </c>
      <c r="H7963" t="s">
        <v>314</v>
      </c>
      <c r="I7963" t="s">
        <v>315</v>
      </c>
    </row>
    <row r="7964" spans="1:9" x14ac:dyDescent="0.25">
      <c r="A7964">
        <v>7962</v>
      </c>
      <c r="B7964" t="s">
        <v>7</v>
      </c>
      <c r="C7964">
        <v>2017</v>
      </c>
      <c r="D7964" t="s">
        <v>36</v>
      </c>
      <c r="E7964" t="s">
        <v>204</v>
      </c>
      <c r="F7964">
        <v>1.9</v>
      </c>
      <c r="G7964" t="s">
        <v>313</v>
      </c>
      <c r="H7964" t="s">
        <v>314</v>
      </c>
      <c r="I7964" t="s">
        <v>315</v>
      </c>
    </row>
    <row r="7965" spans="1:9" x14ac:dyDescent="0.25">
      <c r="A7965">
        <v>7963</v>
      </c>
      <c r="B7965" t="s">
        <v>18</v>
      </c>
      <c r="C7965">
        <v>2017</v>
      </c>
      <c r="D7965" t="s">
        <v>36</v>
      </c>
      <c r="E7965" t="s">
        <v>204</v>
      </c>
      <c r="F7965">
        <v>-0.6</v>
      </c>
      <c r="G7965" t="s">
        <v>313</v>
      </c>
      <c r="H7965" t="s">
        <v>314</v>
      </c>
      <c r="I7965" t="s">
        <v>315</v>
      </c>
    </row>
    <row r="7966" spans="1:9" x14ac:dyDescent="0.25">
      <c r="A7966">
        <v>7964</v>
      </c>
      <c r="B7966" t="s">
        <v>23</v>
      </c>
      <c r="C7966">
        <v>2017</v>
      </c>
      <c r="D7966" t="s">
        <v>36</v>
      </c>
      <c r="E7966" t="s">
        <v>204</v>
      </c>
      <c r="F7966">
        <v>-1.1000000000000001</v>
      </c>
      <c r="G7966" t="s">
        <v>313</v>
      </c>
      <c r="H7966" t="s">
        <v>314</v>
      </c>
      <c r="I7966" t="s">
        <v>315</v>
      </c>
    </row>
    <row r="7967" spans="1:9" x14ac:dyDescent="0.25">
      <c r="A7967">
        <v>7965</v>
      </c>
      <c r="B7967" t="s">
        <v>14</v>
      </c>
      <c r="C7967">
        <v>2017</v>
      </c>
      <c r="D7967" t="s">
        <v>36</v>
      </c>
      <c r="E7967" t="s">
        <v>204</v>
      </c>
      <c r="F7967">
        <v>-1.6</v>
      </c>
      <c r="G7967" t="s">
        <v>313</v>
      </c>
      <c r="H7967" t="s">
        <v>314</v>
      </c>
      <c r="I7967" t="s">
        <v>315</v>
      </c>
    </row>
    <row r="7968" spans="1:9" x14ac:dyDescent="0.25">
      <c r="A7968">
        <v>7966</v>
      </c>
      <c r="B7968" t="s">
        <v>17</v>
      </c>
      <c r="C7968">
        <v>2017</v>
      </c>
      <c r="D7968" t="s">
        <v>36</v>
      </c>
      <c r="E7968" t="s">
        <v>204</v>
      </c>
      <c r="F7968">
        <v>2.4</v>
      </c>
      <c r="G7968" t="s">
        <v>313</v>
      </c>
      <c r="H7968" t="s">
        <v>314</v>
      </c>
      <c r="I7968" t="s">
        <v>315</v>
      </c>
    </row>
    <row r="7969" spans="1:9" x14ac:dyDescent="0.25">
      <c r="A7969">
        <v>7967</v>
      </c>
      <c r="B7969" t="s">
        <v>19</v>
      </c>
      <c r="C7969">
        <v>2017</v>
      </c>
      <c r="D7969" t="s">
        <v>36</v>
      </c>
      <c r="E7969" t="s">
        <v>204</v>
      </c>
      <c r="F7969">
        <v>-0.1</v>
      </c>
      <c r="G7969" t="s">
        <v>313</v>
      </c>
      <c r="H7969" t="s">
        <v>314</v>
      </c>
      <c r="I7969" t="s">
        <v>315</v>
      </c>
    </row>
    <row r="7970" spans="1:9" x14ac:dyDescent="0.25">
      <c r="A7970">
        <v>7968</v>
      </c>
      <c r="B7970" t="s">
        <v>27</v>
      </c>
      <c r="C7970">
        <v>2017</v>
      </c>
      <c r="D7970" t="s">
        <v>36</v>
      </c>
      <c r="E7970" t="s">
        <v>204</v>
      </c>
      <c r="F7970">
        <v>-1.6</v>
      </c>
      <c r="G7970" t="s">
        <v>313</v>
      </c>
      <c r="H7970" t="s">
        <v>314</v>
      </c>
      <c r="I7970" t="s">
        <v>315</v>
      </c>
    </row>
    <row r="7971" spans="1:9" x14ac:dyDescent="0.25">
      <c r="A7971">
        <v>7969</v>
      </c>
      <c r="B7971" t="s">
        <v>13</v>
      </c>
      <c r="C7971">
        <v>2017</v>
      </c>
      <c r="D7971" t="s">
        <v>36</v>
      </c>
      <c r="E7971" t="s">
        <v>204</v>
      </c>
      <c r="F7971">
        <v>-1.1000000000000001</v>
      </c>
      <c r="G7971" t="s">
        <v>313</v>
      </c>
      <c r="H7971" t="s">
        <v>314</v>
      </c>
      <c r="I7971" t="s">
        <v>315</v>
      </c>
    </row>
    <row r="7972" spans="1:9" x14ac:dyDescent="0.25">
      <c r="A7972">
        <v>7970</v>
      </c>
      <c r="B7972" t="s">
        <v>4</v>
      </c>
      <c r="C7972">
        <v>2017</v>
      </c>
      <c r="D7972" t="s">
        <v>36</v>
      </c>
      <c r="E7972" t="s">
        <v>204</v>
      </c>
      <c r="F7972">
        <v>-1.6</v>
      </c>
      <c r="G7972" t="s">
        <v>313</v>
      </c>
      <c r="H7972" t="s">
        <v>314</v>
      </c>
      <c r="I7972" t="s">
        <v>315</v>
      </c>
    </row>
    <row r="7973" spans="1:9" x14ac:dyDescent="0.25">
      <c r="A7973">
        <v>7971</v>
      </c>
      <c r="B7973" t="s">
        <v>6</v>
      </c>
      <c r="C7973">
        <v>2017</v>
      </c>
      <c r="D7973" t="s">
        <v>36</v>
      </c>
      <c r="E7973" t="s">
        <v>204</v>
      </c>
      <c r="F7973">
        <v>-1.6</v>
      </c>
      <c r="G7973" t="s">
        <v>313</v>
      </c>
      <c r="H7973" t="s">
        <v>314</v>
      </c>
      <c r="I7973" t="s">
        <v>315</v>
      </c>
    </row>
    <row r="7974" spans="1:9" x14ac:dyDescent="0.25">
      <c r="A7974">
        <v>7972</v>
      </c>
      <c r="B7974" t="s">
        <v>9</v>
      </c>
      <c r="C7974">
        <v>2017</v>
      </c>
      <c r="D7974" t="s">
        <v>36</v>
      </c>
      <c r="E7974" t="s">
        <v>204</v>
      </c>
      <c r="F7974">
        <v>2.4</v>
      </c>
      <c r="G7974" t="s">
        <v>313</v>
      </c>
      <c r="H7974" t="s">
        <v>314</v>
      </c>
      <c r="I7974" t="s">
        <v>315</v>
      </c>
    </row>
    <row r="7975" spans="1:9" x14ac:dyDescent="0.25">
      <c r="A7975">
        <v>7973</v>
      </c>
      <c r="B7975" t="s">
        <v>10</v>
      </c>
      <c r="C7975">
        <v>2017</v>
      </c>
      <c r="D7975" t="s">
        <v>36</v>
      </c>
      <c r="E7975" t="s">
        <v>204</v>
      </c>
      <c r="F7975">
        <v>-2.1</v>
      </c>
      <c r="G7975" t="s">
        <v>313</v>
      </c>
      <c r="H7975" t="s">
        <v>314</v>
      </c>
      <c r="I7975" t="s">
        <v>315</v>
      </c>
    </row>
    <row r="7976" spans="1:9" x14ac:dyDescent="0.25">
      <c r="A7976">
        <v>7974</v>
      </c>
      <c r="B7976" t="s">
        <v>3</v>
      </c>
      <c r="C7976">
        <v>2017</v>
      </c>
      <c r="D7976" t="s">
        <v>36</v>
      </c>
      <c r="E7976" t="s">
        <v>204</v>
      </c>
      <c r="F7976">
        <v>-1.1000000000000001</v>
      </c>
      <c r="G7976" t="s">
        <v>313</v>
      </c>
      <c r="H7976" t="s">
        <v>314</v>
      </c>
      <c r="I7976" t="s">
        <v>315</v>
      </c>
    </row>
    <row r="7977" spans="1:9" x14ac:dyDescent="0.25">
      <c r="A7977">
        <v>7975</v>
      </c>
      <c r="B7977" t="s">
        <v>25</v>
      </c>
      <c r="C7977">
        <v>2017</v>
      </c>
      <c r="D7977" t="s">
        <v>36</v>
      </c>
      <c r="E7977" t="s">
        <v>204</v>
      </c>
      <c r="F7977">
        <v>2.4</v>
      </c>
      <c r="G7977" t="s">
        <v>313</v>
      </c>
      <c r="H7977" t="s">
        <v>314</v>
      </c>
      <c r="I7977" t="s">
        <v>315</v>
      </c>
    </row>
    <row r="7978" spans="1:9" x14ac:dyDescent="0.25">
      <c r="A7978">
        <v>7976</v>
      </c>
      <c r="B7978" t="s">
        <v>8</v>
      </c>
      <c r="C7978">
        <v>2017</v>
      </c>
      <c r="D7978" t="s">
        <v>36</v>
      </c>
      <c r="E7978" t="s">
        <v>205</v>
      </c>
      <c r="F7978">
        <v>0</v>
      </c>
      <c r="G7978" t="s">
        <v>316</v>
      </c>
      <c r="H7978" t="s">
        <v>314</v>
      </c>
      <c r="I7978" t="s">
        <v>315</v>
      </c>
    </row>
    <row r="7979" spans="1:9" x14ac:dyDescent="0.25">
      <c r="A7979">
        <v>7977</v>
      </c>
      <c r="B7979" t="s">
        <v>22</v>
      </c>
      <c r="C7979">
        <v>2017</v>
      </c>
      <c r="D7979" t="s">
        <v>36</v>
      </c>
      <c r="E7979" t="s">
        <v>205</v>
      </c>
      <c r="F7979">
        <v>0</v>
      </c>
      <c r="G7979" t="s">
        <v>316</v>
      </c>
      <c r="H7979" t="s">
        <v>314</v>
      </c>
      <c r="I7979" t="s">
        <v>315</v>
      </c>
    </row>
    <row r="7980" spans="1:9" x14ac:dyDescent="0.25">
      <c r="A7980">
        <v>7978</v>
      </c>
      <c r="B7980" t="s">
        <v>15</v>
      </c>
      <c r="C7980">
        <v>2017</v>
      </c>
      <c r="D7980" t="s">
        <v>36</v>
      </c>
      <c r="E7980" t="s">
        <v>205</v>
      </c>
      <c r="F7980">
        <v>0</v>
      </c>
      <c r="G7980" t="s">
        <v>316</v>
      </c>
      <c r="H7980" t="s">
        <v>314</v>
      </c>
      <c r="I7980" t="s">
        <v>315</v>
      </c>
    </row>
    <row r="7981" spans="1:9" x14ac:dyDescent="0.25">
      <c r="A7981">
        <v>7979</v>
      </c>
      <c r="B7981" t="s">
        <v>20</v>
      </c>
      <c r="C7981">
        <v>2017</v>
      </c>
      <c r="D7981" t="s">
        <v>36</v>
      </c>
      <c r="E7981" t="s">
        <v>205</v>
      </c>
      <c r="F7981">
        <v>0</v>
      </c>
      <c r="G7981" t="s">
        <v>316</v>
      </c>
      <c r="H7981" t="s">
        <v>314</v>
      </c>
      <c r="I7981" t="s">
        <v>315</v>
      </c>
    </row>
    <row r="7982" spans="1:9" x14ac:dyDescent="0.25">
      <c r="A7982">
        <v>7980</v>
      </c>
      <c r="B7982" t="s">
        <v>30</v>
      </c>
      <c r="C7982">
        <v>2017</v>
      </c>
      <c r="D7982" t="s">
        <v>36</v>
      </c>
      <c r="E7982" t="s">
        <v>205</v>
      </c>
      <c r="F7982">
        <v>0</v>
      </c>
      <c r="G7982" t="s">
        <v>316</v>
      </c>
      <c r="H7982" t="s">
        <v>314</v>
      </c>
      <c r="I7982" t="s">
        <v>315</v>
      </c>
    </row>
    <row r="7983" spans="1:9" x14ac:dyDescent="0.25">
      <c r="A7983">
        <v>7981</v>
      </c>
      <c r="B7983" t="s">
        <v>21</v>
      </c>
      <c r="C7983">
        <v>2017</v>
      </c>
      <c r="D7983" t="s">
        <v>36</v>
      </c>
      <c r="E7983" t="s">
        <v>205</v>
      </c>
      <c r="F7983">
        <v>0</v>
      </c>
      <c r="G7983" t="s">
        <v>316</v>
      </c>
      <c r="H7983" t="s">
        <v>314</v>
      </c>
      <c r="I7983" t="s">
        <v>315</v>
      </c>
    </row>
    <row r="7984" spans="1:9" x14ac:dyDescent="0.25">
      <c r="A7984">
        <v>7982</v>
      </c>
      <c r="B7984" t="s">
        <v>16</v>
      </c>
      <c r="C7984">
        <v>2017</v>
      </c>
      <c r="D7984" t="s">
        <v>36</v>
      </c>
      <c r="E7984" t="s">
        <v>205</v>
      </c>
      <c r="F7984">
        <v>0</v>
      </c>
      <c r="G7984" t="s">
        <v>316</v>
      </c>
      <c r="H7984" t="s">
        <v>314</v>
      </c>
      <c r="I7984" t="s">
        <v>315</v>
      </c>
    </row>
    <row r="7985" spans="1:9" x14ac:dyDescent="0.25">
      <c r="A7985">
        <v>7983</v>
      </c>
      <c r="B7985" t="s">
        <v>29</v>
      </c>
      <c r="C7985">
        <v>2017</v>
      </c>
      <c r="D7985" t="s">
        <v>36</v>
      </c>
      <c r="E7985" t="s">
        <v>205</v>
      </c>
      <c r="F7985">
        <v>0</v>
      </c>
      <c r="G7985" t="s">
        <v>316</v>
      </c>
      <c r="H7985" t="s">
        <v>314</v>
      </c>
      <c r="I7985" t="s">
        <v>315</v>
      </c>
    </row>
    <row r="7986" spans="1:9" x14ac:dyDescent="0.25">
      <c r="A7986">
        <v>7984</v>
      </c>
      <c r="B7986" t="s">
        <v>31</v>
      </c>
      <c r="C7986">
        <v>2017</v>
      </c>
      <c r="D7986" t="s">
        <v>36</v>
      </c>
      <c r="E7986" t="s">
        <v>205</v>
      </c>
      <c r="F7986">
        <v>0</v>
      </c>
      <c r="G7986" t="s">
        <v>316</v>
      </c>
      <c r="H7986" t="s">
        <v>314</v>
      </c>
      <c r="I7986" t="s">
        <v>315</v>
      </c>
    </row>
    <row r="7987" spans="1:9" x14ac:dyDescent="0.25">
      <c r="A7987">
        <v>7985</v>
      </c>
      <c r="B7987" t="s">
        <v>24</v>
      </c>
      <c r="C7987">
        <v>2017</v>
      </c>
      <c r="D7987" t="s">
        <v>36</v>
      </c>
      <c r="E7987" t="s">
        <v>205</v>
      </c>
      <c r="F7987">
        <v>0</v>
      </c>
      <c r="G7987" t="s">
        <v>316</v>
      </c>
      <c r="H7987" t="s">
        <v>314</v>
      </c>
      <c r="I7987" t="s">
        <v>315</v>
      </c>
    </row>
    <row r="7988" spans="1:9" x14ac:dyDescent="0.25">
      <c r="A7988">
        <v>7986</v>
      </c>
      <c r="B7988" t="s">
        <v>5</v>
      </c>
      <c r="C7988">
        <v>2017</v>
      </c>
      <c r="D7988" t="s">
        <v>36</v>
      </c>
      <c r="E7988" t="s">
        <v>205</v>
      </c>
      <c r="F7988">
        <v>0</v>
      </c>
      <c r="G7988" t="s">
        <v>316</v>
      </c>
      <c r="H7988" t="s">
        <v>314</v>
      </c>
      <c r="I7988" t="s">
        <v>315</v>
      </c>
    </row>
    <row r="7989" spans="1:9" x14ac:dyDescent="0.25">
      <c r="A7989">
        <v>7987</v>
      </c>
      <c r="B7989" t="s">
        <v>26</v>
      </c>
      <c r="C7989">
        <v>2017</v>
      </c>
      <c r="D7989" t="s">
        <v>36</v>
      </c>
      <c r="E7989" t="s">
        <v>205</v>
      </c>
      <c r="F7989">
        <v>0</v>
      </c>
      <c r="G7989" t="s">
        <v>316</v>
      </c>
      <c r="H7989" t="s">
        <v>314</v>
      </c>
      <c r="I7989" t="s">
        <v>315</v>
      </c>
    </row>
    <row r="7990" spans="1:9" x14ac:dyDescent="0.25">
      <c r="A7990">
        <v>7988</v>
      </c>
      <c r="B7990" t="s">
        <v>28</v>
      </c>
      <c r="C7990">
        <v>2017</v>
      </c>
      <c r="D7990" t="s">
        <v>36</v>
      </c>
      <c r="E7990" t="s">
        <v>205</v>
      </c>
      <c r="F7990">
        <v>0</v>
      </c>
      <c r="G7990" t="s">
        <v>316</v>
      </c>
      <c r="H7990" t="s">
        <v>314</v>
      </c>
      <c r="I7990" t="s">
        <v>315</v>
      </c>
    </row>
    <row r="7991" spans="1:9" x14ac:dyDescent="0.25">
      <c r="A7991">
        <v>7989</v>
      </c>
      <c r="B7991" t="s">
        <v>11</v>
      </c>
      <c r="C7991">
        <v>2017</v>
      </c>
      <c r="D7991" t="s">
        <v>36</v>
      </c>
      <c r="E7991" t="s">
        <v>205</v>
      </c>
      <c r="F7991">
        <v>0</v>
      </c>
      <c r="G7991" t="s">
        <v>316</v>
      </c>
      <c r="H7991" t="s">
        <v>314</v>
      </c>
      <c r="I7991" t="s">
        <v>315</v>
      </c>
    </row>
    <row r="7992" spans="1:9" x14ac:dyDescent="0.25">
      <c r="A7992">
        <v>7990</v>
      </c>
      <c r="B7992" t="s">
        <v>12</v>
      </c>
      <c r="C7992">
        <v>2017</v>
      </c>
      <c r="D7992" t="s">
        <v>36</v>
      </c>
      <c r="E7992" t="s">
        <v>205</v>
      </c>
      <c r="F7992">
        <v>0</v>
      </c>
      <c r="G7992" t="s">
        <v>316</v>
      </c>
      <c r="H7992" t="s">
        <v>314</v>
      </c>
      <c r="I7992" t="s">
        <v>315</v>
      </c>
    </row>
    <row r="7993" spans="1:9" x14ac:dyDescent="0.25">
      <c r="A7993">
        <v>7991</v>
      </c>
      <c r="B7993" t="s">
        <v>7</v>
      </c>
      <c r="C7993">
        <v>2017</v>
      </c>
      <c r="D7993" t="s">
        <v>36</v>
      </c>
      <c r="E7993" t="s">
        <v>205</v>
      </c>
      <c r="F7993">
        <v>0</v>
      </c>
      <c r="G7993" t="s">
        <v>316</v>
      </c>
      <c r="H7993" t="s">
        <v>314</v>
      </c>
      <c r="I7993" t="s">
        <v>315</v>
      </c>
    </row>
    <row r="7994" spans="1:9" x14ac:dyDescent="0.25">
      <c r="A7994">
        <v>7992</v>
      </c>
      <c r="B7994" t="s">
        <v>18</v>
      </c>
      <c r="C7994">
        <v>2017</v>
      </c>
      <c r="D7994" t="s">
        <v>36</v>
      </c>
      <c r="E7994" t="s">
        <v>205</v>
      </c>
      <c r="F7994">
        <v>0</v>
      </c>
      <c r="G7994" t="s">
        <v>316</v>
      </c>
      <c r="H7994" t="s">
        <v>314</v>
      </c>
      <c r="I7994" t="s">
        <v>315</v>
      </c>
    </row>
    <row r="7995" spans="1:9" x14ac:dyDescent="0.25">
      <c r="A7995">
        <v>7993</v>
      </c>
      <c r="B7995" t="s">
        <v>23</v>
      </c>
      <c r="C7995">
        <v>2017</v>
      </c>
      <c r="D7995" t="s">
        <v>36</v>
      </c>
      <c r="E7995" t="s">
        <v>205</v>
      </c>
      <c r="F7995">
        <v>0</v>
      </c>
      <c r="G7995" t="s">
        <v>316</v>
      </c>
      <c r="H7995" t="s">
        <v>314</v>
      </c>
      <c r="I7995" t="s">
        <v>315</v>
      </c>
    </row>
    <row r="7996" spans="1:9" x14ac:dyDescent="0.25">
      <c r="A7996">
        <v>7994</v>
      </c>
      <c r="B7996" t="s">
        <v>14</v>
      </c>
      <c r="C7996">
        <v>2017</v>
      </c>
      <c r="D7996" t="s">
        <v>36</v>
      </c>
      <c r="E7996" t="s">
        <v>205</v>
      </c>
      <c r="F7996">
        <v>0</v>
      </c>
      <c r="G7996" t="s">
        <v>316</v>
      </c>
      <c r="H7996" t="s">
        <v>314</v>
      </c>
      <c r="I7996" t="s">
        <v>315</v>
      </c>
    </row>
    <row r="7997" spans="1:9" x14ac:dyDescent="0.25">
      <c r="A7997">
        <v>7995</v>
      </c>
      <c r="B7997" t="s">
        <v>17</v>
      </c>
      <c r="C7997">
        <v>2017</v>
      </c>
      <c r="D7997" t="s">
        <v>36</v>
      </c>
      <c r="E7997" t="s">
        <v>205</v>
      </c>
      <c r="F7997">
        <v>0</v>
      </c>
      <c r="G7997" t="s">
        <v>316</v>
      </c>
      <c r="H7997" t="s">
        <v>314</v>
      </c>
      <c r="I7997" t="s">
        <v>315</v>
      </c>
    </row>
    <row r="7998" spans="1:9" x14ac:dyDescent="0.25">
      <c r="A7998">
        <v>7996</v>
      </c>
      <c r="B7998" t="s">
        <v>19</v>
      </c>
      <c r="C7998">
        <v>2017</v>
      </c>
      <c r="D7998" t="s">
        <v>36</v>
      </c>
      <c r="E7998" t="s">
        <v>205</v>
      </c>
      <c r="F7998">
        <v>0</v>
      </c>
      <c r="G7998" t="s">
        <v>316</v>
      </c>
      <c r="H7998" t="s">
        <v>314</v>
      </c>
      <c r="I7998" t="s">
        <v>315</v>
      </c>
    </row>
    <row r="7999" spans="1:9" x14ac:dyDescent="0.25">
      <c r="A7999">
        <v>7997</v>
      </c>
      <c r="B7999" t="s">
        <v>27</v>
      </c>
      <c r="C7999">
        <v>2017</v>
      </c>
      <c r="D7999" t="s">
        <v>36</v>
      </c>
      <c r="E7999" t="s">
        <v>205</v>
      </c>
      <c r="F7999">
        <v>0</v>
      </c>
      <c r="G7999" t="s">
        <v>316</v>
      </c>
      <c r="H7999" t="s">
        <v>314</v>
      </c>
      <c r="I7999" t="s">
        <v>315</v>
      </c>
    </row>
    <row r="8000" spans="1:9" x14ac:dyDescent="0.25">
      <c r="A8000">
        <v>7998</v>
      </c>
      <c r="B8000" t="s">
        <v>13</v>
      </c>
      <c r="C8000">
        <v>2017</v>
      </c>
      <c r="D8000" t="s">
        <v>36</v>
      </c>
      <c r="E8000" t="s">
        <v>205</v>
      </c>
      <c r="F8000">
        <v>0</v>
      </c>
      <c r="G8000" t="s">
        <v>316</v>
      </c>
      <c r="H8000" t="s">
        <v>314</v>
      </c>
      <c r="I8000" t="s">
        <v>315</v>
      </c>
    </row>
    <row r="8001" spans="1:9" x14ac:dyDescent="0.25">
      <c r="A8001">
        <v>7999</v>
      </c>
      <c r="B8001" t="s">
        <v>4</v>
      </c>
      <c r="C8001">
        <v>2017</v>
      </c>
      <c r="D8001" t="s">
        <v>36</v>
      </c>
      <c r="E8001" t="s">
        <v>205</v>
      </c>
      <c r="F8001">
        <v>0</v>
      </c>
      <c r="G8001" t="s">
        <v>316</v>
      </c>
      <c r="H8001" t="s">
        <v>314</v>
      </c>
      <c r="I8001" t="s">
        <v>315</v>
      </c>
    </row>
    <row r="8002" spans="1:9" x14ac:dyDescent="0.25">
      <c r="A8002">
        <v>8000</v>
      </c>
      <c r="B8002" t="s">
        <v>6</v>
      </c>
      <c r="C8002">
        <v>2017</v>
      </c>
      <c r="D8002" t="s">
        <v>36</v>
      </c>
      <c r="E8002" t="s">
        <v>205</v>
      </c>
      <c r="F8002">
        <v>0</v>
      </c>
      <c r="G8002" t="s">
        <v>316</v>
      </c>
      <c r="H8002" t="s">
        <v>314</v>
      </c>
      <c r="I8002" t="s">
        <v>315</v>
      </c>
    </row>
    <row r="8003" spans="1:9" x14ac:dyDescent="0.25">
      <c r="A8003">
        <v>8001</v>
      </c>
      <c r="B8003" t="s">
        <v>9</v>
      </c>
      <c r="C8003">
        <v>2017</v>
      </c>
      <c r="D8003" t="s">
        <v>36</v>
      </c>
      <c r="E8003" t="s">
        <v>205</v>
      </c>
      <c r="F8003">
        <v>0</v>
      </c>
      <c r="G8003" t="s">
        <v>316</v>
      </c>
      <c r="H8003" t="s">
        <v>314</v>
      </c>
      <c r="I8003" t="s">
        <v>315</v>
      </c>
    </row>
    <row r="8004" spans="1:9" x14ac:dyDescent="0.25">
      <c r="A8004">
        <v>8002</v>
      </c>
      <c r="B8004" t="s">
        <v>10</v>
      </c>
      <c r="C8004">
        <v>2017</v>
      </c>
      <c r="D8004" t="s">
        <v>36</v>
      </c>
      <c r="E8004" t="s">
        <v>205</v>
      </c>
      <c r="F8004">
        <v>0</v>
      </c>
      <c r="G8004" t="s">
        <v>316</v>
      </c>
      <c r="H8004" t="s">
        <v>314</v>
      </c>
      <c r="I8004" t="s">
        <v>315</v>
      </c>
    </row>
    <row r="8005" spans="1:9" x14ac:dyDescent="0.25">
      <c r="A8005">
        <v>8003</v>
      </c>
      <c r="B8005" t="s">
        <v>3</v>
      </c>
      <c r="C8005">
        <v>2017</v>
      </c>
      <c r="D8005" t="s">
        <v>36</v>
      </c>
      <c r="E8005" t="s">
        <v>205</v>
      </c>
      <c r="F8005">
        <v>0</v>
      </c>
      <c r="G8005" t="s">
        <v>316</v>
      </c>
      <c r="H8005" t="s">
        <v>314</v>
      </c>
      <c r="I8005" t="s">
        <v>315</v>
      </c>
    </row>
    <row r="8006" spans="1:9" x14ac:dyDescent="0.25">
      <c r="A8006">
        <v>8004</v>
      </c>
      <c r="B8006" t="s">
        <v>25</v>
      </c>
      <c r="C8006">
        <v>2017</v>
      </c>
      <c r="D8006" t="s">
        <v>36</v>
      </c>
      <c r="E8006" t="s">
        <v>205</v>
      </c>
      <c r="F8006">
        <v>0</v>
      </c>
      <c r="G8006" t="s">
        <v>316</v>
      </c>
      <c r="H8006" t="s">
        <v>314</v>
      </c>
      <c r="I8006" t="s">
        <v>315</v>
      </c>
    </row>
    <row r="8007" spans="1:9" x14ac:dyDescent="0.25">
      <c r="A8007">
        <v>8005</v>
      </c>
      <c r="B8007" t="s">
        <v>8</v>
      </c>
      <c r="C8007">
        <v>2018</v>
      </c>
      <c r="D8007" t="s">
        <v>36</v>
      </c>
      <c r="E8007" t="s">
        <v>312</v>
      </c>
      <c r="F8007">
        <v>1018689</v>
      </c>
      <c r="G8007" t="s">
        <v>313</v>
      </c>
      <c r="H8007" t="s">
        <v>314</v>
      </c>
      <c r="I8007" t="s">
        <v>315</v>
      </c>
    </row>
    <row r="8008" spans="1:9" x14ac:dyDescent="0.25">
      <c r="A8008">
        <v>8006</v>
      </c>
      <c r="B8008" t="s">
        <v>22</v>
      </c>
      <c r="C8008">
        <v>2018</v>
      </c>
      <c r="D8008" t="s">
        <v>36</v>
      </c>
      <c r="E8008" t="s">
        <v>312</v>
      </c>
      <c r="F8008">
        <v>1018689</v>
      </c>
      <c r="G8008" t="s">
        <v>313</v>
      </c>
      <c r="H8008" t="s">
        <v>314</v>
      </c>
      <c r="I8008" t="s">
        <v>315</v>
      </c>
    </row>
    <row r="8009" spans="1:9" x14ac:dyDescent="0.25">
      <c r="A8009">
        <v>8007</v>
      </c>
      <c r="B8009" t="s">
        <v>15</v>
      </c>
      <c r="C8009">
        <v>2018</v>
      </c>
      <c r="D8009" t="s">
        <v>36</v>
      </c>
      <c r="E8009" t="s">
        <v>312</v>
      </c>
      <c r="F8009">
        <v>1011405</v>
      </c>
      <c r="G8009" t="s">
        <v>313</v>
      </c>
      <c r="H8009" t="s">
        <v>314</v>
      </c>
      <c r="I8009" t="s">
        <v>315</v>
      </c>
    </row>
    <row r="8010" spans="1:9" x14ac:dyDescent="0.25">
      <c r="A8010">
        <v>8008</v>
      </c>
      <c r="B8010" t="s">
        <v>20</v>
      </c>
      <c r="C8010">
        <v>2018</v>
      </c>
      <c r="D8010" t="s">
        <v>36</v>
      </c>
      <c r="E8010" t="s">
        <v>312</v>
      </c>
      <c r="F8010">
        <v>1012208</v>
      </c>
      <c r="G8010" t="s">
        <v>313</v>
      </c>
      <c r="H8010" t="s">
        <v>314</v>
      </c>
      <c r="I8010" t="s">
        <v>315</v>
      </c>
    </row>
    <row r="8011" spans="1:9" x14ac:dyDescent="0.25">
      <c r="A8011">
        <v>8009</v>
      </c>
      <c r="B8011" t="s">
        <v>30</v>
      </c>
      <c r="C8011">
        <v>2018</v>
      </c>
      <c r="D8011" t="s">
        <v>36</v>
      </c>
      <c r="E8011" t="s">
        <v>312</v>
      </c>
      <c r="F8011">
        <v>1012342</v>
      </c>
      <c r="G8011" t="s">
        <v>313</v>
      </c>
      <c r="H8011" t="s">
        <v>314</v>
      </c>
      <c r="I8011" t="s">
        <v>315</v>
      </c>
    </row>
    <row r="8012" spans="1:9" x14ac:dyDescent="0.25">
      <c r="A8012">
        <v>8010</v>
      </c>
      <c r="B8012" t="s">
        <v>21</v>
      </c>
      <c r="C8012">
        <v>2018</v>
      </c>
      <c r="D8012" t="s">
        <v>36</v>
      </c>
      <c r="E8012" t="s">
        <v>312</v>
      </c>
      <c r="F8012">
        <v>1011934</v>
      </c>
      <c r="G8012" t="s">
        <v>313</v>
      </c>
      <c r="H8012" t="s">
        <v>314</v>
      </c>
      <c r="I8012" t="s">
        <v>315</v>
      </c>
    </row>
    <row r="8013" spans="1:9" x14ac:dyDescent="0.25">
      <c r="A8013">
        <v>8011</v>
      </c>
      <c r="B8013" t="s">
        <v>16</v>
      </c>
      <c r="C8013">
        <v>2018</v>
      </c>
      <c r="D8013" t="s">
        <v>36</v>
      </c>
      <c r="E8013" t="s">
        <v>312</v>
      </c>
      <c r="F8013">
        <v>1011531</v>
      </c>
      <c r="G8013" t="s">
        <v>313</v>
      </c>
      <c r="H8013" t="s">
        <v>314</v>
      </c>
      <c r="I8013" t="s">
        <v>315</v>
      </c>
    </row>
    <row r="8014" spans="1:9" x14ac:dyDescent="0.25">
      <c r="A8014">
        <v>8012</v>
      </c>
      <c r="B8014" t="s">
        <v>29</v>
      </c>
      <c r="C8014">
        <v>2018</v>
      </c>
      <c r="D8014" t="s">
        <v>36</v>
      </c>
      <c r="E8014" t="s">
        <v>312</v>
      </c>
      <c r="F8014">
        <v>1006138</v>
      </c>
      <c r="G8014" t="s">
        <v>313</v>
      </c>
      <c r="H8014" t="s">
        <v>314</v>
      </c>
      <c r="I8014" t="s">
        <v>315</v>
      </c>
    </row>
    <row r="8015" spans="1:9" x14ac:dyDescent="0.25">
      <c r="A8015">
        <v>8013</v>
      </c>
      <c r="B8015" t="s">
        <v>31</v>
      </c>
      <c r="C8015">
        <v>2018</v>
      </c>
      <c r="D8015" t="s">
        <v>36</v>
      </c>
      <c r="E8015" t="s">
        <v>312</v>
      </c>
      <c r="F8015">
        <v>1009454</v>
      </c>
      <c r="G8015" t="s">
        <v>313</v>
      </c>
      <c r="H8015" t="s">
        <v>314</v>
      </c>
      <c r="I8015" t="s">
        <v>315</v>
      </c>
    </row>
    <row r="8016" spans="1:9" x14ac:dyDescent="0.25">
      <c r="A8016">
        <v>8014</v>
      </c>
      <c r="B8016" t="s">
        <v>24</v>
      </c>
      <c r="C8016">
        <v>2018</v>
      </c>
      <c r="D8016" t="s">
        <v>36</v>
      </c>
      <c r="E8016" t="s">
        <v>312</v>
      </c>
      <c r="F8016">
        <v>1009574</v>
      </c>
      <c r="G8016" t="s">
        <v>313</v>
      </c>
      <c r="H8016" t="s">
        <v>314</v>
      </c>
      <c r="I8016" t="s">
        <v>315</v>
      </c>
    </row>
    <row r="8017" spans="1:9" x14ac:dyDescent="0.25">
      <c r="A8017">
        <v>8015</v>
      </c>
      <c r="B8017" t="s">
        <v>5</v>
      </c>
      <c r="C8017">
        <v>2018</v>
      </c>
      <c r="D8017" t="s">
        <v>36</v>
      </c>
      <c r="E8017" t="s">
        <v>312</v>
      </c>
      <c r="F8017">
        <v>1023340</v>
      </c>
      <c r="G8017" t="s">
        <v>313</v>
      </c>
      <c r="H8017" t="s">
        <v>314</v>
      </c>
      <c r="I8017" t="s">
        <v>315</v>
      </c>
    </row>
    <row r="8018" spans="1:9" x14ac:dyDescent="0.25">
      <c r="A8018">
        <v>8016</v>
      </c>
      <c r="B8018" t="s">
        <v>26</v>
      </c>
      <c r="C8018">
        <v>2018</v>
      </c>
      <c r="D8018" t="s">
        <v>36</v>
      </c>
      <c r="E8018" t="s">
        <v>312</v>
      </c>
      <c r="F8018">
        <v>1011521</v>
      </c>
      <c r="G8018" t="s">
        <v>313</v>
      </c>
      <c r="H8018" t="s">
        <v>314</v>
      </c>
      <c r="I8018" t="s">
        <v>315</v>
      </c>
    </row>
    <row r="8019" spans="1:9" x14ac:dyDescent="0.25">
      <c r="A8019">
        <v>8017</v>
      </c>
      <c r="B8019" t="s">
        <v>28</v>
      </c>
      <c r="C8019">
        <v>2018</v>
      </c>
      <c r="D8019" t="s">
        <v>36</v>
      </c>
      <c r="E8019" t="s">
        <v>312</v>
      </c>
      <c r="F8019">
        <v>1008569</v>
      </c>
      <c r="G8019" t="s">
        <v>313</v>
      </c>
      <c r="H8019" t="s">
        <v>314</v>
      </c>
      <c r="I8019" t="s">
        <v>315</v>
      </c>
    </row>
    <row r="8020" spans="1:9" x14ac:dyDescent="0.25">
      <c r="A8020">
        <v>8018</v>
      </c>
      <c r="B8020" t="s">
        <v>11</v>
      </c>
      <c r="C8020">
        <v>2018</v>
      </c>
      <c r="D8020" t="s">
        <v>36</v>
      </c>
      <c r="E8020" t="s">
        <v>312</v>
      </c>
      <c r="F8020">
        <v>1015638</v>
      </c>
      <c r="G8020" t="s">
        <v>313</v>
      </c>
      <c r="H8020" t="s">
        <v>314</v>
      </c>
      <c r="I8020" t="s">
        <v>315</v>
      </c>
    </row>
    <row r="8021" spans="1:9" x14ac:dyDescent="0.25">
      <c r="A8021">
        <v>8019</v>
      </c>
      <c r="B8021" t="s">
        <v>12</v>
      </c>
      <c r="C8021">
        <v>2018</v>
      </c>
      <c r="D8021" t="s">
        <v>36</v>
      </c>
      <c r="E8021" t="s">
        <v>312</v>
      </c>
      <c r="F8021">
        <v>1012262</v>
      </c>
      <c r="G8021" t="s">
        <v>313</v>
      </c>
      <c r="H8021" t="s">
        <v>314</v>
      </c>
      <c r="I8021" t="s">
        <v>315</v>
      </c>
    </row>
    <row r="8022" spans="1:9" x14ac:dyDescent="0.25">
      <c r="A8022">
        <v>8020</v>
      </c>
      <c r="B8022" t="s">
        <v>7</v>
      </c>
      <c r="C8022">
        <v>2018</v>
      </c>
      <c r="D8022" t="s">
        <v>36</v>
      </c>
      <c r="E8022" t="s">
        <v>312</v>
      </c>
      <c r="F8022">
        <v>1011467</v>
      </c>
      <c r="G8022" t="s">
        <v>313</v>
      </c>
      <c r="H8022" t="s">
        <v>314</v>
      </c>
      <c r="I8022" t="s">
        <v>315</v>
      </c>
    </row>
    <row r="8023" spans="1:9" x14ac:dyDescent="0.25">
      <c r="A8023">
        <v>8021</v>
      </c>
      <c r="B8023" t="s">
        <v>18</v>
      </c>
      <c r="C8023">
        <v>2018</v>
      </c>
      <c r="D8023" t="s">
        <v>36</v>
      </c>
      <c r="E8023" t="s">
        <v>312</v>
      </c>
      <c r="F8023">
        <v>1011922</v>
      </c>
      <c r="G8023" t="s">
        <v>313</v>
      </c>
      <c r="H8023" t="s">
        <v>314</v>
      </c>
      <c r="I8023" t="s">
        <v>315</v>
      </c>
    </row>
    <row r="8024" spans="1:9" x14ac:dyDescent="0.25">
      <c r="A8024">
        <v>8022</v>
      </c>
      <c r="B8024" t="s">
        <v>23</v>
      </c>
      <c r="C8024">
        <v>2018</v>
      </c>
      <c r="D8024" t="s">
        <v>36</v>
      </c>
      <c r="E8024" t="s">
        <v>312</v>
      </c>
      <c r="F8024">
        <v>1007352</v>
      </c>
      <c r="G8024" t="s">
        <v>313</v>
      </c>
      <c r="H8024" t="s">
        <v>314</v>
      </c>
      <c r="I8024" t="s">
        <v>315</v>
      </c>
    </row>
    <row r="8025" spans="1:9" x14ac:dyDescent="0.25">
      <c r="A8025">
        <v>8023</v>
      </c>
      <c r="B8025" t="s">
        <v>14</v>
      </c>
      <c r="C8025">
        <v>2018</v>
      </c>
      <c r="D8025" t="s">
        <v>36</v>
      </c>
      <c r="E8025" t="s">
        <v>312</v>
      </c>
      <c r="F8025">
        <v>1010893</v>
      </c>
      <c r="G8025" t="s">
        <v>313</v>
      </c>
      <c r="H8025" t="s">
        <v>314</v>
      </c>
      <c r="I8025" t="s">
        <v>315</v>
      </c>
    </row>
    <row r="8026" spans="1:9" x14ac:dyDescent="0.25">
      <c r="A8026">
        <v>8024</v>
      </c>
      <c r="B8026" t="s">
        <v>17</v>
      </c>
      <c r="C8026">
        <v>2018</v>
      </c>
      <c r="D8026" t="s">
        <v>36</v>
      </c>
      <c r="E8026" t="s">
        <v>312</v>
      </c>
      <c r="F8026">
        <v>1013231</v>
      </c>
      <c r="G8026" t="s">
        <v>313</v>
      </c>
      <c r="H8026" t="s">
        <v>314</v>
      </c>
      <c r="I8026" t="s">
        <v>315</v>
      </c>
    </row>
    <row r="8027" spans="1:9" x14ac:dyDescent="0.25">
      <c r="A8027">
        <v>8025</v>
      </c>
      <c r="B8027" t="s">
        <v>19</v>
      </c>
      <c r="C8027">
        <v>2018</v>
      </c>
      <c r="D8027" t="s">
        <v>36</v>
      </c>
      <c r="E8027" t="s">
        <v>312</v>
      </c>
      <c r="F8027">
        <v>1010257</v>
      </c>
      <c r="G8027" t="s">
        <v>313</v>
      </c>
      <c r="H8027" t="s">
        <v>314</v>
      </c>
      <c r="I8027" t="s">
        <v>315</v>
      </c>
    </row>
    <row r="8028" spans="1:9" x14ac:dyDescent="0.25">
      <c r="A8028">
        <v>8026</v>
      </c>
      <c r="B8028" t="s">
        <v>27</v>
      </c>
      <c r="C8028">
        <v>2018</v>
      </c>
      <c r="D8028" t="s">
        <v>36</v>
      </c>
      <c r="E8028" t="s">
        <v>312</v>
      </c>
      <c r="F8028">
        <v>1011962</v>
      </c>
      <c r="G8028" t="s">
        <v>313</v>
      </c>
      <c r="H8028" t="s">
        <v>314</v>
      </c>
      <c r="I8028" t="s">
        <v>315</v>
      </c>
    </row>
    <row r="8029" spans="1:9" x14ac:dyDescent="0.25">
      <c r="A8029">
        <v>8027</v>
      </c>
      <c r="B8029" t="s">
        <v>13</v>
      </c>
      <c r="C8029">
        <v>2018</v>
      </c>
      <c r="D8029" t="s">
        <v>36</v>
      </c>
      <c r="E8029" t="s">
        <v>312</v>
      </c>
      <c r="F8029">
        <v>1011990</v>
      </c>
      <c r="G8029" t="s">
        <v>313</v>
      </c>
      <c r="H8029" t="s">
        <v>314</v>
      </c>
      <c r="I8029" t="s">
        <v>315</v>
      </c>
    </row>
    <row r="8030" spans="1:9" x14ac:dyDescent="0.25">
      <c r="A8030">
        <v>8028</v>
      </c>
      <c r="B8030" t="s">
        <v>4</v>
      </c>
      <c r="C8030">
        <v>2018</v>
      </c>
      <c r="D8030" t="s">
        <v>36</v>
      </c>
      <c r="E8030" t="s">
        <v>312</v>
      </c>
      <c r="F8030">
        <v>1013991</v>
      </c>
      <c r="G8030" t="s">
        <v>313</v>
      </c>
      <c r="H8030" t="s">
        <v>314</v>
      </c>
      <c r="I8030" t="s">
        <v>315</v>
      </c>
    </row>
    <row r="8031" spans="1:9" x14ac:dyDescent="0.25">
      <c r="A8031">
        <v>8029</v>
      </c>
      <c r="B8031" t="s">
        <v>6</v>
      </c>
      <c r="C8031">
        <v>2018</v>
      </c>
      <c r="D8031" t="s">
        <v>36</v>
      </c>
      <c r="E8031" t="s">
        <v>312</v>
      </c>
      <c r="F8031">
        <v>1017426</v>
      </c>
      <c r="G8031" t="s">
        <v>313</v>
      </c>
      <c r="H8031" t="s">
        <v>314</v>
      </c>
      <c r="I8031" t="s">
        <v>315</v>
      </c>
    </row>
    <row r="8032" spans="1:9" x14ac:dyDescent="0.25">
      <c r="A8032">
        <v>8030</v>
      </c>
      <c r="B8032" t="s">
        <v>9</v>
      </c>
      <c r="C8032">
        <v>2018</v>
      </c>
      <c r="D8032" t="s">
        <v>36</v>
      </c>
      <c r="E8032" t="s">
        <v>312</v>
      </c>
      <c r="F8032">
        <v>1021450</v>
      </c>
      <c r="G8032" t="s">
        <v>313</v>
      </c>
      <c r="H8032" t="s">
        <v>314</v>
      </c>
      <c r="I8032" t="s">
        <v>315</v>
      </c>
    </row>
    <row r="8033" spans="1:9" x14ac:dyDescent="0.25">
      <c r="A8033">
        <v>8031</v>
      </c>
      <c r="B8033" t="s">
        <v>10</v>
      </c>
      <c r="C8033">
        <v>2018</v>
      </c>
      <c r="D8033" t="s">
        <v>36</v>
      </c>
      <c r="E8033" t="s">
        <v>312</v>
      </c>
      <c r="F8033">
        <v>1017325</v>
      </c>
      <c r="G8033" t="s">
        <v>313</v>
      </c>
      <c r="H8033" t="s">
        <v>314</v>
      </c>
      <c r="I8033" t="s">
        <v>315</v>
      </c>
    </row>
    <row r="8034" spans="1:9" x14ac:dyDescent="0.25">
      <c r="A8034">
        <v>8032</v>
      </c>
      <c r="B8034" t="s">
        <v>3</v>
      </c>
      <c r="C8034">
        <v>2018</v>
      </c>
      <c r="D8034" t="s">
        <v>36</v>
      </c>
      <c r="E8034" t="s">
        <v>312</v>
      </c>
      <c r="F8034">
        <v>1013394</v>
      </c>
      <c r="G8034" t="s">
        <v>313</v>
      </c>
      <c r="H8034" t="s">
        <v>314</v>
      </c>
      <c r="I8034" t="s">
        <v>315</v>
      </c>
    </row>
    <row r="8035" spans="1:9" x14ac:dyDescent="0.25">
      <c r="A8035">
        <v>8033</v>
      </c>
      <c r="B8035" t="s">
        <v>25</v>
      </c>
      <c r="C8035">
        <v>2018</v>
      </c>
      <c r="D8035" t="s">
        <v>36</v>
      </c>
      <c r="E8035" t="s">
        <v>312</v>
      </c>
      <c r="F8035">
        <v>1014686</v>
      </c>
      <c r="G8035" t="s">
        <v>313</v>
      </c>
      <c r="H8035" t="s">
        <v>314</v>
      </c>
      <c r="I8035" t="s">
        <v>315</v>
      </c>
    </row>
    <row r="8036" spans="1:9" x14ac:dyDescent="0.25">
      <c r="A8036">
        <v>8034</v>
      </c>
      <c r="B8036" t="s">
        <v>8</v>
      </c>
      <c r="C8036">
        <v>2018</v>
      </c>
      <c r="D8036" t="s">
        <v>36</v>
      </c>
      <c r="E8036" t="s">
        <v>64</v>
      </c>
      <c r="F8036">
        <v>1018689.1</v>
      </c>
      <c r="G8036" t="s">
        <v>313</v>
      </c>
      <c r="H8036" t="s">
        <v>314</v>
      </c>
      <c r="I8036" t="s">
        <v>315</v>
      </c>
    </row>
    <row r="8037" spans="1:9" x14ac:dyDescent="0.25">
      <c r="A8037">
        <v>8035</v>
      </c>
      <c r="B8037" t="s">
        <v>22</v>
      </c>
      <c r="C8037">
        <v>2018</v>
      </c>
      <c r="D8037" t="s">
        <v>36</v>
      </c>
      <c r="E8037" t="s">
        <v>64</v>
      </c>
      <c r="F8037">
        <v>1018689.1</v>
      </c>
      <c r="G8037" t="s">
        <v>313</v>
      </c>
      <c r="H8037" t="s">
        <v>314</v>
      </c>
      <c r="I8037" t="s">
        <v>315</v>
      </c>
    </row>
    <row r="8038" spans="1:9" x14ac:dyDescent="0.25">
      <c r="A8038">
        <v>8036</v>
      </c>
      <c r="B8038" t="s">
        <v>15</v>
      </c>
      <c r="C8038">
        <v>2018</v>
      </c>
      <c r="D8038" t="s">
        <v>36</v>
      </c>
      <c r="E8038" t="s">
        <v>64</v>
      </c>
      <c r="F8038">
        <v>1011406.6</v>
      </c>
      <c r="G8038" t="s">
        <v>313</v>
      </c>
      <c r="H8038" t="s">
        <v>314</v>
      </c>
      <c r="I8038" t="s">
        <v>315</v>
      </c>
    </row>
    <row r="8039" spans="1:9" x14ac:dyDescent="0.25">
      <c r="A8039">
        <v>8037</v>
      </c>
      <c r="B8039" t="s">
        <v>20</v>
      </c>
      <c r="C8039">
        <v>2018</v>
      </c>
      <c r="D8039" t="s">
        <v>36</v>
      </c>
      <c r="E8039" t="s">
        <v>64</v>
      </c>
      <c r="F8039">
        <v>1012207.1</v>
      </c>
      <c r="G8039" t="s">
        <v>313</v>
      </c>
      <c r="H8039" t="s">
        <v>314</v>
      </c>
      <c r="I8039" t="s">
        <v>315</v>
      </c>
    </row>
    <row r="8040" spans="1:9" x14ac:dyDescent="0.25">
      <c r="A8040">
        <v>8038</v>
      </c>
      <c r="B8040" t="s">
        <v>30</v>
      </c>
      <c r="C8040">
        <v>2018</v>
      </c>
      <c r="D8040" t="s">
        <v>36</v>
      </c>
      <c r="E8040" t="s">
        <v>64</v>
      </c>
      <c r="F8040">
        <v>1012341.6</v>
      </c>
      <c r="G8040" t="s">
        <v>313</v>
      </c>
      <c r="H8040" t="s">
        <v>314</v>
      </c>
      <c r="I8040" t="s">
        <v>315</v>
      </c>
    </row>
    <row r="8041" spans="1:9" x14ac:dyDescent="0.25">
      <c r="A8041">
        <v>8039</v>
      </c>
      <c r="B8041" t="s">
        <v>21</v>
      </c>
      <c r="C8041">
        <v>2018</v>
      </c>
      <c r="D8041" t="s">
        <v>36</v>
      </c>
      <c r="E8041" t="s">
        <v>64</v>
      </c>
      <c r="F8041">
        <v>1011932.1</v>
      </c>
      <c r="G8041" t="s">
        <v>313</v>
      </c>
      <c r="H8041" t="s">
        <v>314</v>
      </c>
      <c r="I8041" t="s">
        <v>315</v>
      </c>
    </row>
    <row r="8042" spans="1:9" x14ac:dyDescent="0.25">
      <c r="A8042">
        <v>8040</v>
      </c>
      <c r="B8042" t="s">
        <v>16</v>
      </c>
      <c r="C8042">
        <v>2018</v>
      </c>
      <c r="D8042" t="s">
        <v>36</v>
      </c>
      <c r="E8042" t="s">
        <v>64</v>
      </c>
      <c r="F8042">
        <v>1011531.6</v>
      </c>
      <c r="G8042" t="s">
        <v>313</v>
      </c>
      <c r="H8042" t="s">
        <v>314</v>
      </c>
      <c r="I8042" t="s">
        <v>315</v>
      </c>
    </row>
    <row r="8043" spans="1:9" x14ac:dyDescent="0.25">
      <c r="A8043">
        <v>8041</v>
      </c>
      <c r="B8043" t="s">
        <v>29</v>
      </c>
      <c r="C8043">
        <v>2018</v>
      </c>
      <c r="D8043" t="s">
        <v>36</v>
      </c>
      <c r="E8043" t="s">
        <v>64</v>
      </c>
      <c r="F8043">
        <v>1006136.1</v>
      </c>
      <c r="G8043" t="s">
        <v>313</v>
      </c>
      <c r="H8043" t="s">
        <v>314</v>
      </c>
      <c r="I8043" t="s">
        <v>315</v>
      </c>
    </row>
    <row r="8044" spans="1:9" x14ac:dyDescent="0.25">
      <c r="A8044">
        <v>8042</v>
      </c>
      <c r="B8044" t="s">
        <v>31</v>
      </c>
      <c r="C8044">
        <v>2018</v>
      </c>
      <c r="D8044" t="s">
        <v>36</v>
      </c>
      <c r="E8044" t="s">
        <v>64</v>
      </c>
      <c r="F8044">
        <v>1009452.6</v>
      </c>
      <c r="G8044" t="s">
        <v>313</v>
      </c>
      <c r="H8044" t="s">
        <v>314</v>
      </c>
      <c r="I8044" t="s">
        <v>315</v>
      </c>
    </row>
    <row r="8045" spans="1:9" x14ac:dyDescent="0.25">
      <c r="A8045">
        <v>8043</v>
      </c>
      <c r="B8045" t="s">
        <v>24</v>
      </c>
      <c r="C8045">
        <v>2018</v>
      </c>
      <c r="D8045" t="s">
        <v>36</v>
      </c>
      <c r="E8045" t="s">
        <v>64</v>
      </c>
      <c r="F8045">
        <v>1009572.1</v>
      </c>
      <c r="G8045" t="s">
        <v>313</v>
      </c>
      <c r="H8045" t="s">
        <v>314</v>
      </c>
      <c r="I8045" t="s">
        <v>315</v>
      </c>
    </row>
    <row r="8046" spans="1:9" x14ac:dyDescent="0.25">
      <c r="A8046">
        <v>8044</v>
      </c>
      <c r="B8046" t="s">
        <v>5</v>
      </c>
      <c r="C8046">
        <v>2018</v>
      </c>
      <c r="D8046" t="s">
        <v>36</v>
      </c>
      <c r="E8046" t="s">
        <v>64</v>
      </c>
      <c r="F8046">
        <v>1023339.6</v>
      </c>
      <c r="G8046" t="s">
        <v>313</v>
      </c>
      <c r="H8046" t="s">
        <v>314</v>
      </c>
      <c r="I8046" t="s">
        <v>315</v>
      </c>
    </row>
    <row r="8047" spans="1:9" x14ac:dyDescent="0.25">
      <c r="A8047">
        <v>8045</v>
      </c>
      <c r="B8047" t="s">
        <v>26</v>
      </c>
      <c r="C8047">
        <v>2018</v>
      </c>
      <c r="D8047" t="s">
        <v>36</v>
      </c>
      <c r="E8047" t="s">
        <v>64</v>
      </c>
      <c r="F8047">
        <v>1011522.1</v>
      </c>
      <c r="G8047" t="s">
        <v>313</v>
      </c>
      <c r="H8047" t="s">
        <v>314</v>
      </c>
      <c r="I8047" t="s">
        <v>315</v>
      </c>
    </row>
    <row r="8048" spans="1:9" x14ac:dyDescent="0.25">
      <c r="A8048">
        <v>8046</v>
      </c>
      <c r="B8048" t="s">
        <v>28</v>
      </c>
      <c r="C8048">
        <v>2018</v>
      </c>
      <c r="D8048" t="s">
        <v>36</v>
      </c>
      <c r="E8048" t="s">
        <v>64</v>
      </c>
      <c r="F8048">
        <v>1008568.6</v>
      </c>
      <c r="G8048" t="s">
        <v>313</v>
      </c>
      <c r="H8048" t="s">
        <v>314</v>
      </c>
      <c r="I8048" t="s">
        <v>315</v>
      </c>
    </row>
    <row r="8049" spans="1:9" x14ac:dyDescent="0.25">
      <c r="A8049">
        <v>8047</v>
      </c>
      <c r="B8049" t="s">
        <v>11</v>
      </c>
      <c r="C8049">
        <v>2018</v>
      </c>
      <c r="D8049" t="s">
        <v>36</v>
      </c>
      <c r="E8049" t="s">
        <v>64</v>
      </c>
      <c r="F8049">
        <v>1015639.6</v>
      </c>
      <c r="G8049" t="s">
        <v>313</v>
      </c>
      <c r="H8049" t="s">
        <v>314</v>
      </c>
      <c r="I8049" t="s">
        <v>315</v>
      </c>
    </row>
    <row r="8050" spans="1:9" x14ac:dyDescent="0.25">
      <c r="A8050">
        <v>8048</v>
      </c>
      <c r="B8050" t="s">
        <v>12</v>
      </c>
      <c r="C8050">
        <v>2018</v>
      </c>
      <c r="D8050" t="s">
        <v>36</v>
      </c>
      <c r="E8050" t="s">
        <v>64</v>
      </c>
      <c r="F8050">
        <v>1012264.1</v>
      </c>
      <c r="G8050" t="s">
        <v>313</v>
      </c>
      <c r="H8050" t="s">
        <v>314</v>
      </c>
      <c r="I8050" t="s">
        <v>315</v>
      </c>
    </row>
    <row r="8051" spans="1:9" x14ac:dyDescent="0.25">
      <c r="A8051">
        <v>8049</v>
      </c>
      <c r="B8051" t="s">
        <v>7</v>
      </c>
      <c r="C8051">
        <v>2018</v>
      </c>
      <c r="D8051" t="s">
        <v>36</v>
      </c>
      <c r="E8051" t="s">
        <v>64</v>
      </c>
      <c r="F8051">
        <v>1011468.6</v>
      </c>
      <c r="G8051" t="s">
        <v>313</v>
      </c>
      <c r="H8051" t="s">
        <v>314</v>
      </c>
      <c r="I8051" t="s">
        <v>315</v>
      </c>
    </row>
    <row r="8052" spans="1:9" x14ac:dyDescent="0.25">
      <c r="A8052">
        <v>8050</v>
      </c>
      <c r="B8052" t="s">
        <v>18</v>
      </c>
      <c r="C8052">
        <v>2018</v>
      </c>
      <c r="D8052" t="s">
        <v>36</v>
      </c>
      <c r="E8052" t="s">
        <v>64</v>
      </c>
      <c r="F8052">
        <v>1011921.6</v>
      </c>
      <c r="G8052" t="s">
        <v>313</v>
      </c>
      <c r="H8052" t="s">
        <v>314</v>
      </c>
      <c r="I8052" t="s">
        <v>315</v>
      </c>
    </row>
    <row r="8053" spans="1:9" x14ac:dyDescent="0.25">
      <c r="A8053">
        <v>8051</v>
      </c>
      <c r="B8053" t="s">
        <v>23</v>
      </c>
      <c r="C8053">
        <v>2018</v>
      </c>
      <c r="D8053" t="s">
        <v>36</v>
      </c>
      <c r="E8053" t="s">
        <v>64</v>
      </c>
      <c r="F8053">
        <v>1007350.1</v>
      </c>
      <c r="G8053" t="s">
        <v>313</v>
      </c>
      <c r="H8053" t="s">
        <v>314</v>
      </c>
      <c r="I8053" t="s">
        <v>315</v>
      </c>
    </row>
    <row r="8054" spans="1:9" x14ac:dyDescent="0.25">
      <c r="A8054">
        <v>8052</v>
      </c>
      <c r="B8054" t="s">
        <v>14</v>
      </c>
      <c r="C8054">
        <v>2018</v>
      </c>
      <c r="D8054" t="s">
        <v>36</v>
      </c>
      <c r="E8054" t="s">
        <v>64</v>
      </c>
      <c r="F8054">
        <v>1010894.1</v>
      </c>
      <c r="G8054" t="s">
        <v>313</v>
      </c>
      <c r="H8054" t="s">
        <v>314</v>
      </c>
      <c r="I8054" t="s">
        <v>315</v>
      </c>
    </row>
    <row r="8055" spans="1:9" x14ac:dyDescent="0.25">
      <c r="A8055">
        <v>8053</v>
      </c>
      <c r="B8055" t="s">
        <v>17</v>
      </c>
      <c r="C8055">
        <v>2018</v>
      </c>
      <c r="D8055" t="s">
        <v>36</v>
      </c>
      <c r="E8055" t="s">
        <v>64</v>
      </c>
      <c r="F8055">
        <v>1013230.6</v>
      </c>
      <c r="G8055" t="s">
        <v>313</v>
      </c>
      <c r="H8055" t="s">
        <v>314</v>
      </c>
      <c r="I8055" t="s">
        <v>315</v>
      </c>
    </row>
    <row r="8056" spans="1:9" x14ac:dyDescent="0.25">
      <c r="A8056">
        <v>8054</v>
      </c>
      <c r="B8056" t="s">
        <v>19</v>
      </c>
      <c r="C8056">
        <v>2018</v>
      </c>
      <c r="D8056" t="s">
        <v>36</v>
      </c>
      <c r="E8056" t="s">
        <v>64</v>
      </c>
      <c r="F8056">
        <v>1010255.6</v>
      </c>
      <c r="G8056" t="s">
        <v>313</v>
      </c>
      <c r="H8056" t="s">
        <v>314</v>
      </c>
      <c r="I8056" t="s">
        <v>315</v>
      </c>
    </row>
    <row r="8057" spans="1:9" x14ac:dyDescent="0.25">
      <c r="A8057">
        <v>8055</v>
      </c>
      <c r="B8057" t="s">
        <v>27</v>
      </c>
      <c r="C8057">
        <v>2018</v>
      </c>
      <c r="D8057" t="s">
        <v>36</v>
      </c>
      <c r="E8057" t="s">
        <v>64</v>
      </c>
      <c r="F8057">
        <v>1011960.6</v>
      </c>
      <c r="G8057" t="s">
        <v>313</v>
      </c>
      <c r="H8057" t="s">
        <v>314</v>
      </c>
      <c r="I8057" t="s">
        <v>315</v>
      </c>
    </row>
    <row r="8058" spans="1:9" x14ac:dyDescent="0.25">
      <c r="A8058">
        <v>8056</v>
      </c>
      <c r="B8058" t="s">
        <v>13</v>
      </c>
      <c r="C8058">
        <v>2018</v>
      </c>
      <c r="D8058" t="s">
        <v>36</v>
      </c>
      <c r="E8058" t="s">
        <v>64</v>
      </c>
      <c r="F8058">
        <v>1011991.6</v>
      </c>
      <c r="G8058" t="s">
        <v>313</v>
      </c>
      <c r="H8058" t="s">
        <v>314</v>
      </c>
      <c r="I8058" t="s">
        <v>315</v>
      </c>
    </row>
    <row r="8059" spans="1:9" x14ac:dyDescent="0.25">
      <c r="A8059">
        <v>8057</v>
      </c>
      <c r="B8059" t="s">
        <v>4</v>
      </c>
      <c r="C8059">
        <v>2018</v>
      </c>
      <c r="D8059" t="s">
        <v>36</v>
      </c>
      <c r="E8059" t="s">
        <v>64</v>
      </c>
      <c r="F8059">
        <v>1013992.6</v>
      </c>
      <c r="G8059" t="s">
        <v>313</v>
      </c>
      <c r="H8059" t="s">
        <v>314</v>
      </c>
      <c r="I8059" t="s">
        <v>315</v>
      </c>
    </row>
    <row r="8060" spans="1:9" x14ac:dyDescent="0.25">
      <c r="A8060">
        <v>8058</v>
      </c>
      <c r="B8060" t="s">
        <v>6</v>
      </c>
      <c r="C8060">
        <v>2018</v>
      </c>
      <c r="D8060" t="s">
        <v>36</v>
      </c>
      <c r="E8060" t="s">
        <v>64</v>
      </c>
      <c r="F8060">
        <v>1017424.1</v>
      </c>
      <c r="G8060" t="s">
        <v>313</v>
      </c>
      <c r="H8060" t="s">
        <v>314</v>
      </c>
      <c r="I8060" t="s">
        <v>315</v>
      </c>
    </row>
    <row r="8061" spans="1:9" x14ac:dyDescent="0.25">
      <c r="A8061">
        <v>8059</v>
      </c>
      <c r="B8061" t="s">
        <v>9</v>
      </c>
      <c r="C8061">
        <v>2018</v>
      </c>
      <c r="D8061" t="s">
        <v>36</v>
      </c>
      <c r="E8061" t="s">
        <v>64</v>
      </c>
      <c r="F8061">
        <v>1021450.1</v>
      </c>
      <c r="G8061" t="s">
        <v>313</v>
      </c>
      <c r="H8061" t="s">
        <v>314</v>
      </c>
      <c r="I8061" t="s">
        <v>315</v>
      </c>
    </row>
    <row r="8062" spans="1:9" x14ac:dyDescent="0.25">
      <c r="A8062">
        <v>8060</v>
      </c>
      <c r="B8062" t="s">
        <v>10</v>
      </c>
      <c r="C8062">
        <v>2018</v>
      </c>
      <c r="D8062" t="s">
        <v>36</v>
      </c>
      <c r="E8062" t="s">
        <v>64</v>
      </c>
      <c r="F8062">
        <v>1017324.6</v>
      </c>
      <c r="G8062" t="s">
        <v>313</v>
      </c>
      <c r="H8062" t="s">
        <v>314</v>
      </c>
      <c r="I8062" t="s">
        <v>315</v>
      </c>
    </row>
    <row r="8063" spans="1:9" x14ac:dyDescent="0.25">
      <c r="A8063">
        <v>8061</v>
      </c>
      <c r="B8063" t="s">
        <v>3</v>
      </c>
      <c r="C8063">
        <v>2018</v>
      </c>
      <c r="D8063" t="s">
        <v>36</v>
      </c>
      <c r="E8063" t="s">
        <v>64</v>
      </c>
      <c r="F8063">
        <v>1013396.1</v>
      </c>
      <c r="G8063" t="s">
        <v>313</v>
      </c>
      <c r="H8063" t="s">
        <v>314</v>
      </c>
      <c r="I8063" t="s">
        <v>315</v>
      </c>
    </row>
    <row r="8064" spans="1:9" x14ac:dyDescent="0.25">
      <c r="A8064">
        <v>8062</v>
      </c>
      <c r="B8064" t="s">
        <v>25</v>
      </c>
      <c r="C8064">
        <v>2018</v>
      </c>
      <c r="D8064" t="s">
        <v>36</v>
      </c>
      <c r="E8064" t="s">
        <v>64</v>
      </c>
      <c r="F8064">
        <v>1014687.6</v>
      </c>
      <c r="G8064" t="s">
        <v>313</v>
      </c>
      <c r="H8064" t="s">
        <v>314</v>
      </c>
      <c r="I8064" t="s">
        <v>315</v>
      </c>
    </row>
    <row r="8065" spans="1:9" x14ac:dyDescent="0.25">
      <c r="A8065">
        <v>8063</v>
      </c>
      <c r="B8065" t="s">
        <v>8</v>
      </c>
      <c r="C8065">
        <v>2018</v>
      </c>
      <c r="D8065" t="s">
        <v>36</v>
      </c>
      <c r="E8065" t="s">
        <v>204</v>
      </c>
      <c r="F8065">
        <v>-0.1</v>
      </c>
      <c r="G8065" t="s">
        <v>313</v>
      </c>
      <c r="H8065" t="s">
        <v>314</v>
      </c>
      <c r="I8065" t="s">
        <v>315</v>
      </c>
    </row>
    <row r="8066" spans="1:9" x14ac:dyDescent="0.25">
      <c r="A8066">
        <v>8064</v>
      </c>
      <c r="B8066" t="s">
        <v>22</v>
      </c>
      <c r="C8066">
        <v>2018</v>
      </c>
      <c r="D8066" t="s">
        <v>36</v>
      </c>
      <c r="E8066" t="s">
        <v>204</v>
      </c>
      <c r="F8066">
        <v>-0.1</v>
      </c>
      <c r="G8066" t="s">
        <v>313</v>
      </c>
      <c r="H8066" t="s">
        <v>314</v>
      </c>
      <c r="I8066" t="s">
        <v>315</v>
      </c>
    </row>
    <row r="8067" spans="1:9" x14ac:dyDescent="0.25">
      <c r="A8067">
        <v>8065</v>
      </c>
      <c r="B8067" t="s">
        <v>15</v>
      </c>
      <c r="C8067">
        <v>2018</v>
      </c>
      <c r="D8067" t="s">
        <v>36</v>
      </c>
      <c r="E8067" t="s">
        <v>204</v>
      </c>
      <c r="F8067">
        <v>-1.6</v>
      </c>
      <c r="G8067" t="s">
        <v>313</v>
      </c>
      <c r="H8067" t="s">
        <v>314</v>
      </c>
      <c r="I8067" t="s">
        <v>315</v>
      </c>
    </row>
    <row r="8068" spans="1:9" x14ac:dyDescent="0.25">
      <c r="A8068">
        <v>8066</v>
      </c>
      <c r="B8068" t="s">
        <v>20</v>
      </c>
      <c r="C8068">
        <v>2018</v>
      </c>
      <c r="D8068" t="s">
        <v>36</v>
      </c>
      <c r="E8068" t="s">
        <v>204</v>
      </c>
      <c r="F8068">
        <v>0.9</v>
      </c>
      <c r="G8068" t="s">
        <v>313</v>
      </c>
      <c r="H8068" t="s">
        <v>314</v>
      </c>
      <c r="I8068" t="s">
        <v>315</v>
      </c>
    </row>
    <row r="8069" spans="1:9" x14ac:dyDescent="0.25">
      <c r="A8069">
        <v>8067</v>
      </c>
      <c r="B8069" t="s">
        <v>30</v>
      </c>
      <c r="C8069">
        <v>2018</v>
      </c>
      <c r="D8069" t="s">
        <v>36</v>
      </c>
      <c r="E8069" t="s">
        <v>204</v>
      </c>
      <c r="F8069">
        <v>0.4</v>
      </c>
      <c r="G8069" t="s">
        <v>313</v>
      </c>
      <c r="H8069" t="s">
        <v>314</v>
      </c>
      <c r="I8069" t="s">
        <v>315</v>
      </c>
    </row>
    <row r="8070" spans="1:9" x14ac:dyDescent="0.25">
      <c r="A8070">
        <v>8068</v>
      </c>
      <c r="B8070" t="s">
        <v>21</v>
      </c>
      <c r="C8070">
        <v>2018</v>
      </c>
      <c r="D8070" t="s">
        <v>36</v>
      </c>
      <c r="E8070" t="s">
        <v>204</v>
      </c>
      <c r="F8070">
        <v>1.9</v>
      </c>
      <c r="G8070" t="s">
        <v>313</v>
      </c>
      <c r="H8070" t="s">
        <v>314</v>
      </c>
      <c r="I8070" t="s">
        <v>315</v>
      </c>
    </row>
    <row r="8071" spans="1:9" x14ac:dyDescent="0.25">
      <c r="A8071">
        <v>8069</v>
      </c>
      <c r="B8071" t="s">
        <v>16</v>
      </c>
      <c r="C8071">
        <v>2018</v>
      </c>
      <c r="D8071" t="s">
        <v>36</v>
      </c>
      <c r="E8071" t="s">
        <v>204</v>
      </c>
      <c r="F8071">
        <v>-0.6</v>
      </c>
      <c r="G8071" t="s">
        <v>313</v>
      </c>
      <c r="H8071" t="s">
        <v>314</v>
      </c>
      <c r="I8071" t="s">
        <v>315</v>
      </c>
    </row>
    <row r="8072" spans="1:9" x14ac:dyDescent="0.25">
      <c r="A8072">
        <v>8070</v>
      </c>
      <c r="B8072" t="s">
        <v>29</v>
      </c>
      <c r="C8072">
        <v>2018</v>
      </c>
      <c r="D8072" t="s">
        <v>36</v>
      </c>
      <c r="E8072" t="s">
        <v>204</v>
      </c>
      <c r="F8072">
        <v>1.9</v>
      </c>
      <c r="G8072" t="s">
        <v>313</v>
      </c>
      <c r="H8072" t="s">
        <v>314</v>
      </c>
      <c r="I8072" t="s">
        <v>315</v>
      </c>
    </row>
    <row r="8073" spans="1:9" x14ac:dyDescent="0.25">
      <c r="A8073">
        <v>8071</v>
      </c>
      <c r="B8073" t="s">
        <v>31</v>
      </c>
      <c r="C8073">
        <v>2018</v>
      </c>
      <c r="D8073" t="s">
        <v>36</v>
      </c>
      <c r="E8073" t="s">
        <v>204</v>
      </c>
      <c r="F8073">
        <v>1.4</v>
      </c>
      <c r="G8073" t="s">
        <v>313</v>
      </c>
      <c r="H8073" t="s">
        <v>314</v>
      </c>
      <c r="I8073" t="s">
        <v>315</v>
      </c>
    </row>
    <row r="8074" spans="1:9" x14ac:dyDescent="0.25">
      <c r="A8074">
        <v>8072</v>
      </c>
      <c r="B8074" t="s">
        <v>24</v>
      </c>
      <c r="C8074">
        <v>2018</v>
      </c>
      <c r="D8074" t="s">
        <v>36</v>
      </c>
      <c r="E8074" t="s">
        <v>204</v>
      </c>
      <c r="F8074">
        <v>1.9</v>
      </c>
      <c r="G8074" t="s">
        <v>313</v>
      </c>
      <c r="H8074" t="s">
        <v>314</v>
      </c>
      <c r="I8074" t="s">
        <v>315</v>
      </c>
    </row>
    <row r="8075" spans="1:9" x14ac:dyDescent="0.25">
      <c r="A8075">
        <v>8073</v>
      </c>
      <c r="B8075" t="s">
        <v>5</v>
      </c>
      <c r="C8075">
        <v>2018</v>
      </c>
      <c r="D8075" t="s">
        <v>36</v>
      </c>
      <c r="E8075" t="s">
        <v>204</v>
      </c>
      <c r="F8075">
        <v>0.4</v>
      </c>
      <c r="G8075" t="s">
        <v>313</v>
      </c>
      <c r="H8075" t="s">
        <v>314</v>
      </c>
      <c r="I8075" t="s">
        <v>315</v>
      </c>
    </row>
    <row r="8076" spans="1:9" x14ac:dyDescent="0.25">
      <c r="A8076">
        <v>8074</v>
      </c>
      <c r="B8076" t="s">
        <v>26</v>
      </c>
      <c r="C8076">
        <v>2018</v>
      </c>
      <c r="D8076" t="s">
        <v>36</v>
      </c>
      <c r="E8076" t="s">
        <v>204</v>
      </c>
      <c r="F8076">
        <v>-1.1000000000000001</v>
      </c>
      <c r="G8076" t="s">
        <v>313</v>
      </c>
      <c r="H8076" t="s">
        <v>314</v>
      </c>
      <c r="I8076" t="s">
        <v>315</v>
      </c>
    </row>
    <row r="8077" spans="1:9" x14ac:dyDescent="0.25">
      <c r="A8077">
        <v>8075</v>
      </c>
      <c r="B8077" t="s">
        <v>28</v>
      </c>
      <c r="C8077">
        <v>2018</v>
      </c>
      <c r="D8077" t="s">
        <v>36</v>
      </c>
      <c r="E8077" t="s">
        <v>204</v>
      </c>
      <c r="F8077">
        <v>0.4</v>
      </c>
      <c r="G8077" t="s">
        <v>313</v>
      </c>
      <c r="H8077" t="s">
        <v>314</v>
      </c>
      <c r="I8077" t="s">
        <v>315</v>
      </c>
    </row>
    <row r="8078" spans="1:9" x14ac:dyDescent="0.25">
      <c r="A8078">
        <v>8076</v>
      </c>
      <c r="B8078" t="s">
        <v>11</v>
      </c>
      <c r="C8078">
        <v>2018</v>
      </c>
      <c r="D8078" t="s">
        <v>36</v>
      </c>
      <c r="E8078" t="s">
        <v>204</v>
      </c>
      <c r="F8078">
        <v>-1.6</v>
      </c>
      <c r="G8078" t="s">
        <v>313</v>
      </c>
      <c r="H8078" t="s">
        <v>314</v>
      </c>
      <c r="I8078" t="s">
        <v>315</v>
      </c>
    </row>
    <row r="8079" spans="1:9" x14ac:dyDescent="0.25">
      <c r="A8079">
        <v>8077</v>
      </c>
      <c r="B8079" t="s">
        <v>12</v>
      </c>
      <c r="C8079">
        <v>2018</v>
      </c>
      <c r="D8079" t="s">
        <v>36</v>
      </c>
      <c r="E8079" t="s">
        <v>204</v>
      </c>
      <c r="F8079">
        <v>-2.1</v>
      </c>
      <c r="G8079" t="s">
        <v>313</v>
      </c>
      <c r="H8079" t="s">
        <v>314</v>
      </c>
      <c r="I8079" t="s">
        <v>315</v>
      </c>
    </row>
    <row r="8080" spans="1:9" x14ac:dyDescent="0.25">
      <c r="A8080">
        <v>8078</v>
      </c>
      <c r="B8080" t="s">
        <v>7</v>
      </c>
      <c r="C8080">
        <v>2018</v>
      </c>
      <c r="D8080" t="s">
        <v>36</v>
      </c>
      <c r="E8080" t="s">
        <v>204</v>
      </c>
      <c r="F8080">
        <v>-1.6</v>
      </c>
      <c r="G8080" t="s">
        <v>313</v>
      </c>
      <c r="H8080" t="s">
        <v>314</v>
      </c>
      <c r="I8080" t="s">
        <v>315</v>
      </c>
    </row>
    <row r="8081" spans="1:9" x14ac:dyDescent="0.25">
      <c r="A8081">
        <v>8079</v>
      </c>
      <c r="B8081" t="s">
        <v>18</v>
      </c>
      <c r="C8081">
        <v>2018</v>
      </c>
      <c r="D8081" t="s">
        <v>36</v>
      </c>
      <c r="E8081" t="s">
        <v>204</v>
      </c>
      <c r="F8081">
        <v>0.4</v>
      </c>
      <c r="G8081" t="s">
        <v>313</v>
      </c>
      <c r="H8081" t="s">
        <v>314</v>
      </c>
      <c r="I8081" t="s">
        <v>315</v>
      </c>
    </row>
    <row r="8082" spans="1:9" x14ac:dyDescent="0.25">
      <c r="A8082">
        <v>8080</v>
      </c>
      <c r="B8082" t="s">
        <v>23</v>
      </c>
      <c r="C8082">
        <v>2018</v>
      </c>
      <c r="D8082" t="s">
        <v>36</v>
      </c>
      <c r="E8082" t="s">
        <v>204</v>
      </c>
      <c r="F8082">
        <v>1.9</v>
      </c>
      <c r="G8082" t="s">
        <v>313</v>
      </c>
      <c r="H8082" t="s">
        <v>314</v>
      </c>
      <c r="I8082" t="s">
        <v>315</v>
      </c>
    </row>
    <row r="8083" spans="1:9" x14ac:dyDescent="0.25">
      <c r="A8083">
        <v>8081</v>
      </c>
      <c r="B8083" t="s">
        <v>14</v>
      </c>
      <c r="C8083">
        <v>2018</v>
      </c>
      <c r="D8083" t="s">
        <v>36</v>
      </c>
      <c r="E8083" t="s">
        <v>204</v>
      </c>
      <c r="F8083">
        <v>-1.1000000000000001</v>
      </c>
      <c r="G8083" t="s">
        <v>313</v>
      </c>
      <c r="H8083" t="s">
        <v>314</v>
      </c>
      <c r="I8083" t="s">
        <v>315</v>
      </c>
    </row>
    <row r="8084" spans="1:9" x14ac:dyDescent="0.25">
      <c r="A8084">
        <v>8082</v>
      </c>
      <c r="B8084" t="s">
        <v>17</v>
      </c>
      <c r="C8084">
        <v>2018</v>
      </c>
      <c r="D8084" t="s">
        <v>36</v>
      </c>
      <c r="E8084" t="s">
        <v>204</v>
      </c>
      <c r="F8084">
        <v>0.4</v>
      </c>
      <c r="G8084" t="s">
        <v>313</v>
      </c>
      <c r="H8084" t="s">
        <v>314</v>
      </c>
      <c r="I8084" t="s">
        <v>315</v>
      </c>
    </row>
    <row r="8085" spans="1:9" x14ac:dyDescent="0.25">
      <c r="A8085">
        <v>8083</v>
      </c>
      <c r="B8085" t="s">
        <v>19</v>
      </c>
      <c r="C8085">
        <v>2018</v>
      </c>
      <c r="D8085" t="s">
        <v>36</v>
      </c>
      <c r="E8085" t="s">
        <v>204</v>
      </c>
      <c r="F8085">
        <v>1.4</v>
      </c>
      <c r="G8085" t="s">
        <v>313</v>
      </c>
      <c r="H8085" t="s">
        <v>314</v>
      </c>
      <c r="I8085" t="s">
        <v>315</v>
      </c>
    </row>
    <row r="8086" spans="1:9" x14ac:dyDescent="0.25">
      <c r="A8086">
        <v>8084</v>
      </c>
      <c r="B8086" t="s">
        <v>27</v>
      </c>
      <c r="C8086">
        <v>2018</v>
      </c>
      <c r="D8086" t="s">
        <v>36</v>
      </c>
      <c r="E8086" t="s">
        <v>204</v>
      </c>
      <c r="F8086">
        <v>1.4</v>
      </c>
      <c r="G8086" t="s">
        <v>313</v>
      </c>
      <c r="H8086" t="s">
        <v>314</v>
      </c>
      <c r="I8086" t="s">
        <v>315</v>
      </c>
    </row>
    <row r="8087" spans="1:9" x14ac:dyDescent="0.25">
      <c r="A8087">
        <v>8085</v>
      </c>
      <c r="B8087" t="s">
        <v>13</v>
      </c>
      <c r="C8087">
        <v>2018</v>
      </c>
      <c r="D8087" t="s">
        <v>36</v>
      </c>
      <c r="E8087" t="s">
        <v>204</v>
      </c>
      <c r="F8087">
        <v>-1.6</v>
      </c>
      <c r="G8087" t="s">
        <v>313</v>
      </c>
      <c r="H8087" t="s">
        <v>314</v>
      </c>
      <c r="I8087" t="s">
        <v>315</v>
      </c>
    </row>
    <row r="8088" spans="1:9" x14ac:dyDescent="0.25">
      <c r="A8088">
        <v>8086</v>
      </c>
      <c r="B8088" t="s">
        <v>4</v>
      </c>
      <c r="C8088">
        <v>2018</v>
      </c>
      <c r="D8088" t="s">
        <v>36</v>
      </c>
      <c r="E8088" t="s">
        <v>204</v>
      </c>
      <c r="F8088">
        <v>-1.6</v>
      </c>
      <c r="G8088" t="s">
        <v>313</v>
      </c>
      <c r="H8088" t="s">
        <v>314</v>
      </c>
      <c r="I8088" t="s">
        <v>315</v>
      </c>
    </row>
    <row r="8089" spans="1:9" x14ac:dyDescent="0.25">
      <c r="A8089">
        <v>8087</v>
      </c>
      <c r="B8089" t="s">
        <v>6</v>
      </c>
      <c r="C8089">
        <v>2018</v>
      </c>
      <c r="D8089" t="s">
        <v>36</v>
      </c>
      <c r="E8089" t="s">
        <v>204</v>
      </c>
      <c r="F8089">
        <v>1.9</v>
      </c>
      <c r="G8089" t="s">
        <v>313</v>
      </c>
      <c r="H8089" t="s">
        <v>314</v>
      </c>
      <c r="I8089" t="s">
        <v>315</v>
      </c>
    </row>
    <row r="8090" spans="1:9" x14ac:dyDescent="0.25">
      <c r="A8090">
        <v>8088</v>
      </c>
      <c r="B8090" t="s">
        <v>9</v>
      </c>
      <c r="C8090">
        <v>2018</v>
      </c>
      <c r="D8090" t="s">
        <v>36</v>
      </c>
      <c r="E8090" t="s">
        <v>204</v>
      </c>
      <c r="F8090">
        <v>-0.1</v>
      </c>
      <c r="G8090" t="s">
        <v>313</v>
      </c>
      <c r="H8090" t="s">
        <v>314</v>
      </c>
      <c r="I8090" t="s">
        <v>315</v>
      </c>
    </row>
    <row r="8091" spans="1:9" x14ac:dyDescent="0.25">
      <c r="A8091">
        <v>8089</v>
      </c>
      <c r="B8091" t="s">
        <v>10</v>
      </c>
      <c r="C8091">
        <v>2018</v>
      </c>
      <c r="D8091" t="s">
        <v>36</v>
      </c>
      <c r="E8091" t="s">
        <v>204</v>
      </c>
      <c r="F8091">
        <v>0.4</v>
      </c>
      <c r="G8091" t="s">
        <v>313</v>
      </c>
      <c r="H8091" t="s">
        <v>314</v>
      </c>
      <c r="I8091" t="s">
        <v>315</v>
      </c>
    </row>
    <row r="8092" spans="1:9" x14ac:dyDescent="0.25">
      <c r="A8092">
        <v>8090</v>
      </c>
      <c r="B8092" t="s">
        <v>3</v>
      </c>
      <c r="C8092">
        <v>2018</v>
      </c>
      <c r="D8092" t="s">
        <v>36</v>
      </c>
      <c r="E8092" t="s">
        <v>204</v>
      </c>
      <c r="F8092">
        <v>-2.1</v>
      </c>
      <c r="G8092" t="s">
        <v>313</v>
      </c>
      <c r="H8092" t="s">
        <v>314</v>
      </c>
      <c r="I8092" t="s">
        <v>315</v>
      </c>
    </row>
    <row r="8093" spans="1:9" x14ac:dyDescent="0.25">
      <c r="A8093">
        <v>8091</v>
      </c>
      <c r="B8093" t="s">
        <v>25</v>
      </c>
      <c r="C8093">
        <v>2018</v>
      </c>
      <c r="D8093" t="s">
        <v>36</v>
      </c>
      <c r="E8093" t="s">
        <v>204</v>
      </c>
      <c r="F8093">
        <v>-1.6</v>
      </c>
      <c r="G8093" t="s">
        <v>313</v>
      </c>
      <c r="H8093" t="s">
        <v>314</v>
      </c>
      <c r="I8093" t="s">
        <v>315</v>
      </c>
    </row>
    <row r="8094" spans="1:9" x14ac:dyDescent="0.25">
      <c r="A8094">
        <v>8092</v>
      </c>
      <c r="B8094" t="s">
        <v>8</v>
      </c>
      <c r="C8094">
        <v>2018</v>
      </c>
      <c r="D8094" t="s">
        <v>36</v>
      </c>
      <c r="E8094" t="s">
        <v>205</v>
      </c>
      <c r="F8094">
        <v>0</v>
      </c>
      <c r="G8094" t="s">
        <v>316</v>
      </c>
      <c r="H8094" t="s">
        <v>314</v>
      </c>
      <c r="I8094" t="s">
        <v>315</v>
      </c>
    </row>
    <row r="8095" spans="1:9" x14ac:dyDescent="0.25">
      <c r="A8095">
        <v>8093</v>
      </c>
      <c r="B8095" t="s">
        <v>22</v>
      </c>
      <c r="C8095">
        <v>2018</v>
      </c>
      <c r="D8095" t="s">
        <v>36</v>
      </c>
      <c r="E8095" t="s">
        <v>205</v>
      </c>
      <c r="F8095">
        <v>0</v>
      </c>
      <c r="G8095" t="s">
        <v>316</v>
      </c>
      <c r="H8095" t="s">
        <v>314</v>
      </c>
      <c r="I8095" t="s">
        <v>315</v>
      </c>
    </row>
    <row r="8096" spans="1:9" x14ac:dyDescent="0.25">
      <c r="A8096">
        <v>8094</v>
      </c>
      <c r="B8096" t="s">
        <v>15</v>
      </c>
      <c r="C8096">
        <v>2018</v>
      </c>
      <c r="D8096" t="s">
        <v>36</v>
      </c>
      <c r="E8096" t="s">
        <v>205</v>
      </c>
      <c r="F8096">
        <v>0</v>
      </c>
      <c r="G8096" t="s">
        <v>316</v>
      </c>
      <c r="H8096" t="s">
        <v>314</v>
      </c>
      <c r="I8096" t="s">
        <v>315</v>
      </c>
    </row>
    <row r="8097" spans="1:9" x14ac:dyDescent="0.25">
      <c r="A8097">
        <v>8095</v>
      </c>
      <c r="B8097" t="s">
        <v>20</v>
      </c>
      <c r="C8097">
        <v>2018</v>
      </c>
      <c r="D8097" t="s">
        <v>36</v>
      </c>
      <c r="E8097" t="s">
        <v>205</v>
      </c>
      <c r="F8097">
        <v>0</v>
      </c>
      <c r="G8097" t="s">
        <v>316</v>
      </c>
      <c r="H8097" t="s">
        <v>314</v>
      </c>
      <c r="I8097" t="s">
        <v>315</v>
      </c>
    </row>
    <row r="8098" spans="1:9" x14ac:dyDescent="0.25">
      <c r="A8098">
        <v>8096</v>
      </c>
      <c r="B8098" t="s">
        <v>30</v>
      </c>
      <c r="C8098">
        <v>2018</v>
      </c>
      <c r="D8098" t="s">
        <v>36</v>
      </c>
      <c r="E8098" t="s">
        <v>205</v>
      </c>
      <c r="F8098">
        <v>0</v>
      </c>
      <c r="G8098" t="s">
        <v>316</v>
      </c>
      <c r="H8098" t="s">
        <v>314</v>
      </c>
      <c r="I8098" t="s">
        <v>315</v>
      </c>
    </row>
    <row r="8099" spans="1:9" x14ac:dyDescent="0.25">
      <c r="A8099">
        <v>8097</v>
      </c>
      <c r="B8099" t="s">
        <v>21</v>
      </c>
      <c r="C8099">
        <v>2018</v>
      </c>
      <c r="D8099" t="s">
        <v>36</v>
      </c>
      <c r="E8099" t="s">
        <v>205</v>
      </c>
      <c r="F8099">
        <v>0</v>
      </c>
      <c r="G8099" t="s">
        <v>316</v>
      </c>
      <c r="H8099" t="s">
        <v>314</v>
      </c>
      <c r="I8099" t="s">
        <v>315</v>
      </c>
    </row>
    <row r="8100" spans="1:9" x14ac:dyDescent="0.25">
      <c r="A8100">
        <v>8098</v>
      </c>
      <c r="B8100" t="s">
        <v>16</v>
      </c>
      <c r="C8100">
        <v>2018</v>
      </c>
      <c r="D8100" t="s">
        <v>36</v>
      </c>
      <c r="E8100" t="s">
        <v>205</v>
      </c>
      <c r="F8100">
        <v>0</v>
      </c>
      <c r="G8100" t="s">
        <v>316</v>
      </c>
      <c r="H8100" t="s">
        <v>314</v>
      </c>
      <c r="I8100" t="s">
        <v>315</v>
      </c>
    </row>
    <row r="8101" spans="1:9" x14ac:dyDescent="0.25">
      <c r="A8101">
        <v>8099</v>
      </c>
      <c r="B8101" t="s">
        <v>29</v>
      </c>
      <c r="C8101">
        <v>2018</v>
      </c>
      <c r="D8101" t="s">
        <v>36</v>
      </c>
      <c r="E8101" t="s">
        <v>205</v>
      </c>
      <c r="F8101">
        <v>0</v>
      </c>
      <c r="G8101" t="s">
        <v>316</v>
      </c>
      <c r="H8101" t="s">
        <v>314</v>
      </c>
      <c r="I8101" t="s">
        <v>315</v>
      </c>
    </row>
    <row r="8102" spans="1:9" x14ac:dyDescent="0.25">
      <c r="A8102">
        <v>8100</v>
      </c>
      <c r="B8102" t="s">
        <v>31</v>
      </c>
      <c r="C8102">
        <v>2018</v>
      </c>
      <c r="D8102" t="s">
        <v>36</v>
      </c>
      <c r="E8102" t="s">
        <v>205</v>
      </c>
      <c r="F8102">
        <v>0</v>
      </c>
      <c r="G8102" t="s">
        <v>316</v>
      </c>
      <c r="H8102" t="s">
        <v>314</v>
      </c>
      <c r="I8102" t="s">
        <v>315</v>
      </c>
    </row>
    <row r="8103" spans="1:9" x14ac:dyDescent="0.25">
      <c r="A8103">
        <v>8101</v>
      </c>
      <c r="B8103" t="s">
        <v>24</v>
      </c>
      <c r="C8103">
        <v>2018</v>
      </c>
      <c r="D8103" t="s">
        <v>36</v>
      </c>
      <c r="E8103" t="s">
        <v>205</v>
      </c>
      <c r="F8103">
        <v>0</v>
      </c>
      <c r="G8103" t="s">
        <v>316</v>
      </c>
      <c r="H8103" t="s">
        <v>314</v>
      </c>
      <c r="I8103" t="s">
        <v>315</v>
      </c>
    </row>
    <row r="8104" spans="1:9" x14ac:dyDescent="0.25">
      <c r="A8104">
        <v>8102</v>
      </c>
      <c r="B8104" t="s">
        <v>5</v>
      </c>
      <c r="C8104">
        <v>2018</v>
      </c>
      <c r="D8104" t="s">
        <v>36</v>
      </c>
      <c r="E8104" t="s">
        <v>205</v>
      </c>
      <c r="F8104">
        <v>0</v>
      </c>
      <c r="G8104" t="s">
        <v>316</v>
      </c>
      <c r="H8104" t="s">
        <v>314</v>
      </c>
      <c r="I8104" t="s">
        <v>315</v>
      </c>
    </row>
    <row r="8105" spans="1:9" x14ac:dyDescent="0.25">
      <c r="A8105">
        <v>8103</v>
      </c>
      <c r="B8105" t="s">
        <v>26</v>
      </c>
      <c r="C8105">
        <v>2018</v>
      </c>
      <c r="D8105" t="s">
        <v>36</v>
      </c>
      <c r="E8105" t="s">
        <v>205</v>
      </c>
      <c r="F8105">
        <v>0</v>
      </c>
      <c r="G8105" t="s">
        <v>316</v>
      </c>
      <c r="H8105" t="s">
        <v>314</v>
      </c>
      <c r="I8105" t="s">
        <v>315</v>
      </c>
    </row>
    <row r="8106" spans="1:9" x14ac:dyDescent="0.25">
      <c r="A8106">
        <v>8104</v>
      </c>
      <c r="B8106" t="s">
        <v>28</v>
      </c>
      <c r="C8106">
        <v>2018</v>
      </c>
      <c r="D8106" t="s">
        <v>36</v>
      </c>
      <c r="E8106" t="s">
        <v>205</v>
      </c>
      <c r="F8106">
        <v>0</v>
      </c>
      <c r="G8106" t="s">
        <v>316</v>
      </c>
      <c r="H8106" t="s">
        <v>314</v>
      </c>
      <c r="I8106" t="s">
        <v>315</v>
      </c>
    </row>
    <row r="8107" spans="1:9" x14ac:dyDescent="0.25">
      <c r="A8107">
        <v>8105</v>
      </c>
      <c r="B8107" t="s">
        <v>11</v>
      </c>
      <c r="C8107">
        <v>2018</v>
      </c>
      <c r="D8107" t="s">
        <v>36</v>
      </c>
      <c r="E8107" t="s">
        <v>205</v>
      </c>
      <c r="F8107">
        <v>0</v>
      </c>
      <c r="G8107" t="s">
        <v>316</v>
      </c>
      <c r="H8107" t="s">
        <v>314</v>
      </c>
      <c r="I8107" t="s">
        <v>315</v>
      </c>
    </row>
    <row r="8108" spans="1:9" x14ac:dyDescent="0.25">
      <c r="A8108">
        <v>8106</v>
      </c>
      <c r="B8108" t="s">
        <v>12</v>
      </c>
      <c r="C8108">
        <v>2018</v>
      </c>
      <c r="D8108" t="s">
        <v>36</v>
      </c>
      <c r="E8108" t="s">
        <v>205</v>
      </c>
      <c r="F8108">
        <v>0</v>
      </c>
      <c r="G8108" t="s">
        <v>316</v>
      </c>
      <c r="H8108" t="s">
        <v>314</v>
      </c>
      <c r="I8108" t="s">
        <v>315</v>
      </c>
    </row>
    <row r="8109" spans="1:9" x14ac:dyDescent="0.25">
      <c r="A8109">
        <v>8107</v>
      </c>
      <c r="B8109" t="s">
        <v>7</v>
      </c>
      <c r="C8109">
        <v>2018</v>
      </c>
      <c r="D8109" t="s">
        <v>36</v>
      </c>
      <c r="E8109" t="s">
        <v>205</v>
      </c>
      <c r="F8109">
        <v>0</v>
      </c>
      <c r="G8109" t="s">
        <v>316</v>
      </c>
      <c r="H8109" t="s">
        <v>314</v>
      </c>
      <c r="I8109" t="s">
        <v>315</v>
      </c>
    </row>
    <row r="8110" spans="1:9" x14ac:dyDescent="0.25">
      <c r="A8110">
        <v>8108</v>
      </c>
      <c r="B8110" t="s">
        <v>18</v>
      </c>
      <c r="C8110">
        <v>2018</v>
      </c>
      <c r="D8110" t="s">
        <v>36</v>
      </c>
      <c r="E8110" t="s">
        <v>205</v>
      </c>
      <c r="F8110">
        <v>0</v>
      </c>
      <c r="G8110" t="s">
        <v>316</v>
      </c>
      <c r="H8110" t="s">
        <v>314</v>
      </c>
      <c r="I8110" t="s">
        <v>315</v>
      </c>
    </row>
    <row r="8111" spans="1:9" x14ac:dyDescent="0.25">
      <c r="A8111">
        <v>8109</v>
      </c>
      <c r="B8111" t="s">
        <v>23</v>
      </c>
      <c r="C8111">
        <v>2018</v>
      </c>
      <c r="D8111" t="s">
        <v>36</v>
      </c>
      <c r="E8111" t="s">
        <v>205</v>
      </c>
      <c r="F8111">
        <v>0</v>
      </c>
      <c r="G8111" t="s">
        <v>316</v>
      </c>
      <c r="H8111" t="s">
        <v>314</v>
      </c>
      <c r="I8111" t="s">
        <v>315</v>
      </c>
    </row>
    <row r="8112" spans="1:9" x14ac:dyDescent="0.25">
      <c r="A8112">
        <v>8110</v>
      </c>
      <c r="B8112" t="s">
        <v>14</v>
      </c>
      <c r="C8112">
        <v>2018</v>
      </c>
      <c r="D8112" t="s">
        <v>36</v>
      </c>
      <c r="E8112" t="s">
        <v>205</v>
      </c>
      <c r="F8112">
        <v>0</v>
      </c>
      <c r="G8112" t="s">
        <v>316</v>
      </c>
      <c r="H8112" t="s">
        <v>314</v>
      </c>
      <c r="I8112" t="s">
        <v>315</v>
      </c>
    </row>
    <row r="8113" spans="1:9" x14ac:dyDescent="0.25">
      <c r="A8113">
        <v>8111</v>
      </c>
      <c r="B8113" t="s">
        <v>17</v>
      </c>
      <c r="C8113">
        <v>2018</v>
      </c>
      <c r="D8113" t="s">
        <v>36</v>
      </c>
      <c r="E8113" t="s">
        <v>205</v>
      </c>
      <c r="F8113">
        <v>0</v>
      </c>
      <c r="G8113" t="s">
        <v>316</v>
      </c>
      <c r="H8113" t="s">
        <v>314</v>
      </c>
      <c r="I8113" t="s">
        <v>315</v>
      </c>
    </row>
    <row r="8114" spans="1:9" x14ac:dyDescent="0.25">
      <c r="A8114">
        <v>8112</v>
      </c>
      <c r="B8114" t="s">
        <v>19</v>
      </c>
      <c r="C8114">
        <v>2018</v>
      </c>
      <c r="D8114" t="s">
        <v>36</v>
      </c>
      <c r="E8114" t="s">
        <v>205</v>
      </c>
      <c r="F8114">
        <v>0</v>
      </c>
      <c r="G8114" t="s">
        <v>316</v>
      </c>
      <c r="H8114" t="s">
        <v>314</v>
      </c>
      <c r="I8114" t="s">
        <v>315</v>
      </c>
    </row>
    <row r="8115" spans="1:9" x14ac:dyDescent="0.25">
      <c r="A8115">
        <v>8113</v>
      </c>
      <c r="B8115" t="s">
        <v>27</v>
      </c>
      <c r="C8115">
        <v>2018</v>
      </c>
      <c r="D8115" t="s">
        <v>36</v>
      </c>
      <c r="E8115" t="s">
        <v>205</v>
      </c>
      <c r="F8115">
        <v>0</v>
      </c>
      <c r="G8115" t="s">
        <v>316</v>
      </c>
      <c r="H8115" t="s">
        <v>314</v>
      </c>
      <c r="I8115" t="s">
        <v>315</v>
      </c>
    </row>
    <row r="8116" spans="1:9" x14ac:dyDescent="0.25">
      <c r="A8116">
        <v>8114</v>
      </c>
      <c r="B8116" t="s">
        <v>13</v>
      </c>
      <c r="C8116">
        <v>2018</v>
      </c>
      <c r="D8116" t="s">
        <v>36</v>
      </c>
      <c r="E8116" t="s">
        <v>205</v>
      </c>
      <c r="F8116">
        <v>0</v>
      </c>
      <c r="G8116" t="s">
        <v>316</v>
      </c>
      <c r="H8116" t="s">
        <v>314</v>
      </c>
      <c r="I8116" t="s">
        <v>315</v>
      </c>
    </row>
    <row r="8117" spans="1:9" x14ac:dyDescent="0.25">
      <c r="A8117">
        <v>8115</v>
      </c>
      <c r="B8117" t="s">
        <v>4</v>
      </c>
      <c r="C8117">
        <v>2018</v>
      </c>
      <c r="D8117" t="s">
        <v>36</v>
      </c>
      <c r="E8117" t="s">
        <v>205</v>
      </c>
      <c r="F8117">
        <v>0</v>
      </c>
      <c r="G8117" t="s">
        <v>316</v>
      </c>
      <c r="H8117" t="s">
        <v>314</v>
      </c>
      <c r="I8117" t="s">
        <v>315</v>
      </c>
    </row>
    <row r="8118" spans="1:9" x14ac:dyDescent="0.25">
      <c r="A8118">
        <v>8116</v>
      </c>
      <c r="B8118" t="s">
        <v>6</v>
      </c>
      <c r="C8118">
        <v>2018</v>
      </c>
      <c r="D8118" t="s">
        <v>36</v>
      </c>
      <c r="E8118" t="s">
        <v>205</v>
      </c>
      <c r="F8118">
        <v>0</v>
      </c>
      <c r="G8118" t="s">
        <v>316</v>
      </c>
      <c r="H8118" t="s">
        <v>314</v>
      </c>
      <c r="I8118" t="s">
        <v>315</v>
      </c>
    </row>
    <row r="8119" spans="1:9" x14ac:dyDescent="0.25">
      <c r="A8119">
        <v>8117</v>
      </c>
      <c r="B8119" t="s">
        <v>9</v>
      </c>
      <c r="C8119">
        <v>2018</v>
      </c>
      <c r="D8119" t="s">
        <v>36</v>
      </c>
      <c r="E8119" t="s">
        <v>205</v>
      </c>
      <c r="F8119">
        <v>0</v>
      </c>
      <c r="G8119" t="s">
        <v>316</v>
      </c>
      <c r="H8119" t="s">
        <v>314</v>
      </c>
      <c r="I8119" t="s">
        <v>315</v>
      </c>
    </row>
    <row r="8120" spans="1:9" x14ac:dyDescent="0.25">
      <c r="A8120">
        <v>8118</v>
      </c>
      <c r="B8120" t="s">
        <v>10</v>
      </c>
      <c r="C8120">
        <v>2018</v>
      </c>
      <c r="D8120" t="s">
        <v>36</v>
      </c>
      <c r="E8120" t="s">
        <v>205</v>
      </c>
      <c r="F8120">
        <v>0</v>
      </c>
      <c r="G8120" t="s">
        <v>316</v>
      </c>
      <c r="H8120" t="s">
        <v>314</v>
      </c>
      <c r="I8120" t="s">
        <v>315</v>
      </c>
    </row>
    <row r="8121" spans="1:9" x14ac:dyDescent="0.25">
      <c r="A8121">
        <v>8119</v>
      </c>
      <c r="B8121" t="s">
        <v>3</v>
      </c>
      <c r="C8121">
        <v>2018</v>
      </c>
      <c r="D8121" t="s">
        <v>36</v>
      </c>
      <c r="E8121" t="s">
        <v>205</v>
      </c>
      <c r="F8121">
        <v>0</v>
      </c>
      <c r="G8121" t="s">
        <v>316</v>
      </c>
      <c r="H8121" t="s">
        <v>314</v>
      </c>
      <c r="I8121" t="s">
        <v>315</v>
      </c>
    </row>
    <row r="8122" spans="1:9" x14ac:dyDescent="0.25">
      <c r="A8122">
        <v>8120</v>
      </c>
      <c r="B8122" t="s">
        <v>25</v>
      </c>
      <c r="C8122">
        <v>2018</v>
      </c>
      <c r="D8122" t="s">
        <v>36</v>
      </c>
      <c r="E8122" t="s">
        <v>205</v>
      </c>
      <c r="F8122">
        <v>0</v>
      </c>
      <c r="G8122" t="s">
        <v>316</v>
      </c>
      <c r="H8122" t="s">
        <v>314</v>
      </c>
      <c r="I8122" t="s">
        <v>315</v>
      </c>
    </row>
    <row r="8123" spans="1:9" x14ac:dyDescent="0.25">
      <c r="A8123">
        <v>8121</v>
      </c>
      <c r="B8123" t="s">
        <v>8</v>
      </c>
      <c r="C8123">
        <v>2019</v>
      </c>
      <c r="D8123" t="s">
        <v>36</v>
      </c>
      <c r="E8123" t="s">
        <v>312</v>
      </c>
      <c r="F8123">
        <v>1018280</v>
      </c>
      <c r="G8123" t="s">
        <v>313</v>
      </c>
      <c r="H8123" t="s">
        <v>314</v>
      </c>
      <c r="I8123" t="s">
        <v>315</v>
      </c>
    </row>
    <row r="8124" spans="1:9" x14ac:dyDescent="0.25">
      <c r="A8124">
        <v>8122</v>
      </c>
      <c r="B8124" t="s">
        <v>22</v>
      </c>
      <c r="C8124">
        <v>2019</v>
      </c>
      <c r="D8124" t="s">
        <v>36</v>
      </c>
      <c r="E8124" t="s">
        <v>312</v>
      </c>
      <c r="F8124">
        <v>1018280</v>
      </c>
      <c r="G8124" t="s">
        <v>313</v>
      </c>
      <c r="H8124" t="s">
        <v>314</v>
      </c>
      <c r="I8124" t="s">
        <v>315</v>
      </c>
    </row>
    <row r="8125" spans="1:9" x14ac:dyDescent="0.25">
      <c r="A8125">
        <v>8123</v>
      </c>
      <c r="B8125" t="s">
        <v>15</v>
      </c>
      <c r="C8125">
        <v>2019</v>
      </c>
      <c r="D8125" t="s">
        <v>36</v>
      </c>
      <c r="E8125" t="s">
        <v>312</v>
      </c>
      <c r="F8125">
        <v>1011886</v>
      </c>
      <c r="G8125" t="s">
        <v>313</v>
      </c>
      <c r="H8125" t="s">
        <v>314</v>
      </c>
      <c r="I8125" t="s">
        <v>315</v>
      </c>
    </row>
    <row r="8126" spans="1:9" x14ac:dyDescent="0.25">
      <c r="A8126">
        <v>8124</v>
      </c>
      <c r="B8126" t="s">
        <v>20</v>
      </c>
      <c r="C8126">
        <v>2019</v>
      </c>
      <c r="D8126" t="s">
        <v>36</v>
      </c>
      <c r="E8126" t="s">
        <v>312</v>
      </c>
      <c r="F8126">
        <v>1012407</v>
      </c>
      <c r="G8126" t="s">
        <v>313</v>
      </c>
      <c r="H8126" t="s">
        <v>314</v>
      </c>
      <c r="I8126" t="s">
        <v>315</v>
      </c>
    </row>
    <row r="8127" spans="1:9" x14ac:dyDescent="0.25">
      <c r="A8127">
        <v>8125</v>
      </c>
      <c r="B8127" t="s">
        <v>30</v>
      </c>
      <c r="C8127">
        <v>2019</v>
      </c>
      <c r="D8127" t="s">
        <v>36</v>
      </c>
      <c r="E8127" t="s">
        <v>312</v>
      </c>
      <c r="F8127">
        <v>1011756</v>
      </c>
      <c r="G8127" t="s">
        <v>313</v>
      </c>
      <c r="H8127" t="s">
        <v>314</v>
      </c>
      <c r="I8127" t="s">
        <v>315</v>
      </c>
    </row>
    <row r="8128" spans="1:9" x14ac:dyDescent="0.25">
      <c r="A8128">
        <v>8126</v>
      </c>
      <c r="B8128" t="s">
        <v>21</v>
      </c>
      <c r="C8128">
        <v>2019</v>
      </c>
      <c r="D8128" t="s">
        <v>36</v>
      </c>
      <c r="E8128" t="s">
        <v>312</v>
      </c>
      <c r="F8128">
        <v>1011991</v>
      </c>
      <c r="G8128" t="s">
        <v>313</v>
      </c>
      <c r="H8128" t="s">
        <v>314</v>
      </c>
      <c r="I8128" t="s">
        <v>315</v>
      </c>
    </row>
    <row r="8129" spans="1:9" x14ac:dyDescent="0.25">
      <c r="A8129">
        <v>8127</v>
      </c>
      <c r="B8129" t="s">
        <v>16</v>
      </c>
      <c r="C8129">
        <v>2019</v>
      </c>
      <c r="D8129" t="s">
        <v>36</v>
      </c>
      <c r="E8129" t="s">
        <v>312</v>
      </c>
      <c r="F8129">
        <v>1011834</v>
      </c>
      <c r="G8129" t="s">
        <v>313</v>
      </c>
      <c r="H8129" t="s">
        <v>314</v>
      </c>
      <c r="I8129" t="s">
        <v>315</v>
      </c>
    </row>
    <row r="8130" spans="1:9" x14ac:dyDescent="0.25">
      <c r="A8130">
        <v>8128</v>
      </c>
      <c r="B8130" t="s">
        <v>29</v>
      </c>
      <c r="C8130">
        <v>2019</v>
      </c>
      <c r="D8130" t="s">
        <v>36</v>
      </c>
      <c r="E8130" t="s">
        <v>312</v>
      </c>
      <c r="F8130">
        <v>1005479</v>
      </c>
      <c r="G8130" t="s">
        <v>313</v>
      </c>
      <c r="H8130" t="s">
        <v>314</v>
      </c>
      <c r="I8130" t="s">
        <v>315</v>
      </c>
    </row>
    <row r="8131" spans="1:9" x14ac:dyDescent="0.25">
      <c r="A8131">
        <v>8129</v>
      </c>
      <c r="B8131" t="s">
        <v>31</v>
      </c>
      <c r="C8131">
        <v>2019</v>
      </c>
      <c r="D8131" t="s">
        <v>36</v>
      </c>
      <c r="E8131" t="s">
        <v>312</v>
      </c>
      <c r="F8131">
        <v>1009518</v>
      </c>
      <c r="G8131" t="s">
        <v>313</v>
      </c>
      <c r="H8131" t="s">
        <v>314</v>
      </c>
      <c r="I8131" t="s">
        <v>315</v>
      </c>
    </row>
    <row r="8132" spans="1:9" x14ac:dyDescent="0.25">
      <c r="A8132">
        <v>8130</v>
      </c>
      <c r="B8132" t="s">
        <v>24</v>
      </c>
      <c r="C8132">
        <v>2019</v>
      </c>
      <c r="D8132" t="s">
        <v>36</v>
      </c>
      <c r="E8132" t="s">
        <v>312</v>
      </c>
      <c r="F8132">
        <v>1009576</v>
      </c>
      <c r="G8132" t="s">
        <v>313</v>
      </c>
      <c r="H8132" t="s">
        <v>314</v>
      </c>
      <c r="I8132" t="s">
        <v>315</v>
      </c>
    </row>
    <row r="8133" spans="1:9" x14ac:dyDescent="0.25">
      <c r="A8133">
        <v>8131</v>
      </c>
      <c r="B8133" t="s">
        <v>5</v>
      </c>
      <c r="C8133">
        <v>2019</v>
      </c>
      <c r="D8133" t="s">
        <v>36</v>
      </c>
      <c r="E8133" t="s">
        <v>312</v>
      </c>
      <c r="F8133">
        <v>1022566</v>
      </c>
      <c r="G8133" t="s">
        <v>313</v>
      </c>
      <c r="H8133" t="s">
        <v>314</v>
      </c>
      <c r="I8133" t="s">
        <v>315</v>
      </c>
    </row>
    <row r="8134" spans="1:9" x14ac:dyDescent="0.25">
      <c r="A8134">
        <v>8132</v>
      </c>
      <c r="B8134" t="s">
        <v>26</v>
      </c>
      <c r="C8134">
        <v>2019</v>
      </c>
      <c r="D8134" t="s">
        <v>36</v>
      </c>
      <c r="E8134" t="s">
        <v>312</v>
      </c>
      <c r="F8134">
        <v>1011749</v>
      </c>
      <c r="G8134" t="s">
        <v>313</v>
      </c>
      <c r="H8134" t="s">
        <v>314</v>
      </c>
      <c r="I8134" t="s">
        <v>315</v>
      </c>
    </row>
    <row r="8135" spans="1:9" x14ac:dyDescent="0.25">
      <c r="A8135">
        <v>8133</v>
      </c>
      <c r="B8135" t="s">
        <v>28</v>
      </c>
      <c r="C8135">
        <v>2019</v>
      </c>
      <c r="D8135" t="s">
        <v>36</v>
      </c>
      <c r="E8135" t="s">
        <v>312</v>
      </c>
      <c r="F8135">
        <v>1008450</v>
      </c>
      <c r="G8135" t="s">
        <v>313</v>
      </c>
      <c r="H8135" t="s">
        <v>314</v>
      </c>
      <c r="I8135" t="s">
        <v>315</v>
      </c>
    </row>
    <row r="8136" spans="1:9" x14ac:dyDescent="0.25">
      <c r="A8136">
        <v>8134</v>
      </c>
      <c r="B8136" t="s">
        <v>11</v>
      </c>
      <c r="C8136">
        <v>2019</v>
      </c>
      <c r="D8136" t="s">
        <v>36</v>
      </c>
      <c r="E8136" t="s">
        <v>312</v>
      </c>
      <c r="F8136">
        <v>1015369</v>
      </c>
      <c r="G8136" t="s">
        <v>313</v>
      </c>
      <c r="H8136" t="s">
        <v>314</v>
      </c>
      <c r="I8136" t="s">
        <v>315</v>
      </c>
    </row>
    <row r="8137" spans="1:9" x14ac:dyDescent="0.25">
      <c r="A8137">
        <v>8135</v>
      </c>
      <c r="B8137" t="s">
        <v>12</v>
      </c>
      <c r="C8137">
        <v>2019</v>
      </c>
      <c r="D8137" t="s">
        <v>36</v>
      </c>
      <c r="E8137" t="s">
        <v>312</v>
      </c>
      <c r="F8137">
        <v>1012190</v>
      </c>
      <c r="G8137" t="s">
        <v>313</v>
      </c>
      <c r="H8137" t="s">
        <v>314</v>
      </c>
      <c r="I8137" t="s">
        <v>315</v>
      </c>
    </row>
    <row r="8138" spans="1:9" x14ac:dyDescent="0.25">
      <c r="A8138">
        <v>8136</v>
      </c>
      <c r="B8138" t="s">
        <v>7</v>
      </c>
      <c r="C8138">
        <v>2019</v>
      </c>
      <c r="D8138" t="s">
        <v>36</v>
      </c>
      <c r="E8138" t="s">
        <v>312</v>
      </c>
      <c r="F8138">
        <v>1011489</v>
      </c>
      <c r="G8138" t="s">
        <v>313</v>
      </c>
      <c r="H8138" t="s">
        <v>314</v>
      </c>
      <c r="I8138" t="s">
        <v>315</v>
      </c>
    </row>
    <row r="8139" spans="1:9" x14ac:dyDescent="0.25">
      <c r="A8139">
        <v>8137</v>
      </c>
      <c r="B8139" t="s">
        <v>18</v>
      </c>
      <c r="C8139">
        <v>2019</v>
      </c>
      <c r="D8139" t="s">
        <v>36</v>
      </c>
      <c r="E8139" t="s">
        <v>312</v>
      </c>
      <c r="F8139">
        <v>1011226</v>
      </c>
      <c r="G8139" t="s">
        <v>313</v>
      </c>
      <c r="H8139" t="s">
        <v>314</v>
      </c>
      <c r="I8139" t="s">
        <v>315</v>
      </c>
    </row>
    <row r="8140" spans="1:9" x14ac:dyDescent="0.25">
      <c r="A8140">
        <v>8138</v>
      </c>
      <c r="B8140" t="s">
        <v>23</v>
      </c>
      <c r="C8140">
        <v>2019</v>
      </c>
      <c r="D8140" t="s">
        <v>36</v>
      </c>
      <c r="E8140" t="s">
        <v>312</v>
      </c>
      <c r="F8140">
        <v>1006668</v>
      </c>
      <c r="G8140" t="s">
        <v>313</v>
      </c>
      <c r="H8140" t="s">
        <v>314</v>
      </c>
      <c r="I8140" t="s">
        <v>315</v>
      </c>
    </row>
    <row r="8141" spans="1:9" x14ac:dyDescent="0.25">
      <c r="A8141">
        <v>8139</v>
      </c>
      <c r="B8141" t="s">
        <v>14</v>
      </c>
      <c r="C8141">
        <v>2019</v>
      </c>
      <c r="D8141" t="s">
        <v>36</v>
      </c>
      <c r="E8141" t="s">
        <v>312</v>
      </c>
      <c r="F8141">
        <v>1010610</v>
      </c>
      <c r="G8141" t="s">
        <v>313</v>
      </c>
      <c r="H8141" t="s">
        <v>314</v>
      </c>
      <c r="I8141" t="s">
        <v>315</v>
      </c>
    </row>
    <row r="8142" spans="1:9" x14ac:dyDescent="0.25">
      <c r="A8142">
        <v>8140</v>
      </c>
      <c r="B8142" t="s">
        <v>17</v>
      </c>
      <c r="C8142">
        <v>2019</v>
      </c>
      <c r="D8142" t="s">
        <v>36</v>
      </c>
      <c r="E8142" t="s">
        <v>312</v>
      </c>
      <c r="F8142">
        <v>1013211</v>
      </c>
      <c r="G8142" t="s">
        <v>313</v>
      </c>
      <c r="H8142" t="s">
        <v>314</v>
      </c>
      <c r="I8142" t="s">
        <v>315</v>
      </c>
    </row>
    <row r="8143" spans="1:9" x14ac:dyDescent="0.25">
      <c r="A8143">
        <v>8141</v>
      </c>
      <c r="B8143" t="s">
        <v>19</v>
      </c>
      <c r="C8143">
        <v>2019</v>
      </c>
      <c r="D8143" t="s">
        <v>36</v>
      </c>
      <c r="E8143" t="s">
        <v>312</v>
      </c>
      <c r="F8143">
        <v>1010201</v>
      </c>
      <c r="G8143" t="s">
        <v>313</v>
      </c>
      <c r="H8143" t="s">
        <v>314</v>
      </c>
      <c r="I8143" t="s">
        <v>315</v>
      </c>
    </row>
    <row r="8144" spans="1:9" x14ac:dyDescent="0.25">
      <c r="A8144">
        <v>8142</v>
      </c>
      <c r="B8144" t="s">
        <v>27</v>
      </c>
      <c r="C8144">
        <v>2019</v>
      </c>
      <c r="D8144" t="s">
        <v>36</v>
      </c>
      <c r="E8144" t="s">
        <v>312</v>
      </c>
      <c r="F8144">
        <v>1011322</v>
      </c>
      <c r="G8144" t="s">
        <v>313</v>
      </c>
      <c r="H8144" t="s">
        <v>314</v>
      </c>
      <c r="I8144" t="s">
        <v>315</v>
      </c>
    </row>
    <row r="8145" spans="1:9" x14ac:dyDescent="0.25">
      <c r="A8145">
        <v>8143</v>
      </c>
      <c r="B8145" t="s">
        <v>13</v>
      </c>
      <c r="C8145">
        <v>2019</v>
      </c>
      <c r="D8145" t="s">
        <v>36</v>
      </c>
      <c r="E8145" t="s">
        <v>312</v>
      </c>
      <c r="F8145">
        <v>1011723</v>
      </c>
      <c r="G8145" t="s">
        <v>313</v>
      </c>
      <c r="H8145" t="s">
        <v>314</v>
      </c>
      <c r="I8145" t="s">
        <v>315</v>
      </c>
    </row>
    <row r="8146" spans="1:9" x14ac:dyDescent="0.25">
      <c r="A8146">
        <v>8144</v>
      </c>
      <c r="B8146" t="s">
        <v>4</v>
      </c>
      <c r="C8146">
        <v>2019</v>
      </c>
      <c r="D8146" t="s">
        <v>36</v>
      </c>
      <c r="E8146" t="s">
        <v>312</v>
      </c>
      <c r="F8146">
        <v>1013964</v>
      </c>
      <c r="G8146" t="s">
        <v>313</v>
      </c>
      <c r="H8146" t="s">
        <v>314</v>
      </c>
      <c r="I8146" t="s">
        <v>315</v>
      </c>
    </row>
    <row r="8147" spans="1:9" x14ac:dyDescent="0.25">
      <c r="A8147">
        <v>8145</v>
      </c>
      <c r="B8147" t="s">
        <v>6</v>
      </c>
      <c r="C8147">
        <v>2019</v>
      </c>
      <c r="D8147" t="s">
        <v>36</v>
      </c>
      <c r="E8147" t="s">
        <v>312</v>
      </c>
      <c r="F8147">
        <v>1017758</v>
      </c>
      <c r="G8147" t="s">
        <v>313</v>
      </c>
      <c r="H8147" t="s">
        <v>314</v>
      </c>
      <c r="I8147" t="s">
        <v>315</v>
      </c>
    </row>
    <row r="8148" spans="1:9" x14ac:dyDescent="0.25">
      <c r="A8148">
        <v>8146</v>
      </c>
      <c r="B8148" t="s">
        <v>9</v>
      </c>
      <c r="C8148">
        <v>2019</v>
      </c>
      <c r="D8148" t="s">
        <v>36</v>
      </c>
      <c r="E8148" t="s">
        <v>312</v>
      </c>
      <c r="F8148">
        <v>1020669</v>
      </c>
      <c r="G8148" t="s">
        <v>313</v>
      </c>
      <c r="H8148" t="s">
        <v>314</v>
      </c>
      <c r="I8148" t="s">
        <v>315</v>
      </c>
    </row>
    <row r="8149" spans="1:9" x14ac:dyDescent="0.25">
      <c r="A8149">
        <v>8147</v>
      </c>
      <c r="B8149" t="s">
        <v>10</v>
      </c>
      <c r="C8149">
        <v>2019</v>
      </c>
      <c r="D8149" t="s">
        <v>36</v>
      </c>
      <c r="E8149" t="s">
        <v>312</v>
      </c>
      <c r="F8149">
        <v>1017151</v>
      </c>
      <c r="G8149" t="s">
        <v>313</v>
      </c>
      <c r="H8149" t="s">
        <v>314</v>
      </c>
      <c r="I8149" t="s">
        <v>315</v>
      </c>
    </row>
    <row r="8150" spans="1:9" x14ac:dyDescent="0.25">
      <c r="A8150">
        <v>8148</v>
      </c>
      <c r="B8150" t="s">
        <v>3</v>
      </c>
      <c r="C8150">
        <v>2019</v>
      </c>
      <c r="D8150" t="s">
        <v>36</v>
      </c>
      <c r="E8150" t="s">
        <v>312</v>
      </c>
      <c r="F8150">
        <v>1013155</v>
      </c>
      <c r="G8150" t="s">
        <v>313</v>
      </c>
      <c r="H8150" t="s">
        <v>314</v>
      </c>
      <c r="I8150" t="s">
        <v>315</v>
      </c>
    </row>
    <row r="8151" spans="1:9" x14ac:dyDescent="0.25">
      <c r="A8151">
        <v>8149</v>
      </c>
      <c r="B8151" t="s">
        <v>25</v>
      </c>
      <c r="C8151">
        <v>2019</v>
      </c>
      <c r="D8151" t="s">
        <v>36</v>
      </c>
      <c r="E8151" t="s">
        <v>312</v>
      </c>
      <c r="F8151">
        <v>1014456</v>
      </c>
      <c r="G8151" t="s">
        <v>313</v>
      </c>
      <c r="H8151" t="s">
        <v>314</v>
      </c>
      <c r="I8151" t="s">
        <v>315</v>
      </c>
    </row>
    <row r="8152" spans="1:9" x14ac:dyDescent="0.25">
      <c r="A8152">
        <v>8150</v>
      </c>
      <c r="B8152" t="s">
        <v>8</v>
      </c>
      <c r="C8152">
        <v>2019</v>
      </c>
      <c r="D8152" t="s">
        <v>36</v>
      </c>
      <c r="E8152" t="s">
        <v>64</v>
      </c>
      <c r="F8152">
        <v>1018279.9</v>
      </c>
      <c r="G8152" t="s">
        <v>313</v>
      </c>
      <c r="H8152" t="s">
        <v>314</v>
      </c>
      <c r="I8152" t="s">
        <v>315</v>
      </c>
    </row>
    <row r="8153" spans="1:9" x14ac:dyDescent="0.25">
      <c r="A8153">
        <v>8151</v>
      </c>
      <c r="B8153" t="s">
        <v>22</v>
      </c>
      <c r="C8153">
        <v>2019</v>
      </c>
      <c r="D8153" t="s">
        <v>36</v>
      </c>
      <c r="E8153" t="s">
        <v>64</v>
      </c>
      <c r="F8153">
        <v>1018279.9</v>
      </c>
      <c r="G8153" t="s">
        <v>313</v>
      </c>
      <c r="H8153" t="s">
        <v>314</v>
      </c>
      <c r="I8153" t="s">
        <v>315</v>
      </c>
    </row>
    <row r="8154" spans="1:9" x14ac:dyDescent="0.25">
      <c r="A8154">
        <v>8152</v>
      </c>
      <c r="B8154" t="s">
        <v>15</v>
      </c>
      <c r="C8154">
        <v>2019</v>
      </c>
      <c r="D8154" t="s">
        <v>36</v>
      </c>
      <c r="E8154" t="s">
        <v>64</v>
      </c>
      <c r="F8154">
        <v>1011884.9</v>
      </c>
      <c r="G8154" t="s">
        <v>313</v>
      </c>
      <c r="H8154" t="s">
        <v>314</v>
      </c>
      <c r="I8154" t="s">
        <v>315</v>
      </c>
    </row>
    <row r="8155" spans="1:9" x14ac:dyDescent="0.25">
      <c r="A8155">
        <v>8153</v>
      </c>
      <c r="B8155" t="s">
        <v>20</v>
      </c>
      <c r="C8155">
        <v>2019</v>
      </c>
      <c r="D8155" t="s">
        <v>36</v>
      </c>
      <c r="E8155" t="s">
        <v>64</v>
      </c>
      <c r="F8155">
        <v>1012409.4</v>
      </c>
      <c r="G8155" t="s">
        <v>313</v>
      </c>
      <c r="H8155" t="s">
        <v>314</v>
      </c>
      <c r="I8155" t="s">
        <v>315</v>
      </c>
    </row>
    <row r="8156" spans="1:9" x14ac:dyDescent="0.25">
      <c r="A8156">
        <v>8154</v>
      </c>
      <c r="B8156" t="s">
        <v>30</v>
      </c>
      <c r="C8156">
        <v>2019</v>
      </c>
      <c r="D8156" t="s">
        <v>36</v>
      </c>
      <c r="E8156" t="s">
        <v>64</v>
      </c>
      <c r="F8156">
        <v>1011755.4</v>
      </c>
      <c r="G8156" t="s">
        <v>313</v>
      </c>
      <c r="H8156" t="s">
        <v>314</v>
      </c>
      <c r="I8156" t="s">
        <v>315</v>
      </c>
    </row>
    <row r="8157" spans="1:9" x14ac:dyDescent="0.25">
      <c r="A8157">
        <v>8155</v>
      </c>
      <c r="B8157" t="s">
        <v>21</v>
      </c>
      <c r="C8157">
        <v>2019</v>
      </c>
      <c r="D8157" t="s">
        <v>36</v>
      </c>
      <c r="E8157" t="s">
        <v>64</v>
      </c>
      <c r="F8157">
        <v>1011992.4</v>
      </c>
      <c r="G8157" t="s">
        <v>313</v>
      </c>
      <c r="H8157" t="s">
        <v>314</v>
      </c>
      <c r="I8157" t="s">
        <v>315</v>
      </c>
    </row>
    <row r="8158" spans="1:9" x14ac:dyDescent="0.25">
      <c r="A8158">
        <v>8156</v>
      </c>
      <c r="B8158" t="s">
        <v>16</v>
      </c>
      <c r="C8158">
        <v>2019</v>
      </c>
      <c r="D8158" t="s">
        <v>36</v>
      </c>
      <c r="E8158" t="s">
        <v>64</v>
      </c>
      <c r="F8158">
        <v>1011833.4</v>
      </c>
      <c r="G8158" t="s">
        <v>313</v>
      </c>
      <c r="H8158" t="s">
        <v>314</v>
      </c>
      <c r="I8158" t="s">
        <v>315</v>
      </c>
    </row>
    <row r="8159" spans="1:9" x14ac:dyDescent="0.25">
      <c r="A8159">
        <v>8157</v>
      </c>
      <c r="B8159" t="s">
        <v>29</v>
      </c>
      <c r="C8159">
        <v>2019</v>
      </c>
      <c r="D8159" t="s">
        <v>36</v>
      </c>
      <c r="E8159" t="s">
        <v>64</v>
      </c>
      <c r="F8159">
        <v>1005481.4</v>
      </c>
      <c r="G8159" t="s">
        <v>313</v>
      </c>
      <c r="H8159" t="s">
        <v>314</v>
      </c>
      <c r="I8159" t="s">
        <v>315</v>
      </c>
    </row>
    <row r="8160" spans="1:9" x14ac:dyDescent="0.25">
      <c r="A8160">
        <v>8158</v>
      </c>
      <c r="B8160" t="s">
        <v>31</v>
      </c>
      <c r="C8160">
        <v>2019</v>
      </c>
      <c r="D8160" t="s">
        <v>36</v>
      </c>
      <c r="E8160" t="s">
        <v>64</v>
      </c>
      <c r="F8160">
        <v>1009516.4</v>
      </c>
      <c r="G8160" t="s">
        <v>313</v>
      </c>
      <c r="H8160" t="s">
        <v>314</v>
      </c>
      <c r="I8160" t="s">
        <v>315</v>
      </c>
    </row>
    <row r="8161" spans="1:9" x14ac:dyDescent="0.25">
      <c r="A8161">
        <v>8159</v>
      </c>
      <c r="B8161" t="s">
        <v>24</v>
      </c>
      <c r="C8161">
        <v>2019</v>
      </c>
      <c r="D8161" t="s">
        <v>36</v>
      </c>
      <c r="E8161" t="s">
        <v>64</v>
      </c>
      <c r="F8161">
        <v>1009578.4</v>
      </c>
      <c r="G8161" t="s">
        <v>313</v>
      </c>
      <c r="H8161" t="s">
        <v>314</v>
      </c>
      <c r="I8161" t="s">
        <v>315</v>
      </c>
    </row>
    <row r="8162" spans="1:9" x14ac:dyDescent="0.25">
      <c r="A8162">
        <v>8160</v>
      </c>
      <c r="B8162" t="s">
        <v>5</v>
      </c>
      <c r="C8162">
        <v>2019</v>
      </c>
      <c r="D8162" t="s">
        <v>36</v>
      </c>
      <c r="E8162" t="s">
        <v>64</v>
      </c>
      <c r="F8162">
        <v>1022566.4</v>
      </c>
      <c r="G8162" t="s">
        <v>313</v>
      </c>
      <c r="H8162" t="s">
        <v>314</v>
      </c>
      <c r="I8162" t="s">
        <v>315</v>
      </c>
    </row>
    <row r="8163" spans="1:9" x14ac:dyDescent="0.25">
      <c r="A8163">
        <v>8161</v>
      </c>
      <c r="B8163" t="s">
        <v>26</v>
      </c>
      <c r="C8163">
        <v>2019</v>
      </c>
      <c r="D8163" t="s">
        <v>36</v>
      </c>
      <c r="E8163" t="s">
        <v>64</v>
      </c>
      <c r="F8163">
        <v>1011748.4</v>
      </c>
      <c r="G8163" t="s">
        <v>313</v>
      </c>
      <c r="H8163" t="s">
        <v>314</v>
      </c>
      <c r="I8163" t="s">
        <v>315</v>
      </c>
    </row>
    <row r="8164" spans="1:9" x14ac:dyDescent="0.25">
      <c r="A8164">
        <v>8162</v>
      </c>
      <c r="B8164" t="s">
        <v>28</v>
      </c>
      <c r="C8164">
        <v>2019</v>
      </c>
      <c r="D8164" t="s">
        <v>36</v>
      </c>
      <c r="E8164" t="s">
        <v>64</v>
      </c>
      <c r="F8164">
        <v>1008450.4</v>
      </c>
      <c r="G8164" t="s">
        <v>313</v>
      </c>
      <c r="H8164" t="s">
        <v>314</v>
      </c>
      <c r="I8164" t="s">
        <v>315</v>
      </c>
    </row>
    <row r="8165" spans="1:9" x14ac:dyDescent="0.25">
      <c r="A8165">
        <v>8163</v>
      </c>
      <c r="B8165" t="s">
        <v>11</v>
      </c>
      <c r="C8165">
        <v>2019</v>
      </c>
      <c r="D8165" t="s">
        <v>36</v>
      </c>
      <c r="E8165" t="s">
        <v>64</v>
      </c>
      <c r="F8165">
        <v>1015369.4</v>
      </c>
      <c r="G8165" t="s">
        <v>313</v>
      </c>
      <c r="H8165" t="s">
        <v>314</v>
      </c>
      <c r="I8165" t="s">
        <v>315</v>
      </c>
    </row>
    <row r="8166" spans="1:9" x14ac:dyDescent="0.25">
      <c r="A8166">
        <v>8164</v>
      </c>
      <c r="B8166" t="s">
        <v>12</v>
      </c>
      <c r="C8166">
        <v>2019</v>
      </c>
      <c r="D8166" t="s">
        <v>36</v>
      </c>
      <c r="E8166" t="s">
        <v>64</v>
      </c>
      <c r="F8166">
        <v>1012188.9</v>
      </c>
      <c r="G8166" t="s">
        <v>313</v>
      </c>
      <c r="H8166" t="s">
        <v>314</v>
      </c>
      <c r="I8166" t="s">
        <v>315</v>
      </c>
    </row>
    <row r="8167" spans="1:9" x14ac:dyDescent="0.25">
      <c r="A8167">
        <v>8165</v>
      </c>
      <c r="B8167" t="s">
        <v>7</v>
      </c>
      <c r="C8167">
        <v>2019</v>
      </c>
      <c r="D8167" t="s">
        <v>36</v>
      </c>
      <c r="E8167" t="s">
        <v>64</v>
      </c>
      <c r="F8167">
        <v>1011487.4</v>
      </c>
      <c r="G8167" t="s">
        <v>313</v>
      </c>
      <c r="H8167" t="s">
        <v>314</v>
      </c>
      <c r="I8167" t="s">
        <v>315</v>
      </c>
    </row>
    <row r="8168" spans="1:9" x14ac:dyDescent="0.25">
      <c r="A8168">
        <v>8166</v>
      </c>
      <c r="B8168" t="s">
        <v>18</v>
      </c>
      <c r="C8168">
        <v>2019</v>
      </c>
      <c r="D8168" t="s">
        <v>36</v>
      </c>
      <c r="E8168" t="s">
        <v>64</v>
      </c>
      <c r="F8168">
        <v>1011225.9</v>
      </c>
      <c r="G8168" t="s">
        <v>313</v>
      </c>
      <c r="H8168" t="s">
        <v>314</v>
      </c>
      <c r="I8168" t="s">
        <v>315</v>
      </c>
    </row>
    <row r="8169" spans="1:9" x14ac:dyDescent="0.25">
      <c r="A8169">
        <v>8167</v>
      </c>
      <c r="B8169" t="s">
        <v>23</v>
      </c>
      <c r="C8169">
        <v>2019</v>
      </c>
      <c r="D8169" t="s">
        <v>36</v>
      </c>
      <c r="E8169" t="s">
        <v>64</v>
      </c>
      <c r="F8169">
        <v>1006667.4</v>
      </c>
      <c r="G8169" t="s">
        <v>313</v>
      </c>
      <c r="H8169" t="s">
        <v>314</v>
      </c>
      <c r="I8169" t="s">
        <v>315</v>
      </c>
    </row>
    <row r="8170" spans="1:9" x14ac:dyDescent="0.25">
      <c r="A8170">
        <v>8168</v>
      </c>
      <c r="B8170" t="s">
        <v>14</v>
      </c>
      <c r="C8170">
        <v>2019</v>
      </c>
      <c r="D8170" t="s">
        <v>36</v>
      </c>
      <c r="E8170" t="s">
        <v>64</v>
      </c>
      <c r="F8170">
        <v>1010608.9</v>
      </c>
      <c r="G8170" t="s">
        <v>313</v>
      </c>
      <c r="H8170" t="s">
        <v>314</v>
      </c>
      <c r="I8170" t="s">
        <v>315</v>
      </c>
    </row>
    <row r="8171" spans="1:9" x14ac:dyDescent="0.25">
      <c r="A8171">
        <v>8169</v>
      </c>
      <c r="B8171" t="s">
        <v>17</v>
      </c>
      <c r="C8171">
        <v>2019</v>
      </c>
      <c r="D8171" t="s">
        <v>36</v>
      </c>
      <c r="E8171" t="s">
        <v>64</v>
      </c>
      <c r="F8171">
        <v>1013211.4</v>
      </c>
      <c r="G8171" t="s">
        <v>313</v>
      </c>
      <c r="H8171" t="s">
        <v>314</v>
      </c>
      <c r="I8171" t="s">
        <v>315</v>
      </c>
    </row>
    <row r="8172" spans="1:9" x14ac:dyDescent="0.25">
      <c r="A8172">
        <v>8170</v>
      </c>
      <c r="B8172" t="s">
        <v>19</v>
      </c>
      <c r="C8172">
        <v>2019</v>
      </c>
      <c r="D8172" t="s">
        <v>36</v>
      </c>
      <c r="E8172" t="s">
        <v>64</v>
      </c>
      <c r="F8172">
        <v>1010199.9</v>
      </c>
      <c r="G8172" t="s">
        <v>313</v>
      </c>
      <c r="H8172" t="s">
        <v>314</v>
      </c>
      <c r="I8172" t="s">
        <v>315</v>
      </c>
    </row>
    <row r="8173" spans="1:9" x14ac:dyDescent="0.25">
      <c r="A8173">
        <v>8171</v>
      </c>
      <c r="B8173" t="s">
        <v>27</v>
      </c>
      <c r="C8173">
        <v>2019</v>
      </c>
      <c r="D8173" t="s">
        <v>36</v>
      </c>
      <c r="E8173" t="s">
        <v>64</v>
      </c>
      <c r="F8173">
        <v>1011321.4</v>
      </c>
      <c r="G8173" t="s">
        <v>313</v>
      </c>
      <c r="H8173" t="s">
        <v>314</v>
      </c>
      <c r="I8173" t="s">
        <v>315</v>
      </c>
    </row>
    <row r="8174" spans="1:9" x14ac:dyDescent="0.25">
      <c r="A8174">
        <v>8172</v>
      </c>
      <c r="B8174" t="s">
        <v>13</v>
      </c>
      <c r="C8174">
        <v>2019</v>
      </c>
      <c r="D8174" t="s">
        <v>36</v>
      </c>
      <c r="E8174" t="s">
        <v>64</v>
      </c>
      <c r="F8174">
        <v>1011721.9</v>
      </c>
      <c r="G8174" t="s">
        <v>313</v>
      </c>
      <c r="H8174" t="s">
        <v>314</v>
      </c>
      <c r="I8174" t="s">
        <v>315</v>
      </c>
    </row>
    <row r="8175" spans="1:9" x14ac:dyDescent="0.25">
      <c r="A8175">
        <v>8173</v>
      </c>
      <c r="B8175" t="s">
        <v>4</v>
      </c>
      <c r="C8175">
        <v>2019</v>
      </c>
      <c r="D8175" t="s">
        <v>36</v>
      </c>
      <c r="E8175" t="s">
        <v>64</v>
      </c>
      <c r="F8175">
        <v>1013963.4</v>
      </c>
      <c r="G8175" t="s">
        <v>313</v>
      </c>
      <c r="H8175" t="s">
        <v>314</v>
      </c>
      <c r="I8175" t="s">
        <v>315</v>
      </c>
    </row>
    <row r="8176" spans="1:9" x14ac:dyDescent="0.25">
      <c r="A8176">
        <v>8174</v>
      </c>
      <c r="B8176" t="s">
        <v>6</v>
      </c>
      <c r="C8176">
        <v>2019</v>
      </c>
      <c r="D8176" t="s">
        <v>36</v>
      </c>
      <c r="E8176" t="s">
        <v>64</v>
      </c>
      <c r="F8176">
        <v>1017760.9</v>
      </c>
      <c r="G8176" t="s">
        <v>313</v>
      </c>
      <c r="H8176" t="s">
        <v>314</v>
      </c>
      <c r="I8176" t="s">
        <v>315</v>
      </c>
    </row>
    <row r="8177" spans="1:9" x14ac:dyDescent="0.25">
      <c r="A8177">
        <v>8175</v>
      </c>
      <c r="B8177" t="s">
        <v>9</v>
      </c>
      <c r="C8177">
        <v>2019</v>
      </c>
      <c r="D8177" t="s">
        <v>36</v>
      </c>
      <c r="E8177" t="s">
        <v>64</v>
      </c>
      <c r="F8177">
        <v>1020669.4</v>
      </c>
      <c r="G8177" t="s">
        <v>313</v>
      </c>
      <c r="H8177" t="s">
        <v>314</v>
      </c>
      <c r="I8177" t="s">
        <v>315</v>
      </c>
    </row>
    <row r="8178" spans="1:9" x14ac:dyDescent="0.25">
      <c r="A8178">
        <v>8176</v>
      </c>
      <c r="B8178" t="s">
        <v>10</v>
      </c>
      <c r="C8178">
        <v>2019</v>
      </c>
      <c r="D8178" t="s">
        <v>36</v>
      </c>
      <c r="E8178" t="s">
        <v>64</v>
      </c>
      <c r="F8178">
        <v>1017151.9</v>
      </c>
      <c r="G8178" t="s">
        <v>313</v>
      </c>
      <c r="H8178" t="s">
        <v>314</v>
      </c>
      <c r="I8178" t="s">
        <v>315</v>
      </c>
    </row>
    <row r="8179" spans="1:9" x14ac:dyDescent="0.25">
      <c r="A8179">
        <v>8177</v>
      </c>
      <c r="B8179" t="s">
        <v>3</v>
      </c>
      <c r="C8179">
        <v>2019</v>
      </c>
      <c r="D8179" t="s">
        <v>36</v>
      </c>
      <c r="E8179" t="s">
        <v>64</v>
      </c>
      <c r="F8179">
        <v>1013153.9</v>
      </c>
      <c r="G8179" t="s">
        <v>313</v>
      </c>
      <c r="H8179" t="s">
        <v>314</v>
      </c>
      <c r="I8179" t="s">
        <v>315</v>
      </c>
    </row>
    <row r="8180" spans="1:9" x14ac:dyDescent="0.25">
      <c r="A8180">
        <v>8178</v>
      </c>
      <c r="B8180" t="s">
        <v>25</v>
      </c>
      <c r="C8180">
        <v>2019</v>
      </c>
      <c r="D8180" t="s">
        <v>36</v>
      </c>
      <c r="E8180" t="s">
        <v>64</v>
      </c>
      <c r="F8180">
        <v>1014455.4</v>
      </c>
      <c r="G8180" t="s">
        <v>313</v>
      </c>
      <c r="H8180" t="s">
        <v>314</v>
      </c>
      <c r="I8180" t="s">
        <v>315</v>
      </c>
    </row>
    <row r="8181" spans="1:9" x14ac:dyDescent="0.25">
      <c r="A8181">
        <v>8179</v>
      </c>
      <c r="B8181" t="s">
        <v>8</v>
      </c>
      <c r="C8181">
        <v>2019</v>
      </c>
      <c r="D8181" t="s">
        <v>36</v>
      </c>
      <c r="E8181" t="s">
        <v>204</v>
      </c>
      <c r="F8181">
        <v>0.1</v>
      </c>
      <c r="G8181" t="s">
        <v>313</v>
      </c>
      <c r="H8181" t="s">
        <v>314</v>
      </c>
      <c r="I8181" t="s">
        <v>315</v>
      </c>
    </row>
    <row r="8182" spans="1:9" x14ac:dyDescent="0.25">
      <c r="A8182">
        <v>8180</v>
      </c>
      <c r="B8182" t="s">
        <v>22</v>
      </c>
      <c r="C8182">
        <v>2019</v>
      </c>
      <c r="D8182" t="s">
        <v>36</v>
      </c>
      <c r="E8182" t="s">
        <v>204</v>
      </c>
      <c r="F8182">
        <v>0.1</v>
      </c>
      <c r="G8182" t="s">
        <v>313</v>
      </c>
      <c r="H8182" t="s">
        <v>314</v>
      </c>
      <c r="I8182" t="s">
        <v>315</v>
      </c>
    </row>
    <row r="8183" spans="1:9" x14ac:dyDescent="0.25">
      <c r="A8183">
        <v>8181</v>
      </c>
      <c r="B8183" t="s">
        <v>15</v>
      </c>
      <c r="C8183">
        <v>2019</v>
      </c>
      <c r="D8183" t="s">
        <v>36</v>
      </c>
      <c r="E8183" t="s">
        <v>204</v>
      </c>
      <c r="F8183">
        <v>1.1000000000000001</v>
      </c>
      <c r="G8183" t="s">
        <v>313</v>
      </c>
      <c r="H8183" t="s">
        <v>314</v>
      </c>
      <c r="I8183" t="s">
        <v>315</v>
      </c>
    </row>
    <row r="8184" spans="1:9" x14ac:dyDescent="0.25">
      <c r="A8184">
        <v>8182</v>
      </c>
      <c r="B8184" t="s">
        <v>20</v>
      </c>
      <c r="C8184">
        <v>2019</v>
      </c>
      <c r="D8184" t="s">
        <v>36</v>
      </c>
      <c r="E8184" t="s">
        <v>204</v>
      </c>
      <c r="F8184">
        <v>-2.4</v>
      </c>
      <c r="G8184" t="s">
        <v>313</v>
      </c>
      <c r="H8184" t="s">
        <v>314</v>
      </c>
      <c r="I8184" t="s">
        <v>315</v>
      </c>
    </row>
    <row r="8185" spans="1:9" x14ac:dyDescent="0.25">
      <c r="A8185">
        <v>8183</v>
      </c>
      <c r="B8185" t="s">
        <v>30</v>
      </c>
      <c r="C8185">
        <v>2019</v>
      </c>
      <c r="D8185" t="s">
        <v>36</v>
      </c>
      <c r="E8185" t="s">
        <v>204</v>
      </c>
      <c r="F8185">
        <v>0.6</v>
      </c>
      <c r="G8185" t="s">
        <v>313</v>
      </c>
      <c r="H8185" t="s">
        <v>314</v>
      </c>
      <c r="I8185" t="s">
        <v>315</v>
      </c>
    </row>
    <row r="8186" spans="1:9" x14ac:dyDescent="0.25">
      <c r="A8186">
        <v>8184</v>
      </c>
      <c r="B8186" t="s">
        <v>21</v>
      </c>
      <c r="C8186">
        <v>2019</v>
      </c>
      <c r="D8186" t="s">
        <v>36</v>
      </c>
      <c r="E8186" t="s">
        <v>204</v>
      </c>
      <c r="F8186">
        <v>-1.4</v>
      </c>
      <c r="G8186" t="s">
        <v>313</v>
      </c>
      <c r="H8186" t="s">
        <v>314</v>
      </c>
      <c r="I8186" t="s">
        <v>315</v>
      </c>
    </row>
    <row r="8187" spans="1:9" x14ac:dyDescent="0.25">
      <c r="A8187">
        <v>8185</v>
      </c>
      <c r="B8187" t="s">
        <v>16</v>
      </c>
      <c r="C8187">
        <v>2019</v>
      </c>
      <c r="D8187" t="s">
        <v>36</v>
      </c>
      <c r="E8187" t="s">
        <v>204</v>
      </c>
      <c r="F8187">
        <v>0.6</v>
      </c>
      <c r="G8187" t="s">
        <v>313</v>
      </c>
      <c r="H8187" t="s">
        <v>314</v>
      </c>
      <c r="I8187" t="s">
        <v>315</v>
      </c>
    </row>
    <row r="8188" spans="1:9" x14ac:dyDescent="0.25">
      <c r="A8188">
        <v>8186</v>
      </c>
      <c r="B8188" t="s">
        <v>29</v>
      </c>
      <c r="C8188">
        <v>2019</v>
      </c>
      <c r="D8188" t="s">
        <v>36</v>
      </c>
      <c r="E8188" t="s">
        <v>204</v>
      </c>
      <c r="F8188">
        <v>-2.4</v>
      </c>
      <c r="G8188" t="s">
        <v>313</v>
      </c>
      <c r="H8188" t="s">
        <v>314</v>
      </c>
      <c r="I8188" t="s">
        <v>315</v>
      </c>
    </row>
    <row r="8189" spans="1:9" x14ac:dyDescent="0.25">
      <c r="A8189">
        <v>8187</v>
      </c>
      <c r="B8189" t="s">
        <v>31</v>
      </c>
      <c r="C8189">
        <v>2019</v>
      </c>
      <c r="D8189" t="s">
        <v>36</v>
      </c>
      <c r="E8189" t="s">
        <v>204</v>
      </c>
      <c r="F8189">
        <v>1.6</v>
      </c>
      <c r="G8189" t="s">
        <v>313</v>
      </c>
      <c r="H8189" t="s">
        <v>314</v>
      </c>
      <c r="I8189" t="s">
        <v>315</v>
      </c>
    </row>
    <row r="8190" spans="1:9" x14ac:dyDescent="0.25">
      <c r="A8190">
        <v>8188</v>
      </c>
      <c r="B8190" t="s">
        <v>24</v>
      </c>
      <c r="C8190">
        <v>2019</v>
      </c>
      <c r="D8190" t="s">
        <v>36</v>
      </c>
      <c r="E8190" t="s">
        <v>204</v>
      </c>
      <c r="F8190">
        <v>-2.4</v>
      </c>
      <c r="G8190" t="s">
        <v>313</v>
      </c>
      <c r="H8190" t="s">
        <v>314</v>
      </c>
      <c r="I8190" t="s">
        <v>315</v>
      </c>
    </row>
    <row r="8191" spans="1:9" x14ac:dyDescent="0.25">
      <c r="A8191">
        <v>8189</v>
      </c>
      <c r="B8191" t="s">
        <v>5</v>
      </c>
      <c r="C8191">
        <v>2019</v>
      </c>
      <c r="D8191" t="s">
        <v>36</v>
      </c>
      <c r="E8191" t="s">
        <v>204</v>
      </c>
      <c r="F8191">
        <v>-0.4</v>
      </c>
      <c r="G8191" t="s">
        <v>313</v>
      </c>
      <c r="H8191" t="s">
        <v>314</v>
      </c>
      <c r="I8191" t="s">
        <v>315</v>
      </c>
    </row>
    <row r="8192" spans="1:9" x14ac:dyDescent="0.25">
      <c r="A8192">
        <v>8190</v>
      </c>
      <c r="B8192" t="s">
        <v>26</v>
      </c>
      <c r="C8192">
        <v>2019</v>
      </c>
      <c r="D8192" t="s">
        <v>36</v>
      </c>
      <c r="E8192" t="s">
        <v>204</v>
      </c>
      <c r="F8192">
        <v>0.6</v>
      </c>
      <c r="G8192" t="s">
        <v>313</v>
      </c>
      <c r="H8192" t="s">
        <v>314</v>
      </c>
      <c r="I8192" t="s">
        <v>315</v>
      </c>
    </row>
    <row r="8193" spans="1:9" x14ac:dyDescent="0.25">
      <c r="A8193">
        <v>8191</v>
      </c>
      <c r="B8193" t="s">
        <v>28</v>
      </c>
      <c r="C8193">
        <v>2019</v>
      </c>
      <c r="D8193" t="s">
        <v>36</v>
      </c>
      <c r="E8193" t="s">
        <v>204</v>
      </c>
      <c r="F8193">
        <v>-0.4</v>
      </c>
      <c r="G8193" t="s">
        <v>313</v>
      </c>
      <c r="H8193" t="s">
        <v>314</v>
      </c>
      <c r="I8193" t="s">
        <v>315</v>
      </c>
    </row>
    <row r="8194" spans="1:9" x14ac:dyDescent="0.25">
      <c r="A8194">
        <v>8192</v>
      </c>
      <c r="B8194" t="s">
        <v>11</v>
      </c>
      <c r="C8194">
        <v>2019</v>
      </c>
      <c r="D8194" t="s">
        <v>36</v>
      </c>
      <c r="E8194" t="s">
        <v>204</v>
      </c>
      <c r="F8194">
        <v>-0.4</v>
      </c>
      <c r="G8194" t="s">
        <v>313</v>
      </c>
      <c r="H8194" t="s">
        <v>314</v>
      </c>
      <c r="I8194" t="s">
        <v>315</v>
      </c>
    </row>
    <row r="8195" spans="1:9" x14ac:dyDescent="0.25">
      <c r="A8195">
        <v>8193</v>
      </c>
      <c r="B8195" t="s">
        <v>12</v>
      </c>
      <c r="C8195">
        <v>2019</v>
      </c>
      <c r="D8195" t="s">
        <v>36</v>
      </c>
      <c r="E8195" t="s">
        <v>204</v>
      </c>
      <c r="F8195">
        <v>1.1000000000000001</v>
      </c>
      <c r="G8195" t="s">
        <v>313</v>
      </c>
      <c r="H8195" t="s">
        <v>314</v>
      </c>
      <c r="I8195" t="s">
        <v>315</v>
      </c>
    </row>
    <row r="8196" spans="1:9" x14ac:dyDescent="0.25">
      <c r="A8196">
        <v>8194</v>
      </c>
      <c r="B8196" t="s">
        <v>7</v>
      </c>
      <c r="C8196">
        <v>2019</v>
      </c>
      <c r="D8196" t="s">
        <v>36</v>
      </c>
      <c r="E8196" t="s">
        <v>204</v>
      </c>
      <c r="F8196">
        <v>1.6</v>
      </c>
      <c r="G8196" t="s">
        <v>313</v>
      </c>
      <c r="H8196" t="s">
        <v>314</v>
      </c>
      <c r="I8196" t="s">
        <v>315</v>
      </c>
    </row>
    <row r="8197" spans="1:9" x14ac:dyDescent="0.25">
      <c r="A8197">
        <v>8195</v>
      </c>
      <c r="B8197" t="s">
        <v>18</v>
      </c>
      <c r="C8197">
        <v>2019</v>
      </c>
      <c r="D8197" t="s">
        <v>36</v>
      </c>
      <c r="E8197" t="s">
        <v>204</v>
      </c>
      <c r="F8197">
        <v>0.1</v>
      </c>
      <c r="G8197" t="s">
        <v>313</v>
      </c>
      <c r="H8197" t="s">
        <v>314</v>
      </c>
      <c r="I8197" t="s">
        <v>315</v>
      </c>
    </row>
    <row r="8198" spans="1:9" x14ac:dyDescent="0.25">
      <c r="A8198">
        <v>8196</v>
      </c>
      <c r="B8198" t="s">
        <v>23</v>
      </c>
      <c r="C8198">
        <v>2019</v>
      </c>
      <c r="D8198" t="s">
        <v>36</v>
      </c>
      <c r="E8198" t="s">
        <v>204</v>
      </c>
      <c r="F8198">
        <v>0.6</v>
      </c>
      <c r="G8198" t="s">
        <v>313</v>
      </c>
      <c r="H8198" t="s">
        <v>314</v>
      </c>
      <c r="I8198" t="s">
        <v>315</v>
      </c>
    </row>
    <row r="8199" spans="1:9" x14ac:dyDescent="0.25">
      <c r="A8199">
        <v>8197</v>
      </c>
      <c r="B8199" t="s">
        <v>14</v>
      </c>
      <c r="C8199">
        <v>2019</v>
      </c>
      <c r="D8199" t="s">
        <v>36</v>
      </c>
      <c r="E8199" t="s">
        <v>204</v>
      </c>
      <c r="F8199">
        <v>1.1000000000000001</v>
      </c>
      <c r="G8199" t="s">
        <v>313</v>
      </c>
      <c r="H8199" t="s">
        <v>314</v>
      </c>
      <c r="I8199" t="s">
        <v>315</v>
      </c>
    </row>
    <row r="8200" spans="1:9" x14ac:dyDescent="0.25">
      <c r="A8200">
        <v>8198</v>
      </c>
      <c r="B8200" t="s">
        <v>17</v>
      </c>
      <c r="C8200">
        <v>2019</v>
      </c>
      <c r="D8200" t="s">
        <v>36</v>
      </c>
      <c r="E8200" t="s">
        <v>204</v>
      </c>
      <c r="F8200">
        <v>-0.4</v>
      </c>
      <c r="G8200" t="s">
        <v>313</v>
      </c>
      <c r="H8200" t="s">
        <v>314</v>
      </c>
      <c r="I8200" t="s">
        <v>315</v>
      </c>
    </row>
    <row r="8201" spans="1:9" x14ac:dyDescent="0.25">
      <c r="A8201">
        <v>8199</v>
      </c>
      <c r="B8201" t="s">
        <v>19</v>
      </c>
      <c r="C8201">
        <v>2019</v>
      </c>
      <c r="D8201" t="s">
        <v>36</v>
      </c>
      <c r="E8201" t="s">
        <v>204</v>
      </c>
      <c r="F8201">
        <v>1.1000000000000001</v>
      </c>
      <c r="G8201" t="s">
        <v>313</v>
      </c>
      <c r="H8201" t="s">
        <v>314</v>
      </c>
      <c r="I8201" t="s">
        <v>315</v>
      </c>
    </row>
    <row r="8202" spans="1:9" x14ac:dyDescent="0.25">
      <c r="A8202">
        <v>8200</v>
      </c>
      <c r="B8202" t="s">
        <v>27</v>
      </c>
      <c r="C8202">
        <v>2019</v>
      </c>
      <c r="D8202" t="s">
        <v>36</v>
      </c>
      <c r="E8202" t="s">
        <v>204</v>
      </c>
      <c r="F8202">
        <v>0.6</v>
      </c>
      <c r="G8202" t="s">
        <v>313</v>
      </c>
      <c r="H8202" t="s">
        <v>314</v>
      </c>
      <c r="I8202" t="s">
        <v>315</v>
      </c>
    </row>
    <row r="8203" spans="1:9" x14ac:dyDescent="0.25">
      <c r="A8203">
        <v>8201</v>
      </c>
      <c r="B8203" t="s">
        <v>13</v>
      </c>
      <c r="C8203">
        <v>2019</v>
      </c>
      <c r="D8203" t="s">
        <v>36</v>
      </c>
      <c r="E8203" t="s">
        <v>204</v>
      </c>
      <c r="F8203">
        <v>1.1000000000000001</v>
      </c>
      <c r="G8203" t="s">
        <v>313</v>
      </c>
      <c r="H8203" t="s">
        <v>314</v>
      </c>
      <c r="I8203" t="s">
        <v>315</v>
      </c>
    </row>
    <row r="8204" spans="1:9" x14ac:dyDescent="0.25">
      <c r="A8204">
        <v>8202</v>
      </c>
      <c r="B8204" t="s">
        <v>4</v>
      </c>
      <c r="C8204">
        <v>2019</v>
      </c>
      <c r="D8204" t="s">
        <v>36</v>
      </c>
      <c r="E8204" t="s">
        <v>204</v>
      </c>
      <c r="F8204">
        <v>0.6</v>
      </c>
      <c r="G8204" t="s">
        <v>313</v>
      </c>
      <c r="H8204" t="s">
        <v>314</v>
      </c>
      <c r="I8204" t="s">
        <v>315</v>
      </c>
    </row>
    <row r="8205" spans="1:9" x14ac:dyDescent="0.25">
      <c r="A8205">
        <v>8203</v>
      </c>
      <c r="B8205" t="s">
        <v>6</v>
      </c>
      <c r="C8205">
        <v>2019</v>
      </c>
      <c r="D8205" t="s">
        <v>36</v>
      </c>
      <c r="E8205" t="s">
        <v>204</v>
      </c>
      <c r="F8205">
        <v>-2.9</v>
      </c>
      <c r="G8205" t="s">
        <v>313</v>
      </c>
      <c r="H8205" t="s">
        <v>314</v>
      </c>
      <c r="I8205" t="s">
        <v>315</v>
      </c>
    </row>
    <row r="8206" spans="1:9" x14ac:dyDescent="0.25">
      <c r="A8206">
        <v>8204</v>
      </c>
      <c r="B8206" t="s">
        <v>9</v>
      </c>
      <c r="C8206">
        <v>2019</v>
      </c>
      <c r="D8206" t="s">
        <v>36</v>
      </c>
      <c r="E8206" t="s">
        <v>204</v>
      </c>
      <c r="F8206">
        <v>-0.4</v>
      </c>
      <c r="G8206" t="s">
        <v>313</v>
      </c>
      <c r="H8206" t="s">
        <v>314</v>
      </c>
      <c r="I8206" t="s">
        <v>315</v>
      </c>
    </row>
    <row r="8207" spans="1:9" x14ac:dyDescent="0.25">
      <c r="A8207">
        <v>8205</v>
      </c>
      <c r="B8207" t="s">
        <v>10</v>
      </c>
      <c r="C8207">
        <v>2019</v>
      </c>
      <c r="D8207" t="s">
        <v>36</v>
      </c>
      <c r="E8207" t="s">
        <v>204</v>
      </c>
      <c r="F8207">
        <v>-0.9</v>
      </c>
      <c r="G8207" t="s">
        <v>313</v>
      </c>
      <c r="H8207" t="s">
        <v>314</v>
      </c>
      <c r="I8207" t="s">
        <v>315</v>
      </c>
    </row>
    <row r="8208" spans="1:9" x14ac:dyDescent="0.25">
      <c r="A8208">
        <v>8206</v>
      </c>
      <c r="B8208" t="s">
        <v>3</v>
      </c>
      <c r="C8208">
        <v>2019</v>
      </c>
      <c r="D8208" t="s">
        <v>36</v>
      </c>
      <c r="E8208" t="s">
        <v>204</v>
      </c>
      <c r="F8208">
        <v>1.1000000000000001</v>
      </c>
      <c r="G8208" t="s">
        <v>313</v>
      </c>
      <c r="H8208" t="s">
        <v>314</v>
      </c>
      <c r="I8208" t="s">
        <v>315</v>
      </c>
    </row>
    <row r="8209" spans="1:9" x14ac:dyDescent="0.25">
      <c r="A8209">
        <v>8207</v>
      </c>
      <c r="B8209" t="s">
        <v>25</v>
      </c>
      <c r="C8209">
        <v>2019</v>
      </c>
      <c r="D8209" t="s">
        <v>36</v>
      </c>
      <c r="E8209" t="s">
        <v>204</v>
      </c>
      <c r="F8209">
        <v>0.6</v>
      </c>
      <c r="G8209" t="s">
        <v>313</v>
      </c>
      <c r="H8209" t="s">
        <v>314</v>
      </c>
      <c r="I8209" t="s">
        <v>315</v>
      </c>
    </row>
    <row r="8210" spans="1:9" x14ac:dyDescent="0.25">
      <c r="A8210">
        <v>8208</v>
      </c>
      <c r="B8210" t="s">
        <v>8</v>
      </c>
      <c r="C8210">
        <v>2019</v>
      </c>
      <c r="D8210" t="s">
        <v>36</v>
      </c>
      <c r="E8210" t="s">
        <v>205</v>
      </c>
      <c r="F8210">
        <v>0</v>
      </c>
      <c r="G8210" t="s">
        <v>316</v>
      </c>
      <c r="H8210" t="s">
        <v>314</v>
      </c>
      <c r="I8210" t="s">
        <v>315</v>
      </c>
    </row>
    <row r="8211" spans="1:9" x14ac:dyDescent="0.25">
      <c r="A8211">
        <v>8209</v>
      </c>
      <c r="B8211" t="s">
        <v>22</v>
      </c>
      <c r="C8211">
        <v>2019</v>
      </c>
      <c r="D8211" t="s">
        <v>36</v>
      </c>
      <c r="E8211" t="s">
        <v>205</v>
      </c>
      <c r="F8211">
        <v>0</v>
      </c>
      <c r="G8211" t="s">
        <v>316</v>
      </c>
      <c r="H8211" t="s">
        <v>314</v>
      </c>
      <c r="I8211" t="s">
        <v>315</v>
      </c>
    </row>
    <row r="8212" spans="1:9" x14ac:dyDescent="0.25">
      <c r="A8212">
        <v>8210</v>
      </c>
      <c r="B8212" t="s">
        <v>15</v>
      </c>
      <c r="C8212">
        <v>2019</v>
      </c>
      <c r="D8212" t="s">
        <v>36</v>
      </c>
      <c r="E8212" t="s">
        <v>205</v>
      </c>
      <c r="F8212">
        <v>0</v>
      </c>
      <c r="G8212" t="s">
        <v>316</v>
      </c>
      <c r="H8212" t="s">
        <v>314</v>
      </c>
      <c r="I8212" t="s">
        <v>315</v>
      </c>
    </row>
    <row r="8213" spans="1:9" x14ac:dyDescent="0.25">
      <c r="A8213">
        <v>8211</v>
      </c>
      <c r="B8213" t="s">
        <v>20</v>
      </c>
      <c r="C8213">
        <v>2019</v>
      </c>
      <c r="D8213" t="s">
        <v>36</v>
      </c>
      <c r="E8213" t="s">
        <v>205</v>
      </c>
      <c r="F8213">
        <v>0</v>
      </c>
      <c r="G8213" t="s">
        <v>316</v>
      </c>
      <c r="H8213" t="s">
        <v>314</v>
      </c>
      <c r="I8213" t="s">
        <v>315</v>
      </c>
    </row>
    <row r="8214" spans="1:9" x14ac:dyDescent="0.25">
      <c r="A8214">
        <v>8212</v>
      </c>
      <c r="B8214" t="s">
        <v>30</v>
      </c>
      <c r="C8214">
        <v>2019</v>
      </c>
      <c r="D8214" t="s">
        <v>36</v>
      </c>
      <c r="E8214" t="s">
        <v>205</v>
      </c>
      <c r="F8214">
        <v>0</v>
      </c>
      <c r="G8214" t="s">
        <v>316</v>
      </c>
      <c r="H8214" t="s">
        <v>314</v>
      </c>
      <c r="I8214" t="s">
        <v>315</v>
      </c>
    </row>
    <row r="8215" spans="1:9" x14ac:dyDescent="0.25">
      <c r="A8215">
        <v>8213</v>
      </c>
      <c r="B8215" t="s">
        <v>21</v>
      </c>
      <c r="C8215">
        <v>2019</v>
      </c>
      <c r="D8215" t="s">
        <v>36</v>
      </c>
      <c r="E8215" t="s">
        <v>205</v>
      </c>
      <c r="F8215">
        <v>0</v>
      </c>
      <c r="G8215" t="s">
        <v>316</v>
      </c>
      <c r="H8215" t="s">
        <v>314</v>
      </c>
      <c r="I8215" t="s">
        <v>315</v>
      </c>
    </row>
    <row r="8216" spans="1:9" x14ac:dyDescent="0.25">
      <c r="A8216">
        <v>8214</v>
      </c>
      <c r="B8216" t="s">
        <v>16</v>
      </c>
      <c r="C8216">
        <v>2019</v>
      </c>
      <c r="D8216" t="s">
        <v>36</v>
      </c>
      <c r="E8216" t="s">
        <v>205</v>
      </c>
      <c r="F8216">
        <v>0</v>
      </c>
      <c r="G8216" t="s">
        <v>316</v>
      </c>
      <c r="H8216" t="s">
        <v>314</v>
      </c>
      <c r="I8216" t="s">
        <v>315</v>
      </c>
    </row>
    <row r="8217" spans="1:9" x14ac:dyDescent="0.25">
      <c r="A8217">
        <v>8215</v>
      </c>
      <c r="B8217" t="s">
        <v>29</v>
      </c>
      <c r="C8217">
        <v>2019</v>
      </c>
      <c r="D8217" t="s">
        <v>36</v>
      </c>
      <c r="E8217" t="s">
        <v>205</v>
      </c>
      <c r="F8217">
        <v>0</v>
      </c>
      <c r="G8217" t="s">
        <v>316</v>
      </c>
      <c r="H8217" t="s">
        <v>314</v>
      </c>
      <c r="I8217" t="s">
        <v>315</v>
      </c>
    </row>
    <row r="8218" spans="1:9" x14ac:dyDescent="0.25">
      <c r="A8218">
        <v>8216</v>
      </c>
      <c r="B8218" t="s">
        <v>31</v>
      </c>
      <c r="C8218">
        <v>2019</v>
      </c>
      <c r="D8218" t="s">
        <v>36</v>
      </c>
      <c r="E8218" t="s">
        <v>205</v>
      </c>
      <c r="F8218">
        <v>0</v>
      </c>
      <c r="G8218" t="s">
        <v>316</v>
      </c>
      <c r="H8218" t="s">
        <v>314</v>
      </c>
      <c r="I8218" t="s">
        <v>315</v>
      </c>
    </row>
    <row r="8219" spans="1:9" x14ac:dyDescent="0.25">
      <c r="A8219">
        <v>8217</v>
      </c>
      <c r="B8219" t="s">
        <v>24</v>
      </c>
      <c r="C8219">
        <v>2019</v>
      </c>
      <c r="D8219" t="s">
        <v>36</v>
      </c>
      <c r="E8219" t="s">
        <v>205</v>
      </c>
      <c r="F8219">
        <v>0</v>
      </c>
      <c r="G8219" t="s">
        <v>316</v>
      </c>
      <c r="H8219" t="s">
        <v>314</v>
      </c>
      <c r="I8219" t="s">
        <v>315</v>
      </c>
    </row>
    <row r="8220" spans="1:9" x14ac:dyDescent="0.25">
      <c r="A8220">
        <v>8218</v>
      </c>
      <c r="B8220" t="s">
        <v>5</v>
      </c>
      <c r="C8220">
        <v>2019</v>
      </c>
      <c r="D8220" t="s">
        <v>36</v>
      </c>
      <c r="E8220" t="s">
        <v>205</v>
      </c>
      <c r="F8220">
        <v>0</v>
      </c>
      <c r="G8220" t="s">
        <v>316</v>
      </c>
      <c r="H8220" t="s">
        <v>314</v>
      </c>
      <c r="I8220" t="s">
        <v>315</v>
      </c>
    </row>
    <row r="8221" spans="1:9" x14ac:dyDescent="0.25">
      <c r="A8221">
        <v>8219</v>
      </c>
      <c r="B8221" t="s">
        <v>26</v>
      </c>
      <c r="C8221">
        <v>2019</v>
      </c>
      <c r="D8221" t="s">
        <v>36</v>
      </c>
      <c r="E8221" t="s">
        <v>205</v>
      </c>
      <c r="F8221">
        <v>0</v>
      </c>
      <c r="G8221" t="s">
        <v>316</v>
      </c>
      <c r="H8221" t="s">
        <v>314</v>
      </c>
      <c r="I8221" t="s">
        <v>315</v>
      </c>
    </row>
    <row r="8222" spans="1:9" x14ac:dyDescent="0.25">
      <c r="A8222">
        <v>8220</v>
      </c>
      <c r="B8222" t="s">
        <v>28</v>
      </c>
      <c r="C8222">
        <v>2019</v>
      </c>
      <c r="D8222" t="s">
        <v>36</v>
      </c>
      <c r="E8222" t="s">
        <v>205</v>
      </c>
      <c r="F8222">
        <v>0</v>
      </c>
      <c r="G8222" t="s">
        <v>316</v>
      </c>
      <c r="H8222" t="s">
        <v>314</v>
      </c>
      <c r="I8222" t="s">
        <v>315</v>
      </c>
    </row>
    <row r="8223" spans="1:9" x14ac:dyDescent="0.25">
      <c r="A8223">
        <v>8221</v>
      </c>
      <c r="B8223" t="s">
        <v>11</v>
      </c>
      <c r="C8223">
        <v>2019</v>
      </c>
      <c r="D8223" t="s">
        <v>36</v>
      </c>
      <c r="E8223" t="s">
        <v>205</v>
      </c>
      <c r="F8223">
        <v>0</v>
      </c>
      <c r="G8223" t="s">
        <v>316</v>
      </c>
      <c r="H8223" t="s">
        <v>314</v>
      </c>
      <c r="I8223" t="s">
        <v>315</v>
      </c>
    </row>
    <row r="8224" spans="1:9" x14ac:dyDescent="0.25">
      <c r="A8224">
        <v>8222</v>
      </c>
      <c r="B8224" t="s">
        <v>12</v>
      </c>
      <c r="C8224">
        <v>2019</v>
      </c>
      <c r="D8224" t="s">
        <v>36</v>
      </c>
      <c r="E8224" t="s">
        <v>205</v>
      </c>
      <c r="F8224">
        <v>0</v>
      </c>
      <c r="G8224" t="s">
        <v>316</v>
      </c>
      <c r="H8224" t="s">
        <v>314</v>
      </c>
      <c r="I8224" t="s">
        <v>315</v>
      </c>
    </row>
    <row r="8225" spans="1:9" x14ac:dyDescent="0.25">
      <c r="A8225">
        <v>8223</v>
      </c>
      <c r="B8225" t="s">
        <v>7</v>
      </c>
      <c r="C8225">
        <v>2019</v>
      </c>
      <c r="D8225" t="s">
        <v>36</v>
      </c>
      <c r="E8225" t="s">
        <v>205</v>
      </c>
      <c r="F8225">
        <v>0</v>
      </c>
      <c r="G8225" t="s">
        <v>316</v>
      </c>
      <c r="H8225" t="s">
        <v>314</v>
      </c>
      <c r="I8225" t="s">
        <v>315</v>
      </c>
    </row>
    <row r="8226" spans="1:9" x14ac:dyDescent="0.25">
      <c r="A8226">
        <v>8224</v>
      </c>
      <c r="B8226" t="s">
        <v>18</v>
      </c>
      <c r="C8226">
        <v>2019</v>
      </c>
      <c r="D8226" t="s">
        <v>36</v>
      </c>
      <c r="E8226" t="s">
        <v>205</v>
      </c>
      <c r="F8226">
        <v>0</v>
      </c>
      <c r="G8226" t="s">
        <v>316</v>
      </c>
      <c r="H8226" t="s">
        <v>314</v>
      </c>
      <c r="I8226" t="s">
        <v>315</v>
      </c>
    </row>
    <row r="8227" spans="1:9" x14ac:dyDescent="0.25">
      <c r="A8227">
        <v>8225</v>
      </c>
      <c r="B8227" t="s">
        <v>23</v>
      </c>
      <c r="C8227">
        <v>2019</v>
      </c>
      <c r="D8227" t="s">
        <v>36</v>
      </c>
      <c r="E8227" t="s">
        <v>205</v>
      </c>
      <c r="F8227">
        <v>0</v>
      </c>
      <c r="G8227" t="s">
        <v>316</v>
      </c>
      <c r="H8227" t="s">
        <v>314</v>
      </c>
      <c r="I8227" t="s">
        <v>315</v>
      </c>
    </row>
    <row r="8228" spans="1:9" x14ac:dyDescent="0.25">
      <c r="A8228">
        <v>8226</v>
      </c>
      <c r="B8228" t="s">
        <v>14</v>
      </c>
      <c r="C8228">
        <v>2019</v>
      </c>
      <c r="D8228" t="s">
        <v>36</v>
      </c>
      <c r="E8228" t="s">
        <v>205</v>
      </c>
      <c r="F8228">
        <v>0</v>
      </c>
      <c r="G8228" t="s">
        <v>316</v>
      </c>
      <c r="H8228" t="s">
        <v>314</v>
      </c>
      <c r="I8228" t="s">
        <v>315</v>
      </c>
    </row>
    <row r="8229" spans="1:9" x14ac:dyDescent="0.25">
      <c r="A8229">
        <v>8227</v>
      </c>
      <c r="B8229" t="s">
        <v>17</v>
      </c>
      <c r="C8229">
        <v>2019</v>
      </c>
      <c r="D8229" t="s">
        <v>36</v>
      </c>
      <c r="E8229" t="s">
        <v>205</v>
      </c>
      <c r="F8229">
        <v>0</v>
      </c>
      <c r="G8229" t="s">
        <v>316</v>
      </c>
      <c r="H8229" t="s">
        <v>314</v>
      </c>
      <c r="I8229" t="s">
        <v>315</v>
      </c>
    </row>
    <row r="8230" spans="1:9" x14ac:dyDescent="0.25">
      <c r="A8230">
        <v>8228</v>
      </c>
      <c r="B8230" t="s">
        <v>19</v>
      </c>
      <c r="C8230">
        <v>2019</v>
      </c>
      <c r="D8230" t="s">
        <v>36</v>
      </c>
      <c r="E8230" t="s">
        <v>205</v>
      </c>
      <c r="F8230">
        <v>0</v>
      </c>
      <c r="G8230" t="s">
        <v>316</v>
      </c>
      <c r="H8230" t="s">
        <v>314</v>
      </c>
      <c r="I8230" t="s">
        <v>315</v>
      </c>
    </row>
    <row r="8231" spans="1:9" x14ac:dyDescent="0.25">
      <c r="A8231">
        <v>8229</v>
      </c>
      <c r="B8231" t="s">
        <v>27</v>
      </c>
      <c r="C8231">
        <v>2019</v>
      </c>
      <c r="D8231" t="s">
        <v>36</v>
      </c>
      <c r="E8231" t="s">
        <v>205</v>
      </c>
      <c r="F8231">
        <v>0</v>
      </c>
      <c r="G8231" t="s">
        <v>316</v>
      </c>
      <c r="H8231" t="s">
        <v>314</v>
      </c>
      <c r="I8231" t="s">
        <v>315</v>
      </c>
    </row>
    <row r="8232" spans="1:9" x14ac:dyDescent="0.25">
      <c r="A8232">
        <v>8230</v>
      </c>
      <c r="B8232" t="s">
        <v>13</v>
      </c>
      <c r="C8232">
        <v>2019</v>
      </c>
      <c r="D8232" t="s">
        <v>36</v>
      </c>
      <c r="E8232" t="s">
        <v>205</v>
      </c>
      <c r="F8232">
        <v>0</v>
      </c>
      <c r="G8232" t="s">
        <v>316</v>
      </c>
      <c r="H8232" t="s">
        <v>314</v>
      </c>
      <c r="I8232" t="s">
        <v>315</v>
      </c>
    </row>
    <row r="8233" spans="1:9" x14ac:dyDescent="0.25">
      <c r="A8233">
        <v>8231</v>
      </c>
      <c r="B8233" t="s">
        <v>4</v>
      </c>
      <c r="C8233">
        <v>2019</v>
      </c>
      <c r="D8233" t="s">
        <v>36</v>
      </c>
      <c r="E8233" t="s">
        <v>205</v>
      </c>
      <c r="F8233">
        <v>0</v>
      </c>
      <c r="G8233" t="s">
        <v>316</v>
      </c>
      <c r="H8233" t="s">
        <v>314</v>
      </c>
      <c r="I8233" t="s">
        <v>315</v>
      </c>
    </row>
    <row r="8234" spans="1:9" x14ac:dyDescent="0.25">
      <c r="A8234">
        <v>8232</v>
      </c>
      <c r="B8234" t="s">
        <v>6</v>
      </c>
      <c r="C8234">
        <v>2019</v>
      </c>
      <c r="D8234" t="s">
        <v>36</v>
      </c>
      <c r="E8234" t="s">
        <v>205</v>
      </c>
      <c r="F8234">
        <v>0</v>
      </c>
      <c r="G8234" t="s">
        <v>316</v>
      </c>
      <c r="H8234" t="s">
        <v>314</v>
      </c>
      <c r="I8234" t="s">
        <v>315</v>
      </c>
    </row>
    <row r="8235" spans="1:9" x14ac:dyDescent="0.25">
      <c r="A8235">
        <v>8233</v>
      </c>
      <c r="B8235" t="s">
        <v>9</v>
      </c>
      <c r="C8235">
        <v>2019</v>
      </c>
      <c r="D8235" t="s">
        <v>36</v>
      </c>
      <c r="E8235" t="s">
        <v>205</v>
      </c>
      <c r="F8235">
        <v>0</v>
      </c>
      <c r="G8235" t="s">
        <v>316</v>
      </c>
      <c r="H8235" t="s">
        <v>314</v>
      </c>
      <c r="I8235" t="s">
        <v>315</v>
      </c>
    </row>
    <row r="8236" spans="1:9" x14ac:dyDescent="0.25">
      <c r="A8236">
        <v>8234</v>
      </c>
      <c r="B8236" t="s">
        <v>10</v>
      </c>
      <c r="C8236">
        <v>2019</v>
      </c>
      <c r="D8236" t="s">
        <v>36</v>
      </c>
      <c r="E8236" t="s">
        <v>205</v>
      </c>
      <c r="F8236">
        <v>0</v>
      </c>
      <c r="G8236" t="s">
        <v>316</v>
      </c>
      <c r="H8236" t="s">
        <v>314</v>
      </c>
      <c r="I8236" t="s">
        <v>315</v>
      </c>
    </row>
    <row r="8237" spans="1:9" x14ac:dyDescent="0.25">
      <c r="A8237">
        <v>8235</v>
      </c>
      <c r="B8237" t="s">
        <v>3</v>
      </c>
      <c r="C8237">
        <v>2019</v>
      </c>
      <c r="D8237" t="s">
        <v>36</v>
      </c>
      <c r="E8237" t="s">
        <v>205</v>
      </c>
      <c r="F8237">
        <v>0</v>
      </c>
      <c r="G8237" t="s">
        <v>316</v>
      </c>
      <c r="H8237" t="s">
        <v>314</v>
      </c>
      <c r="I8237" t="s">
        <v>315</v>
      </c>
    </row>
    <row r="8238" spans="1:9" x14ac:dyDescent="0.25">
      <c r="A8238">
        <v>8236</v>
      </c>
      <c r="B8238" t="s">
        <v>25</v>
      </c>
      <c r="C8238">
        <v>2019</v>
      </c>
      <c r="D8238" t="s">
        <v>36</v>
      </c>
      <c r="E8238" t="s">
        <v>205</v>
      </c>
      <c r="F8238">
        <v>0</v>
      </c>
      <c r="G8238" t="s">
        <v>316</v>
      </c>
      <c r="H8238" t="s">
        <v>314</v>
      </c>
      <c r="I8238" t="s">
        <v>315</v>
      </c>
    </row>
    <row r="8239" spans="1:9" x14ac:dyDescent="0.25">
      <c r="A8239">
        <v>8237</v>
      </c>
      <c r="B8239" t="s">
        <v>8</v>
      </c>
      <c r="C8239">
        <v>2020</v>
      </c>
      <c r="D8239" t="s">
        <v>36</v>
      </c>
      <c r="E8239" t="s">
        <v>312</v>
      </c>
      <c r="F8239">
        <v>1017940</v>
      </c>
      <c r="G8239" t="s">
        <v>313</v>
      </c>
      <c r="H8239" t="s">
        <v>314</v>
      </c>
      <c r="I8239" t="s">
        <v>315</v>
      </c>
    </row>
    <row r="8240" spans="1:9" x14ac:dyDescent="0.25">
      <c r="A8240">
        <v>8238</v>
      </c>
      <c r="B8240" t="s">
        <v>22</v>
      </c>
      <c r="C8240">
        <v>2020</v>
      </c>
      <c r="D8240" t="s">
        <v>36</v>
      </c>
      <c r="E8240" t="s">
        <v>312</v>
      </c>
      <c r="F8240">
        <v>1017940</v>
      </c>
      <c r="G8240" t="s">
        <v>313</v>
      </c>
      <c r="H8240" t="s">
        <v>314</v>
      </c>
      <c r="I8240" t="s">
        <v>315</v>
      </c>
    </row>
    <row r="8241" spans="1:9" x14ac:dyDescent="0.25">
      <c r="A8241">
        <v>8239</v>
      </c>
      <c r="B8241" t="s">
        <v>15</v>
      </c>
      <c r="C8241">
        <v>2020</v>
      </c>
      <c r="D8241" t="s">
        <v>36</v>
      </c>
      <c r="E8241" t="s">
        <v>312</v>
      </c>
      <c r="F8241">
        <v>1011443</v>
      </c>
      <c r="G8241" t="s">
        <v>313</v>
      </c>
      <c r="H8241" t="s">
        <v>314</v>
      </c>
      <c r="I8241" t="s">
        <v>315</v>
      </c>
    </row>
    <row r="8242" spans="1:9" x14ac:dyDescent="0.25">
      <c r="A8242">
        <v>8240</v>
      </c>
      <c r="B8242" t="s">
        <v>20</v>
      </c>
      <c r="C8242">
        <v>2020</v>
      </c>
      <c r="D8242" t="s">
        <v>36</v>
      </c>
      <c r="E8242" t="s">
        <v>312</v>
      </c>
      <c r="F8242">
        <v>1012157</v>
      </c>
      <c r="G8242" t="s">
        <v>313</v>
      </c>
      <c r="H8242" t="s">
        <v>314</v>
      </c>
      <c r="I8242" t="s">
        <v>315</v>
      </c>
    </row>
    <row r="8243" spans="1:9" x14ac:dyDescent="0.25">
      <c r="A8243">
        <v>8241</v>
      </c>
      <c r="B8243" t="s">
        <v>30</v>
      </c>
      <c r="C8243">
        <v>2020</v>
      </c>
      <c r="D8243" t="s">
        <v>36</v>
      </c>
      <c r="E8243" t="s">
        <v>312</v>
      </c>
      <c r="F8243">
        <v>1011097</v>
      </c>
      <c r="G8243" t="s">
        <v>313</v>
      </c>
      <c r="H8243" t="s">
        <v>314</v>
      </c>
      <c r="I8243" t="s">
        <v>315</v>
      </c>
    </row>
    <row r="8244" spans="1:9" x14ac:dyDescent="0.25">
      <c r="A8244">
        <v>8242</v>
      </c>
      <c r="B8244" t="s">
        <v>21</v>
      </c>
      <c r="C8244">
        <v>2020</v>
      </c>
      <c r="D8244" t="s">
        <v>36</v>
      </c>
      <c r="E8244" t="s">
        <v>312</v>
      </c>
      <c r="F8244">
        <v>1011534</v>
      </c>
      <c r="G8244" t="s">
        <v>313</v>
      </c>
      <c r="H8244" t="s">
        <v>314</v>
      </c>
      <c r="I8244" t="s">
        <v>315</v>
      </c>
    </row>
    <row r="8245" spans="1:9" x14ac:dyDescent="0.25">
      <c r="A8245">
        <v>8243</v>
      </c>
      <c r="B8245" t="s">
        <v>16</v>
      </c>
      <c r="C8245">
        <v>2020</v>
      </c>
      <c r="D8245" t="s">
        <v>36</v>
      </c>
      <c r="E8245" t="s">
        <v>312</v>
      </c>
      <c r="F8245">
        <v>1010663</v>
      </c>
      <c r="G8245" t="s">
        <v>313</v>
      </c>
      <c r="H8245" t="s">
        <v>314</v>
      </c>
      <c r="I8245" t="s">
        <v>315</v>
      </c>
    </row>
    <row r="8246" spans="1:9" x14ac:dyDescent="0.25">
      <c r="A8246">
        <v>8244</v>
      </c>
      <c r="B8246" t="s">
        <v>29</v>
      </c>
      <c r="C8246">
        <v>2020</v>
      </c>
      <c r="D8246" t="s">
        <v>36</v>
      </c>
      <c r="E8246" t="s">
        <v>312</v>
      </c>
      <c r="F8246">
        <v>1004855</v>
      </c>
      <c r="G8246" t="s">
        <v>313</v>
      </c>
      <c r="H8246" t="s">
        <v>314</v>
      </c>
      <c r="I8246" t="s">
        <v>315</v>
      </c>
    </row>
    <row r="8247" spans="1:9" x14ac:dyDescent="0.25">
      <c r="A8247">
        <v>8245</v>
      </c>
      <c r="B8247" t="s">
        <v>31</v>
      </c>
      <c r="C8247">
        <v>2020</v>
      </c>
      <c r="D8247" t="s">
        <v>36</v>
      </c>
      <c r="E8247" t="s">
        <v>312</v>
      </c>
      <c r="F8247">
        <v>1009118</v>
      </c>
      <c r="G8247" t="s">
        <v>313</v>
      </c>
      <c r="H8247" t="s">
        <v>314</v>
      </c>
      <c r="I8247" t="s">
        <v>315</v>
      </c>
    </row>
    <row r="8248" spans="1:9" x14ac:dyDescent="0.25">
      <c r="A8248">
        <v>8246</v>
      </c>
      <c r="B8248" t="s">
        <v>24</v>
      </c>
      <c r="C8248">
        <v>2020</v>
      </c>
      <c r="D8248" t="s">
        <v>36</v>
      </c>
      <c r="E8248" t="s">
        <v>312</v>
      </c>
      <c r="F8248">
        <v>1008764</v>
      </c>
      <c r="G8248" t="s">
        <v>313</v>
      </c>
      <c r="H8248" t="s">
        <v>314</v>
      </c>
      <c r="I8248" t="s">
        <v>315</v>
      </c>
    </row>
    <row r="8249" spans="1:9" x14ac:dyDescent="0.25">
      <c r="A8249">
        <v>8247</v>
      </c>
      <c r="B8249" t="s">
        <v>5</v>
      </c>
      <c r="C8249">
        <v>2020</v>
      </c>
      <c r="D8249" t="s">
        <v>36</v>
      </c>
      <c r="E8249" t="s">
        <v>312</v>
      </c>
      <c r="F8249">
        <v>1021588</v>
      </c>
      <c r="G8249" t="s">
        <v>313</v>
      </c>
      <c r="H8249" t="s">
        <v>314</v>
      </c>
      <c r="I8249" t="s">
        <v>315</v>
      </c>
    </row>
    <row r="8250" spans="1:9" x14ac:dyDescent="0.25">
      <c r="A8250">
        <v>8248</v>
      </c>
      <c r="B8250" t="s">
        <v>26</v>
      </c>
      <c r="C8250">
        <v>2020</v>
      </c>
      <c r="D8250" t="s">
        <v>36</v>
      </c>
      <c r="E8250" t="s">
        <v>312</v>
      </c>
      <c r="F8250">
        <v>1009592</v>
      </c>
      <c r="G8250" t="s">
        <v>313</v>
      </c>
      <c r="H8250" t="s">
        <v>314</v>
      </c>
      <c r="I8250" t="s">
        <v>315</v>
      </c>
    </row>
    <row r="8251" spans="1:9" x14ac:dyDescent="0.25">
      <c r="A8251">
        <v>8249</v>
      </c>
      <c r="B8251" t="s">
        <v>28</v>
      </c>
      <c r="C8251">
        <v>2020</v>
      </c>
      <c r="D8251" t="s">
        <v>36</v>
      </c>
      <c r="E8251" t="s">
        <v>312</v>
      </c>
      <c r="F8251">
        <v>1008199</v>
      </c>
      <c r="G8251" t="s">
        <v>313</v>
      </c>
      <c r="H8251" t="s">
        <v>314</v>
      </c>
      <c r="I8251" t="s">
        <v>315</v>
      </c>
    </row>
    <row r="8252" spans="1:9" x14ac:dyDescent="0.25">
      <c r="A8252">
        <v>8250</v>
      </c>
      <c r="B8252" t="s">
        <v>11</v>
      </c>
      <c r="C8252">
        <v>2020</v>
      </c>
      <c r="D8252" t="s">
        <v>36</v>
      </c>
      <c r="E8252" t="s">
        <v>312</v>
      </c>
      <c r="F8252">
        <v>1014174</v>
      </c>
      <c r="G8252" t="s">
        <v>313</v>
      </c>
      <c r="H8252" t="s">
        <v>314</v>
      </c>
      <c r="I8252" t="s">
        <v>315</v>
      </c>
    </row>
    <row r="8253" spans="1:9" x14ac:dyDescent="0.25">
      <c r="A8253">
        <v>8251</v>
      </c>
      <c r="B8253" t="s">
        <v>12</v>
      </c>
      <c r="C8253">
        <v>2020</v>
      </c>
      <c r="D8253" t="s">
        <v>36</v>
      </c>
      <c r="E8253" t="s">
        <v>312</v>
      </c>
      <c r="F8253">
        <v>1011382</v>
      </c>
      <c r="G8253" t="s">
        <v>313</v>
      </c>
      <c r="H8253" t="s">
        <v>314</v>
      </c>
      <c r="I8253" t="s">
        <v>315</v>
      </c>
    </row>
    <row r="8254" spans="1:9" x14ac:dyDescent="0.25">
      <c r="A8254">
        <v>8252</v>
      </c>
      <c r="B8254" t="s">
        <v>7</v>
      </c>
      <c r="C8254">
        <v>2020</v>
      </c>
      <c r="D8254" t="s">
        <v>36</v>
      </c>
      <c r="E8254" t="s">
        <v>312</v>
      </c>
      <c r="F8254">
        <v>1010273</v>
      </c>
      <c r="G8254" t="s">
        <v>313</v>
      </c>
      <c r="H8254" t="s">
        <v>314</v>
      </c>
      <c r="I8254" t="s">
        <v>315</v>
      </c>
    </row>
    <row r="8255" spans="1:9" x14ac:dyDescent="0.25">
      <c r="A8255">
        <v>8253</v>
      </c>
      <c r="B8255" t="s">
        <v>18</v>
      </c>
      <c r="C8255">
        <v>2020</v>
      </c>
      <c r="D8255" t="s">
        <v>36</v>
      </c>
      <c r="E8255" t="s">
        <v>312</v>
      </c>
      <c r="F8255">
        <v>1010595</v>
      </c>
      <c r="G8255" t="s">
        <v>313</v>
      </c>
      <c r="H8255" t="s">
        <v>314</v>
      </c>
      <c r="I8255" t="s">
        <v>315</v>
      </c>
    </row>
    <row r="8256" spans="1:9" x14ac:dyDescent="0.25">
      <c r="A8256">
        <v>8254</v>
      </c>
      <c r="B8256" t="s">
        <v>23</v>
      </c>
      <c r="C8256">
        <v>2020</v>
      </c>
      <c r="D8256" t="s">
        <v>36</v>
      </c>
      <c r="E8256" t="s">
        <v>312</v>
      </c>
      <c r="F8256">
        <v>1006274</v>
      </c>
      <c r="G8256" t="s">
        <v>313</v>
      </c>
      <c r="H8256" t="s">
        <v>314</v>
      </c>
      <c r="I8256" t="s">
        <v>315</v>
      </c>
    </row>
    <row r="8257" spans="1:9" x14ac:dyDescent="0.25">
      <c r="A8257">
        <v>8255</v>
      </c>
      <c r="B8257" t="s">
        <v>14</v>
      </c>
      <c r="C8257">
        <v>2020</v>
      </c>
      <c r="D8257" t="s">
        <v>36</v>
      </c>
      <c r="E8257" t="s">
        <v>312</v>
      </c>
      <c r="F8257">
        <v>1009685</v>
      </c>
      <c r="G8257" t="s">
        <v>313</v>
      </c>
      <c r="H8257" t="s">
        <v>314</v>
      </c>
      <c r="I8257" t="s">
        <v>315</v>
      </c>
    </row>
    <row r="8258" spans="1:9" x14ac:dyDescent="0.25">
      <c r="A8258">
        <v>8256</v>
      </c>
      <c r="B8258" t="s">
        <v>17</v>
      </c>
      <c r="C8258">
        <v>2020</v>
      </c>
      <c r="D8258" t="s">
        <v>36</v>
      </c>
      <c r="E8258" t="s">
        <v>312</v>
      </c>
      <c r="F8258">
        <v>1011717</v>
      </c>
      <c r="G8258" t="s">
        <v>313</v>
      </c>
      <c r="H8258" t="s">
        <v>314</v>
      </c>
      <c r="I8258" t="s">
        <v>315</v>
      </c>
    </row>
    <row r="8259" spans="1:9" x14ac:dyDescent="0.25">
      <c r="A8259">
        <v>8257</v>
      </c>
      <c r="B8259" t="s">
        <v>19</v>
      </c>
      <c r="C8259">
        <v>2020</v>
      </c>
      <c r="D8259" t="s">
        <v>36</v>
      </c>
      <c r="E8259" t="s">
        <v>312</v>
      </c>
      <c r="F8259">
        <v>1009841</v>
      </c>
      <c r="G8259" t="s">
        <v>313</v>
      </c>
      <c r="H8259" t="s">
        <v>314</v>
      </c>
      <c r="I8259" t="s">
        <v>315</v>
      </c>
    </row>
    <row r="8260" spans="1:9" x14ac:dyDescent="0.25">
      <c r="A8260">
        <v>8258</v>
      </c>
      <c r="B8260" t="s">
        <v>27</v>
      </c>
      <c r="C8260">
        <v>2020</v>
      </c>
      <c r="D8260" t="s">
        <v>36</v>
      </c>
      <c r="E8260" t="s">
        <v>312</v>
      </c>
      <c r="F8260">
        <v>1010042</v>
      </c>
      <c r="G8260" t="s">
        <v>313</v>
      </c>
      <c r="H8260" t="s">
        <v>314</v>
      </c>
      <c r="I8260" t="s">
        <v>315</v>
      </c>
    </row>
    <row r="8261" spans="1:9" x14ac:dyDescent="0.25">
      <c r="A8261">
        <v>8259</v>
      </c>
      <c r="B8261" t="s">
        <v>13</v>
      </c>
      <c r="C8261">
        <v>2020</v>
      </c>
      <c r="D8261" t="s">
        <v>36</v>
      </c>
      <c r="E8261" t="s">
        <v>312</v>
      </c>
      <c r="F8261">
        <v>1010603</v>
      </c>
      <c r="G8261" t="s">
        <v>313</v>
      </c>
      <c r="H8261" t="s">
        <v>314</v>
      </c>
      <c r="I8261" t="s">
        <v>315</v>
      </c>
    </row>
    <row r="8262" spans="1:9" x14ac:dyDescent="0.25">
      <c r="A8262">
        <v>8260</v>
      </c>
      <c r="B8262" t="s">
        <v>4</v>
      </c>
      <c r="C8262">
        <v>2020</v>
      </c>
      <c r="D8262" t="s">
        <v>36</v>
      </c>
      <c r="E8262" t="s">
        <v>312</v>
      </c>
      <c r="F8262">
        <v>1012283</v>
      </c>
      <c r="G8262" t="s">
        <v>313</v>
      </c>
      <c r="H8262" t="s">
        <v>314</v>
      </c>
      <c r="I8262" t="s">
        <v>315</v>
      </c>
    </row>
    <row r="8263" spans="1:9" x14ac:dyDescent="0.25">
      <c r="A8263">
        <v>8261</v>
      </c>
      <c r="B8263" t="s">
        <v>6</v>
      </c>
      <c r="C8263">
        <v>2020</v>
      </c>
      <c r="D8263" t="s">
        <v>36</v>
      </c>
      <c r="E8263" t="s">
        <v>312</v>
      </c>
      <c r="F8263">
        <v>1017713</v>
      </c>
      <c r="G8263" t="s">
        <v>313</v>
      </c>
      <c r="H8263" t="s">
        <v>314</v>
      </c>
      <c r="I8263" t="s">
        <v>315</v>
      </c>
    </row>
    <row r="8264" spans="1:9" x14ac:dyDescent="0.25">
      <c r="A8264">
        <v>8262</v>
      </c>
      <c r="B8264" t="s">
        <v>9</v>
      </c>
      <c r="C8264">
        <v>2020</v>
      </c>
      <c r="D8264" t="s">
        <v>36</v>
      </c>
      <c r="E8264" t="s">
        <v>312</v>
      </c>
      <c r="F8264">
        <v>1019360</v>
      </c>
      <c r="G8264" t="s">
        <v>313</v>
      </c>
      <c r="H8264" t="s">
        <v>314</v>
      </c>
      <c r="I8264" t="s">
        <v>315</v>
      </c>
    </row>
    <row r="8265" spans="1:9" x14ac:dyDescent="0.25">
      <c r="A8265">
        <v>8263</v>
      </c>
      <c r="B8265" t="s">
        <v>10</v>
      </c>
      <c r="C8265">
        <v>2020</v>
      </c>
      <c r="D8265" t="s">
        <v>36</v>
      </c>
      <c r="E8265" t="s">
        <v>312</v>
      </c>
      <c r="F8265">
        <v>1016031</v>
      </c>
      <c r="G8265" t="s">
        <v>313</v>
      </c>
      <c r="H8265" t="s">
        <v>314</v>
      </c>
      <c r="I8265" t="s">
        <v>315</v>
      </c>
    </row>
    <row r="8266" spans="1:9" x14ac:dyDescent="0.25">
      <c r="A8266">
        <v>8264</v>
      </c>
      <c r="B8266" t="s">
        <v>3</v>
      </c>
      <c r="C8266">
        <v>2020</v>
      </c>
      <c r="D8266" t="s">
        <v>36</v>
      </c>
      <c r="E8266" t="s">
        <v>312</v>
      </c>
      <c r="F8266">
        <v>1012094</v>
      </c>
      <c r="G8266" t="s">
        <v>313</v>
      </c>
      <c r="H8266" t="s">
        <v>314</v>
      </c>
      <c r="I8266" t="s">
        <v>315</v>
      </c>
    </row>
    <row r="8267" spans="1:9" x14ac:dyDescent="0.25">
      <c r="A8267">
        <v>8265</v>
      </c>
      <c r="B8267" t="s">
        <v>25</v>
      </c>
      <c r="C8267">
        <v>2020</v>
      </c>
      <c r="D8267" t="s">
        <v>36</v>
      </c>
      <c r="E8267" t="s">
        <v>312</v>
      </c>
      <c r="F8267">
        <v>1013704</v>
      </c>
      <c r="G8267" t="s">
        <v>313</v>
      </c>
      <c r="H8267" t="s">
        <v>314</v>
      </c>
      <c r="I8267" t="s">
        <v>315</v>
      </c>
    </row>
    <row r="8268" spans="1:9" x14ac:dyDescent="0.25">
      <c r="A8268">
        <v>8266</v>
      </c>
      <c r="B8268" t="s">
        <v>8</v>
      </c>
      <c r="C8268">
        <v>2020</v>
      </c>
      <c r="D8268" t="s">
        <v>36</v>
      </c>
      <c r="E8268" t="s">
        <v>64</v>
      </c>
      <c r="F8268">
        <v>1017940.5</v>
      </c>
      <c r="G8268" t="s">
        <v>313</v>
      </c>
      <c r="H8268" t="s">
        <v>314</v>
      </c>
      <c r="I8268" t="s">
        <v>315</v>
      </c>
    </row>
    <row r="8269" spans="1:9" x14ac:dyDescent="0.25">
      <c r="A8269">
        <v>8267</v>
      </c>
      <c r="B8269" t="s">
        <v>22</v>
      </c>
      <c r="C8269">
        <v>2020</v>
      </c>
      <c r="D8269" t="s">
        <v>36</v>
      </c>
      <c r="E8269" t="s">
        <v>64</v>
      </c>
      <c r="F8269">
        <v>1017940.5</v>
      </c>
      <c r="G8269" t="s">
        <v>313</v>
      </c>
      <c r="H8269" t="s">
        <v>314</v>
      </c>
      <c r="I8269" t="s">
        <v>315</v>
      </c>
    </row>
    <row r="8270" spans="1:9" x14ac:dyDescent="0.25">
      <c r="A8270">
        <v>8268</v>
      </c>
      <c r="B8270" t="s">
        <v>15</v>
      </c>
      <c r="C8270">
        <v>2020</v>
      </c>
      <c r="D8270" t="s">
        <v>36</v>
      </c>
      <c r="E8270" t="s">
        <v>64</v>
      </c>
      <c r="F8270">
        <v>1011444</v>
      </c>
      <c r="G8270" t="s">
        <v>313</v>
      </c>
      <c r="H8270" t="s">
        <v>314</v>
      </c>
      <c r="I8270" t="s">
        <v>315</v>
      </c>
    </row>
    <row r="8271" spans="1:9" x14ac:dyDescent="0.25">
      <c r="A8271">
        <v>8269</v>
      </c>
      <c r="B8271" t="s">
        <v>20</v>
      </c>
      <c r="C8271">
        <v>2020</v>
      </c>
      <c r="D8271" t="s">
        <v>36</v>
      </c>
      <c r="E8271" t="s">
        <v>64</v>
      </c>
      <c r="F8271">
        <v>1012154</v>
      </c>
      <c r="G8271" t="s">
        <v>313</v>
      </c>
      <c r="H8271" t="s">
        <v>314</v>
      </c>
      <c r="I8271" t="s">
        <v>315</v>
      </c>
    </row>
    <row r="8272" spans="1:9" x14ac:dyDescent="0.25">
      <c r="A8272">
        <v>8270</v>
      </c>
      <c r="B8272" t="s">
        <v>30</v>
      </c>
      <c r="C8272">
        <v>2020</v>
      </c>
      <c r="D8272" t="s">
        <v>36</v>
      </c>
      <c r="E8272" t="s">
        <v>64</v>
      </c>
      <c r="F8272">
        <v>1011097</v>
      </c>
      <c r="G8272" t="s">
        <v>313</v>
      </c>
      <c r="H8272" t="s">
        <v>314</v>
      </c>
      <c r="I8272" t="s">
        <v>315</v>
      </c>
    </row>
    <row r="8273" spans="1:9" x14ac:dyDescent="0.25">
      <c r="A8273">
        <v>8271</v>
      </c>
      <c r="B8273" t="s">
        <v>21</v>
      </c>
      <c r="C8273">
        <v>2020</v>
      </c>
      <c r="D8273" t="s">
        <v>36</v>
      </c>
      <c r="E8273" t="s">
        <v>64</v>
      </c>
      <c r="F8273">
        <v>1011535</v>
      </c>
      <c r="G8273" t="s">
        <v>313</v>
      </c>
      <c r="H8273" t="s">
        <v>314</v>
      </c>
      <c r="I8273" t="s">
        <v>315</v>
      </c>
    </row>
    <row r="8274" spans="1:9" x14ac:dyDescent="0.25">
      <c r="A8274">
        <v>8272</v>
      </c>
      <c r="B8274" t="s">
        <v>16</v>
      </c>
      <c r="C8274">
        <v>2020</v>
      </c>
      <c r="D8274" t="s">
        <v>36</v>
      </c>
      <c r="E8274" t="s">
        <v>64</v>
      </c>
      <c r="F8274">
        <v>1010660.5</v>
      </c>
      <c r="G8274" t="s">
        <v>313</v>
      </c>
      <c r="H8274" t="s">
        <v>314</v>
      </c>
      <c r="I8274" t="s">
        <v>315</v>
      </c>
    </row>
    <row r="8275" spans="1:9" x14ac:dyDescent="0.25">
      <c r="A8275">
        <v>8273</v>
      </c>
      <c r="B8275" t="s">
        <v>29</v>
      </c>
      <c r="C8275">
        <v>2020</v>
      </c>
      <c r="D8275" t="s">
        <v>36</v>
      </c>
      <c r="E8275" t="s">
        <v>64</v>
      </c>
      <c r="F8275">
        <v>1004852</v>
      </c>
      <c r="G8275" t="s">
        <v>313</v>
      </c>
      <c r="H8275" t="s">
        <v>314</v>
      </c>
      <c r="I8275" t="s">
        <v>315</v>
      </c>
    </row>
    <row r="8276" spans="1:9" x14ac:dyDescent="0.25">
      <c r="A8276">
        <v>8274</v>
      </c>
      <c r="B8276" t="s">
        <v>31</v>
      </c>
      <c r="C8276">
        <v>2020</v>
      </c>
      <c r="D8276" t="s">
        <v>36</v>
      </c>
      <c r="E8276" t="s">
        <v>64</v>
      </c>
      <c r="F8276">
        <v>1009115.5</v>
      </c>
      <c r="G8276" t="s">
        <v>313</v>
      </c>
      <c r="H8276" t="s">
        <v>314</v>
      </c>
      <c r="I8276" t="s">
        <v>315</v>
      </c>
    </row>
    <row r="8277" spans="1:9" x14ac:dyDescent="0.25">
      <c r="A8277">
        <v>8275</v>
      </c>
      <c r="B8277" t="s">
        <v>24</v>
      </c>
      <c r="C8277">
        <v>2020</v>
      </c>
      <c r="D8277" t="s">
        <v>36</v>
      </c>
      <c r="E8277" t="s">
        <v>64</v>
      </c>
      <c r="F8277">
        <v>1008766</v>
      </c>
      <c r="G8277" t="s">
        <v>313</v>
      </c>
      <c r="H8277" t="s">
        <v>314</v>
      </c>
      <c r="I8277" t="s">
        <v>315</v>
      </c>
    </row>
    <row r="8278" spans="1:9" x14ac:dyDescent="0.25">
      <c r="A8278">
        <v>8276</v>
      </c>
      <c r="B8278" t="s">
        <v>5</v>
      </c>
      <c r="C8278">
        <v>2020</v>
      </c>
      <c r="D8278" t="s">
        <v>36</v>
      </c>
      <c r="E8278" t="s">
        <v>64</v>
      </c>
      <c r="F8278">
        <v>1021589</v>
      </c>
      <c r="G8278" t="s">
        <v>313</v>
      </c>
      <c r="H8278" t="s">
        <v>314</v>
      </c>
      <c r="I8278" t="s">
        <v>315</v>
      </c>
    </row>
    <row r="8279" spans="1:9" x14ac:dyDescent="0.25">
      <c r="A8279">
        <v>8277</v>
      </c>
      <c r="B8279" t="s">
        <v>26</v>
      </c>
      <c r="C8279">
        <v>2020</v>
      </c>
      <c r="D8279" t="s">
        <v>36</v>
      </c>
      <c r="E8279" t="s">
        <v>64</v>
      </c>
      <c r="F8279">
        <v>1009589</v>
      </c>
      <c r="G8279" t="s">
        <v>313</v>
      </c>
      <c r="H8279" t="s">
        <v>314</v>
      </c>
      <c r="I8279" t="s">
        <v>315</v>
      </c>
    </row>
    <row r="8280" spans="1:9" x14ac:dyDescent="0.25">
      <c r="A8280">
        <v>8278</v>
      </c>
      <c r="B8280" t="s">
        <v>28</v>
      </c>
      <c r="C8280">
        <v>2020</v>
      </c>
      <c r="D8280" t="s">
        <v>36</v>
      </c>
      <c r="E8280" t="s">
        <v>64</v>
      </c>
      <c r="F8280">
        <v>1008199</v>
      </c>
      <c r="G8280" t="s">
        <v>313</v>
      </c>
      <c r="H8280" t="s">
        <v>314</v>
      </c>
      <c r="I8280" t="s">
        <v>315</v>
      </c>
    </row>
    <row r="8281" spans="1:9" x14ac:dyDescent="0.25">
      <c r="A8281">
        <v>8279</v>
      </c>
      <c r="B8281" t="s">
        <v>11</v>
      </c>
      <c r="C8281">
        <v>2020</v>
      </c>
      <c r="D8281" t="s">
        <v>36</v>
      </c>
      <c r="E8281" t="s">
        <v>64</v>
      </c>
      <c r="F8281">
        <v>1014175</v>
      </c>
      <c r="G8281" t="s">
        <v>313</v>
      </c>
      <c r="H8281" t="s">
        <v>314</v>
      </c>
      <c r="I8281" t="s">
        <v>315</v>
      </c>
    </row>
    <row r="8282" spans="1:9" x14ac:dyDescent="0.25">
      <c r="A8282">
        <v>8280</v>
      </c>
      <c r="B8282" t="s">
        <v>12</v>
      </c>
      <c r="C8282">
        <v>2020</v>
      </c>
      <c r="D8282" t="s">
        <v>36</v>
      </c>
      <c r="E8282" t="s">
        <v>64</v>
      </c>
      <c r="F8282">
        <v>1011382.5</v>
      </c>
      <c r="G8282" t="s">
        <v>313</v>
      </c>
      <c r="H8282" t="s">
        <v>314</v>
      </c>
      <c r="I8282" t="s">
        <v>315</v>
      </c>
    </row>
    <row r="8283" spans="1:9" x14ac:dyDescent="0.25">
      <c r="A8283">
        <v>8281</v>
      </c>
      <c r="B8283" t="s">
        <v>7</v>
      </c>
      <c r="C8283">
        <v>2020</v>
      </c>
      <c r="D8283" t="s">
        <v>36</v>
      </c>
      <c r="E8283" t="s">
        <v>64</v>
      </c>
      <c r="F8283">
        <v>1010274</v>
      </c>
      <c r="G8283" t="s">
        <v>313</v>
      </c>
      <c r="H8283" t="s">
        <v>314</v>
      </c>
      <c r="I8283" t="s">
        <v>315</v>
      </c>
    </row>
    <row r="8284" spans="1:9" x14ac:dyDescent="0.25">
      <c r="A8284">
        <v>8282</v>
      </c>
      <c r="B8284" t="s">
        <v>18</v>
      </c>
      <c r="C8284">
        <v>2020</v>
      </c>
      <c r="D8284" t="s">
        <v>36</v>
      </c>
      <c r="E8284" t="s">
        <v>64</v>
      </c>
      <c r="F8284">
        <v>1010595.5</v>
      </c>
      <c r="G8284" t="s">
        <v>313</v>
      </c>
      <c r="H8284" t="s">
        <v>314</v>
      </c>
      <c r="I8284" t="s">
        <v>315</v>
      </c>
    </row>
    <row r="8285" spans="1:9" x14ac:dyDescent="0.25">
      <c r="A8285">
        <v>8283</v>
      </c>
      <c r="B8285" t="s">
        <v>23</v>
      </c>
      <c r="C8285">
        <v>2020</v>
      </c>
      <c r="D8285" t="s">
        <v>36</v>
      </c>
      <c r="E8285" t="s">
        <v>64</v>
      </c>
      <c r="F8285">
        <v>1006272.5</v>
      </c>
      <c r="G8285" t="s">
        <v>313</v>
      </c>
      <c r="H8285" t="s">
        <v>314</v>
      </c>
      <c r="I8285" t="s">
        <v>315</v>
      </c>
    </row>
    <row r="8286" spans="1:9" x14ac:dyDescent="0.25">
      <c r="A8286">
        <v>8284</v>
      </c>
      <c r="B8286" t="s">
        <v>14</v>
      </c>
      <c r="C8286">
        <v>2020</v>
      </c>
      <c r="D8286" t="s">
        <v>36</v>
      </c>
      <c r="E8286" t="s">
        <v>64</v>
      </c>
      <c r="F8286">
        <v>1009686</v>
      </c>
      <c r="G8286" t="s">
        <v>313</v>
      </c>
      <c r="H8286" t="s">
        <v>314</v>
      </c>
      <c r="I8286" t="s">
        <v>315</v>
      </c>
    </row>
    <row r="8287" spans="1:9" x14ac:dyDescent="0.25">
      <c r="A8287">
        <v>8285</v>
      </c>
      <c r="B8287" t="s">
        <v>17</v>
      </c>
      <c r="C8287">
        <v>2020</v>
      </c>
      <c r="D8287" t="s">
        <v>36</v>
      </c>
      <c r="E8287" t="s">
        <v>64</v>
      </c>
      <c r="F8287">
        <v>1011718.5</v>
      </c>
      <c r="G8287" t="s">
        <v>313</v>
      </c>
      <c r="H8287" t="s">
        <v>314</v>
      </c>
      <c r="I8287" t="s">
        <v>315</v>
      </c>
    </row>
    <row r="8288" spans="1:9" x14ac:dyDescent="0.25">
      <c r="A8288">
        <v>8286</v>
      </c>
      <c r="B8288" t="s">
        <v>19</v>
      </c>
      <c r="C8288">
        <v>2020</v>
      </c>
      <c r="D8288" t="s">
        <v>36</v>
      </c>
      <c r="E8288" t="s">
        <v>64</v>
      </c>
      <c r="F8288">
        <v>1009841</v>
      </c>
      <c r="G8288" t="s">
        <v>313</v>
      </c>
      <c r="H8288" t="s">
        <v>314</v>
      </c>
      <c r="I8288" t="s">
        <v>315</v>
      </c>
    </row>
    <row r="8289" spans="1:9" x14ac:dyDescent="0.25">
      <c r="A8289">
        <v>8287</v>
      </c>
      <c r="B8289" t="s">
        <v>27</v>
      </c>
      <c r="C8289">
        <v>2020</v>
      </c>
      <c r="D8289" t="s">
        <v>36</v>
      </c>
      <c r="E8289" t="s">
        <v>64</v>
      </c>
      <c r="F8289">
        <v>1010043</v>
      </c>
      <c r="G8289" t="s">
        <v>313</v>
      </c>
      <c r="H8289" t="s">
        <v>314</v>
      </c>
      <c r="I8289" t="s">
        <v>315</v>
      </c>
    </row>
    <row r="8290" spans="1:9" x14ac:dyDescent="0.25">
      <c r="A8290">
        <v>8288</v>
      </c>
      <c r="B8290" t="s">
        <v>13</v>
      </c>
      <c r="C8290">
        <v>2020</v>
      </c>
      <c r="D8290" t="s">
        <v>36</v>
      </c>
      <c r="E8290" t="s">
        <v>64</v>
      </c>
      <c r="F8290">
        <v>1010604</v>
      </c>
      <c r="G8290" t="s">
        <v>313</v>
      </c>
      <c r="H8290" t="s">
        <v>314</v>
      </c>
      <c r="I8290" t="s">
        <v>315</v>
      </c>
    </row>
    <row r="8291" spans="1:9" x14ac:dyDescent="0.25">
      <c r="A8291">
        <v>8289</v>
      </c>
      <c r="B8291" t="s">
        <v>4</v>
      </c>
      <c r="C8291">
        <v>2020</v>
      </c>
      <c r="D8291" t="s">
        <v>36</v>
      </c>
      <c r="E8291" t="s">
        <v>64</v>
      </c>
      <c r="F8291">
        <v>1012280</v>
      </c>
      <c r="G8291" t="s">
        <v>313</v>
      </c>
      <c r="H8291" t="s">
        <v>314</v>
      </c>
      <c r="I8291" t="s">
        <v>315</v>
      </c>
    </row>
    <row r="8292" spans="1:9" x14ac:dyDescent="0.25">
      <c r="A8292">
        <v>8290</v>
      </c>
      <c r="B8292" t="s">
        <v>6</v>
      </c>
      <c r="C8292">
        <v>2020</v>
      </c>
      <c r="D8292" t="s">
        <v>36</v>
      </c>
      <c r="E8292" t="s">
        <v>64</v>
      </c>
      <c r="F8292">
        <v>1017713.5</v>
      </c>
      <c r="G8292" t="s">
        <v>313</v>
      </c>
      <c r="H8292" t="s">
        <v>314</v>
      </c>
      <c r="I8292" t="s">
        <v>315</v>
      </c>
    </row>
    <row r="8293" spans="1:9" x14ac:dyDescent="0.25">
      <c r="A8293">
        <v>8291</v>
      </c>
      <c r="B8293" t="s">
        <v>9</v>
      </c>
      <c r="C8293">
        <v>2020</v>
      </c>
      <c r="D8293" t="s">
        <v>36</v>
      </c>
      <c r="E8293" t="s">
        <v>64</v>
      </c>
      <c r="F8293">
        <v>1019361</v>
      </c>
      <c r="G8293" t="s">
        <v>313</v>
      </c>
      <c r="H8293" t="s">
        <v>314</v>
      </c>
      <c r="I8293" t="s">
        <v>315</v>
      </c>
    </row>
    <row r="8294" spans="1:9" x14ac:dyDescent="0.25">
      <c r="A8294">
        <v>8292</v>
      </c>
      <c r="B8294" t="s">
        <v>10</v>
      </c>
      <c r="C8294">
        <v>2020</v>
      </c>
      <c r="D8294" t="s">
        <v>36</v>
      </c>
      <c r="E8294" t="s">
        <v>64</v>
      </c>
      <c r="F8294">
        <v>1016032</v>
      </c>
      <c r="G8294" t="s">
        <v>313</v>
      </c>
      <c r="H8294" t="s">
        <v>314</v>
      </c>
      <c r="I8294" t="s">
        <v>315</v>
      </c>
    </row>
    <row r="8295" spans="1:9" x14ac:dyDescent="0.25">
      <c r="A8295">
        <v>8293</v>
      </c>
      <c r="B8295" t="s">
        <v>3</v>
      </c>
      <c r="C8295">
        <v>2020</v>
      </c>
      <c r="D8295" t="s">
        <v>36</v>
      </c>
      <c r="E8295" t="s">
        <v>64</v>
      </c>
      <c r="F8295">
        <v>1012095.5</v>
      </c>
      <c r="G8295" t="s">
        <v>313</v>
      </c>
      <c r="H8295" t="s">
        <v>314</v>
      </c>
      <c r="I8295" t="s">
        <v>315</v>
      </c>
    </row>
    <row r="8296" spans="1:9" x14ac:dyDescent="0.25">
      <c r="A8296">
        <v>8294</v>
      </c>
      <c r="B8296" t="s">
        <v>25</v>
      </c>
      <c r="C8296">
        <v>2020</v>
      </c>
      <c r="D8296" t="s">
        <v>36</v>
      </c>
      <c r="E8296" t="s">
        <v>64</v>
      </c>
      <c r="F8296">
        <v>1013704.5</v>
      </c>
      <c r="G8296" t="s">
        <v>313</v>
      </c>
      <c r="H8296" t="s">
        <v>314</v>
      </c>
      <c r="I8296" t="s">
        <v>315</v>
      </c>
    </row>
    <row r="8297" spans="1:9" x14ac:dyDescent="0.25">
      <c r="A8297">
        <v>8295</v>
      </c>
      <c r="B8297" t="s">
        <v>8</v>
      </c>
      <c r="C8297">
        <v>2020</v>
      </c>
      <c r="D8297" t="s">
        <v>36</v>
      </c>
      <c r="E8297" t="s">
        <v>204</v>
      </c>
      <c r="F8297">
        <v>-0.5</v>
      </c>
      <c r="G8297" t="s">
        <v>313</v>
      </c>
      <c r="H8297" t="s">
        <v>314</v>
      </c>
      <c r="I8297" t="s">
        <v>315</v>
      </c>
    </row>
    <row r="8298" spans="1:9" x14ac:dyDescent="0.25">
      <c r="A8298">
        <v>8296</v>
      </c>
      <c r="B8298" t="s">
        <v>22</v>
      </c>
      <c r="C8298">
        <v>2020</v>
      </c>
      <c r="D8298" t="s">
        <v>36</v>
      </c>
      <c r="E8298" t="s">
        <v>204</v>
      </c>
      <c r="F8298">
        <v>-0.5</v>
      </c>
      <c r="G8298" t="s">
        <v>313</v>
      </c>
      <c r="H8298" t="s">
        <v>314</v>
      </c>
      <c r="I8298" t="s">
        <v>315</v>
      </c>
    </row>
    <row r="8299" spans="1:9" x14ac:dyDescent="0.25">
      <c r="A8299">
        <v>8297</v>
      </c>
      <c r="B8299" t="s">
        <v>15</v>
      </c>
      <c r="C8299">
        <v>2020</v>
      </c>
      <c r="D8299" t="s">
        <v>36</v>
      </c>
      <c r="E8299" t="s">
        <v>204</v>
      </c>
      <c r="F8299">
        <v>-1</v>
      </c>
      <c r="G8299" t="s">
        <v>313</v>
      </c>
      <c r="H8299" t="s">
        <v>314</v>
      </c>
      <c r="I8299" t="s">
        <v>315</v>
      </c>
    </row>
    <row r="8300" spans="1:9" x14ac:dyDescent="0.25">
      <c r="A8300">
        <v>8298</v>
      </c>
      <c r="B8300" t="s">
        <v>20</v>
      </c>
      <c r="C8300">
        <v>2020</v>
      </c>
      <c r="D8300" t="s">
        <v>36</v>
      </c>
      <c r="E8300" t="s">
        <v>204</v>
      </c>
      <c r="F8300">
        <v>3</v>
      </c>
      <c r="G8300" t="s">
        <v>313</v>
      </c>
      <c r="H8300" t="s">
        <v>314</v>
      </c>
      <c r="I8300" t="s">
        <v>315</v>
      </c>
    </row>
    <row r="8301" spans="1:9" x14ac:dyDescent="0.25">
      <c r="A8301">
        <v>8299</v>
      </c>
      <c r="B8301" t="s">
        <v>30</v>
      </c>
      <c r="C8301">
        <v>2020</v>
      </c>
      <c r="D8301" t="s">
        <v>36</v>
      </c>
      <c r="E8301" t="s">
        <v>204</v>
      </c>
      <c r="F8301">
        <v>0</v>
      </c>
      <c r="G8301" t="s">
        <v>313</v>
      </c>
      <c r="H8301" t="s">
        <v>314</v>
      </c>
      <c r="I8301" t="s">
        <v>315</v>
      </c>
    </row>
    <row r="8302" spans="1:9" x14ac:dyDescent="0.25">
      <c r="A8302">
        <v>8300</v>
      </c>
      <c r="B8302" t="s">
        <v>21</v>
      </c>
      <c r="C8302">
        <v>2020</v>
      </c>
      <c r="D8302" t="s">
        <v>36</v>
      </c>
      <c r="E8302" t="s">
        <v>204</v>
      </c>
      <c r="F8302">
        <v>-1</v>
      </c>
      <c r="G8302" t="s">
        <v>313</v>
      </c>
      <c r="H8302" t="s">
        <v>314</v>
      </c>
      <c r="I8302" t="s">
        <v>315</v>
      </c>
    </row>
    <row r="8303" spans="1:9" x14ac:dyDescent="0.25">
      <c r="A8303">
        <v>8301</v>
      </c>
      <c r="B8303" t="s">
        <v>16</v>
      </c>
      <c r="C8303">
        <v>2020</v>
      </c>
      <c r="D8303" t="s">
        <v>36</v>
      </c>
      <c r="E8303" t="s">
        <v>204</v>
      </c>
      <c r="F8303">
        <v>2.5</v>
      </c>
      <c r="G8303" t="s">
        <v>313</v>
      </c>
      <c r="H8303" t="s">
        <v>314</v>
      </c>
      <c r="I8303" t="s">
        <v>315</v>
      </c>
    </row>
    <row r="8304" spans="1:9" x14ac:dyDescent="0.25">
      <c r="A8304">
        <v>8302</v>
      </c>
      <c r="B8304" t="s">
        <v>29</v>
      </c>
      <c r="C8304">
        <v>2020</v>
      </c>
      <c r="D8304" t="s">
        <v>36</v>
      </c>
      <c r="E8304" t="s">
        <v>204</v>
      </c>
      <c r="F8304">
        <v>3</v>
      </c>
      <c r="G8304" t="s">
        <v>313</v>
      </c>
      <c r="H8304" t="s">
        <v>314</v>
      </c>
      <c r="I8304" t="s">
        <v>315</v>
      </c>
    </row>
    <row r="8305" spans="1:9" x14ac:dyDescent="0.25">
      <c r="A8305">
        <v>8303</v>
      </c>
      <c r="B8305" t="s">
        <v>31</v>
      </c>
      <c r="C8305">
        <v>2020</v>
      </c>
      <c r="D8305" t="s">
        <v>36</v>
      </c>
      <c r="E8305" t="s">
        <v>204</v>
      </c>
      <c r="F8305">
        <v>2.5</v>
      </c>
      <c r="G8305" t="s">
        <v>313</v>
      </c>
      <c r="H8305" t="s">
        <v>314</v>
      </c>
      <c r="I8305" t="s">
        <v>315</v>
      </c>
    </row>
    <row r="8306" spans="1:9" x14ac:dyDescent="0.25">
      <c r="A8306">
        <v>8304</v>
      </c>
      <c r="B8306" t="s">
        <v>24</v>
      </c>
      <c r="C8306">
        <v>2020</v>
      </c>
      <c r="D8306" t="s">
        <v>36</v>
      </c>
      <c r="E8306" t="s">
        <v>204</v>
      </c>
      <c r="F8306">
        <v>-2</v>
      </c>
      <c r="G8306" t="s">
        <v>313</v>
      </c>
      <c r="H8306" t="s">
        <v>314</v>
      </c>
      <c r="I8306" t="s">
        <v>315</v>
      </c>
    </row>
    <row r="8307" spans="1:9" x14ac:dyDescent="0.25">
      <c r="A8307">
        <v>8305</v>
      </c>
      <c r="B8307" t="s">
        <v>5</v>
      </c>
      <c r="C8307">
        <v>2020</v>
      </c>
      <c r="D8307" t="s">
        <v>36</v>
      </c>
      <c r="E8307" t="s">
        <v>204</v>
      </c>
      <c r="F8307">
        <v>-1</v>
      </c>
      <c r="G8307" t="s">
        <v>313</v>
      </c>
      <c r="H8307" t="s">
        <v>314</v>
      </c>
      <c r="I8307" t="s">
        <v>315</v>
      </c>
    </row>
    <row r="8308" spans="1:9" x14ac:dyDescent="0.25">
      <c r="A8308">
        <v>8306</v>
      </c>
      <c r="B8308" t="s">
        <v>26</v>
      </c>
      <c r="C8308">
        <v>2020</v>
      </c>
      <c r="D8308" t="s">
        <v>36</v>
      </c>
      <c r="E8308" t="s">
        <v>204</v>
      </c>
      <c r="F8308">
        <v>3</v>
      </c>
      <c r="G8308" t="s">
        <v>313</v>
      </c>
      <c r="H8308" t="s">
        <v>314</v>
      </c>
      <c r="I8308" t="s">
        <v>315</v>
      </c>
    </row>
    <row r="8309" spans="1:9" x14ac:dyDescent="0.25">
      <c r="A8309">
        <v>8307</v>
      </c>
      <c r="B8309" t="s">
        <v>28</v>
      </c>
      <c r="C8309">
        <v>2020</v>
      </c>
      <c r="D8309" t="s">
        <v>36</v>
      </c>
      <c r="E8309" t="s">
        <v>204</v>
      </c>
      <c r="F8309">
        <v>0</v>
      </c>
      <c r="G8309" t="s">
        <v>313</v>
      </c>
      <c r="H8309" t="s">
        <v>314</v>
      </c>
      <c r="I8309" t="s">
        <v>315</v>
      </c>
    </row>
    <row r="8310" spans="1:9" x14ac:dyDescent="0.25">
      <c r="A8310">
        <v>8308</v>
      </c>
      <c r="B8310" t="s">
        <v>11</v>
      </c>
      <c r="C8310">
        <v>2020</v>
      </c>
      <c r="D8310" t="s">
        <v>36</v>
      </c>
      <c r="E8310" t="s">
        <v>204</v>
      </c>
      <c r="F8310">
        <v>-1</v>
      </c>
      <c r="G8310" t="s">
        <v>313</v>
      </c>
      <c r="H8310" t="s">
        <v>314</v>
      </c>
      <c r="I8310" t="s">
        <v>315</v>
      </c>
    </row>
    <row r="8311" spans="1:9" x14ac:dyDescent="0.25">
      <c r="A8311">
        <v>8309</v>
      </c>
      <c r="B8311" t="s">
        <v>12</v>
      </c>
      <c r="C8311">
        <v>2020</v>
      </c>
      <c r="D8311" t="s">
        <v>36</v>
      </c>
      <c r="E8311" t="s">
        <v>204</v>
      </c>
      <c r="F8311">
        <v>-0.5</v>
      </c>
      <c r="G8311" t="s">
        <v>313</v>
      </c>
      <c r="H8311" t="s">
        <v>314</v>
      </c>
      <c r="I8311" t="s">
        <v>315</v>
      </c>
    </row>
    <row r="8312" spans="1:9" x14ac:dyDescent="0.25">
      <c r="A8312">
        <v>8310</v>
      </c>
      <c r="B8312" t="s">
        <v>7</v>
      </c>
      <c r="C8312">
        <v>2020</v>
      </c>
      <c r="D8312" t="s">
        <v>36</v>
      </c>
      <c r="E8312" t="s">
        <v>204</v>
      </c>
      <c r="F8312">
        <v>-1</v>
      </c>
      <c r="G8312" t="s">
        <v>313</v>
      </c>
      <c r="H8312" t="s">
        <v>314</v>
      </c>
      <c r="I8312" t="s">
        <v>315</v>
      </c>
    </row>
    <row r="8313" spans="1:9" x14ac:dyDescent="0.25">
      <c r="A8313">
        <v>8311</v>
      </c>
      <c r="B8313" t="s">
        <v>18</v>
      </c>
      <c r="C8313">
        <v>2020</v>
      </c>
      <c r="D8313" t="s">
        <v>36</v>
      </c>
      <c r="E8313" t="s">
        <v>204</v>
      </c>
      <c r="F8313">
        <v>-0.5</v>
      </c>
      <c r="G8313" t="s">
        <v>313</v>
      </c>
      <c r="H8313" t="s">
        <v>314</v>
      </c>
      <c r="I8313" t="s">
        <v>315</v>
      </c>
    </row>
    <row r="8314" spans="1:9" x14ac:dyDescent="0.25">
      <c r="A8314">
        <v>8312</v>
      </c>
      <c r="B8314" t="s">
        <v>23</v>
      </c>
      <c r="C8314">
        <v>2020</v>
      </c>
      <c r="D8314" t="s">
        <v>36</v>
      </c>
      <c r="E8314" t="s">
        <v>204</v>
      </c>
      <c r="F8314">
        <v>1.5</v>
      </c>
      <c r="G8314" t="s">
        <v>313</v>
      </c>
      <c r="H8314" t="s">
        <v>314</v>
      </c>
      <c r="I8314" t="s">
        <v>315</v>
      </c>
    </row>
    <row r="8315" spans="1:9" x14ac:dyDescent="0.25">
      <c r="A8315">
        <v>8313</v>
      </c>
      <c r="B8315" t="s">
        <v>14</v>
      </c>
      <c r="C8315">
        <v>2020</v>
      </c>
      <c r="D8315" t="s">
        <v>36</v>
      </c>
      <c r="E8315" t="s">
        <v>204</v>
      </c>
      <c r="F8315">
        <v>-1</v>
      </c>
      <c r="G8315" t="s">
        <v>313</v>
      </c>
      <c r="H8315" t="s">
        <v>314</v>
      </c>
      <c r="I8315" t="s">
        <v>315</v>
      </c>
    </row>
    <row r="8316" spans="1:9" x14ac:dyDescent="0.25">
      <c r="A8316">
        <v>8314</v>
      </c>
      <c r="B8316" t="s">
        <v>17</v>
      </c>
      <c r="C8316">
        <v>2020</v>
      </c>
      <c r="D8316" t="s">
        <v>36</v>
      </c>
      <c r="E8316" t="s">
        <v>204</v>
      </c>
      <c r="F8316">
        <v>-1.5</v>
      </c>
      <c r="G8316" t="s">
        <v>313</v>
      </c>
      <c r="H8316" t="s">
        <v>314</v>
      </c>
      <c r="I8316" t="s">
        <v>315</v>
      </c>
    </row>
    <row r="8317" spans="1:9" x14ac:dyDescent="0.25">
      <c r="A8317">
        <v>8315</v>
      </c>
      <c r="B8317" t="s">
        <v>19</v>
      </c>
      <c r="C8317">
        <v>2020</v>
      </c>
      <c r="D8317" t="s">
        <v>36</v>
      </c>
      <c r="E8317" t="s">
        <v>204</v>
      </c>
      <c r="F8317">
        <v>0</v>
      </c>
      <c r="G8317" t="s">
        <v>313</v>
      </c>
      <c r="H8317" t="s">
        <v>314</v>
      </c>
      <c r="I8317" t="s">
        <v>315</v>
      </c>
    </row>
    <row r="8318" spans="1:9" x14ac:dyDescent="0.25">
      <c r="A8318">
        <v>8316</v>
      </c>
      <c r="B8318" t="s">
        <v>27</v>
      </c>
      <c r="C8318">
        <v>2020</v>
      </c>
      <c r="D8318" t="s">
        <v>36</v>
      </c>
      <c r="E8318" t="s">
        <v>204</v>
      </c>
      <c r="F8318">
        <v>-1</v>
      </c>
      <c r="G8318" t="s">
        <v>313</v>
      </c>
      <c r="H8318" t="s">
        <v>314</v>
      </c>
      <c r="I8318" t="s">
        <v>315</v>
      </c>
    </row>
    <row r="8319" spans="1:9" x14ac:dyDescent="0.25">
      <c r="A8319">
        <v>8317</v>
      </c>
      <c r="B8319" t="s">
        <v>13</v>
      </c>
      <c r="C8319">
        <v>2020</v>
      </c>
      <c r="D8319" t="s">
        <v>36</v>
      </c>
      <c r="E8319" t="s">
        <v>204</v>
      </c>
      <c r="F8319">
        <v>-1</v>
      </c>
      <c r="G8319" t="s">
        <v>313</v>
      </c>
      <c r="H8319" t="s">
        <v>314</v>
      </c>
      <c r="I8319" t="s">
        <v>315</v>
      </c>
    </row>
    <row r="8320" spans="1:9" x14ac:dyDescent="0.25">
      <c r="A8320">
        <v>8318</v>
      </c>
      <c r="B8320" t="s">
        <v>4</v>
      </c>
      <c r="C8320">
        <v>2020</v>
      </c>
      <c r="D8320" t="s">
        <v>36</v>
      </c>
      <c r="E8320" t="s">
        <v>204</v>
      </c>
      <c r="F8320">
        <v>3</v>
      </c>
      <c r="G8320" t="s">
        <v>313</v>
      </c>
      <c r="H8320" t="s">
        <v>314</v>
      </c>
      <c r="I8320" t="s">
        <v>315</v>
      </c>
    </row>
    <row r="8321" spans="1:9" x14ac:dyDescent="0.25">
      <c r="A8321">
        <v>8319</v>
      </c>
      <c r="B8321" t="s">
        <v>6</v>
      </c>
      <c r="C8321">
        <v>2020</v>
      </c>
      <c r="D8321" t="s">
        <v>36</v>
      </c>
      <c r="E8321" t="s">
        <v>204</v>
      </c>
      <c r="F8321">
        <v>-0.5</v>
      </c>
      <c r="G8321" t="s">
        <v>313</v>
      </c>
      <c r="H8321" t="s">
        <v>314</v>
      </c>
      <c r="I8321" t="s">
        <v>315</v>
      </c>
    </row>
    <row r="8322" spans="1:9" x14ac:dyDescent="0.25">
      <c r="A8322">
        <v>8320</v>
      </c>
      <c r="B8322" t="s">
        <v>9</v>
      </c>
      <c r="C8322">
        <v>2020</v>
      </c>
      <c r="D8322" t="s">
        <v>36</v>
      </c>
      <c r="E8322" t="s">
        <v>204</v>
      </c>
      <c r="F8322">
        <v>-1</v>
      </c>
      <c r="G8322" t="s">
        <v>313</v>
      </c>
      <c r="H8322" t="s">
        <v>314</v>
      </c>
      <c r="I8322" t="s">
        <v>315</v>
      </c>
    </row>
    <row r="8323" spans="1:9" x14ac:dyDescent="0.25">
      <c r="A8323">
        <v>8321</v>
      </c>
      <c r="B8323" t="s">
        <v>10</v>
      </c>
      <c r="C8323">
        <v>2020</v>
      </c>
      <c r="D8323" t="s">
        <v>36</v>
      </c>
      <c r="E8323" t="s">
        <v>204</v>
      </c>
      <c r="F8323">
        <v>-1</v>
      </c>
      <c r="G8323" t="s">
        <v>313</v>
      </c>
      <c r="H8323" t="s">
        <v>314</v>
      </c>
      <c r="I8323" t="s">
        <v>315</v>
      </c>
    </row>
    <row r="8324" spans="1:9" x14ac:dyDescent="0.25">
      <c r="A8324">
        <v>8322</v>
      </c>
      <c r="B8324" t="s">
        <v>3</v>
      </c>
      <c r="C8324">
        <v>2020</v>
      </c>
      <c r="D8324" t="s">
        <v>36</v>
      </c>
      <c r="E8324" t="s">
        <v>204</v>
      </c>
      <c r="F8324">
        <v>-1.5</v>
      </c>
      <c r="G8324" t="s">
        <v>313</v>
      </c>
      <c r="H8324" t="s">
        <v>314</v>
      </c>
      <c r="I8324" t="s">
        <v>315</v>
      </c>
    </row>
    <row r="8325" spans="1:9" x14ac:dyDescent="0.25">
      <c r="A8325">
        <v>8323</v>
      </c>
      <c r="B8325" t="s">
        <v>25</v>
      </c>
      <c r="C8325">
        <v>2020</v>
      </c>
      <c r="D8325" t="s">
        <v>36</v>
      </c>
      <c r="E8325" t="s">
        <v>204</v>
      </c>
      <c r="F8325">
        <v>-0.5</v>
      </c>
      <c r="G8325" t="s">
        <v>313</v>
      </c>
      <c r="H8325" t="s">
        <v>314</v>
      </c>
      <c r="I8325" t="s">
        <v>315</v>
      </c>
    </row>
    <row r="8326" spans="1:9" x14ac:dyDescent="0.25">
      <c r="A8326">
        <v>8324</v>
      </c>
      <c r="B8326" t="s">
        <v>8</v>
      </c>
      <c r="C8326">
        <v>2020</v>
      </c>
      <c r="D8326" t="s">
        <v>36</v>
      </c>
      <c r="E8326" t="s">
        <v>205</v>
      </c>
      <c r="F8326">
        <v>0</v>
      </c>
      <c r="G8326" t="s">
        <v>316</v>
      </c>
      <c r="H8326" t="s">
        <v>314</v>
      </c>
      <c r="I8326" t="s">
        <v>315</v>
      </c>
    </row>
    <row r="8327" spans="1:9" x14ac:dyDescent="0.25">
      <c r="A8327">
        <v>8325</v>
      </c>
      <c r="B8327" t="s">
        <v>22</v>
      </c>
      <c r="C8327">
        <v>2020</v>
      </c>
      <c r="D8327" t="s">
        <v>36</v>
      </c>
      <c r="E8327" t="s">
        <v>205</v>
      </c>
      <c r="F8327">
        <v>0</v>
      </c>
      <c r="G8327" t="s">
        <v>316</v>
      </c>
      <c r="H8327" t="s">
        <v>314</v>
      </c>
      <c r="I8327" t="s">
        <v>315</v>
      </c>
    </row>
    <row r="8328" spans="1:9" x14ac:dyDescent="0.25">
      <c r="A8328">
        <v>8326</v>
      </c>
      <c r="B8328" t="s">
        <v>15</v>
      </c>
      <c r="C8328">
        <v>2020</v>
      </c>
      <c r="D8328" t="s">
        <v>36</v>
      </c>
      <c r="E8328" t="s">
        <v>205</v>
      </c>
      <c r="F8328">
        <v>0</v>
      </c>
      <c r="G8328" t="s">
        <v>316</v>
      </c>
      <c r="H8328" t="s">
        <v>314</v>
      </c>
      <c r="I8328" t="s">
        <v>315</v>
      </c>
    </row>
    <row r="8329" spans="1:9" x14ac:dyDescent="0.25">
      <c r="A8329">
        <v>8327</v>
      </c>
      <c r="B8329" t="s">
        <v>20</v>
      </c>
      <c r="C8329">
        <v>2020</v>
      </c>
      <c r="D8329" t="s">
        <v>36</v>
      </c>
      <c r="E8329" t="s">
        <v>205</v>
      </c>
      <c r="F8329">
        <v>0</v>
      </c>
      <c r="G8329" t="s">
        <v>316</v>
      </c>
      <c r="H8329" t="s">
        <v>314</v>
      </c>
      <c r="I8329" t="s">
        <v>315</v>
      </c>
    </row>
    <row r="8330" spans="1:9" x14ac:dyDescent="0.25">
      <c r="A8330">
        <v>8328</v>
      </c>
      <c r="B8330" t="s">
        <v>30</v>
      </c>
      <c r="C8330">
        <v>2020</v>
      </c>
      <c r="D8330" t="s">
        <v>36</v>
      </c>
      <c r="E8330" t="s">
        <v>205</v>
      </c>
      <c r="F8330">
        <v>0</v>
      </c>
      <c r="G8330" t="s">
        <v>316</v>
      </c>
      <c r="H8330" t="s">
        <v>314</v>
      </c>
      <c r="I8330" t="s">
        <v>315</v>
      </c>
    </row>
    <row r="8331" spans="1:9" x14ac:dyDescent="0.25">
      <c r="A8331">
        <v>8329</v>
      </c>
      <c r="B8331" t="s">
        <v>21</v>
      </c>
      <c r="C8331">
        <v>2020</v>
      </c>
      <c r="D8331" t="s">
        <v>36</v>
      </c>
      <c r="E8331" t="s">
        <v>205</v>
      </c>
      <c r="F8331">
        <v>0</v>
      </c>
      <c r="G8331" t="s">
        <v>316</v>
      </c>
      <c r="H8331" t="s">
        <v>314</v>
      </c>
      <c r="I8331" t="s">
        <v>315</v>
      </c>
    </row>
    <row r="8332" spans="1:9" x14ac:dyDescent="0.25">
      <c r="A8332">
        <v>8330</v>
      </c>
      <c r="B8332" t="s">
        <v>16</v>
      </c>
      <c r="C8332">
        <v>2020</v>
      </c>
      <c r="D8332" t="s">
        <v>36</v>
      </c>
      <c r="E8332" t="s">
        <v>205</v>
      </c>
      <c r="F8332">
        <v>0</v>
      </c>
      <c r="G8332" t="s">
        <v>316</v>
      </c>
      <c r="H8332" t="s">
        <v>314</v>
      </c>
      <c r="I8332" t="s">
        <v>315</v>
      </c>
    </row>
    <row r="8333" spans="1:9" x14ac:dyDescent="0.25">
      <c r="A8333">
        <v>8331</v>
      </c>
      <c r="B8333" t="s">
        <v>29</v>
      </c>
      <c r="C8333">
        <v>2020</v>
      </c>
      <c r="D8333" t="s">
        <v>36</v>
      </c>
      <c r="E8333" t="s">
        <v>205</v>
      </c>
      <c r="F8333">
        <v>0</v>
      </c>
      <c r="G8333" t="s">
        <v>316</v>
      </c>
      <c r="H8333" t="s">
        <v>314</v>
      </c>
      <c r="I8333" t="s">
        <v>315</v>
      </c>
    </row>
    <row r="8334" spans="1:9" x14ac:dyDescent="0.25">
      <c r="A8334">
        <v>8332</v>
      </c>
      <c r="B8334" t="s">
        <v>31</v>
      </c>
      <c r="C8334">
        <v>2020</v>
      </c>
      <c r="D8334" t="s">
        <v>36</v>
      </c>
      <c r="E8334" t="s">
        <v>205</v>
      </c>
      <c r="F8334">
        <v>0</v>
      </c>
      <c r="G8334" t="s">
        <v>316</v>
      </c>
      <c r="H8334" t="s">
        <v>314</v>
      </c>
      <c r="I8334" t="s">
        <v>315</v>
      </c>
    </row>
    <row r="8335" spans="1:9" x14ac:dyDescent="0.25">
      <c r="A8335">
        <v>8333</v>
      </c>
      <c r="B8335" t="s">
        <v>24</v>
      </c>
      <c r="C8335">
        <v>2020</v>
      </c>
      <c r="D8335" t="s">
        <v>36</v>
      </c>
      <c r="E8335" t="s">
        <v>205</v>
      </c>
      <c r="F8335">
        <v>0</v>
      </c>
      <c r="G8335" t="s">
        <v>316</v>
      </c>
      <c r="H8335" t="s">
        <v>314</v>
      </c>
      <c r="I8335" t="s">
        <v>315</v>
      </c>
    </row>
    <row r="8336" spans="1:9" x14ac:dyDescent="0.25">
      <c r="A8336">
        <v>8334</v>
      </c>
      <c r="B8336" t="s">
        <v>5</v>
      </c>
      <c r="C8336">
        <v>2020</v>
      </c>
      <c r="D8336" t="s">
        <v>36</v>
      </c>
      <c r="E8336" t="s">
        <v>205</v>
      </c>
      <c r="F8336">
        <v>0</v>
      </c>
      <c r="G8336" t="s">
        <v>316</v>
      </c>
      <c r="H8336" t="s">
        <v>314</v>
      </c>
      <c r="I8336" t="s">
        <v>315</v>
      </c>
    </row>
    <row r="8337" spans="1:9" x14ac:dyDescent="0.25">
      <c r="A8337">
        <v>8335</v>
      </c>
      <c r="B8337" t="s">
        <v>26</v>
      </c>
      <c r="C8337">
        <v>2020</v>
      </c>
      <c r="D8337" t="s">
        <v>36</v>
      </c>
      <c r="E8337" t="s">
        <v>205</v>
      </c>
      <c r="F8337">
        <v>0</v>
      </c>
      <c r="G8337" t="s">
        <v>316</v>
      </c>
      <c r="H8337" t="s">
        <v>314</v>
      </c>
      <c r="I8337" t="s">
        <v>315</v>
      </c>
    </row>
    <row r="8338" spans="1:9" x14ac:dyDescent="0.25">
      <c r="A8338">
        <v>8336</v>
      </c>
      <c r="B8338" t="s">
        <v>28</v>
      </c>
      <c r="C8338">
        <v>2020</v>
      </c>
      <c r="D8338" t="s">
        <v>36</v>
      </c>
      <c r="E8338" t="s">
        <v>205</v>
      </c>
      <c r="F8338">
        <v>0</v>
      </c>
      <c r="G8338" t="s">
        <v>316</v>
      </c>
      <c r="H8338" t="s">
        <v>314</v>
      </c>
      <c r="I8338" t="s">
        <v>315</v>
      </c>
    </row>
    <row r="8339" spans="1:9" x14ac:dyDescent="0.25">
      <c r="A8339">
        <v>8337</v>
      </c>
      <c r="B8339" t="s">
        <v>11</v>
      </c>
      <c r="C8339">
        <v>2020</v>
      </c>
      <c r="D8339" t="s">
        <v>36</v>
      </c>
      <c r="E8339" t="s">
        <v>205</v>
      </c>
      <c r="F8339">
        <v>0</v>
      </c>
      <c r="G8339" t="s">
        <v>316</v>
      </c>
      <c r="H8339" t="s">
        <v>314</v>
      </c>
      <c r="I8339" t="s">
        <v>315</v>
      </c>
    </row>
    <row r="8340" spans="1:9" x14ac:dyDescent="0.25">
      <c r="A8340">
        <v>8338</v>
      </c>
      <c r="B8340" t="s">
        <v>12</v>
      </c>
      <c r="C8340">
        <v>2020</v>
      </c>
      <c r="D8340" t="s">
        <v>36</v>
      </c>
      <c r="E8340" t="s">
        <v>205</v>
      </c>
      <c r="F8340">
        <v>0</v>
      </c>
      <c r="G8340" t="s">
        <v>316</v>
      </c>
      <c r="H8340" t="s">
        <v>314</v>
      </c>
      <c r="I8340" t="s">
        <v>315</v>
      </c>
    </row>
    <row r="8341" spans="1:9" x14ac:dyDescent="0.25">
      <c r="A8341">
        <v>8339</v>
      </c>
      <c r="B8341" t="s">
        <v>7</v>
      </c>
      <c r="C8341">
        <v>2020</v>
      </c>
      <c r="D8341" t="s">
        <v>36</v>
      </c>
      <c r="E8341" t="s">
        <v>205</v>
      </c>
      <c r="F8341">
        <v>0</v>
      </c>
      <c r="G8341" t="s">
        <v>316</v>
      </c>
      <c r="H8341" t="s">
        <v>314</v>
      </c>
      <c r="I8341" t="s">
        <v>315</v>
      </c>
    </row>
    <row r="8342" spans="1:9" x14ac:dyDescent="0.25">
      <c r="A8342">
        <v>8340</v>
      </c>
      <c r="B8342" t="s">
        <v>18</v>
      </c>
      <c r="C8342">
        <v>2020</v>
      </c>
      <c r="D8342" t="s">
        <v>36</v>
      </c>
      <c r="E8342" t="s">
        <v>205</v>
      </c>
      <c r="F8342">
        <v>0</v>
      </c>
      <c r="G8342" t="s">
        <v>316</v>
      </c>
      <c r="H8342" t="s">
        <v>314</v>
      </c>
      <c r="I8342" t="s">
        <v>315</v>
      </c>
    </row>
    <row r="8343" spans="1:9" x14ac:dyDescent="0.25">
      <c r="A8343">
        <v>8341</v>
      </c>
      <c r="B8343" t="s">
        <v>23</v>
      </c>
      <c r="C8343">
        <v>2020</v>
      </c>
      <c r="D8343" t="s">
        <v>36</v>
      </c>
      <c r="E8343" t="s">
        <v>205</v>
      </c>
      <c r="F8343">
        <v>0</v>
      </c>
      <c r="G8343" t="s">
        <v>316</v>
      </c>
      <c r="H8343" t="s">
        <v>314</v>
      </c>
      <c r="I8343" t="s">
        <v>315</v>
      </c>
    </row>
    <row r="8344" spans="1:9" x14ac:dyDescent="0.25">
      <c r="A8344">
        <v>8342</v>
      </c>
      <c r="B8344" t="s">
        <v>14</v>
      </c>
      <c r="C8344">
        <v>2020</v>
      </c>
      <c r="D8344" t="s">
        <v>36</v>
      </c>
      <c r="E8344" t="s">
        <v>205</v>
      </c>
      <c r="F8344">
        <v>0</v>
      </c>
      <c r="G8344" t="s">
        <v>316</v>
      </c>
      <c r="H8344" t="s">
        <v>314</v>
      </c>
      <c r="I8344" t="s">
        <v>315</v>
      </c>
    </row>
    <row r="8345" spans="1:9" x14ac:dyDescent="0.25">
      <c r="A8345">
        <v>8343</v>
      </c>
      <c r="B8345" t="s">
        <v>17</v>
      </c>
      <c r="C8345">
        <v>2020</v>
      </c>
      <c r="D8345" t="s">
        <v>36</v>
      </c>
      <c r="E8345" t="s">
        <v>205</v>
      </c>
      <c r="F8345">
        <v>0</v>
      </c>
      <c r="G8345" t="s">
        <v>316</v>
      </c>
      <c r="H8345" t="s">
        <v>314</v>
      </c>
      <c r="I8345" t="s">
        <v>315</v>
      </c>
    </row>
    <row r="8346" spans="1:9" x14ac:dyDescent="0.25">
      <c r="A8346">
        <v>8344</v>
      </c>
      <c r="B8346" t="s">
        <v>19</v>
      </c>
      <c r="C8346">
        <v>2020</v>
      </c>
      <c r="D8346" t="s">
        <v>36</v>
      </c>
      <c r="E8346" t="s">
        <v>205</v>
      </c>
      <c r="F8346">
        <v>0</v>
      </c>
      <c r="G8346" t="s">
        <v>316</v>
      </c>
      <c r="H8346" t="s">
        <v>314</v>
      </c>
      <c r="I8346" t="s">
        <v>315</v>
      </c>
    </row>
    <row r="8347" spans="1:9" x14ac:dyDescent="0.25">
      <c r="A8347">
        <v>8345</v>
      </c>
      <c r="B8347" t="s">
        <v>27</v>
      </c>
      <c r="C8347">
        <v>2020</v>
      </c>
      <c r="D8347" t="s">
        <v>36</v>
      </c>
      <c r="E8347" t="s">
        <v>205</v>
      </c>
      <c r="F8347">
        <v>0</v>
      </c>
      <c r="G8347" t="s">
        <v>316</v>
      </c>
      <c r="H8347" t="s">
        <v>314</v>
      </c>
      <c r="I8347" t="s">
        <v>315</v>
      </c>
    </row>
    <row r="8348" spans="1:9" x14ac:dyDescent="0.25">
      <c r="A8348">
        <v>8346</v>
      </c>
      <c r="B8348" t="s">
        <v>13</v>
      </c>
      <c r="C8348">
        <v>2020</v>
      </c>
      <c r="D8348" t="s">
        <v>36</v>
      </c>
      <c r="E8348" t="s">
        <v>205</v>
      </c>
      <c r="F8348">
        <v>0</v>
      </c>
      <c r="G8348" t="s">
        <v>316</v>
      </c>
      <c r="H8348" t="s">
        <v>314</v>
      </c>
      <c r="I8348" t="s">
        <v>315</v>
      </c>
    </row>
    <row r="8349" spans="1:9" x14ac:dyDescent="0.25">
      <c r="A8349">
        <v>8347</v>
      </c>
      <c r="B8349" t="s">
        <v>4</v>
      </c>
      <c r="C8349">
        <v>2020</v>
      </c>
      <c r="D8349" t="s">
        <v>36</v>
      </c>
      <c r="E8349" t="s">
        <v>205</v>
      </c>
      <c r="F8349">
        <v>0</v>
      </c>
      <c r="G8349" t="s">
        <v>316</v>
      </c>
      <c r="H8349" t="s">
        <v>314</v>
      </c>
      <c r="I8349" t="s">
        <v>315</v>
      </c>
    </row>
    <row r="8350" spans="1:9" x14ac:dyDescent="0.25">
      <c r="A8350">
        <v>8348</v>
      </c>
      <c r="B8350" t="s">
        <v>6</v>
      </c>
      <c r="C8350">
        <v>2020</v>
      </c>
      <c r="D8350" t="s">
        <v>36</v>
      </c>
      <c r="E8350" t="s">
        <v>205</v>
      </c>
      <c r="F8350">
        <v>0</v>
      </c>
      <c r="G8350" t="s">
        <v>316</v>
      </c>
      <c r="H8350" t="s">
        <v>314</v>
      </c>
      <c r="I8350" t="s">
        <v>315</v>
      </c>
    </row>
    <row r="8351" spans="1:9" x14ac:dyDescent="0.25">
      <c r="A8351">
        <v>8349</v>
      </c>
      <c r="B8351" t="s">
        <v>9</v>
      </c>
      <c r="C8351">
        <v>2020</v>
      </c>
      <c r="D8351" t="s">
        <v>36</v>
      </c>
      <c r="E8351" t="s">
        <v>205</v>
      </c>
      <c r="F8351">
        <v>0</v>
      </c>
      <c r="G8351" t="s">
        <v>316</v>
      </c>
      <c r="H8351" t="s">
        <v>314</v>
      </c>
      <c r="I8351" t="s">
        <v>315</v>
      </c>
    </row>
    <row r="8352" spans="1:9" x14ac:dyDescent="0.25">
      <c r="A8352">
        <v>8350</v>
      </c>
      <c r="B8352" t="s">
        <v>10</v>
      </c>
      <c r="C8352">
        <v>2020</v>
      </c>
      <c r="D8352" t="s">
        <v>36</v>
      </c>
      <c r="E8352" t="s">
        <v>205</v>
      </c>
      <c r="F8352">
        <v>0</v>
      </c>
      <c r="G8352" t="s">
        <v>316</v>
      </c>
      <c r="H8352" t="s">
        <v>314</v>
      </c>
      <c r="I8352" t="s">
        <v>315</v>
      </c>
    </row>
    <row r="8353" spans="1:9" x14ac:dyDescent="0.25">
      <c r="A8353">
        <v>8351</v>
      </c>
      <c r="B8353" t="s">
        <v>3</v>
      </c>
      <c r="C8353">
        <v>2020</v>
      </c>
      <c r="D8353" t="s">
        <v>36</v>
      </c>
      <c r="E8353" t="s">
        <v>205</v>
      </c>
      <c r="F8353">
        <v>0</v>
      </c>
      <c r="G8353" t="s">
        <v>316</v>
      </c>
      <c r="H8353" t="s">
        <v>314</v>
      </c>
      <c r="I8353" t="s">
        <v>315</v>
      </c>
    </row>
    <row r="8354" spans="1:9" x14ac:dyDescent="0.25">
      <c r="A8354">
        <v>8352</v>
      </c>
      <c r="B8354" t="s">
        <v>25</v>
      </c>
      <c r="C8354">
        <v>2020</v>
      </c>
      <c r="D8354" t="s">
        <v>36</v>
      </c>
      <c r="E8354" t="s">
        <v>205</v>
      </c>
      <c r="F8354">
        <v>0</v>
      </c>
      <c r="G8354" t="s">
        <v>316</v>
      </c>
      <c r="H8354" t="s">
        <v>314</v>
      </c>
      <c r="I8354" t="s">
        <v>315</v>
      </c>
    </row>
    <row r="8355" spans="1:9" x14ac:dyDescent="0.25">
      <c r="A8355">
        <v>8353</v>
      </c>
      <c r="B8355" t="s">
        <v>8</v>
      </c>
      <c r="C8355">
        <v>2015</v>
      </c>
      <c r="D8355" t="s">
        <v>34</v>
      </c>
      <c r="E8355" t="s">
        <v>312</v>
      </c>
      <c r="F8355">
        <v>1003856</v>
      </c>
      <c r="G8355" t="s">
        <v>313</v>
      </c>
      <c r="H8355" t="s">
        <v>314</v>
      </c>
      <c r="I8355" t="s">
        <v>315</v>
      </c>
    </row>
    <row r="8356" spans="1:9" x14ac:dyDescent="0.25">
      <c r="A8356">
        <v>8354</v>
      </c>
      <c r="B8356" t="s">
        <v>22</v>
      </c>
      <c r="C8356">
        <v>2015</v>
      </c>
      <c r="D8356" t="s">
        <v>34</v>
      </c>
      <c r="E8356" t="s">
        <v>312</v>
      </c>
      <c r="F8356">
        <v>1003856</v>
      </c>
      <c r="G8356" t="s">
        <v>313</v>
      </c>
      <c r="H8356" t="s">
        <v>314</v>
      </c>
      <c r="I8356" t="s">
        <v>315</v>
      </c>
    </row>
    <row r="8357" spans="1:9" x14ac:dyDescent="0.25">
      <c r="A8357">
        <v>8355</v>
      </c>
      <c r="B8357" t="s">
        <v>15</v>
      </c>
      <c r="C8357">
        <v>2015</v>
      </c>
      <c r="D8357" t="s">
        <v>34</v>
      </c>
      <c r="E8357" t="s">
        <v>312</v>
      </c>
      <c r="F8357">
        <v>1003734</v>
      </c>
      <c r="G8357" t="s">
        <v>313</v>
      </c>
      <c r="H8357" t="s">
        <v>314</v>
      </c>
      <c r="I8357" t="s">
        <v>315</v>
      </c>
    </row>
    <row r="8358" spans="1:9" x14ac:dyDescent="0.25">
      <c r="A8358">
        <v>8356</v>
      </c>
      <c r="B8358" t="s">
        <v>20</v>
      </c>
      <c r="C8358">
        <v>2015</v>
      </c>
      <c r="D8358" t="s">
        <v>34</v>
      </c>
      <c r="E8358" t="s">
        <v>312</v>
      </c>
      <c r="F8358">
        <v>1002142</v>
      </c>
      <c r="G8358" t="s">
        <v>313</v>
      </c>
      <c r="H8358" t="s">
        <v>314</v>
      </c>
      <c r="I8358" t="s">
        <v>315</v>
      </c>
    </row>
    <row r="8359" spans="1:9" x14ac:dyDescent="0.25">
      <c r="A8359">
        <v>8357</v>
      </c>
      <c r="B8359" t="s">
        <v>30</v>
      </c>
      <c r="C8359">
        <v>2015</v>
      </c>
      <c r="D8359" t="s">
        <v>34</v>
      </c>
      <c r="E8359" t="s">
        <v>312</v>
      </c>
      <c r="F8359">
        <v>1003840</v>
      </c>
      <c r="G8359" t="s">
        <v>313</v>
      </c>
      <c r="H8359" t="s">
        <v>314</v>
      </c>
      <c r="I8359" t="s">
        <v>315</v>
      </c>
    </row>
    <row r="8360" spans="1:9" x14ac:dyDescent="0.25">
      <c r="A8360">
        <v>8358</v>
      </c>
      <c r="B8360" t="s">
        <v>21</v>
      </c>
      <c r="C8360">
        <v>2015</v>
      </c>
      <c r="D8360" t="s">
        <v>34</v>
      </c>
      <c r="E8360" t="s">
        <v>312</v>
      </c>
      <c r="F8360">
        <v>1003321</v>
      </c>
      <c r="G8360" t="s">
        <v>313</v>
      </c>
      <c r="H8360" t="s">
        <v>314</v>
      </c>
      <c r="I8360" t="s">
        <v>315</v>
      </c>
    </row>
    <row r="8361" spans="1:9" x14ac:dyDescent="0.25">
      <c r="A8361">
        <v>8359</v>
      </c>
      <c r="B8361" t="s">
        <v>16</v>
      </c>
      <c r="C8361">
        <v>2015</v>
      </c>
      <c r="D8361" t="s">
        <v>34</v>
      </c>
      <c r="E8361" t="s">
        <v>312</v>
      </c>
      <c r="F8361">
        <v>1002565</v>
      </c>
      <c r="G8361" t="s">
        <v>313</v>
      </c>
      <c r="H8361" t="s">
        <v>314</v>
      </c>
      <c r="I8361" t="s">
        <v>315</v>
      </c>
    </row>
    <row r="8362" spans="1:9" x14ac:dyDescent="0.25">
      <c r="A8362">
        <v>8360</v>
      </c>
      <c r="B8362" t="s">
        <v>29</v>
      </c>
      <c r="C8362">
        <v>2015</v>
      </c>
      <c r="D8362" t="s">
        <v>34</v>
      </c>
      <c r="E8362" t="s">
        <v>312</v>
      </c>
      <c r="F8362">
        <v>1002262</v>
      </c>
      <c r="G8362" t="s">
        <v>313</v>
      </c>
      <c r="H8362" t="s">
        <v>314</v>
      </c>
      <c r="I8362" t="s">
        <v>315</v>
      </c>
    </row>
    <row r="8363" spans="1:9" x14ac:dyDescent="0.25">
      <c r="A8363">
        <v>8361</v>
      </c>
      <c r="B8363" t="s">
        <v>31</v>
      </c>
      <c r="C8363">
        <v>2015</v>
      </c>
      <c r="D8363" t="s">
        <v>34</v>
      </c>
      <c r="E8363" t="s">
        <v>312</v>
      </c>
      <c r="F8363">
        <v>1002690</v>
      </c>
      <c r="G8363" t="s">
        <v>313</v>
      </c>
      <c r="H8363" t="s">
        <v>314</v>
      </c>
      <c r="I8363" t="s">
        <v>315</v>
      </c>
    </row>
    <row r="8364" spans="1:9" x14ac:dyDescent="0.25">
      <c r="A8364">
        <v>8362</v>
      </c>
      <c r="B8364" t="s">
        <v>24</v>
      </c>
      <c r="C8364">
        <v>2015</v>
      </c>
      <c r="D8364" t="s">
        <v>34</v>
      </c>
      <c r="E8364" t="s">
        <v>312</v>
      </c>
      <c r="F8364">
        <v>1002522</v>
      </c>
      <c r="G8364" t="s">
        <v>313</v>
      </c>
      <c r="H8364" t="s">
        <v>314</v>
      </c>
      <c r="I8364" t="s">
        <v>315</v>
      </c>
    </row>
    <row r="8365" spans="1:9" x14ac:dyDescent="0.25">
      <c r="A8365">
        <v>8363</v>
      </c>
      <c r="B8365" t="s">
        <v>5</v>
      </c>
      <c r="C8365">
        <v>2015</v>
      </c>
      <c r="D8365" t="s">
        <v>34</v>
      </c>
      <c r="E8365" t="s">
        <v>312</v>
      </c>
      <c r="F8365">
        <v>1002910</v>
      </c>
      <c r="G8365" t="s">
        <v>313</v>
      </c>
      <c r="H8365" t="s">
        <v>314</v>
      </c>
      <c r="I8365" t="s">
        <v>315</v>
      </c>
    </row>
    <row r="8366" spans="1:9" x14ac:dyDescent="0.25">
      <c r="A8366">
        <v>8364</v>
      </c>
      <c r="B8366" t="s">
        <v>26</v>
      </c>
      <c r="C8366">
        <v>2015</v>
      </c>
      <c r="D8366" t="s">
        <v>34</v>
      </c>
      <c r="E8366" t="s">
        <v>312</v>
      </c>
      <c r="F8366">
        <v>1002374</v>
      </c>
      <c r="G8366" t="s">
        <v>313</v>
      </c>
      <c r="H8366" t="s">
        <v>314</v>
      </c>
      <c r="I8366" t="s">
        <v>315</v>
      </c>
    </row>
    <row r="8367" spans="1:9" x14ac:dyDescent="0.25">
      <c r="A8367">
        <v>8365</v>
      </c>
      <c r="B8367" t="s">
        <v>28</v>
      </c>
      <c r="C8367">
        <v>2015</v>
      </c>
      <c r="D8367" t="s">
        <v>34</v>
      </c>
      <c r="E8367" t="s">
        <v>312</v>
      </c>
      <c r="F8367">
        <v>1003607</v>
      </c>
      <c r="G8367" t="s">
        <v>313</v>
      </c>
      <c r="H8367" t="s">
        <v>314</v>
      </c>
      <c r="I8367" t="s">
        <v>315</v>
      </c>
    </row>
    <row r="8368" spans="1:9" x14ac:dyDescent="0.25">
      <c r="A8368">
        <v>8366</v>
      </c>
      <c r="B8368" t="s">
        <v>11</v>
      </c>
      <c r="C8368">
        <v>2015</v>
      </c>
      <c r="D8368" t="s">
        <v>34</v>
      </c>
      <c r="E8368" t="s">
        <v>312</v>
      </c>
      <c r="F8368">
        <v>1002899</v>
      </c>
      <c r="G8368" t="s">
        <v>313</v>
      </c>
      <c r="H8368" t="s">
        <v>314</v>
      </c>
      <c r="I8368" t="s">
        <v>315</v>
      </c>
    </row>
    <row r="8369" spans="1:9" x14ac:dyDescent="0.25">
      <c r="A8369">
        <v>8367</v>
      </c>
      <c r="B8369" t="s">
        <v>12</v>
      </c>
      <c r="C8369">
        <v>2015</v>
      </c>
      <c r="D8369" t="s">
        <v>34</v>
      </c>
      <c r="E8369" t="s">
        <v>312</v>
      </c>
      <c r="F8369">
        <v>1002925</v>
      </c>
      <c r="G8369" t="s">
        <v>313</v>
      </c>
      <c r="H8369" t="s">
        <v>314</v>
      </c>
      <c r="I8369" t="s">
        <v>315</v>
      </c>
    </row>
    <row r="8370" spans="1:9" x14ac:dyDescent="0.25">
      <c r="A8370">
        <v>8368</v>
      </c>
      <c r="B8370" t="s">
        <v>7</v>
      </c>
      <c r="C8370">
        <v>2015</v>
      </c>
      <c r="D8370" t="s">
        <v>34</v>
      </c>
      <c r="E8370" t="s">
        <v>312</v>
      </c>
      <c r="F8370">
        <v>1003376</v>
      </c>
      <c r="G8370" t="s">
        <v>313</v>
      </c>
      <c r="H8370" t="s">
        <v>314</v>
      </c>
      <c r="I8370" t="s">
        <v>315</v>
      </c>
    </row>
    <row r="8371" spans="1:9" x14ac:dyDescent="0.25">
      <c r="A8371">
        <v>8369</v>
      </c>
      <c r="B8371" t="s">
        <v>18</v>
      </c>
      <c r="C8371">
        <v>2015</v>
      </c>
      <c r="D8371" t="s">
        <v>34</v>
      </c>
      <c r="E8371" t="s">
        <v>312</v>
      </c>
      <c r="F8371">
        <v>1004117</v>
      </c>
      <c r="G8371" t="s">
        <v>313</v>
      </c>
      <c r="H8371" t="s">
        <v>314</v>
      </c>
      <c r="I8371" t="s">
        <v>315</v>
      </c>
    </row>
    <row r="8372" spans="1:9" x14ac:dyDescent="0.25">
      <c r="A8372">
        <v>8370</v>
      </c>
      <c r="B8372" t="s">
        <v>23</v>
      </c>
      <c r="C8372">
        <v>2015</v>
      </c>
      <c r="D8372" t="s">
        <v>34</v>
      </c>
      <c r="E8372" t="s">
        <v>312</v>
      </c>
      <c r="F8372">
        <v>1001872</v>
      </c>
      <c r="G8372" t="s">
        <v>313</v>
      </c>
      <c r="H8372" t="s">
        <v>314</v>
      </c>
      <c r="I8372" t="s">
        <v>315</v>
      </c>
    </row>
    <row r="8373" spans="1:9" x14ac:dyDescent="0.25">
      <c r="A8373">
        <v>8371</v>
      </c>
      <c r="B8373" t="s">
        <v>14</v>
      </c>
      <c r="C8373">
        <v>2015</v>
      </c>
      <c r="D8373" t="s">
        <v>34</v>
      </c>
      <c r="E8373" t="s">
        <v>312</v>
      </c>
      <c r="F8373">
        <v>1003315</v>
      </c>
      <c r="G8373" t="s">
        <v>313</v>
      </c>
      <c r="H8373" t="s">
        <v>314</v>
      </c>
      <c r="I8373" t="s">
        <v>315</v>
      </c>
    </row>
    <row r="8374" spans="1:9" x14ac:dyDescent="0.25">
      <c r="A8374">
        <v>8372</v>
      </c>
      <c r="B8374" t="s">
        <v>17</v>
      </c>
      <c r="C8374">
        <v>2015</v>
      </c>
      <c r="D8374" t="s">
        <v>34</v>
      </c>
      <c r="E8374" t="s">
        <v>312</v>
      </c>
      <c r="F8374">
        <v>1004831</v>
      </c>
      <c r="G8374" t="s">
        <v>313</v>
      </c>
      <c r="H8374" t="s">
        <v>314</v>
      </c>
      <c r="I8374" t="s">
        <v>315</v>
      </c>
    </row>
    <row r="8375" spans="1:9" x14ac:dyDescent="0.25">
      <c r="A8375">
        <v>8373</v>
      </c>
      <c r="B8375" t="s">
        <v>19</v>
      </c>
      <c r="C8375">
        <v>2015</v>
      </c>
      <c r="D8375" t="s">
        <v>34</v>
      </c>
      <c r="E8375" t="s">
        <v>312</v>
      </c>
      <c r="F8375">
        <v>1001827</v>
      </c>
      <c r="G8375" t="s">
        <v>313</v>
      </c>
      <c r="H8375" t="s">
        <v>314</v>
      </c>
      <c r="I8375" t="s">
        <v>315</v>
      </c>
    </row>
    <row r="8376" spans="1:9" x14ac:dyDescent="0.25">
      <c r="A8376">
        <v>8374</v>
      </c>
      <c r="B8376" t="s">
        <v>27</v>
      </c>
      <c r="C8376">
        <v>2015</v>
      </c>
      <c r="D8376" t="s">
        <v>34</v>
      </c>
      <c r="E8376" t="s">
        <v>312</v>
      </c>
      <c r="F8376">
        <v>1003055</v>
      </c>
      <c r="G8376" t="s">
        <v>313</v>
      </c>
      <c r="H8376" t="s">
        <v>314</v>
      </c>
      <c r="I8376" t="s">
        <v>315</v>
      </c>
    </row>
    <row r="8377" spans="1:9" x14ac:dyDescent="0.25">
      <c r="A8377">
        <v>8375</v>
      </c>
      <c r="B8377" t="s">
        <v>13</v>
      </c>
      <c r="C8377">
        <v>2015</v>
      </c>
      <c r="D8377" t="s">
        <v>34</v>
      </c>
      <c r="E8377" t="s">
        <v>312</v>
      </c>
      <c r="F8377">
        <v>1003385</v>
      </c>
      <c r="G8377" t="s">
        <v>313</v>
      </c>
      <c r="H8377" t="s">
        <v>314</v>
      </c>
      <c r="I8377" t="s">
        <v>315</v>
      </c>
    </row>
    <row r="8378" spans="1:9" x14ac:dyDescent="0.25">
      <c r="A8378">
        <v>8376</v>
      </c>
      <c r="B8378" t="s">
        <v>4</v>
      </c>
      <c r="C8378">
        <v>2015</v>
      </c>
      <c r="D8378" t="s">
        <v>34</v>
      </c>
      <c r="E8378" t="s">
        <v>312</v>
      </c>
      <c r="F8378">
        <v>1003234</v>
      </c>
      <c r="G8378" t="s">
        <v>313</v>
      </c>
      <c r="H8378" t="s">
        <v>314</v>
      </c>
      <c r="I8378" t="s">
        <v>315</v>
      </c>
    </row>
    <row r="8379" spans="1:9" x14ac:dyDescent="0.25">
      <c r="A8379">
        <v>8377</v>
      </c>
      <c r="B8379" t="s">
        <v>6</v>
      </c>
      <c r="C8379">
        <v>2015</v>
      </c>
      <c r="D8379" t="s">
        <v>34</v>
      </c>
      <c r="E8379" t="s">
        <v>312</v>
      </c>
      <c r="F8379">
        <v>1002319</v>
      </c>
      <c r="G8379" t="s">
        <v>313</v>
      </c>
      <c r="H8379" t="s">
        <v>314</v>
      </c>
      <c r="I8379" t="s">
        <v>315</v>
      </c>
    </row>
    <row r="8380" spans="1:9" x14ac:dyDescent="0.25">
      <c r="A8380">
        <v>8378</v>
      </c>
      <c r="B8380" t="s">
        <v>9</v>
      </c>
      <c r="C8380">
        <v>2015</v>
      </c>
      <c r="D8380" t="s">
        <v>34</v>
      </c>
      <c r="E8380" t="s">
        <v>312</v>
      </c>
      <c r="F8380">
        <v>1003270</v>
      </c>
      <c r="G8380" t="s">
        <v>313</v>
      </c>
      <c r="H8380" t="s">
        <v>314</v>
      </c>
      <c r="I8380" t="s">
        <v>315</v>
      </c>
    </row>
    <row r="8381" spans="1:9" x14ac:dyDescent="0.25">
      <c r="A8381">
        <v>8379</v>
      </c>
      <c r="B8381" t="s">
        <v>10</v>
      </c>
      <c r="C8381">
        <v>2015</v>
      </c>
      <c r="D8381" t="s">
        <v>34</v>
      </c>
      <c r="E8381" t="s">
        <v>312</v>
      </c>
      <c r="F8381">
        <v>1002993</v>
      </c>
      <c r="G8381" t="s">
        <v>313</v>
      </c>
      <c r="H8381" t="s">
        <v>314</v>
      </c>
      <c r="I8381" t="s">
        <v>315</v>
      </c>
    </row>
    <row r="8382" spans="1:9" x14ac:dyDescent="0.25">
      <c r="A8382">
        <v>8380</v>
      </c>
      <c r="B8382" t="s">
        <v>3</v>
      </c>
      <c r="C8382">
        <v>2015</v>
      </c>
      <c r="D8382" t="s">
        <v>34</v>
      </c>
      <c r="E8382" t="s">
        <v>312</v>
      </c>
      <c r="F8382">
        <v>1003237</v>
      </c>
      <c r="G8382" t="s">
        <v>313</v>
      </c>
      <c r="H8382" t="s">
        <v>314</v>
      </c>
      <c r="I8382" t="s">
        <v>315</v>
      </c>
    </row>
    <row r="8383" spans="1:9" x14ac:dyDescent="0.25">
      <c r="A8383">
        <v>8381</v>
      </c>
      <c r="B8383" t="s">
        <v>25</v>
      </c>
      <c r="C8383">
        <v>2015</v>
      </c>
      <c r="D8383" t="s">
        <v>34</v>
      </c>
      <c r="E8383" t="s">
        <v>312</v>
      </c>
      <c r="F8383">
        <v>1003331</v>
      </c>
      <c r="G8383" t="s">
        <v>313</v>
      </c>
      <c r="H8383" t="s">
        <v>314</v>
      </c>
      <c r="I8383" t="s">
        <v>315</v>
      </c>
    </row>
    <row r="8384" spans="1:9" x14ac:dyDescent="0.25">
      <c r="A8384">
        <v>8382</v>
      </c>
      <c r="B8384" t="s">
        <v>8</v>
      </c>
      <c r="C8384">
        <v>2015</v>
      </c>
      <c r="D8384" t="s">
        <v>34</v>
      </c>
      <c r="E8384" t="s">
        <v>64</v>
      </c>
      <c r="F8384">
        <v>1003856.7</v>
      </c>
      <c r="G8384" t="s">
        <v>313</v>
      </c>
      <c r="H8384" t="s">
        <v>314</v>
      </c>
      <c r="I8384" t="s">
        <v>315</v>
      </c>
    </row>
    <row r="8385" spans="1:9" x14ac:dyDescent="0.25">
      <c r="A8385">
        <v>8383</v>
      </c>
      <c r="B8385" t="s">
        <v>22</v>
      </c>
      <c r="C8385">
        <v>2015</v>
      </c>
      <c r="D8385" t="s">
        <v>34</v>
      </c>
      <c r="E8385" t="s">
        <v>64</v>
      </c>
      <c r="F8385">
        <v>1003856.7</v>
      </c>
      <c r="G8385" t="s">
        <v>313</v>
      </c>
      <c r="H8385" t="s">
        <v>314</v>
      </c>
      <c r="I8385" t="s">
        <v>315</v>
      </c>
    </row>
    <row r="8386" spans="1:9" x14ac:dyDescent="0.25">
      <c r="A8386">
        <v>8384</v>
      </c>
      <c r="B8386" t="s">
        <v>15</v>
      </c>
      <c r="C8386">
        <v>2015</v>
      </c>
      <c r="D8386" t="s">
        <v>34</v>
      </c>
      <c r="E8386" t="s">
        <v>64</v>
      </c>
      <c r="F8386">
        <v>1003731.7</v>
      </c>
      <c r="G8386" t="s">
        <v>313</v>
      </c>
      <c r="H8386" t="s">
        <v>314</v>
      </c>
      <c r="I8386" t="s">
        <v>315</v>
      </c>
    </row>
    <row r="8387" spans="1:9" x14ac:dyDescent="0.25">
      <c r="A8387">
        <v>8385</v>
      </c>
      <c r="B8387" t="s">
        <v>20</v>
      </c>
      <c r="C8387">
        <v>2015</v>
      </c>
      <c r="D8387" t="s">
        <v>34</v>
      </c>
      <c r="E8387" t="s">
        <v>64</v>
      </c>
      <c r="F8387">
        <v>1002141.2</v>
      </c>
      <c r="G8387" t="s">
        <v>313</v>
      </c>
      <c r="H8387" t="s">
        <v>314</v>
      </c>
      <c r="I8387" t="s">
        <v>315</v>
      </c>
    </row>
    <row r="8388" spans="1:9" x14ac:dyDescent="0.25">
      <c r="A8388">
        <v>8386</v>
      </c>
      <c r="B8388" t="s">
        <v>30</v>
      </c>
      <c r="C8388">
        <v>2015</v>
      </c>
      <c r="D8388" t="s">
        <v>34</v>
      </c>
      <c r="E8388" t="s">
        <v>64</v>
      </c>
      <c r="F8388">
        <v>1003839.7</v>
      </c>
      <c r="G8388" t="s">
        <v>313</v>
      </c>
      <c r="H8388" t="s">
        <v>314</v>
      </c>
      <c r="I8388" t="s">
        <v>315</v>
      </c>
    </row>
    <row r="8389" spans="1:9" x14ac:dyDescent="0.25">
      <c r="A8389">
        <v>8387</v>
      </c>
      <c r="B8389" t="s">
        <v>21</v>
      </c>
      <c r="C8389">
        <v>2015</v>
      </c>
      <c r="D8389" t="s">
        <v>34</v>
      </c>
      <c r="E8389" t="s">
        <v>64</v>
      </c>
      <c r="F8389">
        <v>1003320.2</v>
      </c>
      <c r="G8389" t="s">
        <v>313</v>
      </c>
      <c r="H8389" t="s">
        <v>314</v>
      </c>
      <c r="I8389" t="s">
        <v>315</v>
      </c>
    </row>
    <row r="8390" spans="1:9" x14ac:dyDescent="0.25">
      <c r="A8390">
        <v>8388</v>
      </c>
      <c r="B8390" t="s">
        <v>16</v>
      </c>
      <c r="C8390">
        <v>2015</v>
      </c>
      <c r="D8390" t="s">
        <v>34</v>
      </c>
      <c r="E8390" t="s">
        <v>64</v>
      </c>
      <c r="F8390">
        <v>1002569.2</v>
      </c>
      <c r="G8390" t="s">
        <v>313</v>
      </c>
      <c r="H8390" t="s">
        <v>314</v>
      </c>
      <c r="I8390" t="s">
        <v>315</v>
      </c>
    </row>
    <row r="8391" spans="1:9" x14ac:dyDescent="0.25">
      <c r="A8391">
        <v>8389</v>
      </c>
      <c r="B8391" t="s">
        <v>29</v>
      </c>
      <c r="C8391">
        <v>2015</v>
      </c>
      <c r="D8391" t="s">
        <v>34</v>
      </c>
      <c r="E8391" t="s">
        <v>64</v>
      </c>
      <c r="F8391">
        <v>1002261.2</v>
      </c>
      <c r="G8391" t="s">
        <v>313</v>
      </c>
      <c r="H8391" t="s">
        <v>314</v>
      </c>
      <c r="I8391" t="s">
        <v>315</v>
      </c>
    </row>
    <row r="8392" spans="1:9" x14ac:dyDescent="0.25">
      <c r="A8392">
        <v>8390</v>
      </c>
      <c r="B8392" t="s">
        <v>31</v>
      </c>
      <c r="C8392">
        <v>2015</v>
      </c>
      <c r="D8392" t="s">
        <v>34</v>
      </c>
      <c r="E8392" t="s">
        <v>64</v>
      </c>
      <c r="F8392">
        <v>1002689.2</v>
      </c>
      <c r="G8392" t="s">
        <v>313</v>
      </c>
      <c r="H8392" t="s">
        <v>314</v>
      </c>
      <c r="I8392" t="s">
        <v>315</v>
      </c>
    </row>
    <row r="8393" spans="1:9" x14ac:dyDescent="0.25">
      <c r="A8393">
        <v>8391</v>
      </c>
      <c r="B8393" t="s">
        <v>24</v>
      </c>
      <c r="C8393">
        <v>2015</v>
      </c>
      <c r="D8393" t="s">
        <v>34</v>
      </c>
      <c r="E8393" t="s">
        <v>64</v>
      </c>
      <c r="F8393">
        <v>1002521.7</v>
      </c>
      <c r="G8393" t="s">
        <v>313</v>
      </c>
      <c r="H8393" t="s">
        <v>314</v>
      </c>
      <c r="I8393" t="s">
        <v>315</v>
      </c>
    </row>
    <row r="8394" spans="1:9" x14ac:dyDescent="0.25">
      <c r="A8394">
        <v>8392</v>
      </c>
      <c r="B8394" t="s">
        <v>5</v>
      </c>
      <c r="C8394">
        <v>2015</v>
      </c>
      <c r="D8394" t="s">
        <v>34</v>
      </c>
      <c r="E8394" t="s">
        <v>64</v>
      </c>
      <c r="F8394">
        <v>1002913.7</v>
      </c>
      <c r="G8394" t="s">
        <v>313</v>
      </c>
      <c r="H8394" t="s">
        <v>314</v>
      </c>
      <c r="I8394" t="s">
        <v>315</v>
      </c>
    </row>
    <row r="8395" spans="1:9" x14ac:dyDescent="0.25">
      <c r="A8395">
        <v>8393</v>
      </c>
      <c r="B8395" t="s">
        <v>26</v>
      </c>
      <c r="C8395">
        <v>2015</v>
      </c>
      <c r="D8395" t="s">
        <v>34</v>
      </c>
      <c r="E8395" t="s">
        <v>64</v>
      </c>
      <c r="F8395">
        <v>1002372.7</v>
      </c>
      <c r="G8395" t="s">
        <v>313</v>
      </c>
      <c r="H8395" t="s">
        <v>314</v>
      </c>
      <c r="I8395" t="s">
        <v>315</v>
      </c>
    </row>
    <row r="8396" spans="1:9" x14ac:dyDescent="0.25">
      <c r="A8396">
        <v>8394</v>
      </c>
      <c r="B8396" t="s">
        <v>28</v>
      </c>
      <c r="C8396">
        <v>2015</v>
      </c>
      <c r="D8396" t="s">
        <v>34</v>
      </c>
      <c r="E8396" t="s">
        <v>64</v>
      </c>
      <c r="F8396">
        <v>1003606.2</v>
      </c>
      <c r="G8396" t="s">
        <v>313</v>
      </c>
      <c r="H8396" t="s">
        <v>314</v>
      </c>
      <c r="I8396" t="s">
        <v>315</v>
      </c>
    </row>
    <row r="8397" spans="1:9" x14ac:dyDescent="0.25">
      <c r="A8397">
        <v>8395</v>
      </c>
      <c r="B8397" t="s">
        <v>11</v>
      </c>
      <c r="C8397">
        <v>2015</v>
      </c>
      <c r="D8397" t="s">
        <v>34</v>
      </c>
      <c r="E8397" t="s">
        <v>64</v>
      </c>
      <c r="F8397">
        <v>1002898.7</v>
      </c>
      <c r="G8397" t="s">
        <v>313</v>
      </c>
      <c r="H8397" t="s">
        <v>314</v>
      </c>
      <c r="I8397" t="s">
        <v>315</v>
      </c>
    </row>
    <row r="8398" spans="1:9" x14ac:dyDescent="0.25">
      <c r="A8398">
        <v>8396</v>
      </c>
      <c r="B8398" t="s">
        <v>12</v>
      </c>
      <c r="C8398">
        <v>2015</v>
      </c>
      <c r="D8398" t="s">
        <v>34</v>
      </c>
      <c r="E8398" t="s">
        <v>64</v>
      </c>
      <c r="F8398">
        <v>1002924.7</v>
      </c>
      <c r="G8398" t="s">
        <v>313</v>
      </c>
      <c r="H8398" t="s">
        <v>314</v>
      </c>
      <c r="I8398" t="s">
        <v>315</v>
      </c>
    </row>
    <row r="8399" spans="1:9" x14ac:dyDescent="0.25">
      <c r="A8399">
        <v>8397</v>
      </c>
      <c r="B8399" t="s">
        <v>7</v>
      </c>
      <c r="C8399">
        <v>2015</v>
      </c>
      <c r="D8399" t="s">
        <v>34</v>
      </c>
      <c r="E8399" t="s">
        <v>64</v>
      </c>
      <c r="F8399">
        <v>1003374.7</v>
      </c>
      <c r="G8399" t="s">
        <v>313</v>
      </c>
      <c r="H8399" t="s">
        <v>314</v>
      </c>
      <c r="I8399" t="s">
        <v>315</v>
      </c>
    </row>
    <row r="8400" spans="1:9" x14ac:dyDescent="0.25">
      <c r="A8400">
        <v>8398</v>
      </c>
      <c r="B8400" t="s">
        <v>18</v>
      </c>
      <c r="C8400">
        <v>2015</v>
      </c>
      <c r="D8400" t="s">
        <v>34</v>
      </c>
      <c r="E8400" t="s">
        <v>64</v>
      </c>
      <c r="F8400">
        <v>1004119.7</v>
      </c>
      <c r="G8400" t="s">
        <v>313</v>
      </c>
      <c r="H8400" t="s">
        <v>314</v>
      </c>
      <c r="I8400" t="s">
        <v>315</v>
      </c>
    </row>
    <row r="8401" spans="1:9" x14ac:dyDescent="0.25">
      <c r="A8401">
        <v>8399</v>
      </c>
      <c r="B8401" t="s">
        <v>23</v>
      </c>
      <c r="C8401">
        <v>2015</v>
      </c>
      <c r="D8401" t="s">
        <v>34</v>
      </c>
      <c r="E8401" t="s">
        <v>64</v>
      </c>
      <c r="F8401">
        <v>1001875.2</v>
      </c>
      <c r="G8401" t="s">
        <v>313</v>
      </c>
      <c r="H8401" t="s">
        <v>314</v>
      </c>
      <c r="I8401" t="s">
        <v>315</v>
      </c>
    </row>
    <row r="8402" spans="1:9" x14ac:dyDescent="0.25">
      <c r="A8402">
        <v>8400</v>
      </c>
      <c r="B8402" t="s">
        <v>14</v>
      </c>
      <c r="C8402">
        <v>2015</v>
      </c>
      <c r="D8402" t="s">
        <v>34</v>
      </c>
      <c r="E8402" t="s">
        <v>64</v>
      </c>
      <c r="F8402">
        <v>1003313.2</v>
      </c>
      <c r="G8402" t="s">
        <v>313</v>
      </c>
      <c r="H8402" t="s">
        <v>314</v>
      </c>
      <c r="I8402" t="s">
        <v>315</v>
      </c>
    </row>
    <row r="8403" spans="1:9" x14ac:dyDescent="0.25">
      <c r="A8403">
        <v>8401</v>
      </c>
      <c r="B8403" t="s">
        <v>17</v>
      </c>
      <c r="C8403">
        <v>2015</v>
      </c>
      <c r="D8403" t="s">
        <v>34</v>
      </c>
      <c r="E8403" t="s">
        <v>64</v>
      </c>
      <c r="F8403">
        <v>1004833.2</v>
      </c>
      <c r="G8403" t="s">
        <v>313</v>
      </c>
      <c r="H8403" t="s">
        <v>314</v>
      </c>
      <c r="I8403" t="s">
        <v>315</v>
      </c>
    </row>
    <row r="8404" spans="1:9" x14ac:dyDescent="0.25">
      <c r="A8404">
        <v>8402</v>
      </c>
      <c r="B8404" t="s">
        <v>19</v>
      </c>
      <c r="C8404">
        <v>2015</v>
      </c>
      <c r="D8404" t="s">
        <v>34</v>
      </c>
      <c r="E8404" t="s">
        <v>64</v>
      </c>
      <c r="F8404">
        <v>1001826.2</v>
      </c>
      <c r="G8404" t="s">
        <v>313</v>
      </c>
      <c r="H8404" t="s">
        <v>314</v>
      </c>
      <c r="I8404" t="s">
        <v>315</v>
      </c>
    </row>
    <row r="8405" spans="1:9" x14ac:dyDescent="0.25">
      <c r="A8405">
        <v>8403</v>
      </c>
      <c r="B8405" t="s">
        <v>27</v>
      </c>
      <c r="C8405">
        <v>2015</v>
      </c>
      <c r="D8405" t="s">
        <v>34</v>
      </c>
      <c r="E8405" t="s">
        <v>64</v>
      </c>
      <c r="F8405">
        <v>1003053.2</v>
      </c>
      <c r="G8405" t="s">
        <v>313</v>
      </c>
      <c r="H8405" t="s">
        <v>314</v>
      </c>
      <c r="I8405" t="s">
        <v>315</v>
      </c>
    </row>
    <row r="8406" spans="1:9" x14ac:dyDescent="0.25">
      <c r="A8406">
        <v>8404</v>
      </c>
      <c r="B8406" t="s">
        <v>13</v>
      </c>
      <c r="C8406">
        <v>2015</v>
      </c>
      <c r="D8406" t="s">
        <v>34</v>
      </c>
      <c r="E8406" t="s">
        <v>64</v>
      </c>
      <c r="F8406">
        <v>1003384.2</v>
      </c>
      <c r="G8406" t="s">
        <v>313</v>
      </c>
      <c r="H8406" t="s">
        <v>314</v>
      </c>
      <c r="I8406" t="s">
        <v>315</v>
      </c>
    </row>
    <row r="8407" spans="1:9" x14ac:dyDescent="0.25">
      <c r="A8407">
        <v>8405</v>
      </c>
      <c r="B8407" t="s">
        <v>4</v>
      </c>
      <c r="C8407">
        <v>2015</v>
      </c>
      <c r="D8407" t="s">
        <v>34</v>
      </c>
      <c r="E8407" t="s">
        <v>64</v>
      </c>
      <c r="F8407">
        <v>1003233.7</v>
      </c>
      <c r="G8407" t="s">
        <v>313</v>
      </c>
      <c r="H8407" t="s">
        <v>314</v>
      </c>
      <c r="I8407" t="s">
        <v>315</v>
      </c>
    </row>
    <row r="8408" spans="1:9" x14ac:dyDescent="0.25">
      <c r="A8408">
        <v>8406</v>
      </c>
      <c r="B8408" t="s">
        <v>6</v>
      </c>
      <c r="C8408">
        <v>2015</v>
      </c>
      <c r="D8408" t="s">
        <v>34</v>
      </c>
      <c r="E8408" t="s">
        <v>64</v>
      </c>
      <c r="F8408">
        <v>1002320.2</v>
      </c>
      <c r="G8408" t="s">
        <v>313</v>
      </c>
      <c r="H8408" t="s">
        <v>314</v>
      </c>
      <c r="I8408" t="s">
        <v>315</v>
      </c>
    </row>
    <row r="8409" spans="1:9" x14ac:dyDescent="0.25">
      <c r="A8409">
        <v>8407</v>
      </c>
      <c r="B8409" t="s">
        <v>9</v>
      </c>
      <c r="C8409">
        <v>2015</v>
      </c>
      <c r="D8409" t="s">
        <v>34</v>
      </c>
      <c r="E8409" t="s">
        <v>64</v>
      </c>
      <c r="F8409">
        <v>1003269.2</v>
      </c>
      <c r="G8409" t="s">
        <v>313</v>
      </c>
      <c r="H8409" t="s">
        <v>314</v>
      </c>
      <c r="I8409" t="s">
        <v>315</v>
      </c>
    </row>
    <row r="8410" spans="1:9" x14ac:dyDescent="0.25">
      <c r="A8410">
        <v>8408</v>
      </c>
      <c r="B8410" t="s">
        <v>10</v>
      </c>
      <c r="C8410">
        <v>2015</v>
      </c>
      <c r="D8410" t="s">
        <v>34</v>
      </c>
      <c r="E8410" t="s">
        <v>64</v>
      </c>
      <c r="F8410">
        <v>1002992.2</v>
      </c>
      <c r="G8410" t="s">
        <v>313</v>
      </c>
      <c r="H8410" t="s">
        <v>314</v>
      </c>
      <c r="I8410" t="s">
        <v>315</v>
      </c>
    </row>
    <row r="8411" spans="1:9" x14ac:dyDescent="0.25">
      <c r="A8411">
        <v>8409</v>
      </c>
      <c r="B8411" t="s">
        <v>3</v>
      </c>
      <c r="C8411">
        <v>2015</v>
      </c>
      <c r="D8411" t="s">
        <v>34</v>
      </c>
      <c r="E8411" t="s">
        <v>64</v>
      </c>
      <c r="F8411">
        <v>1003236.2</v>
      </c>
      <c r="G8411" t="s">
        <v>313</v>
      </c>
      <c r="H8411" t="s">
        <v>314</v>
      </c>
      <c r="I8411" t="s">
        <v>315</v>
      </c>
    </row>
    <row r="8412" spans="1:9" x14ac:dyDescent="0.25">
      <c r="A8412">
        <v>8410</v>
      </c>
      <c r="B8412" t="s">
        <v>25</v>
      </c>
      <c r="C8412">
        <v>2015</v>
      </c>
      <c r="D8412" t="s">
        <v>34</v>
      </c>
      <c r="E8412" t="s">
        <v>64</v>
      </c>
      <c r="F8412">
        <v>1003330.2</v>
      </c>
      <c r="G8412" t="s">
        <v>313</v>
      </c>
      <c r="H8412" t="s">
        <v>314</v>
      </c>
      <c r="I8412" t="s">
        <v>315</v>
      </c>
    </row>
    <row r="8413" spans="1:9" x14ac:dyDescent="0.25">
      <c r="A8413">
        <v>8411</v>
      </c>
      <c r="B8413" t="s">
        <v>8</v>
      </c>
      <c r="C8413">
        <v>2015</v>
      </c>
      <c r="D8413" t="s">
        <v>34</v>
      </c>
      <c r="E8413" t="s">
        <v>204</v>
      </c>
      <c r="F8413">
        <v>-0.7</v>
      </c>
      <c r="G8413" t="s">
        <v>313</v>
      </c>
      <c r="H8413" t="s">
        <v>314</v>
      </c>
      <c r="I8413" t="s">
        <v>315</v>
      </c>
    </row>
    <row r="8414" spans="1:9" x14ac:dyDescent="0.25">
      <c r="A8414">
        <v>8412</v>
      </c>
      <c r="B8414" t="s">
        <v>22</v>
      </c>
      <c r="C8414">
        <v>2015</v>
      </c>
      <c r="D8414" t="s">
        <v>34</v>
      </c>
      <c r="E8414" t="s">
        <v>204</v>
      </c>
      <c r="F8414">
        <v>-0.7</v>
      </c>
      <c r="G8414" t="s">
        <v>313</v>
      </c>
      <c r="H8414" t="s">
        <v>314</v>
      </c>
      <c r="I8414" t="s">
        <v>315</v>
      </c>
    </row>
    <row r="8415" spans="1:9" x14ac:dyDescent="0.25">
      <c r="A8415">
        <v>8413</v>
      </c>
      <c r="B8415" t="s">
        <v>15</v>
      </c>
      <c r="C8415">
        <v>2015</v>
      </c>
      <c r="D8415" t="s">
        <v>34</v>
      </c>
      <c r="E8415" t="s">
        <v>204</v>
      </c>
      <c r="F8415">
        <v>2.2999999999999998</v>
      </c>
      <c r="G8415" t="s">
        <v>313</v>
      </c>
      <c r="H8415" t="s">
        <v>314</v>
      </c>
      <c r="I8415" t="s">
        <v>315</v>
      </c>
    </row>
    <row r="8416" spans="1:9" x14ac:dyDescent="0.25">
      <c r="A8416">
        <v>8414</v>
      </c>
      <c r="B8416" t="s">
        <v>20</v>
      </c>
      <c r="C8416">
        <v>2015</v>
      </c>
      <c r="D8416" t="s">
        <v>34</v>
      </c>
      <c r="E8416" t="s">
        <v>204</v>
      </c>
      <c r="F8416">
        <v>0.8</v>
      </c>
      <c r="G8416" t="s">
        <v>313</v>
      </c>
      <c r="H8416" t="s">
        <v>314</v>
      </c>
      <c r="I8416" t="s">
        <v>315</v>
      </c>
    </row>
    <row r="8417" spans="1:9" x14ac:dyDescent="0.25">
      <c r="A8417">
        <v>8415</v>
      </c>
      <c r="B8417" t="s">
        <v>30</v>
      </c>
      <c r="C8417">
        <v>2015</v>
      </c>
      <c r="D8417" t="s">
        <v>34</v>
      </c>
      <c r="E8417" t="s">
        <v>204</v>
      </c>
      <c r="F8417">
        <v>0.3</v>
      </c>
      <c r="G8417" t="s">
        <v>313</v>
      </c>
      <c r="H8417" t="s">
        <v>314</v>
      </c>
      <c r="I8417" t="s">
        <v>315</v>
      </c>
    </row>
    <row r="8418" spans="1:9" x14ac:dyDescent="0.25">
      <c r="A8418">
        <v>8416</v>
      </c>
      <c r="B8418" t="s">
        <v>21</v>
      </c>
      <c r="C8418">
        <v>2015</v>
      </c>
      <c r="D8418" t="s">
        <v>34</v>
      </c>
      <c r="E8418" t="s">
        <v>204</v>
      </c>
      <c r="F8418">
        <v>0.8</v>
      </c>
      <c r="G8418" t="s">
        <v>313</v>
      </c>
      <c r="H8418" t="s">
        <v>314</v>
      </c>
      <c r="I8418" t="s">
        <v>315</v>
      </c>
    </row>
    <row r="8419" spans="1:9" x14ac:dyDescent="0.25">
      <c r="A8419">
        <v>8417</v>
      </c>
      <c r="B8419" t="s">
        <v>16</v>
      </c>
      <c r="C8419">
        <v>2015</v>
      </c>
      <c r="D8419" t="s">
        <v>34</v>
      </c>
      <c r="E8419" t="s">
        <v>204</v>
      </c>
      <c r="F8419">
        <v>-4.2</v>
      </c>
      <c r="G8419" t="s">
        <v>313</v>
      </c>
      <c r="H8419" t="s">
        <v>314</v>
      </c>
      <c r="I8419" t="s">
        <v>315</v>
      </c>
    </row>
    <row r="8420" spans="1:9" x14ac:dyDescent="0.25">
      <c r="A8420">
        <v>8418</v>
      </c>
      <c r="B8420" t="s">
        <v>29</v>
      </c>
      <c r="C8420">
        <v>2015</v>
      </c>
      <c r="D8420" t="s">
        <v>34</v>
      </c>
      <c r="E8420" t="s">
        <v>204</v>
      </c>
      <c r="F8420">
        <v>0.8</v>
      </c>
      <c r="G8420" t="s">
        <v>313</v>
      </c>
      <c r="H8420" t="s">
        <v>314</v>
      </c>
      <c r="I8420" t="s">
        <v>315</v>
      </c>
    </row>
    <row r="8421" spans="1:9" x14ac:dyDescent="0.25">
      <c r="A8421">
        <v>8419</v>
      </c>
      <c r="B8421" t="s">
        <v>31</v>
      </c>
      <c r="C8421">
        <v>2015</v>
      </c>
      <c r="D8421" t="s">
        <v>34</v>
      </c>
      <c r="E8421" t="s">
        <v>204</v>
      </c>
      <c r="F8421">
        <v>0.8</v>
      </c>
      <c r="G8421" t="s">
        <v>313</v>
      </c>
      <c r="H8421" t="s">
        <v>314</v>
      </c>
      <c r="I8421" t="s">
        <v>315</v>
      </c>
    </row>
    <row r="8422" spans="1:9" x14ac:dyDescent="0.25">
      <c r="A8422">
        <v>8420</v>
      </c>
      <c r="B8422" t="s">
        <v>24</v>
      </c>
      <c r="C8422">
        <v>2015</v>
      </c>
      <c r="D8422" t="s">
        <v>34</v>
      </c>
      <c r="E8422" t="s">
        <v>204</v>
      </c>
      <c r="F8422">
        <v>0.3</v>
      </c>
      <c r="G8422" t="s">
        <v>313</v>
      </c>
      <c r="H8422" t="s">
        <v>314</v>
      </c>
      <c r="I8422" t="s">
        <v>315</v>
      </c>
    </row>
    <row r="8423" spans="1:9" x14ac:dyDescent="0.25">
      <c r="A8423">
        <v>8421</v>
      </c>
      <c r="B8423" t="s">
        <v>5</v>
      </c>
      <c r="C8423">
        <v>2015</v>
      </c>
      <c r="D8423" t="s">
        <v>34</v>
      </c>
      <c r="E8423" t="s">
        <v>204</v>
      </c>
      <c r="F8423">
        <v>-3.7</v>
      </c>
      <c r="G8423" t="s">
        <v>313</v>
      </c>
      <c r="H8423" t="s">
        <v>314</v>
      </c>
      <c r="I8423" t="s">
        <v>315</v>
      </c>
    </row>
    <row r="8424" spans="1:9" x14ac:dyDescent="0.25">
      <c r="A8424">
        <v>8422</v>
      </c>
      <c r="B8424" t="s">
        <v>26</v>
      </c>
      <c r="C8424">
        <v>2015</v>
      </c>
      <c r="D8424" t="s">
        <v>34</v>
      </c>
      <c r="E8424" t="s">
        <v>204</v>
      </c>
      <c r="F8424">
        <v>1.3</v>
      </c>
      <c r="G8424" t="s">
        <v>313</v>
      </c>
      <c r="H8424" t="s">
        <v>314</v>
      </c>
      <c r="I8424" t="s">
        <v>315</v>
      </c>
    </row>
    <row r="8425" spans="1:9" x14ac:dyDescent="0.25">
      <c r="A8425">
        <v>8423</v>
      </c>
      <c r="B8425" t="s">
        <v>28</v>
      </c>
      <c r="C8425">
        <v>2015</v>
      </c>
      <c r="D8425" t="s">
        <v>34</v>
      </c>
      <c r="E8425" t="s">
        <v>204</v>
      </c>
      <c r="F8425">
        <v>0.8</v>
      </c>
      <c r="G8425" t="s">
        <v>313</v>
      </c>
      <c r="H8425" t="s">
        <v>314</v>
      </c>
      <c r="I8425" t="s">
        <v>315</v>
      </c>
    </row>
    <row r="8426" spans="1:9" x14ac:dyDescent="0.25">
      <c r="A8426">
        <v>8424</v>
      </c>
      <c r="B8426" t="s">
        <v>11</v>
      </c>
      <c r="C8426">
        <v>2015</v>
      </c>
      <c r="D8426" t="s">
        <v>34</v>
      </c>
      <c r="E8426" t="s">
        <v>204</v>
      </c>
      <c r="F8426">
        <v>0.3</v>
      </c>
      <c r="G8426" t="s">
        <v>313</v>
      </c>
      <c r="H8426" t="s">
        <v>314</v>
      </c>
      <c r="I8426" t="s">
        <v>315</v>
      </c>
    </row>
    <row r="8427" spans="1:9" x14ac:dyDescent="0.25">
      <c r="A8427">
        <v>8425</v>
      </c>
      <c r="B8427" t="s">
        <v>12</v>
      </c>
      <c r="C8427">
        <v>2015</v>
      </c>
      <c r="D8427" t="s">
        <v>34</v>
      </c>
      <c r="E8427" t="s">
        <v>204</v>
      </c>
      <c r="F8427">
        <v>0.3</v>
      </c>
      <c r="G8427" t="s">
        <v>313</v>
      </c>
      <c r="H8427" t="s">
        <v>314</v>
      </c>
      <c r="I8427" t="s">
        <v>315</v>
      </c>
    </row>
    <row r="8428" spans="1:9" x14ac:dyDescent="0.25">
      <c r="A8428">
        <v>8426</v>
      </c>
      <c r="B8428" t="s">
        <v>7</v>
      </c>
      <c r="C8428">
        <v>2015</v>
      </c>
      <c r="D8428" t="s">
        <v>34</v>
      </c>
      <c r="E8428" t="s">
        <v>204</v>
      </c>
      <c r="F8428">
        <v>1.3</v>
      </c>
      <c r="G8428" t="s">
        <v>313</v>
      </c>
      <c r="H8428" t="s">
        <v>314</v>
      </c>
      <c r="I8428" t="s">
        <v>315</v>
      </c>
    </row>
    <row r="8429" spans="1:9" x14ac:dyDescent="0.25">
      <c r="A8429">
        <v>8427</v>
      </c>
      <c r="B8429" t="s">
        <v>18</v>
      </c>
      <c r="C8429">
        <v>2015</v>
      </c>
      <c r="D8429" t="s">
        <v>34</v>
      </c>
      <c r="E8429" t="s">
        <v>204</v>
      </c>
      <c r="F8429">
        <v>-2.7</v>
      </c>
      <c r="G8429" t="s">
        <v>313</v>
      </c>
      <c r="H8429" t="s">
        <v>314</v>
      </c>
      <c r="I8429" t="s">
        <v>315</v>
      </c>
    </row>
    <row r="8430" spans="1:9" x14ac:dyDescent="0.25">
      <c r="A8430">
        <v>8428</v>
      </c>
      <c r="B8430" t="s">
        <v>23</v>
      </c>
      <c r="C8430">
        <v>2015</v>
      </c>
      <c r="D8430" t="s">
        <v>34</v>
      </c>
      <c r="E8430" t="s">
        <v>204</v>
      </c>
      <c r="F8430">
        <v>-3.2</v>
      </c>
      <c r="G8430" t="s">
        <v>313</v>
      </c>
      <c r="H8430" t="s">
        <v>314</v>
      </c>
      <c r="I8430" t="s">
        <v>315</v>
      </c>
    </row>
    <row r="8431" spans="1:9" x14ac:dyDescent="0.25">
      <c r="A8431">
        <v>8429</v>
      </c>
      <c r="B8431" t="s">
        <v>14</v>
      </c>
      <c r="C8431">
        <v>2015</v>
      </c>
      <c r="D8431" t="s">
        <v>34</v>
      </c>
      <c r="E8431" t="s">
        <v>204</v>
      </c>
      <c r="F8431">
        <v>1.8</v>
      </c>
      <c r="G8431" t="s">
        <v>313</v>
      </c>
      <c r="H8431" t="s">
        <v>314</v>
      </c>
      <c r="I8431" t="s">
        <v>315</v>
      </c>
    </row>
    <row r="8432" spans="1:9" x14ac:dyDescent="0.25">
      <c r="A8432">
        <v>8430</v>
      </c>
      <c r="B8432" t="s">
        <v>17</v>
      </c>
      <c r="C8432">
        <v>2015</v>
      </c>
      <c r="D8432" t="s">
        <v>34</v>
      </c>
      <c r="E8432" t="s">
        <v>204</v>
      </c>
      <c r="F8432">
        <v>-2.2000000000000002</v>
      </c>
      <c r="G8432" t="s">
        <v>313</v>
      </c>
      <c r="H8432" t="s">
        <v>314</v>
      </c>
      <c r="I8432" t="s">
        <v>315</v>
      </c>
    </row>
    <row r="8433" spans="1:9" x14ac:dyDescent="0.25">
      <c r="A8433">
        <v>8431</v>
      </c>
      <c r="B8433" t="s">
        <v>19</v>
      </c>
      <c r="C8433">
        <v>2015</v>
      </c>
      <c r="D8433" t="s">
        <v>34</v>
      </c>
      <c r="E8433" t="s">
        <v>204</v>
      </c>
      <c r="F8433">
        <v>0.8</v>
      </c>
      <c r="G8433" t="s">
        <v>313</v>
      </c>
      <c r="H8433" t="s">
        <v>314</v>
      </c>
      <c r="I8433" t="s">
        <v>315</v>
      </c>
    </row>
    <row r="8434" spans="1:9" x14ac:dyDescent="0.25">
      <c r="A8434">
        <v>8432</v>
      </c>
      <c r="B8434" t="s">
        <v>27</v>
      </c>
      <c r="C8434">
        <v>2015</v>
      </c>
      <c r="D8434" t="s">
        <v>34</v>
      </c>
      <c r="E8434" t="s">
        <v>204</v>
      </c>
      <c r="F8434">
        <v>1.8</v>
      </c>
      <c r="G8434" t="s">
        <v>313</v>
      </c>
      <c r="H8434" t="s">
        <v>314</v>
      </c>
      <c r="I8434" t="s">
        <v>315</v>
      </c>
    </row>
    <row r="8435" spans="1:9" x14ac:dyDescent="0.25">
      <c r="A8435">
        <v>8433</v>
      </c>
      <c r="B8435" t="s">
        <v>13</v>
      </c>
      <c r="C8435">
        <v>2015</v>
      </c>
      <c r="D8435" t="s">
        <v>34</v>
      </c>
      <c r="E8435" t="s">
        <v>204</v>
      </c>
      <c r="F8435">
        <v>0.8</v>
      </c>
      <c r="G8435" t="s">
        <v>313</v>
      </c>
      <c r="H8435" t="s">
        <v>314</v>
      </c>
      <c r="I8435" t="s">
        <v>315</v>
      </c>
    </row>
    <row r="8436" spans="1:9" x14ac:dyDescent="0.25">
      <c r="A8436">
        <v>8434</v>
      </c>
      <c r="B8436" t="s">
        <v>4</v>
      </c>
      <c r="C8436">
        <v>2015</v>
      </c>
      <c r="D8436" t="s">
        <v>34</v>
      </c>
      <c r="E8436" t="s">
        <v>204</v>
      </c>
      <c r="F8436">
        <v>0.3</v>
      </c>
      <c r="G8436" t="s">
        <v>313</v>
      </c>
      <c r="H8436" t="s">
        <v>314</v>
      </c>
      <c r="I8436" t="s">
        <v>315</v>
      </c>
    </row>
    <row r="8437" spans="1:9" x14ac:dyDescent="0.25">
      <c r="A8437">
        <v>8435</v>
      </c>
      <c r="B8437" t="s">
        <v>6</v>
      </c>
      <c r="C8437">
        <v>2015</v>
      </c>
      <c r="D8437" t="s">
        <v>34</v>
      </c>
      <c r="E8437" t="s">
        <v>204</v>
      </c>
      <c r="F8437">
        <v>-1.2</v>
      </c>
      <c r="G8437" t="s">
        <v>313</v>
      </c>
      <c r="H8437" t="s">
        <v>314</v>
      </c>
      <c r="I8437" t="s">
        <v>315</v>
      </c>
    </row>
    <row r="8438" spans="1:9" x14ac:dyDescent="0.25">
      <c r="A8438">
        <v>8436</v>
      </c>
      <c r="B8438" t="s">
        <v>9</v>
      </c>
      <c r="C8438">
        <v>2015</v>
      </c>
      <c r="D8438" t="s">
        <v>34</v>
      </c>
      <c r="E8438" t="s">
        <v>204</v>
      </c>
      <c r="F8438">
        <v>0.8</v>
      </c>
      <c r="G8438" t="s">
        <v>313</v>
      </c>
      <c r="H8438" t="s">
        <v>314</v>
      </c>
      <c r="I8438" t="s">
        <v>315</v>
      </c>
    </row>
    <row r="8439" spans="1:9" x14ac:dyDescent="0.25">
      <c r="A8439">
        <v>8437</v>
      </c>
      <c r="B8439" t="s">
        <v>10</v>
      </c>
      <c r="C8439">
        <v>2015</v>
      </c>
      <c r="D8439" t="s">
        <v>34</v>
      </c>
      <c r="E8439" t="s">
        <v>204</v>
      </c>
      <c r="F8439">
        <v>0.8</v>
      </c>
      <c r="G8439" t="s">
        <v>313</v>
      </c>
      <c r="H8439" t="s">
        <v>314</v>
      </c>
      <c r="I8439" t="s">
        <v>315</v>
      </c>
    </row>
    <row r="8440" spans="1:9" x14ac:dyDescent="0.25">
      <c r="A8440">
        <v>8438</v>
      </c>
      <c r="B8440" t="s">
        <v>3</v>
      </c>
      <c r="C8440">
        <v>2015</v>
      </c>
      <c r="D8440" t="s">
        <v>34</v>
      </c>
      <c r="E8440" t="s">
        <v>204</v>
      </c>
      <c r="F8440">
        <v>0.8</v>
      </c>
      <c r="G8440" t="s">
        <v>313</v>
      </c>
      <c r="H8440" t="s">
        <v>314</v>
      </c>
      <c r="I8440" t="s">
        <v>315</v>
      </c>
    </row>
    <row r="8441" spans="1:9" x14ac:dyDescent="0.25">
      <c r="A8441">
        <v>8439</v>
      </c>
      <c r="B8441" t="s">
        <v>25</v>
      </c>
      <c r="C8441">
        <v>2015</v>
      </c>
      <c r="D8441" t="s">
        <v>34</v>
      </c>
      <c r="E8441" t="s">
        <v>204</v>
      </c>
      <c r="F8441">
        <v>0.8</v>
      </c>
      <c r="G8441" t="s">
        <v>313</v>
      </c>
      <c r="H8441" t="s">
        <v>314</v>
      </c>
      <c r="I8441" t="s">
        <v>315</v>
      </c>
    </row>
    <row r="8442" spans="1:9" x14ac:dyDescent="0.25">
      <c r="A8442">
        <v>8440</v>
      </c>
      <c r="B8442" t="s">
        <v>8</v>
      </c>
      <c r="C8442">
        <v>2015</v>
      </c>
      <c r="D8442" t="s">
        <v>34</v>
      </c>
      <c r="E8442" t="s">
        <v>205</v>
      </c>
      <c r="F8442">
        <v>0</v>
      </c>
      <c r="G8442" t="s">
        <v>316</v>
      </c>
      <c r="H8442" t="s">
        <v>314</v>
      </c>
      <c r="I8442" t="s">
        <v>315</v>
      </c>
    </row>
    <row r="8443" spans="1:9" x14ac:dyDescent="0.25">
      <c r="A8443">
        <v>8441</v>
      </c>
      <c r="B8443" t="s">
        <v>22</v>
      </c>
      <c r="C8443">
        <v>2015</v>
      </c>
      <c r="D8443" t="s">
        <v>34</v>
      </c>
      <c r="E8443" t="s">
        <v>205</v>
      </c>
      <c r="F8443">
        <v>0</v>
      </c>
      <c r="G8443" t="s">
        <v>316</v>
      </c>
      <c r="H8443" t="s">
        <v>314</v>
      </c>
      <c r="I8443" t="s">
        <v>315</v>
      </c>
    </row>
    <row r="8444" spans="1:9" x14ac:dyDescent="0.25">
      <c r="A8444">
        <v>8442</v>
      </c>
      <c r="B8444" t="s">
        <v>15</v>
      </c>
      <c r="C8444">
        <v>2015</v>
      </c>
      <c r="D8444" t="s">
        <v>34</v>
      </c>
      <c r="E8444" t="s">
        <v>205</v>
      </c>
      <c r="F8444">
        <v>0</v>
      </c>
      <c r="G8444" t="s">
        <v>316</v>
      </c>
      <c r="H8444" t="s">
        <v>314</v>
      </c>
      <c r="I8444" t="s">
        <v>315</v>
      </c>
    </row>
    <row r="8445" spans="1:9" x14ac:dyDescent="0.25">
      <c r="A8445">
        <v>8443</v>
      </c>
      <c r="B8445" t="s">
        <v>20</v>
      </c>
      <c r="C8445">
        <v>2015</v>
      </c>
      <c r="D8445" t="s">
        <v>34</v>
      </c>
      <c r="E8445" t="s">
        <v>205</v>
      </c>
      <c r="F8445">
        <v>0</v>
      </c>
      <c r="G8445" t="s">
        <v>316</v>
      </c>
      <c r="H8445" t="s">
        <v>314</v>
      </c>
      <c r="I8445" t="s">
        <v>315</v>
      </c>
    </row>
    <row r="8446" spans="1:9" x14ac:dyDescent="0.25">
      <c r="A8446">
        <v>8444</v>
      </c>
      <c r="B8446" t="s">
        <v>30</v>
      </c>
      <c r="C8446">
        <v>2015</v>
      </c>
      <c r="D8446" t="s">
        <v>34</v>
      </c>
      <c r="E8446" t="s">
        <v>205</v>
      </c>
      <c r="F8446">
        <v>0</v>
      </c>
      <c r="G8446" t="s">
        <v>316</v>
      </c>
      <c r="H8446" t="s">
        <v>314</v>
      </c>
      <c r="I8446" t="s">
        <v>315</v>
      </c>
    </row>
    <row r="8447" spans="1:9" x14ac:dyDescent="0.25">
      <c r="A8447">
        <v>8445</v>
      </c>
      <c r="B8447" t="s">
        <v>21</v>
      </c>
      <c r="C8447">
        <v>2015</v>
      </c>
      <c r="D8447" t="s">
        <v>34</v>
      </c>
      <c r="E8447" t="s">
        <v>205</v>
      </c>
      <c r="F8447">
        <v>0</v>
      </c>
      <c r="G8447" t="s">
        <v>316</v>
      </c>
      <c r="H8447" t="s">
        <v>314</v>
      </c>
      <c r="I8447" t="s">
        <v>315</v>
      </c>
    </row>
    <row r="8448" spans="1:9" x14ac:dyDescent="0.25">
      <c r="A8448">
        <v>8446</v>
      </c>
      <c r="B8448" t="s">
        <v>16</v>
      </c>
      <c r="C8448">
        <v>2015</v>
      </c>
      <c r="D8448" t="s">
        <v>34</v>
      </c>
      <c r="E8448" t="s">
        <v>205</v>
      </c>
      <c r="F8448">
        <v>0</v>
      </c>
      <c r="G8448" t="s">
        <v>316</v>
      </c>
      <c r="H8448" t="s">
        <v>314</v>
      </c>
      <c r="I8448" t="s">
        <v>315</v>
      </c>
    </row>
    <row r="8449" spans="1:9" x14ac:dyDescent="0.25">
      <c r="A8449">
        <v>8447</v>
      </c>
      <c r="B8449" t="s">
        <v>29</v>
      </c>
      <c r="C8449">
        <v>2015</v>
      </c>
      <c r="D8449" t="s">
        <v>34</v>
      </c>
      <c r="E8449" t="s">
        <v>205</v>
      </c>
      <c r="F8449">
        <v>0</v>
      </c>
      <c r="G8449" t="s">
        <v>316</v>
      </c>
      <c r="H8449" t="s">
        <v>314</v>
      </c>
      <c r="I8449" t="s">
        <v>315</v>
      </c>
    </row>
    <row r="8450" spans="1:9" x14ac:dyDescent="0.25">
      <c r="A8450">
        <v>8448</v>
      </c>
      <c r="B8450" t="s">
        <v>31</v>
      </c>
      <c r="C8450">
        <v>2015</v>
      </c>
      <c r="D8450" t="s">
        <v>34</v>
      </c>
      <c r="E8450" t="s">
        <v>205</v>
      </c>
      <c r="F8450">
        <v>0</v>
      </c>
      <c r="G8450" t="s">
        <v>316</v>
      </c>
      <c r="H8450" t="s">
        <v>314</v>
      </c>
      <c r="I8450" t="s">
        <v>315</v>
      </c>
    </row>
    <row r="8451" spans="1:9" x14ac:dyDescent="0.25">
      <c r="A8451">
        <v>8449</v>
      </c>
      <c r="B8451" t="s">
        <v>24</v>
      </c>
      <c r="C8451">
        <v>2015</v>
      </c>
      <c r="D8451" t="s">
        <v>34</v>
      </c>
      <c r="E8451" t="s">
        <v>205</v>
      </c>
      <c r="F8451">
        <v>0</v>
      </c>
      <c r="G8451" t="s">
        <v>316</v>
      </c>
      <c r="H8451" t="s">
        <v>314</v>
      </c>
      <c r="I8451" t="s">
        <v>315</v>
      </c>
    </row>
    <row r="8452" spans="1:9" x14ac:dyDescent="0.25">
      <c r="A8452">
        <v>8450</v>
      </c>
      <c r="B8452" t="s">
        <v>5</v>
      </c>
      <c r="C8452">
        <v>2015</v>
      </c>
      <c r="D8452" t="s">
        <v>34</v>
      </c>
      <c r="E8452" t="s">
        <v>205</v>
      </c>
      <c r="F8452">
        <v>0</v>
      </c>
      <c r="G8452" t="s">
        <v>316</v>
      </c>
      <c r="H8452" t="s">
        <v>314</v>
      </c>
      <c r="I8452" t="s">
        <v>315</v>
      </c>
    </row>
    <row r="8453" spans="1:9" x14ac:dyDescent="0.25">
      <c r="A8453">
        <v>8451</v>
      </c>
      <c r="B8453" t="s">
        <v>26</v>
      </c>
      <c r="C8453">
        <v>2015</v>
      </c>
      <c r="D8453" t="s">
        <v>34</v>
      </c>
      <c r="E8453" t="s">
        <v>205</v>
      </c>
      <c r="F8453">
        <v>0</v>
      </c>
      <c r="G8453" t="s">
        <v>316</v>
      </c>
      <c r="H8453" t="s">
        <v>314</v>
      </c>
      <c r="I8453" t="s">
        <v>315</v>
      </c>
    </row>
    <row r="8454" spans="1:9" x14ac:dyDescent="0.25">
      <c r="A8454">
        <v>8452</v>
      </c>
      <c r="B8454" t="s">
        <v>28</v>
      </c>
      <c r="C8454">
        <v>2015</v>
      </c>
      <c r="D8454" t="s">
        <v>34</v>
      </c>
      <c r="E8454" t="s">
        <v>205</v>
      </c>
      <c r="F8454">
        <v>0</v>
      </c>
      <c r="G8454" t="s">
        <v>316</v>
      </c>
      <c r="H8454" t="s">
        <v>314</v>
      </c>
      <c r="I8454" t="s">
        <v>315</v>
      </c>
    </row>
    <row r="8455" spans="1:9" x14ac:dyDescent="0.25">
      <c r="A8455">
        <v>8453</v>
      </c>
      <c r="B8455" t="s">
        <v>11</v>
      </c>
      <c r="C8455">
        <v>2015</v>
      </c>
      <c r="D8455" t="s">
        <v>34</v>
      </c>
      <c r="E8455" t="s">
        <v>205</v>
      </c>
      <c r="F8455">
        <v>0</v>
      </c>
      <c r="G8455" t="s">
        <v>316</v>
      </c>
      <c r="H8455" t="s">
        <v>314</v>
      </c>
      <c r="I8455" t="s">
        <v>315</v>
      </c>
    </row>
    <row r="8456" spans="1:9" x14ac:dyDescent="0.25">
      <c r="A8456">
        <v>8454</v>
      </c>
      <c r="B8456" t="s">
        <v>12</v>
      </c>
      <c r="C8456">
        <v>2015</v>
      </c>
      <c r="D8456" t="s">
        <v>34</v>
      </c>
      <c r="E8456" t="s">
        <v>205</v>
      </c>
      <c r="F8456">
        <v>0</v>
      </c>
      <c r="G8456" t="s">
        <v>316</v>
      </c>
      <c r="H8456" t="s">
        <v>314</v>
      </c>
      <c r="I8456" t="s">
        <v>315</v>
      </c>
    </row>
    <row r="8457" spans="1:9" x14ac:dyDescent="0.25">
      <c r="A8457">
        <v>8455</v>
      </c>
      <c r="B8457" t="s">
        <v>7</v>
      </c>
      <c r="C8457">
        <v>2015</v>
      </c>
      <c r="D8457" t="s">
        <v>34</v>
      </c>
      <c r="E8457" t="s">
        <v>205</v>
      </c>
      <c r="F8457">
        <v>0</v>
      </c>
      <c r="G8457" t="s">
        <v>316</v>
      </c>
      <c r="H8457" t="s">
        <v>314</v>
      </c>
      <c r="I8457" t="s">
        <v>315</v>
      </c>
    </row>
    <row r="8458" spans="1:9" x14ac:dyDescent="0.25">
      <c r="A8458">
        <v>8456</v>
      </c>
      <c r="B8458" t="s">
        <v>18</v>
      </c>
      <c r="C8458">
        <v>2015</v>
      </c>
      <c r="D8458" t="s">
        <v>34</v>
      </c>
      <c r="E8458" t="s">
        <v>205</v>
      </c>
      <c r="F8458">
        <v>0</v>
      </c>
      <c r="G8458" t="s">
        <v>316</v>
      </c>
      <c r="H8458" t="s">
        <v>314</v>
      </c>
      <c r="I8458" t="s">
        <v>315</v>
      </c>
    </row>
    <row r="8459" spans="1:9" x14ac:dyDescent="0.25">
      <c r="A8459">
        <v>8457</v>
      </c>
      <c r="B8459" t="s">
        <v>23</v>
      </c>
      <c r="C8459">
        <v>2015</v>
      </c>
      <c r="D8459" t="s">
        <v>34</v>
      </c>
      <c r="E8459" t="s">
        <v>205</v>
      </c>
      <c r="F8459">
        <v>0</v>
      </c>
      <c r="G8459" t="s">
        <v>316</v>
      </c>
      <c r="H8459" t="s">
        <v>314</v>
      </c>
      <c r="I8459" t="s">
        <v>315</v>
      </c>
    </row>
    <row r="8460" spans="1:9" x14ac:dyDescent="0.25">
      <c r="A8460">
        <v>8458</v>
      </c>
      <c r="B8460" t="s">
        <v>14</v>
      </c>
      <c r="C8460">
        <v>2015</v>
      </c>
      <c r="D8460" t="s">
        <v>34</v>
      </c>
      <c r="E8460" t="s">
        <v>205</v>
      </c>
      <c r="F8460">
        <v>0</v>
      </c>
      <c r="G8460" t="s">
        <v>316</v>
      </c>
      <c r="H8460" t="s">
        <v>314</v>
      </c>
      <c r="I8460" t="s">
        <v>315</v>
      </c>
    </row>
    <row r="8461" spans="1:9" x14ac:dyDescent="0.25">
      <c r="A8461">
        <v>8459</v>
      </c>
      <c r="B8461" t="s">
        <v>17</v>
      </c>
      <c r="C8461">
        <v>2015</v>
      </c>
      <c r="D8461" t="s">
        <v>34</v>
      </c>
      <c r="E8461" t="s">
        <v>205</v>
      </c>
      <c r="F8461">
        <v>0</v>
      </c>
      <c r="G8461" t="s">
        <v>316</v>
      </c>
      <c r="H8461" t="s">
        <v>314</v>
      </c>
      <c r="I8461" t="s">
        <v>315</v>
      </c>
    </row>
    <row r="8462" spans="1:9" x14ac:dyDescent="0.25">
      <c r="A8462">
        <v>8460</v>
      </c>
      <c r="B8462" t="s">
        <v>19</v>
      </c>
      <c r="C8462">
        <v>2015</v>
      </c>
      <c r="D8462" t="s">
        <v>34</v>
      </c>
      <c r="E8462" t="s">
        <v>205</v>
      </c>
      <c r="F8462">
        <v>0</v>
      </c>
      <c r="G8462" t="s">
        <v>316</v>
      </c>
      <c r="H8462" t="s">
        <v>314</v>
      </c>
      <c r="I8462" t="s">
        <v>315</v>
      </c>
    </row>
    <row r="8463" spans="1:9" x14ac:dyDescent="0.25">
      <c r="A8463">
        <v>8461</v>
      </c>
      <c r="B8463" t="s">
        <v>27</v>
      </c>
      <c r="C8463">
        <v>2015</v>
      </c>
      <c r="D8463" t="s">
        <v>34</v>
      </c>
      <c r="E8463" t="s">
        <v>205</v>
      </c>
      <c r="F8463">
        <v>0</v>
      </c>
      <c r="G8463" t="s">
        <v>316</v>
      </c>
      <c r="H8463" t="s">
        <v>314</v>
      </c>
      <c r="I8463" t="s">
        <v>315</v>
      </c>
    </row>
    <row r="8464" spans="1:9" x14ac:dyDescent="0.25">
      <c r="A8464">
        <v>8462</v>
      </c>
      <c r="B8464" t="s">
        <v>13</v>
      </c>
      <c r="C8464">
        <v>2015</v>
      </c>
      <c r="D8464" t="s">
        <v>34</v>
      </c>
      <c r="E8464" t="s">
        <v>205</v>
      </c>
      <c r="F8464">
        <v>0</v>
      </c>
      <c r="G8464" t="s">
        <v>316</v>
      </c>
      <c r="H8464" t="s">
        <v>314</v>
      </c>
      <c r="I8464" t="s">
        <v>315</v>
      </c>
    </row>
    <row r="8465" spans="1:9" x14ac:dyDescent="0.25">
      <c r="A8465">
        <v>8463</v>
      </c>
      <c r="B8465" t="s">
        <v>4</v>
      </c>
      <c r="C8465">
        <v>2015</v>
      </c>
      <c r="D8465" t="s">
        <v>34</v>
      </c>
      <c r="E8465" t="s">
        <v>205</v>
      </c>
      <c r="F8465">
        <v>0</v>
      </c>
      <c r="G8465" t="s">
        <v>316</v>
      </c>
      <c r="H8465" t="s">
        <v>314</v>
      </c>
      <c r="I8465" t="s">
        <v>315</v>
      </c>
    </row>
    <row r="8466" spans="1:9" x14ac:dyDescent="0.25">
      <c r="A8466">
        <v>8464</v>
      </c>
      <c r="B8466" t="s">
        <v>6</v>
      </c>
      <c r="C8466">
        <v>2015</v>
      </c>
      <c r="D8466" t="s">
        <v>34</v>
      </c>
      <c r="E8466" t="s">
        <v>205</v>
      </c>
      <c r="F8466">
        <v>0</v>
      </c>
      <c r="G8466" t="s">
        <v>316</v>
      </c>
      <c r="H8466" t="s">
        <v>314</v>
      </c>
      <c r="I8466" t="s">
        <v>315</v>
      </c>
    </row>
    <row r="8467" spans="1:9" x14ac:dyDescent="0.25">
      <c r="A8467">
        <v>8465</v>
      </c>
      <c r="B8467" t="s">
        <v>9</v>
      </c>
      <c r="C8467">
        <v>2015</v>
      </c>
      <c r="D8467" t="s">
        <v>34</v>
      </c>
      <c r="E8467" t="s">
        <v>205</v>
      </c>
      <c r="F8467">
        <v>0</v>
      </c>
      <c r="G8467" t="s">
        <v>316</v>
      </c>
      <c r="H8467" t="s">
        <v>314</v>
      </c>
      <c r="I8467" t="s">
        <v>315</v>
      </c>
    </row>
    <row r="8468" spans="1:9" x14ac:dyDescent="0.25">
      <c r="A8468">
        <v>8466</v>
      </c>
      <c r="B8468" t="s">
        <v>10</v>
      </c>
      <c r="C8468">
        <v>2015</v>
      </c>
      <c r="D8468" t="s">
        <v>34</v>
      </c>
      <c r="E8468" t="s">
        <v>205</v>
      </c>
      <c r="F8468">
        <v>0</v>
      </c>
      <c r="G8468" t="s">
        <v>316</v>
      </c>
      <c r="H8468" t="s">
        <v>314</v>
      </c>
      <c r="I8468" t="s">
        <v>315</v>
      </c>
    </row>
    <row r="8469" spans="1:9" x14ac:dyDescent="0.25">
      <c r="A8469">
        <v>8467</v>
      </c>
      <c r="B8469" t="s">
        <v>3</v>
      </c>
      <c r="C8469">
        <v>2015</v>
      </c>
      <c r="D8469" t="s">
        <v>34</v>
      </c>
      <c r="E8469" t="s">
        <v>205</v>
      </c>
      <c r="F8469">
        <v>0</v>
      </c>
      <c r="G8469" t="s">
        <v>316</v>
      </c>
      <c r="H8469" t="s">
        <v>314</v>
      </c>
      <c r="I8469" t="s">
        <v>315</v>
      </c>
    </row>
    <row r="8470" spans="1:9" x14ac:dyDescent="0.25">
      <c r="A8470">
        <v>8468</v>
      </c>
      <c r="B8470" t="s">
        <v>25</v>
      </c>
      <c r="C8470">
        <v>2015</v>
      </c>
      <c r="D8470" t="s">
        <v>34</v>
      </c>
      <c r="E8470" t="s">
        <v>205</v>
      </c>
      <c r="F8470">
        <v>0</v>
      </c>
      <c r="G8470" t="s">
        <v>316</v>
      </c>
      <c r="H8470" t="s">
        <v>314</v>
      </c>
      <c r="I8470" t="s">
        <v>315</v>
      </c>
    </row>
    <row r="8471" spans="1:9" x14ac:dyDescent="0.25">
      <c r="A8471">
        <v>8469</v>
      </c>
      <c r="B8471" t="s">
        <v>8</v>
      </c>
      <c r="C8471">
        <v>2016</v>
      </c>
      <c r="D8471" t="s">
        <v>34</v>
      </c>
      <c r="E8471" t="s">
        <v>312</v>
      </c>
      <c r="F8471">
        <v>1004018</v>
      </c>
      <c r="G8471" t="s">
        <v>313</v>
      </c>
      <c r="H8471" t="s">
        <v>314</v>
      </c>
      <c r="I8471" t="s">
        <v>315</v>
      </c>
    </row>
    <row r="8472" spans="1:9" x14ac:dyDescent="0.25">
      <c r="A8472">
        <v>8470</v>
      </c>
      <c r="B8472" t="s">
        <v>22</v>
      </c>
      <c r="C8472">
        <v>2016</v>
      </c>
      <c r="D8472" t="s">
        <v>34</v>
      </c>
      <c r="E8472" t="s">
        <v>312</v>
      </c>
      <c r="F8472">
        <v>1004018</v>
      </c>
      <c r="G8472" t="s">
        <v>313</v>
      </c>
      <c r="H8472" t="s">
        <v>314</v>
      </c>
      <c r="I8472" t="s">
        <v>315</v>
      </c>
    </row>
    <row r="8473" spans="1:9" x14ac:dyDescent="0.25">
      <c r="A8473">
        <v>8471</v>
      </c>
      <c r="B8473" t="s">
        <v>15</v>
      </c>
      <c r="C8473">
        <v>2016</v>
      </c>
      <c r="D8473" t="s">
        <v>34</v>
      </c>
      <c r="E8473" t="s">
        <v>312</v>
      </c>
      <c r="F8473">
        <v>1003865</v>
      </c>
      <c r="G8473" t="s">
        <v>313</v>
      </c>
      <c r="H8473" t="s">
        <v>314</v>
      </c>
      <c r="I8473" t="s">
        <v>315</v>
      </c>
    </row>
    <row r="8474" spans="1:9" x14ac:dyDescent="0.25">
      <c r="A8474">
        <v>8472</v>
      </c>
      <c r="B8474" t="s">
        <v>20</v>
      </c>
      <c r="C8474">
        <v>2016</v>
      </c>
      <c r="D8474" t="s">
        <v>34</v>
      </c>
      <c r="E8474" t="s">
        <v>312</v>
      </c>
      <c r="F8474">
        <v>1002159</v>
      </c>
      <c r="G8474" t="s">
        <v>313</v>
      </c>
      <c r="H8474" t="s">
        <v>314</v>
      </c>
      <c r="I8474" t="s">
        <v>315</v>
      </c>
    </row>
    <row r="8475" spans="1:9" x14ac:dyDescent="0.25">
      <c r="A8475">
        <v>8473</v>
      </c>
      <c r="B8475" t="s">
        <v>30</v>
      </c>
      <c r="C8475">
        <v>2016</v>
      </c>
      <c r="D8475" t="s">
        <v>34</v>
      </c>
      <c r="E8475" t="s">
        <v>312</v>
      </c>
      <c r="F8475">
        <v>1003818</v>
      </c>
      <c r="G8475" t="s">
        <v>313</v>
      </c>
      <c r="H8475" t="s">
        <v>314</v>
      </c>
      <c r="I8475" t="s">
        <v>315</v>
      </c>
    </row>
    <row r="8476" spans="1:9" x14ac:dyDescent="0.25">
      <c r="A8476">
        <v>8474</v>
      </c>
      <c r="B8476" t="s">
        <v>21</v>
      </c>
      <c r="C8476">
        <v>2016</v>
      </c>
      <c r="D8476" t="s">
        <v>34</v>
      </c>
      <c r="E8476" t="s">
        <v>312</v>
      </c>
      <c r="F8476">
        <v>1003371</v>
      </c>
      <c r="G8476" t="s">
        <v>313</v>
      </c>
      <c r="H8476" t="s">
        <v>314</v>
      </c>
      <c r="I8476" t="s">
        <v>315</v>
      </c>
    </row>
    <row r="8477" spans="1:9" x14ac:dyDescent="0.25">
      <c r="A8477">
        <v>8475</v>
      </c>
      <c r="B8477" t="s">
        <v>16</v>
      </c>
      <c r="C8477">
        <v>2016</v>
      </c>
      <c r="D8477" t="s">
        <v>34</v>
      </c>
      <c r="E8477" t="s">
        <v>312</v>
      </c>
      <c r="F8477">
        <v>1002755</v>
      </c>
      <c r="G8477" t="s">
        <v>313</v>
      </c>
      <c r="H8477" t="s">
        <v>314</v>
      </c>
      <c r="I8477" t="s">
        <v>315</v>
      </c>
    </row>
    <row r="8478" spans="1:9" x14ac:dyDescent="0.25">
      <c r="A8478">
        <v>8476</v>
      </c>
      <c r="B8478" t="s">
        <v>29</v>
      </c>
      <c r="C8478">
        <v>2016</v>
      </c>
      <c r="D8478" t="s">
        <v>34</v>
      </c>
      <c r="E8478" t="s">
        <v>312</v>
      </c>
      <c r="F8478">
        <v>1002570</v>
      </c>
      <c r="G8478" t="s">
        <v>313</v>
      </c>
      <c r="H8478" t="s">
        <v>314</v>
      </c>
      <c r="I8478" t="s">
        <v>315</v>
      </c>
    </row>
    <row r="8479" spans="1:9" x14ac:dyDescent="0.25">
      <c r="A8479">
        <v>8477</v>
      </c>
      <c r="B8479" t="s">
        <v>31</v>
      </c>
      <c r="C8479">
        <v>2016</v>
      </c>
      <c r="D8479" t="s">
        <v>34</v>
      </c>
      <c r="E8479" t="s">
        <v>312</v>
      </c>
      <c r="F8479">
        <v>1003072</v>
      </c>
      <c r="G8479" t="s">
        <v>313</v>
      </c>
      <c r="H8479" t="s">
        <v>314</v>
      </c>
      <c r="I8479" t="s">
        <v>315</v>
      </c>
    </row>
    <row r="8480" spans="1:9" x14ac:dyDescent="0.25">
      <c r="A8480">
        <v>8478</v>
      </c>
      <c r="B8480" t="s">
        <v>24</v>
      </c>
      <c r="C8480">
        <v>2016</v>
      </c>
      <c r="D8480" t="s">
        <v>34</v>
      </c>
      <c r="E8480" t="s">
        <v>312</v>
      </c>
      <c r="F8480">
        <v>1002796</v>
      </c>
      <c r="G8480" t="s">
        <v>313</v>
      </c>
      <c r="H8480" t="s">
        <v>314</v>
      </c>
      <c r="I8480" t="s">
        <v>315</v>
      </c>
    </row>
    <row r="8481" spans="1:9" x14ac:dyDescent="0.25">
      <c r="A8481">
        <v>8479</v>
      </c>
      <c r="B8481" t="s">
        <v>5</v>
      </c>
      <c r="C8481">
        <v>2016</v>
      </c>
      <c r="D8481" t="s">
        <v>34</v>
      </c>
      <c r="E8481" t="s">
        <v>312</v>
      </c>
      <c r="F8481">
        <v>1003472</v>
      </c>
      <c r="G8481" t="s">
        <v>313</v>
      </c>
      <c r="H8481" t="s">
        <v>314</v>
      </c>
      <c r="I8481" t="s">
        <v>315</v>
      </c>
    </row>
    <row r="8482" spans="1:9" x14ac:dyDescent="0.25">
      <c r="A8482">
        <v>8480</v>
      </c>
      <c r="B8482" t="s">
        <v>26</v>
      </c>
      <c r="C8482">
        <v>2016</v>
      </c>
      <c r="D8482" t="s">
        <v>34</v>
      </c>
      <c r="E8482" t="s">
        <v>312</v>
      </c>
      <c r="F8482">
        <v>1002377</v>
      </c>
      <c r="G8482" t="s">
        <v>313</v>
      </c>
      <c r="H8482" t="s">
        <v>314</v>
      </c>
      <c r="I8482" t="s">
        <v>315</v>
      </c>
    </row>
    <row r="8483" spans="1:9" x14ac:dyDescent="0.25">
      <c r="A8483">
        <v>8481</v>
      </c>
      <c r="B8483" t="s">
        <v>28</v>
      </c>
      <c r="C8483">
        <v>2016</v>
      </c>
      <c r="D8483" t="s">
        <v>34</v>
      </c>
      <c r="E8483" t="s">
        <v>312</v>
      </c>
      <c r="F8483">
        <v>1003616</v>
      </c>
      <c r="G8483" t="s">
        <v>313</v>
      </c>
      <c r="H8483" t="s">
        <v>314</v>
      </c>
      <c r="I8483" t="s">
        <v>315</v>
      </c>
    </row>
    <row r="8484" spans="1:9" x14ac:dyDescent="0.25">
      <c r="A8484">
        <v>8482</v>
      </c>
      <c r="B8484" t="s">
        <v>11</v>
      </c>
      <c r="C8484">
        <v>2016</v>
      </c>
      <c r="D8484" t="s">
        <v>34</v>
      </c>
      <c r="E8484" t="s">
        <v>312</v>
      </c>
      <c r="F8484">
        <v>1003132</v>
      </c>
      <c r="G8484" t="s">
        <v>313</v>
      </c>
      <c r="H8484" t="s">
        <v>314</v>
      </c>
      <c r="I8484" t="s">
        <v>315</v>
      </c>
    </row>
    <row r="8485" spans="1:9" x14ac:dyDescent="0.25">
      <c r="A8485">
        <v>8483</v>
      </c>
      <c r="B8485" t="s">
        <v>12</v>
      </c>
      <c r="C8485">
        <v>2016</v>
      </c>
      <c r="D8485" t="s">
        <v>34</v>
      </c>
      <c r="E8485" t="s">
        <v>312</v>
      </c>
      <c r="F8485">
        <v>1003106</v>
      </c>
      <c r="G8485" t="s">
        <v>313</v>
      </c>
      <c r="H8485" t="s">
        <v>314</v>
      </c>
      <c r="I8485" t="s">
        <v>315</v>
      </c>
    </row>
    <row r="8486" spans="1:9" x14ac:dyDescent="0.25">
      <c r="A8486">
        <v>8484</v>
      </c>
      <c r="B8486" t="s">
        <v>7</v>
      </c>
      <c r="C8486">
        <v>2016</v>
      </c>
      <c r="D8486" t="s">
        <v>34</v>
      </c>
      <c r="E8486" t="s">
        <v>312</v>
      </c>
      <c r="F8486">
        <v>1003552</v>
      </c>
      <c r="G8486" t="s">
        <v>313</v>
      </c>
      <c r="H8486" t="s">
        <v>314</v>
      </c>
      <c r="I8486" t="s">
        <v>315</v>
      </c>
    </row>
    <row r="8487" spans="1:9" x14ac:dyDescent="0.25">
      <c r="A8487">
        <v>8485</v>
      </c>
      <c r="B8487" t="s">
        <v>18</v>
      </c>
      <c r="C8487">
        <v>2016</v>
      </c>
      <c r="D8487" t="s">
        <v>34</v>
      </c>
      <c r="E8487" t="s">
        <v>312</v>
      </c>
      <c r="F8487">
        <v>1004294</v>
      </c>
      <c r="G8487" t="s">
        <v>313</v>
      </c>
      <c r="H8487" t="s">
        <v>314</v>
      </c>
      <c r="I8487" t="s">
        <v>315</v>
      </c>
    </row>
    <row r="8488" spans="1:9" x14ac:dyDescent="0.25">
      <c r="A8488">
        <v>8486</v>
      </c>
      <c r="B8488" t="s">
        <v>23</v>
      </c>
      <c r="C8488">
        <v>2016</v>
      </c>
      <c r="D8488" t="s">
        <v>34</v>
      </c>
      <c r="E8488" t="s">
        <v>312</v>
      </c>
      <c r="F8488">
        <v>1002010</v>
      </c>
      <c r="G8488" t="s">
        <v>313</v>
      </c>
      <c r="H8488" t="s">
        <v>314</v>
      </c>
      <c r="I8488" t="s">
        <v>315</v>
      </c>
    </row>
    <row r="8489" spans="1:9" x14ac:dyDescent="0.25">
      <c r="A8489">
        <v>8487</v>
      </c>
      <c r="B8489" t="s">
        <v>14</v>
      </c>
      <c r="C8489">
        <v>2016</v>
      </c>
      <c r="D8489" t="s">
        <v>34</v>
      </c>
      <c r="E8489" t="s">
        <v>312</v>
      </c>
      <c r="F8489">
        <v>1003485</v>
      </c>
      <c r="G8489" t="s">
        <v>313</v>
      </c>
      <c r="H8489" t="s">
        <v>314</v>
      </c>
      <c r="I8489" t="s">
        <v>315</v>
      </c>
    </row>
    <row r="8490" spans="1:9" x14ac:dyDescent="0.25">
      <c r="A8490">
        <v>8488</v>
      </c>
      <c r="B8490" t="s">
        <v>17</v>
      </c>
      <c r="C8490">
        <v>2016</v>
      </c>
      <c r="D8490" t="s">
        <v>34</v>
      </c>
      <c r="E8490" t="s">
        <v>312</v>
      </c>
      <c r="F8490">
        <v>1004896</v>
      </c>
      <c r="G8490" t="s">
        <v>313</v>
      </c>
      <c r="H8490" t="s">
        <v>314</v>
      </c>
      <c r="I8490" t="s">
        <v>315</v>
      </c>
    </row>
    <row r="8491" spans="1:9" x14ac:dyDescent="0.25">
      <c r="A8491">
        <v>8489</v>
      </c>
      <c r="B8491" t="s">
        <v>19</v>
      </c>
      <c r="C8491">
        <v>2016</v>
      </c>
      <c r="D8491" t="s">
        <v>34</v>
      </c>
      <c r="E8491" t="s">
        <v>312</v>
      </c>
      <c r="F8491">
        <v>1001903</v>
      </c>
      <c r="G8491" t="s">
        <v>313</v>
      </c>
      <c r="H8491" t="s">
        <v>314</v>
      </c>
      <c r="I8491" t="s">
        <v>315</v>
      </c>
    </row>
    <row r="8492" spans="1:9" x14ac:dyDescent="0.25">
      <c r="A8492">
        <v>8490</v>
      </c>
      <c r="B8492" t="s">
        <v>27</v>
      </c>
      <c r="C8492">
        <v>2016</v>
      </c>
      <c r="D8492" t="s">
        <v>34</v>
      </c>
      <c r="E8492" t="s">
        <v>312</v>
      </c>
      <c r="F8492">
        <v>1003157</v>
      </c>
      <c r="G8492" t="s">
        <v>313</v>
      </c>
      <c r="H8492" t="s">
        <v>314</v>
      </c>
      <c r="I8492" t="s">
        <v>315</v>
      </c>
    </row>
    <row r="8493" spans="1:9" x14ac:dyDescent="0.25">
      <c r="A8493">
        <v>8491</v>
      </c>
      <c r="B8493" t="s">
        <v>13</v>
      </c>
      <c r="C8493">
        <v>2016</v>
      </c>
      <c r="D8493" t="s">
        <v>34</v>
      </c>
      <c r="E8493" t="s">
        <v>312</v>
      </c>
      <c r="F8493">
        <v>1003468</v>
      </c>
      <c r="G8493" t="s">
        <v>313</v>
      </c>
      <c r="H8493" t="s">
        <v>314</v>
      </c>
      <c r="I8493" t="s">
        <v>315</v>
      </c>
    </row>
    <row r="8494" spans="1:9" x14ac:dyDescent="0.25">
      <c r="A8494">
        <v>8492</v>
      </c>
      <c r="B8494" t="s">
        <v>4</v>
      </c>
      <c r="C8494">
        <v>2016</v>
      </c>
      <c r="D8494" t="s">
        <v>34</v>
      </c>
      <c r="E8494" t="s">
        <v>312</v>
      </c>
      <c r="F8494">
        <v>1003043</v>
      </c>
      <c r="G8494" t="s">
        <v>313</v>
      </c>
      <c r="H8494" t="s">
        <v>314</v>
      </c>
      <c r="I8494" t="s">
        <v>315</v>
      </c>
    </row>
    <row r="8495" spans="1:9" x14ac:dyDescent="0.25">
      <c r="A8495">
        <v>8493</v>
      </c>
      <c r="B8495" t="s">
        <v>6</v>
      </c>
      <c r="C8495">
        <v>2016</v>
      </c>
      <c r="D8495" t="s">
        <v>34</v>
      </c>
      <c r="E8495" t="s">
        <v>312</v>
      </c>
      <c r="F8495">
        <v>1002472</v>
      </c>
      <c r="G8495" t="s">
        <v>313</v>
      </c>
      <c r="H8495" t="s">
        <v>314</v>
      </c>
      <c r="I8495" t="s">
        <v>315</v>
      </c>
    </row>
    <row r="8496" spans="1:9" x14ac:dyDescent="0.25">
      <c r="A8496">
        <v>8494</v>
      </c>
      <c r="B8496" t="s">
        <v>9</v>
      </c>
      <c r="C8496">
        <v>2016</v>
      </c>
      <c r="D8496" t="s">
        <v>34</v>
      </c>
      <c r="E8496" t="s">
        <v>312</v>
      </c>
      <c r="F8496">
        <v>1003308</v>
      </c>
      <c r="G8496" t="s">
        <v>313</v>
      </c>
      <c r="H8496" t="s">
        <v>314</v>
      </c>
      <c r="I8496" t="s">
        <v>315</v>
      </c>
    </row>
    <row r="8497" spans="1:9" x14ac:dyDescent="0.25">
      <c r="A8497">
        <v>8495</v>
      </c>
      <c r="B8497" t="s">
        <v>10</v>
      </c>
      <c r="C8497">
        <v>2016</v>
      </c>
      <c r="D8497" t="s">
        <v>34</v>
      </c>
      <c r="E8497" t="s">
        <v>312</v>
      </c>
      <c r="F8497">
        <v>1002971</v>
      </c>
      <c r="G8497" t="s">
        <v>313</v>
      </c>
      <c r="H8497" t="s">
        <v>314</v>
      </c>
      <c r="I8497" t="s">
        <v>315</v>
      </c>
    </row>
    <row r="8498" spans="1:9" x14ac:dyDescent="0.25">
      <c r="A8498">
        <v>8496</v>
      </c>
      <c r="B8498" t="s">
        <v>3</v>
      </c>
      <c r="C8498">
        <v>2016</v>
      </c>
      <c r="D8498" t="s">
        <v>34</v>
      </c>
      <c r="E8498" t="s">
        <v>312</v>
      </c>
      <c r="F8498">
        <v>1003312</v>
      </c>
      <c r="G8498" t="s">
        <v>313</v>
      </c>
      <c r="H8498" t="s">
        <v>314</v>
      </c>
      <c r="I8498" t="s">
        <v>315</v>
      </c>
    </row>
    <row r="8499" spans="1:9" x14ac:dyDescent="0.25">
      <c r="A8499">
        <v>8497</v>
      </c>
      <c r="B8499" t="s">
        <v>25</v>
      </c>
      <c r="C8499">
        <v>2016</v>
      </c>
      <c r="D8499" t="s">
        <v>34</v>
      </c>
      <c r="E8499" t="s">
        <v>312</v>
      </c>
      <c r="F8499">
        <v>1003465</v>
      </c>
      <c r="G8499" t="s">
        <v>313</v>
      </c>
      <c r="H8499" t="s">
        <v>314</v>
      </c>
      <c r="I8499" t="s">
        <v>315</v>
      </c>
    </row>
    <row r="8500" spans="1:9" x14ac:dyDescent="0.25">
      <c r="A8500">
        <v>8498</v>
      </c>
      <c r="B8500" t="s">
        <v>8</v>
      </c>
      <c r="C8500">
        <v>2016</v>
      </c>
      <c r="D8500" t="s">
        <v>34</v>
      </c>
      <c r="E8500" t="s">
        <v>64</v>
      </c>
      <c r="F8500">
        <v>1004017.9</v>
      </c>
      <c r="G8500" t="s">
        <v>313</v>
      </c>
      <c r="H8500" t="s">
        <v>314</v>
      </c>
      <c r="I8500" t="s">
        <v>315</v>
      </c>
    </row>
    <row r="8501" spans="1:9" x14ac:dyDescent="0.25">
      <c r="A8501">
        <v>8499</v>
      </c>
      <c r="B8501" t="s">
        <v>22</v>
      </c>
      <c r="C8501">
        <v>2016</v>
      </c>
      <c r="D8501" t="s">
        <v>34</v>
      </c>
      <c r="E8501" t="s">
        <v>64</v>
      </c>
      <c r="F8501">
        <v>1004017.9</v>
      </c>
      <c r="G8501" t="s">
        <v>313</v>
      </c>
      <c r="H8501" t="s">
        <v>314</v>
      </c>
      <c r="I8501" t="s">
        <v>315</v>
      </c>
    </row>
    <row r="8502" spans="1:9" x14ac:dyDescent="0.25">
      <c r="A8502">
        <v>8500</v>
      </c>
      <c r="B8502" t="s">
        <v>15</v>
      </c>
      <c r="C8502">
        <v>2016</v>
      </c>
      <c r="D8502" t="s">
        <v>34</v>
      </c>
      <c r="E8502" t="s">
        <v>64</v>
      </c>
      <c r="F8502">
        <v>1003865.9</v>
      </c>
      <c r="G8502" t="s">
        <v>313</v>
      </c>
      <c r="H8502" t="s">
        <v>314</v>
      </c>
      <c r="I8502" t="s">
        <v>315</v>
      </c>
    </row>
    <row r="8503" spans="1:9" x14ac:dyDescent="0.25">
      <c r="A8503">
        <v>8501</v>
      </c>
      <c r="B8503" t="s">
        <v>20</v>
      </c>
      <c r="C8503">
        <v>2016</v>
      </c>
      <c r="D8503" t="s">
        <v>34</v>
      </c>
      <c r="E8503" t="s">
        <v>64</v>
      </c>
      <c r="F8503">
        <v>1002158.9</v>
      </c>
      <c r="G8503" t="s">
        <v>313</v>
      </c>
      <c r="H8503" t="s">
        <v>314</v>
      </c>
      <c r="I8503" t="s">
        <v>315</v>
      </c>
    </row>
    <row r="8504" spans="1:9" x14ac:dyDescent="0.25">
      <c r="A8504">
        <v>8502</v>
      </c>
      <c r="B8504" t="s">
        <v>30</v>
      </c>
      <c r="C8504">
        <v>2016</v>
      </c>
      <c r="D8504" t="s">
        <v>34</v>
      </c>
      <c r="E8504" t="s">
        <v>64</v>
      </c>
      <c r="F8504">
        <v>1003817.4</v>
      </c>
      <c r="G8504" t="s">
        <v>313</v>
      </c>
      <c r="H8504" t="s">
        <v>314</v>
      </c>
      <c r="I8504" t="s">
        <v>315</v>
      </c>
    </row>
    <row r="8505" spans="1:9" x14ac:dyDescent="0.25">
      <c r="A8505">
        <v>8503</v>
      </c>
      <c r="B8505" t="s">
        <v>21</v>
      </c>
      <c r="C8505">
        <v>2016</v>
      </c>
      <c r="D8505" t="s">
        <v>34</v>
      </c>
      <c r="E8505" t="s">
        <v>64</v>
      </c>
      <c r="F8505">
        <v>1003370.4</v>
      </c>
      <c r="G8505" t="s">
        <v>313</v>
      </c>
      <c r="H8505" t="s">
        <v>314</v>
      </c>
      <c r="I8505" t="s">
        <v>315</v>
      </c>
    </row>
    <row r="8506" spans="1:9" x14ac:dyDescent="0.25">
      <c r="A8506">
        <v>8504</v>
      </c>
      <c r="B8506" t="s">
        <v>16</v>
      </c>
      <c r="C8506">
        <v>2016</v>
      </c>
      <c r="D8506" t="s">
        <v>34</v>
      </c>
      <c r="E8506" t="s">
        <v>64</v>
      </c>
      <c r="F8506">
        <v>1002756.4</v>
      </c>
      <c r="G8506" t="s">
        <v>313</v>
      </c>
      <c r="H8506" t="s">
        <v>314</v>
      </c>
      <c r="I8506" t="s">
        <v>315</v>
      </c>
    </row>
    <row r="8507" spans="1:9" x14ac:dyDescent="0.25">
      <c r="A8507">
        <v>8505</v>
      </c>
      <c r="B8507" t="s">
        <v>29</v>
      </c>
      <c r="C8507">
        <v>2016</v>
      </c>
      <c r="D8507" t="s">
        <v>34</v>
      </c>
      <c r="E8507" t="s">
        <v>64</v>
      </c>
      <c r="F8507">
        <v>1002569.4</v>
      </c>
      <c r="G8507" t="s">
        <v>313</v>
      </c>
      <c r="H8507" t="s">
        <v>314</v>
      </c>
      <c r="I8507" t="s">
        <v>315</v>
      </c>
    </row>
    <row r="8508" spans="1:9" x14ac:dyDescent="0.25">
      <c r="A8508">
        <v>8506</v>
      </c>
      <c r="B8508" t="s">
        <v>31</v>
      </c>
      <c r="C8508">
        <v>2016</v>
      </c>
      <c r="D8508" t="s">
        <v>34</v>
      </c>
      <c r="E8508" t="s">
        <v>64</v>
      </c>
      <c r="F8508">
        <v>1003071.4</v>
      </c>
      <c r="G8508" t="s">
        <v>313</v>
      </c>
      <c r="H8508" t="s">
        <v>314</v>
      </c>
      <c r="I8508" t="s">
        <v>315</v>
      </c>
    </row>
    <row r="8509" spans="1:9" x14ac:dyDescent="0.25">
      <c r="A8509">
        <v>8507</v>
      </c>
      <c r="B8509" t="s">
        <v>24</v>
      </c>
      <c r="C8509">
        <v>2016</v>
      </c>
      <c r="D8509" t="s">
        <v>34</v>
      </c>
      <c r="E8509" t="s">
        <v>64</v>
      </c>
      <c r="F8509">
        <v>1002797.4</v>
      </c>
      <c r="G8509" t="s">
        <v>313</v>
      </c>
      <c r="H8509" t="s">
        <v>314</v>
      </c>
      <c r="I8509" t="s">
        <v>315</v>
      </c>
    </row>
    <row r="8510" spans="1:9" x14ac:dyDescent="0.25">
      <c r="A8510">
        <v>8508</v>
      </c>
      <c r="B8510" t="s">
        <v>5</v>
      </c>
      <c r="C8510">
        <v>2016</v>
      </c>
      <c r="D8510" t="s">
        <v>34</v>
      </c>
      <c r="E8510" t="s">
        <v>64</v>
      </c>
      <c r="F8510">
        <v>1003470.9</v>
      </c>
      <c r="G8510" t="s">
        <v>313</v>
      </c>
      <c r="H8510" t="s">
        <v>314</v>
      </c>
      <c r="I8510" t="s">
        <v>315</v>
      </c>
    </row>
    <row r="8511" spans="1:9" x14ac:dyDescent="0.25">
      <c r="A8511">
        <v>8509</v>
      </c>
      <c r="B8511" t="s">
        <v>26</v>
      </c>
      <c r="C8511">
        <v>2016</v>
      </c>
      <c r="D8511" t="s">
        <v>34</v>
      </c>
      <c r="E8511" t="s">
        <v>64</v>
      </c>
      <c r="F8511">
        <v>1002376.4</v>
      </c>
      <c r="G8511" t="s">
        <v>313</v>
      </c>
      <c r="H8511" t="s">
        <v>314</v>
      </c>
      <c r="I8511" t="s">
        <v>315</v>
      </c>
    </row>
    <row r="8512" spans="1:9" x14ac:dyDescent="0.25">
      <c r="A8512">
        <v>8510</v>
      </c>
      <c r="B8512" t="s">
        <v>28</v>
      </c>
      <c r="C8512">
        <v>2016</v>
      </c>
      <c r="D8512" t="s">
        <v>34</v>
      </c>
      <c r="E8512" t="s">
        <v>64</v>
      </c>
      <c r="F8512">
        <v>1003615.9</v>
      </c>
      <c r="G8512" t="s">
        <v>313</v>
      </c>
      <c r="H8512" t="s">
        <v>314</v>
      </c>
      <c r="I8512" t="s">
        <v>315</v>
      </c>
    </row>
    <row r="8513" spans="1:9" x14ac:dyDescent="0.25">
      <c r="A8513">
        <v>8511</v>
      </c>
      <c r="B8513" t="s">
        <v>11</v>
      </c>
      <c r="C8513">
        <v>2016</v>
      </c>
      <c r="D8513" t="s">
        <v>34</v>
      </c>
      <c r="E8513" t="s">
        <v>64</v>
      </c>
      <c r="F8513">
        <v>1003130.9</v>
      </c>
      <c r="G8513" t="s">
        <v>313</v>
      </c>
      <c r="H8513" t="s">
        <v>314</v>
      </c>
      <c r="I8513" t="s">
        <v>315</v>
      </c>
    </row>
    <row r="8514" spans="1:9" x14ac:dyDescent="0.25">
      <c r="A8514">
        <v>8512</v>
      </c>
      <c r="B8514" t="s">
        <v>12</v>
      </c>
      <c r="C8514">
        <v>2016</v>
      </c>
      <c r="D8514" t="s">
        <v>34</v>
      </c>
      <c r="E8514" t="s">
        <v>64</v>
      </c>
      <c r="F8514">
        <v>1003105.9</v>
      </c>
      <c r="G8514" t="s">
        <v>313</v>
      </c>
      <c r="H8514" t="s">
        <v>314</v>
      </c>
      <c r="I8514" t="s">
        <v>315</v>
      </c>
    </row>
    <row r="8515" spans="1:9" x14ac:dyDescent="0.25">
      <c r="A8515">
        <v>8513</v>
      </c>
      <c r="B8515" t="s">
        <v>7</v>
      </c>
      <c r="C8515">
        <v>2016</v>
      </c>
      <c r="D8515" t="s">
        <v>34</v>
      </c>
      <c r="E8515" t="s">
        <v>64</v>
      </c>
      <c r="F8515">
        <v>1003551.4</v>
      </c>
      <c r="G8515" t="s">
        <v>313</v>
      </c>
      <c r="H8515" t="s">
        <v>314</v>
      </c>
      <c r="I8515" t="s">
        <v>315</v>
      </c>
    </row>
    <row r="8516" spans="1:9" x14ac:dyDescent="0.25">
      <c r="A8516">
        <v>8514</v>
      </c>
      <c r="B8516" t="s">
        <v>18</v>
      </c>
      <c r="C8516">
        <v>2016</v>
      </c>
      <c r="D8516" t="s">
        <v>34</v>
      </c>
      <c r="E8516" t="s">
        <v>64</v>
      </c>
      <c r="F8516">
        <v>1004294.4</v>
      </c>
      <c r="G8516" t="s">
        <v>313</v>
      </c>
      <c r="H8516" t="s">
        <v>314</v>
      </c>
      <c r="I8516" t="s">
        <v>315</v>
      </c>
    </row>
    <row r="8517" spans="1:9" x14ac:dyDescent="0.25">
      <c r="A8517">
        <v>8515</v>
      </c>
      <c r="B8517" t="s">
        <v>23</v>
      </c>
      <c r="C8517">
        <v>2016</v>
      </c>
      <c r="D8517" t="s">
        <v>34</v>
      </c>
      <c r="E8517" t="s">
        <v>64</v>
      </c>
      <c r="F8517">
        <v>1002010.9</v>
      </c>
      <c r="G8517" t="s">
        <v>313</v>
      </c>
      <c r="H8517" t="s">
        <v>314</v>
      </c>
      <c r="I8517" t="s">
        <v>315</v>
      </c>
    </row>
    <row r="8518" spans="1:9" x14ac:dyDescent="0.25">
      <c r="A8518">
        <v>8516</v>
      </c>
      <c r="B8518" t="s">
        <v>14</v>
      </c>
      <c r="C8518">
        <v>2016</v>
      </c>
      <c r="D8518" t="s">
        <v>34</v>
      </c>
      <c r="E8518" t="s">
        <v>64</v>
      </c>
      <c r="F8518">
        <v>1003484.4</v>
      </c>
      <c r="G8518" t="s">
        <v>313</v>
      </c>
      <c r="H8518" t="s">
        <v>314</v>
      </c>
      <c r="I8518" t="s">
        <v>315</v>
      </c>
    </row>
    <row r="8519" spans="1:9" x14ac:dyDescent="0.25">
      <c r="A8519">
        <v>8517</v>
      </c>
      <c r="B8519" t="s">
        <v>17</v>
      </c>
      <c r="C8519">
        <v>2016</v>
      </c>
      <c r="D8519" t="s">
        <v>34</v>
      </c>
      <c r="E8519" t="s">
        <v>64</v>
      </c>
      <c r="F8519">
        <v>1004895.9</v>
      </c>
      <c r="G8519" t="s">
        <v>313</v>
      </c>
      <c r="H8519" t="s">
        <v>314</v>
      </c>
      <c r="I8519" t="s">
        <v>315</v>
      </c>
    </row>
    <row r="8520" spans="1:9" x14ac:dyDescent="0.25">
      <c r="A8520">
        <v>8518</v>
      </c>
      <c r="B8520" t="s">
        <v>19</v>
      </c>
      <c r="C8520">
        <v>2016</v>
      </c>
      <c r="D8520" t="s">
        <v>34</v>
      </c>
      <c r="E8520" t="s">
        <v>64</v>
      </c>
      <c r="F8520">
        <v>1001902.4</v>
      </c>
      <c r="G8520" t="s">
        <v>313</v>
      </c>
      <c r="H8520" t="s">
        <v>314</v>
      </c>
      <c r="I8520" t="s">
        <v>315</v>
      </c>
    </row>
    <row r="8521" spans="1:9" x14ac:dyDescent="0.25">
      <c r="A8521">
        <v>8519</v>
      </c>
      <c r="B8521" t="s">
        <v>27</v>
      </c>
      <c r="C8521">
        <v>2016</v>
      </c>
      <c r="D8521" t="s">
        <v>34</v>
      </c>
      <c r="E8521" t="s">
        <v>64</v>
      </c>
      <c r="F8521">
        <v>1003157.9</v>
      </c>
      <c r="G8521" t="s">
        <v>313</v>
      </c>
      <c r="H8521" t="s">
        <v>314</v>
      </c>
      <c r="I8521" t="s">
        <v>315</v>
      </c>
    </row>
    <row r="8522" spans="1:9" x14ac:dyDescent="0.25">
      <c r="A8522">
        <v>8520</v>
      </c>
      <c r="B8522" t="s">
        <v>13</v>
      </c>
      <c r="C8522">
        <v>2016</v>
      </c>
      <c r="D8522" t="s">
        <v>34</v>
      </c>
      <c r="E8522" t="s">
        <v>64</v>
      </c>
      <c r="F8522">
        <v>1003468.9</v>
      </c>
      <c r="G8522" t="s">
        <v>313</v>
      </c>
      <c r="H8522" t="s">
        <v>314</v>
      </c>
      <c r="I8522" t="s">
        <v>315</v>
      </c>
    </row>
    <row r="8523" spans="1:9" x14ac:dyDescent="0.25">
      <c r="A8523">
        <v>8521</v>
      </c>
      <c r="B8523" t="s">
        <v>4</v>
      </c>
      <c r="C8523">
        <v>2016</v>
      </c>
      <c r="D8523" t="s">
        <v>34</v>
      </c>
      <c r="E8523" t="s">
        <v>64</v>
      </c>
      <c r="F8523">
        <v>1003044.4</v>
      </c>
      <c r="G8523" t="s">
        <v>313</v>
      </c>
      <c r="H8523" t="s">
        <v>314</v>
      </c>
      <c r="I8523" t="s">
        <v>315</v>
      </c>
    </row>
    <row r="8524" spans="1:9" x14ac:dyDescent="0.25">
      <c r="A8524">
        <v>8522</v>
      </c>
      <c r="B8524" t="s">
        <v>6</v>
      </c>
      <c r="C8524">
        <v>2016</v>
      </c>
      <c r="D8524" t="s">
        <v>34</v>
      </c>
      <c r="E8524" t="s">
        <v>64</v>
      </c>
      <c r="F8524">
        <v>1002472.4</v>
      </c>
      <c r="G8524" t="s">
        <v>313</v>
      </c>
      <c r="H8524" t="s">
        <v>314</v>
      </c>
      <c r="I8524" t="s">
        <v>315</v>
      </c>
    </row>
    <row r="8525" spans="1:9" x14ac:dyDescent="0.25">
      <c r="A8525">
        <v>8523</v>
      </c>
      <c r="B8525" t="s">
        <v>9</v>
      </c>
      <c r="C8525">
        <v>2016</v>
      </c>
      <c r="D8525" t="s">
        <v>34</v>
      </c>
      <c r="E8525" t="s">
        <v>64</v>
      </c>
      <c r="F8525">
        <v>1003307.9</v>
      </c>
      <c r="G8525" t="s">
        <v>313</v>
      </c>
      <c r="H8525" t="s">
        <v>314</v>
      </c>
      <c r="I8525" t="s">
        <v>315</v>
      </c>
    </row>
    <row r="8526" spans="1:9" x14ac:dyDescent="0.25">
      <c r="A8526">
        <v>8524</v>
      </c>
      <c r="B8526" t="s">
        <v>10</v>
      </c>
      <c r="C8526">
        <v>2016</v>
      </c>
      <c r="D8526" t="s">
        <v>34</v>
      </c>
      <c r="E8526" t="s">
        <v>64</v>
      </c>
      <c r="F8526">
        <v>1002970.9</v>
      </c>
      <c r="G8526" t="s">
        <v>313</v>
      </c>
      <c r="H8526" t="s">
        <v>314</v>
      </c>
      <c r="I8526" t="s">
        <v>315</v>
      </c>
    </row>
    <row r="8527" spans="1:9" x14ac:dyDescent="0.25">
      <c r="A8527">
        <v>8525</v>
      </c>
      <c r="B8527" t="s">
        <v>3</v>
      </c>
      <c r="C8527">
        <v>2016</v>
      </c>
      <c r="D8527" t="s">
        <v>34</v>
      </c>
      <c r="E8527" t="s">
        <v>64</v>
      </c>
      <c r="F8527">
        <v>1003312.4</v>
      </c>
      <c r="G8527" t="s">
        <v>313</v>
      </c>
      <c r="H8527" t="s">
        <v>314</v>
      </c>
      <c r="I8527" t="s">
        <v>315</v>
      </c>
    </row>
    <row r="8528" spans="1:9" x14ac:dyDescent="0.25">
      <c r="A8528">
        <v>8526</v>
      </c>
      <c r="B8528" t="s">
        <v>25</v>
      </c>
      <c r="C8528">
        <v>2016</v>
      </c>
      <c r="D8528" t="s">
        <v>34</v>
      </c>
      <c r="E8528" t="s">
        <v>64</v>
      </c>
      <c r="F8528">
        <v>1003464.4</v>
      </c>
      <c r="G8528" t="s">
        <v>313</v>
      </c>
      <c r="H8528" t="s">
        <v>314</v>
      </c>
      <c r="I8528" t="s">
        <v>315</v>
      </c>
    </row>
    <row r="8529" spans="1:9" x14ac:dyDescent="0.25">
      <c r="A8529">
        <v>8527</v>
      </c>
      <c r="B8529" t="s">
        <v>8</v>
      </c>
      <c r="C8529">
        <v>2016</v>
      </c>
      <c r="D8529" t="s">
        <v>34</v>
      </c>
      <c r="E8529" t="s">
        <v>204</v>
      </c>
      <c r="F8529">
        <v>0.1</v>
      </c>
      <c r="G8529" t="s">
        <v>313</v>
      </c>
      <c r="H8529" t="s">
        <v>314</v>
      </c>
      <c r="I8529" t="s">
        <v>315</v>
      </c>
    </row>
    <row r="8530" spans="1:9" x14ac:dyDescent="0.25">
      <c r="A8530">
        <v>8528</v>
      </c>
      <c r="B8530" t="s">
        <v>22</v>
      </c>
      <c r="C8530">
        <v>2016</v>
      </c>
      <c r="D8530" t="s">
        <v>34</v>
      </c>
      <c r="E8530" t="s">
        <v>204</v>
      </c>
      <c r="F8530">
        <v>0.1</v>
      </c>
      <c r="G8530" t="s">
        <v>313</v>
      </c>
      <c r="H8530" t="s">
        <v>314</v>
      </c>
      <c r="I8530" t="s">
        <v>315</v>
      </c>
    </row>
    <row r="8531" spans="1:9" x14ac:dyDescent="0.25">
      <c r="A8531">
        <v>8529</v>
      </c>
      <c r="B8531" t="s">
        <v>15</v>
      </c>
      <c r="C8531">
        <v>2016</v>
      </c>
      <c r="D8531" t="s">
        <v>34</v>
      </c>
      <c r="E8531" t="s">
        <v>204</v>
      </c>
      <c r="F8531">
        <v>-0.9</v>
      </c>
      <c r="G8531" t="s">
        <v>313</v>
      </c>
      <c r="H8531" t="s">
        <v>314</v>
      </c>
      <c r="I8531" t="s">
        <v>315</v>
      </c>
    </row>
    <row r="8532" spans="1:9" x14ac:dyDescent="0.25">
      <c r="A8532">
        <v>8530</v>
      </c>
      <c r="B8532" t="s">
        <v>20</v>
      </c>
      <c r="C8532">
        <v>2016</v>
      </c>
      <c r="D8532" t="s">
        <v>34</v>
      </c>
      <c r="E8532" t="s">
        <v>204</v>
      </c>
      <c r="F8532">
        <v>0.1</v>
      </c>
      <c r="G8532" t="s">
        <v>313</v>
      </c>
      <c r="H8532" t="s">
        <v>314</v>
      </c>
      <c r="I8532" t="s">
        <v>315</v>
      </c>
    </row>
    <row r="8533" spans="1:9" x14ac:dyDescent="0.25">
      <c r="A8533">
        <v>8531</v>
      </c>
      <c r="B8533" t="s">
        <v>30</v>
      </c>
      <c r="C8533">
        <v>2016</v>
      </c>
      <c r="D8533" t="s">
        <v>34</v>
      </c>
      <c r="E8533" t="s">
        <v>204</v>
      </c>
      <c r="F8533">
        <v>0.6</v>
      </c>
      <c r="G8533" t="s">
        <v>313</v>
      </c>
      <c r="H8533" t="s">
        <v>314</v>
      </c>
      <c r="I8533" t="s">
        <v>315</v>
      </c>
    </row>
    <row r="8534" spans="1:9" x14ac:dyDescent="0.25">
      <c r="A8534">
        <v>8532</v>
      </c>
      <c r="B8534" t="s">
        <v>21</v>
      </c>
      <c r="C8534">
        <v>2016</v>
      </c>
      <c r="D8534" t="s">
        <v>34</v>
      </c>
      <c r="E8534" t="s">
        <v>204</v>
      </c>
      <c r="F8534">
        <v>0.6</v>
      </c>
      <c r="G8534" t="s">
        <v>313</v>
      </c>
      <c r="H8534" t="s">
        <v>314</v>
      </c>
      <c r="I8534" t="s">
        <v>315</v>
      </c>
    </row>
    <row r="8535" spans="1:9" x14ac:dyDescent="0.25">
      <c r="A8535">
        <v>8533</v>
      </c>
      <c r="B8535" t="s">
        <v>16</v>
      </c>
      <c r="C8535">
        <v>2016</v>
      </c>
      <c r="D8535" t="s">
        <v>34</v>
      </c>
      <c r="E8535" t="s">
        <v>204</v>
      </c>
      <c r="F8535">
        <v>-1.4</v>
      </c>
      <c r="G8535" t="s">
        <v>313</v>
      </c>
      <c r="H8535" t="s">
        <v>314</v>
      </c>
      <c r="I8535" t="s">
        <v>315</v>
      </c>
    </row>
    <row r="8536" spans="1:9" x14ac:dyDescent="0.25">
      <c r="A8536">
        <v>8534</v>
      </c>
      <c r="B8536" t="s">
        <v>29</v>
      </c>
      <c r="C8536">
        <v>2016</v>
      </c>
      <c r="D8536" t="s">
        <v>34</v>
      </c>
      <c r="E8536" t="s">
        <v>204</v>
      </c>
      <c r="F8536">
        <v>0.6</v>
      </c>
      <c r="G8536" t="s">
        <v>313</v>
      </c>
      <c r="H8536" t="s">
        <v>314</v>
      </c>
      <c r="I8536" t="s">
        <v>315</v>
      </c>
    </row>
    <row r="8537" spans="1:9" x14ac:dyDescent="0.25">
      <c r="A8537">
        <v>8535</v>
      </c>
      <c r="B8537" t="s">
        <v>31</v>
      </c>
      <c r="C8537">
        <v>2016</v>
      </c>
      <c r="D8537" t="s">
        <v>34</v>
      </c>
      <c r="E8537" t="s">
        <v>204</v>
      </c>
      <c r="F8537">
        <v>0.6</v>
      </c>
      <c r="G8537" t="s">
        <v>313</v>
      </c>
      <c r="H8537" t="s">
        <v>314</v>
      </c>
      <c r="I8537" t="s">
        <v>315</v>
      </c>
    </row>
    <row r="8538" spans="1:9" x14ac:dyDescent="0.25">
      <c r="A8538">
        <v>8536</v>
      </c>
      <c r="B8538" t="s">
        <v>24</v>
      </c>
      <c r="C8538">
        <v>2016</v>
      </c>
      <c r="D8538" t="s">
        <v>34</v>
      </c>
      <c r="E8538" t="s">
        <v>204</v>
      </c>
      <c r="F8538">
        <v>-1.4</v>
      </c>
      <c r="G8538" t="s">
        <v>313</v>
      </c>
      <c r="H8538" t="s">
        <v>314</v>
      </c>
      <c r="I8538" t="s">
        <v>315</v>
      </c>
    </row>
    <row r="8539" spans="1:9" x14ac:dyDescent="0.25">
      <c r="A8539">
        <v>8537</v>
      </c>
      <c r="B8539" t="s">
        <v>5</v>
      </c>
      <c r="C8539">
        <v>2016</v>
      </c>
      <c r="D8539" t="s">
        <v>34</v>
      </c>
      <c r="E8539" t="s">
        <v>204</v>
      </c>
      <c r="F8539">
        <v>1.1000000000000001</v>
      </c>
      <c r="G8539" t="s">
        <v>313</v>
      </c>
      <c r="H8539" t="s">
        <v>314</v>
      </c>
      <c r="I8539" t="s">
        <v>315</v>
      </c>
    </row>
    <row r="8540" spans="1:9" x14ac:dyDescent="0.25">
      <c r="A8540">
        <v>8538</v>
      </c>
      <c r="B8540" t="s">
        <v>26</v>
      </c>
      <c r="C8540">
        <v>2016</v>
      </c>
      <c r="D8540" t="s">
        <v>34</v>
      </c>
      <c r="E8540" t="s">
        <v>204</v>
      </c>
      <c r="F8540">
        <v>0.6</v>
      </c>
      <c r="G8540" t="s">
        <v>313</v>
      </c>
      <c r="H8540" t="s">
        <v>314</v>
      </c>
      <c r="I8540" t="s">
        <v>315</v>
      </c>
    </row>
    <row r="8541" spans="1:9" x14ac:dyDescent="0.25">
      <c r="A8541">
        <v>8539</v>
      </c>
      <c r="B8541" t="s">
        <v>28</v>
      </c>
      <c r="C8541">
        <v>2016</v>
      </c>
      <c r="D8541" t="s">
        <v>34</v>
      </c>
      <c r="E8541" t="s">
        <v>204</v>
      </c>
      <c r="F8541">
        <v>0.1</v>
      </c>
      <c r="G8541" t="s">
        <v>313</v>
      </c>
      <c r="H8541" t="s">
        <v>314</v>
      </c>
      <c r="I8541" t="s">
        <v>315</v>
      </c>
    </row>
    <row r="8542" spans="1:9" x14ac:dyDescent="0.25">
      <c r="A8542">
        <v>8540</v>
      </c>
      <c r="B8542" t="s">
        <v>11</v>
      </c>
      <c r="C8542">
        <v>2016</v>
      </c>
      <c r="D8542" t="s">
        <v>34</v>
      </c>
      <c r="E8542" t="s">
        <v>204</v>
      </c>
      <c r="F8542">
        <v>1.1000000000000001</v>
      </c>
      <c r="G8542" t="s">
        <v>313</v>
      </c>
      <c r="H8542" t="s">
        <v>314</v>
      </c>
      <c r="I8542" t="s">
        <v>315</v>
      </c>
    </row>
    <row r="8543" spans="1:9" x14ac:dyDescent="0.25">
      <c r="A8543">
        <v>8541</v>
      </c>
      <c r="B8543" t="s">
        <v>12</v>
      </c>
      <c r="C8543">
        <v>2016</v>
      </c>
      <c r="D8543" t="s">
        <v>34</v>
      </c>
      <c r="E8543" t="s">
        <v>204</v>
      </c>
      <c r="F8543">
        <v>0.1</v>
      </c>
      <c r="G8543" t="s">
        <v>313</v>
      </c>
      <c r="H8543" t="s">
        <v>314</v>
      </c>
      <c r="I8543" t="s">
        <v>315</v>
      </c>
    </row>
    <row r="8544" spans="1:9" x14ac:dyDescent="0.25">
      <c r="A8544">
        <v>8542</v>
      </c>
      <c r="B8544" t="s">
        <v>7</v>
      </c>
      <c r="C8544">
        <v>2016</v>
      </c>
      <c r="D8544" t="s">
        <v>34</v>
      </c>
      <c r="E8544" t="s">
        <v>204</v>
      </c>
      <c r="F8544">
        <v>0.6</v>
      </c>
      <c r="G8544" t="s">
        <v>313</v>
      </c>
      <c r="H8544" t="s">
        <v>314</v>
      </c>
      <c r="I8544" t="s">
        <v>315</v>
      </c>
    </row>
    <row r="8545" spans="1:9" x14ac:dyDescent="0.25">
      <c r="A8545">
        <v>8543</v>
      </c>
      <c r="B8545" t="s">
        <v>18</v>
      </c>
      <c r="C8545">
        <v>2016</v>
      </c>
      <c r="D8545" t="s">
        <v>34</v>
      </c>
      <c r="E8545" t="s">
        <v>204</v>
      </c>
      <c r="F8545">
        <v>-0.4</v>
      </c>
      <c r="G8545" t="s">
        <v>313</v>
      </c>
      <c r="H8545" t="s">
        <v>314</v>
      </c>
      <c r="I8545" t="s">
        <v>315</v>
      </c>
    </row>
    <row r="8546" spans="1:9" x14ac:dyDescent="0.25">
      <c r="A8546">
        <v>8544</v>
      </c>
      <c r="B8546" t="s">
        <v>23</v>
      </c>
      <c r="C8546">
        <v>2016</v>
      </c>
      <c r="D8546" t="s">
        <v>34</v>
      </c>
      <c r="E8546" t="s">
        <v>204</v>
      </c>
      <c r="F8546">
        <v>-0.9</v>
      </c>
      <c r="G8546" t="s">
        <v>313</v>
      </c>
      <c r="H8546" t="s">
        <v>314</v>
      </c>
      <c r="I8546" t="s">
        <v>315</v>
      </c>
    </row>
    <row r="8547" spans="1:9" x14ac:dyDescent="0.25">
      <c r="A8547">
        <v>8545</v>
      </c>
      <c r="B8547" t="s">
        <v>14</v>
      </c>
      <c r="C8547">
        <v>2016</v>
      </c>
      <c r="D8547" t="s">
        <v>34</v>
      </c>
      <c r="E8547" t="s">
        <v>204</v>
      </c>
      <c r="F8547">
        <v>0.6</v>
      </c>
      <c r="G8547" t="s">
        <v>313</v>
      </c>
      <c r="H8547" t="s">
        <v>314</v>
      </c>
      <c r="I8547" t="s">
        <v>315</v>
      </c>
    </row>
    <row r="8548" spans="1:9" x14ac:dyDescent="0.25">
      <c r="A8548">
        <v>8546</v>
      </c>
      <c r="B8548" t="s">
        <v>17</v>
      </c>
      <c r="C8548">
        <v>2016</v>
      </c>
      <c r="D8548" t="s">
        <v>34</v>
      </c>
      <c r="E8548" t="s">
        <v>204</v>
      </c>
      <c r="F8548">
        <v>0.1</v>
      </c>
      <c r="G8548" t="s">
        <v>313</v>
      </c>
      <c r="H8548" t="s">
        <v>314</v>
      </c>
      <c r="I8548" t="s">
        <v>315</v>
      </c>
    </row>
    <row r="8549" spans="1:9" x14ac:dyDescent="0.25">
      <c r="A8549">
        <v>8547</v>
      </c>
      <c r="B8549" t="s">
        <v>19</v>
      </c>
      <c r="C8549">
        <v>2016</v>
      </c>
      <c r="D8549" t="s">
        <v>34</v>
      </c>
      <c r="E8549" t="s">
        <v>204</v>
      </c>
      <c r="F8549">
        <v>0.6</v>
      </c>
      <c r="G8549" t="s">
        <v>313</v>
      </c>
      <c r="H8549" t="s">
        <v>314</v>
      </c>
      <c r="I8549" t="s">
        <v>315</v>
      </c>
    </row>
    <row r="8550" spans="1:9" x14ac:dyDescent="0.25">
      <c r="A8550">
        <v>8548</v>
      </c>
      <c r="B8550" t="s">
        <v>27</v>
      </c>
      <c r="C8550">
        <v>2016</v>
      </c>
      <c r="D8550" t="s">
        <v>34</v>
      </c>
      <c r="E8550" t="s">
        <v>204</v>
      </c>
      <c r="F8550">
        <v>-0.9</v>
      </c>
      <c r="G8550" t="s">
        <v>313</v>
      </c>
      <c r="H8550" t="s">
        <v>314</v>
      </c>
      <c r="I8550" t="s">
        <v>315</v>
      </c>
    </row>
    <row r="8551" spans="1:9" x14ac:dyDescent="0.25">
      <c r="A8551">
        <v>8549</v>
      </c>
      <c r="B8551" t="s">
        <v>13</v>
      </c>
      <c r="C8551">
        <v>2016</v>
      </c>
      <c r="D8551" t="s">
        <v>34</v>
      </c>
      <c r="E8551" t="s">
        <v>204</v>
      </c>
      <c r="F8551">
        <v>-0.9</v>
      </c>
      <c r="G8551" t="s">
        <v>313</v>
      </c>
      <c r="H8551" t="s">
        <v>314</v>
      </c>
      <c r="I8551" t="s">
        <v>315</v>
      </c>
    </row>
    <row r="8552" spans="1:9" x14ac:dyDescent="0.25">
      <c r="A8552">
        <v>8550</v>
      </c>
      <c r="B8552" t="s">
        <v>4</v>
      </c>
      <c r="C8552">
        <v>2016</v>
      </c>
      <c r="D8552" t="s">
        <v>34</v>
      </c>
      <c r="E8552" t="s">
        <v>204</v>
      </c>
      <c r="F8552">
        <v>-1.4</v>
      </c>
      <c r="G8552" t="s">
        <v>313</v>
      </c>
      <c r="H8552" t="s">
        <v>314</v>
      </c>
      <c r="I8552" t="s">
        <v>315</v>
      </c>
    </row>
    <row r="8553" spans="1:9" x14ac:dyDescent="0.25">
      <c r="A8553">
        <v>8551</v>
      </c>
      <c r="B8553" t="s">
        <v>6</v>
      </c>
      <c r="C8553">
        <v>2016</v>
      </c>
      <c r="D8553" t="s">
        <v>34</v>
      </c>
      <c r="E8553" t="s">
        <v>204</v>
      </c>
      <c r="F8553">
        <v>-0.4</v>
      </c>
      <c r="G8553" t="s">
        <v>313</v>
      </c>
      <c r="H8553" t="s">
        <v>314</v>
      </c>
      <c r="I8553" t="s">
        <v>315</v>
      </c>
    </row>
    <row r="8554" spans="1:9" x14ac:dyDescent="0.25">
      <c r="A8554">
        <v>8552</v>
      </c>
      <c r="B8554" t="s">
        <v>9</v>
      </c>
      <c r="C8554">
        <v>2016</v>
      </c>
      <c r="D8554" t="s">
        <v>34</v>
      </c>
      <c r="E8554" t="s">
        <v>204</v>
      </c>
      <c r="F8554">
        <v>0.1</v>
      </c>
      <c r="G8554" t="s">
        <v>313</v>
      </c>
      <c r="H8554" t="s">
        <v>314</v>
      </c>
      <c r="I8554" t="s">
        <v>315</v>
      </c>
    </row>
    <row r="8555" spans="1:9" x14ac:dyDescent="0.25">
      <c r="A8555">
        <v>8553</v>
      </c>
      <c r="B8555" t="s">
        <v>10</v>
      </c>
      <c r="C8555">
        <v>2016</v>
      </c>
      <c r="D8555" t="s">
        <v>34</v>
      </c>
      <c r="E8555" t="s">
        <v>204</v>
      </c>
      <c r="F8555">
        <v>0.1</v>
      </c>
      <c r="G8555" t="s">
        <v>313</v>
      </c>
      <c r="H8555" t="s">
        <v>314</v>
      </c>
      <c r="I8555" t="s">
        <v>315</v>
      </c>
    </row>
    <row r="8556" spans="1:9" x14ac:dyDescent="0.25">
      <c r="A8556">
        <v>8554</v>
      </c>
      <c r="B8556" t="s">
        <v>3</v>
      </c>
      <c r="C8556">
        <v>2016</v>
      </c>
      <c r="D8556" t="s">
        <v>34</v>
      </c>
      <c r="E8556" t="s">
        <v>204</v>
      </c>
      <c r="F8556">
        <v>-0.4</v>
      </c>
      <c r="G8556" t="s">
        <v>313</v>
      </c>
      <c r="H8556" t="s">
        <v>314</v>
      </c>
      <c r="I8556" t="s">
        <v>315</v>
      </c>
    </row>
    <row r="8557" spans="1:9" x14ac:dyDescent="0.25">
      <c r="A8557">
        <v>8555</v>
      </c>
      <c r="B8557" t="s">
        <v>25</v>
      </c>
      <c r="C8557">
        <v>2016</v>
      </c>
      <c r="D8557" t="s">
        <v>34</v>
      </c>
      <c r="E8557" t="s">
        <v>204</v>
      </c>
      <c r="F8557">
        <v>0.6</v>
      </c>
      <c r="G8557" t="s">
        <v>313</v>
      </c>
      <c r="H8557" t="s">
        <v>314</v>
      </c>
      <c r="I8557" t="s">
        <v>315</v>
      </c>
    </row>
    <row r="8558" spans="1:9" x14ac:dyDescent="0.25">
      <c r="A8558">
        <v>8556</v>
      </c>
      <c r="B8558" t="s">
        <v>8</v>
      </c>
      <c r="C8558">
        <v>2016</v>
      </c>
      <c r="D8558" t="s">
        <v>34</v>
      </c>
      <c r="E8558" t="s">
        <v>205</v>
      </c>
      <c r="F8558">
        <v>0</v>
      </c>
      <c r="G8558" t="s">
        <v>316</v>
      </c>
      <c r="H8558" t="s">
        <v>314</v>
      </c>
      <c r="I8558" t="s">
        <v>315</v>
      </c>
    </row>
    <row r="8559" spans="1:9" x14ac:dyDescent="0.25">
      <c r="A8559">
        <v>8557</v>
      </c>
      <c r="B8559" t="s">
        <v>22</v>
      </c>
      <c r="C8559">
        <v>2016</v>
      </c>
      <c r="D8559" t="s">
        <v>34</v>
      </c>
      <c r="E8559" t="s">
        <v>205</v>
      </c>
      <c r="F8559">
        <v>0</v>
      </c>
      <c r="G8559" t="s">
        <v>316</v>
      </c>
      <c r="H8559" t="s">
        <v>314</v>
      </c>
      <c r="I8559" t="s">
        <v>315</v>
      </c>
    </row>
    <row r="8560" spans="1:9" x14ac:dyDescent="0.25">
      <c r="A8560">
        <v>8558</v>
      </c>
      <c r="B8560" t="s">
        <v>15</v>
      </c>
      <c r="C8560">
        <v>2016</v>
      </c>
      <c r="D8560" t="s">
        <v>34</v>
      </c>
      <c r="E8560" t="s">
        <v>205</v>
      </c>
      <c r="F8560">
        <v>0</v>
      </c>
      <c r="G8560" t="s">
        <v>316</v>
      </c>
      <c r="H8560" t="s">
        <v>314</v>
      </c>
      <c r="I8560" t="s">
        <v>315</v>
      </c>
    </row>
    <row r="8561" spans="1:9" x14ac:dyDescent="0.25">
      <c r="A8561">
        <v>8559</v>
      </c>
      <c r="B8561" t="s">
        <v>20</v>
      </c>
      <c r="C8561">
        <v>2016</v>
      </c>
      <c r="D8561" t="s">
        <v>34</v>
      </c>
      <c r="E8561" t="s">
        <v>205</v>
      </c>
      <c r="F8561">
        <v>0</v>
      </c>
      <c r="G8561" t="s">
        <v>316</v>
      </c>
      <c r="H8561" t="s">
        <v>314</v>
      </c>
      <c r="I8561" t="s">
        <v>315</v>
      </c>
    </row>
    <row r="8562" spans="1:9" x14ac:dyDescent="0.25">
      <c r="A8562">
        <v>8560</v>
      </c>
      <c r="B8562" t="s">
        <v>30</v>
      </c>
      <c r="C8562">
        <v>2016</v>
      </c>
      <c r="D8562" t="s">
        <v>34</v>
      </c>
      <c r="E8562" t="s">
        <v>205</v>
      </c>
      <c r="F8562">
        <v>0</v>
      </c>
      <c r="G8562" t="s">
        <v>316</v>
      </c>
      <c r="H8562" t="s">
        <v>314</v>
      </c>
      <c r="I8562" t="s">
        <v>315</v>
      </c>
    </row>
    <row r="8563" spans="1:9" x14ac:dyDescent="0.25">
      <c r="A8563">
        <v>8561</v>
      </c>
      <c r="B8563" t="s">
        <v>21</v>
      </c>
      <c r="C8563">
        <v>2016</v>
      </c>
      <c r="D8563" t="s">
        <v>34</v>
      </c>
      <c r="E8563" t="s">
        <v>205</v>
      </c>
      <c r="F8563">
        <v>0</v>
      </c>
      <c r="G8563" t="s">
        <v>316</v>
      </c>
      <c r="H8563" t="s">
        <v>314</v>
      </c>
      <c r="I8563" t="s">
        <v>315</v>
      </c>
    </row>
    <row r="8564" spans="1:9" x14ac:dyDescent="0.25">
      <c r="A8564">
        <v>8562</v>
      </c>
      <c r="B8564" t="s">
        <v>16</v>
      </c>
      <c r="C8564">
        <v>2016</v>
      </c>
      <c r="D8564" t="s">
        <v>34</v>
      </c>
      <c r="E8564" t="s">
        <v>205</v>
      </c>
      <c r="F8564">
        <v>0</v>
      </c>
      <c r="G8564" t="s">
        <v>316</v>
      </c>
      <c r="H8564" t="s">
        <v>314</v>
      </c>
      <c r="I8564" t="s">
        <v>315</v>
      </c>
    </row>
    <row r="8565" spans="1:9" x14ac:dyDescent="0.25">
      <c r="A8565">
        <v>8563</v>
      </c>
      <c r="B8565" t="s">
        <v>29</v>
      </c>
      <c r="C8565">
        <v>2016</v>
      </c>
      <c r="D8565" t="s">
        <v>34</v>
      </c>
      <c r="E8565" t="s">
        <v>205</v>
      </c>
      <c r="F8565">
        <v>0</v>
      </c>
      <c r="G8565" t="s">
        <v>316</v>
      </c>
      <c r="H8565" t="s">
        <v>314</v>
      </c>
      <c r="I8565" t="s">
        <v>315</v>
      </c>
    </row>
    <row r="8566" spans="1:9" x14ac:dyDescent="0.25">
      <c r="A8566">
        <v>8564</v>
      </c>
      <c r="B8566" t="s">
        <v>31</v>
      </c>
      <c r="C8566">
        <v>2016</v>
      </c>
      <c r="D8566" t="s">
        <v>34</v>
      </c>
      <c r="E8566" t="s">
        <v>205</v>
      </c>
      <c r="F8566">
        <v>0</v>
      </c>
      <c r="G8566" t="s">
        <v>316</v>
      </c>
      <c r="H8566" t="s">
        <v>314</v>
      </c>
      <c r="I8566" t="s">
        <v>315</v>
      </c>
    </row>
    <row r="8567" spans="1:9" x14ac:dyDescent="0.25">
      <c r="A8567">
        <v>8565</v>
      </c>
      <c r="B8567" t="s">
        <v>24</v>
      </c>
      <c r="C8567">
        <v>2016</v>
      </c>
      <c r="D8567" t="s">
        <v>34</v>
      </c>
      <c r="E8567" t="s">
        <v>205</v>
      </c>
      <c r="F8567">
        <v>0</v>
      </c>
      <c r="G8567" t="s">
        <v>316</v>
      </c>
      <c r="H8567" t="s">
        <v>314</v>
      </c>
      <c r="I8567" t="s">
        <v>315</v>
      </c>
    </row>
    <row r="8568" spans="1:9" x14ac:dyDescent="0.25">
      <c r="A8568">
        <v>8566</v>
      </c>
      <c r="B8568" t="s">
        <v>5</v>
      </c>
      <c r="C8568">
        <v>2016</v>
      </c>
      <c r="D8568" t="s">
        <v>34</v>
      </c>
      <c r="E8568" t="s">
        <v>205</v>
      </c>
      <c r="F8568">
        <v>0</v>
      </c>
      <c r="G8568" t="s">
        <v>316</v>
      </c>
      <c r="H8568" t="s">
        <v>314</v>
      </c>
      <c r="I8568" t="s">
        <v>315</v>
      </c>
    </row>
    <row r="8569" spans="1:9" x14ac:dyDescent="0.25">
      <c r="A8569">
        <v>8567</v>
      </c>
      <c r="B8569" t="s">
        <v>26</v>
      </c>
      <c r="C8569">
        <v>2016</v>
      </c>
      <c r="D8569" t="s">
        <v>34</v>
      </c>
      <c r="E8569" t="s">
        <v>205</v>
      </c>
      <c r="F8569">
        <v>0</v>
      </c>
      <c r="G8569" t="s">
        <v>316</v>
      </c>
      <c r="H8569" t="s">
        <v>314</v>
      </c>
      <c r="I8569" t="s">
        <v>315</v>
      </c>
    </row>
    <row r="8570" spans="1:9" x14ac:dyDescent="0.25">
      <c r="A8570">
        <v>8568</v>
      </c>
      <c r="B8570" t="s">
        <v>28</v>
      </c>
      <c r="C8570">
        <v>2016</v>
      </c>
      <c r="D8570" t="s">
        <v>34</v>
      </c>
      <c r="E8570" t="s">
        <v>205</v>
      </c>
      <c r="F8570">
        <v>0</v>
      </c>
      <c r="G8570" t="s">
        <v>316</v>
      </c>
      <c r="H8570" t="s">
        <v>314</v>
      </c>
      <c r="I8570" t="s">
        <v>315</v>
      </c>
    </row>
    <row r="8571" spans="1:9" x14ac:dyDescent="0.25">
      <c r="A8571">
        <v>8569</v>
      </c>
      <c r="B8571" t="s">
        <v>11</v>
      </c>
      <c r="C8571">
        <v>2016</v>
      </c>
      <c r="D8571" t="s">
        <v>34</v>
      </c>
      <c r="E8571" t="s">
        <v>205</v>
      </c>
      <c r="F8571">
        <v>0</v>
      </c>
      <c r="G8571" t="s">
        <v>316</v>
      </c>
      <c r="H8571" t="s">
        <v>314</v>
      </c>
      <c r="I8571" t="s">
        <v>315</v>
      </c>
    </row>
    <row r="8572" spans="1:9" x14ac:dyDescent="0.25">
      <c r="A8572">
        <v>8570</v>
      </c>
      <c r="B8572" t="s">
        <v>12</v>
      </c>
      <c r="C8572">
        <v>2016</v>
      </c>
      <c r="D8572" t="s">
        <v>34</v>
      </c>
      <c r="E8572" t="s">
        <v>205</v>
      </c>
      <c r="F8572">
        <v>0</v>
      </c>
      <c r="G8572" t="s">
        <v>316</v>
      </c>
      <c r="H8572" t="s">
        <v>314</v>
      </c>
      <c r="I8572" t="s">
        <v>315</v>
      </c>
    </row>
    <row r="8573" spans="1:9" x14ac:dyDescent="0.25">
      <c r="A8573">
        <v>8571</v>
      </c>
      <c r="B8573" t="s">
        <v>7</v>
      </c>
      <c r="C8573">
        <v>2016</v>
      </c>
      <c r="D8573" t="s">
        <v>34</v>
      </c>
      <c r="E8573" t="s">
        <v>205</v>
      </c>
      <c r="F8573">
        <v>0</v>
      </c>
      <c r="G8573" t="s">
        <v>316</v>
      </c>
      <c r="H8573" t="s">
        <v>314</v>
      </c>
      <c r="I8573" t="s">
        <v>315</v>
      </c>
    </row>
    <row r="8574" spans="1:9" x14ac:dyDescent="0.25">
      <c r="A8574">
        <v>8572</v>
      </c>
      <c r="B8574" t="s">
        <v>18</v>
      </c>
      <c r="C8574">
        <v>2016</v>
      </c>
      <c r="D8574" t="s">
        <v>34</v>
      </c>
      <c r="E8574" t="s">
        <v>205</v>
      </c>
      <c r="F8574">
        <v>0</v>
      </c>
      <c r="G8574" t="s">
        <v>316</v>
      </c>
      <c r="H8574" t="s">
        <v>314</v>
      </c>
      <c r="I8574" t="s">
        <v>315</v>
      </c>
    </row>
    <row r="8575" spans="1:9" x14ac:dyDescent="0.25">
      <c r="A8575">
        <v>8573</v>
      </c>
      <c r="B8575" t="s">
        <v>23</v>
      </c>
      <c r="C8575">
        <v>2016</v>
      </c>
      <c r="D8575" t="s">
        <v>34</v>
      </c>
      <c r="E8575" t="s">
        <v>205</v>
      </c>
      <c r="F8575">
        <v>0</v>
      </c>
      <c r="G8575" t="s">
        <v>316</v>
      </c>
      <c r="H8575" t="s">
        <v>314</v>
      </c>
      <c r="I8575" t="s">
        <v>315</v>
      </c>
    </row>
    <row r="8576" spans="1:9" x14ac:dyDescent="0.25">
      <c r="A8576">
        <v>8574</v>
      </c>
      <c r="B8576" t="s">
        <v>14</v>
      </c>
      <c r="C8576">
        <v>2016</v>
      </c>
      <c r="D8576" t="s">
        <v>34</v>
      </c>
      <c r="E8576" t="s">
        <v>205</v>
      </c>
      <c r="F8576">
        <v>0</v>
      </c>
      <c r="G8576" t="s">
        <v>316</v>
      </c>
      <c r="H8576" t="s">
        <v>314</v>
      </c>
      <c r="I8576" t="s">
        <v>315</v>
      </c>
    </row>
    <row r="8577" spans="1:9" x14ac:dyDescent="0.25">
      <c r="A8577">
        <v>8575</v>
      </c>
      <c r="B8577" t="s">
        <v>17</v>
      </c>
      <c r="C8577">
        <v>2016</v>
      </c>
      <c r="D8577" t="s">
        <v>34</v>
      </c>
      <c r="E8577" t="s">
        <v>205</v>
      </c>
      <c r="F8577">
        <v>0</v>
      </c>
      <c r="G8577" t="s">
        <v>316</v>
      </c>
      <c r="H8577" t="s">
        <v>314</v>
      </c>
      <c r="I8577" t="s">
        <v>315</v>
      </c>
    </row>
    <row r="8578" spans="1:9" x14ac:dyDescent="0.25">
      <c r="A8578">
        <v>8576</v>
      </c>
      <c r="B8578" t="s">
        <v>19</v>
      </c>
      <c r="C8578">
        <v>2016</v>
      </c>
      <c r="D8578" t="s">
        <v>34</v>
      </c>
      <c r="E8578" t="s">
        <v>205</v>
      </c>
      <c r="F8578">
        <v>0</v>
      </c>
      <c r="G8578" t="s">
        <v>316</v>
      </c>
      <c r="H8578" t="s">
        <v>314</v>
      </c>
      <c r="I8578" t="s">
        <v>315</v>
      </c>
    </row>
    <row r="8579" spans="1:9" x14ac:dyDescent="0.25">
      <c r="A8579">
        <v>8577</v>
      </c>
      <c r="B8579" t="s">
        <v>27</v>
      </c>
      <c r="C8579">
        <v>2016</v>
      </c>
      <c r="D8579" t="s">
        <v>34</v>
      </c>
      <c r="E8579" t="s">
        <v>205</v>
      </c>
      <c r="F8579">
        <v>0</v>
      </c>
      <c r="G8579" t="s">
        <v>316</v>
      </c>
      <c r="H8579" t="s">
        <v>314</v>
      </c>
      <c r="I8579" t="s">
        <v>315</v>
      </c>
    </row>
    <row r="8580" spans="1:9" x14ac:dyDescent="0.25">
      <c r="A8580">
        <v>8578</v>
      </c>
      <c r="B8580" t="s">
        <v>13</v>
      </c>
      <c r="C8580">
        <v>2016</v>
      </c>
      <c r="D8580" t="s">
        <v>34</v>
      </c>
      <c r="E8580" t="s">
        <v>205</v>
      </c>
      <c r="F8580">
        <v>0</v>
      </c>
      <c r="G8580" t="s">
        <v>316</v>
      </c>
      <c r="H8580" t="s">
        <v>314</v>
      </c>
      <c r="I8580" t="s">
        <v>315</v>
      </c>
    </row>
    <row r="8581" spans="1:9" x14ac:dyDescent="0.25">
      <c r="A8581">
        <v>8579</v>
      </c>
      <c r="B8581" t="s">
        <v>4</v>
      </c>
      <c r="C8581">
        <v>2016</v>
      </c>
      <c r="D8581" t="s">
        <v>34</v>
      </c>
      <c r="E8581" t="s">
        <v>205</v>
      </c>
      <c r="F8581">
        <v>0</v>
      </c>
      <c r="G8581" t="s">
        <v>316</v>
      </c>
      <c r="H8581" t="s">
        <v>314</v>
      </c>
      <c r="I8581" t="s">
        <v>315</v>
      </c>
    </row>
    <row r="8582" spans="1:9" x14ac:dyDescent="0.25">
      <c r="A8582">
        <v>8580</v>
      </c>
      <c r="B8582" t="s">
        <v>6</v>
      </c>
      <c r="C8582">
        <v>2016</v>
      </c>
      <c r="D8582" t="s">
        <v>34</v>
      </c>
      <c r="E8582" t="s">
        <v>205</v>
      </c>
      <c r="F8582">
        <v>0</v>
      </c>
      <c r="G8582" t="s">
        <v>316</v>
      </c>
      <c r="H8582" t="s">
        <v>314</v>
      </c>
      <c r="I8582" t="s">
        <v>315</v>
      </c>
    </row>
    <row r="8583" spans="1:9" x14ac:dyDescent="0.25">
      <c r="A8583">
        <v>8581</v>
      </c>
      <c r="B8583" t="s">
        <v>9</v>
      </c>
      <c r="C8583">
        <v>2016</v>
      </c>
      <c r="D8583" t="s">
        <v>34</v>
      </c>
      <c r="E8583" t="s">
        <v>205</v>
      </c>
      <c r="F8583">
        <v>0</v>
      </c>
      <c r="G8583" t="s">
        <v>316</v>
      </c>
      <c r="H8583" t="s">
        <v>314</v>
      </c>
      <c r="I8583" t="s">
        <v>315</v>
      </c>
    </row>
    <row r="8584" spans="1:9" x14ac:dyDescent="0.25">
      <c r="A8584">
        <v>8582</v>
      </c>
      <c r="B8584" t="s">
        <v>10</v>
      </c>
      <c r="C8584">
        <v>2016</v>
      </c>
      <c r="D8584" t="s">
        <v>34</v>
      </c>
      <c r="E8584" t="s">
        <v>205</v>
      </c>
      <c r="F8584">
        <v>0</v>
      </c>
      <c r="G8584" t="s">
        <v>316</v>
      </c>
      <c r="H8584" t="s">
        <v>314</v>
      </c>
      <c r="I8584" t="s">
        <v>315</v>
      </c>
    </row>
    <row r="8585" spans="1:9" x14ac:dyDescent="0.25">
      <c r="A8585">
        <v>8583</v>
      </c>
      <c r="B8585" t="s">
        <v>3</v>
      </c>
      <c r="C8585">
        <v>2016</v>
      </c>
      <c r="D8585" t="s">
        <v>34</v>
      </c>
      <c r="E8585" t="s">
        <v>205</v>
      </c>
      <c r="F8585">
        <v>0</v>
      </c>
      <c r="G8585" t="s">
        <v>316</v>
      </c>
      <c r="H8585" t="s">
        <v>314</v>
      </c>
      <c r="I8585" t="s">
        <v>315</v>
      </c>
    </row>
    <row r="8586" spans="1:9" x14ac:dyDescent="0.25">
      <c r="A8586">
        <v>8584</v>
      </c>
      <c r="B8586" t="s">
        <v>25</v>
      </c>
      <c r="C8586">
        <v>2016</v>
      </c>
      <c r="D8586" t="s">
        <v>34</v>
      </c>
      <c r="E8586" t="s">
        <v>205</v>
      </c>
      <c r="F8586">
        <v>0</v>
      </c>
      <c r="G8586" t="s">
        <v>316</v>
      </c>
      <c r="H8586" t="s">
        <v>314</v>
      </c>
      <c r="I8586" t="s">
        <v>315</v>
      </c>
    </row>
    <row r="8587" spans="1:9" x14ac:dyDescent="0.25">
      <c r="A8587">
        <v>8585</v>
      </c>
      <c r="B8587" t="s">
        <v>8</v>
      </c>
      <c r="C8587">
        <v>2017</v>
      </c>
      <c r="D8587" t="s">
        <v>34</v>
      </c>
      <c r="E8587" t="s">
        <v>312</v>
      </c>
      <c r="F8587">
        <v>1004104</v>
      </c>
      <c r="G8587" t="s">
        <v>313</v>
      </c>
      <c r="H8587" t="s">
        <v>314</v>
      </c>
      <c r="I8587" t="s">
        <v>315</v>
      </c>
    </row>
    <row r="8588" spans="1:9" x14ac:dyDescent="0.25">
      <c r="A8588">
        <v>8586</v>
      </c>
      <c r="B8588" t="s">
        <v>22</v>
      </c>
      <c r="C8588">
        <v>2017</v>
      </c>
      <c r="D8588" t="s">
        <v>34</v>
      </c>
      <c r="E8588" t="s">
        <v>312</v>
      </c>
      <c r="F8588">
        <v>1004104</v>
      </c>
      <c r="G8588" t="s">
        <v>313</v>
      </c>
      <c r="H8588" t="s">
        <v>314</v>
      </c>
      <c r="I8588" t="s">
        <v>315</v>
      </c>
    </row>
    <row r="8589" spans="1:9" x14ac:dyDescent="0.25">
      <c r="A8589">
        <v>8587</v>
      </c>
      <c r="B8589" t="s">
        <v>15</v>
      </c>
      <c r="C8589">
        <v>2017</v>
      </c>
      <c r="D8589" t="s">
        <v>34</v>
      </c>
      <c r="E8589" t="s">
        <v>312</v>
      </c>
      <c r="F8589">
        <v>1003886</v>
      </c>
      <c r="G8589" t="s">
        <v>313</v>
      </c>
      <c r="H8589" t="s">
        <v>314</v>
      </c>
      <c r="I8589" t="s">
        <v>315</v>
      </c>
    </row>
    <row r="8590" spans="1:9" x14ac:dyDescent="0.25">
      <c r="A8590">
        <v>8588</v>
      </c>
      <c r="B8590" t="s">
        <v>20</v>
      </c>
      <c r="C8590">
        <v>2017</v>
      </c>
      <c r="D8590" t="s">
        <v>34</v>
      </c>
      <c r="E8590" t="s">
        <v>312</v>
      </c>
      <c r="F8590">
        <v>1002171</v>
      </c>
      <c r="G8590" t="s">
        <v>313</v>
      </c>
      <c r="H8590" t="s">
        <v>314</v>
      </c>
      <c r="I8590" t="s">
        <v>315</v>
      </c>
    </row>
    <row r="8591" spans="1:9" x14ac:dyDescent="0.25">
      <c r="A8591">
        <v>8589</v>
      </c>
      <c r="B8591" t="s">
        <v>30</v>
      </c>
      <c r="C8591">
        <v>2017</v>
      </c>
      <c r="D8591" t="s">
        <v>34</v>
      </c>
      <c r="E8591" t="s">
        <v>312</v>
      </c>
      <c r="F8591">
        <v>1003644</v>
      </c>
      <c r="G8591" t="s">
        <v>313</v>
      </c>
      <c r="H8591" t="s">
        <v>314</v>
      </c>
      <c r="I8591" t="s">
        <v>315</v>
      </c>
    </row>
    <row r="8592" spans="1:9" x14ac:dyDescent="0.25">
      <c r="A8592">
        <v>8590</v>
      </c>
      <c r="B8592" t="s">
        <v>21</v>
      </c>
      <c r="C8592">
        <v>2017</v>
      </c>
      <c r="D8592" t="s">
        <v>34</v>
      </c>
      <c r="E8592" t="s">
        <v>312</v>
      </c>
      <c r="F8592">
        <v>1003325</v>
      </c>
      <c r="G8592" t="s">
        <v>313</v>
      </c>
      <c r="H8592" t="s">
        <v>314</v>
      </c>
      <c r="I8592" t="s">
        <v>315</v>
      </c>
    </row>
    <row r="8593" spans="1:9" x14ac:dyDescent="0.25">
      <c r="A8593">
        <v>8591</v>
      </c>
      <c r="B8593" t="s">
        <v>16</v>
      </c>
      <c r="C8593">
        <v>2017</v>
      </c>
      <c r="D8593" t="s">
        <v>34</v>
      </c>
      <c r="E8593" t="s">
        <v>312</v>
      </c>
      <c r="F8593">
        <v>1002619</v>
      </c>
      <c r="G8593" t="s">
        <v>313</v>
      </c>
      <c r="H8593" t="s">
        <v>314</v>
      </c>
      <c r="I8593" t="s">
        <v>315</v>
      </c>
    </row>
    <row r="8594" spans="1:9" x14ac:dyDescent="0.25">
      <c r="A8594">
        <v>8592</v>
      </c>
      <c r="B8594" t="s">
        <v>29</v>
      </c>
      <c r="C8594">
        <v>2017</v>
      </c>
      <c r="D8594" t="s">
        <v>34</v>
      </c>
      <c r="E8594" t="s">
        <v>312</v>
      </c>
      <c r="F8594">
        <v>1002342</v>
      </c>
      <c r="G8594" t="s">
        <v>313</v>
      </c>
      <c r="H8594" t="s">
        <v>314</v>
      </c>
      <c r="I8594" t="s">
        <v>315</v>
      </c>
    </row>
    <row r="8595" spans="1:9" x14ac:dyDescent="0.25">
      <c r="A8595">
        <v>8593</v>
      </c>
      <c r="B8595" t="s">
        <v>31</v>
      </c>
      <c r="C8595">
        <v>2017</v>
      </c>
      <c r="D8595" t="s">
        <v>34</v>
      </c>
      <c r="E8595" t="s">
        <v>312</v>
      </c>
      <c r="F8595">
        <v>1003109</v>
      </c>
      <c r="G8595" t="s">
        <v>313</v>
      </c>
      <c r="H8595" t="s">
        <v>314</v>
      </c>
      <c r="I8595" t="s">
        <v>315</v>
      </c>
    </row>
    <row r="8596" spans="1:9" x14ac:dyDescent="0.25">
      <c r="A8596">
        <v>8594</v>
      </c>
      <c r="B8596" t="s">
        <v>24</v>
      </c>
      <c r="C8596">
        <v>2017</v>
      </c>
      <c r="D8596" t="s">
        <v>34</v>
      </c>
      <c r="E8596" t="s">
        <v>312</v>
      </c>
      <c r="F8596">
        <v>1002684</v>
      </c>
      <c r="G8596" t="s">
        <v>313</v>
      </c>
      <c r="H8596" t="s">
        <v>314</v>
      </c>
      <c r="I8596" t="s">
        <v>315</v>
      </c>
    </row>
    <row r="8597" spans="1:9" x14ac:dyDescent="0.25">
      <c r="A8597">
        <v>8595</v>
      </c>
      <c r="B8597" t="s">
        <v>5</v>
      </c>
      <c r="C8597">
        <v>2017</v>
      </c>
      <c r="D8597" t="s">
        <v>34</v>
      </c>
      <c r="E8597" t="s">
        <v>312</v>
      </c>
      <c r="F8597">
        <v>1003432</v>
      </c>
      <c r="G8597" t="s">
        <v>313</v>
      </c>
      <c r="H8597" t="s">
        <v>314</v>
      </c>
      <c r="I8597" t="s">
        <v>315</v>
      </c>
    </row>
    <row r="8598" spans="1:9" x14ac:dyDescent="0.25">
      <c r="A8598">
        <v>8596</v>
      </c>
      <c r="B8598" t="s">
        <v>26</v>
      </c>
      <c r="C8598">
        <v>2017</v>
      </c>
      <c r="D8598" t="s">
        <v>34</v>
      </c>
      <c r="E8598" t="s">
        <v>312</v>
      </c>
      <c r="F8598">
        <v>1002214</v>
      </c>
      <c r="G8598" t="s">
        <v>313</v>
      </c>
      <c r="H8598" t="s">
        <v>314</v>
      </c>
      <c r="I8598" t="s">
        <v>315</v>
      </c>
    </row>
    <row r="8599" spans="1:9" x14ac:dyDescent="0.25">
      <c r="A8599">
        <v>8597</v>
      </c>
      <c r="B8599" t="s">
        <v>28</v>
      </c>
      <c r="C8599">
        <v>2017</v>
      </c>
      <c r="D8599" t="s">
        <v>34</v>
      </c>
      <c r="E8599" t="s">
        <v>312</v>
      </c>
      <c r="F8599">
        <v>1003613</v>
      </c>
      <c r="G8599" t="s">
        <v>313</v>
      </c>
      <c r="H8599" t="s">
        <v>314</v>
      </c>
      <c r="I8599" t="s">
        <v>315</v>
      </c>
    </row>
    <row r="8600" spans="1:9" x14ac:dyDescent="0.25">
      <c r="A8600">
        <v>8598</v>
      </c>
      <c r="B8600" t="s">
        <v>11</v>
      </c>
      <c r="C8600">
        <v>2017</v>
      </c>
      <c r="D8600" t="s">
        <v>34</v>
      </c>
      <c r="E8600" t="s">
        <v>312</v>
      </c>
      <c r="F8600">
        <v>1003059</v>
      </c>
      <c r="G8600" t="s">
        <v>313</v>
      </c>
      <c r="H8600" t="s">
        <v>314</v>
      </c>
      <c r="I8600" t="s">
        <v>315</v>
      </c>
    </row>
    <row r="8601" spans="1:9" x14ac:dyDescent="0.25">
      <c r="A8601">
        <v>8599</v>
      </c>
      <c r="B8601" t="s">
        <v>12</v>
      </c>
      <c r="C8601">
        <v>2017</v>
      </c>
      <c r="D8601" t="s">
        <v>34</v>
      </c>
      <c r="E8601" t="s">
        <v>312</v>
      </c>
      <c r="F8601">
        <v>1003029</v>
      </c>
      <c r="G8601" t="s">
        <v>313</v>
      </c>
      <c r="H8601" t="s">
        <v>314</v>
      </c>
      <c r="I8601" t="s">
        <v>315</v>
      </c>
    </row>
    <row r="8602" spans="1:9" x14ac:dyDescent="0.25">
      <c r="A8602">
        <v>8600</v>
      </c>
      <c r="B8602" t="s">
        <v>7</v>
      </c>
      <c r="C8602">
        <v>2017</v>
      </c>
      <c r="D8602" t="s">
        <v>34</v>
      </c>
      <c r="E8602" t="s">
        <v>312</v>
      </c>
      <c r="F8602">
        <v>1003594</v>
      </c>
      <c r="G8602" t="s">
        <v>313</v>
      </c>
      <c r="H8602" t="s">
        <v>314</v>
      </c>
      <c r="I8602" t="s">
        <v>315</v>
      </c>
    </row>
    <row r="8603" spans="1:9" x14ac:dyDescent="0.25">
      <c r="A8603">
        <v>8601</v>
      </c>
      <c r="B8603" t="s">
        <v>18</v>
      </c>
      <c r="C8603">
        <v>2017</v>
      </c>
      <c r="D8603" t="s">
        <v>34</v>
      </c>
      <c r="E8603" t="s">
        <v>312</v>
      </c>
      <c r="F8603">
        <v>1004283</v>
      </c>
      <c r="G8603" t="s">
        <v>313</v>
      </c>
      <c r="H8603" t="s">
        <v>314</v>
      </c>
      <c r="I8603" t="s">
        <v>315</v>
      </c>
    </row>
    <row r="8604" spans="1:9" x14ac:dyDescent="0.25">
      <c r="A8604">
        <v>8602</v>
      </c>
      <c r="B8604" t="s">
        <v>23</v>
      </c>
      <c r="C8604">
        <v>2017</v>
      </c>
      <c r="D8604" t="s">
        <v>34</v>
      </c>
      <c r="E8604" t="s">
        <v>312</v>
      </c>
      <c r="F8604">
        <v>1001842</v>
      </c>
      <c r="G8604" t="s">
        <v>313</v>
      </c>
      <c r="H8604" t="s">
        <v>314</v>
      </c>
      <c r="I8604" t="s">
        <v>315</v>
      </c>
    </row>
    <row r="8605" spans="1:9" x14ac:dyDescent="0.25">
      <c r="A8605">
        <v>8603</v>
      </c>
      <c r="B8605" t="s">
        <v>14</v>
      </c>
      <c r="C8605">
        <v>2017</v>
      </c>
      <c r="D8605" t="s">
        <v>34</v>
      </c>
      <c r="E8605" t="s">
        <v>312</v>
      </c>
      <c r="F8605">
        <v>1003478</v>
      </c>
      <c r="G8605" t="s">
        <v>313</v>
      </c>
      <c r="H8605" t="s">
        <v>314</v>
      </c>
      <c r="I8605" t="s">
        <v>315</v>
      </c>
    </row>
    <row r="8606" spans="1:9" x14ac:dyDescent="0.25">
      <c r="A8606">
        <v>8604</v>
      </c>
      <c r="B8606" t="s">
        <v>17</v>
      </c>
      <c r="C8606">
        <v>2017</v>
      </c>
      <c r="D8606" t="s">
        <v>34</v>
      </c>
      <c r="E8606" t="s">
        <v>312</v>
      </c>
      <c r="F8606">
        <v>1004883</v>
      </c>
      <c r="G8606" t="s">
        <v>313</v>
      </c>
      <c r="H8606" t="s">
        <v>314</v>
      </c>
      <c r="I8606" t="s">
        <v>315</v>
      </c>
    </row>
    <row r="8607" spans="1:9" x14ac:dyDescent="0.25">
      <c r="A8607">
        <v>8605</v>
      </c>
      <c r="B8607" t="s">
        <v>19</v>
      </c>
      <c r="C8607">
        <v>2017</v>
      </c>
      <c r="D8607" t="s">
        <v>34</v>
      </c>
      <c r="E8607" t="s">
        <v>312</v>
      </c>
      <c r="F8607">
        <v>1001896</v>
      </c>
      <c r="G8607" t="s">
        <v>313</v>
      </c>
      <c r="H8607" t="s">
        <v>314</v>
      </c>
      <c r="I8607" t="s">
        <v>315</v>
      </c>
    </row>
    <row r="8608" spans="1:9" x14ac:dyDescent="0.25">
      <c r="A8608">
        <v>8606</v>
      </c>
      <c r="B8608" t="s">
        <v>27</v>
      </c>
      <c r="C8608">
        <v>2017</v>
      </c>
      <c r="D8608" t="s">
        <v>34</v>
      </c>
      <c r="E8608" t="s">
        <v>312</v>
      </c>
      <c r="F8608">
        <v>1003183</v>
      </c>
      <c r="G8608" t="s">
        <v>313</v>
      </c>
      <c r="H8608" t="s">
        <v>314</v>
      </c>
      <c r="I8608" t="s">
        <v>315</v>
      </c>
    </row>
    <row r="8609" spans="1:9" x14ac:dyDescent="0.25">
      <c r="A8609">
        <v>8607</v>
      </c>
      <c r="B8609" t="s">
        <v>13</v>
      </c>
      <c r="C8609">
        <v>2017</v>
      </c>
      <c r="D8609" t="s">
        <v>34</v>
      </c>
      <c r="E8609" t="s">
        <v>312</v>
      </c>
      <c r="F8609">
        <v>1003472</v>
      </c>
      <c r="G8609" t="s">
        <v>313</v>
      </c>
      <c r="H8609" t="s">
        <v>314</v>
      </c>
      <c r="I8609" t="s">
        <v>315</v>
      </c>
    </row>
    <row r="8610" spans="1:9" x14ac:dyDescent="0.25">
      <c r="A8610">
        <v>8608</v>
      </c>
      <c r="B8610" t="s">
        <v>4</v>
      </c>
      <c r="C8610">
        <v>2017</v>
      </c>
      <c r="D8610" t="s">
        <v>34</v>
      </c>
      <c r="E8610" t="s">
        <v>312</v>
      </c>
      <c r="F8610">
        <v>1003107</v>
      </c>
      <c r="G8610" t="s">
        <v>313</v>
      </c>
      <c r="H8610" t="s">
        <v>314</v>
      </c>
      <c r="I8610" t="s">
        <v>315</v>
      </c>
    </row>
    <row r="8611" spans="1:9" x14ac:dyDescent="0.25">
      <c r="A8611">
        <v>8609</v>
      </c>
      <c r="B8611" t="s">
        <v>6</v>
      </c>
      <c r="C8611">
        <v>2017</v>
      </c>
      <c r="D8611" t="s">
        <v>34</v>
      </c>
      <c r="E8611" t="s">
        <v>312</v>
      </c>
      <c r="F8611">
        <v>1002591</v>
      </c>
      <c r="G8611" t="s">
        <v>313</v>
      </c>
      <c r="H8611" t="s">
        <v>314</v>
      </c>
      <c r="I8611" t="s">
        <v>315</v>
      </c>
    </row>
    <row r="8612" spans="1:9" x14ac:dyDescent="0.25">
      <c r="A8612">
        <v>8610</v>
      </c>
      <c r="B8612" t="s">
        <v>9</v>
      </c>
      <c r="C8612">
        <v>2017</v>
      </c>
      <c r="D8612" t="s">
        <v>34</v>
      </c>
      <c r="E8612" t="s">
        <v>312</v>
      </c>
      <c r="F8612">
        <v>1003439</v>
      </c>
      <c r="G8612" t="s">
        <v>313</v>
      </c>
      <c r="H8612" t="s">
        <v>314</v>
      </c>
      <c r="I8612" t="s">
        <v>315</v>
      </c>
    </row>
    <row r="8613" spans="1:9" x14ac:dyDescent="0.25">
      <c r="A8613">
        <v>8611</v>
      </c>
      <c r="B8613" t="s">
        <v>10</v>
      </c>
      <c r="C8613">
        <v>2017</v>
      </c>
      <c r="D8613" t="s">
        <v>34</v>
      </c>
      <c r="E8613" t="s">
        <v>312</v>
      </c>
      <c r="F8613">
        <v>1003072</v>
      </c>
      <c r="G8613" t="s">
        <v>313</v>
      </c>
      <c r="H8613" t="s">
        <v>314</v>
      </c>
      <c r="I8613" t="s">
        <v>315</v>
      </c>
    </row>
    <row r="8614" spans="1:9" x14ac:dyDescent="0.25">
      <c r="A8614">
        <v>8612</v>
      </c>
      <c r="B8614" t="s">
        <v>3</v>
      </c>
      <c r="C8614">
        <v>2017</v>
      </c>
      <c r="D8614" t="s">
        <v>34</v>
      </c>
      <c r="E8614" t="s">
        <v>312</v>
      </c>
      <c r="F8614">
        <v>1003344</v>
      </c>
      <c r="G8614" t="s">
        <v>313</v>
      </c>
      <c r="H8614" t="s">
        <v>314</v>
      </c>
      <c r="I8614" t="s">
        <v>315</v>
      </c>
    </row>
    <row r="8615" spans="1:9" x14ac:dyDescent="0.25">
      <c r="A8615">
        <v>8613</v>
      </c>
      <c r="B8615" t="s">
        <v>25</v>
      </c>
      <c r="C8615">
        <v>2017</v>
      </c>
      <c r="D8615" t="s">
        <v>34</v>
      </c>
      <c r="E8615" t="s">
        <v>312</v>
      </c>
      <c r="F8615">
        <v>1003482</v>
      </c>
      <c r="G8615" t="s">
        <v>313</v>
      </c>
      <c r="H8615" t="s">
        <v>314</v>
      </c>
      <c r="I8615" t="s">
        <v>315</v>
      </c>
    </row>
    <row r="8616" spans="1:9" x14ac:dyDescent="0.25">
      <c r="A8616">
        <v>8614</v>
      </c>
      <c r="B8616" t="s">
        <v>8</v>
      </c>
      <c r="C8616">
        <v>2017</v>
      </c>
      <c r="D8616" t="s">
        <v>34</v>
      </c>
      <c r="E8616" t="s">
        <v>64</v>
      </c>
      <c r="F8616">
        <v>1004101.9</v>
      </c>
      <c r="G8616" t="s">
        <v>313</v>
      </c>
      <c r="H8616" t="s">
        <v>314</v>
      </c>
      <c r="I8616" t="s">
        <v>315</v>
      </c>
    </row>
    <row r="8617" spans="1:9" x14ac:dyDescent="0.25">
      <c r="A8617">
        <v>8615</v>
      </c>
      <c r="B8617" t="s">
        <v>22</v>
      </c>
      <c r="C8617">
        <v>2017</v>
      </c>
      <c r="D8617" t="s">
        <v>34</v>
      </c>
      <c r="E8617" t="s">
        <v>64</v>
      </c>
      <c r="F8617">
        <v>1004101.9</v>
      </c>
      <c r="G8617" t="s">
        <v>313</v>
      </c>
      <c r="H8617" t="s">
        <v>314</v>
      </c>
      <c r="I8617" t="s">
        <v>315</v>
      </c>
    </row>
    <row r="8618" spans="1:9" x14ac:dyDescent="0.25">
      <c r="A8618">
        <v>8616</v>
      </c>
      <c r="B8618" t="s">
        <v>15</v>
      </c>
      <c r="C8618">
        <v>2017</v>
      </c>
      <c r="D8618" t="s">
        <v>34</v>
      </c>
      <c r="E8618" t="s">
        <v>64</v>
      </c>
      <c r="F8618">
        <v>1003886.4</v>
      </c>
      <c r="G8618" t="s">
        <v>313</v>
      </c>
      <c r="H8618" t="s">
        <v>314</v>
      </c>
      <c r="I8618" t="s">
        <v>315</v>
      </c>
    </row>
    <row r="8619" spans="1:9" x14ac:dyDescent="0.25">
      <c r="A8619">
        <v>8617</v>
      </c>
      <c r="B8619" t="s">
        <v>20</v>
      </c>
      <c r="C8619">
        <v>2017</v>
      </c>
      <c r="D8619" t="s">
        <v>34</v>
      </c>
      <c r="E8619" t="s">
        <v>64</v>
      </c>
      <c r="F8619">
        <v>1002171.4</v>
      </c>
      <c r="G8619" t="s">
        <v>313</v>
      </c>
      <c r="H8619" t="s">
        <v>314</v>
      </c>
      <c r="I8619" t="s">
        <v>315</v>
      </c>
    </row>
    <row r="8620" spans="1:9" x14ac:dyDescent="0.25">
      <c r="A8620">
        <v>8618</v>
      </c>
      <c r="B8620" t="s">
        <v>30</v>
      </c>
      <c r="C8620">
        <v>2017</v>
      </c>
      <c r="D8620" t="s">
        <v>34</v>
      </c>
      <c r="E8620" t="s">
        <v>64</v>
      </c>
      <c r="F8620">
        <v>1003642.4</v>
      </c>
      <c r="G8620" t="s">
        <v>313</v>
      </c>
      <c r="H8620" t="s">
        <v>314</v>
      </c>
      <c r="I8620" t="s">
        <v>315</v>
      </c>
    </row>
    <row r="8621" spans="1:9" x14ac:dyDescent="0.25">
      <c r="A8621">
        <v>8619</v>
      </c>
      <c r="B8621" t="s">
        <v>21</v>
      </c>
      <c r="C8621">
        <v>2017</v>
      </c>
      <c r="D8621" t="s">
        <v>34</v>
      </c>
      <c r="E8621" t="s">
        <v>64</v>
      </c>
      <c r="F8621">
        <v>1003323.4</v>
      </c>
      <c r="G8621" t="s">
        <v>313</v>
      </c>
      <c r="H8621" t="s">
        <v>314</v>
      </c>
      <c r="I8621" t="s">
        <v>315</v>
      </c>
    </row>
    <row r="8622" spans="1:9" x14ac:dyDescent="0.25">
      <c r="A8622">
        <v>8620</v>
      </c>
      <c r="B8622" t="s">
        <v>16</v>
      </c>
      <c r="C8622">
        <v>2017</v>
      </c>
      <c r="D8622" t="s">
        <v>34</v>
      </c>
      <c r="E8622" t="s">
        <v>64</v>
      </c>
      <c r="F8622">
        <v>1002619.4</v>
      </c>
      <c r="G8622" t="s">
        <v>313</v>
      </c>
      <c r="H8622" t="s">
        <v>314</v>
      </c>
      <c r="I8622" t="s">
        <v>315</v>
      </c>
    </row>
    <row r="8623" spans="1:9" x14ac:dyDescent="0.25">
      <c r="A8623">
        <v>8621</v>
      </c>
      <c r="B8623" t="s">
        <v>29</v>
      </c>
      <c r="C8623">
        <v>2017</v>
      </c>
      <c r="D8623" t="s">
        <v>34</v>
      </c>
      <c r="E8623" t="s">
        <v>64</v>
      </c>
      <c r="F8623">
        <v>1002339.9</v>
      </c>
      <c r="G8623" t="s">
        <v>313</v>
      </c>
      <c r="H8623" t="s">
        <v>314</v>
      </c>
      <c r="I8623" t="s">
        <v>315</v>
      </c>
    </row>
    <row r="8624" spans="1:9" x14ac:dyDescent="0.25">
      <c r="A8624">
        <v>8622</v>
      </c>
      <c r="B8624" t="s">
        <v>31</v>
      </c>
      <c r="C8624">
        <v>2017</v>
      </c>
      <c r="D8624" t="s">
        <v>34</v>
      </c>
      <c r="E8624" t="s">
        <v>64</v>
      </c>
      <c r="F8624">
        <v>1003106.9</v>
      </c>
      <c r="G8624" t="s">
        <v>313</v>
      </c>
      <c r="H8624" t="s">
        <v>314</v>
      </c>
      <c r="I8624" t="s">
        <v>315</v>
      </c>
    </row>
    <row r="8625" spans="1:9" x14ac:dyDescent="0.25">
      <c r="A8625">
        <v>8623</v>
      </c>
      <c r="B8625" t="s">
        <v>24</v>
      </c>
      <c r="C8625">
        <v>2017</v>
      </c>
      <c r="D8625" t="s">
        <v>34</v>
      </c>
      <c r="E8625" t="s">
        <v>64</v>
      </c>
      <c r="F8625">
        <v>1002684.4</v>
      </c>
      <c r="G8625" t="s">
        <v>313</v>
      </c>
      <c r="H8625" t="s">
        <v>314</v>
      </c>
      <c r="I8625" t="s">
        <v>315</v>
      </c>
    </row>
    <row r="8626" spans="1:9" x14ac:dyDescent="0.25">
      <c r="A8626">
        <v>8624</v>
      </c>
      <c r="B8626" t="s">
        <v>5</v>
      </c>
      <c r="C8626">
        <v>2017</v>
      </c>
      <c r="D8626" t="s">
        <v>34</v>
      </c>
      <c r="E8626" t="s">
        <v>64</v>
      </c>
      <c r="F8626">
        <v>1003430.9</v>
      </c>
      <c r="G8626" t="s">
        <v>313</v>
      </c>
      <c r="H8626" t="s">
        <v>314</v>
      </c>
      <c r="I8626" t="s">
        <v>315</v>
      </c>
    </row>
    <row r="8627" spans="1:9" x14ac:dyDescent="0.25">
      <c r="A8627">
        <v>8625</v>
      </c>
      <c r="B8627" t="s">
        <v>26</v>
      </c>
      <c r="C8627">
        <v>2017</v>
      </c>
      <c r="D8627" t="s">
        <v>34</v>
      </c>
      <c r="E8627" t="s">
        <v>64</v>
      </c>
      <c r="F8627">
        <v>1002212.4</v>
      </c>
      <c r="G8627" t="s">
        <v>313</v>
      </c>
      <c r="H8627" t="s">
        <v>314</v>
      </c>
      <c r="I8627" t="s">
        <v>315</v>
      </c>
    </row>
    <row r="8628" spans="1:9" x14ac:dyDescent="0.25">
      <c r="A8628">
        <v>8626</v>
      </c>
      <c r="B8628" t="s">
        <v>28</v>
      </c>
      <c r="C8628">
        <v>2017</v>
      </c>
      <c r="D8628" t="s">
        <v>34</v>
      </c>
      <c r="E8628" t="s">
        <v>64</v>
      </c>
      <c r="F8628">
        <v>1003612.4</v>
      </c>
      <c r="G8628" t="s">
        <v>313</v>
      </c>
      <c r="H8628" t="s">
        <v>314</v>
      </c>
      <c r="I8628" t="s">
        <v>315</v>
      </c>
    </row>
    <row r="8629" spans="1:9" x14ac:dyDescent="0.25">
      <c r="A8629">
        <v>8627</v>
      </c>
      <c r="B8629" t="s">
        <v>11</v>
      </c>
      <c r="C8629">
        <v>2017</v>
      </c>
      <c r="D8629" t="s">
        <v>34</v>
      </c>
      <c r="E8629" t="s">
        <v>64</v>
      </c>
      <c r="F8629">
        <v>1003057.9</v>
      </c>
      <c r="G8629" t="s">
        <v>313</v>
      </c>
      <c r="H8629" t="s">
        <v>314</v>
      </c>
      <c r="I8629" t="s">
        <v>315</v>
      </c>
    </row>
    <row r="8630" spans="1:9" x14ac:dyDescent="0.25">
      <c r="A8630">
        <v>8628</v>
      </c>
      <c r="B8630" t="s">
        <v>12</v>
      </c>
      <c r="C8630">
        <v>2017</v>
      </c>
      <c r="D8630" t="s">
        <v>34</v>
      </c>
      <c r="E8630" t="s">
        <v>64</v>
      </c>
      <c r="F8630">
        <v>1003027.4</v>
      </c>
      <c r="G8630" t="s">
        <v>313</v>
      </c>
      <c r="H8630" t="s">
        <v>314</v>
      </c>
      <c r="I8630" t="s">
        <v>315</v>
      </c>
    </row>
    <row r="8631" spans="1:9" x14ac:dyDescent="0.25">
      <c r="A8631">
        <v>8629</v>
      </c>
      <c r="B8631" t="s">
        <v>7</v>
      </c>
      <c r="C8631">
        <v>2017</v>
      </c>
      <c r="D8631" t="s">
        <v>34</v>
      </c>
      <c r="E8631" t="s">
        <v>64</v>
      </c>
      <c r="F8631">
        <v>1003592.4</v>
      </c>
      <c r="G8631" t="s">
        <v>313</v>
      </c>
      <c r="H8631" t="s">
        <v>314</v>
      </c>
      <c r="I8631" t="s">
        <v>315</v>
      </c>
    </row>
    <row r="8632" spans="1:9" x14ac:dyDescent="0.25">
      <c r="A8632">
        <v>8630</v>
      </c>
      <c r="B8632" t="s">
        <v>18</v>
      </c>
      <c r="C8632">
        <v>2017</v>
      </c>
      <c r="D8632" t="s">
        <v>34</v>
      </c>
      <c r="E8632" t="s">
        <v>64</v>
      </c>
      <c r="F8632">
        <v>1004285.9</v>
      </c>
      <c r="G8632" t="s">
        <v>313</v>
      </c>
      <c r="H8632" t="s">
        <v>314</v>
      </c>
      <c r="I8632" t="s">
        <v>315</v>
      </c>
    </row>
    <row r="8633" spans="1:9" x14ac:dyDescent="0.25">
      <c r="A8633">
        <v>8631</v>
      </c>
      <c r="B8633" t="s">
        <v>23</v>
      </c>
      <c r="C8633">
        <v>2017</v>
      </c>
      <c r="D8633" t="s">
        <v>34</v>
      </c>
      <c r="E8633" t="s">
        <v>64</v>
      </c>
      <c r="F8633">
        <v>1001845.9</v>
      </c>
      <c r="G8633" t="s">
        <v>313</v>
      </c>
      <c r="H8633" t="s">
        <v>314</v>
      </c>
      <c r="I8633" t="s">
        <v>315</v>
      </c>
    </row>
    <row r="8634" spans="1:9" x14ac:dyDescent="0.25">
      <c r="A8634">
        <v>8632</v>
      </c>
      <c r="B8634" t="s">
        <v>14</v>
      </c>
      <c r="C8634">
        <v>2017</v>
      </c>
      <c r="D8634" t="s">
        <v>34</v>
      </c>
      <c r="E8634" t="s">
        <v>64</v>
      </c>
      <c r="F8634">
        <v>1003476.4</v>
      </c>
      <c r="G8634" t="s">
        <v>313</v>
      </c>
      <c r="H8634" t="s">
        <v>314</v>
      </c>
      <c r="I8634" t="s">
        <v>315</v>
      </c>
    </row>
    <row r="8635" spans="1:9" x14ac:dyDescent="0.25">
      <c r="A8635">
        <v>8633</v>
      </c>
      <c r="B8635" t="s">
        <v>17</v>
      </c>
      <c r="C8635">
        <v>2017</v>
      </c>
      <c r="D8635" t="s">
        <v>34</v>
      </c>
      <c r="E8635" t="s">
        <v>64</v>
      </c>
      <c r="F8635">
        <v>1004881.4</v>
      </c>
      <c r="G8635" t="s">
        <v>313</v>
      </c>
      <c r="H8635" t="s">
        <v>314</v>
      </c>
      <c r="I8635" t="s">
        <v>315</v>
      </c>
    </row>
    <row r="8636" spans="1:9" x14ac:dyDescent="0.25">
      <c r="A8636">
        <v>8634</v>
      </c>
      <c r="B8636" t="s">
        <v>19</v>
      </c>
      <c r="C8636">
        <v>2017</v>
      </c>
      <c r="D8636" t="s">
        <v>34</v>
      </c>
      <c r="E8636" t="s">
        <v>64</v>
      </c>
      <c r="F8636">
        <v>1001896.9</v>
      </c>
      <c r="G8636" t="s">
        <v>313</v>
      </c>
      <c r="H8636" t="s">
        <v>314</v>
      </c>
      <c r="I8636" t="s">
        <v>315</v>
      </c>
    </row>
    <row r="8637" spans="1:9" x14ac:dyDescent="0.25">
      <c r="A8637">
        <v>8635</v>
      </c>
      <c r="B8637" t="s">
        <v>27</v>
      </c>
      <c r="C8637">
        <v>2017</v>
      </c>
      <c r="D8637" t="s">
        <v>34</v>
      </c>
      <c r="E8637" t="s">
        <v>64</v>
      </c>
      <c r="F8637">
        <v>1003184.9</v>
      </c>
      <c r="G8637" t="s">
        <v>313</v>
      </c>
      <c r="H8637" t="s">
        <v>314</v>
      </c>
      <c r="I8637" t="s">
        <v>315</v>
      </c>
    </row>
    <row r="8638" spans="1:9" x14ac:dyDescent="0.25">
      <c r="A8638">
        <v>8636</v>
      </c>
      <c r="B8638" t="s">
        <v>13</v>
      </c>
      <c r="C8638">
        <v>2017</v>
      </c>
      <c r="D8638" t="s">
        <v>34</v>
      </c>
      <c r="E8638" t="s">
        <v>64</v>
      </c>
      <c r="F8638">
        <v>1003475.9</v>
      </c>
      <c r="G8638" t="s">
        <v>313</v>
      </c>
      <c r="H8638" t="s">
        <v>314</v>
      </c>
      <c r="I8638" t="s">
        <v>315</v>
      </c>
    </row>
    <row r="8639" spans="1:9" x14ac:dyDescent="0.25">
      <c r="A8639">
        <v>8637</v>
      </c>
      <c r="B8639" t="s">
        <v>4</v>
      </c>
      <c r="C8639">
        <v>2017</v>
      </c>
      <c r="D8639" t="s">
        <v>34</v>
      </c>
      <c r="E8639" t="s">
        <v>64</v>
      </c>
      <c r="F8639">
        <v>1003109.9</v>
      </c>
      <c r="G8639" t="s">
        <v>313</v>
      </c>
      <c r="H8639" t="s">
        <v>314</v>
      </c>
      <c r="I8639" t="s">
        <v>315</v>
      </c>
    </row>
    <row r="8640" spans="1:9" x14ac:dyDescent="0.25">
      <c r="A8640">
        <v>8638</v>
      </c>
      <c r="B8640" t="s">
        <v>6</v>
      </c>
      <c r="C8640">
        <v>2017</v>
      </c>
      <c r="D8640" t="s">
        <v>34</v>
      </c>
      <c r="E8640" t="s">
        <v>64</v>
      </c>
      <c r="F8640">
        <v>1002593.9</v>
      </c>
      <c r="G8640" t="s">
        <v>313</v>
      </c>
      <c r="H8640" t="s">
        <v>314</v>
      </c>
      <c r="I8640" t="s">
        <v>315</v>
      </c>
    </row>
    <row r="8641" spans="1:9" x14ac:dyDescent="0.25">
      <c r="A8641">
        <v>8639</v>
      </c>
      <c r="B8641" t="s">
        <v>9</v>
      </c>
      <c r="C8641">
        <v>2017</v>
      </c>
      <c r="D8641" t="s">
        <v>34</v>
      </c>
      <c r="E8641" t="s">
        <v>64</v>
      </c>
      <c r="F8641">
        <v>1003437.4</v>
      </c>
      <c r="G8641" t="s">
        <v>313</v>
      </c>
      <c r="H8641" t="s">
        <v>314</v>
      </c>
      <c r="I8641" t="s">
        <v>315</v>
      </c>
    </row>
    <row r="8642" spans="1:9" x14ac:dyDescent="0.25">
      <c r="A8642">
        <v>8640</v>
      </c>
      <c r="B8642" t="s">
        <v>10</v>
      </c>
      <c r="C8642">
        <v>2017</v>
      </c>
      <c r="D8642" t="s">
        <v>34</v>
      </c>
      <c r="E8642" t="s">
        <v>64</v>
      </c>
      <c r="F8642">
        <v>1003075.4</v>
      </c>
      <c r="G8642" t="s">
        <v>313</v>
      </c>
      <c r="H8642" t="s">
        <v>314</v>
      </c>
      <c r="I8642" t="s">
        <v>315</v>
      </c>
    </row>
    <row r="8643" spans="1:9" x14ac:dyDescent="0.25">
      <c r="A8643">
        <v>8641</v>
      </c>
      <c r="B8643" t="s">
        <v>3</v>
      </c>
      <c r="C8643">
        <v>2017</v>
      </c>
      <c r="D8643" t="s">
        <v>34</v>
      </c>
      <c r="E8643" t="s">
        <v>64</v>
      </c>
      <c r="F8643">
        <v>1003344.9</v>
      </c>
      <c r="G8643" t="s">
        <v>313</v>
      </c>
      <c r="H8643" t="s">
        <v>314</v>
      </c>
      <c r="I8643" t="s">
        <v>315</v>
      </c>
    </row>
    <row r="8644" spans="1:9" x14ac:dyDescent="0.25">
      <c r="A8644">
        <v>8642</v>
      </c>
      <c r="B8644" t="s">
        <v>25</v>
      </c>
      <c r="C8644">
        <v>2017</v>
      </c>
      <c r="D8644" t="s">
        <v>34</v>
      </c>
      <c r="E8644" t="s">
        <v>64</v>
      </c>
      <c r="F8644">
        <v>1003480.9</v>
      </c>
      <c r="G8644" t="s">
        <v>313</v>
      </c>
      <c r="H8644" t="s">
        <v>314</v>
      </c>
      <c r="I8644" t="s">
        <v>315</v>
      </c>
    </row>
    <row r="8645" spans="1:9" x14ac:dyDescent="0.25">
      <c r="A8645">
        <v>8643</v>
      </c>
      <c r="B8645" t="s">
        <v>8</v>
      </c>
      <c r="C8645">
        <v>2017</v>
      </c>
      <c r="D8645" t="s">
        <v>34</v>
      </c>
      <c r="E8645" t="s">
        <v>204</v>
      </c>
      <c r="F8645">
        <v>2.1</v>
      </c>
      <c r="G8645" t="s">
        <v>313</v>
      </c>
      <c r="H8645" t="s">
        <v>314</v>
      </c>
      <c r="I8645" t="s">
        <v>315</v>
      </c>
    </row>
    <row r="8646" spans="1:9" x14ac:dyDescent="0.25">
      <c r="A8646">
        <v>8644</v>
      </c>
      <c r="B8646" t="s">
        <v>22</v>
      </c>
      <c r="C8646">
        <v>2017</v>
      </c>
      <c r="D8646" t="s">
        <v>34</v>
      </c>
      <c r="E8646" t="s">
        <v>204</v>
      </c>
      <c r="F8646">
        <v>2.1</v>
      </c>
      <c r="G8646" t="s">
        <v>313</v>
      </c>
      <c r="H8646" t="s">
        <v>314</v>
      </c>
      <c r="I8646" t="s">
        <v>315</v>
      </c>
    </row>
    <row r="8647" spans="1:9" x14ac:dyDescent="0.25">
      <c r="A8647">
        <v>8645</v>
      </c>
      <c r="B8647" t="s">
        <v>15</v>
      </c>
      <c r="C8647">
        <v>2017</v>
      </c>
      <c r="D8647" t="s">
        <v>34</v>
      </c>
      <c r="E8647" t="s">
        <v>204</v>
      </c>
      <c r="F8647">
        <v>-0.4</v>
      </c>
      <c r="G8647" t="s">
        <v>313</v>
      </c>
      <c r="H8647" t="s">
        <v>314</v>
      </c>
      <c r="I8647" t="s">
        <v>315</v>
      </c>
    </row>
    <row r="8648" spans="1:9" x14ac:dyDescent="0.25">
      <c r="A8648">
        <v>8646</v>
      </c>
      <c r="B8648" t="s">
        <v>20</v>
      </c>
      <c r="C8648">
        <v>2017</v>
      </c>
      <c r="D8648" t="s">
        <v>34</v>
      </c>
      <c r="E8648" t="s">
        <v>204</v>
      </c>
      <c r="F8648">
        <v>-0.4</v>
      </c>
      <c r="G8648" t="s">
        <v>313</v>
      </c>
      <c r="H8648" t="s">
        <v>314</v>
      </c>
      <c r="I8648" t="s">
        <v>315</v>
      </c>
    </row>
    <row r="8649" spans="1:9" x14ac:dyDescent="0.25">
      <c r="A8649">
        <v>8647</v>
      </c>
      <c r="B8649" t="s">
        <v>30</v>
      </c>
      <c r="C8649">
        <v>2017</v>
      </c>
      <c r="D8649" t="s">
        <v>34</v>
      </c>
      <c r="E8649" t="s">
        <v>204</v>
      </c>
      <c r="F8649">
        <v>1.6</v>
      </c>
      <c r="G8649" t="s">
        <v>313</v>
      </c>
      <c r="H8649" t="s">
        <v>314</v>
      </c>
      <c r="I8649" t="s">
        <v>315</v>
      </c>
    </row>
    <row r="8650" spans="1:9" x14ac:dyDescent="0.25">
      <c r="A8650">
        <v>8648</v>
      </c>
      <c r="B8650" t="s">
        <v>21</v>
      </c>
      <c r="C8650">
        <v>2017</v>
      </c>
      <c r="D8650" t="s">
        <v>34</v>
      </c>
      <c r="E8650" t="s">
        <v>204</v>
      </c>
      <c r="F8650">
        <v>1.6</v>
      </c>
      <c r="G8650" t="s">
        <v>313</v>
      </c>
      <c r="H8650" t="s">
        <v>314</v>
      </c>
      <c r="I8650" t="s">
        <v>315</v>
      </c>
    </row>
    <row r="8651" spans="1:9" x14ac:dyDescent="0.25">
      <c r="A8651">
        <v>8649</v>
      </c>
      <c r="B8651" t="s">
        <v>16</v>
      </c>
      <c r="C8651">
        <v>2017</v>
      </c>
      <c r="D8651" t="s">
        <v>34</v>
      </c>
      <c r="E8651" t="s">
        <v>204</v>
      </c>
      <c r="F8651">
        <v>-0.4</v>
      </c>
      <c r="G8651" t="s">
        <v>313</v>
      </c>
      <c r="H8651" t="s">
        <v>314</v>
      </c>
      <c r="I8651" t="s">
        <v>315</v>
      </c>
    </row>
    <row r="8652" spans="1:9" x14ac:dyDescent="0.25">
      <c r="A8652">
        <v>8650</v>
      </c>
      <c r="B8652" t="s">
        <v>29</v>
      </c>
      <c r="C8652">
        <v>2017</v>
      </c>
      <c r="D8652" t="s">
        <v>34</v>
      </c>
      <c r="E8652" t="s">
        <v>204</v>
      </c>
      <c r="F8652">
        <v>2.1</v>
      </c>
      <c r="G8652" t="s">
        <v>313</v>
      </c>
      <c r="H8652" t="s">
        <v>314</v>
      </c>
      <c r="I8652" t="s">
        <v>315</v>
      </c>
    </row>
    <row r="8653" spans="1:9" x14ac:dyDescent="0.25">
      <c r="A8653">
        <v>8651</v>
      </c>
      <c r="B8653" t="s">
        <v>31</v>
      </c>
      <c r="C8653">
        <v>2017</v>
      </c>
      <c r="D8653" t="s">
        <v>34</v>
      </c>
      <c r="E8653" t="s">
        <v>204</v>
      </c>
      <c r="F8653">
        <v>2.1</v>
      </c>
      <c r="G8653" t="s">
        <v>313</v>
      </c>
      <c r="H8653" t="s">
        <v>314</v>
      </c>
      <c r="I8653" t="s">
        <v>315</v>
      </c>
    </row>
    <row r="8654" spans="1:9" x14ac:dyDescent="0.25">
      <c r="A8654">
        <v>8652</v>
      </c>
      <c r="B8654" t="s">
        <v>24</v>
      </c>
      <c r="C8654">
        <v>2017</v>
      </c>
      <c r="D8654" t="s">
        <v>34</v>
      </c>
      <c r="E8654" t="s">
        <v>204</v>
      </c>
      <c r="F8654">
        <v>-0.4</v>
      </c>
      <c r="G8654" t="s">
        <v>313</v>
      </c>
      <c r="H8654" t="s">
        <v>314</v>
      </c>
      <c r="I8654" t="s">
        <v>315</v>
      </c>
    </row>
    <row r="8655" spans="1:9" x14ac:dyDescent="0.25">
      <c r="A8655">
        <v>8653</v>
      </c>
      <c r="B8655" t="s">
        <v>5</v>
      </c>
      <c r="C8655">
        <v>2017</v>
      </c>
      <c r="D8655" t="s">
        <v>34</v>
      </c>
      <c r="E8655" t="s">
        <v>204</v>
      </c>
      <c r="F8655">
        <v>1.1000000000000001</v>
      </c>
      <c r="G8655" t="s">
        <v>313</v>
      </c>
      <c r="H8655" t="s">
        <v>314</v>
      </c>
      <c r="I8655" t="s">
        <v>315</v>
      </c>
    </row>
    <row r="8656" spans="1:9" x14ac:dyDescent="0.25">
      <c r="A8656">
        <v>8654</v>
      </c>
      <c r="B8656" t="s">
        <v>26</v>
      </c>
      <c r="C8656">
        <v>2017</v>
      </c>
      <c r="D8656" t="s">
        <v>34</v>
      </c>
      <c r="E8656" t="s">
        <v>204</v>
      </c>
      <c r="F8656">
        <v>1.6</v>
      </c>
      <c r="G8656" t="s">
        <v>313</v>
      </c>
      <c r="H8656" t="s">
        <v>314</v>
      </c>
      <c r="I8656" t="s">
        <v>315</v>
      </c>
    </row>
    <row r="8657" spans="1:9" x14ac:dyDescent="0.25">
      <c r="A8657">
        <v>8655</v>
      </c>
      <c r="B8657" t="s">
        <v>28</v>
      </c>
      <c r="C8657">
        <v>2017</v>
      </c>
      <c r="D8657" t="s">
        <v>34</v>
      </c>
      <c r="E8657" t="s">
        <v>204</v>
      </c>
      <c r="F8657">
        <v>0.6</v>
      </c>
      <c r="G8657" t="s">
        <v>313</v>
      </c>
      <c r="H8657" t="s">
        <v>314</v>
      </c>
      <c r="I8657" t="s">
        <v>315</v>
      </c>
    </row>
    <row r="8658" spans="1:9" x14ac:dyDescent="0.25">
      <c r="A8658">
        <v>8656</v>
      </c>
      <c r="B8658" t="s">
        <v>11</v>
      </c>
      <c r="C8658">
        <v>2017</v>
      </c>
      <c r="D8658" t="s">
        <v>34</v>
      </c>
      <c r="E8658" t="s">
        <v>204</v>
      </c>
      <c r="F8658">
        <v>1.1000000000000001</v>
      </c>
      <c r="G8658" t="s">
        <v>313</v>
      </c>
      <c r="H8658" t="s">
        <v>314</v>
      </c>
      <c r="I8658" t="s">
        <v>315</v>
      </c>
    </row>
    <row r="8659" spans="1:9" x14ac:dyDescent="0.25">
      <c r="A8659">
        <v>8657</v>
      </c>
      <c r="B8659" t="s">
        <v>12</v>
      </c>
      <c r="C8659">
        <v>2017</v>
      </c>
      <c r="D8659" t="s">
        <v>34</v>
      </c>
      <c r="E8659" t="s">
        <v>204</v>
      </c>
      <c r="F8659">
        <v>1.6</v>
      </c>
      <c r="G8659" t="s">
        <v>313</v>
      </c>
      <c r="H8659" t="s">
        <v>314</v>
      </c>
      <c r="I8659" t="s">
        <v>315</v>
      </c>
    </row>
    <row r="8660" spans="1:9" x14ac:dyDescent="0.25">
      <c r="A8660">
        <v>8658</v>
      </c>
      <c r="B8660" t="s">
        <v>7</v>
      </c>
      <c r="C8660">
        <v>2017</v>
      </c>
      <c r="D8660" t="s">
        <v>34</v>
      </c>
      <c r="E8660" t="s">
        <v>204</v>
      </c>
      <c r="F8660">
        <v>1.6</v>
      </c>
      <c r="G8660" t="s">
        <v>313</v>
      </c>
      <c r="H8660" t="s">
        <v>314</v>
      </c>
      <c r="I8660" t="s">
        <v>315</v>
      </c>
    </row>
    <row r="8661" spans="1:9" x14ac:dyDescent="0.25">
      <c r="A8661">
        <v>8659</v>
      </c>
      <c r="B8661" t="s">
        <v>18</v>
      </c>
      <c r="C8661">
        <v>2017</v>
      </c>
      <c r="D8661" t="s">
        <v>34</v>
      </c>
      <c r="E8661" t="s">
        <v>204</v>
      </c>
      <c r="F8661">
        <v>-2.9</v>
      </c>
      <c r="G8661" t="s">
        <v>313</v>
      </c>
      <c r="H8661" t="s">
        <v>314</v>
      </c>
      <c r="I8661" t="s">
        <v>315</v>
      </c>
    </row>
    <row r="8662" spans="1:9" x14ac:dyDescent="0.25">
      <c r="A8662">
        <v>8660</v>
      </c>
      <c r="B8662" t="s">
        <v>23</v>
      </c>
      <c r="C8662">
        <v>2017</v>
      </c>
      <c r="D8662" t="s">
        <v>34</v>
      </c>
      <c r="E8662" t="s">
        <v>204</v>
      </c>
      <c r="F8662">
        <v>-3.9</v>
      </c>
      <c r="G8662" t="s">
        <v>313</v>
      </c>
      <c r="H8662" t="s">
        <v>314</v>
      </c>
      <c r="I8662" t="s">
        <v>315</v>
      </c>
    </row>
    <row r="8663" spans="1:9" x14ac:dyDescent="0.25">
      <c r="A8663">
        <v>8661</v>
      </c>
      <c r="B8663" t="s">
        <v>14</v>
      </c>
      <c r="C8663">
        <v>2017</v>
      </c>
      <c r="D8663" t="s">
        <v>34</v>
      </c>
      <c r="E8663" t="s">
        <v>204</v>
      </c>
      <c r="F8663">
        <v>1.6</v>
      </c>
      <c r="G8663" t="s">
        <v>313</v>
      </c>
      <c r="H8663" t="s">
        <v>314</v>
      </c>
      <c r="I8663" t="s">
        <v>315</v>
      </c>
    </row>
    <row r="8664" spans="1:9" x14ac:dyDescent="0.25">
      <c r="A8664">
        <v>8662</v>
      </c>
      <c r="B8664" t="s">
        <v>17</v>
      </c>
      <c r="C8664">
        <v>2017</v>
      </c>
      <c r="D8664" t="s">
        <v>34</v>
      </c>
      <c r="E8664" t="s">
        <v>204</v>
      </c>
      <c r="F8664">
        <v>1.6</v>
      </c>
      <c r="G8664" t="s">
        <v>313</v>
      </c>
      <c r="H8664" t="s">
        <v>314</v>
      </c>
      <c r="I8664" t="s">
        <v>315</v>
      </c>
    </row>
    <row r="8665" spans="1:9" x14ac:dyDescent="0.25">
      <c r="A8665">
        <v>8663</v>
      </c>
      <c r="B8665" t="s">
        <v>19</v>
      </c>
      <c r="C8665">
        <v>2017</v>
      </c>
      <c r="D8665" t="s">
        <v>34</v>
      </c>
      <c r="E8665" t="s">
        <v>204</v>
      </c>
      <c r="F8665">
        <v>-0.9</v>
      </c>
      <c r="G8665" t="s">
        <v>313</v>
      </c>
      <c r="H8665" t="s">
        <v>314</v>
      </c>
      <c r="I8665" t="s">
        <v>315</v>
      </c>
    </row>
    <row r="8666" spans="1:9" x14ac:dyDescent="0.25">
      <c r="A8666">
        <v>8664</v>
      </c>
      <c r="B8666" t="s">
        <v>27</v>
      </c>
      <c r="C8666">
        <v>2017</v>
      </c>
      <c r="D8666" t="s">
        <v>34</v>
      </c>
      <c r="E8666" t="s">
        <v>204</v>
      </c>
      <c r="F8666">
        <v>-1.9</v>
      </c>
      <c r="G8666" t="s">
        <v>313</v>
      </c>
      <c r="H8666" t="s">
        <v>314</v>
      </c>
      <c r="I8666" t="s">
        <v>315</v>
      </c>
    </row>
    <row r="8667" spans="1:9" x14ac:dyDescent="0.25">
      <c r="A8667">
        <v>8665</v>
      </c>
      <c r="B8667" t="s">
        <v>13</v>
      </c>
      <c r="C8667">
        <v>2017</v>
      </c>
      <c r="D8667" t="s">
        <v>34</v>
      </c>
      <c r="E8667" t="s">
        <v>204</v>
      </c>
      <c r="F8667">
        <v>-3.9</v>
      </c>
      <c r="G8667" t="s">
        <v>313</v>
      </c>
      <c r="H8667" t="s">
        <v>314</v>
      </c>
      <c r="I8667" t="s">
        <v>315</v>
      </c>
    </row>
    <row r="8668" spans="1:9" x14ac:dyDescent="0.25">
      <c r="A8668">
        <v>8666</v>
      </c>
      <c r="B8668" t="s">
        <v>4</v>
      </c>
      <c r="C8668">
        <v>2017</v>
      </c>
      <c r="D8668" t="s">
        <v>34</v>
      </c>
      <c r="E8668" t="s">
        <v>204</v>
      </c>
      <c r="F8668">
        <v>-2.9</v>
      </c>
      <c r="G8668" t="s">
        <v>313</v>
      </c>
      <c r="H8668" t="s">
        <v>314</v>
      </c>
      <c r="I8668" t="s">
        <v>315</v>
      </c>
    </row>
    <row r="8669" spans="1:9" x14ac:dyDescent="0.25">
      <c r="A8669">
        <v>8667</v>
      </c>
      <c r="B8669" t="s">
        <v>6</v>
      </c>
      <c r="C8669">
        <v>2017</v>
      </c>
      <c r="D8669" t="s">
        <v>34</v>
      </c>
      <c r="E8669" t="s">
        <v>204</v>
      </c>
      <c r="F8669">
        <v>-2.9</v>
      </c>
      <c r="G8669" t="s">
        <v>313</v>
      </c>
      <c r="H8669" t="s">
        <v>314</v>
      </c>
      <c r="I8669" t="s">
        <v>315</v>
      </c>
    </row>
    <row r="8670" spans="1:9" x14ac:dyDescent="0.25">
      <c r="A8670">
        <v>8668</v>
      </c>
      <c r="B8670" t="s">
        <v>9</v>
      </c>
      <c r="C8670">
        <v>2017</v>
      </c>
      <c r="D8670" t="s">
        <v>34</v>
      </c>
      <c r="E8670" t="s">
        <v>204</v>
      </c>
      <c r="F8670">
        <v>1.6</v>
      </c>
      <c r="G8670" t="s">
        <v>313</v>
      </c>
      <c r="H8670" t="s">
        <v>314</v>
      </c>
      <c r="I8670" t="s">
        <v>315</v>
      </c>
    </row>
    <row r="8671" spans="1:9" x14ac:dyDescent="0.25">
      <c r="A8671">
        <v>8669</v>
      </c>
      <c r="B8671" t="s">
        <v>10</v>
      </c>
      <c r="C8671">
        <v>2017</v>
      </c>
      <c r="D8671" t="s">
        <v>34</v>
      </c>
      <c r="E8671" t="s">
        <v>204</v>
      </c>
      <c r="F8671">
        <v>-3.4</v>
      </c>
      <c r="G8671" t="s">
        <v>313</v>
      </c>
      <c r="H8671" t="s">
        <v>314</v>
      </c>
      <c r="I8671" t="s">
        <v>315</v>
      </c>
    </row>
    <row r="8672" spans="1:9" x14ac:dyDescent="0.25">
      <c r="A8672">
        <v>8670</v>
      </c>
      <c r="B8672" t="s">
        <v>3</v>
      </c>
      <c r="C8672">
        <v>2017</v>
      </c>
      <c r="D8672" t="s">
        <v>34</v>
      </c>
      <c r="E8672" t="s">
        <v>204</v>
      </c>
      <c r="F8672">
        <v>-0.9</v>
      </c>
      <c r="G8672" t="s">
        <v>313</v>
      </c>
      <c r="H8672" t="s">
        <v>314</v>
      </c>
      <c r="I8672" t="s">
        <v>315</v>
      </c>
    </row>
    <row r="8673" spans="1:9" x14ac:dyDescent="0.25">
      <c r="A8673">
        <v>8671</v>
      </c>
      <c r="B8673" t="s">
        <v>25</v>
      </c>
      <c r="C8673">
        <v>2017</v>
      </c>
      <c r="D8673" t="s">
        <v>34</v>
      </c>
      <c r="E8673" t="s">
        <v>204</v>
      </c>
      <c r="F8673">
        <v>1.1000000000000001</v>
      </c>
      <c r="G8673" t="s">
        <v>313</v>
      </c>
      <c r="H8673" t="s">
        <v>314</v>
      </c>
      <c r="I8673" t="s">
        <v>315</v>
      </c>
    </row>
    <row r="8674" spans="1:9" x14ac:dyDescent="0.25">
      <c r="A8674">
        <v>8672</v>
      </c>
      <c r="B8674" t="s">
        <v>8</v>
      </c>
      <c r="C8674">
        <v>2017</v>
      </c>
      <c r="D8674" t="s">
        <v>34</v>
      </c>
      <c r="E8674" t="s">
        <v>205</v>
      </c>
      <c r="F8674">
        <v>0</v>
      </c>
      <c r="G8674" t="s">
        <v>316</v>
      </c>
      <c r="H8674" t="s">
        <v>314</v>
      </c>
      <c r="I8674" t="s">
        <v>315</v>
      </c>
    </row>
    <row r="8675" spans="1:9" x14ac:dyDescent="0.25">
      <c r="A8675">
        <v>8673</v>
      </c>
      <c r="B8675" t="s">
        <v>22</v>
      </c>
      <c r="C8675">
        <v>2017</v>
      </c>
      <c r="D8675" t="s">
        <v>34</v>
      </c>
      <c r="E8675" t="s">
        <v>205</v>
      </c>
      <c r="F8675">
        <v>0</v>
      </c>
      <c r="G8675" t="s">
        <v>316</v>
      </c>
      <c r="H8675" t="s">
        <v>314</v>
      </c>
      <c r="I8675" t="s">
        <v>315</v>
      </c>
    </row>
    <row r="8676" spans="1:9" x14ac:dyDescent="0.25">
      <c r="A8676">
        <v>8674</v>
      </c>
      <c r="B8676" t="s">
        <v>15</v>
      </c>
      <c r="C8676">
        <v>2017</v>
      </c>
      <c r="D8676" t="s">
        <v>34</v>
      </c>
      <c r="E8676" t="s">
        <v>205</v>
      </c>
      <c r="F8676">
        <v>0</v>
      </c>
      <c r="G8676" t="s">
        <v>316</v>
      </c>
      <c r="H8676" t="s">
        <v>314</v>
      </c>
      <c r="I8676" t="s">
        <v>315</v>
      </c>
    </row>
    <row r="8677" spans="1:9" x14ac:dyDescent="0.25">
      <c r="A8677">
        <v>8675</v>
      </c>
      <c r="B8677" t="s">
        <v>20</v>
      </c>
      <c r="C8677">
        <v>2017</v>
      </c>
      <c r="D8677" t="s">
        <v>34</v>
      </c>
      <c r="E8677" t="s">
        <v>205</v>
      </c>
      <c r="F8677">
        <v>0</v>
      </c>
      <c r="G8677" t="s">
        <v>316</v>
      </c>
      <c r="H8677" t="s">
        <v>314</v>
      </c>
      <c r="I8677" t="s">
        <v>315</v>
      </c>
    </row>
    <row r="8678" spans="1:9" x14ac:dyDescent="0.25">
      <c r="A8678">
        <v>8676</v>
      </c>
      <c r="B8678" t="s">
        <v>30</v>
      </c>
      <c r="C8678">
        <v>2017</v>
      </c>
      <c r="D8678" t="s">
        <v>34</v>
      </c>
      <c r="E8678" t="s">
        <v>205</v>
      </c>
      <c r="F8678">
        <v>0</v>
      </c>
      <c r="G8678" t="s">
        <v>316</v>
      </c>
      <c r="H8678" t="s">
        <v>314</v>
      </c>
      <c r="I8678" t="s">
        <v>315</v>
      </c>
    </row>
    <row r="8679" spans="1:9" x14ac:dyDescent="0.25">
      <c r="A8679">
        <v>8677</v>
      </c>
      <c r="B8679" t="s">
        <v>21</v>
      </c>
      <c r="C8679">
        <v>2017</v>
      </c>
      <c r="D8679" t="s">
        <v>34</v>
      </c>
      <c r="E8679" t="s">
        <v>205</v>
      </c>
      <c r="F8679">
        <v>0</v>
      </c>
      <c r="G8679" t="s">
        <v>316</v>
      </c>
      <c r="H8679" t="s">
        <v>314</v>
      </c>
      <c r="I8679" t="s">
        <v>315</v>
      </c>
    </row>
    <row r="8680" spans="1:9" x14ac:dyDescent="0.25">
      <c r="A8680">
        <v>8678</v>
      </c>
      <c r="B8680" t="s">
        <v>16</v>
      </c>
      <c r="C8680">
        <v>2017</v>
      </c>
      <c r="D8680" t="s">
        <v>34</v>
      </c>
      <c r="E8680" t="s">
        <v>205</v>
      </c>
      <c r="F8680">
        <v>0</v>
      </c>
      <c r="G8680" t="s">
        <v>316</v>
      </c>
      <c r="H8680" t="s">
        <v>314</v>
      </c>
      <c r="I8680" t="s">
        <v>315</v>
      </c>
    </row>
    <row r="8681" spans="1:9" x14ac:dyDescent="0.25">
      <c r="A8681">
        <v>8679</v>
      </c>
      <c r="B8681" t="s">
        <v>29</v>
      </c>
      <c r="C8681">
        <v>2017</v>
      </c>
      <c r="D8681" t="s">
        <v>34</v>
      </c>
      <c r="E8681" t="s">
        <v>205</v>
      </c>
      <c r="F8681">
        <v>0</v>
      </c>
      <c r="G8681" t="s">
        <v>316</v>
      </c>
      <c r="H8681" t="s">
        <v>314</v>
      </c>
      <c r="I8681" t="s">
        <v>315</v>
      </c>
    </row>
    <row r="8682" spans="1:9" x14ac:dyDescent="0.25">
      <c r="A8682">
        <v>8680</v>
      </c>
      <c r="B8682" t="s">
        <v>31</v>
      </c>
      <c r="C8682">
        <v>2017</v>
      </c>
      <c r="D8682" t="s">
        <v>34</v>
      </c>
      <c r="E8682" t="s">
        <v>205</v>
      </c>
      <c r="F8682">
        <v>0</v>
      </c>
      <c r="G8682" t="s">
        <v>316</v>
      </c>
      <c r="H8682" t="s">
        <v>314</v>
      </c>
      <c r="I8682" t="s">
        <v>315</v>
      </c>
    </row>
    <row r="8683" spans="1:9" x14ac:dyDescent="0.25">
      <c r="A8683">
        <v>8681</v>
      </c>
      <c r="B8683" t="s">
        <v>24</v>
      </c>
      <c r="C8683">
        <v>2017</v>
      </c>
      <c r="D8683" t="s">
        <v>34</v>
      </c>
      <c r="E8683" t="s">
        <v>205</v>
      </c>
      <c r="F8683">
        <v>0</v>
      </c>
      <c r="G8683" t="s">
        <v>316</v>
      </c>
      <c r="H8683" t="s">
        <v>314</v>
      </c>
      <c r="I8683" t="s">
        <v>315</v>
      </c>
    </row>
    <row r="8684" spans="1:9" x14ac:dyDescent="0.25">
      <c r="A8684">
        <v>8682</v>
      </c>
      <c r="B8684" t="s">
        <v>5</v>
      </c>
      <c r="C8684">
        <v>2017</v>
      </c>
      <c r="D8684" t="s">
        <v>34</v>
      </c>
      <c r="E8684" t="s">
        <v>205</v>
      </c>
      <c r="F8684">
        <v>0</v>
      </c>
      <c r="G8684" t="s">
        <v>316</v>
      </c>
      <c r="H8684" t="s">
        <v>314</v>
      </c>
      <c r="I8684" t="s">
        <v>315</v>
      </c>
    </row>
    <row r="8685" spans="1:9" x14ac:dyDescent="0.25">
      <c r="A8685">
        <v>8683</v>
      </c>
      <c r="B8685" t="s">
        <v>26</v>
      </c>
      <c r="C8685">
        <v>2017</v>
      </c>
      <c r="D8685" t="s">
        <v>34</v>
      </c>
      <c r="E8685" t="s">
        <v>205</v>
      </c>
      <c r="F8685">
        <v>0</v>
      </c>
      <c r="G8685" t="s">
        <v>316</v>
      </c>
      <c r="H8685" t="s">
        <v>314</v>
      </c>
      <c r="I8685" t="s">
        <v>315</v>
      </c>
    </row>
    <row r="8686" spans="1:9" x14ac:dyDescent="0.25">
      <c r="A8686">
        <v>8684</v>
      </c>
      <c r="B8686" t="s">
        <v>28</v>
      </c>
      <c r="C8686">
        <v>2017</v>
      </c>
      <c r="D8686" t="s">
        <v>34</v>
      </c>
      <c r="E8686" t="s">
        <v>205</v>
      </c>
      <c r="F8686">
        <v>0</v>
      </c>
      <c r="G8686" t="s">
        <v>316</v>
      </c>
      <c r="H8686" t="s">
        <v>314</v>
      </c>
      <c r="I8686" t="s">
        <v>315</v>
      </c>
    </row>
    <row r="8687" spans="1:9" x14ac:dyDescent="0.25">
      <c r="A8687">
        <v>8685</v>
      </c>
      <c r="B8687" t="s">
        <v>11</v>
      </c>
      <c r="C8687">
        <v>2017</v>
      </c>
      <c r="D8687" t="s">
        <v>34</v>
      </c>
      <c r="E8687" t="s">
        <v>205</v>
      </c>
      <c r="F8687">
        <v>0</v>
      </c>
      <c r="G8687" t="s">
        <v>316</v>
      </c>
      <c r="H8687" t="s">
        <v>314</v>
      </c>
      <c r="I8687" t="s">
        <v>315</v>
      </c>
    </row>
    <row r="8688" spans="1:9" x14ac:dyDescent="0.25">
      <c r="A8688">
        <v>8686</v>
      </c>
      <c r="B8688" t="s">
        <v>12</v>
      </c>
      <c r="C8688">
        <v>2017</v>
      </c>
      <c r="D8688" t="s">
        <v>34</v>
      </c>
      <c r="E8688" t="s">
        <v>205</v>
      </c>
      <c r="F8688">
        <v>0</v>
      </c>
      <c r="G8688" t="s">
        <v>316</v>
      </c>
      <c r="H8688" t="s">
        <v>314</v>
      </c>
      <c r="I8688" t="s">
        <v>315</v>
      </c>
    </row>
    <row r="8689" spans="1:9" x14ac:dyDescent="0.25">
      <c r="A8689">
        <v>8687</v>
      </c>
      <c r="B8689" t="s">
        <v>7</v>
      </c>
      <c r="C8689">
        <v>2017</v>
      </c>
      <c r="D8689" t="s">
        <v>34</v>
      </c>
      <c r="E8689" t="s">
        <v>205</v>
      </c>
      <c r="F8689">
        <v>0</v>
      </c>
      <c r="G8689" t="s">
        <v>316</v>
      </c>
      <c r="H8689" t="s">
        <v>314</v>
      </c>
      <c r="I8689" t="s">
        <v>315</v>
      </c>
    </row>
    <row r="8690" spans="1:9" x14ac:dyDescent="0.25">
      <c r="A8690">
        <v>8688</v>
      </c>
      <c r="B8690" t="s">
        <v>18</v>
      </c>
      <c r="C8690">
        <v>2017</v>
      </c>
      <c r="D8690" t="s">
        <v>34</v>
      </c>
      <c r="E8690" t="s">
        <v>205</v>
      </c>
      <c r="F8690">
        <v>0</v>
      </c>
      <c r="G8690" t="s">
        <v>316</v>
      </c>
      <c r="H8690" t="s">
        <v>314</v>
      </c>
      <c r="I8690" t="s">
        <v>315</v>
      </c>
    </row>
    <row r="8691" spans="1:9" x14ac:dyDescent="0.25">
      <c r="A8691">
        <v>8689</v>
      </c>
      <c r="B8691" t="s">
        <v>23</v>
      </c>
      <c r="C8691">
        <v>2017</v>
      </c>
      <c r="D8691" t="s">
        <v>34</v>
      </c>
      <c r="E8691" t="s">
        <v>205</v>
      </c>
      <c r="F8691">
        <v>0</v>
      </c>
      <c r="G8691" t="s">
        <v>316</v>
      </c>
      <c r="H8691" t="s">
        <v>314</v>
      </c>
      <c r="I8691" t="s">
        <v>315</v>
      </c>
    </row>
    <row r="8692" spans="1:9" x14ac:dyDescent="0.25">
      <c r="A8692">
        <v>8690</v>
      </c>
      <c r="B8692" t="s">
        <v>14</v>
      </c>
      <c r="C8692">
        <v>2017</v>
      </c>
      <c r="D8692" t="s">
        <v>34</v>
      </c>
      <c r="E8692" t="s">
        <v>205</v>
      </c>
      <c r="F8692">
        <v>0</v>
      </c>
      <c r="G8692" t="s">
        <v>316</v>
      </c>
      <c r="H8692" t="s">
        <v>314</v>
      </c>
      <c r="I8692" t="s">
        <v>315</v>
      </c>
    </row>
    <row r="8693" spans="1:9" x14ac:dyDescent="0.25">
      <c r="A8693">
        <v>8691</v>
      </c>
      <c r="B8693" t="s">
        <v>17</v>
      </c>
      <c r="C8693">
        <v>2017</v>
      </c>
      <c r="D8693" t="s">
        <v>34</v>
      </c>
      <c r="E8693" t="s">
        <v>205</v>
      </c>
      <c r="F8693">
        <v>0</v>
      </c>
      <c r="G8693" t="s">
        <v>316</v>
      </c>
      <c r="H8693" t="s">
        <v>314</v>
      </c>
      <c r="I8693" t="s">
        <v>315</v>
      </c>
    </row>
    <row r="8694" spans="1:9" x14ac:dyDescent="0.25">
      <c r="A8694">
        <v>8692</v>
      </c>
      <c r="B8694" t="s">
        <v>19</v>
      </c>
      <c r="C8694">
        <v>2017</v>
      </c>
      <c r="D8694" t="s">
        <v>34</v>
      </c>
      <c r="E8694" t="s">
        <v>205</v>
      </c>
      <c r="F8694">
        <v>0</v>
      </c>
      <c r="G8694" t="s">
        <v>316</v>
      </c>
      <c r="H8694" t="s">
        <v>314</v>
      </c>
      <c r="I8694" t="s">
        <v>315</v>
      </c>
    </row>
    <row r="8695" spans="1:9" x14ac:dyDescent="0.25">
      <c r="A8695">
        <v>8693</v>
      </c>
      <c r="B8695" t="s">
        <v>27</v>
      </c>
      <c r="C8695">
        <v>2017</v>
      </c>
      <c r="D8695" t="s">
        <v>34</v>
      </c>
      <c r="E8695" t="s">
        <v>205</v>
      </c>
      <c r="F8695">
        <v>0</v>
      </c>
      <c r="G8695" t="s">
        <v>316</v>
      </c>
      <c r="H8695" t="s">
        <v>314</v>
      </c>
      <c r="I8695" t="s">
        <v>315</v>
      </c>
    </row>
    <row r="8696" spans="1:9" x14ac:dyDescent="0.25">
      <c r="A8696">
        <v>8694</v>
      </c>
      <c r="B8696" t="s">
        <v>13</v>
      </c>
      <c r="C8696">
        <v>2017</v>
      </c>
      <c r="D8696" t="s">
        <v>34</v>
      </c>
      <c r="E8696" t="s">
        <v>205</v>
      </c>
      <c r="F8696">
        <v>0</v>
      </c>
      <c r="G8696" t="s">
        <v>316</v>
      </c>
      <c r="H8696" t="s">
        <v>314</v>
      </c>
      <c r="I8696" t="s">
        <v>315</v>
      </c>
    </row>
    <row r="8697" spans="1:9" x14ac:dyDescent="0.25">
      <c r="A8697">
        <v>8695</v>
      </c>
      <c r="B8697" t="s">
        <v>4</v>
      </c>
      <c r="C8697">
        <v>2017</v>
      </c>
      <c r="D8697" t="s">
        <v>34</v>
      </c>
      <c r="E8697" t="s">
        <v>205</v>
      </c>
      <c r="F8697">
        <v>0</v>
      </c>
      <c r="G8697" t="s">
        <v>316</v>
      </c>
      <c r="H8697" t="s">
        <v>314</v>
      </c>
      <c r="I8697" t="s">
        <v>315</v>
      </c>
    </row>
    <row r="8698" spans="1:9" x14ac:dyDescent="0.25">
      <c r="A8698">
        <v>8696</v>
      </c>
      <c r="B8698" t="s">
        <v>6</v>
      </c>
      <c r="C8698">
        <v>2017</v>
      </c>
      <c r="D8698" t="s">
        <v>34</v>
      </c>
      <c r="E8698" t="s">
        <v>205</v>
      </c>
      <c r="F8698">
        <v>0</v>
      </c>
      <c r="G8698" t="s">
        <v>316</v>
      </c>
      <c r="H8698" t="s">
        <v>314</v>
      </c>
      <c r="I8698" t="s">
        <v>315</v>
      </c>
    </row>
    <row r="8699" spans="1:9" x14ac:dyDescent="0.25">
      <c r="A8699">
        <v>8697</v>
      </c>
      <c r="B8699" t="s">
        <v>9</v>
      </c>
      <c r="C8699">
        <v>2017</v>
      </c>
      <c r="D8699" t="s">
        <v>34</v>
      </c>
      <c r="E8699" t="s">
        <v>205</v>
      </c>
      <c r="F8699">
        <v>0</v>
      </c>
      <c r="G8699" t="s">
        <v>316</v>
      </c>
      <c r="H8699" t="s">
        <v>314</v>
      </c>
      <c r="I8699" t="s">
        <v>315</v>
      </c>
    </row>
    <row r="8700" spans="1:9" x14ac:dyDescent="0.25">
      <c r="A8700">
        <v>8698</v>
      </c>
      <c r="B8700" t="s">
        <v>10</v>
      </c>
      <c r="C8700">
        <v>2017</v>
      </c>
      <c r="D8700" t="s">
        <v>34</v>
      </c>
      <c r="E8700" t="s">
        <v>205</v>
      </c>
      <c r="F8700">
        <v>0</v>
      </c>
      <c r="G8700" t="s">
        <v>316</v>
      </c>
      <c r="H8700" t="s">
        <v>314</v>
      </c>
      <c r="I8700" t="s">
        <v>315</v>
      </c>
    </row>
    <row r="8701" spans="1:9" x14ac:dyDescent="0.25">
      <c r="A8701">
        <v>8699</v>
      </c>
      <c r="B8701" t="s">
        <v>3</v>
      </c>
      <c r="C8701">
        <v>2017</v>
      </c>
      <c r="D8701" t="s">
        <v>34</v>
      </c>
      <c r="E8701" t="s">
        <v>205</v>
      </c>
      <c r="F8701">
        <v>0</v>
      </c>
      <c r="G8701" t="s">
        <v>316</v>
      </c>
      <c r="H8701" t="s">
        <v>314</v>
      </c>
      <c r="I8701" t="s">
        <v>315</v>
      </c>
    </row>
    <row r="8702" spans="1:9" x14ac:dyDescent="0.25">
      <c r="A8702">
        <v>8700</v>
      </c>
      <c r="B8702" t="s">
        <v>25</v>
      </c>
      <c r="C8702">
        <v>2017</v>
      </c>
      <c r="D8702" t="s">
        <v>34</v>
      </c>
      <c r="E8702" t="s">
        <v>205</v>
      </c>
      <c r="F8702">
        <v>0</v>
      </c>
      <c r="G8702" t="s">
        <v>316</v>
      </c>
      <c r="H8702" t="s">
        <v>314</v>
      </c>
      <c r="I8702" t="s">
        <v>315</v>
      </c>
    </row>
    <row r="8703" spans="1:9" x14ac:dyDescent="0.25">
      <c r="A8703">
        <v>8701</v>
      </c>
      <c r="B8703" t="s">
        <v>8</v>
      </c>
      <c r="C8703">
        <v>2018</v>
      </c>
      <c r="D8703" t="s">
        <v>34</v>
      </c>
      <c r="E8703" t="s">
        <v>312</v>
      </c>
      <c r="F8703">
        <v>1004151</v>
      </c>
      <c r="G8703" t="s">
        <v>313</v>
      </c>
      <c r="H8703" t="s">
        <v>314</v>
      </c>
      <c r="I8703" t="s">
        <v>315</v>
      </c>
    </row>
    <row r="8704" spans="1:9" x14ac:dyDescent="0.25">
      <c r="A8704">
        <v>8702</v>
      </c>
      <c r="B8704" t="s">
        <v>22</v>
      </c>
      <c r="C8704">
        <v>2018</v>
      </c>
      <c r="D8704" t="s">
        <v>34</v>
      </c>
      <c r="E8704" t="s">
        <v>312</v>
      </c>
      <c r="F8704">
        <v>1004151</v>
      </c>
      <c r="G8704" t="s">
        <v>313</v>
      </c>
      <c r="H8704" t="s">
        <v>314</v>
      </c>
      <c r="I8704" t="s">
        <v>315</v>
      </c>
    </row>
    <row r="8705" spans="1:9" x14ac:dyDescent="0.25">
      <c r="A8705">
        <v>8703</v>
      </c>
      <c r="B8705" t="s">
        <v>15</v>
      </c>
      <c r="C8705">
        <v>2018</v>
      </c>
      <c r="D8705" t="s">
        <v>34</v>
      </c>
      <c r="E8705" t="s">
        <v>312</v>
      </c>
      <c r="F8705">
        <v>1003945</v>
      </c>
      <c r="G8705" t="s">
        <v>313</v>
      </c>
      <c r="H8705" t="s">
        <v>314</v>
      </c>
      <c r="I8705" t="s">
        <v>315</v>
      </c>
    </row>
    <row r="8706" spans="1:9" x14ac:dyDescent="0.25">
      <c r="A8706">
        <v>8704</v>
      </c>
      <c r="B8706" t="s">
        <v>20</v>
      </c>
      <c r="C8706">
        <v>2018</v>
      </c>
      <c r="D8706" t="s">
        <v>34</v>
      </c>
      <c r="E8706" t="s">
        <v>312</v>
      </c>
      <c r="F8706">
        <v>1002035</v>
      </c>
      <c r="G8706" t="s">
        <v>313</v>
      </c>
      <c r="H8706" t="s">
        <v>314</v>
      </c>
      <c r="I8706" t="s">
        <v>315</v>
      </c>
    </row>
    <row r="8707" spans="1:9" x14ac:dyDescent="0.25">
      <c r="A8707">
        <v>8705</v>
      </c>
      <c r="B8707" t="s">
        <v>30</v>
      </c>
      <c r="C8707">
        <v>2018</v>
      </c>
      <c r="D8707" t="s">
        <v>34</v>
      </c>
      <c r="E8707" t="s">
        <v>312</v>
      </c>
      <c r="F8707">
        <v>1003363</v>
      </c>
      <c r="G8707" t="s">
        <v>313</v>
      </c>
      <c r="H8707" t="s">
        <v>314</v>
      </c>
      <c r="I8707" t="s">
        <v>315</v>
      </c>
    </row>
    <row r="8708" spans="1:9" x14ac:dyDescent="0.25">
      <c r="A8708">
        <v>8706</v>
      </c>
      <c r="B8708" t="s">
        <v>21</v>
      </c>
      <c r="C8708">
        <v>2018</v>
      </c>
      <c r="D8708" t="s">
        <v>34</v>
      </c>
      <c r="E8708" t="s">
        <v>312</v>
      </c>
      <c r="F8708">
        <v>1003218</v>
      </c>
      <c r="G8708" t="s">
        <v>313</v>
      </c>
      <c r="H8708" t="s">
        <v>314</v>
      </c>
      <c r="I8708" t="s">
        <v>315</v>
      </c>
    </row>
    <row r="8709" spans="1:9" x14ac:dyDescent="0.25">
      <c r="A8709">
        <v>8707</v>
      </c>
      <c r="B8709" t="s">
        <v>16</v>
      </c>
      <c r="C8709">
        <v>2018</v>
      </c>
      <c r="D8709" t="s">
        <v>34</v>
      </c>
      <c r="E8709" t="s">
        <v>312</v>
      </c>
      <c r="F8709">
        <v>1002662</v>
      </c>
      <c r="G8709" t="s">
        <v>313</v>
      </c>
      <c r="H8709" t="s">
        <v>314</v>
      </c>
      <c r="I8709" t="s">
        <v>315</v>
      </c>
    </row>
    <row r="8710" spans="1:9" x14ac:dyDescent="0.25">
      <c r="A8710">
        <v>8708</v>
      </c>
      <c r="B8710" t="s">
        <v>29</v>
      </c>
      <c r="C8710">
        <v>2018</v>
      </c>
      <c r="D8710" t="s">
        <v>34</v>
      </c>
      <c r="E8710" t="s">
        <v>312</v>
      </c>
      <c r="F8710">
        <v>1002238</v>
      </c>
      <c r="G8710" t="s">
        <v>313</v>
      </c>
      <c r="H8710" t="s">
        <v>314</v>
      </c>
      <c r="I8710" t="s">
        <v>315</v>
      </c>
    </row>
    <row r="8711" spans="1:9" x14ac:dyDescent="0.25">
      <c r="A8711">
        <v>8709</v>
      </c>
      <c r="B8711" t="s">
        <v>31</v>
      </c>
      <c r="C8711">
        <v>2018</v>
      </c>
      <c r="D8711" t="s">
        <v>34</v>
      </c>
      <c r="E8711" t="s">
        <v>312</v>
      </c>
      <c r="F8711">
        <v>1002952</v>
      </c>
      <c r="G8711" t="s">
        <v>313</v>
      </c>
      <c r="H8711" t="s">
        <v>314</v>
      </c>
      <c r="I8711" t="s">
        <v>315</v>
      </c>
    </row>
    <row r="8712" spans="1:9" x14ac:dyDescent="0.25">
      <c r="A8712">
        <v>8710</v>
      </c>
      <c r="B8712" t="s">
        <v>24</v>
      </c>
      <c r="C8712">
        <v>2018</v>
      </c>
      <c r="D8712" t="s">
        <v>34</v>
      </c>
      <c r="E8712" t="s">
        <v>312</v>
      </c>
      <c r="F8712">
        <v>1002633</v>
      </c>
      <c r="G8712" t="s">
        <v>313</v>
      </c>
      <c r="H8712" t="s">
        <v>314</v>
      </c>
      <c r="I8712" t="s">
        <v>315</v>
      </c>
    </row>
    <row r="8713" spans="1:9" x14ac:dyDescent="0.25">
      <c r="A8713">
        <v>8711</v>
      </c>
      <c r="B8713" t="s">
        <v>5</v>
      </c>
      <c r="C8713">
        <v>2018</v>
      </c>
      <c r="D8713" t="s">
        <v>34</v>
      </c>
      <c r="E8713" t="s">
        <v>312</v>
      </c>
      <c r="F8713">
        <v>1003358</v>
      </c>
      <c r="G8713" t="s">
        <v>313</v>
      </c>
      <c r="H8713" t="s">
        <v>314</v>
      </c>
      <c r="I8713" t="s">
        <v>315</v>
      </c>
    </row>
    <row r="8714" spans="1:9" x14ac:dyDescent="0.25">
      <c r="A8714">
        <v>8712</v>
      </c>
      <c r="B8714" t="s">
        <v>26</v>
      </c>
      <c r="C8714">
        <v>2018</v>
      </c>
      <c r="D8714" t="s">
        <v>34</v>
      </c>
      <c r="E8714" t="s">
        <v>312</v>
      </c>
      <c r="F8714">
        <v>1002363</v>
      </c>
      <c r="G8714" t="s">
        <v>313</v>
      </c>
      <c r="H8714" t="s">
        <v>314</v>
      </c>
      <c r="I8714" t="s">
        <v>315</v>
      </c>
    </row>
    <row r="8715" spans="1:9" x14ac:dyDescent="0.25">
      <c r="A8715">
        <v>8713</v>
      </c>
      <c r="B8715" t="s">
        <v>28</v>
      </c>
      <c r="C8715">
        <v>2018</v>
      </c>
      <c r="D8715" t="s">
        <v>34</v>
      </c>
      <c r="E8715" t="s">
        <v>312</v>
      </c>
      <c r="F8715">
        <v>1003724</v>
      </c>
      <c r="G8715" t="s">
        <v>313</v>
      </c>
      <c r="H8715" t="s">
        <v>314</v>
      </c>
      <c r="I8715" t="s">
        <v>315</v>
      </c>
    </row>
    <row r="8716" spans="1:9" x14ac:dyDescent="0.25">
      <c r="A8716">
        <v>8714</v>
      </c>
      <c r="B8716" t="s">
        <v>11</v>
      </c>
      <c r="C8716">
        <v>2018</v>
      </c>
      <c r="D8716" t="s">
        <v>34</v>
      </c>
      <c r="E8716" t="s">
        <v>312</v>
      </c>
      <c r="F8716">
        <v>1003107</v>
      </c>
      <c r="G8716" t="s">
        <v>313</v>
      </c>
      <c r="H8716" t="s">
        <v>314</v>
      </c>
      <c r="I8716" t="s">
        <v>315</v>
      </c>
    </row>
    <row r="8717" spans="1:9" x14ac:dyDescent="0.25">
      <c r="A8717">
        <v>8715</v>
      </c>
      <c r="B8717" t="s">
        <v>12</v>
      </c>
      <c r="C8717">
        <v>2018</v>
      </c>
      <c r="D8717" t="s">
        <v>34</v>
      </c>
      <c r="E8717" t="s">
        <v>312</v>
      </c>
      <c r="F8717">
        <v>1002988</v>
      </c>
      <c r="G8717" t="s">
        <v>313</v>
      </c>
      <c r="H8717" t="s">
        <v>314</v>
      </c>
      <c r="I8717" t="s">
        <v>315</v>
      </c>
    </row>
    <row r="8718" spans="1:9" x14ac:dyDescent="0.25">
      <c r="A8718">
        <v>8716</v>
      </c>
      <c r="B8718" t="s">
        <v>7</v>
      </c>
      <c r="C8718">
        <v>2018</v>
      </c>
      <c r="D8718" t="s">
        <v>34</v>
      </c>
      <c r="E8718" t="s">
        <v>312</v>
      </c>
      <c r="F8718">
        <v>1003591</v>
      </c>
      <c r="G8718" t="s">
        <v>313</v>
      </c>
      <c r="H8718" t="s">
        <v>314</v>
      </c>
      <c r="I8718" t="s">
        <v>315</v>
      </c>
    </row>
    <row r="8719" spans="1:9" x14ac:dyDescent="0.25">
      <c r="A8719">
        <v>8717</v>
      </c>
      <c r="B8719" t="s">
        <v>18</v>
      </c>
      <c r="C8719">
        <v>2018</v>
      </c>
      <c r="D8719" t="s">
        <v>34</v>
      </c>
      <c r="E8719" t="s">
        <v>312</v>
      </c>
      <c r="F8719">
        <v>1004414</v>
      </c>
      <c r="G8719" t="s">
        <v>313</v>
      </c>
      <c r="H8719" t="s">
        <v>314</v>
      </c>
      <c r="I8719" t="s">
        <v>315</v>
      </c>
    </row>
    <row r="8720" spans="1:9" x14ac:dyDescent="0.25">
      <c r="A8720">
        <v>8718</v>
      </c>
      <c r="B8720" t="s">
        <v>23</v>
      </c>
      <c r="C8720">
        <v>2018</v>
      </c>
      <c r="D8720" t="s">
        <v>34</v>
      </c>
      <c r="E8720" t="s">
        <v>312</v>
      </c>
      <c r="F8720">
        <v>1001855</v>
      </c>
      <c r="G8720" t="s">
        <v>313</v>
      </c>
      <c r="H8720" t="s">
        <v>314</v>
      </c>
      <c r="I8720" t="s">
        <v>315</v>
      </c>
    </row>
    <row r="8721" spans="1:9" x14ac:dyDescent="0.25">
      <c r="A8721">
        <v>8719</v>
      </c>
      <c r="B8721" t="s">
        <v>14</v>
      </c>
      <c r="C8721">
        <v>2018</v>
      </c>
      <c r="D8721" t="s">
        <v>34</v>
      </c>
      <c r="E8721" t="s">
        <v>312</v>
      </c>
      <c r="F8721">
        <v>1003513</v>
      </c>
      <c r="G8721" t="s">
        <v>313</v>
      </c>
      <c r="H8721" t="s">
        <v>314</v>
      </c>
      <c r="I8721" t="s">
        <v>315</v>
      </c>
    </row>
    <row r="8722" spans="1:9" x14ac:dyDescent="0.25">
      <c r="A8722">
        <v>8720</v>
      </c>
      <c r="B8722" t="s">
        <v>17</v>
      </c>
      <c r="C8722">
        <v>2018</v>
      </c>
      <c r="D8722" t="s">
        <v>34</v>
      </c>
      <c r="E8722" t="s">
        <v>312</v>
      </c>
      <c r="F8722">
        <v>1004973</v>
      </c>
      <c r="G8722" t="s">
        <v>313</v>
      </c>
      <c r="H8722" t="s">
        <v>314</v>
      </c>
      <c r="I8722" t="s">
        <v>315</v>
      </c>
    </row>
    <row r="8723" spans="1:9" x14ac:dyDescent="0.25">
      <c r="A8723">
        <v>8721</v>
      </c>
      <c r="B8723" t="s">
        <v>19</v>
      </c>
      <c r="C8723">
        <v>2018</v>
      </c>
      <c r="D8723" t="s">
        <v>34</v>
      </c>
      <c r="E8723" t="s">
        <v>312</v>
      </c>
      <c r="F8723">
        <v>1001842</v>
      </c>
      <c r="G8723" t="s">
        <v>313</v>
      </c>
      <c r="H8723" t="s">
        <v>314</v>
      </c>
      <c r="I8723" t="s">
        <v>315</v>
      </c>
    </row>
    <row r="8724" spans="1:9" x14ac:dyDescent="0.25">
      <c r="A8724">
        <v>8722</v>
      </c>
      <c r="B8724" t="s">
        <v>27</v>
      </c>
      <c r="C8724">
        <v>2018</v>
      </c>
      <c r="D8724" t="s">
        <v>34</v>
      </c>
      <c r="E8724" t="s">
        <v>312</v>
      </c>
      <c r="F8724">
        <v>1003240</v>
      </c>
      <c r="G8724" t="s">
        <v>313</v>
      </c>
      <c r="H8724" t="s">
        <v>314</v>
      </c>
      <c r="I8724" t="s">
        <v>315</v>
      </c>
    </row>
    <row r="8725" spans="1:9" x14ac:dyDescent="0.25">
      <c r="A8725">
        <v>8723</v>
      </c>
      <c r="B8725" t="s">
        <v>13</v>
      </c>
      <c r="C8725">
        <v>2018</v>
      </c>
      <c r="D8725" t="s">
        <v>34</v>
      </c>
      <c r="E8725" t="s">
        <v>312</v>
      </c>
      <c r="F8725">
        <v>1003514</v>
      </c>
      <c r="G8725" t="s">
        <v>313</v>
      </c>
      <c r="H8725" t="s">
        <v>314</v>
      </c>
      <c r="I8725" t="s">
        <v>315</v>
      </c>
    </row>
    <row r="8726" spans="1:9" x14ac:dyDescent="0.25">
      <c r="A8726">
        <v>8724</v>
      </c>
      <c r="B8726" t="s">
        <v>4</v>
      </c>
      <c r="C8726">
        <v>2018</v>
      </c>
      <c r="D8726" t="s">
        <v>34</v>
      </c>
      <c r="E8726" t="s">
        <v>312</v>
      </c>
      <c r="F8726">
        <v>1002945</v>
      </c>
      <c r="G8726" t="s">
        <v>313</v>
      </c>
      <c r="H8726" t="s">
        <v>314</v>
      </c>
      <c r="I8726" t="s">
        <v>315</v>
      </c>
    </row>
    <row r="8727" spans="1:9" x14ac:dyDescent="0.25">
      <c r="A8727">
        <v>8725</v>
      </c>
      <c r="B8727" t="s">
        <v>6</v>
      </c>
      <c r="C8727">
        <v>2018</v>
      </c>
      <c r="D8727" t="s">
        <v>34</v>
      </c>
      <c r="E8727" t="s">
        <v>312</v>
      </c>
      <c r="F8727">
        <v>1002782</v>
      </c>
      <c r="G8727" t="s">
        <v>313</v>
      </c>
      <c r="H8727" t="s">
        <v>314</v>
      </c>
      <c r="I8727" t="s">
        <v>315</v>
      </c>
    </row>
    <row r="8728" spans="1:9" x14ac:dyDescent="0.25">
      <c r="A8728">
        <v>8726</v>
      </c>
      <c r="B8728" t="s">
        <v>9</v>
      </c>
      <c r="C8728">
        <v>2018</v>
      </c>
      <c r="D8728" t="s">
        <v>34</v>
      </c>
      <c r="E8728" t="s">
        <v>312</v>
      </c>
      <c r="F8728">
        <v>1003569</v>
      </c>
      <c r="G8728" t="s">
        <v>313</v>
      </c>
      <c r="H8728" t="s">
        <v>314</v>
      </c>
      <c r="I8728" t="s">
        <v>315</v>
      </c>
    </row>
    <row r="8729" spans="1:9" x14ac:dyDescent="0.25">
      <c r="A8729">
        <v>8727</v>
      </c>
      <c r="B8729" t="s">
        <v>10</v>
      </c>
      <c r="C8729">
        <v>2018</v>
      </c>
      <c r="D8729" t="s">
        <v>34</v>
      </c>
      <c r="E8729" t="s">
        <v>312</v>
      </c>
      <c r="F8729">
        <v>1003101</v>
      </c>
      <c r="G8729" t="s">
        <v>313</v>
      </c>
      <c r="H8729" t="s">
        <v>314</v>
      </c>
      <c r="I8729" t="s">
        <v>315</v>
      </c>
    </row>
    <row r="8730" spans="1:9" x14ac:dyDescent="0.25">
      <c r="A8730">
        <v>8728</v>
      </c>
      <c r="B8730" t="s">
        <v>3</v>
      </c>
      <c r="C8730">
        <v>2018</v>
      </c>
      <c r="D8730" t="s">
        <v>34</v>
      </c>
      <c r="E8730" t="s">
        <v>312</v>
      </c>
      <c r="F8730">
        <v>1003380</v>
      </c>
      <c r="G8730" t="s">
        <v>313</v>
      </c>
      <c r="H8730" t="s">
        <v>314</v>
      </c>
      <c r="I8730" t="s">
        <v>315</v>
      </c>
    </row>
    <row r="8731" spans="1:9" x14ac:dyDescent="0.25">
      <c r="A8731">
        <v>8729</v>
      </c>
      <c r="B8731" t="s">
        <v>25</v>
      </c>
      <c r="C8731">
        <v>2018</v>
      </c>
      <c r="D8731" t="s">
        <v>34</v>
      </c>
      <c r="E8731" t="s">
        <v>312</v>
      </c>
      <c r="F8731">
        <v>1003500</v>
      </c>
      <c r="G8731" t="s">
        <v>313</v>
      </c>
      <c r="H8731" t="s">
        <v>314</v>
      </c>
      <c r="I8731" t="s">
        <v>315</v>
      </c>
    </row>
    <row r="8732" spans="1:9" x14ac:dyDescent="0.25">
      <c r="A8732">
        <v>8730</v>
      </c>
      <c r="B8732" t="s">
        <v>8</v>
      </c>
      <c r="C8732">
        <v>2018</v>
      </c>
      <c r="D8732" t="s">
        <v>34</v>
      </c>
      <c r="E8732" t="s">
        <v>64</v>
      </c>
      <c r="F8732">
        <v>1004151.4</v>
      </c>
      <c r="G8732" t="s">
        <v>313</v>
      </c>
      <c r="H8732" t="s">
        <v>314</v>
      </c>
      <c r="I8732" t="s">
        <v>315</v>
      </c>
    </row>
    <row r="8733" spans="1:9" x14ac:dyDescent="0.25">
      <c r="A8733">
        <v>8731</v>
      </c>
      <c r="B8733" t="s">
        <v>22</v>
      </c>
      <c r="C8733">
        <v>2018</v>
      </c>
      <c r="D8733" t="s">
        <v>34</v>
      </c>
      <c r="E8733" t="s">
        <v>64</v>
      </c>
      <c r="F8733">
        <v>1004151.4</v>
      </c>
      <c r="G8733" t="s">
        <v>313</v>
      </c>
      <c r="H8733" t="s">
        <v>314</v>
      </c>
      <c r="I8733" t="s">
        <v>315</v>
      </c>
    </row>
    <row r="8734" spans="1:9" x14ac:dyDescent="0.25">
      <c r="A8734">
        <v>8732</v>
      </c>
      <c r="B8734" t="s">
        <v>15</v>
      </c>
      <c r="C8734">
        <v>2018</v>
      </c>
      <c r="D8734" t="s">
        <v>34</v>
      </c>
      <c r="E8734" t="s">
        <v>64</v>
      </c>
      <c r="F8734">
        <v>1003945.4</v>
      </c>
      <c r="G8734" t="s">
        <v>313</v>
      </c>
      <c r="H8734" t="s">
        <v>314</v>
      </c>
      <c r="I8734" t="s">
        <v>315</v>
      </c>
    </row>
    <row r="8735" spans="1:9" x14ac:dyDescent="0.25">
      <c r="A8735">
        <v>8733</v>
      </c>
      <c r="B8735" t="s">
        <v>20</v>
      </c>
      <c r="C8735">
        <v>2018</v>
      </c>
      <c r="D8735" t="s">
        <v>34</v>
      </c>
      <c r="E8735" t="s">
        <v>64</v>
      </c>
      <c r="F8735">
        <v>1002034.4</v>
      </c>
      <c r="G8735" t="s">
        <v>313</v>
      </c>
      <c r="H8735" t="s">
        <v>314</v>
      </c>
      <c r="I8735" t="s">
        <v>315</v>
      </c>
    </row>
    <row r="8736" spans="1:9" x14ac:dyDescent="0.25">
      <c r="A8736">
        <v>8734</v>
      </c>
      <c r="B8736" t="s">
        <v>30</v>
      </c>
      <c r="C8736">
        <v>2018</v>
      </c>
      <c r="D8736" t="s">
        <v>34</v>
      </c>
      <c r="E8736" t="s">
        <v>64</v>
      </c>
      <c r="F8736">
        <v>1003362.9</v>
      </c>
      <c r="G8736" t="s">
        <v>313</v>
      </c>
      <c r="H8736" t="s">
        <v>314</v>
      </c>
      <c r="I8736" t="s">
        <v>315</v>
      </c>
    </row>
    <row r="8737" spans="1:9" x14ac:dyDescent="0.25">
      <c r="A8737">
        <v>8735</v>
      </c>
      <c r="B8737" t="s">
        <v>21</v>
      </c>
      <c r="C8737">
        <v>2018</v>
      </c>
      <c r="D8737" t="s">
        <v>34</v>
      </c>
      <c r="E8737" t="s">
        <v>64</v>
      </c>
      <c r="F8737">
        <v>1003218.9</v>
      </c>
      <c r="G8737" t="s">
        <v>313</v>
      </c>
      <c r="H8737" t="s">
        <v>314</v>
      </c>
      <c r="I8737" t="s">
        <v>315</v>
      </c>
    </row>
    <row r="8738" spans="1:9" x14ac:dyDescent="0.25">
      <c r="A8738">
        <v>8736</v>
      </c>
      <c r="B8738" t="s">
        <v>16</v>
      </c>
      <c r="C8738">
        <v>2018</v>
      </c>
      <c r="D8738" t="s">
        <v>34</v>
      </c>
      <c r="E8738" t="s">
        <v>64</v>
      </c>
      <c r="F8738">
        <v>1002662.4</v>
      </c>
      <c r="G8738" t="s">
        <v>313</v>
      </c>
      <c r="H8738" t="s">
        <v>314</v>
      </c>
      <c r="I8738" t="s">
        <v>315</v>
      </c>
    </row>
    <row r="8739" spans="1:9" x14ac:dyDescent="0.25">
      <c r="A8739">
        <v>8737</v>
      </c>
      <c r="B8739" t="s">
        <v>29</v>
      </c>
      <c r="C8739">
        <v>2018</v>
      </c>
      <c r="D8739" t="s">
        <v>34</v>
      </c>
      <c r="E8739" t="s">
        <v>64</v>
      </c>
      <c r="F8739">
        <v>1002238.4</v>
      </c>
      <c r="G8739" t="s">
        <v>313</v>
      </c>
      <c r="H8739" t="s">
        <v>314</v>
      </c>
      <c r="I8739" t="s">
        <v>315</v>
      </c>
    </row>
    <row r="8740" spans="1:9" x14ac:dyDescent="0.25">
      <c r="A8740">
        <v>8738</v>
      </c>
      <c r="B8740" t="s">
        <v>31</v>
      </c>
      <c r="C8740">
        <v>2018</v>
      </c>
      <c r="D8740" t="s">
        <v>34</v>
      </c>
      <c r="E8740" t="s">
        <v>64</v>
      </c>
      <c r="F8740">
        <v>1002951.4</v>
      </c>
      <c r="G8740" t="s">
        <v>313</v>
      </c>
      <c r="H8740" t="s">
        <v>314</v>
      </c>
      <c r="I8740" t="s">
        <v>315</v>
      </c>
    </row>
    <row r="8741" spans="1:9" x14ac:dyDescent="0.25">
      <c r="A8741">
        <v>8739</v>
      </c>
      <c r="B8741" t="s">
        <v>24</v>
      </c>
      <c r="C8741">
        <v>2018</v>
      </c>
      <c r="D8741" t="s">
        <v>34</v>
      </c>
      <c r="E8741" t="s">
        <v>64</v>
      </c>
      <c r="F8741">
        <v>1002633.4</v>
      </c>
      <c r="G8741" t="s">
        <v>313</v>
      </c>
      <c r="H8741" t="s">
        <v>314</v>
      </c>
      <c r="I8741" t="s">
        <v>315</v>
      </c>
    </row>
    <row r="8742" spans="1:9" x14ac:dyDescent="0.25">
      <c r="A8742">
        <v>8740</v>
      </c>
      <c r="B8742" t="s">
        <v>5</v>
      </c>
      <c r="C8742">
        <v>2018</v>
      </c>
      <c r="D8742" t="s">
        <v>34</v>
      </c>
      <c r="E8742" t="s">
        <v>64</v>
      </c>
      <c r="F8742">
        <v>1003356.9</v>
      </c>
      <c r="G8742" t="s">
        <v>313</v>
      </c>
      <c r="H8742" t="s">
        <v>314</v>
      </c>
      <c r="I8742" t="s">
        <v>315</v>
      </c>
    </row>
    <row r="8743" spans="1:9" x14ac:dyDescent="0.25">
      <c r="A8743">
        <v>8741</v>
      </c>
      <c r="B8743" t="s">
        <v>26</v>
      </c>
      <c r="C8743">
        <v>2018</v>
      </c>
      <c r="D8743" t="s">
        <v>34</v>
      </c>
      <c r="E8743" t="s">
        <v>64</v>
      </c>
      <c r="F8743">
        <v>1002363.4</v>
      </c>
      <c r="G8743" t="s">
        <v>313</v>
      </c>
      <c r="H8743" t="s">
        <v>314</v>
      </c>
      <c r="I8743" t="s">
        <v>315</v>
      </c>
    </row>
    <row r="8744" spans="1:9" x14ac:dyDescent="0.25">
      <c r="A8744">
        <v>8742</v>
      </c>
      <c r="B8744" t="s">
        <v>28</v>
      </c>
      <c r="C8744">
        <v>2018</v>
      </c>
      <c r="D8744" t="s">
        <v>34</v>
      </c>
      <c r="E8744" t="s">
        <v>64</v>
      </c>
      <c r="F8744">
        <v>1003723.4</v>
      </c>
      <c r="G8744" t="s">
        <v>313</v>
      </c>
      <c r="H8744" t="s">
        <v>314</v>
      </c>
      <c r="I8744" t="s">
        <v>315</v>
      </c>
    </row>
    <row r="8745" spans="1:9" x14ac:dyDescent="0.25">
      <c r="A8745">
        <v>8743</v>
      </c>
      <c r="B8745" t="s">
        <v>11</v>
      </c>
      <c r="C8745">
        <v>2018</v>
      </c>
      <c r="D8745" t="s">
        <v>34</v>
      </c>
      <c r="E8745" t="s">
        <v>64</v>
      </c>
      <c r="F8745">
        <v>1003104.9</v>
      </c>
      <c r="G8745" t="s">
        <v>313</v>
      </c>
      <c r="H8745" t="s">
        <v>314</v>
      </c>
      <c r="I8745" t="s">
        <v>315</v>
      </c>
    </row>
    <row r="8746" spans="1:9" x14ac:dyDescent="0.25">
      <c r="A8746">
        <v>8744</v>
      </c>
      <c r="B8746" t="s">
        <v>12</v>
      </c>
      <c r="C8746">
        <v>2018</v>
      </c>
      <c r="D8746" t="s">
        <v>34</v>
      </c>
      <c r="E8746" t="s">
        <v>64</v>
      </c>
      <c r="F8746">
        <v>1002988.4</v>
      </c>
      <c r="G8746" t="s">
        <v>313</v>
      </c>
      <c r="H8746" t="s">
        <v>314</v>
      </c>
      <c r="I8746" t="s">
        <v>315</v>
      </c>
    </row>
    <row r="8747" spans="1:9" x14ac:dyDescent="0.25">
      <c r="A8747">
        <v>8745</v>
      </c>
      <c r="B8747" t="s">
        <v>7</v>
      </c>
      <c r="C8747">
        <v>2018</v>
      </c>
      <c r="D8747" t="s">
        <v>34</v>
      </c>
      <c r="E8747" t="s">
        <v>64</v>
      </c>
      <c r="F8747">
        <v>1003591.4</v>
      </c>
      <c r="G8747" t="s">
        <v>313</v>
      </c>
      <c r="H8747" t="s">
        <v>314</v>
      </c>
      <c r="I8747" t="s">
        <v>315</v>
      </c>
    </row>
    <row r="8748" spans="1:9" x14ac:dyDescent="0.25">
      <c r="A8748">
        <v>8746</v>
      </c>
      <c r="B8748" t="s">
        <v>18</v>
      </c>
      <c r="C8748">
        <v>2018</v>
      </c>
      <c r="D8748" t="s">
        <v>34</v>
      </c>
      <c r="E8748" t="s">
        <v>64</v>
      </c>
      <c r="F8748">
        <v>1004415.4</v>
      </c>
      <c r="G8748" t="s">
        <v>313</v>
      </c>
      <c r="H8748" t="s">
        <v>314</v>
      </c>
      <c r="I8748" t="s">
        <v>315</v>
      </c>
    </row>
    <row r="8749" spans="1:9" x14ac:dyDescent="0.25">
      <c r="A8749">
        <v>8747</v>
      </c>
      <c r="B8749" t="s">
        <v>23</v>
      </c>
      <c r="C8749">
        <v>2018</v>
      </c>
      <c r="D8749" t="s">
        <v>34</v>
      </c>
      <c r="E8749" t="s">
        <v>64</v>
      </c>
      <c r="F8749">
        <v>1001854.4</v>
      </c>
      <c r="G8749" t="s">
        <v>313</v>
      </c>
      <c r="H8749" t="s">
        <v>314</v>
      </c>
      <c r="I8749" t="s">
        <v>315</v>
      </c>
    </row>
    <row r="8750" spans="1:9" x14ac:dyDescent="0.25">
      <c r="A8750">
        <v>8748</v>
      </c>
      <c r="B8750" t="s">
        <v>14</v>
      </c>
      <c r="C8750">
        <v>2018</v>
      </c>
      <c r="D8750" t="s">
        <v>34</v>
      </c>
      <c r="E8750" t="s">
        <v>64</v>
      </c>
      <c r="F8750">
        <v>1003513.9</v>
      </c>
      <c r="G8750" t="s">
        <v>313</v>
      </c>
      <c r="H8750" t="s">
        <v>314</v>
      </c>
      <c r="I8750" t="s">
        <v>315</v>
      </c>
    </row>
    <row r="8751" spans="1:9" x14ac:dyDescent="0.25">
      <c r="A8751">
        <v>8749</v>
      </c>
      <c r="B8751" t="s">
        <v>17</v>
      </c>
      <c r="C8751">
        <v>2018</v>
      </c>
      <c r="D8751" t="s">
        <v>34</v>
      </c>
      <c r="E8751" t="s">
        <v>64</v>
      </c>
      <c r="F8751">
        <v>1004970.9</v>
      </c>
      <c r="G8751" t="s">
        <v>313</v>
      </c>
      <c r="H8751" t="s">
        <v>314</v>
      </c>
      <c r="I8751" t="s">
        <v>315</v>
      </c>
    </row>
    <row r="8752" spans="1:9" x14ac:dyDescent="0.25">
      <c r="A8752">
        <v>8750</v>
      </c>
      <c r="B8752" t="s">
        <v>19</v>
      </c>
      <c r="C8752">
        <v>2018</v>
      </c>
      <c r="D8752" t="s">
        <v>34</v>
      </c>
      <c r="E8752" t="s">
        <v>64</v>
      </c>
      <c r="F8752">
        <v>1001840.9</v>
      </c>
      <c r="G8752" t="s">
        <v>313</v>
      </c>
      <c r="H8752" t="s">
        <v>314</v>
      </c>
      <c r="I8752" t="s">
        <v>315</v>
      </c>
    </row>
    <row r="8753" spans="1:9" x14ac:dyDescent="0.25">
      <c r="A8753">
        <v>8751</v>
      </c>
      <c r="B8753" t="s">
        <v>27</v>
      </c>
      <c r="C8753">
        <v>2018</v>
      </c>
      <c r="D8753" t="s">
        <v>34</v>
      </c>
      <c r="E8753" t="s">
        <v>64</v>
      </c>
      <c r="F8753">
        <v>1003239.9</v>
      </c>
      <c r="G8753" t="s">
        <v>313</v>
      </c>
      <c r="H8753" t="s">
        <v>314</v>
      </c>
      <c r="I8753" t="s">
        <v>315</v>
      </c>
    </row>
    <row r="8754" spans="1:9" x14ac:dyDescent="0.25">
      <c r="A8754">
        <v>8752</v>
      </c>
      <c r="B8754" t="s">
        <v>13</v>
      </c>
      <c r="C8754">
        <v>2018</v>
      </c>
      <c r="D8754" t="s">
        <v>34</v>
      </c>
      <c r="E8754" t="s">
        <v>64</v>
      </c>
      <c r="F8754">
        <v>1003514.4</v>
      </c>
      <c r="G8754" t="s">
        <v>313</v>
      </c>
      <c r="H8754" t="s">
        <v>314</v>
      </c>
      <c r="I8754" t="s">
        <v>315</v>
      </c>
    </row>
    <row r="8755" spans="1:9" x14ac:dyDescent="0.25">
      <c r="A8755">
        <v>8753</v>
      </c>
      <c r="B8755" t="s">
        <v>4</v>
      </c>
      <c r="C8755">
        <v>2018</v>
      </c>
      <c r="D8755" t="s">
        <v>34</v>
      </c>
      <c r="E8755" t="s">
        <v>64</v>
      </c>
      <c r="F8755">
        <v>1002943.9</v>
      </c>
      <c r="G8755" t="s">
        <v>313</v>
      </c>
      <c r="H8755" t="s">
        <v>314</v>
      </c>
      <c r="I8755" t="s">
        <v>315</v>
      </c>
    </row>
    <row r="8756" spans="1:9" x14ac:dyDescent="0.25">
      <c r="A8756">
        <v>8754</v>
      </c>
      <c r="B8756" t="s">
        <v>6</v>
      </c>
      <c r="C8756">
        <v>2018</v>
      </c>
      <c r="D8756" t="s">
        <v>34</v>
      </c>
      <c r="E8756" t="s">
        <v>64</v>
      </c>
      <c r="F8756">
        <v>1002781.9</v>
      </c>
      <c r="G8756" t="s">
        <v>313</v>
      </c>
      <c r="H8756" t="s">
        <v>314</v>
      </c>
      <c r="I8756" t="s">
        <v>315</v>
      </c>
    </row>
    <row r="8757" spans="1:9" x14ac:dyDescent="0.25">
      <c r="A8757">
        <v>8755</v>
      </c>
      <c r="B8757" t="s">
        <v>9</v>
      </c>
      <c r="C8757">
        <v>2018</v>
      </c>
      <c r="D8757" t="s">
        <v>34</v>
      </c>
      <c r="E8757" t="s">
        <v>64</v>
      </c>
      <c r="F8757">
        <v>1003569.4</v>
      </c>
      <c r="G8757" t="s">
        <v>313</v>
      </c>
      <c r="H8757" t="s">
        <v>314</v>
      </c>
      <c r="I8757" t="s">
        <v>315</v>
      </c>
    </row>
    <row r="8758" spans="1:9" x14ac:dyDescent="0.25">
      <c r="A8758">
        <v>8756</v>
      </c>
      <c r="B8758" t="s">
        <v>10</v>
      </c>
      <c r="C8758">
        <v>2018</v>
      </c>
      <c r="D8758" t="s">
        <v>34</v>
      </c>
      <c r="E8758" t="s">
        <v>64</v>
      </c>
      <c r="F8758">
        <v>1003100.9</v>
      </c>
      <c r="G8758" t="s">
        <v>313</v>
      </c>
      <c r="H8758" t="s">
        <v>314</v>
      </c>
      <c r="I8758" t="s">
        <v>315</v>
      </c>
    </row>
    <row r="8759" spans="1:9" x14ac:dyDescent="0.25">
      <c r="A8759">
        <v>8757</v>
      </c>
      <c r="B8759" t="s">
        <v>3</v>
      </c>
      <c r="C8759">
        <v>2018</v>
      </c>
      <c r="D8759" t="s">
        <v>34</v>
      </c>
      <c r="E8759" t="s">
        <v>64</v>
      </c>
      <c r="F8759">
        <v>1003380.9</v>
      </c>
      <c r="G8759" t="s">
        <v>313</v>
      </c>
      <c r="H8759" t="s">
        <v>314</v>
      </c>
      <c r="I8759" t="s">
        <v>315</v>
      </c>
    </row>
    <row r="8760" spans="1:9" x14ac:dyDescent="0.25">
      <c r="A8760">
        <v>8758</v>
      </c>
      <c r="B8760" t="s">
        <v>25</v>
      </c>
      <c r="C8760">
        <v>2018</v>
      </c>
      <c r="D8760" t="s">
        <v>34</v>
      </c>
      <c r="E8760" t="s">
        <v>64</v>
      </c>
      <c r="F8760">
        <v>1003500.4</v>
      </c>
      <c r="G8760" t="s">
        <v>313</v>
      </c>
      <c r="H8760" t="s">
        <v>314</v>
      </c>
      <c r="I8760" t="s">
        <v>315</v>
      </c>
    </row>
    <row r="8761" spans="1:9" x14ac:dyDescent="0.25">
      <c r="A8761">
        <v>8759</v>
      </c>
      <c r="B8761" t="s">
        <v>8</v>
      </c>
      <c r="C8761">
        <v>2018</v>
      </c>
      <c r="D8761" t="s">
        <v>34</v>
      </c>
      <c r="E8761" t="s">
        <v>204</v>
      </c>
      <c r="F8761">
        <v>-0.4</v>
      </c>
      <c r="G8761" t="s">
        <v>313</v>
      </c>
      <c r="H8761" t="s">
        <v>314</v>
      </c>
      <c r="I8761" t="s">
        <v>315</v>
      </c>
    </row>
    <row r="8762" spans="1:9" x14ac:dyDescent="0.25">
      <c r="A8762">
        <v>8760</v>
      </c>
      <c r="B8762" t="s">
        <v>22</v>
      </c>
      <c r="C8762">
        <v>2018</v>
      </c>
      <c r="D8762" t="s">
        <v>34</v>
      </c>
      <c r="E8762" t="s">
        <v>204</v>
      </c>
      <c r="F8762">
        <v>-0.4</v>
      </c>
      <c r="G8762" t="s">
        <v>313</v>
      </c>
      <c r="H8762" t="s">
        <v>314</v>
      </c>
      <c r="I8762" t="s">
        <v>315</v>
      </c>
    </row>
    <row r="8763" spans="1:9" x14ac:dyDescent="0.25">
      <c r="A8763">
        <v>8761</v>
      </c>
      <c r="B8763" t="s">
        <v>15</v>
      </c>
      <c r="C8763">
        <v>2018</v>
      </c>
      <c r="D8763" t="s">
        <v>34</v>
      </c>
      <c r="E8763" t="s">
        <v>204</v>
      </c>
      <c r="F8763">
        <v>-0.4</v>
      </c>
      <c r="G8763" t="s">
        <v>313</v>
      </c>
      <c r="H8763" t="s">
        <v>314</v>
      </c>
      <c r="I8763" t="s">
        <v>315</v>
      </c>
    </row>
    <row r="8764" spans="1:9" x14ac:dyDescent="0.25">
      <c r="A8764">
        <v>8762</v>
      </c>
      <c r="B8764" t="s">
        <v>20</v>
      </c>
      <c r="C8764">
        <v>2018</v>
      </c>
      <c r="D8764" t="s">
        <v>34</v>
      </c>
      <c r="E8764" t="s">
        <v>204</v>
      </c>
      <c r="F8764">
        <v>0.6</v>
      </c>
      <c r="G8764" t="s">
        <v>313</v>
      </c>
      <c r="H8764" t="s">
        <v>314</v>
      </c>
      <c r="I8764" t="s">
        <v>315</v>
      </c>
    </row>
    <row r="8765" spans="1:9" x14ac:dyDescent="0.25">
      <c r="A8765">
        <v>8763</v>
      </c>
      <c r="B8765" t="s">
        <v>30</v>
      </c>
      <c r="C8765">
        <v>2018</v>
      </c>
      <c r="D8765" t="s">
        <v>34</v>
      </c>
      <c r="E8765" t="s">
        <v>204</v>
      </c>
      <c r="F8765">
        <v>0.1</v>
      </c>
      <c r="G8765" t="s">
        <v>313</v>
      </c>
      <c r="H8765" t="s">
        <v>314</v>
      </c>
      <c r="I8765" t="s">
        <v>315</v>
      </c>
    </row>
    <row r="8766" spans="1:9" x14ac:dyDescent="0.25">
      <c r="A8766">
        <v>8764</v>
      </c>
      <c r="B8766" t="s">
        <v>21</v>
      </c>
      <c r="C8766">
        <v>2018</v>
      </c>
      <c r="D8766" t="s">
        <v>34</v>
      </c>
      <c r="E8766" t="s">
        <v>204</v>
      </c>
      <c r="F8766">
        <v>-0.9</v>
      </c>
      <c r="G8766" t="s">
        <v>313</v>
      </c>
      <c r="H8766" t="s">
        <v>314</v>
      </c>
      <c r="I8766" t="s">
        <v>315</v>
      </c>
    </row>
    <row r="8767" spans="1:9" x14ac:dyDescent="0.25">
      <c r="A8767">
        <v>8765</v>
      </c>
      <c r="B8767" t="s">
        <v>16</v>
      </c>
      <c r="C8767">
        <v>2018</v>
      </c>
      <c r="D8767" t="s">
        <v>34</v>
      </c>
      <c r="E8767" t="s">
        <v>204</v>
      </c>
      <c r="F8767">
        <v>-0.4</v>
      </c>
      <c r="G8767" t="s">
        <v>313</v>
      </c>
      <c r="H8767" t="s">
        <v>314</v>
      </c>
      <c r="I8767" t="s">
        <v>315</v>
      </c>
    </row>
    <row r="8768" spans="1:9" x14ac:dyDescent="0.25">
      <c r="A8768">
        <v>8766</v>
      </c>
      <c r="B8768" t="s">
        <v>29</v>
      </c>
      <c r="C8768">
        <v>2018</v>
      </c>
      <c r="D8768" t="s">
        <v>34</v>
      </c>
      <c r="E8768" t="s">
        <v>204</v>
      </c>
      <c r="F8768">
        <v>-0.4</v>
      </c>
      <c r="G8768" t="s">
        <v>313</v>
      </c>
      <c r="H8768" t="s">
        <v>314</v>
      </c>
      <c r="I8768" t="s">
        <v>315</v>
      </c>
    </row>
    <row r="8769" spans="1:9" x14ac:dyDescent="0.25">
      <c r="A8769">
        <v>8767</v>
      </c>
      <c r="B8769" t="s">
        <v>31</v>
      </c>
      <c r="C8769">
        <v>2018</v>
      </c>
      <c r="D8769" t="s">
        <v>34</v>
      </c>
      <c r="E8769" t="s">
        <v>204</v>
      </c>
      <c r="F8769">
        <v>0.6</v>
      </c>
      <c r="G8769" t="s">
        <v>313</v>
      </c>
      <c r="H8769" t="s">
        <v>314</v>
      </c>
      <c r="I8769" t="s">
        <v>315</v>
      </c>
    </row>
    <row r="8770" spans="1:9" x14ac:dyDescent="0.25">
      <c r="A8770">
        <v>8768</v>
      </c>
      <c r="B8770" t="s">
        <v>24</v>
      </c>
      <c r="C8770">
        <v>2018</v>
      </c>
      <c r="D8770" t="s">
        <v>34</v>
      </c>
      <c r="E8770" t="s">
        <v>204</v>
      </c>
      <c r="F8770">
        <v>-0.4</v>
      </c>
      <c r="G8770" t="s">
        <v>313</v>
      </c>
      <c r="H8770" t="s">
        <v>314</v>
      </c>
      <c r="I8770" t="s">
        <v>315</v>
      </c>
    </row>
    <row r="8771" spans="1:9" x14ac:dyDescent="0.25">
      <c r="A8771">
        <v>8769</v>
      </c>
      <c r="B8771" t="s">
        <v>5</v>
      </c>
      <c r="C8771">
        <v>2018</v>
      </c>
      <c r="D8771" t="s">
        <v>34</v>
      </c>
      <c r="E8771" t="s">
        <v>204</v>
      </c>
      <c r="F8771">
        <v>1.1000000000000001</v>
      </c>
      <c r="G8771" t="s">
        <v>313</v>
      </c>
      <c r="H8771" t="s">
        <v>314</v>
      </c>
      <c r="I8771" t="s">
        <v>315</v>
      </c>
    </row>
    <row r="8772" spans="1:9" x14ac:dyDescent="0.25">
      <c r="A8772">
        <v>8770</v>
      </c>
      <c r="B8772" t="s">
        <v>26</v>
      </c>
      <c r="C8772">
        <v>2018</v>
      </c>
      <c r="D8772" t="s">
        <v>34</v>
      </c>
      <c r="E8772" t="s">
        <v>204</v>
      </c>
      <c r="F8772">
        <v>-0.4</v>
      </c>
      <c r="G8772" t="s">
        <v>313</v>
      </c>
      <c r="H8772" t="s">
        <v>314</v>
      </c>
      <c r="I8772" t="s">
        <v>315</v>
      </c>
    </row>
    <row r="8773" spans="1:9" x14ac:dyDescent="0.25">
      <c r="A8773">
        <v>8771</v>
      </c>
      <c r="B8773" t="s">
        <v>28</v>
      </c>
      <c r="C8773">
        <v>2018</v>
      </c>
      <c r="D8773" t="s">
        <v>34</v>
      </c>
      <c r="E8773" t="s">
        <v>204</v>
      </c>
      <c r="F8773">
        <v>0.6</v>
      </c>
      <c r="G8773" t="s">
        <v>313</v>
      </c>
      <c r="H8773" t="s">
        <v>314</v>
      </c>
      <c r="I8773" t="s">
        <v>315</v>
      </c>
    </row>
    <row r="8774" spans="1:9" x14ac:dyDescent="0.25">
      <c r="A8774">
        <v>8772</v>
      </c>
      <c r="B8774" t="s">
        <v>11</v>
      </c>
      <c r="C8774">
        <v>2018</v>
      </c>
      <c r="D8774" t="s">
        <v>34</v>
      </c>
      <c r="E8774" t="s">
        <v>204</v>
      </c>
      <c r="F8774">
        <v>2.1</v>
      </c>
      <c r="G8774" t="s">
        <v>313</v>
      </c>
      <c r="H8774" t="s">
        <v>314</v>
      </c>
      <c r="I8774" t="s">
        <v>315</v>
      </c>
    </row>
    <row r="8775" spans="1:9" x14ac:dyDescent="0.25">
      <c r="A8775">
        <v>8773</v>
      </c>
      <c r="B8775" t="s">
        <v>12</v>
      </c>
      <c r="C8775">
        <v>2018</v>
      </c>
      <c r="D8775" t="s">
        <v>34</v>
      </c>
      <c r="E8775" t="s">
        <v>204</v>
      </c>
      <c r="F8775">
        <v>-0.4</v>
      </c>
      <c r="G8775" t="s">
        <v>313</v>
      </c>
      <c r="H8775" t="s">
        <v>314</v>
      </c>
      <c r="I8775" t="s">
        <v>315</v>
      </c>
    </row>
    <row r="8776" spans="1:9" x14ac:dyDescent="0.25">
      <c r="A8776">
        <v>8774</v>
      </c>
      <c r="B8776" t="s">
        <v>7</v>
      </c>
      <c r="C8776">
        <v>2018</v>
      </c>
      <c r="D8776" t="s">
        <v>34</v>
      </c>
      <c r="E8776" t="s">
        <v>204</v>
      </c>
      <c r="F8776">
        <v>-0.4</v>
      </c>
      <c r="G8776" t="s">
        <v>313</v>
      </c>
      <c r="H8776" t="s">
        <v>314</v>
      </c>
      <c r="I8776" t="s">
        <v>315</v>
      </c>
    </row>
    <row r="8777" spans="1:9" x14ac:dyDescent="0.25">
      <c r="A8777">
        <v>8775</v>
      </c>
      <c r="B8777" t="s">
        <v>18</v>
      </c>
      <c r="C8777">
        <v>2018</v>
      </c>
      <c r="D8777" t="s">
        <v>34</v>
      </c>
      <c r="E8777" t="s">
        <v>204</v>
      </c>
      <c r="F8777">
        <v>-1.4</v>
      </c>
      <c r="G8777" t="s">
        <v>313</v>
      </c>
      <c r="H8777" t="s">
        <v>314</v>
      </c>
      <c r="I8777" t="s">
        <v>315</v>
      </c>
    </row>
    <row r="8778" spans="1:9" x14ac:dyDescent="0.25">
      <c r="A8778">
        <v>8776</v>
      </c>
      <c r="B8778" t="s">
        <v>23</v>
      </c>
      <c r="C8778">
        <v>2018</v>
      </c>
      <c r="D8778" t="s">
        <v>34</v>
      </c>
      <c r="E8778" t="s">
        <v>204</v>
      </c>
      <c r="F8778">
        <v>0.6</v>
      </c>
      <c r="G8778" t="s">
        <v>313</v>
      </c>
      <c r="H8778" t="s">
        <v>314</v>
      </c>
      <c r="I8778" t="s">
        <v>315</v>
      </c>
    </row>
    <row r="8779" spans="1:9" x14ac:dyDescent="0.25">
      <c r="A8779">
        <v>8777</v>
      </c>
      <c r="B8779" t="s">
        <v>14</v>
      </c>
      <c r="C8779">
        <v>2018</v>
      </c>
      <c r="D8779" t="s">
        <v>34</v>
      </c>
      <c r="E8779" t="s">
        <v>204</v>
      </c>
      <c r="F8779">
        <v>-0.9</v>
      </c>
      <c r="G8779" t="s">
        <v>313</v>
      </c>
      <c r="H8779" t="s">
        <v>314</v>
      </c>
      <c r="I8779" t="s">
        <v>315</v>
      </c>
    </row>
    <row r="8780" spans="1:9" x14ac:dyDescent="0.25">
      <c r="A8780">
        <v>8778</v>
      </c>
      <c r="B8780" t="s">
        <v>17</v>
      </c>
      <c r="C8780">
        <v>2018</v>
      </c>
      <c r="D8780" t="s">
        <v>34</v>
      </c>
      <c r="E8780" t="s">
        <v>204</v>
      </c>
      <c r="F8780">
        <v>2.1</v>
      </c>
      <c r="G8780" t="s">
        <v>313</v>
      </c>
      <c r="H8780" t="s">
        <v>314</v>
      </c>
      <c r="I8780" t="s">
        <v>315</v>
      </c>
    </row>
    <row r="8781" spans="1:9" x14ac:dyDescent="0.25">
      <c r="A8781">
        <v>8779</v>
      </c>
      <c r="B8781" t="s">
        <v>19</v>
      </c>
      <c r="C8781">
        <v>2018</v>
      </c>
      <c r="D8781" t="s">
        <v>34</v>
      </c>
      <c r="E8781" t="s">
        <v>204</v>
      </c>
      <c r="F8781">
        <v>1.1000000000000001</v>
      </c>
      <c r="G8781" t="s">
        <v>313</v>
      </c>
      <c r="H8781" t="s">
        <v>314</v>
      </c>
      <c r="I8781" t="s">
        <v>315</v>
      </c>
    </row>
    <row r="8782" spans="1:9" x14ac:dyDescent="0.25">
      <c r="A8782">
        <v>8780</v>
      </c>
      <c r="B8782" t="s">
        <v>27</v>
      </c>
      <c r="C8782">
        <v>2018</v>
      </c>
      <c r="D8782" t="s">
        <v>34</v>
      </c>
      <c r="E8782" t="s">
        <v>204</v>
      </c>
      <c r="F8782">
        <v>0.1</v>
      </c>
      <c r="G8782" t="s">
        <v>313</v>
      </c>
      <c r="H8782" t="s">
        <v>314</v>
      </c>
      <c r="I8782" t="s">
        <v>315</v>
      </c>
    </row>
    <row r="8783" spans="1:9" x14ac:dyDescent="0.25">
      <c r="A8783">
        <v>8781</v>
      </c>
      <c r="B8783" t="s">
        <v>13</v>
      </c>
      <c r="C8783">
        <v>2018</v>
      </c>
      <c r="D8783" t="s">
        <v>34</v>
      </c>
      <c r="E8783" t="s">
        <v>204</v>
      </c>
      <c r="F8783">
        <v>-0.4</v>
      </c>
      <c r="G8783" t="s">
        <v>313</v>
      </c>
      <c r="H8783" t="s">
        <v>314</v>
      </c>
      <c r="I8783" t="s">
        <v>315</v>
      </c>
    </row>
    <row r="8784" spans="1:9" x14ac:dyDescent="0.25">
      <c r="A8784">
        <v>8782</v>
      </c>
      <c r="B8784" t="s">
        <v>4</v>
      </c>
      <c r="C8784">
        <v>2018</v>
      </c>
      <c r="D8784" t="s">
        <v>34</v>
      </c>
      <c r="E8784" t="s">
        <v>204</v>
      </c>
      <c r="F8784">
        <v>1.1000000000000001</v>
      </c>
      <c r="G8784" t="s">
        <v>313</v>
      </c>
      <c r="H8784" t="s">
        <v>314</v>
      </c>
      <c r="I8784" t="s">
        <v>315</v>
      </c>
    </row>
    <row r="8785" spans="1:9" x14ac:dyDescent="0.25">
      <c r="A8785">
        <v>8783</v>
      </c>
      <c r="B8785" t="s">
        <v>6</v>
      </c>
      <c r="C8785">
        <v>2018</v>
      </c>
      <c r="D8785" t="s">
        <v>34</v>
      </c>
      <c r="E8785" t="s">
        <v>204</v>
      </c>
      <c r="F8785">
        <v>0.1</v>
      </c>
      <c r="G8785" t="s">
        <v>313</v>
      </c>
      <c r="H8785" t="s">
        <v>314</v>
      </c>
      <c r="I8785" t="s">
        <v>315</v>
      </c>
    </row>
    <row r="8786" spans="1:9" x14ac:dyDescent="0.25">
      <c r="A8786">
        <v>8784</v>
      </c>
      <c r="B8786" t="s">
        <v>9</v>
      </c>
      <c r="C8786">
        <v>2018</v>
      </c>
      <c r="D8786" t="s">
        <v>34</v>
      </c>
      <c r="E8786" t="s">
        <v>204</v>
      </c>
      <c r="F8786">
        <v>-0.4</v>
      </c>
      <c r="G8786" t="s">
        <v>313</v>
      </c>
      <c r="H8786" t="s">
        <v>314</v>
      </c>
      <c r="I8786" t="s">
        <v>315</v>
      </c>
    </row>
    <row r="8787" spans="1:9" x14ac:dyDescent="0.25">
      <c r="A8787">
        <v>8785</v>
      </c>
      <c r="B8787" t="s">
        <v>10</v>
      </c>
      <c r="C8787">
        <v>2018</v>
      </c>
      <c r="D8787" t="s">
        <v>34</v>
      </c>
      <c r="E8787" t="s">
        <v>204</v>
      </c>
      <c r="F8787">
        <v>0.1</v>
      </c>
      <c r="G8787" t="s">
        <v>313</v>
      </c>
      <c r="H8787" t="s">
        <v>314</v>
      </c>
      <c r="I8787" t="s">
        <v>315</v>
      </c>
    </row>
    <row r="8788" spans="1:9" x14ac:dyDescent="0.25">
      <c r="A8788">
        <v>8786</v>
      </c>
      <c r="B8788" t="s">
        <v>3</v>
      </c>
      <c r="C8788">
        <v>2018</v>
      </c>
      <c r="D8788" t="s">
        <v>34</v>
      </c>
      <c r="E8788" t="s">
        <v>204</v>
      </c>
      <c r="F8788">
        <v>-0.9</v>
      </c>
      <c r="G8788" t="s">
        <v>313</v>
      </c>
      <c r="H8788" t="s">
        <v>314</v>
      </c>
      <c r="I8788" t="s">
        <v>315</v>
      </c>
    </row>
    <row r="8789" spans="1:9" x14ac:dyDescent="0.25">
      <c r="A8789">
        <v>8787</v>
      </c>
      <c r="B8789" t="s">
        <v>25</v>
      </c>
      <c r="C8789">
        <v>2018</v>
      </c>
      <c r="D8789" t="s">
        <v>34</v>
      </c>
      <c r="E8789" t="s">
        <v>204</v>
      </c>
      <c r="F8789">
        <v>-0.4</v>
      </c>
      <c r="G8789" t="s">
        <v>313</v>
      </c>
      <c r="H8789" t="s">
        <v>314</v>
      </c>
      <c r="I8789" t="s">
        <v>315</v>
      </c>
    </row>
    <row r="8790" spans="1:9" x14ac:dyDescent="0.25">
      <c r="A8790">
        <v>8788</v>
      </c>
      <c r="B8790" t="s">
        <v>8</v>
      </c>
      <c r="C8790">
        <v>2018</v>
      </c>
      <c r="D8790" t="s">
        <v>34</v>
      </c>
      <c r="E8790" t="s">
        <v>205</v>
      </c>
      <c r="F8790">
        <v>0</v>
      </c>
      <c r="G8790" t="s">
        <v>316</v>
      </c>
      <c r="H8790" t="s">
        <v>314</v>
      </c>
      <c r="I8790" t="s">
        <v>315</v>
      </c>
    </row>
    <row r="8791" spans="1:9" x14ac:dyDescent="0.25">
      <c r="A8791">
        <v>8789</v>
      </c>
      <c r="B8791" t="s">
        <v>22</v>
      </c>
      <c r="C8791">
        <v>2018</v>
      </c>
      <c r="D8791" t="s">
        <v>34</v>
      </c>
      <c r="E8791" t="s">
        <v>205</v>
      </c>
      <c r="F8791">
        <v>0</v>
      </c>
      <c r="G8791" t="s">
        <v>316</v>
      </c>
      <c r="H8791" t="s">
        <v>314</v>
      </c>
      <c r="I8791" t="s">
        <v>315</v>
      </c>
    </row>
    <row r="8792" spans="1:9" x14ac:dyDescent="0.25">
      <c r="A8792">
        <v>8790</v>
      </c>
      <c r="B8792" t="s">
        <v>15</v>
      </c>
      <c r="C8792">
        <v>2018</v>
      </c>
      <c r="D8792" t="s">
        <v>34</v>
      </c>
      <c r="E8792" t="s">
        <v>205</v>
      </c>
      <c r="F8792">
        <v>0</v>
      </c>
      <c r="G8792" t="s">
        <v>316</v>
      </c>
      <c r="H8792" t="s">
        <v>314</v>
      </c>
      <c r="I8792" t="s">
        <v>315</v>
      </c>
    </row>
    <row r="8793" spans="1:9" x14ac:dyDescent="0.25">
      <c r="A8793">
        <v>8791</v>
      </c>
      <c r="B8793" t="s">
        <v>20</v>
      </c>
      <c r="C8793">
        <v>2018</v>
      </c>
      <c r="D8793" t="s">
        <v>34</v>
      </c>
      <c r="E8793" t="s">
        <v>205</v>
      </c>
      <c r="F8793">
        <v>0</v>
      </c>
      <c r="G8793" t="s">
        <v>316</v>
      </c>
      <c r="H8793" t="s">
        <v>314</v>
      </c>
      <c r="I8793" t="s">
        <v>315</v>
      </c>
    </row>
    <row r="8794" spans="1:9" x14ac:dyDescent="0.25">
      <c r="A8794">
        <v>8792</v>
      </c>
      <c r="B8794" t="s">
        <v>30</v>
      </c>
      <c r="C8794">
        <v>2018</v>
      </c>
      <c r="D8794" t="s">
        <v>34</v>
      </c>
      <c r="E8794" t="s">
        <v>205</v>
      </c>
      <c r="F8794">
        <v>0</v>
      </c>
      <c r="G8794" t="s">
        <v>316</v>
      </c>
      <c r="H8794" t="s">
        <v>314</v>
      </c>
      <c r="I8794" t="s">
        <v>315</v>
      </c>
    </row>
    <row r="8795" spans="1:9" x14ac:dyDescent="0.25">
      <c r="A8795">
        <v>8793</v>
      </c>
      <c r="B8795" t="s">
        <v>21</v>
      </c>
      <c r="C8795">
        <v>2018</v>
      </c>
      <c r="D8795" t="s">
        <v>34</v>
      </c>
      <c r="E8795" t="s">
        <v>205</v>
      </c>
      <c r="F8795">
        <v>0</v>
      </c>
      <c r="G8795" t="s">
        <v>316</v>
      </c>
      <c r="H8795" t="s">
        <v>314</v>
      </c>
      <c r="I8795" t="s">
        <v>315</v>
      </c>
    </row>
    <row r="8796" spans="1:9" x14ac:dyDescent="0.25">
      <c r="A8796">
        <v>8794</v>
      </c>
      <c r="B8796" t="s">
        <v>16</v>
      </c>
      <c r="C8796">
        <v>2018</v>
      </c>
      <c r="D8796" t="s">
        <v>34</v>
      </c>
      <c r="E8796" t="s">
        <v>205</v>
      </c>
      <c r="F8796">
        <v>0</v>
      </c>
      <c r="G8796" t="s">
        <v>316</v>
      </c>
      <c r="H8796" t="s">
        <v>314</v>
      </c>
      <c r="I8796" t="s">
        <v>315</v>
      </c>
    </row>
    <row r="8797" spans="1:9" x14ac:dyDescent="0.25">
      <c r="A8797">
        <v>8795</v>
      </c>
      <c r="B8797" t="s">
        <v>29</v>
      </c>
      <c r="C8797">
        <v>2018</v>
      </c>
      <c r="D8797" t="s">
        <v>34</v>
      </c>
      <c r="E8797" t="s">
        <v>205</v>
      </c>
      <c r="F8797">
        <v>0</v>
      </c>
      <c r="G8797" t="s">
        <v>316</v>
      </c>
      <c r="H8797" t="s">
        <v>314</v>
      </c>
      <c r="I8797" t="s">
        <v>315</v>
      </c>
    </row>
    <row r="8798" spans="1:9" x14ac:dyDescent="0.25">
      <c r="A8798">
        <v>8796</v>
      </c>
      <c r="B8798" t="s">
        <v>31</v>
      </c>
      <c r="C8798">
        <v>2018</v>
      </c>
      <c r="D8798" t="s">
        <v>34</v>
      </c>
      <c r="E8798" t="s">
        <v>205</v>
      </c>
      <c r="F8798">
        <v>0</v>
      </c>
      <c r="G8798" t="s">
        <v>316</v>
      </c>
      <c r="H8798" t="s">
        <v>314</v>
      </c>
      <c r="I8798" t="s">
        <v>315</v>
      </c>
    </row>
    <row r="8799" spans="1:9" x14ac:dyDescent="0.25">
      <c r="A8799">
        <v>8797</v>
      </c>
      <c r="B8799" t="s">
        <v>24</v>
      </c>
      <c r="C8799">
        <v>2018</v>
      </c>
      <c r="D8799" t="s">
        <v>34</v>
      </c>
      <c r="E8799" t="s">
        <v>205</v>
      </c>
      <c r="F8799">
        <v>0</v>
      </c>
      <c r="G8799" t="s">
        <v>316</v>
      </c>
      <c r="H8799" t="s">
        <v>314</v>
      </c>
      <c r="I8799" t="s">
        <v>315</v>
      </c>
    </row>
    <row r="8800" spans="1:9" x14ac:dyDescent="0.25">
      <c r="A8800">
        <v>8798</v>
      </c>
      <c r="B8800" t="s">
        <v>5</v>
      </c>
      <c r="C8800">
        <v>2018</v>
      </c>
      <c r="D8800" t="s">
        <v>34</v>
      </c>
      <c r="E8800" t="s">
        <v>205</v>
      </c>
      <c r="F8800">
        <v>0</v>
      </c>
      <c r="G8800" t="s">
        <v>316</v>
      </c>
      <c r="H8800" t="s">
        <v>314</v>
      </c>
      <c r="I8800" t="s">
        <v>315</v>
      </c>
    </row>
    <row r="8801" spans="1:9" x14ac:dyDescent="0.25">
      <c r="A8801">
        <v>8799</v>
      </c>
      <c r="B8801" t="s">
        <v>26</v>
      </c>
      <c r="C8801">
        <v>2018</v>
      </c>
      <c r="D8801" t="s">
        <v>34</v>
      </c>
      <c r="E8801" t="s">
        <v>205</v>
      </c>
      <c r="F8801">
        <v>0</v>
      </c>
      <c r="G8801" t="s">
        <v>316</v>
      </c>
      <c r="H8801" t="s">
        <v>314</v>
      </c>
      <c r="I8801" t="s">
        <v>315</v>
      </c>
    </row>
    <row r="8802" spans="1:9" x14ac:dyDescent="0.25">
      <c r="A8802">
        <v>8800</v>
      </c>
      <c r="B8802" t="s">
        <v>28</v>
      </c>
      <c r="C8802">
        <v>2018</v>
      </c>
      <c r="D8802" t="s">
        <v>34</v>
      </c>
      <c r="E8802" t="s">
        <v>205</v>
      </c>
      <c r="F8802">
        <v>0</v>
      </c>
      <c r="G8802" t="s">
        <v>316</v>
      </c>
      <c r="H8802" t="s">
        <v>314</v>
      </c>
      <c r="I8802" t="s">
        <v>315</v>
      </c>
    </row>
    <row r="8803" spans="1:9" x14ac:dyDescent="0.25">
      <c r="A8803">
        <v>8801</v>
      </c>
      <c r="B8803" t="s">
        <v>11</v>
      </c>
      <c r="C8803">
        <v>2018</v>
      </c>
      <c r="D8803" t="s">
        <v>34</v>
      </c>
      <c r="E8803" t="s">
        <v>205</v>
      </c>
      <c r="F8803">
        <v>0</v>
      </c>
      <c r="G8803" t="s">
        <v>316</v>
      </c>
      <c r="H8803" t="s">
        <v>314</v>
      </c>
      <c r="I8803" t="s">
        <v>315</v>
      </c>
    </row>
    <row r="8804" spans="1:9" x14ac:dyDescent="0.25">
      <c r="A8804">
        <v>8802</v>
      </c>
      <c r="B8804" t="s">
        <v>12</v>
      </c>
      <c r="C8804">
        <v>2018</v>
      </c>
      <c r="D8804" t="s">
        <v>34</v>
      </c>
      <c r="E8804" t="s">
        <v>205</v>
      </c>
      <c r="F8804">
        <v>0</v>
      </c>
      <c r="G8804" t="s">
        <v>316</v>
      </c>
      <c r="H8804" t="s">
        <v>314</v>
      </c>
      <c r="I8804" t="s">
        <v>315</v>
      </c>
    </row>
    <row r="8805" spans="1:9" x14ac:dyDescent="0.25">
      <c r="A8805">
        <v>8803</v>
      </c>
      <c r="B8805" t="s">
        <v>7</v>
      </c>
      <c r="C8805">
        <v>2018</v>
      </c>
      <c r="D8805" t="s">
        <v>34</v>
      </c>
      <c r="E8805" t="s">
        <v>205</v>
      </c>
      <c r="F8805">
        <v>0</v>
      </c>
      <c r="G8805" t="s">
        <v>316</v>
      </c>
      <c r="H8805" t="s">
        <v>314</v>
      </c>
      <c r="I8805" t="s">
        <v>315</v>
      </c>
    </row>
    <row r="8806" spans="1:9" x14ac:dyDescent="0.25">
      <c r="A8806">
        <v>8804</v>
      </c>
      <c r="B8806" t="s">
        <v>18</v>
      </c>
      <c r="C8806">
        <v>2018</v>
      </c>
      <c r="D8806" t="s">
        <v>34</v>
      </c>
      <c r="E8806" t="s">
        <v>205</v>
      </c>
      <c r="F8806">
        <v>0</v>
      </c>
      <c r="G8806" t="s">
        <v>316</v>
      </c>
      <c r="H8806" t="s">
        <v>314</v>
      </c>
      <c r="I8806" t="s">
        <v>315</v>
      </c>
    </row>
    <row r="8807" spans="1:9" x14ac:dyDescent="0.25">
      <c r="A8807">
        <v>8805</v>
      </c>
      <c r="B8807" t="s">
        <v>23</v>
      </c>
      <c r="C8807">
        <v>2018</v>
      </c>
      <c r="D8807" t="s">
        <v>34</v>
      </c>
      <c r="E8807" t="s">
        <v>205</v>
      </c>
      <c r="F8807">
        <v>0</v>
      </c>
      <c r="G8807" t="s">
        <v>316</v>
      </c>
      <c r="H8807" t="s">
        <v>314</v>
      </c>
      <c r="I8807" t="s">
        <v>315</v>
      </c>
    </row>
    <row r="8808" spans="1:9" x14ac:dyDescent="0.25">
      <c r="A8808">
        <v>8806</v>
      </c>
      <c r="B8808" t="s">
        <v>14</v>
      </c>
      <c r="C8808">
        <v>2018</v>
      </c>
      <c r="D8808" t="s">
        <v>34</v>
      </c>
      <c r="E8808" t="s">
        <v>205</v>
      </c>
      <c r="F8808">
        <v>0</v>
      </c>
      <c r="G8808" t="s">
        <v>316</v>
      </c>
      <c r="H8808" t="s">
        <v>314</v>
      </c>
      <c r="I8808" t="s">
        <v>315</v>
      </c>
    </row>
    <row r="8809" spans="1:9" x14ac:dyDescent="0.25">
      <c r="A8809">
        <v>8807</v>
      </c>
      <c r="B8809" t="s">
        <v>17</v>
      </c>
      <c r="C8809">
        <v>2018</v>
      </c>
      <c r="D8809" t="s">
        <v>34</v>
      </c>
      <c r="E8809" t="s">
        <v>205</v>
      </c>
      <c r="F8809">
        <v>0</v>
      </c>
      <c r="G8809" t="s">
        <v>316</v>
      </c>
      <c r="H8809" t="s">
        <v>314</v>
      </c>
      <c r="I8809" t="s">
        <v>315</v>
      </c>
    </row>
    <row r="8810" spans="1:9" x14ac:dyDescent="0.25">
      <c r="A8810">
        <v>8808</v>
      </c>
      <c r="B8810" t="s">
        <v>19</v>
      </c>
      <c r="C8810">
        <v>2018</v>
      </c>
      <c r="D8810" t="s">
        <v>34</v>
      </c>
      <c r="E8810" t="s">
        <v>205</v>
      </c>
      <c r="F8810">
        <v>0</v>
      </c>
      <c r="G8810" t="s">
        <v>316</v>
      </c>
      <c r="H8810" t="s">
        <v>314</v>
      </c>
      <c r="I8810" t="s">
        <v>315</v>
      </c>
    </row>
    <row r="8811" spans="1:9" x14ac:dyDescent="0.25">
      <c r="A8811">
        <v>8809</v>
      </c>
      <c r="B8811" t="s">
        <v>27</v>
      </c>
      <c r="C8811">
        <v>2018</v>
      </c>
      <c r="D8811" t="s">
        <v>34</v>
      </c>
      <c r="E8811" t="s">
        <v>205</v>
      </c>
      <c r="F8811">
        <v>0</v>
      </c>
      <c r="G8811" t="s">
        <v>316</v>
      </c>
      <c r="H8811" t="s">
        <v>314</v>
      </c>
      <c r="I8811" t="s">
        <v>315</v>
      </c>
    </row>
    <row r="8812" spans="1:9" x14ac:dyDescent="0.25">
      <c r="A8812">
        <v>8810</v>
      </c>
      <c r="B8812" t="s">
        <v>13</v>
      </c>
      <c r="C8812">
        <v>2018</v>
      </c>
      <c r="D8812" t="s">
        <v>34</v>
      </c>
      <c r="E8812" t="s">
        <v>205</v>
      </c>
      <c r="F8812">
        <v>0</v>
      </c>
      <c r="G8812" t="s">
        <v>316</v>
      </c>
      <c r="H8812" t="s">
        <v>314</v>
      </c>
      <c r="I8812" t="s">
        <v>315</v>
      </c>
    </row>
    <row r="8813" spans="1:9" x14ac:dyDescent="0.25">
      <c r="A8813">
        <v>8811</v>
      </c>
      <c r="B8813" t="s">
        <v>4</v>
      </c>
      <c r="C8813">
        <v>2018</v>
      </c>
      <c r="D8813" t="s">
        <v>34</v>
      </c>
      <c r="E8813" t="s">
        <v>205</v>
      </c>
      <c r="F8813">
        <v>0</v>
      </c>
      <c r="G8813" t="s">
        <v>316</v>
      </c>
      <c r="H8813" t="s">
        <v>314</v>
      </c>
      <c r="I8813" t="s">
        <v>315</v>
      </c>
    </row>
    <row r="8814" spans="1:9" x14ac:dyDescent="0.25">
      <c r="A8814">
        <v>8812</v>
      </c>
      <c r="B8814" t="s">
        <v>6</v>
      </c>
      <c r="C8814">
        <v>2018</v>
      </c>
      <c r="D8814" t="s">
        <v>34</v>
      </c>
      <c r="E8814" t="s">
        <v>205</v>
      </c>
      <c r="F8814">
        <v>0</v>
      </c>
      <c r="G8814" t="s">
        <v>316</v>
      </c>
      <c r="H8814" t="s">
        <v>314</v>
      </c>
      <c r="I8814" t="s">
        <v>315</v>
      </c>
    </row>
    <row r="8815" spans="1:9" x14ac:dyDescent="0.25">
      <c r="A8815">
        <v>8813</v>
      </c>
      <c r="B8815" t="s">
        <v>9</v>
      </c>
      <c r="C8815">
        <v>2018</v>
      </c>
      <c r="D8815" t="s">
        <v>34</v>
      </c>
      <c r="E8815" t="s">
        <v>205</v>
      </c>
      <c r="F8815">
        <v>0</v>
      </c>
      <c r="G8815" t="s">
        <v>316</v>
      </c>
      <c r="H8815" t="s">
        <v>314</v>
      </c>
      <c r="I8815" t="s">
        <v>315</v>
      </c>
    </row>
    <row r="8816" spans="1:9" x14ac:dyDescent="0.25">
      <c r="A8816">
        <v>8814</v>
      </c>
      <c r="B8816" t="s">
        <v>10</v>
      </c>
      <c r="C8816">
        <v>2018</v>
      </c>
      <c r="D8816" t="s">
        <v>34</v>
      </c>
      <c r="E8816" t="s">
        <v>205</v>
      </c>
      <c r="F8816">
        <v>0</v>
      </c>
      <c r="G8816" t="s">
        <v>316</v>
      </c>
      <c r="H8816" t="s">
        <v>314</v>
      </c>
      <c r="I8816" t="s">
        <v>315</v>
      </c>
    </row>
    <row r="8817" spans="1:9" x14ac:dyDescent="0.25">
      <c r="A8817">
        <v>8815</v>
      </c>
      <c r="B8817" t="s">
        <v>3</v>
      </c>
      <c r="C8817">
        <v>2018</v>
      </c>
      <c r="D8817" t="s">
        <v>34</v>
      </c>
      <c r="E8817" t="s">
        <v>205</v>
      </c>
      <c r="F8817">
        <v>0</v>
      </c>
      <c r="G8817" t="s">
        <v>316</v>
      </c>
      <c r="H8817" t="s">
        <v>314</v>
      </c>
      <c r="I8817" t="s">
        <v>315</v>
      </c>
    </row>
    <row r="8818" spans="1:9" x14ac:dyDescent="0.25">
      <c r="A8818">
        <v>8816</v>
      </c>
      <c r="B8818" t="s">
        <v>25</v>
      </c>
      <c r="C8818">
        <v>2018</v>
      </c>
      <c r="D8818" t="s">
        <v>34</v>
      </c>
      <c r="E8818" t="s">
        <v>205</v>
      </c>
      <c r="F8818">
        <v>0</v>
      </c>
      <c r="G8818" t="s">
        <v>316</v>
      </c>
      <c r="H8818" t="s">
        <v>314</v>
      </c>
      <c r="I8818" t="s">
        <v>315</v>
      </c>
    </row>
    <row r="8819" spans="1:9" x14ac:dyDescent="0.25">
      <c r="A8819">
        <v>8817</v>
      </c>
      <c r="B8819" t="s">
        <v>8</v>
      </c>
      <c r="C8819">
        <v>2019</v>
      </c>
      <c r="D8819" t="s">
        <v>34</v>
      </c>
      <c r="E8819" t="s">
        <v>312</v>
      </c>
      <c r="F8819">
        <v>1004155</v>
      </c>
      <c r="G8819" t="s">
        <v>313</v>
      </c>
      <c r="H8819" t="s">
        <v>314</v>
      </c>
      <c r="I8819" t="s">
        <v>315</v>
      </c>
    </row>
    <row r="8820" spans="1:9" x14ac:dyDescent="0.25">
      <c r="A8820">
        <v>8818</v>
      </c>
      <c r="B8820" t="s">
        <v>22</v>
      </c>
      <c r="C8820">
        <v>2019</v>
      </c>
      <c r="D8820" t="s">
        <v>34</v>
      </c>
      <c r="E8820" t="s">
        <v>312</v>
      </c>
      <c r="F8820">
        <v>1004155</v>
      </c>
      <c r="G8820" t="s">
        <v>313</v>
      </c>
      <c r="H8820" t="s">
        <v>314</v>
      </c>
      <c r="I8820" t="s">
        <v>315</v>
      </c>
    </row>
    <row r="8821" spans="1:9" x14ac:dyDescent="0.25">
      <c r="A8821">
        <v>8819</v>
      </c>
      <c r="B8821" t="s">
        <v>15</v>
      </c>
      <c r="C8821">
        <v>2019</v>
      </c>
      <c r="D8821" t="s">
        <v>34</v>
      </c>
      <c r="E8821" t="s">
        <v>312</v>
      </c>
      <c r="F8821">
        <v>1004210</v>
      </c>
      <c r="G8821" t="s">
        <v>313</v>
      </c>
      <c r="H8821" t="s">
        <v>314</v>
      </c>
      <c r="I8821" t="s">
        <v>315</v>
      </c>
    </row>
    <row r="8822" spans="1:9" x14ac:dyDescent="0.25">
      <c r="A8822">
        <v>8820</v>
      </c>
      <c r="B8822" t="s">
        <v>20</v>
      </c>
      <c r="C8822">
        <v>2019</v>
      </c>
      <c r="D8822" t="s">
        <v>34</v>
      </c>
      <c r="E8822" t="s">
        <v>312</v>
      </c>
      <c r="F8822">
        <v>1002100</v>
      </c>
      <c r="G8822" t="s">
        <v>313</v>
      </c>
      <c r="H8822" t="s">
        <v>314</v>
      </c>
      <c r="I8822" t="s">
        <v>315</v>
      </c>
    </row>
    <row r="8823" spans="1:9" x14ac:dyDescent="0.25">
      <c r="A8823">
        <v>8821</v>
      </c>
      <c r="B8823" t="s">
        <v>30</v>
      </c>
      <c r="C8823">
        <v>2019</v>
      </c>
      <c r="D8823" t="s">
        <v>34</v>
      </c>
      <c r="E8823" t="s">
        <v>312</v>
      </c>
      <c r="F8823">
        <v>1003301</v>
      </c>
      <c r="G8823" t="s">
        <v>313</v>
      </c>
      <c r="H8823" t="s">
        <v>314</v>
      </c>
      <c r="I8823" t="s">
        <v>315</v>
      </c>
    </row>
    <row r="8824" spans="1:9" x14ac:dyDescent="0.25">
      <c r="A8824">
        <v>8822</v>
      </c>
      <c r="B8824" t="s">
        <v>21</v>
      </c>
      <c r="C8824">
        <v>2019</v>
      </c>
      <c r="D8824" t="s">
        <v>34</v>
      </c>
      <c r="E8824" t="s">
        <v>312</v>
      </c>
      <c r="F8824">
        <v>1003320</v>
      </c>
      <c r="G8824" t="s">
        <v>313</v>
      </c>
      <c r="H8824" t="s">
        <v>314</v>
      </c>
      <c r="I8824" t="s">
        <v>315</v>
      </c>
    </row>
    <row r="8825" spans="1:9" x14ac:dyDescent="0.25">
      <c r="A8825">
        <v>8823</v>
      </c>
      <c r="B8825" t="s">
        <v>16</v>
      </c>
      <c r="C8825">
        <v>2019</v>
      </c>
      <c r="D8825" t="s">
        <v>34</v>
      </c>
      <c r="E8825" t="s">
        <v>312</v>
      </c>
      <c r="F8825">
        <v>1002556</v>
      </c>
      <c r="G8825" t="s">
        <v>313</v>
      </c>
      <c r="H8825" t="s">
        <v>314</v>
      </c>
      <c r="I8825" t="s">
        <v>315</v>
      </c>
    </row>
    <row r="8826" spans="1:9" x14ac:dyDescent="0.25">
      <c r="A8826">
        <v>8824</v>
      </c>
      <c r="B8826" t="s">
        <v>29</v>
      </c>
      <c r="C8826">
        <v>2019</v>
      </c>
      <c r="D8826" t="s">
        <v>34</v>
      </c>
      <c r="E8826" t="s">
        <v>312</v>
      </c>
      <c r="F8826">
        <v>1002560</v>
      </c>
      <c r="G8826" t="s">
        <v>313</v>
      </c>
      <c r="H8826" t="s">
        <v>314</v>
      </c>
      <c r="I8826" t="s">
        <v>315</v>
      </c>
    </row>
    <row r="8827" spans="1:9" x14ac:dyDescent="0.25">
      <c r="A8827">
        <v>8825</v>
      </c>
      <c r="B8827" t="s">
        <v>31</v>
      </c>
      <c r="C8827">
        <v>2019</v>
      </c>
      <c r="D8827" t="s">
        <v>34</v>
      </c>
      <c r="E8827" t="s">
        <v>312</v>
      </c>
      <c r="F8827">
        <v>1003104</v>
      </c>
      <c r="G8827" t="s">
        <v>313</v>
      </c>
      <c r="H8827" t="s">
        <v>314</v>
      </c>
      <c r="I8827" t="s">
        <v>315</v>
      </c>
    </row>
    <row r="8828" spans="1:9" x14ac:dyDescent="0.25">
      <c r="A8828">
        <v>8826</v>
      </c>
      <c r="B8828" t="s">
        <v>24</v>
      </c>
      <c r="C8828">
        <v>2019</v>
      </c>
      <c r="D8828" t="s">
        <v>34</v>
      </c>
      <c r="E8828" t="s">
        <v>312</v>
      </c>
      <c r="F8828">
        <v>1002706</v>
      </c>
      <c r="G8828" t="s">
        <v>313</v>
      </c>
      <c r="H8828" t="s">
        <v>314</v>
      </c>
      <c r="I8828" t="s">
        <v>315</v>
      </c>
    </row>
    <row r="8829" spans="1:9" x14ac:dyDescent="0.25">
      <c r="A8829">
        <v>8827</v>
      </c>
      <c r="B8829" t="s">
        <v>5</v>
      </c>
      <c r="C8829">
        <v>2019</v>
      </c>
      <c r="D8829" t="s">
        <v>34</v>
      </c>
      <c r="E8829" t="s">
        <v>312</v>
      </c>
      <c r="F8829">
        <v>1003203</v>
      </c>
      <c r="G8829" t="s">
        <v>313</v>
      </c>
      <c r="H8829" t="s">
        <v>314</v>
      </c>
      <c r="I8829" t="s">
        <v>315</v>
      </c>
    </row>
    <row r="8830" spans="1:9" x14ac:dyDescent="0.25">
      <c r="A8830">
        <v>8828</v>
      </c>
      <c r="B8830" t="s">
        <v>26</v>
      </c>
      <c r="C8830">
        <v>2019</v>
      </c>
      <c r="D8830" t="s">
        <v>34</v>
      </c>
      <c r="E8830" t="s">
        <v>312</v>
      </c>
      <c r="F8830">
        <v>1002163</v>
      </c>
      <c r="G8830" t="s">
        <v>313</v>
      </c>
      <c r="H8830" t="s">
        <v>314</v>
      </c>
      <c r="I8830" t="s">
        <v>315</v>
      </c>
    </row>
    <row r="8831" spans="1:9" x14ac:dyDescent="0.25">
      <c r="A8831">
        <v>8829</v>
      </c>
      <c r="B8831" t="s">
        <v>28</v>
      </c>
      <c r="C8831">
        <v>2019</v>
      </c>
      <c r="D8831" t="s">
        <v>34</v>
      </c>
      <c r="E8831" t="s">
        <v>312</v>
      </c>
      <c r="F8831">
        <v>1003831</v>
      </c>
      <c r="G8831" t="s">
        <v>313</v>
      </c>
      <c r="H8831" t="s">
        <v>314</v>
      </c>
      <c r="I8831" t="s">
        <v>315</v>
      </c>
    </row>
    <row r="8832" spans="1:9" x14ac:dyDescent="0.25">
      <c r="A8832">
        <v>8830</v>
      </c>
      <c r="B8832" t="s">
        <v>11</v>
      </c>
      <c r="C8832">
        <v>2019</v>
      </c>
      <c r="D8832" t="s">
        <v>34</v>
      </c>
      <c r="E8832" t="s">
        <v>312</v>
      </c>
      <c r="F8832">
        <v>1003002</v>
      </c>
      <c r="G8832" t="s">
        <v>313</v>
      </c>
      <c r="H8832" t="s">
        <v>314</v>
      </c>
      <c r="I8832" t="s">
        <v>315</v>
      </c>
    </row>
    <row r="8833" spans="1:9" x14ac:dyDescent="0.25">
      <c r="A8833">
        <v>8831</v>
      </c>
      <c r="B8833" t="s">
        <v>12</v>
      </c>
      <c r="C8833">
        <v>2019</v>
      </c>
      <c r="D8833" t="s">
        <v>34</v>
      </c>
      <c r="E8833" t="s">
        <v>312</v>
      </c>
      <c r="F8833">
        <v>1003017</v>
      </c>
      <c r="G8833" t="s">
        <v>313</v>
      </c>
      <c r="H8833" t="s">
        <v>314</v>
      </c>
      <c r="I8833" t="s">
        <v>315</v>
      </c>
    </row>
    <row r="8834" spans="1:9" x14ac:dyDescent="0.25">
      <c r="A8834">
        <v>8832</v>
      </c>
      <c r="B8834" t="s">
        <v>7</v>
      </c>
      <c r="C8834">
        <v>2019</v>
      </c>
      <c r="D8834" t="s">
        <v>34</v>
      </c>
      <c r="E8834" t="s">
        <v>312</v>
      </c>
      <c r="F8834">
        <v>1003627</v>
      </c>
      <c r="G8834" t="s">
        <v>313</v>
      </c>
      <c r="H8834" t="s">
        <v>314</v>
      </c>
      <c r="I8834" t="s">
        <v>315</v>
      </c>
    </row>
    <row r="8835" spans="1:9" x14ac:dyDescent="0.25">
      <c r="A8835">
        <v>8833</v>
      </c>
      <c r="B8835" t="s">
        <v>18</v>
      </c>
      <c r="C8835">
        <v>2019</v>
      </c>
      <c r="D8835" t="s">
        <v>34</v>
      </c>
      <c r="E8835" t="s">
        <v>312</v>
      </c>
      <c r="F8835">
        <v>1004537</v>
      </c>
      <c r="G8835" t="s">
        <v>313</v>
      </c>
      <c r="H8835" t="s">
        <v>314</v>
      </c>
      <c r="I8835" t="s">
        <v>315</v>
      </c>
    </row>
    <row r="8836" spans="1:9" x14ac:dyDescent="0.25">
      <c r="A8836">
        <v>8834</v>
      </c>
      <c r="B8836" t="s">
        <v>23</v>
      </c>
      <c r="C8836">
        <v>2019</v>
      </c>
      <c r="D8836" t="s">
        <v>34</v>
      </c>
      <c r="E8836" t="s">
        <v>312</v>
      </c>
      <c r="F8836">
        <v>1001939</v>
      </c>
      <c r="G8836" t="s">
        <v>313</v>
      </c>
      <c r="H8836" t="s">
        <v>314</v>
      </c>
      <c r="I8836" t="s">
        <v>315</v>
      </c>
    </row>
    <row r="8837" spans="1:9" x14ac:dyDescent="0.25">
      <c r="A8837">
        <v>8835</v>
      </c>
      <c r="B8837" t="s">
        <v>14</v>
      </c>
      <c r="C8837">
        <v>2019</v>
      </c>
      <c r="D8837" t="s">
        <v>34</v>
      </c>
      <c r="E8837" t="s">
        <v>312</v>
      </c>
      <c r="F8837">
        <v>1003582</v>
      </c>
      <c r="G8837" t="s">
        <v>313</v>
      </c>
      <c r="H8837" t="s">
        <v>314</v>
      </c>
      <c r="I8837" t="s">
        <v>315</v>
      </c>
    </row>
    <row r="8838" spans="1:9" x14ac:dyDescent="0.25">
      <c r="A8838">
        <v>8836</v>
      </c>
      <c r="B8838" t="s">
        <v>17</v>
      </c>
      <c r="C8838">
        <v>2019</v>
      </c>
      <c r="D8838" t="s">
        <v>34</v>
      </c>
      <c r="E8838" t="s">
        <v>312</v>
      </c>
      <c r="F8838">
        <v>1005047</v>
      </c>
      <c r="G8838" t="s">
        <v>313</v>
      </c>
      <c r="H8838" t="s">
        <v>314</v>
      </c>
      <c r="I8838" t="s">
        <v>315</v>
      </c>
    </row>
    <row r="8839" spans="1:9" x14ac:dyDescent="0.25">
      <c r="A8839">
        <v>8837</v>
      </c>
      <c r="B8839" t="s">
        <v>19</v>
      </c>
      <c r="C8839">
        <v>2019</v>
      </c>
      <c r="D8839" t="s">
        <v>34</v>
      </c>
      <c r="E8839" t="s">
        <v>312</v>
      </c>
      <c r="F8839">
        <v>1001882</v>
      </c>
      <c r="G8839" t="s">
        <v>313</v>
      </c>
      <c r="H8839" t="s">
        <v>314</v>
      </c>
      <c r="I8839" t="s">
        <v>315</v>
      </c>
    </row>
    <row r="8840" spans="1:9" x14ac:dyDescent="0.25">
      <c r="A8840">
        <v>8838</v>
      </c>
      <c r="B8840" t="s">
        <v>27</v>
      </c>
      <c r="C8840">
        <v>2019</v>
      </c>
      <c r="D8840" t="s">
        <v>34</v>
      </c>
      <c r="E8840" t="s">
        <v>312</v>
      </c>
      <c r="F8840">
        <v>1003345</v>
      </c>
      <c r="G8840" t="s">
        <v>313</v>
      </c>
      <c r="H8840" t="s">
        <v>314</v>
      </c>
      <c r="I8840" t="s">
        <v>315</v>
      </c>
    </row>
    <row r="8841" spans="1:9" x14ac:dyDescent="0.25">
      <c r="A8841">
        <v>8839</v>
      </c>
      <c r="B8841" t="s">
        <v>13</v>
      </c>
      <c r="C8841">
        <v>2019</v>
      </c>
      <c r="D8841" t="s">
        <v>34</v>
      </c>
      <c r="E8841" t="s">
        <v>312</v>
      </c>
      <c r="F8841">
        <v>1003591</v>
      </c>
      <c r="G8841" t="s">
        <v>313</v>
      </c>
      <c r="H8841" t="s">
        <v>314</v>
      </c>
      <c r="I8841" t="s">
        <v>315</v>
      </c>
    </row>
    <row r="8842" spans="1:9" x14ac:dyDescent="0.25">
      <c r="A8842">
        <v>8840</v>
      </c>
      <c r="B8842" t="s">
        <v>4</v>
      </c>
      <c r="C8842">
        <v>2019</v>
      </c>
      <c r="D8842" t="s">
        <v>34</v>
      </c>
      <c r="E8842" t="s">
        <v>312</v>
      </c>
      <c r="F8842">
        <v>1002805</v>
      </c>
      <c r="G8842" t="s">
        <v>313</v>
      </c>
      <c r="H8842" t="s">
        <v>314</v>
      </c>
      <c r="I8842" t="s">
        <v>315</v>
      </c>
    </row>
    <row r="8843" spans="1:9" x14ac:dyDescent="0.25">
      <c r="A8843">
        <v>8841</v>
      </c>
      <c r="B8843" t="s">
        <v>6</v>
      </c>
      <c r="C8843">
        <v>2019</v>
      </c>
      <c r="D8843" t="s">
        <v>34</v>
      </c>
      <c r="E8843" t="s">
        <v>312</v>
      </c>
      <c r="F8843">
        <v>1002943</v>
      </c>
      <c r="G8843" t="s">
        <v>313</v>
      </c>
      <c r="H8843" t="s">
        <v>314</v>
      </c>
      <c r="I8843" t="s">
        <v>315</v>
      </c>
    </row>
    <row r="8844" spans="1:9" x14ac:dyDescent="0.25">
      <c r="A8844">
        <v>8842</v>
      </c>
      <c r="B8844" t="s">
        <v>9</v>
      </c>
      <c r="C8844">
        <v>2019</v>
      </c>
      <c r="D8844" t="s">
        <v>34</v>
      </c>
      <c r="E8844" t="s">
        <v>312</v>
      </c>
      <c r="F8844">
        <v>1003664</v>
      </c>
      <c r="G8844" t="s">
        <v>313</v>
      </c>
      <c r="H8844" t="s">
        <v>314</v>
      </c>
      <c r="I8844" t="s">
        <v>315</v>
      </c>
    </row>
    <row r="8845" spans="1:9" x14ac:dyDescent="0.25">
      <c r="A8845">
        <v>8843</v>
      </c>
      <c r="B8845" t="s">
        <v>10</v>
      </c>
      <c r="C8845">
        <v>2019</v>
      </c>
      <c r="D8845" t="s">
        <v>34</v>
      </c>
      <c r="E8845" t="s">
        <v>312</v>
      </c>
      <c r="F8845">
        <v>1003120</v>
      </c>
      <c r="G8845" t="s">
        <v>313</v>
      </c>
      <c r="H8845" t="s">
        <v>314</v>
      </c>
      <c r="I8845" t="s">
        <v>315</v>
      </c>
    </row>
    <row r="8846" spans="1:9" x14ac:dyDescent="0.25">
      <c r="A8846">
        <v>8844</v>
      </c>
      <c r="B8846" t="s">
        <v>3</v>
      </c>
      <c r="C8846">
        <v>2019</v>
      </c>
      <c r="D8846" t="s">
        <v>34</v>
      </c>
      <c r="E8846" t="s">
        <v>312</v>
      </c>
      <c r="F8846">
        <v>1003435</v>
      </c>
      <c r="G8846" t="s">
        <v>313</v>
      </c>
      <c r="H8846" t="s">
        <v>314</v>
      </c>
      <c r="I8846" t="s">
        <v>315</v>
      </c>
    </row>
    <row r="8847" spans="1:9" x14ac:dyDescent="0.25">
      <c r="A8847">
        <v>8845</v>
      </c>
      <c r="B8847" t="s">
        <v>25</v>
      </c>
      <c r="C8847">
        <v>2019</v>
      </c>
      <c r="D8847" t="s">
        <v>34</v>
      </c>
      <c r="E8847" t="s">
        <v>312</v>
      </c>
      <c r="F8847">
        <v>1003533</v>
      </c>
      <c r="G8847" t="s">
        <v>313</v>
      </c>
      <c r="H8847" t="s">
        <v>314</v>
      </c>
      <c r="I8847" t="s">
        <v>315</v>
      </c>
    </row>
    <row r="8848" spans="1:9" x14ac:dyDescent="0.25">
      <c r="A8848">
        <v>8846</v>
      </c>
      <c r="B8848" t="s">
        <v>8</v>
      </c>
      <c r="C8848">
        <v>2019</v>
      </c>
      <c r="D8848" t="s">
        <v>34</v>
      </c>
      <c r="E8848" t="s">
        <v>64</v>
      </c>
      <c r="F8848">
        <v>1004153.1</v>
      </c>
      <c r="G8848" t="s">
        <v>313</v>
      </c>
      <c r="H8848" t="s">
        <v>314</v>
      </c>
      <c r="I8848" t="s">
        <v>315</v>
      </c>
    </row>
    <row r="8849" spans="1:9" x14ac:dyDescent="0.25">
      <c r="A8849">
        <v>8847</v>
      </c>
      <c r="B8849" t="s">
        <v>22</v>
      </c>
      <c r="C8849">
        <v>2019</v>
      </c>
      <c r="D8849" t="s">
        <v>34</v>
      </c>
      <c r="E8849" t="s">
        <v>64</v>
      </c>
      <c r="F8849">
        <v>1004153.1</v>
      </c>
      <c r="G8849" t="s">
        <v>313</v>
      </c>
      <c r="H8849" t="s">
        <v>314</v>
      </c>
      <c r="I8849" t="s">
        <v>315</v>
      </c>
    </row>
    <row r="8850" spans="1:9" x14ac:dyDescent="0.25">
      <c r="A8850">
        <v>8848</v>
      </c>
      <c r="B8850" t="s">
        <v>15</v>
      </c>
      <c r="C8850">
        <v>2019</v>
      </c>
      <c r="D8850" t="s">
        <v>34</v>
      </c>
      <c r="E8850" t="s">
        <v>64</v>
      </c>
      <c r="F8850">
        <v>1004211.1</v>
      </c>
      <c r="G8850" t="s">
        <v>313</v>
      </c>
      <c r="H8850" t="s">
        <v>314</v>
      </c>
      <c r="I8850" t="s">
        <v>315</v>
      </c>
    </row>
    <row r="8851" spans="1:9" x14ac:dyDescent="0.25">
      <c r="A8851">
        <v>8849</v>
      </c>
      <c r="B8851" t="s">
        <v>20</v>
      </c>
      <c r="C8851">
        <v>2019</v>
      </c>
      <c r="D8851" t="s">
        <v>34</v>
      </c>
      <c r="E8851" t="s">
        <v>64</v>
      </c>
      <c r="F8851">
        <v>1002101.1</v>
      </c>
      <c r="G8851" t="s">
        <v>313</v>
      </c>
      <c r="H8851" t="s">
        <v>314</v>
      </c>
      <c r="I8851" t="s">
        <v>315</v>
      </c>
    </row>
    <row r="8852" spans="1:9" x14ac:dyDescent="0.25">
      <c r="A8852">
        <v>8850</v>
      </c>
      <c r="B8852" t="s">
        <v>30</v>
      </c>
      <c r="C8852">
        <v>2019</v>
      </c>
      <c r="D8852" t="s">
        <v>34</v>
      </c>
      <c r="E8852" t="s">
        <v>64</v>
      </c>
      <c r="F8852">
        <v>1003299.1</v>
      </c>
      <c r="G8852" t="s">
        <v>313</v>
      </c>
      <c r="H8852" t="s">
        <v>314</v>
      </c>
      <c r="I8852" t="s">
        <v>315</v>
      </c>
    </row>
    <row r="8853" spans="1:9" x14ac:dyDescent="0.25">
      <c r="A8853">
        <v>8851</v>
      </c>
      <c r="B8853" t="s">
        <v>21</v>
      </c>
      <c r="C8853">
        <v>2019</v>
      </c>
      <c r="D8853" t="s">
        <v>34</v>
      </c>
      <c r="E8853" t="s">
        <v>64</v>
      </c>
      <c r="F8853">
        <v>1003321.6</v>
      </c>
      <c r="G8853" t="s">
        <v>313</v>
      </c>
      <c r="H8853" t="s">
        <v>314</v>
      </c>
      <c r="I8853" t="s">
        <v>315</v>
      </c>
    </row>
    <row r="8854" spans="1:9" x14ac:dyDescent="0.25">
      <c r="A8854">
        <v>8852</v>
      </c>
      <c r="B8854" t="s">
        <v>16</v>
      </c>
      <c r="C8854">
        <v>2019</v>
      </c>
      <c r="D8854" t="s">
        <v>34</v>
      </c>
      <c r="E8854" t="s">
        <v>64</v>
      </c>
      <c r="F8854">
        <v>1002557.1</v>
      </c>
      <c r="G8854" t="s">
        <v>313</v>
      </c>
      <c r="H8854" t="s">
        <v>314</v>
      </c>
      <c r="I8854" t="s">
        <v>315</v>
      </c>
    </row>
    <row r="8855" spans="1:9" x14ac:dyDescent="0.25">
      <c r="A8855">
        <v>8853</v>
      </c>
      <c r="B8855" t="s">
        <v>29</v>
      </c>
      <c r="C8855">
        <v>2019</v>
      </c>
      <c r="D8855" t="s">
        <v>34</v>
      </c>
      <c r="E8855" t="s">
        <v>64</v>
      </c>
      <c r="F8855">
        <v>1002561.1</v>
      </c>
      <c r="G8855" t="s">
        <v>313</v>
      </c>
      <c r="H8855" t="s">
        <v>314</v>
      </c>
      <c r="I8855" t="s">
        <v>315</v>
      </c>
    </row>
    <row r="8856" spans="1:9" x14ac:dyDescent="0.25">
      <c r="A8856">
        <v>8854</v>
      </c>
      <c r="B8856" t="s">
        <v>31</v>
      </c>
      <c r="C8856">
        <v>2019</v>
      </c>
      <c r="D8856" t="s">
        <v>34</v>
      </c>
      <c r="E8856" t="s">
        <v>64</v>
      </c>
      <c r="F8856">
        <v>1003105.1</v>
      </c>
      <c r="G8856" t="s">
        <v>313</v>
      </c>
      <c r="H8856" t="s">
        <v>314</v>
      </c>
      <c r="I8856" t="s">
        <v>315</v>
      </c>
    </row>
    <row r="8857" spans="1:9" x14ac:dyDescent="0.25">
      <c r="A8857">
        <v>8855</v>
      </c>
      <c r="B8857" t="s">
        <v>24</v>
      </c>
      <c r="C8857">
        <v>2019</v>
      </c>
      <c r="D8857" t="s">
        <v>34</v>
      </c>
      <c r="E8857" t="s">
        <v>64</v>
      </c>
      <c r="F8857">
        <v>1002707.6</v>
      </c>
      <c r="G8857" t="s">
        <v>313</v>
      </c>
      <c r="H8857" t="s">
        <v>314</v>
      </c>
      <c r="I8857" t="s">
        <v>315</v>
      </c>
    </row>
    <row r="8858" spans="1:9" x14ac:dyDescent="0.25">
      <c r="A8858">
        <v>8856</v>
      </c>
      <c r="B8858" t="s">
        <v>5</v>
      </c>
      <c r="C8858">
        <v>2019</v>
      </c>
      <c r="D8858" t="s">
        <v>34</v>
      </c>
      <c r="E8858" t="s">
        <v>64</v>
      </c>
      <c r="F8858">
        <v>1003202.1</v>
      </c>
      <c r="G8858" t="s">
        <v>313</v>
      </c>
      <c r="H8858" t="s">
        <v>314</v>
      </c>
      <c r="I8858" t="s">
        <v>315</v>
      </c>
    </row>
    <row r="8859" spans="1:9" x14ac:dyDescent="0.25">
      <c r="A8859">
        <v>8857</v>
      </c>
      <c r="B8859" t="s">
        <v>26</v>
      </c>
      <c r="C8859">
        <v>2019</v>
      </c>
      <c r="D8859" t="s">
        <v>34</v>
      </c>
      <c r="E8859" t="s">
        <v>64</v>
      </c>
      <c r="F8859">
        <v>1002164.6</v>
      </c>
      <c r="G8859" t="s">
        <v>313</v>
      </c>
      <c r="H8859" t="s">
        <v>314</v>
      </c>
      <c r="I8859" t="s">
        <v>315</v>
      </c>
    </row>
    <row r="8860" spans="1:9" x14ac:dyDescent="0.25">
      <c r="A8860">
        <v>8858</v>
      </c>
      <c r="B8860" t="s">
        <v>28</v>
      </c>
      <c r="C8860">
        <v>2019</v>
      </c>
      <c r="D8860" t="s">
        <v>34</v>
      </c>
      <c r="E8860" t="s">
        <v>64</v>
      </c>
      <c r="F8860">
        <v>1003832.6</v>
      </c>
      <c r="G8860" t="s">
        <v>313</v>
      </c>
      <c r="H8860" t="s">
        <v>314</v>
      </c>
      <c r="I8860" t="s">
        <v>315</v>
      </c>
    </row>
    <row r="8861" spans="1:9" x14ac:dyDescent="0.25">
      <c r="A8861">
        <v>8859</v>
      </c>
      <c r="B8861" t="s">
        <v>11</v>
      </c>
      <c r="C8861">
        <v>2019</v>
      </c>
      <c r="D8861" t="s">
        <v>34</v>
      </c>
      <c r="E8861" t="s">
        <v>64</v>
      </c>
      <c r="F8861">
        <v>1003001.1</v>
      </c>
      <c r="G8861" t="s">
        <v>313</v>
      </c>
      <c r="H8861" t="s">
        <v>314</v>
      </c>
      <c r="I8861" t="s">
        <v>315</v>
      </c>
    </row>
    <row r="8862" spans="1:9" x14ac:dyDescent="0.25">
      <c r="A8862">
        <v>8860</v>
      </c>
      <c r="B8862" t="s">
        <v>12</v>
      </c>
      <c r="C8862">
        <v>2019</v>
      </c>
      <c r="D8862" t="s">
        <v>34</v>
      </c>
      <c r="E8862" t="s">
        <v>64</v>
      </c>
      <c r="F8862">
        <v>1003018.6</v>
      </c>
      <c r="G8862" t="s">
        <v>313</v>
      </c>
      <c r="H8862" t="s">
        <v>314</v>
      </c>
      <c r="I8862" t="s">
        <v>315</v>
      </c>
    </row>
    <row r="8863" spans="1:9" x14ac:dyDescent="0.25">
      <c r="A8863">
        <v>8861</v>
      </c>
      <c r="B8863" t="s">
        <v>7</v>
      </c>
      <c r="C8863">
        <v>2019</v>
      </c>
      <c r="D8863" t="s">
        <v>34</v>
      </c>
      <c r="E8863" t="s">
        <v>64</v>
      </c>
      <c r="F8863">
        <v>1003625.6</v>
      </c>
      <c r="G8863" t="s">
        <v>313</v>
      </c>
      <c r="H8863" t="s">
        <v>314</v>
      </c>
      <c r="I8863" t="s">
        <v>315</v>
      </c>
    </row>
    <row r="8864" spans="1:9" x14ac:dyDescent="0.25">
      <c r="A8864">
        <v>8862</v>
      </c>
      <c r="B8864" t="s">
        <v>18</v>
      </c>
      <c r="C8864">
        <v>2019</v>
      </c>
      <c r="D8864" t="s">
        <v>34</v>
      </c>
      <c r="E8864" t="s">
        <v>64</v>
      </c>
      <c r="F8864">
        <v>1004538.1</v>
      </c>
      <c r="G8864" t="s">
        <v>313</v>
      </c>
      <c r="H8864" t="s">
        <v>314</v>
      </c>
      <c r="I8864" t="s">
        <v>315</v>
      </c>
    </row>
    <row r="8865" spans="1:9" x14ac:dyDescent="0.25">
      <c r="A8865">
        <v>8863</v>
      </c>
      <c r="B8865" t="s">
        <v>23</v>
      </c>
      <c r="C8865">
        <v>2019</v>
      </c>
      <c r="D8865" t="s">
        <v>34</v>
      </c>
      <c r="E8865" t="s">
        <v>64</v>
      </c>
      <c r="F8865">
        <v>1001937.1</v>
      </c>
      <c r="G8865" t="s">
        <v>313</v>
      </c>
      <c r="H8865" t="s">
        <v>314</v>
      </c>
      <c r="I8865" t="s">
        <v>315</v>
      </c>
    </row>
    <row r="8866" spans="1:9" x14ac:dyDescent="0.25">
      <c r="A8866">
        <v>8864</v>
      </c>
      <c r="B8866" t="s">
        <v>14</v>
      </c>
      <c r="C8866">
        <v>2019</v>
      </c>
      <c r="D8866" t="s">
        <v>34</v>
      </c>
      <c r="E8866" t="s">
        <v>64</v>
      </c>
      <c r="F8866">
        <v>1003580.6</v>
      </c>
      <c r="G8866" t="s">
        <v>313</v>
      </c>
      <c r="H8866" t="s">
        <v>314</v>
      </c>
      <c r="I8866" t="s">
        <v>315</v>
      </c>
    </row>
    <row r="8867" spans="1:9" x14ac:dyDescent="0.25">
      <c r="A8867">
        <v>8865</v>
      </c>
      <c r="B8867" t="s">
        <v>17</v>
      </c>
      <c r="C8867">
        <v>2019</v>
      </c>
      <c r="D8867" t="s">
        <v>34</v>
      </c>
      <c r="E8867" t="s">
        <v>64</v>
      </c>
      <c r="F8867">
        <v>1005048.6</v>
      </c>
      <c r="G8867" t="s">
        <v>313</v>
      </c>
      <c r="H8867" t="s">
        <v>314</v>
      </c>
      <c r="I8867" t="s">
        <v>315</v>
      </c>
    </row>
    <row r="8868" spans="1:9" x14ac:dyDescent="0.25">
      <c r="A8868">
        <v>8866</v>
      </c>
      <c r="B8868" t="s">
        <v>19</v>
      </c>
      <c r="C8868">
        <v>2019</v>
      </c>
      <c r="D8868" t="s">
        <v>34</v>
      </c>
      <c r="E8868" t="s">
        <v>64</v>
      </c>
      <c r="F8868">
        <v>1001880.1</v>
      </c>
      <c r="G8868" t="s">
        <v>313</v>
      </c>
      <c r="H8868" t="s">
        <v>314</v>
      </c>
      <c r="I8868" t="s">
        <v>315</v>
      </c>
    </row>
    <row r="8869" spans="1:9" x14ac:dyDescent="0.25">
      <c r="A8869">
        <v>8867</v>
      </c>
      <c r="B8869" t="s">
        <v>27</v>
      </c>
      <c r="C8869">
        <v>2019</v>
      </c>
      <c r="D8869" t="s">
        <v>34</v>
      </c>
      <c r="E8869" t="s">
        <v>64</v>
      </c>
      <c r="F8869">
        <v>1003343.1</v>
      </c>
      <c r="G8869" t="s">
        <v>313</v>
      </c>
      <c r="H8869" t="s">
        <v>314</v>
      </c>
      <c r="I8869" t="s">
        <v>315</v>
      </c>
    </row>
    <row r="8870" spans="1:9" x14ac:dyDescent="0.25">
      <c r="A8870">
        <v>8868</v>
      </c>
      <c r="B8870" t="s">
        <v>13</v>
      </c>
      <c r="C8870">
        <v>2019</v>
      </c>
      <c r="D8870" t="s">
        <v>34</v>
      </c>
      <c r="E8870" t="s">
        <v>64</v>
      </c>
      <c r="F8870">
        <v>1003589.1</v>
      </c>
      <c r="G8870" t="s">
        <v>313</v>
      </c>
      <c r="H8870" t="s">
        <v>314</v>
      </c>
      <c r="I8870" t="s">
        <v>315</v>
      </c>
    </row>
    <row r="8871" spans="1:9" x14ac:dyDescent="0.25">
      <c r="A8871">
        <v>8869</v>
      </c>
      <c r="B8871" t="s">
        <v>4</v>
      </c>
      <c r="C8871">
        <v>2019</v>
      </c>
      <c r="D8871" t="s">
        <v>34</v>
      </c>
      <c r="E8871" t="s">
        <v>64</v>
      </c>
      <c r="F8871">
        <v>1002806.6</v>
      </c>
      <c r="G8871" t="s">
        <v>313</v>
      </c>
      <c r="H8871" t="s">
        <v>314</v>
      </c>
      <c r="I8871" t="s">
        <v>315</v>
      </c>
    </row>
    <row r="8872" spans="1:9" x14ac:dyDescent="0.25">
      <c r="A8872">
        <v>8870</v>
      </c>
      <c r="B8872" t="s">
        <v>6</v>
      </c>
      <c r="C8872">
        <v>2019</v>
      </c>
      <c r="D8872" t="s">
        <v>34</v>
      </c>
      <c r="E8872" t="s">
        <v>64</v>
      </c>
      <c r="F8872">
        <v>1002944.6</v>
      </c>
      <c r="G8872" t="s">
        <v>313</v>
      </c>
      <c r="H8872" t="s">
        <v>314</v>
      </c>
      <c r="I8872" t="s">
        <v>315</v>
      </c>
    </row>
    <row r="8873" spans="1:9" x14ac:dyDescent="0.25">
      <c r="A8873">
        <v>8871</v>
      </c>
      <c r="B8873" t="s">
        <v>9</v>
      </c>
      <c r="C8873">
        <v>2019</v>
      </c>
      <c r="D8873" t="s">
        <v>34</v>
      </c>
      <c r="E8873" t="s">
        <v>64</v>
      </c>
      <c r="F8873">
        <v>1003666.1</v>
      </c>
      <c r="G8873" t="s">
        <v>313</v>
      </c>
      <c r="H8873" t="s">
        <v>314</v>
      </c>
      <c r="I8873" t="s">
        <v>315</v>
      </c>
    </row>
    <row r="8874" spans="1:9" x14ac:dyDescent="0.25">
      <c r="A8874">
        <v>8872</v>
      </c>
      <c r="B8874" t="s">
        <v>10</v>
      </c>
      <c r="C8874">
        <v>2019</v>
      </c>
      <c r="D8874" t="s">
        <v>34</v>
      </c>
      <c r="E8874" t="s">
        <v>64</v>
      </c>
      <c r="F8874">
        <v>1003119.1</v>
      </c>
      <c r="G8874" t="s">
        <v>313</v>
      </c>
      <c r="H8874" t="s">
        <v>314</v>
      </c>
      <c r="I8874" t="s">
        <v>315</v>
      </c>
    </row>
    <row r="8875" spans="1:9" x14ac:dyDescent="0.25">
      <c r="A8875">
        <v>8873</v>
      </c>
      <c r="B8875" t="s">
        <v>3</v>
      </c>
      <c r="C8875">
        <v>2019</v>
      </c>
      <c r="D8875" t="s">
        <v>34</v>
      </c>
      <c r="E8875" t="s">
        <v>64</v>
      </c>
      <c r="F8875">
        <v>1003433.6</v>
      </c>
      <c r="G8875" t="s">
        <v>313</v>
      </c>
      <c r="H8875" t="s">
        <v>314</v>
      </c>
      <c r="I8875" t="s">
        <v>315</v>
      </c>
    </row>
    <row r="8876" spans="1:9" x14ac:dyDescent="0.25">
      <c r="A8876">
        <v>8874</v>
      </c>
      <c r="B8876" t="s">
        <v>25</v>
      </c>
      <c r="C8876">
        <v>2019</v>
      </c>
      <c r="D8876" t="s">
        <v>34</v>
      </c>
      <c r="E8876" t="s">
        <v>64</v>
      </c>
      <c r="F8876">
        <v>1003531.6</v>
      </c>
      <c r="G8876" t="s">
        <v>313</v>
      </c>
      <c r="H8876" t="s">
        <v>314</v>
      </c>
      <c r="I8876" t="s">
        <v>315</v>
      </c>
    </row>
    <row r="8877" spans="1:9" x14ac:dyDescent="0.25">
      <c r="A8877">
        <v>8875</v>
      </c>
      <c r="B8877" t="s">
        <v>8</v>
      </c>
      <c r="C8877">
        <v>2019</v>
      </c>
      <c r="D8877" t="s">
        <v>34</v>
      </c>
      <c r="E8877" t="s">
        <v>204</v>
      </c>
      <c r="F8877">
        <v>1.9</v>
      </c>
      <c r="G8877" t="s">
        <v>313</v>
      </c>
      <c r="H8877" t="s">
        <v>314</v>
      </c>
      <c r="I8877" t="s">
        <v>315</v>
      </c>
    </row>
    <row r="8878" spans="1:9" x14ac:dyDescent="0.25">
      <c r="A8878">
        <v>8876</v>
      </c>
      <c r="B8878" t="s">
        <v>22</v>
      </c>
      <c r="C8878">
        <v>2019</v>
      </c>
      <c r="D8878" t="s">
        <v>34</v>
      </c>
      <c r="E8878" t="s">
        <v>204</v>
      </c>
      <c r="F8878">
        <v>1.9</v>
      </c>
      <c r="G8878" t="s">
        <v>313</v>
      </c>
      <c r="H8878" t="s">
        <v>314</v>
      </c>
      <c r="I8878" t="s">
        <v>315</v>
      </c>
    </row>
    <row r="8879" spans="1:9" x14ac:dyDescent="0.25">
      <c r="A8879">
        <v>8877</v>
      </c>
      <c r="B8879" t="s">
        <v>15</v>
      </c>
      <c r="C8879">
        <v>2019</v>
      </c>
      <c r="D8879" t="s">
        <v>34</v>
      </c>
      <c r="E8879" t="s">
        <v>204</v>
      </c>
      <c r="F8879">
        <v>-1.1000000000000001</v>
      </c>
      <c r="G8879" t="s">
        <v>313</v>
      </c>
      <c r="H8879" t="s">
        <v>314</v>
      </c>
      <c r="I8879" t="s">
        <v>315</v>
      </c>
    </row>
    <row r="8880" spans="1:9" x14ac:dyDescent="0.25">
      <c r="A8880">
        <v>8878</v>
      </c>
      <c r="B8880" t="s">
        <v>20</v>
      </c>
      <c r="C8880">
        <v>2019</v>
      </c>
      <c r="D8880" t="s">
        <v>34</v>
      </c>
      <c r="E8880" t="s">
        <v>204</v>
      </c>
      <c r="F8880">
        <v>-1.1000000000000001</v>
      </c>
      <c r="G8880" t="s">
        <v>313</v>
      </c>
      <c r="H8880" t="s">
        <v>314</v>
      </c>
      <c r="I8880" t="s">
        <v>315</v>
      </c>
    </row>
    <row r="8881" spans="1:9" x14ac:dyDescent="0.25">
      <c r="A8881">
        <v>8879</v>
      </c>
      <c r="B8881" t="s">
        <v>30</v>
      </c>
      <c r="C8881">
        <v>2019</v>
      </c>
      <c r="D8881" t="s">
        <v>34</v>
      </c>
      <c r="E8881" t="s">
        <v>204</v>
      </c>
      <c r="F8881">
        <v>1.9</v>
      </c>
      <c r="G8881" t="s">
        <v>313</v>
      </c>
      <c r="H8881" t="s">
        <v>314</v>
      </c>
      <c r="I8881" t="s">
        <v>315</v>
      </c>
    </row>
    <row r="8882" spans="1:9" x14ac:dyDescent="0.25">
      <c r="A8882">
        <v>8880</v>
      </c>
      <c r="B8882" t="s">
        <v>21</v>
      </c>
      <c r="C8882">
        <v>2019</v>
      </c>
      <c r="D8882" t="s">
        <v>34</v>
      </c>
      <c r="E8882" t="s">
        <v>204</v>
      </c>
      <c r="F8882">
        <v>-1.6</v>
      </c>
      <c r="G8882" t="s">
        <v>313</v>
      </c>
      <c r="H8882" t="s">
        <v>314</v>
      </c>
      <c r="I8882" t="s">
        <v>315</v>
      </c>
    </row>
    <row r="8883" spans="1:9" x14ac:dyDescent="0.25">
      <c r="A8883">
        <v>8881</v>
      </c>
      <c r="B8883" t="s">
        <v>16</v>
      </c>
      <c r="C8883">
        <v>2019</v>
      </c>
      <c r="D8883" t="s">
        <v>34</v>
      </c>
      <c r="E8883" t="s">
        <v>204</v>
      </c>
      <c r="F8883">
        <v>-1.1000000000000001</v>
      </c>
      <c r="G8883" t="s">
        <v>313</v>
      </c>
      <c r="H8883" t="s">
        <v>314</v>
      </c>
      <c r="I8883" t="s">
        <v>315</v>
      </c>
    </row>
    <row r="8884" spans="1:9" x14ac:dyDescent="0.25">
      <c r="A8884">
        <v>8882</v>
      </c>
      <c r="B8884" t="s">
        <v>29</v>
      </c>
      <c r="C8884">
        <v>2019</v>
      </c>
      <c r="D8884" t="s">
        <v>34</v>
      </c>
      <c r="E8884" t="s">
        <v>204</v>
      </c>
      <c r="F8884">
        <v>-1.1000000000000001</v>
      </c>
      <c r="G8884" t="s">
        <v>313</v>
      </c>
      <c r="H8884" t="s">
        <v>314</v>
      </c>
      <c r="I8884" t="s">
        <v>315</v>
      </c>
    </row>
    <row r="8885" spans="1:9" x14ac:dyDescent="0.25">
      <c r="A8885">
        <v>8883</v>
      </c>
      <c r="B8885" t="s">
        <v>31</v>
      </c>
      <c r="C8885">
        <v>2019</v>
      </c>
      <c r="D8885" t="s">
        <v>34</v>
      </c>
      <c r="E8885" t="s">
        <v>204</v>
      </c>
      <c r="F8885">
        <v>-1.1000000000000001</v>
      </c>
      <c r="G8885" t="s">
        <v>313</v>
      </c>
      <c r="H8885" t="s">
        <v>314</v>
      </c>
      <c r="I8885" t="s">
        <v>315</v>
      </c>
    </row>
    <row r="8886" spans="1:9" x14ac:dyDescent="0.25">
      <c r="A8886">
        <v>8884</v>
      </c>
      <c r="B8886" t="s">
        <v>24</v>
      </c>
      <c r="C8886">
        <v>2019</v>
      </c>
      <c r="D8886" t="s">
        <v>34</v>
      </c>
      <c r="E8886" t="s">
        <v>204</v>
      </c>
      <c r="F8886">
        <v>-1.6</v>
      </c>
      <c r="G8886" t="s">
        <v>313</v>
      </c>
      <c r="H8886" t="s">
        <v>314</v>
      </c>
      <c r="I8886" t="s">
        <v>315</v>
      </c>
    </row>
    <row r="8887" spans="1:9" x14ac:dyDescent="0.25">
      <c r="A8887">
        <v>8885</v>
      </c>
      <c r="B8887" t="s">
        <v>5</v>
      </c>
      <c r="C8887">
        <v>2019</v>
      </c>
      <c r="D8887" t="s">
        <v>34</v>
      </c>
      <c r="E8887" t="s">
        <v>204</v>
      </c>
      <c r="F8887">
        <v>0.9</v>
      </c>
      <c r="G8887" t="s">
        <v>313</v>
      </c>
      <c r="H8887" t="s">
        <v>314</v>
      </c>
      <c r="I8887" t="s">
        <v>315</v>
      </c>
    </row>
    <row r="8888" spans="1:9" x14ac:dyDescent="0.25">
      <c r="A8888">
        <v>8886</v>
      </c>
      <c r="B8888" t="s">
        <v>26</v>
      </c>
      <c r="C8888">
        <v>2019</v>
      </c>
      <c r="D8888" t="s">
        <v>34</v>
      </c>
      <c r="E8888" t="s">
        <v>204</v>
      </c>
      <c r="F8888">
        <v>-1.6</v>
      </c>
      <c r="G8888" t="s">
        <v>313</v>
      </c>
      <c r="H8888" t="s">
        <v>314</v>
      </c>
      <c r="I8888" t="s">
        <v>315</v>
      </c>
    </row>
    <row r="8889" spans="1:9" x14ac:dyDescent="0.25">
      <c r="A8889">
        <v>8887</v>
      </c>
      <c r="B8889" t="s">
        <v>28</v>
      </c>
      <c r="C8889">
        <v>2019</v>
      </c>
      <c r="D8889" t="s">
        <v>34</v>
      </c>
      <c r="E8889" t="s">
        <v>204</v>
      </c>
      <c r="F8889">
        <v>-1.6</v>
      </c>
      <c r="G8889" t="s">
        <v>313</v>
      </c>
      <c r="H8889" t="s">
        <v>314</v>
      </c>
      <c r="I8889" t="s">
        <v>315</v>
      </c>
    </row>
    <row r="8890" spans="1:9" x14ac:dyDescent="0.25">
      <c r="A8890">
        <v>8888</v>
      </c>
      <c r="B8890" t="s">
        <v>11</v>
      </c>
      <c r="C8890">
        <v>2019</v>
      </c>
      <c r="D8890" t="s">
        <v>34</v>
      </c>
      <c r="E8890" t="s">
        <v>204</v>
      </c>
      <c r="F8890">
        <v>0.9</v>
      </c>
      <c r="G8890" t="s">
        <v>313</v>
      </c>
      <c r="H8890" t="s">
        <v>314</v>
      </c>
      <c r="I8890" t="s">
        <v>315</v>
      </c>
    </row>
    <row r="8891" spans="1:9" x14ac:dyDescent="0.25">
      <c r="A8891">
        <v>8889</v>
      </c>
      <c r="B8891" t="s">
        <v>12</v>
      </c>
      <c r="C8891">
        <v>2019</v>
      </c>
      <c r="D8891" t="s">
        <v>34</v>
      </c>
      <c r="E8891" t="s">
        <v>204</v>
      </c>
      <c r="F8891">
        <v>-1.6</v>
      </c>
      <c r="G8891" t="s">
        <v>313</v>
      </c>
      <c r="H8891" t="s">
        <v>314</v>
      </c>
      <c r="I8891" t="s">
        <v>315</v>
      </c>
    </row>
    <row r="8892" spans="1:9" x14ac:dyDescent="0.25">
      <c r="A8892">
        <v>8890</v>
      </c>
      <c r="B8892" t="s">
        <v>7</v>
      </c>
      <c r="C8892">
        <v>2019</v>
      </c>
      <c r="D8892" t="s">
        <v>34</v>
      </c>
      <c r="E8892" t="s">
        <v>204</v>
      </c>
      <c r="F8892">
        <v>1.4</v>
      </c>
      <c r="G8892" t="s">
        <v>313</v>
      </c>
      <c r="H8892" t="s">
        <v>314</v>
      </c>
      <c r="I8892" t="s">
        <v>315</v>
      </c>
    </row>
    <row r="8893" spans="1:9" x14ac:dyDescent="0.25">
      <c r="A8893">
        <v>8891</v>
      </c>
      <c r="B8893" t="s">
        <v>18</v>
      </c>
      <c r="C8893">
        <v>2019</v>
      </c>
      <c r="D8893" t="s">
        <v>34</v>
      </c>
      <c r="E8893" t="s">
        <v>204</v>
      </c>
      <c r="F8893">
        <v>-1.1000000000000001</v>
      </c>
      <c r="G8893" t="s">
        <v>313</v>
      </c>
      <c r="H8893" t="s">
        <v>314</v>
      </c>
      <c r="I8893" t="s">
        <v>315</v>
      </c>
    </row>
    <row r="8894" spans="1:9" x14ac:dyDescent="0.25">
      <c r="A8894">
        <v>8892</v>
      </c>
      <c r="B8894" t="s">
        <v>23</v>
      </c>
      <c r="C8894">
        <v>2019</v>
      </c>
      <c r="D8894" t="s">
        <v>34</v>
      </c>
      <c r="E8894" t="s">
        <v>204</v>
      </c>
      <c r="F8894">
        <v>1.9</v>
      </c>
      <c r="G8894" t="s">
        <v>313</v>
      </c>
      <c r="H8894" t="s">
        <v>314</v>
      </c>
      <c r="I8894" t="s">
        <v>315</v>
      </c>
    </row>
    <row r="8895" spans="1:9" x14ac:dyDescent="0.25">
      <c r="A8895">
        <v>8893</v>
      </c>
      <c r="B8895" t="s">
        <v>14</v>
      </c>
      <c r="C8895">
        <v>2019</v>
      </c>
      <c r="D8895" t="s">
        <v>34</v>
      </c>
      <c r="E8895" t="s">
        <v>204</v>
      </c>
      <c r="F8895">
        <v>1.4</v>
      </c>
      <c r="G8895" t="s">
        <v>313</v>
      </c>
      <c r="H8895" t="s">
        <v>314</v>
      </c>
      <c r="I8895" t="s">
        <v>315</v>
      </c>
    </row>
    <row r="8896" spans="1:9" x14ac:dyDescent="0.25">
      <c r="A8896">
        <v>8894</v>
      </c>
      <c r="B8896" t="s">
        <v>17</v>
      </c>
      <c r="C8896">
        <v>2019</v>
      </c>
      <c r="D8896" t="s">
        <v>34</v>
      </c>
      <c r="E8896" t="s">
        <v>204</v>
      </c>
      <c r="F8896">
        <v>-1.6</v>
      </c>
      <c r="G8896" t="s">
        <v>313</v>
      </c>
      <c r="H8896" t="s">
        <v>314</v>
      </c>
      <c r="I8896" t="s">
        <v>315</v>
      </c>
    </row>
    <row r="8897" spans="1:9" x14ac:dyDescent="0.25">
      <c r="A8897">
        <v>8895</v>
      </c>
      <c r="B8897" t="s">
        <v>19</v>
      </c>
      <c r="C8897">
        <v>2019</v>
      </c>
      <c r="D8897" t="s">
        <v>34</v>
      </c>
      <c r="E8897" t="s">
        <v>204</v>
      </c>
      <c r="F8897">
        <v>1.9</v>
      </c>
      <c r="G8897" t="s">
        <v>313</v>
      </c>
      <c r="H8897" t="s">
        <v>314</v>
      </c>
      <c r="I8897" t="s">
        <v>315</v>
      </c>
    </row>
    <row r="8898" spans="1:9" x14ac:dyDescent="0.25">
      <c r="A8898">
        <v>8896</v>
      </c>
      <c r="B8898" t="s">
        <v>27</v>
      </c>
      <c r="C8898">
        <v>2019</v>
      </c>
      <c r="D8898" t="s">
        <v>34</v>
      </c>
      <c r="E8898" t="s">
        <v>204</v>
      </c>
      <c r="F8898">
        <v>1.9</v>
      </c>
      <c r="G8898" t="s">
        <v>313</v>
      </c>
      <c r="H8898" t="s">
        <v>314</v>
      </c>
      <c r="I8898" t="s">
        <v>315</v>
      </c>
    </row>
    <row r="8899" spans="1:9" x14ac:dyDescent="0.25">
      <c r="A8899">
        <v>8897</v>
      </c>
      <c r="B8899" t="s">
        <v>13</v>
      </c>
      <c r="C8899">
        <v>2019</v>
      </c>
      <c r="D8899" t="s">
        <v>34</v>
      </c>
      <c r="E8899" t="s">
        <v>204</v>
      </c>
      <c r="F8899">
        <v>1.9</v>
      </c>
      <c r="G8899" t="s">
        <v>313</v>
      </c>
      <c r="H8899" t="s">
        <v>314</v>
      </c>
      <c r="I8899" t="s">
        <v>315</v>
      </c>
    </row>
    <row r="8900" spans="1:9" x14ac:dyDescent="0.25">
      <c r="A8900">
        <v>8898</v>
      </c>
      <c r="B8900" t="s">
        <v>4</v>
      </c>
      <c r="C8900">
        <v>2019</v>
      </c>
      <c r="D8900" t="s">
        <v>34</v>
      </c>
      <c r="E8900" t="s">
        <v>204</v>
      </c>
      <c r="F8900">
        <v>-1.6</v>
      </c>
      <c r="G8900" t="s">
        <v>313</v>
      </c>
      <c r="H8900" t="s">
        <v>314</v>
      </c>
      <c r="I8900" t="s">
        <v>315</v>
      </c>
    </row>
    <row r="8901" spans="1:9" x14ac:dyDescent="0.25">
      <c r="A8901">
        <v>8899</v>
      </c>
      <c r="B8901" t="s">
        <v>6</v>
      </c>
      <c r="C8901">
        <v>2019</v>
      </c>
      <c r="D8901" t="s">
        <v>34</v>
      </c>
      <c r="E8901" t="s">
        <v>204</v>
      </c>
      <c r="F8901">
        <v>-1.6</v>
      </c>
      <c r="G8901" t="s">
        <v>313</v>
      </c>
      <c r="H8901" t="s">
        <v>314</v>
      </c>
      <c r="I8901" t="s">
        <v>315</v>
      </c>
    </row>
    <row r="8902" spans="1:9" x14ac:dyDescent="0.25">
      <c r="A8902">
        <v>8900</v>
      </c>
      <c r="B8902" t="s">
        <v>9</v>
      </c>
      <c r="C8902">
        <v>2019</v>
      </c>
      <c r="D8902" t="s">
        <v>34</v>
      </c>
      <c r="E8902" t="s">
        <v>204</v>
      </c>
      <c r="F8902">
        <v>-2.1</v>
      </c>
      <c r="G8902" t="s">
        <v>313</v>
      </c>
      <c r="H8902" t="s">
        <v>314</v>
      </c>
      <c r="I8902" t="s">
        <v>315</v>
      </c>
    </row>
    <row r="8903" spans="1:9" x14ac:dyDescent="0.25">
      <c r="A8903">
        <v>8901</v>
      </c>
      <c r="B8903" t="s">
        <v>10</v>
      </c>
      <c r="C8903">
        <v>2019</v>
      </c>
      <c r="D8903" t="s">
        <v>34</v>
      </c>
      <c r="E8903" t="s">
        <v>204</v>
      </c>
      <c r="F8903">
        <v>0.9</v>
      </c>
      <c r="G8903" t="s">
        <v>313</v>
      </c>
      <c r="H8903" t="s">
        <v>314</v>
      </c>
      <c r="I8903" t="s">
        <v>315</v>
      </c>
    </row>
    <row r="8904" spans="1:9" x14ac:dyDescent="0.25">
      <c r="A8904">
        <v>8902</v>
      </c>
      <c r="B8904" t="s">
        <v>3</v>
      </c>
      <c r="C8904">
        <v>2019</v>
      </c>
      <c r="D8904" t="s">
        <v>34</v>
      </c>
      <c r="E8904" t="s">
        <v>204</v>
      </c>
      <c r="F8904">
        <v>1.4</v>
      </c>
      <c r="G8904" t="s">
        <v>313</v>
      </c>
      <c r="H8904" t="s">
        <v>314</v>
      </c>
      <c r="I8904" t="s">
        <v>315</v>
      </c>
    </row>
    <row r="8905" spans="1:9" x14ac:dyDescent="0.25">
      <c r="A8905">
        <v>8903</v>
      </c>
      <c r="B8905" t="s">
        <v>25</v>
      </c>
      <c r="C8905">
        <v>2019</v>
      </c>
      <c r="D8905" t="s">
        <v>34</v>
      </c>
      <c r="E8905" t="s">
        <v>204</v>
      </c>
      <c r="F8905">
        <v>1.4</v>
      </c>
      <c r="G8905" t="s">
        <v>313</v>
      </c>
      <c r="H8905" t="s">
        <v>314</v>
      </c>
      <c r="I8905" t="s">
        <v>315</v>
      </c>
    </row>
    <row r="8906" spans="1:9" x14ac:dyDescent="0.25">
      <c r="A8906">
        <v>8904</v>
      </c>
      <c r="B8906" t="s">
        <v>8</v>
      </c>
      <c r="C8906">
        <v>2019</v>
      </c>
      <c r="D8906" t="s">
        <v>34</v>
      </c>
      <c r="E8906" t="s">
        <v>205</v>
      </c>
      <c r="F8906">
        <v>0</v>
      </c>
      <c r="G8906" t="s">
        <v>316</v>
      </c>
      <c r="H8906" t="s">
        <v>314</v>
      </c>
      <c r="I8906" t="s">
        <v>315</v>
      </c>
    </row>
    <row r="8907" spans="1:9" x14ac:dyDescent="0.25">
      <c r="A8907">
        <v>8905</v>
      </c>
      <c r="B8907" t="s">
        <v>22</v>
      </c>
      <c r="C8907">
        <v>2019</v>
      </c>
      <c r="D8907" t="s">
        <v>34</v>
      </c>
      <c r="E8907" t="s">
        <v>205</v>
      </c>
      <c r="F8907">
        <v>0</v>
      </c>
      <c r="G8907" t="s">
        <v>316</v>
      </c>
      <c r="H8907" t="s">
        <v>314</v>
      </c>
      <c r="I8907" t="s">
        <v>315</v>
      </c>
    </row>
    <row r="8908" spans="1:9" x14ac:dyDescent="0.25">
      <c r="A8908">
        <v>8906</v>
      </c>
      <c r="B8908" t="s">
        <v>15</v>
      </c>
      <c r="C8908">
        <v>2019</v>
      </c>
      <c r="D8908" t="s">
        <v>34</v>
      </c>
      <c r="E8908" t="s">
        <v>205</v>
      </c>
      <c r="F8908">
        <v>0</v>
      </c>
      <c r="G8908" t="s">
        <v>316</v>
      </c>
      <c r="H8908" t="s">
        <v>314</v>
      </c>
      <c r="I8908" t="s">
        <v>315</v>
      </c>
    </row>
    <row r="8909" spans="1:9" x14ac:dyDescent="0.25">
      <c r="A8909">
        <v>8907</v>
      </c>
      <c r="B8909" t="s">
        <v>20</v>
      </c>
      <c r="C8909">
        <v>2019</v>
      </c>
      <c r="D8909" t="s">
        <v>34</v>
      </c>
      <c r="E8909" t="s">
        <v>205</v>
      </c>
      <c r="F8909">
        <v>0</v>
      </c>
      <c r="G8909" t="s">
        <v>316</v>
      </c>
      <c r="H8909" t="s">
        <v>314</v>
      </c>
      <c r="I8909" t="s">
        <v>315</v>
      </c>
    </row>
    <row r="8910" spans="1:9" x14ac:dyDescent="0.25">
      <c r="A8910">
        <v>8908</v>
      </c>
      <c r="B8910" t="s">
        <v>30</v>
      </c>
      <c r="C8910">
        <v>2019</v>
      </c>
      <c r="D8910" t="s">
        <v>34</v>
      </c>
      <c r="E8910" t="s">
        <v>205</v>
      </c>
      <c r="F8910">
        <v>0</v>
      </c>
      <c r="G8910" t="s">
        <v>316</v>
      </c>
      <c r="H8910" t="s">
        <v>314</v>
      </c>
      <c r="I8910" t="s">
        <v>315</v>
      </c>
    </row>
    <row r="8911" spans="1:9" x14ac:dyDescent="0.25">
      <c r="A8911">
        <v>8909</v>
      </c>
      <c r="B8911" t="s">
        <v>21</v>
      </c>
      <c r="C8911">
        <v>2019</v>
      </c>
      <c r="D8911" t="s">
        <v>34</v>
      </c>
      <c r="E8911" t="s">
        <v>205</v>
      </c>
      <c r="F8911">
        <v>0</v>
      </c>
      <c r="G8911" t="s">
        <v>316</v>
      </c>
      <c r="H8911" t="s">
        <v>314</v>
      </c>
      <c r="I8911" t="s">
        <v>315</v>
      </c>
    </row>
    <row r="8912" spans="1:9" x14ac:dyDescent="0.25">
      <c r="A8912">
        <v>8910</v>
      </c>
      <c r="B8912" t="s">
        <v>16</v>
      </c>
      <c r="C8912">
        <v>2019</v>
      </c>
      <c r="D8912" t="s">
        <v>34</v>
      </c>
      <c r="E8912" t="s">
        <v>205</v>
      </c>
      <c r="F8912">
        <v>0</v>
      </c>
      <c r="G8912" t="s">
        <v>316</v>
      </c>
      <c r="H8912" t="s">
        <v>314</v>
      </c>
      <c r="I8912" t="s">
        <v>315</v>
      </c>
    </row>
    <row r="8913" spans="1:9" x14ac:dyDescent="0.25">
      <c r="A8913">
        <v>8911</v>
      </c>
      <c r="B8913" t="s">
        <v>29</v>
      </c>
      <c r="C8913">
        <v>2019</v>
      </c>
      <c r="D8913" t="s">
        <v>34</v>
      </c>
      <c r="E8913" t="s">
        <v>205</v>
      </c>
      <c r="F8913">
        <v>0</v>
      </c>
      <c r="G8913" t="s">
        <v>316</v>
      </c>
      <c r="H8913" t="s">
        <v>314</v>
      </c>
      <c r="I8913" t="s">
        <v>315</v>
      </c>
    </row>
    <row r="8914" spans="1:9" x14ac:dyDescent="0.25">
      <c r="A8914">
        <v>8912</v>
      </c>
      <c r="B8914" t="s">
        <v>31</v>
      </c>
      <c r="C8914">
        <v>2019</v>
      </c>
      <c r="D8914" t="s">
        <v>34</v>
      </c>
      <c r="E8914" t="s">
        <v>205</v>
      </c>
      <c r="F8914">
        <v>0</v>
      </c>
      <c r="G8914" t="s">
        <v>316</v>
      </c>
      <c r="H8914" t="s">
        <v>314</v>
      </c>
      <c r="I8914" t="s">
        <v>315</v>
      </c>
    </row>
    <row r="8915" spans="1:9" x14ac:dyDescent="0.25">
      <c r="A8915">
        <v>8913</v>
      </c>
      <c r="B8915" t="s">
        <v>24</v>
      </c>
      <c r="C8915">
        <v>2019</v>
      </c>
      <c r="D8915" t="s">
        <v>34</v>
      </c>
      <c r="E8915" t="s">
        <v>205</v>
      </c>
      <c r="F8915">
        <v>0</v>
      </c>
      <c r="G8915" t="s">
        <v>316</v>
      </c>
      <c r="H8915" t="s">
        <v>314</v>
      </c>
      <c r="I8915" t="s">
        <v>315</v>
      </c>
    </row>
    <row r="8916" spans="1:9" x14ac:dyDescent="0.25">
      <c r="A8916">
        <v>8914</v>
      </c>
      <c r="B8916" t="s">
        <v>5</v>
      </c>
      <c r="C8916">
        <v>2019</v>
      </c>
      <c r="D8916" t="s">
        <v>34</v>
      </c>
      <c r="E8916" t="s">
        <v>205</v>
      </c>
      <c r="F8916">
        <v>0</v>
      </c>
      <c r="G8916" t="s">
        <v>316</v>
      </c>
      <c r="H8916" t="s">
        <v>314</v>
      </c>
      <c r="I8916" t="s">
        <v>315</v>
      </c>
    </row>
    <row r="8917" spans="1:9" x14ac:dyDescent="0.25">
      <c r="A8917">
        <v>8915</v>
      </c>
      <c r="B8917" t="s">
        <v>26</v>
      </c>
      <c r="C8917">
        <v>2019</v>
      </c>
      <c r="D8917" t="s">
        <v>34</v>
      </c>
      <c r="E8917" t="s">
        <v>205</v>
      </c>
      <c r="F8917">
        <v>0</v>
      </c>
      <c r="G8917" t="s">
        <v>316</v>
      </c>
      <c r="H8917" t="s">
        <v>314</v>
      </c>
      <c r="I8917" t="s">
        <v>315</v>
      </c>
    </row>
    <row r="8918" spans="1:9" x14ac:dyDescent="0.25">
      <c r="A8918">
        <v>8916</v>
      </c>
      <c r="B8918" t="s">
        <v>28</v>
      </c>
      <c r="C8918">
        <v>2019</v>
      </c>
      <c r="D8918" t="s">
        <v>34</v>
      </c>
      <c r="E8918" t="s">
        <v>205</v>
      </c>
      <c r="F8918">
        <v>0</v>
      </c>
      <c r="G8918" t="s">
        <v>316</v>
      </c>
      <c r="H8918" t="s">
        <v>314</v>
      </c>
      <c r="I8918" t="s">
        <v>315</v>
      </c>
    </row>
    <row r="8919" spans="1:9" x14ac:dyDescent="0.25">
      <c r="A8919">
        <v>8917</v>
      </c>
      <c r="B8919" t="s">
        <v>11</v>
      </c>
      <c r="C8919">
        <v>2019</v>
      </c>
      <c r="D8919" t="s">
        <v>34</v>
      </c>
      <c r="E8919" t="s">
        <v>205</v>
      </c>
      <c r="F8919">
        <v>0</v>
      </c>
      <c r="G8919" t="s">
        <v>316</v>
      </c>
      <c r="H8919" t="s">
        <v>314</v>
      </c>
      <c r="I8919" t="s">
        <v>315</v>
      </c>
    </row>
    <row r="8920" spans="1:9" x14ac:dyDescent="0.25">
      <c r="A8920">
        <v>8918</v>
      </c>
      <c r="B8920" t="s">
        <v>12</v>
      </c>
      <c r="C8920">
        <v>2019</v>
      </c>
      <c r="D8920" t="s">
        <v>34</v>
      </c>
      <c r="E8920" t="s">
        <v>205</v>
      </c>
      <c r="F8920">
        <v>0</v>
      </c>
      <c r="G8920" t="s">
        <v>316</v>
      </c>
      <c r="H8920" t="s">
        <v>314</v>
      </c>
      <c r="I8920" t="s">
        <v>315</v>
      </c>
    </row>
    <row r="8921" spans="1:9" x14ac:dyDescent="0.25">
      <c r="A8921">
        <v>8919</v>
      </c>
      <c r="B8921" t="s">
        <v>7</v>
      </c>
      <c r="C8921">
        <v>2019</v>
      </c>
      <c r="D8921" t="s">
        <v>34</v>
      </c>
      <c r="E8921" t="s">
        <v>205</v>
      </c>
      <c r="F8921">
        <v>0</v>
      </c>
      <c r="G8921" t="s">
        <v>316</v>
      </c>
      <c r="H8921" t="s">
        <v>314</v>
      </c>
      <c r="I8921" t="s">
        <v>315</v>
      </c>
    </row>
    <row r="8922" spans="1:9" x14ac:dyDescent="0.25">
      <c r="A8922">
        <v>8920</v>
      </c>
      <c r="B8922" t="s">
        <v>18</v>
      </c>
      <c r="C8922">
        <v>2019</v>
      </c>
      <c r="D8922" t="s">
        <v>34</v>
      </c>
      <c r="E8922" t="s">
        <v>205</v>
      </c>
      <c r="F8922">
        <v>0</v>
      </c>
      <c r="G8922" t="s">
        <v>316</v>
      </c>
      <c r="H8922" t="s">
        <v>314</v>
      </c>
      <c r="I8922" t="s">
        <v>315</v>
      </c>
    </row>
    <row r="8923" spans="1:9" x14ac:dyDescent="0.25">
      <c r="A8923">
        <v>8921</v>
      </c>
      <c r="B8923" t="s">
        <v>23</v>
      </c>
      <c r="C8923">
        <v>2019</v>
      </c>
      <c r="D8923" t="s">
        <v>34</v>
      </c>
      <c r="E8923" t="s">
        <v>205</v>
      </c>
      <c r="F8923">
        <v>0</v>
      </c>
      <c r="G8923" t="s">
        <v>316</v>
      </c>
      <c r="H8923" t="s">
        <v>314</v>
      </c>
      <c r="I8923" t="s">
        <v>315</v>
      </c>
    </row>
    <row r="8924" spans="1:9" x14ac:dyDescent="0.25">
      <c r="A8924">
        <v>8922</v>
      </c>
      <c r="B8924" t="s">
        <v>14</v>
      </c>
      <c r="C8924">
        <v>2019</v>
      </c>
      <c r="D8924" t="s">
        <v>34</v>
      </c>
      <c r="E8924" t="s">
        <v>205</v>
      </c>
      <c r="F8924">
        <v>0</v>
      </c>
      <c r="G8924" t="s">
        <v>316</v>
      </c>
      <c r="H8924" t="s">
        <v>314</v>
      </c>
      <c r="I8924" t="s">
        <v>315</v>
      </c>
    </row>
    <row r="8925" spans="1:9" x14ac:dyDescent="0.25">
      <c r="A8925">
        <v>8923</v>
      </c>
      <c r="B8925" t="s">
        <v>17</v>
      </c>
      <c r="C8925">
        <v>2019</v>
      </c>
      <c r="D8925" t="s">
        <v>34</v>
      </c>
      <c r="E8925" t="s">
        <v>205</v>
      </c>
      <c r="F8925">
        <v>0</v>
      </c>
      <c r="G8925" t="s">
        <v>316</v>
      </c>
      <c r="H8925" t="s">
        <v>314</v>
      </c>
      <c r="I8925" t="s">
        <v>315</v>
      </c>
    </row>
    <row r="8926" spans="1:9" x14ac:dyDescent="0.25">
      <c r="A8926">
        <v>8924</v>
      </c>
      <c r="B8926" t="s">
        <v>19</v>
      </c>
      <c r="C8926">
        <v>2019</v>
      </c>
      <c r="D8926" t="s">
        <v>34</v>
      </c>
      <c r="E8926" t="s">
        <v>205</v>
      </c>
      <c r="F8926">
        <v>0</v>
      </c>
      <c r="G8926" t="s">
        <v>316</v>
      </c>
      <c r="H8926" t="s">
        <v>314</v>
      </c>
      <c r="I8926" t="s">
        <v>315</v>
      </c>
    </row>
    <row r="8927" spans="1:9" x14ac:dyDescent="0.25">
      <c r="A8927">
        <v>8925</v>
      </c>
      <c r="B8927" t="s">
        <v>27</v>
      </c>
      <c r="C8927">
        <v>2019</v>
      </c>
      <c r="D8927" t="s">
        <v>34</v>
      </c>
      <c r="E8927" t="s">
        <v>205</v>
      </c>
      <c r="F8927">
        <v>0</v>
      </c>
      <c r="G8927" t="s">
        <v>316</v>
      </c>
      <c r="H8927" t="s">
        <v>314</v>
      </c>
      <c r="I8927" t="s">
        <v>315</v>
      </c>
    </row>
    <row r="8928" spans="1:9" x14ac:dyDescent="0.25">
      <c r="A8928">
        <v>8926</v>
      </c>
      <c r="B8928" t="s">
        <v>13</v>
      </c>
      <c r="C8928">
        <v>2019</v>
      </c>
      <c r="D8928" t="s">
        <v>34</v>
      </c>
      <c r="E8928" t="s">
        <v>205</v>
      </c>
      <c r="F8928">
        <v>0</v>
      </c>
      <c r="G8928" t="s">
        <v>316</v>
      </c>
      <c r="H8928" t="s">
        <v>314</v>
      </c>
      <c r="I8928" t="s">
        <v>315</v>
      </c>
    </row>
    <row r="8929" spans="1:9" x14ac:dyDescent="0.25">
      <c r="A8929">
        <v>8927</v>
      </c>
      <c r="B8929" t="s">
        <v>4</v>
      </c>
      <c r="C8929">
        <v>2019</v>
      </c>
      <c r="D8929" t="s">
        <v>34</v>
      </c>
      <c r="E8929" t="s">
        <v>205</v>
      </c>
      <c r="F8929">
        <v>0</v>
      </c>
      <c r="G8929" t="s">
        <v>316</v>
      </c>
      <c r="H8929" t="s">
        <v>314</v>
      </c>
      <c r="I8929" t="s">
        <v>315</v>
      </c>
    </row>
    <row r="8930" spans="1:9" x14ac:dyDescent="0.25">
      <c r="A8930">
        <v>8928</v>
      </c>
      <c r="B8930" t="s">
        <v>6</v>
      </c>
      <c r="C8930">
        <v>2019</v>
      </c>
      <c r="D8930" t="s">
        <v>34</v>
      </c>
      <c r="E8930" t="s">
        <v>205</v>
      </c>
      <c r="F8930">
        <v>0</v>
      </c>
      <c r="G8930" t="s">
        <v>316</v>
      </c>
      <c r="H8930" t="s">
        <v>314</v>
      </c>
      <c r="I8930" t="s">
        <v>315</v>
      </c>
    </row>
    <row r="8931" spans="1:9" x14ac:dyDescent="0.25">
      <c r="A8931">
        <v>8929</v>
      </c>
      <c r="B8931" t="s">
        <v>9</v>
      </c>
      <c r="C8931">
        <v>2019</v>
      </c>
      <c r="D8931" t="s">
        <v>34</v>
      </c>
      <c r="E8931" t="s">
        <v>205</v>
      </c>
      <c r="F8931">
        <v>0</v>
      </c>
      <c r="G8931" t="s">
        <v>316</v>
      </c>
      <c r="H8931" t="s">
        <v>314</v>
      </c>
      <c r="I8931" t="s">
        <v>315</v>
      </c>
    </row>
    <row r="8932" spans="1:9" x14ac:dyDescent="0.25">
      <c r="A8932">
        <v>8930</v>
      </c>
      <c r="B8932" t="s">
        <v>10</v>
      </c>
      <c r="C8932">
        <v>2019</v>
      </c>
      <c r="D8932" t="s">
        <v>34</v>
      </c>
      <c r="E8932" t="s">
        <v>205</v>
      </c>
      <c r="F8932">
        <v>0</v>
      </c>
      <c r="G8932" t="s">
        <v>316</v>
      </c>
      <c r="H8932" t="s">
        <v>314</v>
      </c>
      <c r="I8932" t="s">
        <v>315</v>
      </c>
    </row>
    <row r="8933" spans="1:9" x14ac:dyDescent="0.25">
      <c r="A8933">
        <v>8931</v>
      </c>
      <c r="B8933" t="s">
        <v>3</v>
      </c>
      <c r="C8933">
        <v>2019</v>
      </c>
      <c r="D8933" t="s">
        <v>34</v>
      </c>
      <c r="E8933" t="s">
        <v>205</v>
      </c>
      <c r="F8933">
        <v>0</v>
      </c>
      <c r="G8933" t="s">
        <v>316</v>
      </c>
      <c r="H8933" t="s">
        <v>314</v>
      </c>
      <c r="I8933" t="s">
        <v>315</v>
      </c>
    </row>
    <row r="8934" spans="1:9" x14ac:dyDescent="0.25">
      <c r="A8934">
        <v>8932</v>
      </c>
      <c r="B8934" t="s">
        <v>25</v>
      </c>
      <c r="C8934">
        <v>2019</v>
      </c>
      <c r="D8934" t="s">
        <v>34</v>
      </c>
      <c r="E8934" t="s">
        <v>205</v>
      </c>
      <c r="F8934">
        <v>0</v>
      </c>
      <c r="G8934" t="s">
        <v>316</v>
      </c>
      <c r="H8934" t="s">
        <v>314</v>
      </c>
      <c r="I8934" t="s">
        <v>315</v>
      </c>
    </row>
    <row r="8935" spans="1:9" x14ac:dyDescent="0.25">
      <c r="A8935">
        <v>8933</v>
      </c>
      <c r="B8935" t="s">
        <v>8</v>
      </c>
      <c r="C8935">
        <v>2020</v>
      </c>
      <c r="D8935" t="s">
        <v>34</v>
      </c>
      <c r="E8935" t="s">
        <v>312</v>
      </c>
      <c r="F8935">
        <v>1003010</v>
      </c>
      <c r="G8935" t="s">
        <v>313</v>
      </c>
      <c r="H8935" t="s">
        <v>314</v>
      </c>
      <c r="I8935" t="s">
        <v>315</v>
      </c>
    </row>
    <row r="8936" spans="1:9" x14ac:dyDescent="0.25">
      <c r="A8936">
        <v>8934</v>
      </c>
      <c r="B8936" t="s">
        <v>22</v>
      </c>
      <c r="C8936">
        <v>2020</v>
      </c>
      <c r="D8936" t="s">
        <v>34</v>
      </c>
      <c r="E8936" t="s">
        <v>312</v>
      </c>
      <c r="F8936">
        <v>1003010</v>
      </c>
      <c r="G8936" t="s">
        <v>313</v>
      </c>
      <c r="H8936" t="s">
        <v>314</v>
      </c>
      <c r="I8936" t="s">
        <v>315</v>
      </c>
    </row>
    <row r="8937" spans="1:9" x14ac:dyDescent="0.25">
      <c r="A8937">
        <v>8935</v>
      </c>
      <c r="B8937" t="s">
        <v>15</v>
      </c>
      <c r="C8937">
        <v>2020</v>
      </c>
      <c r="D8937" t="s">
        <v>34</v>
      </c>
      <c r="E8937" t="s">
        <v>312</v>
      </c>
      <c r="F8937">
        <v>1002943</v>
      </c>
      <c r="G8937" t="s">
        <v>313</v>
      </c>
      <c r="H8937" t="s">
        <v>314</v>
      </c>
      <c r="I8937" t="s">
        <v>315</v>
      </c>
    </row>
    <row r="8938" spans="1:9" x14ac:dyDescent="0.25">
      <c r="A8938">
        <v>8936</v>
      </c>
      <c r="B8938" t="s">
        <v>20</v>
      </c>
      <c r="C8938">
        <v>2020</v>
      </c>
      <c r="D8938" t="s">
        <v>34</v>
      </c>
      <c r="E8938" t="s">
        <v>312</v>
      </c>
      <c r="F8938">
        <v>1001438</v>
      </c>
      <c r="G8938" t="s">
        <v>313</v>
      </c>
      <c r="H8938" t="s">
        <v>314</v>
      </c>
      <c r="I8938" t="s">
        <v>315</v>
      </c>
    </row>
    <row r="8939" spans="1:9" x14ac:dyDescent="0.25">
      <c r="A8939">
        <v>8937</v>
      </c>
      <c r="B8939" t="s">
        <v>30</v>
      </c>
      <c r="C8939">
        <v>2020</v>
      </c>
      <c r="D8939" t="s">
        <v>34</v>
      </c>
      <c r="E8939" t="s">
        <v>312</v>
      </c>
      <c r="F8939">
        <v>1001352</v>
      </c>
      <c r="G8939" t="s">
        <v>313</v>
      </c>
      <c r="H8939" t="s">
        <v>314</v>
      </c>
      <c r="I8939" t="s">
        <v>315</v>
      </c>
    </row>
    <row r="8940" spans="1:9" x14ac:dyDescent="0.25">
      <c r="A8940">
        <v>8938</v>
      </c>
      <c r="B8940" t="s">
        <v>21</v>
      </c>
      <c r="C8940">
        <v>2020</v>
      </c>
      <c r="D8940" t="s">
        <v>34</v>
      </c>
      <c r="E8940" t="s">
        <v>312</v>
      </c>
      <c r="F8940">
        <v>1002004</v>
      </c>
      <c r="G8940" t="s">
        <v>313</v>
      </c>
      <c r="H8940" t="s">
        <v>314</v>
      </c>
      <c r="I8940" t="s">
        <v>315</v>
      </c>
    </row>
    <row r="8941" spans="1:9" x14ac:dyDescent="0.25">
      <c r="A8941">
        <v>8939</v>
      </c>
      <c r="B8941" t="s">
        <v>16</v>
      </c>
      <c r="C8941">
        <v>2020</v>
      </c>
      <c r="D8941" t="s">
        <v>34</v>
      </c>
      <c r="E8941" t="s">
        <v>312</v>
      </c>
      <c r="F8941">
        <v>1001744</v>
      </c>
      <c r="G8941" t="s">
        <v>313</v>
      </c>
      <c r="H8941" t="s">
        <v>314</v>
      </c>
      <c r="I8941" t="s">
        <v>315</v>
      </c>
    </row>
    <row r="8942" spans="1:9" x14ac:dyDescent="0.25">
      <c r="A8942">
        <v>8940</v>
      </c>
      <c r="B8942" t="s">
        <v>29</v>
      </c>
      <c r="C8942">
        <v>2020</v>
      </c>
      <c r="D8942" t="s">
        <v>34</v>
      </c>
      <c r="E8942" t="s">
        <v>312</v>
      </c>
      <c r="F8942">
        <v>1001479</v>
      </c>
      <c r="G8942" t="s">
        <v>313</v>
      </c>
      <c r="H8942" t="s">
        <v>314</v>
      </c>
      <c r="I8942" t="s">
        <v>315</v>
      </c>
    </row>
    <row r="8943" spans="1:9" x14ac:dyDescent="0.25">
      <c r="A8943">
        <v>8941</v>
      </c>
      <c r="B8943" t="s">
        <v>31</v>
      </c>
      <c r="C8943">
        <v>2020</v>
      </c>
      <c r="D8943" t="s">
        <v>34</v>
      </c>
      <c r="E8943" t="s">
        <v>312</v>
      </c>
      <c r="F8943">
        <v>1001905</v>
      </c>
      <c r="G8943" t="s">
        <v>313</v>
      </c>
      <c r="H8943" t="s">
        <v>314</v>
      </c>
      <c r="I8943" t="s">
        <v>315</v>
      </c>
    </row>
    <row r="8944" spans="1:9" x14ac:dyDescent="0.25">
      <c r="A8944">
        <v>8942</v>
      </c>
      <c r="B8944" t="s">
        <v>24</v>
      </c>
      <c r="C8944">
        <v>2020</v>
      </c>
      <c r="D8944" t="s">
        <v>34</v>
      </c>
      <c r="E8944" t="s">
        <v>312</v>
      </c>
      <c r="F8944">
        <v>1001719</v>
      </c>
      <c r="G8944" t="s">
        <v>313</v>
      </c>
      <c r="H8944" t="s">
        <v>314</v>
      </c>
      <c r="I8944" t="s">
        <v>315</v>
      </c>
    </row>
    <row r="8945" spans="1:9" x14ac:dyDescent="0.25">
      <c r="A8945">
        <v>8943</v>
      </c>
      <c r="B8945" t="s">
        <v>5</v>
      </c>
      <c r="C8945">
        <v>2020</v>
      </c>
      <c r="D8945" t="s">
        <v>34</v>
      </c>
      <c r="E8945" t="s">
        <v>312</v>
      </c>
      <c r="F8945">
        <v>1002331</v>
      </c>
      <c r="G8945" t="s">
        <v>313</v>
      </c>
      <c r="H8945" t="s">
        <v>314</v>
      </c>
      <c r="I8945" t="s">
        <v>315</v>
      </c>
    </row>
    <row r="8946" spans="1:9" x14ac:dyDescent="0.25">
      <c r="A8946">
        <v>8944</v>
      </c>
      <c r="B8946" t="s">
        <v>26</v>
      </c>
      <c r="C8946">
        <v>2020</v>
      </c>
      <c r="D8946" t="s">
        <v>34</v>
      </c>
      <c r="E8946" t="s">
        <v>312</v>
      </c>
      <c r="F8946">
        <v>1001462</v>
      </c>
      <c r="G8946" t="s">
        <v>313</v>
      </c>
      <c r="H8946" t="s">
        <v>314</v>
      </c>
      <c r="I8946" t="s">
        <v>315</v>
      </c>
    </row>
    <row r="8947" spans="1:9" x14ac:dyDescent="0.25">
      <c r="A8947">
        <v>8945</v>
      </c>
      <c r="B8947" t="s">
        <v>28</v>
      </c>
      <c r="C8947">
        <v>2020</v>
      </c>
      <c r="D8947" t="s">
        <v>34</v>
      </c>
      <c r="E8947" t="s">
        <v>312</v>
      </c>
      <c r="F8947">
        <v>1002585</v>
      </c>
      <c r="G8947" t="s">
        <v>313</v>
      </c>
      <c r="H8947" t="s">
        <v>314</v>
      </c>
      <c r="I8947" t="s">
        <v>315</v>
      </c>
    </row>
    <row r="8948" spans="1:9" x14ac:dyDescent="0.25">
      <c r="A8948">
        <v>8946</v>
      </c>
      <c r="B8948" t="s">
        <v>11</v>
      </c>
      <c r="C8948">
        <v>2020</v>
      </c>
      <c r="D8948" t="s">
        <v>34</v>
      </c>
      <c r="E8948" t="s">
        <v>312</v>
      </c>
      <c r="F8948">
        <v>1002095</v>
      </c>
      <c r="G8948" t="s">
        <v>313</v>
      </c>
      <c r="H8948" t="s">
        <v>314</v>
      </c>
      <c r="I8948" t="s">
        <v>315</v>
      </c>
    </row>
    <row r="8949" spans="1:9" x14ac:dyDescent="0.25">
      <c r="A8949">
        <v>8947</v>
      </c>
      <c r="B8949" t="s">
        <v>12</v>
      </c>
      <c r="C8949">
        <v>2020</v>
      </c>
      <c r="D8949" t="s">
        <v>34</v>
      </c>
      <c r="E8949" t="s">
        <v>312</v>
      </c>
      <c r="F8949">
        <v>1001935</v>
      </c>
      <c r="G8949" t="s">
        <v>313</v>
      </c>
      <c r="H8949" t="s">
        <v>314</v>
      </c>
      <c r="I8949" t="s">
        <v>315</v>
      </c>
    </row>
    <row r="8950" spans="1:9" x14ac:dyDescent="0.25">
      <c r="A8950">
        <v>8948</v>
      </c>
      <c r="B8950" t="s">
        <v>7</v>
      </c>
      <c r="C8950">
        <v>2020</v>
      </c>
      <c r="D8950" t="s">
        <v>34</v>
      </c>
      <c r="E8950" t="s">
        <v>312</v>
      </c>
      <c r="F8950">
        <v>1002499</v>
      </c>
      <c r="G8950" t="s">
        <v>313</v>
      </c>
      <c r="H8950" t="s">
        <v>314</v>
      </c>
      <c r="I8950" t="s">
        <v>315</v>
      </c>
    </row>
    <row r="8951" spans="1:9" x14ac:dyDescent="0.25">
      <c r="A8951">
        <v>8949</v>
      </c>
      <c r="B8951" t="s">
        <v>18</v>
      </c>
      <c r="C8951">
        <v>2020</v>
      </c>
      <c r="D8951" t="s">
        <v>34</v>
      </c>
      <c r="E8951" t="s">
        <v>312</v>
      </c>
      <c r="F8951">
        <v>1003028</v>
      </c>
      <c r="G8951" t="s">
        <v>313</v>
      </c>
      <c r="H8951" t="s">
        <v>314</v>
      </c>
      <c r="I8951" t="s">
        <v>315</v>
      </c>
    </row>
    <row r="8952" spans="1:9" x14ac:dyDescent="0.25">
      <c r="A8952">
        <v>8950</v>
      </c>
      <c r="B8952" t="s">
        <v>23</v>
      </c>
      <c r="C8952">
        <v>2020</v>
      </c>
      <c r="D8952" t="s">
        <v>34</v>
      </c>
      <c r="E8952" t="s">
        <v>312</v>
      </c>
      <c r="F8952">
        <v>1001225</v>
      </c>
      <c r="G8952" t="s">
        <v>313</v>
      </c>
      <c r="H8952" t="s">
        <v>314</v>
      </c>
      <c r="I8952" t="s">
        <v>315</v>
      </c>
    </row>
    <row r="8953" spans="1:9" x14ac:dyDescent="0.25">
      <c r="A8953">
        <v>8951</v>
      </c>
      <c r="B8953" t="s">
        <v>14</v>
      </c>
      <c r="C8953">
        <v>2020</v>
      </c>
      <c r="D8953" t="s">
        <v>34</v>
      </c>
      <c r="E8953" t="s">
        <v>312</v>
      </c>
      <c r="F8953">
        <v>1002424</v>
      </c>
      <c r="G8953" t="s">
        <v>313</v>
      </c>
      <c r="H8953" t="s">
        <v>314</v>
      </c>
      <c r="I8953" t="s">
        <v>315</v>
      </c>
    </row>
    <row r="8954" spans="1:9" x14ac:dyDescent="0.25">
      <c r="A8954">
        <v>8952</v>
      </c>
      <c r="B8954" t="s">
        <v>17</v>
      </c>
      <c r="C8954">
        <v>2020</v>
      </c>
      <c r="D8954" t="s">
        <v>34</v>
      </c>
      <c r="E8954" t="s">
        <v>312</v>
      </c>
      <c r="F8954">
        <v>1003673</v>
      </c>
      <c r="G8954" t="s">
        <v>313</v>
      </c>
      <c r="H8954" t="s">
        <v>314</v>
      </c>
      <c r="I8954" t="s">
        <v>315</v>
      </c>
    </row>
    <row r="8955" spans="1:9" x14ac:dyDescent="0.25">
      <c r="A8955">
        <v>8953</v>
      </c>
      <c r="B8955" t="s">
        <v>19</v>
      </c>
      <c r="C8955">
        <v>2020</v>
      </c>
      <c r="D8955" t="s">
        <v>34</v>
      </c>
      <c r="E8955" t="s">
        <v>312</v>
      </c>
      <c r="F8955">
        <v>1001417</v>
      </c>
      <c r="G8955" t="s">
        <v>313</v>
      </c>
      <c r="H8955" t="s">
        <v>314</v>
      </c>
      <c r="I8955" t="s">
        <v>315</v>
      </c>
    </row>
    <row r="8956" spans="1:9" x14ac:dyDescent="0.25">
      <c r="A8956">
        <v>8954</v>
      </c>
      <c r="B8956" t="s">
        <v>27</v>
      </c>
      <c r="C8956">
        <v>2020</v>
      </c>
      <c r="D8956" t="s">
        <v>34</v>
      </c>
      <c r="E8956" t="s">
        <v>312</v>
      </c>
      <c r="F8956">
        <v>1002347</v>
      </c>
      <c r="G8956" t="s">
        <v>313</v>
      </c>
      <c r="H8956" t="s">
        <v>314</v>
      </c>
      <c r="I8956" t="s">
        <v>315</v>
      </c>
    </row>
    <row r="8957" spans="1:9" x14ac:dyDescent="0.25">
      <c r="A8957">
        <v>8955</v>
      </c>
      <c r="B8957" t="s">
        <v>13</v>
      </c>
      <c r="C8957">
        <v>2020</v>
      </c>
      <c r="D8957" t="s">
        <v>34</v>
      </c>
      <c r="E8957" t="s">
        <v>312</v>
      </c>
      <c r="F8957">
        <v>1002595</v>
      </c>
      <c r="G8957" t="s">
        <v>313</v>
      </c>
      <c r="H8957" t="s">
        <v>314</v>
      </c>
      <c r="I8957" t="s">
        <v>315</v>
      </c>
    </row>
    <row r="8958" spans="1:9" x14ac:dyDescent="0.25">
      <c r="A8958">
        <v>8956</v>
      </c>
      <c r="B8958" t="s">
        <v>4</v>
      </c>
      <c r="C8958">
        <v>2020</v>
      </c>
      <c r="D8958" t="s">
        <v>34</v>
      </c>
      <c r="E8958" t="s">
        <v>312</v>
      </c>
      <c r="F8958">
        <v>1001780</v>
      </c>
      <c r="G8958" t="s">
        <v>313</v>
      </c>
      <c r="H8958" t="s">
        <v>314</v>
      </c>
      <c r="I8958" t="s">
        <v>315</v>
      </c>
    </row>
    <row r="8959" spans="1:9" x14ac:dyDescent="0.25">
      <c r="A8959">
        <v>8957</v>
      </c>
      <c r="B8959" t="s">
        <v>6</v>
      </c>
      <c r="C8959">
        <v>2020</v>
      </c>
      <c r="D8959" t="s">
        <v>34</v>
      </c>
      <c r="E8959" t="s">
        <v>312</v>
      </c>
      <c r="F8959">
        <v>1002171</v>
      </c>
      <c r="G8959" t="s">
        <v>313</v>
      </c>
      <c r="H8959" t="s">
        <v>314</v>
      </c>
      <c r="I8959" t="s">
        <v>315</v>
      </c>
    </row>
    <row r="8960" spans="1:9" x14ac:dyDescent="0.25">
      <c r="A8960">
        <v>8958</v>
      </c>
      <c r="B8960" t="s">
        <v>9</v>
      </c>
      <c r="C8960">
        <v>2020</v>
      </c>
      <c r="D8960" t="s">
        <v>34</v>
      </c>
      <c r="E8960" t="s">
        <v>312</v>
      </c>
      <c r="F8960">
        <v>1002721</v>
      </c>
      <c r="G8960" t="s">
        <v>313</v>
      </c>
      <c r="H8960" t="s">
        <v>314</v>
      </c>
      <c r="I8960" t="s">
        <v>315</v>
      </c>
    </row>
    <row r="8961" spans="1:9" x14ac:dyDescent="0.25">
      <c r="A8961">
        <v>8959</v>
      </c>
      <c r="B8961" t="s">
        <v>10</v>
      </c>
      <c r="C8961">
        <v>2020</v>
      </c>
      <c r="D8961" t="s">
        <v>34</v>
      </c>
      <c r="E8961" t="s">
        <v>312</v>
      </c>
      <c r="F8961">
        <v>1002190</v>
      </c>
      <c r="G8961" t="s">
        <v>313</v>
      </c>
      <c r="H8961" t="s">
        <v>314</v>
      </c>
      <c r="I8961" t="s">
        <v>315</v>
      </c>
    </row>
    <row r="8962" spans="1:9" x14ac:dyDescent="0.25">
      <c r="A8962">
        <v>8960</v>
      </c>
      <c r="B8962" t="s">
        <v>3</v>
      </c>
      <c r="C8962">
        <v>2020</v>
      </c>
      <c r="D8962" t="s">
        <v>34</v>
      </c>
      <c r="E8962" t="s">
        <v>312</v>
      </c>
      <c r="F8962">
        <v>1002413</v>
      </c>
      <c r="G8962" t="s">
        <v>313</v>
      </c>
      <c r="H8962" t="s">
        <v>314</v>
      </c>
      <c r="I8962" t="s">
        <v>315</v>
      </c>
    </row>
    <row r="8963" spans="1:9" x14ac:dyDescent="0.25">
      <c r="A8963">
        <v>8961</v>
      </c>
      <c r="B8963" t="s">
        <v>25</v>
      </c>
      <c r="C8963">
        <v>2020</v>
      </c>
      <c r="D8963" t="s">
        <v>34</v>
      </c>
      <c r="E8963" t="s">
        <v>312</v>
      </c>
      <c r="F8963">
        <v>1002456</v>
      </c>
      <c r="G8963" t="s">
        <v>313</v>
      </c>
      <c r="H8963" t="s">
        <v>314</v>
      </c>
      <c r="I8963" t="s">
        <v>315</v>
      </c>
    </row>
    <row r="8964" spans="1:9" x14ac:dyDescent="0.25">
      <c r="A8964">
        <v>8962</v>
      </c>
      <c r="B8964" t="s">
        <v>8</v>
      </c>
      <c r="C8964">
        <v>2020</v>
      </c>
      <c r="D8964" t="s">
        <v>34</v>
      </c>
      <c r="E8964" t="s">
        <v>64</v>
      </c>
      <c r="F8964">
        <v>1003013.8</v>
      </c>
      <c r="G8964" t="s">
        <v>313</v>
      </c>
      <c r="H8964" t="s">
        <v>314</v>
      </c>
      <c r="I8964" t="s">
        <v>315</v>
      </c>
    </row>
    <row r="8965" spans="1:9" x14ac:dyDescent="0.25">
      <c r="A8965">
        <v>8963</v>
      </c>
      <c r="B8965" t="s">
        <v>22</v>
      </c>
      <c r="C8965">
        <v>2020</v>
      </c>
      <c r="D8965" t="s">
        <v>34</v>
      </c>
      <c r="E8965" t="s">
        <v>64</v>
      </c>
      <c r="F8965">
        <v>1003013.8</v>
      </c>
      <c r="G8965" t="s">
        <v>313</v>
      </c>
      <c r="H8965" t="s">
        <v>314</v>
      </c>
      <c r="I8965" t="s">
        <v>315</v>
      </c>
    </row>
    <row r="8966" spans="1:9" x14ac:dyDescent="0.25">
      <c r="A8966">
        <v>8964</v>
      </c>
      <c r="B8966" t="s">
        <v>15</v>
      </c>
      <c r="C8966">
        <v>2020</v>
      </c>
      <c r="D8966" t="s">
        <v>34</v>
      </c>
      <c r="E8966" t="s">
        <v>64</v>
      </c>
      <c r="F8966">
        <v>1002941.3</v>
      </c>
      <c r="G8966" t="s">
        <v>313</v>
      </c>
      <c r="H8966" t="s">
        <v>314</v>
      </c>
      <c r="I8966" t="s">
        <v>315</v>
      </c>
    </row>
    <row r="8967" spans="1:9" x14ac:dyDescent="0.25">
      <c r="A8967">
        <v>8965</v>
      </c>
      <c r="B8967" t="s">
        <v>20</v>
      </c>
      <c r="C8967">
        <v>2020</v>
      </c>
      <c r="D8967" t="s">
        <v>34</v>
      </c>
      <c r="E8967" t="s">
        <v>64</v>
      </c>
      <c r="F8967">
        <v>1001439.3</v>
      </c>
      <c r="G8967" t="s">
        <v>313</v>
      </c>
      <c r="H8967" t="s">
        <v>314</v>
      </c>
      <c r="I8967" t="s">
        <v>315</v>
      </c>
    </row>
    <row r="8968" spans="1:9" x14ac:dyDescent="0.25">
      <c r="A8968">
        <v>8966</v>
      </c>
      <c r="B8968" t="s">
        <v>30</v>
      </c>
      <c r="C8968">
        <v>2020</v>
      </c>
      <c r="D8968" t="s">
        <v>34</v>
      </c>
      <c r="E8968" t="s">
        <v>64</v>
      </c>
      <c r="F8968">
        <v>1001353.8</v>
      </c>
      <c r="G8968" t="s">
        <v>313</v>
      </c>
      <c r="H8968" t="s">
        <v>314</v>
      </c>
      <c r="I8968" t="s">
        <v>315</v>
      </c>
    </row>
    <row r="8969" spans="1:9" x14ac:dyDescent="0.25">
      <c r="A8969">
        <v>8967</v>
      </c>
      <c r="B8969" t="s">
        <v>21</v>
      </c>
      <c r="C8969">
        <v>2020</v>
      </c>
      <c r="D8969" t="s">
        <v>34</v>
      </c>
      <c r="E8969" t="s">
        <v>64</v>
      </c>
      <c r="F8969">
        <v>1002005.8</v>
      </c>
      <c r="G8969" t="s">
        <v>313</v>
      </c>
      <c r="H8969" t="s">
        <v>314</v>
      </c>
      <c r="I8969" t="s">
        <v>315</v>
      </c>
    </row>
    <row r="8970" spans="1:9" x14ac:dyDescent="0.25">
      <c r="A8970">
        <v>8968</v>
      </c>
      <c r="B8970" t="s">
        <v>16</v>
      </c>
      <c r="C8970">
        <v>2020</v>
      </c>
      <c r="D8970" t="s">
        <v>34</v>
      </c>
      <c r="E8970" t="s">
        <v>64</v>
      </c>
      <c r="F8970">
        <v>1001746.3</v>
      </c>
      <c r="G8970" t="s">
        <v>313</v>
      </c>
      <c r="H8970" t="s">
        <v>314</v>
      </c>
      <c r="I8970" t="s">
        <v>315</v>
      </c>
    </row>
    <row r="8971" spans="1:9" x14ac:dyDescent="0.25">
      <c r="A8971">
        <v>8969</v>
      </c>
      <c r="B8971" t="s">
        <v>29</v>
      </c>
      <c r="C8971">
        <v>2020</v>
      </c>
      <c r="D8971" t="s">
        <v>34</v>
      </c>
      <c r="E8971" t="s">
        <v>64</v>
      </c>
      <c r="F8971">
        <v>1001480.8</v>
      </c>
      <c r="G8971" t="s">
        <v>313</v>
      </c>
      <c r="H8971" t="s">
        <v>314</v>
      </c>
      <c r="I8971" t="s">
        <v>315</v>
      </c>
    </row>
    <row r="8972" spans="1:9" x14ac:dyDescent="0.25">
      <c r="A8972">
        <v>8970</v>
      </c>
      <c r="B8972" t="s">
        <v>31</v>
      </c>
      <c r="C8972">
        <v>2020</v>
      </c>
      <c r="D8972" t="s">
        <v>34</v>
      </c>
      <c r="E8972" t="s">
        <v>64</v>
      </c>
      <c r="F8972">
        <v>1001906.8</v>
      </c>
      <c r="G8972" t="s">
        <v>313</v>
      </c>
      <c r="H8972" t="s">
        <v>314</v>
      </c>
      <c r="I8972" t="s">
        <v>315</v>
      </c>
    </row>
    <row r="8973" spans="1:9" x14ac:dyDescent="0.25">
      <c r="A8973">
        <v>8971</v>
      </c>
      <c r="B8973" t="s">
        <v>24</v>
      </c>
      <c r="C8973">
        <v>2020</v>
      </c>
      <c r="D8973" t="s">
        <v>34</v>
      </c>
      <c r="E8973" t="s">
        <v>64</v>
      </c>
      <c r="F8973">
        <v>1001720.8</v>
      </c>
      <c r="G8973" t="s">
        <v>313</v>
      </c>
      <c r="H8973" t="s">
        <v>314</v>
      </c>
      <c r="I8973" t="s">
        <v>315</v>
      </c>
    </row>
    <row r="8974" spans="1:9" x14ac:dyDescent="0.25">
      <c r="A8974">
        <v>8972</v>
      </c>
      <c r="B8974" t="s">
        <v>5</v>
      </c>
      <c r="C8974">
        <v>2020</v>
      </c>
      <c r="D8974" t="s">
        <v>34</v>
      </c>
      <c r="E8974" t="s">
        <v>64</v>
      </c>
      <c r="F8974">
        <v>1002333.3</v>
      </c>
      <c r="G8974" t="s">
        <v>313</v>
      </c>
      <c r="H8974" t="s">
        <v>314</v>
      </c>
      <c r="I8974" t="s">
        <v>315</v>
      </c>
    </row>
    <row r="8975" spans="1:9" x14ac:dyDescent="0.25">
      <c r="A8975">
        <v>8973</v>
      </c>
      <c r="B8975" t="s">
        <v>26</v>
      </c>
      <c r="C8975">
        <v>2020</v>
      </c>
      <c r="D8975" t="s">
        <v>34</v>
      </c>
      <c r="E8975" t="s">
        <v>64</v>
      </c>
      <c r="F8975">
        <v>1001460.3</v>
      </c>
      <c r="G8975" t="s">
        <v>313</v>
      </c>
      <c r="H8975" t="s">
        <v>314</v>
      </c>
      <c r="I8975" t="s">
        <v>315</v>
      </c>
    </row>
    <row r="8976" spans="1:9" x14ac:dyDescent="0.25">
      <c r="A8976">
        <v>8974</v>
      </c>
      <c r="B8976" t="s">
        <v>28</v>
      </c>
      <c r="C8976">
        <v>2020</v>
      </c>
      <c r="D8976" t="s">
        <v>34</v>
      </c>
      <c r="E8976" t="s">
        <v>64</v>
      </c>
      <c r="F8976">
        <v>1002583.8</v>
      </c>
      <c r="G8976" t="s">
        <v>313</v>
      </c>
      <c r="H8976" t="s">
        <v>314</v>
      </c>
      <c r="I8976" t="s">
        <v>315</v>
      </c>
    </row>
    <row r="8977" spans="1:9" x14ac:dyDescent="0.25">
      <c r="A8977">
        <v>8975</v>
      </c>
      <c r="B8977" t="s">
        <v>11</v>
      </c>
      <c r="C8977">
        <v>2020</v>
      </c>
      <c r="D8977" t="s">
        <v>34</v>
      </c>
      <c r="E8977" t="s">
        <v>64</v>
      </c>
      <c r="F8977">
        <v>1002093.3</v>
      </c>
      <c r="G8977" t="s">
        <v>313</v>
      </c>
      <c r="H8977" t="s">
        <v>314</v>
      </c>
      <c r="I8977" t="s">
        <v>315</v>
      </c>
    </row>
    <row r="8978" spans="1:9" x14ac:dyDescent="0.25">
      <c r="A8978">
        <v>8976</v>
      </c>
      <c r="B8978" t="s">
        <v>12</v>
      </c>
      <c r="C8978">
        <v>2020</v>
      </c>
      <c r="D8978" t="s">
        <v>34</v>
      </c>
      <c r="E8978" t="s">
        <v>64</v>
      </c>
      <c r="F8978">
        <v>1001933.3</v>
      </c>
      <c r="G8978" t="s">
        <v>313</v>
      </c>
      <c r="H8978" t="s">
        <v>314</v>
      </c>
      <c r="I8978" t="s">
        <v>315</v>
      </c>
    </row>
    <row r="8979" spans="1:9" x14ac:dyDescent="0.25">
      <c r="A8979">
        <v>8977</v>
      </c>
      <c r="B8979" t="s">
        <v>7</v>
      </c>
      <c r="C8979">
        <v>2020</v>
      </c>
      <c r="D8979" t="s">
        <v>34</v>
      </c>
      <c r="E8979" t="s">
        <v>64</v>
      </c>
      <c r="F8979">
        <v>1002497.3</v>
      </c>
      <c r="G8979" t="s">
        <v>313</v>
      </c>
      <c r="H8979" t="s">
        <v>314</v>
      </c>
      <c r="I8979" t="s">
        <v>315</v>
      </c>
    </row>
    <row r="8980" spans="1:9" x14ac:dyDescent="0.25">
      <c r="A8980">
        <v>8978</v>
      </c>
      <c r="B8980" t="s">
        <v>18</v>
      </c>
      <c r="C8980">
        <v>2020</v>
      </c>
      <c r="D8980" t="s">
        <v>34</v>
      </c>
      <c r="E8980" t="s">
        <v>64</v>
      </c>
      <c r="F8980">
        <v>1003027.3</v>
      </c>
      <c r="G8980" t="s">
        <v>313</v>
      </c>
      <c r="H8980" t="s">
        <v>314</v>
      </c>
      <c r="I8980" t="s">
        <v>315</v>
      </c>
    </row>
    <row r="8981" spans="1:9" x14ac:dyDescent="0.25">
      <c r="A8981">
        <v>8979</v>
      </c>
      <c r="B8981" t="s">
        <v>23</v>
      </c>
      <c r="C8981">
        <v>2020</v>
      </c>
      <c r="D8981" t="s">
        <v>34</v>
      </c>
      <c r="E8981" t="s">
        <v>64</v>
      </c>
      <c r="F8981">
        <v>1001223.3</v>
      </c>
      <c r="G8981" t="s">
        <v>313</v>
      </c>
      <c r="H8981" t="s">
        <v>314</v>
      </c>
      <c r="I8981" t="s">
        <v>315</v>
      </c>
    </row>
    <row r="8982" spans="1:9" x14ac:dyDescent="0.25">
      <c r="A8982">
        <v>8980</v>
      </c>
      <c r="B8982" t="s">
        <v>14</v>
      </c>
      <c r="C8982">
        <v>2020</v>
      </c>
      <c r="D8982" t="s">
        <v>34</v>
      </c>
      <c r="E8982" t="s">
        <v>64</v>
      </c>
      <c r="F8982">
        <v>1002422.8</v>
      </c>
      <c r="G8982" t="s">
        <v>313</v>
      </c>
      <c r="H8982" t="s">
        <v>314</v>
      </c>
      <c r="I8982" t="s">
        <v>315</v>
      </c>
    </row>
    <row r="8983" spans="1:9" x14ac:dyDescent="0.25">
      <c r="A8983">
        <v>8981</v>
      </c>
      <c r="B8983" t="s">
        <v>17</v>
      </c>
      <c r="C8983">
        <v>2020</v>
      </c>
      <c r="D8983" t="s">
        <v>34</v>
      </c>
      <c r="E8983" t="s">
        <v>64</v>
      </c>
      <c r="F8983">
        <v>1003671.8</v>
      </c>
      <c r="G8983" t="s">
        <v>313</v>
      </c>
      <c r="H8983" t="s">
        <v>314</v>
      </c>
      <c r="I8983" t="s">
        <v>315</v>
      </c>
    </row>
    <row r="8984" spans="1:9" x14ac:dyDescent="0.25">
      <c r="A8984">
        <v>8982</v>
      </c>
      <c r="B8984" t="s">
        <v>19</v>
      </c>
      <c r="C8984">
        <v>2020</v>
      </c>
      <c r="D8984" t="s">
        <v>34</v>
      </c>
      <c r="E8984" t="s">
        <v>64</v>
      </c>
      <c r="F8984">
        <v>1001417.8</v>
      </c>
      <c r="G8984" t="s">
        <v>313</v>
      </c>
      <c r="H8984" t="s">
        <v>314</v>
      </c>
      <c r="I8984" t="s">
        <v>315</v>
      </c>
    </row>
    <row r="8985" spans="1:9" x14ac:dyDescent="0.25">
      <c r="A8985">
        <v>8983</v>
      </c>
      <c r="B8985" t="s">
        <v>27</v>
      </c>
      <c r="C8985">
        <v>2020</v>
      </c>
      <c r="D8985" t="s">
        <v>34</v>
      </c>
      <c r="E8985" t="s">
        <v>64</v>
      </c>
      <c r="F8985">
        <v>1002348.3</v>
      </c>
      <c r="G8985" t="s">
        <v>313</v>
      </c>
      <c r="H8985" t="s">
        <v>314</v>
      </c>
      <c r="I8985" t="s">
        <v>315</v>
      </c>
    </row>
    <row r="8986" spans="1:9" x14ac:dyDescent="0.25">
      <c r="A8986">
        <v>8984</v>
      </c>
      <c r="B8986" t="s">
        <v>13</v>
      </c>
      <c r="C8986">
        <v>2020</v>
      </c>
      <c r="D8986" t="s">
        <v>34</v>
      </c>
      <c r="E8986" t="s">
        <v>64</v>
      </c>
      <c r="F8986">
        <v>1002593.8</v>
      </c>
      <c r="G8986" t="s">
        <v>313</v>
      </c>
      <c r="H8986" t="s">
        <v>314</v>
      </c>
      <c r="I8986" t="s">
        <v>315</v>
      </c>
    </row>
    <row r="8987" spans="1:9" x14ac:dyDescent="0.25">
      <c r="A8987">
        <v>8985</v>
      </c>
      <c r="B8987" t="s">
        <v>4</v>
      </c>
      <c r="C8987">
        <v>2020</v>
      </c>
      <c r="D8987" t="s">
        <v>34</v>
      </c>
      <c r="E8987" t="s">
        <v>64</v>
      </c>
      <c r="F8987">
        <v>1001779.3</v>
      </c>
      <c r="G8987" t="s">
        <v>313</v>
      </c>
      <c r="H8987" t="s">
        <v>314</v>
      </c>
      <c r="I8987" t="s">
        <v>315</v>
      </c>
    </row>
    <row r="8988" spans="1:9" x14ac:dyDescent="0.25">
      <c r="A8988">
        <v>8986</v>
      </c>
      <c r="B8988" t="s">
        <v>6</v>
      </c>
      <c r="C8988">
        <v>2020</v>
      </c>
      <c r="D8988" t="s">
        <v>34</v>
      </c>
      <c r="E8988" t="s">
        <v>64</v>
      </c>
      <c r="F8988">
        <v>1002169.8</v>
      </c>
      <c r="G8988" t="s">
        <v>313</v>
      </c>
      <c r="H8988" t="s">
        <v>314</v>
      </c>
      <c r="I8988" t="s">
        <v>315</v>
      </c>
    </row>
    <row r="8989" spans="1:9" x14ac:dyDescent="0.25">
      <c r="A8989">
        <v>8987</v>
      </c>
      <c r="B8989" t="s">
        <v>9</v>
      </c>
      <c r="C8989">
        <v>2020</v>
      </c>
      <c r="D8989" t="s">
        <v>34</v>
      </c>
      <c r="E8989" t="s">
        <v>64</v>
      </c>
      <c r="F8989">
        <v>1002719.3</v>
      </c>
      <c r="G8989" t="s">
        <v>313</v>
      </c>
      <c r="H8989" t="s">
        <v>314</v>
      </c>
      <c r="I8989" t="s">
        <v>315</v>
      </c>
    </row>
    <row r="8990" spans="1:9" x14ac:dyDescent="0.25">
      <c r="A8990">
        <v>8988</v>
      </c>
      <c r="B8990" t="s">
        <v>10</v>
      </c>
      <c r="C8990">
        <v>2020</v>
      </c>
      <c r="D8990" t="s">
        <v>34</v>
      </c>
      <c r="E8990" t="s">
        <v>64</v>
      </c>
      <c r="F8990">
        <v>1002188.8</v>
      </c>
      <c r="G8990" t="s">
        <v>313</v>
      </c>
      <c r="H8990" t="s">
        <v>314</v>
      </c>
      <c r="I8990" t="s">
        <v>315</v>
      </c>
    </row>
    <row r="8991" spans="1:9" x14ac:dyDescent="0.25">
      <c r="A8991">
        <v>8989</v>
      </c>
      <c r="B8991" t="s">
        <v>3</v>
      </c>
      <c r="C8991">
        <v>2020</v>
      </c>
      <c r="D8991" t="s">
        <v>34</v>
      </c>
      <c r="E8991" t="s">
        <v>64</v>
      </c>
      <c r="F8991">
        <v>1002411.3</v>
      </c>
      <c r="G8991" t="s">
        <v>313</v>
      </c>
      <c r="H8991" t="s">
        <v>314</v>
      </c>
      <c r="I8991" t="s">
        <v>315</v>
      </c>
    </row>
    <row r="8992" spans="1:9" x14ac:dyDescent="0.25">
      <c r="A8992">
        <v>8990</v>
      </c>
      <c r="B8992" t="s">
        <v>25</v>
      </c>
      <c r="C8992">
        <v>2020</v>
      </c>
      <c r="D8992" t="s">
        <v>34</v>
      </c>
      <c r="E8992" t="s">
        <v>64</v>
      </c>
      <c r="F8992">
        <v>1002454.8</v>
      </c>
      <c r="G8992" t="s">
        <v>313</v>
      </c>
      <c r="H8992" t="s">
        <v>314</v>
      </c>
      <c r="I8992" t="s">
        <v>315</v>
      </c>
    </row>
    <row r="8993" spans="1:9" x14ac:dyDescent="0.25">
      <c r="A8993">
        <v>8991</v>
      </c>
      <c r="B8993" t="s">
        <v>8</v>
      </c>
      <c r="C8993">
        <v>2020</v>
      </c>
      <c r="D8993" t="s">
        <v>34</v>
      </c>
      <c r="E8993" t="s">
        <v>204</v>
      </c>
      <c r="F8993">
        <v>-3.8</v>
      </c>
      <c r="G8993" t="s">
        <v>313</v>
      </c>
      <c r="H8993" t="s">
        <v>314</v>
      </c>
      <c r="I8993" t="s">
        <v>315</v>
      </c>
    </row>
    <row r="8994" spans="1:9" x14ac:dyDescent="0.25">
      <c r="A8994">
        <v>8992</v>
      </c>
      <c r="B8994" t="s">
        <v>22</v>
      </c>
      <c r="C8994">
        <v>2020</v>
      </c>
      <c r="D8994" t="s">
        <v>34</v>
      </c>
      <c r="E8994" t="s">
        <v>204</v>
      </c>
      <c r="F8994">
        <v>-3.8</v>
      </c>
      <c r="G8994" t="s">
        <v>313</v>
      </c>
      <c r="H8994" t="s">
        <v>314</v>
      </c>
      <c r="I8994" t="s">
        <v>315</v>
      </c>
    </row>
    <row r="8995" spans="1:9" x14ac:dyDescent="0.25">
      <c r="A8995">
        <v>8993</v>
      </c>
      <c r="B8995" t="s">
        <v>15</v>
      </c>
      <c r="C8995">
        <v>2020</v>
      </c>
      <c r="D8995" t="s">
        <v>34</v>
      </c>
      <c r="E8995" t="s">
        <v>204</v>
      </c>
      <c r="F8995">
        <v>1.7</v>
      </c>
      <c r="G8995" t="s">
        <v>313</v>
      </c>
      <c r="H8995" t="s">
        <v>314</v>
      </c>
      <c r="I8995" t="s">
        <v>315</v>
      </c>
    </row>
    <row r="8996" spans="1:9" x14ac:dyDescent="0.25">
      <c r="A8996">
        <v>8994</v>
      </c>
      <c r="B8996" t="s">
        <v>20</v>
      </c>
      <c r="C8996">
        <v>2020</v>
      </c>
      <c r="D8996" t="s">
        <v>34</v>
      </c>
      <c r="E8996" t="s">
        <v>204</v>
      </c>
      <c r="F8996">
        <v>-1.3</v>
      </c>
      <c r="G8996" t="s">
        <v>313</v>
      </c>
      <c r="H8996" t="s">
        <v>314</v>
      </c>
      <c r="I8996" t="s">
        <v>315</v>
      </c>
    </row>
    <row r="8997" spans="1:9" x14ac:dyDescent="0.25">
      <c r="A8997">
        <v>8995</v>
      </c>
      <c r="B8997" t="s">
        <v>30</v>
      </c>
      <c r="C8997">
        <v>2020</v>
      </c>
      <c r="D8997" t="s">
        <v>34</v>
      </c>
      <c r="E8997" t="s">
        <v>204</v>
      </c>
      <c r="F8997">
        <v>-1.8</v>
      </c>
      <c r="G8997" t="s">
        <v>313</v>
      </c>
      <c r="H8997" t="s">
        <v>314</v>
      </c>
      <c r="I8997" t="s">
        <v>315</v>
      </c>
    </row>
    <row r="8998" spans="1:9" x14ac:dyDescent="0.25">
      <c r="A8998">
        <v>8996</v>
      </c>
      <c r="B8998" t="s">
        <v>21</v>
      </c>
      <c r="C8998">
        <v>2020</v>
      </c>
      <c r="D8998" t="s">
        <v>34</v>
      </c>
      <c r="E8998" t="s">
        <v>204</v>
      </c>
      <c r="F8998">
        <v>-1.8</v>
      </c>
      <c r="G8998" t="s">
        <v>313</v>
      </c>
      <c r="H8998" t="s">
        <v>314</v>
      </c>
      <c r="I8998" t="s">
        <v>315</v>
      </c>
    </row>
    <row r="8999" spans="1:9" x14ac:dyDescent="0.25">
      <c r="A8999">
        <v>8997</v>
      </c>
      <c r="B8999" t="s">
        <v>16</v>
      </c>
      <c r="C8999">
        <v>2020</v>
      </c>
      <c r="D8999" t="s">
        <v>34</v>
      </c>
      <c r="E8999" t="s">
        <v>204</v>
      </c>
      <c r="F8999">
        <v>-2.2999999999999998</v>
      </c>
      <c r="G8999" t="s">
        <v>313</v>
      </c>
      <c r="H8999" t="s">
        <v>314</v>
      </c>
      <c r="I8999" t="s">
        <v>315</v>
      </c>
    </row>
    <row r="9000" spans="1:9" x14ac:dyDescent="0.25">
      <c r="A9000">
        <v>8998</v>
      </c>
      <c r="B9000" t="s">
        <v>29</v>
      </c>
      <c r="C9000">
        <v>2020</v>
      </c>
      <c r="D9000" t="s">
        <v>34</v>
      </c>
      <c r="E9000" t="s">
        <v>204</v>
      </c>
      <c r="F9000">
        <v>-1.8</v>
      </c>
      <c r="G9000" t="s">
        <v>313</v>
      </c>
      <c r="H9000" t="s">
        <v>314</v>
      </c>
      <c r="I9000" t="s">
        <v>315</v>
      </c>
    </row>
    <row r="9001" spans="1:9" x14ac:dyDescent="0.25">
      <c r="A9001">
        <v>8999</v>
      </c>
      <c r="B9001" t="s">
        <v>31</v>
      </c>
      <c r="C9001">
        <v>2020</v>
      </c>
      <c r="D9001" t="s">
        <v>34</v>
      </c>
      <c r="E9001" t="s">
        <v>204</v>
      </c>
      <c r="F9001">
        <v>-1.8</v>
      </c>
      <c r="G9001" t="s">
        <v>313</v>
      </c>
      <c r="H9001" t="s">
        <v>314</v>
      </c>
      <c r="I9001" t="s">
        <v>315</v>
      </c>
    </row>
    <row r="9002" spans="1:9" x14ac:dyDescent="0.25">
      <c r="A9002">
        <v>9000</v>
      </c>
      <c r="B9002" t="s">
        <v>24</v>
      </c>
      <c r="C9002">
        <v>2020</v>
      </c>
      <c r="D9002" t="s">
        <v>34</v>
      </c>
      <c r="E9002" t="s">
        <v>204</v>
      </c>
      <c r="F9002">
        <v>-1.8</v>
      </c>
      <c r="G9002" t="s">
        <v>313</v>
      </c>
      <c r="H9002" t="s">
        <v>314</v>
      </c>
      <c r="I9002" t="s">
        <v>315</v>
      </c>
    </row>
    <row r="9003" spans="1:9" x14ac:dyDescent="0.25">
      <c r="A9003">
        <v>9001</v>
      </c>
      <c r="B9003" t="s">
        <v>5</v>
      </c>
      <c r="C9003">
        <v>2020</v>
      </c>
      <c r="D9003" t="s">
        <v>34</v>
      </c>
      <c r="E9003" t="s">
        <v>204</v>
      </c>
      <c r="F9003">
        <v>-2.2999999999999998</v>
      </c>
      <c r="G9003" t="s">
        <v>313</v>
      </c>
      <c r="H9003" t="s">
        <v>314</v>
      </c>
      <c r="I9003" t="s">
        <v>315</v>
      </c>
    </row>
    <row r="9004" spans="1:9" x14ac:dyDescent="0.25">
      <c r="A9004">
        <v>9002</v>
      </c>
      <c r="B9004" t="s">
        <v>26</v>
      </c>
      <c r="C9004">
        <v>2020</v>
      </c>
      <c r="D9004" t="s">
        <v>34</v>
      </c>
      <c r="E9004" t="s">
        <v>204</v>
      </c>
      <c r="F9004">
        <v>1.7</v>
      </c>
      <c r="G9004" t="s">
        <v>313</v>
      </c>
      <c r="H9004" t="s">
        <v>314</v>
      </c>
      <c r="I9004" t="s">
        <v>315</v>
      </c>
    </row>
    <row r="9005" spans="1:9" x14ac:dyDescent="0.25">
      <c r="A9005">
        <v>9003</v>
      </c>
      <c r="B9005" t="s">
        <v>28</v>
      </c>
      <c r="C9005">
        <v>2020</v>
      </c>
      <c r="D9005" t="s">
        <v>34</v>
      </c>
      <c r="E9005" t="s">
        <v>204</v>
      </c>
      <c r="F9005">
        <v>1.2</v>
      </c>
      <c r="G9005" t="s">
        <v>313</v>
      </c>
      <c r="H9005" t="s">
        <v>314</v>
      </c>
      <c r="I9005" t="s">
        <v>315</v>
      </c>
    </row>
    <row r="9006" spans="1:9" x14ac:dyDescent="0.25">
      <c r="A9006">
        <v>9004</v>
      </c>
      <c r="B9006" t="s">
        <v>11</v>
      </c>
      <c r="C9006">
        <v>2020</v>
      </c>
      <c r="D9006" t="s">
        <v>34</v>
      </c>
      <c r="E9006" t="s">
        <v>204</v>
      </c>
      <c r="F9006">
        <v>1.7</v>
      </c>
      <c r="G9006" t="s">
        <v>313</v>
      </c>
      <c r="H9006" t="s">
        <v>314</v>
      </c>
      <c r="I9006" t="s">
        <v>315</v>
      </c>
    </row>
    <row r="9007" spans="1:9" x14ac:dyDescent="0.25">
      <c r="A9007">
        <v>9005</v>
      </c>
      <c r="B9007" t="s">
        <v>12</v>
      </c>
      <c r="C9007">
        <v>2020</v>
      </c>
      <c r="D9007" t="s">
        <v>34</v>
      </c>
      <c r="E9007" t="s">
        <v>204</v>
      </c>
      <c r="F9007">
        <v>1.7</v>
      </c>
      <c r="G9007" t="s">
        <v>313</v>
      </c>
      <c r="H9007" t="s">
        <v>314</v>
      </c>
      <c r="I9007" t="s">
        <v>315</v>
      </c>
    </row>
    <row r="9008" spans="1:9" x14ac:dyDescent="0.25">
      <c r="A9008">
        <v>9006</v>
      </c>
      <c r="B9008" t="s">
        <v>7</v>
      </c>
      <c r="C9008">
        <v>2020</v>
      </c>
      <c r="D9008" t="s">
        <v>34</v>
      </c>
      <c r="E9008" t="s">
        <v>204</v>
      </c>
      <c r="F9008">
        <v>1.7</v>
      </c>
      <c r="G9008" t="s">
        <v>313</v>
      </c>
      <c r="H9008" t="s">
        <v>314</v>
      </c>
      <c r="I9008" t="s">
        <v>315</v>
      </c>
    </row>
    <row r="9009" spans="1:9" x14ac:dyDescent="0.25">
      <c r="A9009">
        <v>9007</v>
      </c>
      <c r="B9009" t="s">
        <v>18</v>
      </c>
      <c r="C9009">
        <v>2020</v>
      </c>
      <c r="D9009" t="s">
        <v>34</v>
      </c>
      <c r="E9009" t="s">
        <v>204</v>
      </c>
      <c r="F9009">
        <v>0.7</v>
      </c>
      <c r="G9009" t="s">
        <v>313</v>
      </c>
      <c r="H9009" t="s">
        <v>314</v>
      </c>
      <c r="I9009" t="s">
        <v>315</v>
      </c>
    </row>
    <row r="9010" spans="1:9" x14ac:dyDescent="0.25">
      <c r="A9010">
        <v>9008</v>
      </c>
      <c r="B9010" t="s">
        <v>23</v>
      </c>
      <c r="C9010">
        <v>2020</v>
      </c>
      <c r="D9010" t="s">
        <v>34</v>
      </c>
      <c r="E9010" t="s">
        <v>204</v>
      </c>
      <c r="F9010">
        <v>1.7</v>
      </c>
      <c r="G9010" t="s">
        <v>313</v>
      </c>
      <c r="H9010" t="s">
        <v>314</v>
      </c>
      <c r="I9010" t="s">
        <v>315</v>
      </c>
    </row>
    <row r="9011" spans="1:9" x14ac:dyDescent="0.25">
      <c r="A9011">
        <v>9009</v>
      </c>
      <c r="B9011" t="s">
        <v>14</v>
      </c>
      <c r="C9011">
        <v>2020</v>
      </c>
      <c r="D9011" t="s">
        <v>34</v>
      </c>
      <c r="E9011" t="s">
        <v>204</v>
      </c>
      <c r="F9011">
        <v>1.2</v>
      </c>
      <c r="G9011" t="s">
        <v>313</v>
      </c>
      <c r="H9011" t="s">
        <v>314</v>
      </c>
      <c r="I9011" t="s">
        <v>315</v>
      </c>
    </row>
    <row r="9012" spans="1:9" x14ac:dyDescent="0.25">
      <c r="A9012">
        <v>9010</v>
      </c>
      <c r="B9012" t="s">
        <v>17</v>
      </c>
      <c r="C9012">
        <v>2020</v>
      </c>
      <c r="D9012" t="s">
        <v>34</v>
      </c>
      <c r="E9012" t="s">
        <v>204</v>
      </c>
      <c r="F9012">
        <v>1.2</v>
      </c>
      <c r="G9012" t="s">
        <v>313</v>
      </c>
      <c r="H9012" t="s">
        <v>314</v>
      </c>
      <c r="I9012" t="s">
        <v>315</v>
      </c>
    </row>
    <row r="9013" spans="1:9" x14ac:dyDescent="0.25">
      <c r="A9013">
        <v>9011</v>
      </c>
      <c r="B9013" t="s">
        <v>19</v>
      </c>
      <c r="C9013">
        <v>2020</v>
      </c>
      <c r="D9013" t="s">
        <v>34</v>
      </c>
      <c r="E9013" t="s">
        <v>204</v>
      </c>
      <c r="F9013">
        <v>-0.8</v>
      </c>
      <c r="G9013" t="s">
        <v>313</v>
      </c>
      <c r="H9013" t="s">
        <v>314</v>
      </c>
      <c r="I9013" t="s">
        <v>315</v>
      </c>
    </row>
    <row r="9014" spans="1:9" x14ac:dyDescent="0.25">
      <c r="A9014">
        <v>9012</v>
      </c>
      <c r="B9014" t="s">
        <v>27</v>
      </c>
      <c r="C9014">
        <v>2020</v>
      </c>
      <c r="D9014" t="s">
        <v>34</v>
      </c>
      <c r="E9014" t="s">
        <v>204</v>
      </c>
      <c r="F9014">
        <v>-1.3</v>
      </c>
      <c r="G9014" t="s">
        <v>313</v>
      </c>
      <c r="H9014" t="s">
        <v>314</v>
      </c>
      <c r="I9014" t="s">
        <v>315</v>
      </c>
    </row>
    <row r="9015" spans="1:9" x14ac:dyDescent="0.25">
      <c r="A9015">
        <v>9013</v>
      </c>
      <c r="B9015" t="s">
        <v>13</v>
      </c>
      <c r="C9015">
        <v>2020</v>
      </c>
      <c r="D9015" t="s">
        <v>34</v>
      </c>
      <c r="E9015" t="s">
        <v>204</v>
      </c>
      <c r="F9015">
        <v>1.2</v>
      </c>
      <c r="G9015" t="s">
        <v>313</v>
      </c>
      <c r="H9015" t="s">
        <v>314</v>
      </c>
      <c r="I9015" t="s">
        <v>315</v>
      </c>
    </row>
    <row r="9016" spans="1:9" x14ac:dyDescent="0.25">
      <c r="A9016">
        <v>9014</v>
      </c>
      <c r="B9016" t="s">
        <v>4</v>
      </c>
      <c r="C9016">
        <v>2020</v>
      </c>
      <c r="D9016" t="s">
        <v>34</v>
      </c>
      <c r="E9016" t="s">
        <v>204</v>
      </c>
      <c r="F9016">
        <v>0.7</v>
      </c>
      <c r="G9016" t="s">
        <v>313</v>
      </c>
      <c r="H9016" t="s">
        <v>314</v>
      </c>
      <c r="I9016" t="s">
        <v>315</v>
      </c>
    </row>
    <row r="9017" spans="1:9" x14ac:dyDescent="0.25">
      <c r="A9017">
        <v>9015</v>
      </c>
      <c r="B9017" t="s">
        <v>6</v>
      </c>
      <c r="C9017">
        <v>2020</v>
      </c>
      <c r="D9017" t="s">
        <v>34</v>
      </c>
      <c r="E9017" t="s">
        <v>204</v>
      </c>
      <c r="F9017">
        <v>1.2</v>
      </c>
      <c r="G9017" t="s">
        <v>313</v>
      </c>
      <c r="H9017" t="s">
        <v>314</v>
      </c>
      <c r="I9017" t="s">
        <v>315</v>
      </c>
    </row>
    <row r="9018" spans="1:9" x14ac:dyDescent="0.25">
      <c r="A9018">
        <v>9016</v>
      </c>
      <c r="B9018" t="s">
        <v>9</v>
      </c>
      <c r="C9018">
        <v>2020</v>
      </c>
      <c r="D9018" t="s">
        <v>34</v>
      </c>
      <c r="E9018" t="s">
        <v>204</v>
      </c>
      <c r="F9018">
        <v>1.7</v>
      </c>
      <c r="G9018" t="s">
        <v>313</v>
      </c>
      <c r="H9018" t="s">
        <v>314</v>
      </c>
      <c r="I9018" t="s">
        <v>315</v>
      </c>
    </row>
    <row r="9019" spans="1:9" x14ac:dyDescent="0.25">
      <c r="A9019">
        <v>9017</v>
      </c>
      <c r="B9019" t="s">
        <v>10</v>
      </c>
      <c r="C9019">
        <v>2020</v>
      </c>
      <c r="D9019" t="s">
        <v>34</v>
      </c>
      <c r="E9019" t="s">
        <v>204</v>
      </c>
      <c r="F9019">
        <v>1.2</v>
      </c>
      <c r="G9019" t="s">
        <v>313</v>
      </c>
      <c r="H9019" t="s">
        <v>314</v>
      </c>
      <c r="I9019" t="s">
        <v>315</v>
      </c>
    </row>
    <row r="9020" spans="1:9" x14ac:dyDescent="0.25">
      <c r="A9020">
        <v>9018</v>
      </c>
      <c r="B9020" t="s">
        <v>3</v>
      </c>
      <c r="C9020">
        <v>2020</v>
      </c>
      <c r="D9020" t="s">
        <v>34</v>
      </c>
      <c r="E9020" t="s">
        <v>204</v>
      </c>
      <c r="F9020">
        <v>1.7</v>
      </c>
      <c r="G9020" t="s">
        <v>313</v>
      </c>
      <c r="H9020" t="s">
        <v>314</v>
      </c>
      <c r="I9020" t="s">
        <v>315</v>
      </c>
    </row>
    <row r="9021" spans="1:9" x14ac:dyDescent="0.25">
      <c r="A9021">
        <v>9019</v>
      </c>
      <c r="B9021" t="s">
        <v>25</v>
      </c>
      <c r="C9021">
        <v>2020</v>
      </c>
      <c r="D9021" t="s">
        <v>34</v>
      </c>
      <c r="E9021" t="s">
        <v>204</v>
      </c>
      <c r="F9021">
        <v>1.2</v>
      </c>
      <c r="G9021" t="s">
        <v>313</v>
      </c>
      <c r="H9021" t="s">
        <v>314</v>
      </c>
      <c r="I9021" t="s">
        <v>315</v>
      </c>
    </row>
    <row r="9022" spans="1:9" x14ac:dyDescent="0.25">
      <c r="A9022">
        <v>9020</v>
      </c>
      <c r="B9022" t="s">
        <v>8</v>
      </c>
      <c r="C9022">
        <v>2020</v>
      </c>
      <c r="D9022" t="s">
        <v>34</v>
      </c>
      <c r="E9022" t="s">
        <v>205</v>
      </c>
      <c r="F9022">
        <v>0</v>
      </c>
      <c r="G9022" t="s">
        <v>316</v>
      </c>
      <c r="H9022" t="s">
        <v>314</v>
      </c>
      <c r="I9022" t="s">
        <v>315</v>
      </c>
    </row>
    <row r="9023" spans="1:9" x14ac:dyDescent="0.25">
      <c r="A9023">
        <v>9021</v>
      </c>
      <c r="B9023" t="s">
        <v>22</v>
      </c>
      <c r="C9023">
        <v>2020</v>
      </c>
      <c r="D9023" t="s">
        <v>34</v>
      </c>
      <c r="E9023" t="s">
        <v>205</v>
      </c>
      <c r="F9023">
        <v>0</v>
      </c>
      <c r="G9023" t="s">
        <v>316</v>
      </c>
      <c r="H9023" t="s">
        <v>314</v>
      </c>
      <c r="I9023" t="s">
        <v>315</v>
      </c>
    </row>
    <row r="9024" spans="1:9" x14ac:dyDescent="0.25">
      <c r="A9024">
        <v>9022</v>
      </c>
      <c r="B9024" t="s">
        <v>15</v>
      </c>
      <c r="C9024">
        <v>2020</v>
      </c>
      <c r="D9024" t="s">
        <v>34</v>
      </c>
      <c r="E9024" t="s">
        <v>205</v>
      </c>
      <c r="F9024">
        <v>0</v>
      </c>
      <c r="G9024" t="s">
        <v>316</v>
      </c>
      <c r="H9024" t="s">
        <v>314</v>
      </c>
      <c r="I9024" t="s">
        <v>315</v>
      </c>
    </row>
    <row r="9025" spans="1:9" x14ac:dyDescent="0.25">
      <c r="A9025">
        <v>9023</v>
      </c>
      <c r="B9025" t="s">
        <v>20</v>
      </c>
      <c r="C9025">
        <v>2020</v>
      </c>
      <c r="D9025" t="s">
        <v>34</v>
      </c>
      <c r="E9025" t="s">
        <v>205</v>
      </c>
      <c r="F9025">
        <v>0</v>
      </c>
      <c r="G9025" t="s">
        <v>316</v>
      </c>
      <c r="H9025" t="s">
        <v>314</v>
      </c>
      <c r="I9025" t="s">
        <v>315</v>
      </c>
    </row>
    <row r="9026" spans="1:9" x14ac:dyDescent="0.25">
      <c r="A9026">
        <v>9024</v>
      </c>
      <c r="B9026" t="s">
        <v>30</v>
      </c>
      <c r="C9026">
        <v>2020</v>
      </c>
      <c r="D9026" t="s">
        <v>34</v>
      </c>
      <c r="E9026" t="s">
        <v>205</v>
      </c>
      <c r="F9026">
        <v>0</v>
      </c>
      <c r="G9026" t="s">
        <v>316</v>
      </c>
      <c r="H9026" t="s">
        <v>314</v>
      </c>
      <c r="I9026" t="s">
        <v>315</v>
      </c>
    </row>
    <row r="9027" spans="1:9" x14ac:dyDescent="0.25">
      <c r="A9027">
        <v>9025</v>
      </c>
      <c r="B9027" t="s">
        <v>21</v>
      </c>
      <c r="C9027">
        <v>2020</v>
      </c>
      <c r="D9027" t="s">
        <v>34</v>
      </c>
      <c r="E9027" t="s">
        <v>205</v>
      </c>
      <c r="F9027">
        <v>0</v>
      </c>
      <c r="G9027" t="s">
        <v>316</v>
      </c>
      <c r="H9027" t="s">
        <v>314</v>
      </c>
      <c r="I9027" t="s">
        <v>315</v>
      </c>
    </row>
    <row r="9028" spans="1:9" x14ac:dyDescent="0.25">
      <c r="A9028">
        <v>9026</v>
      </c>
      <c r="B9028" t="s">
        <v>16</v>
      </c>
      <c r="C9028">
        <v>2020</v>
      </c>
      <c r="D9028" t="s">
        <v>34</v>
      </c>
      <c r="E9028" t="s">
        <v>205</v>
      </c>
      <c r="F9028">
        <v>0</v>
      </c>
      <c r="G9028" t="s">
        <v>316</v>
      </c>
      <c r="H9028" t="s">
        <v>314</v>
      </c>
      <c r="I9028" t="s">
        <v>315</v>
      </c>
    </row>
    <row r="9029" spans="1:9" x14ac:dyDescent="0.25">
      <c r="A9029">
        <v>9027</v>
      </c>
      <c r="B9029" t="s">
        <v>29</v>
      </c>
      <c r="C9029">
        <v>2020</v>
      </c>
      <c r="D9029" t="s">
        <v>34</v>
      </c>
      <c r="E9029" t="s">
        <v>205</v>
      </c>
      <c r="F9029">
        <v>0</v>
      </c>
      <c r="G9029" t="s">
        <v>316</v>
      </c>
      <c r="H9029" t="s">
        <v>314</v>
      </c>
      <c r="I9029" t="s">
        <v>315</v>
      </c>
    </row>
    <row r="9030" spans="1:9" x14ac:dyDescent="0.25">
      <c r="A9030">
        <v>9028</v>
      </c>
      <c r="B9030" t="s">
        <v>31</v>
      </c>
      <c r="C9030">
        <v>2020</v>
      </c>
      <c r="D9030" t="s">
        <v>34</v>
      </c>
      <c r="E9030" t="s">
        <v>205</v>
      </c>
      <c r="F9030">
        <v>0</v>
      </c>
      <c r="G9030" t="s">
        <v>316</v>
      </c>
      <c r="H9030" t="s">
        <v>314</v>
      </c>
      <c r="I9030" t="s">
        <v>315</v>
      </c>
    </row>
    <row r="9031" spans="1:9" x14ac:dyDescent="0.25">
      <c r="A9031">
        <v>9029</v>
      </c>
      <c r="B9031" t="s">
        <v>24</v>
      </c>
      <c r="C9031">
        <v>2020</v>
      </c>
      <c r="D9031" t="s">
        <v>34</v>
      </c>
      <c r="E9031" t="s">
        <v>205</v>
      </c>
      <c r="F9031">
        <v>0</v>
      </c>
      <c r="G9031" t="s">
        <v>316</v>
      </c>
      <c r="H9031" t="s">
        <v>314</v>
      </c>
      <c r="I9031" t="s">
        <v>315</v>
      </c>
    </row>
    <row r="9032" spans="1:9" x14ac:dyDescent="0.25">
      <c r="A9032">
        <v>9030</v>
      </c>
      <c r="B9032" t="s">
        <v>5</v>
      </c>
      <c r="C9032">
        <v>2020</v>
      </c>
      <c r="D9032" t="s">
        <v>34</v>
      </c>
      <c r="E9032" t="s">
        <v>205</v>
      </c>
      <c r="F9032">
        <v>0</v>
      </c>
      <c r="G9032" t="s">
        <v>316</v>
      </c>
      <c r="H9032" t="s">
        <v>314</v>
      </c>
      <c r="I9032" t="s">
        <v>315</v>
      </c>
    </row>
    <row r="9033" spans="1:9" x14ac:dyDescent="0.25">
      <c r="A9033">
        <v>9031</v>
      </c>
      <c r="B9033" t="s">
        <v>26</v>
      </c>
      <c r="C9033">
        <v>2020</v>
      </c>
      <c r="D9033" t="s">
        <v>34</v>
      </c>
      <c r="E9033" t="s">
        <v>205</v>
      </c>
      <c r="F9033">
        <v>0</v>
      </c>
      <c r="G9033" t="s">
        <v>316</v>
      </c>
      <c r="H9033" t="s">
        <v>314</v>
      </c>
      <c r="I9033" t="s">
        <v>315</v>
      </c>
    </row>
    <row r="9034" spans="1:9" x14ac:dyDescent="0.25">
      <c r="A9034">
        <v>9032</v>
      </c>
      <c r="B9034" t="s">
        <v>28</v>
      </c>
      <c r="C9034">
        <v>2020</v>
      </c>
      <c r="D9034" t="s">
        <v>34</v>
      </c>
      <c r="E9034" t="s">
        <v>205</v>
      </c>
      <c r="F9034">
        <v>0</v>
      </c>
      <c r="G9034" t="s">
        <v>316</v>
      </c>
      <c r="H9034" t="s">
        <v>314</v>
      </c>
      <c r="I9034" t="s">
        <v>315</v>
      </c>
    </row>
    <row r="9035" spans="1:9" x14ac:dyDescent="0.25">
      <c r="A9035">
        <v>9033</v>
      </c>
      <c r="B9035" t="s">
        <v>11</v>
      </c>
      <c r="C9035">
        <v>2020</v>
      </c>
      <c r="D9035" t="s">
        <v>34</v>
      </c>
      <c r="E9035" t="s">
        <v>205</v>
      </c>
      <c r="F9035">
        <v>0</v>
      </c>
      <c r="G9035" t="s">
        <v>316</v>
      </c>
      <c r="H9035" t="s">
        <v>314</v>
      </c>
      <c r="I9035" t="s">
        <v>315</v>
      </c>
    </row>
    <row r="9036" spans="1:9" x14ac:dyDescent="0.25">
      <c r="A9036">
        <v>9034</v>
      </c>
      <c r="B9036" t="s">
        <v>12</v>
      </c>
      <c r="C9036">
        <v>2020</v>
      </c>
      <c r="D9036" t="s">
        <v>34</v>
      </c>
      <c r="E9036" t="s">
        <v>205</v>
      </c>
      <c r="F9036">
        <v>0</v>
      </c>
      <c r="G9036" t="s">
        <v>316</v>
      </c>
      <c r="H9036" t="s">
        <v>314</v>
      </c>
      <c r="I9036" t="s">
        <v>315</v>
      </c>
    </row>
    <row r="9037" spans="1:9" x14ac:dyDescent="0.25">
      <c r="A9037">
        <v>9035</v>
      </c>
      <c r="B9037" t="s">
        <v>7</v>
      </c>
      <c r="C9037">
        <v>2020</v>
      </c>
      <c r="D9037" t="s">
        <v>34</v>
      </c>
      <c r="E9037" t="s">
        <v>205</v>
      </c>
      <c r="F9037">
        <v>0</v>
      </c>
      <c r="G9037" t="s">
        <v>316</v>
      </c>
      <c r="H9037" t="s">
        <v>314</v>
      </c>
      <c r="I9037" t="s">
        <v>315</v>
      </c>
    </row>
    <row r="9038" spans="1:9" x14ac:dyDescent="0.25">
      <c r="A9038">
        <v>9036</v>
      </c>
      <c r="B9038" t="s">
        <v>18</v>
      </c>
      <c r="C9038">
        <v>2020</v>
      </c>
      <c r="D9038" t="s">
        <v>34</v>
      </c>
      <c r="E9038" t="s">
        <v>205</v>
      </c>
      <c r="F9038">
        <v>0</v>
      </c>
      <c r="G9038" t="s">
        <v>316</v>
      </c>
      <c r="H9038" t="s">
        <v>314</v>
      </c>
      <c r="I9038" t="s">
        <v>315</v>
      </c>
    </row>
    <row r="9039" spans="1:9" x14ac:dyDescent="0.25">
      <c r="A9039">
        <v>9037</v>
      </c>
      <c r="B9039" t="s">
        <v>23</v>
      </c>
      <c r="C9039">
        <v>2020</v>
      </c>
      <c r="D9039" t="s">
        <v>34</v>
      </c>
      <c r="E9039" t="s">
        <v>205</v>
      </c>
      <c r="F9039">
        <v>0</v>
      </c>
      <c r="G9039" t="s">
        <v>316</v>
      </c>
      <c r="H9039" t="s">
        <v>314</v>
      </c>
      <c r="I9039" t="s">
        <v>315</v>
      </c>
    </row>
    <row r="9040" spans="1:9" x14ac:dyDescent="0.25">
      <c r="A9040">
        <v>9038</v>
      </c>
      <c r="B9040" t="s">
        <v>14</v>
      </c>
      <c r="C9040">
        <v>2020</v>
      </c>
      <c r="D9040" t="s">
        <v>34</v>
      </c>
      <c r="E9040" t="s">
        <v>205</v>
      </c>
      <c r="F9040">
        <v>0</v>
      </c>
      <c r="G9040" t="s">
        <v>316</v>
      </c>
      <c r="H9040" t="s">
        <v>314</v>
      </c>
      <c r="I9040" t="s">
        <v>315</v>
      </c>
    </row>
    <row r="9041" spans="1:9" x14ac:dyDescent="0.25">
      <c r="A9041">
        <v>9039</v>
      </c>
      <c r="B9041" t="s">
        <v>17</v>
      </c>
      <c r="C9041">
        <v>2020</v>
      </c>
      <c r="D9041" t="s">
        <v>34</v>
      </c>
      <c r="E9041" t="s">
        <v>205</v>
      </c>
      <c r="F9041">
        <v>0</v>
      </c>
      <c r="G9041" t="s">
        <v>316</v>
      </c>
      <c r="H9041" t="s">
        <v>314</v>
      </c>
      <c r="I9041" t="s">
        <v>315</v>
      </c>
    </row>
    <row r="9042" spans="1:9" x14ac:dyDescent="0.25">
      <c r="A9042">
        <v>9040</v>
      </c>
      <c r="B9042" t="s">
        <v>19</v>
      </c>
      <c r="C9042">
        <v>2020</v>
      </c>
      <c r="D9042" t="s">
        <v>34</v>
      </c>
      <c r="E9042" t="s">
        <v>205</v>
      </c>
      <c r="F9042">
        <v>0</v>
      </c>
      <c r="G9042" t="s">
        <v>316</v>
      </c>
      <c r="H9042" t="s">
        <v>314</v>
      </c>
      <c r="I9042" t="s">
        <v>315</v>
      </c>
    </row>
    <row r="9043" spans="1:9" x14ac:dyDescent="0.25">
      <c r="A9043">
        <v>9041</v>
      </c>
      <c r="B9043" t="s">
        <v>27</v>
      </c>
      <c r="C9043">
        <v>2020</v>
      </c>
      <c r="D9043" t="s">
        <v>34</v>
      </c>
      <c r="E9043" t="s">
        <v>205</v>
      </c>
      <c r="F9043">
        <v>0</v>
      </c>
      <c r="G9043" t="s">
        <v>316</v>
      </c>
      <c r="H9043" t="s">
        <v>314</v>
      </c>
      <c r="I9043" t="s">
        <v>315</v>
      </c>
    </row>
    <row r="9044" spans="1:9" x14ac:dyDescent="0.25">
      <c r="A9044">
        <v>9042</v>
      </c>
      <c r="B9044" t="s">
        <v>13</v>
      </c>
      <c r="C9044">
        <v>2020</v>
      </c>
      <c r="D9044" t="s">
        <v>34</v>
      </c>
      <c r="E9044" t="s">
        <v>205</v>
      </c>
      <c r="F9044">
        <v>0</v>
      </c>
      <c r="G9044" t="s">
        <v>316</v>
      </c>
      <c r="H9044" t="s">
        <v>314</v>
      </c>
      <c r="I9044" t="s">
        <v>315</v>
      </c>
    </row>
    <row r="9045" spans="1:9" x14ac:dyDescent="0.25">
      <c r="A9045">
        <v>9043</v>
      </c>
      <c r="B9045" t="s">
        <v>4</v>
      </c>
      <c r="C9045">
        <v>2020</v>
      </c>
      <c r="D9045" t="s">
        <v>34</v>
      </c>
      <c r="E9045" t="s">
        <v>205</v>
      </c>
      <c r="F9045">
        <v>0</v>
      </c>
      <c r="G9045" t="s">
        <v>316</v>
      </c>
      <c r="H9045" t="s">
        <v>314</v>
      </c>
      <c r="I9045" t="s">
        <v>315</v>
      </c>
    </row>
    <row r="9046" spans="1:9" x14ac:dyDescent="0.25">
      <c r="A9046">
        <v>9044</v>
      </c>
      <c r="B9046" t="s">
        <v>6</v>
      </c>
      <c r="C9046">
        <v>2020</v>
      </c>
      <c r="D9046" t="s">
        <v>34</v>
      </c>
      <c r="E9046" t="s">
        <v>205</v>
      </c>
      <c r="F9046">
        <v>0</v>
      </c>
      <c r="G9046" t="s">
        <v>316</v>
      </c>
      <c r="H9046" t="s">
        <v>314</v>
      </c>
      <c r="I9046" t="s">
        <v>315</v>
      </c>
    </row>
    <row r="9047" spans="1:9" x14ac:dyDescent="0.25">
      <c r="A9047">
        <v>9045</v>
      </c>
      <c r="B9047" t="s">
        <v>9</v>
      </c>
      <c r="C9047">
        <v>2020</v>
      </c>
      <c r="D9047" t="s">
        <v>34</v>
      </c>
      <c r="E9047" t="s">
        <v>205</v>
      </c>
      <c r="F9047">
        <v>0</v>
      </c>
      <c r="G9047" t="s">
        <v>316</v>
      </c>
      <c r="H9047" t="s">
        <v>314</v>
      </c>
      <c r="I9047" t="s">
        <v>315</v>
      </c>
    </row>
    <row r="9048" spans="1:9" x14ac:dyDescent="0.25">
      <c r="A9048">
        <v>9046</v>
      </c>
      <c r="B9048" t="s">
        <v>10</v>
      </c>
      <c r="C9048">
        <v>2020</v>
      </c>
      <c r="D9048" t="s">
        <v>34</v>
      </c>
      <c r="E9048" t="s">
        <v>205</v>
      </c>
      <c r="F9048">
        <v>0</v>
      </c>
      <c r="G9048" t="s">
        <v>316</v>
      </c>
      <c r="H9048" t="s">
        <v>314</v>
      </c>
      <c r="I9048" t="s">
        <v>315</v>
      </c>
    </row>
    <row r="9049" spans="1:9" x14ac:dyDescent="0.25">
      <c r="A9049">
        <v>9047</v>
      </c>
      <c r="B9049" t="s">
        <v>3</v>
      </c>
      <c r="C9049">
        <v>2020</v>
      </c>
      <c r="D9049" t="s">
        <v>34</v>
      </c>
      <c r="E9049" t="s">
        <v>205</v>
      </c>
      <c r="F9049">
        <v>0</v>
      </c>
      <c r="G9049" t="s">
        <v>316</v>
      </c>
      <c r="H9049" t="s">
        <v>314</v>
      </c>
      <c r="I9049" t="s">
        <v>315</v>
      </c>
    </row>
    <row r="9050" spans="1:9" x14ac:dyDescent="0.25">
      <c r="A9050">
        <v>9048</v>
      </c>
      <c r="B9050" t="s">
        <v>25</v>
      </c>
      <c r="C9050">
        <v>2020</v>
      </c>
      <c r="D9050" t="s">
        <v>34</v>
      </c>
      <c r="E9050" t="s">
        <v>205</v>
      </c>
      <c r="F9050">
        <v>0</v>
      </c>
      <c r="G9050" t="s">
        <v>316</v>
      </c>
      <c r="H9050" t="s">
        <v>314</v>
      </c>
      <c r="I9050" t="s">
        <v>315</v>
      </c>
    </row>
    <row r="9051" spans="1:9" x14ac:dyDescent="0.25">
      <c r="A9051">
        <v>9049</v>
      </c>
      <c r="B9051" t="s">
        <v>8</v>
      </c>
      <c r="C9051">
        <v>2015</v>
      </c>
      <c r="D9051" t="s">
        <v>40</v>
      </c>
      <c r="E9051" t="s">
        <v>312</v>
      </c>
      <c r="F9051">
        <v>1039985</v>
      </c>
      <c r="G9051" t="s">
        <v>313</v>
      </c>
      <c r="H9051" t="s">
        <v>314</v>
      </c>
      <c r="I9051" t="s">
        <v>315</v>
      </c>
    </row>
    <row r="9052" spans="1:9" x14ac:dyDescent="0.25">
      <c r="A9052">
        <v>9050</v>
      </c>
      <c r="B9052" t="s">
        <v>22</v>
      </c>
      <c r="C9052">
        <v>2015</v>
      </c>
      <c r="D9052" t="s">
        <v>40</v>
      </c>
      <c r="E9052" t="s">
        <v>312</v>
      </c>
      <c r="F9052">
        <v>1039985</v>
      </c>
      <c r="G9052" t="s">
        <v>313</v>
      </c>
      <c r="H9052" t="s">
        <v>314</v>
      </c>
      <c r="I9052" t="s">
        <v>315</v>
      </c>
    </row>
    <row r="9053" spans="1:9" x14ac:dyDescent="0.25">
      <c r="A9053">
        <v>9051</v>
      </c>
      <c r="B9053" t="s">
        <v>15</v>
      </c>
      <c r="C9053">
        <v>2015</v>
      </c>
      <c r="D9053" t="s">
        <v>40</v>
      </c>
      <c r="E9053" t="s">
        <v>312</v>
      </c>
      <c r="F9053">
        <v>1021911</v>
      </c>
      <c r="G9053" t="s">
        <v>313</v>
      </c>
      <c r="H9053" t="s">
        <v>314</v>
      </c>
      <c r="I9053" t="s">
        <v>315</v>
      </c>
    </row>
    <row r="9054" spans="1:9" x14ac:dyDescent="0.25">
      <c r="A9054">
        <v>9052</v>
      </c>
      <c r="B9054" t="s">
        <v>20</v>
      </c>
      <c r="C9054">
        <v>2015</v>
      </c>
      <c r="D9054" t="s">
        <v>40</v>
      </c>
      <c r="E9054" t="s">
        <v>312</v>
      </c>
      <c r="F9054">
        <v>1027820</v>
      </c>
      <c r="G9054" t="s">
        <v>313</v>
      </c>
      <c r="H9054" t="s">
        <v>314</v>
      </c>
      <c r="I9054" t="s">
        <v>315</v>
      </c>
    </row>
    <row r="9055" spans="1:9" x14ac:dyDescent="0.25">
      <c r="A9055">
        <v>9053</v>
      </c>
      <c r="B9055" t="s">
        <v>30</v>
      </c>
      <c r="C9055">
        <v>2015</v>
      </c>
      <c r="D9055" t="s">
        <v>40</v>
      </c>
      <c r="E9055" t="s">
        <v>312</v>
      </c>
      <c r="F9055">
        <v>1029047</v>
      </c>
      <c r="G9055" t="s">
        <v>313</v>
      </c>
      <c r="H9055" t="s">
        <v>314</v>
      </c>
      <c r="I9055" t="s">
        <v>315</v>
      </c>
    </row>
    <row r="9056" spans="1:9" x14ac:dyDescent="0.25">
      <c r="A9056">
        <v>9054</v>
      </c>
      <c r="B9056" t="s">
        <v>21</v>
      </c>
      <c r="C9056">
        <v>2015</v>
      </c>
      <c r="D9056" t="s">
        <v>40</v>
      </c>
      <c r="E9056" t="s">
        <v>312</v>
      </c>
      <c r="F9056">
        <v>1025899</v>
      </c>
      <c r="G9056" t="s">
        <v>313</v>
      </c>
      <c r="H9056" t="s">
        <v>314</v>
      </c>
      <c r="I9056" t="s">
        <v>315</v>
      </c>
    </row>
    <row r="9057" spans="1:9" x14ac:dyDescent="0.25">
      <c r="A9057">
        <v>9055</v>
      </c>
      <c r="B9057" t="s">
        <v>16</v>
      </c>
      <c r="C9057">
        <v>2015</v>
      </c>
      <c r="D9057" t="s">
        <v>40</v>
      </c>
      <c r="E9057" t="s">
        <v>312</v>
      </c>
      <c r="F9057">
        <v>1015394</v>
      </c>
      <c r="G9057" t="s">
        <v>313</v>
      </c>
      <c r="H9057" t="s">
        <v>314</v>
      </c>
      <c r="I9057" t="s">
        <v>315</v>
      </c>
    </row>
    <row r="9058" spans="1:9" x14ac:dyDescent="0.25">
      <c r="A9058">
        <v>9056</v>
      </c>
      <c r="B9058" t="s">
        <v>29</v>
      </c>
      <c r="C9058">
        <v>2015</v>
      </c>
      <c r="D9058" t="s">
        <v>40</v>
      </c>
      <c r="E9058" t="s">
        <v>312</v>
      </c>
      <c r="F9058">
        <v>1030088</v>
      </c>
      <c r="G9058" t="s">
        <v>313</v>
      </c>
      <c r="H9058" t="s">
        <v>314</v>
      </c>
      <c r="I9058" t="s">
        <v>315</v>
      </c>
    </row>
    <row r="9059" spans="1:9" x14ac:dyDescent="0.25">
      <c r="A9059">
        <v>9057</v>
      </c>
      <c r="B9059" t="s">
        <v>31</v>
      </c>
      <c r="C9059">
        <v>2015</v>
      </c>
      <c r="D9059" t="s">
        <v>40</v>
      </c>
      <c r="E9059" t="s">
        <v>312</v>
      </c>
      <c r="F9059">
        <v>1032409</v>
      </c>
      <c r="G9059" t="s">
        <v>313</v>
      </c>
      <c r="H9059" t="s">
        <v>314</v>
      </c>
      <c r="I9059" t="s">
        <v>315</v>
      </c>
    </row>
    <row r="9060" spans="1:9" x14ac:dyDescent="0.25">
      <c r="A9060">
        <v>9058</v>
      </c>
      <c r="B9060" t="s">
        <v>24</v>
      </c>
      <c r="C9060">
        <v>2015</v>
      </c>
      <c r="D9060" t="s">
        <v>40</v>
      </c>
      <c r="E9060" t="s">
        <v>312</v>
      </c>
      <c r="F9060">
        <v>1023982</v>
      </c>
      <c r="G9060" t="s">
        <v>313</v>
      </c>
      <c r="H9060" t="s">
        <v>314</v>
      </c>
      <c r="I9060" t="s">
        <v>315</v>
      </c>
    </row>
    <row r="9061" spans="1:9" x14ac:dyDescent="0.25">
      <c r="A9061">
        <v>9059</v>
      </c>
      <c r="B9061" t="s">
        <v>5</v>
      </c>
      <c r="C9061">
        <v>2015</v>
      </c>
      <c r="D9061" t="s">
        <v>40</v>
      </c>
      <c r="E9061" t="s">
        <v>312</v>
      </c>
      <c r="F9061">
        <v>1028008</v>
      </c>
      <c r="G9061" t="s">
        <v>313</v>
      </c>
      <c r="H9061" t="s">
        <v>314</v>
      </c>
      <c r="I9061" t="s">
        <v>315</v>
      </c>
    </row>
    <row r="9062" spans="1:9" x14ac:dyDescent="0.25">
      <c r="A9062">
        <v>9060</v>
      </c>
      <c r="B9062" t="s">
        <v>26</v>
      </c>
      <c r="C9062">
        <v>2015</v>
      </c>
      <c r="D9062" t="s">
        <v>40</v>
      </c>
      <c r="E9062" t="s">
        <v>312</v>
      </c>
      <c r="F9062">
        <v>1017696</v>
      </c>
      <c r="G9062" t="s">
        <v>313</v>
      </c>
      <c r="H9062" t="s">
        <v>314</v>
      </c>
      <c r="I9062" t="s">
        <v>315</v>
      </c>
    </row>
    <row r="9063" spans="1:9" x14ac:dyDescent="0.25">
      <c r="A9063">
        <v>9061</v>
      </c>
      <c r="B9063" t="s">
        <v>28</v>
      </c>
      <c r="C9063">
        <v>2015</v>
      </c>
      <c r="D9063" t="s">
        <v>40</v>
      </c>
      <c r="E9063" t="s">
        <v>312</v>
      </c>
      <c r="F9063">
        <v>1018408</v>
      </c>
      <c r="G9063" t="s">
        <v>313</v>
      </c>
      <c r="H9063" t="s">
        <v>314</v>
      </c>
      <c r="I9063" t="s">
        <v>315</v>
      </c>
    </row>
    <row r="9064" spans="1:9" x14ac:dyDescent="0.25">
      <c r="A9064">
        <v>9062</v>
      </c>
      <c r="B9064" t="s">
        <v>11</v>
      </c>
      <c r="C9064">
        <v>2015</v>
      </c>
      <c r="D9064" t="s">
        <v>40</v>
      </c>
      <c r="E9064" t="s">
        <v>312</v>
      </c>
      <c r="F9064">
        <v>1022082</v>
      </c>
      <c r="G9064" t="s">
        <v>313</v>
      </c>
      <c r="H9064" t="s">
        <v>314</v>
      </c>
      <c r="I9064" t="s">
        <v>315</v>
      </c>
    </row>
    <row r="9065" spans="1:9" x14ac:dyDescent="0.25">
      <c r="A9065">
        <v>9063</v>
      </c>
      <c r="B9065" t="s">
        <v>12</v>
      </c>
      <c r="C9065">
        <v>2015</v>
      </c>
      <c r="D9065" t="s">
        <v>40</v>
      </c>
      <c r="E9065" t="s">
        <v>312</v>
      </c>
      <c r="F9065">
        <v>1024087</v>
      </c>
      <c r="G9065" t="s">
        <v>313</v>
      </c>
      <c r="H9065" t="s">
        <v>314</v>
      </c>
      <c r="I9065" t="s">
        <v>315</v>
      </c>
    </row>
    <row r="9066" spans="1:9" x14ac:dyDescent="0.25">
      <c r="A9066">
        <v>9064</v>
      </c>
      <c r="B9066" t="s">
        <v>7</v>
      </c>
      <c r="C9066">
        <v>2015</v>
      </c>
      <c r="D9066" t="s">
        <v>40</v>
      </c>
      <c r="E9066" t="s">
        <v>312</v>
      </c>
      <c r="F9066">
        <v>1018155</v>
      </c>
      <c r="G9066" t="s">
        <v>313</v>
      </c>
      <c r="H9066" t="s">
        <v>314</v>
      </c>
      <c r="I9066" t="s">
        <v>315</v>
      </c>
    </row>
    <row r="9067" spans="1:9" x14ac:dyDescent="0.25">
      <c r="A9067">
        <v>9065</v>
      </c>
      <c r="B9067" t="s">
        <v>18</v>
      </c>
      <c r="C9067">
        <v>2015</v>
      </c>
      <c r="D9067" t="s">
        <v>40</v>
      </c>
      <c r="E9067" t="s">
        <v>312</v>
      </c>
      <c r="F9067">
        <v>1024915</v>
      </c>
      <c r="G9067" t="s">
        <v>313</v>
      </c>
      <c r="H9067" t="s">
        <v>314</v>
      </c>
      <c r="I9067" t="s">
        <v>315</v>
      </c>
    </row>
    <row r="9068" spans="1:9" x14ac:dyDescent="0.25">
      <c r="A9068">
        <v>9066</v>
      </c>
      <c r="B9068" t="s">
        <v>23</v>
      </c>
      <c r="C9068">
        <v>2015</v>
      </c>
      <c r="D9068" t="s">
        <v>40</v>
      </c>
      <c r="E9068" t="s">
        <v>312</v>
      </c>
      <c r="F9068">
        <v>1019777</v>
      </c>
      <c r="G9068" t="s">
        <v>313</v>
      </c>
      <c r="H9068" t="s">
        <v>314</v>
      </c>
      <c r="I9068" t="s">
        <v>315</v>
      </c>
    </row>
    <row r="9069" spans="1:9" x14ac:dyDescent="0.25">
      <c r="A9069">
        <v>9067</v>
      </c>
      <c r="B9069" t="s">
        <v>14</v>
      </c>
      <c r="C9069">
        <v>2015</v>
      </c>
      <c r="D9069" t="s">
        <v>40</v>
      </c>
      <c r="E9069" t="s">
        <v>312</v>
      </c>
      <c r="F9069">
        <v>1020176</v>
      </c>
      <c r="G9069" t="s">
        <v>313</v>
      </c>
      <c r="H9069" t="s">
        <v>314</v>
      </c>
      <c r="I9069" t="s">
        <v>315</v>
      </c>
    </row>
    <row r="9070" spans="1:9" x14ac:dyDescent="0.25">
      <c r="A9070">
        <v>9068</v>
      </c>
      <c r="B9070" t="s">
        <v>17</v>
      </c>
      <c r="C9070">
        <v>2015</v>
      </c>
      <c r="D9070" t="s">
        <v>40</v>
      </c>
      <c r="E9070" t="s">
        <v>312</v>
      </c>
      <c r="F9070">
        <v>1027086</v>
      </c>
      <c r="G9070" t="s">
        <v>313</v>
      </c>
      <c r="H9070" t="s">
        <v>314</v>
      </c>
      <c r="I9070" t="s">
        <v>315</v>
      </c>
    </row>
    <row r="9071" spans="1:9" x14ac:dyDescent="0.25">
      <c r="A9071">
        <v>9069</v>
      </c>
      <c r="B9071" t="s">
        <v>19</v>
      </c>
      <c r="C9071">
        <v>2015</v>
      </c>
      <c r="D9071" t="s">
        <v>40</v>
      </c>
      <c r="E9071" t="s">
        <v>312</v>
      </c>
      <c r="F9071">
        <v>1045305</v>
      </c>
      <c r="G9071" t="s">
        <v>313</v>
      </c>
      <c r="H9071" t="s">
        <v>314</v>
      </c>
      <c r="I9071" t="s">
        <v>315</v>
      </c>
    </row>
    <row r="9072" spans="1:9" x14ac:dyDescent="0.25">
      <c r="A9072">
        <v>9070</v>
      </c>
      <c r="B9072" t="s">
        <v>27</v>
      </c>
      <c r="C9072">
        <v>2015</v>
      </c>
      <c r="D9072" t="s">
        <v>40</v>
      </c>
      <c r="E9072" t="s">
        <v>312</v>
      </c>
      <c r="F9072">
        <v>1023628</v>
      </c>
      <c r="G9072" t="s">
        <v>313</v>
      </c>
      <c r="H9072" t="s">
        <v>314</v>
      </c>
      <c r="I9072" t="s">
        <v>315</v>
      </c>
    </row>
    <row r="9073" spans="1:9" x14ac:dyDescent="0.25">
      <c r="A9073">
        <v>9071</v>
      </c>
      <c r="B9073" t="s">
        <v>13</v>
      </c>
      <c r="C9073">
        <v>2015</v>
      </c>
      <c r="D9073" t="s">
        <v>40</v>
      </c>
      <c r="E9073" t="s">
        <v>312</v>
      </c>
      <c r="F9073">
        <v>1030450</v>
      </c>
      <c r="G9073" t="s">
        <v>313</v>
      </c>
      <c r="H9073" t="s">
        <v>314</v>
      </c>
      <c r="I9073" t="s">
        <v>315</v>
      </c>
    </row>
    <row r="9074" spans="1:9" x14ac:dyDescent="0.25">
      <c r="A9074">
        <v>9072</v>
      </c>
      <c r="B9074" t="s">
        <v>4</v>
      </c>
      <c r="C9074">
        <v>2015</v>
      </c>
      <c r="D9074" t="s">
        <v>40</v>
      </c>
      <c r="E9074" t="s">
        <v>312</v>
      </c>
      <c r="F9074">
        <v>1018097</v>
      </c>
      <c r="G9074" t="s">
        <v>313</v>
      </c>
      <c r="H9074" t="s">
        <v>314</v>
      </c>
      <c r="I9074" t="s">
        <v>315</v>
      </c>
    </row>
    <row r="9075" spans="1:9" x14ac:dyDescent="0.25">
      <c r="A9075">
        <v>9073</v>
      </c>
      <c r="B9075" t="s">
        <v>6</v>
      </c>
      <c r="C9075">
        <v>2015</v>
      </c>
      <c r="D9075" t="s">
        <v>40</v>
      </c>
      <c r="E9075" t="s">
        <v>312</v>
      </c>
      <c r="F9075">
        <v>1021874</v>
      </c>
      <c r="G9075" t="s">
        <v>313</v>
      </c>
      <c r="H9075" t="s">
        <v>314</v>
      </c>
      <c r="I9075" t="s">
        <v>315</v>
      </c>
    </row>
    <row r="9076" spans="1:9" x14ac:dyDescent="0.25">
      <c r="A9076">
        <v>9074</v>
      </c>
      <c r="B9076" t="s">
        <v>9</v>
      </c>
      <c r="C9076">
        <v>2015</v>
      </c>
      <c r="D9076" t="s">
        <v>40</v>
      </c>
      <c r="E9076" t="s">
        <v>312</v>
      </c>
      <c r="F9076">
        <v>1018735</v>
      </c>
      <c r="G9076" t="s">
        <v>313</v>
      </c>
      <c r="H9076" t="s">
        <v>314</v>
      </c>
      <c r="I9076" t="s">
        <v>315</v>
      </c>
    </row>
    <row r="9077" spans="1:9" x14ac:dyDescent="0.25">
      <c r="A9077">
        <v>9075</v>
      </c>
      <c r="B9077" t="s">
        <v>10</v>
      </c>
      <c r="C9077">
        <v>2015</v>
      </c>
      <c r="D9077" t="s">
        <v>40</v>
      </c>
      <c r="E9077" t="s">
        <v>312</v>
      </c>
      <c r="F9077">
        <v>1019345</v>
      </c>
      <c r="G9077" t="s">
        <v>313</v>
      </c>
      <c r="H9077" t="s">
        <v>314</v>
      </c>
      <c r="I9077" t="s">
        <v>315</v>
      </c>
    </row>
    <row r="9078" spans="1:9" x14ac:dyDescent="0.25">
      <c r="A9078">
        <v>9076</v>
      </c>
      <c r="B9078" t="s">
        <v>3</v>
      </c>
      <c r="C9078">
        <v>2015</v>
      </c>
      <c r="D9078" t="s">
        <v>40</v>
      </c>
      <c r="E9078" t="s">
        <v>312</v>
      </c>
      <c r="F9078">
        <v>1023788</v>
      </c>
      <c r="G9078" t="s">
        <v>313</v>
      </c>
      <c r="H9078" t="s">
        <v>314</v>
      </c>
      <c r="I9078" t="s">
        <v>315</v>
      </c>
    </row>
    <row r="9079" spans="1:9" x14ac:dyDescent="0.25">
      <c r="A9079">
        <v>9077</v>
      </c>
      <c r="B9079" t="s">
        <v>25</v>
      </c>
      <c r="C9079">
        <v>2015</v>
      </c>
      <c r="D9079" t="s">
        <v>40</v>
      </c>
      <c r="E9079" t="s">
        <v>312</v>
      </c>
      <c r="F9079">
        <v>1028782</v>
      </c>
      <c r="G9079" t="s">
        <v>313</v>
      </c>
      <c r="H9079" t="s">
        <v>314</v>
      </c>
      <c r="I9079" t="s">
        <v>315</v>
      </c>
    </row>
    <row r="9080" spans="1:9" x14ac:dyDescent="0.25">
      <c r="A9080">
        <v>9078</v>
      </c>
      <c r="B9080" t="s">
        <v>8</v>
      </c>
      <c r="C9080">
        <v>2015</v>
      </c>
      <c r="D9080" t="s">
        <v>40</v>
      </c>
      <c r="E9080" t="s">
        <v>64</v>
      </c>
      <c r="F9080">
        <v>1040000.5</v>
      </c>
      <c r="G9080" t="s">
        <v>313</v>
      </c>
      <c r="H9080" t="s">
        <v>314</v>
      </c>
      <c r="I9080" t="s">
        <v>315</v>
      </c>
    </row>
    <row r="9081" spans="1:9" x14ac:dyDescent="0.25">
      <c r="A9081">
        <v>9079</v>
      </c>
      <c r="B9081" t="s">
        <v>22</v>
      </c>
      <c r="C9081">
        <v>2015</v>
      </c>
      <c r="D9081" t="s">
        <v>40</v>
      </c>
      <c r="E9081" t="s">
        <v>64</v>
      </c>
      <c r="F9081">
        <v>1040000.5</v>
      </c>
      <c r="G9081" t="s">
        <v>313</v>
      </c>
      <c r="H9081" t="s">
        <v>314</v>
      </c>
      <c r="I9081" t="s">
        <v>315</v>
      </c>
    </row>
    <row r="9082" spans="1:9" x14ac:dyDescent="0.25">
      <c r="A9082">
        <v>9080</v>
      </c>
      <c r="B9082" t="s">
        <v>15</v>
      </c>
      <c r="C9082">
        <v>2015</v>
      </c>
      <c r="D9082" t="s">
        <v>40</v>
      </c>
      <c r="E9082" t="s">
        <v>64</v>
      </c>
      <c r="F9082">
        <v>1021926.7</v>
      </c>
      <c r="G9082" t="s">
        <v>313</v>
      </c>
      <c r="H9082" t="s">
        <v>314</v>
      </c>
      <c r="I9082" t="s">
        <v>315</v>
      </c>
    </row>
    <row r="9083" spans="1:9" x14ac:dyDescent="0.25">
      <c r="A9083">
        <v>9081</v>
      </c>
      <c r="B9083" t="s">
        <v>20</v>
      </c>
      <c r="C9083">
        <v>2015</v>
      </c>
      <c r="D9083" t="s">
        <v>40</v>
      </c>
      <c r="E9083" t="s">
        <v>64</v>
      </c>
      <c r="F9083">
        <v>1027835.8</v>
      </c>
      <c r="G9083" t="s">
        <v>313</v>
      </c>
      <c r="H9083" t="s">
        <v>314</v>
      </c>
      <c r="I9083" t="s">
        <v>315</v>
      </c>
    </row>
    <row r="9084" spans="1:9" x14ac:dyDescent="0.25">
      <c r="A9084">
        <v>9082</v>
      </c>
      <c r="B9084" t="s">
        <v>30</v>
      </c>
      <c r="C9084">
        <v>2015</v>
      </c>
      <c r="D9084" t="s">
        <v>40</v>
      </c>
      <c r="E9084" t="s">
        <v>64</v>
      </c>
      <c r="F9084">
        <v>1029063.3</v>
      </c>
      <c r="G9084" t="s">
        <v>313</v>
      </c>
      <c r="H9084" t="s">
        <v>314</v>
      </c>
      <c r="I9084" t="s">
        <v>315</v>
      </c>
    </row>
    <row r="9085" spans="1:9" x14ac:dyDescent="0.25">
      <c r="A9085">
        <v>9083</v>
      </c>
      <c r="B9085" t="s">
        <v>21</v>
      </c>
      <c r="C9085">
        <v>2015</v>
      </c>
      <c r="D9085" t="s">
        <v>40</v>
      </c>
      <c r="E9085" t="s">
        <v>64</v>
      </c>
      <c r="F9085">
        <v>1025914.7</v>
      </c>
      <c r="G9085" t="s">
        <v>313</v>
      </c>
      <c r="H9085" t="s">
        <v>314</v>
      </c>
      <c r="I9085" t="s">
        <v>315</v>
      </c>
    </row>
    <row r="9086" spans="1:9" x14ac:dyDescent="0.25">
      <c r="A9086">
        <v>9084</v>
      </c>
      <c r="B9086" t="s">
        <v>16</v>
      </c>
      <c r="C9086">
        <v>2015</v>
      </c>
      <c r="D9086" t="s">
        <v>40</v>
      </c>
      <c r="E9086" t="s">
        <v>64</v>
      </c>
      <c r="F9086">
        <v>1015409.1</v>
      </c>
      <c r="G9086" t="s">
        <v>313</v>
      </c>
      <c r="H9086" t="s">
        <v>314</v>
      </c>
      <c r="I9086" t="s">
        <v>315</v>
      </c>
    </row>
    <row r="9087" spans="1:9" x14ac:dyDescent="0.25">
      <c r="A9087">
        <v>9085</v>
      </c>
      <c r="B9087" t="s">
        <v>29</v>
      </c>
      <c r="C9087">
        <v>2015</v>
      </c>
      <c r="D9087" t="s">
        <v>40</v>
      </c>
      <c r="E9087" t="s">
        <v>64</v>
      </c>
      <c r="F9087">
        <v>1028492.8</v>
      </c>
      <c r="G9087" t="s">
        <v>313</v>
      </c>
      <c r="H9087" t="s">
        <v>314</v>
      </c>
      <c r="I9087" t="s">
        <v>315</v>
      </c>
    </row>
    <row r="9088" spans="1:9" x14ac:dyDescent="0.25">
      <c r="A9088">
        <v>9086</v>
      </c>
      <c r="B9088" t="s">
        <v>31</v>
      </c>
      <c r="C9088">
        <v>2015</v>
      </c>
      <c r="D9088" t="s">
        <v>40</v>
      </c>
      <c r="E9088" t="s">
        <v>64</v>
      </c>
      <c r="F9088">
        <v>1032425.3</v>
      </c>
      <c r="G9088" t="s">
        <v>313</v>
      </c>
      <c r="H9088" t="s">
        <v>314</v>
      </c>
      <c r="I9088" t="s">
        <v>315</v>
      </c>
    </row>
    <row r="9089" spans="1:9" x14ac:dyDescent="0.25">
      <c r="A9089">
        <v>9087</v>
      </c>
      <c r="B9089" t="s">
        <v>24</v>
      </c>
      <c r="C9089">
        <v>2015</v>
      </c>
      <c r="D9089" t="s">
        <v>40</v>
      </c>
      <c r="E9089" t="s">
        <v>64</v>
      </c>
      <c r="F9089">
        <v>1023997.2</v>
      </c>
      <c r="G9089" t="s">
        <v>313</v>
      </c>
      <c r="H9089" t="s">
        <v>314</v>
      </c>
      <c r="I9089" t="s">
        <v>315</v>
      </c>
    </row>
    <row r="9090" spans="1:9" x14ac:dyDescent="0.25">
      <c r="A9090">
        <v>9088</v>
      </c>
      <c r="B9090" t="s">
        <v>5</v>
      </c>
      <c r="C9090">
        <v>2015</v>
      </c>
      <c r="D9090" t="s">
        <v>40</v>
      </c>
      <c r="E9090" t="s">
        <v>64</v>
      </c>
      <c r="F9090">
        <v>1028023.3</v>
      </c>
      <c r="G9090" t="s">
        <v>313</v>
      </c>
      <c r="H9090" t="s">
        <v>314</v>
      </c>
      <c r="I9090" t="s">
        <v>315</v>
      </c>
    </row>
    <row r="9091" spans="1:9" x14ac:dyDescent="0.25">
      <c r="A9091">
        <v>9089</v>
      </c>
      <c r="B9091" t="s">
        <v>26</v>
      </c>
      <c r="C9091">
        <v>2015</v>
      </c>
      <c r="D9091" t="s">
        <v>40</v>
      </c>
      <c r="E9091" t="s">
        <v>64</v>
      </c>
      <c r="F9091">
        <v>1017711.6</v>
      </c>
      <c r="G9091" t="s">
        <v>313</v>
      </c>
      <c r="H9091" t="s">
        <v>314</v>
      </c>
      <c r="I9091" t="s">
        <v>315</v>
      </c>
    </row>
    <row r="9092" spans="1:9" x14ac:dyDescent="0.25">
      <c r="A9092">
        <v>9090</v>
      </c>
      <c r="B9092" t="s">
        <v>28</v>
      </c>
      <c r="C9092">
        <v>2015</v>
      </c>
      <c r="D9092" t="s">
        <v>40</v>
      </c>
      <c r="E9092" t="s">
        <v>64</v>
      </c>
      <c r="F9092">
        <v>1018423.6</v>
      </c>
      <c r="G9092" t="s">
        <v>313</v>
      </c>
      <c r="H9092" t="s">
        <v>314</v>
      </c>
      <c r="I9092" t="s">
        <v>315</v>
      </c>
    </row>
    <row r="9093" spans="1:9" x14ac:dyDescent="0.25">
      <c r="A9093">
        <v>9091</v>
      </c>
      <c r="B9093" t="s">
        <v>11</v>
      </c>
      <c r="C9093">
        <v>2015</v>
      </c>
      <c r="D9093" t="s">
        <v>40</v>
      </c>
      <c r="E9093" t="s">
        <v>64</v>
      </c>
      <c r="F9093">
        <v>1022097.7</v>
      </c>
      <c r="G9093" t="s">
        <v>313</v>
      </c>
      <c r="H9093" t="s">
        <v>314</v>
      </c>
      <c r="I9093" t="s">
        <v>315</v>
      </c>
    </row>
    <row r="9094" spans="1:9" x14ac:dyDescent="0.25">
      <c r="A9094">
        <v>9092</v>
      </c>
      <c r="B9094" t="s">
        <v>12</v>
      </c>
      <c r="C9094">
        <v>2015</v>
      </c>
      <c r="D9094" t="s">
        <v>40</v>
      </c>
      <c r="E9094" t="s">
        <v>64</v>
      </c>
      <c r="F9094">
        <v>1024102.2</v>
      </c>
      <c r="G9094" t="s">
        <v>313</v>
      </c>
      <c r="H9094" t="s">
        <v>314</v>
      </c>
      <c r="I9094" t="s">
        <v>315</v>
      </c>
    </row>
    <row r="9095" spans="1:9" x14ac:dyDescent="0.25">
      <c r="A9095">
        <v>9093</v>
      </c>
      <c r="B9095" t="s">
        <v>7</v>
      </c>
      <c r="C9095">
        <v>2015</v>
      </c>
      <c r="D9095" t="s">
        <v>40</v>
      </c>
      <c r="E9095" t="s">
        <v>64</v>
      </c>
      <c r="F9095">
        <v>1018170.6</v>
      </c>
      <c r="G9095" t="s">
        <v>313</v>
      </c>
      <c r="H9095" t="s">
        <v>314</v>
      </c>
      <c r="I9095" t="s">
        <v>315</v>
      </c>
    </row>
    <row r="9096" spans="1:9" x14ac:dyDescent="0.25">
      <c r="A9096">
        <v>9094</v>
      </c>
      <c r="B9096" t="s">
        <v>18</v>
      </c>
      <c r="C9096">
        <v>2015</v>
      </c>
      <c r="D9096" t="s">
        <v>40</v>
      </c>
      <c r="E9096" t="s">
        <v>64</v>
      </c>
      <c r="F9096">
        <v>1024930.7</v>
      </c>
      <c r="G9096" t="s">
        <v>313</v>
      </c>
      <c r="H9096" t="s">
        <v>314</v>
      </c>
      <c r="I9096" t="s">
        <v>315</v>
      </c>
    </row>
    <row r="9097" spans="1:9" x14ac:dyDescent="0.25">
      <c r="A9097">
        <v>9095</v>
      </c>
      <c r="B9097" t="s">
        <v>23</v>
      </c>
      <c r="C9097">
        <v>2015</v>
      </c>
      <c r="D9097" t="s">
        <v>40</v>
      </c>
      <c r="E9097" t="s">
        <v>64</v>
      </c>
      <c r="F9097">
        <v>1019174.6</v>
      </c>
      <c r="G9097" t="s">
        <v>313</v>
      </c>
      <c r="H9097" t="s">
        <v>314</v>
      </c>
      <c r="I9097" t="s">
        <v>315</v>
      </c>
    </row>
    <row r="9098" spans="1:9" x14ac:dyDescent="0.25">
      <c r="A9098">
        <v>9096</v>
      </c>
      <c r="B9098" t="s">
        <v>14</v>
      </c>
      <c r="C9098">
        <v>2015</v>
      </c>
      <c r="D9098" t="s">
        <v>40</v>
      </c>
      <c r="E9098" t="s">
        <v>64</v>
      </c>
      <c r="F9098">
        <v>1020191.7</v>
      </c>
      <c r="G9098" t="s">
        <v>313</v>
      </c>
      <c r="H9098" t="s">
        <v>314</v>
      </c>
      <c r="I9098" t="s">
        <v>315</v>
      </c>
    </row>
    <row r="9099" spans="1:9" x14ac:dyDescent="0.25">
      <c r="A9099">
        <v>9097</v>
      </c>
      <c r="B9099" t="s">
        <v>17</v>
      </c>
      <c r="C9099">
        <v>2015</v>
      </c>
      <c r="D9099" t="s">
        <v>40</v>
      </c>
      <c r="E9099" t="s">
        <v>64</v>
      </c>
      <c r="F9099">
        <v>1027949.8</v>
      </c>
      <c r="G9099" t="s">
        <v>313</v>
      </c>
      <c r="H9099" t="s">
        <v>314</v>
      </c>
      <c r="I9099" t="s">
        <v>315</v>
      </c>
    </row>
    <row r="9100" spans="1:9" x14ac:dyDescent="0.25">
      <c r="A9100">
        <v>9098</v>
      </c>
      <c r="B9100" t="s">
        <v>19</v>
      </c>
      <c r="C9100">
        <v>2015</v>
      </c>
      <c r="D9100" t="s">
        <v>40</v>
      </c>
      <c r="E9100" t="s">
        <v>64</v>
      </c>
      <c r="F9100">
        <v>1045321</v>
      </c>
      <c r="G9100" t="s">
        <v>313</v>
      </c>
      <c r="H9100" t="s">
        <v>314</v>
      </c>
      <c r="I9100" t="s">
        <v>315</v>
      </c>
    </row>
    <row r="9101" spans="1:9" x14ac:dyDescent="0.25">
      <c r="A9101">
        <v>9099</v>
      </c>
      <c r="B9101" t="s">
        <v>27</v>
      </c>
      <c r="C9101">
        <v>2015</v>
      </c>
      <c r="D9101" t="s">
        <v>40</v>
      </c>
      <c r="E9101" t="s">
        <v>64</v>
      </c>
      <c r="F9101">
        <v>1023643.7</v>
      </c>
      <c r="G9101" t="s">
        <v>313</v>
      </c>
      <c r="H9101" t="s">
        <v>314</v>
      </c>
      <c r="I9101" t="s">
        <v>315</v>
      </c>
    </row>
    <row r="9102" spans="1:9" x14ac:dyDescent="0.25">
      <c r="A9102">
        <v>9100</v>
      </c>
      <c r="B9102" t="s">
        <v>13</v>
      </c>
      <c r="C9102">
        <v>2015</v>
      </c>
      <c r="D9102" t="s">
        <v>40</v>
      </c>
      <c r="E9102" t="s">
        <v>64</v>
      </c>
      <c r="F9102">
        <v>1030465.8</v>
      </c>
      <c r="G9102" t="s">
        <v>313</v>
      </c>
      <c r="H9102" t="s">
        <v>314</v>
      </c>
      <c r="I9102" t="s">
        <v>315</v>
      </c>
    </row>
    <row r="9103" spans="1:9" x14ac:dyDescent="0.25">
      <c r="A9103">
        <v>9101</v>
      </c>
      <c r="B9103" t="s">
        <v>4</v>
      </c>
      <c r="C9103">
        <v>2015</v>
      </c>
      <c r="D9103" t="s">
        <v>40</v>
      </c>
      <c r="E9103" t="s">
        <v>64</v>
      </c>
      <c r="F9103">
        <v>1018113.1</v>
      </c>
      <c r="G9103" t="s">
        <v>313</v>
      </c>
      <c r="H9103" t="s">
        <v>314</v>
      </c>
      <c r="I9103" t="s">
        <v>315</v>
      </c>
    </row>
    <row r="9104" spans="1:9" x14ac:dyDescent="0.25">
      <c r="A9104">
        <v>9102</v>
      </c>
      <c r="B9104" t="s">
        <v>6</v>
      </c>
      <c r="C9104">
        <v>2015</v>
      </c>
      <c r="D9104" t="s">
        <v>40</v>
      </c>
      <c r="E9104" t="s">
        <v>64</v>
      </c>
      <c r="F9104">
        <v>1021889.7</v>
      </c>
      <c r="G9104" t="s">
        <v>313</v>
      </c>
      <c r="H9104" t="s">
        <v>314</v>
      </c>
      <c r="I9104" t="s">
        <v>315</v>
      </c>
    </row>
    <row r="9105" spans="1:9" x14ac:dyDescent="0.25">
      <c r="A9105">
        <v>9103</v>
      </c>
      <c r="B9105" t="s">
        <v>9</v>
      </c>
      <c r="C9105">
        <v>2015</v>
      </c>
      <c r="D9105" t="s">
        <v>40</v>
      </c>
      <c r="E9105" t="s">
        <v>64</v>
      </c>
      <c r="F9105">
        <v>1019929.7</v>
      </c>
      <c r="G9105" t="s">
        <v>313</v>
      </c>
      <c r="H9105" t="s">
        <v>314</v>
      </c>
      <c r="I9105" t="s">
        <v>315</v>
      </c>
    </row>
    <row r="9106" spans="1:9" x14ac:dyDescent="0.25">
      <c r="A9106">
        <v>9104</v>
      </c>
      <c r="B9106" t="s">
        <v>10</v>
      </c>
      <c r="C9106">
        <v>2015</v>
      </c>
      <c r="D9106" t="s">
        <v>40</v>
      </c>
      <c r="E9106" t="s">
        <v>64</v>
      </c>
      <c r="F9106">
        <v>1019955.7</v>
      </c>
      <c r="G9106" t="s">
        <v>313</v>
      </c>
      <c r="H9106" t="s">
        <v>314</v>
      </c>
      <c r="I9106" t="s">
        <v>315</v>
      </c>
    </row>
    <row r="9107" spans="1:9" x14ac:dyDescent="0.25">
      <c r="A9107">
        <v>9105</v>
      </c>
      <c r="B9107" t="s">
        <v>3</v>
      </c>
      <c r="C9107">
        <v>2015</v>
      </c>
      <c r="D9107" t="s">
        <v>40</v>
      </c>
      <c r="E9107" t="s">
        <v>64</v>
      </c>
      <c r="F9107">
        <v>1023803.7</v>
      </c>
      <c r="G9107" t="s">
        <v>313</v>
      </c>
      <c r="H9107" t="s">
        <v>314</v>
      </c>
      <c r="I9107" t="s">
        <v>315</v>
      </c>
    </row>
    <row r="9108" spans="1:9" x14ac:dyDescent="0.25">
      <c r="A9108">
        <v>9106</v>
      </c>
      <c r="B9108" t="s">
        <v>25</v>
      </c>
      <c r="C9108">
        <v>2015</v>
      </c>
      <c r="D9108" t="s">
        <v>40</v>
      </c>
      <c r="E9108" t="s">
        <v>64</v>
      </c>
      <c r="F9108">
        <v>1027949.8</v>
      </c>
      <c r="G9108" t="s">
        <v>313</v>
      </c>
      <c r="H9108" t="s">
        <v>314</v>
      </c>
      <c r="I9108" t="s">
        <v>315</v>
      </c>
    </row>
    <row r="9109" spans="1:9" x14ac:dyDescent="0.25">
      <c r="A9109">
        <v>9107</v>
      </c>
      <c r="B9109" t="s">
        <v>8</v>
      </c>
      <c r="C9109">
        <v>2015</v>
      </c>
      <c r="D9109" t="s">
        <v>40</v>
      </c>
      <c r="E9109" t="s">
        <v>204</v>
      </c>
      <c r="F9109">
        <v>-15.5</v>
      </c>
      <c r="G9109" t="s">
        <v>313</v>
      </c>
      <c r="H9109" t="s">
        <v>314</v>
      </c>
      <c r="I9109" t="s">
        <v>315</v>
      </c>
    </row>
    <row r="9110" spans="1:9" x14ac:dyDescent="0.25">
      <c r="A9110">
        <v>9108</v>
      </c>
      <c r="B9110" t="s">
        <v>22</v>
      </c>
      <c r="C9110">
        <v>2015</v>
      </c>
      <c r="D9110" t="s">
        <v>40</v>
      </c>
      <c r="E9110" t="s">
        <v>204</v>
      </c>
      <c r="F9110">
        <v>-15.5</v>
      </c>
      <c r="G9110" t="s">
        <v>313</v>
      </c>
      <c r="H9110" t="s">
        <v>314</v>
      </c>
      <c r="I9110" t="s">
        <v>315</v>
      </c>
    </row>
    <row r="9111" spans="1:9" x14ac:dyDescent="0.25">
      <c r="A9111">
        <v>9109</v>
      </c>
      <c r="B9111" t="s">
        <v>15</v>
      </c>
      <c r="C9111">
        <v>2015</v>
      </c>
      <c r="D9111" t="s">
        <v>40</v>
      </c>
      <c r="E9111" t="s">
        <v>204</v>
      </c>
      <c r="F9111">
        <v>-15.7</v>
      </c>
      <c r="G9111" t="s">
        <v>313</v>
      </c>
      <c r="H9111" t="s">
        <v>314</v>
      </c>
      <c r="I9111" t="s">
        <v>315</v>
      </c>
    </row>
    <row r="9112" spans="1:9" x14ac:dyDescent="0.25">
      <c r="A9112">
        <v>9110</v>
      </c>
      <c r="B9112" t="s">
        <v>20</v>
      </c>
      <c r="C9112">
        <v>2015</v>
      </c>
      <c r="D9112" t="s">
        <v>40</v>
      </c>
      <c r="E9112" t="s">
        <v>204</v>
      </c>
      <c r="F9112">
        <v>-15.8</v>
      </c>
      <c r="G9112" t="s">
        <v>313</v>
      </c>
      <c r="H9112" t="s">
        <v>314</v>
      </c>
      <c r="I9112" t="s">
        <v>315</v>
      </c>
    </row>
    <row r="9113" spans="1:9" x14ac:dyDescent="0.25">
      <c r="A9113">
        <v>9111</v>
      </c>
      <c r="B9113" t="s">
        <v>30</v>
      </c>
      <c r="C9113">
        <v>2015</v>
      </c>
      <c r="D9113" t="s">
        <v>40</v>
      </c>
      <c r="E9113" t="s">
        <v>204</v>
      </c>
      <c r="F9113">
        <v>-16.3</v>
      </c>
      <c r="G9113" t="s">
        <v>313</v>
      </c>
      <c r="H9113" t="s">
        <v>314</v>
      </c>
      <c r="I9113" t="s">
        <v>315</v>
      </c>
    </row>
    <row r="9114" spans="1:9" x14ac:dyDescent="0.25">
      <c r="A9114">
        <v>9112</v>
      </c>
      <c r="B9114" t="s">
        <v>21</v>
      </c>
      <c r="C9114">
        <v>2015</v>
      </c>
      <c r="D9114" t="s">
        <v>40</v>
      </c>
      <c r="E9114" t="s">
        <v>204</v>
      </c>
      <c r="F9114">
        <v>-15.7</v>
      </c>
      <c r="G9114" t="s">
        <v>313</v>
      </c>
      <c r="H9114" t="s">
        <v>314</v>
      </c>
      <c r="I9114" t="s">
        <v>315</v>
      </c>
    </row>
    <row r="9115" spans="1:9" x14ac:dyDescent="0.25">
      <c r="A9115">
        <v>9113</v>
      </c>
      <c r="B9115" t="s">
        <v>16</v>
      </c>
      <c r="C9115">
        <v>2015</v>
      </c>
      <c r="D9115" t="s">
        <v>40</v>
      </c>
      <c r="E9115" t="s">
        <v>204</v>
      </c>
      <c r="F9115">
        <v>-15.1</v>
      </c>
      <c r="G9115" t="s">
        <v>313</v>
      </c>
      <c r="H9115" t="s">
        <v>314</v>
      </c>
      <c r="I9115" t="s">
        <v>315</v>
      </c>
    </row>
    <row r="9116" spans="1:9" x14ac:dyDescent="0.25">
      <c r="A9116">
        <v>9114</v>
      </c>
      <c r="B9116" t="s">
        <v>29</v>
      </c>
      <c r="C9116">
        <v>2015</v>
      </c>
      <c r="D9116" t="s">
        <v>40</v>
      </c>
      <c r="E9116" t="s">
        <v>204</v>
      </c>
      <c r="F9116">
        <v>1595.2</v>
      </c>
      <c r="G9116" t="s">
        <v>313</v>
      </c>
      <c r="H9116" t="s">
        <v>314</v>
      </c>
      <c r="I9116" t="s">
        <v>315</v>
      </c>
    </row>
    <row r="9117" spans="1:9" x14ac:dyDescent="0.25">
      <c r="A9117">
        <v>9115</v>
      </c>
      <c r="B9117" t="s">
        <v>31</v>
      </c>
      <c r="C9117">
        <v>2015</v>
      </c>
      <c r="D9117" t="s">
        <v>40</v>
      </c>
      <c r="E9117" t="s">
        <v>204</v>
      </c>
      <c r="F9117">
        <v>-16.3</v>
      </c>
      <c r="G9117" t="s">
        <v>313</v>
      </c>
      <c r="H9117" t="s">
        <v>314</v>
      </c>
      <c r="I9117" t="s">
        <v>315</v>
      </c>
    </row>
    <row r="9118" spans="1:9" x14ac:dyDescent="0.25">
      <c r="A9118">
        <v>9116</v>
      </c>
      <c r="B9118" t="s">
        <v>24</v>
      </c>
      <c r="C9118">
        <v>2015</v>
      </c>
      <c r="D9118" t="s">
        <v>40</v>
      </c>
      <c r="E9118" t="s">
        <v>204</v>
      </c>
      <c r="F9118">
        <v>-15.2</v>
      </c>
      <c r="G9118" t="s">
        <v>313</v>
      </c>
      <c r="H9118" t="s">
        <v>314</v>
      </c>
      <c r="I9118" t="s">
        <v>315</v>
      </c>
    </row>
    <row r="9119" spans="1:9" x14ac:dyDescent="0.25">
      <c r="A9119">
        <v>9117</v>
      </c>
      <c r="B9119" t="s">
        <v>5</v>
      </c>
      <c r="C9119">
        <v>2015</v>
      </c>
      <c r="D9119" t="s">
        <v>40</v>
      </c>
      <c r="E9119" t="s">
        <v>204</v>
      </c>
      <c r="F9119">
        <v>-15.3</v>
      </c>
      <c r="G9119" t="s">
        <v>313</v>
      </c>
      <c r="H9119" t="s">
        <v>314</v>
      </c>
      <c r="I9119" t="s">
        <v>315</v>
      </c>
    </row>
    <row r="9120" spans="1:9" x14ac:dyDescent="0.25">
      <c r="A9120">
        <v>9118</v>
      </c>
      <c r="B9120" t="s">
        <v>26</v>
      </c>
      <c r="C9120">
        <v>2015</v>
      </c>
      <c r="D9120" t="s">
        <v>40</v>
      </c>
      <c r="E9120" t="s">
        <v>204</v>
      </c>
      <c r="F9120">
        <v>-15.6</v>
      </c>
      <c r="G9120" t="s">
        <v>313</v>
      </c>
      <c r="H9120" t="s">
        <v>314</v>
      </c>
      <c r="I9120" t="s">
        <v>315</v>
      </c>
    </row>
    <row r="9121" spans="1:9" x14ac:dyDescent="0.25">
      <c r="A9121">
        <v>9119</v>
      </c>
      <c r="B9121" t="s">
        <v>28</v>
      </c>
      <c r="C9121">
        <v>2015</v>
      </c>
      <c r="D9121" t="s">
        <v>40</v>
      </c>
      <c r="E9121" t="s">
        <v>204</v>
      </c>
      <c r="F9121">
        <v>-15.6</v>
      </c>
      <c r="G9121" t="s">
        <v>313</v>
      </c>
      <c r="H9121" t="s">
        <v>314</v>
      </c>
      <c r="I9121" t="s">
        <v>315</v>
      </c>
    </row>
    <row r="9122" spans="1:9" x14ac:dyDescent="0.25">
      <c r="A9122">
        <v>9120</v>
      </c>
      <c r="B9122" t="s">
        <v>11</v>
      </c>
      <c r="C9122">
        <v>2015</v>
      </c>
      <c r="D9122" t="s">
        <v>40</v>
      </c>
      <c r="E9122" t="s">
        <v>204</v>
      </c>
      <c r="F9122">
        <v>-15.7</v>
      </c>
      <c r="G9122" t="s">
        <v>313</v>
      </c>
      <c r="H9122" t="s">
        <v>314</v>
      </c>
      <c r="I9122" t="s">
        <v>315</v>
      </c>
    </row>
    <row r="9123" spans="1:9" x14ac:dyDescent="0.25">
      <c r="A9123">
        <v>9121</v>
      </c>
      <c r="B9123" t="s">
        <v>12</v>
      </c>
      <c r="C9123">
        <v>2015</v>
      </c>
      <c r="D9123" t="s">
        <v>40</v>
      </c>
      <c r="E9123" t="s">
        <v>204</v>
      </c>
      <c r="F9123">
        <v>-15.2</v>
      </c>
      <c r="G9123" t="s">
        <v>313</v>
      </c>
      <c r="H9123" t="s">
        <v>314</v>
      </c>
      <c r="I9123" t="s">
        <v>315</v>
      </c>
    </row>
    <row r="9124" spans="1:9" x14ac:dyDescent="0.25">
      <c r="A9124">
        <v>9122</v>
      </c>
      <c r="B9124" t="s">
        <v>7</v>
      </c>
      <c r="C9124">
        <v>2015</v>
      </c>
      <c r="D9124" t="s">
        <v>40</v>
      </c>
      <c r="E9124" t="s">
        <v>204</v>
      </c>
      <c r="F9124">
        <v>-15.6</v>
      </c>
      <c r="G9124" t="s">
        <v>313</v>
      </c>
      <c r="H9124" t="s">
        <v>314</v>
      </c>
      <c r="I9124" t="s">
        <v>315</v>
      </c>
    </row>
    <row r="9125" spans="1:9" x14ac:dyDescent="0.25">
      <c r="A9125">
        <v>9123</v>
      </c>
      <c r="B9125" t="s">
        <v>18</v>
      </c>
      <c r="C9125">
        <v>2015</v>
      </c>
      <c r="D9125" t="s">
        <v>40</v>
      </c>
      <c r="E9125" t="s">
        <v>204</v>
      </c>
      <c r="F9125">
        <v>-15.7</v>
      </c>
      <c r="G9125" t="s">
        <v>313</v>
      </c>
      <c r="H9125" t="s">
        <v>314</v>
      </c>
      <c r="I9125" t="s">
        <v>315</v>
      </c>
    </row>
    <row r="9126" spans="1:9" x14ac:dyDescent="0.25">
      <c r="A9126">
        <v>9124</v>
      </c>
      <c r="B9126" t="s">
        <v>23</v>
      </c>
      <c r="C9126">
        <v>2015</v>
      </c>
      <c r="D9126" t="s">
        <v>40</v>
      </c>
      <c r="E9126" t="s">
        <v>204</v>
      </c>
      <c r="F9126">
        <v>602.4</v>
      </c>
      <c r="G9126" t="s">
        <v>313</v>
      </c>
      <c r="H9126" t="s">
        <v>314</v>
      </c>
      <c r="I9126" t="s">
        <v>315</v>
      </c>
    </row>
    <row r="9127" spans="1:9" x14ac:dyDescent="0.25">
      <c r="A9127">
        <v>9125</v>
      </c>
      <c r="B9127" t="s">
        <v>14</v>
      </c>
      <c r="C9127">
        <v>2015</v>
      </c>
      <c r="D9127" t="s">
        <v>40</v>
      </c>
      <c r="E9127" t="s">
        <v>204</v>
      </c>
      <c r="F9127">
        <v>-15.7</v>
      </c>
      <c r="G9127" t="s">
        <v>313</v>
      </c>
      <c r="H9127" t="s">
        <v>314</v>
      </c>
      <c r="I9127" t="s">
        <v>315</v>
      </c>
    </row>
    <row r="9128" spans="1:9" x14ac:dyDescent="0.25">
      <c r="A9128">
        <v>9126</v>
      </c>
      <c r="B9128" t="s">
        <v>17</v>
      </c>
      <c r="C9128">
        <v>2015</v>
      </c>
      <c r="D9128" t="s">
        <v>40</v>
      </c>
      <c r="E9128" t="s">
        <v>204</v>
      </c>
      <c r="F9128">
        <v>-863.8</v>
      </c>
      <c r="G9128" t="s">
        <v>313</v>
      </c>
      <c r="H9128" t="s">
        <v>314</v>
      </c>
      <c r="I9128" t="s">
        <v>315</v>
      </c>
    </row>
    <row r="9129" spans="1:9" x14ac:dyDescent="0.25">
      <c r="A9129">
        <v>9127</v>
      </c>
      <c r="B9129" t="s">
        <v>19</v>
      </c>
      <c r="C9129">
        <v>2015</v>
      </c>
      <c r="D9129" t="s">
        <v>40</v>
      </c>
      <c r="E9129" t="s">
        <v>204</v>
      </c>
      <c r="F9129">
        <v>-16</v>
      </c>
      <c r="G9129" t="s">
        <v>313</v>
      </c>
      <c r="H9129" t="s">
        <v>314</v>
      </c>
      <c r="I9129" t="s">
        <v>315</v>
      </c>
    </row>
    <row r="9130" spans="1:9" x14ac:dyDescent="0.25">
      <c r="A9130">
        <v>9128</v>
      </c>
      <c r="B9130" t="s">
        <v>27</v>
      </c>
      <c r="C9130">
        <v>2015</v>
      </c>
      <c r="D9130" t="s">
        <v>40</v>
      </c>
      <c r="E9130" t="s">
        <v>204</v>
      </c>
      <c r="F9130">
        <v>-15.7</v>
      </c>
      <c r="G9130" t="s">
        <v>313</v>
      </c>
      <c r="H9130" t="s">
        <v>314</v>
      </c>
      <c r="I9130" t="s">
        <v>315</v>
      </c>
    </row>
    <row r="9131" spans="1:9" x14ac:dyDescent="0.25">
      <c r="A9131">
        <v>9129</v>
      </c>
      <c r="B9131" t="s">
        <v>13</v>
      </c>
      <c r="C9131">
        <v>2015</v>
      </c>
      <c r="D9131" t="s">
        <v>40</v>
      </c>
      <c r="E9131" t="s">
        <v>204</v>
      </c>
      <c r="F9131">
        <v>-15.8</v>
      </c>
      <c r="G9131" t="s">
        <v>313</v>
      </c>
      <c r="H9131" t="s">
        <v>314</v>
      </c>
      <c r="I9131" t="s">
        <v>315</v>
      </c>
    </row>
    <row r="9132" spans="1:9" x14ac:dyDescent="0.25">
      <c r="A9132">
        <v>9130</v>
      </c>
      <c r="B9132" t="s">
        <v>4</v>
      </c>
      <c r="C9132">
        <v>2015</v>
      </c>
      <c r="D9132" t="s">
        <v>40</v>
      </c>
      <c r="E9132" t="s">
        <v>204</v>
      </c>
      <c r="F9132">
        <v>-16.100000000000001</v>
      </c>
      <c r="G9132" t="s">
        <v>313</v>
      </c>
      <c r="H9132" t="s">
        <v>314</v>
      </c>
      <c r="I9132" t="s">
        <v>315</v>
      </c>
    </row>
    <row r="9133" spans="1:9" x14ac:dyDescent="0.25">
      <c r="A9133">
        <v>9131</v>
      </c>
      <c r="B9133" t="s">
        <v>6</v>
      </c>
      <c r="C9133">
        <v>2015</v>
      </c>
      <c r="D9133" t="s">
        <v>40</v>
      </c>
      <c r="E9133" t="s">
        <v>204</v>
      </c>
      <c r="F9133">
        <v>-15.7</v>
      </c>
      <c r="G9133" t="s">
        <v>313</v>
      </c>
      <c r="H9133" t="s">
        <v>314</v>
      </c>
      <c r="I9133" t="s">
        <v>315</v>
      </c>
    </row>
    <row r="9134" spans="1:9" x14ac:dyDescent="0.25">
      <c r="A9134">
        <v>9132</v>
      </c>
      <c r="B9134" t="s">
        <v>9</v>
      </c>
      <c r="C9134">
        <v>2015</v>
      </c>
      <c r="D9134" t="s">
        <v>40</v>
      </c>
      <c r="E9134" t="s">
        <v>204</v>
      </c>
      <c r="F9134">
        <v>-1194.7</v>
      </c>
      <c r="G9134" t="s">
        <v>313</v>
      </c>
      <c r="H9134" t="s">
        <v>314</v>
      </c>
      <c r="I9134" t="s">
        <v>315</v>
      </c>
    </row>
    <row r="9135" spans="1:9" x14ac:dyDescent="0.25">
      <c r="A9135">
        <v>9133</v>
      </c>
      <c r="B9135" t="s">
        <v>10</v>
      </c>
      <c r="C9135">
        <v>2015</v>
      </c>
      <c r="D9135" t="s">
        <v>40</v>
      </c>
      <c r="E9135" t="s">
        <v>204</v>
      </c>
      <c r="F9135">
        <v>-610.70000000000005</v>
      </c>
      <c r="G9135" t="s">
        <v>313</v>
      </c>
      <c r="H9135" t="s">
        <v>314</v>
      </c>
      <c r="I9135" t="s">
        <v>315</v>
      </c>
    </row>
    <row r="9136" spans="1:9" x14ac:dyDescent="0.25">
      <c r="A9136">
        <v>9134</v>
      </c>
      <c r="B9136" t="s">
        <v>3</v>
      </c>
      <c r="C9136">
        <v>2015</v>
      </c>
      <c r="D9136" t="s">
        <v>40</v>
      </c>
      <c r="E9136" t="s">
        <v>204</v>
      </c>
      <c r="F9136">
        <v>-15.7</v>
      </c>
      <c r="G9136" t="s">
        <v>313</v>
      </c>
      <c r="H9136" t="s">
        <v>314</v>
      </c>
      <c r="I9136" t="s">
        <v>315</v>
      </c>
    </row>
    <row r="9137" spans="1:9" x14ac:dyDescent="0.25">
      <c r="A9137">
        <v>9135</v>
      </c>
      <c r="B9137" t="s">
        <v>25</v>
      </c>
      <c r="C9137">
        <v>2015</v>
      </c>
      <c r="D9137" t="s">
        <v>40</v>
      </c>
      <c r="E9137" t="s">
        <v>204</v>
      </c>
      <c r="F9137">
        <v>832.2</v>
      </c>
      <c r="G9137" t="s">
        <v>313</v>
      </c>
      <c r="H9137" t="s">
        <v>314</v>
      </c>
      <c r="I9137" t="s">
        <v>315</v>
      </c>
    </row>
    <row r="9138" spans="1:9" x14ac:dyDescent="0.25">
      <c r="A9138">
        <v>9136</v>
      </c>
      <c r="B9138" t="s">
        <v>8</v>
      </c>
      <c r="C9138">
        <v>2015</v>
      </c>
      <c r="D9138" t="s">
        <v>40</v>
      </c>
      <c r="E9138" t="s">
        <v>205</v>
      </c>
      <c r="F9138">
        <v>0</v>
      </c>
      <c r="G9138" t="s">
        <v>316</v>
      </c>
      <c r="H9138" t="s">
        <v>314</v>
      </c>
      <c r="I9138" t="s">
        <v>315</v>
      </c>
    </row>
    <row r="9139" spans="1:9" x14ac:dyDescent="0.25">
      <c r="A9139">
        <v>9137</v>
      </c>
      <c r="B9139" t="s">
        <v>22</v>
      </c>
      <c r="C9139">
        <v>2015</v>
      </c>
      <c r="D9139" t="s">
        <v>40</v>
      </c>
      <c r="E9139" t="s">
        <v>205</v>
      </c>
      <c r="F9139">
        <v>0</v>
      </c>
      <c r="G9139" t="s">
        <v>316</v>
      </c>
      <c r="H9139" t="s">
        <v>314</v>
      </c>
      <c r="I9139" t="s">
        <v>315</v>
      </c>
    </row>
    <row r="9140" spans="1:9" x14ac:dyDescent="0.25">
      <c r="A9140">
        <v>9138</v>
      </c>
      <c r="B9140" t="s">
        <v>15</v>
      </c>
      <c r="C9140">
        <v>2015</v>
      </c>
      <c r="D9140" t="s">
        <v>40</v>
      </c>
      <c r="E9140" t="s">
        <v>205</v>
      </c>
      <c r="F9140">
        <v>0</v>
      </c>
      <c r="G9140" t="s">
        <v>316</v>
      </c>
      <c r="H9140" t="s">
        <v>314</v>
      </c>
      <c r="I9140" t="s">
        <v>315</v>
      </c>
    </row>
    <row r="9141" spans="1:9" x14ac:dyDescent="0.25">
      <c r="A9141">
        <v>9139</v>
      </c>
      <c r="B9141" t="s">
        <v>20</v>
      </c>
      <c r="C9141">
        <v>2015</v>
      </c>
      <c r="D9141" t="s">
        <v>40</v>
      </c>
      <c r="E9141" t="s">
        <v>205</v>
      </c>
      <c r="F9141">
        <v>0</v>
      </c>
      <c r="G9141" t="s">
        <v>316</v>
      </c>
      <c r="H9141" t="s">
        <v>314</v>
      </c>
      <c r="I9141" t="s">
        <v>315</v>
      </c>
    </row>
    <row r="9142" spans="1:9" x14ac:dyDescent="0.25">
      <c r="A9142">
        <v>9140</v>
      </c>
      <c r="B9142" t="s">
        <v>30</v>
      </c>
      <c r="C9142">
        <v>2015</v>
      </c>
      <c r="D9142" t="s">
        <v>40</v>
      </c>
      <c r="E9142" t="s">
        <v>205</v>
      </c>
      <c r="F9142">
        <v>0</v>
      </c>
      <c r="G9142" t="s">
        <v>316</v>
      </c>
      <c r="H9142" t="s">
        <v>314</v>
      </c>
      <c r="I9142" t="s">
        <v>315</v>
      </c>
    </row>
    <row r="9143" spans="1:9" x14ac:dyDescent="0.25">
      <c r="A9143">
        <v>9141</v>
      </c>
      <c r="B9143" t="s">
        <v>21</v>
      </c>
      <c r="C9143">
        <v>2015</v>
      </c>
      <c r="D9143" t="s">
        <v>40</v>
      </c>
      <c r="E9143" t="s">
        <v>205</v>
      </c>
      <c r="F9143">
        <v>0</v>
      </c>
      <c r="G9143" t="s">
        <v>316</v>
      </c>
      <c r="H9143" t="s">
        <v>314</v>
      </c>
      <c r="I9143" t="s">
        <v>315</v>
      </c>
    </row>
    <row r="9144" spans="1:9" x14ac:dyDescent="0.25">
      <c r="A9144">
        <v>9142</v>
      </c>
      <c r="B9144" t="s">
        <v>16</v>
      </c>
      <c r="C9144">
        <v>2015</v>
      </c>
      <c r="D9144" t="s">
        <v>40</v>
      </c>
      <c r="E9144" t="s">
        <v>205</v>
      </c>
      <c r="F9144">
        <v>0</v>
      </c>
      <c r="G9144" t="s">
        <v>316</v>
      </c>
      <c r="H9144" t="s">
        <v>314</v>
      </c>
      <c r="I9144" t="s">
        <v>315</v>
      </c>
    </row>
    <row r="9145" spans="1:9" x14ac:dyDescent="0.25">
      <c r="A9145">
        <v>9143</v>
      </c>
      <c r="B9145" t="s">
        <v>29</v>
      </c>
      <c r="C9145">
        <v>2015</v>
      </c>
      <c r="D9145" t="s">
        <v>40</v>
      </c>
      <c r="E9145" t="s">
        <v>205</v>
      </c>
      <c r="F9145">
        <v>0.15</v>
      </c>
      <c r="G9145" t="s">
        <v>316</v>
      </c>
      <c r="H9145" t="s">
        <v>314</v>
      </c>
      <c r="I9145" t="s">
        <v>315</v>
      </c>
    </row>
    <row r="9146" spans="1:9" x14ac:dyDescent="0.25">
      <c r="A9146">
        <v>9144</v>
      </c>
      <c r="B9146" t="s">
        <v>31</v>
      </c>
      <c r="C9146">
        <v>2015</v>
      </c>
      <c r="D9146" t="s">
        <v>40</v>
      </c>
      <c r="E9146" t="s">
        <v>205</v>
      </c>
      <c r="F9146">
        <v>0</v>
      </c>
      <c r="G9146" t="s">
        <v>316</v>
      </c>
      <c r="H9146" t="s">
        <v>314</v>
      </c>
      <c r="I9146" t="s">
        <v>315</v>
      </c>
    </row>
    <row r="9147" spans="1:9" x14ac:dyDescent="0.25">
      <c r="A9147">
        <v>9145</v>
      </c>
      <c r="B9147" t="s">
        <v>24</v>
      </c>
      <c r="C9147">
        <v>2015</v>
      </c>
      <c r="D9147" t="s">
        <v>40</v>
      </c>
      <c r="E9147" t="s">
        <v>205</v>
      </c>
      <c r="F9147">
        <v>0</v>
      </c>
      <c r="G9147" t="s">
        <v>316</v>
      </c>
      <c r="H9147" t="s">
        <v>314</v>
      </c>
      <c r="I9147" t="s">
        <v>315</v>
      </c>
    </row>
    <row r="9148" spans="1:9" x14ac:dyDescent="0.25">
      <c r="A9148">
        <v>9146</v>
      </c>
      <c r="B9148" t="s">
        <v>5</v>
      </c>
      <c r="C9148">
        <v>2015</v>
      </c>
      <c r="D9148" t="s">
        <v>40</v>
      </c>
      <c r="E9148" t="s">
        <v>205</v>
      </c>
      <c r="F9148">
        <v>0</v>
      </c>
      <c r="G9148" t="s">
        <v>316</v>
      </c>
      <c r="H9148" t="s">
        <v>314</v>
      </c>
      <c r="I9148" t="s">
        <v>315</v>
      </c>
    </row>
    <row r="9149" spans="1:9" x14ac:dyDescent="0.25">
      <c r="A9149">
        <v>9147</v>
      </c>
      <c r="B9149" t="s">
        <v>26</v>
      </c>
      <c r="C9149">
        <v>2015</v>
      </c>
      <c r="D9149" t="s">
        <v>40</v>
      </c>
      <c r="E9149" t="s">
        <v>205</v>
      </c>
      <c r="F9149">
        <v>0</v>
      </c>
      <c r="G9149" t="s">
        <v>316</v>
      </c>
      <c r="H9149" t="s">
        <v>314</v>
      </c>
      <c r="I9149" t="s">
        <v>315</v>
      </c>
    </row>
    <row r="9150" spans="1:9" x14ac:dyDescent="0.25">
      <c r="A9150">
        <v>9148</v>
      </c>
      <c r="B9150" t="s">
        <v>28</v>
      </c>
      <c r="C9150">
        <v>2015</v>
      </c>
      <c r="D9150" t="s">
        <v>40</v>
      </c>
      <c r="E9150" t="s">
        <v>205</v>
      </c>
      <c r="F9150">
        <v>0</v>
      </c>
      <c r="G9150" t="s">
        <v>316</v>
      </c>
      <c r="H9150" t="s">
        <v>314</v>
      </c>
      <c r="I9150" t="s">
        <v>315</v>
      </c>
    </row>
    <row r="9151" spans="1:9" x14ac:dyDescent="0.25">
      <c r="A9151">
        <v>9149</v>
      </c>
      <c r="B9151" t="s">
        <v>11</v>
      </c>
      <c r="C9151">
        <v>2015</v>
      </c>
      <c r="D9151" t="s">
        <v>40</v>
      </c>
      <c r="E9151" t="s">
        <v>205</v>
      </c>
      <c r="F9151">
        <v>0</v>
      </c>
      <c r="G9151" t="s">
        <v>316</v>
      </c>
      <c r="H9151" t="s">
        <v>314</v>
      </c>
      <c r="I9151" t="s">
        <v>315</v>
      </c>
    </row>
    <row r="9152" spans="1:9" x14ac:dyDescent="0.25">
      <c r="A9152">
        <v>9150</v>
      </c>
      <c r="B9152" t="s">
        <v>12</v>
      </c>
      <c r="C9152">
        <v>2015</v>
      </c>
      <c r="D9152" t="s">
        <v>40</v>
      </c>
      <c r="E9152" t="s">
        <v>205</v>
      </c>
      <c r="F9152">
        <v>0</v>
      </c>
      <c r="G9152" t="s">
        <v>316</v>
      </c>
      <c r="H9152" t="s">
        <v>314</v>
      </c>
      <c r="I9152" t="s">
        <v>315</v>
      </c>
    </row>
    <row r="9153" spans="1:9" x14ac:dyDescent="0.25">
      <c r="A9153">
        <v>9151</v>
      </c>
      <c r="B9153" t="s">
        <v>7</v>
      </c>
      <c r="C9153">
        <v>2015</v>
      </c>
      <c r="D9153" t="s">
        <v>40</v>
      </c>
      <c r="E9153" t="s">
        <v>205</v>
      </c>
      <c r="F9153">
        <v>0</v>
      </c>
      <c r="G9153" t="s">
        <v>316</v>
      </c>
      <c r="H9153" t="s">
        <v>314</v>
      </c>
      <c r="I9153" t="s">
        <v>315</v>
      </c>
    </row>
    <row r="9154" spans="1:9" x14ac:dyDescent="0.25">
      <c r="A9154">
        <v>9152</v>
      </c>
      <c r="B9154" t="s">
        <v>18</v>
      </c>
      <c r="C9154">
        <v>2015</v>
      </c>
      <c r="D9154" t="s">
        <v>40</v>
      </c>
      <c r="E9154" t="s">
        <v>205</v>
      </c>
      <c r="F9154">
        <v>0</v>
      </c>
      <c r="G9154" t="s">
        <v>316</v>
      </c>
      <c r="H9154" t="s">
        <v>314</v>
      </c>
      <c r="I9154" t="s">
        <v>315</v>
      </c>
    </row>
    <row r="9155" spans="1:9" x14ac:dyDescent="0.25">
      <c r="A9155">
        <v>9153</v>
      </c>
      <c r="B9155" t="s">
        <v>23</v>
      </c>
      <c r="C9155">
        <v>2015</v>
      </c>
      <c r="D9155" t="s">
        <v>40</v>
      </c>
      <c r="E9155" t="s">
        <v>205</v>
      </c>
      <c r="F9155">
        <v>0.06</v>
      </c>
      <c r="G9155" t="s">
        <v>316</v>
      </c>
      <c r="H9155" t="s">
        <v>314</v>
      </c>
      <c r="I9155" t="s">
        <v>315</v>
      </c>
    </row>
    <row r="9156" spans="1:9" x14ac:dyDescent="0.25">
      <c r="A9156">
        <v>9154</v>
      </c>
      <c r="B9156" t="s">
        <v>14</v>
      </c>
      <c r="C9156">
        <v>2015</v>
      </c>
      <c r="D9156" t="s">
        <v>40</v>
      </c>
      <c r="E9156" t="s">
        <v>205</v>
      </c>
      <c r="F9156">
        <v>0</v>
      </c>
      <c r="G9156" t="s">
        <v>316</v>
      </c>
      <c r="H9156" t="s">
        <v>314</v>
      </c>
      <c r="I9156" t="s">
        <v>315</v>
      </c>
    </row>
    <row r="9157" spans="1:9" x14ac:dyDescent="0.25">
      <c r="A9157">
        <v>9155</v>
      </c>
      <c r="B9157" t="s">
        <v>17</v>
      </c>
      <c r="C9157">
        <v>2015</v>
      </c>
      <c r="D9157" t="s">
        <v>40</v>
      </c>
      <c r="E9157" t="s">
        <v>205</v>
      </c>
      <c r="F9157">
        <v>-0.08</v>
      </c>
      <c r="G9157" t="s">
        <v>316</v>
      </c>
      <c r="H9157" t="s">
        <v>314</v>
      </c>
      <c r="I9157" t="s">
        <v>315</v>
      </c>
    </row>
    <row r="9158" spans="1:9" x14ac:dyDescent="0.25">
      <c r="A9158">
        <v>9156</v>
      </c>
      <c r="B9158" t="s">
        <v>19</v>
      </c>
      <c r="C9158">
        <v>2015</v>
      </c>
      <c r="D9158" t="s">
        <v>40</v>
      </c>
      <c r="E9158" t="s">
        <v>205</v>
      </c>
      <c r="F9158">
        <v>0</v>
      </c>
      <c r="G9158" t="s">
        <v>316</v>
      </c>
      <c r="H9158" t="s">
        <v>314</v>
      </c>
      <c r="I9158" t="s">
        <v>315</v>
      </c>
    </row>
    <row r="9159" spans="1:9" x14ac:dyDescent="0.25">
      <c r="A9159">
        <v>9157</v>
      </c>
      <c r="B9159" t="s">
        <v>27</v>
      </c>
      <c r="C9159">
        <v>2015</v>
      </c>
      <c r="D9159" t="s">
        <v>40</v>
      </c>
      <c r="E9159" t="s">
        <v>205</v>
      </c>
      <c r="F9159">
        <v>0</v>
      </c>
      <c r="G9159" t="s">
        <v>316</v>
      </c>
      <c r="H9159" t="s">
        <v>314</v>
      </c>
      <c r="I9159" t="s">
        <v>315</v>
      </c>
    </row>
    <row r="9160" spans="1:9" x14ac:dyDescent="0.25">
      <c r="A9160">
        <v>9158</v>
      </c>
      <c r="B9160" t="s">
        <v>13</v>
      </c>
      <c r="C9160">
        <v>2015</v>
      </c>
      <c r="D9160" t="s">
        <v>40</v>
      </c>
      <c r="E9160" t="s">
        <v>205</v>
      </c>
      <c r="F9160">
        <v>0</v>
      </c>
      <c r="G9160" t="s">
        <v>316</v>
      </c>
      <c r="H9160" t="s">
        <v>314</v>
      </c>
      <c r="I9160" t="s">
        <v>315</v>
      </c>
    </row>
    <row r="9161" spans="1:9" x14ac:dyDescent="0.25">
      <c r="A9161">
        <v>9159</v>
      </c>
      <c r="B9161" t="s">
        <v>4</v>
      </c>
      <c r="C9161">
        <v>2015</v>
      </c>
      <c r="D9161" t="s">
        <v>40</v>
      </c>
      <c r="E9161" t="s">
        <v>205</v>
      </c>
      <c r="F9161">
        <v>0</v>
      </c>
      <c r="G9161" t="s">
        <v>316</v>
      </c>
      <c r="H9161" t="s">
        <v>314</v>
      </c>
      <c r="I9161" t="s">
        <v>315</v>
      </c>
    </row>
    <row r="9162" spans="1:9" x14ac:dyDescent="0.25">
      <c r="A9162">
        <v>9160</v>
      </c>
      <c r="B9162" t="s">
        <v>6</v>
      </c>
      <c r="C9162">
        <v>2015</v>
      </c>
      <c r="D9162" t="s">
        <v>40</v>
      </c>
      <c r="E9162" t="s">
        <v>205</v>
      </c>
      <c r="F9162">
        <v>0</v>
      </c>
      <c r="G9162" t="s">
        <v>316</v>
      </c>
      <c r="H9162" t="s">
        <v>314</v>
      </c>
      <c r="I9162" t="s">
        <v>315</v>
      </c>
    </row>
    <row r="9163" spans="1:9" x14ac:dyDescent="0.25">
      <c r="A9163">
        <v>9161</v>
      </c>
      <c r="B9163" t="s">
        <v>9</v>
      </c>
      <c r="C9163">
        <v>2015</v>
      </c>
      <c r="D9163" t="s">
        <v>40</v>
      </c>
      <c r="E9163" t="s">
        <v>205</v>
      </c>
      <c r="F9163">
        <v>-0.12</v>
      </c>
      <c r="G9163" t="s">
        <v>316</v>
      </c>
      <c r="H9163" t="s">
        <v>314</v>
      </c>
      <c r="I9163" t="s">
        <v>315</v>
      </c>
    </row>
    <row r="9164" spans="1:9" x14ac:dyDescent="0.25">
      <c r="A9164">
        <v>9162</v>
      </c>
      <c r="B9164" t="s">
        <v>10</v>
      </c>
      <c r="C9164">
        <v>2015</v>
      </c>
      <c r="D9164" t="s">
        <v>40</v>
      </c>
      <c r="E9164" t="s">
        <v>205</v>
      </c>
      <c r="F9164">
        <v>-0.06</v>
      </c>
      <c r="G9164" t="s">
        <v>316</v>
      </c>
      <c r="H9164" t="s">
        <v>314</v>
      </c>
      <c r="I9164" t="s">
        <v>315</v>
      </c>
    </row>
    <row r="9165" spans="1:9" x14ac:dyDescent="0.25">
      <c r="A9165">
        <v>9163</v>
      </c>
      <c r="B9165" t="s">
        <v>3</v>
      </c>
      <c r="C9165">
        <v>2015</v>
      </c>
      <c r="D9165" t="s">
        <v>40</v>
      </c>
      <c r="E9165" t="s">
        <v>205</v>
      </c>
      <c r="F9165">
        <v>0</v>
      </c>
      <c r="G9165" t="s">
        <v>316</v>
      </c>
      <c r="H9165" t="s">
        <v>314</v>
      </c>
      <c r="I9165" t="s">
        <v>315</v>
      </c>
    </row>
    <row r="9166" spans="1:9" x14ac:dyDescent="0.25">
      <c r="A9166">
        <v>9164</v>
      </c>
      <c r="B9166" t="s">
        <v>25</v>
      </c>
      <c r="C9166">
        <v>2015</v>
      </c>
      <c r="D9166" t="s">
        <v>40</v>
      </c>
      <c r="E9166" t="s">
        <v>205</v>
      </c>
      <c r="F9166">
        <v>0.08</v>
      </c>
      <c r="G9166" t="s">
        <v>316</v>
      </c>
      <c r="H9166" t="s">
        <v>314</v>
      </c>
      <c r="I9166" t="s">
        <v>315</v>
      </c>
    </row>
    <row r="9167" spans="1:9" x14ac:dyDescent="0.25">
      <c r="A9167">
        <v>9165</v>
      </c>
      <c r="B9167" t="s">
        <v>8</v>
      </c>
      <c r="C9167">
        <v>2016</v>
      </c>
      <c r="D9167" t="s">
        <v>40</v>
      </c>
      <c r="E9167" t="s">
        <v>312</v>
      </c>
      <c r="F9167">
        <v>1039994</v>
      </c>
      <c r="G9167" t="s">
        <v>313</v>
      </c>
      <c r="H9167" t="s">
        <v>314</v>
      </c>
      <c r="I9167" t="s">
        <v>315</v>
      </c>
    </row>
    <row r="9168" spans="1:9" x14ac:dyDescent="0.25">
      <c r="A9168">
        <v>9166</v>
      </c>
      <c r="B9168" t="s">
        <v>22</v>
      </c>
      <c r="C9168">
        <v>2016</v>
      </c>
      <c r="D9168" t="s">
        <v>40</v>
      </c>
      <c r="E9168" t="s">
        <v>312</v>
      </c>
      <c r="F9168">
        <v>1039994</v>
      </c>
      <c r="G9168" t="s">
        <v>313</v>
      </c>
      <c r="H9168" t="s">
        <v>314</v>
      </c>
      <c r="I9168" t="s">
        <v>315</v>
      </c>
    </row>
    <row r="9169" spans="1:9" x14ac:dyDescent="0.25">
      <c r="A9169">
        <v>9167</v>
      </c>
      <c r="B9169" t="s">
        <v>15</v>
      </c>
      <c r="C9169">
        <v>2016</v>
      </c>
      <c r="D9169" t="s">
        <v>40</v>
      </c>
      <c r="E9169" t="s">
        <v>312</v>
      </c>
      <c r="F9169">
        <v>1021945</v>
      </c>
      <c r="G9169" t="s">
        <v>313</v>
      </c>
      <c r="H9169" t="s">
        <v>314</v>
      </c>
      <c r="I9169" t="s">
        <v>315</v>
      </c>
    </row>
    <row r="9170" spans="1:9" x14ac:dyDescent="0.25">
      <c r="A9170">
        <v>9168</v>
      </c>
      <c r="B9170" t="s">
        <v>20</v>
      </c>
      <c r="C9170">
        <v>2016</v>
      </c>
      <c r="D9170" t="s">
        <v>40</v>
      </c>
      <c r="E9170" t="s">
        <v>312</v>
      </c>
      <c r="F9170">
        <v>1027399</v>
      </c>
      <c r="G9170" t="s">
        <v>313</v>
      </c>
      <c r="H9170" t="s">
        <v>314</v>
      </c>
      <c r="I9170" t="s">
        <v>315</v>
      </c>
    </row>
    <row r="9171" spans="1:9" x14ac:dyDescent="0.25">
      <c r="A9171">
        <v>9169</v>
      </c>
      <c r="B9171" t="s">
        <v>30</v>
      </c>
      <c r="C9171">
        <v>2016</v>
      </c>
      <c r="D9171" t="s">
        <v>40</v>
      </c>
      <c r="E9171" t="s">
        <v>312</v>
      </c>
      <c r="F9171">
        <v>1025705</v>
      </c>
      <c r="G9171" t="s">
        <v>313</v>
      </c>
      <c r="H9171" t="s">
        <v>314</v>
      </c>
      <c r="I9171" t="s">
        <v>315</v>
      </c>
    </row>
    <row r="9172" spans="1:9" x14ac:dyDescent="0.25">
      <c r="A9172">
        <v>9170</v>
      </c>
      <c r="B9172" t="s">
        <v>21</v>
      </c>
      <c r="C9172">
        <v>2016</v>
      </c>
      <c r="D9172" t="s">
        <v>40</v>
      </c>
      <c r="E9172" t="s">
        <v>312</v>
      </c>
      <c r="F9172">
        <v>1024697</v>
      </c>
      <c r="G9172" t="s">
        <v>313</v>
      </c>
      <c r="H9172" t="s">
        <v>314</v>
      </c>
      <c r="I9172" t="s">
        <v>315</v>
      </c>
    </row>
    <row r="9173" spans="1:9" x14ac:dyDescent="0.25">
      <c r="A9173">
        <v>9171</v>
      </c>
      <c r="B9173" t="s">
        <v>16</v>
      </c>
      <c r="C9173">
        <v>2016</v>
      </c>
      <c r="D9173" t="s">
        <v>40</v>
      </c>
      <c r="E9173" t="s">
        <v>312</v>
      </c>
      <c r="F9173">
        <v>1015644</v>
      </c>
      <c r="G9173" t="s">
        <v>313</v>
      </c>
      <c r="H9173" t="s">
        <v>314</v>
      </c>
      <c r="I9173" t="s">
        <v>315</v>
      </c>
    </row>
    <row r="9174" spans="1:9" x14ac:dyDescent="0.25">
      <c r="A9174">
        <v>9172</v>
      </c>
      <c r="B9174" t="s">
        <v>29</v>
      </c>
      <c r="C9174">
        <v>2016</v>
      </c>
      <c r="D9174" t="s">
        <v>40</v>
      </c>
      <c r="E9174" t="s">
        <v>312</v>
      </c>
      <c r="F9174">
        <v>1029634</v>
      </c>
      <c r="G9174" t="s">
        <v>313</v>
      </c>
      <c r="H9174" t="s">
        <v>314</v>
      </c>
      <c r="I9174" t="s">
        <v>315</v>
      </c>
    </row>
    <row r="9175" spans="1:9" x14ac:dyDescent="0.25">
      <c r="A9175">
        <v>9173</v>
      </c>
      <c r="B9175" t="s">
        <v>31</v>
      </c>
      <c r="C9175">
        <v>2016</v>
      </c>
      <c r="D9175" t="s">
        <v>40</v>
      </c>
      <c r="E9175" t="s">
        <v>312</v>
      </c>
      <c r="F9175">
        <v>1034158</v>
      </c>
      <c r="G9175" t="s">
        <v>313</v>
      </c>
      <c r="H9175" t="s">
        <v>314</v>
      </c>
      <c r="I9175" t="s">
        <v>315</v>
      </c>
    </row>
    <row r="9176" spans="1:9" x14ac:dyDescent="0.25">
      <c r="A9176">
        <v>9174</v>
      </c>
      <c r="B9176" t="s">
        <v>24</v>
      </c>
      <c r="C9176">
        <v>2016</v>
      </c>
      <c r="D9176" t="s">
        <v>40</v>
      </c>
      <c r="E9176" t="s">
        <v>312</v>
      </c>
      <c r="F9176">
        <v>1024426</v>
      </c>
      <c r="G9176" t="s">
        <v>313</v>
      </c>
      <c r="H9176" t="s">
        <v>314</v>
      </c>
      <c r="I9176" t="s">
        <v>315</v>
      </c>
    </row>
    <row r="9177" spans="1:9" x14ac:dyDescent="0.25">
      <c r="A9177">
        <v>9175</v>
      </c>
      <c r="B9177" t="s">
        <v>5</v>
      </c>
      <c r="C9177">
        <v>2016</v>
      </c>
      <c r="D9177" t="s">
        <v>40</v>
      </c>
      <c r="E9177" t="s">
        <v>312</v>
      </c>
      <c r="F9177">
        <v>1028972</v>
      </c>
      <c r="G9177" t="s">
        <v>313</v>
      </c>
      <c r="H9177" t="s">
        <v>314</v>
      </c>
      <c r="I9177" t="s">
        <v>315</v>
      </c>
    </row>
    <row r="9178" spans="1:9" x14ac:dyDescent="0.25">
      <c r="A9178">
        <v>9176</v>
      </c>
      <c r="B9178" t="s">
        <v>26</v>
      </c>
      <c r="C9178">
        <v>2016</v>
      </c>
      <c r="D9178" t="s">
        <v>40</v>
      </c>
      <c r="E9178" t="s">
        <v>312</v>
      </c>
      <c r="F9178">
        <v>1018281</v>
      </c>
      <c r="G9178" t="s">
        <v>313</v>
      </c>
      <c r="H9178" t="s">
        <v>314</v>
      </c>
      <c r="I9178" t="s">
        <v>315</v>
      </c>
    </row>
    <row r="9179" spans="1:9" x14ac:dyDescent="0.25">
      <c r="A9179">
        <v>9177</v>
      </c>
      <c r="B9179" t="s">
        <v>28</v>
      </c>
      <c r="C9179">
        <v>2016</v>
      </c>
      <c r="D9179" t="s">
        <v>40</v>
      </c>
      <c r="E9179" t="s">
        <v>312</v>
      </c>
      <c r="F9179">
        <v>1017225</v>
      </c>
      <c r="G9179" t="s">
        <v>313</v>
      </c>
      <c r="H9179" t="s">
        <v>314</v>
      </c>
      <c r="I9179" t="s">
        <v>315</v>
      </c>
    </row>
    <row r="9180" spans="1:9" x14ac:dyDescent="0.25">
      <c r="A9180">
        <v>9178</v>
      </c>
      <c r="B9180" t="s">
        <v>11</v>
      </c>
      <c r="C9180">
        <v>2016</v>
      </c>
      <c r="D9180" t="s">
        <v>40</v>
      </c>
      <c r="E9180" t="s">
        <v>312</v>
      </c>
      <c r="F9180">
        <v>1022388</v>
      </c>
      <c r="G9180" t="s">
        <v>313</v>
      </c>
      <c r="H9180" t="s">
        <v>314</v>
      </c>
      <c r="I9180" t="s">
        <v>315</v>
      </c>
    </row>
    <row r="9181" spans="1:9" x14ac:dyDescent="0.25">
      <c r="A9181">
        <v>9179</v>
      </c>
      <c r="B9181" t="s">
        <v>12</v>
      </c>
      <c r="C9181">
        <v>2016</v>
      </c>
      <c r="D9181" t="s">
        <v>40</v>
      </c>
      <c r="E9181" t="s">
        <v>312</v>
      </c>
      <c r="F9181">
        <v>1023900</v>
      </c>
      <c r="G9181" t="s">
        <v>313</v>
      </c>
      <c r="H9181" t="s">
        <v>314</v>
      </c>
      <c r="I9181" t="s">
        <v>315</v>
      </c>
    </row>
    <row r="9182" spans="1:9" x14ac:dyDescent="0.25">
      <c r="A9182">
        <v>9180</v>
      </c>
      <c r="B9182" t="s">
        <v>7</v>
      </c>
      <c r="C9182">
        <v>2016</v>
      </c>
      <c r="D9182" t="s">
        <v>40</v>
      </c>
      <c r="E9182" t="s">
        <v>312</v>
      </c>
      <c r="F9182">
        <v>1019152</v>
      </c>
      <c r="G9182" t="s">
        <v>313</v>
      </c>
      <c r="H9182" t="s">
        <v>314</v>
      </c>
      <c r="I9182" t="s">
        <v>315</v>
      </c>
    </row>
    <row r="9183" spans="1:9" x14ac:dyDescent="0.25">
      <c r="A9183">
        <v>9181</v>
      </c>
      <c r="B9183" t="s">
        <v>18</v>
      </c>
      <c r="C9183">
        <v>2016</v>
      </c>
      <c r="D9183" t="s">
        <v>40</v>
      </c>
      <c r="E9183" t="s">
        <v>312</v>
      </c>
      <c r="F9183">
        <v>1024272</v>
      </c>
      <c r="G9183" t="s">
        <v>313</v>
      </c>
      <c r="H9183" t="s">
        <v>314</v>
      </c>
      <c r="I9183" t="s">
        <v>315</v>
      </c>
    </row>
    <row r="9184" spans="1:9" x14ac:dyDescent="0.25">
      <c r="A9184">
        <v>9182</v>
      </c>
      <c r="B9184" t="s">
        <v>23</v>
      </c>
      <c r="C9184">
        <v>2016</v>
      </c>
      <c r="D9184" t="s">
        <v>40</v>
      </c>
      <c r="E9184" t="s">
        <v>312</v>
      </c>
      <c r="F9184">
        <v>1019631</v>
      </c>
      <c r="G9184" t="s">
        <v>313</v>
      </c>
      <c r="H9184" t="s">
        <v>314</v>
      </c>
      <c r="I9184" t="s">
        <v>315</v>
      </c>
    </row>
    <row r="9185" spans="1:9" x14ac:dyDescent="0.25">
      <c r="A9185">
        <v>9183</v>
      </c>
      <c r="B9185" t="s">
        <v>14</v>
      </c>
      <c r="C9185">
        <v>2016</v>
      </c>
      <c r="D9185" t="s">
        <v>40</v>
      </c>
      <c r="E9185" t="s">
        <v>312</v>
      </c>
      <c r="F9185">
        <v>1020561</v>
      </c>
      <c r="G9185" t="s">
        <v>313</v>
      </c>
      <c r="H9185" t="s">
        <v>314</v>
      </c>
      <c r="I9185" t="s">
        <v>315</v>
      </c>
    </row>
    <row r="9186" spans="1:9" x14ac:dyDescent="0.25">
      <c r="A9186">
        <v>9184</v>
      </c>
      <c r="B9186" t="s">
        <v>17</v>
      </c>
      <c r="C9186">
        <v>2016</v>
      </c>
      <c r="D9186" t="s">
        <v>40</v>
      </c>
      <c r="E9186" t="s">
        <v>312</v>
      </c>
      <c r="F9186">
        <v>1025584</v>
      </c>
      <c r="G9186" t="s">
        <v>313</v>
      </c>
      <c r="H9186" t="s">
        <v>314</v>
      </c>
      <c r="I9186" t="s">
        <v>315</v>
      </c>
    </row>
    <row r="9187" spans="1:9" x14ac:dyDescent="0.25">
      <c r="A9187">
        <v>9185</v>
      </c>
      <c r="B9187" t="s">
        <v>19</v>
      </c>
      <c r="C9187">
        <v>2016</v>
      </c>
      <c r="D9187" t="s">
        <v>40</v>
      </c>
      <c r="E9187" t="s">
        <v>312</v>
      </c>
      <c r="F9187">
        <v>1048043</v>
      </c>
      <c r="G9187" t="s">
        <v>313</v>
      </c>
      <c r="H9187" t="s">
        <v>314</v>
      </c>
      <c r="I9187" t="s">
        <v>315</v>
      </c>
    </row>
    <row r="9188" spans="1:9" x14ac:dyDescent="0.25">
      <c r="A9188">
        <v>9186</v>
      </c>
      <c r="B9188" t="s">
        <v>27</v>
      </c>
      <c r="C9188">
        <v>2016</v>
      </c>
      <c r="D9188" t="s">
        <v>40</v>
      </c>
      <c r="E9188" t="s">
        <v>312</v>
      </c>
      <c r="F9188">
        <v>1025276</v>
      </c>
      <c r="G9188" t="s">
        <v>313</v>
      </c>
      <c r="H9188" t="s">
        <v>314</v>
      </c>
      <c r="I9188" t="s">
        <v>315</v>
      </c>
    </row>
    <row r="9189" spans="1:9" x14ac:dyDescent="0.25">
      <c r="A9189">
        <v>9187</v>
      </c>
      <c r="B9189" t="s">
        <v>13</v>
      </c>
      <c r="C9189">
        <v>2016</v>
      </c>
      <c r="D9189" t="s">
        <v>40</v>
      </c>
      <c r="E9189" t="s">
        <v>312</v>
      </c>
      <c r="F9189">
        <v>1031199</v>
      </c>
      <c r="G9189" t="s">
        <v>313</v>
      </c>
      <c r="H9189" t="s">
        <v>314</v>
      </c>
      <c r="I9189" t="s">
        <v>315</v>
      </c>
    </row>
    <row r="9190" spans="1:9" x14ac:dyDescent="0.25">
      <c r="A9190">
        <v>9188</v>
      </c>
      <c r="B9190" t="s">
        <v>4</v>
      </c>
      <c r="C9190">
        <v>2016</v>
      </c>
      <c r="D9190" t="s">
        <v>40</v>
      </c>
      <c r="E9190" t="s">
        <v>312</v>
      </c>
      <c r="F9190">
        <v>1018721</v>
      </c>
      <c r="G9190" t="s">
        <v>313</v>
      </c>
      <c r="H9190" t="s">
        <v>314</v>
      </c>
      <c r="I9190" t="s">
        <v>315</v>
      </c>
    </row>
    <row r="9191" spans="1:9" x14ac:dyDescent="0.25">
      <c r="A9191">
        <v>9189</v>
      </c>
      <c r="B9191" t="s">
        <v>6</v>
      </c>
      <c r="C9191">
        <v>2016</v>
      </c>
      <c r="D9191" t="s">
        <v>40</v>
      </c>
      <c r="E9191" t="s">
        <v>312</v>
      </c>
      <c r="F9191">
        <v>1021754</v>
      </c>
      <c r="G9191" t="s">
        <v>313</v>
      </c>
      <c r="H9191" t="s">
        <v>314</v>
      </c>
      <c r="I9191" t="s">
        <v>315</v>
      </c>
    </row>
    <row r="9192" spans="1:9" x14ac:dyDescent="0.25">
      <c r="A9192">
        <v>9190</v>
      </c>
      <c r="B9192" t="s">
        <v>9</v>
      </c>
      <c r="C9192">
        <v>2016</v>
      </c>
      <c r="D9192" t="s">
        <v>40</v>
      </c>
      <c r="E9192" t="s">
        <v>312</v>
      </c>
      <c r="F9192">
        <v>1018327</v>
      </c>
      <c r="G9192" t="s">
        <v>313</v>
      </c>
      <c r="H9192" t="s">
        <v>314</v>
      </c>
      <c r="I9192" t="s">
        <v>315</v>
      </c>
    </row>
    <row r="9193" spans="1:9" x14ac:dyDescent="0.25">
      <c r="A9193">
        <v>9191</v>
      </c>
      <c r="B9193" t="s">
        <v>10</v>
      </c>
      <c r="C9193">
        <v>2016</v>
      </c>
      <c r="D9193" t="s">
        <v>40</v>
      </c>
      <c r="E9193" t="s">
        <v>312</v>
      </c>
      <c r="F9193">
        <v>1019428</v>
      </c>
      <c r="G9193" t="s">
        <v>313</v>
      </c>
      <c r="H9193" t="s">
        <v>314</v>
      </c>
      <c r="I9193" t="s">
        <v>315</v>
      </c>
    </row>
    <row r="9194" spans="1:9" x14ac:dyDescent="0.25">
      <c r="A9194">
        <v>9192</v>
      </c>
      <c r="B9194" t="s">
        <v>3</v>
      </c>
      <c r="C9194">
        <v>2016</v>
      </c>
      <c r="D9194" t="s">
        <v>40</v>
      </c>
      <c r="E9194" t="s">
        <v>312</v>
      </c>
      <c r="F9194">
        <v>1024224</v>
      </c>
      <c r="G9194" t="s">
        <v>313</v>
      </c>
      <c r="H9194" t="s">
        <v>314</v>
      </c>
      <c r="I9194" t="s">
        <v>315</v>
      </c>
    </row>
    <row r="9195" spans="1:9" x14ac:dyDescent="0.25">
      <c r="A9195">
        <v>9193</v>
      </c>
      <c r="B9195" t="s">
        <v>25</v>
      </c>
      <c r="C9195">
        <v>2016</v>
      </c>
      <c r="D9195" t="s">
        <v>40</v>
      </c>
      <c r="E9195" t="s">
        <v>312</v>
      </c>
      <c r="F9195">
        <v>1028930</v>
      </c>
      <c r="G9195" t="s">
        <v>313</v>
      </c>
      <c r="H9195" t="s">
        <v>314</v>
      </c>
      <c r="I9195" t="s">
        <v>315</v>
      </c>
    </row>
    <row r="9196" spans="1:9" x14ac:dyDescent="0.25">
      <c r="A9196">
        <v>9194</v>
      </c>
      <c r="B9196" t="s">
        <v>8</v>
      </c>
      <c r="C9196">
        <v>2016</v>
      </c>
      <c r="D9196" t="s">
        <v>40</v>
      </c>
      <c r="E9196" t="s">
        <v>64</v>
      </c>
      <c r="F9196">
        <v>1039993.7</v>
      </c>
      <c r="G9196" t="s">
        <v>313</v>
      </c>
      <c r="H9196" t="s">
        <v>314</v>
      </c>
      <c r="I9196" t="s">
        <v>315</v>
      </c>
    </row>
    <row r="9197" spans="1:9" x14ac:dyDescent="0.25">
      <c r="A9197">
        <v>9195</v>
      </c>
      <c r="B9197" t="s">
        <v>22</v>
      </c>
      <c r="C9197">
        <v>2016</v>
      </c>
      <c r="D9197" t="s">
        <v>40</v>
      </c>
      <c r="E9197" t="s">
        <v>64</v>
      </c>
      <c r="F9197">
        <v>1039993.7</v>
      </c>
      <c r="G9197" t="s">
        <v>313</v>
      </c>
      <c r="H9197" t="s">
        <v>314</v>
      </c>
      <c r="I9197" t="s">
        <v>315</v>
      </c>
    </row>
    <row r="9198" spans="1:9" x14ac:dyDescent="0.25">
      <c r="A9198">
        <v>9196</v>
      </c>
      <c r="B9198" t="s">
        <v>15</v>
      </c>
      <c r="C9198">
        <v>2016</v>
      </c>
      <c r="D9198" t="s">
        <v>40</v>
      </c>
      <c r="E9198" t="s">
        <v>64</v>
      </c>
      <c r="F9198">
        <v>1021945.2</v>
      </c>
      <c r="G9198" t="s">
        <v>313</v>
      </c>
      <c r="H9198" t="s">
        <v>314</v>
      </c>
      <c r="I9198" t="s">
        <v>315</v>
      </c>
    </row>
    <row r="9199" spans="1:9" x14ac:dyDescent="0.25">
      <c r="A9199">
        <v>9197</v>
      </c>
      <c r="B9199" t="s">
        <v>20</v>
      </c>
      <c r="C9199">
        <v>2016</v>
      </c>
      <c r="D9199" t="s">
        <v>40</v>
      </c>
      <c r="E9199" t="s">
        <v>64</v>
      </c>
      <c r="F9199">
        <v>1027399.2</v>
      </c>
      <c r="G9199" t="s">
        <v>313</v>
      </c>
      <c r="H9199" t="s">
        <v>314</v>
      </c>
      <c r="I9199" t="s">
        <v>315</v>
      </c>
    </row>
    <row r="9200" spans="1:9" x14ac:dyDescent="0.25">
      <c r="A9200">
        <v>9198</v>
      </c>
      <c r="B9200" t="s">
        <v>30</v>
      </c>
      <c r="C9200">
        <v>2016</v>
      </c>
      <c r="D9200" t="s">
        <v>40</v>
      </c>
      <c r="E9200" t="s">
        <v>64</v>
      </c>
      <c r="F9200">
        <v>1025705.2</v>
      </c>
      <c r="G9200" t="s">
        <v>313</v>
      </c>
      <c r="H9200" t="s">
        <v>314</v>
      </c>
      <c r="I9200" t="s">
        <v>315</v>
      </c>
    </row>
    <row r="9201" spans="1:9" x14ac:dyDescent="0.25">
      <c r="A9201">
        <v>9199</v>
      </c>
      <c r="B9201" t="s">
        <v>21</v>
      </c>
      <c r="C9201">
        <v>2016</v>
      </c>
      <c r="D9201" t="s">
        <v>40</v>
      </c>
      <c r="E9201" t="s">
        <v>64</v>
      </c>
      <c r="F9201">
        <v>1024697.2</v>
      </c>
      <c r="G9201" t="s">
        <v>313</v>
      </c>
      <c r="H9201" t="s">
        <v>314</v>
      </c>
      <c r="I9201" t="s">
        <v>315</v>
      </c>
    </row>
    <row r="9202" spans="1:9" x14ac:dyDescent="0.25">
      <c r="A9202">
        <v>9200</v>
      </c>
      <c r="B9202" t="s">
        <v>16</v>
      </c>
      <c r="C9202">
        <v>2016</v>
      </c>
      <c r="D9202" t="s">
        <v>40</v>
      </c>
      <c r="E9202" t="s">
        <v>64</v>
      </c>
      <c r="F9202">
        <v>1015644.2</v>
      </c>
      <c r="G9202" t="s">
        <v>313</v>
      </c>
      <c r="H9202" t="s">
        <v>314</v>
      </c>
      <c r="I9202" t="s">
        <v>315</v>
      </c>
    </row>
    <row r="9203" spans="1:9" x14ac:dyDescent="0.25">
      <c r="A9203">
        <v>9201</v>
      </c>
      <c r="B9203" t="s">
        <v>29</v>
      </c>
      <c r="C9203">
        <v>2016</v>
      </c>
      <c r="D9203" t="s">
        <v>40</v>
      </c>
      <c r="E9203" t="s">
        <v>64</v>
      </c>
      <c r="F9203">
        <v>1029221.7</v>
      </c>
      <c r="G9203" t="s">
        <v>313</v>
      </c>
      <c r="H9203" t="s">
        <v>314</v>
      </c>
      <c r="I9203" t="s">
        <v>315</v>
      </c>
    </row>
    <row r="9204" spans="1:9" x14ac:dyDescent="0.25">
      <c r="A9204">
        <v>9202</v>
      </c>
      <c r="B9204" t="s">
        <v>31</v>
      </c>
      <c r="C9204">
        <v>2016</v>
      </c>
      <c r="D9204" t="s">
        <v>40</v>
      </c>
      <c r="E9204" t="s">
        <v>64</v>
      </c>
      <c r="F9204">
        <v>1034158.2</v>
      </c>
      <c r="G9204" t="s">
        <v>313</v>
      </c>
      <c r="H9204" t="s">
        <v>314</v>
      </c>
      <c r="I9204" t="s">
        <v>315</v>
      </c>
    </row>
    <row r="9205" spans="1:9" x14ac:dyDescent="0.25">
      <c r="A9205">
        <v>9203</v>
      </c>
      <c r="B9205" t="s">
        <v>24</v>
      </c>
      <c r="C9205">
        <v>2016</v>
      </c>
      <c r="D9205" t="s">
        <v>40</v>
      </c>
      <c r="E9205" t="s">
        <v>64</v>
      </c>
      <c r="F9205">
        <v>1024426.7</v>
      </c>
      <c r="G9205" t="s">
        <v>313</v>
      </c>
      <c r="H9205" t="s">
        <v>314</v>
      </c>
      <c r="I9205" t="s">
        <v>315</v>
      </c>
    </row>
    <row r="9206" spans="1:9" x14ac:dyDescent="0.25">
      <c r="A9206">
        <v>9204</v>
      </c>
      <c r="B9206" t="s">
        <v>5</v>
      </c>
      <c r="C9206">
        <v>2016</v>
      </c>
      <c r="D9206" t="s">
        <v>40</v>
      </c>
      <c r="E9206" t="s">
        <v>64</v>
      </c>
      <c r="F9206">
        <v>1028971.7</v>
      </c>
      <c r="G9206" t="s">
        <v>313</v>
      </c>
      <c r="H9206" t="s">
        <v>314</v>
      </c>
      <c r="I9206" t="s">
        <v>315</v>
      </c>
    </row>
    <row r="9207" spans="1:9" x14ac:dyDescent="0.25">
      <c r="A9207">
        <v>9205</v>
      </c>
      <c r="B9207" t="s">
        <v>26</v>
      </c>
      <c r="C9207">
        <v>2016</v>
      </c>
      <c r="D9207" t="s">
        <v>40</v>
      </c>
      <c r="E9207" t="s">
        <v>64</v>
      </c>
      <c r="F9207">
        <v>1018280.7</v>
      </c>
      <c r="G9207" t="s">
        <v>313</v>
      </c>
      <c r="H9207" t="s">
        <v>314</v>
      </c>
      <c r="I9207" t="s">
        <v>315</v>
      </c>
    </row>
    <row r="9208" spans="1:9" x14ac:dyDescent="0.25">
      <c r="A9208">
        <v>9206</v>
      </c>
      <c r="B9208" t="s">
        <v>28</v>
      </c>
      <c r="C9208">
        <v>2016</v>
      </c>
      <c r="D9208" t="s">
        <v>40</v>
      </c>
      <c r="E9208" t="s">
        <v>64</v>
      </c>
      <c r="F9208">
        <v>1017225.2</v>
      </c>
      <c r="G9208" t="s">
        <v>313</v>
      </c>
      <c r="H9208" t="s">
        <v>314</v>
      </c>
      <c r="I9208" t="s">
        <v>315</v>
      </c>
    </row>
    <row r="9209" spans="1:9" x14ac:dyDescent="0.25">
      <c r="A9209">
        <v>9207</v>
      </c>
      <c r="B9209" t="s">
        <v>11</v>
      </c>
      <c r="C9209">
        <v>2016</v>
      </c>
      <c r="D9209" t="s">
        <v>40</v>
      </c>
      <c r="E9209" t="s">
        <v>64</v>
      </c>
      <c r="F9209">
        <v>1022387.7</v>
      </c>
      <c r="G9209" t="s">
        <v>313</v>
      </c>
      <c r="H9209" t="s">
        <v>314</v>
      </c>
      <c r="I9209" t="s">
        <v>315</v>
      </c>
    </row>
    <row r="9210" spans="1:9" x14ac:dyDescent="0.25">
      <c r="A9210">
        <v>9208</v>
      </c>
      <c r="B9210" t="s">
        <v>12</v>
      </c>
      <c r="C9210">
        <v>2016</v>
      </c>
      <c r="D9210" t="s">
        <v>40</v>
      </c>
      <c r="E9210" t="s">
        <v>64</v>
      </c>
      <c r="F9210">
        <v>1023900.2</v>
      </c>
      <c r="G9210" t="s">
        <v>313</v>
      </c>
      <c r="H9210" t="s">
        <v>314</v>
      </c>
      <c r="I9210" t="s">
        <v>315</v>
      </c>
    </row>
    <row r="9211" spans="1:9" x14ac:dyDescent="0.25">
      <c r="A9211">
        <v>9209</v>
      </c>
      <c r="B9211" t="s">
        <v>7</v>
      </c>
      <c r="C9211">
        <v>2016</v>
      </c>
      <c r="D9211" t="s">
        <v>40</v>
      </c>
      <c r="E9211" t="s">
        <v>64</v>
      </c>
      <c r="F9211">
        <v>1019151.7</v>
      </c>
      <c r="G9211" t="s">
        <v>313</v>
      </c>
      <c r="H9211" t="s">
        <v>314</v>
      </c>
      <c r="I9211" t="s">
        <v>315</v>
      </c>
    </row>
    <row r="9212" spans="1:9" x14ac:dyDescent="0.25">
      <c r="A9212">
        <v>9210</v>
      </c>
      <c r="B9212" t="s">
        <v>18</v>
      </c>
      <c r="C9212">
        <v>2016</v>
      </c>
      <c r="D9212" t="s">
        <v>40</v>
      </c>
      <c r="E9212" t="s">
        <v>64</v>
      </c>
      <c r="F9212">
        <v>1024272.2</v>
      </c>
      <c r="G9212" t="s">
        <v>313</v>
      </c>
      <c r="H9212" t="s">
        <v>314</v>
      </c>
      <c r="I9212" t="s">
        <v>315</v>
      </c>
    </row>
    <row r="9213" spans="1:9" x14ac:dyDescent="0.25">
      <c r="A9213">
        <v>9211</v>
      </c>
      <c r="B9213" t="s">
        <v>23</v>
      </c>
      <c r="C9213">
        <v>2016</v>
      </c>
      <c r="D9213" t="s">
        <v>40</v>
      </c>
      <c r="E9213" t="s">
        <v>64</v>
      </c>
      <c r="F9213">
        <v>1019630.7</v>
      </c>
      <c r="G9213" t="s">
        <v>313</v>
      </c>
      <c r="H9213" t="s">
        <v>314</v>
      </c>
      <c r="I9213" t="s">
        <v>315</v>
      </c>
    </row>
    <row r="9214" spans="1:9" x14ac:dyDescent="0.25">
      <c r="A9214">
        <v>9212</v>
      </c>
      <c r="B9214" t="s">
        <v>14</v>
      </c>
      <c r="C9214">
        <v>2016</v>
      </c>
      <c r="D9214" t="s">
        <v>40</v>
      </c>
      <c r="E9214" t="s">
        <v>64</v>
      </c>
      <c r="F9214">
        <v>1020561.2</v>
      </c>
      <c r="G9214" t="s">
        <v>313</v>
      </c>
      <c r="H9214" t="s">
        <v>314</v>
      </c>
      <c r="I9214" t="s">
        <v>315</v>
      </c>
    </row>
    <row r="9215" spans="1:9" x14ac:dyDescent="0.25">
      <c r="A9215">
        <v>9213</v>
      </c>
      <c r="B9215" t="s">
        <v>17</v>
      </c>
      <c r="C9215">
        <v>2016</v>
      </c>
      <c r="D9215" t="s">
        <v>40</v>
      </c>
      <c r="E9215" t="s">
        <v>64</v>
      </c>
      <c r="F9215">
        <v>1025584.2</v>
      </c>
      <c r="G9215" t="s">
        <v>313</v>
      </c>
      <c r="H9215" t="s">
        <v>314</v>
      </c>
      <c r="I9215" t="s">
        <v>315</v>
      </c>
    </row>
    <row r="9216" spans="1:9" x14ac:dyDescent="0.25">
      <c r="A9216">
        <v>9214</v>
      </c>
      <c r="B9216" t="s">
        <v>19</v>
      </c>
      <c r="C9216">
        <v>2016</v>
      </c>
      <c r="D9216" t="s">
        <v>40</v>
      </c>
      <c r="E9216" t="s">
        <v>64</v>
      </c>
      <c r="F9216">
        <v>1048043.2</v>
      </c>
      <c r="G9216" t="s">
        <v>313</v>
      </c>
      <c r="H9216" t="s">
        <v>314</v>
      </c>
      <c r="I9216" t="s">
        <v>315</v>
      </c>
    </row>
    <row r="9217" spans="1:9" x14ac:dyDescent="0.25">
      <c r="A9217">
        <v>9215</v>
      </c>
      <c r="B9217" t="s">
        <v>27</v>
      </c>
      <c r="C9217">
        <v>2016</v>
      </c>
      <c r="D9217" t="s">
        <v>40</v>
      </c>
      <c r="E9217" t="s">
        <v>64</v>
      </c>
      <c r="F9217">
        <v>1025276.2</v>
      </c>
      <c r="G9217" t="s">
        <v>313</v>
      </c>
      <c r="H9217" t="s">
        <v>314</v>
      </c>
      <c r="I9217" t="s">
        <v>315</v>
      </c>
    </row>
    <row r="9218" spans="1:9" x14ac:dyDescent="0.25">
      <c r="A9218">
        <v>9216</v>
      </c>
      <c r="B9218" t="s">
        <v>13</v>
      </c>
      <c r="C9218">
        <v>2016</v>
      </c>
      <c r="D9218" t="s">
        <v>40</v>
      </c>
      <c r="E9218" t="s">
        <v>64</v>
      </c>
      <c r="F9218">
        <v>1031199.2</v>
      </c>
      <c r="G9218" t="s">
        <v>313</v>
      </c>
      <c r="H9218" t="s">
        <v>314</v>
      </c>
      <c r="I9218" t="s">
        <v>315</v>
      </c>
    </row>
    <row r="9219" spans="1:9" x14ac:dyDescent="0.25">
      <c r="A9219">
        <v>9217</v>
      </c>
      <c r="B9219" t="s">
        <v>4</v>
      </c>
      <c r="C9219">
        <v>2016</v>
      </c>
      <c r="D9219" t="s">
        <v>40</v>
      </c>
      <c r="E9219" t="s">
        <v>64</v>
      </c>
      <c r="F9219">
        <v>1018721.2</v>
      </c>
      <c r="G9219" t="s">
        <v>313</v>
      </c>
      <c r="H9219" t="s">
        <v>314</v>
      </c>
      <c r="I9219" t="s">
        <v>315</v>
      </c>
    </row>
    <row r="9220" spans="1:9" x14ac:dyDescent="0.25">
      <c r="A9220">
        <v>9218</v>
      </c>
      <c r="B9220" t="s">
        <v>6</v>
      </c>
      <c r="C9220">
        <v>2016</v>
      </c>
      <c r="D9220" t="s">
        <v>40</v>
      </c>
      <c r="E9220" t="s">
        <v>64</v>
      </c>
      <c r="F9220">
        <v>1022166.7</v>
      </c>
      <c r="G9220" t="s">
        <v>313</v>
      </c>
      <c r="H9220" t="s">
        <v>314</v>
      </c>
      <c r="I9220" t="s">
        <v>315</v>
      </c>
    </row>
    <row r="9221" spans="1:9" x14ac:dyDescent="0.25">
      <c r="A9221">
        <v>9219</v>
      </c>
      <c r="B9221" t="s">
        <v>9</v>
      </c>
      <c r="C9221">
        <v>2016</v>
      </c>
      <c r="D9221" t="s">
        <v>40</v>
      </c>
      <c r="E9221" t="s">
        <v>64</v>
      </c>
      <c r="F9221">
        <v>1018326.7</v>
      </c>
      <c r="G9221" t="s">
        <v>313</v>
      </c>
      <c r="H9221" t="s">
        <v>314</v>
      </c>
      <c r="I9221" t="s">
        <v>315</v>
      </c>
    </row>
    <row r="9222" spans="1:9" x14ac:dyDescent="0.25">
      <c r="A9222">
        <v>9220</v>
      </c>
      <c r="B9222" t="s">
        <v>10</v>
      </c>
      <c r="C9222">
        <v>2016</v>
      </c>
      <c r="D9222" t="s">
        <v>40</v>
      </c>
      <c r="E9222" t="s">
        <v>64</v>
      </c>
      <c r="F9222">
        <v>1019427.7</v>
      </c>
      <c r="G9222" t="s">
        <v>313</v>
      </c>
      <c r="H9222" t="s">
        <v>314</v>
      </c>
      <c r="I9222" t="s">
        <v>315</v>
      </c>
    </row>
    <row r="9223" spans="1:9" x14ac:dyDescent="0.25">
      <c r="A9223">
        <v>9221</v>
      </c>
      <c r="B9223" t="s">
        <v>3</v>
      </c>
      <c r="C9223">
        <v>2016</v>
      </c>
      <c r="D9223" t="s">
        <v>40</v>
      </c>
      <c r="E9223" t="s">
        <v>64</v>
      </c>
      <c r="F9223">
        <v>1024223.7</v>
      </c>
      <c r="G9223" t="s">
        <v>313</v>
      </c>
      <c r="H9223" t="s">
        <v>314</v>
      </c>
      <c r="I9223" t="s">
        <v>315</v>
      </c>
    </row>
    <row r="9224" spans="1:9" x14ac:dyDescent="0.25">
      <c r="A9224">
        <v>9222</v>
      </c>
      <c r="B9224" t="s">
        <v>25</v>
      </c>
      <c r="C9224">
        <v>2016</v>
      </c>
      <c r="D9224" t="s">
        <v>40</v>
      </c>
      <c r="E9224" t="s">
        <v>64</v>
      </c>
      <c r="F9224">
        <v>1028929.7</v>
      </c>
      <c r="G9224" t="s">
        <v>313</v>
      </c>
      <c r="H9224" t="s">
        <v>314</v>
      </c>
      <c r="I9224" t="s">
        <v>315</v>
      </c>
    </row>
    <row r="9225" spans="1:9" x14ac:dyDescent="0.25">
      <c r="A9225">
        <v>9223</v>
      </c>
      <c r="B9225" t="s">
        <v>8</v>
      </c>
      <c r="C9225">
        <v>2016</v>
      </c>
      <c r="D9225" t="s">
        <v>40</v>
      </c>
      <c r="E9225" t="s">
        <v>204</v>
      </c>
      <c r="F9225">
        <v>0.3</v>
      </c>
      <c r="G9225" t="s">
        <v>313</v>
      </c>
      <c r="H9225" t="s">
        <v>314</v>
      </c>
      <c r="I9225" t="s">
        <v>315</v>
      </c>
    </row>
    <row r="9226" spans="1:9" x14ac:dyDescent="0.25">
      <c r="A9226">
        <v>9224</v>
      </c>
      <c r="B9226" t="s">
        <v>22</v>
      </c>
      <c r="C9226">
        <v>2016</v>
      </c>
      <c r="D9226" t="s">
        <v>40</v>
      </c>
      <c r="E9226" t="s">
        <v>204</v>
      </c>
      <c r="F9226">
        <v>0.3</v>
      </c>
      <c r="G9226" t="s">
        <v>313</v>
      </c>
      <c r="H9226" t="s">
        <v>314</v>
      </c>
      <c r="I9226" t="s">
        <v>315</v>
      </c>
    </row>
    <row r="9227" spans="1:9" x14ac:dyDescent="0.25">
      <c r="A9227">
        <v>9225</v>
      </c>
      <c r="B9227" t="s">
        <v>15</v>
      </c>
      <c r="C9227">
        <v>2016</v>
      </c>
      <c r="D9227" t="s">
        <v>40</v>
      </c>
      <c r="E9227" t="s">
        <v>204</v>
      </c>
      <c r="F9227">
        <v>-0.2</v>
      </c>
      <c r="G9227" t="s">
        <v>313</v>
      </c>
      <c r="H9227" t="s">
        <v>314</v>
      </c>
      <c r="I9227" t="s">
        <v>315</v>
      </c>
    </row>
    <row r="9228" spans="1:9" x14ac:dyDescent="0.25">
      <c r="A9228">
        <v>9226</v>
      </c>
      <c r="B9228" t="s">
        <v>20</v>
      </c>
      <c r="C9228">
        <v>2016</v>
      </c>
      <c r="D9228" t="s">
        <v>40</v>
      </c>
      <c r="E9228" t="s">
        <v>204</v>
      </c>
      <c r="F9228">
        <v>-0.2</v>
      </c>
      <c r="G9228" t="s">
        <v>313</v>
      </c>
      <c r="H9228" t="s">
        <v>314</v>
      </c>
      <c r="I9228" t="s">
        <v>315</v>
      </c>
    </row>
    <row r="9229" spans="1:9" x14ac:dyDescent="0.25">
      <c r="A9229">
        <v>9227</v>
      </c>
      <c r="B9229" t="s">
        <v>30</v>
      </c>
      <c r="C9229">
        <v>2016</v>
      </c>
      <c r="D9229" t="s">
        <v>40</v>
      </c>
      <c r="E9229" t="s">
        <v>204</v>
      </c>
      <c r="F9229">
        <v>-0.2</v>
      </c>
      <c r="G9229" t="s">
        <v>313</v>
      </c>
      <c r="H9229" t="s">
        <v>314</v>
      </c>
      <c r="I9229" t="s">
        <v>315</v>
      </c>
    </row>
    <row r="9230" spans="1:9" x14ac:dyDescent="0.25">
      <c r="A9230">
        <v>9228</v>
      </c>
      <c r="B9230" t="s">
        <v>21</v>
      </c>
      <c r="C9230">
        <v>2016</v>
      </c>
      <c r="D9230" t="s">
        <v>40</v>
      </c>
      <c r="E9230" t="s">
        <v>204</v>
      </c>
      <c r="F9230">
        <v>-0.2</v>
      </c>
      <c r="G9230" t="s">
        <v>313</v>
      </c>
      <c r="H9230" t="s">
        <v>314</v>
      </c>
      <c r="I9230" t="s">
        <v>315</v>
      </c>
    </row>
    <row r="9231" spans="1:9" x14ac:dyDescent="0.25">
      <c r="A9231">
        <v>9229</v>
      </c>
      <c r="B9231" t="s">
        <v>16</v>
      </c>
      <c r="C9231">
        <v>2016</v>
      </c>
      <c r="D9231" t="s">
        <v>40</v>
      </c>
      <c r="E9231" t="s">
        <v>204</v>
      </c>
      <c r="F9231">
        <v>-0.2</v>
      </c>
      <c r="G9231" t="s">
        <v>313</v>
      </c>
      <c r="H9231" t="s">
        <v>314</v>
      </c>
      <c r="I9231" t="s">
        <v>315</v>
      </c>
    </row>
    <row r="9232" spans="1:9" x14ac:dyDescent="0.25">
      <c r="A9232">
        <v>9230</v>
      </c>
      <c r="B9232" t="s">
        <v>29</v>
      </c>
      <c r="C9232">
        <v>2016</v>
      </c>
      <c r="D9232" t="s">
        <v>40</v>
      </c>
      <c r="E9232" t="s">
        <v>204</v>
      </c>
      <c r="F9232">
        <v>412.3</v>
      </c>
      <c r="G9232" t="s">
        <v>313</v>
      </c>
      <c r="H9232" t="s">
        <v>314</v>
      </c>
      <c r="I9232" t="s">
        <v>315</v>
      </c>
    </row>
    <row r="9233" spans="1:9" x14ac:dyDescent="0.25">
      <c r="A9233">
        <v>9231</v>
      </c>
      <c r="B9233" t="s">
        <v>31</v>
      </c>
      <c r="C9233">
        <v>2016</v>
      </c>
      <c r="D9233" t="s">
        <v>40</v>
      </c>
      <c r="E9233" t="s">
        <v>204</v>
      </c>
      <c r="F9233">
        <v>-0.2</v>
      </c>
      <c r="G9233" t="s">
        <v>313</v>
      </c>
      <c r="H9233" t="s">
        <v>314</v>
      </c>
      <c r="I9233" t="s">
        <v>315</v>
      </c>
    </row>
    <row r="9234" spans="1:9" x14ac:dyDescent="0.25">
      <c r="A9234">
        <v>9232</v>
      </c>
      <c r="B9234" t="s">
        <v>24</v>
      </c>
      <c r="C9234">
        <v>2016</v>
      </c>
      <c r="D9234" t="s">
        <v>40</v>
      </c>
      <c r="E9234" t="s">
        <v>204</v>
      </c>
      <c r="F9234">
        <v>-0.7</v>
      </c>
      <c r="G9234" t="s">
        <v>313</v>
      </c>
      <c r="H9234" t="s">
        <v>314</v>
      </c>
      <c r="I9234" t="s">
        <v>315</v>
      </c>
    </row>
    <row r="9235" spans="1:9" x14ac:dyDescent="0.25">
      <c r="A9235">
        <v>9233</v>
      </c>
      <c r="B9235" t="s">
        <v>5</v>
      </c>
      <c r="C9235">
        <v>2016</v>
      </c>
      <c r="D9235" t="s">
        <v>40</v>
      </c>
      <c r="E9235" t="s">
        <v>204</v>
      </c>
      <c r="F9235">
        <v>0.3</v>
      </c>
      <c r="G9235" t="s">
        <v>313</v>
      </c>
      <c r="H9235" t="s">
        <v>314</v>
      </c>
      <c r="I9235" t="s">
        <v>315</v>
      </c>
    </row>
    <row r="9236" spans="1:9" x14ac:dyDescent="0.25">
      <c r="A9236">
        <v>9234</v>
      </c>
      <c r="B9236" t="s">
        <v>26</v>
      </c>
      <c r="C9236">
        <v>2016</v>
      </c>
      <c r="D9236" t="s">
        <v>40</v>
      </c>
      <c r="E9236" t="s">
        <v>204</v>
      </c>
      <c r="F9236">
        <v>0.3</v>
      </c>
      <c r="G9236" t="s">
        <v>313</v>
      </c>
      <c r="H9236" t="s">
        <v>314</v>
      </c>
      <c r="I9236" t="s">
        <v>315</v>
      </c>
    </row>
    <row r="9237" spans="1:9" x14ac:dyDescent="0.25">
      <c r="A9237">
        <v>9235</v>
      </c>
      <c r="B9237" t="s">
        <v>28</v>
      </c>
      <c r="C9237">
        <v>2016</v>
      </c>
      <c r="D9237" t="s">
        <v>40</v>
      </c>
      <c r="E9237" t="s">
        <v>204</v>
      </c>
      <c r="F9237">
        <v>-0.2</v>
      </c>
      <c r="G9237" t="s">
        <v>313</v>
      </c>
      <c r="H9237" t="s">
        <v>314</v>
      </c>
      <c r="I9237" t="s">
        <v>315</v>
      </c>
    </row>
    <row r="9238" spans="1:9" x14ac:dyDescent="0.25">
      <c r="A9238">
        <v>9236</v>
      </c>
      <c r="B9238" t="s">
        <v>11</v>
      </c>
      <c r="C9238">
        <v>2016</v>
      </c>
      <c r="D9238" t="s">
        <v>40</v>
      </c>
      <c r="E9238" t="s">
        <v>204</v>
      </c>
      <c r="F9238">
        <v>0.3</v>
      </c>
      <c r="G9238" t="s">
        <v>313</v>
      </c>
      <c r="H9238" t="s">
        <v>314</v>
      </c>
      <c r="I9238" t="s">
        <v>315</v>
      </c>
    </row>
    <row r="9239" spans="1:9" x14ac:dyDescent="0.25">
      <c r="A9239">
        <v>9237</v>
      </c>
      <c r="B9239" t="s">
        <v>12</v>
      </c>
      <c r="C9239">
        <v>2016</v>
      </c>
      <c r="D9239" t="s">
        <v>40</v>
      </c>
      <c r="E9239" t="s">
        <v>204</v>
      </c>
      <c r="F9239">
        <v>-0.2</v>
      </c>
      <c r="G9239" t="s">
        <v>313</v>
      </c>
      <c r="H9239" t="s">
        <v>314</v>
      </c>
      <c r="I9239" t="s">
        <v>315</v>
      </c>
    </row>
    <row r="9240" spans="1:9" x14ac:dyDescent="0.25">
      <c r="A9240">
        <v>9238</v>
      </c>
      <c r="B9240" t="s">
        <v>7</v>
      </c>
      <c r="C9240">
        <v>2016</v>
      </c>
      <c r="D9240" t="s">
        <v>40</v>
      </c>
      <c r="E9240" t="s">
        <v>204</v>
      </c>
      <c r="F9240">
        <v>0.3</v>
      </c>
      <c r="G9240" t="s">
        <v>313</v>
      </c>
      <c r="H9240" t="s">
        <v>314</v>
      </c>
      <c r="I9240" t="s">
        <v>315</v>
      </c>
    </row>
    <row r="9241" spans="1:9" x14ac:dyDescent="0.25">
      <c r="A9241">
        <v>9239</v>
      </c>
      <c r="B9241" t="s">
        <v>18</v>
      </c>
      <c r="C9241">
        <v>2016</v>
      </c>
      <c r="D9241" t="s">
        <v>40</v>
      </c>
      <c r="E9241" t="s">
        <v>204</v>
      </c>
      <c r="F9241">
        <v>-0.2</v>
      </c>
      <c r="G9241" t="s">
        <v>313</v>
      </c>
      <c r="H9241" t="s">
        <v>314</v>
      </c>
      <c r="I9241" t="s">
        <v>315</v>
      </c>
    </row>
    <row r="9242" spans="1:9" x14ac:dyDescent="0.25">
      <c r="A9242">
        <v>9240</v>
      </c>
      <c r="B9242" t="s">
        <v>23</v>
      </c>
      <c r="C9242">
        <v>2016</v>
      </c>
      <c r="D9242" t="s">
        <v>40</v>
      </c>
      <c r="E9242" t="s">
        <v>204</v>
      </c>
      <c r="F9242">
        <v>0.3</v>
      </c>
      <c r="G9242" t="s">
        <v>313</v>
      </c>
      <c r="H9242" t="s">
        <v>314</v>
      </c>
      <c r="I9242" t="s">
        <v>315</v>
      </c>
    </row>
    <row r="9243" spans="1:9" x14ac:dyDescent="0.25">
      <c r="A9243">
        <v>9241</v>
      </c>
      <c r="B9243" t="s">
        <v>14</v>
      </c>
      <c r="C9243">
        <v>2016</v>
      </c>
      <c r="D9243" t="s">
        <v>40</v>
      </c>
      <c r="E9243" t="s">
        <v>204</v>
      </c>
      <c r="F9243">
        <v>-0.2</v>
      </c>
      <c r="G9243" t="s">
        <v>313</v>
      </c>
      <c r="H9243" t="s">
        <v>314</v>
      </c>
      <c r="I9243" t="s">
        <v>315</v>
      </c>
    </row>
    <row r="9244" spans="1:9" x14ac:dyDescent="0.25">
      <c r="A9244">
        <v>9242</v>
      </c>
      <c r="B9244" t="s">
        <v>17</v>
      </c>
      <c r="C9244">
        <v>2016</v>
      </c>
      <c r="D9244" t="s">
        <v>40</v>
      </c>
      <c r="E9244" t="s">
        <v>204</v>
      </c>
      <c r="F9244">
        <v>-0.2</v>
      </c>
      <c r="G9244" t="s">
        <v>313</v>
      </c>
      <c r="H9244" t="s">
        <v>314</v>
      </c>
      <c r="I9244" t="s">
        <v>315</v>
      </c>
    </row>
    <row r="9245" spans="1:9" x14ac:dyDescent="0.25">
      <c r="A9245">
        <v>9243</v>
      </c>
      <c r="B9245" t="s">
        <v>19</v>
      </c>
      <c r="C9245">
        <v>2016</v>
      </c>
      <c r="D9245" t="s">
        <v>40</v>
      </c>
      <c r="E9245" t="s">
        <v>204</v>
      </c>
      <c r="F9245">
        <v>-0.2</v>
      </c>
      <c r="G9245" t="s">
        <v>313</v>
      </c>
      <c r="H9245" t="s">
        <v>314</v>
      </c>
      <c r="I9245" t="s">
        <v>315</v>
      </c>
    </row>
    <row r="9246" spans="1:9" x14ac:dyDescent="0.25">
      <c r="A9246">
        <v>9244</v>
      </c>
      <c r="B9246" t="s">
        <v>27</v>
      </c>
      <c r="C9246">
        <v>2016</v>
      </c>
      <c r="D9246" t="s">
        <v>40</v>
      </c>
      <c r="E9246" t="s">
        <v>204</v>
      </c>
      <c r="F9246">
        <v>-0.2</v>
      </c>
      <c r="G9246" t="s">
        <v>313</v>
      </c>
      <c r="H9246" t="s">
        <v>314</v>
      </c>
      <c r="I9246" t="s">
        <v>315</v>
      </c>
    </row>
    <row r="9247" spans="1:9" x14ac:dyDescent="0.25">
      <c r="A9247">
        <v>9245</v>
      </c>
      <c r="B9247" t="s">
        <v>13</v>
      </c>
      <c r="C9247">
        <v>2016</v>
      </c>
      <c r="D9247" t="s">
        <v>40</v>
      </c>
      <c r="E9247" t="s">
        <v>204</v>
      </c>
      <c r="F9247">
        <v>-0.2</v>
      </c>
      <c r="G9247" t="s">
        <v>313</v>
      </c>
      <c r="H9247" t="s">
        <v>314</v>
      </c>
      <c r="I9247" t="s">
        <v>315</v>
      </c>
    </row>
    <row r="9248" spans="1:9" x14ac:dyDescent="0.25">
      <c r="A9248">
        <v>9246</v>
      </c>
      <c r="B9248" t="s">
        <v>4</v>
      </c>
      <c r="C9248">
        <v>2016</v>
      </c>
      <c r="D9248" t="s">
        <v>40</v>
      </c>
      <c r="E9248" t="s">
        <v>204</v>
      </c>
      <c r="F9248">
        <v>-0.2</v>
      </c>
      <c r="G9248" t="s">
        <v>313</v>
      </c>
      <c r="H9248" t="s">
        <v>314</v>
      </c>
      <c r="I9248" t="s">
        <v>315</v>
      </c>
    </row>
    <row r="9249" spans="1:9" x14ac:dyDescent="0.25">
      <c r="A9249">
        <v>9247</v>
      </c>
      <c r="B9249" t="s">
        <v>6</v>
      </c>
      <c r="C9249">
        <v>2016</v>
      </c>
      <c r="D9249" t="s">
        <v>40</v>
      </c>
      <c r="E9249" t="s">
        <v>204</v>
      </c>
      <c r="F9249">
        <v>-412.7</v>
      </c>
      <c r="G9249" t="s">
        <v>313</v>
      </c>
      <c r="H9249" t="s">
        <v>314</v>
      </c>
      <c r="I9249" t="s">
        <v>315</v>
      </c>
    </row>
    <row r="9250" spans="1:9" x14ac:dyDescent="0.25">
      <c r="A9250">
        <v>9248</v>
      </c>
      <c r="B9250" t="s">
        <v>9</v>
      </c>
      <c r="C9250">
        <v>2016</v>
      </c>
      <c r="D9250" t="s">
        <v>40</v>
      </c>
      <c r="E9250" t="s">
        <v>204</v>
      </c>
      <c r="F9250">
        <v>0.3</v>
      </c>
      <c r="G9250" t="s">
        <v>313</v>
      </c>
      <c r="H9250" t="s">
        <v>314</v>
      </c>
      <c r="I9250" t="s">
        <v>315</v>
      </c>
    </row>
    <row r="9251" spans="1:9" x14ac:dyDescent="0.25">
      <c r="A9251">
        <v>9249</v>
      </c>
      <c r="B9251" t="s">
        <v>10</v>
      </c>
      <c r="C9251">
        <v>2016</v>
      </c>
      <c r="D9251" t="s">
        <v>40</v>
      </c>
      <c r="E9251" t="s">
        <v>204</v>
      </c>
      <c r="F9251">
        <v>0.3</v>
      </c>
      <c r="G9251" t="s">
        <v>313</v>
      </c>
      <c r="H9251" t="s">
        <v>314</v>
      </c>
      <c r="I9251" t="s">
        <v>315</v>
      </c>
    </row>
    <row r="9252" spans="1:9" x14ac:dyDescent="0.25">
      <c r="A9252">
        <v>9250</v>
      </c>
      <c r="B9252" t="s">
        <v>3</v>
      </c>
      <c r="C9252">
        <v>2016</v>
      </c>
      <c r="D9252" t="s">
        <v>40</v>
      </c>
      <c r="E9252" t="s">
        <v>204</v>
      </c>
      <c r="F9252">
        <v>0.3</v>
      </c>
      <c r="G9252" t="s">
        <v>313</v>
      </c>
      <c r="H9252" t="s">
        <v>314</v>
      </c>
      <c r="I9252" t="s">
        <v>315</v>
      </c>
    </row>
    <row r="9253" spans="1:9" x14ac:dyDescent="0.25">
      <c r="A9253">
        <v>9251</v>
      </c>
      <c r="B9253" t="s">
        <v>25</v>
      </c>
      <c r="C9253">
        <v>2016</v>
      </c>
      <c r="D9253" t="s">
        <v>40</v>
      </c>
      <c r="E9253" t="s">
        <v>204</v>
      </c>
      <c r="F9253">
        <v>0.3</v>
      </c>
      <c r="G9253" t="s">
        <v>313</v>
      </c>
      <c r="H9253" t="s">
        <v>314</v>
      </c>
      <c r="I9253" t="s">
        <v>315</v>
      </c>
    </row>
    <row r="9254" spans="1:9" x14ac:dyDescent="0.25">
      <c r="A9254">
        <v>9252</v>
      </c>
      <c r="B9254" t="s">
        <v>8</v>
      </c>
      <c r="C9254">
        <v>2016</v>
      </c>
      <c r="D9254" t="s">
        <v>40</v>
      </c>
      <c r="E9254" t="s">
        <v>205</v>
      </c>
      <c r="F9254">
        <v>0</v>
      </c>
      <c r="G9254" t="s">
        <v>316</v>
      </c>
      <c r="H9254" t="s">
        <v>314</v>
      </c>
      <c r="I9254" t="s">
        <v>315</v>
      </c>
    </row>
    <row r="9255" spans="1:9" x14ac:dyDescent="0.25">
      <c r="A9255">
        <v>9253</v>
      </c>
      <c r="B9255" t="s">
        <v>22</v>
      </c>
      <c r="C9255">
        <v>2016</v>
      </c>
      <c r="D9255" t="s">
        <v>40</v>
      </c>
      <c r="E9255" t="s">
        <v>205</v>
      </c>
      <c r="F9255">
        <v>0</v>
      </c>
      <c r="G9255" t="s">
        <v>316</v>
      </c>
      <c r="H9255" t="s">
        <v>314</v>
      </c>
      <c r="I9255" t="s">
        <v>315</v>
      </c>
    </row>
    <row r="9256" spans="1:9" x14ac:dyDescent="0.25">
      <c r="A9256">
        <v>9254</v>
      </c>
      <c r="B9256" t="s">
        <v>15</v>
      </c>
      <c r="C9256">
        <v>2016</v>
      </c>
      <c r="D9256" t="s">
        <v>40</v>
      </c>
      <c r="E9256" t="s">
        <v>205</v>
      </c>
      <c r="F9256">
        <v>0</v>
      </c>
      <c r="G9256" t="s">
        <v>316</v>
      </c>
      <c r="H9256" t="s">
        <v>314</v>
      </c>
      <c r="I9256" t="s">
        <v>315</v>
      </c>
    </row>
    <row r="9257" spans="1:9" x14ac:dyDescent="0.25">
      <c r="A9257">
        <v>9255</v>
      </c>
      <c r="B9257" t="s">
        <v>20</v>
      </c>
      <c r="C9257">
        <v>2016</v>
      </c>
      <c r="D9257" t="s">
        <v>40</v>
      </c>
      <c r="E9257" t="s">
        <v>205</v>
      </c>
      <c r="F9257">
        <v>0</v>
      </c>
      <c r="G9257" t="s">
        <v>316</v>
      </c>
      <c r="H9257" t="s">
        <v>314</v>
      </c>
      <c r="I9257" t="s">
        <v>315</v>
      </c>
    </row>
    <row r="9258" spans="1:9" x14ac:dyDescent="0.25">
      <c r="A9258">
        <v>9256</v>
      </c>
      <c r="B9258" t="s">
        <v>30</v>
      </c>
      <c r="C9258">
        <v>2016</v>
      </c>
      <c r="D9258" t="s">
        <v>40</v>
      </c>
      <c r="E9258" t="s">
        <v>205</v>
      </c>
      <c r="F9258">
        <v>0</v>
      </c>
      <c r="G9258" t="s">
        <v>316</v>
      </c>
      <c r="H9258" t="s">
        <v>314</v>
      </c>
      <c r="I9258" t="s">
        <v>315</v>
      </c>
    </row>
    <row r="9259" spans="1:9" x14ac:dyDescent="0.25">
      <c r="A9259">
        <v>9257</v>
      </c>
      <c r="B9259" t="s">
        <v>21</v>
      </c>
      <c r="C9259">
        <v>2016</v>
      </c>
      <c r="D9259" t="s">
        <v>40</v>
      </c>
      <c r="E9259" t="s">
        <v>205</v>
      </c>
      <c r="F9259">
        <v>0</v>
      </c>
      <c r="G9259" t="s">
        <v>316</v>
      </c>
      <c r="H9259" t="s">
        <v>314</v>
      </c>
      <c r="I9259" t="s">
        <v>315</v>
      </c>
    </row>
    <row r="9260" spans="1:9" x14ac:dyDescent="0.25">
      <c r="A9260">
        <v>9258</v>
      </c>
      <c r="B9260" t="s">
        <v>16</v>
      </c>
      <c r="C9260">
        <v>2016</v>
      </c>
      <c r="D9260" t="s">
        <v>40</v>
      </c>
      <c r="E9260" t="s">
        <v>205</v>
      </c>
      <c r="F9260">
        <v>0</v>
      </c>
      <c r="G9260" t="s">
        <v>316</v>
      </c>
      <c r="H9260" t="s">
        <v>314</v>
      </c>
      <c r="I9260" t="s">
        <v>315</v>
      </c>
    </row>
    <row r="9261" spans="1:9" x14ac:dyDescent="0.25">
      <c r="A9261">
        <v>9259</v>
      </c>
      <c r="B9261" t="s">
        <v>29</v>
      </c>
      <c r="C9261">
        <v>2016</v>
      </c>
      <c r="D9261" t="s">
        <v>40</v>
      </c>
      <c r="E9261" t="s">
        <v>205</v>
      </c>
      <c r="F9261">
        <v>0.04</v>
      </c>
      <c r="G9261" t="s">
        <v>316</v>
      </c>
      <c r="H9261" t="s">
        <v>314</v>
      </c>
      <c r="I9261" t="s">
        <v>315</v>
      </c>
    </row>
    <row r="9262" spans="1:9" x14ac:dyDescent="0.25">
      <c r="A9262">
        <v>9260</v>
      </c>
      <c r="B9262" t="s">
        <v>31</v>
      </c>
      <c r="C9262">
        <v>2016</v>
      </c>
      <c r="D9262" t="s">
        <v>40</v>
      </c>
      <c r="E9262" t="s">
        <v>205</v>
      </c>
      <c r="F9262">
        <v>0</v>
      </c>
      <c r="G9262" t="s">
        <v>316</v>
      </c>
      <c r="H9262" t="s">
        <v>314</v>
      </c>
      <c r="I9262" t="s">
        <v>315</v>
      </c>
    </row>
    <row r="9263" spans="1:9" x14ac:dyDescent="0.25">
      <c r="A9263">
        <v>9261</v>
      </c>
      <c r="B9263" t="s">
        <v>24</v>
      </c>
      <c r="C9263">
        <v>2016</v>
      </c>
      <c r="D9263" t="s">
        <v>40</v>
      </c>
      <c r="E9263" t="s">
        <v>205</v>
      </c>
      <c r="F9263">
        <v>0</v>
      </c>
      <c r="G9263" t="s">
        <v>316</v>
      </c>
      <c r="H9263" t="s">
        <v>314</v>
      </c>
      <c r="I9263" t="s">
        <v>315</v>
      </c>
    </row>
    <row r="9264" spans="1:9" x14ac:dyDescent="0.25">
      <c r="A9264">
        <v>9262</v>
      </c>
      <c r="B9264" t="s">
        <v>5</v>
      </c>
      <c r="C9264">
        <v>2016</v>
      </c>
      <c r="D9264" t="s">
        <v>40</v>
      </c>
      <c r="E9264" t="s">
        <v>205</v>
      </c>
      <c r="F9264">
        <v>0</v>
      </c>
      <c r="G9264" t="s">
        <v>316</v>
      </c>
      <c r="H9264" t="s">
        <v>314</v>
      </c>
      <c r="I9264" t="s">
        <v>315</v>
      </c>
    </row>
    <row r="9265" spans="1:9" x14ac:dyDescent="0.25">
      <c r="A9265">
        <v>9263</v>
      </c>
      <c r="B9265" t="s">
        <v>26</v>
      </c>
      <c r="C9265">
        <v>2016</v>
      </c>
      <c r="D9265" t="s">
        <v>40</v>
      </c>
      <c r="E9265" t="s">
        <v>205</v>
      </c>
      <c r="F9265">
        <v>0</v>
      </c>
      <c r="G9265" t="s">
        <v>316</v>
      </c>
      <c r="H9265" t="s">
        <v>314</v>
      </c>
      <c r="I9265" t="s">
        <v>315</v>
      </c>
    </row>
    <row r="9266" spans="1:9" x14ac:dyDescent="0.25">
      <c r="A9266">
        <v>9264</v>
      </c>
      <c r="B9266" t="s">
        <v>28</v>
      </c>
      <c r="C9266">
        <v>2016</v>
      </c>
      <c r="D9266" t="s">
        <v>40</v>
      </c>
      <c r="E9266" t="s">
        <v>205</v>
      </c>
      <c r="F9266">
        <v>0</v>
      </c>
      <c r="G9266" t="s">
        <v>316</v>
      </c>
      <c r="H9266" t="s">
        <v>314</v>
      </c>
      <c r="I9266" t="s">
        <v>315</v>
      </c>
    </row>
    <row r="9267" spans="1:9" x14ac:dyDescent="0.25">
      <c r="A9267">
        <v>9265</v>
      </c>
      <c r="B9267" t="s">
        <v>11</v>
      </c>
      <c r="C9267">
        <v>2016</v>
      </c>
      <c r="D9267" t="s">
        <v>40</v>
      </c>
      <c r="E9267" t="s">
        <v>205</v>
      </c>
      <c r="F9267">
        <v>0</v>
      </c>
      <c r="G9267" t="s">
        <v>316</v>
      </c>
      <c r="H9267" t="s">
        <v>314</v>
      </c>
      <c r="I9267" t="s">
        <v>315</v>
      </c>
    </row>
    <row r="9268" spans="1:9" x14ac:dyDescent="0.25">
      <c r="A9268">
        <v>9266</v>
      </c>
      <c r="B9268" t="s">
        <v>12</v>
      </c>
      <c r="C9268">
        <v>2016</v>
      </c>
      <c r="D9268" t="s">
        <v>40</v>
      </c>
      <c r="E9268" t="s">
        <v>205</v>
      </c>
      <c r="F9268">
        <v>0</v>
      </c>
      <c r="G9268" t="s">
        <v>316</v>
      </c>
      <c r="H9268" t="s">
        <v>314</v>
      </c>
      <c r="I9268" t="s">
        <v>315</v>
      </c>
    </row>
    <row r="9269" spans="1:9" x14ac:dyDescent="0.25">
      <c r="A9269">
        <v>9267</v>
      </c>
      <c r="B9269" t="s">
        <v>7</v>
      </c>
      <c r="C9269">
        <v>2016</v>
      </c>
      <c r="D9269" t="s">
        <v>40</v>
      </c>
      <c r="E9269" t="s">
        <v>205</v>
      </c>
      <c r="F9269">
        <v>0</v>
      </c>
      <c r="G9269" t="s">
        <v>316</v>
      </c>
      <c r="H9269" t="s">
        <v>314</v>
      </c>
      <c r="I9269" t="s">
        <v>315</v>
      </c>
    </row>
    <row r="9270" spans="1:9" x14ac:dyDescent="0.25">
      <c r="A9270">
        <v>9268</v>
      </c>
      <c r="B9270" t="s">
        <v>18</v>
      </c>
      <c r="C9270">
        <v>2016</v>
      </c>
      <c r="D9270" t="s">
        <v>40</v>
      </c>
      <c r="E9270" t="s">
        <v>205</v>
      </c>
      <c r="F9270">
        <v>0</v>
      </c>
      <c r="G9270" t="s">
        <v>316</v>
      </c>
      <c r="H9270" t="s">
        <v>314</v>
      </c>
      <c r="I9270" t="s">
        <v>315</v>
      </c>
    </row>
    <row r="9271" spans="1:9" x14ac:dyDescent="0.25">
      <c r="A9271">
        <v>9269</v>
      </c>
      <c r="B9271" t="s">
        <v>23</v>
      </c>
      <c r="C9271">
        <v>2016</v>
      </c>
      <c r="D9271" t="s">
        <v>40</v>
      </c>
      <c r="E9271" t="s">
        <v>205</v>
      </c>
      <c r="F9271">
        <v>0</v>
      </c>
      <c r="G9271" t="s">
        <v>316</v>
      </c>
      <c r="H9271" t="s">
        <v>314</v>
      </c>
      <c r="I9271" t="s">
        <v>315</v>
      </c>
    </row>
    <row r="9272" spans="1:9" x14ac:dyDescent="0.25">
      <c r="A9272">
        <v>9270</v>
      </c>
      <c r="B9272" t="s">
        <v>14</v>
      </c>
      <c r="C9272">
        <v>2016</v>
      </c>
      <c r="D9272" t="s">
        <v>40</v>
      </c>
      <c r="E9272" t="s">
        <v>205</v>
      </c>
      <c r="F9272">
        <v>0</v>
      </c>
      <c r="G9272" t="s">
        <v>316</v>
      </c>
      <c r="H9272" t="s">
        <v>314</v>
      </c>
      <c r="I9272" t="s">
        <v>315</v>
      </c>
    </row>
    <row r="9273" spans="1:9" x14ac:dyDescent="0.25">
      <c r="A9273">
        <v>9271</v>
      </c>
      <c r="B9273" t="s">
        <v>17</v>
      </c>
      <c r="C9273">
        <v>2016</v>
      </c>
      <c r="D9273" t="s">
        <v>40</v>
      </c>
      <c r="E9273" t="s">
        <v>205</v>
      </c>
      <c r="F9273">
        <v>0</v>
      </c>
      <c r="G9273" t="s">
        <v>316</v>
      </c>
      <c r="H9273" t="s">
        <v>314</v>
      </c>
      <c r="I9273" t="s">
        <v>315</v>
      </c>
    </row>
    <row r="9274" spans="1:9" x14ac:dyDescent="0.25">
      <c r="A9274">
        <v>9272</v>
      </c>
      <c r="B9274" t="s">
        <v>19</v>
      </c>
      <c r="C9274">
        <v>2016</v>
      </c>
      <c r="D9274" t="s">
        <v>40</v>
      </c>
      <c r="E9274" t="s">
        <v>205</v>
      </c>
      <c r="F9274">
        <v>0</v>
      </c>
      <c r="G9274" t="s">
        <v>316</v>
      </c>
      <c r="H9274" t="s">
        <v>314</v>
      </c>
      <c r="I9274" t="s">
        <v>315</v>
      </c>
    </row>
    <row r="9275" spans="1:9" x14ac:dyDescent="0.25">
      <c r="A9275">
        <v>9273</v>
      </c>
      <c r="B9275" t="s">
        <v>27</v>
      </c>
      <c r="C9275">
        <v>2016</v>
      </c>
      <c r="D9275" t="s">
        <v>40</v>
      </c>
      <c r="E9275" t="s">
        <v>205</v>
      </c>
      <c r="F9275">
        <v>0</v>
      </c>
      <c r="G9275" t="s">
        <v>316</v>
      </c>
      <c r="H9275" t="s">
        <v>314</v>
      </c>
      <c r="I9275" t="s">
        <v>315</v>
      </c>
    </row>
    <row r="9276" spans="1:9" x14ac:dyDescent="0.25">
      <c r="A9276">
        <v>9274</v>
      </c>
      <c r="B9276" t="s">
        <v>13</v>
      </c>
      <c r="C9276">
        <v>2016</v>
      </c>
      <c r="D9276" t="s">
        <v>40</v>
      </c>
      <c r="E9276" t="s">
        <v>205</v>
      </c>
      <c r="F9276">
        <v>0</v>
      </c>
      <c r="G9276" t="s">
        <v>316</v>
      </c>
      <c r="H9276" t="s">
        <v>314</v>
      </c>
      <c r="I9276" t="s">
        <v>315</v>
      </c>
    </row>
    <row r="9277" spans="1:9" x14ac:dyDescent="0.25">
      <c r="A9277">
        <v>9275</v>
      </c>
      <c r="B9277" t="s">
        <v>4</v>
      </c>
      <c r="C9277">
        <v>2016</v>
      </c>
      <c r="D9277" t="s">
        <v>40</v>
      </c>
      <c r="E9277" t="s">
        <v>205</v>
      </c>
      <c r="F9277">
        <v>0</v>
      </c>
      <c r="G9277" t="s">
        <v>316</v>
      </c>
      <c r="H9277" t="s">
        <v>314</v>
      </c>
      <c r="I9277" t="s">
        <v>315</v>
      </c>
    </row>
    <row r="9278" spans="1:9" x14ac:dyDescent="0.25">
      <c r="A9278">
        <v>9276</v>
      </c>
      <c r="B9278" t="s">
        <v>6</v>
      </c>
      <c r="C9278">
        <v>2016</v>
      </c>
      <c r="D9278" t="s">
        <v>40</v>
      </c>
      <c r="E9278" t="s">
        <v>205</v>
      </c>
      <c r="F9278">
        <v>-0.04</v>
      </c>
      <c r="G9278" t="s">
        <v>316</v>
      </c>
      <c r="H9278" t="s">
        <v>314</v>
      </c>
      <c r="I9278" t="s">
        <v>315</v>
      </c>
    </row>
    <row r="9279" spans="1:9" x14ac:dyDescent="0.25">
      <c r="A9279">
        <v>9277</v>
      </c>
      <c r="B9279" t="s">
        <v>9</v>
      </c>
      <c r="C9279">
        <v>2016</v>
      </c>
      <c r="D9279" t="s">
        <v>40</v>
      </c>
      <c r="E9279" t="s">
        <v>205</v>
      </c>
      <c r="F9279">
        <v>0</v>
      </c>
      <c r="G9279" t="s">
        <v>316</v>
      </c>
      <c r="H9279" t="s">
        <v>314</v>
      </c>
      <c r="I9279" t="s">
        <v>315</v>
      </c>
    </row>
    <row r="9280" spans="1:9" x14ac:dyDescent="0.25">
      <c r="A9280">
        <v>9278</v>
      </c>
      <c r="B9280" t="s">
        <v>10</v>
      </c>
      <c r="C9280">
        <v>2016</v>
      </c>
      <c r="D9280" t="s">
        <v>40</v>
      </c>
      <c r="E9280" t="s">
        <v>205</v>
      </c>
      <c r="F9280">
        <v>0</v>
      </c>
      <c r="G9280" t="s">
        <v>316</v>
      </c>
      <c r="H9280" t="s">
        <v>314</v>
      </c>
      <c r="I9280" t="s">
        <v>315</v>
      </c>
    </row>
    <row r="9281" spans="1:9" x14ac:dyDescent="0.25">
      <c r="A9281">
        <v>9279</v>
      </c>
      <c r="B9281" t="s">
        <v>3</v>
      </c>
      <c r="C9281">
        <v>2016</v>
      </c>
      <c r="D9281" t="s">
        <v>40</v>
      </c>
      <c r="E9281" t="s">
        <v>205</v>
      </c>
      <c r="F9281">
        <v>0</v>
      </c>
      <c r="G9281" t="s">
        <v>316</v>
      </c>
      <c r="H9281" t="s">
        <v>314</v>
      </c>
      <c r="I9281" t="s">
        <v>315</v>
      </c>
    </row>
    <row r="9282" spans="1:9" x14ac:dyDescent="0.25">
      <c r="A9282">
        <v>9280</v>
      </c>
      <c r="B9282" t="s">
        <v>25</v>
      </c>
      <c r="C9282">
        <v>2016</v>
      </c>
      <c r="D9282" t="s">
        <v>40</v>
      </c>
      <c r="E9282" t="s">
        <v>205</v>
      </c>
      <c r="F9282">
        <v>0</v>
      </c>
      <c r="G9282" t="s">
        <v>316</v>
      </c>
      <c r="H9282" t="s">
        <v>314</v>
      </c>
      <c r="I9282" t="s">
        <v>315</v>
      </c>
    </row>
    <row r="9283" spans="1:9" x14ac:dyDescent="0.25">
      <c r="A9283">
        <v>9281</v>
      </c>
      <c r="B9283" t="s">
        <v>8</v>
      </c>
      <c r="C9283">
        <v>2017</v>
      </c>
      <c r="D9283" t="s">
        <v>40</v>
      </c>
      <c r="E9283" t="s">
        <v>312</v>
      </c>
      <c r="F9283">
        <v>1038120</v>
      </c>
      <c r="G9283" t="s">
        <v>313</v>
      </c>
      <c r="H9283" t="s">
        <v>314</v>
      </c>
      <c r="I9283" t="s">
        <v>315</v>
      </c>
    </row>
    <row r="9284" spans="1:9" x14ac:dyDescent="0.25">
      <c r="A9284">
        <v>9282</v>
      </c>
      <c r="B9284" t="s">
        <v>22</v>
      </c>
      <c r="C9284">
        <v>2017</v>
      </c>
      <c r="D9284" t="s">
        <v>40</v>
      </c>
      <c r="E9284" t="s">
        <v>312</v>
      </c>
      <c r="F9284">
        <v>1038120</v>
      </c>
      <c r="G9284" t="s">
        <v>313</v>
      </c>
      <c r="H9284" t="s">
        <v>314</v>
      </c>
      <c r="I9284" t="s">
        <v>315</v>
      </c>
    </row>
    <row r="9285" spans="1:9" x14ac:dyDescent="0.25">
      <c r="A9285">
        <v>9283</v>
      </c>
      <c r="B9285" t="s">
        <v>15</v>
      </c>
      <c r="C9285">
        <v>2017</v>
      </c>
      <c r="D9285" t="s">
        <v>40</v>
      </c>
      <c r="E9285" t="s">
        <v>312</v>
      </c>
      <c r="F9285">
        <v>1020429</v>
      </c>
      <c r="G9285" t="s">
        <v>313</v>
      </c>
      <c r="H9285" t="s">
        <v>314</v>
      </c>
      <c r="I9285" t="s">
        <v>315</v>
      </c>
    </row>
    <row r="9286" spans="1:9" x14ac:dyDescent="0.25">
      <c r="A9286">
        <v>9284</v>
      </c>
      <c r="B9286" t="s">
        <v>20</v>
      </c>
      <c r="C9286">
        <v>2017</v>
      </c>
      <c r="D9286" t="s">
        <v>40</v>
      </c>
      <c r="E9286" t="s">
        <v>312</v>
      </c>
      <c r="F9286">
        <v>1025435</v>
      </c>
      <c r="G9286" t="s">
        <v>313</v>
      </c>
      <c r="H9286" t="s">
        <v>314</v>
      </c>
      <c r="I9286" t="s">
        <v>315</v>
      </c>
    </row>
    <row r="9287" spans="1:9" x14ac:dyDescent="0.25">
      <c r="A9287">
        <v>9285</v>
      </c>
      <c r="B9287" t="s">
        <v>30</v>
      </c>
      <c r="C9287">
        <v>2017</v>
      </c>
      <c r="D9287" t="s">
        <v>40</v>
      </c>
      <c r="E9287" t="s">
        <v>312</v>
      </c>
      <c r="F9287">
        <v>1027085</v>
      </c>
      <c r="G9287" t="s">
        <v>313</v>
      </c>
      <c r="H9287" t="s">
        <v>314</v>
      </c>
      <c r="I9287" t="s">
        <v>315</v>
      </c>
    </row>
    <row r="9288" spans="1:9" x14ac:dyDescent="0.25">
      <c r="A9288">
        <v>9286</v>
      </c>
      <c r="B9288" t="s">
        <v>21</v>
      </c>
      <c r="C9288">
        <v>2017</v>
      </c>
      <c r="D9288" t="s">
        <v>40</v>
      </c>
      <c r="E9288" t="s">
        <v>312</v>
      </c>
      <c r="F9288">
        <v>1023997</v>
      </c>
      <c r="G9288" t="s">
        <v>313</v>
      </c>
      <c r="H9288" t="s">
        <v>314</v>
      </c>
      <c r="I9288" t="s">
        <v>315</v>
      </c>
    </row>
    <row r="9289" spans="1:9" x14ac:dyDescent="0.25">
      <c r="A9289">
        <v>9287</v>
      </c>
      <c r="B9289" t="s">
        <v>16</v>
      </c>
      <c r="C9289">
        <v>2017</v>
      </c>
      <c r="D9289" t="s">
        <v>40</v>
      </c>
      <c r="E9289" t="s">
        <v>312</v>
      </c>
      <c r="F9289">
        <v>1015012</v>
      </c>
      <c r="G9289" t="s">
        <v>313</v>
      </c>
      <c r="H9289" t="s">
        <v>314</v>
      </c>
      <c r="I9289" t="s">
        <v>315</v>
      </c>
    </row>
    <row r="9290" spans="1:9" x14ac:dyDescent="0.25">
      <c r="A9290">
        <v>9288</v>
      </c>
      <c r="B9290" t="s">
        <v>29</v>
      </c>
      <c r="C9290">
        <v>2017</v>
      </c>
      <c r="D9290" t="s">
        <v>40</v>
      </c>
      <c r="E9290" t="s">
        <v>312</v>
      </c>
      <c r="F9290">
        <v>1027690</v>
      </c>
      <c r="G9290" t="s">
        <v>313</v>
      </c>
      <c r="H9290" t="s">
        <v>314</v>
      </c>
      <c r="I9290" t="s">
        <v>315</v>
      </c>
    </row>
    <row r="9291" spans="1:9" x14ac:dyDescent="0.25">
      <c r="A9291">
        <v>9289</v>
      </c>
      <c r="B9291" t="s">
        <v>31</v>
      </c>
      <c r="C9291">
        <v>2017</v>
      </c>
      <c r="D9291" t="s">
        <v>40</v>
      </c>
      <c r="E9291" t="s">
        <v>312</v>
      </c>
      <c r="F9291">
        <v>1031557</v>
      </c>
      <c r="G9291" t="s">
        <v>313</v>
      </c>
      <c r="H9291" t="s">
        <v>314</v>
      </c>
      <c r="I9291" t="s">
        <v>315</v>
      </c>
    </row>
    <row r="9292" spans="1:9" x14ac:dyDescent="0.25">
      <c r="A9292">
        <v>9290</v>
      </c>
      <c r="B9292" t="s">
        <v>24</v>
      </c>
      <c r="C9292">
        <v>2017</v>
      </c>
      <c r="D9292" t="s">
        <v>40</v>
      </c>
      <c r="E9292" t="s">
        <v>312</v>
      </c>
      <c r="F9292">
        <v>1022866</v>
      </c>
      <c r="G9292" t="s">
        <v>313</v>
      </c>
      <c r="H9292" t="s">
        <v>314</v>
      </c>
      <c r="I9292" t="s">
        <v>315</v>
      </c>
    </row>
    <row r="9293" spans="1:9" x14ac:dyDescent="0.25">
      <c r="A9293">
        <v>9291</v>
      </c>
      <c r="B9293" t="s">
        <v>5</v>
      </c>
      <c r="C9293">
        <v>2017</v>
      </c>
      <c r="D9293" t="s">
        <v>40</v>
      </c>
      <c r="E9293" t="s">
        <v>312</v>
      </c>
      <c r="F9293">
        <v>1027451</v>
      </c>
      <c r="G9293" t="s">
        <v>313</v>
      </c>
      <c r="H9293" t="s">
        <v>314</v>
      </c>
      <c r="I9293" t="s">
        <v>315</v>
      </c>
    </row>
    <row r="9294" spans="1:9" x14ac:dyDescent="0.25">
      <c r="A9294">
        <v>9292</v>
      </c>
      <c r="B9294" t="s">
        <v>26</v>
      </c>
      <c r="C9294">
        <v>2017</v>
      </c>
      <c r="D9294" t="s">
        <v>40</v>
      </c>
      <c r="E9294" t="s">
        <v>312</v>
      </c>
      <c r="F9294">
        <v>1018429</v>
      </c>
      <c r="G9294" t="s">
        <v>313</v>
      </c>
      <c r="H9294" t="s">
        <v>314</v>
      </c>
      <c r="I9294" t="s">
        <v>315</v>
      </c>
    </row>
    <row r="9295" spans="1:9" x14ac:dyDescent="0.25">
      <c r="A9295">
        <v>9293</v>
      </c>
      <c r="B9295" t="s">
        <v>28</v>
      </c>
      <c r="C9295">
        <v>2017</v>
      </c>
      <c r="D9295" t="s">
        <v>40</v>
      </c>
      <c r="E9295" t="s">
        <v>312</v>
      </c>
      <c r="F9295">
        <v>1016671</v>
      </c>
      <c r="G9295" t="s">
        <v>313</v>
      </c>
      <c r="H9295" t="s">
        <v>314</v>
      </c>
      <c r="I9295" t="s">
        <v>315</v>
      </c>
    </row>
    <row r="9296" spans="1:9" x14ac:dyDescent="0.25">
      <c r="A9296">
        <v>9294</v>
      </c>
      <c r="B9296" t="s">
        <v>11</v>
      </c>
      <c r="C9296">
        <v>2017</v>
      </c>
      <c r="D9296" t="s">
        <v>40</v>
      </c>
      <c r="E9296" t="s">
        <v>312</v>
      </c>
      <c r="F9296">
        <v>1021683</v>
      </c>
      <c r="G9296" t="s">
        <v>313</v>
      </c>
      <c r="H9296" t="s">
        <v>314</v>
      </c>
      <c r="I9296" t="s">
        <v>315</v>
      </c>
    </row>
    <row r="9297" spans="1:9" x14ac:dyDescent="0.25">
      <c r="A9297">
        <v>9295</v>
      </c>
      <c r="B9297" t="s">
        <v>12</v>
      </c>
      <c r="C9297">
        <v>2017</v>
      </c>
      <c r="D9297" t="s">
        <v>40</v>
      </c>
      <c r="E9297" t="s">
        <v>312</v>
      </c>
      <c r="F9297">
        <v>1022913</v>
      </c>
      <c r="G9297" t="s">
        <v>313</v>
      </c>
      <c r="H9297" t="s">
        <v>314</v>
      </c>
      <c r="I9297" t="s">
        <v>315</v>
      </c>
    </row>
    <row r="9298" spans="1:9" x14ac:dyDescent="0.25">
      <c r="A9298">
        <v>9296</v>
      </c>
      <c r="B9298" t="s">
        <v>7</v>
      </c>
      <c r="C9298">
        <v>2017</v>
      </c>
      <c r="D9298" t="s">
        <v>40</v>
      </c>
      <c r="E9298" t="s">
        <v>312</v>
      </c>
      <c r="F9298">
        <v>1017829</v>
      </c>
      <c r="G9298" t="s">
        <v>313</v>
      </c>
      <c r="H9298" t="s">
        <v>314</v>
      </c>
      <c r="I9298" t="s">
        <v>315</v>
      </c>
    </row>
    <row r="9299" spans="1:9" x14ac:dyDescent="0.25">
      <c r="A9299">
        <v>9297</v>
      </c>
      <c r="B9299" t="s">
        <v>18</v>
      </c>
      <c r="C9299">
        <v>2017</v>
      </c>
      <c r="D9299" t="s">
        <v>40</v>
      </c>
      <c r="E9299" t="s">
        <v>312</v>
      </c>
      <c r="F9299">
        <v>1023339</v>
      </c>
      <c r="G9299" t="s">
        <v>313</v>
      </c>
      <c r="H9299" t="s">
        <v>314</v>
      </c>
      <c r="I9299" t="s">
        <v>315</v>
      </c>
    </row>
    <row r="9300" spans="1:9" x14ac:dyDescent="0.25">
      <c r="A9300">
        <v>9298</v>
      </c>
      <c r="B9300" t="s">
        <v>23</v>
      </c>
      <c r="C9300">
        <v>2017</v>
      </c>
      <c r="D9300" t="s">
        <v>40</v>
      </c>
      <c r="E9300" t="s">
        <v>312</v>
      </c>
      <c r="F9300">
        <v>1018271</v>
      </c>
      <c r="G9300" t="s">
        <v>313</v>
      </c>
      <c r="H9300" t="s">
        <v>314</v>
      </c>
      <c r="I9300" t="s">
        <v>315</v>
      </c>
    </row>
    <row r="9301" spans="1:9" x14ac:dyDescent="0.25">
      <c r="A9301">
        <v>9299</v>
      </c>
      <c r="B9301" t="s">
        <v>14</v>
      </c>
      <c r="C9301">
        <v>2017</v>
      </c>
      <c r="D9301" t="s">
        <v>40</v>
      </c>
      <c r="E9301" t="s">
        <v>312</v>
      </c>
      <c r="F9301">
        <v>1019334</v>
      </c>
      <c r="G9301" t="s">
        <v>313</v>
      </c>
      <c r="H9301" t="s">
        <v>314</v>
      </c>
      <c r="I9301" t="s">
        <v>315</v>
      </c>
    </row>
    <row r="9302" spans="1:9" x14ac:dyDescent="0.25">
      <c r="A9302">
        <v>9300</v>
      </c>
      <c r="B9302" t="s">
        <v>17</v>
      </c>
      <c r="C9302">
        <v>2017</v>
      </c>
      <c r="D9302" t="s">
        <v>40</v>
      </c>
      <c r="E9302" t="s">
        <v>312</v>
      </c>
      <c r="F9302">
        <v>1024628</v>
      </c>
      <c r="G9302" t="s">
        <v>313</v>
      </c>
      <c r="H9302" t="s">
        <v>314</v>
      </c>
      <c r="I9302" t="s">
        <v>315</v>
      </c>
    </row>
    <row r="9303" spans="1:9" x14ac:dyDescent="0.25">
      <c r="A9303">
        <v>9301</v>
      </c>
      <c r="B9303" t="s">
        <v>19</v>
      </c>
      <c r="C9303">
        <v>2017</v>
      </c>
      <c r="D9303" t="s">
        <v>40</v>
      </c>
      <c r="E9303" t="s">
        <v>312</v>
      </c>
      <c r="F9303">
        <v>1047005</v>
      </c>
      <c r="G9303" t="s">
        <v>313</v>
      </c>
      <c r="H9303" t="s">
        <v>314</v>
      </c>
      <c r="I9303" t="s">
        <v>315</v>
      </c>
    </row>
    <row r="9304" spans="1:9" x14ac:dyDescent="0.25">
      <c r="A9304">
        <v>9302</v>
      </c>
      <c r="B9304" t="s">
        <v>27</v>
      </c>
      <c r="C9304">
        <v>2017</v>
      </c>
      <c r="D9304" t="s">
        <v>40</v>
      </c>
      <c r="E9304" t="s">
        <v>312</v>
      </c>
      <c r="F9304">
        <v>1023224</v>
      </c>
      <c r="G9304" t="s">
        <v>313</v>
      </c>
      <c r="H9304" t="s">
        <v>314</v>
      </c>
      <c r="I9304" t="s">
        <v>315</v>
      </c>
    </row>
    <row r="9305" spans="1:9" x14ac:dyDescent="0.25">
      <c r="A9305">
        <v>9303</v>
      </c>
      <c r="B9305" t="s">
        <v>13</v>
      </c>
      <c r="C9305">
        <v>2017</v>
      </c>
      <c r="D9305" t="s">
        <v>40</v>
      </c>
      <c r="E9305" t="s">
        <v>312</v>
      </c>
      <c r="F9305">
        <v>1029785</v>
      </c>
      <c r="G9305" t="s">
        <v>313</v>
      </c>
      <c r="H9305" t="s">
        <v>314</v>
      </c>
      <c r="I9305" t="s">
        <v>315</v>
      </c>
    </row>
    <row r="9306" spans="1:9" x14ac:dyDescent="0.25">
      <c r="A9306">
        <v>9304</v>
      </c>
      <c r="B9306" t="s">
        <v>4</v>
      </c>
      <c r="C9306">
        <v>2017</v>
      </c>
      <c r="D9306" t="s">
        <v>40</v>
      </c>
      <c r="E9306" t="s">
        <v>312</v>
      </c>
      <c r="F9306">
        <v>1017675</v>
      </c>
      <c r="G9306" t="s">
        <v>313</v>
      </c>
      <c r="H9306" t="s">
        <v>314</v>
      </c>
      <c r="I9306" t="s">
        <v>315</v>
      </c>
    </row>
    <row r="9307" spans="1:9" x14ac:dyDescent="0.25">
      <c r="A9307">
        <v>9305</v>
      </c>
      <c r="B9307" t="s">
        <v>6</v>
      </c>
      <c r="C9307">
        <v>2017</v>
      </c>
      <c r="D9307" t="s">
        <v>40</v>
      </c>
      <c r="E9307" t="s">
        <v>312</v>
      </c>
      <c r="F9307">
        <v>1020208</v>
      </c>
      <c r="G9307" t="s">
        <v>313</v>
      </c>
      <c r="H9307" t="s">
        <v>314</v>
      </c>
      <c r="I9307" t="s">
        <v>315</v>
      </c>
    </row>
    <row r="9308" spans="1:9" x14ac:dyDescent="0.25">
      <c r="A9308">
        <v>9306</v>
      </c>
      <c r="B9308" t="s">
        <v>9</v>
      </c>
      <c r="C9308">
        <v>2017</v>
      </c>
      <c r="D9308" t="s">
        <v>40</v>
      </c>
      <c r="E9308" t="s">
        <v>312</v>
      </c>
      <c r="F9308">
        <v>1018032</v>
      </c>
      <c r="G9308" t="s">
        <v>313</v>
      </c>
      <c r="H9308" t="s">
        <v>314</v>
      </c>
      <c r="I9308" t="s">
        <v>315</v>
      </c>
    </row>
    <row r="9309" spans="1:9" x14ac:dyDescent="0.25">
      <c r="A9309">
        <v>9307</v>
      </c>
      <c r="B9309" t="s">
        <v>10</v>
      </c>
      <c r="C9309">
        <v>2017</v>
      </c>
      <c r="D9309" t="s">
        <v>40</v>
      </c>
      <c r="E9309" t="s">
        <v>312</v>
      </c>
      <c r="F9309">
        <v>1018482</v>
      </c>
      <c r="G9309" t="s">
        <v>313</v>
      </c>
      <c r="H9309" t="s">
        <v>314</v>
      </c>
      <c r="I9309" t="s">
        <v>315</v>
      </c>
    </row>
    <row r="9310" spans="1:9" x14ac:dyDescent="0.25">
      <c r="A9310">
        <v>9308</v>
      </c>
      <c r="B9310" t="s">
        <v>3</v>
      </c>
      <c r="C9310">
        <v>2017</v>
      </c>
      <c r="D9310" t="s">
        <v>40</v>
      </c>
      <c r="E9310" t="s">
        <v>312</v>
      </c>
      <c r="F9310">
        <v>1023029</v>
      </c>
      <c r="G9310" t="s">
        <v>313</v>
      </c>
      <c r="H9310" t="s">
        <v>314</v>
      </c>
      <c r="I9310" t="s">
        <v>315</v>
      </c>
    </row>
    <row r="9311" spans="1:9" x14ac:dyDescent="0.25">
      <c r="A9311">
        <v>9309</v>
      </c>
      <c r="B9311" t="s">
        <v>25</v>
      </c>
      <c r="C9311">
        <v>2017</v>
      </c>
      <c r="D9311" t="s">
        <v>40</v>
      </c>
      <c r="E9311" t="s">
        <v>312</v>
      </c>
      <c r="F9311">
        <v>1027615</v>
      </c>
      <c r="G9311" t="s">
        <v>313</v>
      </c>
      <c r="H9311" t="s">
        <v>314</v>
      </c>
      <c r="I9311" t="s">
        <v>315</v>
      </c>
    </row>
    <row r="9312" spans="1:9" x14ac:dyDescent="0.25">
      <c r="A9312">
        <v>9310</v>
      </c>
      <c r="B9312" t="s">
        <v>8</v>
      </c>
      <c r="C9312">
        <v>2017</v>
      </c>
      <c r="D9312" t="s">
        <v>40</v>
      </c>
      <c r="E9312" t="s">
        <v>64</v>
      </c>
      <c r="F9312">
        <v>1038119.7</v>
      </c>
      <c r="G9312" t="s">
        <v>313</v>
      </c>
      <c r="H9312" t="s">
        <v>314</v>
      </c>
      <c r="I9312" t="s">
        <v>315</v>
      </c>
    </row>
    <row r="9313" spans="1:9" x14ac:dyDescent="0.25">
      <c r="A9313">
        <v>9311</v>
      </c>
      <c r="B9313" t="s">
        <v>22</v>
      </c>
      <c r="C9313">
        <v>2017</v>
      </c>
      <c r="D9313" t="s">
        <v>40</v>
      </c>
      <c r="E9313" t="s">
        <v>64</v>
      </c>
      <c r="F9313">
        <v>1038119.7</v>
      </c>
      <c r="G9313" t="s">
        <v>313</v>
      </c>
      <c r="H9313" t="s">
        <v>314</v>
      </c>
      <c r="I9313" t="s">
        <v>315</v>
      </c>
    </row>
    <row r="9314" spans="1:9" x14ac:dyDescent="0.25">
      <c r="A9314">
        <v>9312</v>
      </c>
      <c r="B9314" t="s">
        <v>15</v>
      </c>
      <c r="C9314">
        <v>2017</v>
      </c>
      <c r="D9314" t="s">
        <v>40</v>
      </c>
      <c r="E9314" t="s">
        <v>64</v>
      </c>
      <c r="F9314">
        <v>1020428.7</v>
      </c>
      <c r="G9314" t="s">
        <v>313</v>
      </c>
      <c r="H9314" t="s">
        <v>314</v>
      </c>
      <c r="I9314" t="s">
        <v>315</v>
      </c>
    </row>
    <row r="9315" spans="1:9" x14ac:dyDescent="0.25">
      <c r="A9315">
        <v>9313</v>
      </c>
      <c r="B9315" t="s">
        <v>20</v>
      </c>
      <c r="C9315">
        <v>2017</v>
      </c>
      <c r="D9315" t="s">
        <v>40</v>
      </c>
      <c r="E9315" t="s">
        <v>64</v>
      </c>
      <c r="F9315">
        <v>1025435.2</v>
      </c>
      <c r="G9315" t="s">
        <v>313</v>
      </c>
      <c r="H9315" t="s">
        <v>314</v>
      </c>
      <c r="I9315" t="s">
        <v>315</v>
      </c>
    </row>
    <row r="9316" spans="1:9" x14ac:dyDescent="0.25">
      <c r="A9316">
        <v>9314</v>
      </c>
      <c r="B9316" t="s">
        <v>30</v>
      </c>
      <c r="C9316">
        <v>2017</v>
      </c>
      <c r="D9316" t="s">
        <v>40</v>
      </c>
      <c r="E9316" t="s">
        <v>64</v>
      </c>
      <c r="F9316">
        <v>1027084.7</v>
      </c>
      <c r="G9316" t="s">
        <v>313</v>
      </c>
      <c r="H9316" t="s">
        <v>314</v>
      </c>
      <c r="I9316" t="s">
        <v>315</v>
      </c>
    </row>
    <row r="9317" spans="1:9" x14ac:dyDescent="0.25">
      <c r="A9317">
        <v>9315</v>
      </c>
      <c r="B9317" t="s">
        <v>21</v>
      </c>
      <c r="C9317">
        <v>2017</v>
      </c>
      <c r="D9317" t="s">
        <v>40</v>
      </c>
      <c r="E9317" t="s">
        <v>64</v>
      </c>
      <c r="F9317">
        <v>1023996.7</v>
      </c>
      <c r="G9317" t="s">
        <v>313</v>
      </c>
      <c r="H9317" t="s">
        <v>314</v>
      </c>
      <c r="I9317" t="s">
        <v>315</v>
      </c>
    </row>
    <row r="9318" spans="1:9" x14ac:dyDescent="0.25">
      <c r="A9318">
        <v>9316</v>
      </c>
      <c r="B9318" t="s">
        <v>16</v>
      </c>
      <c r="C9318">
        <v>2017</v>
      </c>
      <c r="D9318" t="s">
        <v>40</v>
      </c>
      <c r="E9318" t="s">
        <v>64</v>
      </c>
      <c r="F9318">
        <v>1015012.2</v>
      </c>
      <c r="G9318" t="s">
        <v>313</v>
      </c>
      <c r="H9318" t="s">
        <v>314</v>
      </c>
      <c r="I9318" t="s">
        <v>315</v>
      </c>
    </row>
    <row r="9319" spans="1:9" x14ac:dyDescent="0.25">
      <c r="A9319">
        <v>9317</v>
      </c>
      <c r="B9319" t="s">
        <v>29</v>
      </c>
      <c r="C9319">
        <v>2017</v>
      </c>
      <c r="D9319" t="s">
        <v>40</v>
      </c>
      <c r="E9319" t="s">
        <v>64</v>
      </c>
      <c r="F9319">
        <v>1027690.2</v>
      </c>
      <c r="G9319" t="s">
        <v>313</v>
      </c>
      <c r="H9319" t="s">
        <v>314</v>
      </c>
      <c r="I9319" t="s">
        <v>315</v>
      </c>
    </row>
    <row r="9320" spans="1:9" x14ac:dyDescent="0.25">
      <c r="A9320">
        <v>9318</v>
      </c>
      <c r="B9320" t="s">
        <v>31</v>
      </c>
      <c r="C9320">
        <v>2017</v>
      </c>
      <c r="D9320" t="s">
        <v>40</v>
      </c>
      <c r="E9320" t="s">
        <v>64</v>
      </c>
      <c r="F9320">
        <v>1031557.2</v>
      </c>
      <c r="G9320" t="s">
        <v>313</v>
      </c>
      <c r="H9320" t="s">
        <v>314</v>
      </c>
      <c r="I9320" t="s">
        <v>315</v>
      </c>
    </row>
    <row r="9321" spans="1:9" x14ac:dyDescent="0.25">
      <c r="A9321">
        <v>9319</v>
      </c>
      <c r="B9321" t="s">
        <v>24</v>
      </c>
      <c r="C9321">
        <v>2017</v>
      </c>
      <c r="D9321" t="s">
        <v>40</v>
      </c>
      <c r="E9321" t="s">
        <v>64</v>
      </c>
      <c r="F9321">
        <v>1022866.2</v>
      </c>
      <c r="G9321" t="s">
        <v>313</v>
      </c>
      <c r="H9321" t="s">
        <v>314</v>
      </c>
      <c r="I9321" t="s">
        <v>315</v>
      </c>
    </row>
    <row r="9322" spans="1:9" x14ac:dyDescent="0.25">
      <c r="A9322">
        <v>9320</v>
      </c>
      <c r="B9322" t="s">
        <v>5</v>
      </c>
      <c r="C9322">
        <v>2017</v>
      </c>
      <c r="D9322" t="s">
        <v>40</v>
      </c>
      <c r="E9322" t="s">
        <v>64</v>
      </c>
      <c r="F9322">
        <v>1027450.7</v>
      </c>
      <c r="G9322" t="s">
        <v>313</v>
      </c>
      <c r="H9322" t="s">
        <v>314</v>
      </c>
      <c r="I9322" t="s">
        <v>315</v>
      </c>
    </row>
    <row r="9323" spans="1:9" x14ac:dyDescent="0.25">
      <c r="A9323">
        <v>9321</v>
      </c>
      <c r="B9323" t="s">
        <v>26</v>
      </c>
      <c r="C9323">
        <v>2017</v>
      </c>
      <c r="D9323" t="s">
        <v>40</v>
      </c>
      <c r="E9323" t="s">
        <v>64</v>
      </c>
      <c r="F9323">
        <v>1018428.7</v>
      </c>
      <c r="G9323" t="s">
        <v>313</v>
      </c>
      <c r="H9323" t="s">
        <v>314</v>
      </c>
      <c r="I9323" t="s">
        <v>315</v>
      </c>
    </row>
    <row r="9324" spans="1:9" x14ac:dyDescent="0.25">
      <c r="A9324">
        <v>9322</v>
      </c>
      <c r="B9324" t="s">
        <v>28</v>
      </c>
      <c r="C9324">
        <v>2017</v>
      </c>
      <c r="D9324" t="s">
        <v>40</v>
      </c>
      <c r="E9324" t="s">
        <v>64</v>
      </c>
      <c r="F9324">
        <v>1016670.7</v>
      </c>
      <c r="G9324" t="s">
        <v>313</v>
      </c>
      <c r="H9324" t="s">
        <v>314</v>
      </c>
      <c r="I9324" t="s">
        <v>315</v>
      </c>
    </row>
    <row r="9325" spans="1:9" x14ac:dyDescent="0.25">
      <c r="A9325">
        <v>9323</v>
      </c>
      <c r="B9325" t="s">
        <v>11</v>
      </c>
      <c r="C9325">
        <v>2017</v>
      </c>
      <c r="D9325" t="s">
        <v>40</v>
      </c>
      <c r="E9325" t="s">
        <v>64</v>
      </c>
      <c r="F9325">
        <v>1021682.7</v>
      </c>
      <c r="G9325" t="s">
        <v>313</v>
      </c>
      <c r="H9325" t="s">
        <v>314</v>
      </c>
      <c r="I9325" t="s">
        <v>315</v>
      </c>
    </row>
    <row r="9326" spans="1:9" x14ac:dyDescent="0.25">
      <c r="A9326">
        <v>9324</v>
      </c>
      <c r="B9326" t="s">
        <v>12</v>
      </c>
      <c r="C9326">
        <v>2017</v>
      </c>
      <c r="D9326" t="s">
        <v>40</v>
      </c>
      <c r="E9326" t="s">
        <v>64</v>
      </c>
      <c r="F9326">
        <v>1022912.7</v>
      </c>
      <c r="G9326" t="s">
        <v>313</v>
      </c>
      <c r="H9326" t="s">
        <v>314</v>
      </c>
      <c r="I9326" t="s">
        <v>315</v>
      </c>
    </row>
    <row r="9327" spans="1:9" x14ac:dyDescent="0.25">
      <c r="A9327">
        <v>9325</v>
      </c>
      <c r="B9327" t="s">
        <v>7</v>
      </c>
      <c r="C9327">
        <v>2017</v>
      </c>
      <c r="D9327" t="s">
        <v>40</v>
      </c>
      <c r="E9327" t="s">
        <v>64</v>
      </c>
      <c r="F9327">
        <v>1017829.2</v>
      </c>
      <c r="G9327" t="s">
        <v>313</v>
      </c>
      <c r="H9327" t="s">
        <v>314</v>
      </c>
      <c r="I9327" t="s">
        <v>315</v>
      </c>
    </row>
    <row r="9328" spans="1:9" x14ac:dyDescent="0.25">
      <c r="A9328">
        <v>9326</v>
      </c>
      <c r="B9328" t="s">
        <v>18</v>
      </c>
      <c r="C9328">
        <v>2017</v>
      </c>
      <c r="D9328" t="s">
        <v>40</v>
      </c>
      <c r="E9328" t="s">
        <v>64</v>
      </c>
      <c r="F9328">
        <v>1023339.2</v>
      </c>
      <c r="G9328" t="s">
        <v>313</v>
      </c>
      <c r="H9328" t="s">
        <v>314</v>
      </c>
      <c r="I9328" t="s">
        <v>315</v>
      </c>
    </row>
    <row r="9329" spans="1:9" x14ac:dyDescent="0.25">
      <c r="A9329">
        <v>9327</v>
      </c>
      <c r="B9329" t="s">
        <v>23</v>
      </c>
      <c r="C9329">
        <v>2017</v>
      </c>
      <c r="D9329" t="s">
        <v>40</v>
      </c>
      <c r="E9329" t="s">
        <v>64</v>
      </c>
      <c r="F9329">
        <v>1018270.7</v>
      </c>
      <c r="G9329" t="s">
        <v>313</v>
      </c>
      <c r="H9329" t="s">
        <v>314</v>
      </c>
      <c r="I9329" t="s">
        <v>315</v>
      </c>
    </row>
    <row r="9330" spans="1:9" x14ac:dyDescent="0.25">
      <c r="A9330">
        <v>9328</v>
      </c>
      <c r="B9330" t="s">
        <v>14</v>
      </c>
      <c r="C9330">
        <v>2017</v>
      </c>
      <c r="D9330" t="s">
        <v>40</v>
      </c>
      <c r="E9330" t="s">
        <v>64</v>
      </c>
      <c r="F9330">
        <v>1019333.7</v>
      </c>
      <c r="G9330" t="s">
        <v>313</v>
      </c>
      <c r="H9330" t="s">
        <v>314</v>
      </c>
      <c r="I9330" t="s">
        <v>315</v>
      </c>
    </row>
    <row r="9331" spans="1:9" x14ac:dyDescent="0.25">
      <c r="A9331">
        <v>9329</v>
      </c>
      <c r="B9331" t="s">
        <v>17</v>
      </c>
      <c r="C9331">
        <v>2017</v>
      </c>
      <c r="D9331" t="s">
        <v>40</v>
      </c>
      <c r="E9331" t="s">
        <v>64</v>
      </c>
      <c r="F9331">
        <v>1024627.7</v>
      </c>
      <c r="G9331" t="s">
        <v>313</v>
      </c>
      <c r="H9331" t="s">
        <v>314</v>
      </c>
      <c r="I9331" t="s">
        <v>315</v>
      </c>
    </row>
    <row r="9332" spans="1:9" x14ac:dyDescent="0.25">
      <c r="A9332">
        <v>9330</v>
      </c>
      <c r="B9332" t="s">
        <v>19</v>
      </c>
      <c r="C9332">
        <v>2017</v>
      </c>
      <c r="D9332" t="s">
        <v>40</v>
      </c>
      <c r="E9332" t="s">
        <v>64</v>
      </c>
      <c r="F9332">
        <v>1047007.7</v>
      </c>
      <c r="G9332" t="s">
        <v>313</v>
      </c>
      <c r="H9332" t="s">
        <v>314</v>
      </c>
      <c r="I9332" t="s">
        <v>315</v>
      </c>
    </row>
    <row r="9333" spans="1:9" x14ac:dyDescent="0.25">
      <c r="A9333">
        <v>9331</v>
      </c>
      <c r="B9333" t="s">
        <v>27</v>
      </c>
      <c r="C9333">
        <v>2017</v>
      </c>
      <c r="D9333" t="s">
        <v>40</v>
      </c>
      <c r="E9333" t="s">
        <v>64</v>
      </c>
      <c r="F9333">
        <v>1023224.2</v>
      </c>
      <c r="G9333" t="s">
        <v>313</v>
      </c>
      <c r="H9333" t="s">
        <v>314</v>
      </c>
      <c r="I9333" t="s">
        <v>315</v>
      </c>
    </row>
    <row r="9334" spans="1:9" x14ac:dyDescent="0.25">
      <c r="A9334">
        <v>9332</v>
      </c>
      <c r="B9334" t="s">
        <v>13</v>
      </c>
      <c r="C9334">
        <v>2017</v>
      </c>
      <c r="D9334" t="s">
        <v>40</v>
      </c>
      <c r="E9334" t="s">
        <v>64</v>
      </c>
      <c r="F9334">
        <v>1029784.7</v>
      </c>
      <c r="G9334" t="s">
        <v>313</v>
      </c>
      <c r="H9334" t="s">
        <v>314</v>
      </c>
      <c r="I9334" t="s">
        <v>315</v>
      </c>
    </row>
    <row r="9335" spans="1:9" x14ac:dyDescent="0.25">
      <c r="A9335">
        <v>9333</v>
      </c>
      <c r="B9335" t="s">
        <v>4</v>
      </c>
      <c r="C9335">
        <v>2017</v>
      </c>
      <c r="D9335" t="s">
        <v>40</v>
      </c>
      <c r="E9335" t="s">
        <v>64</v>
      </c>
      <c r="F9335">
        <v>1017675.2</v>
      </c>
      <c r="G9335" t="s">
        <v>313</v>
      </c>
      <c r="H9335" t="s">
        <v>314</v>
      </c>
      <c r="I9335" t="s">
        <v>315</v>
      </c>
    </row>
    <row r="9336" spans="1:9" x14ac:dyDescent="0.25">
      <c r="A9336">
        <v>9334</v>
      </c>
      <c r="B9336" t="s">
        <v>6</v>
      </c>
      <c r="C9336">
        <v>2017</v>
      </c>
      <c r="D9336" t="s">
        <v>40</v>
      </c>
      <c r="E9336" t="s">
        <v>64</v>
      </c>
      <c r="F9336">
        <v>1020207.7</v>
      </c>
      <c r="G9336" t="s">
        <v>313</v>
      </c>
      <c r="H9336" t="s">
        <v>314</v>
      </c>
      <c r="I9336" t="s">
        <v>315</v>
      </c>
    </row>
    <row r="9337" spans="1:9" x14ac:dyDescent="0.25">
      <c r="A9337">
        <v>9335</v>
      </c>
      <c r="B9337" t="s">
        <v>9</v>
      </c>
      <c r="C9337">
        <v>2017</v>
      </c>
      <c r="D9337" t="s">
        <v>40</v>
      </c>
      <c r="E9337" t="s">
        <v>64</v>
      </c>
      <c r="F9337">
        <v>1018032.2</v>
      </c>
      <c r="G9337" t="s">
        <v>313</v>
      </c>
      <c r="H9337" t="s">
        <v>314</v>
      </c>
      <c r="I9337" t="s">
        <v>315</v>
      </c>
    </row>
    <row r="9338" spans="1:9" x14ac:dyDescent="0.25">
      <c r="A9338">
        <v>9336</v>
      </c>
      <c r="B9338" t="s">
        <v>10</v>
      </c>
      <c r="C9338">
        <v>2017</v>
      </c>
      <c r="D9338" t="s">
        <v>40</v>
      </c>
      <c r="E9338" t="s">
        <v>64</v>
      </c>
      <c r="F9338">
        <v>1018481.7</v>
      </c>
      <c r="G9338" t="s">
        <v>313</v>
      </c>
      <c r="H9338" t="s">
        <v>314</v>
      </c>
      <c r="I9338" t="s">
        <v>315</v>
      </c>
    </row>
    <row r="9339" spans="1:9" x14ac:dyDescent="0.25">
      <c r="A9339">
        <v>9337</v>
      </c>
      <c r="B9339" t="s">
        <v>3</v>
      </c>
      <c r="C9339">
        <v>2017</v>
      </c>
      <c r="D9339" t="s">
        <v>40</v>
      </c>
      <c r="E9339" t="s">
        <v>64</v>
      </c>
      <c r="F9339">
        <v>1023028.7</v>
      </c>
      <c r="G9339" t="s">
        <v>313</v>
      </c>
      <c r="H9339" t="s">
        <v>314</v>
      </c>
      <c r="I9339" t="s">
        <v>315</v>
      </c>
    </row>
    <row r="9340" spans="1:9" x14ac:dyDescent="0.25">
      <c r="A9340">
        <v>9338</v>
      </c>
      <c r="B9340" t="s">
        <v>25</v>
      </c>
      <c r="C9340">
        <v>2017</v>
      </c>
      <c r="D9340" t="s">
        <v>40</v>
      </c>
      <c r="E9340" t="s">
        <v>64</v>
      </c>
      <c r="F9340">
        <v>1027614.7</v>
      </c>
      <c r="G9340" t="s">
        <v>313</v>
      </c>
      <c r="H9340" t="s">
        <v>314</v>
      </c>
      <c r="I9340" t="s">
        <v>315</v>
      </c>
    </row>
    <row r="9341" spans="1:9" x14ac:dyDescent="0.25">
      <c r="A9341">
        <v>9339</v>
      </c>
      <c r="B9341" t="s">
        <v>8</v>
      </c>
      <c r="C9341">
        <v>2017</v>
      </c>
      <c r="D9341" t="s">
        <v>40</v>
      </c>
      <c r="E9341" t="s">
        <v>204</v>
      </c>
      <c r="F9341">
        <v>0.3</v>
      </c>
      <c r="G9341" t="s">
        <v>313</v>
      </c>
      <c r="H9341" t="s">
        <v>314</v>
      </c>
      <c r="I9341" t="s">
        <v>315</v>
      </c>
    </row>
    <row r="9342" spans="1:9" x14ac:dyDescent="0.25">
      <c r="A9342">
        <v>9340</v>
      </c>
      <c r="B9342" t="s">
        <v>22</v>
      </c>
      <c r="C9342">
        <v>2017</v>
      </c>
      <c r="D9342" t="s">
        <v>40</v>
      </c>
      <c r="E9342" t="s">
        <v>204</v>
      </c>
      <c r="F9342">
        <v>0.3</v>
      </c>
      <c r="G9342" t="s">
        <v>313</v>
      </c>
      <c r="H9342" t="s">
        <v>314</v>
      </c>
      <c r="I9342" t="s">
        <v>315</v>
      </c>
    </row>
    <row r="9343" spans="1:9" x14ac:dyDescent="0.25">
      <c r="A9343">
        <v>9341</v>
      </c>
      <c r="B9343" t="s">
        <v>15</v>
      </c>
      <c r="C9343">
        <v>2017</v>
      </c>
      <c r="D9343" t="s">
        <v>40</v>
      </c>
      <c r="E9343" t="s">
        <v>204</v>
      </c>
      <c r="F9343">
        <v>0.3</v>
      </c>
      <c r="G9343" t="s">
        <v>313</v>
      </c>
      <c r="H9343" t="s">
        <v>314</v>
      </c>
      <c r="I9343" t="s">
        <v>315</v>
      </c>
    </row>
    <row r="9344" spans="1:9" x14ac:dyDescent="0.25">
      <c r="A9344">
        <v>9342</v>
      </c>
      <c r="B9344" t="s">
        <v>20</v>
      </c>
      <c r="C9344">
        <v>2017</v>
      </c>
      <c r="D9344" t="s">
        <v>40</v>
      </c>
      <c r="E9344" t="s">
        <v>204</v>
      </c>
      <c r="F9344">
        <v>-0.2</v>
      </c>
      <c r="G9344" t="s">
        <v>313</v>
      </c>
      <c r="H9344" t="s">
        <v>314</v>
      </c>
      <c r="I9344" t="s">
        <v>315</v>
      </c>
    </row>
    <row r="9345" spans="1:9" x14ac:dyDescent="0.25">
      <c r="A9345">
        <v>9343</v>
      </c>
      <c r="B9345" t="s">
        <v>30</v>
      </c>
      <c r="C9345">
        <v>2017</v>
      </c>
      <c r="D9345" t="s">
        <v>40</v>
      </c>
      <c r="E9345" t="s">
        <v>204</v>
      </c>
      <c r="F9345">
        <v>0.3</v>
      </c>
      <c r="G9345" t="s">
        <v>313</v>
      </c>
      <c r="H9345" t="s">
        <v>314</v>
      </c>
      <c r="I9345" t="s">
        <v>315</v>
      </c>
    </row>
    <row r="9346" spans="1:9" x14ac:dyDescent="0.25">
      <c r="A9346">
        <v>9344</v>
      </c>
      <c r="B9346" t="s">
        <v>21</v>
      </c>
      <c r="C9346">
        <v>2017</v>
      </c>
      <c r="D9346" t="s">
        <v>40</v>
      </c>
      <c r="E9346" t="s">
        <v>204</v>
      </c>
      <c r="F9346">
        <v>0.3</v>
      </c>
      <c r="G9346" t="s">
        <v>313</v>
      </c>
      <c r="H9346" t="s">
        <v>314</v>
      </c>
      <c r="I9346" t="s">
        <v>315</v>
      </c>
    </row>
    <row r="9347" spans="1:9" x14ac:dyDescent="0.25">
      <c r="A9347">
        <v>9345</v>
      </c>
      <c r="B9347" t="s">
        <v>16</v>
      </c>
      <c r="C9347">
        <v>2017</v>
      </c>
      <c r="D9347" t="s">
        <v>40</v>
      </c>
      <c r="E9347" t="s">
        <v>204</v>
      </c>
      <c r="F9347">
        <v>-0.2</v>
      </c>
      <c r="G9347" t="s">
        <v>313</v>
      </c>
      <c r="H9347" t="s">
        <v>314</v>
      </c>
      <c r="I9347" t="s">
        <v>315</v>
      </c>
    </row>
    <row r="9348" spans="1:9" x14ac:dyDescent="0.25">
      <c r="A9348">
        <v>9346</v>
      </c>
      <c r="B9348" t="s">
        <v>29</v>
      </c>
      <c r="C9348">
        <v>2017</v>
      </c>
      <c r="D9348" t="s">
        <v>40</v>
      </c>
      <c r="E9348" t="s">
        <v>204</v>
      </c>
      <c r="F9348">
        <v>-0.2</v>
      </c>
      <c r="G9348" t="s">
        <v>313</v>
      </c>
      <c r="H9348" t="s">
        <v>314</v>
      </c>
      <c r="I9348" t="s">
        <v>315</v>
      </c>
    </row>
    <row r="9349" spans="1:9" x14ac:dyDescent="0.25">
      <c r="A9349">
        <v>9347</v>
      </c>
      <c r="B9349" t="s">
        <v>31</v>
      </c>
      <c r="C9349">
        <v>2017</v>
      </c>
      <c r="D9349" t="s">
        <v>40</v>
      </c>
      <c r="E9349" t="s">
        <v>204</v>
      </c>
      <c r="F9349">
        <v>-0.2</v>
      </c>
      <c r="G9349" t="s">
        <v>313</v>
      </c>
      <c r="H9349" t="s">
        <v>314</v>
      </c>
      <c r="I9349" t="s">
        <v>315</v>
      </c>
    </row>
    <row r="9350" spans="1:9" x14ac:dyDescent="0.25">
      <c r="A9350">
        <v>9348</v>
      </c>
      <c r="B9350" t="s">
        <v>24</v>
      </c>
      <c r="C9350">
        <v>2017</v>
      </c>
      <c r="D9350" t="s">
        <v>40</v>
      </c>
      <c r="E9350" t="s">
        <v>204</v>
      </c>
      <c r="F9350">
        <v>-0.2</v>
      </c>
      <c r="G9350" t="s">
        <v>313</v>
      </c>
      <c r="H9350" t="s">
        <v>314</v>
      </c>
      <c r="I9350" t="s">
        <v>315</v>
      </c>
    </row>
    <row r="9351" spans="1:9" x14ac:dyDescent="0.25">
      <c r="A9351">
        <v>9349</v>
      </c>
      <c r="B9351" t="s">
        <v>5</v>
      </c>
      <c r="C9351">
        <v>2017</v>
      </c>
      <c r="D9351" t="s">
        <v>40</v>
      </c>
      <c r="E9351" t="s">
        <v>204</v>
      </c>
      <c r="F9351">
        <v>0.3</v>
      </c>
      <c r="G9351" t="s">
        <v>313</v>
      </c>
      <c r="H9351" t="s">
        <v>314</v>
      </c>
      <c r="I9351" t="s">
        <v>315</v>
      </c>
    </row>
    <row r="9352" spans="1:9" x14ac:dyDescent="0.25">
      <c r="A9352">
        <v>9350</v>
      </c>
      <c r="B9352" t="s">
        <v>26</v>
      </c>
      <c r="C9352">
        <v>2017</v>
      </c>
      <c r="D9352" t="s">
        <v>40</v>
      </c>
      <c r="E9352" t="s">
        <v>204</v>
      </c>
      <c r="F9352">
        <v>0.3</v>
      </c>
      <c r="G9352" t="s">
        <v>313</v>
      </c>
      <c r="H9352" t="s">
        <v>314</v>
      </c>
      <c r="I9352" t="s">
        <v>315</v>
      </c>
    </row>
    <row r="9353" spans="1:9" x14ac:dyDescent="0.25">
      <c r="A9353">
        <v>9351</v>
      </c>
      <c r="B9353" t="s">
        <v>28</v>
      </c>
      <c r="C9353">
        <v>2017</v>
      </c>
      <c r="D9353" t="s">
        <v>40</v>
      </c>
      <c r="E9353" t="s">
        <v>204</v>
      </c>
      <c r="F9353">
        <v>0.3</v>
      </c>
      <c r="G9353" t="s">
        <v>313</v>
      </c>
      <c r="H9353" t="s">
        <v>314</v>
      </c>
      <c r="I9353" t="s">
        <v>315</v>
      </c>
    </row>
    <row r="9354" spans="1:9" x14ac:dyDescent="0.25">
      <c r="A9354">
        <v>9352</v>
      </c>
      <c r="B9354" t="s">
        <v>11</v>
      </c>
      <c r="C9354">
        <v>2017</v>
      </c>
      <c r="D9354" t="s">
        <v>40</v>
      </c>
      <c r="E9354" t="s">
        <v>204</v>
      </c>
      <c r="F9354">
        <v>0.3</v>
      </c>
      <c r="G9354" t="s">
        <v>313</v>
      </c>
      <c r="H9354" t="s">
        <v>314</v>
      </c>
      <c r="I9354" t="s">
        <v>315</v>
      </c>
    </row>
    <row r="9355" spans="1:9" x14ac:dyDescent="0.25">
      <c r="A9355">
        <v>9353</v>
      </c>
      <c r="B9355" t="s">
        <v>12</v>
      </c>
      <c r="C9355">
        <v>2017</v>
      </c>
      <c r="D9355" t="s">
        <v>40</v>
      </c>
      <c r="E9355" t="s">
        <v>204</v>
      </c>
      <c r="F9355">
        <v>0.3</v>
      </c>
      <c r="G9355" t="s">
        <v>313</v>
      </c>
      <c r="H9355" t="s">
        <v>314</v>
      </c>
      <c r="I9355" t="s">
        <v>315</v>
      </c>
    </row>
    <row r="9356" spans="1:9" x14ac:dyDescent="0.25">
      <c r="A9356">
        <v>9354</v>
      </c>
      <c r="B9356" t="s">
        <v>7</v>
      </c>
      <c r="C9356">
        <v>2017</v>
      </c>
      <c r="D9356" t="s">
        <v>40</v>
      </c>
      <c r="E9356" t="s">
        <v>204</v>
      </c>
      <c r="F9356">
        <v>-0.2</v>
      </c>
      <c r="G9356" t="s">
        <v>313</v>
      </c>
      <c r="H9356" t="s">
        <v>314</v>
      </c>
      <c r="I9356" t="s">
        <v>315</v>
      </c>
    </row>
    <row r="9357" spans="1:9" x14ac:dyDescent="0.25">
      <c r="A9357">
        <v>9355</v>
      </c>
      <c r="B9357" t="s">
        <v>18</v>
      </c>
      <c r="C9357">
        <v>2017</v>
      </c>
      <c r="D9357" t="s">
        <v>40</v>
      </c>
      <c r="E9357" t="s">
        <v>204</v>
      </c>
      <c r="F9357">
        <v>-0.2</v>
      </c>
      <c r="G9357" t="s">
        <v>313</v>
      </c>
      <c r="H9357" t="s">
        <v>314</v>
      </c>
      <c r="I9357" t="s">
        <v>315</v>
      </c>
    </row>
    <row r="9358" spans="1:9" x14ac:dyDescent="0.25">
      <c r="A9358">
        <v>9356</v>
      </c>
      <c r="B9358" t="s">
        <v>23</v>
      </c>
      <c r="C9358">
        <v>2017</v>
      </c>
      <c r="D9358" t="s">
        <v>40</v>
      </c>
      <c r="E9358" t="s">
        <v>204</v>
      </c>
      <c r="F9358">
        <v>0.3</v>
      </c>
      <c r="G9358" t="s">
        <v>313</v>
      </c>
      <c r="H9358" t="s">
        <v>314</v>
      </c>
      <c r="I9358" t="s">
        <v>315</v>
      </c>
    </row>
    <row r="9359" spans="1:9" x14ac:dyDescent="0.25">
      <c r="A9359">
        <v>9357</v>
      </c>
      <c r="B9359" t="s">
        <v>14</v>
      </c>
      <c r="C9359">
        <v>2017</v>
      </c>
      <c r="D9359" t="s">
        <v>40</v>
      </c>
      <c r="E9359" t="s">
        <v>204</v>
      </c>
      <c r="F9359">
        <v>0.3</v>
      </c>
      <c r="G9359" t="s">
        <v>313</v>
      </c>
      <c r="H9359" t="s">
        <v>314</v>
      </c>
      <c r="I9359" t="s">
        <v>315</v>
      </c>
    </row>
    <row r="9360" spans="1:9" x14ac:dyDescent="0.25">
      <c r="A9360">
        <v>9358</v>
      </c>
      <c r="B9360" t="s">
        <v>17</v>
      </c>
      <c r="C9360">
        <v>2017</v>
      </c>
      <c r="D9360" t="s">
        <v>40</v>
      </c>
      <c r="E9360" t="s">
        <v>204</v>
      </c>
      <c r="F9360">
        <v>0.3</v>
      </c>
      <c r="G9360" t="s">
        <v>313</v>
      </c>
      <c r="H9360" t="s">
        <v>314</v>
      </c>
      <c r="I9360" t="s">
        <v>315</v>
      </c>
    </row>
    <row r="9361" spans="1:9" x14ac:dyDescent="0.25">
      <c r="A9361">
        <v>9359</v>
      </c>
      <c r="B9361" t="s">
        <v>19</v>
      </c>
      <c r="C9361">
        <v>2017</v>
      </c>
      <c r="D9361" t="s">
        <v>40</v>
      </c>
      <c r="E9361" t="s">
        <v>204</v>
      </c>
      <c r="F9361">
        <v>-2.7</v>
      </c>
      <c r="G9361" t="s">
        <v>313</v>
      </c>
      <c r="H9361" t="s">
        <v>314</v>
      </c>
      <c r="I9361" t="s">
        <v>315</v>
      </c>
    </row>
    <row r="9362" spans="1:9" x14ac:dyDescent="0.25">
      <c r="A9362">
        <v>9360</v>
      </c>
      <c r="B9362" t="s">
        <v>27</v>
      </c>
      <c r="C9362">
        <v>2017</v>
      </c>
      <c r="D9362" t="s">
        <v>40</v>
      </c>
      <c r="E9362" t="s">
        <v>204</v>
      </c>
      <c r="F9362">
        <v>-0.2</v>
      </c>
      <c r="G9362" t="s">
        <v>313</v>
      </c>
      <c r="H9362" t="s">
        <v>314</v>
      </c>
      <c r="I9362" t="s">
        <v>315</v>
      </c>
    </row>
    <row r="9363" spans="1:9" x14ac:dyDescent="0.25">
      <c r="A9363">
        <v>9361</v>
      </c>
      <c r="B9363" t="s">
        <v>13</v>
      </c>
      <c r="C9363">
        <v>2017</v>
      </c>
      <c r="D9363" t="s">
        <v>40</v>
      </c>
      <c r="E9363" t="s">
        <v>204</v>
      </c>
      <c r="F9363">
        <v>0.3</v>
      </c>
      <c r="G9363" t="s">
        <v>313</v>
      </c>
      <c r="H9363" t="s">
        <v>314</v>
      </c>
      <c r="I9363" t="s">
        <v>315</v>
      </c>
    </row>
    <row r="9364" spans="1:9" x14ac:dyDescent="0.25">
      <c r="A9364">
        <v>9362</v>
      </c>
      <c r="B9364" t="s">
        <v>4</v>
      </c>
      <c r="C9364">
        <v>2017</v>
      </c>
      <c r="D9364" t="s">
        <v>40</v>
      </c>
      <c r="E9364" t="s">
        <v>204</v>
      </c>
      <c r="F9364">
        <v>-0.2</v>
      </c>
      <c r="G9364" t="s">
        <v>313</v>
      </c>
      <c r="H9364" t="s">
        <v>314</v>
      </c>
      <c r="I9364" t="s">
        <v>315</v>
      </c>
    </row>
    <row r="9365" spans="1:9" x14ac:dyDescent="0.25">
      <c r="A9365">
        <v>9363</v>
      </c>
      <c r="B9365" t="s">
        <v>6</v>
      </c>
      <c r="C9365">
        <v>2017</v>
      </c>
      <c r="D9365" t="s">
        <v>40</v>
      </c>
      <c r="E9365" t="s">
        <v>204</v>
      </c>
      <c r="F9365">
        <v>0.3</v>
      </c>
      <c r="G9365" t="s">
        <v>313</v>
      </c>
      <c r="H9365" t="s">
        <v>314</v>
      </c>
      <c r="I9365" t="s">
        <v>315</v>
      </c>
    </row>
    <row r="9366" spans="1:9" x14ac:dyDescent="0.25">
      <c r="A9366">
        <v>9364</v>
      </c>
      <c r="B9366" t="s">
        <v>9</v>
      </c>
      <c r="C9366">
        <v>2017</v>
      </c>
      <c r="D9366" t="s">
        <v>40</v>
      </c>
      <c r="E9366" t="s">
        <v>204</v>
      </c>
      <c r="F9366">
        <v>-0.2</v>
      </c>
      <c r="G9366" t="s">
        <v>313</v>
      </c>
      <c r="H9366" t="s">
        <v>314</v>
      </c>
      <c r="I9366" t="s">
        <v>315</v>
      </c>
    </row>
    <row r="9367" spans="1:9" x14ac:dyDescent="0.25">
      <c r="A9367">
        <v>9365</v>
      </c>
      <c r="B9367" t="s">
        <v>10</v>
      </c>
      <c r="C9367">
        <v>2017</v>
      </c>
      <c r="D9367" t="s">
        <v>40</v>
      </c>
      <c r="E9367" t="s">
        <v>204</v>
      </c>
      <c r="F9367">
        <v>0.3</v>
      </c>
      <c r="G9367" t="s">
        <v>313</v>
      </c>
      <c r="H9367" t="s">
        <v>314</v>
      </c>
      <c r="I9367" t="s">
        <v>315</v>
      </c>
    </row>
    <row r="9368" spans="1:9" x14ac:dyDescent="0.25">
      <c r="A9368">
        <v>9366</v>
      </c>
      <c r="B9368" t="s">
        <v>3</v>
      </c>
      <c r="C9368">
        <v>2017</v>
      </c>
      <c r="D9368" t="s">
        <v>40</v>
      </c>
      <c r="E9368" t="s">
        <v>204</v>
      </c>
      <c r="F9368">
        <v>0.3</v>
      </c>
      <c r="G9368" t="s">
        <v>313</v>
      </c>
      <c r="H9368" t="s">
        <v>314</v>
      </c>
      <c r="I9368" t="s">
        <v>315</v>
      </c>
    </row>
    <row r="9369" spans="1:9" x14ac:dyDescent="0.25">
      <c r="A9369">
        <v>9367</v>
      </c>
      <c r="B9369" t="s">
        <v>25</v>
      </c>
      <c r="C9369">
        <v>2017</v>
      </c>
      <c r="D9369" t="s">
        <v>40</v>
      </c>
      <c r="E9369" t="s">
        <v>204</v>
      </c>
      <c r="F9369">
        <v>0.3</v>
      </c>
      <c r="G9369" t="s">
        <v>313</v>
      </c>
      <c r="H9369" t="s">
        <v>314</v>
      </c>
      <c r="I9369" t="s">
        <v>315</v>
      </c>
    </row>
    <row r="9370" spans="1:9" x14ac:dyDescent="0.25">
      <c r="A9370">
        <v>9368</v>
      </c>
      <c r="B9370" t="s">
        <v>8</v>
      </c>
      <c r="C9370">
        <v>2017</v>
      </c>
      <c r="D9370" t="s">
        <v>40</v>
      </c>
      <c r="E9370" t="s">
        <v>205</v>
      </c>
      <c r="F9370">
        <v>0</v>
      </c>
      <c r="G9370" t="s">
        <v>316</v>
      </c>
      <c r="H9370" t="s">
        <v>314</v>
      </c>
      <c r="I9370" t="s">
        <v>315</v>
      </c>
    </row>
    <row r="9371" spans="1:9" x14ac:dyDescent="0.25">
      <c r="A9371">
        <v>9369</v>
      </c>
      <c r="B9371" t="s">
        <v>22</v>
      </c>
      <c r="C9371">
        <v>2017</v>
      </c>
      <c r="D9371" t="s">
        <v>40</v>
      </c>
      <c r="E9371" t="s">
        <v>205</v>
      </c>
      <c r="F9371">
        <v>0</v>
      </c>
      <c r="G9371" t="s">
        <v>316</v>
      </c>
      <c r="H9371" t="s">
        <v>314</v>
      </c>
      <c r="I9371" t="s">
        <v>315</v>
      </c>
    </row>
    <row r="9372" spans="1:9" x14ac:dyDescent="0.25">
      <c r="A9372">
        <v>9370</v>
      </c>
      <c r="B9372" t="s">
        <v>15</v>
      </c>
      <c r="C9372">
        <v>2017</v>
      </c>
      <c r="D9372" t="s">
        <v>40</v>
      </c>
      <c r="E9372" t="s">
        <v>205</v>
      </c>
      <c r="F9372">
        <v>0</v>
      </c>
      <c r="G9372" t="s">
        <v>316</v>
      </c>
      <c r="H9372" t="s">
        <v>314</v>
      </c>
      <c r="I9372" t="s">
        <v>315</v>
      </c>
    </row>
    <row r="9373" spans="1:9" x14ac:dyDescent="0.25">
      <c r="A9373">
        <v>9371</v>
      </c>
      <c r="B9373" t="s">
        <v>20</v>
      </c>
      <c r="C9373">
        <v>2017</v>
      </c>
      <c r="D9373" t="s">
        <v>40</v>
      </c>
      <c r="E9373" t="s">
        <v>205</v>
      </c>
      <c r="F9373">
        <v>0</v>
      </c>
      <c r="G9373" t="s">
        <v>316</v>
      </c>
      <c r="H9373" t="s">
        <v>314</v>
      </c>
      <c r="I9373" t="s">
        <v>315</v>
      </c>
    </row>
    <row r="9374" spans="1:9" x14ac:dyDescent="0.25">
      <c r="A9374">
        <v>9372</v>
      </c>
      <c r="B9374" t="s">
        <v>30</v>
      </c>
      <c r="C9374">
        <v>2017</v>
      </c>
      <c r="D9374" t="s">
        <v>40</v>
      </c>
      <c r="E9374" t="s">
        <v>205</v>
      </c>
      <c r="F9374">
        <v>0</v>
      </c>
      <c r="G9374" t="s">
        <v>316</v>
      </c>
      <c r="H9374" t="s">
        <v>314</v>
      </c>
      <c r="I9374" t="s">
        <v>315</v>
      </c>
    </row>
    <row r="9375" spans="1:9" x14ac:dyDescent="0.25">
      <c r="A9375">
        <v>9373</v>
      </c>
      <c r="B9375" t="s">
        <v>21</v>
      </c>
      <c r="C9375">
        <v>2017</v>
      </c>
      <c r="D9375" t="s">
        <v>40</v>
      </c>
      <c r="E9375" t="s">
        <v>205</v>
      </c>
      <c r="F9375">
        <v>0</v>
      </c>
      <c r="G9375" t="s">
        <v>316</v>
      </c>
      <c r="H9375" t="s">
        <v>314</v>
      </c>
      <c r="I9375" t="s">
        <v>315</v>
      </c>
    </row>
    <row r="9376" spans="1:9" x14ac:dyDescent="0.25">
      <c r="A9376">
        <v>9374</v>
      </c>
      <c r="B9376" t="s">
        <v>16</v>
      </c>
      <c r="C9376">
        <v>2017</v>
      </c>
      <c r="D9376" t="s">
        <v>40</v>
      </c>
      <c r="E9376" t="s">
        <v>205</v>
      </c>
      <c r="F9376">
        <v>0</v>
      </c>
      <c r="G9376" t="s">
        <v>316</v>
      </c>
      <c r="H9376" t="s">
        <v>314</v>
      </c>
      <c r="I9376" t="s">
        <v>315</v>
      </c>
    </row>
    <row r="9377" spans="1:9" x14ac:dyDescent="0.25">
      <c r="A9377">
        <v>9375</v>
      </c>
      <c r="B9377" t="s">
        <v>29</v>
      </c>
      <c r="C9377">
        <v>2017</v>
      </c>
      <c r="D9377" t="s">
        <v>40</v>
      </c>
      <c r="E9377" t="s">
        <v>205</v>
      </c>
      <c r="F9377">
        <v>0</v>
      </c>
      <c r="G9377" t="s">
        <v>316</v>
      </c>
      <c r="H9377" t="s">
        <v>314</v>
      </c>
      <c r="I9377" t="s">
        <v>315</v>
      </c>
    </row>
    <row r="9378" spans="1:9" x14ac:dyDescent="0.25">
      <c r="A9378">
        <v>9376</v>
      </c>
      <c r="B9378" t="s">
        <v>31</v>
      </c>
      <c r="C9378">
        <v>2017</v>
      </c>
      <c r="D9378" t="s">
        <v>40</v>
      </c>
      <c r="E9378" t="s">
        <v>205</v>
      </c>
      <c r="F9378">
        <v>0</v>
      </c>
      <c r="G9378" t="s">
        <v>316</v>
      </c>
      <c r="H9378" t="s">
        <v>314</v>
      </c>
      <c r="I9378" t="s">
        <v>315</v>
      </c>
    </row>
    <row r="9379" spans="1:9" x14ac:dyDescent="0.25">
      <c r="A9379">
        <v>9377</v>
      </c>
      <c r="B9379" t="s">
        <v>24</v>
      </c>
      <c r="C9379">
        <v>2017</v>
      </c>
      <c r="D9379" t="s">
        <v>40</v>
      </c>
      <c r="E9379" t="s">
        <v>205</v>
      </c>
      <c r="F9379">
        <v>0</v>
      </c>
      <c r="G9379" t="s">
        <v>316</v>
      </c>
      <c r="H9379" t="s">
        <v>314</v>
      </c>
      <c r="I9379" t="s">
        <v>315</v>
      </c>
    </row>
    <row r="9380" spans="1:9" x14ac:dyDescent="0.25">
      <c r="A9380">
        <v>9378</v>
      </c>
      <c r="B9380" t="s">
        <v>5</v>
      </c>
      <c r="C9380">
        <v>2017</v>
      </c>
      <c r="D9380" t="s">
        <v>40</v>
      </c>
      <c r="E9380" t="s">
        <v>205</v>
      </c>
      <c r="F9380">
        <v>0</v>
      </c>
      <c r="G9380" t="s">
        <v>316</v>
      </c>
      <c r="H9380" t="s">
        <v>314</v>
      </c>
      <c r="I9380" t="s">
        <v>315</v>
      </c>
    </row>
    <row r="9381" spans="1:9" x14ac:dyDescent="0.25">
      <c r="A9381">
        <v>9379</v>
      </c>
      <c r="B9381" t="s">
        <v>26</v>
      </c>
      <c r="C9381">
        <v>2017</v>
      </c>
      <c r="D9381" t="s">
        <v>40</v>
      </c>
      <c r="E9381" t="s">
        <v>205</v>
      </c>
      <c r="F9381">
        <v>0</v>
      </c>
      <c r="G9381" t="s">
        <v>316</v>
      </c>
      <c r="H9381" t="s">
        <v>314</v>
      </c>
      <c r="I9381" t="s">
        <v>315</v>
      </c>
    </row>
    <row r="9382" spans="1:9" x14ac:dyDescent="0.25">
      <c r="A9382">
        <v>9380</v>
      </c>
      <c r="B9382" t="s">
        <v>28</v>
      </c>
      <c r="C9382">
        <v>2017</v>
      </c>
      <c r="D9382" t="s">
        <v>40</v>
      </c>
      <c r="E9382" t="s">
        <v>205</v>
      </c>
      <c r="F9382">
        <v>0</v>
      </c>
      <c r="G9382" t="s">
        <v>316</v>
      </c>
      <c r="H9382" t="s">
        <v>314</v>
      </c>
      <c r="I9382" t="s">
        <v>315</v>
      </c>
    </row>
    <row r="9383" spans="1:9" x14ac:dyDescent="0.25">
      <c r="A9383">
        <v>9381</v>
      </c>
      <c r="B9383" t="s">
        <v>11</v>
      </c>
      <c r="C9383">
        <v>2017</v>
      </c>
      <c r="D9383" t="s">
        <v>40</v>
      </c>
      <c r="E9383" t="s">
        <v>205</v>
      </c>
      <c r="F9383">
        <v>0</v>
      </c>
      <c r="G9383" t="s">
        <v>316</v>
      </c>
      <c r="H9383" t="s">
        <v>314</v>
      </c>
      <c r="I9383" t="s">
        <v>315</v>
      </c>
    </row>
    <row r="9384" spans="1:9" x14ac:dyDescent="0.25">
      <c r="A9384">
        <v>9382</v>
      </c>
      <c r="B9384" t="s">
        <v>12</v>
      </c>
      <c r="C9384">
        <v>2017</v>
      </c>
      <c r="D9384" t="s">
        <v>40</v>
      </c>
      <c r="E9384" t="s">
        <v>205</v>
      </c>
      <c r="F9384">
        <v>0</v>
      </c>
      <c r="G9384" t="s">
        <v>316</v>
      </c>
      <c r="H9384" t="s">
        <v>314</v>
      </c>
      <c r="I9384" t="s">
        <v>315</v>
      </c>
    </row>
    <row r="9385" spans="1:9" x14ac:dyDescent="0.25">
      <c r="A9385">
        <v>9383</v>
      </c>
      <c r="B9385" t="s">
        <v>7</v>
      </c>
      <c r="C9385">
        <v>2017</v>
      </c>
      <c r="D9385" t="s">
        <v>40</v>
      </c>
      <c r="E9385" t="s">
        <v>205</v>
      </c>
      <c r="F9385">
        <v>0</v>
      </c>
      <c r="G9385" t="s">
        <v>316</v>
      </c>
      <c r="H9385" t="s">
        <v>314</v>
      </c>
      <c r="I9385" t="s">
        <v>315</v>
      </c>
    </row>
    <row r="9386" spans="1:9" x14ac:dyDescent="0.25">
      <c r="A9386">
        <v>9384</v>
      </c>
      <c r="B9386" t="s">
        <v>18</v>
      </c>
      <c r="C9386">
        <v>2017</v>
      </c>
      <c r="D9386" t="s">
        <v>40</v>
      </c>
      <c r="E9386" t="s">
        <v>205</v>
      </c>
      <c r="F9386">
        <v>0</v>
      </c>
      <c r="G9386" t="s">
        <v>316</v>
      </c>
      <c r="H9386" t="s">
        <v>314</v>
      </c>
      <c r="I9386" t="s">
        <v>315</v>
      </c>
    </row>
    <row r="9387" spans="1:9" x14ac:dyDescent="0.25">
      <c r="A9387">
        <v>9385</v>
      </c>
      <c r="B9387" t="s">
        <v>23</v>
      </c>
      <c r="C9387">
        <v>2017</v>
      </c>
      <c r="D9387" t="s">
        <v>40</v>
      </c>
      <c r="E9387" t="s">
        <v>205</v>
      </c>
      <c r="F9387">
        <v>0</v>
      </c>
      <c r="G9387" t="s">
        <v>316</v>
      </c>
      <c r="H9387" t="s">
        <v>314</v>
      </c>
      <c r="I9387" t="s">
        <v>315</v>
      </c>
    </row>
    <row r="9388" spans="1:9" x14ac:dyDescent="0.25">
      <c r="A9388">
        <v>9386</v>
      </c>
      <c r="B9388" t="s">
        <v>14</v>
      </c>
      <c r="C9388">
        <v>2017</v>
      </c>
      <c r="D9388" t="s">
        <v>40</v>
      </c>
      <c r="E9388" t="s">
        <v>205</v>
      </c>
      <c r="F9388">
        <v>0</v>
      </c>
      <c r="G9388" t="s">
        <v>316</v>
      </c>
      <c r="H9388" t="s">
        <v>314</v>
      </c>
      <c r="I9388" t="s">
        <v>315</v>
      </c>
    </row>
    <row r="9389" spans="1:9" x14ac:dyDescent="0.25">
      <c r="A9389">
        <v>9387</v>
      </c>
      <c r="B9389" t="s">
        <v>17</v>
      </c>
      <c r="C9389">
        <v>2017</v>
      </c>
      <c r="D9389" t="s">
        <v>40</v>
      </c>
      <c r="E9389" t="s">
        <v>205</v>
      </c>
      <c r="F9389">
        <v>0</v>
      </c>
      <c r="G9389" t="s">
        <v>316</v>
      </c>
      <c r="H9389" t="s">
        <v>314</v>
      </c>
      <c r="I9389" t="s">
        <v>315</v>
      </c>
    </row>
    <row r="9390" spans="1:9" x14ac:dyDescent="0.25">
      <c r="A9390">
        <v>9388</v>
      </c>
      <c r="B9390" t="s">
        <v>19</v>
      </c>
      <c r="C9390">
        <v>2017</v>
      </c>
      <c r="D9390" t="s">
        <v>40</v>
      </c>
      <c r="E9390" t="s">
        <v>205</v>
      </c>
      <c r="F9390">
        <v>0</v>
      </c>
      <c r="G9390" t="s">
        <v>316</v>
      </c>
      <c r="H9390" t="s">
        <v>314</v>
      </c>
      <c r="I9390" t="s">
        <v>315</v>
      </c>
    </row>
    <row r="9391" spans="1:9" x14ac:dyDescent="0.25">
      <c r="A9391">
        <v>9389</v>
      </c>
      <c r="B9391" t="s">
        <v>27</v>
      </c>
      <c r="C9391">
        <v>2017</v>
      </c>
      <c r="D9391" t="s">
        <v>40</v>
      </c>
      <c r="E9391" t="s">
        <v>205</v>
      </c>
      <c r="F9391">
        <v>0</v>
      </c>
      <c r="G9391" t="s">
        <v>316</v>
      </c>
      <c r="H9391" t="s">
        <v>314</v>
      </c>
      <c r="I9391" t="s">
        <v>315</v>
      </c>
    </row>
    <row r="9392" spans="1:9" x14ac:dyDescent="0.25">
      <c r="A9392">
        <v>9390</v>
      </c>
      <c r="B9392" t="s">
        <v>13</v>
      </c>
      <c r="C9392">
        <v>2017</v>
      </c>
      <c r="D9392" t="s">
        <v>40</v>
      </c>
      <c r="E9392" t="s">
        <v>205</v>
      </c>
      <c r="F9392">
        <v>0</v>
      </c>
      <c r="G9392" t="s">
        <v>316</v>
      </c>
      <c r="H9392" t="s">
        <v>314</v>
      </c>
      <c r="I9392" t="s">
        <v>315</v>
      </c>
    </row>
    <row r="9393" spans="1:9" x14ac:dyDescent="0.25">
      <c r="A9393">
        <v>9391</v>
      </c>
      <c r="B9393" t="s">
        <v>4</v>
      </c>
      <c r="C9393">
        <v>2017</v>
      </c>
      <c r="D9393" t="s">
        <v>40</v>
      </c>
      <c r="E9393" t="s">
        <v>205</v>
      </c>
      <c r="F9393">
        <v>0</v>
      </c>
      <c r="G9393" t="s">
        <v>316</v>
      </c>
      <c r="H9393" t="s">
        <v>314</v>
      </c>
      <c r="I9393" t="s">
        <v>315</v>
      </c>
    </row>
    <row r="9394" spans="1:9" x14ac:dyDescent="0.25">
      <c r="A9394">
        <v>9392</v>
      </c>
      <c r="B9394" t="s">
        <v>6</v>
      </c>
      <c r="C9394">
        <v>2017</v>
      </c>
      <c r="D9394" t="s">
        <v>40</v>
      </c>
      <c r="E9394" t="s">
        <v>205</v>
      </c>
      <c r="F9394">
        <v>0</v>
      </c>
      <c r="G9394" t="s">
        <v>316</v>
      </c>
      <c r="H9394" t="s">
        <v>314</v>
      </c>
      <c r="I9394" t="s">
        <v>315</v>
      </c>
    </row>
    <row r="9395" spans="1:9" x14ac:dyDescent="0.25">
      <c r="A9395">
        <v>9393</v>
      </c>
      <c r="B9395" t="s">
        <v>9</v>
      </c>
      <c r="C9395">
        <v>2017</v>
      </c>
      <c r="D9395" t="s">
        <v>40</v>
      </c>
      <c r="E9395" t="s">
        <v>205</v>
      </c>
      <c r="F9395">
        <v>0</v>
      </c>
      <c r="G9395" t="s">
        <v>316</v>
      </c>
      <c r="H9395" t="s">
        <v>314</v>
      </c>
      <c r="I9395" t="s">
        <v>315</v>
      </c>
    </row>
    <row r="9396" spans="1:9" x14ac:dyDescent="0.25">
      <c r="A9396">
        <v>9394</v>
      </c>
      <c r="B9396" t="s">
        <v>10</v>
      </c>
      <c r="C9396">
        <v>2017</v>
      </c>
      <c r="D9396" t="s">
        <v>40</v>
      </c>
      <c r="E9396" t="s">
        <v>205</v>
      </c>
      <c r="F9396">
        <v>0</v>
      </c>
      <c r="G9396" t="s">
        <v>316</v>
      </c>
      <c r="H9396" t="s">
        <v>314</v>
      </c>
      <c r="I9396" t="s">
        <v>315</v>
      </c>
    </row>
    <row r="9397" spans="1:9" x14ac:dyDescent="0.25">
      <c r="A9397">
        <v>9395</v>
      </c>
      <c r="B9397" t="s">
        <v>3</v>
      </c>
      <c r="C9397">
        <v>2017</v>
      </c>
      <c r="D9397" t="s">
        <v>40</v>
      </c>
      <c r="E9397" t="s">
        <v>205</v>
      </c>
      <c r="F9397">
        <v>0</v>
      </c>
      <c r="G9397" t="s">
        <v>316</v>
      </c>
      <c r="H9397" t="s">
        <v>314</v>
      </c>
      <c r="I9397" t="s">
        <v>315</v>
      </c>
    </row>
    <row r="9398" spans="1:9" x14ac:dyDescent="0.25">
      <c r="A9398">
        <v>9396</v>
      </c>
      <c r="B9398" t="s">
        <v>25</v>
      </c>
      <c r="C9398">
        <v>2017</v>
      </c>
      <c r="D9398" t="s">
        <v>40</v>
      </c>
      <c r="E9398" t="s">
        <v>205</v>
      </c>
      <c r="F9398">
        <v>0</v>
      </c>
      <c r="G9398" t="s">
        <v>316</v>
      </c>
      <c r="H9398" t="s">
        <v>314</v>
      </c>
      <c r="I9398" t="s">
        <v>315</v>
      </c>
    </row>
    <row r="9399" spans="1:9" x14ac:dyDescent="0.25">
      <c r="A9399">
        <v>9397</v>
      </c>
      <c r="B9399" t="s">
        <v>8</v>
      </c>
      <c r="C9399">
        <v>2018</v>
      </c>
      <c r="D9399" t="s">
        <v>40</v>
      </c>
      <c r="E9399" t="s">
        <v>312</v>
      </c>
      <c r="F9399">
        <v>1034331</v>
      </c>
      <c r="G9399" t="s">
        <v>313</v>
      </c>
      <c r="H9399" t="s">
        <v>314</v>
      </c>
      <c r="I9399" t="s">
        <v>315</v>
      </c>
    </row>
    <row r="9400" spans="1:9" x14ac:dyDescent="0.25">
      <c r="A9400">
        <v>9398</v>
      </c>
      <c r="B9400" t="s">
        <v>22</v>
      </c>
      <c r="C9400">
        <v>2018</v>
      </c>
      <c r="D9400" t="s">
        <v>40</v>
      </c>
      <c r="E9400" t="s">
        <v>312</v>
      </c>
      <c r="F9400">
        <v>1034331</v>
      </c>
      <c r="G9400" t="s">
        <v>313</v>
      </c>
      <c r="H9400" t="s">
        <v>314</v>
      </c>
      <c r="I9400" t="s">
        <v>315</v>
      </c>
    </row>
    <row r="9401" spans="1:9" x14ac:dyDescent="0.25">
      <c r="A9401">
        <v>9399</v>
      </c>
      <c r="B9401" t="s">
        <v>15</v>
      </c>
      <c r="C9401">
        <v>2018</v>
      </c>
      <c r="D9401" t="s">
        <v>40</v>
      </c>
      <c r="E9401" t="s">
        <v>312</v>
      </c>
      <c r="F9401">
        <v>1019004</v>
      </c>
      <c r="G9401" t="s">
        <v>313</v>
      </c>
      <c r="H9401" t="s">
        <v>314</v>
      </c>
      <c r="I9401" t="s">
        <v>315</v>
      </c>
    </row>
    <row r="9402" spans="1:9" x14ac:dyDescent="0.25">
      <c r="A9402">
        <v>9400</v>
      </c>
      <c r="B9402" t="s">
        <v>20</v>
      </c>
      <c r="C9402">
        <v>2018</v>
      </c>
      <c r="D9402" t="s">
        <v>40</v>
      </c>
      <c r="E9402" t="s">
        <v>312</v>
      </c>
      <c r="F9402">
        <v>1024140</v>
      </c>
      <c r="G9402" t="s">
        <v>313</v>
      </c>
      <c r="H9402" t="s">
        <v>314</v>
      </c>
      <c r="I9402" t="s">
        <v>315</v>
      </c>
    </row>
    <row r="9403" spans="1:9" x14ac:dyDescent="0.25">
      <c r="A9403">
        <v>9401</v>
      </c>
      <c r="B9403" t="s">
        <v>30</v>
      </c>
      <c r="C9403">
        <v>2018</v>
      </c>
      <c r="D9403" t="s">
        <v>40</v>
      </c>
      <c r="E9403" t="s">
        <v>312</v>
      </c>
      <c r="F9403">
        <v>1027055</v>
      </c>
      <c r="G9403" t="s">
        <v>313</v>
      </c>
      <c r="H9403" t="s">
        <v>314</v>
      </c>
      <c r="I9403" t="s">
        <v>315</v>
      </c>
    </row>
    <row r="9404" spans="1:9" x14ac:dyDescent="0.25">
      <c r="A9404">
        <v>9402</v>
      </c>
      <c r="B9404" t="s">
        <v>21</v>
      </c>
      <c r="C9404">
        <v>2018</v>
      </c>
      <c r="D9404" t="s">
        <v>40</v>
      </c>
      <c r="E9404" t="s">
        <v>312</v>
      </c>
      <c r="F9404">
        <v>1023055</v>
      </c>
      <c r="G9404" t="s">
        <v>313</v>
      </c>
      <c r="H9404" t="s">
        <v>314</v>
      </c>
      <c r="I9404" t="s">
        <v>315</v>
      </c>
    </row>
    <row r="9405" spans="1:9" x14ac:dyDescent="0.25">
      <c r="A9405">
        <v>9403</v>
      </c>
      <c r="B9405" t="s">
        <v>16</v>
      </c>
      <c r="C9405">
        <v>2018</v>
      </c>
      <c r="D9405" t="s">
        <v>40</v>
      </c>
      <c r="E9405" t="s">
        <v>312</v>
      </c>
      <c r="F9405">
        <v>1014100</v>
      </c>
      <c r="G9405" t="s">
        <v>313</v>
      </c>
      <c r="H9405" t="s">
        <v>314</v>
      </c>
      <c r="I9405" t="s">
        <v>315</v>
      </c>
    </row>
    <row r="9406" spans="1:9" x14ac:dyDescent="0.25">
      <c r="A9406">
        <v>9404</v>
      </c>
      <c r="B9406" t="s">
        <v>29</v>
      </c>
      <c r="C9406">
        <v>2018</v>
      </c>
      <c r="D9406" t="s">
        <v>40</v>
      </c>
      <c r="E9406" t="s">
        <v>312</v>
      </c>
      <c r="F9406">
        <v>1026165</v>
      </c>
      <c r="G9406" t="s">
        <v>313</v>
      </c>
      <c r="H9406" t="s">
        <v>314</v>
      </c>
      <c r="I9406" t="s">
        <v>315</v>
      </c>
    </row>
    <row r="9407" spans="1:9" x14ac:dyDescent="0.25">
      <c r="A9407">
        <v>9405</v>
      </c>
      <c r="B9407" t="s">
        <v>31</v>
      </c>
      <c r="C9407">
        <v>2018</v>
      </c>
      <c r="D9407" t="s">
        <v>40</v>
      </c>
      <c r="E9407" t="s">
        <v>312</v>
      </c>
      <c r="F9407">
        <v>1035290</v>
      </c>
      <c r="G9407" t="s">
        <v>313</v>
      </c>
      <c r="H9407" t="s">
        <v>314</v>
      </c>
      <c r="I9407" t="s">
        <v>315</v>
      </c>
    </row>
    <row r="9408" spans="1:9" x14ac:dyDescent="0.25">
      <c r="A9408">
        <v>9406</v>
      </c>
      <c r="B9408" t="s">
        <v>24</v>
      </c>
      <c r="C9408">
        <v>2018</v>
      </c>
      <c r="D9408" t="s">
        <v>40</v>
      </c>
      <c r="E9408" t="s">
        <v>312</v>
      </c>
      <c r="F9408">
        <v>1023021</v>
      </c>
      <c r="G9408" t="s">
        <v>313</v>
      </c>
      <c r="H9408" t="s">
        <v>314</v>
      </c>
      <c r="I9408" t="s">
        <v>315</v>
      </c>
    </row>
    <row r="9409" spans="1:9" x14ac:dyDescent="0.25">
      <c r="A9409">
        <v>9407</v>
      </c>
      <c r="B9409" t="s">
        <v>5</v>
      </c>
      <c r="C9409">
        <v>2018</v>
      </c>
      <c r="D9409" t="s">
        <v>40</v>
      </c>
      <c r="E9409" t="s">
        <v>312</v>
      </c>
      <c r="F9409">
        <v>1025985</v>
      </c>
      <c r="G9409" t="s">
        <v>313</v>
      </c>
      <c r="H9409" t="s">
        <v>314</v>
      </c>
      <c r="I9409" t="s">
        <v>315</v>
      </c>
    </row>
    <row r="9410" spans="1:9" x14ac:dyDescent="0.25">
      <c r="A9410">
        <v>9408</v>
      </c>
      <c r="B9410" t="s">
        <v>26</v>
      </c>
      <c r="C9410">
        <v>2018</v>
      </c>
      <c r="D9410" t="s">
        <v>40</v>
      </c>
      <c r="E9410" t="s">
        <v>312</v>
      </c>
      <c r="F9410">
        <v>1018051</v>
      </c>
      <c r="G9410" t="s">
        <v>313</v>
      </c>
      <c r="H9410" t="s">
        <v>314</v>
      </c>
      <c r="I9410" t="s">
        <v>315</v>
      </c>
    </row>
    <row r="9411" spans="1:9" x14ac:dyDescent="0.25">
      <c r="A9411">
        <v>9409</v>
      </c>
      <c r="B9411" t="s">
        <v>28</v>
      </c>
      <c r="C9411">
        <v>2018</v>
      </c>
      <c r="D9411" t="s">
        <v>40</v>
      </c>
      <c r="E9411" t="s">
        <v>312</v>
      </c>
      <c r="F9411">
        <v>1016780</v>
      </c>
      <c r="G9411" t="s">
        <v>313</v>
      </c>
      <c r="H9411" t="s">
        <v>314</v>
      </c>
      <c r="I9411" t="s">
        <v>315</v>
      </c>
    </row>
    <row r="9412" spans="1:9" x14ac:dyDescent="0.25">
      <c r="A9412">
        <v>9410</v>
      </c>
      <c r="B9412" t="s">
        <v>11</v>
      </c>
      <c r="C9412">
        <v>2018</v>
      </c>
      <c r="D9412" t="s">
        <v>40</v>
      </c>
      <c r="E9412" t="s">
        <v>312</v>
      </c>
      <c r="F9412">
        <v>1020991</v>
      </c>
      <c r="G9412" t="s">
        <v>313</v>
      </c>
      <c r="H9412" t="s">
        <v>314</v>
      </c>
      <c r="I9412" t="s">
        <v>315</v>
      </c>
    </row>
    <row r="9413" spans="1:9" x14ac:dyDescent="0.25">
      <c r="A9413">
        <v>9411</v>
      </c>
      <c r="B9413" t="s">
        <v>12</v>
      </c>
      <c r="C9413">
        <v>2018</v>
      </c>
      <c r="D9413" t="s">
        <v>40</v>
      </c>
      <c r="E9413" t="s">
        <v>312</v>
      </c>
      <c r="F9413">
        <v>1022418</v>
      </c>
      <c r="G9413" t="s">
        <v>313</v>
      </c>
      <c r="H9413" t="s">
        <v>314</v>
      </c>
      <c r="I9413" t="s">
        <v>315</v>
      </c>
    </row>
    <row r="9414" spans="1:9" x14ac:dyDescent="0.25">
      <c r="A9414">
        <v>9412</v>
      </c>
      <c r="B9414" t="s">
        <v>7</v>
      </c>
      <c r="C9414">
        <v>2018</v>
      </c>
      <c r="D9414" t="s">
        <v>40</v>
      </c>
      <c r="E9414" t="s">
        <v>312</v>
      </c>
      <c r="F9414">
        <v>1017145</v>
      </c>
      <c r="G9414" t="s">
        <v>313</v>
      </c>
      <c r="H9414" t="s">
        <v>314</v>
      </c>
      <c r="I9414" t="s">
        <v>315</v>
      </c>
    </row>
    <row r="9415" spans="1:9" x14ac:dyDescent="0.25">
      <c r="A9415">
        <v>9413</v>
      </c>
      <c r="B9415" t="s">
        <v>18</v>
      </c>
      <c r="C9415">
        <v>2018</v>
      </c>
      <c r="D9415" t="s">
        <v>40</v>
      </c>
      <c r="E9415" t="s">
        <v>312</v>
      </c>
      <c r="F9415">
        <v>1022869</v>
      </c>
      <c r="G9415" t="s">
        <v>313</v>
      </c>
      <c r="H9415" t="s">
        <v>314</v>
      </c>
      <c r="I9415" t="s">
        <v>315</v>
      </c>
    </row>
    <row r="9416" spans="1:9" x14ac:dyDescent="0.25">
      <c r="A9416">
        <v>9414</v>
      </c>
      <c r="B9416" t="s">
        <v>23</v>
      </c>
      <c r="C9416">
        <v>2018</v>
      </c>
      <c r="D9416" t="s">
        <v>40</v>
      </c>
      <c r="E9416" t="s">
        <v>312</v>
      </c>
      <c r="F9416">
        <v>1017902</v>
      </c>
      <c r="G9416" t="s">
        <v>313</v>
      </c>
      <c r="H9416" t="s">
        <v>314</v>
      </c>
      <c r="I9416" t="s">
        <v>315</v>
      </c>
    </row>
    <row r="9417" spans="1:9" x14ac:dyDescent="0.25">
      <c r="A9417">
        <v>9415</v>
      </c>
      <c r="B9417" t="s">
        <v>14</v>
      </c>
      <c r="C9417">
        <v>2018</v>
      </c>
      <c r="D9417" t="s">
        <v>40</v>
      </c>
      <c r="E9417" t="s">
        <v>312</v>
      </c>
      <c r="F9417">
        <v>1018764</v>
      </c>
      <c r="G9417" t="s">
        <v>313</v>
      </c>
      <c r="H9417" t="s">
        <v>314</v>
      </c>
      <c r="I9417" t="s">
        <v>315</v>
      </c>
    </row>
    <row r="9418" spans="1:9" x14ac:dyDescent="0.25">
      <c r="A9418">
        <v>9416</v>
      </c>
      <c r="B9418" t="s">
        <v>17</v>
      </c>
      <c r="C9418">
        <v>2018</v>
      </c>
      <c r="D9418" t="s">
        <v>40</v>
      </c>
      <c r="E9418" t="s">
        <v>312</v>
      </c>
      <c r="F9418">
        <v>1026190</v>
      </c>
      <c r="G9418" t="s">
        <v>313</v>
      </c>
      <c r="H9418" t="s">
        <v>314</v>
      </c>
      <c r="I9418" t="s">
        <v>315</v>
      </c>
    </row>
    <row r="9419" spans="1:9" x14ac:dyDescent="0.25">
      <c r="A9419">
        <v>9417</v>
      </c>
      <c r="B9419" t="s">
        <v>19</v>
      </c>
      <c r="C9419">
        <v>2018</v>
      </c>
      <c r="D9419" t="s">
        <v>40</v>
      </c>
      <c r="E9419" t="s">
        <v>312</v>
      </c>
      <c r="F9419">
        <v>1046373</v>
      </c>
      <c r="G9419" t="s">
        <v>313</v>
      </c>
      <c r="H9419" t="s">
        <v>314</v>
      </c>
      <c r="I9419" t="s">
        <v>315</v>
      </c>
    </row>
    <row r="9420" spans="1:9" x14ac:dyDescent="0.25">
      <c r="A9420">
        <v>9418</v>
      </c>
      <c r="B9420" t="s">
        <v>27</v>
      </c>
      <c r="C9420">
        <v>2018</v>
      </c>
      <c r="D9420" t="s">
        <v>40</v>
      </c>
      <c r="E9420" t="s">
        <v>312</v>
      </c>
      <c r="F9420">
        <v>1021181</v>
      </c>
      <c r="G9420" t="s">
        <v>313</v>
      </c>
      <c r="H9420" t="s">
        <v>314</v>
      </c>
      <c r="I9420" t="s">
        <v>315</v>
      </c>
    </row>
    <row r="9421" spans="1:9" x14ac:dyDescent="0.25">
      <c r="A9421">
        <v>9419</v>
      </c>
      <c r="B9421" t="s">
        <v>13</v>
      </c>
      <c r="C9421">
        <v>2018</v>
      </c>
      <c r="D9421" t="s">
        <v>40</v>
      </c>
      <c r="E9421" t="s">
        <v>312</v>
      </c>
      <c r="F9421">
        <v>1029407</v>
      </c>
      <c r="G9421" t="s">
        <v>313</v>
      </c>
      <c r="H9421" t="s">
        <v>314</v>
      </c>
      <c r="I9421" t="s">
        <v>315</v>
      </c>
    </row>
    <row r="9422" spans="1:9" x14ac:dyDescent="0.25">
      <c r="A9422">
        <v>9420</v>
      </c>
      <c r="B9422" t="s">
        <v>4</v>
      </c>
      <c r="C9422">
        <v>2018</v>
      </c>
      <c r="D9422" t="s">
        <v>40</v>
      </c>
      <c r="E9422" t="s">
        <v>312</v>
      </c>
      <c r="F9422">
        <v>1016470</v>
      </c>
      <c r="G9422" t="s">
        <v>313</v>
      </c>
      <c r="H9422" t="s">
        <v>314</v>
      </c>
      <c r="I9422" t="s">
        <v>315</v>
      </c>
    </row>
    <row r="9423" spans="1:9" x14ac:dyDescent="0.25">
      <c r="A9423">
        <v>9421</v>
      </c>
      <c r="B9423" t="s">
        <v>6</v>
      </c>
      <c r="C9423">
        <v>2018</v>
      </c>
      <c r="D9423" t="s">
        <v>40</v>
      </c>
      <c r="E9423" t="s">
        <v>312</v>
      </c>
      <c r="F9423">
        <v>1019275</v>
      </c>
      <c r="G9423" t="s">
        <v>313</v>
      </c>
      <c r="H9423" t="s">
        <v>314</v>
      </c>
      <c r="I9423" t="s">
        <v>315</v>
      </c>
    </row>
    <row r="9424" spans="1:9" x14ac:dyDescent="0.25">
      <c r="A9424">
        <v>9422</v>
      </c>
      <c r="B9424" t="s">
        <v>9</v>
      </c>
      <c r="C9424">
        <v>2018</v>
      </c>
      <c r="D9424" t="s">
        <v>40</v>
      </c>
      <c r="E9424" t="s">
        <v>312</v>
      </c>
      <c r="F9424">
        <v>1017306</v>
      </c>
      <c r="G9424" t="s">
        <v>313</v>
      </c>
      <c r="H9424" t="s">
        <v>314</v>
      </c>
      <c r="I9424" t="s">
        <v>315</v>
      </c>
    </row>
    <row r="9425" spans="1:9" x14ac:dyDescent="0.25">
      <c r="A9425">
        <v>9423</v>
      </c>
      <c r="B9425" t="s">
        <v>10</v>
      </c>
      <c r="C9425">
        <v>2018</v>
      </c>
      <c r="D9425" t="s">
        <v>40</v>
      </c>
      <c r="E9425" t="s">
        <v>312</v>
      </c>
      <c r="F9425">
        <v>1017502</v>
      </c>
      <c r="G9425" t="s">
        <v>313</v>
      </c>
      <c r="H9425" t="s">
        <v>314</v>
      </c>
      <c r="I9425" t="s">
        <v>315</v>
      </c>
    </row>
    <row r="9426" spans="1:9" x14ac:dyDescent="0.25">
      <c r="A9426">
        <v>9424</v>
      </c>
      <c r="B9426" t="s">
        <v>3</v>
      </c>
      <c r="C9426">
        <v>2018</v>
      </c>
      <c r="D9426" t="s">
        <v>40</v>
      </c>
      <c r="E9426" t="s">
        <v>312</v>
      </c>
      <c r="F9426">
        <v>1022403</v>
      </c>
      <c r="G9426" t="s">
        <v>313</v>
      </c>
      <c r="H9426" t="s">
        <v>314</v>
      </c>
      <c r="I9426" t="s">
        <v>315</v>
      </c>
    </row>
    <row r="9427" spans="1:9" x14ac:dyDescent="0.25">
      <c r="A9427">
        <v>9425</v>
      </c>
      <c r="B9427" t="s">
        <v>25</v>
      </c>
      <c r="C9427">
        <v>2018</v>
      </c>
      <c r="D9427" t="s">
        <v>40</v>
      </c>
      <c r="E9427" t="s">
        <v>312</v>
      </c>
      <c r="F9427">
        <v>1026081</v>
      </c>
      <c r="G9427" t="s">
        <v>313</v>
      </c>
      <c r="H9427" t="s">
        <v>314</v>
      </c>
      <c r="I9427" t="s">
        <v>315</v>
      </c>
    </row>
    <row r="9428" spans="1:9" x14ac:dyDescent="0.25">
      <c r="A9428">
        <v>9426</v>
      </c>
      <c r="B9428" t="s">
        <v>8</v>
      </c>
      <c r="C9428">
        <v>2018</v>
      </c>
      <c r="D9428" t="s">
        <v>40</v>
      </c>
      <c r="E9428" t="s">
        <v>64</v>
      </c>
      <c r="F9428">
        <v>1034331.2</v>
      </c>
      <c r="G9428" t="s">
        <v>313</v>
      </c>
      <c r="H9428" t="s">
        <v>314</v>
      </c>
      <c r="I9428" t="s">
        <v>315</v>
      </c>
    </row>
    <row r="9429" spans="1:9" x14ac:dyDescent="0.25">
      <c r="A9429">
        <v>9427</v>
      </c>
      <c r="B9429" t="s">
        <v>22</v>
      </c>
      <c r="C9429">
        <v>2018</v>
      </c>
      <c r="D9429" t="s">
        <v>40</v>
      </c>
      <c r="E9429" t="s">
        <v>64</v>
      </c>
      <c r="F9429">
        <v>1034331.2</v>
      </c>
      <c r="G9429" t="s">
        <v>313</v>
      </c>
      <c r="H9429" t="s">
        <v>314</v>
      </c>
      <c r="I9429" t="s">
        <v>315</v>
      </c>
    </row>
    <row r="9430" spans="1:9" x14ac:dyDescent="0.25">
      <c r="A9430">
        <v>9428</v>
      </c>
      <c r="B9430" t="s">
        <v>15</v>
      </c>
      <c r="C9430">
        <v>2018</v>
      </c>
      <c r="D9430" t="s">
        <v>40</v>
      </c>
      <c r="E9430" t="s">
        <v>64</v>
      </c>
      <c r="F9430">
        <v>1019004.2</v>
      </c>
      <c r="G9430" t="s">
        <v>313</v>
      </c>
      <c r="H9430" t="s">
        <v>314</v>
      </c>
      <c r="I9430" t="s">
        <v>315</v>
      </c>
    </row>
    <row r="9431" spans="1:9" x14ac:dyDescent="0.25">
      <c r="A9431">
        <v>9429</v>
      </c>
      <c r="B9431" t="s">
        <v>20</v>
      </c>
      <c r="C9431">
        <v>2018</v>
      </c>
      <c r="D9431" t="s">
        <v>40</v>
      </c>
      <c r="E9431" t="s">
        <v>64</v>
      </c>
      <c r="F9431">
        <v>1024140.2</v>
      </c>
      <c r="G9431" t="s">
        <v>313</v>
      </c>
      <c r="H9431" t="s">
        <v>314</v>
      </c>
      <c r="I9431" t="s">
        <v>315</v>
      </c>
    </row>
    <row r="9432" spans="1:9" x14ac:dyDescent="0.25">
      <c r="A9432">
        <v>9430</v>
      </c>
      <c r="B9432" t="s">
        <v>30</v>
      </c>
      <c r="C9432">
        <v>2018</v>
      </c>
      <c r="D9432" t="s">
        <v>40</v>
      </c>
      <c r="E9432" t="s">
        <v>64</v>
      </c>
      <c r="F9432">
        <v>1027055.2</v>
      </c>
      <c r="G9432" t="s">
        <v>313</v>
      </c>
      <c r="H9432" t="s">
        <v>314</v>
      </c>
      <c r="I9432" t="s">
        <v>315</v>
      </c>
    </row>
    <row r="9433" spans="1:9" x14ac:dyDescent="0.25">
      <c r="A9433">
        <v>9431</v>
      </c>
      <c r="B9433" t="s">
        <v>21</v>
      </c>
      <c r="C9433">
        <v>2018</v>
      </c>
      <c r="D9433" t="s">
        <v>40</v>
      </c>
      <c r="E9433" t="s">
        <v>64</v>
      </c>
      <c r="F9433">
        <v>1023054.7</v>
      </c>
      <c r="G9433" t="s">
        <v>313</v>
      </c>
      <c r="H9433" t="s">
        <v>314</v>
      </c>
      <c r="I9433" t="s">
        <v>315</v>
      </c>
    </row>
    <row r="9434" spans="1:9" x14ac:dyDescent="0.25">
      <c r="A9434">
        <v>9432</v>
      </c>
      <c r="B9434" t="s">
        <v>16</v>
      </c>
      <c r="C9434">
        <v>2018</v>
      </c>
      <c r="D9434" t="s">
        <v>40</v>
      </c>
      <c r="E9434" t="s">
        <v>64</v>
      </c>
      <c r="F9434">
        <v>1014100.2</v>
      </c>
      <c r="G9434" t="s">
        <v>313</v>
      </c>
      <c r="H9434" t="s">
        <v>314</v>
      </c>
      <c r="I9434" t="s">
        <v>315</v>
      </c>
    </row>
    <row r="9435" spans="1:9" x14ac:dyDescent="0.25">
      <c r="A9435">
        <v>9433</v>
      </c>
      <c r="B9435" t="s">
        <v>29</v>
      </c>
      <c r="C9435">
        <v>2018</v>
      </c>
      <c r="D9435" t="s">
        <v>40</v>
      </c>
      <c r="E9435" t="s">
        <v>64</v>
      </c>
      <c r="F9435">
        <v>1026164.7</v>
      </c>
      <c r="G9435" t="s">
        <v>313</v>
      </c>
      <c r="H9435" t="s">
        <v>314</v>
      </c>
      <c r="I9435" t="s">
        <v>315</v>
      </c>
    </row>
    <row r="9436" spans="1:9" x14ac:dyDescent="0.25">
      <c r="A9436">
        <v>9434</v>
      </c>
      <c r="B9436" t="s">
        <v>31</v>
      </c>
      <c r="C9436">
        <v>2018</v>
      </c>
      <c r="D9436" t="s">
        <v>40</v>
      </c>
      <c r="E9436" t="s">
        <v>64</v>
      </c>
      <c r="F9436">
        <v>1035289.7</v>
      </c>
      <c r="G9436" t="s">
        <v>313</v>
      </c>
      <c r="H9436" t="s">
        <v>314</v>
      </c>
      <c r="I9436" t="s">
        <v>315</v>
      </c>
    </row>
    <row r="9437" spans="1:9" x14ac:dyDescent="0.25">
      <c r="A9437">
        <v>9435</v>
      </c>
      <c r="B9437" t="s">
        <v>24</v>
      </c>
      <c r="C9437">
        <v>2018</v>
      </c>
      <c r="D9437" t="s">
        <v>40</v>
      </c>
      <c r="E9437" t="s">
        <v>64</v>
      </c>
      <c r="F9437">
        <v>1023021.2</v>
      </c>
      <c r="G9437" t="s">
        <v>313</v>
      </c>
      <c r="H9437" t="s">
        <v>314</v>
      </c>
      <c r="I9437" t="s">
        <v>315</v>
      </c>
    </row>
    <row r="9438" spans="1:9" x14ac:dyDescent="0.25">
      <c r="A9438">
        <v>9436</v>
      </c>
      <c r="B9438" t="s">
        <v>5</v>
      </c>
      <c r="C9438">
        <v>2018</v>
      </c>
      <c r="D9438" t="s">
        <v>40</v>
      </c>
      <c r="E9438" t="s">
        <v>64</v>
      </c>
      <c r="F9438">
        <v>1025984.7</v>
      </c>
      <c r="G9438" t="s">
        <v>313</v>
      </c>
      <c r="H9438" t="s">
        <v>314</v>
      </c>
      <c r="I9438" t="s">
        <v>315</v>
      </c>
    </row>
    <row r="9439" spans="1:9" x14ac:dyDescent="0.25">
      <c r="A9439">
        <v>9437</v>
      </c>
      <c r="B9439" t="s">
        <v>26</v>
      </c>
      <c r="C9439">
        <v>2018</v>
      </c>
      <c r="D9439" t="s">
        <v>40</v>
      </c>
      <c r="E9439" t="s">
        <v>64</v>
      </c>
      <c r="F9439">
        <v>1018051.2</v>
      </c>
      <c r="G9439" t="s">
        <v>313</v>
      </c>
      <c r="H9439" t="s">
        <v>314</v>
      </c>
      <c r="I9439" t="s">
        <v>315</v>
      </c>
    </row>
    <row r="9440" spans="1:9" x14ac:dyDescent="0.25">
      <c r="A9440">
        <v>9438</v>
      </c>
      <c r="B9440" t="s">
        <v>28</v>
      </c>
      <c r="C9440">
        <v>2018</v>
      </c>
      <c r="D9440" t="s">
        <v>40</v>
      </c>
      <c r="E9440" t="s">
        <v>64</v>
      </c>
      <c r="F9440">
        <v>1016779.7</v>
      </c>
      <c r="G9440" t="s">
        <v>313</v>
      </c>
      <c r="H9440" t="s">
        <v>314</v>
      </c>
      <c r="I9440" t="s">
        <v>315</v>
      </c>
    </row>
    <row r="9441" spans="1:9" x14ac:dyDescent="0.25">
      <c r="A9441">
        <v>9439</v>
      </c>
      <c r="B9441" t="s">
        <v>11</v>
      </c>
      <c r="C9441">
        <v>2018</v>
      </c>
      <c r="D9441" t="s">
        <v>40</v>
      </c>
      <c r="E9441" t="s">
        <v>64</v>
      </c>
      <c r="F9441">
        <v>1020990.7</v>
      </c>
      <c r="G9441" t="s">
        <v>313</v>
      </c>
      <c r="H9441" t="s">
        <v>314</v>
      </c>
      <c r="I9441" t="s">
        <v>315</v>
      </c>
    </row>
    <row r="9442" spans="1:9" x14ac:dyDescent="0.25">
      <c r="A9442">
        <v>9440</v>
      </c>
      <c r="B9442" t="s">
        <v>12</v>
      </c>
      <c r="C9442">
        <v>2018</v>
      </c>
      <c r="D9442" t="s">
        <v>40</v>
      </c>
      <c r="E9442" t="s">
        <v>64</v>
      </c>
      <c r="F9442">
        <v>1022417.7</v>
      </c>
      <c r="G9442" t="s">
        <v>313</v>
      </c>
      <c r="H9442" t="s">
        <v>314</v>
      </c>
      <c r="I9442" t="s">
        <v>315</v>
      </c>
    </row>
    <row r="9443" spans="1:9" x14ac:dyDescent="0.25">
      <c r="A9443">
        <v>9441</v>
      </c>
      <c r="B9443" t="s">
        <v>7</v>
      </c>
      <c r="C9443">
        <v>2018</v>
      </c>
      <c r="D9443" t="s">
        <v>40</v>
      </c>
      <c r="E9443" t="s">
        <v>64</v>
      </c>
      <c r="F9443">
        <v>1017145.2</v>
      </c>
      <c r="G9443" t="s">
        <v>313</v>
      </c>
      <c r="H9443" t="s">
        <v>314</v>
      </c>
      <c r="I9443" t="s">
        <v>315</v>
      </c>
    </row>
    <row r="9444" spans="1:9" x14ac:dyDescent="0.25">
      <c r="A9444">
        <v>9442</v>
      </c>
      <c r="B9444" t="s">
        <v>18</v>
      </c>
      <c r="C9444">
        <v>2018</v>
      </c>
      <c r="D9444" t="s">
        <v>40</v>
      </c>
      <c r="E9444" t="s">
        <v>64</v>
      </c>
      <c r="F9444">
        <v>1022869.2</v>
      </c>
      <c r="G9444" t="s">
        <v>313</v>
      </c>
      <c r="H9444" t="s">
        <v>314</v>
      </c>
      <c r="I9444" t="s">
        <v>315</v>
      </c>
    </row>
    <row r="9445" spans="1:9" x14ac:dyDescent="0.25">
      <c r="A9445">
        <v>9443</v>
      </c>
      <c r="B9445" t="s">
        <v>23</v>
      </c>
      <c r="C9445">
        <v>2018</v>
      </c>
      <c r="D9445" t="s">
        <v>40</v>
      </c>
      <c r="E9445" t="s">
        <v>64</v>
      </c>
      <c r="F9445">
        <v>1017901.7</v>
      </c>
      <c r="G9445" t="s">
        <v>313</v>
      </c>
      <c r="H9445" t="s">
        <v>314</v>
      </c>
      <c r="I9445" t="s">
        <v>315</v>
      </c>
    </row>
    <row r="9446" spans="1:9" x14ac:dyDescent="0.25">
      <c r="A9446">
        <v>9444</v>
      </c>
      <c r="B9446" t="s">
        <v>14</v>
      </c>
      <c r="C9446">
        <v>2018</v>
      </c>
      <c r="D9446" t="s">
        <v>40</v>
      </c>
      <c r="E9446" t="s">
        <v>64</v>
      </c>
      <c r="F9446">
        <v>1018764.2</v>
      </c>
      <c r="G9446" t="s">
        <v>313</v>
      </c>
      <c r="H9446" t="s">
        <v>314</v>
      </c>
      <c r="I9446" t="s">
        <v>315</v>
      </c>
    </row>
    <row r="9447" spans="1:9" x14ac:dyDescent="0.25">
      <c r="A9447">
        <v>9445</v>
      </c>
      <c r="B9447" t="s">
        <v>17</v>
      </c>
      <c r="C9447">
        <v>2018</v>
      </c>
      <c r="D9447" t="s">
        <v>40</v>
      </c>
      <c r="E9447" t="s">
        <v>64</v>
      </c>
      <c r="F9447">
        <v>1026190.2</v>
      </c>
      <c r="G9447" t="s">
        <v>313</v>
      </c>
      <c r="H9447" t="s">
        <v>314</v>
      </c>
      <c r="I9447" t="s">
        <v>315</v>
      </c>
    </row>
    <row r="9448" spans="1:9" x14ac:dyDescent="0.25">
      <c r="A9448">
        <v>9446</v>
      </c>
      <c r="B9448" t="s">
        <v>19</v>
      </c>
      <c r="C9448">
        <v>2018</v>
      </c>
      <c r="D9448" t="s">
        <v>40</v>
      </c>
      <c r="E9448" t="s">
        <v>64</v>
      </c>
      <c r="F9448">
        <v>1046372.7</v>
      </c>
      <c r="G9448" t="s">
        <v>313</v>
      </c>
      <c r="H9448" t="s">
        <v>314</v>
      </c>
      <c r="I9448" t="s">
        <v>315</v>
      </c>
    </row>
    <row r="9449" spans="1:9" x14ac:dyDescent="0.25">
      <c r="A9449">
        <v>9447</v>
      </c>
      <c r="B9449" t="s">
        <v>27</v>
      </c>
      <c r="C9449">
        <v>2018</v>
      </c>
      <c r="D9449" t="s">
        <v>40</v>
      </c>
      <c r="E9449" t="s">
        <v>64</v>
      </c>
      <c r="F9449">
        <v>1021181.2</v>
      </c>
      <c r="G9449" t="s">
        <v>313</v>
      </c>
      <c r="H9449" t="s">
        <v>314</v>
      </c>
      <c r="I9449" t="s">
        <v>315</v>
      </c>
    </row>
    <row r="9450" spans="1:9" x14ac:dyDescent="0.25">
      <c r="A9450">
        <v>9448</v>
      </c>
      <c r="B9450" t="s">
        <v>13</v>
      </c>
      <c r="C9450">
        <v>2018</v>
      </c>
      <c r="D9450" t="s">
        <v>40</v>
      </c>
      <c r="E9450" t="s">
        <v>64</v>
      </c>
      <c r="F9450">
        <v>1029407.7</v>
      </c>
      <c r="G9450" t="s">
        <v>313</v>
      </c>
      <c r="H9450" t="s">
        <v>314</v>
      </c>
      <c r="I9450" t="s">
        <v>315</v>
      </c>
    </row>
    <row r="9451" spans="1:9" x14ac:dyDescent="0.25">
      <c r="A9451">
        <v>9449</v>
      </c>
      <c r="B9451" t="s">
        <v>4</v>
      </c>
      <c r="C9451">
        <v>2018</v>
      </c>
      <c r="D9451" t="s">
        <v>40</v>
      </c>
      <c r="E9451" t="s">
        <v>64</v>
      </c>
      <c r="F9451">
        <v>1016470.2</v>
      </c>
      <c r="G9451" t="s">
        <v>313</v>
      </c>
      <c r="H9451" t="s">
        <v>314</v>
      </c>
      <c r="I9451" t="s">
        <v>315</v>
      </c>
    </row>
    <row r="9452" spans="1:9" x14ac:dyDescent="0.25">
      <c r="A9452">
        <v>9450</v>
      </c>
      <c r="B9452" t="s">
        <v>6</v>
      </c>
      <c r="C9452">
        <v>2018</v>
      </c>
      <c r="D9452" t="s">
        <v>40</v>
      </c>
      <c r="E9452" t="s">
        <v>64</v>
      </c>
      <c r="F9452">
        <v>1019275.2</v>
      </c>
      <c r="G9452" t="s">
        <v>313</v>
      </c>
      <c r="H9452" t="s">
        <v>314</v>
      </c>
      <c r="I9452" t="s">
        <v>315</v>
      </c>
    </row>
    <row r="9453" spans="1:9" x14ac:dyDescent="0.25">
      <c r="A9453">
        <v>9451</v>
      </c>
      <c r="B9453" t="s">
        <v>9</v>
      </c>
      <c r="C9453">
        <v>2018</v>
      </c>
      <c r="D9453" t="s">
        <v>40</v>
      </c>
      <c r="E9453" t="s">
        <v>64</v>
      </c>
      <c r="F9453">
        <v>1017305.7</v>
      </c>
      <c r="G9453" t="s">
        <v>313</v>
      </c>
      <c r="H9453" t="s">
        <v>314</v>
      </c>
      <c r="I9453" t="s">
        <v>315</v>
      </c>
    </row>
    <row r="9454" spans="1:9" x14ac:dyDescent="0.25">
      <c r="A9454">
        <v>9452</v>
      </c>
      <c r="B9454" t="s">
        <v>10</v>
      </c>
      <c r="C9454">
        <v>2018</v>
      </c>
      <c r="D9454" t="s">
        <v>40</v>
      </c>
      <c r="E9454" t="s">
        <v>64</v>
      </c>
      <c r="F9454">
        <v>1017501.7</v>
      </c>
      <c r="G9454" t="s">
        <v>313</v>
      </c>
      <c r="H9454" t="s">
        <v>314</v>
      </c>
      <c r="I9454" t="s">
        <v>315</v>
      </c>
    </row>
    <row r="9455" spans="1:9" x14ac:dyDescent="0.25">
      <c r="A9455">
        <v>9453</v>
      </c>
      <c r="B9455" t="s">
        <v>3</v>
      </c>
      <c r="C9455">
        <v>2018</v>
      </c>
      <c r="D9455" t="s">
        <v>40</v>
      </c>
      <c r="E9455" t="s">
        <v>64</v>
      </c>
      <c r="F9455">
        <v>1022402.7</v>
      </c>
      <c r="G9455" t="s">
        <v>313</v>
      </c>
      <c r="H9455" t="s">
        <v>314</v>
      </c>
      <c r="I9455" t="s">
        <v>315</v>
      </c>
    </row>
    <row r="9456" spans="1:9" x14ac:dyDescent="0.25">
      <c r="A9456">
        <v>9454</v>
      </c>
      <c r="B9456" t="s">
        <v>25</v>
      </c>
      <c r="C9456">
        <v>2018</v>
      </c>
      <c r="D9456" t="s">
        <v>40</v>
      </c>
      <c r="E9456" t="s">
        <v>64</v>
      </c>
      <c r="F9456">
        <v>1026080.7</v>
      </c>
      <c r="G9456" t="s">
        <v>313</v>
      </c>
      <c r="H9456" t="s">
        <v>314</v>
      </c>
      <c r="I9456" t="s">
        <v>315</v>
      </c>
    </row>
    <row r="9457" spans="1:9" x14ac:dyDescent="0.25">
      <c r="A9457">
        <v>9455</v>
      </c>
      <c r="B9457" t="s">
        <v>8</v>
      </c>
      <c r="C9457">
        <v>2018</v>
      </c>
      <c r="D9457" t="s">
        <v>40</v>
      </c>
      <c r="E9457" t="s">
        <v>204</v>
      </c>
      <c r="F9457">
        <v>-0.2</v>
      </c>
      <c r="G9457" t="s">
        <v>313</v>
      </c>
      <c r="H9457" t="s">
        <v>314</v>
      </c>
      <c r="I9457" t="s">
        <v>315</v>
      </c>
    </row>
    <row r="9458" spans="1:9" x14ac:dyDescent="0.25">
      <c r="A9458">
        <v>9456</v>
      </c>
      <c r="B9458" t="s">
        <v>22</v>
      </c>
      <c r="C9458">
        <v>2018</v>
      </c>
      <c r="D9458" t="s">
        <v>40</v>
      </c>
      <c r="E9458" t="s">
        <v>204</v>
      </c>
      <c r="F9458">
        <v>-0.2</v>
      </c>
      <c r="G9458" t="s">
        <v>313</v>
      </c>
      <c r="H9458" t="s">
        <v>314</v>
      </c>
      <c r="I9458" t="s">
        <v>315</v>
      </c>
    </row>
    <row r="9459" spans="1:9" x14ac:dyDescent="0.25">
      <c r="A9459">
        <v>9457</v>
      </c>
      <c r="B9459" t="s">
        <v>15</v>
      </c>
      <c r="C9459">
        <v>2018</v>
      </c>
      <c r="D9459" t="s">
        <v>40</v>
      </c>
      <c r="E9459" t="s">
        <v>204</v>
      </c>
      <c r="F9459">
        <v>-0.2</v>
      </c>
      <c r="G9459" t="s">
        <v>313</v>
      </c>
      <c r="H9459" t="s">
        <v>314</v>
      </c>
      <c r="I9459" t="s">
        <v>315</v>
      </c>
    </row>
    <row r="9460" spans="1:9" x14ac:dyDescent="0.25">
      <c r="A9460">
        <v>9458</v>
      </c>
      <c r="B9460" t="s">
        <v>20</v>
      </c>
      <c r="C9460">
        <v>2018</v>
      </c>
      <c r="D9460" t="s">
        <v>40</v>
      </c>
      <c r="E9460" t="s">
        <v>204</v>
      </c>
      <c r="F9460">
        <v>-0.2</v>
      </c>
      <c r="G9460" t="s">
        <v>313</v>
      </c>
      <c r="H9460" t="s">
        <v>314</v>
      </c>
      <c r="I9460" t="s">
        <v>315</v>
      </c>
    </row>
    <row r="9461" spans="1:9" x14ac:dyDescent="0.25">
      <c r="A9461">
        <v>9459</v>
      </c>
      <c r="B9461" t="s">
        <v>30</v>
      </c>
      <c r="C9461">
        <v>2018</v>
      </c>
      <c r="D9461" t="s">
        <v>40</v>
      </c>
      <c r="E9461" t="s">
        <v>204</v>
      </c>
      <c r="F9461">
        <v>-0.2</v>
      </c>
      <c r="G9461" t="s">
        <v>313</v>
      </c>
      <c r="H9461" t="s">
        <v>314</v>
      </c>
      <c r="I9461" t="s">
        <v>315</v>
      </c>
    </row>
    <row r="9462" spans="1:9" x14ac:dyDescent="0.25">
      <c r="A9462">
        <v>9460</v>
      </c>
      <c r="B9462" t="s">
        <v>21</v>
      </c>
      <c r="C9462">
        <v>2018</v>
      </c>
      <c r="D9462" t="s">
        <v>40</v>
      </c>
      <c r="E9462" t="s">
        <v>204</v>
      </c>
      <c r="F9462">
        <v>0.3</v>
      </c>
      <c r="G9462" t="s">
        <v>313</v>
      </c>
      <c r="H9462" t="s">
        <v>314</v>
      </c>
      <c r="I9462" t="s">
        <v>315</v>
      </c>
    </row>
    <row r="9463" spans="1:9" x14ac:dyDescent="0.25">
      <c r="A9463">
        <v>9461</v>
      </c>
      <c r="B9463" t="s">
        <v>16</v>
      </c>
      <c r="C9463">
        <v>2018</v>
      </c>
      <c r="D9463" t="s">
        <v>40</v>
      </c>
      <c r="E9463" t="s">
        <v>204</v>
      </c>
      <c r="F9463">
        <v>-0.2</v>
      </c>
      <c r="G9463" t="s">
        <v>313</v>
      </c>
      <c r="H9463" t="s">
        <v>314</v>
      </c>
      <c r="I9463" t="s">
        <v>315</v>
      </c>
    </row>
    <row r="9464" spans="1:9" x14ac:dyDescent="0.25">
      <c r="A9464">
        <v>9462</v>
      </c>
      <c r="B9464" t="s">
        <v>29</v>
      </c>
      <c r="C9464">
        <v>2018</v>
      </c>
      <c r="D9464" t="s">
        <v>40</v>
      </c>
      <c r="E9464" t="s">
        <v>204</v>
      </c>
      <c r="F9464">
        <v>0.3</v>
      </c>
      <c r="G9464" t="s">
        <v>313</v>
      </c>
      <c r="H9464" t="s">
        <v>314</v>
      </c>
      <c r="I9464" t="s">
        <v>315</v>
      </c>
    </row>
    <row r="9465" spans="1:9" x14ac:dyDescent="0.25">
      <c r="A9465">
        <v>9463</v>
      </c>
      <c r="B9465" t="s">
        <v>31</v>
      </c>
      <c r="C9465">
        <v>2018</v>
      </c>
      <c r="D9465" t="s">
        <v>40</v>
      </c>
      <c r="E9465" t="s">
        <v>204</v>
      </c>
      <c r="F9465">
        <v>0.3</v>
      </c>
      <c r="G9465" t="s">
        <v>313</v>
      </c>
      <c r="H9465" t="s">
        <v>314</v>
      </c>
      <c r="I9465" t="s">
        <v>315</v>
      </c>
    </row>
    <row r="9466" spans="1:9" x14ac:dyDescent="0.25">
      <c r="A9466">
        <v>9464</v>
      </c>
      <c r="B9466" t="s">
        <v>24</v>
      </c>
      <c r="C9466">
        <v>2018</v>
      </c>
      <c r="D9466" t="s">
        <v>40</v>
      </c>
      <c r="E9466" t="s">
        <v>204</v>
      </c>
      <c r="F9466">
        <v>-0.2</v>
      </c>
      <c r="G9466" t="s">
        <v>313</v>
      </c>
      <c r="H9466" t="s">
        <v>314</v>
      </c>
      <c r="I9466" t="s">
        <v>315</v>
      </c>
    </row>
    <row r="9467" spans="1:9" x14ac:dyDescent="0.25">
      <c r="A9467">
        <v>9465</v>
      </c>
      <c r="B9467" t="s">
        <v>5</v>
      </c>
      <c r="C9467">
        <v>2018</v>
      </c>
      <c r="D9467" t="s">
        <v>40</v>
      </c>
      <c r="E9467" t="s">
        <v>204</v>
      </c>
      <c r="F9467">
        <v>0.3</v>
      </c>
      <c r="G9467" t="s">
        <v>313</v>
      </c>
      <c r="H9467" t="s">
        <v>314</v>
      </c>
      <c r="I9467" t="s">
        <v>315</v>
      </c>
    </row>
    <row r="9468" spans="1:9" x14ac:dyDescent="0.25">
      <c r="A9468">
        <v>9466</v>
      </c>
      <c r="B9468" t="s">
        <v>26</v>
      </c>
      <c r="C9468">
        <v>2018</v>
      </c>
      <c r="D9468" t="s">
        <v>40</v>
      </c>
      <c r="E9468" t="s">
        <v>204</v>
      </c>
      <c r="F9468">
        <v>-0.2</v>
      </c>
      <c r="G9468" t="s">
        <v>313</v>
      </c>
      <c r="H9468" t="s">
        <v>314</v>
      </c>
      <c r="I9468" t="s">
        <v>315</v>
      </c>
    </row>
    <row r="9469" spans="1:9" x14ac:dyDescent="0.25">
      <c r="A9469">
        <v>9467</v>
      </c>
      <c r="B9469" t="s">
        <v>28</v>
      </c>
      <c r="C9469">
        <v>2018</v>
      </c>
      <c r="D9469" t="s">
        <v>40</v>
      </c>
      <c r="E9469" t="s">
        <v>204</v>
      </c>
      <c r="F9469">
        <v>0.3</v>
      </c>
      <c r="G9469" t="s">
        <v>313</v>
      </c>
      <c r="H9469" t="s">
        <v>314</v>
      </c>
      <c r="I9469" t="s">
        <v>315</v>
      </c>
    </row>
    <row r="9470" spans="1:9" x14ac:dyDescent="0.25">
      <c r="A9470">
        <v>9468</v>
      </c>
      <c r="B9470" t="s">
        <v>11</v>
      </c>
      <c r="C9470">
        <v>2018</v>
      </c>
      <c r="D9470" t="s">
        <v>40</v>
      </c>
      <c r="E9470" t="s">
        <v>204</v>
      </c>
      <c r="F9470">
        <v>0.3</v>
      </c>
      <c r="G9470" t="s">
        <v>313</v>
      </c>
      <c r="H9470" t="s">
        <v>314</v>
      </c>
      <c r="I9470" t="s">
        <v>315</v>
      </c>
    </row>
    <row r="9471" spans="1:9" x14ac:dyDescent="0.25">
      <c r="A9471">
        <v>9469</v>
      </c>
      <c r="B9471" t="s">
        <v>12</v>
      </c>
      <c r="C9471">
        <v>2018</v>
      </c>
      <c r="D9471" t="s">
        <v>40</v>
      </c>
      <c r="E9471" t="s">
        <v>204</v>
      </c>
      <c r="F9471">
        <v>0.3</v>
      </c>
      <c r="G9471" t="s">
        <v>313</v>
      </c>
      <c r="H9471" t="s">
        <v>314</v>
      </c>
      <c r="I9471" t="s">
        <v>315</v>
      </c>
    </row>
    <row r="9472" spans="1:9" x14ac:dyDescent="0.25">
      <c r="A9472">
        <v>9470</v>
      </c>
      <c r="B9472" t="s">
        <v>7</v>
      </c>
      <c r="C9472">
        <v>2018</v>
      </c>
      <c r="D9472" t="s">
        <v>40</v>
      </c>
      <c r="E9472" t="s">
        <v>204</v>
      </c>
      <c r="F9472">
        <v>-0.2</v>
      </c>
      <c r="G9472" t="s">
        <v>313</v>
      </c>
      <c r="H9472" t="s">
        <v>314</v>
      </c>
      <c r="I9472" t="s">
        <v>315</v>
      </c>
    </row>
    <row r="9473" spans="1:9" x14ac:dyDescent="0.25">
      <c r="A9473">
        <v>9471</v>
      </c>
      <c r="B9473" t="s">
        <v>18</v>
      </c>
      <c r="C9473">
        <v>2018</v>
      </c>
      <c r="D9473" t="s">
        <v>40</v>
      </c>
      <c r="E9473" t="s">
        <v>204</v>
      </c>
      <c r="F9473">
        <v>-0.2</v>
      </c>
      <c r="G9473" t="s">
        <v>313</v>
      </c>
      <c r="H9473" t="s">
        <v>314</v>
      </c>
      <c r="I9473" t="s">
        <v>315</v>
      </c>
    </row>
    <row r="9474" spans="1:9" x14ac:dyDescent="0.25">
      <c r="A9474">
        <v>9472</v>
      </c>
      <c r="B9474" t="s">
        <v>23</v>
      </c>
      <c r="C9474">
        <v>2018</v>
      </c>
      <c r="D9474" t="s">
        <v>40</v>
      </c>
      <c r="E9474" t="s">
        <v>204</v>
      </c>
      <c r="F9474">
        <v>0.3</v>
      </c>
      <c r="G9474" t="s">
        <v>313</v>
      </c>
      <c r="H9474" t="s">
        <v>314</v>
      </c>
      <c r="I9474" t="s">
        <v>315</v>
      </c>
    </row>
    <row r="9475" spans="1:9" x14ac:dyDescent="0.25">
      <c r="A9475">
        <v>9473</v>
      </c>
      <c r="B9475" t="s">
        <v>14</v>
      </c>
      <c r="C9475">
        <v>2018</v>
      </c>
      <c r="D9475" t="s">
        <v>40</v>
      </c>
      <c r="E9475" t="s">
        <v>204</v>
      </c>
      <c r="F9475">
        <v>-0.2</v>
      </c>
      <c r="G9475" t="s">
        <v>313</v>
      </c>
      <c r="H9475" t="s">
        <v>314</v>
      </c>
      <c r="I9475" t="s">
        <v>315</v>
      </c>
    </row>
    <row r="9476" spans="1:9" x14ac:dyDescent="0.25">
      <c r="A9476">
        <v>9474</v>
      </c>
      <c r="B9476" t="s">
        <v>17</v>
      </c>
      <c r="C9476">
        <v>2018</v>
      </c>
      <c r="D9476" t="s">
        <v>40</v>
      </c>
      <c r="E9476" t="s">
        <v>204</v>
      </c>
      <c r="F9476">
        <v>-0.2</v>
      </c>
      <c r="G9476" t="s">
        <v>313</v>
      </c>
      <c r="H9476" t="s">
        <v>314</v>
      </c>
      <c r="I9476" t="s">
        <v>315</v>
      </c>
    </row>
    <row r="9477" spans="1:9" x14ac:dyDescent="0.25">
      <c r="A9477">
        <v>9475</v>
      </c>
      <c r="B9477" t="s">
        <v>19</v>
      </c>
      <c r="C9477">
        <v>2018</v>
      </c>
      <c r="D9477" t="s">
        <v>40</v>
      </c>
      <c r="E9477" t="s">
        <v>204</v>
      </c>
      <c r="F9477">
        <v>0.3</v>
      </c>
      <c r="G9477" t="s">
        <v>313</v>
      </c>
      <c r="H9477" t="s">
        <v>314</v>
      </c>
      <c r="I9477" t="s">
        <v>315</v>
      </c>
    </row>
    <row r="9478" spans="1:9" x14ac:dyDescent="0.25">
      <c r="A9478">
        <v>9476</v>
      </c>
      <c r="B9478" t="s">
        <v>27</v>
      </c>
      <c r="C9478">
        <v>2018</v>
      </c>
      <c r="D9478" t="s">
        <v>40</v>
      </c>
      <c r="E9478" t="s">
        <v>204</v>
      </c>
      <c r="F9478">
        <v>-0.2</v>
      </c>
      <c r="G9478" t="s">
        <v>313</v>
      </c>
      <c r="H9478" t="s">
        <v>314</v>
      </c>
      <c r="I9478" t="s">
        <v>315</v>
      </c>
    </row>
    <row r="9479" spans="1:9" x14ac:dyDescent="0.25">
      <c r="A9479">
        <v>9477</v>
      </c>
      <c r="B9479" t="s">
        <v>13</v>
      </c>
      <c r="C9479">
        <v>2018</v>
      </c>
      <c r="D9479" t="s">
        <v>40</v>
      </c>
      <c r="E9479" t="s">
        <v>204</v>
      </c>
      <c r="F9479">
        <v>-0.7</v>
      </c>
      <c r="G9479" t="s">
        <v>313</v>
      </c>
      <c r="H9479" t="s">
        <v>314</v>
      </c>
      <c r="I9479" t="s">
        <v>315</v>
      </c>
    </row>
    <row r="9480" spans="1:9" x14ac:dyDescent="0.25">
      <c r="A9480">
        <v>9478</v>
      </c>
      <c r="B9480" t="s">
        <v>4</v>
      </c>
      <c r="C9480">
        <v>2018</v>
      </c>
      <c r="D9480" t="s">
        <v>40</v>
      </c>
      <c r="E9480" t="s">
        <v>204</v>
      </c>
      <c r="F9480">
        <v>-0.2</v>
      </c>
      <c r="G9480" t="s">
        <v>313</v>
      </c>
      <c r="H9480" t="s">
        <v>314</v>
      </c>
      <c r="I9480" t="s">
        <v>315</v>
      </c>
    </row>
    <row r="9481" spans="1:9" x14ac:dyDescent="0.25">
      <c r="A9481">
        <v>9479</v>
      </c>
      <c r="B9481" t="s">
        <v>6</v>
      </c>
      <c r="C9481">
        <v>2018</v>
      </c>
      <c r="D9481" t="s">
        <v>40</v>
      </c>
      <c r="E9481" t="s">
        <v>204</v>
      </c>
      <c r="F9481">
        <v>-0.2</v>
      </c>
      <c r="G9481" t="s">
        <v>313</v>
      </c>
      <c r="H9481" t="s">
        <v>314</v>
      </c>
      <c r="I9481" t="s">
        <v>315</v>
      </c>
    </row>
    <row r="9482" spans="1:9" x14ac:dyDescent="0.25">
      <c r="A9482">
        <v>9480</v>
      </c>
      <c r="B9482" t="s">
        <v>9</v>
      </c>
      <c r="C9482">
        <v>2018</v>
      </c>
      <c r="D9482" t="s">
        <v>40</v>
      </c>
      <c r="E9482" t="s">
        <v>204</v>
      </c>
      <c r="F9482">
        <v>0.3</v>
      </c>
      <c r="G9482" t="s">
        <v>313</v>
      </c>
      <c r="H9482" t="s">
        <v>314</v>
      </c>
      <c r="I9482" t="s">
        <v>315</v>
      </c>
    </row>
    <row r="9483" spans="1:9" x14ac:dyDescent="0.25">
      <c r="A9483">
        <v>9481</v>
      </c>
      <c r="B9483" t="s">
        <v>10</v>
      </c>
      <c r="C9483">
        <v>2018</v>
      </c>
      <c r="D9483" t="s">
        <v>40</v>
      </c>
      <c r="E9483" t="s">
        <v>204</v>
      </c>
      <c r="F9483">
        <v>0.3</v>
      </c>
      <c r="G9483" t="s">
        <v>313</v>
      </c>
      <c r="H9483" t="s">
        <v>314</v>
      </c>
      <c r="I9483" t="s">
        <v>315</v>
      </c>
    </row>
    <row r="9484" spans="1:9" x14ac:dyDescent="0.25">
      <c r="A9484">
        <v>9482</v>
      </c>
      <c r="B9484" t="s">
        <v>3</v>
      </c>
      <c r="C9484">
        <v>2018</v>
      </c>
      <c r="D9484" t="s">
        <v>40</v>
      </c>
      <c r="E9484" t="s">
        <v>204</v>
      </c>
      <c r="F9484">
        <v>0.3</v>
      </c>
      <c r="G9484" t="s">
        <v>313</v>
      </c>
      <c r="H9484" t="s">
        <v>314</v>
      </c>
      <c r="I9484" t="s">
        <v>315</v>
      </c>
    </row>
    <row r="9485" spans="1:9" x14ac:dyDescent="0.25">
      <c r="A9485">
        <v>9483</v>
      </c>
      <c r="B9485" t="s">
        <v>25</v>
      </c>
      <c r="C9485">
        <v>2018</v>
      </c>
      <c r="D9485" t="s">
        <v>40</v>
      </c>
      <c r="E9485" t="s">
        <v>204</v>
      </c>
      <c r="F9485">
        <v>0.3</v>
      </c>
      <c r="G9485" t="s">
        <v>313</v>
      </c>
      <c r="H9485" t="s">
        <v>314</v>
      </c>
      <c r="I9485" t="s">
        <v>315</v>
      </c>
    </row>
    <row r="9486" spans="1:9" x14ac:dyDescent="0.25">
      <c r="A9486">
        <v>9484</v>
      </c>
      <c r="B9486" t="s">
        <v>8</v>
      </c>
      <c r="C9486">
        <v>2018</v>
      </c>
      <c r="D9486" t="s">
        <v>40</v>
      </c>
      <c r="E9486" t="s">
        <v>205</v>
      </c>
      <c r="F9486">
        <v>0</v>
      </c>
      <c r="G9486" t="s">
        <v>316</v>
      </c>
      <c r="H9486" t="s">
        <v>314</v>
      </c>
      <c r="I9486" t="s">
        <v>315</v>
      </c>
    </row>
    <row r="9487" spans="1:9" x14ac:dyDescent="0.25">
      <c r="A9487">
        <v>9485</v>
      </c>
      <c r="B9487" t="s">
        <v>22</v>
      </c>
      <c r="C9487">
        <v>2018</v>
      </c>
      <c r="D9487" t="s">
        <v>40</v>
      </c>
      <c r="E9487" t="s">
        <v>205</v>
      </c>
      <c r="F9487">
        <v>0</v>
      </c>
      <c r="G9487" t="s">
        <v>316</v>
      </c>
      <c r="H9487" t="s">
        <v>314</v>
      </c>
      <c r="I9487" t="s">
        <v>315</v>
      </c>
    </row>
    <row r="9488" spans="1:9" x14ac:dyDescent="0.25">
      <c r="A9488">
        <v>9486</v>
      </c>
      <c r="B9488" t="s">
        <v>15</v>
      </c>
      <c r="C9488">
        <v>2018</v>
      </c>
      <c r="D9488" t="s">
        <v>40</v>
      </c>
      <c r="E9488" t="s">
        <v>205</v>
      </c>
      <c r="F9488">
        <v>0</v>
      </c>
      <c r="G9488" t="s">
        <v>316</v>
      </c>
      <c r="H9488" t="s">
        <v>314</v>
      </c>
      <c r="I9488" t="s">
        <v>315</v>
      </c>
    </row>
    <row r="9489" spans="1:9" x14ac:dyDescent="0.25">
      <c r="A9489">
        <v>9487</v>
      </c>
      <c r="B9489" t="s">
        <v>20</v>
      </c>
      <c r="C9489">
        <v>2018</v>
      </c>
      <c r="D9489" t="s">
        <v>40</v>
      </c>
      <c r="E9489" t="s">
        <v>205</v>
      </c>
      <c r="F9489">
        <v>0</v>
      </c>
      <c r="G9489" t="s">
        <v>316</v>
      </c>
      <c r="H9489" t="s">
        <v>314</v>
      </c>
      <c r="I9489" t="s">
        <v>315</v>
      </c>
    </row>
    <row r="9490" spans="1:9" x14ac:dyDescent="0.25">
      <c r="A9490">
        <v>9488</v>
      </c>
      <c r="B9490" t="s">
        <v>30</v>
      </c>
      <c r="C9490">
        <v>2018</v>
      </c>
      <c r="D9490" t="s">
        <v>40</v>
      </c>
      <c r="E9490" t="s">
        <v>205</v>
      </c>
      <c r="F9490">
        <v>0</v>
      </c>
      <c r="G9490" t="s">
        <v>316</v>
      </c>
      <c r="H9490" t="s">
        <v>314</v>
      </c>
      <c r="I9490" t="s">
        <v>315</v>
      </c>
    </row>
    <row r="9491" spans="1:9" x14ac:dyDescent="0.25">
      <c r="A9491">
        <v>9489</v>
      </c>
      <c r="B9491" t="s">
        <v>21</v>
      </c>
      <c r="C9491">
        <v>2018</v>
      </c>
      <c r="D9491" t="s">
        <v>40</v>
      </c>
      <c r="E9491" t="s">
        <v>205</v>
      </c>
      <c r="F9491">
        <v>0</v>
      </c>
      <c r="G9491" t="s">
        <v>316</v>
      </c>
      <c r="H9491" t="s">
        <v>314</v>
      </c>
      <c r="I9491" t="s">
        <v>315</v>
      </c>
    </row>
    <row r="9492" spans="1:9" x14ac:dyDescent="0.25">
      <c r="A9492">
        <v>9490</v>
      </c>
      <c r="B9492" t="s">
        <v>16</v>
      </c>
      <c r="C9492">
        <v>2018</v>
      </c>
      <c r="D9492" t="s">
        <v>40</v>
      </c>
      <c r="E9492" t="s">
        <v>205</v>
      </c>
      <c r="F9492">
        <v>0</v>
      </c>
      <c r="G9492" t="s">
        <v>316</v>
      </c>
      <c r="H9492" t="s">
        <v>314</v>
      </c>
      <c r="I9492" t="s">
        <v>315</v>
      </c>
    </row>
    <row r="9493" spans="1:9" x14ac:dyDescent="0.25">
      <c r="A9493">
        <v>9491</v>
      </c>
      <c r="B9493" t="s">
        <v>29</v>
      </c>
      <c r="C9493">
        <v>2018</v>
      </c>
      <c r="D9493" t="s">
        <v>40</v>
      </c>
      <c r="E9493" t="s">
        <v>205</v>
      </c>
      <c r="F9493">
        <v>0</v>
      </c>
      <c r="G9493" t="s">
        <v>316</v>
      </c>
      <c r="H9493" t="s">
        <v>314</v>
      </c>
      <c r="I9493" t="s">
        <v>315</v>
      </c>
    </row>
    <row r="9494" spans="1:9" x14ac:dyDescent="0.25">
      <c r="A9494">
        <v>9492</v>
      </c>
      <c r="B9494" t="s">
        <v>31</v>
      </c>
      <c r="C9494">
        <v>2018</v>
      </c>
      <c r="D9494" t="s">
        <v>40</v>
      </c>
      <c r="E9494" t="s">
        <v>205</v>
      </c>
      <c r="F9494">
        <v>0</v>
      </c>
      <c r="G9494" t="s">
        <v>316</v>
      </c>
      <c r="H9494" t="s">
        <v>314</v>
      </c>
      <c r="I9494" t="s">
        <v>315</v>
      </c>
    </row>
    <row r="9495" spans="1:9" x14ac:dyDescent="0.25">
      <c r="A9495">
        <v>9493</v>
      </c>
      <c r="B9495" t="s">
        <v>24</v>
      </c>
      <c r="C9495">
        <v>2018</v>
      </c>
      <c r="D9495" t="s">
        <v>40</v>
      </c>
      <c r="E9495" t="s">
        <v>205</v>
      </c>
      <c r="F9495">
        <v>0</v>
      </c>
      <c r="G9495" t="s">
        <v>316</v>
      </c>
      <c r="H9495" t="s">
        <v>314</v>
      </c>
      <c r="I9495" t="s">
        <v>315</v>
      </c>
    </row>
    <row r="9496" spans="1:9" x14ac:dyDescent="0.25">
      <c r="A9496">
        <v>9494</v>
      </c>
      <c r="B9496" t="s">
        <v>5</v>
      </c>
      <c r="C9496">
        <v>2018</v>
      </c>
      <c r="D9496" t="s">
        <v>40</v>
      </c>
      <c r="E9496" t="s">
        <v>205</v>
      </c>
      <c r="F9496">
        <v>0</v>
      </c>
      <c r="G9496" t="s">
        <v>316</v>
      </c>
      <c r="H9496" t="s">
        <v>314</v>
      </c>
      <c r="I9496" t="s">
        <v>315</v>
      </c>
    </row>
    <row r="9497" spans="1:9" x14ac:dyDescent="0.25">
      <c r="A9497">
        <v>9495</v>
      </c>
      <c r="B9497" t="s">
        <v>26</v>
      </c>
      <c r="C9497">
        <v>2018</v>
      </c>
      <c r="D9497" t="s">
        <v>40</v>
      </c>
      <c r="E9497" t="s">
        <v>205</v>
      </c>
      <c r="F9497">
        <v>0</v>
      </c>
      <c r="G9497" t="s">
        <v>316</v>
      </c>
      <c r="H9497" t="s">
        <v>314</v>
      </c>
      <c r="I9497" t="s">
        <v>315</v>
      </c>
    </row>
    <row r="9498" spans="1:9" x14ac:dyDescent="0.25">
      <c r="A9498">
        <v>9496</v>
      </c>
      <c r="B9498" t="s">
        <v>28</v>
      </c>
      <c r="C9498">
        <v>2018</v>
      </c>
      <c r="D9498" t="s">
        <v>40</v>
      </c>
      <c r="E9498" t="s">
        <v>205</v>
      </c>
      <c r="F9498">
        <v>0</v>
      </c>
      <c r="G9498" t="s">
        <v>316</v>
      </c>
      <c r="H9498" t="s">
        <v>314</v>
      </c>
      <c r="I9498" t="s">
        <v>315</v>
      </c>
    </row>
    <row r="9499" spans="1:9" x14ac:dyDescent="0.25">
      <c r="A9499">
        <v>9497</v>
      </c>
      <c r="B9499" t="s">
        <v>11</v>
      </c>
      <c r="C9499">
        <v>2018</v>
      </c>
      <c r="D9499" t="s">
        <v>40</v>
      </c>
      <c r="E9499" t="s">
        <v>205</v>
      </c>
      <c r="F9499">
        <v>0</v>
      </c>
      <c r="G9499" t="s">
        <v>316</v>
      </c>
      <c r="H9499" t="s">
        <v>314</v>
      </c>
      <c r="I9499" t="s">
        <v>315</v>
      </c>
    </row>
    <row r="9500" spans="1:9" x14ac:dyDescent="0.25">
      <c r="A9500">
        <v>9498</v>
      </c>
      <c r="B9500" t="s">
        <v>12</v>
      </c>
      <c r="C9500">
        <v>2018</v>
      </c>
      <c r="D9500" t="s">
        <v>40</v>
      </c>
      <c r="E9500" t="s">
        <v>205</v>
      </c>
      <c r="F9500">
        <v>0</v>
      </c>
      <c r="G9500" t="s">
        <v>316</v>
      </c>
      <c r="H9500" t="s">
        <v>314</v>
      </c>
      <c r="I9500" t="s">
        <v>315</v>
      </c>
    </row>
    <row r="9501" spans="1:9" x14ac:dyDescent="0.25">
      <c r="A9501">
        <v>9499</v>
      </c>
      <c r="B9501" t="s">
        <v>7</v>
      </c>
      <c r="C9501">
        <v>2018</v>
      </c>
      <c r="D9501" t="s">
        <v>40</v>
      </c>
      <c r="E9501" t="s">
        <v>205</v>
      </c>
      <c r="F9501">
        <v>0</v>
      </c>
      <c r="G9501" t="s">
        <v>316</v>
      </c>
      <c r="H9501" t="s">
        <v>314</v>
      </c>
      <c r="I9501" t="s">
        <v>315</v>
      </c>
    </row>
    <row r="9502" spans="1:9" x14ac:dyDescent="0.25">
      <c r="A9502">
        <v>9500</v>
      </c>
      <c r="B9502" t="s">
        <v>18</v>
      </c>
      <c r="C9502">
        <v>2018</v>
      </c>
      <c r="D9502" t="s">
        <v>40</v>
      </c>
      <c r="E9502" t="s">
        <v>205</v>
      </c>
      <c r="F9502">
        <v>0</v>
      </c>
      <c r="G9502" t="s">
        <v>316</v>
      </c>
      <c r="H9502" t="s">
        <v>314</v>
      </c>
      <c r="I9502" t="s">
        <v>315</v>
      </c>
    </row>
    <row r="9503" spans="1:9" x14ac:dyDescent="0.25">
      <c r="A9503">
        <v>9501</v>
      </c>
      <c r="B9503" t="s">
        <v>23</v>
      </c>
      <c r="C9503">
        <v>2018</v>
      </c>
      <c r="D9503" t="s">
        <v>40</v>
      </c>
      <c r="E9503" t="s">
        <v>205</v>
      </c>
      <c r="F9503">
        <v>0</v>
      </c>
      <c r="G9503" t="s">
        <v>316</v>
      </c>
      <c r="H9503" t="s">
        <v>314</v>
      </c>
      <c r="I9503" t="s">
        <v>315</v>
      </c>
    </row>
    <row r="9504" spans="1:9" x14ac:dyDescent="0.25">
      <c r="A9504">
        <v>9502</v>
      </c>
      <c r="B9504" t="s">
        <v>14</v>
      </c>
      <c r="C9504">
        <v>2018</v>
      </c>
      <c r="D9504" t="s">
        <v>40</v>
      </c>
      <c r="E9504" t="s">
        <v>205</v>
      </c>
      <c r="F9504">
        <v>0</v>
      </c>
      <c r="G9504" t="s">
        <v>316</v>
      </c>
      <c r="H9504" t="s">
        <v>314</v>
      </c>
      <c r="I9504" t="s">
        <v>315</v>
      </c>
    </row>
    <row r="9505" spans="1:9" x14ac:dyDescent="0.25">
      <c r="A9505">
        <v>9503</v>
      </c>
      <c r="B9505" t="s">
        <v>17</v>
      </c>
      <c r="C9505">
        <v>2018</v>
      </c>
      <c r="D9505" t="s">
        <v>40</v>
      </c>
      <c r="E9505" t="s">
        <v>205</v>
      </c>
      <c r="F9505">
        <v>0</v>
      </c>
      <c r="G9505" t="s">
        <v>316</v>
      </c>
      <c r="H9505" t="s">
        <v>314</v>
      </c>
      <c r="I9505" t="s">
        <v>315</v>
      </c>
    </row>
    <row r="9506" spans="1:9" x14ac:dyDescent="0.25">
      <c r="A9506">
        <v>9504</v>
      </c>
      <c r="B9506" t="s">
        <v>19</v>
      </c>
      <c r="C9506">
        <v>2018</v>
      </c>
      <c r="D9506" t="s">
        <v>40</v>
      </c>
      <c r="E9506" t="s">
        <v>205</v>
      </c>
      <c r="F9506">
        <v>0</v>
      </c>
      <c r="G9506" t="s">
        <v>316</v>
      </c>
      <c r="H9506" t="s">
        <v>314</v>
      </c>
      <c r="I9506" t="s">
        <v>315</v>
      </c>
    </row>
    <row r="9507" spans="1:9" x14ac:dyDescent="0.25">
      <c r="A9507">
        <v>9505</v>
      </c>
      <c r="B9507" t="s">
        <v>27</v>
      </c>
      <c r="C9507">
        <v>2018</v>
      </c>
      <c r="D9507" t="s">
        <v>40</v>
      </c>
      <c r="E9507" t="s">
        <v>205</v>
      </c>
      <c r="F9507">
        <v>0</v>
      </c>
      <c r="G9507" t="s">
        <v>316</v>
      </c>
      <c r="H9507" t="s">
        <v>314</v>
      </c>
      <c r="I9507" t="s">
        <v>315</v>
      </c>
    </row>
    <row r="9508" spans="1:9" x14ac:dyDescent="0.25">
      <c r="A9508">
        <v>9506</v>
      </c>
      <c r="B9508" t="s">
        <v>13</v>
      </c>
      <c r="C9508">
        <v>2018</v>
      </c>
      <c r="D9508" t="s">
        <v>40</v>
      </c>
      <c r="E9508" t="s">
        <v>205</v>
      </c>
      <c r="F9508">
        <v>0</v>
      </c>
      <c r="G9508" t="s">
        <v>316</v>
      </c>
      <c r="H9508" t="s">
        <v>314</v>
      </c>
      <c r="I9508" t="s">
        <v>315</v>
      </c>
    </row>
    <row r="9509" spans="1:9" x14ac:dyDescent="0.25">
      <c r="A9509">
        <v>9507</v>
      </c>
      <c r="B9509" t="s">
        <v>4</v>
      </c>
      <c r="C9509">
        <v>2018</v>
      </c>
      <c r="D9509" t="s">
        <v>40</v>
      </c>
      <c r="E9509" t="s">
        <v>205</v>
      </c>
      <c r="F9509">
        <v>0</v>
      </c>
      <c r="G9509" t="s">
        <v>316</v>
      </c>
      <c r="H9509" t="s">
        <v>314</v>
      </c>
      <c r="I9509" t="s">
        <v>315</v>
      </c>
    </row>
    <row r="9510" spans="1:9" x14ac:dyDescent="0.25">
      <c r="A9510">
        <v>9508</v>
      </c>
      <c r="B9510" t="s">
        <v>6</v>
      </c>
      <c r="C9510">
        <v>2018</v>
      </c>
      <c r="D9510" t="s">
        <v>40</v>
      </c>
      <c r="E9510" t="s">
        <v>205</v>
      </c>
      <c r="F9510">
        <v>0</v>
      </c>
      <c r="G9510" t="s">
        <v>316</v>
      </c>
      <c r="H9510" t="s">
        <v>314</v>
      </c>
      <c r="I9510" t="s">
        <v>315</v>
      </c>
    </row>
    <row r="9511" spans="1:9" x14ac:dyDescent="0.25">
      <c r="A9511">
        <v>9509</v>
      </c>
      <c r="B9511" t="s">
        <v>9</v>
      </c>
      <c r="C9511">
        <v>2018</v>
      </c>
      <c r="D9511" t="s">
        <v>40</v>
      </c>
      <c r="E9511" t="s">
        <v>205</v>
      </c>
      <c r="F9511">
        <v>0</v>
      </c>
      <c r="G9511" t="s">
        <v>316</v>
      </c>
      <c r="H9511" t="s">
        <v>314</v>
      </c>
      <c r="I9511" t="s">
        <v>315</v>
      </c>
    </row>
    <row r="9512" spans="1:9" x14ac:dyDescent="0.25">
      <c r="A9512">
        <v>9510</v>
      </c>
      <c r="B9512" t="s">
        <v>10</v>
      </c>
      <c r="C9512">
        <v>2018</v>
      </c>
      <c r="D9512" t="s">
        <v>40</v>
      </c>
      <c r="E9512" t="s">
        <v>205</v>
      </c>
      <c r="F9512">
        <v>0</v>
      </c>
      <c r="G9512" t="s">
        <v>316</v>
      </c>
      <c r="H9512" t="s">
        <v>314</v>
      </c>
      <c r="I9512" t="s">
        <v>315</v>
      </c>
    </row>
    <row r="9513" spans="1:9" x14ac:dyDescent="0.25">
      <c r="A9513">
        <v>9511</v>
      </c>
      <c r="B9513" t="s">
        <v>3</v>
      </c>
      <c r="C9513">
        <v>2018</v>
      </c>
      <c r="D9513" t="s">
        <v>40</v>
      </c>
      <c r="E9513" t="s">
        <v>205</v>
      </c>
      <c r="F9513">
        <v>0</v>
      </c>
      <c r="G9513" t="s">
        <v>316</v>
      </c>
      <c r="H9513" t="s">
        <v>314</v>
      </c>
      <c r="I9513" t="s">
        <v>315</v>
      </c>
    </row>
    <row r="9514" spans="1:9" x14ac:dyDescent="0.25">
      <c r="A9514">
        <v>9512</v>
      </c>
      <c r="B9514" t="s">
        <v>25</v>
      </c>
      <c r="C9514">
        <v>2018</v>
      </c>
      <c r="D9514" t="s">
        <v>40</v>
      </c>
      <c r="E9514" t="s">
        <v>205</v>
      </c>
      <c r="F9514">
        <v>0</v>
      </c>
      <c r="G9514" t="s">
        <v>316</v>
      </c>
      <c r="H9514" t="s">
        <v>314</v>
      </c>
      <c r="I9514" t="s">
        <v>315</v>
      </c>
    </row>
    <row r="9515" spans="1:9" x14ac:dyDescent="0.25">
      <c r="A9515">
        <v>9513</v>
      </c>
      <c r="B9515" t="s">
        <v>8</v>
      </c>
      <c r="C9515">
        <v>2019</v>
      </c>
      <c r="D9515" t="s">
        <v>40</v>
      </c>
      <c r="E9515" t="s">
        <v>312</v>
      </c>
      <c r="F9515">
        <v>1033087</v>
      </c>
      <c r="G9515" t="s">
        <v>313</v>
      </c>
      <c r="H9515" t="s">
        <v>314</v>
      </c>
      <c r="I9515" t="s">
        <v>315</v>
      </c>
    </row>
    <row r="9516" spans="1:9" x14ac:dyDescent="0.25">
      <c r="A9516">
        <v>9514</v>
      </c>
      <c r="B9516" t="s">
        <v>22</v>
      </c>
      <c r="C9516">
        <v>2019</v>
      </c>
      <c r="D9516" t="s">
        <v>40</v>
      </c>
      <c r="E9516" t="s">
        <v>312</v>
      </c>
      <c r="F9516">
        <v>1033087</v>
      </c>
      <c r="G9516" t="s">
        <v>313</v>
      </c>
      <c r="H9516" t="s">
        <v>314</v>
      </c>
      <c r="I9516" t="s">
        <v>315</v>
      </c>
    </row>
    <row r="9517" spans="1:9" x14ac:dyDescent="0.25">
      <c r="A9517">
        <v>9515</v>
      </c>
      <c r="B9517" t="s">
        <v>15</v>
      </c>
      <c r="C9517">
        <v>2019</v>
      </c>
      <c r="D9517" t="s">
        <v>40</v>
      </c>
      <c r="E9517" t="s">
        <v>312</v>
      </c>
      <c r="F9517">
        <v>1018799</v>
      </c>
      <c r="G9517" t="s">
        <v>313</v>
      </c>
      <c r="H9517" t="s">
        <v>314</v>
      </c>
      <c r="I9517" t="s">
        <v>315</v>
      </c>
    </row>
    <row r="9518" spans="1:9" x14ac:dyDescent="0.25">
      <c r="A9518">
        <v>9516</v>
      </c>
      <c r="B9518" t="s">
        <v>20</v>
      </c>
      <c r="C9518">
        <v>2019</v>
      </c>
      <c r="D9518" t="s">
        <v>40</v>
      </c>
      <c r="E9518" t="s">
        <v>312</v>
      </c>
      <c r="F9518">
        <v>1024008</v>
      </c>
      <c r="G9518" t="s">
        <v>313</v>
      </c>
      <c r="H9518" t="s">
        <v>314</v>
      </c>
      <c r="I9518" t="s">
        <v>315</v>
      </c>
    </row>
    <row r="9519" spans="1:9" x14ac:dyDescent="0.25">
      <c r="A9519">
        <v>9517</v>
      </c>
      <c r="B9519" t="s">
        <v>30</v>
      </c>
      <c r="C9519">
        <v>2019</v>
      </c>
      <c r="D9519" t="s">
        <v>40</v>
      </c>
      <c r="E9519" t="s">
        <v>312</v>
      </c>
      <c r="F9519">
        <v>1027916</v>
      </c>
      <c r="G9519" t="s">
        <v>313</v>
      </c>
      <c r="H9519" t="s">
        <v>314</v>
      </c>
      <c r="I9519" t="s">
        <v>315</v>
      </c>
    </row>
    <row r="9520" spans="1:9" x14ac:dyDescent="0.25">
      <c r="A9520">
        <v>9518</v>
      </c>
      <c r="B9520" t="s">
        <v>21</v>
      </c>
      <c r="C9520">
        <v>2019</v>
      </c>
      <c r="D9520" t="s">
        <v>40</v>
      </c>
      <c r="E9520" t="s">
        <v>312</v>
      </c>
      <c r="F9520">
        <v>1023212</v>
      </c>
      <c r="G9520" t="s">
        <v>313</v>
      </c>
      <c r="H9520" t="s">
        <v>314</v>
      </c>
      <c r="I9520" t="s">
        <v>315</v>
      </c>
    </row>
    <row r="9521" spans="1:9" x14ac:dyDescent="0.25">
      <c r="A9521">
        <v>9519</v>
      </c>
      <c r="B9521" t="s">
        <v>16</v>
      </c>
      <c r="C9521">
        <v>2019</v>
      </c>
      <c r="D9521" t="s">
        <v>40</v>
      </c>
      <c r="E9521" t="s">
        <v>312</v>
      </c>
      <c r="F9521">
        <v>1013517</v>
      </c>
      <c r="G9521" t="s">
        <v>313</v>
      </c>
      <c r="H9521" t="s">
        <v>314</v>
      </c>
      <c r="I9521" t="s">
        <v>315</v>
      </c>
    </row>
    <row r="9522" spans="1:9" x14ac:dyDescent="0.25">
      <c r="A9522">
        <v>9520</v>
      </c>
      <c r="B9522" t="s">
        <v>29</v>
      </c>
      <c r="C9522">
        <v>2019</v>
      </c>
      <c r="D9522" t="s">
        <v>40</v>
      </c>
      <c r="E9522" t="s">
        <v>312</v>
      </c>
      <c r="F9522">
        <v>1026836</v>
      </c>
      <c r="G9522" t="s">
        <v>313</v>
      </c>
      <c r="H9522" t="s">
        <v>314</v>
      </c>
      <c r="I9522" t="s">
        <v>315</v>
      </c>
    </row>
    <row r="9523" spans="1:9" x14ac:dyDescent="0.25">
      <c r="A9523">
        <v>9521</v>
      </c>
      <c r="B9523" t="s">
        <v>31</v>
      </c>
      <c r="C9523">
        <v>2019</v>
      </c>
      <c r="D9523" t="s">
        <v>40</v>
      </c>
      <c r="E9523" t="s">
        <v>312</v>
      </c>
      <c r="F9523">
        <v>1035217</v>
      </c>
      <c r="G9523" t="s">
        <v>313</v>
      </c>
      <c r="H9523" t="s">
        <v>314</v>
      </c>
      <c r="I9523" t="s">
        <v>315</v>
      </c>
    </row>
    <row r="9524" spans="1:9" x14ac:dyDescent="0.25">
      <c r="A9524">
        <v>9522</v>
      </c>
      <c r="B9524" t="s">
        <v>24</v>
      </c>
      <c r="C9524">
        <v>2019</v>
      </c>
      <c r="D9524" t="s">
        <v>40</v>
      </c>
      <c r="E9524" t="s">
        <v>312</v>
      </c>
      <c r="F9524">
        <v>1022823</v>
      </c>
      <c r="G9524" t="s">
        <v>313</v>
      </c>
      <c r="H9524" t="s">
        <v>314</v>
      </c>
      <c r="I9524" t="s">
        <v>315</v>
      </c>
    </row>
    <row r="9525" spans="1:9" x14ac:dyDescent="0.25">
      <c r="A9525">
        <v>9523</v>
      </c>
      <c r="B9525" t="s">
        <v>5</v>
      </c>
      <c r="C9525">
        <v>2019</v>
      </c>
      <c r="D9525" t="s">
        <v>40</v>
      </c>
      <c r="E9525" t="s">
        <v>312</v>
      </c>
      <c r="F9525">
        <v>1025347</v>
      </c>
      <c r="G9525" t="s">
        <v>313</v>
      </c>
      <c r="H9525" t="s">
        <v>314</v>
      </c>
      <c r="I9525" t="s">
        <v>315</v>
      </c>
    </row>
    <row r="9526" spans="1:9" x14ac:dyDescent="0.25">
      <c r="A9526">
        <v>9524</v>
      </c>
      <c r="B9526" t="s">
        <v>26</v>
      </c>
      <c r="C9526">
        <v>2019</v>
      </c>
      <c r="D9526" t="s">
        <v>40</v>
      </c>
      <c r="E9526" t="s">
        <v>312</v>
      </c>
      <c r="F9526">
        <v>1018033</v>
      </c>
      <c r="G9526" t="s">
        <v>313</v>
      </c>
      <c r="H9526" t="s">
        <v>314</v>
      </c>
      <c r="I9526" t="s">
        <v>315</v>
      </c>
    </row>
    <row r="9527" spans="1:9" x14ac:dyDescent="0.25">
      <c r="A9527">
        <v>9525</v>
      </c>
      <c r="B9527" t="s">
        <v>28</v>
      </c>
      <c r="C9527">
        <v>2019</v>
      </c>
      <c r="D9527" t="s">
        <v>40</v>
      </c>
      <c r="E9527" t="s">
        <v>312</v>
      </c>
      <c r="F9527">
        <v>1016201</v>
      </c>
      <c r="G9527" t="s">
        <v>313</v>
      </c>
      <c r="H9527" t="s">
        <v>314</v>
      </c>
      <c r="I9527" t="s">
        <v>315</v>
      </c>
    </row>
    <row r="9528" spans="1:9" x14ac:dyDescent="0.25">
      <c r="A9528">
        <v>9526</v>
      </c>
      <c r="B9528" t="s">
        <v>11</v>
      </c>
      <c r="C9528">
        <v>2019</v>
      </c>
      <c r="D9528" t="s">
        <v>40</v>
      </c>
      <c r="E9528" t="s">
        <v>312</v>
      </c>
      <c r="F9528">
        <v>1020579</v>
      </c>
      <c r="G9528" t="s">
        <v>313</v>
      </c>
      <c r="H9528" t="s">
        <v>314</v>
      </c>
      <c r="I9528" t="s">
        <v>315</v>
      </c>
    </row>
    <row r="9529" spans="1:9" x14ac:dyDescent="0.25">
      <c r="A9529">
        <v>9527</v>
      </c>
      <c r="B9529" t="s">
        <v>12</v>
      </c>
      <c r="C9529">
        <v>2019</v>
      </c>
      <c r="D9529" t="s">
        <v>40</v>
      </c>
      <c r="E9529" t="s">
        <v>312</v>
      </c>
      <c r="F9529">
        <v>1022290</v>
      </c>
      <c r="G9529" t="s">
        <v>313</v>
      </c>
      <c r="H9529" t="s">
        <v>314</v>
      </c>
      <c r="I9529" t="s">
        <v>315</v>
      </c>
    </row>
    <row r="9530" spans="1:9" x14ac:dyDescent="0.25">
      <c r="A9530">
        <v>9528</v>
      </c>
      <c r="B9530" t="s">
        <v>7</v>
      </c>
      <c r="C9530">
        <v>2019</v>
      </c>
      <c r="D9530" t="s">
        <v>40</v>
      </c>
      <c r="E9530" t="s">
        <v>312</v>
      </c>
      <c r="F9530">
        <v>1016010</v>
      </c>
      <c r="G9530" t="s">
        <v>313</v>
      </c>
      <c r="H9530" t="s">
        <v>314</v>
      </c>
      <c r="I9530" t="s">
        <v>315</v>
      </c>
    </row>
    <row r="9531" spans="1:9" x14ac:dyDescent="0.25">
      <c r="A9531">
        <v>9529</v>
      </c>
      <c r="B9531" t="s">
        <v>18</v>
      </c>
      <c r="C9531">
        <v>2019</v>
      </c>
      <c r="D9531" t="s">
        <v>40</v>
      </c>
      <c r="E9531" t="s">
        <v>312</v>
      </c>
      <c r="F9531">
        <v>1022531</v>
      </c>
      <c r="G9531" t="s">
        <v>313</v>
      </c>
      <c r="H9531" t="s">
        <v>314</v>
      </c>
      <c r="I9531" t="s">
        <v>315</v>
      </c>
    </row>
    <row r="9532" spans="1:9" x14ac:dyDescent="0.25">
      <c r="A9532">
        <v>9530</v>
      </c>
      <c r="B9532" t="s">
        <v>23</v>
      </c>
      <c r="C9532">
        <v>2019</v>
      </c>
      <c r="D9532" t="s">
        <v>40</v>
      </c>
      <c r="E9532" t="s">
        <v>312</v>
      </c>
      <c r="F9532">
        <v>1016913</v>
      </c>
      <c r="G9532" t="s">
        <v>313</v>
      </c>
      <c r="H9532" t="s">
        <v>314</v>
      </c>
      <c r="I9532" t="s">
        <v>315</v>
      </c>
    </row>
    <row r="9533" spans="1:9" x14ac:dyDescent="0.25">
      <c r="A9533">
        <v>9531</v>
      </c>
      <c r="B9533" t="s">
        <v>14</v>
      </c>
      <c r="C9533">
        <v>2019</v>
      </c>
      <c r="D9533" t="s">
        <v>40</v>
      </c>
      <c r="E9533" t="s">
        <v>312</v>
      </c>
      <c r="F9533">
        <v>1017867</v>
      </c>
      <c r="G9533" t="s">
        <v>313</v>
      </c>
      <c r="H9533" t="s">
        <v>314</v>
      </c>
      <c r="I9533" t="s">
        <v>315</v>
      </c>
    </row>
    <row r="9534" spans="1:9" x14ac:dyDescent="0.25">
      <c r="A9534">
        <v>9532</v>
      </c>
      <c r="B9534" t="s">
        <v>17</v>
      </c>
      <c r="C9534">
        <v>2019</v>
      </c>
      <c r="D9534" t="s">
        <v>40</v>
      </c>
      <c r="E9534" t="s">
        <v>312</v>
      </c>
      <c r="F9534">
        <v>1025380</v>
      </c>
      <c r="G9534" t="s">
        <v>313</v>
      </c>
      <c r="H9534" t="s">
        <v>314</v>
      </c>
      <c r="I9534" t="s">
        <v>315</v>
      </c>
    </row>
    <row r="9535" spans="1:9" x14ac:dyDescent="0.25">
      <c r="A9535">
        <v>9533</v>
      </c>
      <c r="B9535" t="s">
        <v>19</v>
      </c>
      <c r="C9535">
        <v>2019</v>
      </c>
      <c r="D9535" t="s">
        <v>40</v>
      </c>
      <c r="E9535" t="s">
        <v>312</v>
      </c>
      <c r="F9535">
        <v>1045869</v>
      </c>
      <c r="G9535" t="s">
        <v>313</v>
      </c>
      <c r="H9535" t="s">
        <v>314</v>
      </c>
      <c r="I9535" t="s">
        <v>315</v>
      </c>
    </row>
    <row r="9536" spans="1:9" x14ac:dyDescent="0.25">
      <c r="A9536">
        <v>9534</v>
      </c>
      <c r="B9536" t="s">
        <v>27</v>
      </c>
      <c r="C9536">
        <v>2019</v>
      </c>
      <c r="D9536" t="s">
        <v>40</v>
      </c>
      <c r="E9536" t="s">
        <v>312</v>
      </c>
      <c r="F9536">
        <v>1020070</v>
      </c>
      <c r="G9536" t="s">
        <v>313</v>
      </c>
      <c r="H9536" t="s">
        <v>314</v>
      </c>
      <c r="I9536" t="s">
        <v>315</v>
      </c>
    </row>
    <row r="9537" spans="1:9" x14ac:dyDescent="0.25">
      <c r="A9537">
        <v>9535</v>
      </c>
      <c r="B9537" t="s">
        <v>13</v>
      </c>
      <c r="C9537">
        <v>2019</v>
      </c>
      <c r="D9537" t="s">
        <v>40</v>
      </c>
      <c r="E9537" t="s">
        <v>312</v>
      </c>
      <c r="F9537">
        <v>1028581</v>
      </c>
      <c r="G9537" t="s">
        <v>313</v>
      </c>
      <c r="H9537" t="s">
        <v>314</v>
      </c>
      <c r="I9537" t="s">
        <v>315</v>
      </c>
    </row>
    <row r="9538" spans="1:9" x14ac:dyDescent="0.25">
      <c r="A9538">
        <v>9536</v>
      </c>
      <c r="B9538" t="s">
        <v>4</v>
      </c>
      <c r="C9538">
        <v>2019</v>
      </c>
      <c r="D9538" t="s">
        <v>40</v>
      </c>
      <c r="E9538" t="s">
        <v>312</v>
      </c>
      <c r="F9538">
        <v>1015743</v>
      </c>
      <c r="G9538" t="s">
        <v>313</v>
      </c>
      <c r="H9538" t="s">
        <v>314</v>
      </c>
      <c r="I9538" t="s">
        <v>315</v>
      </c>
    </row>
    <row r="9539" spans="1:9" x14ac:dyDescent="0.25">
      <c r="A9539">
        <v>9537</v>
      </c>
      <c r="B9539" t="s">
        <v>6</v>
      </c>
      <c r="C9539">
        <v>2019</v>
      </c>
      <c r="D9539" t="s">
        <v>40</v>
      </c>
      <c r="E9539" t="s">
        <v>312</v>
      </c>
      <c r="F9539">
        <v>1019301</v>
      </c>
      <c r="G9539" t="s">
        <v>313</v>
      </c>
      <c r="H9539" t="s">
        <v>314</v>
      </c>
      <c r="I9539" t="s">
        <v>315</v>
      </c>
    </row>
    <row r="9540" spans="1:9" x14ac:dyDescent="0.25">
      <c r="A9540">
        <v>9538</v>
      </c>
      <c r="B9540" t="s">
        <v>9</v>
      </c>
      <c r="C9540">
        <v>2019</v>
      </c>
      <c r="D9540" t="s">
        <v>40</v>
      </c>
      <c r="E9540" t="s">
        <v>312</v>
      </c>
      <c r="F9540">
        <v>1017671</v>
      </c>
      <c r="G9540" t="s">
        <v>313</v>
      </c>
      <c r="H9540" t="s">
        <v>314</v>
      </c>
      <c r="I9540" t="s">
        <v>315</v>
      </c>
    </row>
    <row r="9541" spans="1:9" x14ac:dyDescent="0.25">
      <c r="A9541">
        <v>9539</v>
      </c>
      <c r="B9541" t="s">
        <v>10</v>
      </c>
      <c r="C9541">
        <v>2019</v>
      </c>
      <c r="D9541" t="s">
        <v>40</v>
      </c>
      <c r="E9541" t="s">
        <v>312</v>
      </c>
      <c r="F9541">
        <v>1017326</v>
      </c>
      <c r="G9541" t="s">
        <v>313</v>
      </c>
      <c r="H9541" t="s">
        <v>314</v>
      </c>
      <c r="I9541" t="s">
        <v>315</v>
      </c>
    </row>
    <row r="9542" spans="1:9" x14ac:dyDescent="0.25">
      <c r="A9542">
        <v>9540</v>
      </c>
      <c r="B9542" t="s">
        <v>3</v>
      </c>
      <c r="C9542">
        <v>2019</v>
      </c>
      <c r="D9542" t="s">
        <v>40</v>
      </c>
      <c r="E9542" t="s">
        <v>312</v>
      </c>
      <c r="F9542">
        <v>1021767</v>
      </c>
      <c r="G9542" t="s">
        <v>313</v>
      </c>
      <c r="H9542" t="s">
        <v>314</v>
      </c>
      <c r="I9542" t="s">
        <v>315</v>
      </c>
    </row>
    <row r="9543" spans="1:9" x14ac:dyDescent="0.25">
      <c r="A9543">
        <v>9541</v>
      </c>
      <c r="B9543" t="s">
        <v>25</v>
      </c>
      <c r="C9543">
        <v>2019</v>
      </c>
      <c r="D9543" t="s">
        <v>40</v>
      </c>
      <c r="E9543" t="s">
        <v>312</v>
      </c>
      <c r="F9543">
        <v>1025435</v>
      </c>
      <c r="G9543" t="s">
        <v>313</v>
      </c>
      <c r="H9543" t="s">
        <v>314</v>
      </c>
      <c r="I9543" t="s">
        <v>315</v>
      </c>
    </row>
    <row r="9544" spans="1:9" x14ac:dyDescent="0.25">
      <c r="A9544">
        <v>9542</v>
      </c>
      <c r="B9544" t="s">
        <v>8</v>
      </c>
      <c r="C9544">
        <v>2019</v>
      </c>
      <c r="D9544" t="s">
        <v>40</v>
      </c>
      <c r="E9544" t="s">
        <v>64</v>
      </c>
      <c r="F9544">
        <v>1033087.2</v>
      </c>
      <c r="G9544" t="s">
        <v>313</v>
      </c>
      <c r="H9544" t="s">
        <v>314</v>
      </c>
      <c r="I9544" t="s">
        <v>315</v>
      </c>
    </row>
    <row r="9545" spans="1:9" x14ac:dyDescent="0.25">
      <c r="A9545">
        <v>9543</v>
      </c>
      <c r="B9545" t="s">
        <v>22</v>
      </c>
      <c r="C9545">
        <v>2019</v>
      </c>
      <c r="D9545" t="s">
        <v>40</v>
      </c>
      <c r="E9545" t="s">
        <v>64</v>
      </c>
      <c r="F9545">
        <v>1033087.2</v>
      </c>
      <c r="G9545" t="s">
        <v>313</v>
      </c>
      <c r="H9545" t="s">
        <v>314</v>
      </c>
      <c r="I9545" t="s">
        <v>315</v>
      </c>
    </row>
    <row r="9546" spans="1:9" x14ac:dyDescent="0.25">
      <c r="A9546">
        <v>9544</v>
      </c>
      <c r="B9546" t="s">
        <v>15</v>
      </c>
      <c r="C9546">
        <v>2019</v>
      </c>
      <c r="D9546" t="s">
        <v>40</v>
      </c>
      <c r="E9546" t="s">
        <v>64</v>
      </c>
      <c r="F9546">
        <v>1018799.2</v>
      </c>
      <c r="G9546" t="s">
        <v>313</v>
      </c>
      <c r="H9546" t="s">
        <v>314</v>
      </c>
      <c r="I9546" t="s">
        <v>315</v>
      </c>
    </row>
    <row r="9547" spans="1:9" x14ac:dyDescent="0.25">
      <c r="A9547">
        <v>9545</v>
      </c>
      <c r="B9547" t="s">
        <v>20</v>
      </c>
      <c r="C9547">
        <v>2019</v>
      </c>
      <c r="D9547" t="s">
        <v>40</v>
      </c>
      <c r="E9547" t="s">
        <v>64</v>
      </c>
      <c r="F9547">
        <v>1024007.7</v>
      </c>
      <c r="G9547" t="s">
        <v>313</v>
      </c>
      <c r="H9547" t="s">
        <v>314</v>
      </c>
      <c r="I9547" t="s">
        <v>315</v>
      </c>
    </row>
    <row r="9548" spans="1:9" x14ac:dyDescent="0.25">
      <c r="A9548">
        <v>9546</v>
      </c>
      <c r="B9548" t="s">
        <v>30</v>
      </c>
      <c r="C9548">
        <v>2019</v>
      </c>
      <c r="D9548" t="s">
        <v>40</v>
      </c>
      <c r="E9548" t="s">
        <v>64</v>
      </c>
      <c r="F9548">
        <v>1027916.2</v>
      </c>
      <c r="G9548" t="s">
        <v>313</v>
      </c>
      <c r="H9548" t="s">
        <v>314</v>
      </c>
      <c r="I9548" t="s">
        <v>315</v>
      </c>
    </row>
    <row r="9549" spans="1:9" x14ac:dyDescent="0.25">
      <c r="A9549">
        <v>9547</v>
      </c>
      <c r="B9549" t="s">
        <v>21</v>
      </c>
      <c r="C9549">
        <v>2019</v>
      </c>
      <c r="D9549" t="s">
        <v>40</v>
      </c>
      <c r="E9549" t="s">
        <v>64</v>
      </c>
      <c r="F9549">
        <v>1023211.7</v>
      </c>
      <c r="G9549" t="s">
        <v>313</v>
      </c>
      <c r="H9549" t="s">
        <v>314</v>
      </c>
      <c r="I9549" t="s">
        <v>315</v>
      </c>
    </row>
    <row r="9550" spans="1:9" x14ac:dyDescent="0.25">
      <c r="A9550">
        <v>9548</v>
      </c>
      <c r="B9550" t="s">
        <v>16</v>
      </c>
      <c r="C9550">
        <v>2019</v>
      </c>
      <c r="D9550" t="s">
        <v>40</v>
      </c>
      <c r="E9550" t="s">
        <v>64</v>
      </c>
      <c r="F9550">
        <v>1013517.7</v>
      </c>
      <c r="G9550" t="s">
        <v>313</v>
      </c>
      <c r="H9550" t="s">
        <v>314</v>
      </c>
      <c r="I9550" t="s">
        <v>315</v>
      </c>
    </row>
    <row r="9551" spans="1:9" x14ac:dyDescent="0.25">
      <c r="A9551">
        <v>9549</v>
      </c>
      <c r="B9551" t="s">
        <v>29</v>
      </c>
      <c r="C9551">
        <v>2019</v>
      </c>
      <c r="D9551" t="s">
        <v>40</v>
      </c>
      <c r="E9551" t="s">
        <v>64</v>
      </c>
      <c r="F9551">
        <v>1026836.2</v>
      </c>
      <c r="G9551" t="s">
        <v>313</v>
      </c>
      <c r="H9551" t="s">
        <v>314</v>
      </c>
      <c r="I9551" t="s">
        <v>315</v>
      </c>
    </row>
    <row r="9552" spans="1:9" x14ac:dyDescent="0.25">
      <c r="A9552">
        <v>9550</v>
      </c>
      <c r="B9552" t="s">
        <v>31</v>
      </c>
      <c r="C9552">
        <v>2019</v>
      </c>
      <c r="D9552" t="s">
        <v>40</v>
      </c>
      <c r="E9552" t="s">
        <v>64</v>
      </c>
      <c r="F9552">
        <v>1035216.7</v>
      </c>
      <c r="G9552" t="s">
        <v>313</v>
      </c>
      <c r="H9552" t="s">
        <v>314</v>
      </c>
      <c r="I9552" t="s">
        <v>315</v>
      </c>
    </row>
    <row r="9553" spans="1:9" x14ac:dyDescent="0.25">
      <c r="A9553">
        <v>9551</v>
      </c>
      <c r="B9553" t="s">
        <v>24</v>
      </c>
      <c r="C9553">
        <v>2019</v>
      </c>
      <c r="D9553" t="s">
        <v>40</v>
      </c>
      <c r="E9553" t="s">
        <v>64</v>
      </c>
      <c r="F9553">
        <v>1022822.7</v>
      </c>
      <c r="G9553" t="s">
        <v>313</v>
      </c>
      <c r="H9553" t="s">
        <v>314</v>
      </c>
      <c r="I9553" t="s">
        <v>315</v>
      </c>
    </row>
    <row r="9554" spans="1:9" x14ac:dyDescent="0.25">
      <c r="A9554">
        <v>9552</v>
      </c>
      <c r="B9554" t="s">
        <v>5</v>
      </c>
      <c r="C9554">
        <v>2019</v>
      </c>
      <c r="D9554" t="s">
        <v>40</v>
      </c>
      <c r="E9554" t="s">
        <v>64</v>
      </c>
      <c r="F9554">
        <v>1025347.2</v>
      </c>
      <c r="G9554" t="s">
        <v>313</v>
      </c>
      <c r="H9554" t="s">
        <v>314</v>
      </c>
      <c r="I9554" t="s">
        <v>315</v>
      </c>
    </row>
    <row r="9555" spans="1:9" x14ac:dyDescent="0.25">
      <c r="A9555">
        <v>9553</v>
      </c>
      <c r="B9555" t="s">
        <v>26</v>
      </c>
      <c r="C9555">
        <v>2019</v>
      </c>
      <c r="D9555" t="s">
        <v>40</v>
      </c>
      <c r="E9555" t="s">
        <v>64</v>
      </c>
      <c r="F9555">
        <v>1018033.2</v>
      </c>
      <c r="G9555" t="s">
        <v>313</v>
      </c>
      <c r="H9555" t="s">
        <v>314</v>
      </c>
      <c r="I9555" t="s">
        <v>315</v>
      </c>
    </row>
    <row r="9556" spans="1:9" x14ac:dyDescent="0.25">
      <c r="A9556">
        <v>9554</v>
      </c>
      <c r="B9556" t="s">
        <v>28</v>
      </c>
      <c r="C9556">
        <v>2019</v>
      </c>
      <c r="D9556" t="s">
        <v>40</v>
      </c>
      <c r="E9556" t="s">
        <v>64</v>
      </c>
      <c r="F9556">
        <v>1016201.2</v>
      </c>
      <c r="G9556" t="s">
        <v>313</v>
      </c>
      <c r="H9556" t="s">
        <v>314</v>
      </c>
      <c r="I9556" t="s">
        <v>315</v>
      </c>
    </row>
    <row r="9557" spans="1:9" x14ac:dyDescent="0.25">
      <c r="A9557">
        <v>9555</v>
      </c>
      <c r="B9557" t="s">
        <v>11</v>
      </c>
      <c r="C9557">
        <v>2019</v>
      </c>
      <c r="D9557" t="s">
        <v>40</v>
      </c>
      <c r="E9557" t="s">
        <v>64</v>
      </c>
      <c r="F9557">
        <v>1020579.2</v>
      </c>
      <c r="G9557" t="s">
        <v>313</v>
      </c>
      <c r="H9557" t="s">
        <v>314</v>
      </c>
      <c r="I9557" t="s">
        <v>315</v>
      </c>
    </row>
    <row r="9558" spans="1:9" x14ac:dyDescent="0.25">
      <c r="A9558">
        <v>9556</v>
      </c>
      <c r="B9558" t="s">
        <v>12</v>
      </c>
      <c r="C9558">
        <v>2019</v>
      </c>
      <c r="D9558" t="s">
        <v>40</v>
      </c>
      <c r="E9558" t="s">
        <v>64</v>
      </c>
      <c r="F9558">
        <v>1022289.7</v>
      </c>
      <c r="G9558" t="s">
        <v>313</v>
      </c>
      <c r="H9558" t="s">
        <v>314</v>
      </c>
      <c r="I9558" t="s">
        <v>315</v>
      </c>
    </row>
    <row r="9559" spans="1:9" x14ac:dyDescent="0.25">
      <c r="A9559">
        <v>9557</v>
      </c>
      <c r="B9559" t="s">
        <v>7</v>
      </c>
      <c r="C9559">
        <v>2019</v>
      </c>
      <c r="D9559" t="s">
        <v>40</v>
      </c>
      <c r="E9559" t="s">
        <v>64</v>
      </c>
      <c r="F9559">
        <v>1016009.7</v>
      </c>
      <c r="G9559" t="s">
        <v>313</v>
      </c>
      <c r="H9559" t="s">
        <v>314</v>
      </c>
      <c r="I9559" t="s">
        <v>315</v>
      </c>
    </row>
    <row r="9560" spans="1:9" x14ac:dyDescent="0.25">
      <c r="A9560">
        <v>9558</v>
      </c>
      <c r="B9560" t="s">
        <v>18</v>
      </c>
      <c r="C9560">
        <v>2019</v>
      </c>
      <c r="D9560" t="s">
        <v>40</v>
      </c>
      <c r="E9560" t="s">
        <v>64</v>
      </c>
      <c r="F9560">
        <v>1022531.2</v>
      </c>
      <c r="G9560" t="s">
        <v>313</v>
      </c>
      <c r="H9560" t="s">
        <v>314</v>
      </c>
      <c r="I9560" t="s">
        <v>315</v>
      </c>
    </row>
    <row r="9561" spans="1:9" x14ac:dyDescent="0.25">
      <c r="A9561">
        <v>9559</v>
      </c>
      <c r="B9561" t="s">
        <v>23</v>
      </c>
      <c r="C9561">
        <v>2019</v>
      </c>
      <c r="D9561" t="s">
        <v>40</v>
      </c>
      <c r="E9561" t="s">
        <v>64</v>
      </c>
      <c r="F9561">
        <v>1016913.2</v>
      </c>
      <c r="G9561" t="s">
        <v>313</v>
      </c>
      <c r="H9561" t="s">
        <v>314</v>
      </c>
      <c r="I9561" t="s">
        <v>315</v>
      </c>
    </row>
    <row r="9562" spans="1:9" x14ac:dyDescent="0.25">
      <c r="A9562">
        <v>9560</v>
      </c>
      <c r="B9562" t="s">
        <v>14</v>
      </c>
      <c r="C9562">
        <v>2019</v>
      </c>
      <c r="D9562" t="s">
        <v>40</v>
      </c>
      <c r="E9562" t="s">
        <v>64</v>
      </c>
      <c r="F9562">
        <v>1017866.7</v>
      </c>
      <c r="G9562" t="s">
        <v>313</v>
      </c>
      <c r="H9562" t="s">
        <v>314</v>
      </c>
      <c r="I9562" t="s">
        <v>315</v>
      </c>
    </row>
    <row r="9563" spans="1:9" x14ac:dyDescent="0.25">
      <c r="A9563">
        <v>9561</v>
      </c>
      <c r="B9563" t="s">
        <v>17</v>
      </c>
      <c r="C9563">
        <v>2019</v>
      </c>
      <c r="D9563" t="s">
        <v>40</v>
      </c>
      <c r="E9563" t="s">
        <v>64</v>
      </c>
      <c r="F9563">
        <v>1025379.7</v>
      </c>
      <c r="G9563" t="s">
        <v>313</v>
      </c>
      <c r="H9563" t="s">
        <v>314</v>
      </c>
      <c r="I9563" t="s">
        <v>315</v>
      </c>
    </row>
    <row r="9564" spans="1:9" x14ac:dyDescent="0.25">
      <c r="A9564">
        <v>9562</v>
      </c>
      <c r="B9564" t="s">
        <v>19</v>
      </c>
      <c r="C9564">
        <v>2019</v>
      </c>
      <c r="D9564" t="s">
        <v>40</v>
      </c>
      <c r="E9564" t="s">
        <v>64</v>
      </c>
      <c r="F9564">
        <v>1045868.7</v>
      </c>
      <c r="G9564" t="s">
        <v>313</v>
      </c>
      <c r="H9564" t="s">
        <v>314</v>
      </c>
      <c r="I9564" t="s">
        <v>315</v>
      </c>
    </row>
    <row r="9565" spans="1:9" x14ac:dyDescent="0.25">
      <c r="A9565">
        <v>9563</v>
      </c>
      <c r="B9565" t="s">
        <v>27</v>
      </c>
      <c r="C9565">
        <v>2019</v>
      </c>
      <c r="D9565" t="s">
        <v>40</v>
      </c>
      <c r="E9565" t="s">
        <v>64</v>
      </c>
      <c r="F9565">
        <v>1020069.7</v>
      </c>
      <c r="G9565" t="s">
        <v>313</v>
      </c>
      <c r="H9565" t="s">
        <v>314</v>
      </c>
      <c r="I9565" t="s">
        <v>315</v>
      </c>
    </row>
    <row r="9566" spans="1:9" x14ac:dyDescent="0.25">
      <c r="A9566">
        <v>9564</v>
      </c>
      <c r="B9566" t="s">
        <v>13</v>
      </c>
      <c r="C9566">
        <v>2019</v>
      </c>
      <c r="D9566" t="s">
        <v>40</v>
      </c>
      <c r="E9566" t="s">
        <v>64</v>
      </c>
      <c r="F9566">
        <v>1028580.7</v>
      </c>
      <c r="G9566" t="s">
        <v>313</v>
      </c>
      <c r="H9566" t="s">
        <v>314</v>
      </c>
      <c r="I9566" t="s">
        <v>315</v>
      </c>
    </row>
    <row r="9567" spans="1:9" x14ac:dyDescent="0.25">
      <c r="A9567">
        <v>9565</v>
      </c>
      <c r="B9567" t="s">
        <v>4</v>
      </c>
      <c r="C9567">
        <v>2019</v>
      </c>
      <c r="D9567" t="s">
        <v>40</v>
      </c>
      <c r="E9567" t="s">
        <v>64</v>
      </c>
      <c r="F9567">
        <v>1015742.7</v>
      </c>
      <c r="G9567" t="s">
        <v>313</v>
      </c>
      <c r="H9567" t="s">
        <v>314</v>
      </c>
      <c r="I9567" t="s">
        <v>315</v>
      </c>
    </row>
    <row r="9568" spans="1:9" x14ac:dyDescent="0.25">
      <c r="A9568">
        <v>9566</v>
      </c>
      <c r="B9568" t="s">
        <v>6</v>
      </c>
      <c r="C9568">
        <v>2019</v>
      </c>
      <c r="D9568" t="s">
        <v>40</v>
      </c>
      <c r="E9568" t="s">
        <v>64</v>
      </c>
      <c r="F9568">
        <v>1019301.7</v>
      </c>
      <c r="G9568" t="s">
        <v>313</v>
      </c>
      <c r="H9568" t="s">
        <v>314</v>
      </c>
      <c r="I9568" t="s">
        <v>315</v>
      </c>
    </row>
    <row r="9569" spans="1:9" x14ac:dyDescent="0.25">
      <c r="A9569">
        <v>9567</v>
      </c>
      <c r="B9569" t="s">
        <v>9</v>
      </c>
      <c r="C9569">
        <v>2019</v>
      </c>
      <c r="D9569" t="s">
        <v>40</v>
      </c>
      <c r="E9569" t="s">
        <v>64</v>
      </c>
      <c r="F9569">
        <v>1017670.7</v>
      </c>
      <c r="G9569" t="s">
        <v>313</v>
      </c>
      <c r="H9569" t="s">
        <v>314</v>
      </c>
      <c r="I9569" t="s">
        <v>315</v>
      </c>
    </row>
    <row r="9570" spans="1:9" x14ac:dyDescent="0.25">
      <c r="A9570">
        <v>9568</v>
      </c>
      <c r="B9570" t="s">
        <v>10</v>
      </c>
      <c r="C9570">
        <v>2019</v>
      </c>
      <c r="D9570" t="s">
        <v>40</v>
      </c>
      <c r="E9570" t="s">
        <v>64</v>
      </c>
      <c r="F9570">
        <v>1017325.7</v>
      </c>
      <c r="G9570" t="s">
        <v>313</v>
      </c>
      <c r="H9570" t="s">
        <v>314</v>
      </c>
      <c r="I9570" t="s">
        <v>315</v>
      </c>
    </row>
    <row r="9571" spans="1:9" x14ac:dyDescent="0.25">
      <c r="A9571">
        <v>9569</v>
      </c>
      <c r="B9571" t="s">
        <v>3</v>
      </c>
      <c r="C9571">
        <v>2019</v>
      </c>
      <c r="D9571" t="s">
        <v>40</v>
      </c>
      <c r="E9571" t="s">
        <v>64</v>
      </c>
      <c r="F9571">
        <v>1021766.7</v>
      </c>
      <c r="G9571" t="s">
        <v>313</v>
      </c>
      <c r="H9571" t="s">
        <v>314</v>
      </c>
      <c r="I9571" t="s">
        <v>315</v>
      </c>
    </row>
    <row r="9572" spans="1:9" x14ac:dyDescent="0.25">
      <c r="A9572">
        <v>9570</v>
      </c>
      <c r="B9572" t="s">
        <v>25</v>
      </c>
      <c r="C9572">
        <v>2019</v>
      </c>
      <c r="D9572" t="s">
        <v>40</v>
      </c>
      <c r="E9572" t="s">
        <v>64</v>
      </c>
      <c r="F9572">
        <v>1025435.2</v>
      </c>
      <c r="G9572" t="s">
        <v>313</v>
      </c>
      <c r="H9572" t="s">
        <v>314</v>
      </c>
      <c r="I9572" t="s">
        <v>315</v>
      </c>
    </row>
    <row r="9573" spans="1:9" x14ac:dyDescent="0.25">
      <c r="A9573">
        <v>9571</v>
      </c>
      <c r="B9573" t="s">
        <v>8</v>
      </c>
      <c r="C9573">
        <v>2019</v>
      </c>
      <c r="D9573" t="s">
        <v>40</v>
      </c>
      <c r="E9573" t="s">
        <v>204</v>
      </c>
      <c r="F9573">
        <v>-0.2</v>
      </c>
      <c r="G9573" t="s">
        <v>313</v>
      </c>
      <c r="H9573" t="s">
        <v>314</v>
      </c>
      <c r="I9573" t="s">
        <v>315</v>
      </c>
    </row>
    <row r="9574" spans="1:9" x14ac:dyDescent="0.25">
      <c r="A9574">
        <v>9572</v>
      </c>
      <c r="B9574" t="s">
        <v>22</v>
      </c>
      <c r="C9574">
        <v>2019</v>
      </c>
      <c r="D9574" t="s">
        <v>40</v>
      </c>
      <c r="E9574" t="s">
        <v>204</v>
      </c>
      <c r="F9574">
        <v>-0.2</v>
      </c>
      <c r="G9574" t="s">
        <v>313</v>
      </c>
      <c r="H9574" t="s">
        <v>314</v>
      </c>
      <c r="I9574" t="s">
        <v>315</v>
      </c>
    </row>
    <row r="9575" spans="1:9" x14ac:dyDescent="0.25">
      <c r="A9575">
        <v>9573</v>
      </c>
      <c r="B9575" t="s">
        <v>15</v>
      </c>
      <c r="C9575">
        <v>2019</v>
      </c>
      <c r="D9575" t="s">
        <v>40</v>
      </c>
      <c r="E9575" t="s">
        <v>204</v>
      </c>
      <c r="F9575">
        <v>-0.2</v>
      </c>
      <c r="G9575" t="s">
        <v>313</v>
      </c>
      <c r="H9575" t="s">
        <v>314</v>
      </c>
      <c r="I9575" t="s">
        <v>315</v>
      </c>
    </row>
    <row r="9576" spans="1:9" x14ac:dyDescent="0.25">
      <c r="A9576">
        <v>9574</v>
      </c>
      <c r="B9576" t="s">
        <v>20</v>
      </c>
      <c r="C9576">
        <v>2019</v>
      </c>
      <c r="D9576" t="s">
        <v>40</v>
      </c>
      <c r="E9576" t="s">
        <v>204</v>
      </c>
      <c r="F9576">
        <v>0.3</v>
      </c>
      <c r="G9576" t="s">
        <v>313</v>
      </c>
      <c r="H9576" t="s">
        <v>314</v>
      </c>
      <c r="I9576" t="s">
        <v>315</v>
      </c>
    </row>
    <row r="9577" spans="1:9" x14ac:dyDescent="0.25">
      <c r="A9577">
        <v>9575</v>
      </c>
      <c r="B9577" t="s">
        <v>30</v>
      </c>
      <c r="C9577">
        <v>2019</v>
      </c>
      <c r="D9577" t="s">
        <v>40</v>
      </c>
      <c r="E9577" t="s">
        <v>204</v>
      </c>
      <c r="F9577">
        <v>-0.2</v>
      </c>
      <c r="G9577" t="s">
        <v>313</v>
      </c>
      <c r="H9577" t="s">
        <v>314</v>
      </c>
      <c r="I9577" t="s">
        <v>315</v>
      </c>
    </row>
    <row r="9578" spans="1:9" x14ac:dyDescent="0.25">
      <c r="A9578">
        <v>9576</v>
      </c>
      <c r="B9578" t="s">
        <v>21</v>
      </c>
      <c r="C9578">
        <v>2019</v>
      </c>
      <c r="D9578" t="s">
        <v>40</v>
      </c>
      <c r="E9578" t="s">
        <v>204</v>
      </c>
      <c r="F9578">
        <v>0.3</v>
      </c>
      <c r="G9578" t="s">
        <v>313</v>
      </c>
      <c r="H9578" t="s">
        <v>314</v>
      </c>
      <c r="I9578" t="s">
        <v>315</v>
      </c>
    </row>
    <row r="9579" spans="1:9" x14ac:dyDescent="0.25">
      <c r="A9579">
        <v>9577</v>
      </c>
      <c r="B9579" t="s">
        <v>16</v>
      </c>
      <c r="C9579">
        <v>2019</v>
      </c>
      <c r="D9579" t="s">
        <v>40</v>
      </c>
      <c r="E9579" t="s">
        <v>204</v>
      </c>
      <c r="F9579">
        <v>-0.7</v>
      </c>
      <c r="G9579" t="s">
        <v>313</v>
      </c>
      <c r="H9579" t="s">
        <v>314</v>
      </c>
      <c r="I9579" t="s">
        <v>315</v>
      </c>
    </row>
    <row r="9580" spans="1:9" x14ac:dyDescent="0.25">
      <c r="A9580">
        <v>9578</v>
      </c>
      <c r="B9580" t="s">
        <v>29</v>
      </c>
      <c r="C9580">
        <v>2019</v>
      </c>
      <c r="D9580" t="s">
        <v>40</v>
      </c>
      <c r="E9580" t="s">
        <v>204</v>
      </c>
      <c r="F9580">
        <v>-0.2</v>
      </c>
      <c r="G9580" t="s">
        <v>313</v>
      </c>
      <c r="H9580" t="s">
        <v>314</v>
      </c>
      <c r="I9580" t="s">
        <v>315</v>
      </c>
    </row>
    <row r="9581" spans="1:9" x14ac:dyDescent="0.25">
      <c r="A9581">
        <v>9579</v>
      </c>
      <c r="B9581" t="s">
        <v>31</v>
      </c>
      <c r="C9581">
        <v>2019</v>
      </c>
      <c r="D9581" t="s">
        <v>40</v>
      </c>
      <c r="E9581" t="s">
        <v>204</v>
      </c>
      <c r="F9581">
        <v>0.3</v>
      </c>
      <c r="G9581" t="s">
        <v>313</v>
      </c>
      <c r="H9581" t="s">
        <v>314</v>
      </c>
      <c r="I9581" t="s">
        <v>315</v>
      </c>
    </row>
    <row r="9582" spans="1:9" x14ac:dyDescent="0.25">
      <c r="A9582">
        <v>9580</v>
      </c>
      <c r="B9582" t="s">
        <v>24</v>
      </c>
      <c r="C9582">
        <v>2019</v>
      </c>
      <c r="D9582" t="s">
        <v>40</v>
      </c>
      <c r="E9582" t="s">
        <v>204</v>
      </c>
      <c r="F9582">
        <v>0.3</v>
      </c>
      <c r="G9582" t="s">
        <v>313</v>
      </c>
      <c r="H9582" t="s">
        <v>314</v>
      </c>
      <c r="I9582" t="s">
        <v>315</v>
      </c>
    </row>
    <row r="9583" spans="1:9" x14ac:dyDescent="0.25">
      <c r="A9583">
        <v>9581</v>
      </c>
      <c r="B9583" t="s">
        <v>5</v>
      </c>
      <c r="C9583">
        <v>2019</v>
      </c>
      <c r="D9583" t="s">
        <v>40</v>
      </c>
      <c r="E9583" t="s">
        <v>204</v>
      </c>
      <c r="F9583">
        <v>-0.2</v>
      </c>
      <c r="G9583" t="s">
        <v>313</v>
      </c>
      <c r="H9583" t="s">
        <v>314</v>
      </c>
      <c r="I9583" t="s">
        <v>315</v>
      </c>
    </row>
    <row r="9584" spans="1:9" x14ac:dyDescent="0.25">
      <c r="A9584">
        <v>9582</v>
      </c>
      <c r="B9584" t="s">
        <v>26</v>
      </c>
      <c r="C9584">
        <v>2019</v>
      </c>
      <c r="D9584" t="s">
        <v>40</v>
      </c>
      <c r="E9584" t="s">
        <v>204</v>
      </c>
      <c r="F9584">
        <v>-0.2</v>
      </c>
      <c r="G9584" t="s">
        <v>313</v>
      </c>
      <c r="H9584" t="s">
        <v>314</v>
      </c>
      <c r="I9584" t="s">
        <v>315</v>
      </c>
    </row>
    <row r="9585" spans="1:9" x14ac:dyDescent="0.25">
      <c r="A9585">
        <v>9583</v>
      </c>
      <c r="B9585" t="s">
        <v>28</v>
      </c>
      <c r="C9585">
        <v>2019</v>
      </c>
      <c r="D9585" t="s">
        <v>40</v>
      </c>
      <c r="E9585" t="s">
        <v>204</v>
      </c>
      <c r="F9585">
        <v>-0.2</v>
      </c>
      <c r="G9585" t="s">
        <v>313</v>
      </c>
      <c r="H9585" t="s">
        <v>314</v>
      </c>
      <c r="I9585" t="s">
        <v>315</v>
      </c>
    </row>
    <row r="9586" spans="1:9" x14ac:dyDescent="0.25">
      <c r="A9586">
        <v>9584</v>
      </c>
      <c r="B9586" t="s">
        <v>11</v>
      </c>
      <c r="C9586">
        <v>2019</v>
      </c>
      <c r="D9586" t="s">
        <v>40</v>
      </c>
      <c r="E9586" t="s">
        <v>204</v>
      </c>
      <c r="F9586">
        <v>-0.2</v>
      </c>
      <c r="G9586" t="s">
        <v>313</v>
      </c>
      <c r="H9586" t="s">
        <v>314</v>
      </c>
      <c r="I9586" t="s">
        <v>315</v>
      </c>
    </row>
    <row r="9587" spans="1:9" x14ac:dyDescent="0.25">
      <c r="A9587">
        <v>9585</v>
      </c>
      <c r="B9587" t="s">
        <v>12</v>
      </c>
      <c r="C9587">
        <v>2019</v>
      </c>
      <c r="D9587" t="s">
        <v>40</v>
      </c>
      <c r="E9587" t="s">
        <v>204</v>
      </c>
      <c r="F9587">
        <v>0.3</v>
      </c>
      <c r="G9587" t="s">
        <v>313</v>
      </c>
      <c r="H9587" t="s">
        <v>314</v>
      </c>
      <c r="I9587" t="s">
        <v>315</v>
      </c>
    </row>
    <row r="9588" spans="1:9" x14ac:dyDescent="0.25">
      <c r="A9588">
        <v>9586</v>
      </c>
      <c r="B9588" t="s">
        <v>7</v>
      </c>
      <c r="C9588">
        <v>2019</v>
      </c>
      <c r="D9588" t="s">
        <v>40</v>
      </c>
      <c r="E9588" t="s">
        <v>204</v>
      </c>
      <c r="F9588">
        <v>0.3</v>
      </c>
      <c r="G9588" t="s">
        <v>313</v>
      </c>
      <c r="H9588" t="s">
        <v>314</v>
      </c>
      <c r="I9588" t="s">
        <v>315</v>
      </c>
    </row>
    <row r="9589" spans="1:9" x14ac:dyDescent="0.25">
      <c r="A9589">
        <v>9587</v>
      </c>
      <c r="B9589" t="s">
        <v>18</v>
      </c>
      <c r="C9589">
        <v>2019</v>
      </c>
      <c r="D9589" t="s">
        <v>40</v>
      </c>
      <c r="E9589" t="s">
        <v>204</v>
      </c>
      <c r="F9589">
        <v>-0.2</v>
      </c>
      <c r="G9589" t="s">
        <v>313</v>
      </c>
      <c r="H9589" t="s">
        <v>314</v>
      </c>
      <c r="I9589" t="s">
        <v>315</v>
      </c>
    </row>
    <row r="9590" spans="1:9" x14ac:dyDescent="0.25">
      <c r="A9590">
        <v>9588</v>
      </c>
      <c r="B9590" t="s">
        <v>23</v>
      </c>
      <c r="C9590">
        <v>2019</v>
      </c>
      <c r="D9590" t="s">
        <v>40</v>
      </c>
      <c r="E9590" t="s">
        <v>204</v>
      </c>
      <c r="F9590">
        <v>-0.2</v>
      </c>
      <c r="G9590" t="s">
        <v>313</v>
      </c>
      <c r="H9590" t="s">
        <v>314</v>
      </c>
      <c r="I9590" t="s">
        <v>315</v>
      </c>
    </row>
    <row r="9591" spans="1:9" x14ac:dyDescent="0.25">
      <c r="A9591">
        <v>9589</v>
      </c>
      <c r="B9591" t="s">
        <v>14</v>
      </c>
      <c r="C9591">
        <v>2019</v>
      </c>
      <c r="D9591" t="s">
        <v>40</v>
      </c>
      <c r="E9591" t="s">
        <v>204</v>
      </c>
      <c r="F9591">
        <v>0.3</v>
      </c>
      <c r="G9591" t="s">
        <v>313</v>
      </c>
      <c r="H9591" t="s">
        <v>314</v>
      </c>
      <c r="I9591" t="s">
        <v>315</v>
      </c>
    </row>
    <row r="9592" spans="1:9" x14ac:dyDescent="0.25">
      <c r="A9592">
        <v>9590</v>
      </c>
      <c r="B9592" t="s">
        <v>17</v>
      </c>
      <c r="C9592">
        <v>2019</v>
      </c>
      <c r="D9592" t="s">
        <v>40</v>
      </c>
      <c r="E9592" t="s">
        <v>204</v>
      </c>
      <c r="F9592">
        <v>0.3</v>
      </c>
      <c r="G9592" t="s">
        <v>313</v>
      </c>
      <c r="H9592" t="s">
        <v>314</v>
      </c>
      <c r="I9592" t="s">
        <v>315</v>
      </c>
    </row>
    <row r="9593" spans="1:9" x14ac:dyDescent="0.25">
      <c r="A9593">
        <v>9591</v>
      </c>
      <c r="B9593" t="s">
        <v>19</v>
      </c>
      <c r="C9593">
        <v>2019</v>
      </c>
      <c r="D9593" t="s">
        <v>40</v>
      </c>
      <c r="E9593" t="s">
        <v>204</v>
      </c>
      <c r="F9593">
        <v>0.3</v>
      </c>
      <c r="G9593" t="s">
        <v>313</v>
      </c>
      <c r="H9593" t="s">
        <v>314</v>
      </c>
      <c r="I9593" t="s">
        <v>315</v>
      </c>
    </row>
    <row r="9594" spans="1:9" x14ac:dyDescent="0.25">
      <c r="A9594">
        <v>9592</v>
      </c>
      <c r="B9594" t="s">
        <v>27</v>
      </c>
      <c r="C9594">
        <v>2019</v>
      </c>
      <c r="D9594" t="s">
        <v>40</v>
      </c>
      <c r="E9594" t="s">
        <v>204</v>
      </c>
      <c r="F9594">
        <v>0.3</v>
      </c>
      <c r="G9594" t="s">
        <v>313</v>
      </c>
      <c r="H9594" t="s">
        <v>314</v>
      </c>
      <c r="I9594" t="s">
        <v>315</v>
      </c>
    </row>
    <row r="9595" spans="1:9" x14ac:dyDescent="0.25">
      <c r="A9595">
        <v>9593</v>
      </c>
      <c r="B9595" t="s">
        <v>13</v>
      </c>
      <c r="C9595">
        <v>2019</v>
      </c>
      <c r="D9595" t="s">
        <v>40</v>
      </c>
      <c r="E9595" t="s">
        <v>204</v>
      </c>
      <c r="F9595">
        <v>0.3</v>
      </c>
      <c r="G9595" t="s">
        <v>313</v>
      </c>
      <c r="H9595" t="s">
        <v>314</v>
      </c>
      <c r="I9595" t="s">
        <v>315</v>
      </c>
    </row>
    <row r="9596" spans="1:9" x14ac:dyDescent="0.25">
      <c r="A9596">
        <v>9594</v>
      </c>
      <c r="B9596" t="s">
        <v>4</v>
      </c>
      <c r="C9596">
        <v>2019</v>
      </c>
      <c r="D9596" t="s">
        <v>40</v>
      </c>
      <c r="E9596" t="s">
        <v>204</v>
      </c>
      <c r="F9596">
        <v>0.3</v>
      </c>
      <c r="G9596" t="s">
        <v>313</v>
      </c>
      <c r="H9596" t="s">
        <v>314</v>
      </c>
      <c r="I9596" t="s">
        <v>315</v>
      </c>
    </row>
    <row r="9597" spans="1:9" x14ac:dyDescent="0.25">
      <c r="A9597">
        <v>9595</v>
      </c>
      <c r="B9597" t="s">
        <v>6</v>
      </c>
      <c r="C9597">
        <v>2019</v>
      </c>
      <c r="D9597" t="s">
        <v>40</v>
      </c>
      <c r="E9597" t="s">
        <v>204</v>
      </c>
      <c r="F9597">
        <v>-0.7</v>
      </c>
      <c r="G9597" t="s">
        <v>313</v>
      </c>
      <c r="H9597" t="s">
        <v>314</v>
      </c>
      <c r="I9597" t="s">
        <v>315</v>
      </c>
    </row>
    <row r="9598" spans="1:9" x14ac:dyDescent="0.25">
      <c r="A9598">
        <v>9596</v>
      </c>
      <c r="B9598" t="s">
        <v>9</v>
      </c>
      <c r="C9598">
        <v>2019</v>
      </c>
      <c r="D9598" t="s">
        <v>40</v>
      </c>
      <c r="E9598" t="s">
        <v>204</v>
      </c>
      <c r="F9598">
        <v>0.3</v>
      </c>
      <c r="G9598" t="s">
        <v>313</v>
      </c>
      <c r="H9598" t="s">
        <v>314</v>
      </c>
      <c r="I9598" t="s">
        <v>315</v>
      </c>
    </row>
    <row r="9599" spans="1:9" x14ac:dyDescent="0.25">
      <c r="A9599">
        <v>9597</v>
      </c>
      <c r="B9599" t="s">
        <v>10</v>
      </c>
      <c r="C9599">
        <v>2019</v>
      </c>
      <c r="D9599" t="s">
        <v>40</v>
      </c>
      <c r="E9599" t="s">
        <v>204</v>
      </c>
      <c r="F9599">
        <v>0.3</v>
      </c>
      <c r="G9599" t="s">
        <v>313</v>
      </c>
      <c r="H9599" t="s">
        <v>314</v>
      </c>
      <c r="I9599" t="s">
        <v>315</v>
      </c>
    </row>
    <row r="9600" spans="1:9" x14ac:dyDescent="0.25">
      <c r="A9600">
        <v>9598</v>
      </c>
      <c r="B9600" t="s">
        <v>3</v>
      </c>
      <c r="C9600">
        <v>2019</v>
      </c>
      <c r="D9600" t="s">
        <v>40</v>
      </c>
      <c r="E9600" t="s">
        <v>204</v>
      </c>
      <c r="F9600">
        <v>0.3</v>
      </c>
      <c r="G9600" t="s">
        <v>313</v>
      </c>
      <c r="H9600" t="s">
        <v>314</v>
      </c>
      <c r="I9600" t="s">
        <v>315</v>
      </c>
    </row>
    <row r="9601" spans="1:9" x14ac:dyDescent="0.25">
      <c r="A9601">
        <v>9599</v>
      </c>
      <c r="B9601" t="s">
        <v>25</v>
      </c>
      <c r="C9601">
        <v>2019</v>
      </c>
      <c r="D9601" t="s">
        <v>40</v>
      </c>
      <c r="E9601" t="s">
        <v>204</v>
      </c>
      <c r="F9601">
        <v>-0.2</v>
      </c>
      <c r="G9601" t="s">
        <v>313</v>
      </c>
      <c r="H9601" t="s">
        <v>314</v>
      </c>
      <c r="I9601" t="s">
        <v>315</v>
      </c>
    </row>
    <row r="9602" spans="1:9" x14ac:dyDescent="0.25">
      <c r="A9602">
        <v>9600</v>
      </c>
      <c r="B9602" t="s">
        <v>8</v>
      </c>
      <c r="C9602">
        <v>2019</v>
      </c>
      <c r="D9602" t="s">
        <v>40</v>
      </c>
      <c r="E9602" t="s">
        <v>205</v>
      </c>
      <c r="F9602">
        <v>0</v>
      </c>
      <c r="G9602" t="s">
        <v>316</v>
      </c>
      <c r="H9602" t="s">
        <v>314</v>
      </c>
      <c r="I9602" t="s">
        <v>315</v>
      </c>
    </row>
    <row r="9603" spans="1:9" x14ac:dyDescent="0.25">
      <c r="A9603">
        <v>9601</v>
      </c>
      <c r="B9603" t="s">
        <v>22</v>
      </c>
      <c r="C9603">
        <v>2019</v>
      </c>
      <c r="D9603" t="s">
        <v>40</v>
      </c>
      <c r="E9603" t="s">
        <v>205</v>
      </c>
      <c r="F9603">
        <v>0</v>
      </c>
      <c r="G9603" t="s">
        <v>316</v>
      </c>
      <c r="H9603" t="s">
        <v>314</v>
      </c>
      <c r="I9603" t="s">
        <v>315</v>
      </c>
    </row>
    <row r="9604" spans="1:9" x14ac:dyDescent="0.25">
      <c r="A9604">
        <v>9602</v>
      </c>
      <c r="B9604" t="s">
        <v>15</v>
      </c>
      <c r="C9604">
        <v>2019</v>
      </c>
      <c r="D9604" t="s">
        <v>40</v>
      </c>
      <c r="E9604" t="s">
        <v>205</v>
      </c>
      <c r="F9604">
        <v>0</v>
      </c>
      <c r="G9604" t="s">
        <v>316</v>
      </c>
      <c r="H9604" t="s">
        <v>314</v>
      </c>
      <c r="I9604" t="s">
        <v>315</v>
      </c>
    </row>
    <row r="9605" spans="1:9" x14ac:dyDescent="0.25">
      <c r="A9605">
        <v>9603</v>
      </c>
      <c r="B9605" t="s">
        <v>20</v>
      </c>
      <c r="C9605">
        <v>2019</v>
      </c>
      <c r="D9605" t="s">
        <v>40</v>
      </c>
      <c r="E9605" t="s">
        <v>205</v>
      </c>
      <c r="F9605">
        <v>0</v>
      </c>
      <c r="G9605" t="s">
        <v>316</v>
      </c>
      <c r="H9605" t="s">
        <v>314</v>
      </c>
      <c r="I9605" t="s">
        <v>315</v>
      </c>
    </row>
    <row r="9606" spans="1:9" x14ac:dyDescent="0.25">
      <c r="A9606">
        <v>9604</v>
      </c>
      <c r="B9606" t="s">
        <v>30</v>
      </c>
      <c r="C9606">
        <v>2019</v>
      </c>
      <c r="D9606" t="s">
        <v>40</v>
      </c>
      <c r="E9606" t="s">
        <v>205</v>
      </c>
      <c r="F9606">
        <v>0</v>
      </c>
      <c r="G9606" t="s">
        <v>316</v>
      </c>
      <c r="H9606" t="s">
        <v>314</v>
      </c>
      <c r="I9606" t="s">
        <v>315</v>
      </c>
    </row>
    <row r="9607" spans="1:9" x14ac:dyDescent="0.25">
      <c r="A9607">
        <v>9605</v>
      </c>
      <c r="B9607" t="s">
        <v>21</v>
      </c>
      <c r="C9607">
        <v>2019</v>
      </c>
      <c r="D9607" t="s">
        <v>40</v>
      </c>
      <c r="E9607" t="s">
        <v>205</v>
      </c>
      <c r="F9607">
        <v>0</v>
      </c>
      <c r="G9607" t="s">
        <v>316</v>
      </c>
      <c r="H9607" t="s">
        <v>314</v>
      </c>
      <c r="I9607" t="s">
        <v>315</v>
      </c>
    </row>
    <row r="9608" spans="1:9" x14ac:dyDescent="0.25">
      <c r="A9608">
        <v>9606</v>
      </c>
      <c r="B9608" t="s">
        <v>16</v>
      </c>
      <c r="C9608">
        <v>2019</v>
      </c>
      <c r="D9608" t="s">
        <v>40</v>
      </c>
      <c r="E9608" t="s">
        <v>205</v>
      </c>
      <c r="F9608">
        <v>0</v>
      </c>
      <c r="G9608" t="s">
        <v>316</v>
      </c>
      <c r="H9608" t="s">
        <v>314</v>
      </c>
      <c r="I9608" t="s">
        <v>315</v>
      </c>
    </row>
    <row r="9609" spans="1:9" x14ac:dyDescent="0.25">
      <c r="A9609">
        <v>9607</v>
      </c>
      <c r="B9609" t="s">
        <v>29</v>
      </c>
      <c r="C9609">
        <v>2019</v>
      </c>
      <c r="D9609" t="s">
        <v>40</v>
      </c>
      <c r="E9609" t="s">
        <v>205</v>
      </c>
      <c r="F9609">
        <v>0</v>
      </c>
      <c r="G9609" t="s">
        <v>316</v>
      </c>
      <c r="H9609" t="s">
        <v>314</v>
      </c>
      <c r="I9609" t="s">
        <v>315</v>
      </c>
    </row>
    <row r="9610" spans="1:9" x14ac:dyDescent="0.25">
      <c r="A9610">
        <v>9608</v>
      </c>
      <c r="B9610" t="s">
        <v>31</v>
      </c>
      <c r="C9610">
        <v>2019</v>
      </c>
      <c r="D9610" t="s">
        <v>40</v>
      </c>
      <c r="E9610" t="s">
        <v>205</v>
      </c>
      <c r="F9610">
        <v>0</v>
      </c>
      <c r="G9610" t="s">
        <v>316</v>
      </c>
      <c r="H9610" t="s">
        <v>314</v>
      </c>
      <c r="I9610" t="s">
        <v>315</v>
      </c>
    </row>
    <row r="9611" spans="1:9" x14ac:dyDescent="0.25">
      <c r="A9611">
        <v>9609</v>
      </c>
      <c r="B9611" t="s">
        <v>24</v>
      </c>
      <c r="C9611">
        <v>2019</v>
      </c>
      <c r="D9611" t="s">
        <v>40</v>
      </c>
      <c r="E9611" t="s">
        <v>205</v>
      </c>
      <c r="F9611">
        <v>0</v>
      </c>
      <c r="G9611" t="s">
        <v>316</v>
      </c>
      <c r="H9611" t="s">
        <v>314</v>
      </c>
      <c r="I9611" t="s">
        <v>315</v>
      </c>
    </row>
    <row r="9612" spans="1:9" x14ac:dyDescent="0.25">
      <c r="A9612">
        <v>9610</v>
      </c>
      <c r="B9612" t="s">
        <v>5</v>
      </c>
      <c r="C9612">
        <v>2019</v>
      </c>
      <c r="D9612" t="s">
        <v>40</v>
      </c>
      <c r="E9612" t="s">
        <v>205</v>
      </c>
      <c r="F9612">
        <v>0</v>
      </c>
      <c r="G9612" t="s">
        <v>316</v>
      </c>
      <c r="H9612" t="s">
        <v>314</v>
      </c>
      <c r="I9612" t="s">
        <v>315</v>
      </c>
    </row>
    <row r="9613" spans="1:9" x14ac:dyDescent="0.25">
      <c r="A9613">
        <v>9611</v>
      </c>
      <c r="B9613" t="s">
        <v>26</v>
      </c>
      <c r="C9613">
        <v>2019</v>
      </c>
      <c r="D9613" t="s">
        <v>40</v>
      </c>
      <c r="E9613" t="s">
        <v>205</v>
      </c>
      <c r="F9613">
        <v>0</v>
      </c>
      <c r="G9613" t="s">
        <v>316</v>
      </c>
      <c r="H9613" t="s">
        <v>314</v>
      </c>
      <c r="I9613" t="s">
        <v>315</v>
      </c>
    </row>
    <row r="9614" spans="1:9" x14ac:dyDescent="0.25">
      <c r="A9614">
        <v>9612</v>
      </c>
      <c r="B9614" t="s">
        <v>28</v>
      </c>
      <c r="C9614">
        <v>2019</v>
      </c>
      <c r="D9614" t="s">
        <v>40</v>
      </c>
      <c r="E9614" t="s">
        <v>205</v>
      </c>
      <c r="F9614">
        <v>0</v>
      </c>
      <c r="G9614" t="s">
        <v>316</v>
      </c>
      <c r="H9614" t="s">
        <v>314</v>
      </c>
      <c r="I9614" t="s">
        <v>315</v>
      </c>
    </row>
    <row r="9615" spans="1:9" x14ac:dyDescent="0.25">
      <c r="A9615">
        <v>9613</v>
      </c>
      <c r="B9615" t="s">
        <v>11</v>
      </c>
      <c r="C9615">
        <v>2019</v>
      </c>
      <c r="D9615" t="s">
        <v>40</v>
      </c>
      <c r="E9615" t="s">
        <v>205</v>
      </c>
      <c r="F9615">
        <v>0</v>
      </c>
      <c r="G9615" t="s">
        <v>316</v>
      </c>
      <c r="H9615" t="s">
        <v>314</v>
      </c>
      <c r="I9615" t="s">
        <v>315</v>
      </c>
    </row>
    <row r="9616" spans="1:9" x14ac:dyDescent="0.25">
      <c r="A9616">
        <v>9614</v>
      </c>
      <c r="B9616" t="s">
        <v>12</v>
      </c>
      <c r="C9616">
        <v>2019</v>
      </c>
      <c r="D9616" t="s">
        <v>40</v>
      </c>
      <c r="E9616" t="s">
        <v>205</v>
      </c>
      <c r="F9616">
        <v>0</v>
      </c>
      <c r="G9616" t="s">
        <v>316</v>
      </c>
      <c r="H9616" t="s">
        <v>314</v>
      </c>
      <c r="I9616" t="s">
        <v>315</v>
      </c>
    </row>
    <row r="9617" spans="1:9" x14ac:dyDescent="0.25">
      <c r="A9617">
        <v>9615</v>
      </c>
      <c r="B9617" t="s">
        <v>7</v>
      </c>
      <c r="C9617">
        <v>2019</v>
      </c>
      <c r="D9617" t="s">
        <v>40</v>
      </c>
      <c r="E9617" t="s">
        <v>205</v>
      </c>
      <c r="F9617">
        <v>0</v>
      </c>
      <c r="G9617" t="s">
        <v>316</v>
      </c>
      <c r="H9617" t="s">
        <v>314</v>
      </c>
      <c r="I9617" t="s">
        <v>315</v>
      </c>
    </row>
    <row r="9618" spans="1:9" x14ac:dyDescent="0.25">
      <c r="A9618">
        <v>9616</v>
      </c>
      <c r="B9618" t="s">
        <v>18</v>
      </c>
      <c r="C9618">
        <v>2019</v>
      </c>
      <c r="D9618" t="s">
        <v>40</v>
      </c>
      <c r="E9618" t="s">
        <v>205</v>
      </c>
      <c r="F9618">
        <v>0</v>
      </c>
      <c r="G9618" t="s">
        <v>316</v>
      </c>
      <c r="H9618" t="s">
        <v>314</v>
      </c>
      <c r="I9618" t="s">
        <v>315</v>
      </c>
    </row>
    <row r="9619" spans="1:9" x14ac:dyDescent="0.25">
      <c r="A9619">
        <v>9617</v>
      </c>
      <c r="B9619" t="s">
        <v>23</v>
      </c>
      <c r="C9619">
        <v>2019</v>
      </c>
      <c r="D9619" t="s">
        <v>40</v>
      </c>
      <c r="E9619" t="s">
        <v>205</v>
      </c>
      <c r="F9619">
        <v>0</v>
      </c>
      <c r="G9619" t="s">
        <v>316</v>
      </c>
      <c r="H9619" t="s">
        <v>314</v>
      </c>
      <c r="I9619" t="s">
        <v>315</v>
      </c>
    </row>
    <row r="9620" spans="1:9" x14ac:dyDescent="0.25">
      <c r="A9620">
        <v>9618</v>
      </c>
      <c r="B9620" t="s">
        <v>14</v>
      </c>
      <c r="C9620">
        <v>2019</v>
      </c>
      <c r="D9620" t="s">
        <v>40</v>
      </c>
      <c r="E9620" t="s">
        <v>205</v>
      </c>
      <c r="F9620">
        <v>0</v>
      </c>
      <c r="G9620" t="s">
        <v>316</v>
      </c>
      <c r="H9620" t="s">
        <v>314</v>
      </c>
      <c r="I9620" t="s">
        <v>315</v>
      </c>
    </row>
    <row r="9621" spans="1:9" x14ac:dyDescent="0.25">
      <c r="A9621">
        <v>9619</v>
      </c>
      <c r="B9621" t="s">
        <v>17</v>
      </c>
      <c r="C9621">
        <v>2019</v>
      </c>
      <c r="D9621" t="s">
        <v>40</v>
      </c>
      <c r="E9621" t="s">
        <v>205</v>
      </c>
      <c r="F9621">
        <v>0</v>
      </c>
      <c r="G9621" t="s">
        <v>316</v>
      </c>
      <c r="H9621" t="s">
        <v>314</v>
      </c>
      <c r="I9621" t="s">
        <v>315</v>
      </c>
    </row>
    <row r="9622" spans="1:9" x14ac:dyDescent="0.25">
      <c r="A9622">
        <v>9620</v>
      </c>
      <c r="B9622" t="s">
        <v>19</v>
      </c>
      <c r="C9622">
        <v>2019</v>
      </c>
      <c r="D9622" t="s">
        <v>40</v>
      </c>
      <c r="E9622" t="s">
        <v>205</v>
      </c>
      <c r="F9622">
        <v>0</v>
      </c>
      <c r="G9622" t="s">
        <v>316</v>
      </c>
      <c r="H9622" t="s">
        <v>314</v>
      </c>
      <c r="I9622" t="s">
        <v>315</v>
      </c>
    </row>
    <row r="9623" spans="1:9" x14ac:dyDescent="0.25">
      <c r="A9623">
        <v>9621</v>
      </c>
      <c r="B9623" t="s">
        <v>27</v>
      </c>
      <c r="C9623">
        <v>2019</v>
      </c>
      <c r="D9623" t="s">
        <v>40</v>
      </c>
      <c r="E9623" t="s">
        <v>205</v>
      </c>
      <c r="F9623">
        <v>0</v>
      </c>
      <c r="G9623" t="s">
        <v>316</v>
      </c>
      <c r="H9623" t="s">
        <v>314</v>
      </c>
      <c r="I9623" t="s">
        <v>315</v>
      </c>
    </row>
    <row r="9624" spans="1:9" x14ac:dyDescent="0.25">
      <c r="A9624">
        <v>9622</v>
      </c>
      <c r="B9624" t="s">
        <v>13</v>
      </c>
      <c r="C9624">
        <v>2019</v>
      </c>
      <c r="D9624" t="s">
        <v>40</v>
      </c>
      <c r="E9624" t="s">
        <v>205</v>
      </c>
      <c r="F9624">
        <v>0</v>
      </c>
      <c r="G9624" t="s">
        <v>316</v>
      </c>
      <c r="H9624" t="s">
        <v>314</v>
      </c>
      <c r="I9624" t="s">
        <v>315</v>
      </c>
    </row>
    <row r="9625" spans="1:9" x14ac:dyDescent="0.25">
      <c r="A9625">
        <v>9623</v>
      </c>
      <c r="B9625" t="s">
        <v>4</v>
      </c>
      <c r="C9625">
        <v>2019</v>
      </c>
      <c r="D9625" t="s">
        <v>40</v>
      </c>
      <c r="E9625" t="s">
        <v>205</v>
      </c>
      <c r="F9625">
        <v>0</v>
      </c>
      <c r="G9625" t="s">
        <v>316</v>
      </c>
      <c r="H9625" t="s">
        <v>314</v>
      </c>
      <c r="I9625" t="s">
        <v>315</v>
      </c>
    </row>
    <row r="9626" spans="1:9" x14ac:dyDescent="0.25">
      <c r="A9626">
        <v>9624</v>
      </c>
      <c r="B9626" t="s">
        <v>6</v>
      </c>
      <c r="C9626">
        <v>2019</v>
      </c>
      <c r="D9626" t="s">
        <v>40</v>
      </c>
      <c r="E9626" t="s">
        <v>205</v>
      </c>
      <c r="F9626">
        <v>0</v>
      </c>
      <c r="G9626" t="s">
        <v>316</v>
      </c>
      <c r="H9626" t="s">
        <v>314</v>
      </c>
      <c r="I9626" t="s">
        <v>315</v>
      </c>
    </row>
    <row r="9627" spans="1:9" x14ac:dyDescent="0.25">
      <c r="A9627">
        <v>9625</v>
      </c>
      <c r="B9627" t="s">
        <v>9</v>
      </c>
      <c r="C9627">
        <v>2019</v>
      </c>
      <c r="D9627" t="s">
        <v>40</v>
      </c>
      <c r="E9627" t="s">
        <v>205</v>
      </c>
      <c r="F9627">
        <v>0</v>
      </c>
      <c r="G9627" t="s">
        <v>316</v>
      </c>
      <c r="H9627" t="s">
        <v>314</v>
      </c>
      <c r="I9627" t="s">
        <v>315</v>
      </c>
    </row>
    <row r="9628" spans="1:9" x14ac:dyDescent="0.25">
      <c r="A9628">
        <v>9626</v>
      </c>
      <c r="B9628" t="s">
        <v>10</v>
      </c>
      <c r="C9628">
        <v>2019</v>
      </c>
      <c r="D9628" t="s">
        <v>40</v>
      </c>
      <c r="E9628" t="s">
        <v>205</v>
      </c>
      <c r="F9628">
        <v>0</v>
      </c>
      <c r="G9628" t="s">
        <v>316</v>
      </c>
      <c r="H9628" t="s">
        <v>314</v>
      </c>
      <c r="I9628" t="s">
        <v>315</v>
      </c>
    </row>
    <row r="9629" spans="1:9" x14ac:dyDescent="0.25">
      <c r="A9629">
        <v>9627</v>
      </c>
      <c r="B9629" t="s">
        <v>3</v>
      </c>
      <c r="C9629">
        <v>2019</v>
      </c>
      <c r="D9629" t="s">
        <v>40</v>
      </c>
      <c r="E9629" t="s">
        <v>205</v>
      </c>
      <c r="F9629">
        <v>0</v>
      </c>
      <c r="G9629" t="s">
        <v>316</v>
      </c>
      <c r="H9629" t="s">
        <v>314</v>
      </c>
      <c r="I9629" t="s">
        <v>315</v>
      </c>
    </row>
    <row r="9630" spans="1:9" x14ac:dyDescent="0.25">
      <c r="A9630">
        <v>9628</v>
      </c>
      <c r="B9630" t="s">
        <v>25</v>
      </c>
      <c r="C9630">
        <v>2019</v>
      </c>
      <c r="D9630" t="s">
        <v>40</v>
      </c>
      <c r="E9630" t="s">
        <v>205</v>
      </c>
      <c r="F9630">
        <v>0</v>
      </c>
      <c r="G9630" t="s">
        <v>316</v>
      </c>
      <c r="H9630" t="s">
        <v>314</v>
      </c>
      <c r="I9630" t="s">
        <v>315</v>
      </c>
    </row>
    <row r="9631" spans="1:9" x14ac:dyDescent="0.25">
      <c r="A9631">
        <v>9629</v>
      </c>
      <c r="B9631" t="s">
        <v>8</v>
      </c>
      <c r="C9631">
        <v>2020</v>
      </c>
      <c r="D9631" t="s">
        <v>40</v>
      </c>
      <c r="E9631" t="s">
        <v>312</v>
      </c>
      <c r="F9631">
        <v>1022477</v>
      </c>
      <c r="G9631" t="s">
        <v>313</v>
      </c>
      <c r="H9631" t="s">
        <v>314</v>
      </c>
      <c r="I9631" t="s">
        <v>315</v>
      </c>
    </row>
    <row r="9632" spans="1:9" x14ac:dyDescent="0.25">
      <c r="A9632">
        <v>9630</v>
      </c>
      <c r="B9632" t="s">
        <v>22</v>
      </c>
      <c r="C9632">
        <v>2020</v>
      </c>
      <c r="D9632" t="s">
        <v>40</v>
      </c>
      <c r="E9632" t="s">
        <v>312</v>
      </c>
      <c r="F9632">
        <v>1022477</v>
      </c>
      <c r="G9632" t="s">
        <v>313</v>
      </c>
      <c r="H9632" t="s">
        <v>314</v>
      </c>
      <c r="I9632" t="s">
        <v>315</v>
      </c>
    </row>
    <row r="9633" spans="1:9" x14ac:dyDescent="0.25">
      <c r="A9633">
        <v>9631</v>
      </c>
      <c r="B9633" t="s">
        <v>15</v>
      </c>
      <c r="C9633">
        <v>2020</v>
      </c>
      <c r="D9633" t="s">
        <v>40</v>
      </c>
      <c r="E9633" t="s">
        <v>312</v>
      </c>
      <c r="F9633">
        <v>1012794</v>
      </c>
      <c r="G9633" t="s">
        <v>313</v>
      </c>
      <c r="H9633" t="s">
        <v>314</v>
      </c>
      <c r="I9633" t="s">
        <v>315</v>
      </c>
    </row>
    <row r="9634" spans="1:9" x14ac:dyDescent="0.25">
      <c r="A9634">
        <v>9632</v>
      </c>
      <c r="B9634" t="s">
        <v>20</v>
      </c>
      <c r="C9634">
        <v>2020</v>
      </c>
      <c r="D9634" t="s">
        <v>40</v>
      </c>
      <c r="E9634" t="s">
        <v>312</v>
      </c>
      <c r="F9634">
        <v>1015912</v>
      </c>
      <c r="G9634" t="s">
        <v>313</v>
      </c>
      <c r="H9634" t="s">
        <v>314</v>
      </c>
      <c r="I9634" t="s">
        <v>315</v>
      </c>
    </row>
    <row r="9635" spans="1:9" x14ac:dyDescent="0.25">
      <c r="A9635">
        <v>9633</v>
      </c>
      <c r="B9635" t="s">
        <v>30</v>
      </c>
      <c r="C9635">
        <v>2020</v>
      </c>
      <c r="D9635" t="s">
        <v>40</v>
      </c>
      <c r="E9635" t="s">
        <v>312</v>
      </c>
      <c r="F9635">
        <v>1019976</v>
      </c>
      <c r="G9635" t="s">
        <v>313</v>
      </c>
      <c r="H9635" t="s">
        <v>314</v>
      </c>
      <c r="I9635" t="s">
        <v>315</v>
      </c>
    </row>
    <row r="9636" spans="1:9" x14ac:dyDescent="0.25">
      <c r="A9636">
        <v>9634</v>
      </c>
      <c r="B9636" t="s">
        <v>21</v>
      </c>
      <c r="C9636">
        <v>2020</v>
      </c>
      <c r="D9636" t="s">
        <v>40</v>
      </c>
      <c r="E9636" t="s">
        <v>312</v>
      </c>
      <c r="F9636">
        <v>1015989</v>
      </c>
      <c r="G9636" t="s">
        <v>313</v>
      </c>
      <c r="H9636" t="s">
        <v>314</v>
      </c>
      <c r="I9636" t="s">
        <v>315</v>
      </c>
    </row>
    <row r="9637" spans="1:9" x14ac:dyDescent="0.25">
      <c r="A9637">
        <v>9635</v>
      </c>
      <c r="B9637" t="s">
        <v>16</v>
      </c>
      <c r="C9637">
        <v>2020</v>
      </c>
      <c r="D9637" t="s">
        <v>40</v>
      </c>
      <c r="E9637" t="s">
        <v>312</v>
      </c>
      <c r="F9637">
        <v>1010138</v>
      </c>
      <c r="G9637" t="s">
        <v>313</v>
      </c>
      <c r="H9637" t="s">
        <v>314</v>
      </c>
      <c r="I9637" t="s">
        <v>315</v>
      </c>
    </row>
    <row r="9638" spans="1:9" x14ac:dyDescent="0.25">
      <c r="A9638">
        <v>9636</v>
      </c>
      <c r="B9638" t="s">
        <v>29</v>
      </c>
      <c r="C9638">
        <v>2020</v>
      </c>
      <c r="D9638" t="s">
        <v>40</v>
      </c>
      <c r="E9638" t="s">
        <v>312</v>
      </c>
      <c r="F9638">
        <v>1017219</v>
      </c>
      <c r="G9638" t="s">
        <v>313</v>
      </c>
      <c r="H9638" t="s">
        <v>314</v>
      </c>
      <c r="I9638" t="s">
        <v>315</v>
      </c>
    </row>
    <row r="9639" spans="1:9" x14ac:dyDescent="0.25">
      <c r="A9639">
        <v>9637</v>
      </c>
      <c r="B9639" t="s">
        <v>31</v>
      </c>
      <c r="C9639">
        <v>2020</v>
      </c>
      <c r="D9639" t="s">
        <v>40</v>
      </c>
      <c r="E9639" t="s">
        <v>312</v>
      </c>
      <c r="F9639">
        <v>1022329</v>
      </c>
      <c r="G9639" t="s">
        <v>313</v>
      </c>
      <c r="H9639" t="s">
        <v>314</v>
      </c>
      <c r="I9639" t="s">
        <v>315</v>
      </c>
    </row>
    <row r="9640" spans="1:9" x14ac:dyDescent="0.25">
      <c r="A9640">
        <v>9638</v>
      </c>
      <c r="B9640" t="s">
        <v>24</v>
      </c>
      <c r="C9640">
        <v>2020</v>
      </c>
      <c r="D9640" t="s">
        <v>40</v>
      </c>
      <c r="E9640" t="s">
        <v>312</v>
      </c>
      <c r="F9640">
        <v>1015224</v>
      </c>
      <c r="G9640" t="s">
        <v>313</v>
      </c>
      <c r="H9640" t="s">
        <v>314</v>
      </c>
      <c r="I9640" t="s">
        <v>315</v>
      </c>
    </row>
    <row r="9641" spans="1:9" x14ac:dyDescent="0.25">
      <c r="A9641">
        <v>9639</v>
      </c>
      <c r="B9641" t="s">
        <v>5</v>
      </c>
      <c r="C9641">
        <v>2020</v>
      </c>
      <c r="D9641" t="s">
        <v>40</v>
      </c>
      <c r="E9641" t="s">
        <v>312</v>
      </c>
      <c r="F9641">
        <v>1018172</v>
      </c>
      <c r="G9641" t="s">
        <v>313</v>
      </c>
      <c r="H9641" t="s">
        <v>314</v>
      </c>
      <c r="I9641" t="s">
        <v>315</v>
      </c>
    </row>
    <row r="9642" spans="1:9" x14ac:dyDescent="0.25">
      <c r="A9642">
        <v>9640</v>
      </c>
      <c r="B9642" t="s">
        <v>26</v>
      </c>
      <c r="C9642">
        <v>2020</v>
      </c>
      <c r="D9642" t="s">
        <v>40</v>
      </c>
      <c r="E9642" t="s">
        <v>312</v>
      </c>
      <c r="F9642">
        <v>1013372</v>
      </c>
      <c r="G9642" t="s">
        <v>313</v>
      </c>
      <c r="H9642" t="s">
        <v>314</v>
      </c>
      <c r="I9642" t="s">
        <v>315</v>
      </c>
    </row>
    <row r="9643" spans="1:9" x14ac:dyDescent="0.25">
      <c r="A9643">
        <v>9641</v>
      </c>
      <c r="B9643" t="s">
        <v>28</v>
      </c>
      <c r="C9643">
        <v>2020</v>
      </c>
      <c r="D9643" t="s">
        <v>40</v>
      </c>
      <c r="E9643" t="s">
        <v>312</v>
      </c>
      <c r="F9643">
        <v>1011385</v>
      </c>
      <c r="G9643" t="s">
        <v>313</v>
      </c>
      <c r="H9643" t="s">
        <v>314</v>
      </c>
      <c r="I9643" t="s">
        <v>315</v>
      </c>
    </row>
    <row r="9644" spans="1:9" x14ac:dyDescent="0.25">
      <c r="A9644">
        <v>9642</v>
      </c>
      <c r="B9644" t="s">
        <v>11</v>
      </c>
      <c r="C9644">
        <v>2020</v>
      </c>
      <c r="D9644" t="s">
        <v>40</v>
      </c>
      <c r="E9644" t="s">
        <v>312</v>
      </c>
      <c r="F9644">
        <v>1014853</v>
      </c>
      <c r="G9644" t="s">
        <v>313</v>
      </c>
      <c r="H9644" t="s">
        <v>314</v>
      </c>
      <c r="I9644" t="s">
        <v>315</v>
      </c>
    </row>
    <row r="9645" spans="1:9" x14ac:dyDescent="0.25">
      <c r="A9645">
        <v>9643</v>
      </c>
      <c r="B9645" t="s">
        <v>12</v>
      </c>
      <c r="C9645">
        <v>2020</v>
      </c>
      <c r="D9645" t="s">
        <v>40</v>
      </c>
      <c r="E9645" t="s">
        <v>312</v>
      </c>
      <c r="F9645">
        <v>1015390</v>
      </c>
      <c r="G9645" t="s">
        <v>313</v>
      </c>
      <c r="H9645" t="s">
        <v>314</v>
      </c>
      <c r="I9645" t="s">
        <v>315</v>
      </c>
    </row>
    <row r="9646" spans="1:9" x14ac:dyDescent="0.25">
      <c r="A9646">
        <v>9644</v>
      </c>
      <c r="B9646" t="s">
        <v>7</v>
      </c>
      <c r="C9646">
        <v>2020</v>
      </c>
      <c r="D9646" t="s">
        <v>40</v>
      </c>
      <c r="E9646" t="s">
        <v>312</v>
      </c>
      <c r="F9646">
        <v>1011468</v>
      </c>
      <c r="G9646" t="s">
        <v>313</v>
      </c>
      <c r="H9646" t="s">
        <v>314</v>
      </c>
      <c r="I9646" t="s">
        <v>315</v>
      </c>
    </row>
    <row r="9647" spans="1:9" x14ac:dyDescent="0.25">
      <c r="A9647">
        <v>9645</v>
      </c>
      <c r="B9647" t="s">
        <v>18</v>
      </c>
      <c r="C9647">
        <v>2020</v>
      </c>
      <c r="D9647" t="s">
        <v>40</v>
      </c>
      <c r="E9647" t="s">
        <v>312</v>
      </c>
      <c r="F9647">
        <v>1014328</v>
      </c>
      <c r="G9647" t="s">
        <v>313</v>
      </c>
      <c r="H9647" t="s">
        <v>314</v>
      </c>
      <c r="I9647" t="s">
        <v>315</v>
      </c>
    </row>
    <row r="9648" spans="1:9" x14ac:dyDescent="0.25">
      <c r="A9648">
        <v>9646</v>
      </c>
      <c r="B9648" t="s">
        <v>23</v>
      </c>
      <c r="C9648">
        <v>2020</v>
      </c>
      <c r="D9648" t="s">
        <v>40</v>
      </c>
      <c r="E9648" t="s">
        <v>312</v>
      </c>
      <c r="F9648">
        <v>1010718</v>
      </c>
      <c r="G9648" t="s">
        <v>313</v>
      </c>
      <c r="H9648" t="s">
        <v>314</v>
      </c>
      <c r="I9648" t="s">
        <v>315</v>
      </c>
    </row>
    <row r="9649" spans="1:9" x14ac:dyDescent="0.25">
      <c r="A9649">
        <v>9647</v>
      </c>
      <c r="B9649" t="s">
        <v>14</v>
      </c>
      <c r="C9649">
        <v>2020</v>
      </c>
      <c r="D9649" t="s">
        <v>40</v>
      </c>
      <c r="E9649" t="s">
        <v>312</v>
      </c>
      <c r="F9649">
        <v>1012092</v>
      </c>
      <c r="G9649" t="s">
        <v>313</v>
      </c>
      <c r="H9649" t="s">
        <v>314</v>
      </c>
      <c r="I9649" t="s">
        <v>315</v>
      </c>
    </row>
    <row r="9650" spans="1:9" x14ac:dyDescent="0.25">
      <c r="A9650">
        <v>9648</v>
      </c>
      <c r="B9650" t="s">
        <v>17</v>
      </c>
      <c r="C9650">
        <v>2020</v>
      </c>
      <c r="D9650" t="s">
        <v>40</v>
      </c>
      <c r="E9650" t="s">
        <v>312</v>
      </c>
      <c r="F9650">
        <v>1018413</v>
      </c>
      <c r="G9650" t="s">
        <v>313</v>
      </c>
      <c r="H9650" t="s">
        <v>314</v>
      </c>
      <c r="I9650" t="s">
        <v>315</v>
      </c>
    </row>
    <row r="9651" spans="1:9" x14ac:dyDescent="0.25">
      <c r="A9651">
        <v>9649</v>
      </c>
      <c r="B9651" t="s">
        <v>19</v>
      </c>
      <c r="C9651">
        <v>2020</v>
      </c>
      <c r="D9651" t="s">
        <v>40</v>
      </c>
      <c r="E9651" t="s">
        <v>312</v>
      </c>
      <c r="F9651">
        <v>1032111</v>
      </c>
      <c r="G9651" t="s">
        <v>313</v>
      </c>
      <c r="H9651" t="s">
        <v>314</v>
      </c>
      <c r="I9651" t="s">
        <v>315</v>
      </c>
    </row>
    <row r="9652" spans="1:9" x14ac:dyDescent="0.25">
      <c r="A9652">
        <v>9650</v>
      </c>
      <c r="B9652" t="s">
        <v>27</v>
      </c>
      <c r="C9652">
        <v>2020</v>
      </c>
      <c r="D9652" t="s">
        <v>40</v>
      </c>
      <c r="E9652" t="s">
        <v>312</v>
      </c>
      <c r="F9652">
        <v>1012301</v>
      </c>
      <c r="G9652" t="s">
        <v>313</v>
      </c>
      <c r="H9652" t="s">
        <v>314</v>
      </c>
      <c r="I9652" t="s">
        <v>315</v>
      </c>
    </row>
    <row r="9653" spans="1:9" x14ac:dyDescent="0.25">
      <c r="A9653">
        <v>9651</v>
      </c>
      <c r="B9653" t="s">
        <v>13</v>
      </c>
      <c r="C9653">
        <v>2020</v>
      </c>
      <c r="D9653" t="s">
        <v>40</v>
      </c>
      <c r="E9653" t="s">
        <v>312</v>
      </c>
      <c r="F9653">
        <v>1019571</v>
      </c>
      <c r="G9653" t="s">
        <v>313</v>
      </c>
      <c r="H9653" t="s">
        <v>314</v>
      </c>
      <c r="I9653" t="s">
        <v>315</v>
      </c>
    </row>
    <row r="9654" spans="1:9" x14ac:dyDescent="0.25">
      <c r="A9654">
        <v>9652</v>
      </c>
      <c r="B9654" t="s">
        <v>4</v>
      </c>
      <c r="C9654">
        <v>2020</v>
      </c>
      <c r="D9654" t="s">
        <v>40</v>
      </c>
      <c r="E9654" t="s">
        <v>312</v>
      </c>
      <c r="F9654">
        <v>1010068</v>
      </c>
      <c r="G9654" t="s">
        <v>313</v>
      </c>
      <c r="H9654" t="s">
        <v>314</v>
      </c>
      <c r="I9654" t="s">
        <v>315</v>
      </c>
    </row>
    <row r="9655" spans="1:9" x14ac:dyDescent="0.25">
      <c r="A9655">
        <v>9653</v>
      </c>
      <c r="B9655" t="s">
        <v>6</v>
      </c>
      <c r="C9655">
        <v>2020</v>
      </c>
      <c r="D9655" t="s">
        <v>40</v>
      </c>
      <c r="E9655" t="s">
        <v>312</v>
      </c>
      <c r="F9655">
        <v>1014104</v>
      </c>
      <c r="G9655" t="s">
        <v>313</v>
      </c>
      <c r="H9655" t="s">
        <v>314</v>
      </c>
      <c r="I9655" t="s">
        <v>315</v>
      </c>
    </row>
    <row r="9656" spans="1:9" x14ac:dyDescent="0.25">
      <c r="A9656">
        <v>9654</v>
      </c>
      <c r="B9656" t="s">
        <v>9</v>
      </c>
      <c r="C9656">
        <v>2020</v>
      </c>
      <c r="D9656" t="s">
        <v>40</v>
      </c>
      <c r="E9656" t="s">
        <v>312</v>
      </c>
      <c r="F9656">
        <v>1012318</v>
      </c>
      <c r="G9656" t="s">
        <v>313</v>
      </c>
      <c r="H9656" t="s">
        <v>314</v>
      </c>
      <c r="I9656" t="s">
        <v>315</v>
      </c>
    </row>
    <row r="9657" spans="1:9" x14ac:dyDescent="0.25">
      <c r="A9657">
        <v>9655</v>
      </c>
      <c r="B9657" t="s">
        <v>10</v>
      </c>
      <c r="C9657">
        <v>2020</v>
      </c>
      <c r="D9657" t="s">
        <v>40</v>
      </c>
      <c r="E9657" t="s">
        <v>312</v>
      </c>
      <c r="F9657">
        <v>1011880</v>
      </c>
      <c r="G9657" t="s">
        <v>313</v>
      </c>
      <c r="H9657" t="s">
        <v>314</v>
      </c>
      <c r="I9657" t="s">
        <v>315</v>
      </c>
    </row>
    <row r="9658" spans="1:9" x14ac:dyDescent="0.25">
      <c r="A9658">
        <v>9656</v>
      </c>
      <c r="B9658" t="s">
        <v>3</v>
      </c>
      <c r="C9658">
        <v>2020</v>
      </c>
      <c r="D9658" t="s">
        <v>40</v>
      </c>
      <c r="E9658" t="s">
        <v>312</v>
      </c>
      <c r="F9658">
        <v>1014868</v>
      </c>
      <c r="G9658" t="s">
        <v>313</v>
      </c>
      <c r="H9658" t="s">
        <v>314</v>
      </c>
      <c r="I9658" t="s">
        <v>315</v>
      </c>
    </row>
    <row r="9659" spans="1:9" x14ac:dyDescent="0.25">
      <c r="A9659">
        <v>9657</v>
      </c>
      <c r="B9659" t="s">
        <v>25</v>
      </c>
      <c r="C9659">
        <v>2020</v>
      </c>
      <c r="D9659" t="s">
        <v>40</v>
      </c>
      <c r="E9659" t="s">
        <v>312</v>
      </c>
      <c r="F9659">
        <v>1017398</v>
      </c>
      <c r="G9659" t="s">
        <v>313</v>
      </c>
      <c r="H9659" t="s">
        <v>314</v>
      </c>
      <c r="I9659" t="s">
        <v>315</v>
      </c>
    </row>
    <row r="9660" spans="1:9" x14ac:dyDescent="0.25">
      <c r="A9660">
        <v>9658</v>
      </c>
      <c r="B9660" t="s">
        <v>8</v>
      </c>
      <c r="C9660">
        <v>2020</v>
      </c>
      <c r="D9660" t="s">
        <v>40</v>
      </c>
      <c r="E9660" t="s">
        <v>64</v>
      </c>
      <c r="F9660">
        <v>1022477.2</v>
      </c>
      <c r="G9660" t="s">
        <v>313</v>
      </c>
      <c r="H9660" t="s">
        <v>314</v>
      </c>
      <c r="I9660" t="s">
        <v>315</v>
      </c>
    </row>
    <row r="9661" spans="1:9" x14ac:dyDescent="0.25">
      <c r="A9661">
        <v>9659</v>
      </c>
      <c r="B9661" t="s">
        <v>22</v>
      </c>
      <c r="C9661">
        <v>2020</v>
      </c>
      <c r="D9661" t="s">
        <v>40</v>
      </c>
      <c r="E9661" t="s">
        <v>64</v>
      </c>
      <c r="F9661">
        <v>1022477.2</v>
      </c>
      <c r="G9661" t="s">
        <v>313</v>
      </c>
      <c r="H9661" t="s">
        <v>314</v>
      </c>
      <c r="I9661" t="s">
        <v>315</v>
      </c>
    </row>
    <row r="9662" spans="1:9" x14ac:dyDescent="0.25">
      <c r="A9662">
        <v>9660</v>
      </c>
      <c r="B9662" t="s">
        <v>15</v>
      </c>
      <c r="C9662">
        <v>2020</v>
      </c>
      <c r="D9662" t="s">
        <v>40</v>
      </c>
      <c r="E9662" t="s">
        <v>64</v>
      </c>
      <c r="F9662">
        <v>1012793.2</v>
      </c>
      <c r="G9662" t="s">
        <v>313</v>
      </c>
      <c r="H9662" t="s">
        <v>314</v>
      </c>
      <c r="I9662" t="s">
        <v>315</v>
      </c>
    </row>
    <row r="9663" spans="1:9" x14ac:dyDescent="0.25">
      <c r="A9663">
        <v>9661</v>
      </c>
      <c r="B9663" t="s">
        <v>20</v>
      </c>
      <c r="C9663">
        <v>2020</v>
      </c>
      <c r="D9663" t="s">
        <v>40</v>
      </c>
      <c r="E9663" t="s">
        <v>64</v>
      </c>
      <c r="F9663">
        <v>1015912.2</v>
      </c>
      <c r="G9663" t="s">
        <v>313</v>
      </c>
      <c r="H9663" t="s">
        <v>314</v>
      </c>
      <c r="I9663" t="s">
        <v>315</v>
      </c>
    </row>
    <row r="9664" spans="1:9" x14ac:dyDescent="0.25">
      <c r="A9664">
        <v>9662</v>
      </c>
      <c r="B9664" t="s">
        <v>30</v>
      </c>
      <c r="C9664">
        <v>2020</v>
      </c>
      <c r="D9664" t="s">
        <v>40</v>
      </c>
      <c r="E9664" t="s">
        <v>64</v>
      </c>
      <c r="F9664">
        <v>1019975.2</v>
      </c>
      <c r="G9664" t="s">
        <v>313</v>
      </c>
      <c r="H9664" t="s">
        <v>314</v>
      </c>
      <c r="I9664" t="s">
        <v>315</v>
      </c>
    </row>
    <row r="9665" spans="1:9" x14ac:dyDescent="0.25">
      <c r="A9665">
        <v>9663</v>
      </c>
      <c r="B9665" t="s">
        <v>21</v>
      </c>
      <c r="C9665">
        <v>2020</v>
      </c>
      <c r="D9665" t="s">
        <v>40</v>
      </c>
      <c r="E9665" t="s">
        <v>64</v>
      </c>
      <c r="F9665">
        <v>1015989.2</v>
      </c>
      <c r="G9665" t="s">
        <v>313</v>
      </c>
      <c r="H9665" t="s">
        <v>314</v>
      </c>
      <c r="I9665" t="s">
        <v>315</v>
      </c>
    </row>
    <row r="9666" spans="1:9" x14ac:dyDescent="0.25">
      <c r="A9666">
        <v>9664</v>
      </c>
      <c r="B9666" t="s">
        <v>16</v>
      </c>
      <c r="C9666">
        <v>2020</v>
      </c>
      <c r="D9666" t="s">
        <v>40</v>
      </c>
      <c r="E9666" t="s">
        <v>64</v>
      </c>
      <c r="F9666">
        <v>1010138.2</v>
      </c>
      <c r="G9666" t="s">
        <v>313</v>
      </c>
      <c r="H9666" t="s">
        <v>314</v>
      </c>
      <c r="I9666" t="s">
        <v>315</v>
      </c>
    </row>
    <row r="9667" spans="1:9" x14ac:dyDescent="0.25">
      <c r="A9667">
        <v>9665</v>
      </c>
      <c r="B9667" t="s">
        <v>29</v>
      </c>
      <c r="C9667">
        <v>2020</v>
      </c>
      <c r="D9667" t="s">
        <v>40</v>
      </c>
      <c r="E9667" t="s">
        <v>64</v>
      </c>
      <c r="F9667">
        <v>1017219.2</v>
      </c>
      <c r="G9667" t="s">
        <v>313</v>
      </c>
      <c r="H9667" t="s">
        <v>314</v>
      </c>
      <c r="I9667" t="s">
        <v>315</v>
      </c>
    </row>
    <row r="9668" spans="1:9" x14ac:dyDescent="0.25">
      <c r="A9668">
        <v>9666</v>
      </c>
      <c r="B9668" t="s">
        <v>31</v>
      </c>
      <c r="C9668">
        <v>2020</v>
      </c>
      <c r="D9668" t="s">
        <v>40</v>
      </c>
      <c r="E9668" t="s">
        <v>64</v>
      </c>
      <c r="F9668">
        <v>1022329.2</v>
      </c>
      <c r="G9668" t="s">
        <v>313</v>
      </c>
      <c r="H9668" t="s">
        <v>314</v>
      </c>
      <c r="I9668" t="s">
        <v>315</v>
      </c>
    </row>
    <row r="9669" spans="1:9" x14ac:dyDescent="0.25">
      <c r="A9669">
        <v>9667</v>
      </c>
      <c r="B9669" t="s">
        <v>24</v>
      </c>
      <c r="C9669">
        <v>2020</v>
      </c>
      <c r="D9669" t="s">
        <v>40</v>
      </c>
      <c r="E9669" t="s">
        <v>64</v>
      </c>
      <c r="F9669">
        <v>1015224.2</v>
      </c>
      <c r="G9669" t="s">
        <v>313</v>
      </c>
      <c r="H9669" t="s">
        <v>314</v>
      </c>
      <c r="I9669" t="s">
        <v>315</v>
      </c>
    </row>
    <row r="9670" spans="1:9" x14ac:dyDescent="0.25">
      <c r="A9670">
        <v>9668</v>
      </c>
      <c r="B9670" t="s">
        <v>5</v>
      </c>
      <c r="C9670">
        <v>2020</v>
      </c>
      <c r="D9670" t="s">
        <v>40</v>
      </c>
      <c r="E9670" t="s">
        <v>64</v>
      </c>
      <c r="F9670">
        <v>1018172.2</v>
      </c>
      <c r="G9670" t="s">
        <v>313</v>
      </c>
      <c r="H9670" t="s">
        <v>314</v>
      </c>
      <c r="I9670" t="s">
        <v>315</v>
      </c>
    </row>
    <row r="9671" spans="1:9" x14ac:dyDescent="0.25">
      <c r="A9671">
        <v>9669</v>
      </c>
      <c r="B9671" t="s">
        <v>26</v>
      </c>
      <c r="C9671">
        <v>2020</v>
      </c>
      <c r="D9671" t="s">
        <v>40</v>
      </c>
      <c r="E9671" t="s">
        <v>64</v>
      </c>
      <c r="F9671">
        <v>1013371.7</v>
      </c>
      <c r="G9671" t="s">
        <v>313</v>
      </c>
      <c r="H9671" t="s">
        <v>314</v>
      </c>
      <c r="I9671" t="s">
        <v>315</v>
      </c>
    </row>
    <row r="9672" spans="1:9" x14ac:dyDescent="0.25">
      <c r="A9672">
        <v>9670</v>
      </c>
      <c r="B9672" t="s">
        <v>28</v>
      </c>
      <c r="C9672">
        <v>2020</v>
      </c>
      <c r="D9672" t="s">
        <v>40</v>
      </c>
      <c r="E9672" t="s">
        <v>64</v>
      </c>
      <c r="F9672">
        <v>1011385.2</v>
      </c>
      <c r="G9672" t="s">
        <v>313</v>
      </c>
      <c r="H9672" t="s">
        <v>314</v>
      </c>
      <c r="I9672" t="s">
        <v>315</v>
      </c>
    </row>
    <row r="9673" spans="1:9" x14ac:dyDescent="0.25">
      <c r="A9673">
        <v>9671</v>
      </c>
      <c r="B9673" t="s">
        <v>11</v>
      </c>
      <c r="C9673">
        <v>2020</v>
      </c>
      <c r="D9673" t="s">
        <v>40</v>
      </c>
      <c r="E9673" t="s">
        <v>64</v>
      </c>
      <c r="F9673">
        <v>1014853.2</v>
      </c>
      <c r="G9673" t="s">
        <v>313</v>
      </c>
      <c r="H9673" t="s">
        <v>314</v>
      </c>
      <c r="I9673" t="s">
        <v>315</v>
      </c>
    </row>
    <row r="9674" spans="1:9" x14ac:dyDescent="0.25">
      <c r="A9674">
        <v>9672</v>
      </c>
      <c r="B9674" t="s">
        <v>12</v>
      </c>
      <c r="C9674">
        <v>2020</v>
      </c>
      <c r="D9674" t="s">
        <v>40</v>
      </c>
      <c r="E9674" t="s">
        <v>64</v>
      </c>
      <c r="F9674">
        <v>1015390.2</v>
      </c>
      <c r="G9674" t="s">
        <v>313</v>
      </c>
      <c r="H9674" t="s">
        <v>314</v>
      </c>
      <c r="I9674" t="s">
        <v>315</v>
      </c>
    </row>
    <row r="9675" spans="1:9" x14ac:dyDescent="0.25">
      <c r="A9675">
        <v>9673</v>
      </c>
      <c r="B9675" t="s">
        <v>7</v>
      </c>
      <c r="C9675">
        <v>2020</v>
      </c>
      <c r="D9675" t="s">
        <v>40</v>
      </c>
      <c r="E9675" t="s">
        <v>64</v>
      </c>
      <c r="F9675">
        <v>1011468.7</v>
      </c>
      <c r="G9675" t="s">
        <v>313</v>
      </c>
      <c r="H9675" t="s">
        <v>314</v>
      </c>
      <c r="I9675" t="s">
        <v>315</v>
      </c>
    </row>
    <row r="9676" spans="1:9" x14ac:dyDescent="0.25">
      <c r="A9676">
        <v>9674</v>
      </c>
      <c r="B9676" t="s">
        <v>18</v>
      </c>
      <c r="C9676">
        <v>2020</v>
      </c>
      <c r="D9676" t="s">
        <v>40</v>
      </c>
      <c r="E9676" t="s">
        <v>64</v>
      </c>
      <c r="F9676">
        <v>1014327.7</v>
      </c>
      <c r="G9676" t="s">
        <v>313</v>
      </c>
      <c r="H9676" t="s">
        <v>314</v>
      </c>
      <c r="I9676" t="s">
        <v>315</v>
      </c>
    </row>
    <row r="9677" spans="1:9" x14ac:dyDescent="0.25">
      <c r="A9677">
        <v>9675</v>
      </c>
      <c r="B9677" t="s">
        <v>23</v>
      </c>
      <c r="C9677">
        <v>2020</v>
      </c>
      <c r="D9677" t="s">
        <v>40</v>
      </c>
      <c r="E9677" t="s">
        <v>64</v>
      </c>
      <c r="F9677">
        <v>1010717.7</v>
      </c>
      <c r="G9677" t="s">
        <v>313</v>
      </c>
      <c r="H9677" t="s">
        <v>314</v>
      </c>
      <c r="I9677" t="s">
        <v>315</v>
      </c>
    </row>
    <row r="9678" spans="1:9" x14ac:dyDescent="0.25">
      <c r="A9678">
        <v>9676</v>
      </c>
      <c r="B9678" t="s">
        <v>14</v>
      </c>
      <c r="C9678">
        <v>2020</v>
      </c>
      <c r="D9678" t="s">
        <v>40</v>
      </c>
      <c r="E9678" t="s">
        <v>64</v>
      </c>
      <c r="F9678">
        <v>1012092.7</v>
      </c>
      <c r="G9678" t="s">
        <v>313</v>
      </c>
      <c r="H9678" t="s">
        <v>314</v>
      </c>
      <c r="I9678" t="s">
        <v>315</v>
      </c>
    </row>
    <row r="9679" spans="1:9" x14ac:dyDescent="0.25">
      <c r="A9679">
        <v>9677</v>
      </c>
      <c r="B9679" t="s">
        <v>17</v>
      </c>
      <c r="C9679">
        <v>2020</v>
      </c>
      <c r="D9679" t="s">
        <v>40</v>
      </c>
      <c r="E9679" t="s">
        <v>64</v>
      </c>
      <c r="F9679">
        <v>1018412.2</v>
      </c>
      <c r="G9679" t="s">
        <v>313</v>
      </c>
      <c r="H9679" t="s">
        <v>314</v>
      </c>
      <c r="I9679" t="s">
        <v>315</v>
      </c>
    </row>
    <row r="9680" spans="1:9" x14ac:dyDescent="0.25">
      <c r="A9680">
        <v>9678</v>
      </c>
      <c r="B9680" t="s">
        <v>19</v>
      </c>
      <c r="C9680">
        <v>2020</v>
      </c>
      <c r="D9680" t="s">
        <v>40</v>
      </c>
      <c r="E9680" t="s">
        <v>64</v>
      </c>
      <c r="F9680">
        <v>1032111.2</v>
      </c>
      <c r="G9680" t="s">
        <v>313</v>
      </c>
      <c r="H9680" t="s">
        <v>314</v>
      </c>
      <c r="I9680" t="s">
        <v>315</v>
      </c>
    </row>
    <row r="9681" spans="1:9" x14ac:dyDescent="0.25">
      <c r="A9681">
        <v>9679</v>
      </c>
      <c r="B9681" t="s">
        <v>27</v>
      </c>
      <c r="C9681">
        <v>2020</v>
      </c>
      <c r="D9681" t="s">
        <v>40</v>
      </c>
      <c r="E9681" t="s">
        <v>64</v>
      </c>
      <c r="F9681">
        <v>1012301.2</v>
      </c>
      <c r="G9681" t="s">
        <v>313</v>
      </c>
      <c r="H9681" t="s">
        <v>314</v>
      </c>
      <c r="I9681" t="s">
        <v>315</v>
      </c>
    </row>
    <row r="9682" spans="1:9" x14ac:dyDescent="0.25">
      <c r="A9682">
        <v>9680</v>
      </c>
      <c r="B9682" t="s">
        <v>13</v>
      </c>
      <c r="C9682">
        <v>2020</v>
      </c>
      <c r="D9682" t="s">
        <v>40</v>
      </c>
      <c r="E9682" t="s">
        <v>64</v>
      </c>
      <c r="F9682">
        <v>1019570.7</v>
      </c>
      <c r="G9682" t="s">
        <v>313</v>
      </c>
      <c r="H9682" t="s">
        <v>314</v>
      </c>
      <c r="I9682" t="s">
        <v>315</v>
      </c>
    </row>
    <row r="9683" spans="1:9" x14ac:dyDescent="0.25">
      <c r="A9683">
        <v>9681</v>
      </c>
      <c r="B9683" t="s">
        <v>4</v>
      </c>
      <c r="C9683">
        <v>2020</v>
      </c>
      <c r="D9683" t="s">
        <v>40</v>
      </c>
      <c r="E9683" t="s">
        <v>64</v>
      </c>
      <c r="F9683">
        <v>1010067.7</v>
      </c>
      <c r="G9683" t="s">
        <v>313</v>
      </c>
      <c r="H9683" t="s">
        <v>314</v>
      </c>
      <c r="I9683" t="s">
        <v>315</v>
      </c>
    </row>
    <row r="9684" spans="1:9" x14ac:dyDescent="0.25">
      <c r="A9684">
        <v>9682</v>
      </c>
      <c r="B9684" t="s">
        <v>6</v>
      </c>
      <c r="C9684">
        <v>2020</v>
      </c>
      <c r="D9684" t="s">
        <v>40</v>
      </c>
      <c r="E9684" t="s">
        <v>64</v>
      </c>
      <c r="F9684">
        <v>1014104.2</v>
      </c>
      <c r="G9684" t="s">
        <v>313</v>
      </c>
      <c r="H9684" t="s">
        <v>314</v>
      </c>
      <c r="I9684" t="s">
        <v>315</v>
      </c>
    </row>
    <row r="9685" spans="1:9" x14ac:dyDescent="0.25">
      <c r="A9685">
        <v>9683</v>
      </c>
      <c r="B9685" t="s">
        <v>9</v>
      </c>
      <c r="C9685">
        <v>2020</v>
      </c>
      <c r="D9685" t="s">
        <v>40</v>
      </c>
      <c r="E9685" t="s">
        <v>64</v>
      </c>
      <c r="F9685">
        <v>1012318.2</v>
      </c>
      <c r="G9685" t="s">
        <v>313</v>
      </c>
      <c r="H9685" t="s">
        <v>314</v>
      </c>
      <c r="I9685" t="s">
        <v>315</v>
      </c>
    </row>
    <row r="9686" spans="1:9" x14ac:dyDescent="0.25">
      <c r="A9686">
        <v>9684</v>
      </c>
      <c r="B9686" t="s">
        <v>10</v>
      </c>
      <c r="C9686">
        <v>2020</v>
      </c>
      <c r="D9686" t="s">
        <v>40</v>
      </c>
      <c r="E9686" t="s">
        <v>64</v>
      </c>
      <c r="F9686">
        <v>1011880.2</v>
      </c>
      <c r="G9686" t="s">
        <v>313</v>
      </c>
      <c r="H9686" t="s">
        <v>314</v>
      </c>
      <c r="I9686" t="s">
        <v>315</v>
      </c>
    </row>
    <row r="9687" spans="1:9" x14ac:dyDescent="0.25">
      <c r="A9687">
        <v>9685</v>
      </c>
      <c r="B9687" t="s">
        <v>3</v>
      </c>
      <c r="C9687">
        <v>2020</v>
      </c>
      <c r="D9687" t="s">
        <v>40</v>
      </c>
      <c r="E9687" t="s">
        <v>64</v>
      </c>
      <c r="F9687">
        <v>1014867.7</v>
      </c>
      <c r="G9687" t="s">
        <v>313</v>
      </c>
      <c r="H9687" t="s">
        <v>314</v>
      </c>
      <c r="I9687" t="s">
        <v>315</v>
      </c>
    </row>
    <row r="9688" spans="1:9" x14ac:dyDescent="0.25">
      <c r="A9688">
        <v>9686</v>
      </c>
      <c r="B9688" t="s">
        <v>25</v>
      </c>
      <c r="C9688">
        <v>2020</v>
      </c>
      <c r="D9688" t="s">
        <v>40</v>
      </c>
      <c r="E9688" t="s">
        <v>64</v>
      </c>
      <c r="F9688">
        <v>1017397.7</v>
      </c>
      <c r="G9688" t="s">
        <v>313</v>
      </c>
      <c r="H9688" t="s">
        <v>314</v>
      </c>
      <c r="I9688" t="s">
        <v>315</v>
      </c>
    </row>
    <row r="9689" spans="1:9" x14ac:dyDescent="0.25">
      <c r="A9689">
        <v>9687</v>
      </c>
      <c r="B9689" t="s">
        <v>8</v>
      </c>
      <c r="C9689">
        <v>2020</v>
      </c>
      <c r="D9689" t="s">
        <v>40</v>
      </c>
      <c r="E9689" t="s">
        <v>204</v>
      </c>
      <c r="F9689">
        <v>-0.2</v>
      </c>
      <c r="G9689" t="s">
        <v>313</v>
      </c>
      <c r="H9689" t="s">
        <v>314</v>
      </c>
      <c r="I9689" t="s">
        <v>315</v>
      </c>
    </row>
    <row r="9690" spans="1:9" x14ac:dyDescent="0.25">
      <c r="A9690">
        <v>9688</v>
      </c>
      <c r="B9690" t="s">
        <v>22</v>
      </c>
      <c r="C9690">
        <v>2020</v>
      </c>
      <c r="D9690" t="s">
        <v>40</v>
      </c>
      <c r="E9690" t="s">
        <v>204</v>
      </c>
      <c r="F9690">
        <v>-0.2</v>
      </c>
      <c r="G9690" t="s">
        <v>313</v>
      </c>
      <c r="H9690" t="s">
        <v>314</v>
      </c>
      <c r="I9690" t="s">
        <v>315</v>
      </c>
    </row>
    <row r="9691" spans="1:9" x14ac:dyDescent="0.25">
      <c r="A9691">
        <v>9689</v>
      </c>
      <c r="B9691" t="s">
        <v>15</v>
      </c>
      <c r="C9691">
        <v>2020</v>
      </c>
      <c r="D9691" t="s">
        <v>40</v>
      </c>
      <c r="E9691" t="s">
        <v>204</v>
      </c>
      <c r="F9691">
        <v>0.8</v>
      </c>
      <c r="G9691" t="s">
        <v>313</v>
      </c>
      <c r="H9691" t="s">
        <v>314</v>
      </c>
      <c r="I9691" t="s">
        <v>315</v>
      </c>
    </row>
    <row r="9692" spans="1:9" x14ac:dyDescent="0.25">
      <c r="A9692">
        <v>9690</v>
      </c>
      <c r="B9692" t="s">
        <v>20</v>
      </c>
      <c r="C9692">
        <v>2020</v>
      </c>
      <c r="D9692" t="s">
        <v>40</v>
      </c>
      <c r="E9692" t="s">
        <v>204</v>
      </c>
      <c r="F9692">
        <v>-0.2</v>
      </c>
      <c r="G9692" t="s">
        <v>313</v>
      </c>
      <c r="H9692" t="s">
        <v>314</v>
      </c>
      <c r="I9692" t="s">
        <v>315</v>
      </c>
    </row>
    <row r="9693" spans="1:9" x14ac:dyDescent="0.25">
      <c r="A9693">
        <v>9691</v>
      </c>
      <c r="B9693" t="s">
        <v>30</v>
      </c>
      <c r="C9693">
        <v>2020</v>
      </c>
      <c r="D9693" t="s">
        <v>40</v>
      </c>
      <c r="E9693" t="s">
        <v>204</v>
      </c>
      <c r="F9693">
        <v>0.8</v>
      </c>
      <c r="G9693" t="s">
        <v>313</v>
      </c>
      <c r="H9693" t="s">
        <v>314</v>
      </c>
      <c r="I9693" t="s">
        <v>315</v>
      </c>
    </row>
    <row r="9694" spans="1:9" x14ac:dyDescent="0.25">
      <c r="A9694">
        <v>9692</v>
      </c>
      <c r="B9694" t="s">
        <v>21</v>
      </c>
      <c r="C9694">
        <v>2020</v>
      </c>
      <c r="D9694" t="s">
        <v>40</v>
      </c>
      <c r="E9694" t="s">
        <v>204</v>
      </c>
      <c r="F9694">
        <v>-0.2</v>
      </c>
      <c r="G9694" t="s">
        <v>313</v>
      </c>
      <c r="H9694" t="s">
        <v>314</v>
      </c>
      <c r="I9694" t="s">
        <v>315</v>
      </c>
    </row>
    <row r="9695" spans="1:9" x14ac:dyDescent="0.25">
      <c r="A9695">
        <v>9693</v>
      </c>
      <c r="B9695" t="s">
        <v>16</v>
      </c>
      <c r="C9695">
        <v>2020</v>
      </c>
      <c r="D9695" t="s">
        <v>40</v>
      </c>
      <c r="E9695" t="s">
        <v>204</v>
      </c>
      <c r="F9695">
        <v>-0.2</v>
      </c>
      <c r="G9695" t="s">
        <v>313</v>
      </c>
      <c r="H9695" t="s">
        <v>314</v>
      </c>
      <c r="I9695" t="s">
        <v>315</v>
      </c>
    </row>
    <row r="9696" spans="1:9" x14ac:dyDescent="0.25">
      <c r="A9696">
        <v>9694</v>
      </c>
      <c r="B9696" t="s">
        <v>29</v>
      </c>
      <c r="C9696">
        <v>2020</v>
      </c>
      <c r="D9696" t="s">
        <v>40</v>
      </c>
      <c r="E9696" t="s">
        <v>204</v>
      </c>
      <c r="F9696">
        <v>-0.2</v>
      </c>
      <c r="G9696" t="s">
        <v>313</v>
      </c>
      <c r="H9696" t="s">
        <v>314</v>
      </c>
      <c r="I9696" t="s">
        <v>315</v>
      </c>
    </row>
    <row r="9697" spans="1:9" x14ac:dyDescent="0.25">
      <c r="A9697">
        <v>9695</v>
      </c>
      <c r="B9697" t="s">
        <v>31</v>
      </c>
      <c r="C9697">
        <v>2020</v>
      </c>
      <c r="D9697" t="s">
        <v>40</v>
      </c>
      <c r="E9697" t="s">
        <v>204</v>
      </c>
      <c r="F9697">
        <v>-0.2</v>
      </c>
      <c r="G9697" t="s">
        <v>313</v>
      </c>
      <c r="H9697" t="s">
        <v>314</v>
      </c>
      <c r="I9697" t="s">
        <v>315</v>
      </c>
    </row>
    <row r="9698" spans="1:9" x14ac:dyDescent="0.25">
      <c r="A9698">
        <v>9696</v>
      </c>
      <c r="B9698" t="s">
        <v>24</v>
      </c>
      <c r="C9698">
        <v>2020</v>
      </c>
      <c r="D9698" t="s">
        <v>40</v>
      </c>
      <c r="E9698" t="s">
        <v>204</v>
      </c>
      <c r="F9698">
        <v>-0.2</v>
      </c>
      <c r="G9698" t="s">
        <v>313</v>
      </c>
      <c r="H9698" t="s">
        <v>314</v>
      </c>
      <c r="I9698" t="s">
        <v>315</v>
      </c>
    </row>
    <row r="9699" spans="1:9" x14ac:dyDescent="0.25">
      <c r="A9699">
        <v>9697</v>
      </c>
      <c r="B9699" t="s">
        <v>5</v>
      </c>
      <c r="C9699">
        <v>2020</v>
      </c>
      <c r="D9699" t="s">
        <v>40</v>
      </c>
      <c r="E9699" t="s">
        <v>204</v>
      </c>
      <c r="F9699">
        <v>-0.2</v>
      </c>
      <c r="G9699" t="s">
        <v>313</v>
      </c>
      <c r="H9699" t="s">
        <v>314</v>
      </c>
      <c r="I9699" t="s">
        <v>315</v>
      </c>
    </row>
    <row r="9700" spans="1:9" x14ac:dyDescent="0.25">
      <c r="A9700">
        <v>9698</v>
      </c>
      <c r="B9700" t="s">
        <v>26</v>
      </c>
      <c r="C9700">
        <v>2020</v>
      </c>
      <c r="D9700" t="s">
        <v>40</v>
      </c>
      <c r="E9700" t="s">
        <v>204</v>
      </c>
      <c r="F9700">
        <v>0.3</v>
      </c>
      <c r="G9700" t="s">
        <v>313</v>
      </c>
      <c r="H9700" t="s">
        <v>314</v>
      </c>
      <c r="I9700" t="s">
        <v>315</v>
      </c>
    </row>
    <row r="9701" spans="1:9" x14ac:dyDescent="0.25">
      <c r="A9701">
        <v>9699</v>
      </c>
      <c r="B9701" t="s">
        <v>28</v>
      </c>
      <c r="C9701">
        <v>2020</v>
      </c>
      <c r="D9701" t="s">
        <v>40</v>
      </c>
      <c r="E9701" t="s">
        <v>204</v>
      </c>
      <c r="F9701">
        <v>-0.2</v>
      </c>
      <c r="G9701" t="s">
        <v>313</v>
      </c>
      <c r="H9701" t="s">
        <v>314</v>
      </c>
      <c r="I9701" t="s">
        <v>315</v>
      </c>
    </row>
    <row r="9702" spans="1:9" x14ac:dyDescent="0.25">
      <c r="A9702">
        <v>9700</v>
      </c>
      <c r="B9702" t="s">
        <v>11</v>
      </c>
      <c r="C9702">
        <v>2020</v>
      </c>
      <c r="D9702" t="s">
        <v>40</v>
      </c>
      <c r="E9702" t="s">
        <v>204</v>
      </c>
      <c r="F9702">
        <v>-0.2</v>
      </c>
      <c r="G9702" t="s">
        <v>313</v>
      </c>
      <c r="H9702" t="s">
        <v>314</v>
      </c>
      <c r="I9702" t="s">
        <v>315</v>
      </c>
    </row>
    <row r="9703" spans="1:9" x14ac:dyDescent="0.25">
      <c r="A9703">
        <v>9701</v>
      </c>
      <c r="B9703" t="s">
        <v>12</v>
      </c>
      <c r="C9703">
        <v>2020</v>
      </c>
      <c r="D9703" t="s">
        <v>40</v>
      </c>
      <c r="E9703" t="s">
        <v>204</v>
      </c>
      <c r="F9703">
        <v>-0.2</v>
      </c>
      <c r="G9703" t="s">
        <v>313</v>
      </c>
      <c r="H9703" t="s">
        <v>314</v>
      </c>
      <c r="I9703" t="s">
        <v>315</v>
      </c>
    </row>
    <row r="9704" spans="1:9" x14ac:dyDescent="0.25">
      <c r="A9704">
        <v>9702</v>
      </c>
      <c r="B9704" t="s">
        <v>7</v>
      </c>
      <c r="C9704">
        <v>2020</v>
      </c>
      <c r="D9704" t="s">
        <v>40</v>
      </c>
      <c r="E9704" t="s">
        <v>204</v>
      </c>
      <c r="F9704">
        <v>-0.7</v>
      </c>
      <c r="G9704" t="s">
        <v>313</v>
      </c>
      <c r="H9704" t="s">
        <v>314</v>
      </c>
      <c r="I9704" t="s">
        <v>315</v>
      </c>
    </row>
    <row r="9705" spans="1:9" x14ac:dyDescent="0.25">
      <c r="A9705">
        <v>9703</v>
      </c>
      <c r="B9705" t="s">
        <v>18</v>
      </c>
      <c r="C9705">
        <v>2020</v>
      </c>
      <c r="D9705" t="s">
        <v>40</v>
      </c>
      <c r="E9705" t="s">
        <v>204</v>
      </c>
      <c r="F9705">
        <v>0.3</v>
      </c>
      <c r="G9705" t="s">
        <v>313</v>
      </c>
      <c r="H9705" t="s">
        <v>314</v>
      </c>
      <c r="I9705" t="s">
        <v>315</v>
      </c>
    </row>
    <row r="9706" spans="1:9" x14ac:dyDescent="0.25">
      <c r="A9706">
        <v>9704</v>
      </c>
      <c r="B9706" t="s">
        <v>23</v>
      </c>
      <c r="C9706">
        <v>2020</v>
      </c>
      <c r="D9706" t="s">
        <v>40</v>
      </c>
      <c r="E9706" t="s">
        <v>204</v>
      </c>
      <c r="F9706">
        <v>0.3</v>
      </c>
      <c r="G9706" t="s">
        <v>313</v>
      </c>
      <c r="H9706" t="s">
        <v>314</v>
      </c>
      <c r="I9706" t="s">
        <v>315</v>
      </c>
    </row>
    <row r="9707" spans="1:9" x14ac:dyDescent="0.25">
      <c r="A9707">
        <v>9705</v>
      </c>
      <c r="B9707" t="s">
        <v>14</v>
      </c>
      <c r="C9707">
        <v>2020</v>
      </c>
      <c r="D9707" t="s">
        <v>40</v>
      </c>
      <c r="E9707" t="s">
        <v>204</v>
      </c>
      <c r="F9707">
        <v>-0.7</v>
      </c>
      <c r="G9707" t="s">
        <v>313</v>
      </c>
      <c r="H9707" t="s">
        <v>314</v>
      </c>
      <c r="I9707" t="s">
        <v>315</v>
      </c>
    </row>
    <row r="9708" spans="1:9" x14ac:dyDescent="0.25">
      <c r="A9708">
        <v>9706</v>
      </c>
      <c r="B9708" t="s">
        <v>17</v>
      </c>
      <c r="C9708">
        <v>2020</v>
      </c>
      <c r="D9708" t="s">
        <v>40</v>
      </c>
      <c r="E9708" t="s">
        <v>204</v>
      </c>
      <c r="F9708">
        <v>0.8</v>
      </c>
      <c r="G9708" t="s">
        <v>313</v>
      </c>
      <c r="H9708" t="s">
        <v>314</v>
      </c>
      <c r="I9708" t="s">
        <v>315</v>
      </c>
    </row>
    <row r="9709" spans="1:9" x14ac:dyDescent="0.25">
      <c r="A9709">
        <v>9707</v>
      </c>
      <c r="B9709" t="s">
        <v>19</v>
      </c>
      <c r="C9709">
        <v>2020</v>
      </c>
      <c r="D9709" t="s">
        <v>40</v>
      </c>
      <c r="E9709" t="s">
        <v>204</v>
      </c>
      <c r="F9709">
        <v>-0.2</v>
      </c>
      <c r="G9709" t="s">
        <v>313</v>
      </c>
      <c r="H9709" t="s">
        <v>314</v>
      </c>
      <c r="I9709" t="s">
        <v>315</v>
      </c>
    </row>
    <row r="9710" spans="1:9" x14ac:dyDescent="0.25">
      <c r="A9710">
        <v>9708</v>
      </c>
      <c r="B9710" t="s">
        <v>27</v>
      </c>
      <c r="C9710">
        <v>2020</v>
      </c>
      <c r="D9710" t="s">
        <v>40</v>
      </c>
      <c r="E9710" t="s">
        <v>204</v>
      </c>
      <c r="F9710">
        <v>-0.2</v>
      </c>
      <c r="G9710" t="s">
        <v>313</v>
      </c>
      <c r="H9710" t="s">
        <v>314</v>
      </c>
      <c r="I9710" t="s">
        <v>315</v>
      </c>
    </row>
    <row r="9711" spans="1:9" x14ac:dyDescent="0.25">
      <c r="A9711">
        <v>9709</v>
      </c>
      <c r="B9711" t="s">
        <v>13</v>
      </c>
      <c r="C9711">
        <v>2020</v>
      </c>
      <c r="D9711" t="s">
        <v>40</v>
      </c>
      <c r="E9711" t="s">
        <v>204</v>
      </c>
      <c r="F9711">
        <v>0.3</v>
      </c>
      <c r="G9711" t="s">
        <v>313</v>
      </c>
      <c r="H9711" t="s">
        <v>314</v>
      </c>
      <c r="I9711" t="s">
        <v>315</v>
      </c>
    </row>
    <row r="9712" spans="1:9" x14ac:dyDescent="0.25">
      <c r="A9712">
        <v>9710</v>
      </c>
      <c r="B9712" t="s">
        <v>4</v>
      </c>
      <c r="C9712">
        <v>2020</v>
      </c>
      <c r="D9712" t="s">
        <v>40</v>
      </c>
      <c r="E9712" t="s">
        <v>204</v>
      </c>
      <c r="F9712">
        <v>0.3</v>
      </c>
      <c r="G9712" t="s">
        <v>313</v>
      </c>
      <c r="H9712" t="s">
        <v>314</v>
      </c>
      <c r="I9712" t="s">
        <v>315</v>
      </c>
    </row>
    <row r="9713" spans="1:9" x14ac:dyDescent="0.25">
      <c r="A9713">
        <v>9711</v>
      </c>
      <c r="B9713" t="s">
        <v>6</v>
      </c>
      <c r="C9713">
        <v>2020</v>
      </c>
      <c r="D9713" t="s">
        <v>40</v>
      </c>
      <c r="E9713" t="s">
        <v>204</v>
      </c>
      <c r="F9713">
        <v>-0.2</v>
      </c>
      <c r="G9713" t="s">
        <v>313</v>
      </c>
      <c r="H9713" t="s">
        <v>314</v>
      </c>
      <c r="I9713" t="s">
        <v>315</v>
      </c>
    </row>
    <row r="9714" spans="1:9" x14ac:dyDescent="0.25">
      <c r="A9714">
        <v>9712</v>
      </c>
      <c r="B9714" t="s">
        <v>9</v>
      </c>
      <c r="C9714">
        <v>2020</v>
      </c>
      <c r="D9714" t="s">
        <v>40</v>
      </c>
      <c r="E9714" t="s">
        <v>204</v>
      </c>
      <c r="F9714">
        <v>-0.2</v>
      </c>
      <c r="G9714" t="s">
        <v>313</v>
      </c>
      <c r="H9714" t="s">
        <v>314</v>
      </c>
      <c r="I9714" t="s">
        <v>315</v>
      </c>
    </row>
    <row r="9715" spans="1:9" x14ac:dyDescent="0.25">
      <c r="A9715">
        <v>9713</v>
      </c>
      <c r="B9715" t="s">
        <v>10</v>
      </c>
      <c r="C9715">
        <v>2020</v>
      </c>
      <c r="D9715" t="s">
        <v>40</v>
      </c>
      <c r="E9715" t="s">
        <v>204</v>
      </c>
      <c r="F9715">
        <v>-0.2</v>
      </c>
      <c r="G9715" t="s">
        <v>313</v>
      </c>
      <c r="H9715" t="s">
        <v>314</v>
      </c>
      <c r="I9715" t="s">
        <v>315</v>
      </c>
    </row>
    <row r="9716" spans="1:9" x14ac:dyDescent="0.25">
      <c r="A9716">
        <v>9714</v>
      </c>
      <c r="B9716" t="s">
        <v>3</v>
      </c>
      <c r="C9716">
        <v>2020</v>
      </c>
      <c r="D9716" t="s">
        <v>40</v>
      </c>
      <c r="E9716" t="s">
        <v>204</v>
      </c>
      <c r="F9716">
        <v>0.3</v>
      </c>
      <c r="G9716" t="s">
        <v>313</v>
      </c>
      <c r="H9716" t="s">
        <v>314</v>
      </c>
      <c r="I9716" t="s">
        <v>315</v>
      </c>
    </row>
    <row r="9717" spans="1:9" x14ac:dyDescent="0.25">
      <c r="A9717">
        <v>9715</v>
      </c>
      <c r="B9717" t="s">
        <v>25</v>
      </c>
      <c r="C9717">
        <v>2020</v>
      </c>
      <c r="D9717" t="s">
        <v>40</v>
      </c>
      <c r="E9717" t="s">
        <v>204</v>
      </c>
      <c r="F9717">
        <v>0.3</v>
      </c>
      <c r="G9717" t="s">
        <v>313</v>
      </c>
      <c r="H9717" t="s">
        <v>314</v>
      </c>
      <c r="I9717" t="s">
        <v>315</v>
      </c>
    </row>
    <row r="9718" spans="1:9" x14ac:dyDescent="0.25">
      <c r="A9718">
        <v>9716</v>
      </c>
      <c r="B9718" t="s">
        <v>8</v>
      </c>
      <c r="C9718">
        <v>2020</v>
      </c>
      <c r="D9718" t="s">
        <v>40</v>
      </c>
      <c r="E9718" t="s">
        <v>205</v>
      </c>
      <c r="F9718">
        <v>0</v>
      </c>
      <c r="G9718" t="s">
        <v>316</v>
      </c>
      <c r="H9718" t="s">
        <v>314</v>
      </c>
      <c r="I9718" t="s">
        <v>315</v>
      </c>
    </row>
    <row r="9719" spans="1:9" x14ac:dyDescent="0.25">
      <c r="A9719">
        <v>9717</v>
      </c>
      <c r="B9719" t="s">
        <v>22</v>
      </c>
      <c r="C9719">
        <v>2020</v>
      </c>
      <c r="D9719" t="s">
        <v>40</v>
      </c>
      <c r="E9719" t="s">
        <v>205</v>
      </c>
      <c r="F9719">
        <v>0</v>
      </c>
      <c r="G9719" t="s">
        <v>316</v>
      </c>
      <c r="H9719" t="s">
        <v>314</v>
      </c>
      <c r="I9719" t="s">
        <v>315</v>
      </c>
    </row>
    <row r="9720" spans="1:9" x14ac:dyDescent="0.25">
      <c r="A9720">
        <v>9718</v>
      </c>
      <c r="B9720" t="s">
        <v>15</v>
      </c>
      <c r="C9720">
        <v>2020</v>
      </c>
      <c r="D9720" t="s">
        <v>40</v>
      </c>
      <c r="E9720" t="s">
        <v>205</v>
      </c>
      <c r="F9720">
        <v>0</v>
      </c>
      <c r="G9720" t="s">
        <v>316</v>
      </c>
      <c r="H9720" t="s">
        <v>314</v>
      </c>
      <c r="I9720" t="s">
        <v>315</v>
      </c>
    </row>
    <row r="9721" spans="1:9" x14ac:dyDescent="0.25">
      <c r="A9721">
        <v>9719</v>
      </c>
      <c r="B9721" t="s">
        <v>20</v>
      </c>
      <c r="C9721">
        <v>2020</v>
      </c>
      <c r="D9721" t="s">
        <v>40</v>
      </c>
      <c r="E9721" t="s">
        <v>205</v>
      </c>
      <c r="F9721">
        <v>0</v>
      </c>
      <c r="G9721" t="s">
        <v>316</v>
      </c>
      <c r="H9721" t="s">
        <v>314</v>
      </c>
      <c r="I9721" t="s">
        <v>315</v>
      </c>
    </row>
    <row r="9722" spans="1:9" x14ac:dyDescent="0.25">
      <c r="A9722">
        <v>9720</v>
      </c>
      <c r="B9722" t="s">
        <v>30</v>
      </c>
      <c r="C9722">
        <v>2020</v>
      </c>
      <c r="D9722" t="s">
        <v>40</v>
      </c>
      <c r="E9722" t="s">
        <v>205</v>
      </c>
      <c r="F9722">
        <v>0</v>
      </c>
      <c r="G9722" t="s">
        <v>316</v>
      </c>
      <c r="H9722" t="s">
        <v>314</v>
      </c>
      <c r="I9722" t="s">
        <v>315</v>
      </c>
    </row>
    <row r="9723" spans="1:9" x14ac:dyDescent="0.25">
      <c r="A9723">
        <v>9721</v>
      </c>
      <c r="B9723" t="s">
        <v>21</v>
      </c>
      <c r="C9723">
        <v>2020</v>
      </c>
      <c r="D9723" t="s">
        <v>40</v>
      </c>
      <c r="E9723" t="s">
        <v>205</v>
      </c>
      <c r="F9723">
        <v>0</v>
      </c>
      <c r="G9723" t="s">
        <v>316</v>
      </c>
      <c r="H9723" t="s">
        <v>314</v>
      </c>
      <c r="I9723" t="s">
        <v>315</v>
      </c>
    </row>
    <row r="9724" spans="1:9" x14ac:dyDescent="0.25">
      <c r="A9724">
        <v>9722</v>
      </c>
      <c r="B9724" t="s">
        <v>16</v>
      </c>
      <c r="C9724">
        <v>2020</v>
      </c>
      <c r="D9724" t="s">
        <v>40</v>
      </c>
      <c r="E9724" t="s">
        <v>205</v>
      </c>
      <c r="F9724">
        <v>0</v>
      </c>
      <c r="G9724" t="s">
        <v>316</v>
      </c>
      <c r="H9724" t="s">
        <v>314</v>
      </c>
      <c r="I9724" t="s">
        <v>315</v>
      </c>
    </row>
    <row r="9725" spans="1:9" x14ac:dyDescent="0.25">
      <c r="A9725">
        <v>9723</v>
      </c>
      <c r="B9725" t="s">
        <v>29</v>
      </c>
      <c r="C9725">
        <v>2020</v>
      </c>
      <c r="D9725" t="s">
        <v>40</v>
      </c>
      <c r="E9725" t="s">
        <v>205</v>
      </c>
      <c r="F9725">
        <v>0</v>
      </c>
      <c r="G9725" t="s">
        <v>316</v>
      </c>
      <c r="H9725" t="s">
        <v>314</v>
      </c>
      <c r="I9725" t="s">
        <v>315</v>
      </c>
    </row>
    <row r="9726" spans="1:9" x14ac:dyDescent="0.25">
      <c r="A9726">
        <v>9724</v>
      </c>
      <c r="B9726" t="s">
        <v>31</v>
      </c>
      <c r="C9726">
        <v>2020</v>
      </c>
      <c r="D9726" t="s">
        <v>40</v>
      </c>
      <c r="E9726" t="s">
        <v>205</v>
      </c>
      <c r="F9726">
        <v>0</v>
      </c>
      <c r="G9726" t="s">
        <v>316</v>
      </c>
      <c r="H9726" t="s">
        <v>314</v>
      </c>
      <c r="I9726" t="s">
        <v>315</v>
      </c>
    </row>
    <row r="9727" spans="1:9" x14ac:dyDescent="0.25">
      <c r="A9727">
        <v>9725</v>
      </c>
      <c r="B9727" t="s">
        <v>24</v>
      </c>
      <c r="C9727">
        <v>2020</v>
      </c>
      <c r="D9727" t="s">
        <v>40</v>
      </c>
      <c r="E9727" t="s">
        <v>205</v>
      </c>
      <c r="F9727">
        <v>0</v>
      </c>
      <c r="G9727" t="s">
        <v>316</v>
      </c>
      <c r="H9727" t="s">
        <v>314</v>
      </c>
      <c r="I9727" t="s">
        <v>315</v>
      </c>
    </row>
    <row r="9728" spans="1:9" x14ac:dyDescent="0.25">
      <c r="A9728">
        <v>9726</v>
      </c>
      <c r="B9728" t="s">
        <v>5</v>
      </c>
      <c r="C9728">
        <v>2020</v>
      </c>
      <c r="D9728" t="s">
        <v>40</v>
      </c>
      <c r="E9728" t="s">
        <v>205</v>
      </c>
      <c r="F9728">
        <v>0</v>
      </c>
      <c r="G9728" t="s">
        <v>316</v>
      </c>
      <c r="H9728" t="s">
        <v>314</v>
      </c>
      <c r="I9728" t="s">
        <v>315</v>
      </c>
    </row>
    <row r="9729" spans="1:9" x14ac:dyDescent="0.25">
      <c r="A9729">
        <v>9727</v>
      </c>
      <c r="B9729" t="s">
        <v>26</v>
      </c>
      <c r="C9729">
        <v>2020</v>
      </c>
      <c r="D9729" t="s">
        <v>40</v>
      </c>
      <c r="E9729" t="s">
        <v>205</v>
      </c>
      <c r="F9729">
        <v>0</v>
      </c>
      <c r="G9729" t="s">
        <v>316</v>
      </c>
      <c r="H9729" t="s">
        <v>314</v>
      </c>
      <c r="I9729" t="s">
        <v>315</v>
      </c>
    </row>
    <row r="9730" spans="1:9" x14ac:dyDescent="0.25">
      <c r="A9730">
        <v>9728</v>
      </c>
      <c r="B9730" t="s">
        <v>28</v>
      </c>
      <c r="C9730">
        <v>2020</v>
      </c>
      <c r="D9730" t="s">
        <v>40</v>
      </c>
      <c r="E9730" t="s">
        <v>205</v>
      </c>
      <c r="F9730">
        <v>0</v>
      </c>
      <c r="G9730" t="s">
        <v>316</v>
      </c>
      <c r="H9730" t="s">
        <v>314</v>
      </c>
      <c r="I9730" t="s">
        <v>315</v>
      </c>
    </row>
    <row r="9731" spans="1:9" x14ac:dyDescent="0.25">
      <c r="A9731">
        <v>9729</v>
      </c>
      <c r="B9731" t="s">
        <v>11</v>
      </c>
      <c r="C9731">
        <v>2020</v>
      </c>
      <c r="D9731" t="s">
        <v>40</v>
      </c>
      <c r="E9731" t="s">
        <v>205</v>
      </c>
      <c r="F9731">
        <v>0</v>
      </c>
      <c r="G9731" t="s">
        <v>316</v>
      </c>
      <c r="H9731" t="s">
        <v>314</v>
      </c>
      <c r="I9731" t="s">
        <v>315</v>
      </c>
    </row>
    <row r="9732" spans="1:9" x14ac:dyDescent="0.25">
      <c r="A9732">
        <v>9730</v>
      </c>
      <c r="B9732" t="s">
        <v>12</v>
      </c>
      <c r="C9732">
        <v>2020</v>
      </c>
      <c r="D9732" t="s">
        <v>40</v>
      </c>
      <c r="E9732" t="s">
        <v>205</v>
      </c>
      <c r="F9732">
        <v>0</v>
      </c>
      <c r="G9732" t="s">
        <v>316</v>
      </c>
      <c r="H9732" t="s">
        <v>314</v>
      </c>
      <c r="I9732" t="s">
        <v>315</v>
      </c>
    </row>
    <row r="9733" spans="1:9" x14ac:dyDescent="0.25">
      <c r="A9733">
        <v>9731</v>
      </c>
      <c r="B9733" t="s">
        <v>7</v>
      </c>
      <c r="C9733">
        <v>2020</v>
      </c>
      <c r="D9733" t="s">
        <v>40</v>
      </c>
      <c r="E9733" t="s">
        <v>205</v>
      </c>
      <c r="F9733">
        <v>0</v>
      </c>
      <c r="G9733" t="s">
        <v>316</v>
      </c>
      <c r="H9733" t="s">
        <v>314</v>
      </c>
      <c r="I9733" t="s">
        <v>315</v>
      </c>
    </row>
    <row r="9734" spans="1:9" x14ac:dyDescent="0.25">
      <c r="A9734">
        <v>9732</v>
      </c>
      <c r="B9734" t="s">
        <v>18</v>
      </c>
      <c r="C9734">
        <v>2020</v>
      </c>
      <c r="D9734" t="s">
        <v>40</v>
      </c>
      <c r="E9734" t="s">
        <v>205</v>
      </c>
      <c r="F9734">
        <v>0</v>
      </c>
      <c r="G9734" t="s">
        <v>316</v>
      </c>
      <c r="H9734" t="s">
        <v>314</v>
      </c>
      <c r="I9734" t="s">
        <v>315</v>
      </c>
    </row>
    <row r="9735" spans="1:9" x14ac:dyDescent="0.25">
      <c r="A9735">
        <v>9733</v>
      </c>
      <c r="B9735" t="s">
        <v>23</v>
      </c>
      <c r="C9735">
        <v>2020</v>
      </c>
      <c r="D9735" t="s">
        <v>40</v>
      </c>
      <c r="E9735" t="s">
        <v>205</v>
      </c>
      <c r="F9735">
        <v>0</v>
      </c>
      <c r="G9735" t="s">
        <v>316</v>
      </c>
      <c r="H9735" t="s">
        <v>314</v>
      </c>
      <c r="I9735" t="s">
        <v>315</v>
      </c>
    </row>
    <row r="9736" spans="1:9" x14ac:dyDescent="0.25">
      <c r="A9736">
        <v>9734</v>
      </c>
      <c r="B9736" t="s">
        <v>14</v>
      </c>
      <c r="C9736">
        <v>2020</v>
      </c>
      <c r="D9736" t="s">
        <v>40</v>
      </c>
      <c r="E9736" t="s">
        <v>205</v>
      </c>
      <c r="F9736">
        <v>0</v>
      </c>
      <c r="G9736" t="s">
        <v>316</v>
      </c>
      <c r="H9736" t="s">
        <v>314</v>
      </c>
      <c r="I9736" t="s">
        <v>315</v>
      </c>
    </row>
    <row r="9737" spans="1:9" x14ac:dyDescent="0.25">
      <c r="A9737">
        <v>9735</v>
      </c>
      <c r="B9737" t="s">
        <v>17</v>
      </c>
      <c r="C9737">
        <v>2020</v>
      </c>
      <c r="D9737" t="s">
        <v>40</v>
      </c>
      <c r="E9737" t="s">
        <v>205</v>
      </c>
      <c r="F9737">
        <v>0</v>
      </c>
      <c r="G9737" t="s">
        <v>316</v>
      </c>
      <c r="H9737" t="s">
        <v>314</v>
      </c>
      <c r="I9737" t="s">
        <v>315</v>
      </c>
    </row>
    <row r="9738" spans="1:9" x14ac:dyDescent="0.25">
      <c r="A9738">
        <v>9736</v>
      </c>
      <c r="B9738" t="s">
        <v>19</v>
      </c>
      <c r="C9738">
        <v>2020</v>
      </c>
      <c r="D9738" t="s">
        <v>40</v>
      </c>
      <c r="E9738" t="s">
        <v>205</v>
      </c>
      <c r="F9738">
        <v>0</v>
      </c>
      <c r="G9738" t="s">
        <v>316</v>
      </c>
      <c r="H9738" t="s">
        <v>314</v>
      </c>
      <c r="I9738" t="s">
        <v>315</v>
      </c>
    </row>
    <row r="9739" spans="1:9" x14ac:dyDescent="0.25">
      <c r="A9739">
        <v>9737</v>
      </c>
      <c r="B9739" t="s">
        <v>27</v>
      </c>
      <c r="C9739">
        <v>2020</v>
      </c>
      <c r="D9739" t="s">
        <v>40</v>
      </c>
      <c r="E9739" t="s">
        <v>205</v>
      </c>
      <c r="F9739">
        <v>0</v>
      </c>
      <c r="G9739" t="s">
        <v>316</v>
      </c>
      <c r="H9739" t="s">
        <v>314</v>
      </c>
      <c r="I9739" t="s">
        <v>315</v>
      </c>
    </row>
    <row r="9740" spans="1:9" x14ac:dyDescent="0.25">
      <c r="A9740">
        <v>9738</v>
      </c>
      <c r="B9740" t="s">
        <v>13</v>
      </c>
      <c r="C9740">
        <v>2020</v>
      </c>
      <c r="D9740" t="s">
        <v>40</v>
      </c>
      <c r="E9740" t="s">
        <v>205</v>
      </c>
      <c r="F9740">
        <v>0</v>
      </c>
      <c r="G9740" t="s">
        <v>316</v>
      </c>
      <c r="H9740" t="s">
        <v>314</v>
      </c>
      <c r="I9740" t="s">
        <v>315</v>
      </c>
    </row>
    <row r="9741" spans="1:9" x14ac:dyDescent="0.25">
      <c r="A9741">
        <v>9739</v>
      </c>
      <c r="B9741" t="s">
        <v>4</v>
      </c>
      <c r="C9741">
        <v>2020</v>
      </c>
      <c r="D9741" t="s">
        <v>40</v>
      </c>
      <c r="E9741" t="s">
        <v>205</v>
      </c>
      <c r="F9741">
        <v>0</v>
      </c>
      <c r="G9741" t="s">
        <v>316</v>
      </c>
      <c r="H9741" t="s">
        <v>314</v>
      </c>
      <c r="I9741" t="s">
        <v>315</v>
      </c>
    </row>
    <row r="9742" spans="1:9" x14ac:dyDescent="0.25">
      <c r="A9742">
        <v>9740</v>
      </c>
      <c r="B9742" t="s">
        <v>6</v>
      </c>
      <c r="C9742">
        <v>2020</v>
      </c>
      <c r="D9742" t="s">
        <v>40</v>
      </c>
      <c r="E9742" t="s">
        <v>205</v>
      </c>
      <c r="F9742">
        <v>0</v>
      </c>
      <c r="G9742" t="s">
        <v>316</v>
      </c>
      <c r="H9742" t="s">
        <v>314</v>
      </c>
      <c r="I9742" t="s">
        <v>315</v>
      </c>
    </row>
    <row r="9743" spans="1:9" x14ac:dyDescent="0.25">
      <c r="A9743">
        <v>9741</v>
      </c>
      <c r="B9743" t="s">
        <v>9</v>
      </c>
      <c r="C9743">
        <v>2020</v>
      </c>
      <c r="D9743" t="s">
        <v>40</v>
      </c>
      <c r="E9743" t="s">
        <v>205</v>
      </c>
      <c r="F9743">
        <v>0</v>
      </c>
      <c r="G9743" t="s">
        <v>316</v>
      </c>
      <c r="H9743" t="s">
        <v>314</v>
      </c>
      <c r="I9743" t="s">
        <v>315</v>
      </c>
    </row>
    <row r="9744" spans="1:9" x14ac:dyDescent="0.25">
      <c r="A9744">
        <v>9742</v>
      </c>
      <c r="B9744" t="s">
        <v>10</v>
      </c>
      <c r="C9744">
        <v>2020</v>
      </c>
      <c r="D9744" t="s">
        <v>40</v>
      </c>
      <c r="E9744" t="s">
        <v>205</v>
      </c>
      <c r="F9744">
        <v>0</v>
      </c>
      <c r="G9744" t="s">
        <v>316</v>
      </c>
      <c r="H9744" t="s">
        <v>314</v>
      </c>
      <c r="I9744" t="s">
        <v>315</v>
      </c>
    </row>
    <row r="9745" spans="1:9" x14ac:dyDescent="0.25">
      <c r="A9745">
        <v>9743</v>
      </c>
      <c r="B9745" t="s">
        <v>3</v>
      </c>
      <c r="C9745">
        <v>2020</v>
      </c>
      <c r="D9745" t="s">
        <v>40</v>
      </c>
      <c r="E9745" t="s">
        <v>205</v>
      </c>
      <c r="F9745">
        <v>0</v>
      </c>
      <c r="G9745" t="s">
        <v>316</v>
      </c>
      <c r="H9745" t="s">
        <v>314</v>
      </c>
      <c r="I9745" t="s">
        <v>315</v>
      </c>
    </row>
    <row r="9746" spans="1:9" x14ac:dyDescent="0.25">
      <c r="A9746">
        <v>9744</v>
      </c>
      <c r="B9746" t="s">
        <v>25</v>
      </c>
      <c r="C9746">
        <v>2020</v>
      </c>
      <c r="D9746" t="s">
        <v>40</v>
      </c>
      <c r="E9746" t="s">
        <v>205</v>
      </c>
      <c r="F9746">
        <v>0</v>
      </c>
      <c r="G9746" t="s">
        <v>316</v>
      </c>
      <c r="H9746" t="s">
        <v>314</v>
      </c>
      <c r="I9746" t="s">
        <v>315</v>
      </c>
    </row>
    <row r="9747" spans="1:9" x14ac:dyDescent="0.25">
      <c r="A9747">
        <v>9745</v>
      </c>
      <c r="B9747" t="s">
        <v>8</v>
      </c>
      <c r="C9747">
        <v>2015</v>
      </c>
      <c r="D9747" t="s">
        <v>44</v>
      </c>
      <c r="E9747" t="s">
        <v>312</v>
      </c>
      <c r="F9747">
        <v>1076334</v>
      </c>
      <c r="G9747" t="s">
        <v>313</v>
      </c>
      <c r="H9747" t="s">
        <v>314</v>
      </c>
      <c r="I9747" t="s">
        <v>315</v>
      </c>
    </row>
    <row r="9748" spans="1:9" x14ac:dyDescent="0.25">
      <c r="A9748">
        <v>9746</v>
      </c>
      <c r="B9748" t="s">
        <v>22</v>
      </c>
      <c r="C9748">
        <v>2015</v>
      </c>
      <c r="D9748" t="s">
        <v>44</v>
      </c>
      <c r="E9748" t="s">
        <v>312</v>
      </c>
      <c r="F9748">
        <v>1076334</v>
      </c>
      <c r="G9748" t="s">
        <v>313</v>
      </c>
      <c r="H9748" t="s">
        <v>314</v>
      </c>
      <c r="I9748" t="s">
        <v>315</v>
      </c>
    </row>
    <row r="9749" spans="1:9" x14ac:dyDescent="0.25">
      <c r="A9749">
        <v>9747</v>
      </c>
      <c r="B9749" t="s">
        <v>15</v>
      </c>
      <c r="C9749">
        <v>2015</v>
      </c>
      <c r="D9749" t="s">
        <v>44</v>
      </c>
      <c r="E9749" t="s">
        <v>312</v>
      </c>
      <c r="F9749">
        <v>1073229</v>
      </c>
      <c r="G9749" t="s">
        <v>313</v>
      </c>
      <c r="H9749" t="s">
        <v>314</v>
      </c>
      <c r="I9749" t="s">
        <v>315</v>
      </c>
    </row>
    <row r="9750" spans="1:9" x14ac:dyDescent="0.25">
      <c r="A9750">
        <v>9748</v>
      </c>
      <c r="B9750" t="s">
        <v>20</v>
      </c>
      <c r="C9750">
        <v>2015</v>
      </c>
      <c r="D9750" t="s">
        <v>44</v>
      </c>
      <c r="E9750" t="s">
        <v>312</v>
      </c>
      <c r="F9750">
        <v>1058402</v>
      </c>
      <c r="G9750" t="s">
        <v>313</v>
      </c>
      <c r="H9750" t="s">
        <v>314</v>
      </c>
      <c r="I9750" t="s">
        <v>315</v>
      </c>
    </row>
    <row r="9751" spans="1:9" x14ac:dyDescent="0.25">
      <c r="A9751">
        <v>9749</v>
      </c>
      <c r="B9751" t="s">
        <v>30</v>
      </c>
      <c r="C9751">
        <v>2015</v>
      </c>
      <c r="D9751" t="s">
        <v>44</v>
      </c>
      <c r="E9751" t="s">
        <v>312</v>
      </c>
      <c r="F9751">
        <v>1067730</v>
      </c>
      <c r="G9751" t="s">
        <v>313</v>
      </c>
      <c r="H9751" t="s">
        <v>314</v>
      </c>
      <c r="I9751" t="s">
        <v>315</v>
      </c>
    </row>
    <row r="9752" spans="1:9" x14ac:dyDescent="0.25">
      <c r="A9752">
        <v>9750</v>
      </c>
      <c r="B9752" t="s">
        <v>21</v>
      </c>
      <c r="C9752">
        <v>2015</v>
      </c>
      <c r="D9752" t="s">
        <v>44</v>
      </c>
      <c r="E9752" t="s">
        <v>312</v>
      </c>
      <c r="F9752">
        <v>1067266</v>
      </c>
      <c r="G9752" t="s">
        <v>313</v>
      </c>
      <c r="H9752" t="s">
        <v>314</v>
      </c>
      <c r="I9752" t="s">
        <v>315</v>
      </c>
    </row>
    <row r="9753" spans="1:9" x14ac:dyDescent="0.25">
      <c r="A9753">
        <v>9751</v>
      </c>
      <c r="B9753" t="s">
        <v>16</v>
      </c>
      <c r="C9753">
        <v>2015</v>
      </c>
      <c r="D9753" t="s">
        <v>44</v>
      </c>
      <c r="E9753" t="s">
        <v>312</v>
      </c>
      <c r="F9753">
        <v>1054434</v>
      </c>
      <c r="G9753" t="s">
        <v>313</v>
      </c>
      <c r="H9753" t="s">
        <v>314</v>
      </c>
      <c r="I9753" t="s">
        <v>315</v>
      </c>
    </row>
    <row r="9754" spans="1:9" x14ac:dyDescent="0.25">
      <c r="A9754">
        <v>9752</v>
      </c>
      <c r="B9754" t="s">
        <v>29</v>
      </c>
      <c r="C9754">
        <v>2015</v>
      </c>
      <c r="D9754" t="s">
        <v>44</v>
      </c>
      <c r="E9754" t="s">
        <v>312</v>
      </c>
      <c r="F9754">
        <v>1052045</v>
      </c>
      <c r="G9754" t="s">
        <v>313</v>
      </c>
      <c r="H9754" t="s">
        <v>314</v>
      </c>
      <c r="I9754" t="s">
        <v>315</v>
      </c>
    </row>
    <row r="9755" spans="1:9" x14ac:dyDescent="0.25">
      <c r="A9755">
        <v>9753</v>
      </c>
      <c r="B9755" t="s">
        <v>31</v>
      </c>
      <c r="C9755">
        <v>2015</v>
      </c>
      <c r="D9755" t="s">
        <v>44</v>
      </c>
      <c r="E9755" t="s">
        <v>312</v>
      </c>
      <c r="F9755">
        <v>1063031</v>
      </c>
      <c r="G9755" t="s">
        <v>313</v>
      </c>
      <c r="H9755" t="s">
        <v>314</v>
      </c>
      <c r="I9755" t="s">
        <v>315</v>
      </c>
    </row>
    <row r="9756" spans="1:9" x14ac:dyDescent="0.25">
      <c r="A9756">
        <v>9754</v>
      </c>
      <c r="B9756" t="s">
        <v>24</v>
      </c>
      <c r="C9756">
        <v>2015</v>
      </c>
      <c r="D9756" t="s">
        <v>44</v>
      </c>
      <c r="E9756" t="s">
        <v>312</v>
      </c>
      <c r="F9756">
        <v>1056240</v>
      </c>
      <c r="G9756" t="s">
        <v>313</v>
      </c>
      <c r="H9756" t="s">
        <v>314</v>
      </c>
      <c r="I9756" t="s">
        <v>315</v>
      </c>
    </row>
    <row r="9757" spans="1:9" x14ac:dyDescent="0.25">
      <c r="A9757">
        <v>9755</v>
      </c>
      <c r="B9757" t="s">
        <v>5</v>
      </c>
      <c r="C9757">
        <v>2015</v>
      </c>
      <c r="D9757" t="s">
        <v>44</v>
      </c>
      <c r="E9757" t="s">
        <v>312</v>
      </c>
      <c r="F9757">
        <v>1096902</v>
      </c>
      <c r="G9757" t="s">
        <v>313</v>
      </c>
      <c r="H9757" t="s">
        <v>314</v>
      </c>
      <c r="I9757" t="s">
        <v>315</v>
      </c>
    </row>
    <row r="9758" spans="1:9" x14ac:dyDescent="0.25">
      <c r="A9758">
        <v>9756</v>
      </c>
      <c r="B9758" t="s">
        <v>26</v>
      </c>
      <c r="C9758">
        <v>2015</v>
      </c>
      <c r="D9758" t="s">
        <v>44</v>
      </c>
      <c r="E9758" t="s">
        <v>312</v>
      </c>
      <c r="F9758">
        <v>1061116</v>
      </c>
      <c r="G9758" t="s">
        <v>313</v>
      </c>
      <c r="H9758" t="s">
        <v>314</v>
      </c>
      <c r="I9758" t="s">
        <v>315</v>
      </c>
    </row>
    <row r="9759" spans="1:9" x14ac:dyDescent="0.25">
      <c r="A9759">
        <v>9757</v>
      </c>
      <c r="B9759" t="s">
        <v>28</v>
      </c>
      <c r="C9759">
        <v>2015</v>
      </c>
      <c r="D9759" t="s">
        <v>44</v>
      </c>
      <c r="E9759" t="s">
        <v>312</v>
      </c>
      <c r="F9759">
        <v>1064501</v>
      </c>
      <c r="G9759" t="s">
        <v>313</v>
      </c>
      <c r="H9759" t="s">
        <v>314</v>
      </c>
      <c r="I9759" t="s">
        <v>315</v>
      </c>
    </row>
    <row r="9760" spans="1:9" x14ac:dyDescent="0.25">
      <c r="A9760">
        <v>9758</v>
      </c>
      <c r="B9760" t="s">
        <v>11</v>
      </c>
      <c r="C9760">
        <v>2015</v>
      </c>
      <c r="D9760" t="s">
        <v>44</v>
      </c>
      <c r="E9760" t="s">
        <v>312</v>
      </c>
      <c r="F9760">
        <v>1076565</v>
      </c>
      <c r="G9760" t="s">
        <v>313</v>
      </c>
      <c r="H9760" t="s">
        <v>314</v>
      </c>
      <c r="I9760" t="s">
        <v>315</v>
      </c>
    </row>
    <row r="9761" spans="1:9" x14ac:dyDescent="0.25">
      <c r="A9761">
        <v>9759</v>
      </c>
      <c r="B9761" t="s">
        <v>12</v>
      </c>
      <c r="C9761">
        <v>2015</v>
      </c>
      <c r="D9761" t="s">
        <v>44</v>
      </c>
      <c r="E9761" t="s">
        <v>312</v>
      </c>
      <c r="F9761">
        <v>1066456</v>
      </c>
      <c r="G9761" t="s">
        <v>313</v>
      </c>
      <c r="H9761" t="s">
        <v>314</v>
      </c>
      <c r="I9761" t="s">
        <v>315</v>
      </c>
    </row>
    <row r="9762" spans="1:9" x14ac:dyDescent="0.25">
      <c r="A9762">
        <v>9760</v>
      </c>
      <c r="B9762" t="s">
        <v>7</v>
      </c>
      <c r="C9762">
        <v>2015</v>
      </c>
      <c r="D9762" t="s">
        <v>44</v>
      </c>
      <c r="E9762" t="s">
        <v>312</v>
      </c>
      <c r="F9762">
        <v>1069524</v>
      </c>
      <c r="G9762" t="s">
        <v>313</v>
      </c>
      <c r="H9762" t="s">
        <v>314</v>
      </c>
      <c r="I9762" t="s">
        <v>315</v>
      </c>
    </row>
    <row r="9763" spans="1:9" x14ac:dyDescent="0.25">
      <c r="A9763">
        <v>9761</v>
      </c>
      <c r="B9763" t="s">
        <v>18</v>
      </c>
      <c r="C9763">
        <v>2015</v>
      </c>
      <c r="D9763" t="s">
        <v>44</v>
      </c>
      <c r="E9763" t="s">
        <v>312</v>
      </c>
      <c r="F9763">
        <v>1071635</v>
      </c>
      <c r="G9763" t="s">
        <v>313</v>
      </c>
      <c r="H9763" t="s">
        <v>314</v>
      </c>
      <c r="I9763" t="s">
        <v>315</v>
      </c>
    </row>
    <row r="9764" spans="1:9" x14ac:dyDescent="0.25">
      <c r="A9764">
        <v>9762</v>
      </c>
      <c r="B9764" t="s">
        <v>23</v>
      </c>
      <c r="C9764">
        <v>2015</v>
      </c>
      <c r="D9764" t="s">
        <v>44</v>
      </c>
      <c r="E9764" t="s">
        <v>312</v>
      </c>
      <c r="F9764">
        <v>1068915</v>
      </c>
      <c r="G9764" t="s">
        <v>313</v>
      </c>
      <c r="H9764" t="s">
        <v>314</v>
      </c>
      <c r="I9764" t="s">
        <v>315</v>
      </c>
    </row>
    <row r="9765" spans="1:9" x14ac:dyDescent="0.25">
      <c r="A9765">
        <v>9763</v>
      </c>
      <c r="B9765" t="s">
        <v>14</v>
      </c>
      <c r="C9765">
        <v>2015</v>
      </c>
      <c r="D9765" t="s">
        <v>44</v>
      </c>
      <c r="E9765" t="s">
        <v>312</v>
      </c>
      <c r="F9765">
        <v>1069968</v>
      </c>
      <c r="G9765" t="s">
        <v>313</v>
      </c>
      <c r="H9765" t="s">
        <v>314</v>
      </c>
      <c r="I9765" t="s">
        <v>315</v>
      </c>
    </row>
    <row r="9766" spans="1:9" x14ac:dyDescent="0.25">
      <c r="A9766">
        <v>9764</v>
      </c>
      <c r="B9766" t="s">
        <v>17</v>
      </c>
      <c r="C9766">
        <v>2015</v>
      </c>
      <c r="D9766" t="s">
        <v>44</v>
      </c>
      <c r="E9766" t="s">
        <v>312</v>
      </c>
      <c r="F9766">
        <v>1087639</v>
      </c>
      <c r="G9766" t="s">
        <v>313</v>
      </c>
      <c r="H9766" t="s">
        <v>314</v>
      </c>
      <c r="I9766" t="s">
        <v>315</v>
      </c>
    </row>
    <row r="9767" spans="1:9" x14ac:dyDescent="0.25">
      <c r="A9767">
        <v>9765</v>
      </c>
      <c r="B9767" t="s">
        <v>19</v>
      </c>
      <c r="C9767">
        <v>2015</v>
      </c>
      <c r="D9767" t="s">
        <v>44</v>
      </c>
      <c r="E9767" t="s">
        <v>312</v>
      </c>
      <c r="F9767">
        <v>1069658</v>
      </c>
      <c r="G9767" t="s">
        <v>313</v>
      </c>
      <c r="H9767" t="s">
        <v>314</v>
      </c>
      <c r="I9767" t="s">
        <v>315</v>
      </c>
    </row>
    <row r="9768" spans="1:9" x14ac:dyDescent="0.25">
      <c r="A9768">
        <v>9766</v>
      </c>
      <c r="B9768" t="s">
        <v>27</v>
      </c>
      <c r="C9768">
        <v>2015</v>
      </c>
      <c r="D9768" t="s">
        <v>44</v>
      </c>
      <c r="E9768" t="s">
        <v>312</v>
      </c>
      <c r="F9768">
        <v>1070413</v>
      </c>
      <c r="G9768" t="s">
        <v>313</v>
      </c>
      <c r="H9768" t="s">
        <v>314</v>
      </c>
      <c r="I9768" t="s">
        <v>315</v>
      </c>
    </row>
    <row r="9769" spans="1:9" x14ac:dyDescent="0.25">
      <c r="A9769">
        <v>9767</v>
      </c>
      <c r="B9769" t="s">
        <v>13</v>
      </c>
      <c r="C9769">
        <v>2015</v>
      </c>
      <c r="D9769" t="s">
        <v>44</v>
      </c>
      <c r="E9769" t="s">
        <v>312</v>
      </c>
      <c r="F9769">
        <v>1076474</v>
      </c>
      <c r="G9769" t="s">
        <v>313</v>
      </c>
      <c r="H9769" t="s">
        <v>314</v>
      </c>
      <c r="I9769" t="s">
        <v>315</v>
      </c>
    </row>
    <row r="9770" spans="1:9" x14ac:dyDescent="0.25">
      <c r="A9770">
        <v>9768</v>
      </c>
      <c r="B9770" t="s">
        <v>4</v>
      </c>
      <c r="C9770">
        <v>2015</v>
      </c>
      <c r="D9770" t="s">
        <v>44</v>
      </c>
      <c r="E9770" t="s">
        <v>312</v>
      </c>
      <c r="F9770">
        <v>1067476</v>
      </c>
      <c r="G9770" t="s">
        <v>313</v>
      </c>
      <c r="H9770" t="s">
        <v>314</v>
      </c>
      <c r="I9770" t="s">
        <v>315</v>
      </c>
    </row>
    <row r="9771" spans="1:9" x14ac:dyDescent="0.25">
      <c r="A9771">
        <v>9769</v>
      </c>
      <c r="B9771" t="s">
        <v>6</v>
      </c>
      <c r="C9771">
        <v>2015</v>
      </c>
      <c r="D9771" t="s">
        <v>44</v>
      </c>
      <c r="E9771" t="s">
        <v>312</v>
      </c>
      <c r="F9771">
        <v>1062384</v>
      </c>
      <c r="G9771" t="s">
        <v>313</v>
      </c>
      <c r="H9771" t="s">
        <v>314</v>
      </c>
      <c r="I9771" t="s">
        <v>315</v>
      </c>
    </row>
    <row r="9772" spans="1:9" x14ac:dyDescent="0.25">
      <c r="A9772">
        <v>9770</v>
      </c>
      <c r="B9772" t="s">
        <v>9</v>
      </c>
      <c r="C9772">
        <v>2015</v>
      </c>
      <c r="D9772" t="s">
        <v>44</v>
      </c>
      <c r="E9772" t="s">
        <v>312</v>
      </c>
      <c r="F9772">
        <v>1076510</v>
      </c>
      <c r="G9772" t="s">
        <v>313</v>
      </c>
      <c r="H9772" t="s">
        <v>314</v>
      </c>
      <c r="I9772" t="s">
        <v>315</v>
      </c>
    </row>
    <row r="9773" spans="1:9" x14ac:dyDescent="0.25">
      <c r="A9773">
        <v>9771</v>
      </c>
      <c r="B9773" t="s">
        <v>10</v>
      </c>
      <c r="C9773">
        <v>2015</v>
      </c>
      <c r="D9773" t="s">
        <v>44</v>
      </c>
      <c r="E9773" t="s">
        <v>312</v>
      </c>
      <c r="F9773">
        <v>1068956</v>
      </c>
      <c r="G9773" t="s">
        <v>313</v>
      </c>
      <c r="H9773" t="s">
        <v>314</v>
      </c>
      <c r="I9773" t="s">
        <v>315</v>
      </c>
    </row>
    <row r="9774" spans="1:9" x14ac:dyDescent="0.25">
      <c r="A9774">
        <v>9772</v>
      </c>
      <c r="B9774" t="s">
        <v>3</v>
      </c>
      <c r="C9774">
        <v>2015</v>
      </c>
      <c r="D9774" t="s">
        <v>44</v>
      </c>
      <c r="E9774" t="s">
        <v>312</v>
      </c>
      <c r="F9774">
        <v>1072098</v>
      </c>
      <c r="G9774" t="s">
        <v>313</v>
      </c>
      <c r="H9774" t="s">
        <v>314</v>
      </c>
      <c r="I9774" t="s">
        <v>315</v>
      </c>
    </row>
    <row r="9775" spans="1:9" x14ac:dyDescent="0.25">
      <c r="A9775">
        <v>9773</v>
      </c>
      <c r="B9775" t="s">
        <v>25</v>
      </c>
      <c r="C9775">
        <v>2015</v>
      </c>
      <c r="D9775" t="s">
        <v>44</v>
      </c>
      <c r="E9775" t="s">
        <v>312</v>
      </c>
      <c r="F9775">
        <v>1071688</v>
      </c>
      <c r="G9775" t="s">
        <v>313</v>
      </c>
      <c r="H9775" t="s">
        <v>314</v>
      </c>
      <c r="I9775" t="s">
        <v>315</v>
      </c>
    </row>
    <row r="9776" spans="1:9" x14ac:dyDescent="0.25">
      <c r="A9776">
        <v>9774</v>
      </c>
      <c r="B9776" t="s">
        <v>8</v>
      </c>
      <c r="C9776">
        <v>2015</v>
      </c>
      <c r="D9776" t="s">
        <v>44</v>
      </c>
      <c r="E9776" t="s">
        <v>64</v>
      </c>
      <c r="F9776">
        <v>1076334.3999999999</v>
      </c>
      <c r="G9776" t="s">
        <v>313</v>
      </c>
      <c r="H9776" t="s">
        <v>314</v>
      </c>
      <c r="I9776" t="s">
        <v>315</v>
      </c>
    </row>
    <row r="9777" spans="1:9" x14ac:dyDescent="0.25">
      <c r="A9777">
        <v>9775</v>
      </c>
      <c r="B9777" t="s">
        <v>22</v>
      </c>
      <c r="C9777">
        <v>2015</v>
      </c>
      <c r="D9777" t="s">
        <v>44</v>
      </c>
      <c r="E9777" t="s">
        <v>64</v>
      </c>
      <c r="F9777">
        <v>1076334.3999999999</v>
      </c>
      <c r="G9777" t="s">
        <v>313</v>
      </c>
      <c r="H9777" t="s">
        <v>314</v>
      </c>
      <c r="I9777" t="s">
        <v>315</v>
      </c>
    </row>
    <row r="9778" spans="1:9" x14ac:dyDescent="0.25">
      <c r="A9778">
        <v>9776</v>
      </c>
      <c r="B9778" t="s">
        <v>15</v>
      </c>
      <c r="C9778">
        <v>2015</v>
      </c>
      <c r="D9778" t="s">
        <v>44</v>
      </c>
      <c r="E9778" t="s">
        <v>64</v>
      </c>
      <c r="F9778">
        <v>1073229.3999999999</v>
      </c>
      <c r="G9778" t="s">
        <v>313</v>
      </c>
      <c r="H9778" t="s">
        <v>314</v>
      </c>
      <c r="I9778" t="s">
        <v>315</v>
      </c>
    </row>
    <row r="9779" spans="1:9" x14ac:dyDescent="0.25">
      <c r="A9779">
        <v>9777</v>
      </c>
      <c r="B9779" t="s">
        <v>20</v>
      </c>
      <c r="C9779">
        <v>2015</v>
      </c>
      <c r="D9779" t="s">
        <v>44</v>
      </c>
      <c r="E9779" t="s">
        <v>64</v>
      </c>
      <c r="F9779">
        <v>1058402.3999999999</v>
      </c>
      <c r="G9779" t="s">
        <v>313</v>
      </c>
      <c r="H9779" t="s">
        <v>314</v>
      </c>
      <c r="I9779" t="s">
        <v>315</v>
      </c>
    </row>
    <row r="9780" spans="1:9" x14ac:dyDescent="0.25">
      <c r="A9780">
        <v>9778</v>
      </c>
      <c r="B9780" t="s">
        <v>30</v>
      </c>
      <c r="C9780">
        <v>2015</v>
      </c>
      <c r="D9780" t="s">
        <v>44</v>
      </c>
      <c r="E9780" t="s">
        <v>64</v>
      </c>
      <c r="F9780">
        <v>1067729.8999999999</v>
      </c>
      <c r="G9780" t="s">
        <v>313</v>
      </c>
      <c r="H9780" t="s">
        <v>314</v>
      </c>
      <c r="I9780" t="s">
        <v>315</v>
      </c>
    </row>
    <row r="9781" spans="1:9" x14ac:dyDescent="0.25">
      <c r="A9781">
        <v>9779</v>
      </c>
      <c r="B9781" t="s">
        <v>21</v>
      </c>
      <c r="C9781">
        <v>2015</v>
      </c>
      <c r="D9781" t="s">
        <v>44</v>
      </c>
      <c r="E9781" t="s">
        <v>64</v>
      </c>
      <c r="F9781">
        <v>1067265.8999999999</v>
      </c>
      <c r="G9781" t="s">
        <v>313</v>
      </c>
      <c r="H9781" t="s">
        <v>314</v>
      </c>
      <c r="I9781" t="s">
        <v>315</v>
      </c>
    </row>
    <row r="9782" spans="1:9" x14ac:dyDescent="0.25">
      <c r="A9782">
        <v>9780</v>
      </c>
      <c r="B9782" t="s">
        <v>16</v>
      </c>
      <c r="C9782">
        <v>2015</v>
      </c>
      <c r="D9782" t="s">
        <v>44</v>
      </c>
      <c r="E9782" t="s">
        <v>64</v>
      </c>
      <c r="F9782">
        <v>1054433.3999999999</v>
      </c>
      <c r="G9782" t="s">
        <v>313</v>
      </c>
      <c r="H9782" t="s">
        <v>314</v>
      </c>
      <c r="I9782" t="s">
        <v>315</v>
      </c>
    </row>
    <row r="9783" spans="1:9" x14ac:dyDescent="0.25">
      <c r="A9783">
        <v>9781</v>
      </c>
      <c r="B9783" t="s">
        <v>29</v>
      </c>
      <c r="C9783">
        <v>2015</v>
      </c>
      <c r="D9783" t="s">
        <v>44</v>
      </c>
      <c r="E9783" t="s">
        <v>64</v>
      </c>
      <c r="F9783">
        <v>1052048.3999999999</v>
      </c>
      <c r="G9783" t="s">
        <v>313</v>
      </c>
      <c r="H9783" t="s">
        <v>314</v>
      </c>
      <c r="I9783" t="s">
        <v>315</v>
      </c>
    </row>
    <row r="9784" spans="1:9" x14ac:dyDescent="0.25">
      <c r="A9784">
        <v>9782</v>
      </c>
      <c r="B9784" t="s">
        <v>31</v>
      </c>
      <c r="C9784">
        <v>2015</v>
      </c>
      <c r="D9784" t="s">
        <v>44</v>
      </c>
      <c r="E9784" t="s">
        <v>64</v>
      </c>
      <c r="F9784">
        <v>1063029.8999999999</v>
      </c>
      <c r="G9784" t="s">
        <v>313</v>
      </c>
      <c r="H9784" t="s">
        <v>314</v>
      </c>
      <c r="I9784" t="s">
        <v>315</v>
      </c>
    </row>
    <row r="9785" spans="1:9" x14ac:dyDescent="0.25">
      <c r="A9785">
        <v>9783</v>
      </c>
      <c r="B9785" t="s">
        <v>24</v>
      </c>
      <c r="C9785">
        <v>2015</v>
      </c>
      <c r="D9785" t="s">
        <v>44</v>
      </c>
      <c r="E9785" t="s">
        <v>64</v>
      </c>
      <c r="F9785">
        <v>1056239.3999999999</v>
      </c>
      <c r="G9785" t="s">
        <v>313</v>
      </c>
      <c r="H9785" t="s">
        <v>314</v>
      </c>
      <c r="I9785" t="s">
        <v>315</v>
      </c>
    </row>
    <row r="9786" spans="1:9" x14ac:dyDescent="0.25">
      <c r="A9786">
        <v>9784</v>
      </c>
      <c r="B9786" t="s">
        <v>5</v>
      </c>
      <c r="C9786">
        <v>2015</v>
      </c>
      <c r="D9786" t="s">
        <v>44</v>
      </c>
      <c r="E9786" t="s">
        <v>64</v>
      </c>
      <c r="F9786">
        <v>1096902.8999999999</v>
      </c>
      <c r="G9786" t="s">
        <v>313</v>
      </c>
      <c r="H9786" t="s">
        <v>314</v>
      </c>
      <c r="I9786" t="s">
        <v>315</v>
      </c>
    </row>
    <row r="9787" spans="1:9" x14ac:dyDescent="0.25">
      <c r="A9787">
        <v>9785</v>
      </c>
      <c r="B9787" t="s">
        <v>26</v>
      </c>
      <c r="C9787">
        <v>2015</v>
      </c>
      <c r="D9787" t="s">
        <v>44</v>
      </c>
      <c r="E9787" t="s">
        <v>64</v>
      </c>
      <c r="F9787">
        <v>1061115.8999999999</v>
      </c>
      <c r="G9787" t="s">
        <v>313</v>
      </c>
      <c r="H9787" t="s">
        <v>314</v>
      </c>
      <c r="I9787" t="s">
        <v>315</v>
      </c>
    </row>
    <row r="9788" spans="1:9" x14ac:dyDescent="0.25">
      <c r="A9788">
        <v>9786</v>
      </c>
      <c r="B9788" t="s">
        <v>28</v>
      </c>
      <c r="C9788">
        <v>2015</v>
      </c>
      <c r="D9788" t="s">
        <v>44</v>
      </c>
      <c r="E9788" t="s">
        <v>64</v>
      </c>
      <c r="F9788">
        <v>1064499.8999999999</v>
      </c>
      <c r="G9788" t="s">
        <v>313</v>
      </c>
      <c r="H9788" t="s">
        <v>314</v>
      </c>
      <c r="I9788" t="s">
        <v>315</v>
      </c>
    </row>
    <row r="9789" spans="1:9" x14ac:dyDescent="0.25">
      <c r="A9789">
        <v>9787</v>
      </c>
      <c r="B9789" t="s">
        <v>11</v>
      </c>
      <c r="C9789">
        <v>2015</v>
      </c>
      <c r="D9789" t="s">
        <v>44</v>
      </c>
      <c r="E9789" t="s">
        <v>64</v>
      </c>
      <c r="F9789">
        <v>1076564.8999999999</v>
      </c>
      <c r="G9789" t="s">
        <v>313</v>
      </c>
      <c r="H9789" t="s">
        <v>314</v>
      </c>
      <c r="I9789" t="s">
        <v>315</v>
      </c>
    </row>
    <row r="9790" spans="1:9" x14ac:dyDescent="0.25">
      <c r="A9790">
        <v>9788</v>
      </c>
      <c r="B9790" t="s">
        <v>12</v>
      </c>
      <c r="C9790">
        <v>2015</v>
      </c>
      <c r="D9790" t="s">
        <v>44</v>
      </c>
      <c r="E9790" t="s">
        <v>64</v>
      </c>
      <c r="F9790">
        <v>1066455.8999999999</v>
      </c>
      <c r="G9790" t="s">
        <v>313</v>
      </c>
      <c r="H9790" t="s">
        <v>314</v>
      </c>
      <c r="I9790" t="s">
        <v>315</v>
      </c>
    </row>
    <row r="9791" spans="1:9" x14ac:dyDescent="0.25">
      <c r="A9791">
        <v>9789</v>
      </c>
      <c r="B9791" t="s">
        <v>7</v>
      </c>
      <c r="C9791">
        <v>2015</v>
      </c>
      <c r="D9791" t="s">
        <v>44</v>
      </c>
      <c r="E9791" t="s">
        <v>64</v>
      </c>
      <c r="F9791">
        <v>1069524.3999999999</v>
      </c>
      <c r="G9791" t="s">
        <v>313</v>
      </c>
      <c r="H9791" t="s">
        <v>314</v>
      </c>
      <c r="I9791" t="s">
        <v>315</v>
      </c>
    </row>
    <row r="9792" spans="1:9" x14ac:dyDescent="0.25">
      <c r="A9792">
        <v>9790</v>
      </c>
      <c r="B9792" t="s">
        <v>18</v>
      </c>
      <c r="C9792">
        <v>2015</v>
      </c>
      <c r="D9792" t="s">
        <v>44</v>
      </c>
      <c r="E9792" t="s">
        <v>64</v>
      </c>
      <c r="F9792">
        <v>1071635.8999999999</v>
      </c>
      <c r="G9792" t="s">
        <v>313</v>
      </c>
      <c r="H9792" t="s">
        <v>314</v>
      </c>
      <c r="I9792" t="s">
        <v>315</v>
      </c>
    </row>
    <row r="9793" spans="1:9" x14ac:dyDescent="0.25">
      <c r="A9793">
        <v>9791</v>
      </c>
      <c r="B9793" t="s">
        <v>23</v>
      </c>
      <c r="C9793">
        <v>2015</v>
      </c>
      <c r="D9793" t="s">
        <v>44</v>
      </c>
      <c r="E9793" t="s">
        <v>64</v>
      </c>
      <c r="F9793">
        <v>1068914.8999999999</v>
      </c>
      <c r="G9793" t="s">
        <v>313</v>
      </c>
      <c r="H9793" t="s">
        <v>314</v>
      </c>
      <c r="I9793" t="s">
        <v>315</v>
      </c>
    </row>
    <row r="9794" spans="1:9" x14ac:dyDescent="0.25">
      <c r="A9794">
        <v>9792</v>
      </c>
      <c r="B9794" t="s">
        <v>14</v>
      </c>
      <c r="C9794">
        <v>2015</v>
      </c>
      <c r="D9794" t="s">
        <v>44</v>
      </c>
      <c r="E9794" t="s">
        <v>64</v>
      </c>
      <c r="F9794">
        <v>1069967.8999999999</v>
      </c>
      <c r="G9794" t="s">
        <v>313</v>
      </c>
      <c r="H9794" t="s">
        <v>314</v>
      </c>
      <c r="I9794" t="s">
        <v>315</v>
      </c>
    </row>
    <row r="9795" spans="1:9" x14ac:dyDescent="0.25">
      <c r="A9795">
        <v>9793</v>
      </c>
      <c r="B9795" t="s">
        <v>17</v>
      </c>
      <c r="C9795">
        <v>2015</v>
      </c>
      <c r="D9795" t="s">
        <v>44</v>
      </c>
      <c r="E9795" t="s">
        <v>64</v>
      </c>
      <c r="F9795">
        <v>1087639.3999999999</v>
      </c>
      <c r="G9795" t="s">
        <v>313</v>
      </c>
      <c r="H9795" t="s">
        <v>314</v>
      </c>
      <c r="I9795" t="s">
        <v>315</v>
      </c>
    </row>
    <row r="9796" spans="1:9" x14ac:dyDescent="0.25">
      <c r="A9796">
        <v>9794</v>
      </c>
      <c r="B9796" t="s">
        <v>19</v>
      </c>
      <c r="C9796">
        <v>2015</v>
      </c>
      <c r="D9796" t="s">
        <v>44</v>
      </c>
      <c r="E9796" t="s">
        <v>64</v>
      </c>
      <c r="F9796">
        <v>1069658.3999999999</v>
      </c>
      <c r="G9796" t="s">
        <v>313</v>
      </c>
      <c r="H9796" t="s">
        <v>314</v>
      </c>
      <c r="I9796" t="s">
        <v>315</v>
      </c>
    </row>
    <row r="9797" spans="1:9" x14ac:dyDescent="0.25">
      <c r="A9797">
        <v>9795</v>
      </c>
      <c r="B9797" t="s">
        <v>27</v>
      </c>
      <c r="C9797">
        <v>2015</v>
      </c>
      <c r="D9797" t="s">
        <v>44</v>
      </c>
      <c r="E9797" t="s">
        <v>64</v>
      </c>
      <c r="F9797">
        <v>1070411.8999999999</v>
      </c>
      <c r="G9797" t="s">
        <v>313</v>
      </c>
      <c r="H9797" t="s">
        <v>314</v>
      </c>
      <c r="I9797" t="s">
        <v>315</v>
      </c>
    </row>
    <row r="9798" spans="1:9" x14ac:dyDescent="0.25">
      <c r="A9798">
        <v>9796</v>
      </c>
      <c r="B9798" t="s">
        <v>13</v>
      </c>
      <c r="C9798">
        <v>2015</v>
      </c>
      <c r="D9798" t="s">
        <v>44</v>
      </c>
      <c r="E9798" t="s">
        <v>64</v>
      </c>
      <c r="F9798">
        <v>1076473.3999999999</v>
      </c>
      <c r="G9798" t="s">
        <v>313</v>
      </c>
      <c r="H9798" t="s">
        <v>314</v>
      </c>
      <c r="I9798" t="s">
        <v>315</v>
      </c>
    </row>
    <row r="9799" spans="1:9" x14ac:dyDescent="0.25">
      <c r="A9799">
        <v>9797</v>
      </c>
      <c r="B9799" t="s">
        <v>4</v>
      </c>
      <c r="C9799">
        <v>2015</v>
      </c>
      <c r="D9799" t="s">
        <v>44</v>
      </c>
      <c r="E9799" t="s">
        <v>64</v>
      </c>
      <c r="F9799">
        <v>1067475.3999999999</v>
      </c>
      <c r="G9799" t="s">
        <v>313</v>
      </c>
      <c r="H9799" t="s">
        <v>314</v>
      </c>
      <c r="I9799" t="s">
        <v>315</v>
      </c>
    </row>
    <row r="9800" spans="1:9" x14ac:dyDescent="0.25">
      <c r="A9800">
        <v>9798</v>
      </c>
      <c r="B9800" t="s">
        <v>6</v>
      </c>
      <c r="C9800">
        <v>2015</v>
      </c>
      <c r="D9800" t="s">
        <v>44</v>
      </c>
      <c r="E9800" t="s">
        <v>64</v>
      </c>
      <c r="F9800">
        <v>1062383.8999999999</v>
      </c>
      <c r="G9800" t="s">
        <v>313</v>
      </c>
      <c r="H9800" t="s">
        <v>314</v>
      </c>
      <c r="I9800" t="s">
        <v>315</v>
      </c>
    </row>
    <row r="9801" spans="1:9" x14ac:dyDescent="0.25">
      <c r="A9801">
        <v>9799</v>
      </c>
      <c r="B9801" t="s">
        <v>9</v>
      </c>
      <c r="C9801">
        <v>2015</v>
      </c>
      <c r="D9801" t="s">
        <v>44</v>
      </c>
      <c r="E9801" t="s">
        <v>64</v>
      </c>
      <c r="F9801">
        <v>1076509.8999999999</v>
      </c>
      <c r="G9801" t="s">
        <v>313</v>
      </c>
      <c r="H9801" t="s">
        <v>314</v>
      </c>
      <c r="I9801" t="s">
        <v>315</v>
      </c>
    </row>
    <row r="9802" spans="1:9" x14ac:dyDescent="0.25">
      <c r="A9802">
        <v>9800</v>
      </c>
      <c r="B9802" t="s">
        <v>10</v>
      </c>
      <c r="C9802">
        <v>2015</v>
      </c>
      <c r="D9802" t="s">
        <v>44</v>
      </c>
      <c r="E9802" t="s">
        <v>64</v>
      </c>
      <c r="F9802">
        <v>1068955.3999999999</v>
      </c>
      <c r="G9802" t="s">
        <v>313</v>
      </c>
      <c r="H9802" t="s">
        <v>314</v>
      </c>
      <c r="I9802" t="s">
        <v>315</v>
      </c>
    </row>
    <row r="9803" spans="1:9" x14ac:dyDescent="0.25">
      <c r="A9803">
        <v>9801</v>
      </c>
      <c r="B9803" t="s">
        <v>3</v>
      </c>
      <c r="C9803">
        <v>2015</v>
      </c>
      <c r="D9803" t="s">
        <v>44</v>
      </c>
      <c r="E9803" t="s">
        <v>64</v>
      </c>
      <c r="F9803">
        <v>1072097.3999999999</v>
      </c>
      <c r="G9803" t="s">
        <v>313</v>
      </c>
      <c r="H9803" t="s">
        <v>314</v>
      </c>
      <c r="I9803" t="s">
        <v>315</v>
      </c>
    </row>
    <row r="9804" spans="1:9" x14ac:dyDescent="0.25">
      <c r="A9804">
        <v>9802</v>
      </c>
      <c r="B9804" t="s">
        <v>25</v>
      </c>
      <c r="C9804">
        <v>2015</v>
      </c>
      <c r="D9804" t="s">
        <v>44</v>
      </c>
      <c r="E9804" t="s">
        <v>64</v>
      </c>
      <c r="F9804">
        <v>1071687.8999999999</v>
      </c>
      <c r="G9804" t="s">
        <v>313</v>
      </c>
      <c r="H9804" t="s">
        <v>314</v>
      </c>
      <c r="I9804" t="s">
        <v>315</v>
      </c>
    </row>
    <row r="9805" spans="1:9" x14ac:dyDescent="0.25">
      <c r="A9805">
        <v>9803</v>
      </c>
      <c r="B9805" t="s">
        <v>8</v>
      </c>
      <c r="C9805">
        <v>2015</v>
      </c>
      <c r="D9805" t="s">
        <v>44</v>
      </c>
      <c r="E9805" t="s">
        <v>204</v>
      </c>
      <c r="F9805">
        <v>-0.4</v>
      </c>
      <c r="G9805" t="s">
        <v>313</v>
      </c>
      <c r="H9805" t="s">
        <v>314</v>
      </c>
      <c r="I9805" t="s">
        <v>315</v>
      </c>
    </row>
    <row r="9806" spans="1:9" x14ac:dyDescent="0.25">
      <c r="A9806">
        <v>9804</v>
      </c>
      <c r="B9806" t="s">
        <v>22</v>
      </c>
      <c r="C9806">
        <v>2015</v>
      </c>
      <c r="D9806" t="s">
        <v>44</v>
      </c>
      <c r="E9806" t="s">
        <v>204</v>
      </c>
      <c r="F9806">
        <v>-0.4</v>
      </c>
      <c r="G9806" t="s">
        <v>313</v>
      </c>
      <c r="H9806" t="s">
        <v>314</v>
      </c>
      <c r="I9806" t="s">
        <v>315</v>
      </c>
    </row>
    <row r="9807" spans="1:9" x14ac:dyDescent="0.25">
      <c r="A9807">
        <v>9805</v>
      </c>
      <c r="B9807" t="s">
        <v>15</v>
      </c>
      <c r="C9807">
        <v>2015</v>
      </c>
      <c r="D9807" t="s">
        <v>44</v>
      </c>
      <c r="E9807" t="s">
        <v>204</v>
      </c>
      <c r="F9807">
        <v>-0.4</v>
      </c>
      <c r="G9807" t="s">
        <v>313</v>
      </c>
      <c r="H9807" t="s">
        <v>314</v>
      </c>
      <c r="I9807" t="s">
        <v>315</v>
      </c>
    </row>
    <row r="9808" spans="1:9" x14ac:dyDescent="0.25">
      <c r="A9808">
        <v>9806</v>
      </c>
      <c r="B9808" t="s">
        <v>20</v>
      </c>
      <c r="C9808">
        <v>2015</v>
      </c>
      <c r="D9808" t="s">
        <v>44</v>
      </c>
      <c r="E9808" t="s">
        <v>204</v>
      </c>
      <c r="F9808">
        <v>-0.4</v>
      </c>
      <c r="G9808" t="s">
        <v>313</v>
      </c>
      <c r="H9808" t="s">
        <v>314</v>
      </c>
      <c r="I9808" t="s">
        <v>315</v>
      </c>
    </row>
    <row r="9809" spans="1:9" x14ac:dyDescent="0.25">
      <c r="A9809">
        <v>9807</v>
      </c>
      <c r="B9809" t="s">
        <v>30</v>
      </c>
      <c r="C9809">
        <v>2015</v>
      </c>
      <c r="D9809" t="s">
        <v>44</v>
      </c>
      <c r="E9809" t="s">
        <v>204</v>
      </c>
      <c r="F9809">
        <v>0.1</v>
      </c>
      <c r="G9809" t="s">
        <v>313</v>
      </c>
      <c r="H9809" t="s">
        <v>314</v>
      </c>
      <c r="I9809" t="s">
        <v>315</v>
      </c>
    </row>
    <row r="9810" spans="1:9" x14ac:dyDescent="0.25">
      <c r="A9810">
        <v>9808</v>
      </c>
      <c r="B9810" t="s">
        <v>21</v>
      </c>
      <c r="C9810">
        <v>2015</v>
      </c>
      <c r="D9810" t="s">
        <v>44</v>
      </c>
      <c r="E9810" t="s">
        <v>204</v>
      </c>
      <c r="F9810">
        <v>0.1</v>
      </c>
      <c r="G9810" t="s">
        <v>313</v>
      </c>
      <c r="H9810" t="s">
        <v>314</v>
      </c>
      <c r="I9810" t="s">
        <v>315</v>
      </c>
    </row>
    <row r="9811" spans="1:9" x14ac:dyDescent="0.25">
      <c r="A9811">
        <v>9809</v>
      </c>
      <c r="B9811" t="s">
        <v>16</v>
      </c>
      <c r="C9811">
        <v>2015</v>
      </c>
      <c r="D9811" t="s">
        <v>44</v>
      </c>
      <c r="E9811" t="s">
        <v>204</v>
      </c>
      <c r="F9811">
        <v>0.6</v>
      </c>
      <c r="G9811" t="s">
        <v>313</v>
      </c>
      <c r="H9811" t="s">
        <v>314</v>
      </c>
      <c r="I9811" t="s">
        <v>315</v>
      </c>
    </row>
    <row r="9812" spans="1:9" x14ac:dyDescent="0.25">
      <c r="A9812">
        <v>9810</v>
      </c>
      <c r="B9812" t="s">
        <v>29</v>
      </c>
      <c r="C9812">
        <v>2015</v>
      </c>
      <c r="D9812" t="s">
        <v>44</v>
      </c>
      <c r="E9812" t="s">
        <v>204</v>
      </c>
      <c r="F9812">
        <v>-3.4</v>
      </c>
      <c r="G9812" t="s">
        <v>313</v>
      </c>
      <c r="H9812" t="s">
        <v>314</v>
      </c>
      <c r="I9812" t="s">
        <v>315</v>
      </c>
    </row>
    <row r="9813" spans="1:9" x14ac:dyDescent="0.25">
      <c r="A9813">
        <v>9811</v>
      </c>
      <c r="B9813" t="s">
        <v>31</v>
      </c>
      <c r="C9813">
        <v>2015</v>
      </c>
      <c r="D9813" t="s">
        <v>44</v>
      </c>
      <c r="E9813" t="s">
        <v>204</v>
      </c>
      <c r="F9813">
        <v>1.1000000000000001</v>
      </c>
      <c r="G9813" t="s">
        <v>313</v>
      </c>
      <c r="H9813" t="s">
        <v>314</v>
      </c>
      <c r="I9813" t="s">
        <v>315</v>
      </c>
    </row>
    <row r="9814" spans="1:9" x14ac:dyDescent="0.25">
      <c r="A9814">
        <v>9812</v>
      </c>
      <c r="B9814" t="s">
        <v>24</v>
      </c>
      <c r="C9814">
        <v>2015</v>
      </c>
      <c r="D9814" t="s">
        <v>44</v>
      </c>
      <c r="E9814" t="s">
        <v>204</v>
      </c>
      <c r="F9814">
        <v>0.6</v>
      </c>
      <c r="G9814" t="s">
        <v>313</v>
      </c>
      <c r="H9814" t="s">
        <v>314</v>
      </c>
      <c r="I9814" t="s">
        <v>315</v>
      </c>
    </row>
    <row r="9815" spans="1:9" x14ac:dyDescent="0.25">
      <c r="A9815">
        <v>9813</v>
      </c>
      <c r="B9815" t="s">
        <v>5</v>
      </c>
      <c r="C9815">
        <v>2015</v>
      </c>
      <c r="D9815" t="s">
        <v>44</v>
      </c>
      <c r="E9815" t="s">
        <v>204</v>
      </c>
      <c r="F9815">
        <v>-0.9</v>
      </c>
      <c r="G9815" t="s">
        <v>313</v>
      </c>
      <c r="H9815" t="s">
        <v>314</v>
      </c>
      <c r="I9815" t="s">
        <v>315</v>
      </c>
    </row>
    <row r="9816" spans="1:9" x14ac:dyDescent="0.25">
      <c r="A9816">
        <v>9814</v>
      </c>
      <c r="B9816" t="s">
        <v>26</v>
      </c>
      <c r="C9816">
        <v>2015</v>
      </c>
      <c r="D9816" t="s">
        <v>44</v>
      </c>
      <c r="E9816" t="s">
        <v>204</v>
      </c>
      <c r="F9816">
        <v>0.1</v>
      </c>
      <c r="G9816" t="s">
        <v>313</v>
      </c>
      <c r="H9816" t="s">
        <v>314</v>
      </c>
      <c r="I9816" t="s">
        <v>315</v>
      </c>
    </row>
    <row r="9817" spans="1:9" x14ac:dyDescent="0.25">
      <c r="A9817">
        <v>9815</v>
      </c>
      <c r="B9817" t="s">
        <v>28</v>
      </c>
      <c r="C9817">
        <v>2015</v>
      </c>
      <c r="D9817" t="s">
        <v>44</v>
      </c>
      <c r="E9817" t="s">
        <v>204</v>
      </c>
      <c r="F9817">
        <v>1.1000000000000001</v>
      </c>
      <c r="G9817" t="s">
        <v>313</v>
      </c>
      <c r="H9817" t="s">
        <v>314</v>
      </c>
      <c r="I9817" t="s">
        <v>315</v>
      </c>
    </row>
    <row r="9818" spans="1:9" x14ac:dyDescent="0.25">
      <c r="A9818">
        <v>9816</v>
      </c>
      <c r="B9818" t="s">
        <v>11</v>
      </c>
      <c r="C9818">
        <v>2015</v>
      </c>
      <c r="D9818" t="s">
        <v>44</v>
      </c>
      <c r="E9818" t="s">
        <v>204</v>
      </c>
      <c r="F9818">
        <v>0.1</v>
      </c>
      <c r="G9818" t="s">
        <v>313</v>
      </c>
      <c r="H9818" t="s">
        <v>314</v>
      </c>
      <c r="I9818" t="s">
        <v>315</v>
      </c>
    </row>
    <row r="9819" spans="1:9" x14ac:dyDescent="0.25">
      <c r="A9819">
        <v>9817</v>
      </c>
      <c r="B9819" t="s">
        <v>12</v>
      </c>
      <c r="C9819">
        <v>2015</v>
      </c>
      <c r="D9819" t="s">
        <v>44</v>
      </c>
      <c r="E9819" t="s">
        <v>204</v>
      </c>
      <c r="F9819">
        <v>0.1</v>
      </c>
      <c r="G9819" t="s">
        <v>313</v>
      </c>
      <c r="H9819" t="s">
        <v>314</v>
      </c>
      <c r="I9819" t="s">
        <v>315</v>
      </c>
    </row>
    <row r="9820" spans="1:9" x14ac:dyDescent="0.25">
      <c r="A9820">
        <v>9818</v>
      </c>
      <c r="B9820" t="s">
        <v>7</v>
      </c>
      <c r="C9820">
        <v>2015</v>
      </c>
      <c r="D9820" t="s">
        <v>44</v>
      </c>
      <c r="E9820" t="s">
        <v>204</v>
      </c>
      <c r="F9820">
        <v>-0.4</v>
      </c>
      <c r="G9820" t="s">
        <v>313</v>
      </c>
      <c r="H9820" t="s">
        <v>314</v>
      </c>
      <c r="I9820" t="s">
        <v>315</v>
      </c>
    </row>
    <row r="9821" spans="1:9" x14ac:dyDescent="0.25">
      <c r="A9821">
        <v>9819</v>
      </c>
      <c r="B9821" t="s">
        <v>18</v>
      </c>
      <c r="C9821">
        <v>2015</v>
      </c>
      <c r="D9821" t="s">
        <v>44</v>
      </c>
      <c r="E9821" t="s">
        <v>204</v>
      </c>
      <c r="F9821">
        <v>-0.9</v>
      </c>
      <c r="G9821" t="s">
        <v>313</v>
      </c>
      <c r="H9821" t="s">
        <v>314</v>
      </c>
      <c r="I9821" t="s">
        <v>315</v>
      </c>
    </row>
    <row r="9822" spans="1:9" x14ac:dyDescent="0.25">
      <c r="A9822">
        <v>9820</v>
      </c>
      <c r="B9822" t="s">
        <v>23</v>
      </c>
      <c r="C9822">
        <v>2015</v>
      </c>
      <c r="D9822" t="s">
        <v>44</v>
      </c>
      <c r="E9822" t="s">
        <v>204</v>
      </c>
      <c r="F9822">
        <v>0.1</v>
      </c>
      <c r="G9822" t="s">
        <v>313</v>
      </c>
      <c r="H9822" t="s">
        <v>314</v>
      </c>
      <c r="I9822" t="s">
        <v>315</v>
      </c>
    </row>
    <row r="9823" spans="1:9" x14ac:dyDescent="0.25">
      <c r="A9823">
        <v>9821</v>
      </c>
      <c r="B9823" t="s">
        <v>14</v>
      </c>
      <c r="C9823">
        <v>2015</v>
      </c>
      <c r="D9823" t="s">
        <v>44</v>
      </c>
      <c r="E9823" t="s">
        <v>204</v>
      </c>
      <c r="F9823">
        <v>0.1</v>
      </c>
      <c r="G9823" t="s">
        <v>313</v>
      </c>
      <c r="H9823" t="s">
        <v>314</v>
      </c>
      <c r="I9823" t="s">
        <v>315</v>
      </c>
    </row>
    <row r="9824" spans="1:9" x14ac:dyDescent="0.25">
      <c r="A9824">
        <v>9822</v>
      </c>
      <c r="B9824" t="s">
        <v>17</v>
      </c>
      <c r="C9824">
        <v>2015</v>
      </c>
      <c r="D9824" t="s">
        <v>44</v>
      </c>
      <c r="E9824" t="s">
        <v>204</v>
      </c>
      <c r="F9824">
        <v>-0.4</v>
      </c>
      <c r="G9824" t="s">
        <v>313</v>
      </c>
      <c r="H9824" t="s">
        <v>314</v>
      </c>
      <c r="I9824" t="s">
        <v>315</v>
      </c>
    </row>
    <row r="9825" spans="1:9" x14ac:dyDescent="0.25">
      <c r="A9825">
        <v>9823</v>
      </c>
      <c r="B9825" t="s">
        <v>19</v>
      </c>
      <c r="C9825">
        <v>2015</v>
      </c>
      <c r="D9825" t="s">
        <v>44</v>
      </c>
      <c r="E9825" t="s">
        <v>204</v>
      </c>
      <c r="F9825">
        <v>-0.4</v>
      </c>
      <c r="G9825" t="s">
        <v>313</v>
      </c>
      <c r="H9825" t="s">
        <v>314</v>
      </c>
      <c r="I9825" t="s">
        <v>315</v>
      </c>
    </row>
    <row r="9826" spans="1:9" x14ac:dyDescent="0.25">
      <c r="A9826">
        <v>9824</v>
      </c>
      <c r="B9826" t="s">
        <v>27</v>
      </c>
      <c r="C9826">
        <v>2015</v>
      </c>
      <c r="D9826" t="s">
        <v>44</v>
      </c>
      <c r="E9826" t="s">
        <v>204</v>
      </c>
      <c r="F9826">
        <v>1.1000000000000001</v>
      </c>
      <c r="G9826" t="s">
        <v>313</v>
      </c>
      <c r="H9826" t="s">
        <v>314</v>
      </c>
      <c r="I9826" t="s">
        <v>315</v>
      </c>
    </row>
    <row r="9827" spans="1:9" x14ac:dyDescent="0.25">
      <c r="A9827">
        <v>9825</v>
      </c>
      <c r="B9827" t="s">
        <v>13</v>
      </c>
      <c r="C9827">
        <v>2015</v>
      </c>
      <c r="D9827" t="s">
        <v>44</v>
      </c>
      <c r="E9827" t="s">
        <v>204</v>
      </c>
      <c r="F9827">
        <v>0.6</v>
      </c>
      <c r="G9827" t="s">
        <v>313</v>
      </c>
      <c r="H9827" t="s">
        <v>314</v>
      </c>
      <c r="I9827" t="s">
        <v>315</v>
      </c>
    </row>
    <row r="9828" spans="1:9" x14ac:dyDescent="0.25">
      <c r="A9828">
        <v>9826</v>
      </c>
      <c r="B9828" t="s">
        <v>4</v>
      </c>
      <c r="C9828">
        <v>2015</v>
      </c>
      <c r="D9828" t="s">
        <v>44</v>
      </c>
      <c r="E9828" t="s">
        <v>204</v>
      </c>
      <c r="F9828">
        <v>0.6</v>
      </c>
      <c r="G9828" t="s">
        <v>313</v>
      </c>
      <c r="H9828" t="s">
        <v>314</v>
      </c>
      <c r="I9828" t="s">
        <v>315</v>
      </c>
    </row>
    <row r="9829" spans="1:9" x14ac:dyDescent="0.25">
      <c r="A9829">
        <v>9827</v>
      </c>
      <c r="B9829" t="s">
        <v>6</v>
      </c>
      <c r="C9829">
        <v>2015</v>
      </c>
      <c r="D9829" t="s">
        <v>44</v>
      </c>
      <c r="E9829" t="s">
        <v>204</v>
      </c>
      <c r="F9829">
        <v>0.1</v>
      </c>
      <c r="G9829" t="s">
        <v>313</v>
      </c>
      <c r="H9829" t="s">
        <v>314</v>
      </c>
      <c r="I9829" t="s">
        <v>315</v>
      </c>
    </row>
    <row r="9830" spans="1:9" x14ac:dyDescent="0.25">
      <c r="A9830">
        <v>9828</v>
      </c>
      <c r="B9830" t="s">
        <v>9</v>
      </c>
      <c r="C9830">
        <v>2015</v>
      </c>
      <c r="D9830" t="s">
        <v>44</v>
      </c>
      <c r="E9830" t="s">
        <v>204</v>
      </c>
      <c r="F9830">
        <v>0.1</v>
      </c>
      <c r="G9830" t="s">
        <v>313</v>
      </c>
      <c r="H9830" t="s">
        <v>314</v>
      </c>
      <c r="I9830" t="s">
        <v>315</v>
      </c>
    </row>
    <row r="9831" spans="1:9" x14ac:dyDescent="0.25">
      <c r="A9831">
        <v>9829</v>
      </c>
      <c r="B9831" t="s">
        <v>10</v>
      </c>
      <c r="C9831">
        <v>2015</v>
      </c>
      <c r="D9831" t="s">
        <v>44</v>
      </c>
      <c r="E9831" t="s">
        <v>204</v>
      </c>
      <c r="F9831">
        <v>0.6</v>
      </c>
      <c r="G9831" t="s">
        <v>313</v>
      </c>
      <c r="H9831" t="s">
        <v>314</v>
      </c>
      <c r="I9831" t="s">
        <v>315</v>
      </c>
    </row>
    <row r="9832" spans="1:9" x14ac:dyDescent="0.25">
      <c r="A9832">
        <v>9830</v>
      </c>
      <c r="B9832" t="s">
        <v>3</v>
      </c>
      <c r="C9832">
        <v>2015</v>
      </c>
      <c r="D9832" t="s">
        <v>44</v>
      </c>
      <c r="E9832" t="s">
        <v>204</v>
      </c>
      <c r="F9832">
        <v>0.6</v>
      </c>
      <c r="G9832" t="s">
        <v>313</v>
      </c>
      <c r="H9832" t="s">
        <v>314</v>
      </c>
      <c r="I9832" t="s">
        <v>315</v>
      </c>
    </row>
    <row r="9833" spans="1:9" x14ac:dyDescent="0.25">
      <c r="A9833">
        <v>9831</v>
      </c>
      <c r="B9833" t="s">
        <v>25</v>
      </c>
      <c r="C9833">
        <v>2015</v>
      </c>
      <c r="D9833" t="s">
        <v>44</v>
      </c>
      <c r="E9833" t="s">
        <v>204</v>
      </c>
      <c r="F9833">
        <v>0.1</v>
      </c>
      <c r="G9833" t="s">
        <v>313</v>
      </c>
      <c r="H9833" t="s">
        <v>314</v>
      </c>
      <c r="I9833" t="s">
        <v>315</v>
      </c>
    </row>
    <row r="9834" spans="1:9" x14ac:dyDescent="0.25">
      <c r="A9834">
        <v>9832</v>
      </c>
      <c r="B9834" t="s">
        <v>8</v>
      </c>
      <c r="C9834">
        <v>2015</v>
      </c>
      <c r="D9834" t="s">
        <v>44</v>
      </c>
      <c r="E9834" t="s">
        <v>205</v>
      </c>
      <c r="F9834">
        <v>0</v>
      </c>
      <c r="G9834" t="s">
        <v>316</v>
      </c>
      <c r="H9834" t="s">
        <v>314</v>
      </c>
      <c r="I9834" t="s">
        <v>315</v>
      </c>
    </row>
    <row r="9835" spans="1:9" x14ac:dyDescent="0.25">
      <c r="A9835">
        <v>9833</v>
      </c>
      <c r="B9835" t="s">
        <v>22</v>
      </c>
      <c r="C9835">
        <v>2015</v>
      </c>
      <c r="D9835" t="s">
        <v>44</v>
      </c>
      <c r="E9835" t="s">
        <v>205</v>
      </c>
      <c r="F9835">
        <v>0</v>
      </c>
      <c r="G9835" t="s">
        <v>316</v>
      </c>
      <c r="H9835" t="s">
        <v>314</v>
      </c>
      <c r="I9835" t="s">
        <v>315</v>
      </c>
    </row>
    <row r="9836" spans="1:9" x14ac:dyDescent="0.25">
      <c r="A9836">
        <v>9834</v>
      </c>
      <c r="B9836" t="s">
        <v>15</v>
      </c>
      <c r="C9836">
        <v>2015</v>
      </c>
      <c r="D9836" t="s">
        <v>44</v>
      </c>
      <c r="E9836" t="s">
        <v>205</v>
      </c>
      <c r="F9836">
        <v>0</v>
      </c>
      <c r="G9836" t="s">
        <v>316</v>
      </c>
      <c r="H9836" t="s">
        <v>314</v>
      </c>
      <c r="I9836" t="s">
        <v>315</v>
      </c>
    </row>
    <row r="9837" spans="1:9" x14ac:dyDescent="0.25">
      <c r="A9837">
        <v>9835</v>
      </c>
      <c r="B9837" t="s">
        <v>20</v>
      </c>
      <c r="C9837">
        <v>2015</v>
      </c>
      <c r="D9837" t="s">
        <v>44</v>
      </c>
      <c r="E9837" t="s">
        <v>205</v>
      </c>
      <c r="F9837">
        <v>0</v>
      </c>
      <c r="G9837" t="s">
        <v>316</v>
      </c>
      <c r="H9837" t="s">
        <v>314</v>
      </c>
      <c r="I9837" t="s">
        <v>315</v>
      </c>
    </row>
    <row r="9838" spans="1:9" x14ac:dyDescent="0.25">
      <c r="A9838">
        <v>9836</v>
      </c>
      <c r="B9838" t="s">
        <v>30</v>
      </c>
      <c r="C9838">
        <v>2015</v>
      </c>
      <c r="D9838" t="s">
        <v>44</v>
      </c>
      <c r="E9838" t="s">
        <v>205</v>
      </c>
      <c r="F9838">
        <v>0</v>
      </c>
      <c r="G9838" t="s">
        <v>316</v>
      </c>
      <c r="H9838" t="s">
        <v>314</v>
      </c>
      <c r="I9838" t="s">
        <v>315</v>
      </c>
    </row>
    <row r="9839" spans="1:9" x14ac:dyDescent="0.25">
      <c r="A9839">
        <v>9837</v>
      </c>
      <c r="B9839" t="s">
        <v>21</v>
      </c>
      <c r="C9839">
        <v>2015</v>
      </c>
      <c r="D9839" t="s">
        <v>44</v>
      </c>
      <c r="E9839" t="s">
        <v>205</v>
      </c>
      <c r="F9839">
        <v>0</v>
      </c>
      <c r="G9839" t="s">
        <v>316</v>
      </c>
      <c r="H9839" t="s">
        <v>314</v>
      </c>
      <c r="I9839" t="s">
        <v>315</v>
      </c>
    </row>
    <row r="9840" spans="1:9" x14ac:dyDescent="0.25">
      <c r="A9840">
        <v>9838</v>
      </c>
      <c r="B9840" t="s">
        <v>16</v>
      </c>
      <c r="C9840">
        <v>2015</v>
      </c>
      <c r="D9840" t="s">
        <v>44</v>
      </c>
      <c r="E9840" t="s">
        <v>205</v>
      </c>
      <c r="F9840">
        <v>0</v>
      </c>
      <c r="G9840" t="s">
        <v>316</v>
      </c>
      <c r="H9840" t="s">
        <v>314</v>
      </c>
      <c r="I9840" t="s">
        <v>315</v>
      </c>
    </row>
    <row r="9841" spans="1:9" x14ac:dyDescent="0.25">
      <c r="A9841">
        <v>9839</v>
      </c>
      <c r="B9841" t="s">
        <v>29</v>
      </c>
      <c r="C9841">
        <v>2015</v>
      </c>
      <c r="D9841" t="s">
        <v>44</v>
      </c>
      <c r="E9841" t="s">
        <v>205</v>
      </c>
      <c r="F9841">
        <v>0</v>
      </c>
      <c r="G9841" t="s">
        <v>316</v>
      </c>
      <c r="H9841" t="s">
        <v>314</v>
      </c>
      <c r="I9841" t="s">
        <v>315</v>
      </c>
    </row>
    <row r="9842" spans="1:9" x14ac:dyDescent="0.25">
      <c r="A9842">
        <v>9840</v>
      </c>
      <c r="B9842" t="s">
        <v>31</v>
      </c>
      <c r="C9842">
        <v>2015</v>
      </c>
      <c r="D9842" t="s">
        <v>44</v>
      </c>
      <c r="E9842" t="s">
        <v>205</v>
      </c>
      <c r="F9842">
        <v>0</v>
      </c>
      <c r="G9842" t="s">
        <v>316</v>
      </c>
      <c r="H9842" t="s">
        <v>314</v>
      </c>
      <c r="I9842" t="s">
        <v>315</v>
      </c>
    </row>
    <row r="9843" spans="1:9" x14ac:dyDescent="0.25">
      <c r="A9843">
        <v>9841</v>
      </c>
      <c r="B9843" t="s">
        <v>24</v>
      </c>
      <c r="C9843">
        <v>2015</v>
      </c>
      <c r="D9843" t="s">
        <v>44</v>
      </c>
      <c r="E9843" t="s">
        <v>205</v>
      </c>
      <c r="F9843">
        <v>0</v>
      </c>
      <c r="G9843" t="s">
        <v>316</v>
      </c>
      <c r="H9843" t="s">
        <v>314</v>
      </c>
      <c r="I9843" t="s">
        <v>315</v>
      </c>
    </row>
    <row r="9844" spans="1:9" x14ac:dyDescent="0.25">
      <c r="A9844">
        <v>9842</v>
      </c>
      <c r="B9844" t="s">
        <v>5</v>
      </c>
      <c r="C9844">
        <v>2015</v>
      </c>
      <c r="D9844" t="s">
        <v>44</v>
      </c>
      <c r="E9844" t="s">
        <v>205</v>
      </c>
      <c r="F9844">
        <v>0</v>
      </c>
      <c r="G9844" t="s">
        <v>316</v>
      </c>
      <c r="H9844" t="s">
        <v>314</v>
      </c>
      <c r="I9844" t="s">
        <v>315</v>
      </c>
    </row>
    <row r="9845" spans="1:9" x14ac:dyDescent="0.25">
      <c r="A9845">
        <v>9843</v>
      </c>
      <c r="B9845" t="s">
        <v>26</v>
      </c>
      <c r="C9845">
        <v>2015</v>
      </c>
      <c r="D9845" t="s">
        <v>44</v>
      </c>
      <c r="E9845" t="s">
        <v>205</v>
      </c>
      <c r="F9845">
        <v>0</v>
      </c>
      <c r="G9845" t="s">
        <v>316</v>
      </c>
      <c r="H9845" t="s">
        <v>314</v>
      </c>
      <c r="I9845" t="s">
        <v>315</v>
      </c>
    </row>
    <row r="9846" spans="1:9" x14ac:dyDescent="0.25">
      <c r="A9846">
        <v>9844</v>
      </c>
      <c r="B9846" t="s">
        <v>28</v>
      </c>
      <c r="C9846">
        <v>2015</v>
      </c>
      <c r="D9846" t="s">
        <v>44</v>
      </c>
      <c r="E9846" t="s">
        <v>205</v>
      </c>
      <c r="F9846">
        <v>0</v>
      </c>
      <c r="G9846" t="s">
        <v>316</v>
      </c>
      <c r="H9846" t="s">
        <v>314</v>
      </c>
      <c r="I9846" t="s">
        <v>315</v>
      </c>
    </row>
    <row r="9847" spans="1:9" x14ac:dyDescent="0.25">
      <c r="A9847">
        <v>9845</v>
      </c>
      <c r="B9847" t="s">
        <v>11</v>
      </c>
      <c r="C9847">
        <v>2015</v>
      </c>
      <c r="D9847" t="s">
        <v>44</v>
      </c>
      <c r="E9847" t="s">
        <v>205</v>
      </c>
      <c r="F9847">
        <v>0</v>
      </c>
      <c r="G9847" t="s">
        <v>316</v>
      </c>
      <c r="H9847" t="s">
        <v>314</v>
      </c>
      <c r="I9847" t="s">
        <v>315</v>
      </c>
    </row>
    <row r="9848" spans="1:9" x14ac:dyDescent="0.25">
      <c r="A9848">
        <v>9846</v>
      </c>
      <c r="B9848" t="s">
        <v>12</v>
      </c>
      <c r="C9848">
        <v>2015</v>
      </c>
      <c r="D9848" t="s">
        <v>44</v>
      </c>
      <c r="E9848" t="s">
        <v>205</v>
      </c>
      <c r="F9848">
        <v>0</v>
      </c>
      <c r="G9848" t="s">
        <v>316</v>
      </c>
      <c r="H9848" t="s">
        <v>314</v>
      </c>
      <c r="I9848" t="s">
        <v>315</v>
      </c>
    </row>
    <row r="9849" spans="1:9" x14ac:dyDescent="0.25">
      <c r="A9849">
        <v>9847</v>
      </c>
      <c r="B9849" t="s">
        <v>7</v>
      </c>
      <c r="C9849">
        <v>2015</v>
      </c>
      <c r="D9849" t="s">
        <v>44</v>
      </c>
      <c r="E9849" t="s">
        <v>205</v>
      </c>
      <c r="F9849">
        <v>0</v>
      </c>
      <c r="G9849" t="s">
        <v>316</v>
      </c>
      <c r="H9849" t="s">
        <v>314</v>
      </c>
      <c r="I9849" t="s">
        <v>315</v>
      </c>
    </row>
    <row r="9850" spans="1:9" x14ac:dyDescent="0.25">
      <c r="A9850">
        <v>9848</v>
      </c>
      <c r="B9850" t="s">
        <v>18</v>
      </c>
      <c r="C9850">
        <v>2015</v>
      </c>
      <c r="D9850" t="s">
        <v>44</v>
      </c>
      <c r="E9850" t="s">
        <v>205</v>
      </c>
      <c r="F9850">
        <v>0</v>
      </c>
      <c r="G9850" t="s">
        <v>316</v>
      </c>
      <c r="H9850" t="s">
        <v>314</v>
      </c>
      <c r="I9850" t="s">
        <v>315</v>
      </c>
    </row>
    <row r="9851" spans="1:9" x14ac:dyDescent="0.25">
      <c r="A9851">
        <v>9849</v>
      </c>
      <c r="B9851" t="s">
        <v>23</v>
      </c>
      <c r="C9851">
        <v>2015</v>
      </c>
      <c r="D9851" t="s">
        <v>44</v>
      </c>
      <c r="E9851" t="s">
        <v>205</v>
      </c>
      <c r="F9851">
        <v>0</v>
      </c>
      <c r="G9851" t="s">
        <v>316</v>
      </c>
      <c r="H9851" t="s">
        <v>314</v>
      </c>
      <c r="I9851" t="s">
        <v>315</v>
      </c>
    </row>
    <row r="9852" spans="1:9" x14ac:dyDescent="0.25">
      <c r="A9852">
        <v>9850</v>
      </c>
      <c r="B9852" t="s">
        <v>14</v>
      </c>
      <c r="C9852">
        <v>2015</v>
      </c>
      <c r="D9852" t="s">
        <v>44</v>
      </c>
      <c r="E9852" t="s">
        <v>205</v>
      </c>
      <c r="F9852">
        <v>0</v>
      </c>
      <c r="G9852" t="s">
        <v>316</v>
      </c>
      <c r="H9852" t="s">
        <v>314</v>
      </c>
      <c r="I9852" t="s">
        <v>315</v>
      </c>
    </row>
    <row r="9853" spans="1:9" x14ac:dyDescent="0.25">
      <c r="A9853">
        <v>9851</v>
      </c>
      <c r="B9853" t="s">
        <v>17</v>
      </c>
      <c r="C9853">
        <v>2015</v>
      </c>
      <c r="D9853" t="s">
        <v>44</v>
      </c>
      <c r="E9853" t="s">
        <v>205</v>
      </c>
      <c r="F9853">
        <v>0</v>
      </c>
      <c r="G9853" t="s">
        <v>316</v>
      </c>
      <c r="H9853" t="s">
        <v>314</v>
      </c>
      <c r="I9853" t="s">
        <v>315</v>
      </c>
    </row>
    <row r="9854" spans="1:9" x14ac:dyDescent="0.25">
      <c r="A9854">
        <v>9852</v>
      </c>
      <c r="B9854" t="s">
        <v>19</v>
      </c>
      <c r="C9854">
        <v>2015</v>
      </c>
      <c r="D9854" t="s">
        <v>44</v>
      </c>
      <c r="E9854" t="s">
        <v>205</v>
      </c>
      <c r="F9854">
        <v>0</v>
      </c>
      <c r="G9854" t="s">
        <v>316</v>
      </c>
      <c r="H9854" t="s">
        <v>314</v>
      </c>
      <c r="I9854" t="s">
        <v>315</v>
      </c>
    </row>
    <row r="9855" spans="1:9" x14ac:dyDescent="0.25">
      <c r="A9855">
        <v>9853</v>
      </c>
      <c r="B9855" t="s">
        <v>27</v>
      </c>
      <c r="C9855">
        <v>2015</v>
      </c>
      <c r="D9855" t="s">
        <v>44</v>
      </c>
      <c r="E9855" t="s">
        <v>205</v>
      </c>
      <c r="F9855">
        <v>0</v>
      </c>
      <c r="G9855" t="s">
        <v>316</v>
      </c>
      <c r="H9855" t="s">
        <v>314</v>
      </c>
      <c r="I9855" t="s">
        <v>315</v>
      </c>
    </row>
    <row r="9856" spans="1:9" x14ac:dyDescent="0.25">
      <c r="A9856">
        <v>9854</v>
      </c>
      <c r="B9856" t="s">
        <v>13</v>
      </c>
      <c r="C9856">
        <v>2015</v>
      </c>
      <c r="D9856" t="s">
        <v>44</v>
      </c>
      <c r="E9856" t="s">
        <v>205</v>
      </c>
      <c r="F9856">
        <v>0</v>
      </c>
      <c r="G9856" t="s">
        <v>316</v>
      </c>
      <c r="H9856" t="s">
        <v>314</v>
      </c>
      <c r="I9856" t="s">
        <v>315</v>
      </c>
    </row>
    <row r="9857" spans="1:9" x14ac:dyDescent="0.25">
      <c r="A9857">
        <v>9855</v>
      </c>
      <c r="B9857" t="s">
        <v>4</v>
      </c>
      <c r="C9857">
        <v>2015</v>
      </c>
      <c r="D9857" t="s">
        <v>44</v>
      </c>
      <c r="E9857" t="s">
        <v>205</v>
      </c>
      <c r="F9857">
        <v>0</v>
      </c>
      <c r="G9857" t="s">
        <v>316</v>
      </c>
      <c r="H9857" t="s">
        <v>314</v>
      </c>
      <c r="I9857" t="s">
        <v>315</v>
      </c>
    </row>
    <row r="9858" spans="1:9" x14ac:dyDescent="0.25">
      <c r="A9858">
        <v>9856</v>
      </c>
      <c r="B9858" t="s">
        <v>6</v>
      </c>
      <c r="C9858">
        <v>2015</v>
      </c>
      <c r="D9858" t="s">
        <v>44</v>
      </c>
      <c r="E9858" t="s">
        <v>205</v>
      </c>
      <c r="F9858">
        <v>0</v>
      </c>
      <c r="G9858" t="s">
        <v>316</v>
      </c>
      <c r="H9858" t="s">
        <v>314</v>
      </c>
      <c r="I9858" t="s">
        <v>315</v>
      </c>
    </row>
    <row r="9859" spans="1:9" x14ac:dyDescent="0.25">
      <c r="A9859">
        <v>9857</v>
      </c>
      <c r="B9859" t="s">
        <v>9</v>
      </c>
      <c r="C9859">
        <v>2015</v>
      </c>
      <c r="D9859" t="s">
        <v>44</v>
      </c>
      <c r="E9859" t="s">
        <v>205</v>
      </c>
      <c r="F9859">
        <v>0</v>
      </c>
      <c r="G9859" t="s">
        <v>316</v>
      </c>
      <c r="H9859" t="s">
        <v>314</v>
      </c>
      <c r="I9859" t="s">
        <v>315</v>
      </c>
    </row>
    <row r="9860" spans="1:9" x14ac:dyDescent="0.25">
      <c r="A9860">
        <v>9858</v>
      </c>
      <c r="B9860" t="s">
        <v>10</v>
      </c>
      <c r="C9860">
        <v>2015</v>
      </c>
      <c r="D9860" t="s">
        <v>44</v>
      </c>
      <c r="E9860" t="s">
        <v>205</v>
      </c>
      <c r="F9860">
        <v>0</v>
      </c>
      <c r="G9860" t="s">
        <v>316</v>
      </c>
      <c r="H9860" t="s">
        <v>314</v>
      </c>
      <c r="I9860" t="s">
        <v>315</v>
      </c>
    </row>
    <row r="9861" spans="1:9" x14ac:dyDescent="0.25">
      <c r="A9861">
        <v>9859</v>
      </c>
      <c r="B9861" t="s">
        <v>3</v>
      </c>
      <c r="C9861">
        <v>2015</v>
      </c>
      <c r="D9861" t="s">
        <v>44</v>
      </c>
      <c r="E9861" t="s">
        <v>205</v>
      </c>
      <c r="F9861">
        <v>0</v>
      </c>
      <c r="G9861" t="s">
        <v>316</v>
      </c>
      <c r="H9861" t="s">
        <v>314</v>
      </c>
      <c r="I9861" t="s">
        <v>315</v>
      </c>
    </row>
    <row r="9862" spans="1:9" x14ac:dyDescent="0.25">
      <c r="A9862">
        <v>9860</v>
      </c>
      <c r="B9862" t="s">
        <v>25</v>
      </c>
      <c r="C9862">
        <v>2015</v>
      </c>
      <c r="D9862" t="s">
        <v>44</v>
      </c>
      <c r="E9862" t="s">
        <v>205</v>
      </c>
      <c r="F9862">
        <v>0</v>
      </c>
      <c r="G9862" t="s">
        <v>316</v>
      </c>
      <c r="H9862" t="s">
        <v>314</v>
      </c>
      <c r="I9862" t="s">
        <v>315</v>
      </c>
    </row>
    <row r="9863" spans="1:9" x14ac:dyDescent="0.25">
      <c r="A9863">
        <v>9861</v>
      </c>
      <c r="B9863" t="s">
        <v>8</v>
      </c>
      <c r="C9863">
        <v>2016</v>
      </c>
      <c r="D9863" t="s">
        <v>44</v>
      </c>
      <c r="E9863" t="s">
        <v>312</v>
      </c>
      <c r="F9863">
        <v>1076611</v>
      </c>
      <c r="G9863" t="s">
        <v>313</v>
      </c>
      <c r="H9863" t="s">
        <v>314</v>
      </c>
      <c r="I9863" t="s">
        <v>315</v>
      </c>
    </row>
    <row r="9864" spans="1:9" x14ac:dyDescent="0.25">
      <c r="A9864">
        <v>9862</v>
      </c>
      <c r="B9864" t="s">
        <v>22</v>
      </c>
      <c r="C9864">
        <v>2016</v>
      </c>
      <c r="D9864" t="s">
        <v>44</v>
      </c>
      <c r="E9864" t="s">
        <v>312</v>
      </c>
      <c r="F9864">
        <v>1076611</v>
      </c>
      <c r="G9864" t="s">
        <v>313</v>
      </c>
      <c r="H9864" t="s">
        <v>314</v>
      </c>
      <c r="I9864" t="s">
        <v>315</v>
      </c>
    </row>
    <row r="9865" spans="1:9" x14ac:dyDescent="0.25">
      <c r="A9865">
        <v>9863</v>
      </c>
      <c r="B9865" t="s">
        <v>15</v>
      </c>
      <c r="C9865">
        <v>2016</v>
      </c>
      <c r="D9865" t="s">
        <v>44</v>
      </c>
      <c r="E9865" t="s">
        <v>312</v>
      </c>
      <c r="F9865">
        <v>1070504</v>
      </c>
      <c r="G9865" t="s">
        <v>313</v>
      </c>
      <c r="H9865" t="s">
        <v>314</v>
      </c>
      <c r="I9865" t="s">
        <v>315</v>
      </c>
    </row>
    <row r="9866" spans="1:9" x14ac:dyDescent="0.25">
      <c r="A9866">
        <v>9864</v>
      </c>
      <c r="B9866" t="s">
        <v>20</v>
      </c>
      <c r="C9866">
        <v>2016</v>
      </c>
      <c r="D9866" t="s">
        <v>44</v>
      </c>
      <c r="E9866" t="s">
        <v>312</v>
      </c>
      <c r="F9866">
        <v>1049748</v>
      </c>
      <c r="G9866" t="s">
        <v>313</v>
      </c>
      <c r="H9866" t="s">
        <v>314</v>
      </c>
      <c r="I9866" t="s">
        <v>315</v>
      </c>
    </row>
    <row r="9867" spans="1:9" x14ac:dyDescent="0.25">
      <c r="A9867">
        <v>9865</v>
      </c>
      <c r="B9867" t="s">
        <v>30</v>
      </c>
      <c r="C9867">
        <v>2016</v>
      </c>
      <c r="D9867" t="s">
        <v>44</v>
      </c>
      <c r="E9867" t="s">
        <v>312</v>
      </c>
      <c r="F9867">
        <v>1054634</v>
      </c>
      <c r="G9867" t="s">
        <v>313</v>
      </c>
      <c r="H9867" t="s">
        <v>314</v>
      </c>
      <c r="I9867" t="s">
        <v>315</v>
      </c>
    </row>
    <row r="9868" spans="1:9" x14ac:dyDescent="0.25">
      <c r="A9868">
        <v>9866</v>
      </c>
      <c r="B9868" t="s">
        <v>21</v>
      </c>
      <c r="C9868">
        <v>2016</v>
      </c>
      <c r="D9868" t="s">
        <v>44</v>
      </c>
      <c r="E9868" t="s">
        <v>312</v>
      </c>
      <c r="F9868">
        <v>1059523</v>
      </c>
      <c r="G9868" t="s">
        <v>313</v>
      </c>
      <c r="H9868" t="s">
        <v>314</v>
      </c>
      <c r="I9868" t="s">
        <v>315</v>
      </c>
    </row>
    <row r="9869" spans="1:9" x14ac:dyDescent="0.25">
      <c r="A9869">
        <v>9867</v>
      </c>
      <c r="B9869" t="s">
        <v>16</v>
      </c>
      <c r="C9869">
        <v>2016</v>
      </c>
      <c r="D9869" t="s">
        <v>44</v>
      </c>
      <c r="E9869" t="s">
        <v>312</v>
      </c>
      <c r="F9869">
        <v>1051450</v>
      </c>
      <c r="G9869" t="s">
        <v>313</v>
      </c>
      <c r="H9869" t="s">
        <v>314</v>
      </c>
      <c r="I9869" t="s">
        <v>315</v>
      </c>
    </row>
    <row r="9870" spans="1:9" x14ac:dyDescent="0.25">
      <c r="A9870">
        <v>9868</v>
      </c>
      <c r="B9870" t="s">
        <v>29</v>
      </c>
      <c r="C9870">
        <v>2016</v>
      </c>
      <c r="D9870" t="s">
        <v>44</v>
      </c>
      <c r="E9870" t="s">
        <v>312</v>
      </c>
      <c r="F9870">
        <v>1050886</v>
      </c>
      <c r="G9870" t="s">
        <v>313</v>
      </c>
      <c r="H9870" t="s">
        <v>314</v>
      </c>
      <c r="I9870" t="s">
        <v>315</v>
      </c>
    </row>
    <row r="9871" spans="1:9" x14ac:dyDescent="0.25">
      <c r="A9871">
        <v>9869</v>
      </c>
      <c r="B9871" t="s">
        <v>31</v>
      </c>
      <c r="C9871">
        <v>2016</v>
      </c>
      <c r="D9871" t="s">
        <v>44</v>
      </c>
      <c r="E9871" t="s">
        <v>312</v>
      </c>
      <c r="F9871">
        <v>1064788</v>
      </c>
      <c r="G9871" t="s">
        <v>313</v>
      </c>
      <c r="H9871" t="s">
        <v>314</v>
      </c>
      <c r="I9871" t="s">
        <v>315</v>
      </c>
    </row>
    <row r="9872" spans="1:9" x14ac:dyDescent="0.25">
      <c r="A9872">
        <v>9870</v>
      </c>
      <c r="B9872" t="s">
        <v>24</v>
      </c>
      <c r="C9872">
        <v>2016</v>
      </c>
      <c r="D9872" t="s">
        <v>44</v>
      </c>
      <c r="E9872" t="s">
        <v>312</v>
      </c>
      <c r="F9872">
        <v>1055033</v>
      </c>
      <c r="G9872" t="s">
        <v>313</v>
      </c>
      <c r="H9872" t="s">
        <v>314</v>
      </c>
      <c r="I9872" t="s">
        <v>315</v>
      </c>
    </row>
    <row r="9873" spans="1:9" x14ac:dyDescent="0.25">
      <c r="A9873">
        <v>9871</v>
      </c>
      <c r="B9873" t="s">
        <v>5</v>
      </c>
      <c r="C9873">
        <v>2016</v>
      </c>
      <c r="D9873" t="s">
        <v>44</v>
      </c>
      <c r="E9873" t="s">
        <v>312</v>
      </c>
      <c r="F9873">
        <v>1101164</v>
      </c>
      <c r="G9873" t="s">
        <v>313</v>
      </c>
      <c r="H9873" t="s">
        <v>314</v>
      </c>
      <c r="I9873" t="s">
        <v>315</v>
      </c>
    </row>
    <row r="9874" spans="1:9" x14ac:dyDescent="0.25">
      <c r="A9874">
        <v>9872</v>
      </c>
      <c r="B9874" t="s">
        <v>26</v>
      </c>
      <c r="C9874">
        <v>2016</v>
      </c>
      <c r="D9874" t="s">
        <v>44</v>
      </c>
      <c r="E9874" t="s">
        <v>312</v>
      </c>
      <c r="F9874">
        <v>1061446</v>
      </c>
      <c r="G9874" t="s">
        <v>313</v>
      </c>
      <c r="H9874" t="s">
        <v>314</v>
      </c>
      <c r="I9874" t="s">
        <v>315</v>
      </c>
    </row>
    <row r="9875" spans="1:9" x14ac:dyDescent="0.25">
      <c r="A9875">
        <v>9873</v>
      </c>
      <c r="B9875" t="s">
        <v>28</v>
      </c>
      <c r="C9875">
        <v>2016</v>
      </c>
      <c r="D9875" t="s">
        <v>44</v>
      </c>
      <c r="E9875" t="s">
        <v>312</v>
      </c>
      <c r="F9875">
        <v>1060503</v>
      </c>
      <c r="G9875" t="s">
        <v>313</v>
      </c>
      <c r="H9875" t="s">
        <v>314</v>
      </c>
      <c r="I9875" t="s">
        <v>315</v>
      </c>
    </row>
    <row r="9876" spans="1:9" x14ac:dyDescent="0.25">
      <c r="A9876">
        <v>9874</v>
      </c>
      <c r="B9876" t="s">
        <v>11</v>
      </c>
      <c r="C9876">
        <v>2016</v>
      </c>
      <c r="D9876" t="s">
        <v>44</v>
      </c>
      <c r="E9876" t="s">
        <v>312</v>
      </c>
      <c r="F9876">
        <v>1077442</v>
      </c>
      <c r="G9876" t="s">
        <v>313</v>
      </c>
      <c r="H9876" t="s">
        <v>314</v>
      </c>
      <c r="I9876" t="s">
        <v>315</v>
      </c>
    </row>
    <row r="9877" spans="1:9" x14ac:dyDescent="0.25">
      <c r="A9877">
        <v>9875</v>
      </c>
      <c r="B9877" t="s">
        <v>12</v>
      </c>
      <c r="C9877">
        <v>2016</v>
      </c>
      <c r="D9877" t="s">
        <v>44</v>
      </c>
      <c r="E9877" t="s">
        <v>312</v>
      </c>
      <c r="F9877">
        <v>1063503</v>
      </c>
      <c r="G9877" t="s">
        <v>313</v>
      </c>
      <c r="H9877" t="s">
        <v>314</v>
      </c>
      <c r="I9877" t="s">
        <v>315</v>
      </c>
    </row>
    <row r="9878" spans="1:9" x14ac:dyDescent="0.25">
      <c r="A9878">
        <v>9876</v>
      </c>
      <c r="B9878" t="s">
        <v>7</v>
      </c>
      <c r="C9878">
        <v>2016</v>
      </c>
      <c r="D9878" t="s">
        <v>44</v>
      </c>
      <c r="E9878" t="s">
        <v>312</v>
      </c>
      <c r="F9878">
        <v>1067561</v>
      </c>
      <c r="G9878" t="s">
        <v>313</v>
      </c>
      <c r="H9878" t="s">
        <v>314</v>
      </c>
      <c r="I9878" t="s">
        <v>315</v>
      </c>
    </row>
    <row r="9879" spans="1:9" x14ac:dyDescent="0.25">
      <c r="A9879">
        <v>9877</v>
      </c>
      <c r="B9879" t="s">
        <v>18</v>
      </c>
      <c r="C9879">
        <v>2016</v>
      </c>
      <c r="D9879" t="s">
        <v>44</v>
      </c>
      <c r="E9879" t="s">
        <v>312</v>
      </c>
      <c r="F9879">
        <v>1069038</v>
      </c>
      <c r="G9879" t="s">
        <v>313</v>
      </c>
      <c r="H9879" t="s">
        <v>314</v>
      </c>
      <c r="I9879" t="s">
        <v>315</v>
      </c>
    </row>
    <row r="9880" spans="1:9" x14ac:dyDescent="0.25">
      <c r="A9880">
        <v>9878</v>
      </c>
      <c r="B9880" t="s">
        <v>23</v>
      </c>
      <c r="C9880">
        <v>2016</v>
      </c>
      <c r="D9880" t="s">
        <v>44</v>
      </c>
      <c r="E9880" t="s">
        <v>312</v>
      </c>
      <c r="F9880">
        <v>1061462</v>
      </c>
      <c r="G9880" t="s">
        <v>313</v>
      </c>
      <c r="H9880" t="s">
        <v>314</v>
      </c>
      <c r="I9880" t="s">
        <v>315</v>
      </c>
    </row>
    <row r="9881" spans="1:9" x14ac:dyDescent="0.25">
      <c r="A9881">
        <v>9879</v>
      </c>
      <c r="B9881" t="s">
        <v>14</v>
      </c>
      <c r="C9881">
        <v>2016</v>
      </c>
      <c r="D9881" t="s">
        <v>44</v>
      </c>
      <c r="E9881" t="s">
        <v>312</v>
      </c>
      <c r="F9881">
        <v>1066919</v>
      </c>
      <c r="G9881" t="s">
        <v>313</v>
      </c>
      <c r="H9881" t="s">
        <v>314</v>
      </c>
      <c r="I9881" t="s">
        <v>315</v>
      </c>
    </row>
    <row r="9882" spans="1:9" x14ac:dyDescent="0.25">
      <c r="A9882">
        <v>9880</v>
      </c>
      <c r="B9882" t="s">
        <v>17</v>
      </c>
      <c r="C9882">
        <v>2016</v>
      </c>
      <c r="D9882" t="s">
        <v>44</v>
      </c>
      <c r="E9882" t="s">
        <v>312</v>
      </c>
      <c r="F9882">
        <v>1097865</v>
      </c>
      <c r="G9882" t="s">
        <v>313</v>
      </c>
      <c r="H9882" t="s">
        <v>314</v>
      </c>
      <c r="I9882" t="s">
        <v>315</v>
      </c>
    </row>
    <row r="9883" spans="1:9" x14ac:dyDescent="0.25">
      <c r="A9883">
        <v>9881</v>
      </c>
      <c r="B9883" t="s">
        <v>19</v>
      </c>
      <c r="C9883">
        <v>2016</v>
      </c>
      <c r="D9883" t="s">
        <v>44</v>
      </c>
      <c r="E9883" t="s">
        <v>312</v>
      </c>
      <c r="F9883">
        <v>1067341</v>
      </c>
      <c r="G9883" t="s">
        <v>313</v>
      </c>
      <c r="H9883" t="s">
        <v>314</v>
      </c>
      <c r="I9883" t="s">
        <v>315</v>
      </c>
    </row>
    <row r="9884" spans="1:9" x14ac:dyDescent="0.25">
      <c r="A9884">
        <v>9882</v>
      </c>
      <c r="B9884" t="s">
        <v>27</v>
      </c>
      <c r="C9884">
        <v>2016</v>
      </c>
      <c r="D9884" t="s">
        <v>44</v>
      </c>
      <c r="E9884" t="s">
        <v>312</v>
      </c>
      <c r="F9884">
        <v>1067904</v>
      </c>
      <c r="G9884" t="s">
        <v>313</v>
      </c>
      <c r="H9884" t="s">
        <v>314</v>
      </c>
      <c r="I9884" t="s">
        <v>315</v>
      </c>
    </row>
    <row r="9885" spans="1:9" x14ac:dyDescent="0.25">
      <c r="A9885">
        <v>9883</v>
      </c>
      <c r="B9885" t="s">
        <v>13</v>
      </c>
      <c r="C9885">
        <v>2016</v>
      </c>
      <c r="D9885" t="s">
        <v>44</v>
      </c>
      <c r="E9885" t="s">
        <v>312</v>
      </c>
      <c r="F9885">
        <v>1078631</v>
      </c>
      <c r="G9885" t="s">
        <v>313</v>
      </c>
      <c r="H9885" t="s">
        <v>314</v>
      </c>
      <c r="I9885" t="s">
        <v>315</v>
      </c>
    </row>
    <row r="9886" spans="1:9" x14ac:dyDescent="0.25">
      <c r="A9886">
        <v>9884</v>
      </c>
      <c r="B9886" t="s">
        <v>4</v>
      </c>
      <c r="C9886">
        <v>2016</v>
      </c>
      <c r="D9886" t="s">
        <v>44</v>
      </c>
      <c r="E9886" t="s">
        <v>312</v>
      </c>
      <c r="F9886">
        <v>1067744</v>
      </c>
      <c r="G9886" t="s">
        <v>313</v>
      </c>
      <c r="H9886" t="s">
        <v>314</v>
      </c>
      <c r="I9886" t="s">
        <v>315</v>
      </c>
    </row>
    <row r="9887" spans="1:9" x14ac:dyDescent="0.25">
      <c r="A9887">
        <v>9885</v>
      </c>
      <c r="B9887" t="s">
        <v>6</v>
      </c>
      <c r="C9887">
        <v>2016</v>
      </c>
      <c r="D9887" t="s">
        <v>44</v>
      </c>
      <c r="E9887" t="s">
        <v>312</v>
      </c>
      <c r="F9887">
        <v>1063361</v>
      </c>
      <c r="G9887" t="s">
        <v>313</v>
      </c>
      <c r="H9887" t="s">
        <v>314</v>
      </c>
      <c r="I9887" t="s">
        <v>315</v>
      </c>
    </row>
    <row r="9888" spans="1:9" x14ac:dyDescent="0.25">
      <c r="A9888">
        <v>9886</v>
      </c>
      <c r="B9888" t="s">
        <v>9</v>
      </c>
      <c r="C9888">
        <v>2016</v>
      </c>
      <c r="D9888" t="s">
        <v>44</v>
      </c>
      <c r="E9888" t="s">
        <v>312</v>
      </c>
      <c r="F9888">
        <v>1076830</v>
      </c>
      <c r="G9888" t="s">
        <v>313</v>
      </c>
      <c r="H9888" t="s">
        <v>314</v>
      </c>
      <c r="I9888" t="s">
        <v>315</v>
      </c>
    </row>
    <row r="9889" spans="1:9" x14ac:dyDescent="0.25">
      <c r="A9889">
        <v>9887</v>
      </c>
      <c r="B9889" t="s">
        <v>10</v>
      </c>
      <c r="C9889">
        <v>2016</v>
      </c>
      <c r="D9889" t="s">
        <v>44</v>
      </c>
      <c r="E9889" t="s">
        <v>312</v>
      </c>
      <c r="F9889">
        <v>1069449</v>
      </c>
      <c r="G9889" t="s">
        <v>313</v>
      </c>
      <c r="H9889" t="s">
        <v>314</v>
      </c>
      <c r="I9889" t="s">
        <v>315</v>
      </c>
    </row>
    <row r="9890" spans="1:9" x14ac:dyDescent="0.25">
      <c r="A9890">
        <v>9888</v>
      </c>
      <c r="B9890" t="s">
        <v>3</v>
      </c>
      <c r="C9890">
        <v>2016</v>
      </c>
      <c r="D9890" t="s">
        <v>44</v>
      </c>
      <c r="E9890" t="s">
        <v>312</v>
      </c>
      <c r="F9890">
        <v>1072178</v>
      </c>
      <c r="G9890" t="s">
        <v>313</v>
      </c>
      <c r="H9890" t="s">
        <v>314</v>
      </c>
      <c r="I9890" t="s">
        <v>315</v>
      </c>
    </row>
    <row r="9891" spans="1:9" x14ac:dyDescent="0.25">
      <c r="A9891">
        <v>9889</v>
      </c>
      <c r="B9891" t="s">
        <v>25</v>
      </c>
      <c r="C9891">
        <v>2016</v>
      </c>
      <c r="D9891" t="s">
        <v>44</v>
      </c>
      <c r="E9891" t="s">
        <v>312</v>
      </c>
      <c r="F9891">
        <v>1070929</v>
      </c>
      <c r="G9891" t="s">
        <v>313</v>
      </c>
      <c r="H9891" t="s">
        <v>314</v>
      </c>
      <c r="I9891" t="s">
        <v>315</v>
      </c>
    </row>
    <row r="9892" spans="1:9" x14ac:dyDescent="0.25">
      <c r="A9892">
        <v>9890</v>
      </c>
      <c r="B9892" t="s">
        <v>8</v>
      </c>
      <c r="C9892">
        <v>2016</v>
      </c>
      <c r="D9892" t="s">
        <v>44</v>
      </c>
      <c r="E9892" t="s">
        <v>64</v>
      </c>
      <c r="F9892">
        <v>1076609.8</v>
      </c>
      <c r="G9892" t="s">
        <v>313</v>
      </c>
      <c r="H9892" t="s">
        <v>314</v>
      </c>
      <c r="I9892" t="s">
        <v>315</v>
      </c>
    </row>
    <row r="9893" spans="1:9" x14ac:dyDescent="0.25">
      <c r="A9893">
        <v>9891</v>
      </c>
      <c r="B9893" t="s">
        <v>22</v>
      </c>
      <c r="C9893">
        <v>2016</v>
      </c>
      <c r="D9893" t="s">
        <v>44</v>
      </c>
      <c r="E9893" t="s">
        <v>64</v>
      </c>
      <c r="F9893">
        <v>1076609.8</v>
      </c>
      <c r="G9893" t="s">
        <v>313</v>
      </c>
      <c r="H9893" t="s">
        <v>314</v>
      </c>
      <c r="I9893" t="s">
        <v>315</v>
      </c>
    </row>
    <row r="9894" spans="1:9" x14ac:dyDescent="0.25">
      <c r="A9894">
        <v>9892</v>
      </c>
      <c r="B9894" t="s">
        <v>15</v>
      </c>
      <c r="C9894">
        <v>2016</v>
      </c>
      <c r="D9894" t="s">
        <v>44</v>
      </c>
      <c r="E9894" t="s">
        <v>64</v>
      </c>
      <c r="F9894">
        <v>1070503.3</v>
      </c>
      <c r="G9894" t="s">
        <v>313</v>
      </c>
      <c r="H9894" t="s">
        <v>314</v>
      </c>
      <c r="I9894" t="s">
        <v>315</v>
      </c>
    </row>
    <row r="9895" spans="1:9" x14ac:dyDescent="0.25">
      <c r="A9895">
        <v>9893</v>
      </c>
      <c r="B9895" t="s">
        <v>20</v>
      </c>
      <c r="C9895">
        <v>2016</v>
      </c>
      <c r="D9895" t="s">
        <v>44</v>
      </c>
      <c r="E9895" t="s">
        <v>64</v>
      </c>
      <c r="F9895">
        <v>1049749.8</v>
      </c>
      <c r="G9895" t="s">
        <v>313</v>
      </c>
      <c r="H9895" t="s">
        <v>314</v>
      </c>
      <c r="I9895" t="s">
        <v>315</v>
      </c>
    </row>
    <row r="9896" spans="1:9" x14ac:dyDescent="0.25">
      <c r="A9896">
        <v>9894</v>
      </c>
      <c r="B9896" t="s">
        <v>30</v>
      </c>
      <c r="C9896">
        <v>2016</v>
      </c>
      <c r="D9896" t="s">
        <v>44</v>
      </c>
      <c r="E9896" t="s">
        <v>64</v>
      </c>
      <c r="F9896">
        <v>1054632.8</v>
      </c>
      <c r="G9896" t="s">
        <v>313</v>
      </c>
      <c r="H9896" t="s">
        <v>314</v>
      </c>
      <c r="I9896" t="s">
        <v>315</v>
      </c>
    </row>
    <row r="9897" spans="1:9" x14ac:dyDescent="0.25">
      <c r="A9897">
        <v>9895</v>
      </c>
      <c r="B9897" t="s">
        <v>21</v>
      </c>
      <c r="C9897">
        <v>2016</v>
      </c>
      <c r="D9897" t="s">
        <v>44</v>
      </c>
      <c r="E9897" t="s">
        <v>64</v>
      </c>
      <c r="F9897">
        <v>1059521.8</v>
      </c>
      <c r="G9897" t="s">
        <v>313</v>
      </c>
      <c r="H9897" t="s">
        <v>314</v>
      </c>
      <c r="I9897" t="s">
        <v>315</v>
      </c>
    </row>
    <row r="9898" spans="1:9" x14ac:dyDescent="0.25">
      <c r="A9898">
        <v>9896</v>
      </c>
      <c r="B9898" t="s">
        <v>16</v>
      </c>
      <c r="C9898">
        <v>2016</v>
      </c>
      <c r="D9898" t="s">
        <v>44</v>
      </c>
      <c r="E9898" t="s">
        <v>64</v>
      </c>
      <c r="F9898">
        <v>1051448.8</v>
      </c>
      <c r="G9898" t="s">
        <v>313</v>
      </c>
      <c r="H9898" t="s">
        <v>314</v>
      </c>
      <c r="I9898" t="s">
        <v>315</v>
      </c>
    </row>
    <row r="9899" spans="1:9" x14ac:dyDescent="0.25">
      <c r="A9899">
        <v>9897</v>
      </c>
      <c r="B9899" t="s">
        <v>29</v>
      </c>
      <c r="C9899">
        <v>2016</v>
      </c>
      <c r="D9899" t="s">
        <v>44</v>
      </c>
      <c r="E9899" t="s">
        <v>64</v>
      </c>
      <c r="F9899">
        <v>1050888.3</v>
      </c>
      <c r="G9899" t="s">
        <v>313</v>
      </c>
      <c r="H9899" t="s">
        <v>314</v>
      </c>
      <c r="I9899" t="s">
        <v>315</v>
      </c>
    </row>
    <row r="9900" spans="1:9" x14ac:dyDescent="0.25">
      <c r="A9900">
        <v>9898</v>
      </c>
      <c r="B9900" t="s">
        <v>31</v>
      </c>
      <c r="C9900">
        <v>2016</v>
      </c>
      <c r="D9900" t="s">
        <v>44</v>
      </c>
      <c r="E9900" t="s">
        <v>64</v>
      </c>
      <c r="F9900">
        <v>1064786.8</v>
      </c>
      <c r="G9900" t="s">
        <v>313</v>
      </c>
      <c r="H9900" t="s">
        <v>314</v>
      </c>
      <c r="I9900" t="s">
        <v>315</v>
      </c>
    </row>
    <row r="9901" spans="1:9" x14ac:dyDescent="0.25">
      <c r="A9901">
        <v>9899</v>
      </c>
      <c r="B9901" t="s">
        <v>24</v>
      </c>
      <c r="C9901">
        <v>2016</v>
      </c>
      <c r="D9901" t="s">
        <v>44</v>
      </c>
      <c r="E9901" t="s">
        <v>64</v>
      </c>
      <c r="F9901">
        <v>1055035.3</v>
      </c>
      <c r="G9901" t="s">
        <v>313</v>
      </c>
      <c r="H9901" t="s">
        <v>314</v>
      </c>
      <c r="I9901" t="s">
        <v>315</v>
      </c>
    </row>
    <row r="9902" spans="1:9" x14ac:dyDescent="0.25">
      <c r="A9902">
        <v>9900</v>
      </c>
      <c r="B9902" t="s">
        <v>5</v>
      </c>
      <c r="C9902">
        <v>2016</v>
      </c>
      <c r="D9902" t="s">
        <v>44</v>
      </c>
      <c r="E9902" t="s">
        <v>64</v>
      </c>
      <c r="F9902">
        <v>1101162.8</v>
      </c>
      <c r="G9902" t="s">
        <v>313</v>
      </c>
      <c r="H9902" t="s">
        <v>314</v>
      </c>
      <c r="I9902" t="s">
        <v>315</v>
      </c>
    </row>
    <row r="9903" spans="1:9" x14ac:dyDescent="0.25">
      <c r="A9903">
        <v>9901</v>
      </c>
      <c r="B9903" t="s">
        <v>26</v>
      </c>
      <c r="C9903">
        <v>2016</v>
      </c>
      <c r="D9903" t="s">
        <v>44</v>
      </c>
      <c r="E9903" t="s">
        <v>64</v>
      </c>
      <c r="F9903">
        <v>1061447.8</v>
      </c>
      <c r="G9903" t="s">
        <v>313</v>
      </c>
      <c r="H9903" t="s">
        <v>314</v>
      </c>
      <c r="I9903" t="s">
        <v>315</v>
      </c>
    </row>
    <row r="9904" spans="1:9" x14ac:dyDescent="0.25">
      <c r="A9904">
        <v>9902</v>
      </c>
      <c r="B9904" t="s">
        <v>28</v>
      </c>
      <c r="C9904">
        <v>2016</v>
      </c>
      <c r="D9904" t="s">
        <v>44</v>
      </c>
      <c r="E9904" t="s">
        <v>64</v>
      </c>
      <c r="F9904">
        <v>1060501.8</v>
      </c>
      <c r="G9904" t="s">
        <v>313</v>
      </c>
      <c r="H9904" t="s">
        <v>314</v>
      </c>
      <c r="I9904" t="s">
        <v>315</v>
      </c>
    </row>
    <row r="9905" spans="1:9" x14ac:dyDescent="0.25">
      <c r="A9905">
        <v>9903</v>
      </c>
      <c r="B9905" t="s">
        <v>11</v>
      </c>
      <c r="C9905">
        <v>2016</v>
      </c>
      <c r="D9905" t="s">
        <v>44</v>
      </c>
      <c r="E9905" t="s">
        <v>64</v>
      </c>
      <c r="F9905">
        <v>1077440.8</v>
      </c>
      <c r="G9905" t="s">
        <v>313</v>
      </c>
      <c r="H9905" t="s">
        <v>314</v>
      </c>
      <c r="I9905" t="s">
        <v>315</v>
      </c>
    </row>
    <row r="9906" spans="1:9" x14ac:dyDescent="0.25">
      <c r="A9906">
        <v>9904</v>
      </c>
      <c r="B9906" t="s">
        <v>12</v>
      </c>
      <c r="C9906">
        <v>2016</v>
      </c>
      <c r="D9906" t="s">
        <v>44</v>
      </c>
      <c r="E9906" t="s">
        <v>64</v>
      </c>
      <c r="F9906">
        <v>1063505.3</v>
      </c>
      <c r="G9906" t="s">
        <v>313</v>
      </c>
      <c r="H9906" t="s">
        <v>314</v>
      </c>
      <c r="I9906" t="s">
        <v>315</v>
      </c>
    </row>
    <row r="9907" spans="1:9" x14ac:dyDescent="0.25">
      <c r="A9907">
        <v>9905</v>
      </c>
      <c r="B9907" t="s">
        <v>7</v>
      </c>
      <c r="C9907">
        <v>2016</v>
      </c>
      <c r="D9907" t="s">
        <v>44</v>
      </c>
      <c r="E9907" t="s">
        <v>64</v>
      </c>
      <c r="F9907">
        <v>1067560.3</v>
      </c>
      <c r="G9907" t="s">
        <v>313</v>
      </c>
      <c r="H9907" t="s">
        <v>314</v>
      </c>
      <c r="I9907" t="s">
        <v>315</v>
      </c>
    </row>
    <row r="9908" spans="1:9" x14ac:dyDescent="0.25">
      <c r="A9908">
        <v>9906</v>
      </c>
      <c r="B9908" t="s">
        <v>18</v>
      </c>
      <c r="C9908">
        <v>2016</v>
      </c>
      <c r="D9908" t="s">
        <v>44</v>
      </c>
      <c r="E9908" t="s">
        <v>64</v>
      </c>
      <c r="F9908">
        <v>1069036.8</v>
      </c>
      <c r="G9908" t="s">
        <v>313</v>
      </c>
      <c r="H9908" t="s">
        <v>314</v>
      </c>
      <c r="I9908" t="s">
        <v>315</v>
      </c>
    </row>
    <row r="9909" spans="1:9" x14ac:dyDescent="0.25">
      <c r="A9909">
        <v>9907</v>
      </c>
      <c r="B9909" t="s">
        <v>23</v>
      </c>
      <c r="C9909">
        <v>2016</v>
      </c>
      <c r="D9909" t="s">
        <v>44</v>
      </c>
      <c r="E9909" t="s">
        <v>64</v>
      </c>
      <c r="F9909">
        <v>1061463.3</v>
      </c>
      <c r="G9909" t="s">
        <v>313</v>
      </c>
      <c r="H9909" t="s">
        <v>314</v>
      </c>
      <c r="I9909" t="s">
        <v>315</v>
      </c>
    </row>
    <row r="9910" spans="1:9" x14ac:dyDescent="0.25">
      <c r="A9910">
        <v>9908</v>
      </c>
      <c r="B9910" t="s">
        <v>14</v>
      </c>
      <c r="C9910">
        <v>2016</v>
      </c>
      <c r="D9910" t="s">
        <v>44</v>
      </c>
      <c r="E9910" t="s">
        <v>64</v>
      </c>
      <c r="F9910">
        <v>1066917.8</v>
      </c>
      <c r="G9910" t="s">
        <v>313</v>
      </c>
      <c r="H9910" t="s">
        <v>314</v>
      </c>
      <c r="I9910" t="s">
        <v>315</v>
      </c>
    </row>
    <row r="9911" spans="1:9" x14ac:dyDescent="0.25">
      <c r="A9911">
        <v>9909</v>
      </c>
      <c r="B9911" t="s">
        <v>17</v>
      </c>
      <c r="C9911">
        <v>2016</v>
      </c>
      <c r="D9911" t="s">
        <v>44</v>
      </c>
      <c r="E9911" t="s">
        <v>64</v>
      </c>
      <c r="F9911">
        <v>1097866.8</v>
      </c>
      <c r="G9911" t="s">
        <v>313</v>
      </c>
      <c r="H9911" t="s">
        <v>314</v>
      </c>
      <c r="I9911" t="s">
        <v>315</v>
      </c>
    </row>
    <row r="9912" spans="1:9" x14ac:dyDescent="0.25">
      <c r="A9912">
        <v>9910</v>
      </c>
      <c r="B9912" t="s">
        <v>19</v>
      </c>
      <c r="C9912">
        <v>2016</v>
      </c>
      <c r="D9912" t="s">
        <v>44</v>
      </c>
      <c r="E9912" t="s">
        <v>64</v>
      </c>
      <c r="F9912">
        <v>1067340.3</v>
      </c>
      <c r="G9912" t="s">
        <v>313</v>
      </c>
      <c r="H9912" t="s">
        <v>314</v>
      </c>
      <c r="I9912" t="s">
        <v>315</v>
      </c>
    </row>
    <row r="9913" spans="1:9" x14ac:dyDescent="0.25">
      <c r="A9913">
        <v>9911</v>
      </c>
      <c r="B9913" t="s">
        <v>27</v>
      </c>
      <c r="C9913">
        <v>2016</v>
      </c>
      <c r="D9913" t="s">
        <v>44</v>
      </c>
      <c r="E9913" t="s">
        <v>64</v>
      </c>
      <c r="F9913">
        <v>1067903.3</v>
      </c>
      <c r="G9913" t="s">
        <v>313</v>
      </c>
      <c r="H9913" t="s">
        <v>314</v>
      </c>
      <c r="I9913" t="s">
        <v>315</v>
      </c>
    </row>
    <row r="9914" spans="1:9" x14ac:dyDescent="0.25">
      <c r="A9914">
        <v>9912</v>
      </c>
      <c r="B9914" t="s">
        <v>13</v>
      </c>
      <c r="C9914">
        <v>2016</v>
      </c>
      <c r="D9914" t="s">
        <v>44</v>
      </c>
      <c r="E9914" t="s">
        <v>64</v>
      </c>
      <c r="F9914">
        <v>1078630.3</v>
      </c>
      <c r="G9914" t="s">
        <v>313</v>
      </c>
      <c r="H9914" t="s">
        <v>314</v>
      </c>
      <c r="I9914" t="s">
        <v>315</v>
      </c>
    </row>
    <row r="9915" spans="1:9" x14ac:dyDescent="0.25">
      <c r="A9915">
        <v>9913</v>
      </c>
      <c r="B9915" t="s">
        <v>4</v>
      </c>
      <c r="C9915">
        <v>2016</v>
      </c>
      <c r="D9915" t="s">
        <v>44</v>
      </c>
      <c r="E9915" t="s">
        <v>64</v>
      </c>
      <c r="F9915">
        <v>1067746.8</v>
      </c>
      <c r="G9915" t="s">
        <v>313</v>
      </c>
      <c r="H9915" t="s">
        <v>314</v>
      </c>
      <c r="I9915" t="s">
        <v>315</v>
      </c>
    </row>
    <row r="9916" spans="1:9" x14ac:dyDescent="0.25">
      <c r="A9916">
        <v>9914</v>
      </c>
      <c r="B9916" t="s">
        <v>6</v>
      </c>
      <c r="C9916">
        <v>2016</v>
      </c>
      <c r="D9916" t="s">
        <v>44</v>
      </c>
      <c r="E9916" t="s">
        <v>64</v>
      </c>
      <c r="F9916">
        <v>1063359.8</v>
      </c>
      <c r="G9916" t="s">
        <v>313</v>
      </c>
      <c r="H9916" t="s">
        <v>314</v>
      </c>
      <c r="I9916" t="s">
        <v>315</v>
      </c>
    </row>
    <row r="9917" spans="1:9" x14ac:dyDescent="0.25">
      <c r="A9917">
        <v>9915</v>
      </c>
      <c r="B9917" t="s">
        <v>9</v>
      </c>
      <c r="C9917">
        <v>2016</v>
      </c>
      <c r="D9917" t="s">
        <v>44</v>
      </c>
      <c r="E9917" t="s">
        <v>64</v>
      </c>
      <c r="F9917">
        <v>1076831.8</v>
      </c>
      <c r="G9917" t="s">
        <v>313</v>
      </c>
      <c r="H9917" t="s">
        <v>314</v>
      </c>
      <c r="I9917" t="s">
        <v>315</v>
      </c>
    </row>
    <row r="9918" spans="1:9" x14ac:dyDescent="0.25">
      <c r="A9918">
        <v>9916</v>
      </c>
      <c r="B9918" t="s">
        <v>10</v>
      </c>
      <c r="C9918">
        <v>2016</v>
      </c>
      <c r="D9918" t="s">
        <v>44</v>
      </c>
      <c r="E9918" t="s">
        <v>64</v>
      </c>
      <c r="F9918">
        <v>1069450.8</v>
      </c>
      <c r="G9918" t="s">
        <v>313</v>
      </c>
      <c r="H9918" t="s">
        <v>314</v>
      </c>
      <c r="I9918" t="s">
        <v>315</v>
      </c>
    </row>
    <row r="9919" spans="1:9" x14ac:dyDescent="0.25">
      <c r="A9919">
        <v>9917</v>
      </c>
      <c r="B9919" t="s">
        <v>3</v>
      </c>
      <c r="C9919">
        <v>2016</v>
      </c>
      <c r="D9919" t="s">
        <v>44</v>
      </c>
      <c r="E9919" t="s">
        <v>64</v>
      </c>
      <c r="F9919">
        <v>1072176.8</v>
      </c>
      <c r="G9919" t="s">
        <v>313</v>
      </c>
      <c r="H9919" t="s">
        <v>314</v>
      </c>
      <c r="I9919" t="s">
        <v>315</v>
      </c>
    </row>
    <row r="9920" spans="1:9" x14ac:dyDescent="0.25">
      <c r="A9920">
        <v>9918</v>
      </c>
      <c r="B9920" t="s">
        <v>25</v>
      </c>
      <c r="C9920">
        <v>2016</v>
      </c>
      <c r="D9920" t="s">
        <v>44</v>
      </c>
      <c r="E9920" t="s">
        <v>64</v>
      </c>
      <c r="F9920">
        <v>1070927.8</v>
      </c>
      <c r="G9920" t="s">
        <v>313</v>
      </c>
      <c r="H9920" t="s">
        <v>314</v>
      </c>
      <c r="I9920" t="s">
        <v>315</v>
      </c>
    </row>
    <row r="9921" spans="1:9" x14ac:dyDescent="0.25">
      <c r="A9921">
        <v>9919</v>
      </c>
      <c r="B9921" t="s">
        <v>8</v>
      </c>
      <c r="C9921">
        <v>2016</v>
      </c>
      <c r="D9921" t="s">
        <v>44</v>
      </c>
      <c r="E9921" t="s">
        <v>204</v>
      </c>
      <c r="F9921">
        <v>1.2</v>
      </c>
      <c r="G9921" t="s">
        <v>313</v>
      </c>
      <c r="H9921" t="s">
        <v>314</v>
      </c>
      <c r="I9921" t="s">
        <v>315</v>
      </c>
    </row>
    <row r="9922" spans="1:9" x14ac:dyDescent="0.25">
      <c r="A9922">
        <v>9920</v>
      </c>
      <c r="B9922" t="s">
        <v>22</v>
      </c>
      <c r="C9922">
        <v>2016</v>
      </c>
      <c r="D9922" t="s">
        <v>44</v>
      </c>
      <c r="E9922" t="s">
        <v>204</v>
      </c>
      <c r="F9922">
        <v>1.2</v>
      </c>
      <c r="G9922" t="s">
        <v>313</v>
      </c>
      <c r="H9922" t="s">
        <v>314</v>
      </c>
      <c r="I9922" t="s">
        <v>315</v>
      </c>
    </row>
    <row r="9923" spans="1:9" x14ac:dyDescent="0.25">
      <c r="A9923">
        <v>9921</v>
      </c>
      <c r="B9923" t="s">
        <v>15</v>
      </c>
      <c r="C9923">
        <v>2016</v>
      </c>
      <c r="D9923" t="s">
        <v>44</v>
      </c>
      <c r="E9923" t="s">
        <v>204</v>
      </c>
      <c r="F9923">
        <v>0.7</v>
      </c>
      <c r="G9923" t="s">
        <v>313</v>
      </c>
      <c r="H9923" t="s">
        <v>314</v>
      </c>
      <c r="I9923" t="s">
        <v>315</v>
      </c>
    </row>
    <row r="9924" spans="1:9" x14ac:dyDescent="0.25">
      <c r="A9924">
        <v>9922</v>
      </c>
      <c r="B9924" t="s">
        <v>20</v>
      </c>
      <c r="C9924">
        <v>2016</v>
      </c>
      <c r="D9924" t="s">
        <v>44</v>
      </c>
      <c r="E9924" t="s">
        <v>204</v>
      </c>
      <c r="F9924">
        <v>-1.8</v>
      </c>
      <c r="G9924" t="s">
        <v>313</v>
      </c>
      <c r="H9924" t="s">
        <v>314</v>
      </c>
      <c r="I9924" t="s">
        <v>315</v>
      </c>
    </row>
    <row r="9925" spans="1:9" x14ac:dyDescent="0.25">
      <c r="A9925">
        <v>9923</v>
      </c>
      <c r="B9925" t="s">
        <v>30</v>
      </c>
      <c r="C9925">
        <v>2016</v>
      </c>
      <c r="D9925" t="s">
        <v>44</v>
      </c>
      <c r="E9925" t="s">
        <v>204</v>
      </c>
      <c r="F9925">
        <v>1.2</v>
      </c>
      <c r="G9925" t="s">
        <v>313</v>
      </c>
      <c r="H9925" t="s">
        <v>314</v>
      </c>
      <c r="I9925" t="s">
        <v>315</v>
      </c>
    </row>
    <row r="9926" spans="1:9" x14ac:dyDescent="0.25">
      <c r="A9926">
        <v>9924</v>
      </c>
      <c r="B9926" t="s">
        <v>21</v>
      </c>
      <c r="C9926">
        <v>2016</v>
      </c>
      <c r="D9926" t="s">
        <v>44</v>
      </c>
      <c r="E9926" t="s">
        <v>204</v>
      </c>
      <c r="F9926">
        <v>1.2</v>
      </c>
      <c r="G9926" t="s">
        <v>313</v>
      </c>
      <c r="H9926" t="s">
        <v>314</v>
      </c>
      <c r="I9926" t="s">
        <v>315</v>
      </c>
    </row>
    <row r="9927" spans="1:9" x14ac:dyDescent="0.25">
      <c r="A9927">
        <v>9925</v>
      </c>
      <c r="B9927" t="s">
        <v>16</v>
      </c>
      <c r="C9927">
        <v>2016</v>
      </c>
      <c r="D9927" t="s">
        <v>44</v>
      </c>
      <c r="E9927" t="s">
        <v>204</v>
      </c>
      <c r="F9927">
        <v>1.2</v>
      </c>
      <c r="G9927" t="s">
        <v>313</v>
      </c>
      <c r="H9927" t="s">
        <v>314</v>
      </c>
      <c r="I9927" t="s">
        <v>315</v>
      </c>
    </row>
    <row r="9928" spans="1:9" x14ac:dyDescent="0.25">
      <c r="A9928">
        <v>9926</v>
      </c>
      <c r="B9928" t="s">
        <v>29</v>
      </c>
      <c r="C9928">
        <v>2016</v>
      </c>
      <c r="D9928" t="s">
        <v>44</v>
      </c>
      <c r="E9928" t="s">
        <v>204</v>
      </c>
      <c r="F9928">
        <v>-2.2999999999999998</v>
      </c>
      <c r="G9928" t="s">
        <v>313</v>
      </c>
      <c r="H9928" t="s">
        <v>314</v>
      </c>
      <c r="I9928" t="s">
        <v>315</v>
      </c>
    </row>
    <row r="9929" spans="1:9" x14ac:dyDescent="0.25">
      <c r="A9929">
        <v>9927</v>
      </c>
      <c r="B9929" t="s">
        <v>31</v>
      </c>
      <c r="C9929">
        <v>2016</v>
      </c>
      <c r="D9929" t="s">
        <v>44</v>
      </c>
      <c r="E9929" t="s">
        <v>204</v>
      </c>
      <c r="F9929">
        <v>1.2</v>
      </c>
      <c r="G9929" t="s">
        <v>313</v>
      </c>
      <c r="H9929" t="s">
        <v>314</v>
      </c>
      <c r="I9929" t="s">
        <v>315</v>
      </c>
    </row>
    <row r="9930" spans="1:9" x14ac:dyDescent="0.25">
      <c r="A9930">
        <v>9928</v>
      </c>
      <c r="B9930" t="s">
        <v>24</v>
      </c>
      <c r="C9930">
        <v>2016</v>
      </c>
      <c r="D9930" t="s">
        <v>44</v>
      </c>
      <c r="E9930" t="s">
        <v>204</v>
      </c>
      <c r="F9930">
        <v>-2.2999999999999998</v>
      </c>
      <c r="G9930" t="s">
        <v>313</v>
      </c>
      <c r="H9930" t="s">
        <v>314</v>
      </c>
      <c r="I9930" t="s">
        <v>315</v>
      </c>
    </row>
    <row r="9931" spans="1:9" x14ac:dyDescent="0.25">
      <c r="A9931">
        <v>9929</v>
      </c>
      <c r="B9931" t="s">
        <v>5</v>
      </c>
      <c r="C9931">
        <v>2016</v>
      </c>
      <c r="D9931" t="s">
        <v>44</v>
      </c>
      <c r="E9931" t="s">
        <v>204</v>
      </c>
      <c r="F9931">
        <v>1.2</v>
      </c>
      <c r="G9931" t="s">
        <v>313</v>
      </c>
      <c r="H9931" t="s">
        <v>314</v>
      </c>
      <c r="I9931" t="s">
        <v>315</v>
      </c>
    </row>
    <row r="9932" spans="1:9" x14ac:dyDescent="0.25">
      <c r="A9932">
        <v>9930</v>
      </c>
      <c r="B9932" t="s">
        <v>26</v>
      </c>
      <c r="C9932">
        <v>2016</v>
      </c>
      <c r="D9932" t="s">
        <v>44</v>
      </c>
      <c r="E9932" t="s">
        <v>204</v>
      </c>
      <c r="F9932">
        <v>-1.8</v>
      </c>
      <c r="G9932" t="s">
        <v>313</v>
      </c>
      <c r="H9932" t="s">
        <v>314</v>
      </c>
      <c r="I9932" t="s">
        <v>315</v>
      </c>
    </row>
    <row r="9933" spans="1:9" x14ac:dyDescent="0.25">
      <c r="A9933">
        <v>9931</v>
      </c>
      <c r="B9933" t="s">
        <v>28</v>
      </c>
      <c r="C9933">
        <v>2016</v>
      </c>
      <c r="D9933" t="s">
        <v>44</v>
      </c>
      <c r="E9933" t="s">
        <v>204</v>
      </c>
      <c r="F9933">
        <v>1.2</v>
      </c>
      <c r="G9933" t="s">
        <v>313</v>
      </c>
      <c r="H9933" t="s">
        <v>314</v>
      </c>
      <c r="I9933" t="s">
        <v>315</v>
      </c>
    </row>
    <row r="9934" spans="1:9" x14ac:dyDescent="0.25">
      <c r="A9934">
        <v>9932</v>
      </c>
      <c r="B9934" t="s">
        <v>11</v>
      </c>
      <c r="C9934">
        <v>2016</v>
      </c>
      <c r="D9934" t="s">
        <v>44</v>
      </c>
      <c r="E9934" t="s">
        <v>204</v>
      </c>
      <c r="F9934">
        <v>1.2</v>
      </c>
      <c r="G9934" t="s">
        <v>313</v>
      </c>
      <c r="H9934" t="s">
        <v>314</v>
      </c>
      <c r="I9934" t="s">
        <v>315</v>
      </c>
    </row>
    <row r="9935" spans="1:9" x14ac:dyDescent="0.25">
      <c r="A9935">
        <v>9933</v>
      </c>
      <c r="B9935" t="s">
        <v>12</v>
      </c>
      <c r="C9935">
        <v>2016</v>
      </c>
      <c r="D9935" t="s">
        <v>44</v>
      </c>
      <c r="E9935" t="s">
        <v>204</v>
      </c>
      <c r="F9935">
        <v>-2.2999999999999998</v>
      </c>
      <c r="G9935" t="s">
        <v>313</v>
      </c>
      <c r="H9935" t="s">
        <v>314</v>
      </c>
      <c r="I9935" t="s">
        <v>315</v>
      </c>
    </row>
    <row r="9936" spans="1:9" x14ac:dyDescent="0.25">
      <c r="A9936">
        <v>9934</v>
      </c>
      <c r="B9936" t="s">
        <v>7</v>
      </c>
      <c r="C9936">
        <v>2016</v>
      </c>
      <c r="D9936" t="s">
        <v>44</v>
      </c>
      <c r="E9936" t="s">
        <v>204</v>
      </c>
      <c r="F9936">
        <v>0.7</v>
      </c>
      <c r="G9936" t="s">
        <v>313</v>
      </c>
      <c r="H9936" t="s">
        <v>314</v>
      </c>
      <c r="I9936" t="s">
        <v>315</v>
      </c>
    </row>
    <row r="9937" spans="1:9" x14ac:dyDescent="0.25">
      <c r="A9937">
        <v>9935</v>
      </c>
      <c r="B9937" t="s">
        <v>18</v>
      </c>
      <c r="C9937">
        <v>2016</v>
      </c>
      <c r="D9937" t="s">
        <v>44</v>
      </c>
      <c r="E9937" t="s">
        <v>204</v>
      </c>
      <c r="F9937">
        <v>1.2</v>
      </c>
      <c r="G9937" t="s">
        <v>313</v>
      </c>
      <c r="H9937" t="s">
        <v>314</v>
      </c>
      <c r="I9937" t="s">
        <v>315</v>
      </c>
    </row>
    <row r="9938" spans="1:9" x14ac:dyDescent="0.25">
      <c r="A9938">
        <v>9936</v>
      </c>
      <c r="B9938" t="s">
        <v>23</v>
      </c>
      <c r="C9938">
        <v>2016</v>
      </c>
      <c r="D9938" t="s">
        <v>44</v>
      </c>
      <c r="E9938" t="s">
        <v>204</v>
      </c>
      <c r="F9938">
        <v>-1.3</v>
      </c>
      <c r="G9938" t="s">
        <v>313</v>
      </c>
      <c r="H9938" t="s">
        <v>314</v>
      </c>
      <c r="I9938" t="s">
        <v>315</v>
      </c>
    </row>
    <row r="9939" spans="1:9" x14ac:dyDescent="0.25">
      <c r="A9939">
        <v>9937</v>
      </c>
      <c r="B9939" t="s">
        <v>14</v>
      </c>
      <c r="C9939">
        <v>2016</v>
      </c>
      <c r="D9939" t="s">
        <v>44</v>
      </c>
      <c r="E9939" t="s">
        <v>204</v>
      </c>
      <c r="F9939">
        <v>1.2</v>
      </c>
      <c r="G9939" t="s">
        <v>313</v>
      </c>
      <c r="H9939" t="s">
        <v>314</v>
      </c>
      <c r="I9939" t="s">
        <v>315</v>
      </c>
    </row>
    <row r="9940" spans="1:9" x14ac:dyDescent="0.25">
      <c r="A9940">
        <v>9938</v>
      </c>
      <c r="B9940" t="s">
        <v>17</v>
      </c>
      <c r="C9940">
        <v>2016</v>
      </c>
      <c r="D9940" t="s">
        <v>44</v>
      </c>
      <c r="E9940" t="s">
        <v>204</v>
      </c>
      <c r="F9940">
        <v>-1.8</v>
      </c>
      <c r="G9940" t="s">
        <v>313</v>
      </c>
      <c r="H9940" t="s">
        <v>314</v>
      </c>
      <c r="I9940" t="s">
        <v>315</v>
      </c>
    </row>
    <row r="9941" spans="1:9" x14ac:dyDescent="0.25">
      <c r="A9941">
        <v>9939</v>
      </c>
      <c r="B9941" t="s">
        <v>19</v>
      </c>
      <c r="C9941">
        <v>2016</v>
      </c>
      <c r="D9941" t="s">
        <v>44</v>
      </c>
      <c r="E9941" t="s">
        <v>204</v>
      </c>
      <c r="F9941">
        <v>0.7</v>
      </c>
      <c r="G9941" t="s">
        <v>313</v>
      </c>
      <c r="H9941" t="s">
        <v>314</v>
      </c>
      <c r="I9941" t="s">
        <v>315</v>
      </c>
    </row>
    <row r="9942" spans="1:9" x14ac:dyDescent="0.25">
      <c r="A9942">
        <v>9940</v>
      </c>
      <c r="B9942" t="s">
        <v>27</v>
      </c>
      <c r="C9942">
        <v>2016</v>
      </c>
      <c r="D9942" t="s">
        <v>44</v>
      </c>
      <c r="E9942" t="s">
        <v>204</v>
      </c>
      <c r="F9942">
        <v>0.7</v>
      </c>
      <c r="G9942" t="s">
        <v>313</v>
      </c>
      <c r="H9942" t="s">
        <v>314</v>
      </c>
      <c r="I9942" t="s">
        <v>315</v>
      </c>
    </row>
    <row r="9943" spans="1:9" x14ac:dyDescent="0.25">
      <c r="A9943">
        <v>9941</v>
      </c>
      <c r="B9943" t="s">
        <v>13</v>
      </c>
      <c r="C9943">
        <v>2016</v>
      </c>
      <c r="D9943" t="s">
        <v>44</v>
      </c>
      <c r="E9943" t="s">
        <v>204</v>
      </c>
      <c r="F9943">
        <v>0.7</v>
      </c>
      <c r="G9943" t="s">
        <v>313</v>
      </c>
      <c r="H9943" t="s">
        <v>314</v>
      </c>
      <c r="I9943" t="s">
        <v>315</v>
      </c>
    </row>
    <row r="9944" spans="1:9" x14ac:dyDescent="0.25">
      <c r="A9944">
        <v>9942</v>
      </c>
      <c r="B9944" t="s">
        <v>4</v>
      </c>
      <c r="C9944">
        <v>2016</v>
      </c>
      <c r="D9944" t="s">
        <v>44</v>
      </c>
      <c r="E9944" t="s">
        <v>204</v>
      </c>
      <c r="F9944">
        <v>-2.8</v>
      </c>
      <c r="G9944" t="s">
        <v>313</v>
      </c>
      <c r="H9944" t="s">
        <v>314</v>
      </c>
      <c r="I9944" t="s">
        <v>315</v>
      </c>
    </row>
    <row r="9945" spans="1:9" x14ac:dyDescent="0.25">
      <c r="A9945">
        <v>9943</v>
      </c>
      <c r="B9945" t="s">
        <v>6</v>
      </c>
      <c r="C9945">
        <v>2016</v>
      </c>
      <c r="D9945" t="s">
        <v>44</v>
      </c>
      <c r="E9945" t="s">
        <v>204</v>
      </c>
      <c r="F9945">
        <v>1.2</v>
      </c>
      <c r="G9945" t="s">
        <v>313</v>
      </c>
      <c r="H9945" t="s">
        <v>314</v>
      </c>
      <c r="I9945" t="s">
        <v>315</v>
      </c>
    </row>
    <row r="9946" spans="1:9" x14ac:dyDescent="0.25">
      <c r="A9946">
        <v>9944</v>
      </c>
      <c r="B9946" t="s">
        <v>9</v>
      </c>
      <c r="C9946">
        <v>2016</v>
      </c>
      <c r="D9946" t="s">
        <v>44</v>
      </c>
      <c r="E9946" t="s">
        <v>204</v>
      </c>
      <c r="F9946">
        <v>-1.8</v>
      </c>
      <c r="G9946" t="s">
        <v>313</v>
      </c>
      <c r="H9946" t="s">
        <v>314</v>
      </c>
      <c r="I9946" t="s">
        <v>315</v>
      </c>
    </row>
    <row r="9947" spans="1:9" x14ac:dyDescent="0.25">
      <c r="A9947">
        <v>9945</v>
      </c>
      <c r="B9947" t="s">
        <v>10</v>
      </c>
      <c r="C9947">
        <v>2016</v>
      </c>
      <c r="D9947" t="s">
        <v>44</v>
      </c>
      <c r="E9947" t="s">
        <v>204</v>
      </c>
      <c r="F9947">
        <v>-1.8</v>
      </c>
      <c r="G9947" t="s">
        <v>313</v>
      </c>
      <c r="H9947" t="s">
        <v>314</v>
      </c>
      <c r="I9947" t="s">
        <v>315</v>
      </c>
    </row>
    <row r="9948" spans="1:9" x14ac:dyDescent="0.25">
      <c r="A9948">
        <v>9946</v>
      </c>
      <c r="B9948" t="s">
        <v>3</v>
      </c>
      <c r="C9948">
        <v>2016</v>
      </c>
      <c r="D9948" t="s">
        <v>44</v>
      </c>
      <c r="E9948" t="s">
        <v>204</v>
      </c>
      <c r="F9948">
        <v>1.2</v>
      </c>
      <c r="G9948" t="s">
        <v>313</v>
      </c>
      <c r="H9948" t="s">
        <v>314</v>
      </c>
      <c r="I9948" t="s">
        <v>315</v>
      </c>
    </row>
    <row r="9949" spans="1:9" x14ac:dyDescent="0.25">
      <c r="A9949">
        <v>9947</v>
      </c>
      <c r="B9949" t="s">
        <v>25</v>
      </c>
      <c r="C9949">
        <v>2016</v>
      </c>
      <c r="D9949" t="s">
        <v>44</v>
      </c>
      <c r="E9949" t="s">
        <v>204</v>
      </c>
      <c r="F9949">
        <v>1.2</v>
      </c>
      <c r="G9949" t="s">
        <v>313</v>
      </c>
      <c r="H9949" t="s">
        <v>314</v>
      </c>
      <c r="I9949" t="s">
        <v>315</v>
      </c>
    </row>
    <row r="9950" spans="1:9" x14ac:dyDescent="0.25">
      <c r="A9950">
        <v>9948</v>
      </c>
      <c r="B9950" t="s">
        <v>8</v>
      </c>
      <c r="C9950">
        <v>2016</v>
      </c>
      <c r="D9950" t="s">
        <v>44</v>
      </c>
      <c r="E9950" t="s">
        <v>205</v>
      </c>
      <c r="F9950">
        <v>0</v>
      </c>
      <c r="G9950" t="s">
        <v>316</v>
      </c>
      <c r="H9950" t="s">
        <v>314</v>
      </c>
      <c r="I9950" t="s">
        <v>315</v>
      </c>
    </row>
    <row r="9951" spans="1:9" x14ac:dyDescent="0.25">
      <c r="A9951">
        <v>9949</v>
      </c>
      <c r="B9951" t="s">
        <v>22</v>
      </c>
      <c r="C9951">
        <v>2016</v>
      </c>
      <c r="D9951" t="s">
        <v>44</v>
      </c>
      <c r="E9951" t="s">
        <v>205</v>
      </c>
      <c r="F9951">
        <v>0</v>
      </c>
      <c r="G9951" t="s">
        <v>316</v>
      </c>
      <c r="H9951" t="s">
        <v>314</v>
      </c>
      <c r="I9951" t="s">
        <v>315</v>
      </c>
    </row>
    <row r="9952" spans="1:9" x14ac:dyDescent="0.25">
      <c r="A9952">
        <v>9950</v>
      </c>
      <c r="B9952" t="s">
        <v>15</v>
      </c>
      <c r="C9952">
        <v>2016</v>
      </c>
      <c r="D9952" t="s">
        <v>44</v>
      </c>
      <c r="E9952" t="s">
        <v>205</v>
      </c>
      <c r="F9952">
        <v>0</v>
      </c>
      <c r="G9952" t="s">
        <v>316</v>
      </c>
      <c r="H9952" t="s">
        <v>314</v>
      </c>
      <c r="I9952" t="s">
        <v>315</v>
      </c>
    </row>
    <row r="9953" spans="1:9" x14ac:dyDescent="0.25">
      <c r="A9953">
        <v>9951</v>
      </c>
      <c r="B9953" t="s">
        <v>20</v>
      </c>
      <c r="C9953">
        <v>2016</v>
      </c>
      <c r="D9953" t="s">
        <v>44</v>
      </c>
      <c r="E9953" t="s">
        <v>205</v>
      </c>
      <c r="F9953">
        <v>0</v>
      </c>
      <c r="G9953" t="s">
        <v>316</v>
      </c>
      <c r="H9953" t="s">
        <v>314</v>
      </c>
      <c r="I9953" t="s">
        <v>315</v>
      </c>
    </row>
    <row r="9954" spans="1:9" x14ac:dyDescent="0.25">
      <c r="A9954">
        <v>9952</v>
      </c>
      <c r="B9954" t="s">
        <v>30</v>
      </c>
      <c r="C9954">
        <v>2016</v>
      </c>
      <c r="D9954" t="s">
        <v>44</v>
      </c>
      <c r="E9954" t="s">
        <v>205</v>
      </c>
      <c r="F9954">
        <v>0</v>
      </c>
      <c r="G9954" t="s">
        <v>316</v>
      </c>
      <c r="H9954" t="s">
        <v>314</v>
      </c>
      <c r="I9954" t="s">
        <v>315</v>
      </c>
    </row>
    <row r="9955" spans="1:9" x14ac:dyDescent="0.25">
      <c r="A9955">
        <v>9953</v>
      </c>
      <c r="B9955" t="s">
        <v>21</v>
      </c>
      <c r="C9955">
        <v>2016</v>
      </c>
      <c r="D9955" t="s">
        <v>44</v>
      </c>
      <c r="E9955" t="s">
        <v>205</v>
      </c>
      <c r="F9955">
        <v>0</v>
      </c>
      <c r="G9955" t="s">
        <v>316</v>
      </c>
      <c r="H9955" t="s">
        <v>314</v>
      </c>
      <c r="I9955" t="s">
        <v>315</v>
      </c>
    </row>
    <row r="9956" spans="1:9" x14ac:dyDescent="0.25">
      <c r="A9956">
        <v>9954</v>
      </c>
      <c r="B9956" t="s">
        <v>16</v>
      </c>
      <c r="C9956">
        <v>2016</v>
      </c>
      <c r="D9956" t="s">
        <v>44</v>
      </c>
      <c r="E9956" t="s">
        <v>205</v>
      </c>
      <c r="F9956">
        <v>0</v>
      </c>
      <c r="G9956" t="s">
        <v>316</v>
      </c>
      <c r="H9956" t="s">
        <v>314</v>
      </c>
      <c r="I9956" t="s">
        <v>315</v>
      </c>
    </row>
    <row r="9957" spans="1:9" x14ac:dyDescent="0.25">
      <c r="A9957">
        <v>9955</v>
      </c>
      <c r="B9957" t="s">
        <v>29</v>
      </c>
      <c r="C9957">
        <v>2016</v>
      </c>
      <c r="D9957" t="s">
        <v>44</v>
      </c>
      <c r="E9957" t="s">
        <v>205</v>
      </c>
      <c r="F9957">
        <v>0</v>
      </c>
      <c r="G9957" t="s">
        <v>316</v>
      </c>
      <c r="H9957" t="s">
        <v>314</v>
      </c>
      <c r="I9957" t="s">
        <v>315</v>
      </c>
    </row>
    <row r="9958" spans="1:9" x14ac:dyDescent="0.25">
      <c r="A9958">
        <v>9956</v>
      </c>
      <c r="B9958" t="s">
        <v>31</v>
      </c>
      <c r="C9958">
        <v>2016</v>
      </c>
      <c r="D9958" t="s">
        <v>44</v>
      </c>
      <c r="E9958" t="s">
        <v>205</v>
      </c>
      <c r="F9958">
        <v>0</v>
      </c>
      <c r="G9958" t="s">
        <v>316</v>
      </c>
      <c r="H9958" t="s">
        <v>314</v>
      </c>
      <c r="I9958" t="s">
        <v>315</v>
      </c>
    </row>
    <row r="9959" spans="1:9" x14ac:dyDescent="0.25">
      <c r="A9959">
        <v>9957</v>
      </c>
      <c r="B9959" t="s">
        <v>24</v>
      </c>
      <c r="C9959">
        <v>2016</v>
      </c>
      <c r="D9959" t="s">
        <v>44</v>
      </c>
      <c r="E9959" t="s">
        <v>205</v>
      </c>
      <c r="F9959">
        <v>0</v>
      </c>
      <c r="G9959" t="s">
        <v>316</v>
      </c>
      <c r="H9959" t="s">
        <v>314</v>
      </c>
      <c r="I9959" t="s">
        <v>315</v>
      </c>
    </row>
    <row r="9960" spans="1:9" x14ac:dyDescent="0.25">
      <c r="A9960">
        <v>9958</v>
      </c>
      <c r="B9960" t="s">
        <v>5</v>
      </c>
      <c r="C9960">
        <v>2016</v>
      </c>
      <c r="D9960" t="s">
        <v>44</v>
      </c>
      <c r="E9960" t="s">
        <v>205</v>
      </c>
      <c r="F9960">
        <v>0</v>
      </c>
      <c r="G9960" t="s">
        <v>316</v>
      </c>
      <c r="H9960" t="s">
        <v>314</v>
      </c>
      <c r="I9960" t="s">
        <v>315</v>
      </c>
    </row>
    <row r="9961" spans="1:9" x14ac:dyDescent="0.25">
      <c r="A9961">
        <v>9959</v>
      </c>
      <c r="B9961" t="s">
        <v>26</v>
      </c>
      <c r="C9961">
        <v>2016</v>
      </c>
      <c r="D9961" t="s">
        <v>44</v>
      </c>
      <c r="E9961" t="s">
        <v>205</v>
      </c>
      <c r="F9961">
        <v>0</v>
      </c>
      <c r="G9961" t="s">
        <v>316</v>
      </c>
      <c r="H9961" t="s">
        <v>314</v>
      </c>
      <c r="I9961" t="s">
        <v>315</v>
      </c>
    </row>
    <row r="9962" spans="1:9" x14ac:dyDescent="0.25">
      <c r="A9962">
        <v>9960</v>
      </c>
      <c r="B9962" t="s">
        <v>28</v>
      </c>
      <c r="C9962">
        <v>2016</v>
      </c>
      <c r="D9962" t="s">
        <v>44</v>
      </c>
      <c r="E9962" t="s">
        <v>205</v>
      </c>
      <c r="F9962">
        <v>0</v>
      </c>
      <c r="G9962" t="s">
        <v>316</v>
      </c>
      <c r="H9962" t="s">
        <v>314</v>
      </c>
      <c r="I9962" t="s">
        <v>315</v>
      </c>
    </row>
    <row r="9963" spans="1:9" x14ac:dyDescent="0.25">
      <c r="A9963">
        <v>9961</v>
      </c>
      <c r="B9963" t="s">
        <v>11</v>
      </c>
      <c r="C9963">
        <v>2016</v>
      </c>
      <c r="D9963" t="s">
        <v>44</v>
      </c>
      <c r="E9963" t="s">
        <v>205</v>
      </c>
      <c r="F9963">
        <v>0</v>
      </c>
      <c r="G9963" t="s">
        <v>316</v>
      </c>
      <c r="H9963" t="s">
        <v>314</v>
      </c>
      <c r="I9963" t="s">
        <v>315</v>
      </c>
    </row>
    <row r="9964" spans="1:9" x14ac:dyDescent="0.25">
      <c r="A9964">
        <v>9962</v>
      </c>
      <c r="B9964" t="s">
        <v>12</v>
      </c>
      <c r="C9964">
        <v>2016</v>
      </c>
      <c r="D9964" t="s">
        <v>44</v>
      </c>
      <c r="E9964" t="s">
        <v>205</v>
      </c>
      <c r="F9964">
        <v>0</v>
      </c>
      <c r="G9964" t="s">
        <v>316</v>
      </c>
      <c r="H9964" t="s">
        <v>314</v>
      </c>
      <c r="I9964" t="s">
        <v>315</v>
      </c>
    </row>
    <row r="9965" spans="1:9" x14ac:dyDescent="0.25">
      <c r="A9965">
        <v>9963</v>
      </c>
      <c r="B9965" t="s">
        <v>7</v>
      </c>
      <c r="C9965">
        <v>2016</v>
      </c>
      <c r="D9965" t="s">
        <v>44</v>
      </c>
      <c r="E9965" t="s">
        <v>205</v>
      </c>
      <c r="F9965">
        <v>0</v>
      </c>
      <c r="G9965" t="s">
        <v>316</v>
      </c>
      <c r="H9965" t="s">
        <v>314</v>
      </c>
      <c r="I9965" t="s">
        <v>315</v>
      </c>
    </row>
    <row r="9966" spans="1:9" x14ac:dyDescent="0.25">
      <c r="A9966">
        <v>9964</v>
      </c>
      <c r="B9966" t="s">
        <v>18</v>
      </c>
      <c r="C9966">
        <v>2016</v>
      </c>
      <c r="D9966" t="s">
        <v>44</v>
      </c>
      <c r="E9966" t="s">
        <v>205</v>
      </c>
      <c r="F9966">
        <v>0</v>
      </c>
      <c r="G9966" t="s">
        <v>316</v>
      </c>
      <c r="H9966" t="s">
        <v>314</v>
      </c>
      <c r="I9966" t="s">
        <v>315</v>
      </c>
    </row>
    <row r="9967" spans="1:9" x14ac:dyDescent="0.25">
      <c r="A9967">
        <v>9965</v>
      </c>
      <c r="B9967" t="s">
        <v>23</v>
      </c>
      <c r="C9967">
        <v>2016</v>
      </c>
      <c r="D9967" t="s">
        <v>44</v>
      </c>
      <c r="E9967" t="s">
        <v>205</v>
      </c>
      <c r="F9967">
        <v>0</v>
      </c>
      <c r="G9967" t="s">
        <v>316</v>
      </c>
      <c r="H9967" t="s">
        <v>314</v>
      </c>
      <c r="I9967" t="s">
        <v>315</v>
      </c>
    </row>
    <row r="9968" spans="1:9" x14ac:dyDescent="0.25">
      <c r="A9968">
        <v>9966</v>
      </c>
      <c r="B9968" t="s">
        <v>14</v>
      </c>
      <c r="C9968">
        <v>2016</v>
      </c>
      <c r="D9968" t="s">
        <v>44</v>
      </c>
      <c r="E9968" t="s">
        <v>205</v>
      </c>
      <c r="F9968">
        <v>0</v>
      </c>
      <c r="G9968" t="s">
        <v>316</v>
      </c>
      <c r="H9968" t="s">
        <v>314</v>
      </c>
      <c r="I9968" t="s">
        <v>315</v>
      </c>
    </row>
    <row r="9969" spans="1:9" x14ac:dyDescent="0.25">
      <c r="A9969">
        <v>9967</v>
      </c>
      <c r="B9969" t="s">
        <v>17</v>
      </c>
      <c r="C9969">
        <v>2016</v>
      </c>
      <c r="D9969" t="s">
        <v>44</v>
      </c>
      <c r="E9969" t="s">
        <v>205</v>
      </c>
      <c r="F9969">
        <v>0</v>
      </c>
      <c r="G9969" t="s">
        <v>316</v>
      </c>
      <c r="H9969" t="s">
        <v>314</v>
      </c>
      <c r="I9969" t="s">
        <v>315</v>
      </c>
    </row>
    <row r="9970" spans="1:9" x14ac:dyDescent="0.25">
      <c r="A9970">
        <v>9968</v>
      </c>
      <c r="B9970" t="s">
        <v>19</v>
      </c>
      <c r="C9970">
        <v>2016</v>
      </c>
      <c r="D9970" t="s">
        <v>44</v>
      </c>
      <c r="E9970" t="s">
        <v>205</v>
      </c>
      <c r="F9970">
        <v>0</v>
      </c>
      <c r="G9970" t="s">
        <v>316</v>
      </c>
      <c r="H9970" t="s">
        <v>314</v>
      </c>
      <c r="I9970" t="s">
        <v>315</v>
      </c>
    </row>
    <row r="9971" spans="1:9" x14ac:dyDescent="0.25">
      <c r="A9971">
        <v>9969</v>
      </c>
      <c r="B9971" t="s">
        <v>27</v>
      </c>
      <c r="C9971">
        <v>2016</v>
      </c>
      <c r="D9971" t="s">
        <v>44</v>
      </c>
      <c r="E9971" t="s">
        <v>205</v>
      </c>
      <c r="F9971">
        <v>0</v>
      </c>
      <c r="G9971" t="s">
        <v>316</v>
      </c>
      <c r="H9971" t="s">
        <v>314</v>
      </c>
      <c r="I9971" t="s">
        <v>315</v>
      </c>
    </row>
    <row r="9972" spans="1:9" x14ac:dyDescent="0.25">
      <c r="A9972">
        <v>9970</v>
      </c>
      <c r="B9972" t="s">
        <v>13</v>
      </c>
      <c r="C9972">
        <v>2016</v>
      </c>
      <c r="D9972" t="s">
        <v>44</v>
      </c>
      <c r="E9972" t="s">
        <v>205</v>
      </c>
      <c r="F9972">
        <v>0</v>
      </c>
      <c r="G9972" t="s">
        <v>316</v>
      </c>
      <c r="H9972" t="s">
        <v>314</v>
      </c>
      <c r="I9972" t="s">
        <v>315</v>
      </c>
    </row>
    <row r="9973" spans="1:9" x14ac:dyDescent="0.25">
      <c r="A9973">
        <v>9971</v>
      </c>
      <c r="B9973" t="s">
        <v>4</v>
      </c>
      <c r="C9973">
        <v>2016</v>
      </c>
      <c r="D9973" t="s">
        <v>44</v>
      </c>
      <c r="E9973" t="s">
        <v>205</v>
      </c>
      <c r="F9973">
        <v>0</v>
      </c>
      <c r="G9973" t="s">
        <v>316</v>
      </c>
      <c r="H9973" t="s">
        <v>314</v>
      </c>
      <c r="I9973" t="s">
        <v>315</v>
      </c>
    </row>
    <row r="9974" spans="1:9" x14ac:dyDescent="0.25">
      <c r="A9974">
        <v>9972</v>
      </c>
      <c r="B9974" t="s">
        <v>6</v>
      </c>
      <c r="C9974">
        <v>2016</v>
      </c>
      <c r="D9974" t="s">
        <v>44</v>
      </c>
      <c r="E9974" t="s">
        <v>205</v>
      </c>
      <c r="F9974">
        <v>0</v>
      </c>
      <c r="G9974" t="s">
        <v>316</v>
      </c>
      <c r="H9974" t="s">
        <v>314</v>
      </c>
      <c r="I9974" t="s">
        <v>315</v>
      </c>
    </row>
    <row r="9975" spans="1:9" x14ac:dyDescent="0.25">
      <c r="A9975">
        <v>9973</v>
      </c>
      <c r="B9975" t="s">
        <v>9</v>
      </c>
      <c r="C9975">
        <v>2016</v>
      </c>
      <c r="D9975" t="s">
        <v>44</v>
      </c>
      <c r="E9975" t="s">
        <v>205</v>
      </c>
      <c r="F9975">
        <v>0</v>
      </c>
      <c r="G9975" t="s">
        <v>316</v>
      </c>
      <c r="H9975" t="s">
        <v>314</v>
      </c>
      <c r="I9975" t="s">
        <v>315</v>
      </c>
    </row>
    <row r="9976" spans="1:9" x14ac:dyDescent="0.25">
      <c r="A9976">
        <v>9974</v>
      </c>
      <c r="B9976" t="s">
        <v>10</v>
      </c>
      <c r="C9976">
        <v>2016</v>
      </c>
      <c r="D9976" t="s">
        <v>44</v>
      </c>
      <c r="E9976" t="s">
        <v>205</v>
      </c>
      <c r="F9976">
        <v>0</v>
      </c>
      <c r="G9976" t="s">
        <v>316</v>
      </c>
      <c r="H9976" t="s">
        <v>314</v>
      </c>
      <c r="I9976" t="s">
        <v>315</v>
      </c>
    </row>
    <row r="9977" spans="1:9" x14ac:dyDescent="0.25">
      <c r="A9977">
        <v>9975</v>
      </c>
      <c r="B9977" t="s">
        <v>3</v>
      </c>
      <c r="C9977">
        <v>2016</v>
      </c>
      <c r="D9977" t="s">
        <v>44</v>
      </c>
      <c r="E9977" t="s">
        <v>205</v>
      </c>
      <c r="F9977">
        <v>0</v>
      </c>
      <c r="G9977" t="s">
        <v>316</v>
      </c>
      <c r="H9977" t="s">
        <v>314</v>
      </c>
      <c r="I9977" t="s">
        <v>315</v>
      </c>
    </row>
    <row r="9978" spans="1:9" x14ac:dyDescent="0.25">
      <c r="A9978">
        <v>9976</v>
      </c>
      <c r="B9978" t="s">
        <v>25</v>
      </c>
      <c r="C9978">
        <v>2016</v>
      </c>
      <c r="D9978" t="s">
        <v>44</v>
      </c>
      <c r="E9978" t="s">
        <v>205</v>
      </c>
      <c r="F9978">
        <v>0</v>
      </c>
      <c r="G9978" t="s">
        <v>316</v>
      </c>
      <c r="H9978" t="s">
        <v>314</v>
      </c>
      <c r="I9978" t="s">
        <v>315</v>
      </c>
    </row>
    <row r="9979" spans="1:9" x14ac:dyDescent="0.25">
      <c r="A9979">
        <v>9977</v>
      </c>
      <c r="B9979" t="s">
        <v>8</v>
      </c>
      <c r="C9979">
        <v>2017</v>
      </c>
      <c r="D9979" t="s">
        <v>44</v>
      </c>
      <c r="E9979" t="s">
        <v>312</v>
      </c>
      <c r="F9979">
        <v>1074428</v>
      </c>
      <c r="G9979" t="s">
        <v>313</v>
      </c>
      <c r="H9979" t="s">
        <v>314</v>
      </c>
      <c r="I9979" t="s">
        <v>315</v>
      </c>
    </row>
    <row r="9980" spans="1:9" x14ac:dyDescent="0.25">
      <c r="A9980">
        <v>9978</v>
      </c>
      <c r="B9980" t="s">
        <v>22</v>
      </c>
      <c r="C9980">
        <v>2017</v>
      </c>
      <c r="D9980" t="s">
        <v>44</v>
      </c>
      <c r="E9980" t="s">
        <v>312</v>
      </c>
      <c r="F9980">
        <v>1074428</v>
      </c>
      <c r="G9980" t="s">
        <v>313</v>
      </c>
      <c r="H9980" t="s">
        <v>314</v>
      </c>
      <c r="I9980" t="s">
        <v>315</v>
      </c>
    </row>
    <row r="9981" spans="1:9" x14ac:dyDescent="0.25">
      <c r="A9981">
        <v>9979</v>
      </c>
      <c r="B9981" t="s">
        <v>15</v>
      </c>
      <c r="C9981">
        <v>2017</v>
      </c>
      <c r="D9981" t="s">
        <v>44</v>
      </c>
      <c r="E9981" t="s">
        <v>312</v>
      </c>
      <c r="F9981">
        <v>1068766</v>
      </c>
      <c r="G9981" t="s">
        <v>313</v>
      </c>
      <c r="H9981" t="s">
        <v>314</v>
      </c>
      <c r="I9981" t="s">
        <v>315</v>
      </c>
    </row>
    <row r="9982" spans="1:9" x14ac:dyDescent="0.25">
      <c r="A9982">
        <v>9980</v>
      </c>
      <c r="B9982" t="s">
        <v>20</v>
      </c>
      <c r="C9982">
        <v>2017</v>
      </c>
      <c r="D9982" t="s">
        <v>44</v>
      </c>
      <c r="E9982" t="s">
        <v>312</v>
      </c>
      <c r="F9982">
        <v>1050787</v>
      </c>
      <c r="G9982" t="s">
        <v>313</v>
      </c>
      <c r="H9982" t="s">
        <v>314</v>
      </c>
      <c r="I9982" t="s">
        <v>315</v>
      </c>
    </row>
    <row r="9983" spans="1:9" x14ac:dyDescent="0.25">
      <c r="A9983">
        <v>9981</v>
      </c>
      <c r="B9983" t="s">
        <v>30</v>
      </c>
      <c r="C9983">
        <v>2017</v>
      </c>
      <c r="D9983" t="s">
        <v>44</v>
      </c>
      <c r="E9983" t="s">
        <v>312</v>
      </c>
      <c r="F9983">
        <v>1054192</v>
      </c>
      <c r="G9983" t="s">
        <v>313</v>
      </c>
      <c r="H9983" t="s">
        <v>314</v>
      </c>
      <c r="I9983" t="s">
        <v>315</v>
      </c>
    </row>
    <row r="9984" spans="1:9" x14ac:dyDescent="0.25">
      <c r="A9984">
        <v>9982</v>
      </c>
      <c r="B9984" t="s">
        <v>21</v>
      </c>
      <c r="C9984">
        <v>2017</v>
      </c>
      <c r="D9984" t="s">
        <v>44</v>
      </c>
      <c r="E9984" t="s">
        <v>312</v>
      </c>
      <c r="F9984">
        <v>1058977</v>
      </c>
      <c r="G9984" t="s">
        <v>313</v>
      </c>
      <c r="H9984" t="s">
        <v>314</v>
      </c>
      <c r="I9984" t="s">
        <v>315</v>
      </c>
    </row>
    <row r="9985" spans="1:9" x14ac:dyDescent="0.25">
      <c r="A9985">
        <v>9983</v>
      </c>
      <c r="B9985" t="s">
        <v>16</v>
      </c>
      <c r="C9985">
        <v>2017</v>
      </c>
      <c r="D9985" t="s">
        <v>44</v>
      </c>
      <c r="E9985" t="s">
        <v>312</v>
      </c>
      <c r="F9985">
        <v>1049322</v>
      </c>
      <c r="G9985" t="s">
        <v>313</v>
      </c>
      <c r="H9985" t="s">
        <v>314</v>
      </c>
      <c r="I9985" t="s">
        <v>315</v>
      </c>
    </row>
    <row r="9986" spans="1:9" x14ac:dyDescent="0.25">
      <c r="A9986">
        <v>9984</v>
      </c>
      <c r="B9986" t="s">
        <v>29</v>
      </c>
      <c r="C9986">
        <v>2017</v>
      </c>
      <c r="D9986" t="s">
        <v>44</v>
      </c>
      <c r="E9986" t="s">
        <v>312</v>
      </c>
      <c r="F9986">
        <v>1049452</v>
      </c>
      <c r="G9986" t="s">
        <v>313</v>
      </c>
      <c r="H9986" t="s">
        <v>314</v>
      </c>
      <c r="I9986" t="s">
        <v>315</v>
      </c>
    </row>
    <row r="9987" spans="1:9" x14ac:dyDescent="0.25">
      <c r="A9987">
        <v>9985</v>
      </c>
      <c r="B9987" t="s">
        <v>31</v>
      </c>
      <c r="C9987">
        <v>2017</v>
      </c>
      <c r="D9987" t="s">
        <v>44</v>
      </c>
      <c r="E9987" t="s">
        <v>312</v>
      </c>
      <c r="F9987">
        <v>1063062</v>
      </c>
      <c r="G9987" t="s">
        <v>313</v>
      </c>
      <c r="H9987" t="s">
        <v>314</v>
      </c>
      <c r="I9987" t="s">
        <v>315</v>
      </c>
    </row>
    <row r="9988" spans="1:9" x14ac:dyDescent="0.25">
      <c r="A9988">
        <v>9986</v>
      </c>
      <c r="B9988" t="s">
        <v>24</v>
      </c>
      <c r="C9988">
        <v>2017</v>
      </c>
      <c r="D9988" t="s">
        <v>44</v>
      </c>
      <c r="E9988" t="s">
        <v>312</v>
      </c>
      <c r="F9988">
        <v>1053168</v>
      </c>
      <c r="G9988" t="s">
        <v>313</v>
      </c>
      <c r="H9988" t="s">
        <v>314</v>
      </c>
      <c r="I9988" t="s">
        <v>315</v>
      </c>
    </row>
    <row r="9989" spans="1:9" x14ac:dyDescent="0.25">
      <c r="A9989">
        <v>9987</v>
      </c>
      <c r="B9989" t="s">
        <v>5</v>
      </c>
      <c r="C9989">
        <v>2017</v>
      </c>
      <c r="D9989" t="s">
        <v>44</v>
      </c>
      <c r="E9989" t="s">
        <v>312</v>
      </c>
      <c r="F9989">
        <v>1100149</v>
      </c>
      <c r="G9989" t="s">
        <v>313</v>
      </c>
      <c r="H9989" t="s">
        <v>314</v>
      </c>
      <c r="I9989" t="s">
        <v>315</v>
      </c>
    </row>
    <row r="9990" spans="1:9" x14ac:dyDescent="0.25">
      <c r="A9990">
        <v>9988</v>
      </c>
      <c r="B9990" t="s">
        <v>26</v>
      </c>
      <c r="C9990">
        <v>2017</v>
      </c>
      <c r="D9990" t="s">
        <v>44</v>
      </c>
      <c r="E9990" t="s">
        <v>312</v>
      </c>
      <c r="F9990">
        <v>1060547</v>
      </c>
      <c r="G9990" t="s">
        <v>313</v>
      </c>
      <c r="H9990" t="s">
        <v>314</v>
      </c>
      <c r="I9990" t="s">
        <v>315</v>
      </c>
    </row>
    <row r="9991" spans="1:9" x14ac:dyDescent="0.25">
      <c r="A9991">
        <v>9989</v>
      </c>
      <c r="B9991" t="s">
        <v>28</v>
      </c>
      <c r="C9991">
        <v>2017</v>
      </c>
      <c r="D9991" t="s">
        <v>44</v>
      </c>
      <c r="E9991" t="s">
        <v>312</v>
      </c>
      <c r="F9991">
        <v>1059483</v>
      </c>
      <c r="G9991" t="s">
        <v>313</v>
      </c>
      <c r="H9991" t="s">
        <v>314</v>
      </c>
      <c r="I9991" t="s">
        <v>315</v>
      </c>
    </row>
    <row r="9992" spans="1:9" x14ac:dyDescent="0.25">
      <c r="A9992">
        <v>9990</v>
      </c>
      <c r="B9992" t="s">
        <v>11</v>
      </c>
      <c r="C9992">
        <v>2017</v>
      </c>
      <c r="D9992" t="s">
        <v>44</v>
      </c>
      <c r="E9992" t="s">
        <v>312</v>
      </c>
      <c r="F9992">
        <v>1076480</v>
      </c>
      <c r="G9992" t="s">
        <v>313</v>
      </c>
      <c r="H9992" t="s">
        <v>314</v>
      </c>
      <c r="I9992" t="s">
        <v>315</v>
      </c>
    </row>
    <row r="9993" spans="1:9" x14ac:dyDescent="0.25">
      <c r="A9993">
        <v>9991</v>
      </c>
      <c r="B9993" t="s">
        <v>12</v>
      </c>
      <c r="C9993">
        <v>2017</v>
      </c>
      <c r="D9993" t="s">
        <v>44</v>
      </c>
      <c r="E9993" t="s">
        <v>312</v>
      </c>
      <c r="F9993">
        <v>1062365</v>
      </c>
      <c r="G9993" t="s">
        <v>313</v>
      </c>
      <c r="H9993" t="s">
        <v>314</v>
      </c>
      <c r="I9993" t="s">
        <v>315</v>
      </c>
    </row>
    <row r="9994" spans="1:9" x14ac:dyDescent="0.25">
      <c r="A9994">
        <v>9992</v>
      </c>
      <c r="B9994" t="s">
        <v>7</v>
      </c>
      <c r="C9994">
        <v>2017</v>
      </c>
      <c r="D9994" t="s">
        <v>44</v>
      </c>
      <c r="E9994" t="s">
        <v>312</v>
      </c>
      <c r="F9994">
        <v>1065485</v>
      </c>
      <c r="G9994" t="s">
        <v>313</v>
      </c>
      <c r="H9994" t="s">
        <v>314</v>
      </c>
      <c r="I9994" t="s">
        <v>315</v>
      </c>
    </row>
    <row r="9995" spans="1:9" x14ac:dyDescent="0.25">
      <c r="A9995">
        <v>9993</v>
      </c>
      <c r="B9995" t="s">
        <v>18</v>
      </c>
      <c r="C9995">
        <v>2017</v>
      </c>
      <c r="D9995" t="s">
        <v>44</v>
      </c>
      <c r="E9995" t="s">
        <v>312</v>
      </c>
      <c r="F9995">
        <v>1068255</v>
      </c>
      <c r="G9995" t="s">
        <v>313</v>
      </c>
      <c r="H9995" t="s">
        <v>314</v>
      </c>
      <c r="I9995" t="s">
        <v>315</v>
      </c>
    </row>
    <row r="9996" spans="1:9" x14ac:dyDescent="0.25">
      <c r="A9996">
        <v>9994</v>
      </c>
      <c r="B9996" t="s">
        <v>23</v>
      </c>
      <c r="C9996">
        <v>2017</v>
      </c>
      <c r="D9996" t="s">
        <v>44</v>
      </c>
      <c r="E9996" t="s">
        <v>312</v>
      </c>
      <c r="F9996">
        <v>1057425</v>
      </c>
      <c r="G9996" t="s">
        <v>313</v>
      </c>
      <c r="H9996" t="s">
        <v>314</v>
      </c>
      <c r="I9996" t="s">
        <v>315</v>
      </c>
    </row>
    <row r="9997" spans="1:9" x14ac:dyDescent="0.25">
      <c r="A9997">
        <v>9995</v>
      </c>
      <c r="B9997" t="s">
        <v>14</v>
      </c>
      <c r="C9997">
        <v>2017</v>
      </c>
      <c r="D9997" t="s">
        <v>44</v>
      </c>
      <c r="E9997" t="s">
        <v>312</v>
      </c>
      <c r="F9997">
        <v>1064847</v>
      </c>
      <c r="G9997" t="s">
        <v>313</v>
      </c>
      <c r="H9997" t="s">
        <v>314</v>
      </c>
      <c r="I9997" t="s">
        <v>315</v>
      </c>
    </row>
    <row r="9998" spans="1:9" x14ac:dyDescent="0.25">
      <c r="A9998">
        <v>9996</v>
      </c>
      <c r="B9998" t="s">
        <v>17</v>
      </c>
      <c r="C9998">
        <v>2017</v>
      </c>
      <c r="D9998" t="s">
        <v>44</v>
      </c>
      <c r="E9998" t="s">
        <v>312</v>
      </c>
      <c r="F9998">
        <v>1099295</v>
      </c>
      <c r="G9998" t="s">
        <v>313</v>
      </c>
      <c r="H9998" t="s">
        <v>314</v>
      </c>
      <c r="I9998" t="s">
        <v>315</v>
      </c>
    </row>
    <row r="9999" spans="1:9" x14ac:dyDescent="0.25">
      <c r="A9999">
        <v>9997</v>
      </c>
      <c r="B9999" t="s">
        <v>19</v>
      </c>
      <c r="C9999">
        <v>2017</v>
      </c>
      <c r="D9999" t="s">
        <v>44</v>
      </c>
      <c r="E9999" t="s">
        <v>312</v>
      </c>
      <c r="F9999">
        <v>1064003</v>
      </c>
      <c r="G9999" t="s">
        <v>313</v>
      </c>
      <c r="H9999" t="s">
        <v>314</v>
      </c>
      <c r="I9999" t="s">
        <v>315</v>
      </c>
    </row>
    <row r="10000" spans="1:9" x14ac:dyDescent="0.25">
      <c r="A10000">
        <v>9998</v>
      </c>
      <c r="B10000" t="s">
        <v>27</v>
      </c>
      <c r="C10000">
        <v>2017</v>
      </c>
      <c r="D10000" t="s">
        <v>44</v>
      </c>
      <c r="E10000" t="s">
        <v>312</v>
      </c>
      <c r="F10000">
        <v>1065554</v>
      </c>
      <c r="G10000" t="s">
        <v>313</v>
      </c>
      <c r="H10000" t="s">
        <v>314</v>
      </c>
      <c r="I10000" t="s">
        <v>315</v>
      </c>
    </row>
    <row r="10001" spans="1:9" x14ac:dyDescent="0.25">
      <c r="A10001">
        <v>9999</v>
      </c>
      <c r="B10001" t="s">
        <v>13</v>
      </c>
      <c r="C10001">
        <v>2017</v>
      </c>
      <c r="D10001" t="s">
        <v>44</v>
      </c>
      <c r="E10001" t="s">
        <v>312</v>
      </c>
      <c r="F10001">
        <v>1077396</v>
      </c>
      <c r="G10001" t="s">
        <v>313</v>
      </c>
      <c r="H10001" t="s">
        <v>314</v>
      </c>
      <c r="I10001" t="s">
        <v>315</v>
      </c>
    </row>
    <row r="10002" spans="1:9" x14ac:dyDescent="0.25">
      <c r="A10002">
        <v>10000</v>
      </c>
      <c r="B10002" t="s">
        <v>4</v>
      </c>
      <c r="C10002">
        <v>2017</v>
      </c>
      <c r="D10002" t="s">
        <v>44</v>
      </c>
      <c r="E10002" t="s">
        <v>312</v>
      </c>
      <c r="F10002">
        <v>1063964</v>
      </c>
      <c r="G10002" t="s">
        <v>313</v>
      </c>
      <c r="H10002" t="s">
        <v>314</v>
      </c>
      <c r="I10002" t="s">
        <v>315</v>
      </c>
    </row>
    <row r="10003" spans="1:9" x14ac:dyDescent="0.25">
      <c r="A10003">
        <v>10001</v>
      </c>
      <c r="B10003" t="s">
        <v>6</v>
      </c>
      <c r="C10003">
        <v>2017</v>
      </c>
      <c r="D10003" t="s">
        <v>44</v>
      </c>
      <c r="E10003" t="s">
        <v>312</v>
      </c>
      <c r="F10003">
        <v>1061845</v>
      </c>
      <c r="G10003" t="s">
        <v>313</v>
      </c>
      <c r="H10003" t="s">
        <v>314</v>
      </c>
      <c r="I10003" t="s">
        <v>315</v>
      </c>
    </row>
    <row r="10004" spans="1:9" x14ac:dyDescent="0.25">
      <c r="A10004">
        <v>10002</v>
      </c>
      <c r="B10004" t="s">
        <v>9</v>
      </c>
      <c r="C10004">
        <v>2017</v>
      </c>
      <c r="D10004" t="s">
        <v>44</v>
      </c>
      <c r="E10004" t="s">
        <v>312</v>
      </c>
      <c r="F10004">
        <v>1079157</v>
      </c>
      <c r="G10004" t="s">
        <v>313</v>
      </c>
      <c r="H10004" t="s">
        <v>314</v>
      </c>
      <c r="I10004" t="s">
        <v>315</v>
      </c>
    </row>
    <row r="10005" spans="1:9" x14ac:dyDescent="0.25">
      <c r="A10005">
        <v>10003</v>
      </c>
      <c r="B10005" t="s">
        <v>10</v>
      </c>
      <c r="C10005">
        <v>2017</v>
      </c>
      <c r="D10005" t="s">
        <v>44</v>
      </c>
      <c r="E10005" t="s">
        <v>312</v>
      </c>
      <c r="F10005">
        <v>1068256</v>
      </c>
      <c r="G10005" t="s">
        <v>313</v>
      </c>
      <c r="H10005" t="s">
        <v>314</v>
      </c>
      <c r="I10005" t="s">
        <v>315</v>
      </c>
    </row>
    <row r="10006" spans="1:9" x14ac:dyDescent="0.25">
      <c r="A10006">
        <v>10004</v>
      </c>
      <c r="B10006" t="s">
        <v>3</v>
      </c>
      <c r="C10006">
        <v>2017</v>
      </c>
      <c r="D10006" t="s">
        <v>44</v>
      </c>
      <c r="E10006" t="s">
        <v>312</v>
      </c>
      <c r="F10006">
        <v>1070720</v>
      </c>
      <c r="G10006" t="s">
        <v>313</v>
      </c>
      <c r="H10006" t="s">
        <v>314</v>
      </c>
      <c r="I10006" t="s">
        <v>315</v>
      </c>
    </row>
    <row r="10007" spans="1:9" x14ac:dyDescent="0.25">
      <c r="A10007">
        <v>10005</v>
      </c>
      <c r="B10007" t="s">
        <v>25</v>
      </c>
      <c r="C10007">
        <v>2017</v>
      </c>
      <c r="D10007" t="s">
        <v>44</v>
      </c>
      <c r="E10007" t="s">
        <v>312</v>
      </c>
      <c r="F10007">
        <v>1069353</v>
      </c>
      <c r="G10007" t="s">
        <v>313</v>
      </c>
      <c r="H10007" t="s">
        <v>314</v>
      </c>
      <c r="I10007" t="s">
        <v>315</v>
      </c>
    </row>
    <row r="10008" spans="1:9" x14ac:dyDescent="0.25">
      <c r="A10008">
        <v>10006</v>
      </c>
      <c r="B10008" t="s">
        <v>8</v>
      </c>
      <c r="C10008">
        <v>2017</v>
      </c>
      <c r="D10008" t="s">
        <v>44</v>
      </c>
      <c r="E10008" t="s">
        <v>64</v>
      </c>
      <c r="F10008">
        <v>1074428</v>
      </c>
      <c r="G10008" t="s">
        <v>313</v>
      </c>
      <c r="H10008" t="s">
        <v>314</v>
      </c>
      <c r="I10008" t="s">
        <v>315</v>
      </c>
    </row>
    <row r="10009" spans="1:9" x14ac:dyDescent="0.25">
      <c r="A10009">
        <v>10007</v>
      </c>
      <c r="B10009" t="s">
        <v>22</v>
      </c>
      <c r="C10009">
        <v>2017</v>
      </c>
      <c r="D10009" t="s">
        <v>44</v>
      </c>
      <c r="E10009" t="s">
        <v>64</v>
      </c>
      <c r="F10009">
        <v>1074428</v>
      </c>
      <c r="G10009" t="s">
        <v>313</v>
      </c>
      <c r="H10009" t="s">
        <v>314</v>
      </c>
      <c r="I10009" t="s">
        <v>315</v>
      </c>
    </row>
    <row r="10010" spans="1:9" x14ac:dyDescent="0.25">
      <c r="A10010">
        <v>10008</v>
      </c>
      <c r="B10010" t="s">
        <v>15</v>
      </c>
      <c r="C10010">
        <v>2017</v>
      </c>
      <c r="D10010" t="s">
        <v>44</v>
      </c>
      <c r="E10010" t="s">
        <v>64</v>
      </c>
      <c r="F10010">
        <v>1068766</v>
      </c>
      <c r="G10010" t="s">
        <v>313</v>
      </c>
      <c r="H10010" t="s">
        <v>314</v>
      </c>
      <c r="I10010" t="s">
        <v>315</v>
      </c>
    </row>
    <row r="10011" spans="1:9" x14ac:dyDescent="0.25">
      <c r="A10011">
        <v>10009</v>
      </c>
      <c r="B10011" t="s">
        <v>20</v>
      </c>
      <c r="C10011">
        <v>2017</v>
      </c>
      <c r="D10011" t="s">
        <v>44</v>
      </c>
      <c r="E10011" t="s">
        <v>64</v>
      </c>
      <c r="F10011">
        <v>1050788</v>
      </c>
      <c r="G10011" t="s">
        <v>313</v>
      </c>
      <c r="H10011" t="s">
        <v>314</v>
      </c>
      <c r="I10011" t="s">
        <v>315</v>
      </c>
    </row>
    <row r="10012" spans="1:9" x14ac:dyDescent="0.25">
      <c r="A10012">
        <v>10010</v>
      </c>
      <c r="B10012" t="s">
        <v>30</v>
      </c>
      <c r="C10012">
        <v>2017</v>
      </c>
      <c r="D10012" t="s">
        <v>44</v>
      </c>
      <c r="E10012" t="s">
        <v>64</v>
      </c>
      <c r="F10012">
        <v>1054194</v>
      </c>
      <c r="G10012" t="s">
        <v>313</v>
      </c>
      <c r="H10012" t="s">
        <v>314</v>
      </c>
      <c r="I10012" t="s">
        <v>315</v>
      </c>
    </row>
    <row r="10013" spans="1:9" x14ac:dyDescent="0.25">
      <c r="A10013">
        <v>10011</v>
      </c>
      <c r="B10013" t="s">
        <v>21</v>
      </c>
      <c r="C10013">
        <v>2017</v>
      </c>
      <c r="D10013" t="s">
        <v>44</v>
      </c>
      <c r="E10013" t="s">
        <v>64</v>
      </c>
      <c r="F10013">
        <v>1058978</v>
      </c>
      <c r="G10013" t="s">
        <v>313</v>
      </c>
      <c r="H10013" t="s">
        <v>314</v>
      </c>
      <c r="I10013" t="s">
        <v>315</v>
      </c>
    </row>
    <row r="10014" spans="1:9" x14ac:dyDescent="0.25">
      <c r="A10014">
        <v>10012</v>
      </c>
      <c r="B10014" t="s">
        <v>16</v>
      </c>
      <c r="C10014">
        <v>2017</v>
      </c>
      <c r="D10014" t="s">
        <v>44</v>
      </c>
      <c r="E10014" t="s">
        <v>64</v>
      </c>
      <c r="F10014">
        <v>1049322</v>
      </c>
      <c r="G10014" t="s">
        <v>313</v>
      </c>
      <c r="H10014" t="s">
        <v>314</v>
      </c>
      <c r="I10014" t="s">
        <v>315</v>
      </c>
    </row>
    <row r="10015" spans="1:9" x14ac:dyDescent="0.25">
      <c r="A10015">
        <v>10013</v>
      </c>
      <c r="B10015" t="s">
        <v>29</v>
      </c>
      <c r="C10015">
        <v>2017</v>
      </c>
      <c r="D10015" t="s">
        <v>44</v>
      </c>
      <c r="E10015" t="s">
        <v>64</v>
      </c>
      <c r="F10015">
        <v>1049453</v>
      </c>
      <c r="G10015" t="s">
        <v>313</v>
      </c>
      <c r="H10015" t="s">
        <v>314</v>
      </c>
      <c r="I10015" t="s">
        <v>315</v>
      </c>
    </row>
    <row r="10016" spans="1:9" x14ac:dyDescent="0.25">
      <c r="A10016">
        <v>10014</v>
      </c>
      <c r="B10016" t="s">
        <v>31</v>
      </c>
      <c r="C10016">
        <v>2017</v>
      </c>
      <c r="D10016" t="s">
        <v>44</v>
      </c>
      <c r="E10016" t="s">
        <v>64</v>
      </c>
      <c r="F10016">
        <v>1063064</v>
      </c>
      <c r="G10016" t="s">
        <v>313</v>
      </c>
      <c r="H10016" t="s">
        <v>314</v>
      </c>
      <c r="I10016" t="s">
        <v>315</v>
      </c>
    </row>
    <row r="10017" spans="1:9" x14ac:dyDescent="0.25">
      <c r="A10017">
        <v>10015</v>
      </c>
      <c r="B10017" t="s">
        <v>24</v>
      </c>
      <c r="C10017">
        <v>2017</v>
      </c>
      <c r="D10017" t="s">
        <v>44</v>
      </c>
      <c r="E10017" t="s">
        <v>64</v>
      </c>
      <c r="F10017">
        <v>1053168</v>
      </c>
      <c r="G10017" t="s">
        <v>313</v>
      </c>
      <c r="H10017" t="s">
        <v>314</v>
      </c>
      <c r="I10017" t="s">
        <v>315</v>
      </c>
    </row>
    <row r="10018" spans="1:9" x14ac:dyDescent="0.25">
      <c r="A10018">
        <v>10016</v>
      </c>
      <c r="B10018" t="s">
        <v>5</v>
      </c>
      <c r="C10018">
        <v>2017</v>
      </c>
      <c r="D10018" t="s">
        <v>44</v>
      </c>
      <c r="E10018" t="s">
        <v>64</v>
      </c>
      <c r="F10018">
        <v>1100149</v>
      </c>
      <c r="G10018" t="s">
        <v>313</v>
      </c>
      <c r="H10018" t="s">
        <v>314</v>
      </c>
      <c r="I10018" t="s">
        <v>315</v>
      </c>
    </row>
    <row r="10019" spans="1:9" x14ac:dyDescent="0.25">
      <c r="A10019">
        <v>10017</v>
      </c>
      <c r="B10019" t="s">
        <v>26</v>
      </c>
      <c r="C10019">
        <v>2017</v>
      </c>
      <c r="D10019" t="s">
        <v>44</v>
      </c>
      <c r="E10019" t="s">
        <v>64</v>
      </c>
      <c r="F10019">
        <v>1060547</v>
      </c>
      <c r="G10019" t="s">
        <v>313</v>
      </c>
      <c r="H10019" t="s">
        <v>314</v>
      </c>
      <c r="I10019" t="s">
        <v>315</v>
      </c>
    </row>
    <row r="10020" spans="1:9" x14ac:dyDescent="0.25">
      <c r="A10020">
        <v>10018</v>
      </c>
      <c r="B10020" t="s">
        <v>28</v>
      </c>
      <c r="C10020">
        <v>2017</v>
      </c>
      <c r="D10020" t="s">
        <v>44</v>
      </c>
      <c r="E10020" t="s">
        <v>64</v>
      </c>
      <c r="F10020">
        <v>1059483</v>
      </c>
      <c r="G10020" t="s">
        <v>313</v>
      </c>
      <c r="H10020" t="s">
        <v>314</v>
      </c>
      <c r="I10020" t="s">
        <v>315</v>
      </c>
    </row>
    <row r="10021" spans="1:9" x14ac:dyDescent="0.25">
      <c r="A10021">
        <v>10019</v>
      </c>
      <c r="B10021" t="s">
        <v>11</v>
      </c>
      <c r="C10021">
        <v>2017</v>
      </c>
      <c r="D10021" t="s">
        <v>44</v>
      </c>
      <c r="E10021" t="s">
        <v>64</v>
      </c>
      <c r="F10021">
        <v>1076481</v>
      </c>
      <c r="G10021" t="s">
        <v>313</v>
      </c>
      <c r="H10021" t="s">
        <v>314</v>
      </c>
      <c r="I10021" t="s">
        <v>315</v>
      </c>
    </row>
    <row r="10022" spans="1:9" x14ac:dyDescent="0.25">
      <c r="A10022">
        <v>10020</v>
      </c>
      <c r="B10022" t="s">
        <v>12</v>
      </c>
      <c r="C10022">
        <v>2017</v>
      </c>
      <c r="D10022" t="s">
        <v>44</v>
      </c>
      <c r="E10022" t="s">
        <v>64</v>
      </c>
      <c r="F10022">
        <v>1062366</v>
      </c>
      <c r="G10022" t="s">
        <v>313</v>
      </c>
      <c r="H10022" t="s">
        <v>314</v>
      </c>
      <c r="I10022" t="s">
        <v>315</v>
      </c>
    </row>
    <row r="10023" spans="1:9" x14ac:dyDescent="0.25">
      <c r="A10023">
        <v>10021</v>
      </c>
      <c r="B10023" t="s">
        <v>7</v>
      </c>
      <c r="C10023">
        <v>2017</v>
      </c>
      <c r="D10023" t="s">
        <v>44</v>
      </c>
      <c r="E10023" t="s">
        <v>64</v>
      </c>
      <c r="F10023">
        <v>1065485</v>
      </c>
      <c r="G10023" t="s">
        <v>313</v>
      </c>
      <c r="H10023" t="s">
        <v>314</v>
      </c>
      <c r="I10023" t="s">
        <v>315</v>
      </c>
    </row>
    <row r="10024" spans="1:9" x14ac:dyDescent="0.25">
      <c r="A10024">
        <v>10022</v>
      </c>
      <c r="B10024" t="s">
        <v>18</v>
      </c>
      <c r="C10024">
        <v>2017</v>
      </c>
      <c r="D10024" t="s">
        <v>44</v>
      </c>
      <c r="E10024" t="s">
        <v>64</v>
      </c>
      <c r="F10024">
        <v>1068255</v>
      </c>
      <c r="G10024" t="s">
        <v>313</v>
      </c>
      <c r="H10024" t="s">
        <v>314</v>
      </c>
      <c r="I10024" t="s">
        <v>315</v>
      </c>
    </row>
    <row r="10025" spans="1:9" x14ac:dyDescent="0.25">
      <c r="A10025">
        <v>10023</v>
      </c>
      <c r="B10025" t="s">
        <v>23</v>
      </c>
      <c r="C10025">
        <v>2017</v>
      </c>
      <c r="D10025" t="s">
        <v>44</v>
      </c>
      <c r="E10025" t="s">
        <v>64</v>
      </c>
      <c r="F10025">
        <v>1057425</v>
      </c>
      <c r="G10025" t="s">
        <v>313</v>
      </c>
      <c r="H10025" t="s">
        <v>314</v>
      </c>
      <c r="I10025" t="s">
        <v>315</v>
      </c>
    </row>
    <row r="10026" spans="1:9" x14ac:dyDescent="0.25">
      <c r="A10026">
        <v>10024</v>
      </c>
      <c r="B10026" t="s">
        <v>14</v>
      </c>
      <c r="C10026">
        <v>2017</v>
      </c>
      <c r="D10026" t="s">
        <v>44</v>
      </c>
      <c r="E10026" t="s">
        <v>64</v>
      </c>
      <c r="F10026">
        <v>1064848</v>
      </c>
      <c r="G10026" t="s">
        <v>313</v>
      </c>
      <c r="H10026" t="s">
        <v>314</v>
      </c>
      <c r="I10026" t="s">
        <v>315</v>
      </c>
    </row>
    <row r="10027" spans="1:9" x14ac:dyDescent="0.25">
      <c r="A10027">
        <v>10025</v>
      </c>
      <c r="B10027" t="s">
        <v>17</v>
      </c>
      <c r="C10027">
        <v>2017</v>
      </c>
      <c r="D10027" t="s">
        <v>44</v>
      </c>
      <c r="E10027" t="s">
        <v>64</v>
      </c>
      <c r="F10027">
        <v>1099295</v>
      </c>
      <c r="G10027" t="s">
        <v>313</v>
      </c>
      <c r="H10027" t="s">
        <v>314</v>
      </c>
      <c r="I10027" t="s">
        <v>315</v>
      </c>
    </row>
    <row r="10028" spans="1:9" x14ac:dyDescent="0.25">
      <c r="A10028">
        <v>10026</v>
      </c>
      <c r="B10028" t="s">
        <v>19</v>
      </c>
      <c r="C10028">
        <v>2017</v>
      </c>
      <c r="D10028" t="s">
        <v>44</v>
      </c>
      <c r="E10028" t="s">
        <v>64</v>
      </c>
      <c r="F10028">
        <v>1064003</v>
      </c>
      <c r="G10028" t="s">
        <v>313</v>
      </c>
      <c r="H10028" t="s">
        <v>314</v>
      </c>
      <c r="I10028" t="s">
        <v>315</v>
      </c>
    </row>
    <row r="10029" spans="1:9" x14ac:dyDescent="0.25">
      <c r="A10029">
        <v>10027</v>
      </c>
      <c r="B10029" t="s">
        <v>27</v>
      </c>
      <c r="C10029">
        <v>2017</v>
      </c>
      <c r="D10029" t="s">
        <v>44</v>
      </c>
      <c r="E10029" t="s">
        <v>64</v>
      </c>
      <c r="F10029">
        <v>1065554</v>
      </c>
      <c r="G10029" t="s">
        <v>313</v>
      </c>
      <c r="H10029" t="s">
        <v>314</v>
      </c>
      <c r="I10029" t="s">
        <v>315</v>
      </c>
    </row>
    <row r="10030" spans="1:9" x14ac:dyDescent="0.25">
      <c r="A10030">
        <v>10028</v>
      </c>
      <c r="B10030" t="s">
        <v>13</v>
      </c>
      <c r="C10030">
        <v>2017</v>
      </c>
      <c r="D10030" t="s">
        <v>44</v>
      </c>
      <c r="E10030" t="s">
        <v>64</v>
      </c>
      <c r="F10030">
        <v>1077397</v>
      </c>
      <c r="G10030" t="s">
        <v>313</v>
      </c>
      <c r="H10030" t="s">
        <v>314</v>
      </c>
      <c r="I10030" t="s">
        <v>315</v>
      </c>
    </row>
    <row r="10031" spans="1:9" x14ac:dyDescent="0.25">
      <c r="A10031">
        <v>10029</v>
      </c>
      <c r="B10031" t="s">
        <v>4</v>
      </c>
      <c r="C10031">
        <v>2017</v>
      </c>
      <c r="D10031" t="s">
        <v>44</v>
      </c>
      <c r="E10031" t="s">
        <v>64</v>
      </c>
      <c r="F10031">
        <v>1063965</v>
      </c>
      <c r="G10031" t="s">
        <v>313</v>
      </c>
      <c r="H10031" t="s">
        <v>314</v>
      </c>
      <c r="I10031" t="s">
        <v>315</v>
      </c>
    </row>
    <row r="10032" spans="1:9" x14ac:dyDescent="0.25">
      <c r="A10032">
        <v>10030</v>
      </c>
      <c r="B10032" t="s">
        <v>6</v>
      </c>
      <c r="C10032">
        <v>2017</v>
      </c>
      <c r="D10032" t="s">
        <v>44</v>
      </c>
      <c r="E10032" t="s">
        <v>64</v>
      </c>
      <c r="F10032">
        <v>1061845</v>
      </c>
      <c r="G10032" t="s">
        <v>313</v>
      </c>
      <c r="H10032" t="s">
        <v>314</v>
      </c>
      <c r="I10032" t="s">
        <v>315</v>
      </c>
    </row>
    <row r="10033" spans="1:9" x14ac:dyDescent="0.25">
      <c r="A10033">
        <v>10031</v>
      </c>
      <c r="B10033" t="s">
        <v>9</v>
      </c>
      <c r="C10033">
        <v>2017</v>
      </c>
      <c r="D10033" t="s">
        <v>44</v>
      </c>
      <c r="E10033" t="s">
        <v>64</v>
      </c>
      <c r="F10033">
        <v>1079157</v>
      </c>
      <c r="G10033" t="s">
        <v>313</v>
      </c>
      <c r="H10033" t="s">
        <v>314</v>
      </c>
      <c r="I10033" t="s">
        <v>315</v>
      </c>
    </row>
    <row r="10034" spans="1:9" x14ac:dyDescent="0.25">
      <c r="A10034">
        <v>10032</v>
      </c>
      <c r="B10034" t="s">
        <v>10</v>
      </c>
      <c r="C10034">
        <v>2017</v>
      </c>
      <c r="D10034" t="s">
        <v>44</v>
      </c>
      <c r="E10034" t="s">
        <v>64</v>
      </c>
      <c r="F10034">
        <v>1068256</v>
      </c>
      <c r="G10034" t="s">
        <v>313</v>
      </c>
      <c r="H10034" t="s">
        <v>314</v>
      </c>
      <c r="I10034" t="s">
        <v>315</v>
      </c>
    </row>
    <row r="10035" spans="1:9" x14ac:dyDescent="0.25">
      <c r="A10035">
        <v>10033</v>
      </c>
      <c r="B10035" t="s">
        <v>3</v>
      </c>
      <c r="C10035">
        <v>2017</v>
      </c>
      <c r="D10035" t="s">
        <v>44</v>
      </c>
      <c r="E10035" t="s">
        <v>64</v>
      </c>
      <c r="F10035">
        <v>1070720</v>
      </c>
      <c r="G10035" t="s">
        <v>313</v>
      </c>
      <c r="H10035" t="s">
        <v>314</v>
      </c>
      <c r="I10035" t="s">
        <v>315</v>
      </c>
    </row>
    <row r="10036" spans="1:9" x14ac:dyDescent="0.25">
      <c r="A10036">
        <v>10034</v>
      </c>
      <c r="B10036" t="s">
        <v>25</v>
      </c>
      <c r="C10036">
        <v>2017</v>
      </c>
      <c r="D10036" t="s">
        <v>44</v>
      </c>
      <c r="E10036" t="s">
        <v>64</v>
      </c>
      <c r="F10036">
        <v>1069353</v>
      </c>
      <c r="G10036" t="s">
        <v>313</v>
      </c>
      <c r="H10036" t="s">
        <v>314</v>
      </c>
      <c r="I10036" t="s">
        <v>315</v>
      </c>
    </row>
    <row r="10037" spans="1:9" x14ac:dyDescent="0.25">
      <c r="A10037">
        <v>10035</v>
      </c>
      <c r="B10037" t="s">
        <v>8</v>
      </c>
      <c r="C10037">
        <v>2017</v>
      </c>
      <c r="D10037" t="s">
        <v>44</v>
      </c>
      <c r="E10037" t="s">
        <v>204</v>
      </c>
      <c r="F10037">
        <v>0</v>
      </c>
      <c r="G10037" t="s">
        <v>313</v>
      </c>
      <c r="H10037" t="s">
        <v>314</v>
      </c>
      <c r="I10037" t="s">
        <v>315</v>
      </c>
    </row>
    <row r="10038" spans="1:9" x14ac:dyDescent="0.25">
      <c r="A10038">
        <v>10036</v>
      </c>
      <c r="B10038" t="s">
        <v>22</v>
      </c>
      <c r="C10038">
        <v>2017</v>
      </c>
      <c r="D10038" t="s">
        <v>44</v>
      </c>
      <c r="E10038" t="s">
        <v>204</v>
      </c>
      <c r="F10038">
        <v>0</v>
      </c>
      <c r="G10038" t="s">
        <v>313</v>
      </c>
      <c r="H10038" t="s">
        <v>314</v>
      </c>
      <c r="I10038" t="s">
        <v>315</v>
      </c>
    </row>
    <row r="10039" spans="1:9" x14ac:dyDescent="0.25">
      <c r="A10039">
        <v>10037</v>
      </c>
      <c r="B10039" t="s">
        <v>15</v>
      </c>
      <c r="C10039">
        <v>2017</v>
      </c>
      <c r="D10039" t="s">
        <v>44</v>
      </c>
      <c r="E10039" t="s">
        <v>204</v>
      </c>
      <c r="F10039">
        <v>0</v>
      </c>
      <c r="G10039" t="s">
        <v>313</v>
      </c>
      <c r="H10039" t="s">
        <v>314</v>
      </c>
      <c r="I10039" t="s">
        <v>315</v>
      </c>
    </row>
    <row r="10040" spans="1:9" x14ac:dyDescent="0.25">
      <c r="A10040">
        <v>10038</v>
      </c>
      <c r="B10040" t="s">
        <v>20</v>
      </c>
      <c r="C10040">
        <v>2017</v>
      </c>
      <c r="D10040" t="s">
        <v>44</v>
      </c>
      <c r="E10040" t="s">
        <v>204</v>
      </c>
      <c r="F10040">
        <v>-1</v>
      </c>
      <c r="G10040" t="s">
        <v>313</v>
      </c>
      <c r="H10040" t="s">
        <v>314</v>
      </c>
      <c r="I10040" t="s">
        <v>315</v>
      </c>
    </row>
    <row r="10041" spans="1:9" x14ac:dyDescent="0.25">
      <c r="A10041">
        <v>10039</v>
      </c>
      <c r="B10041" t="s">
        <v>30</v>
      </c>
      <c r="C10041">
        <v>2017</v>
      </c>
      <c r="D10041" t="s">
        <v>44</v>
      </c>
      <c r="E10041" t="s">
        <v>204</v>
      </c>
      <c r="F10041">
        <v>-2</v>
      </c>
      <c r="G10041" t="s">
        <v>313</v>
      </c>
      <c r="H10041" t="s">
        <v>314</v>
      </c>
      <c r="I10041" t="s">
        <v>315</v>
      </c>
    </row>
    <row r="10042" spans="1:9" x14ac:dyDescent="0.25">
      <c r="A10042">
        <v>10040</v>
      </c>
      <c r="B10042" t="s">
        <v>21</v>
      </c>
      <c r="C10042">
        <v>2017</v>
      </c>
      <c r="D10042" t="s">
        <v>44</v>
      </c>
      <c r="E10042" t="s">
        <v>204</v>
      </c>
      <c r="F10042">
        <v>-1</v>
      </c>
      <c r="G10042" t="s">
        <v>313</v>
      </c>
      <c r="H10042" t="s">
        <v>314</v>
      </c>
      <c r="I10042" t="s">
        <v>315</v>
      </c>
    </row>
    <row r="10043" spans="1:9" x14ac:dyDescent="0.25">
      <c r="A10043">
        <v>10041</v>
      </c>
      <c r="B10043" t="s">
        <v>16</v>
      </c>
      <c r="C10043">
        <v>2017</v>
      </c>
      <c r="D10043" t="s">
        <v>44</v>
      </c>
      <c r="E10043" t="s">
        <v>204</v>
      </c>
      <c r="F10043">
        <v>0</v>
      </c>
      <c r="G10043" t="s">
        <v>313</v>
      </c>
      <c r="H10043" t="s">
        <v>314</v>
      </c>
      <c r="I10043" t="s">
        <v>315</v>
      </c>
    </row>
    <row r="10044" spans="1:9" x14ac:dyDescent="0.25">
      <c r="A10044">
        <v>10042</v>
      </c>
      <c r="B10044" t="s">
        <v>29</v>
      </c>
      <c r="C10044">
        <v>2017</v>
      </c>
      <c r="D10044" t="s">
        <v>44</v>
      </c>
      <c r="E10044" t="s">
        <v>204</v>
      </c>
      <c r="F10044">
        <v>-1</v>
      </c>
      <c r="G10044" t="s">
        <v>313</v>
      </c>
      <c r="H10044" t="s">
        <v>314</v>
      </c>
      <c r="I10044" t="s">
        <v>315</v>
      </c>
    </row>
    <row r="10045" spans="1:9" x14ac:dyDescent="0.25">
      <c r="A10045">
        <v>10043</v>
      </c>
      <c r="B10045" t="s">
        <v>31</v>
      </c>
      <c r="C10045">
        <v>2017</v>
      </c>
      <c r="D10045" t="s">
        <v>44</v>
      </c>
      <c r="E10045" t="s">
        <v>204</v>
      </c>
      <c r="F10045">
        <v>-2</v>
      </c>
      <c r="G10045" t="s">
        <v>313</v>
      </c>
      <c r="H10045" t="s">
        <v>314</v>
      </c>
      <c r="I10045" t="s">
        <v>315</v>
      </c>
    </row>
    <row r="10046" spans="1:9" x14ac:dyDescent="0.25">
      <c r="A10046">
        <v>10044</v>
      </c>
      <c r="B10046" t="s">
        <v>24</v>
      </c>
      <c r="C10046">
        <v>2017</v>
      </c>
      <c r="D10046" t="s">
        <v>44</v>
      </c>
      <c r="E10046" t="s">
        <v>204</v>
      </c>
      <c r="F10046">
        <v>0</v>
      </c>
      <c r="G10046" t="s">
        <v>313</v>
      </c>
      <c r="H10046" t="s">
        <v>314</v>
      </c>
      <c r="I10046" t="s">
        <v>315</v>
      </c>
    </row>
    <row r="10047" spans="1:9" x14ac:dyDescent="0.25">
      <c r="A10047">
        <v>10045</v>
      </c>
      <c r="B10047" t="s">
        <v>5</v>
      </c>
      <c r="C10047">
        <v>2017</v>
      </c>
      <c r="D10047" t="s">
        <v>44</v>
      </c>
      <c r="E10047" t="s">
        <v>204</v>
      </c>
      <c r="F10047">
        <v>0</v>
      </c>
      <c r="G10047" t="s">
        <v>313</v>
      </c>
      <c r="H10047" t="s">
        <v>314</v>
      </c>
      <c r="I10047" t="s">
        <v>315</v>
      </c>
    </row>
    <row r="10048" spans="1:9" x14ac:dyDescent="0.25">
      <c r="A10048">
        <v>10046</v>
      </c>
      <c r="B10048" t="s">
        <v>26</v>
      </c>
      <c r="C10048">
        <v>2017</v>
      </c>
      <c r="D10048" t="s">
        <v>44</v>
      </c>
      <c r="E10048" t="s">
        <v>204</v>
      </c>
      <c r="F10048">
        <v>0</v>
      </c>
      <c r="G10048" t="s">
        <v>313</v>
      </c>
      <c r="H10048" t="s">
        <v>314</v>
      </c>
      <c r="I10048" t="s">
        <v>315</v>
      </c>
    </row>
    <row r="10049" spans="1:9" x14ac:dyDescent="0.25">
      <c r="A10049">
        <v>10047</v>
      </c>
      <c r="B10049" t="s">
        <v>28</v>
      </c>
      <c r="C10049">
        <v>2017</v>
      </c>
      <c r="D10049" t="s">
        <v>44</v>
      </c>
      <c r="E10049" t="s">
        <v>204</v>
      </c>
      <c r="F10049">
        <v>0</v>
      </c>
      <c r="G10049" t="s">
        <v>313</v>
      </c>
      <c r="H10049" t="s">
        <v>314</v>
      </c>
      <c r="I10049" t="s">
        <v>315</v>
      </c>
    </row>
    <row r="10050" spans="1:9" x14ac:dyDescent="0.25">
      <c r="A10050">
        <v>10048</v>
      </c>
      <c r="B10050" t="s">
        <v>11</v>
      </c>
      <c r="C10050">
        <v>2017</v>
      </c>
      <c r="D10050" t="s">
        <v>44</v>
      </c>
      <c r="E10050" t="s">
        <v>204</v>
      </c>
      <c r="F10050">
        <v>-1</v>
      </c>
      <c r="G10050" t="s">
        <v>313</v>
      </c>
      <c r="H10050" t="s">
        <v>314</v>
      </c>
      <c r="I10050" t="s">
        <v>315</v>
      </c>
    </row>
    <row r="10051" spans="1:9" x14ac:dyDescent="0.25">
      <c r="A10051">
        <v>10049</v>
      </c>
      <c r="B10051" t="s">
        <v>12</v>
      </c>
      <c r="C10051">
        <v>2017</v>
      </c>
      <c r="D10051" t="s">
        <v>44</v>
      </c>
      <c r="E10051" t="s">
        <v>204</v>
      </c>
      <c r="F10051">
        <v>-1</v>
      </c>
      <c r="G10051" t="s">
        <v>313</v>
      </c>
      <c r="H10051" t="s">
        <v>314</v>
      </c>
      <c r="I10051" t="s">
        <v>315</v>
      </c>
    </row>
    <row r="10052" spans="1:9" x14ac:dyDescent="0.25">
      <c r="A10052">
        <v>10050</v>
      </c>
      <c r="B10052" t="s">
        <v>7</v>
      </c>
      <c r="C10052">
        <v>2017</v>
      </c>
      <c r="D10052" t="s">
        <v>44</v>
      </c>
      <c r="E10052" t="s">
        <v>204</v>
      </c>
      <c r="F10052">
        <v>0</v>
      </c>
      <c r="G10052" t="s">
        <v>313</v>
      </c>
      <c r="H10052" t="s">
        <v>314</v>
      </c>
      <c r="I10052" t="s">
        <v>315</v>
      </c>
    </row>
    <row r="10053" spans="1:9" x14ac:dyDescent="0.25">
      <c r="A10053">
        <v>10051</v>
      </c>
      <c r="B10053" t="s">
        <v>18</v>
      </c>
      <c r="C10053">
        <v>2017</v>
      </c>
      <c r="D10053" t="s">
        <v>44</v>
      </c>
      <c r="E10053" t="s">
        <v>204</v>
      </c>
      <c r="F10053">
        <v>0</v>
      </c>
      <c r="G10053" t="s">
        <v>313</v>
      </c>
      <c r="H10053" t="s">
        <v>314</v>
      </c>
      <c r="I10053" t="s">
        <v>315</v>
      </c>
    </row>
    <row r="10054" spans="1:9" x14ac:dyDescent="0.25">
      <c r="A10054">
        <v>10052</v>
      </c>
      <c r="B10054" t="s">
        <v>23</v>
      </c>
      <c r="C10054">
        <v>2017</v>
      </c>
      <c r="D10054" t="s">
        <v>44</v>
      </c>
      <c r="E10054" t="s">
        <v>204</v>
      </c>
      <c r="F10054">
        <v>0</v>
      </c>
      <c r="G10054" t="s">
        <v>313</v>
      </c>
      <c r="H10054" t="s">
        <v>314</v>
      </c>
      <c r="I10054" t="s">
        <v>315</v>
      </c>
    </row>
    <row r="10055" spans="1:9" x14ac:dyDescent="0.25">
      <c r="A10055">
        <v>10053</v>
      </c>
      <c r="B10055" t="s">
        <v>14</v>
      </c>
      <c r="C10055">
        <v>2017</v>
      </c>
      <c r="D10055" t="s">
        <v>44</v>
      </c>
      <c r="E10055" t="s">
        <v>204</v>
      </c>
      <c r="F10055">
        <v>-1</v>
      </c>
      <c r="G10055" t="s">
        <v>313</v>
      </c>
      <c r="H10055" t="s">
        <v>314</v>
      </c>
      <c r="I10055" t="s">
        <v>315</v>
      </c>
    </row>
    <row r="10056" spans="1:9" x14ac:dyDescent="0.25">
      <c r="A10056">
        <v>10054</v>
      </c>
      <c r="B10056" t="s">
        <v>17</v>
      </c>
      <c r="C10056">
        <v>2017</v>
      </c>
      <c r="D10056" t="s">
        <v>44</v>
      </c>
      <c r="E10056" t="s">
        <v>204</v>
      </c>
      <c r="F10056">
        <v>0</v>
      </c>
      <c r="G10056" t="s">
        <v>313</v>
      </c>
      <c r="H10056" t="s">
        <v>314</v>
      </c>
      <c r="I10056" t="s">
        <v>315</v>
      </c>
    </row>
    <row r="10057" spans="1:9" x14ac:dyDescent="0.25">
      <c r="A10057">
        <v>10055</v>
      </c>
      <c r="B10057" t="s">
        <v>19</v>
      </c>
      <c r="C10057">
        <v>2017</v>
      </c>
      <c r="D10057" t="s">
        <v>44</v>
      </c>
      <c r="E10057" t="s">
        <v>204</v>
      </c>
      <c r="F10057">
        <v>0</v>
      </c>
      <c r="G10057" t="s">
        <v>313</v>
      </c>
      <c r="H10057" t="s">
        <v>314</v>
      </c>
      <c r="I10057" t="s">
        <v>315</v>
      </c>
    </row>
    <row r="10058" spans="1:9" x14ac:dyDescent="0.25">
      <c r="A10058">
        <v>10056</v>
      </c>
      <c r="B10058" t="s">
        <v>27</v>
      </c>
      <c r="C10058">
        <v>2017</v>
      </c>
      <c r="D10058" t="s">
        <v>44</v>
      </c>
      <c r="E10058" t="s">
        <v>204</v>
      </c>
      <c r="F10058">
        <v>0</v>
      </c>
      <c r="G10058" t="s">
        <v>313</v>
      </c>
      <c r="H10058" t="s">
        <v>314</v>
      </c>
      <c r="I10058" t="s">
        <v>315</v>
      </c>
    </row>
    <row r="10059" spans="1:9" x14ac:dyDescent="0.25">
      <c r="A10059">
        <v>10057</v>
      </c>
      <c r="B10059" t="s">
        <v>13</v>
      </c>
      <c r="C10059">
        <v>2017</v>
      </c>
      <c r="D10059" t="s">
        <v>44</v>
      </c>
      <c r="E10059" t="s">
        <v>204</v>
      </c>
      <c r="F10059">
        <v>-1</v>
      </c>
      <c r="G10059" t="s">
        <v>313</v>
      </c>
      <c r="H10059" t="s">
        <v>314</v>
      </c>
      <c r="I10059" t="s">
        <v>315</v>
      </c>
    </row>
    <row r="10060" spans="1:9" x14ac:dyDescent="0.25">
      <c r="A10060">
        <v>10058</v>
      </c>
      <c r="B10060" t="s">
        <v>4</v>
      </c>
      <c r="C10060">
        <v>2017</v>
      </c>
      <c r="D10060" t="s">
        <v>44</v>
      </c>
      <c r="E10060" t="s">
        <v>204</v>
      </c>
      <c r="F10060">
        <v>-1</v>
      </c>
      <c r="G10060" t="s">
        <v>313</v>
      </c>
      <c r="H10060" t="s">
        <v>314</v>
      </c>
      <c r="I10060" t="s">
        <v>315</v>
      </c>
    </row>
    <row r="10061" spans="1:9" x14ac:dyDescent="0.25">
      <c r="A10061">
        <v>10059</v>
      </c>
      <c r="B10061" t="s">
        <v>6</v>
      </c>
      <c r="C10061">
        <v>2017</v>
      </c>
      <c r="D10061" t="s">
        <v>44</v>
      </c>
      <c r="E10061" t="s">
        <v>204</v>
      </c>
      <c r="F10061">
        <v>0</v>
      </c>
      <c r="G10061" t="s">
        <v>313</v>
      </c>
      <c r="H10061" t="s">
        <v>314</v>
      </c>
      <c r="I10061" t="s">
        <v>315</v>
      </c>
    </row>
    <row r="10062" spans="1:9" x14ac:dyDescent="0.25">
      <c r="A10062">
        <v>10060</v>
      </c>
      <c r="B10062" t="s">
        <v>9</v>
      </c>
      <c r="C10062">
        <v>2017</v>
      </c>
      <c r="D10062" t="s">
        <v>44</v>
      </c>
      <c r="E10062" t="s">
        <v>204</v>
      </c>
      <c r="F10062">
        <v>0</v>
      </c>
      <c r="G10062" t="s">
        <v>313</v>
      </c>
      <c r="H10062" t="s">
        <v>314</v>
      </c>
      <c r="I10062" t="s">
        <v>315</v>
      </c>
    </row>
    <row r="10063" spans="1:9" x14ac:dyDescent="0.25">
      <c r="A10063">
        <v>10061</v>
      </c>
      <c r="B10063" t="s">
        <v>10</v>
      </c>
      <c r="C10063">
        <v>2017</v>
      </c>
      <c r="D10063" t="s">
        <v>44</v>
      </c>
      <c r="E10063" t="s">
        <v>204</v>
      </c>
      <c r="F10063">
        <v>0</v>
      </c>
      <c r="G10063" t="s">
        <v>313</v>
      </c>
      <c r="H10063" t="s">
        <v>314</v>
      </c>
      <c r="I10063" t="s">
        <v>315</v>
      </c>
    </row>
    <row r="10064" spans="1:9" x14ac:dyDescent="0.25">
      <c r="A10064">
        <v>10062</v>
      </c>
      <c r="B10064" t="s">
        <v>3</v>
      </c>
      <c r="C10064">
        <v>2017</v>
      </c>
      <c r="D10064" t="s">
        <v>44</v>
      </c>
      <c r="E10064" t="s">
        <v>204</v>
      </c>
      <c r="F10064">
        <v>0</v>
      </c>
      <c r="G10064" t="s">
        <v>313</v>
      </c>
      <c r="H10064" t="s">
        <v>314</v>
      </c>
      <c r="I10064" t="s">
        <v>315</v>
      </c>
    </row>
    <row r="10065" spans="1:9" x14ac:dyDescent="0.25">
      <c r="A10065">
        <v>10063</v>
      </c>
      <c r="B10065" t="s">
        <v>25</v>
      </c>
      <c r="C10065">
        <v>2017</v>
      </c>
      <c r="D10065" t="s">
        <v>44</v>
      </c>
      <c r="E10065" t="s">
        <v>204</v>
      </c>
      <c r="F10065">
        <v>0</v>
      </c>
      <c r="G10065" t="s">
        <v>313</v>
      </c>
      <c r="H10065" t="s">
        <v>314</v>
      </c>
      <c r="I10065" t="s">
        <v>315</v>
      </c>
    </row>
    <row r="10066" spans="1:9" x14ac:dyDescent="0.25">
      <c r="A10066">
        <v>10064</v>
      </c>
      <c r="B10066" t="s">
        <v>8</v>
      </c>
      <c r="C10066">
        <v>2017</v>
      </c>
      <c r="D10066" t="s">
        <v>44</v>
      </c>
      <c r="E10066" t="s">
        <v>205</v>
      </c>
      <c r="F10066">
        <v>0</v>
      </c>
      <c r="G10066" t="s">
        <v>316</v>
      </c>
      <c r="H10066" t="s">
        <v>314</v>
      </c>
      <c r="I10066" t="s">
        <v>315</v>
      </c>
    </row>
    <row r="10067" spans="1:9" x14ac:dyDescent="0.25">
      <c r="A10067">
        <v>10065</v>
      </c>
      <c r="B10067" t="s">
        <v>22</v>
      </c>
      <c r="C10067">
        <v>2017</v>
      </c>
      <c r="D10067" t="s">
        <v>44</v>
      </c>
      <c r="E10067" t="s">
        <v>205</v>
      </c>
      <c r="F10067">
        <v>0</v>
      </c>
      <c r="G10067" t="s">
        <v>316</v>
      </c>
      <c r="H10067" t="s">
        <v>314</v>
      </c>
      <c r="I10067" t="s">
        <v>315</v>
      </c>
    </row>
    <row r="10068" spans="1:9" x14ac:dyDescent="0.25">
      <c r="A10068">
        <v>10066</v>
      </c>
      <c r="B10068" t="s">
        <v>15</v>
      </c>
      <c r="C10068">
        <v>2017</v>
      </c>
      <c r="D10068" t="s">
        <v>44</v>
      </c>
      <c r="E10068" t="s">
        <v>205</v>
      </c>
      <c r="F10068">
        <v>0</v>
      </c>
      <c r="G10068" t="s">
        <v>316</v>
      </c>
      <c r="H10068" t="s">
        <v>314</v>
      </c>
      <c r="I10068" t="s">
        <v>315</v>
      </c>
    </row>
    <row r="10069" spans="1:9" x14ac:dyDescent="0.25">
      <c r="A10069">
        <v>10067</v>
      </c>
      <c r="B10069" t="s">
        <v>20</v>
      </c>
      <c r="C10069">
        <v>2017</v>
      </c>
      <c r="D10069" t="s">
        <v>44</v>
      </c>
      <c r="E10069" t="s">
        <v>205</v>
      </c>
      <c r="F10069">
        <v>0</v>
      </c>
      <c r="G10069" t="s">
        <v>316</v>
      </c>
      <c r="H10069" t="s">
        <v>314</v>
      </c>
      <c r="I10069" t="s">
        <v>315</v>
      </c>
    </row>
    <row r="10070" spans="1:9" x14ac:dyDescent="0.25">
      <c r="A10070">
        <v>10068</v>
      </c>
      <c r="B10070" t="s">
        <v>30</v>
      </c>
      <c r="C10070">
        <v>2017</v>
      </c>
      <c r="D10070" t="s">
        <v>44</v>
      </c>
      <c r="E10070" t="s">
        <v>205</v>
      </c>
      <c r="F10070">
        <v>0</v>
      </c>
      <c r="G10070" t="s">
        <v>316</v>
      </c>
      <c r="H10070" t="s">
        <v>314</v>
      </c>
      <c r="I10070" t="s">
        <v>315</v>
      </c>
    </row>
    <row r="10071" spans="1:9" x14ac:dyDescent="0.25">
      <c r="A10071">
        <v>10069</v>
      </c>
      <c r="B10071" t="s">
        <v>21</v>
      </c>
      <c r="C10071">
        <v>2017</v>
      </c>
      <c r="D10071" t="s">
        <v>44</v>
      </c>
      <c r="E10071" t="s">
        <v>205</v>
      </c>
      <c r="F10071">
        <v>0</v>
      </c>
      <c r="G10071" t="s">
        <v>316</v>
      </c>
      <c r="H10071" t="s">
        <v>314</v>
      </c>
      <c r="I10071" t="s">
        <v>315</v>
      </c>
    </row>
    <row r="10072" spans="1:9" x14ac:dyDescent="0.25">
      <c r="A10072">
        <v>10070</v>
      </c>
      <c r="B10072" t="s">
        <v>16</v>
      </c>
      <c r="C10072">
        <v>2017</v>
      </c>
      <c r="D10072" t="s">
        <v>44</v>
      </c>
      <c r="E10072" t="s">
        <v>205</v>
      </c>
      <c r="F10072">
        <v>0</v>
      </c>
      <c r="G10072" t="s">
        <v>316</v>
      </c>
      <c r="H10072" t="s">
        <v>314</v>
      </c>
      <c r="I10072" t="s">
        <v>315</v>
      </c>
    </row>
    <row r="10073" spans="1:9" x14ac:dyDescent="0.25">
      <c r="A10073">
        <v>10071</v>
      </c>
      <c r="B10073" t="s">
        <v>29</v>
      </c>
      <c r="C10073">
        <v>2017</v>
      </c>
      <c r="D10073" t="s">
        <v>44</v>
      </c>
      <c r="E10073" t="s">
        <v>205</v>
      </c>
      <c r="F10073">
        <v>0</v>
      </c>
      <c r="G10073" t="s">
        <v>316</v>
      </c>
      <c r="H10073" t="s">
        <v>314</v>
      </c>
      <c r="I10073" t="s">
        <v>315</v>
      </c>
    </row>
    <row r="10074" spans="1:9" x14ac:dyDescent="0.25">
      <c r="A10074">
        <v>10072</v>
      </c>
      <c r="B10074" t="s">
        <v>31</v>
      </c>
      <c r="C10074">
        <v>2017</v>
      </c>
      <c r="D10074" t="s">
        <v>44</v>
      </c>
      <c r="E10074" t="s">
        <v>205</v>
      </c>
      <c r="F10074">
        <v>0</v>
      </c>
      <c r="G10074" t="s">
        <v>316</v>
      </c>
      <c r="H10074" t="s">
        <v>314</v>
      </c>
      <c r="I10074" t="s">
        <v>315</v>
      </c>
    </row>
    <row r="10075" spans="1:9" x14ac:dyDescent="0.25">
      <c r="A10075">
        <v>10073</v>
      </c>
      <c r="B10075" t="s">
        <v>24</v>
      </c>
      <c r="C10075">
        <v>2017</v>
      </c>
      <c r="D10075" t="s">
        <v>44</v>
      </c>
      <c r="E10075" t="s">
        <v>205</v>
      </c>
      <c r="F10075">
        <v>0</v>
      </c>
      <c r="G10075" t="s">
        <v>316</v>
      </c>
      <c r="H10075" t="s">
        <v>314</v>
      </c>
      <c r="I10075" t="s">
        <v>315</v>
      </c>
    </row>
    <row r="10076" spans="1:9" x14ac:dyDescent="0.25">
      <c r="A10076">
        <v>10074</v>
      </c>
      <c r="B10076" t="s">
        <v>5</v>
      </c>
      <c r="C10076">
        <v>2017</v>
      </c>
      <c r="D10076" t="s">
        <v>44</v>
      </c>
      <c r="E10076" t="s">
        <v>205</v>
      </c>
      <c r="F10076">
        <v>0</v>
      </c>
      <c r="G10076" t="s">
        <v>316</v>
      </c>
      <c r="H10076" t="s">
        <v>314</v>
      </c>
      <c r="I10076" t="s">
        <v>315</v>
      </c>
    </row>
    <row r="10077" spans="1:9" x14ac:dyDescent="0.25">
      <c r="A10077">
        <v>10075</v>
      </c>
      <c r="B10077" t="s">
        <v>26</v>
      </c>
      <c r="C10077">
        <v>2017</v>
      </c>
      <c r="D10077" t="s">
        <v>44</v>
      </c>
      <c r="E10077" t="s">
        <v>205</v>
      </c>
      <c r="F10077">
        <v>0</v>
      </c>
      <c r="G10077" t="s">
        <v>316</v>
      </c>
      <c r="H10077" t="s">
        <v>314</v>
      </c>
      <c r="I10077" t="s">
        <v>315</v>
      </c>
    </row>
    <row r="10078" spans="1:9" x14ac:dyDescent="0.25">
      <c r="A10078">
        <v>10076</v>
      </c>
      <c r="B10078" t="s">
        <v>28</v>
      </c>
      <c r="C10078">
        <v>2017</v>
      </c>
      <c r="D10078" t="s">
        <v>44</v>
      </c>
      <c r="E10078" t="s">
        <v>205</v>
      </c>
      <c r="F10078">
        <v>0</v>
      </c>
      <c r="G10078" t="s">
        <v>316</v>
      </c>
      <c r="H10078" t="s">
        <v>314</v>
      </c>
      <c r="I10078" t="s">
        <v>315</v>
      </c>
    </row>
    <row r="10079" spans="1:9" x14ac:dyDescent="0.25">
      <c r="A10079">
        <v>10077</v>
      </c>
      <c r="B10079" t="s">
        <v>11</v>
      </c>
      <c r="C10079">
        <v>2017</v>
      </c>
      <c r="D10079" t="s">
        <v>44</v>
      </c>
      <c r="E10079" t="s">
        <v>205</v>
      </c>
      <c r="F10079">
        <v>0</v>
      </c>
      <c r="G10079" t="s">
        <v>316</v>
      </c>
      <c r="H10079" t="s">
        <v>314</v>
      </c>
      <c r="I10079" t="s">
        <v>315</v>
      </c>
    </row>
    <row r="10080" spans="1:9" x14ac:dyDescent="0.25">
      <c r="A10080">
        <v>10078</v>
      </c>
      <c r="B10080" t="s">
        <v>12</v>
      </c>
      <c r="C10080">
        <v>2017</v>
      </c>
      <c r="D10080" t="s">
        <v>44</v>
      </c>
      <c r="E10080" t="s">
        <v>205</v>
      </c>
      <c r="F10080">
        <v>0</v>
      </c>
      <c r="G10080" t="s">
        <v>316</v>
      </c>
      <c r="H10080" t="s">
        <v>314</v>
      </c>
      <c r="I10080" t="s">
        <v>315</v>
      </c>
    </row>
    <row r="10081" spans="1:9" x14ac:dyDescent="0.25">
      <c r="A10081">
        <v>10079</v>
      </c>
      <c r="B10081" t="s">
        <v>7</v>
      </c>
      <c r="C10081">
        <v>2017</v>
      </c>
      <c r="D10081" t="s">
        <v>44</v>
      </c>
      <c r="E10081" t="s">
        <v>205</v>
      </c>
      <c r="F10081">
        <v>0</v>
      </c>
      <c r="G10081" t="s">
        <v>316</v>
      </c>
      <c r="H10081" t="s">
        <v>314</v>
      </c>
      <c r="I10081" t="s">
        <v>315</v>
      </c>
    </row>
    <row r="10082" spans="1:9" x14ac:dyDescent="0.25">
      <c r="A10082">
        <v>10080</v>
      </c>
      <c r="B10082" t="s">
        <v>18</v>
      </c>
      <c r="C10082">
        <v>2017</v>
      </c>
      <c r="D10082" t="s">
        <v>44</v>
      </c>
      <c r="E10082" t="s">
        <v>205</v>
      </c>
      <c r="F10082">
        <v>0</v>
      </c>
      <c r="G10082" t="s">
        <v>316</v>
      </c>
      <c r="H10082" t="s">
        <v>314</v>
      </c>
      <c r="I10082" t="s">
        <v>315</v>
      </c>
    </row>
    <row r="10083" spans="1:9" x14ac:dyDescent="0.25">
      <c r="A10083">
        <v>10081</v>
      </c>
      <c r="B10083" t="s">
        <v>23</v>
      </c>
      <c r="C10083">
        <v>2017</v>
      </c>
      <c r="D10083" t="s">
        <v>44</v>
      </c>
      <c r="E10083" t="s">
        <v>205</v>
      </c>
      <c r="F10083">
        <v>0</v>
      </c>
      <c r="G10083" t="s">
        <v>316</v>
      </c>
      <c r="H10083" t="s">
        <v>314</v>
      </c>
      <c r="I10083" t="s">
        <v>315</v>
      </c>
    </row>
    <row r="10084" spans="1:9" x14ac:dyDescent="0.25">
      <c r="A10084">
        <v>10082</v>
      </c>
      <c r="B10084" t="s">
        <v>14</v>
      </c>
      <c r="C10084">
        <v>2017</v>
      </c>
      <c r="D10084" t="s">
        <v>44</v>
      </c>
      <c r="E10084" t="s">
        <v>205</v>
      </c>
      <c r="F10084">
        <v>0</v>
      </c>
      <c r="G10084" t="s">
        <v>316</v>
      </c>
      <c r="H10084" t="s">
        <v>314</v>
      </c>
      <c r="I10084" t="s">
        <v>315</v>
      </c>
    </row>
    <row r="10085" spans="1:9" x14ac:dyDescent="0.25">
      <c r="A10085">
        <v>10083</v>
      </c>
      <c r="B10085" t="s">
        <v>17</v>
      </c>
      <c r="C10085">
        <v>2017</v>
      </c>
      <c r="D10085" t="s">
        <v>44</v>
      </c>
      <c r="E10085" t="s">
        <v>205</v>
      </c>
      <c r="F10085">
        <v>0</v>
      </c>
      <c r="G10085" t="s">
        <v>316</v>
      </c>
      <c r="H10085" t="s">
        <v>314</v>
      </c>
      <c r="I10085" t="s">
        <v>315</v>
      </c>
    </row>
    <row r="10086" spans="1:9" x14ac:dyDescent="0.25">
      <c r="A10086">
        <v>10084</v>
      </c>
      <c r="B10086" t="s">
        <v>19</v>
      </c>
      <c r="C10086">
        <v>2017</v>
      </c>
      <c r="D10086" t="s">
        <v>44</v>
      </c>
      <c r="E10086" t="s">
        <v>205</v>
      </c>
      <c r="F10086">
        <v>0</v>
      </c>
      <c r="G10086" t="s">
        <v>316</v>
      </c>
      <c r="H10086" t="s">
        <v>314</v>
      </c>
      <c r="I10086" t="s">
        <v>315</v>
      </c>
    </row>
    <row r="10087" spans="1:9" x14ac:dyDescent="0.25">
      <c r="A10087">
        <v>10085</v>
      </c>
      <c r="B10087" t="s">
        <v>27</v>
      </c>
      <c r="C10087">
        <v>2017</v>
      </c>
      <c r="D10087" t="s">
        <v>44</v>
      </c>
      <c r="E10087" t="s">
        <v>205</v>
      </c>
      <c r="F10087">
        <v>0</v>
      </c>
      <c r="G10087" t="s">
        <v>316</v>
      </c>
      <c r="H10087" t="s">
        <v>314</v>
      </c>
      <c r="I10087" t="s">
        <v>315</v>
      </c>
    </row>
    <row r="10088" spans="1:9" x14ac:dyDescent="0.25">
      <c r="A10088">
        <v>10086</v>
      </c>
      <c r="B10088" t="s">
        <v>13</v>
      </c>
      <c r="C10088">
        <v>2017</v>
      </c>
      <c r="D10088" t="s">
        <v>44</v>
      </c>
      <c r="E10088" t="s">
        <v>205</v>
      </c>
      <c r="F10088">
        <v>0</v>
      </c>
      <c r="G10088" t="s">
        <v>316</v>
      </c>
      <c r="H10088" t="s">
        <v>314</v>
      </c>
      <c r="I10088" t="s">
        <v>315</v>
      </c>
    </row>
    <row r="10089" spans="1:9" x14ac:dyDescent="0.25">
      <c r="A10089">
        <v>10087</v>
      </c>
      <c r="B10089" t="s">
        <v>4</v>
      </c>
      <c r="C10089">
        <v>2017</v>
      </c>
      <c r="D10089" t="s">
        <v>44</v>
      </c>
      <c r="E10089" t="s">
        <v>205</v>
      </c>
      <c r="F10089">
        <v>0</v>
      </c>
      <c r="G10089" t="s">
        <v>316</v>
      </c>
      <c r="H10089" t="s">
        <v>314</v>
      </c>
      <c r="I10089" t="s">
        <v>315</v>
      </c>
    </row>
    <row r="10090" spans="1:9" x14ac:dyDescent="0.25">
      <c r="A10090">
        <v>10088</v>
      </c>
      <c r="B10090" t="s">
        <v>6</v>
      </c>
      <c r="C10090">
        <v>2017</v>
      </c>
      <c r="D10090" t="s">
        <v>44</v>
      </c>
      <c r="E10090" t="s">
        <v>205</v>
      </c>
      <c r="F10090">
        <v>0</v>
      </c>
      <c r="G10090" t="s">
        <v>316</v>
      </c>
      <c r="H10090" t="s">
        <v>314</v>
      </c>
      <c r="I10090" t="s">
        <v>315</v>
      </c>
    </row>
    <row r="10091" spans="1:9" x14ac:dyDescent="0.25">
      <c r="A10091">
        <v>10089</v>
      </c>
      <c r="B10091" t="s">
        <v>9</v>
      </c>
      <c r="C10091">
        <v>2017</v>
      </c>
      <c r="D10091" t="s">
        <v>44</v>
      </c>
      <c r="E10091" t="s">
        <v>205</v>
      </c>
      <c r="F10091">
        <v>0</v>
      </c>
      <c r="G10091" t="s">
        <v>316</v>
      </c>
      <c r="H10091" t="s">
        <v>314</v>
      </c>
      <c r="I10091" t="s">
        <v>315</v>
      </c>
    </row>
    <row r="10092" spans="1:9" x14ac:dyDescent="0.25">
      <c r="A10092">
        <v>10090</v>
      </c>
      <c r="B10092" t="s">
        <v>10</v>
      </c>
      <c r="C10092">
        <v>2017</v>
      </c>
      <c r="D10092" t="s">
        <v>44</v>
      </c>
      <c r="E10092" t="s">
        <v>205</v>
      </c>
      <c r="F10092">
        <v>0</v>
      </c>
      <c r="G10092" t="s">
        <v>316</v>
      </c>
      <c r="H10092" t="s">
        <v>314</v>
      </c>
      <c r="I10092" t="s">
        <v>315</v>
      </c>
    </row>
    <row r="10093" spans="1:9" x14ac:dyDescent="0.25">
      <c r="A10093">
        <v>10091</v>
      </c>
      <c r="B10093" t="s">
        <v>3</v>
      </c>
      <c r="C10093">
        <v>2017</v>
      </c>
      <c r="D10093" t="s">
        <v>44</v>
      </c>
      <c r="E10093" t="s">
        <v>205</v>
      </c>
      <c r="F10093">
        <v>0</v>
      </c>
      <c r="G10093" t="s">
        <v>316</v>
      </c>
      <c r="H10093" t="s">
        <v>314</v>
      </c>
      <c r="I10093" t="s">
        <v>315</v>
      </c>
    </row>
    <row r="10094" spans="1:9" x14ac:dyDescent="0.25">
      <c r="A10094">
        <v>10092</v>
      </c>
      <c r="B10094" t="s">
        <v>25</v>
      </c>
      <c r="C10094">
        <v>2017</v>
      </c>
      <c r="D10094" t="s">
        <v>44</v>
      </c>
      <c r="E10094" t="s">
        <v>205</v>
      </c>
      <c r="F10094">
        <v>0</v>
      </c>
      <c r="G10094" t="s">
        <v>316</v>
      </c>
      <c r="H10094" t="s">
        <v>314</v>
      </c>
      <c r="I10094" t="s">
        <v>315</v>
      </c>
    </row>
    <row r="10095" spans="1:9" x14ac:dyDescent="0.25">
      <c r="A10095">
        <v>10093</v>
      </c>
      <c r="B10095" t="s">
        <v>8</v>
      </c>
      <c r="C10095">
        <v>2018</v>
      </c>
      <c r="D10095" t="s">
        <v>44</v>
      </c>
      <c r="E10095" t="s">
        <v>312</v>
      </c>
      <c r="F10095">
        <v>1072564</v>
      </c>
      <c r="G10095" t="s">
        <v>313</v>
      </c>
      <c r="H10095" t="s">
        <v>314</v>
      </c>
      <c r="I10095" t="s">
        <v>315</v>
      </c>
    </row>
    <row r="10096" spans="1:9" x14ac:dyDescent="0.25">
      <c r="A10096">
        <v>10094</v>
      </c>
      <c r="B10096" t="s">
        <v>22</v>
      </c>
      <c r="C10096">
        <v>2018</v>
      </c>
      <c r="D10096" t="s">
        <v>44</v>
      </c>
      <c r="E10096" t="s">
        <v>312</v>
      </c>
      <c r="F10096">
        <v>1072564</v>
      </c>
      <c r="G10096" t="s">
        <v>313</v>
      </c>
      <c r="H10096" t="s">
        <v>314</v>
      </c>
      <c r="I10096" t="s">
        <v>315</v>
      </c>
    </row>
    <row r="10097" spans="1:9" x14ac:dyDescent="0.25">
      <c r="A10097">
        <v>10095</v>
      </c>
      <c r="B10097" t="s">
        <v>15</v>
      </c>
      <c r="C10097">
        <v>2018</v>
      </c>
      <c r="D10097" t="s">
        <v>44</v>
      </c>
      <c r="E10097" t="s">
        <v>312</v>
      </c>
      <c r="F10097">
        <v>1064077</v>
      </c>
      <c r="G10097" t="s">
        <v>313</v>
      </c>
      <c r="H10097" t="s">
        <v>314</v>
      </c>
      <c r="I10097" t="s">
        <v>315</v>
      </c>
    </row>
    <row r="10098" spans="1:9" x14ac:dyDescent="0.25">
      <c r="A10098">
        <v>10096</v>
      </c>
      <c r="B10098" t="s">
        <v>20</v>
      </c>
      <c r="C10098">
        <v>2018</v>
      </c>
      <c r="D10098" t="s">
        <v>44</v>
      </c>
      <c r="E10098" t="s">
        <v>312</v>
      </c>
      <c r="F10098">
        <v>1048886</v>
      </c>
      <c r="G10098" t="s">
        <v>313</v>
      </c>
      <c r="H10098" t="s">
        <v>314</v>
      </c>
      <c r="I10098" t="s">
        <v>315</v>
      </c>
    </row>
    <row r="10099" spans="1:9" x14ac:dyDescent="0.25">
      <c r="A10099">
        <v>10097</v>
      </c>
      <c r="B10099" t="s">
        <v>30</v>
      </c>
      <c r="C10099">
        <v>2018</v>
      </c>
      <c r="D10099" t="s">
        <v>44</v>
      </c>
      <c r="E10099" t="s">
        <v>312</v>
      </c>
      <c r="F10099">
        <v>1052018</v>
      </c>
      <c r="G10099" t="s">
        <v>313</v>
      </c>
      <c r="H10099" t="s">
        <v>314</v>
      </c>
      <c r="I10099" t="s">
        <v>315</v>
      </c>
    </row>
    <row r="10100" spans="1:9" x14ac:dyDescent="0.25">
      <c r="A10100">
        <v>10098</v>
      </c>
      <c r="B10100" t="s">
        <v>21</v>
      </c>
      <c r="C10100">
        <v>2018</v>
      </c>
      <c r="D10100" t="s">
        <v>44</v>
      </c>
      <c r="E10100" t="s">
        <v>312</v>
      </c>
      <c r="F10100">
        <v>1055896</v>
      </c>
      <c r="G10100" t="s">
        <v>313</v>
      </c>
      <c r="H10100" t="s">
        <v>314</v>
      </c>
      <c r="I10100" t="s">
        <v>315</v>
      </c>
    </row>
    <row r="10101" spans="1:9" x14ac:dyDescent="0.25">
      <c r="A10101">
        <v>10099</v>
      </c>
      <c r="B10101" t="s">
        <v>16</v>
      </c>
      <c r="C10101">
        <v>2018</v>
      </c>
      <c r="D10101" t="s">
        <v>44</v>
      </c>
      <c r="E10101" t="s">
        <v>312</v>
      </c>
      <c r="F10101">
        <v>1047438</v>
      </c>
      <c r="G10101" t="s">
        <v>313</v>
      </c>
      <c r="H10101" t="s">
        <v>314</v>
      </c>
      <c r="I10101" t="s">
        <v>315</v>
      </c>
    </row>
    <row r="10102" spans="1:9" x14ac:dyDescent="0.25">
      <c r="A10102">
        <v>10100</v>
      </c>
      <c r="B10102" t="s">
        <v>29</v>
      </c>
      <c r="C10102">
        <v>2018</v>
      </c>
      <c r="D10102" t="s">
        <v>44</v>
      </c>
      <c r="E10102" t="s">
        <v>312</v>
      </c>
      <c r="F10102">
        <v>1047121</v>
      </c>
      <c r="G10102" t="s">
        <v>313</v>
      </c>
      <c r="H10102" t="s">
        <v>314</v>
      </c>
      <c r="I10102" t="s">
        <v>315</v>
      </c>
    </row>
    <row r="10103" spans="1:9" x14ac:dyDescent="0.25">
      <c r="A10103">
        <v>10101</v>
      </c>
      <c r="B10103" t="s">
        <v>31</v>
      </c>
      <c r="C10103">
        <v>2018</v>
      </c>
      <c r="D10103" t="s">
        <v>44</v>
      </c>
      <c r="E10103" t="s">
        <v>312</v>
      </c>
      <c r="F10103">
        <v>1059268</v>
      </c>
      <c r="G10103" t="s">
        <v>313</v>
      </c>
      <c r="H10103" t="s">
        <v>314</v>
      </c>
      <c r="I10103" t="s">
        <v>315</v>
      </c>
    </row>
    <row r="10104" spans="1:9" x14ac:dyDescent="0.25">
      <c r="A10104">
        <v>10102</v>
      </c>
      <c r="B10104" t="s">
        <v>24</v>
      </c>
      <c r="C10104">
        <v>2018</v>
      </c>
      <c r="D10104" t="s">
        <v>44</v>
      </c>
      <c r="E10104" t="s">
        <v>312</v>
      </c>
      <c r="F10104">
        <v>1050605</v>
      </c>
      <c r="G10104" t="s">
        <v>313</v>
      </c>
      <c r="H10104" t="s">
        <v>314</v>
      </c>
      <c r="I10104" t="s">
        <v>315</v>
      </c>
    </row>
    <row r="10105" spans="1:9" x14ac:dyDescent="0.25">
      <c r="A10105">
        <v>10103</v>
      </c>
      <c r="B10105" t="s">
        <v>5</v>
      </c>
      <c r="C10105">
        <v>2018</v>
      </c>
      <c r="D10105" t="s">
        <v>44</v>
      </c>
      <c r="E10105" t="s">
        <v>312</v>
      </c>
      <c r="F10105">
        <v>1099282</v>
      </c>
      <c r="G10105" t="s">
        <v>313</v>
      </c>
      <c r="H10105" t="s">
        <v>314</v>
      </c>
      <c r="I10105" t="s">
        <v>315</v>
      </c>
    </row>
    <row r="10106" spans="1:9" x14ac:dyDescent="0.25">
      <c r="A10106">
        <v>10104</v>
      </c>
      <c r="B10106" t="s">
        <v>26</v>
      </c>
      <c r="C10106">
        <v>2018</v>
      </c>
      <c r="D10106" t="s">
        <v>44</v>
      </c>
      <c r="E10106" t="s">
        <v>312</v>
      </c>
      <c r="F10106">
        <v>1059362</v>
      </c>
      <c r="G10106" t="s">
        <v>313</v>
      </c>
      <c r="H10106" t="s">
        <v>314</v>
      </c>
      <c r="I10106" t="s">
        <v>315</v>
      </c>
    </row>
    <row r="10107" spans="1:9" x14ac:dyDescent="0.25">
      <c r="A10107">
        <v>10105</v>
      </c>
      <c r="B10107" t="s">
        <v>28</v>
      </c>
      <c r="C10107">
        <v>2018</v>
      </c>
      <c r="D10107" t="s">
        <v>44</v>
      </c>
      <c r="E10107" t="s">
        <v>312</v>
      </c>
      <c r="F10107">
        <v>1056172</v>
      </c>
      <c r="G10107" t="s">
        <v>313</v>
      </c>
      <c r="H10107" t="s">
        <v>314</v>
      </c>
      <c r="I10107" t="s">
        <v>315</v>
      </c>
    </row>
    <row r="10108" spans="1:9" x14ac:dyDescent="0.25">
      <c r="A10108">
        <v>10106</v>
      </c>
      <c r="B10108" t="s">
        <v>11</v>
      </c>
      <c r="C10108">
        <v>2018</v>
      </c>
      <c r="D10108" t="s">
        <v>44</v>
      </c>
      <c r="E10108" t="s">
        <v>312</v>
      </c>
      <c r="F10108">
        <v>1074946</v>
      </c>
      <c r="G10108" t="s">
        <v>313</v>
      </c>
      <c r="H10108" t="s">
        <v>314</v>
      </c>
      <c r="I10108" t="s">
        <v>315</v>
      </c>
    </row>
    <row r="10109" spans="1:9" x14ac:dyDescent="0.25">
      <c r="A10109">
        <v>10107</v>
      </c>
      <c r="B10109" t="s">
        <v>12</v>
      </c>
      <c r="C10109">
        <v>2018</v>
      </c>
      <c r="D10109" t="s">
        <v>44</v>
      </c>
      <c r="E10109" t="s">
        <v>312</v>
      </c>
      <c r="F10109">
        <v>1059885</v>
      </c>
      <c r="G10109" t="s">
        <v>313</v>
      </c>
      <c r="H10109" t="s">
        <v>314</v>
      </c>
      <c r="I10109" t="s">
        <v>315</v>
      </c>
    </row>
    <row r="10110" spans="1:9" x14ac:dyDescent="0.25">
      <c r="A10110">
        <v>10108</v>
      </c>
      <c r="B10110" t="s">
        <v>7</v>
      </c>
      <c r="C10110">
        <v>2018</v>
      </c>
      <c r="D10110" t="s">
        <v>44</v>
      </c>
      <c r="E10110" t="s">
        <v>312</v>
      </c>
      <c r="F10110">
        <v>1064524</v>
      </c>
      <c r="G10110" t="s">
        <v>313</v>
      </c>
      <c r="H10110" t="s">
        <v>314</v>
      </c>
      <c r="I10110" t="s">
        <v>315</v>
      </c>
    </row>
    <row r="10111" spans="1:9" x14ac:dyDescent="0.25">
      <c r="A10111">
        <v>10109</v>
      </c>
      <c r="B10111" t="s">
        <v>18</v>
      </c>
      <c r="C10111">
        <v>2018</v>
      </c>
      <c r="D10111" t="s">
        <v>44</v>
      </c>
      <c r="E10111" t="s">
        <v>312</v>
      </c>
      <c r="F10111">
        <v>1068217</v>
      </c>
      <c r="G10111" t="s">
        <v>313</v>
      </c>
      <c r="H10111" t="s">
        <v>314</v>
      </c>
      <c r="I10111" t="s">
        <v>315</v>
      </c>
    </row>
    <row r="10112" spans="1:9" x14ac:dyDescent="0.25">
      <c r="A10112">
        <v>10110</v>
      </c>
      <c r="B10112" t="s">
        <v>23</v>
      </c>
      <c r="C10112">
        <v>2018</v>
      </c>
      <c r="D10112" t="s">
        <v>44</v>
      </c>
      <c r="E10112" t="s">
        <v>312</v>
      </c>
      <c r="F10112">
        <v>1054945</v>
      </c>
      <c r="G10112" t="s">
        <v>313</v>
      </c>
      <c r="H10112" t="s">
        <v>314</v>
      </c>
      <c r="I10112" t="s">
        <v>315</v>
      </c>
    </row>
    <row r="10113" spans="1:9" x14ac:dyDescent="0.25">
      <c r="A10113">
        <v>10111</v>
      </c>
      <c r="B10113" t="s">
        <v>14</v>
      </c>
      <c r="C10113">
        <v>2018</v>
      </c>
      <c r="D10113" t="s">
        <v>44</v>
      </c>
      <c r="E10113" t="s">
        <v>312</v>
      </c>
      <c r="F10113">
        <v>1063875</v>
      </c>
      <c r="G10113" t="s">
        <v>313</v>
      </c>
      <c r="H10113" t="s">
        <v>314</v>
      </c>
      <c r="I10113" t="s">
        <v>315</v>
      </c>
    </row>
    <row r="10114" spans="1:9" x14ac:dyDescent="0.25">
      <c r="A10114">
        <v>10112</v>
      </c>
      <c r="B10114" t="s">
        <v>17</v>
      </c>
      <c r="C10114">
        <v>2018</v>
      </c>
      <c r="D10114" t="s">
        <v>44</v>
      </c>
      <c r="E10114" t="s">
        <v>312</v>
      </c>
      <c r="F10114">
        <v>1097112</v>
      </c>
      <c r="G10114" t="s">
        <v>313</v>
      </c>
      <c r="H10114" t="s">
        <v>314</v>
      </c>
      <c r="I10114" t="s">
        <v>315</v>
      </c>
    </row>
    <row r="10115" spans="1:9" x14ac:dyDescent="0.25">
      <c r="A10115">
        <v>10113</v>
      </c>
      <c r="B10115" t="s">
        <v>19</v>
      </c>
      <c r="C10115">
        <v>2018</v>
      </c>
      <c r="D10115" t="s">
        <v>44</v>
      </c>
      <c r="E10115" t="s">
        <v>312</v>
      </c>
      <c r="F10115">
        <v>1061598</v>
      </c>
      <c r="G10115" t="s">
        <v>313</v>
      </c>
      <c r="H10115" t="s">
        <v>314</v>
      </c>
      <c r="I10115" t="s">
        <v>315</v>
      </c>
    </row>
    <row r="10116" spans="1:9" x14ac:dyDescent="0.25">
      <c r="A10116">
        <v>10114</v>
      </c>
      <c r="B10116" t="s">
        <v>27</v>
      </c>
      <c r="C10116">
        <v>2018</v>
      </c>
      <c r="D10116" t="s">
        <v>44</v>
      </c>
      <c r="E10116" t="s">
        <v>312</v>
      </c>
      <c r="F10116">
        <v>1062928</v>
      </c>
      <c r="G10116" t="s">
        <v>313</v>
      </c>
      <c r="H10116" t="s">
        <v>314</v>
      </c>
      <c r="I10116" t="s">
        <v>315</v>
      </c>
    </row>
    <row r="10117" spans="1:9" x14ac:dyDescent="0.25">
      <c r="A10117">
        <v>10115</v>
      </c>
      <c r="B10117" t="s">
        <v>13</v>
      </c>
      <c r="C10117">
        <v>2018</v>
      </c>
      <c r="D10117" t="s">
        <v>44</v>
      </c>
      <c r="E10117" t="s">
        <v>312</v>
      </c>
      <c r="F10117">
        <v>1075009</v>
      </c>
      <c r="G10117" t="s">
        <v>313</v>
      </c>
      <c r="H10117" t="s">
        <v>314</v>
      </c>
      <c r="I10117" t="s">
        <v>315</v>
      </c>
    </row>
    <row r="10118" spans="1:9" x14ac:dyDescent="0.25">
      <c r="A10118">
        <v>10116</v>
      </c>
      <c r="B10118" t="s">
        <v>4</v>
      </c>
      <c r="C10118">
        <v>2018</v>
      </c>
      <c r="D10118" t="s">
        <v>44</v>
      </c>
      <c r="E10118" t="s">
        <v>312</v>
      </c>
      <c r="F10118">
        <v>1062114</v>
      </c>
      <c r="G10118" t="s">
        <v>313</v>
      </c>
      <c r="H10118" t="s">
        <v>314</v>
      </c>
      <c r="I10118" t="s">
        <v>315</v>
      </c>
    </row>
    <row r="10119" spans="1:9" x14ac:dyDescent="0.25">
      <c r="A10119">
        <v>10117</v>
      </c>
      <c r="B10119" t="s">
        <v>6</v>
      </c>
      <c r="C10119">
        <v>2018</v>
      </c>
      <c r="D10119" t="s">
        <v>44</v>
      </c>
      <c r="E10119" t="s">
        <v>312</v>
      </c>
      <c r="F10119">
        <v>1064138</v>
      </c>
      <c r="G10119" t="s">
        <v>313</v>
      </c>
      <c r="H10119" t="s">
        <v>314</v>
      </c>
      <c r="I10119" t="s">
        <v>315</v>
      </c>
    </row>
    <row r="10120" spans="1:9" x14ac:dyDescent="0.25">
      <c r="A10120">
        <v>10118</v>
      </c>
      <c r="B10120" t="s">
        <v>9</v>
      </c>
      <c r="C10120">
        <v>2018</v>
      </c>
      <c r="D10120" t="s">
        <v>44</v>
      </c>
      <c r="E10120" t="s">
        <v>312</v>
      </c>
      <c r="F10120">
        <v>1071961</v>
      </c>
      <c r="G10120" t="s">
        <v>313</v>
      </c>
      <c r="H10120" t="s">
        <v>314</v>
      </c>
      <c r="I10120" t="s">
        <v>315</v>
      </c>
    </row>
    <row r="10121" spans="1:9" x14ac:dyDescent="0.25">
      <c r="A10121">
        <v>10119</v>
      </c>
      <c r="B10121" t="s">
        <v>10</v>
      </c>
      <c r="C10121">
        <v>2018</v>
      </c>
      <c r="D10121" t="s">
        <v>44</v>
      </c>
      <c r="E10121" t="s">
        <v>312</v>
      </c>
      <c r="F10121">
        <v>1065832</v>
      </c>
      <c r="G10121" t="s">
        <v>313</v>
      </c>
      <c r="H10121" t="s">
        <v>314</v>
      </c>
      <c r="I10121" t="s">
        <v>315</v>
      </c>
    </row>
    <row r="10122" spans="1:9" x14ac:dyDescent="0.25">
      <c r="A10122">
        <v>10120</v>
      </c>
      <c r="B10122" t="s">
        <v>3</v>
      </c>
      <c r="C10122">
        <v>2018</v>
      </c>
      <c r="D10122" t="s">
        <v>44</v>
      </c>
      <c r="E10122" t="s">
        <v>312</v>
      </c>
      <c r="F10122">
        <v>1068744</v>
      </c>
      <c r="G10122" t="s">
        <v>313</v>
      </c>
      <c r="H10122" t="s">
        <v>314</v>
      </c>
      <c r="I10122" t="s">
        <v>315</v>
      </c>
    </row>
    <row r="10123" spans="1:9" x14ac:dyDescent="0.25">
      <c r="A10123">
        <v>10121</v>
      </c>
      <c r="B10123" t="s">
        <v>25</v>
      </c>
      <c r="C10123">
        <v>2018</v>
      </c>
      <c r="D10123" t="s">
        <v>44</v>
      </c>
      <c r="E10123" t="s">
        <v>312</v>
      </c>
      <c r="F10123">
        <v>1067268</v>
      </c>
      <c r="G10123" t="s">
        <v>313</v>
      </c>
      <c r="H10123" t="s">
        <v>314</v>
      </c>
      <c r="I10123" t="s">
        <v>315</v>
      </c>
    </row>
    <row r="10124" spans="1:9" x14ac:dyDescent="0.25">
      <c r="A10124">
        <v>10122</v>
      </c>
      <c r="B10124" t="s">
        <v>8</v>
      </c>
      <c r="C10124">
        <v>2018</v>
      </c>
      <c r="D10124" t="s">
        <v>44</v>
      </c>
      <c r="E10124" t="s">
        <v>64</v>
      </c>
      <c r="F10124">
        <v>1072564.2</v>
      </c>
      <c r="G10124" t="s">
        <v>313</v>
      </c>
      <c r="H10124" t="s">
        <v>314</v>
      </c>
      <c r="I10124" t="s">
        <v>315</v>
      </c>
    </row>
    <row r="10125" spans="1:9" x14ac:dyDescent="0.25">
      <c r="A10125">
        <v>10123</v>
      </c>
      <c r="B10125" t="s">
        <v>22</v>
      </c>
      <c r="C10125">
        <v>2018</v>
      </c>
      <c r="D10125" t="s">
        <v>44</v>
      </c>
      <c r="E10125" t="s">
        <v>64</v>
      </c>
      <c r="F10125">
        <v>1072564.2</v>
      </c>
      <c r="G10125" t="s">
        <v>313</v>
      </c>
      <c r="H10125" t="s">
        <v>314</v>
      </c>
      <c r="I10125" t="s">
        <v>315</v>
      </c>
    </row>
    <row r="10126" spans="1:9" x14ac:dyDescent="0.25">
      <c r="A10126">
        <v>10124</v>
      </c>
      <c r="B10126" t="s">
        <v>15</v>
      </c>
      <c r="C10126">
        <v>2018</v>
      </c>
      <c r="D10126" t="s">
        <v>44</v>
      </c>
      <c r="E10126" t="s">
        <v>64</v>
      </c>
      <c r="F10126">
        <v>1064077.2</v>
      </c>
      <c r="G10126" t="s">
        <v>313</v>
      </c>
      <c r="H10126" t="s">
        <v>314</v>
      </c>
      <c r="I10126" t="s">
        <v>315</v>
      </c>
    </row>
    <row r="10127" spans="1:9" x14ac:dyDescent="0.25">
      <c r="A10127">
        <v>10125</v>
      </c>
      <c r="B10127" t="s">
        <v>20</v>
      </c>
      <c r="C10127">
        <v>2018</v>
      </c>
      <c r="D10127" t="s">
        <v>44</v>
      </c>
      <c r="E10127" t="s">
        <v>64</v>
      </c>
      <c r="F10127">
        <v>1048885.7</v>
      </c>
      <c r="G10127" t="s">
        <v>313</v>
      </c>
      <c r="H10127" t="s">
        <v>314</v>
      </c>
      <c r="I10127" t="s">
        <v>315</v>
      </c>
    </row>
    <row r="10128" spans="1:9" x14ac:dyDescent="0.25">
      <c r="A10128">
        <v>10126</v>
      </c>
      <c r="B10128" t="s">
        <v>30</v>
      </c>
      <c r="C10128">
        <v>2018</v>
      </c>
      <c r="D10128" t="s">
        <v>44</v>
      </c>
      <c r="E10128" t="s">
        <v>64</v>
      </c>
      <c r="F10128">
        <v>1052018.2</v>
      </c>
      <c r="G10128" t="s">
        <v>313</v>
      </c>
      <c r="H10128" t="s">
        <v>314</v>
      </c>
      <c r="I10128" t="s">
        <v>315</v>
      </c>
    </row>
    <row r="10129" spans="1:9" x14ac:dyDescent="0.25">
      <c r="A10129">
        <v>10127</v>
      </c>
      <c r="B10129" t="s">
        <v>21</v>
      </c>
      <c r="C10129">
        <v>2018</v>
      </c>
      <c r="D10129" t="s">
        <v>44</v>
      </c>
      <c r="E10129" t="s">
        <v>64</v>
      </c>
      <c r="F10129">
        <v>1055896.2</v>
      </c>
      <c r="G10129" t="s">
        <v>313</v>
      </c>
      <c r="H10129" t="s">
        <v>314</v>
      </c>
      <c r="I10129" t="s">
        <v>315</v>
      </c>
    </row>
    <row r="10130" spans="1:9" x14ac:dyDescent="0.25">
      <c r="A10130">
        <v>10128</v>
      </c>
      <c r="B10130" t="s">
        <v>16</v>
      </c>
      <c r="C10130">
        <v>2018</v>
      </c>
      <c r="D10130" t="s">
        <v>44</v>
      </c>
      <c r="E10130" t="s">
        <v>64</v>
      </c>
      <c r="F10130">
        <v>1047438.2</v>
      </c>
      <c r="G10130" t="s">
        <v>313</v>
      </c>
      <c r="H10130" t="s">
        <v>314</v>
      </c>
      <c r="I10130" t="s">
        <v>315</v>
      </c>
    </row>
    <row r="10131" spans="1:9" x14ac:dyDescent="0.25">
      <c r="A10131">
        <v>10129</v>
      </c>
      <c r="B10131" t="s">
        <v>29</v>
      </c>
      <c r="C10131">
        <v>2018</v>
      </c>
      <c r="D10131" t="s">
        <v>44</v>
      </c>
      <c r="E10131" t="s">
        <v>64</v>
      </c>
      <c r="F10131">
        <v>1047120.7</v>
      </c>
      <c r="G10131" t="s">
        <v>313</v>
      </c>
      <c r="H10131" t="s">
        <v>314</v>
      </c>
      <c r="I10131" t="s">
        <v>315</v>
      </c>
    </row>
    <row r="10132" spans="1:9" x14ac:dyDescent="0.25">
      <c r="A10132">
        <v>10130</v>
      </c>
      <c r="B10132" t="s">
        <v>31</v>
      </c>
      <c r="C10132">
        <v>2018</v>
      </c>
      <c r="D10132" t="s">
        <v>44</v>
      </c>
      <c r="E10132" t="s">
        <v>64</v>
      </c>
      <c r="F10132">
        <v>1059267.7</v>
      </c>
      <c r="G10132" t="s">
        <v>313</v>
      </c>
      <c r="H10132" t="s">
        <v>314</v>
      </c>
      <c r="I10132" t="s">
        <v>315</v>
      </c>
    </row>
    <row r="10133" spans="1:9" x14ac:dyDescent="0.25">
      <c r="A10133">
        <v>10131</v>
      </c>
      <c r="B10133" t="s">
        <v>24</v>
      </c>
      <c r="C10133">
        <v>2018</v>
      </c>
      <c r="D10133" t="s">
        <v>44</v>
      </c>
      <c r="E10133" t="s">
        <v>64</v>
      </c>
      <c r="F10133">
        <v>1050605.2</v>
      </c>
      <c r="G10133" t="s">
        <v>313</v>
      </c>
      <c r="H10133" t="s">
        <v>314</v>
      </c>
      <c r="I10133" t="s">
        <v>315</v>
      </c>
    </row>
    <row r="10134" spans="1:9" x14ac:dyDescent="0.25">
      <c r="A10134">
        <v>10132</v>
      </c>
      <c r="B10134" t="s">
        <v>5</v>
      </c>
      <c r="C10134">
        <v>2018</v>
      </c>
      <c r="D10134" t="s">
        <v>44</v>
      </c>
      <c r="E10134" t="s">
        <v>64</v>
      </c>
      <c r="F10134">
        <v>1099282.2</v>
      </c>
      <c r="G10134" t="s">
        <v>313</v>
      </c>
      <c r="H10134" t="s">
        <v>314</v>
      </c>
      <c r="I10134" t="s">
        <v>315</v>
      </c>
    </row>
    <row r="10135" spans="1:9" x14ac:dyDescent="0.25">
      <c r="A10135">
        <v>10133</v>
      </c>
      <c r="B10135" t="s">
        <v>26</v>
      </c>
      <c r="C10135">
        <v>2018</v>
      </c>
      <c r="D10135" t="s">
        <v>44</v>
      </c>
      <c r="E10135" t="s">
        <v>64</v>
      </c>
      <c r="F10135">
        <v>1059361.7</v>
      </c>
      <c r="G10135" t="s">
        <v>313</v>
      </c>
      <c r="H10135" t="s">
        <v>314</v>
      </c>
      <c r="I10135" t="s">
        <v>315</v>
      </c>
    </row>
    <row r="10136" spans="1:9" x14ac:dyDescent="0.25">
      <c r="A10136">
        <v>10134</v>
      </c>
      <c r="B10136" t="s">
        <v>28</v>
      </c>
      <c r="C10136">
        <v>2018</v>
      </c>
      <c r="D10136" t="s">
        <v>44</v>
      </c>
      <c r="E10136" t="s">
        <v>64</v>
      </c>
      <c r="F10136">
        <v>1056171.7</v>
      </c>
      <c r="G10136" t="s">
        <v>313</v>
      </c>
      <c r="H10136" t="s">
        <v>314</v>
      </c>
      <c r="I10136" t="s">
        <v>315</v>
      </c>
    </row>
    <row r="10137" spans="1:9" x14ac:dyDescent="0.25">
      <c r="A10137">
        <v>10135</v>
      </c>
      <c r="B10137" t="s">
        <v>11</v>
      </c>
      <c r="C10137">
        <v>2018</v>
      </c>
      <c r="D10137" t="s">
        <v>44</v>
      </c>
      <c r="E10137" t="s">
        <v>64</v>
      </c>
      <c r="F10137">
        <v>1074945.7</v>
      </c>
      <c r="G10137" t="s">
        <v>313</v>
      </c>
      <c r="H10137" t="s">
        <v>314</v>
      </c>
      <c r="I10137" t="s">
        <v>315</v>
      </c>
    </row>
    <row r="10138" spans="1:9" x14ac:dyDescent="0.25">
      <c r="A10138">
        <v>10136</v>
      </c>
      <c r="B10138" t="s">
        <v>12</v>
      </c>
      <c r="C10138">
        <v>2018</v>
      </c>
      <c r="D10138" t="s">
        <v>44</v>
      </c>
      <c r="E10138" t="s">
        <v>64</v>
      </c>
      <c r="F10138">
        <v>1059884.7</v>
      </c>
      <c r="G10138" t="s">
        <v>313</v>
      </c>
      <c r="H10138" t="s">
        <v>314</v>
      </c>
      <c r="I10138" t="s">
        <v>315</v>
      </c>
    </row>
    <row r="10139" spans="1:9" x14ac:dyDescent="0.25">
      <c r="A10139">
        <v>10137</v>
      </c>
      <c r="B10139" t="s">
        <v>7</v>
      </c>
      <c r="C10139">
        <v>2018</v>
      </c>
      <c r="D10139" t="s">
        <v>44</v>
      </c>
      <c r="E10139" t="s">
        <v>64</v>
      </c>
      <c r="F10139">
        <v>1064523.2</v>
      </c>
      <c r="G10139" t="s">
        <v>313</v>
      </c>
      <c r="H10139" t="s">
        <v>314</v>
      </c>
      <c r="I10139" t="s">
        <v>315</v>
      </c>
    </row>
    <row r="10140" spans="1:9" x14ac:dyDescent="0.25">
      <c r="A10140">
        <v>10138</v>
      </c>
      <c r="B10140" t="s">
        <v>18</v>
      </c>
      <c r="C10140">
        <v>2018</v>
      </c>
      <c r="D10140" t="s">
        <v>44</v>
      </c>
      <c r="E10140" t="s">
        <v>64</v>
      </c>
      <c r="F10140">
        <v>1068216.7</v>
      </c>
      <c r="G10140" t="s">
        <v>313</v>
      </c>
      <c r="H10140" t="s">
        <v>314</v>
      </c>
      <c r="I10140" t="s">
        <v>315</v>
      </c>
    </row>
    <row r="10141" spans="1:9" x14ac:dyDescent="0.25">
      <c r="A10141">
        <v>10139</v>
      </c>
      <c r="B10141" t="s">
        <v>23</v>
      </c>
      <c r="C10141">
        <v>2018</v>
      </c>
      <c r="D10141" t="s">
        <v>44</v>
      </c>
      <c r="E10141" t="s">
        <v>64</v>
      </c>
      <c r="F10141">
        <v>1054944.7</v>
      </c>
      <c r="G10141" t="s">
        <v>313</v>
      </c>
      <c r="H10141" t="s">
        <v>314</v>
      </c>
      <c r="I10141" t="s">
        <v>315</v>
      </c>
    </row>
    <row r="10142" spans="1:9" x14ac:dyDescent="0.25">
      <c r="A10142">
        <v>10140</v>
      </c>
      <c r="B10142" t="s">
        <v>14</v>
      </c>
      <c r="C10142">
        <v>2018</v>
      </c>
      <c r="D10142" t="s">
        <v>44</v>
      </c>
      <c r="E10142" t="s">
        <v>64</v>
      </c>
      <c r="F10142">
        <v>1063874.2</v>
      </c>
      <c r="G10142" t="s">
        <v>313</v>
      </c>
      <c r="H10142" t="s">
        <v>314</v>
      </c>
      <c r="I10142" t="s">
        <v>315</v>
      </c>
    </row>
    <row r="10143" spans="1:9" x14ac:dyDescent="0.25">
      <c r="A10143">
        <v>10141</v>
      </c>
      <c r="B10143" t="s">
        <v>17</v>
      </c>
      <c r="C10143">
        <v>2018</v>
      </c>
      <c r="D10143" t="s">
        <v>44</v>
      </c>
      <c r="E10143" t="s">
        <v>64</v>
      </c>
      <c r="F10143">
        <v>1097112.7</v>
      </c>
      <c r="G10143" t="s">
        <v>313</v>
      </c>
      <c r="H10143" t="s">
        <v>314</v>
      </c>
      <c r="I10143" t="s">
        <v>315</v>
      </c>
    </row>
    <row r="10144" spans="1:9" x14ac:dyDescent="0.25">
      <c r="A10144">
        <v>10142</v>
      </c>
      <c r="B10144" t="s">
        <v>19</v>
      </c>
      <c r="C10144">
        <v>2018</v>
      </c>
      <c r="D10144" t="s">
        <v>44</v>
      </c>
      <c r="E10144" t="s">
        <v>64</v>
      </c>
      <c r="F10144">
        <v>1061599.2</v>
      </c>
      <c r="G10144" t="s">
        <v>313</v>
      </c>
      <c r="H10144" t="s">
        <v>314</v>
      </c>
      <c r="I10144" t="s">
        <v>315</v>
      </c>
    </row>
    <row r="10145" spans="1:9" x14ac:dyDescent="0.25">
      <c r="A10145">
        <v>10143</v>
      </c>
      <c r="B10145" t="s">
        <v>27</v>
      </c>
      <c r="C10145">
        <v>2018</v>
      </c>
      <c r="D10145" t="s">
        <v>44</v>
      </c>
      <c r="E10145" t="s">
        <v>64</v>
      </c>
      <c r="F10145">
        <v>1062927.2</v>
      </c>
      <c r="G10145" t="s">
        <v>313</v>
      </c>
      <c r="H10145" t="s">
        <v>314</v>
      </c>
      <c r="I10145" t="s">
        <v>315</v>
      </c>
    </row>
    <row r="10146" spans="1:9" x14ac:dyDescent="0.25">
      <c r="A10146">
        <v>10144</v>
      </c>
      <c r="B10146" t="s">
        <v>13</v>
      </c>
      <c r="C10146">
        <v>2018</v>
      </c>
      <c r="D10146" t="s">
        <v>44</v>
      </c>
      <c r="E10146" t="s">
        <v>64</v>
      </c>
      <c r="F10146">
        <v>1075010.2</v>
      </c>
      <c r="G10146" t="s">
        <v>313</v>
      </c>
      <c r="H10146" t="s">
        <v>314</v>
      </c>
      <c r="I10146" t="s">
        <v>315</v>
      </c>
    </row>
    <row r="10147" spans="1:9" x14ac:dyDescent="0.25">
      <c r="A10147">
        <v>10145</v>
      </c>
      <c r="B10147" t="s">
        <v>4</v>
      </c>
      <c r="C10147">
        <v>2018</v>
      </c>
      <c r="D10147" t="s">
        <v>44</v>
      </c>
      <c r="E10147" t="s">
        <v>64</v>
      </c>
      <c r="F10147">
        <v>1062116.2</v>
      </c>
      <c r="G10147" t="s">
        <v>313</v>
      </c>
      <c r="H10147" t="s">
        <v>314</v>
      </c>
      <c r="I10147" t="s">
        <v>315</v>
      </c>
    </row>
    <row r="10148" spans="1:9" x14ac:dyDescent="0.25">
      <c r="A10148">
        <v>10146</v>
      </c>
      <c r="B10148" t="s">
        <v>6</v>
      </c>
      <c r="C10148">
        <v>2018</v>
      </c>
      <c r="D10148" t="s">
        <v>44</v>
      </c>
      <c r="E10148" t="s">
        <v>64</v>
      </c>
      <c r="F10148">
        <v>1064137.7</v>
      </c>
      <c r="G10148" t="s">
        <v>313</v>
      </c>
      <c r="H10148" t="s">
        <v>314</v>
      </c>
      <c r="I10148" t="s">
        <v>315</v>
      </c>
    </row>
    <row r="10149" spans="1:9" x14ac:dyDescent="0.25">
      <c r="A10149">
        <v>10147</v>
      </c>
      <c r="B10149" t="s">
        <v>9</v>
      </c>
      <c r="C10149">
        <v>2018</v>
      </c>
      <c r="D10149" t="s">
        <v>44</v>
      </c>
      <c r="E10149" t="s">
        <v>64</v>
      </c>
      <c r="F10149">
        <v>1071960.7</v>
      </c>
      <c r="G10149" t="s">
        <v>313</v>
      </c>
      <c r="H10149" t="s">
        <v>314</v>
      </c>
      <c r="I10149" t="s">
        <v>315</v>
      </c>
    </row>
    <row r="10150" spans="1:9" x14ac:dyDescent="0.25">
      <c r="A10150">
        <v>10148</v>
      </c>
      <c r="B10150" t="s">
        <v>10</v>
      </c>
      <c r="C10150">
        <v>2018</v>
      </c>
      <c r="D10150" t="s">
        <v>44</v>
      </c>
      <c r="E10150" t="s">
        <v>64</v>
      </c>
      <c r="F10150">
        <v>1065831.7</v>
      </c>
      <c r="G10150" t="s">
        <v>313</v>
      </c>
      <c r="H10150" t="s">
        <v>314</v>
      </c>
      <c r="I10150" t="s">
        <v>315</v>
      </c>
    </row>
    <row r="10151" spans="1:9" x14ac:dyDescent="0.25">
      <c r="A10151">
        <v>10149</v>
      </c>
      <c r="B10151" t="s">
        <v>3</v>
      </c>
      <c r="C10151">
        <v>2018</v>
      </c>
      <c r="D10151" t="s">
        <v>44</v>
      </c>
      <c r="E10151" t="s">
        <v>64</v>
      </c>
      <c r="F10151">
        <v>1068743.2</v>
      </c>
      <c r="G10151" t="s">
        <v>313</v>
      </c>
      <c r="H10151" t="s">
        <v>314</v>
      </c>
      <c r="I10151" t="s">
        <v>315</v>
      </c>
    </row>
    <row r="10152" spans="1:9" x14ac:dyDescent="0.25">
      <c r="A10152">
        <v>10150</v>
      </c>
      <c r="B10152" t="s">
        <v>25</v>
      </c>
      <c r="C10152">
        <v>2018</v>
      </c>
      <c r="D10152" t="s">
        <v>44</v>
      </c>
      <c r="E10152" t="s">
        <v>64</v>
      </c>
      <c r="F10152">
        <v>1067268.2</v>
      </c>
      <c r="G10152" t="s">
        <v>313</v>
      </c>
      <c r="H10152" t="s">
        <v>314</v>
      </c>
      <c r="I10152" t="s">
        <v>315</v>
      </c>
    </row>
    <row r="10153" spans="1:9" x14ac:dyDescent="0.25">
      <c r="A10153">
        <v>10151</v>
      </c>
      <c r="B10153" t="s">
        <v>8</v>
      </c>
      <c r="C10153">
        <v>2018</v>
      </c>
      <c r="D10153" t="s">
        <v>44</v>
      </c>
      <c r="E10153" t="s">
        <v>204</v>
      </c>
      <c r="F10153">
        <v>-0.2</v>
      </c>
      <c r="G10153" t="s">
        <v>313</v>
      </c>
      <c r="H10153" t="s">
        <v>314</v>
      </c>
      <c r="I10153" t="s">
        <v>315</v>
      </c>
    </row>
    <row r="10154" spans="1:9" x14ac:dyDescent="0.25">
      <c r="A10154">
        <v>10152</v>
      </c>
      <c r="B10154" t="s">
        <v>22</v>
      </c>
      <c r="C10154">
        <v>2018</v>
      </c>
      <c r="D10154" t="s">
        <v>44</v>
      </c>
      <c r="E10154" t="s">
        <v>204</v>
      </c>
      <c r="F10154">
        <v>-0.2</v>
      </c>
      <c r="G10154" t="s">
        <v>313</v>
      </c>
      <c r="H10154" t="s">
        <v>314</v>
      </c>
      <c r="I10154" t="s">
        <v>315</v>
      </c>
    </row>
    <row r="10155" spans="1:9" x14ac:dyDescent="0.25">
      <c r="A10155">
        <v>10153</v>
      </c>
      <c r="B10155" t="s">
        <v>15</v>
      </c>
      <c r="C10155">
        <v>2018</v>
      </c>
      <c r="D10155" t="s">
        <v>44</v>
      </c>
      <c r="E10155" t="s">
        <v>204</v>
      </c>
      <c r="F10155">
        <v>-0.2</v>
      </c>
      <c r="G10155" t="s">
        <v>313</v>
      </c>
      <c r="H10155" t="s">
        <v>314</v>
      </c>
      <c r="I10155" t="s">
        <v>315</v>
      </c>
    </row>
    <row r="10156" spans="1:9" x14ac:dyDescent="0.25">
      <c r="A10156">
        <v>10154</v>
      </c>
      <c r="B10156" t="s">
        <v>20</v>
      </c>
      <c r="C10156">
        <v>2018</v>
      </c>
      <c r="D10156" t="s">
        <v>44</v>
      </c>
      <c r="E10156" t="s">
        <v>204</v>
      </c>
      <c r="F10156">
        <v>0.3</v>
      </c>
      <c r="G10156" t="s">
        <v>313</v>
      </c>
      <c r="H10156" t="s">
        <v>314</v>
      </c>
      <c r="I10156" t="s">
        <v>315</v>
      </c>
    </row>
    <row r="10157" spans="1:9" x14ac:dyDescent="0.25">
      <c r="A10157">
        <v>10155</v>
      </c>
      <c r="B10157" t="s">
        <v>30</v>
      </c>
      <c r="C10157">
        <v>2018</v>
      </c>
      <c r="D10157" t="s">
        <v>44</v>
      </c>
      <c r="E10157" t="s">
        <v>204</v>
      </c>
      <c r="F10157">
        <v>-0.2</v>
      </c>
      <c r="G10157" t="s">
        <v>313</v>
      </c>
      <c r="H10157" t="s">
        <v>314</v>
      </c>
      <c r="I10157" t="s">
        <v>315</v>
      </c>
    </row>
    <row r="10158" spans="1:9" x14ac:dyDescent="0.25">
      <c r="A10158">
        <v>10156</v>
      </c>
      <c r="B10158" t="s">
        <v>21</v>
      </c>
      <c r="C10158">
        <v>2018</v>
      </c>
      <c r="D10158" t="s">
        <v>44</v>
      </c>
      <c r="E10158" t="s">
        <v>204</v>
      </c>
      <c r="F10158">
        <v>-0.2</v>
      </c>
      <c r="G10158" t="s">
        <v>313</v>
      </c>
      <c r="H10158" t="s">
        <v>314</v>
      </c>
      <c r="I10158" t="s">
        <v>315</v>
      </c>
    </row>
    <row r="10159" spans="1:9" x14ac:dyDescent="0.25">
      <c r="A10159">
        <v>10157</v>
      </c>
      <c r="B10159" t="s">
        <v>16</v>
      </c>
      <c r="C10159">
        <v>2018</v>
      </c>
      <c r="D10159" t="s">
        <v>44</v>
      </c>
      <c r="E10159" t="s">
        <v>204</v>
      </c>
      <c r="F10159">
        <v>-0.2</v>
      </c>
      <c r="G10159" t="s">
        <v>313</v>
      </c>
      <c r="H10159" t="s">
        <v>314</v>
      </c>
      <c r="I10159" t="s">
        <v>315</v>
      </c>
    </row>
    <row r="10160" spans="1:9" x14ac:dyDescent="0.25">
      <c r="A10160">
        <v>10158</v>
      </c>
      <c r="B10160" t="s">
        <v>29</v>
      </c>
      <c r="C10160">
        <v>2018</v>
      </c>
      <c r="D10160" t="s">
        <v>44</v>
      </c>
      <c r="E10160" t="s">
        <v>204</v>
      </c>
      <c r="F10160">
        <v>0.3</v>
      </c>
      <c r="G10160" t="s">
        <v>313</v>
      </c>
      <c r="H10160" t="s">
        <v>314</v>
      </c>
      <c r="I10160" t="s">
        <v>315</v>
      </c>
    </row>
    <row r="10161" spans="1:9" x14ac:dyDescent="0.25">
      <c r="A10161">
        <v>10159</v>
      </c>
      <c r="B10161" t="s">
        <v>31</v>
      </c>
      <c r="C10161">
        <v>2018</v>
      </c>
      <c r="D10161" t="s">
        <v>44</v>
      </c>
      <c r="E10161" t="s">
        <v>204</v>
      </c>
      <c r="F10161">
        <v>0.3</v>
      </c>
      <c r="G10161" t="s">
        <v>313</v>
      </c>
      <c r="H10161" t="s">
        <v>314</v>
      </c>
      <c r="I10161" t="s">
        <v>315</v>
      </c>
    </row>
    <row r="10162" spans="1:9" x14ac:dyDescent="0.25">
      <c r="A10162">
        <v>10160</v>
      </c>
      <c r="B10162" t="s">
        <v>24</v>
      </c>
      <c r="C10162">
        <v>2018</v>
      </c>
      <c r="D10162" t="s">
        <v>44</v>
      </c>
      <c r="E10162" t="s">
        <v>204</v>
      </c>
      <c r="F10162">
        <v>-0.2</v>
      </c>
      <c r="G10162" t="s">
        <v>313</v>
      </c>
      <c r="H10162" t="s">
        <v>314</v>
      </c>
      <c r="I10162" t="s">
        <v>315</v>
      </c>
    </row>
    <row r="10163" spans="1:9" x14ac:dyDescent="0.25">
      <c r="A10163">
        <v>10161</v>
      </c>
      <c r="B10163" t="s">
        <v>5</v>
      </c>
      <c r="C10163">
        <v>2018</v>
      </c>
      <c r="D10163" t="s">
        <v>44</v>
      </c>
      <c r="E10163" t="s">
        <v>204</v>
      </c>
      <c r="F10163">
        <v>-0.2</v>
      </c>
      <c r="G10163" t="s">
        <v>313</v>
      </c>
      <c r="H10163" t="s">
        <v>314</v>
      </c>
      <c r="I10163" t="s">
        <v>315</v>
      </c>
    </row>
    <row r="10164" spans="1:9" x14ac:dyDescent="0.25">
      <c r="A10164">
        <v>10162</v>
      </c>
      <c r="B10164" t="s">
        <v>26</v>
      </c>
      <c r="C10164">
        <v>2018</v>
      </c>
      <c r="D10164" t="s">
        <v>44</v>
      </c>
      <c r="E10164" t="s">
        <v>204</v>
      </c>
      <c r="F10164">
        <v>0.3</v>
      </c>
      <c r="G10164" t="s">
        <v>313</v>
      </c>
      <c r="H10164" t="s">
        <v>314</v>
      </c>
      <c r="I10164" t="s">
        <v>315</v>
      </c>
    </row>
    <row r="10165" spans="1:9" x14ac:dyDescent="0.25">
      <c r="A10165">
        <v>10163</v>
      </c>
      <c r="B10165" t="s">
        <v>28</v>
      </c>
      <c r="C10165">
        <v>2018</v>
      </c>
      <c r="D10165" t="s">
        <v>44</v>
      </c>
      <c r="E10165" t="s">
        <v>204</v>
      </c>
      <c r="F10165">
        <v>0.3</v>
      </c>
      <c r="G10165" t="s">
        <v>313</v>
      </c>
      <c r="H10165" t="s">
        <v>314</v>
      </c>
      <c r="I10165" t="s">
        <v>315</v>
      </c>
    </row>
    <row r="10166" spans="1:9" x14ac:dyDescent="0.25">
      <c r="A10166">
        <v>10164</v>
      </c>
      <c r="B10166" t="s">
        <v>11</v>
      </c>
      <c r="C10166">
        <v>2018</v>
      </c>
      <c r="D10166" t="s">
        <v>44</v>
      </c>
      <c r="E10166" t="s">
        <v>204</v>
      </c>
      <c r="F10166">
        <v>0.3</v>
      </c>
      <c r="G10166" t="s">
        <v>313</v>
      </c>
      <c r="H10166" t="s">
        <v>314</v>
      </c>
      <c r="I10166" t="s">
        <v>315</v>
      </c>
    </row>
    <row r="10167" spans="1:9" x14ac:dyDescent="0.25">
      <c r="A10167">
        <v>10165</v>
      </c>
      <c r="B10167" t="s">
        <v>12</v>
      </c>
      <c r="C10167">
        <v>2018</v>
      </c>
      <c r="D10167" t="s">
        <v>44</v>
      </c>
      <c r="E10167" t="s">
        <v>204</v>
      </c>
      <c r="F10167">
        <v>0.3</v>
      </c>
      <c r="G10167" t="s">
        <v>313</v>
      </c>
      <c r="H10167" t="s">
        <v>314</v>
      </c>
      <c r="I10167" t="s">
        <v>315</v>
      </c>
    </row>
    <row r="10168" spans="1:9" x14ac:dyDescent="0.25">
      <c r="A10168">
        <v>10166</v>
      </c>
      <c r="B10168" t="s">
        <v>7</v>
      </c>
      <c r="C10168">
        <v>2018</v>
      </c>
      <c r="D10168" t="s">
        <v>44</v>
      </c>
      <c r="E10168" t="s">
        <v>204</v>
      </c>
      <c r="F10168">
        <v>0.8</v>
      </c>
      <c r="G10168" t="s">
        <v>313</v>
      </c>
      <c r="H10168" t="s">
        <v>314</v>
      </c>
      <c r="I10168" t="s">
        <v>315</v>
      </c>
    </row>
    <row r="10169" spans="1:9" x14ac:dyDescent="0.25">
      <c r="A10169">
        <v>10167</v>
      </c>
      <c r="B10169" t="s">
        <v>18</v>
      </c>
      <c r="C10169">
        <v>2018</v>
      </c>
      <c r="D10169" t="s">
        <v>44</v>
      </c>
      <c r="E10169" t="s">
        <v>204</v>
      </c>
      <c r="F10169">
        <v>0.3</v>
      </c>
      <c r="G10169" t="s">
        <v>313</v>
      </c>
      <c r="H10169" t="s">
        <v>314</v>
      </c>
      <c r="I10169" t="s">
        <v>315</v>
      </c>
    </row>
    <row r="10170" spans="1:9" x14ac:dyDescent="0.25">
      <c r="A10170">
        <v>10168</v>
      </c>
      <c r="B10170" t="s">
        <v>23</v>
      </c>
      <c r="C10170">
        <v>2018</v>
      </c>
      <c r="D10170" t="s">
        <v>44</v>
      </c>
      <c r="E10170" t="s">
        <v>204</v>
      </c>
      <c r="F10170">
        <v>0.3</v>
      </c>
      <c r="G10170" t="s">
        <v>313</v>
      </c>
      <c r="H10170" t="s">
        <v>314</v>
      </c>
      <c r="I10170" t="s">
        <v>315</v>
      </c>
    </row>
    <row r="10171" spans="1:9" x14ac:dyDescent="0.25">
      <c r="A10171">
        <v>10169</v>
      </c>
      <c r="B10171" t="s">
        <v>14</v>
      </c>
      <c r="C10171">
        <v>2018</v>
      </c>
      <c r="D10171" t="s">
        <v>44</v>
      </c>
      <c r="E10171" t="s">
        <v>204</v>
      </c>
      <c r="F10171">
        <v>0.8</v>
      </c>
      <c r="G10171" t="s">
        <v>313</v>
      </c>
      <c r="H10171" t="s">
        <v>314</v>
      </c>
      <c r="I10171" t="s">
        <v>315</v>
      </c>
    </row>
    <row r="10172" spans="1:9" x14ac:dyDescent="0.25">
      <c r="A10172">
        <v>10170</v>
      </c>
      <c r="B10172" t="s">
        <v>17</v>
      </c>
      <c r="C10172">
        <v>2018</v>
      </c>
      <c r="D10172" t="s">
        <v>44</v>
      </c>
      <c r="E10172" t="s">
        <v>204</v>
      </c>
      <c r="F10172">
        <v>-0.7</v>
      </c>
      <c r="G10172" t="s">
        <v>313</v>
      </c>
      <c r="H10172" t="s">
        <v>314</v>
      </c>
      <c r="I10172" t="s">
        <v>315</v>
      </c>
    </row>
    <row r="10173" spans="1:9" x14ac:dyDescent="0.25">
      <c r="A10173">
        <v>10171</v>
      </c>
      <c r="B10173" t="s">
        <v>19</v>
      </c>
      <c r="C10173">
        <v>2018</v>
      </c>
      <c r="D10173" t="s">
        <v>44</v>
      </c>
      <c r="E10173" t="s">
        <v>204</v>
      </c>
      <c r="F10173">
        <v>-1.2</v>
      </c>
      <c r="G10173" t="s">
        <v>313</v>
      </c>
      <c r="H10173" t="s">
        <v>314</v>
      </c>
      <c r="I10173" t="s">
        <v>315</v>
      </c>
    </row>
    <row r="10174" spans="1:9" x14ac:dyDescent="0.25">
      <c r="A10174">
        <v>10172</v>
      </c>
      <c r="B10174" t="s">
        <v>27</v>
      </c>
      <c r="C10174">
        <v>2018</v>
      </c>
      <c r="D10174" t="s">
        <v>44</v>
      </c>
      <c r="E10174" t="s">
        <v>204</v>
      </c>
      <c r="F10174">
        <v>0.8</v>
      </c>
      <c r="G10174" t="s">
        <v>313</v>
      </c>
      <c r="H10174" t="s">
        <v>314</v>
      </c>
      <c r="I10174" t="s">
        <v>315</v>
      </c>
    </row>
    <row r="10175" spans="1:9" x14ac:dyDescent="0.25">
      <c r="A10175">
        <v>10173</v>
      </c>
      <c r="B10175" t="s">
        <v>13</v>
      </c>
      <c r="C10175">
        <v>2018</v>
      </c>
      <c r="D10175" t="s">
        <v>44</v>
      </c>
      <c r="E10175" t="s">
        <v>204</v>
      </c>
      <c r="F10175">
        <v>-1.2</v>
      </c>
      <c r="G10175" t="s">
        <v>313</v>
      </c>
      <c r="H10175" t="s">
        <v>314</v>
      </c>
      <c r="I10175" t="s">
        <v>315</v>
      </c>
    </row>
    <row r="10176" spans="1:9" x14ac:dyDescent="0.25">
      <c r="A10176">
        <v>10174</v>
      </c>
      <c r="B10176" t="s">
        <v>4</v>
      </c>
      <c r="C10176">
        <v>2018</v>
      </c>
      <c r="D10176" t="s">
        <v>44</v>
      </c>
      <c r="E10176" t="s">
        <v>204</v>
      </c>
      <c r="F10176">
        <v>-2.2000000000000002</v>
      </c>
      <c r="G10176" t="s">
        <v>313</v>
      </c>
      <c r="H10176" t="s">
        <v>314</v>
      </c>
      <c r="I10176" t="s">
        <v>315</v>
      </c>
    </row>
    <row r="10177" spans="1:9" x14ac:dyDescent="0.25">
      <c r="A10177">
        <v>10175</v>
      </c>
      <c r="B10177" t="s">
        <v>6</v>
      </c>
      <c r="C10177">
        <v>2018</v>
      </c>
      <c r="D10177" t="s">
        <v>44</v>
      </c>
      <c r="E10177" t="s">
        <v>204</v>
      </c>
      <c r="F10177">
        <v>0.3</v>
      </c>
      <c r="G10177" t="s">
        <v>313</v>
      </c>
      <c r="H10177" t="s">
        <v>314</v>
      </c>
      <c r="I10177" t="s">
        <v>315</v>
      </c>
    </row>
    <row r="10178" spans="1:9" x14ac:dyDescent="0.25">
      <c r="A10178">
        <v>10176</v>
      </c>
      <c r="B10178" t="s">
        <v>9</v>
      </c>
      <c r="C10178">
        <v>2018</v>
      </c>
      <c r="D10178" t="s">
        <v>44</v>
      </c>
      <c r="E10178" t="s">
        <v>204</v>
      </c>
      <c r="F10178">
        <v>0.3</v>
      </c>
      <c r="G10178" t="s">
        <v>313</v>
      </c>
      <c r="H10178" t="s">
        <v>314</v>
      </c>
      <c r="I10178" t="s">
        <v>315</v>
      </c>
    </row>
    <row r="10179" spans="1:9" x14ac:dyDescent="0.25">
      <c r="A10179">
        <v>10177</v>
      </c>
      <c r="B10179" t="s">
        <v>10</v>
      </c>
      <c r="C10179">
        <v>2018</v>
      </c>
      <c r="D10179" t="s">
        <v>44</v>
      </c>
      <c r="E10179" t="s">
        <v>204</v>
      </c>
      <c r="F10179">
        <v>0.3</v>
      </c>
      <c r="G10179" t="s">
        <v>313</v>
      </c>
      <c r="H10179" t="s">
        <v>314</v>
      </c>
      <c r="I10179" t="s">
        <v>315</v>
      </c>
    </row>
    <row r="10180" spans="1:9" x14ac:dyDescent="0.25">
      <c r="A10180">
        <v>10178</v>
      </c>
      <c r="B10180" t="s">
        <v>3</v>
      </c>
      <c r="C10180">
        <v>2018</v>
      </c>
      <c r="D10180" t="s">
        <v>44</v>
      </c>
      <c r="E10180" t="s">
        <v>204</v>
      </c>
      <c r="F10180">
        <v>0.8</v>
      </c>
      <c r="G10180" t="s">
        <v>313</v>
      </c>
      <c r="H10180" t="s">
        <v>314</v>
      </c>
      <c r="I10180" t="s">
        <v>315</v>
      </c>
    </row>
    <row r="10181" spans="1:9" x14ac:dyDescent="0.25">
      <c r="A10181">
        <v>10179</v>
      </c>
      <c r="B10181" t="s">
        <v>25</v>
      </c>
      <c r="C10181">
        <v>2018</v>
      </c>
      <c r="D10181" t="s">
        <v>44</v>
      </c>
      <c r="E10181" t="s">
        <v>204</v>
      </c>
      <c r="F10181">
        <v>-0.2</v>
      </c>
      <c r="G10181" t="s">
        <v>313</v>
      </c>
      <c r="H10181" t="s">
        <v>314</v>
      </c>
      <c r="I10181" t="s">
        <v>315</v>
      </c>
    </row>
    <row r="10182" spans="1:9" x14ac:dyDescent="0.25">
      <c r="A10182">
        <v>10180</v>
      </c>
      <c r="B10182" t="s">
        <v>8</v>
      </c>
      <c r="C10182">
        <v>2018</v>
      </c>
      <c r="D10182" t="s">
        <v>44</v>
      </c>
      <c r="E10182" t="s">
        <v>205</v>
      </c>
      <c r="F10182">
        <v>0</v>
      </c>
      <c r="G10182" t="s">
        <v>316</v>
      </c>
      <c r="H10182" t="s">
        <v>314</v>
      </c>
      <c r="I10182" t="s">
        <v>315</v>
      </c>
    </row>
    <row r="10183" spans="1:9" x14ac:dyDescent="0.25">
      <c r="A10183">
        <v>10181</v>
      </c>
      <c r="B10183" t="s">
        <v>22</v>
      </c>
      <c r="C10183">
        <v>2018</v>
      </c>
      <c r="D10183" t="s">
        <v>44</v>
      </c>
      <c r="E10183" t="s">
        <v>205</v>
      </c>
      <c r="F10183">
        <v>0</v>
      </c>
      <c r="G10183" t="s">
        <v>316</v>
      </c>
      <c r="H10183" t="s">
        <v>314</v>
      </c>
      <c r="I10183" t="s">
        <v>315</v>
      </c>
    </row>
    <row r="10184" spans="1:9" x14ac:dyDescent="0.25">
      <c r="A10184">
        <v>10182</v>
      </c>
      <c r="B10184" t="s">
        <v>15</v>
      </c>
      <c r="C10184">
        <v>2018</v>
      </c>
      <c r="D10184" t="s">
        <v>44</v>
      </c>
      <c r="E10184" t="s">
        <v>205</v>
      </c>
      <c r="F10184">
        <v>0</v>
      </c>
      <c r="G10184" t="s">
        <v>316</v>
      </c>
      <c r="H10184" t="s">
        <v>314</v>
      </c>
      <c r="I10184" t="s">
        <v>315</v>
      </c>
    </row>
    <row r="10185" spans="1:9" x14ac:dyDescent="0.25">
      <c r="A10185">
        <v>10183</v>
      </c>
      <c r="B10185" t="s">
        <v>20</v>
      </c>
      <c r="C10185">
        <v>2018</v>
      </c>
      <c r="D10185" t="s">
        <v>44</v>
      </c>
      <c r="E10185" t="s">
        <v>205</v>
      </c>
      <c r="F10185">
        <v>0</v>
      </c>
      <c r="G10185" t="s">
        <v>316</v>
      </c>
      <c r="H10185" t="s">
        <v>314</v>
      </c>
      <c r="I10185" t="s">
        <v>315</v>
      </c>
    </row>
    <row r="10186" spans="1:9" x14ac:dyDescent="0.25">
      <c r="A10186">
        <v>10184</v>
      </c>
      <c r="B10186" t="s">
        <v>30</v>
      </c>
      <c r="C10186">
        <v>2018</v>
      </c>
      <c r="D10186" t="s">
        <v>44</v>
      </c>
      <c r="E10186" t="s">
        <v>205</v>
      </c>
      <c r="F10186">
        <v>0</v>
      </c>
      <c r="G10186" t="s">
        <v>316</v>
      </c>
      <c r="H10186" t="s">
        <v>314</v>
      </c>
      <c r="I10186" t="s">
        <v>315</v>
      </c>
    </row>
    <row r="10187" spans="1:9" x14ac:dyDescent="0.25">
      <c r="A10187">
        <v>10185</v>
      </c>
      <c r="B10187" t="s">
        <v>21</v>
      </c>
      <c r="C10187">
        <v>2018</v>
      </c>
      <c r="D10187" t="s">
        <v>44</v>
      </c>
      <c r="E10187" t="s">
        <v>205</v>
      </c>
      <c r="F10187">
        <v>0</v>
      </c>
      <c r="G10187" t="s">
        <v>316</v>
      </c>
      <c r="H10187" t="s">
        <v>314</v>
      </c>
      <c r="I10187" t="s">
        <v>315</v>
      </c>
    </row>
    <row r="10188" spans="1:9" x14ac:dyDescent="0.25">
      <c r="A10188">
        <v>10186</v>
      </c>
      <c r="B10188" t="s">
        <v>16</v>
      </c>
      <c r="C10188">
        <v>2018</v>
      </c>
      <c r="D10188" t="s">
        <v>44</v>
      </c>
      <c r="E10188" t="s">
        <v>205</v>
      </c>
      <c r="F10188">
        <v>0</v>
      </c>
      <c r="G10188" t="s">
        <v>316</v>
      </c>
      <c r="H10188" t="s">
        <v>314</v>
      </c>
      <c r="I10188" t="s">
        <v>315</v>
      </c>
    </row>
    <row r="10189" spans="1:9" x14ac:dyDescent="0.25">
      <c r="A10189">
        <v>10187</v>
      </c>
      <c r="B10189" t="s">
        <v>29</v>
      </c>
      <c r="C10189">
        <v>2018</v>
      </c>
      <c r="D10189" t="s">
        <v>44</v>
      </c>
      <c r="E10189" t="s">
        <v>205</v>
      </c>
      <c r="F10189">
        <v>0</v>
      </c>
      <c r="G10189" t="s">
        <v>316</v>
      </c>
      <c r="H10189" t="s">
        <v>314</v>
      </c>
      <c r="I10189" t="s">
        <v>315</v>
      </c>
    </row>
    <row r="10190" spans="1:9" x14ac:dyDescent="0.25">
      <c r="A10190">
        <v>10188</v>
      </c>
      <c r="B10190" t="s">
        <v>31</v>
      </c>
      <c r="C10190">
        <v>2018</v>
      </c>
      <c r="D10190" t="s">
        <v>44</v>
      </c>
      <c r="E10190" t="s">
        <v>205</v>
      </c>
      <c r="F10190">
        <v>0</v>
      </c>
      <c r="G10190" t="s">
        <v>316</v>
      </c>
      <c r="H10190" t="s">
        <v>314</v>
      </c>
      <c r="I10190" t="s">
        <v>315</v>
      </c>
    </row>
    <row r="10191" spans="1:9" x14ac:dyDescent="0.25">
      <c r="A10191">
        <v>10189</v>
      </c>
      <c r="B10191" t="s">
        <v>24</v>
      </c>
      <c r="C10191">
        <v>2018</v>
      </c>
      <c r="D10191" t="s">
        <v>44</v>
      </c>
      <c r="E10191" t="s">
        <v>205</v>
      </c>
      <c r="F10191">
        <v>0</v>
      </c>
      <c r="G10191" t="s">
        <v>316</v>
      </c>
      <c r="H10191" t="s">
        <v>314</v>
      </c>
      <c r="I10191" t="s">
        <v>315</v>
      </c>
    </row>
    <row r="10192" spans="1:9" x14ac:dyDescent="0.25">
      <c r="A10192">
        <v>10190</v>
      </c>
      <c r="B10192" t="s">
        <v>5</v>
      </c>
      <c r="C10192">
        <v>2018</v>
      </c>
      <c r="D10192" t="s">
        <v>44</v>
      </c>
      <c r="E10192" t="s">
        <v>205</v>
      </c>
      <c r="F10192">
        <v>0</v>
      </c>
      <c r="G10192" t="s">
        <v>316</v>
      </c>
      <c r="H10192" t="s">
        <v>314</v>
      </c>
      <c r="I10192" t="s">
        <v>315</v>
      </c>
    </row>
    <row r="10193" spans="1:9" x14ac:dyDescent="0.25">
      <c r="A10193">
        <v>10191</v>
      </c>
      <c r="B10193" t="s">
        <v>26</v>
      </c>
      <c r="C10193">
        <v>2018</v>
      </c>
      <c r="D10193" t="s">
        <v>44</v>
      </c>
      <c r="E10193" t="s">
        <v>205</v>
      </c>
      <c r="F10193">
        <v>0</v>
      </c>
      <c r="G10193" t="s">
        <v>316</v>
      </c>
      <c r="H10193" t="s">
        <v>314</v>
      </c>
      <c r="I10193" t="s">
        <v>315</v>
      </c>
    </row>
    <row r="10194" spans="1:9" x14ac:dyDescent="0.25">
      <c r="A10194">
        <v>10192</v>
      </c>
      <c r="B10194" t="s">
        <v>28</v>
      </c>
      <c r="C10194">
        <v>2018</v>
      </c>
      <c r="D10194" t="s">
        <v>44</v>
      </c>
      <c r="E10194" t="s">
        <v>205</v>
      </c>
      <c r="F10194">
        <v>0</v>
      </c>
      <c r="G10194" t="s">
        <v>316</v>
      </c>
      <c r="H10194" t="s">
        <v>314</v>
      </c>
      <c r="I10194" t="s">
        <v>315</v>
      </c>
    </row>
    <row r="10195" spans="1:9" x14ac:dyDescent="0.25">
      <c r="A10195">
        <v>10193</v>
      </c>
      <c r="B10195" t="s">
        <v>11</v>
      </c>
      <c r="C10195">
        <v>2018</v>
      </c>
      <c r="D10195" t="s">
        <v>44</v>
      </c>
      <c r="E10195" t="s">
        <v>205</v>
      </c>
      <c r="F10195">
        <v>0</v>
      </c>
      <c r="G10195" t="s">
        <v>316</v>
      </c>
      <c r="H10195" t="s">
        <v>314</v>
      </c>
      <c r="I10195" t="s">
        <v>315</v>
      </c>
    </row>
    <row r="10196" spans="1:9" x14ac:dyDescent="0.25">
      <c r="A10196">
        <v>10194</v>
      </c>
      <c r="B10196" t="s">
        <v>12</v>
      </c>
      <c r="C10196">
        <v>2018</v>
      </c>
      <c r="D10196" t="s">
        <v>44</v>
      </c>
      <c r="E10196" t="s">
        <v>205</v>
      </c>
      <c r="F10196">
        <v>0</v>
      </c>
      <c r="G10196" t="s">
        <v>316</v>
      </c>
      <c r="H10196" t="s">
        <v>314</v>
      </c>
      <c r="I10196" t="s">
        <v>315</v>
      </c>
    </row>
    <row r="10197" spans="1:9" x14ac:dyDescent="0.25">
      <c r="A10197">
        <v>10195</v>
      </c>
      <c r="B10197" t="s">
        <v>7</v>
      </c>
      <c r="C10197">
        <v>2018</v>
      </c>
      <c r="D10197" t="s">
        <v>44</v>
      </c>
      <c r="E10197" t="s">
        <v>205</v>
      </c>
      <c r="F10197">
        <v>0</v>
      </c>
      <c r="G10197" t="s">
        <v>316</v>
      </c>
      <c r="H10197" t="s">
        <v>314</v>
      </c>
      <c r="I10197" t="s">
        <v>315</v>
      </c>
    </row>
    <row r="10198" spans="1:9" x14ac:dyDescent="0.25">
      <c r="A10198">
        <v>10196</v>
      </c>
      <c r="B10198" t="s">
        <v>18</v>
      </c>
      <c r="C10198">
        <v>2018</v>
      </c>
      <c r="D10198" t="s">
        <v>44</v>
      </c>
      <c r="E10198" t="s">
        <v>205</v>
      </c>
      <c r="F10198">
        <v>0</v>
      </c>
      <c r="G10198" t="s">
        <v>316</v>
      </c>
      <c r="H10198" t="s">
        <v>314</v>
      </c>
      <c r="I10198" t="s">
        <v>315</v>
      </c>
    </row>
    <row r="10199" spans="1:9" x14ac:dyDescent="0.25">
      <c r="A10199">
        <v>10197</v>
      </c>
      <c r="B10199" t="s">
        <v>23</v>
      </c>
      <c r="C10199">
        <v>2018</v>
      </c>
      <c r="D10199" t="s">
        <v>44</v>
      </c>
      <c r="E10199" t="s">
        <v>205</v>
      </c>
      <c r="F10199">
        <v>0</v>
      </c>
      <c r="G10199" t="s">
        <v>316</v>
      </c>
      <c r="H10199" t="s">
        <v>314</v>
      </c>
      <c r="I10199" t="s">
        <v>315</v>
      </c>
    </row>
    <row r="10200" spans="1:9" x14ac:dyDescent="0.25">
      <c r="A10200">
        <v>10198</v>
      </c>
      <c r="B10200" t="s">
        <v>14</v>
      </c>
      <c r="C10200">
        <v>2018</v>
      </c>
      <c r="D10200" t="s">
        <v>44</v>
      </c>
      <c r="E10200" t="s">
        <v>205</v>
      </c>
      <c r="F10200">
        <v>0</v>
      </c>
      <c r="G10200" t="s">
        <v>316</v>
      </c>
      <c r="H10200" t="s">
        <v>314</v>
      </c>
      <c r="I10200" t="s">
        <v>315</v>
      </c>
    </row>
    <row r="10201" spans="1:9" x14ac:dyDescent="0.25">
      <c r="A10201">
        <v>10199</v>
      </c>
      <c r="B10201" t="s">
        <v>17</v>
      </c>
      <c r="C10201">
        <v>2018</v>
      </c>
      <c r="D10201" t="s">
        <v>44</v>
      </c>
      <c r="E10201" t="s">
        <v>205</v>
      </c>
      <c r="F10201">
        <v>0</v>
      </c>
      <c r="G10201" t="s">
        <v>316</v>
      </c>
      <c r="H10201" t="s">
        <v>314</v>
      </c>
      <c r="I10201" t="s">
        <v>315</v>
      </c>
    </row>
    <row r="10202" spans="1:9" x14ac:dyDescent="0.25">
      <c r="A10202">
        <v>10200</v>
      </c>
      <c r="B10202" t="s">
        <v>19</v>
      </c>
      <c r="C10202">
        <v>2018</v>
      </c>
      <c r="D10202" t="s">
        <v>44</v>
      </c>
      <c r="E10202" t="s">
        <v>205</v>
      </c>
      <c r="F10202">
        <v>0</v>
      </c>
      <c r="G10202" t="s">
        <v>316</v>
      </c>
      <c r="H10202" t="s">
        <v>314</v>
      </c>
      <c r="I10202" t="s">
        <v>315</v>
      </c>
    </row>
    <row r="10203" spans="1:9" x14ac:dyDescent="0.25">
      <c r="A10203">
        <v>10201</v>
      </c>
      <c r="B10203" t="s">
        <v>27</v>
      </c>
      <c r="C10203">
        <v>2018</v>
      </c>
      <c r="D10203" t="s">
        <v>44</v>
      </c>
      <c r="E10203" t="s">
        <v>205</v>
      </c>
      <c r="F10203">
        <v>0</v>
      </c>
      <c r="G10203" t="s">
        <v>316</v>
      </c>
      <c r="H10203" t="s">
        <v>314</v>
      </c>
      <c r="I10203" t="s">
        <v>315</v>
      </c>
    </row>
    <row r="10204" spans="1:9" x14ac:dyDescent="0.25">
      <c r="A10204">
        <v>10202</v>
      </c>
      <c r="B10204" t="s">
        <v>13</v>
      </c>
      <c r="C10204">
        <v>2018</v>
      </c>
      <c r="D10204" t="s">
        <v>44</v>
      </c>
      <c r="E10204" t="s">
        <v>205</v>
      </c>
      <c r="F10204">
        <v>0</v>
      </c>
      <c r="G10204" t="s">
        <v>316</v>
      </c>
      <c r="H10204" t="s">
        <v>314</v>
      </c>
      <c r="I10204" t="s">
        <v>315</v>
      </c>
    </row>
    <row r="10205" spans="1:9" x14ac:dyDescent="0.25">
      <c r="A10205">
        <v>10203</v>
      </c>
      <c r="B10205" t="s">
        <v>4</v>
      </c>
      <c r="C10205">
        <v>2018</v>
      </c>
      <c r="D10205" t="s">
        <v>44</v>
      </c>
      <c r="E10205" t="s">
        <v>205</v>
      </c>
      <c r="F10205">
        <v>0</v>
      </c>
      <c r="G10205" t="s">
        <v>316</v>
      </c>
      <c r="H10205" t="s">
        <v>314</v>
      </c>
      <c r="I10205" t="s">
        <v>315</v>
      </c>
    </row>
    <row r="10206" spans="1:9" x14ac:dyDescent="0.25">
      <c r="A10206">
        <v>10204</v>
      </c>
      <c r="B10206" t="s">
        <v>6</v>
      </c>
      <c r="C10206">
        <v>2018</v>
      </c>
      <c r="D10206" t="s">
        <v>44</v>
      </c>
      <c r="E10206" t="s">
        <v>205</v>
      </c>
      <c r="F10206">
        <v>0</v>
      </c>
      <c r="G10206" t="s">
        <v>316</v>
      </c>
      <c r="H10206" t="s">
        <v>314</v>
      </c>
      <c r="I10206" t="s">
        <v>315</v>
      </c>
    </row>
    <row r="10207" spans="1:9" x14ac:dyDescent="0.25">
      <c r="A10207">
        <v>10205</v>
      </c>
      <c r="B10207" t="s">
        <v>9</v>
      </c>
      <c r="C10207">
        <v>2018</v>
      </c>
      <c r="D10207" t="s">
        <v>44</v>
      </c>
      <c r="E10207" t="s">
        <v>205</v>
      </c>
      <c r="F10207">
        <v>0</v>
      </c>
      <c r="G10207" t="s">
        <v>316</v>
      </c>
      <c r="H10207" t="s">
        <v>314</v>
      </c>
      <c r="I10207" t="s">
        <v>315</v>
      </c>
    </row>
    <row r="10208" spans="1:9" x14ac:dyDescent="0.25">
      <c r="A10208">
        <v>10206</v>
      </c>
      <c r="B10208" t="s">
        <v>10</v>
      </c>
      <c r="C10208">
        <v>2018</v>
      </c>
      <c r="D10208" t="s">
        <v>44</v>
      </c>
      <c r="E10208" t="s">
        <v>205</v>
      </c>
      <c r="F10208">
        <v>0</v>
      </c>
      <c r="G10208" t="s">
        <v>316</v>
      </c>
      <c r="H10208" t="s">
        <v>314</v>
      </c>
      <c r="I10208" t="s">
        <v>315</v>
      </c>
    </row>
    <row r="10209" spans="1:9" x14ac:dyDescent="0.25">
      <c r="A10209">
        <v>10207</v>
      </c>
      <c r="B10209" t="s">
        <v>3</v>
      </c>
      <c r="C10209">
        <v>2018</v>
      </c>
      <c r="D10209" t="s">
        <v>44</v>
      </c>
      <c r="E10209" t="s">
        <v>205</v>
      </c>
      <c r="F10209">
        <v>0</v>
      </c>
      <c r="G10209" t="s">
        <v>316</v>
      </c>
      <c r="H10209" t="s">
        <v>314</v>
      </c>
      <c r="I10209" t="s">
        <v>315</v>
      </c>
    </row>
    <row r="10210" spans="1:9" x14ac:dyDescent="0.25">
      <c r="A10210">
        <v>10208</v>
      </c>
      <c r="B10210" t="s">
        <v>25</v>
      </c>
      <c r="C10210">
        <v>2018</v>
      </c>
      <c r="D10210" t="s">
        <v>44</v>
      </c>
      <c r="E10210" t="s">
        <v>205</v>
      </c>
      <c r="F10210">
        <v>0</v>
      </c>
      <c r="G10210" t="s">
        <v>316</v>
      </c>
      <c r="H10210" t="s">
        <v>314</v>
      </c>
      <c r="I10210" t="s">
        <v>315</v>
      </c>
    </row>
    <row r="10211" spans="1:9" x14ac:dyDescent="0.25">
      <c r="A10211">
        <v>10209</v>
      </c>
      <c r="B10211" t="s">
        <v>8</v>
      </c>
      <c r="C10211">
        <v>2019</v>
      </c>
      <c r="D10211" t="s">
        <v>44</v>
      </c>
      <c r="E10211" t="s">
        <v>312</v>
      </c>
      <c r="F10211">
        <v>1070416</v>
      </c>
      <c r="G10211" t="s">
        <v>313</v>
      </c>
      <c r="H10211" t="s">
        <v>314</v>
      </c>
      <c r="I10211" t="s">
        <v>315</v>
      </c>
    </row>
    <row r="10212" spans="1:9" x14ac:dyDescent="0.25">
      <c r="A10212">
        <v>10210</v>
      </c>
      <c r="B10212" t="s">
        <v>22</v>
      </c>
      <c r="C10212">
        <v>2019</v>
      </c>
      <c r="D10212" t="s">
        <v>44</v>
      </c>
      <c r="E10212" t="s">
        <v>312</v>
      </c>
      <c r="F10212">
        <v>1070416</v>
      </c>
      <c r="G10212" t="s">
        <v>313</v>
      </c>
      <c r="H10212" t="s">
        <v>314</v>
      </c>
      <c r="I10212" t="s">
        <v>315</v>
      </c>
    </row>
    <row r="10213" spans="1:9" x14ac:dyDescent="0.25">
      <c r="A10213">
        <v>10211</v>
      </c>
      <c r="B10213" t="s">
        <v>15</v>
      </c>
      <c r="C10213">
        <v>2019</v>
      </c>
      <c r="D10213" t="s">
        <v>44</v>
      </c>
      <c r="E10213" t="s">
        <v>312</v>
      </c>
      <c r="F10213">
        <v>1060534</v>
      </c>
      <c r="G10213" t="s">
        <v>313</v>
      </c>
      <c r="H10213" t="s">
        <v>314</v>
      </c>
      <c r="I10213" t="s">
        <v>315</v>
      </c>
    </row>
    <row r="10214" spans="1:9" x14ac:dyDescent="0.25">
      <c r="A10214">
        <v>10212</v>
      </c>
      <c r="B10214" t="s">
        <v>20</v>
      </c>
      <c r="C10214">
        <v>2019</v>
      </c>
      <c r="D10214" t="s">
        <v>44</v>
      </c>
      <c r="E10214" t="s">
        <v>312</v>
      </c>
      <c r="F10214">
        <v>1045216</v>
      </c>
      <c r="G10214" t="s">
        <v>313</v>
      </c>
      <c r="H10214" t="s">
        <v>314</v>
      </c>
      <c r="I10214" t="s">
        <v>315</v>
      </c>
    </row>
    <row r="10215" spans="1:9" x14ac:dyDescent="0.25">
      <c r="A10215">
        <v>10213</v>
      </c>
      <c r="B10215" t="s">
        <v>30</v>
      </c>
      <c r="C10215">
        <v>2019</v>
      </c>
      <c r="D10215" t="s">
        <v>44</v>
      </c>
      <c r="E10215" t="s">
        <v>312</v>
      </c>
      <c r="F10215">
        <v>1051235</v>
      </c>
      <c r="G10215" t="s">
        <v>313</v>
      </c>
      <c r="H10215" t="s">
        <v>314</v>
      </c>
      <c r="I10215" t="s">
        <v>315</v>
      </c>
    </row>
    <row r="10216" spans="1:9" x14ac:dyDescent="0.25">
      <c r="A10216">
        <v>10214</v>
      </c>
      <c r="B10216" t="s">
        <v>21</v>
      </c>
      <c r="C10216">
        <v>2019</v>
      </c>
      <c r="D10216" t="s">
        <v>44</v>
      </c>
      <c r="E10216" t="s">
        <v>312</v>
      </c>
      <c r="F10216">
        <v>1053204</v>
      </c>
      <c r="G10216" t="s">
        <v>313</v>
      </c>
      <c r="H10216" t="s">
        <v>314</v>
      </c>
      <c r="I10216" t="s">
        <v>315</v>
      </c>
    </row>
    <row r="10217" spans="1:9" x14ac:dyDescent="0.25">
      <c r="A10217">
        <v>10215</v>
      </c>
      <c r="B10217" t="s">
        <v>16</v>
      </c>
      <c r="C10217">
        <v>2019</v>
      </c>
      <c r="D10217" t="s">
        <v>44</v>
      </c>
      <c r="E10217" t="s">
        <v>312</v>
      </c>
      <c r="F10217">
        <v>1048544</v>
      </c>
      <c r="G10217" t="s">
        <v>313</v>
      </c>
      <c r="H10217" t="s">
        <v>314</v>
      </c>
      <c r="I10217" t="s">
        <v>315</v>
      </c>
    </row>
    <row r="10218" spans="1:9" x14ac:dyDescent="0.25">
      <c r="A10218">
        <v>10216</v>
      </c>
      <c r="B10218" t="s">
        <v>29</v>
      </c>
      <c r="C10218">
        <v>2019</v>
      </c>
      <c r="D10218" t="s">
        <v>44</v>
      </c>
      <c r="E10218" t="s">
        <v>312</v>
      </c>
      <c r="F10218">
        <v>1046467</v>
      </c>
      <c r="G10218" t="s">
        <v>313</v>
      </c>
      <c r="H10218" t="s">
        <v>314</v>
      </c>
      <c r="I10218" t="s">
        <v>315</v>
      </c>
    </row>
    <row r="10219" spans="1:9" x14ac:dyDescent="0.25">
      <c r="A10219">
        <v>10217</v>
      </c>
      <c r="B10219" t="s">
        <v>31</v>
      </c>
      <c r="C10219">
        <v>2019</v>
      </c>
      <c r="D10219" t="s">
        <v>44</v>
      </c>
      <c r="E10219" t="s">
        <v>312</v>
      </c>
      <c r="F10219">
        <v>1056999</v>
      </c>
      <c r="G10219" t="s">
        <v>313</v>
      </c>
      <c r="H10219" t="s">
        <v>314</v>
      </c>
      <c r="I10219" t="s">
        <v>315</v>
      </c>
    </row>
    <row r="10220" spans="1:9" x14ac:dyDescent="0.25">
      <c r="A10220">
        <v>10218</v>
      </c>
      <c r="B10220" t="s">
        <v>24</v>
      </c>
      <c r="C10220">
        <v>2019</v>
      </c>
      <c r="D10220" t="s">
        <v>44</v>
      </c>
      <c r="E10220" t="s">
        <v>312</v>
      </c>
      <c r="F10220">
        <v>1050307</v>
      </c>
      <c r="G10220" t="s">
        <v>313</v>
      </c>
      <c r="H10220" t="s">
        <v>314</v>
      </c>
      <c r="I10220" t="s">
        <v>315</v>
      </c>
    </row>
    <row r="10221" spans="1:9" x14ac:dyDescent="0.25">
      <c r="A10221">
        <v>10219</v>
      </c>
      <c r="B10221" t="s">
        <v>5</v>
      </c>
      <c r="C10221">
        <v>2019</v>
      </c>
      <c r="D10221" t="s">
        <v>44</v>
      </c>
      <c r="E10221" t="s">
        <v>312</v>
      </c>
      <c r="F10221">
        <v>1101973</v>
      </c>
      <c r="G10221" t="s">
        <v>313</v>
      </c>
      <c r="H10221" t="s">
        <v>314</v>
      </c>
      <c r="I10221" t="s">
        <v>315</v>
      </c>
    </row>
    <row r="10222" spans="1:9" x14ac:dyDescent="0.25">
      <c r="A10222">
        <v>10220</v>
      </c>
      <c r="B10222" t="s">
        <v>26</v>
      </c>
      <c r="C10222">
        <v>2019</v>
      </c>
      <c r="D10222" t="s">
        <v>44</v>
      </c>
      <c r="E10222" t="s">
        <v>312</v>
      </c>
      <c r="F10222">
        <v>1060716</v>
      </c>
      <c r="G10222" t="s">
        <v>313</v>
      </c>
      <c r="H10222" t="s">
        <v>314</v>
      </c>
      <c r="I10222" t="s">
        <v>315</v>
      </c>
    </row>
    <row r="10223" spans="1:9" x14ac:dyDescent="0.25">
      <c r="A10223">
        <v>10221</v>
      </c>
      <c r="B10223" t="s">
        <v>28</v>
      </c>
      <c r="C10223">
        <v>2019</v>
      </c>
      <c r="D10223" t="s">
        <v>44</v>
      </c>
      <c r="E10223" t="s">
        <v>312</v>
      </c>
      <c r="F10223">
        <v>1055536</v>
      </c>
      <c r="G10223" t="s">
        <v>313</v>
      </c>
      <c r="H10223" t="s">
        <v>314</v>
      </c>
      <c r="I10223" t="s">
        <v>315</v>
      </c>
    </row>
    <row r="10224" spans="1:9" x14ac:dyDescent="0.25">
      <c r="A10224">
        <v>10222</v>
      </c>
      <c r="B10224" t="s">
        <v>11</v>
      </c>
      <c r="C10224">
        <v>2019</v>
      </c>
      <c r="D10224" t="s">
        <v>44</v>
      </c>
      <c r="E10224" t="s">
        <v>312</v>
      </c>
      <c r="F10224">
        <v>1076354</v>
      </c>
      <c r="G10224" t="s">
        <v>313</v>
      </c>
      <c r="H10224" t="s">
        <v>314</v>
      </c>
      <c r="I10224" t="s">
        <v>315</v>
      </c>
    </row>
    <row r="10225" spans="1:9" x14ac:dyDescent="0.25">
      <c r="A10225">
        <v>10223</v>
      </c>
      <c r="B10225" t="s">
        <v>12</v>
      </c>
      <c r="C10225">
        <v>2019</v>
      </c>
      <c r="D10225" t="s">
        <v>44</v>
      </c>
      <c r="E10225" t="s">
        <v>312</v>
      </c>
      <c r="F10225">
        <v>1059181</v>
      </c>
      <c r="G10225" t="s">
        <v>313</v>
      </c>
      <c r="H10225" t="s">
        <v>314</v>
      </c>
      <c r="I10225" t="s">
        <v>315</v>
      </c>
    </row>
    <row r="10226" spans="1:9" x14ac:dyDescent="0.25">
      <c r="A10226">
        <v>10224</v>
      </c>
      <c r="B10226" t="s">
        <v>7</v>
      </c>
      <c r="C10226">
        <v>2019</v>
      </c>
      <c r="D10226" t="s">
        <v>44</v>
      </c>
      <c r="E10226" t="s">
        <v>312</v>
      </c>
      <c r="F10226">
        <v>1065081</v>
      </c>
      <c r="G10226" t="s">
        <v>313</v>
      </c>
      <c r="H10226" t="s">
        <v>314</v>
      </c>
      <c r="I10226" t="s">
        <v>315</v>
      </c>
    </row>
    <row r="10227" spans="1:9" x14ac:dyDescent="0.25">
      <c r="A10227">
        <v>10225</v>
      </c>
      <c r="B10227" t="s">
        <v>18</v>
      </c>
      <c r="C10227">
        <v>2019</v>
      </c>
      <c r="D10227" t="s">
        <v>44</v>
      </c>
      <c r="E10227" t="s">
        <v>312</v>
      </c>
      <c r="F10227">
        <v>1065781</v>
      </c>
      <c r="G10227" t="s">
        <v>313</v>
      </c>
      <c r="H10227" t="s">
        <v>314</v>
      </c>
      <c r="I10227" t="s">
        <v>315</v>
      </c>
    </row>
    <row r="10228" spans="1:9" x14ac:dyDescent="0.25">
      <c r="A10228">
        <v>10226</v>
      </c>
      <c r="B10228" t="s">
        <v>23</v>
      </c>
      <c r="C10228">
        <v>2019</v>
      </c>
      <c r="D10228" t="s">
        <v>44</v>
      </c>
      <c r="E10228" t="s">
        <v>312</v>
      </c>
      <c r="F10228">
        <v>1056462</v>
      </c>
      <c r="G10228" t="s">
        <v>313</v>
      </c>
      <c r="H10228" t="s">
        <v>314</v>
      </c>
      <c r="I10228" t="s">
        <v>315</v>
      </c>
    </row>
    <row r="10229" spans="1:9" x14ac:dyDescent="0.25">
      <c r="A10229">
        <v>10227</v>
      </c>
      <c r="B10229" t="s">
        <v>14</v>
      </c>
      <c r="C10229">
        <v>2019</v>
      </c>
      <c r="D10229" t="s">
        <v>44</v>
      </c>
      <c r="E10229" t="s">
        <v>312</v>
      </c>
      <c r="F10229">
        <v>1063815</v>
      </c>
      <c r="G10229" t="s">
        <v>313</v>
      </c>
      <c r="H10229" t="s">
        <v>314</v>
      </c>
      <c r="I10229" t="s">
        <v>315</v>
      </c>
    </row>
    <row r="10230" spans="1:9" x14ac:dyDescent="0.25">
      <c r="A10230">
        <v>10228</v>
      </c>
      <c r="B10230" t="s">
        <v>17</v>
      </c>
      <c r="C10230">
        <v>2019</v>
      </c>
      <c r="D10230" t="s">
        <v>44</v>
      </c>
      <c r="E10230" t="s">
        <v>312</v>
      </c>
      <c r="F10230">
        <v>1094177</v>
      </c>
      <c r="G10230" t="s">
        <v>313</v>
      </c>
      <c r="H10230" t="s">
        <v>314</v>
      </c>
      <c r="I10230" t="s">
        <v>315</v>
      </c>
    </row>
    <row r="10231" spans="1:9" x14ac:dyDescent="0.25">
      <c r="A10231">
        <v>10229</v>
      </c>
      <c r="B10231" t="s">
        <v>19</v>
      </c>
      <c r="C10231">
        <v>2019</v>
      </c>
      <c r="D10231" t="s">
        <v>44</v>
      </c>
      <c r="E10231" t="s">
        <v>312</v>
      </c>
      <c r="F10231">
        <v>1057906</v>
      </c>
      <c r="G10231" t="s">
        <v>313</v>
      </c>
      <c r="H10231" t="s">
        <v>314</v>
      </c>
      <c r="I10231" t="s">
        <v>315</v>
      </c>
    </row>
    <row r="10232" spans="1:9" x14ac:dyDescent="0.25">
      <c r="A10232">
        <v>10230</v>
      </c>
      <c r="B10232" t="s">
        <v>27</v>
      </c>
      <c r="C10232">
        <v>2019</v>
      </c>
      <c r="D10232" t="s">
        <v>44</v>
      </c>
      <c r="E10232" t="s">
        <v>312</v>
      </c>
      <c r="F10232">
        <v>1062329</v>
      </c>
      <c r="G10232" t="s">
        <v>313</v>
      </c>
      <c r="H10232" t="s">
        <v>314</v>
      </c>
      <c r="I10232" t="s">
        <v>315</v>
      </c>
    </row>
    <row r="10233" spans="1:9" x14ac:dyDescent="0.25">
      <c r="A10233">
        <v>10231</v>
      </c>
      <c r="B10233" t="s">
        <v>13</v>
      </c>
      <c r="C10233">
        <v>2019</v>
      </c>
      <c r="D10233" t="s">
        <v>44</v>
      </c>
      <c r="E10233" t="s">
        <v>312</v>
      </c>
      <c r="F10233">
        <v>1072790</v>
      </c>
      <c r="G10233" t="s">
        <v>313</v>
      </c>
      <c r="H10233" t="s">
        <v>314</v>
      </c>
      <c r="I10233" t="s">
        <v>315</v>
      </c>
    </row>
    <row r="10234" spans="1:9" x14ac:dyDescent="0.25">
      <c r="A10234">
        <v>10232</v>
      </c>
      <c r="B10234" t="s">
        <v>4</v>
      </c>
      <c r="C10234">
        <v>2019</v>
      </c>
      <c r="D10234" t="s">
        <v>44</v>
      </c>
      <c r="E10234" t="s">
        <v>312</v>
      </c>
      <c r="F10234">
        <v>1061559</v>
      </c>
      <c r="G10234" t="s">
        <v>313</v>
      </c>
      <c r="H10234" t="s">
        <v>314</v>
      </c>
      <c r="I10234" t="s">
        <v>315</v>
      </c>
    </row>
    <row r="10235" spans="1:9" x14ac:dyDescent="0.25">
      <c r="A10235">
        <v>10233</v>
      </c>
      <c r="B10235" t="s">
        <v>6</v>
      </c>
      <c r="C10235">
        <v>2019</v>
      </c>
      <c r="D10235" t="s">
        <v>44</v>
      </c>
      <c r="E10235" t="s">
        <v>312</v>
      </c>
      <c r="F10235">
        <v>1063377</v>
      </c>
      <c r="G10235" t="s">
        <v>313</v>
      </c>
      <c r="H10235" t="s">
        <v>314</v>
      </c>
      <c r="I10235" t="s">
        <v>315</v>
      </c>
    </row>
    <row r="10236" spans="1:9" x14ac:dyDescent="0.25">
      <c r="A10236">
        <v>10234</v>
      </c>
      <c r="B10236" t="s">
        <v>9</v>
      </c>
      <c r="C10236">
        <v>2019</v>
      </c>
      <c r="D10236" t="s">
        <v>44</v>
      </c>
      <c r="E10236" t="s">
        <v>312</v>
      </c>
      <c r="F10236">
        <v>1072918</v>
      </c>
      <c r="G10236" t="s">
        <v>313</v>
      </c>
      <c r="H10236" t="s">
        <v>314</v>
      </c>
      <c r="I10236" t="s">
        <v>315</v>
      </c>
    </row>
    <row r="10237" spans="1:9" x14ac:dyDescent="0.25">
      <c r="A10237">
        <v>10235</v>
      </c>
      <c r="B10237" t="s">
        <v>10</v>
      </c>
      <c r="C10237">
        <v>2019</v>
      </c>
      <c r="D10237" t="s">
        <v>44</v>
      </c>
      <c r="E10237" t="s">
        <v>312</v>
      </c>
      <c r="F10237">
        <v>1065714</v>
      </c>
      <c r="G10237" t="s">
        <v>313</v>
      </c>
      <c r="H10237" t="s">
        <v>314</v>
      </c>
      <c r="I10237" t="s">
        <v>315</v>
      </c>
    </row>
    <row r="10238" spans="1:9" x14ac:dyDescent="0.25">
      <c r="A10238">
        <v>10236</v>
      </c>
      <c r="B10238" t="s">
        <v>3</v>
      </c>
      <c r="C10238">
        <v>2019</v>
      </c>
      <c r="D10238" t="s">
        <v>44</v>
      </c>
      <c r="E10238" t="s">
        <v>312</v>
      </c>
      <c r="F10238">
        <v>1067845</v>
      </c>
      <c r="G10238" t="s">
        <v>313</v>
      </c>
      <c r="H10238" t="s">
        <v>314</v>
      </c>
      <c r="I10238" t="s">
        <v>315</v>
      </c>
    </row>
    <row r="10239" spans="1:9" x14ac:dyDescent="0.25">
      <c r="A10239">
        <v>10237</v>
      </c>
      <c r="B10239" t="s">
        <v>25</v>
      </c>
      <c r="C10239">
        <v>2019</v>
      </c>
      <c r="D10239" t="s">
        <v>44</v>
      </c>
      <c r="E10239" t="s">
        <v>312</v>
      </c>
      <c r="F10239">
        <v>1066048</v>
      </c>
      <c r="G10239" t="s">
        <v>313</v>
      </c>
      <c r="H10239" t="s">
        <v>314</v>
      </c>
      <c r="I10239" t="s">
        <v>315</v>
      </c>
    </row>
    <row r="10240" spans="1:9" x14ac:dyDescent="0.25">
      <c r="A10240">
        <v>10238</v>
      </c>
      <c r="B10240" t="s">
        <v>8</v>
      </c>
      <c r="C10240">
        <v>2019</v>
      </c>
      <c r="D10240" t="s">
        <v>44</v>
      </c>
      <c r="E10240" t="s">
        <v>64</v>
      </c>
      <c r="F10240">
        <v>1070416.3999999999</v>
      </c>
      <c r="G10240" t="s">
        <v>313</v>
      </c>
      <c r="H10240" t="s">
        <v>314</v>
      </c>
      <c r="I10240" t="s">
        <v>315</v>
      </c>
    </row>
    <row r="10241" spans="1:9" x14ac:dyDescent="0.25">
      <c r="A10241">
        <v>10239</v>
      </c>
      <c r="B10241" t="s">
        <v>22</v>
      </c>
      <c r="C10241">
        <v>2019</v>
      </c>
      <c r="D10241" t="s">
        <v>44</v>
      </c>
      <c r="E10241" t="s">
        <v>64</v>
      </c>
      <c r="F10241">
        <v>1070416.3999999999</v>
      </c>
      <c r="G10241" t="s">
        <v>313</v>
      </c>
      <c r="H10241" t="s">
        <v>314</v>
      </c>
      <c r="I10241" t="s">
        <v>315</v>
      </c>
    </row>
    <row r="10242" spans="1:9" x14ac:dyDescent="0.25">
      <c r="A10242">
        <v>10240</v>
      </c>
      <c r="B10242" t="s">
        <v>15</v>
      </c>
      <c r="C10242">
        <v>2019</v>
      </c>
      <c r="D10242" t="s">
        <v>44</v>
      </c>
      <c r="E10242" t="s">
        <v>64</v>
      </c>
      <c r="F10242">
        <v>1060533.8999999999</v>
      </c>
      <c r="G10242" t="s">
        <v>313</v>
      </c>
      <c r="H10242" t="s">
        <v>314</v>
      </c>
      <c r="I10242" t="s">
        <v>315</v>
      </c>
    </row>
    <row r="10243" spans="1:9" x14ac:dyDescent="0.25">
      <c r="A10243">
        <v>10241</v>
      </c>
      <c r="B10243" t="s">
        <v>20</v>
      </c>
      <c r="C10243">
        <v>2019</v>
      </c>
      <c r="D10243" t="s">
        <v>44</v>
      </c>
      <c r="E10243" t="s">
        <v>64</v>
      </c>
      <c r="F10243">
        <v>1045218.4</v>
      </c>
      <c r="G10243" t="s">
        <v>313</v>
      </c>
      <c r="H10243" t="s">
        <v>314</v>
      </c>
      <c r="I10243" t="s">
        <v>315</v>
      </c>
    </row>
    <row r="10244" spans="1:9" x14ac:dyDescent="0.25">
      <c r="A10244">
        <v>10242</v>
      </c>
      <c r="B10244" t="s">
        <v>30</v>
      </c>
      <c r="C10244">
        <v>2019</v>
      </c>
      <c r="D10244" t="s">
        <v>44</v>
      </c>
      <c r="E10244" t="s">
        <v>64</v>
      </c>
      <c r="F10244">
        <v>1051234.3999999999</v>
      </c>
      <c r="G10244" t="s">
        <v>313</v>
      </c>
      <c r="H10244" t="s">
        <v>314</v>
      </c>
      <c r="I10244" t="s">
        <v>315</v>
      </c>
    </row>
    <row r="10245" spans="1:9" x14ac:dyDescent="0.25">
      <c r="A10245">
        <v>10243</v>
      </c>
      <c r="B10245" t="s">
        <v>21</v>
      </c>
      <c r="C10245">
        <v>2019</v>
      </c>
      <c r="D10245" t="s">
        <v>44</v>
      </c>
      <c r="E10245" t="s">
        <v>64</v>
      </c>
      <c r="F10245">
        <v>1053203.8999999999</v>
      </c>
      <c r="G10245" t="s">
        <v>313</v>
      </c>
      <c r="H10245" t="s">
        <v>314</v>
      </c>
      <c r="I10245" t="s">
        <v>315</v>
      </c>
    </row>
    <row r="10246" spans="1:9" x14ac:dyDescent="0.25">
      <c r="A10246">
        <v>10244</v>
      </c>
      <c r="B10246" t="s">
        <v>16</v>
      </c>
      <c r="C10246">
        <v>2019</v>
      </c>
      <c r="D10246" t="s">
        <v>44</v>
      </c>
      <c r="E10246" t="s">
        <v>64</v>
      </c>
      <c r="F10246">
        <v>1048542.9</v>
      </c>
      <c r="G10246" t="s">
        <v>313</v>
      </c>
      <c r="H10246" t="s">
        <v>314</v>
      </c>
      <c r="I10246" t="s">
        <v>315</v>
      </c>
    </row>
    <row r="10247" spans="1:9" x14ac:dyDescent="0.25">
      <c r="A10247">
        <v>10245</v>
      </c>
      <c r="B10247" t="s">
        <v>29</v>
      </c>
      <c r="C10247">
        <v>2019</v>
      </c>
      <c r="D10247" t="s">
        <v>44</v>
      </c>
      <c r="E10247" t="s">
        <v>64</v>
      </c>
      <c r="F10247">
        <v>1046468.4</v>
      </c>
      <c r="G10247" t="s">
        <v>313</v>
      </c>
      <c r="H10247" t="s">
        <v>314</v>
      </c>
      <c r="I10247" t="s">
        <v>315</v>
      </c>
    </row>
    <row r="10248" spans="1:9" x14ac:dyDescent="0.25">
      <c r="A10248">
        <v>10246</v>
      </c>
      <c r="B10248" t="s">
        <v>31</v>
      </c>
      <c r="C10248">
        <v>2019</v>
      </c>
      <c r="D10248" t="s">
        <v>44</v>
      </c>
      <c r="E10248" t="s">
        <v>64</v>
      </c>
      <c r="F10248">
        <v>1057000.8999999999</v>
      </c>
      <c r="G10248" t="s">
        <v>313</v>
      </c>
      <c r="H10248" t="s">
        <v>314</v>
      </c>
      <c r="I10248" t="s">
        <v>315</v>
      </c>
    </row>
    <row r="10249" spans="1:9" x14ac:dyDescent="0.25">
      <c r="A10249">
        <v>10247</v>
      </c>
      <c r="B10249" t="s">
        <v>24</v>
      </c>
      <c r="C10249">
        <v>2019</v>
      </c>
      <c r="D10249" t="s">
        <v>44</v>
      </c>
      <c r="E10249" t="s">
        <v>64</v>
      </c>
      <c r="F10249">
        <v>1050305.8999999999</v>
      </c>
      <c r="G10249" t="s">
        <v>313</v>
      </c>
      <c r="H10249" t="s">
        <v>314</v>
      </c>
      <c r="I10249" t="s">
        <v>315</v>
      </c>
    </row>
    <row r="10250" spans="1:9" x14ac:dyDescent="0.25">
      <c r="A10250">
        <v>10248</v>
      </c>
      <c r="B10250" t="s">
        <v>5</v>
      </c>
      <c r="C10250">
        <v>2019</v>
      </c>
      <c r="D10250" t="s">
        <v>44</v>
      </c>
      <c r="E10250" t="s">
        <v>64</v>
      </c>
      <c r="F10250">
        <v>1101972.8999999999</v>
      </c>
      <c r="G10250" t="s">
        <v>313</v>
      </c>
      <c r="H10250" t="s">
        <v>314</v>
      </c>
      <c r="I10250" t="s">
        <v>315</v>
      </c>
    </row>
    <row r="10251" spans="1:9" x14ac:dyDescent="0.25">
      <c r="A10251">
        <v>10249</v>
      </c>
      <c r="B10251" t="s">
        <v>26</v>
      </c>
      <c r="C10251">
        <v>2019</v>
      </c>
      <c r="D10251" t="s">
        <v>44</v>
      </c>
      <c r="E10251" t="s">
        <v>64</v>
      </c>
      <c r="F10251">
        <v>1060715.3999999999</v>
      </c>
      <c r="G10251" t="s">
        <v>313</v>
      </c>
      <c r="H10251" t="s">
        <v>314</v>
      </c>
      <c r="I10251" t="s">
        <v>315</v>
      </c>
    </row>
    <row r="10252" spans="1:9" x14ac:dyDescent="0.25">
      <c r="A10252">
        <v>10250</v>
      </c>
      <c r="B10252" t="s">
        <v>28</v>
      </c>
      <c r="C10252">
        <v>2019</v>
      </c>
      <c r="D10252" t="s">
        <v>44</v>
      </c>
      <c r="E10252" t="s">
        <v>64</v>
      </c>
      <c r="F10252">
        <v>1055535.8999999999</v>
      </c>
      <c r="G10252" t="s">
        <v>313</v>
      </c>
      <c r="H10252" t="s">
        <v>314</v>
      </c>
      <c r="I10252" t="s">
        <v>315</v>
      </c>
    </row>
    <row r="10253" spans="1:9" x14ac:dyDescent="0.25">
      <c r="A10253">
        <v>10251</v>
      </c>
      <c r="B10253" t="s">
        <v>11</v>
      </c>
      <c r="C10253">
        <v>2019</v>
      </c>
      <c r="D10253" t="s">
        <v>44</v>
      </c>
      <c r="E10253" t="s">
        <v>64</v>
      </c>
      <c r="F10253">
        <v>1076354.3999999999</v>
      </c>
      <c r="G10253" t="s">
        <v>313</v>
      </c>
      <c r="H10253" t="s">
        <v>314</v>
      </c>
      <c r="I10253" t="s">
        <v>315</v>
      </c>
    </row>
    <row r="10254" spans="1:9" x14ac:dyDescent="0.25">
      <c r="A10254">
        <v>10252</v>
      </c>
      <c r="B10254" t="s">
        <v>12</v>
      </c>
      <c r="C10254">
        <v>2019</v>
      </c>
      <c r="D10254" t="s">
        <v>44</v>
      </c>
      <c r="E10254" t="s">
        <v>64</v>
      </c>
      <c r="F10254">
        <v>1059180.8999999999</v>
      </c>
      <c r="G10254" t="s">
        <v>313</v>
      </c>
      <c r="H10254" t="s">
        <v>314</v>
      </c>
      <c r="I10254" t="s">
        <v>315</v>
      </c>
    </row>
    <row r="10255" spans="1:9" x14ac:dyDescent="0.25">
      <c r="A10255">
        <v>10253</v>
      </c>
      <c r="B10255" t="s">
        <v>7</v>
      </c>
      <c r="C10255">
        <v>2019</v>
      </c>
      <c r="D10255" t="s">
        <v>44</v>
      </c>
      <c r="E10255" t="s">
        <v>64</v>
      </c>
      <c r="F10255">
        <v>1065083.8999999999</v>
      </c>
      <c r="G10255" t="s">
        <v>313</v>
      </c>
      <c r="H10255" t="s">
        <v>314</v>
      </c>
      <c r="I10255" t="s">
        <v>315</v>
      </c>
    </row>
    <row r="10256" spans="1:9" x14ac:dyDescent="0.25">
      <c r="A10256">
        <v>10254</v>
      </c>
      <c r="B10256" t="s">
        <v>18</v>
      </c>
      <c r="C10256">
        <v>2019</v>
      </c>
      <c r="D10256" t="s">
        <v>44</v>
      </c>
      <c r="E10256" t="s">
        <v>64</v>
      </c>
      <c r="F10256">
        <v>1065779.8999999999</v>
      </c>
      <c r="G10256" t="s">
        <v>313</v>
      </c>
      <c r="H10256" t="s">
        <v>314</v>
      </c>
      <c r="I10256" t="s">
        <v>315</v>
      </c>
    </row>
    <row r="10257" spans="1:9" x14ac:dyDescent="0.25">
      <c r="A10257">
        <v>10255</v>
      </c>
      <c r="B10257" t="s">
        <v>23</v>
      </c>
      <c r="C10257">
        <v>2019</v>
      </c>
      <c r="D10257" t="s">
        <v>44</v>
      </c>
      <c r="E10257" t="s">
        <v>64</v>
      </c>
      <c r="F10257">
        <v>1056461.3999999999</v>
      </c>
      <c r="G10257" t="s">
        <v>313</v>
      </c>
      <c r="H10257" t="s">
        <v>314</v>
      </c>
      <c r="I10257" t="s">
        <v>315</v>
      </c>
    </row>
    <row r="10258" spans="1:9" x14ac:dyDescent="0.25">
      <c r="A10258">
        <v>10256</v>
      </c>
      <c r="B10258" t="s">
        <v>14</v>
      </c>
      <c r="C10258">
        <v>2019</v>
      </c>
      <c r="D10258" t="s">
        <v>44</v>
      </c>
      <c r="E10258" t="s">
        <v>64</v>
      </c>
      <c r="F10258">
        <v>1063814.3999999999</v>
      </c>
      <c r="G10258" t="s">
        <v>313</v>
      </c>
      <c r="H10258" t="s">
        <v>314</v>
      </c>
      <c r="I10258" t="s">
        <v>315</v>
      </c>
    </row>
    <row r="10259" spans="1:9" x14ac:dyDescent="0.25">
      <c r="A10259">
        <v>10257</v>
      </c>
      <c r="B10259" t="s">
        <v>17</v>
      </c>
      <c r="C10259">
        <v>2019</v>
      </c>
      <c r="D10259" t="s">
        <v>44</v>
      </c>
      <c r="E10259" t="s">
        <v>64</v>
      </c>
      <c r="F10259">
        <v>1094177.3999999999</v>
      </c>
      <c r="G10259" t="s">
        <v>313</v>
      </c>
      <c r="H10259" t="s">
        <v>314</v>
      </c>
      <c r="I10259" t="s">
        <v>315</v>
      </c>
    </row>
    <row r="10260" spans="1:9" x14ac:dyDescent="0.25">
      <c r="A10260">
        <v>10258</v>
      </c>
      <c r="B10260" t="s">
        <v>19</v>
      </c>
      <c r="C10260">
        <v>2019</v>
      </c>
      <c r="D10260" t="s">
        <v>44</v>
      </c>
      <c r="E10260" t="s">
        <v>64</v>
      </c>
      <c r="F10260">
        <v>1057905.3999999999</v>
      </c>
      <c r="G10260" t="s">
        <v>313</v>
      </c>
      <c r="H10260" t="s">
        <v>314</v>
      </c>
      <c r="I10260" t="s">
        <v>315</v>
      </c>
    </row>
    <row r="10261" spans="1:9" x14ac:dyDescent="0.25">
      <c r="A10261">
        <v>10259</v>
      </c>
      <c r="B10261" t="s">
        <v>27</v>
      </c>
      <c r="C10261">
        <v>2019</v>
      </c>
      <c r="D10261" t="s">
        <v>44</v>
      </c>
      <c r="E10261" t="s">
        <v>64</v>
      </c>
      <c r="F10261">
        <v>1062328.8999999999</v>
      </c>
      <c r="G10261" t="s">
        <v>313</v>
      </c>
      <c r="H10261" t="s">
        <v>314</v>
      </c>
      <c r="I10261" t="s">
        <v>315</v>
      </c>
    </row>
    <row r="10262" spans="1:9" x14ac:dyDescent="0.25">
      <c r="A10262">
        <v>10260</v>
      </c>
      <c r="B10262" t="s">
        <v>13</v>
      </c>
      <c r="C10262">
        <v>2019</v>
      </c>
      <c r="D10262" t="s">
        <v>44</v>
      </c>
      <c r="E10262" t="s">
        <v>64</v>
      </c>
      <c r="F10262">
        <v>1072789.3999999999</v>
      </c>
      <c r="G10262" t="s">
        <v>313</v>
      </c>
      <c r="H10262" t="s">
        <v>314</v>
      </c>
      <c r="I10262" t="s">
        <v>315</v>
      </c>
    </row>
    <row r="10263" spans="1:9" x14ac:dyDescent="0.25">
      <c r="A10263">
        <v>10261</v>
      </c>
      <c r="B10263" t="s">
        <v>4</v>
      </c>
      <c r="C10263">
        <v>2019</v>
      </c>
      <c r="D10263" t="s">
        <v>44</v>
      </c>
      <c r="E10263" t="s">
        <v>64</v>
      </c>
      <c r="F10263">
        <v>1061558.3999999999</v>
      </c>
      <c r="G10263" t="s">
        <v>313</v>
      </c>
      <c r="H10263" t="s">
        <v>314</v>
      </c>
      <c r="I10263" t="s">
        <v>315</v>
      </c>
    </row>
    <row r="10264" spans="1:9" x14ac:dyDescent="0.25">
      <c r="A10264">
        <v>10262</v>
      </c>
      <c r="B10264" t="s">
        <v>6</v>
      </c>
      <c r="C10264">
        <v>2019</v>
      </c>
      <c r="D10264" t="s">
        <v>44</v>
      </c>
      <c r="E10264" t="s">
        <v>64</v>
      </c>
      <c r="F10264">
        <v>1063376.3999999999</v>
      </c>
      <c r="G10264" t="s">
        <v>313</v>
      </c>
      <c r="H10264" t="s">
        <v>314</v>
      </c>
      <c r="I10264" t="s">
        <v>315</v>
      </c>
    </row>
    <row r="10265" spans="1:9" x14ac:dyDescent="0.25">
      <c r="A10265">
        <v>10263</v>
      </c>
      <c r="B10265" t="s">
        <v>9</v>
      </c>
      <c r="C10265">
        <v>2019</v>
      </c>
      <c r="D10265" t="s">
        <v>44</v>
      </c>
      <c r="E10265" t="s">
        <v>64</v>
      </c>
      <c r="F10265">
        <v>1072917.8999999999</v>
      </c>
      <c r="G10265" t="s">
        <v>313</v>
      </c>
      <c r="H10265" t="s">
        <v>314</v>
      </c>
      <c r="I10265" t="s">
        <v>315</v>
      </c>
    </row>
    <row r="10266" spans="1:9" x14ac:dyDescent="0.25">
      <c r="A10266">
        <v>10264</v>
      </c>
      <c r="B10266" t="s">
        <v>10</v>
      </c>
      <c r="C10266">
        <v>2019</v>
      </c>
      <c r="D10266" t="s">
        <v>44</v>
      </c>
      <c r="E10266" t="s">
        <v>64</v>
      </c>
      <c r="F10266">
        <v>1065713.3999999999</v>
      </c>
      <c r="G10266" t="s">
        <v>313</v>
      </c>
      <c r="H10266" t="s">
        <v>314</v>
      </c>
      <c r="I10266" t="s">
        <v>315</v>
      </c>
    </row>
    <row r="10267" spans="1:9" x14ac:dyDescent="0.25">
      <c r="A10267">
        <v>10265</v>
      </c>
      <c r="B10267" t="s">
        <v>3</v>
      </c>
      <c r="C10267">
        <v>2019</v>
      </c>
      <c r="D10267" t="s">
        <v>44</v>
      </c>
      <c r="E10267" t="s">
        <v>64</v>
      </c>
      <c r="F10267">
        <v>1067845.3999999999</v>
      </c>
      <c r="G10267" t="s">
        <v>313</v>
      </c>
      <c r="H10267" t="s">
        <v>314</v>
      </c>
      <c r="I10267" t="s">
        <v>315</v>
      </c>
    </row>
    <row r="10268" spans="1:9" x14ac:dyDescent="0.25">
      <c r="A10268">
        <v>10266</v>
      </c>
      <c r="B10268" t="s">
        <v>25</v>
      </c>
      <c r="C10268">
        <v>2019</v>
      </c>
      <c r="D10268" t="s">
        <v>44</v>
      </c>
      <c r="E10268" t="s">
        <v>64</v>
      </c>
      <c r="F10268">
        <v>1066047.8999999999</v>
      </c>
      <c r="G10268" t="s">
        <v>313</v>
      </c>
      <c r="H10268" t="s">
        <v>314</v>
      </c>
      <c r="I10268" t="s">
        <v>315</v>
      </c>
    </row>
    <row r="10269" spans="1:9" x14ac:dyDescent="0.25">
      <c r="A10269">
        <v>10267</v>
      </c>
      <c r="B10269" t="s">
        <v>8</v>
      </c>
      <c r="C10269">
        <v>2019</v>
      </c>
      <c r="D10269" t="s">
        <v>44</v>
      </c>
      <c r="E10269" t="s">
        <v>204</v>
      </c>
      <c r="F10269">
        <v>-0.4</v>
      </c>
      <c r="G10269" t="s">
        <v>313</v>
      </c>
      <c r="H10269" t="s">
        <v>314</v>
      </c>
      <c r="I10269" t="s">
        <v>315</v>
      </c>
    </row>
    <row r="10270" spans="1:9" x14ac:dyDescent="0.25">
      <c r="A10270">
        <v>10268</v>
      </c>
      <c r="B10270" t="s">
        <v>22</v>
      </c>
      <c r="C10270">
        <v>2019</v>
      </c>
      <c r="D10270" t="s">
        <v>44</v>
      </c>
      <c r="E10270" t="s">
        <v>204</v>
      </c>
      <c r="F10270">
        <v>-0.4</v>
      </c>
      <c r="G10270" t="s">
        <v>313</v>
      </c>
      <c r="H10270" t="s">
        <v>314</v>
      </c>
      <c r="I10270" t="s">
        <v>315</v>
      </c>
    </row>
    <row r="10271" spans="1:9" x14ac:dyDescent="0.25">
      <c r="A10271">
        <v>10269</v>
      </c>
      <c r="B10271" t="s">
        <v>15</v>
      </c>
      <c r="C10271">
        <v>2019</v>
      </c>
      <c r="D10271" t="s">
        <v>44</v>
      </c>
      <c r="E10271" t="s">
        <v>204</v>
      </c>
      <c r="F10271">
        <v>0.1</v>
      </c>
      <c r="G10271" t="s">
        <v>313</v>
      </c>
      <c r="H10271" t="s">
        <v>314</v>
      </c>
      <c r="I10271" t="s">
        <v>315</v>
      </c>
    </row>
    <row r="10272" spans="1:9" x14ac:dyDescent="0.25">
      <c r="A10272">
        <v>10270</v>
      </c>
      <c r="B10272" t="s">
        <v>20</v>
      </c>
      <c r="C10272">
        <v>2019</v>
      </c>
      <c r="D10272" t="s">
        <v>44</v>
      </c>
      <c r="E10272" t="s">
        <v>204</v>
      </c>
      <c r="F10272">
        <v>-2.4</v>
      </c>
      <c r="G10272" t="s">
        <v>313</v>
      </c>
      <c r="H10272" t="s">
        <v>314</v>
      </c>
      <c r="I10272" t="s">
        <v>315</v>
      </c>
    </row>
    <row r="10273" spans="1:9" x14ac:dyDescent="0.25">
      <c r="A10273">
        <v>10271</v>
      </c>
      <c r="B10273" t="s">
        <v>30</v>
      </c>
      <c r="C10273">
        <v>2019</v>
      </c>
      <c r="D10273" t="s">
        <v>44</v>
      </c>
      <c r="E10273" t="s">
        <v>204</v>
      </c>
      <c r="F10273">
        <v>0.6</v>
      </c>
      <c r="G10273" t="s">
        <v>313</v>
      </c>
      <c r="H10273" t="s">
        <v>314</v>
      </c>
      <c r="I10273" t="s">
        <v>315</v>
      </c>
    </row>
    <row r="10274" spans="1:9" x14ac:dyDescent="0.25">
      <c r="A10274">
        <v>10272</v>
      </c>
      <c r="B10274" t="s">
        <v>21</v>
      </c>
      <c r="C10274">
        <v>2019</v>
      </c>
      <c r="D10274" t="s">
        <v>44</v>
      </c>
      <c r="E10274" t="s">
        <v>204</v>
      </c>
      <c r="F10274">
        <v>0.1</v>
      </c>
      <c r="G10274" t="s">
        <v>313</v>
      </c>
      <c r="H10274" t="s">
        <v>314</v>
      </c>
      <c r="I10274" t="s">
        <v>315</v>
      </c>
    </row>
    <row r="10275" spans="1:9" x14ac:dyDescent="0.25">
      <c r="A10275">
        <v>10273</v>
      </c>
      <c r="B10275" t="s">
        <v>16</v>
      </c>
      <c r="C10275">
        <v>2019</v>
      </c>
      <c r="D10275" t="s">
        <v>44</v>
      </c>
      <c r="E10275" t="s">
        <v>204</v>
      </c>
      <c r="F10275">
        <v>1.1000000000000001</v>
      </c>
      <c r="G10275" t="s">
        <v>313</v>
      </c>
      <c r="H10275" t="s">
        <v>314</v>
      </c>
      <c r="I10275" t="s">
        <v>315</v>
      </c>
    </row>
    <row r="10276" spans="1:9" x14ac:dyDescent="0.25">
      <c r="A10276">
        <v>10274</v>
      </c>
      <c r="B10276" t="s">
        <v>29</v>
      </c>
      <c r="C10276">
        <v>2019</v>
      </c>
      <c r="D10276" t="s">
        <v>44</v>
      </c>
      <c r="E10276" t="s">
        <v>204</v>
      </c>
      <c r="F10276">
        <v>-1.4</v>
      </c>
      <c r="G10276" t="s">
        <v>313</v>
      </c>
      <c r="H10276" t="s">
        <v>314</v>
      </c>
      <c r="I10276" t="s">
        <v>315</v>
      </c>
    </row>
    <row r="10277" spans="1:9" x14ac:dyDescent="0.25">
      <c r="A10277">
        <v>10275</v>
      </c>
      <c r="B10277" t="s">
        <v>31</v>
      </c>
      <c r="C10277">
        <v>2019</v>
      </c>
      <c r="D10277" t="s">
        <v>44</v>
      </c>
      <c r="E10277" t="s">
        <v>204</v>
      </c>
      <c r="F10277">
        <v>-1.9</v>
      </c>
      <c r="G10277" t="s">
        <v>313</v>
      </c>
      <c r="H10277" t="s">
        <v>314</v>
      </c>
      <c r="I10277" t="s">
        <v>315</v>
      </c>
    </row>
    <row r="10278" spans="1:9" x14ac:dyDescent="0.25">
      <c r="A10278">
        <v>10276</v>
      </c>
      <c r="B10278" t="s">
        <v>24</v>
      </c>
      <c r="C10278">
        <v>2019</v>
      </c>
      <c r="D10278" t="s">
        <v>44</v>
      </c>
      <c r="E10278" t="s">
        <v>204</v>
      </c>
      <c r="F10278">
        <v>1.1000000000000001</v>
      </c>
      <c r="G10278" t="s">
        <v>313</v>
      </c>
      <c r="H10278" t="s">
        <v>314</v>
      </c>
      <c r="I10278" t="s">
        <v>315</v>
      </c>
    </row>
    <row r="10279" spans="1:9" x14ac:dyDescent="0.25">
      <c r="A10279">
        <v>10277</v>
      </c>
      <c r="B10279" t="s">
        <v>5</v>
      </c>
      <c r="C10279">
        <v>2019</v>
      </c>
      <c r="D10279" t="s">
        <v>44</v>
      </c>
      <c r="E10279" t="s">
        <v>204</v>
      </c>
      <c r="F10279">
        <v>0.1</v>
      </c>
      <c r="G10279" t="s">
        <v>313</v>
      </c>
      <c r="H10279" t="s">
        <v>314</v>
      </c>
      <c r="I10279" t="s">
        <v>315</v>
      </c>
    </row>
    <row r="10280" spans="1:9" x14ac:dyDescent="0.25">
      <c r="A10280">
        <v>10278</v>
      </c>
      <c r="B10280" t="s">
        <v>26</v>
      </c>
      <c r="C10280">
        <v>2019</v>
      </c>
      <c r="D10280" t="s">
        <v>44</v>
      </c>
      <c r="E10280" t="s">
        <v>204</v>
      </c>
      <c r="F10280">
        <v>0.6</v>
      </c>
      <c r="G10280" t="s">
        <v>313</v>
      </c>
      <c r="H10280" t="s">
        <v>314</v>
      </c>
      <c r="I10280" t="s">
        <v>315</v>
      </c>
    </row>
    <row r="10281" spans="1:9" x14ac:dyDescent="0.25">
      <c r="A10281">
        <v>10279</v>
      </c>
      <c r="B10281" t="s">
        <v>28</v>
      </c>
      <c r="C10281">
        <v>2019</v>
      </c>
      <c r="D10281" t="s">
        <v>44</v>
      </c>
      <c r="E10281" t="s">
        <v>204</v>
      </c>
      <c r="F10281">
        <v>0.1</v>
      </c>
      <c r="G10281" t="s">
        <v>313</v>
      </c>
      <c r="H10281" t="s">
        <v>314</v>
      </c>
      <c r="I10281" t="s">
        <v>315</v>
      </c>
    </row>
    <row r="10282" spans="1:9" x14ac:dyDescent="0.25">
      <c r="A10282">
        <v>10280</v>
      </c>
      <c r="B10282" t="s">
        <v>11</v>
      </c>
      <c r="C10282">
        <v>2019</v>
      </c>
      <c r="D10282" t="s">
        <v>44</v>
      </c>
      <c r="E10282" t="s">
        <v>204</v>
      </c>
      <c r="F10282">
        <v>-0.4</v>
      </c>
      <c r="G10282" t="s">
        <v>313</v>
      </c>
      <c r="H10282" t="s">
        <v>314</v>
      </c>
      <c r="I10282" t="s">
        <v>315</v>
      </c>
    </row>
    <row r="10283" spans="1:9" x14ac:dyDescent="0.25">
      <c r="A10283">
        <v>10281</v>
      </c>
      <c r="B10283" t="s">
        <v>12</v>
      </c>
      <c r="C10283">
        <v>2019</v>
      </c>
      <c r="D10283" t="s">
        <v>44</v>
      </c>
      <c r="E10283" t="s">
        <v>204</v>
      </c>
      <c r="F10283">
        <v>0.1</v>
      </c>
      <c r="G10283" t="s">
        <v>313</v>
      </c>
      <c r="H10283" t="s">
        <v>314</v>
      </c>
      <c r="I10283" t="s">
        <v>315</v>
      </c>
    </row>
    <row r="10284" spans="1:9" x14ac:dyDescent="0.25">
      <c r="A10284">
        <v>10282</v>
      </c>
      <c r="B10284" t="s">
        <v>7</v>
      </c>
      <c r="C10284">
        <v>2019</v>
      </c>
      <c r="D10284" t="s">
        <v>44</v>
      </c>
      <c r="E10284" t="s">
        <v>204</v>
      </c>
      <c r="F10284">
        <v>-2.9</v>
      </c>
      <c r="G10284" t="s">
        <v>313</v>
      </c>
      <c r="H10284" t="s">
        <v>314</v>
      </c>
      <c r="I10284" t="s">
        <v>315</v>
      </c>
    </row>
    <row r="10285" spans="1:9" x14ac:dyDescent="0.25">
      <c r="A10285">
        <v>10283</v>
      </c>
      <c r="B10285" t="s">
        <v>18</v>
      </c>
      <c r="C10285">
        <v>2019</v>
      </c>
      <c r="D10285" t="s">
        <v>44</v>
      </c>
      <c r="E10285" t="s">
        <v>204</v>
      </c>
      <c r="F10285">
        <v>1.1000000000000001</v>
      </c>
      <c r="G10285" t="s">
        <v>313</v>
      </c>
      <c r="H10285" t="s">
        <v>314</v>
      </c>
      <c r="I10285" t="s">
        <v>315</v>
      </c>
    </row>
    <row r="10286" spans="1:9" x14ac:dyDescent="0.25">
      <c r="A10286">
        <v>10284</v>
      </c>
      <c r="B10286" t="s">
        <v>23</v>
      </c>
      <c r="C10286">
        <v>2019</v>
      </c>
      <c r="D10286" t="s">
        <v>44</v>
      </c>
      <c r="E10286" t="s">
        <v>204</v>
      </c>
      <c r="F10286">
        <v>0.6</v>
      </c>
      <c r="G10286" t="s">
        <v>313</v>
      </c>
      <c r="H10286" t="s">
        <v>314</v>
      </c>
      <c r="I10286" t="s">
        <v>315</v>
      </c>
    </row>
    <row r="10287" spans="1:9" x14ac:dyDescent="0.25">
      <c r="A10287">
        <v>10285</v>
      </c>
      <c r="B10287" t="s">
        <v>14</v>
      </c>
      <c r="C10287">
        <v>2019</v>
      </c>
      <c r="D10287" t="s">
        <v>44</v>
      </c>
      <c r="E10287" t="s">
        <v>204</v>
      </c>
      <c r="F10287">
        <v>0.6</v>
      </c>
      <c r="G10287" t="s">
        <v>313</v>
      </c>
      <c r="H10287" t="s">
        <v>314</v>
      </c>
      <c r="I10287" t="s">
        <v>315</v>
      </c>
    </row>
    <row r="10288" spans="1:9" x14ac:dyDescent="0.25">
      <c r="A10288">
        <v>10286</v>
      </c>
      <c r="B10288" t="s">
        <v>17</v>
      </c>
      <c r="C10288">
        <v>2019</v>
      </c>
      <c r="D10288" t="s">
        <v>44</v>
      </c>
      <c r="E10288" t="s">
        <v>204</v>
      </c>
      <c r="F10288">
        <v>-0.4</v>
      </c>
      <c r="G10288" t="s">
        <v>313</v>
      </c>
      <c r="H10288" t="s">
        <v>314</v>
      </c>
      <c r="I10288" t="s">
        <v>315</v>
      </c>
    </row>
    <row r="10289" spans="1:9" x14ac:dyDescent="0.25">
      <c r="A10289">
        <v>10287</v>
      </c>
      <c r="B10289" t="s">
        <v>19</v>
      </c>
      <c r="C10289">
        <v>2019</v>
      </c>
      <c r="D10289" t="s">
        <v>44</v>
      </c>
      <c r="E10289" t="s">
        <v>204</v>
      </c>
      <c r="F10289">
        <v>0.6</v>
      </c>
      <c r="G10289" t="s">
        <v>313</v>
      </c>
      <c r="H10289" t="s">
        <v>314</v>
      </c>
      <c r="I10289" t="s">
        <v>315</v>
      </c>
    </row>
    <row r="10290" spans="1:9" x14ac:dyDescent="0.25">
      <c r="A10290">
        <v>10288</v>
      </c>
      <c r="B10290" t="s">
        <v>27</v>
      </c>
      <c r="C10290">
        <v>2019</v>
      </c>
      <c r="D10290" t="s">
        <v>44</v>
      </c>
      <c r="E10290" t="s">
        <v>204</v>
      </c>
      <c r="F10290">
        <v>0.1</v>
      </c>
      <c r="G10290" t="s">
        <v>313</v>
      </c>
      <c r="H10290" t="s">
        <v>314</v>
      </c>
      <c r="I10290" t="s">
        <v>315</v>
      </c>
    </row>
    <row r="10291" spans="1:9" x14ac:dyDescent="0.25">
      <c r="A10291">
        <v>10289</v>
      </c>
      <c r="B10291" t="s">
        <v>13</v>
      </c>
      <c r="C10291">
        <v>2019</v>
      </c>
      <c r="D10291" t="s">
        <v>44</v>
      </c>
      <c r="E10291" t="s">
        <v>204</v>
      </c>
      <c r="F10291">
        <v>0.6</v>
      </c>
      <c r="G10291" t="s">
        <v>313</v>
      </c>
      <c r="H10291" t="s">
        <v>314</v>
      </c>
      <c r="I10291" t="s">
        <v>315</v>
      </c>
    </row>
    <row r="10292" spans="1:9" x14ac:dyDescent="0.25">
      <c r="A10292">
        <v>10290</v>
      </c>
      <c r="B10292" t="s">
        <v>4</v>
      </c>
      <c r="C10292">
        <v>2019</v>
      </c>
      <c r="D10292" t="s">
        <v>44</v>
      </c>
      <c r="E10292" t="s">
        <v>204</v>
      </c>
      <c r="F10292">
        <v>0.6</v>
      </c>
      <c r="G10292" t="s">
        <v>313</v>
      </c>
      <c r="H10292" t="s">
        <v>314</v>
      </c>
      <c r="I10292" t="s">
        <v>315</v>
      </c>
    </row>
    <row r="10293" spans="1:9" x14ac:dyDescent="0.25">
      <c r="A10293">
        <v>10291</v>
      </c>
      <c r="B10293" t="s">
        <v>6</v>
      </c>
      <c r="C10293">
        <v>2019</v>
      </c>
      <c r="D10293" t="s">
        <v>44</v>
      </c>
      <c r="E10293" t="s">
        <v>204</v>
      </c>
      <c r="F10293">
        <v>0.6</v>
      </c>
      <c r="G10293" t="s">
        <v>313</v>
      </c>
      <c r="H10293" t="s">
        <v>314</v>
      </c>
      <c r="I10293" t="s">
        <v>315</v>
      </c>
    </row>
    <row r="10294" spans="1:9" x14ac:dyDescent="0.25">
      <c r="A10294">
        <v>10292</v>
      </c>
      <c r="B10294" t="s">
        <v>9</v>
      </c>
      <c r="C10294">
        <v>2019</v>
      </c>
      <c r="D10294" t="s">
        <v>44</v>
      </c>
      <c r="E10294" t="s">
        <v>204</v>
      </c>
      <c r="F10294">
        <v>0.1</v>
      </c>
      <c r="G10294" t="s">
        <v>313</v>
      </c>
      <c r="H10294" t="s">
        <v>314</v>
      </c>
      <c r="I10294" t="s">
        <v>315</v>
      </c>
    </row>
    <row r="10295" spans="1:9" x14ac:dyDescent="0.25">
      <c r="A10295">
        <v>10293</v>
      </c>
      <c r="B10295" t="s">
        <v>10</v>
      </c>
      <c r="C10295">
        <v>2019</v>
      </c>
      <c r="D10295" t="s">
        <v>44</v>
      </c>
      <c r="E10295" t="s">
        <v>204</v>
      </c>
      <c r="F10295">
        <v>0.6</v>
      </c>
      <c r="G10295" t="s">
        <v>313</v>
      </c>
      <c r="H10295" t="s">
        <v>314</v>
      </c>
      <c r="I10295" t="s">
        <v>315</v>
      </c>
    </row>
    <row r="10296" spans="1:9" x14ac:dyDescent="0.25">
      <c r="A10296">
        <v>10294</v>
      </c>
      <c r="B10296" t="s">
        <v>3</v>
      </c>
      <c r="C10296">
        <v>2019</v>
      </c>
      <c r="D10296" t="s">
        <v>44</v>
      </c>
      <c r="E10296" t="s">
        <v>204</v>
      </c>
      <c r="F10296">
        <v>-0.4</v>
      </c>
      <c r="G10296" t="s">
        <v>313</v>
      </c>
      <c r="H10296" t="s">
        <v>314</v>
      </c>
      <c r="I10296" t="s">
        <v>315</v>
      </c>
    </row>
    <row r="10297" spans="1:9" x14ac:dyDescent="0.25">
      <c r="A10297">
        <v>10295</v>
      </c>
      <c r="B10297" t="s">
        <v>25</v>
      </c>
      <c r="C10297">
        <v>2019</v>
      </c>
      <c r="D10297" t="s">
        <v>44</v>
      </c>
      <c r="E10297" t="s">
        <v>204</v>
      </c>
      <c r="F10297">
        <v>0.1</v>
      </c>
      <c r="G10297" t="s">
        <v>313</v>
      </c>
      <c r="H10297" t="s">
        <v>314</v>
      </c>
      <c r="I10297" t="s">
        <v>315</v>
      </c>
    </row>
    <row r="10298" spans="1:9" x14ac:dyDescent="0.25">
      <c r="A10298">
        <v>10296</v>
      </c>
      <c r="B10298" t="s">
        <v>8</v>
      </c>
      <c r="C10298">
        <v>2019</v>
      </c>
      <c r="D10298" t="s">
        <v>44</v>
      </c>
      <c r="E10298" t="s">
        <v>205</v>
      </c>
      <c r="F10298">
        <v>0</v>
      </c>
      <c r="G10298" t="s">
        <v>316</v>
      </c>
      <c r="H10298" t="s">
        <v>314</v>
      </c>
      <c r="I10298" t="s">
        <v>315</v>
      </c>
    </row>
    <row r="10299" spans="1:9" x14ac:dyDescent="0.25">
      <c r="A10299">
        <v>10297</v>
      </c>
      <c r="B10299" t="s">
        <v>22</v>
      </c>
      <c r="C10299">
        <v>2019</v>
      </c>
      <c r="D10299" t="s">
        <v>44</v>
      </c>
      <c r="E10299" t="s">
        <v>205</v>
      </c>
      <c r="F10299">
        <v>0</v>
      </c>
      <c r="G10299" t="s">
        <v>316</v>
      </c>
      <c r="H10299" t="s">
        <v>314</v>
      </c>
      <c r="I10299" t="s">
        <v>315</v>
      </c>
    </row>
    <row r="10300" spans="1:9" x14ac:dyDescent="0.25">
      <c r="A10300">
        <v>10298</v>
      </c>
      <c r="B10300" t="s">
        <v>15</v>
      </c>
      <c r="C10300">
        <v>2019</v>
      </c>
      <c r="D10300" t="s">
        <v>44</v>
      </c>
      <c r="E10300" t="s">
        <v>205</v>
      </c>
      <c r="F10300">
        <v>0</v>
      </c>
      <c r="G10300" t="s">
        <v>316</v>
      </c>
      <c r="H10300" t="s">
        <v>314</v>
      </c>
      <c r="I10300" t="s">
        <v>315</v>
      </c>
    </row>
    <row r="10301" spans="1:9" x14ac:dyDescent="0.25">
      <c r="A10301">
        <v>10299</v>
      </c>
      <c r="B10301" t="s">
        <v>20</v>
      </c>
      <c r="C10301">
        <v>2019</v>
      </c>
      <c r="D10301" t="s">
        <v>44</v>
      </c>
      <c r="E10301" t="s">
        <v>205</v>
      </c>
      <c r="F10301">
        <v>0</v>
      </c>
      <c r="G10301" t="s">
        <v>316</v>
      </c>
      <c r="H10301" t="s">
        <v>314</v>
      </c>
      <c r="I10301" t="s">
        <v>315</v>
      </c>
    </row>
    <row r="10302" spans="1:9" x14ac:dyDescent="0.25">
      <c r="A10302">
        <v>10300</v>
      </c>
      <c r="B10302" t="s">
        <v>30</v>
      </c>
      <c r="C10302">
        <v>2019</v>
      </c>
      <c r="D10302" t="s">
        <v>44</v>
      </c>
      <c r="E10302" t="s">
        <v>205</v>
      </c>
      <c r="F10302">
        <v>0</v>
      </c>
      <c r="G10302" t="s">
        <v>316</v>
      </c>
      <c r="H10302" t="s">
        <v>314</v>
      </c>
      <c r="I10302" t="s">
        <v>315</v>
      </c>
    </row>
    <row r="10303" spans="1:9" x14ac:dyDescent="0.25">
      <c r="A10303">
        <v>10301</v>
      </c>
      <c r="B10303" t="s">
        <v>21</v>
      </c>
      <c r="C10303">
        <v>2019</v>
      </c>
      <c r="D10303" t="s">
        <v>44</v>
      </c>
      <c r="E10303" t="s">
        <v>205</v>
      </c>
      <c r="F10303">
        <v>0</v>
      </c>
      <c r="G10303" t="s">
        <v>316</v>
      </c>
      <c r="H10303" t="s">
        <v>314</v>
      </c>
      <c r="I10303" t="s">
        <v>315</v>
      </c>
    </row>
    <row r="10304" spans="1:9" x14ac:dyDescent="0.25">
      <c r="A10304">
        <v>10302</v>
      </c>
      <c r="B10304" t="s">
        <v>16</v>
      </c>
      <c r="C10304">
        <v>2019</v>
      </c>
      <c r="D10304" t="s">
        <v>44</v>
      </c>
      <c r="E10304" t="s">
        <v>205</v>
      </c>
      <c r="F10304">
        <v>0</v>
      </c>
      <c r="G10304" t="s">
        <v>316</v>
      </c>
      <c r="H10304" t="s">
        <v>314</v>
      </c>
      <c r="I10304" t="s">
        <v>315</v>
      </c>
    </row>
    <row r="10305" spans="1:9" x14ac:dyDescent="0.25">
      <c r="A10305">
        <v>10303</v>
      </c>
      <c r="B10305" t="s">
        <v>29</v>
      </c>
      <c r="C10305">
        <v>2019</v>
      </c>
      <c r="D10305" t="s">
        <v>44</v>
      </c>
      <c r="E10305" t="s">
        <v>205</v>
      </c>
      <c r="F10305">
        <v>0</v>
      </c>
      <c r="G10305" t="s">
        <v>316</v>
      </c>
      <c r="H10305" t="s">
        <v>314</v>
      </c>
      <c r="I10305" t="s">
        <v>315</v>
      </c>
    </row>
    <row r="10306" spans="1:9" x14ac:dyDescent="0.25">
      <c r="A10306">
        <v>10304</v>
      </c>
      <c r="B10306" t="s">
        <v>31</v>
      </c>
      <c r="C10306">
        <v>2019</v>
      </c>
      <c r="D10306" t="s">
        <v>44</v>
      </c>
      <c r="E10306" t="s">
        <v>205</v>
      </c>
      <c r="F10306">
        <v>0</v>
      </c>
      <c r="G10306" t="s">
        <v>316</v>
      </c>
      <c r="H10306" t="s">
        <v>314</v>
      </c>
      <c r="I10306" t="s">
        <v>315</v>
      </c>
    </row>
    <row r="10307" spans="1:9" x14ac:dyDescent="0.25">
      <c r="A10307">
        <v>10305</v>
      </c>
      <c r="B10307" t="s">
        <v>24</v>
      </c>
      <c r="C10307">
        <v>2019</v>
      </c>
      <c r="D10307" t="s">
        <v>44</v>
      </c>
      <c r="E10307" t="s">
        <v>205</v>
      </c>
      <c r="F10307">
        <v>0</v>
      </c>
      <c r="G10307" t="s">
        <v>316</v>
      </c>
      <c r="H10307" t="s">
        <v>314</v>
      </c>
      <c r="I10307" t="s">
        <v>315</v>
      </c>
    </row>
    <row r="10308" spans="1:9" x14ac:dyDescent="0.25">
      <c r="A10308">
        <v>10306</v>
      </c>
      <c r="B10308" t="s">
        <v>5</v>
      </c>
      <c r="C10308">
        <v>2019</v>
      </c>
      <c r="D10308" t="s">
        <v>44</v>
      </c>
      <c r="E10308" t="s">
        <v>205</v>
      </c>
      <c r="F10308">
        <v>0</v>
      </c>
      <c r="G10308" t="s">
        <v>316</v>
      </c>
      <c r="H10308" t="s">
        <v>314</v>
      </c>
      <c r="I10308" t="s">
        <v>315</v>
      </c>
    </row>
    <row r="10309" spans="1:9" x14ac:dyDescent="0.25">
      <c r="A10309">
        <v>10307</v>
      </c>
      <c r="B10309" t="s">
        <v>26</v>
      </c>
      <c r="C10309">
        <v>2019</v>
      </c>
      <c r="D10309" t="s">
        <v>44</v>
      </c>
      <c r="E10309" t="s">
        <v>205</v>
      </c>
      <c r="F10309">
        <v>0</v>
      </c>
      <c r="G10309" t="s">
        <v>316</v>
      </c>
      <c r="H10309" t="s">
        <v>314</v>
      </c>
      <c r="I10309" t="s">
        <v>315</v>
      </c>
    </row>
    <row r="10310" spans="1:9" x14ac:dyDescent="0.25">
      <c r="A10310">
        <v>10308</v>
      </c>
      <c r="B10310" t="s">
        <v>28</v>
      </c>
      <c r="C10310">
        <v>2019</v>
      </c>
      <c r="D10310" t="s">
        <v>44</v>
      </c>
      <c r="E10310" t="s">
        <v>205</v>
      </c>
      <c r="F10310">
        <v>0</v>
      </c>
      <c r="G10310" t="s">
        <v>316</v>
      </c>
      <c r="H10310" t="s">
        <v>314</v>
      </c>
      <c r="I10310" t="s">
        <v>315</v>
      </c>
    </row>
    <row r="10311" spans="1:9" x14ac:dyDescent="0.25">
      <c r="A10311">
        <v>10309</v>
      </c>
      <c r="B10311" t="s">
        <v>11</v>
      </c>
      <c r="C10311">
        <v>2019</v>
      </c>
      <c r="D10311" t="s">
        <v>44</v>
      </c>
      <c r="E10311" t="s">
        <v>205</v>
      </c>
      <c r="F10311">
        <v>0</v>
      </c>
      <c r="G10311" t="s">
        <v>316</v>
      </c>
      <c r="H10311" t="s">
        <v>314</v>
      </c>
      <c r="I10311" t="s">
        <v>315</v>
      </c>
    </row>
    <row r="10312" spans="1:9" x14ac:dyDescent="0.25">
      <c r="A10312">
        <v>10310</v>
      </c>
      <c r="B10312" t="s">
        <v>12</v>
      </c>
      <c r="C10312">
        <v>2019</v>
      </c>
      <c r="D10312" t="s">
        <v>44</v>
      </c>
      <c r="E10312" t="s">
        <v>205</v>
      </c>
      <c r="F10312">
        <v>0</v>
      </c>
      <c r="G10312" t="s">
        <v>316</v>
      </c>
      <c r="H10312" t="s">
        <v>314</v>
      </c>
      <c r="I10312" t="s">
        <v>315</v>
      </c>
    </row>
    <row r="10313" spans="1:9" x14ac:dyDescent="0.25">
      <c r="A10313">
        <v>10311</v>
      </c>
      <c r="B10313" t="s">
        <v>7</v>
      </c>
      <c r="C10313">
        <v>2019</v>
      </c>
      <c r="D10313" t="s">
        <v>44</v>
      </c>
      <c r="E10313" t="s">
        <v>205</v>
      </c>
      <c r="F10313">
        <v>0</v>
      </c>
      <c r="G10313" t="s">
        <v>316</v>
      </c>
      <c r="H10313" t="s">
        <v>314</v>
      </c>
      <c r="I10313" t="s">
        <v>315</v>
      </c>
    </row>
    <row r="10314" spans="1:9" x14ac:dyDescent="0.25">
      <c r="A10314">
        <v>10312</v>
      </c>
      <c r="B10314" t="s">
        <v>18</v>
      </c>
      <c r="C10314">
        <v>2019</v>
      </c>
      <c r="D10314" t="s">
        <v>44</v>
      </c>
      <c r="E10314" t="s">
        <v>205</v>
      </c>
      <c r="F10314">
        <v>0</v>
      </c>
      <c r="G10314" t="s">
        <v>316</v>
      </c>
      <c r="H10314" t="s">
        <v>314</v>
      </c>
      <c r="I10314" t="s">
        <v>315</v>
      </c>
    </row>
    <row r="10315" spans="1:9" x14ac:dyDescent="0.25">
      <c r="A10315">
        <v>10313</v>
      </c>
      <c r="B10315" t="s">
        <v>23</v>
      </c>
      <c r="C10315">
        <v>2019</v>
      </c>
      <c r="D10315" t="s">
        <v>44</v>
      </c>
      <c r="E10315" t="s">
        <v>205</v>
      </c>
      <c r="F10315">
        <v>0</v>
      </c>
      <c r="G10315" t="s">
        <v>316</v>
      </c>
      <c r="H10315" t="s">
        <v>314</v>
      </c>
      <c r="I10315" t="s">
        <v>315</v>
      </c>
    </row>
    <row r="10316" spans="1:9" x14ac:dyDescent="0.25">
      <c r="A10316">
        <v>10314</v>
      </c>
      <c r="B10316" t="s">
        <v>14</v>
      </c>
      <c r="C10316">
        <v>2019</v>
      </c>
      <c r="D10316" t="s">
        <v>44</v>
      </c>
      <c r="E10316" t="s">
        <v>205</v>
      </c>
      <c r="F10316">
        <v>0</v>
      </c>
      <c r="G10316" t="s">
        <v>316</v>
      </c>
      <c r="H10316" t="s">
        <v>314</v>
      </c>
      <c r="I10316" t="s">
        <v>315</v>
      </c>
    </row>
    <row r="10317" spans="1:9" x14ac:dyDescent="0.25">
      <c r="A10317">
        <v>10315</v>
      </c>
      <c r="B10317" t="s">
        <v>17</v>
      </c>
      <c r="C10317">
        <v>2019</v>
      </c>
      <c r="D10317" t="s">
        <v>44</v>
      </c>
      <c r="E10317" t="s">
        <v>205</v>
      </c>
      <c r="F10317">
        <v>0</v>
      </c>
      <c r="G10317" t="s">
        <v>316</v>
      </c>
      <c r="H10317" t="s">
        <v>314</v>
      </c>
      <c r="I10317" t="s">
        <v>315</v>
      </c>
    </row>
    <row r="10318" spans="1:9" x14ac:dyDescent="0.25">
      <c r="A10318">
        <v>10316</v>
      </c>
      <c r="B10318" t="s">
        <v>19</v>
      </c>
      <c r="C10318">
        <v>2019</v>
      </c>
      <c r="D10318" t="s">
        <v>44</v>
      </c>
      <c r="E10318" t="s">
        <v>205</v>
      </c>
      <c r="F10318">
        <v>0</v>
      </c>
      <c r="G10318" t="s">
        <v>316</v>
      </c>
      <c r="H10318" t="s">
        <v>314</v>
      </c>
      <c r="I10318" t="s">
        <v>315</v>
      </c>
    </row>
    <row r="10319" spans="1:9" x14ac:dyDescent="0.25">
      <c r="A10319">
        <v>10317</v>
      </c>
      <c r="B10319" t="s">
        <v>27</v>
      </c>
      <c r="C10319">
        <v>2019</v>
      </c>
      <c r="D10319" t="s">
        <v>44</v>
      </c>
      <c r="E10319" t="s">
        <v>205</v>
      </c>
      <c r="F10319">
        <v>0</v>
      </c>
      <c r="G10319" t="s">
        <v>316</v>
      </c>
      <c r="H10319" t="s">
        <v>314</v>
      </c>
      <c r="I10319" t="s">
        <v>315</v>
      </c>
    </row>
    <row r="10320" spans="1:9" x14ac:dyDescent="0.25">
      <c r="A10320">
        <v>10318</v>
      </c>
      <c r="B10320" t="s">
        <v>13</v>
      </c>
      <c r="C10320">
        <v>2019</v>
      </c>
      <c r="D10320" t="s">
        <v>44</v>
      </c>
      <c r="E10320" t="s">
        <v>205</v>
      </c>
      <c r="F10320">
        <v>0</v>
      </c>
      <c r="G10320" t="s">
        <v>316</v>
      </c>
      <c r="H10320" t="s">
        <v>314</v>
      </c>
      <c r="I10320" t="s">
        <v>315</v>
      </c>
    </row>
    <row r="10321" spans="1:9" x14ac:dyDescent="0.25">
      <c r="A10321">
        <v>10319</v>
      </c>
      <c r="B10321" t="s">
        <v>4</v>
      </c>
      <c r="C10321">
        <v>2019</v>
      </c>
      <c r="D10321" t="s">
        <v>44</v>
      </c>
      <c r="E10321" t="s">
        <v>205</v>
      </c>
      <c r="F10321">
        <v>0</v>
      </c>
      <c r="G10321" t="s">
        <v>316</v>
      </c>
      <c r="H10321" t="s">
        <v>314</v>
      </c>
      <c r="I10321" t="s">
        <v>315</v>
      </c>
    </row>
    <row r="10322" spans="1:9" x14ac:dyDescent="0.25">
      <c r="A10322">
        <v>10320</v>
      </c>
      <c r="B10322" t="s">
        <v>6</v>
      </c>
      <c r="C10322">
        <v>2019</v>
      </c>
      <c r="D10322" t="s">
        <v>44</v>
      </c>
      <c r="E10322" t="s">
        <v>205</v>
      </c>
      <c r="F10322">
        <v>0</v>
      </c>
      <c r="G10322" t="s">
        <v>316</v>
      </c>
      <c r="H10322" t="s">
        <v>314</v>
      </c>
      <c r="I10322" t="s">
        <v>315</v>
      </c>
    </row>
    <row r="10323" spans="1:9" x14ac:dyDescent="0.25">
      <c r="A10323">
        <v>10321</v>
      </c>
      <c r="B10323" t="s">
        <v>9</v>
      </c>
      <c r="C10323">
        <v>2019</v>
      </c>
      <c r="D10323" t="s">
        <v>44</v>
      </c>
      <c r="E10323" t="s">
        <v>205</v>
      </c>
      <c r="F10323">
        <v>0</v>
      </c>
      <c r="G10323" t="s">
        <v>316</v>
      </c>
      <c r="H10323" t="s">
        <v>314</v>
      </c>
      <c r="I10323" t="s">
        <v>315</v>
      </c>
    </row>
    <row r="10324" spans="1:9" x14ac:dyDescent="0.25">
      <c r="A10324">
        <v>10322</v>
      </c>
      <c r="B10324" t="s">
        <v>10</v>
      </c>
      <c r="C10324">
        <v>2019</v>
      </c>
      <c r="D10324" t="s">
        <v>44</v>
      </c>
      <c r="E10324" t="s">
        <v>205</v>
      </c>
      <c r="F10324">
        <v>0</v>
      </c>
      <c r="G10324" t="s">
        <v>316</v>
      </c>
      <c r="H10324" t="s">
        <v>314</v>
      </c>
      <c r="I10324" t="s">
        <v>315</v>
      </c>
    </row>
    <row r="10325" spans="1:9" x14ac:dyDescent="0.25">
      <c r="A10325">
        <v>10323</v>
      </c>
      <c r="B10325" t="s">
        <v>3</v>
      </c>
      <c r="C10325">
        <v>2019</v>
      </c>
      <c r="D10325" t="s">
        <v>44</v>
      </c>
      <c r="E10325" t="s">
        <v>205</v>
      </c>
      <c r="F10325">
        <v>0</v>
      </c>
      <c r="G10325" t="s">
        <v>316</v>
      </c>
      <c r="H10325" t="s">
        <v>314</v>
      </c>
      <c r="I10325" t="s">
        <v>315</v>
      </c>
    </row>
    <row r="10326" spans="1:9" x14ac:dyDescent="0.25">
      <c r="A10326">
        <v>10324</v>
      </c>
      <c r="B10326" t="s">
        <v>25</v>
      </c>
      <c r="C10326">
        <v>2019</v>
      </c>
      <c r="D10326" t="s">
        <v>44</v>
      </c>
      <c r="E10326" t="s">
        <v>205</v>
      </c>
      <c r="F10326">
        <v>0</v>
      </c>
      <c r="G10326" t="s">
        <v>316</v>
      </c>
      <c r="H10326" t="s">
        <v>314</v>
      </c>
      <c r="I10326" t="s">
        <v>315</v>
      </c>
    </row>
    <row r="10327" spans="1:9" x14ac:dyDescent="0.25">
      <c r="A10327">
        <v>10325</v>
      </c>
      <c r="B10327" t="s">
        <v>8</v>
      </c>
      <c r="C10327">
        <v>2020</v>
      </c>
      <c r="D10327" t="s">
        <v>44</v>
      </c>
      <c r="E10327" t="s">
        <v>312</v>
      </c>
      <c r="F10327">
        <v>1044127</v>
      </c>
      <c r="G10327" t="s">
        <v>313</v>
      </c>
      <c r="H10327" t="s">
        <v>314</v>
      </c>
      <c r="I10327" t="s">
        <v>315</v>
      </c>
    </row>
    <row r="10328" spans="1:9" x14ac:dyDescent="0.25">
      <c r="A10328">
        <v>10326</v>
      </c>
      <c r="B10328" t="s">
        <v>22</v>
      </c>
      <c r="C10328">
        <v>2020</v>
      </c>
      <c r="D10328" t="s">
        <v>44</v>
      </c>
      <c r="E10328" t="s">
        <v>312</v>
      </c>
      <c r="F10328">
        <v>1044127</v>
      </c>
      <c r="G10328" t="s">
        <v>313</v>
      </c>
      <c r="H10328" t="s">
        <v>314</v>
      </c>
      <c r="I10328" t="s">
        <v>315</v>
      </c>
    </row>
    <row r="10329" spans="1:9" x14ac:dyDescent="0.25">
      <c r="A10329">
        <v>10327</v>
      </c>
      <c r="B10329" t="s">
        <v>15</v>
      </c>
      <c r="C10329">
        <v>2020</v>
      </c>
      <c r="D10329" t="s">
        <v>44</v>
      </c>
      <c r="E10329" t="s">
        <v>312</v>
      </c>
      <c r="F10329">
        <v>1035441</v>
      </c>
      <c r="G10329" t="s">
        <v>313</v>
      </c>
      <c r="H10329" t="s">
        <v>314</v>
      </c>
      <c r="I10329" t="s">
        <v>315</v>
      </c>
    </row>
    <row r="10330" spans="1:9" x14ac:dyDescent="0.25">
      <c r="A10330">
        <v>10328</v>
      </c>
      <c r="B10330" t="s">
        <v>20</v>
      </c>
      <c r="C10330">
        <v>2020</v>
      </c>
      <c r="D10330" t="s">
        <v>44</v>
      </c>
      <c r="E10330" t="s">
        <v>312</v>
      </c>
      <c r="F10330">
        <v>1025921</v>
      </c>
      <c r="G10330" t="s">
        <v>313</v>
      </c>
      <c r="H10330" t="s">
        <v>314</v>
      </c>
      <c r="I10330" t="s">
        <v>315</v>
      </c>
    </row>
    <row r="10331" spans="1:9" x14ac:dyDescent="0.25">
      <c r="A10331">
        <v>10329</v>
      </c>
      <c r="B10331" t="s">
        <v>30</v>
      </c>
      <c r="C10331">
        <v>2020</v>
      </c>
      <c r="D10331" t="s">
        <v>44</v>
      </c>
      <c r="E10331" t="s">
        <v>312</v>
      </c>
      <c r="F10331">
        <v>1031595</v>
      </c>
      <c r="G10331" t="s">
        <v>313</v>
      </c>
      <c r="H10331" t="s">
        <v>314</v>
      </c>
      <c r="I10331" t="s">
        <v>315</v>
      </c>
    </row>
    <row r="10332" spans="1:9" x14ac:dyDescent="0.25">
      <c r="A10332">
        <v>10330</v>
      </c>
      <c r="B10332" t="s">
        <v>21</v>
      </c>
      <c r="C10332">
        <v>2020</v>
      </c>
      <c r="D10332" t="s">
        <v>44</v>
      </c>
      <c r="E10332" t="s">
        <v>312</v>
      </c>
      <c r="F10332">
        <v>1031503</v>
      </c>
      <c r="G10332" t="s">
        <v>313</v>
      </c>
      <c r="H10332" t="s">
        <v>314</v>
      </c>
      <c r="I10332" t="s">
        <v>315</v>
      </c>
    </row>
    <row r="10333" spans="1:9" x14ac:dyDescent="0.25">
      <c r="A10333">
        <v>10331</v>
      </c>
      <c r="B10333" t="s">
        <v>16</v>
      </c>
      <c r="C10333">
        <v>2020</v>
      </c>
      <c r="D10333" t="s">
        <v>44</v>
      </c>
      <c r="E10333" t="s">
        <v>312</v>
      </c>
      <c r="F10333">
        <v>1028059</v>
      </c>
      <c r="G10333" t="s">
        <v>313</v>
      </c>
      <c r="H10333" t="s">
        <v>314</v>
      </c>
      <c r="I10333" t="s">
        <v>315</v>
      </c>
    </row>
    <row r="10334" spans="1:9" x14ac:dyDescent="0.25">
      <c r="A10334">
        <v>10332</v>
      </c>
      <c r="B10334" t="s">
        <v>29</v>
      </c>
      <c r="C10334">
        <v>2020</v>
      </c>
      <c r="D10334" t="s">
        <v>44</v>
      </c>
      <c r="E10334" t="s">
        <v>312</v>
      </c>
      <c r="F10334">
        <v>1031156</v>
      </c>
      <c r="G10334" t="s">
        <v>313</v>
      </c>
      <c r="H10334" t="s">
        <v>314</v>
      </c>
      <c r="I10334" t="s">
        <v>315</v>
      </c>
    </row>
    <row r="10335" spans="1:9" x14ac:dyDescent="0.25">
      <c r="A10335">
        <v>10333</v>
      </c>
      <c r="B10335" t="s">
        <v>31</v>
      </c>
      <c r="C10335">
        <v>2020</v>
      </c>
      <c r="D10335" t="s">
        <v>44</v>
      </c>
      <c r="E10335" t="s">
        <v>312</v>
      </c>
      <c r="F10335">
        <v>1031748</v>
      </c>
      <c r="G10335" t="s">
        <v>313</v>
      </c>
      <c r="H10335" t="s">
        <v>314</v>
      </c>
      <c r="I10335" t="s">
        <v>315</v>
      </c>
    </row>
    <row r="10336" spans="1:9" x14ac:dyDescent="0.25">
      <c r="A10336">
        <v>10334</v>
      </c>
      <c r="B10336" t="s">
        <v>24</v>
      </c>
      <c r="C10336">
        <v>2020</v>
      </c>
      <c r="D10336" t="s">
        <v>44</v>
      </c>
      <c r="E10336" t="s">
        <v>312</v>
      </c>
      <c r="F10336">
        <v>1029842</v>
      </c>
      <c r="G10336" t="s">
        <v>313</v>
      </c>
      <c r="H10336" t="s">
        <v>314</v>
      </c>
      <c r="I10336" t="s">
        <v>315</v>
      </c>
    </row>
    <row r="10337" spans="1:9" x14ac:dyDescent="0.25">
      <c r="A10337">
        <v>10335</v>
      </c>
      <c r="B10337" t="s">
        <v>5</v>
      </c>
      <c r="C10337">
        <v>2020</v>
      </c>
      <c r="D10337" t="s">
        <v>44</v>
      </c>
      <c r="E10337" t="s">
        <v>312</v>
      </c>
      <c r="F10337">
        <v>1065149</v>
      </c>
      <c r="G10337" t="s">
        <v>313</v>
      </c>
      <c r="H10337" t="s">
        <v>314</v>
      </c>
      <c r="I10337" t="s">
        <v>315</v>
      </c>
    </row>
    <row r="10338" spans="1:9" x14ac:dyDescent="0.25">
      <c r="A10338">
        <v>10336</v>
      </c>
      <c r="B10338" t="s">
        <v>26</v>
      </c>
      <c r="C10338">
        <v>2020</v>
      </c>
      <c r="D10338" t="s">
        <v>44</v>
      </c>
      <c r="E10338" t="s">
        <v>312</v>
      </c>
      <c r="F10338">
        <v>1036412</v>
      </c>
      <c r="G10338" t="s">
        <v>313</v>
      </c>
      <c r="H10338" t="s">
        <v>314</v>
      </c>
      <c r="I10338" t="s">
        <v>315</v>
      </c>
    </row>
    <row r="10339" spans="1:9" x14ac:dyDescent="0.25">
      <c r="A10339">
        <v>10337</v>
      </c>
      <c r="B10339" t="s">
        <v>28</v>
      </c>
      <c r="C10339">
        <v>2020</v>
      </c>
      <c r="D10339" t="s">
        <v>44</v>
      </c>
      <c r="E10339" t="s">
        <v>312</v>
      </c>
      <c r="F10339">
        <v>1034055</v>
      </c>
      <c r="G10339" t="s">
        <v>313</v>
      </c>
      <c r="H10339" t="s">
        <v>314</v>
      </c>
      <c r="I10339" t="s">
        <v>315</v>
      </c>
    </row>
    <row r="10340" spans="1:9" x14ac:dyDescent="0.25">
      <c r="A10340">
        <v>10338</v>
      </c>
      <c r="B10340" t="s">
        <v>11</v>
      </c>
      <c r="C10340">
        <v>2020</v>
      </c>
      <c r="D10340" t="s">
        <v>44</v>
      </c>
      <c r="E10340" t="s">
        <v>312</v>
      </c>
      <c r="F10340">
        <v>1047631</v>
      </c>
      <c r="G10340" t="s">
        <v>313</v>
      </c>
      <c r="H10340" t="s">
        <v>314</v>
      </c>
      <c r="I10340" t="s">
        <v>315</v>
      </c>
    </row>
    <row r="10341" spans="1:9" x14ac:dyDescent="0.25">
      <c r="A10341">
        <v>10339</v>
      </c>
      <c r="B10341" t="s">
        <v>12</v>
      </c>
      <c r="C10341">
        <v>2020</v>
      </c>
      <c r="D10341" t="s">
        <v>44</v>
      </c>
      <c r="E10341" t="s">
        <v>312</v>
      </c>
      <c r="F10341">
        <v>1035753</v>
      </c>
      <c r="G10341" t="s">
        <v>313</v>
      </c>
      <c r="H10341" t="s">
        <v>314</v>
      </c>
      <c r="I10341" t="s">
        <v>315</v>
      </c>
    </row>
    <row r="10342" spans="1:9" x14ac:dyDescent="0.25">
      <c r="A10342">
        <v>10340</v>
      </c>
      <c r="B10342" t="s">
        <v>7</v>
      </c>
      <c r="C10342">
        <v>2020</v>
      </c>
      <c r="D10342" t="s">
        <v>44</v>
      </c>
      <c r="E10342" t="s">
        <v>312</v>
      </c>
      <c r="F10342">
        <v>1042300</v>
      </c>
      <c r="G10342" t="s">
        <v>313</v>
      </c>
      <c r="H10342" t="s">
        <v>314</v>
      </c>
      <c r="I10342" t="s">
        <v>315</v>
      </c>
    </row>
    <row r="10343" spans="1:9" x14ac:dyDescent="0.25">
      <c r="A10343">
        <v>10341</v>
      </c>
      <c r="B10343" t="s">
        <v>18</v>
      </c>
      <c r="C10343">
        <v>2020</v>
      </c>
      <c r="D10343" t="s">
        <v>44</v>
      </c>
      <c r="E10343" t="s">
        <v>312</v>
      </c>
      <c r="F10343">
        <v>1040005</v>
      </c>
      <c r="G10343" t="s">
        <v>313</v>
      </c>
      <c r="H10343" t="s">
        <v>314</v>
      </c>
      <c r="I10343" t="s">
        <v>315</v>
      </c>
    </row>
    <row r="10344" spans="1:9" x14ac:dyDescent="0.25">
      <c r="A10344">
        <v>10342</v>
      </c>
      <c r="B10344" t="s">
        <v>23</v>
      </c>
      <c r="C10344">
        <v>2020</v>
      </c>
      <c r="D10344" t="s">
        <v>44</v>
      </c>
      <c r="E10344" t="s">
        <v>312</v>
      </c>
      <c r="F10344">
        <v>1034231</v>
      </c>
      <c r="G10344" t="s">
        <v>313</v>
      </c>
      <c r="H10344" t="s">
        <v>314</v>
      </c>
      <c r="I10344" t="s">
        <v>315</v>
      </c>
    </row>
    <row r="10345" spans="1:9" x14ac:dyDescent="0.25">
      <c r="A10345">
        <v>10343</v>
      </c>
      <c r="B10345" t="s">
        <v>14</v>
      </c>
      <c r="C10345">
        <v>2020</v>
      </c>
      <c r="D10345" t="s">
        <v>44</v>
      </c>
      <c r="E10345" t="s">
        <v>312</v>
      </c>
      <c r="F10345">
        <v>1040341</v>
      </c>
      <c r="G10345" t="s">
        <v>313</v>
      </c>
      <c r="H10345" t="s">
        <v>314</v>
      </c>
      <c r="I10345" t="s">
        <v>315</v>
      </c>
    </row>
    <row r="10346" spans="1:9" x14ac:dyDescent="0.25">
      <c r="A10346">
        <v>10344</v>
      </c>
      <c r="B10346" t="s">
        <v>17</v>
      </c>
      <c r="C10346">
        <v>2020</v>
      </c>
      <c r="D10346" t="s">
        <v>44</v>
      </c>
      <c r="E10346" t="s">
        <v>312</v>
      </c>
      <c r="F10346">
        <v>1057736</v>
      </c>
      <c r="G10346" t="s">
        <v>313</v>
      </c>
      <c r="H10346" t="s">
        <v>314</v>
      </c>
      <c r="I10346" t="s">
        <v>315</v>
      </c>
    </row>
    <row r="10347" spans="1:9" x14ac:dyDescent="0.25">
      <c r="A10347">
        <v>10345</v>
      </c>
      <c r="B10347" t="s">
        <v>19</v>
      </c>
      <c r="C10347">
        <v>2020</v>
      </c>
      <c r="D10347" t="s">
        <v>44</v>
      </c>
      <c r="E10347" t="s">
        <v>312</v>
      </c>
      <c r="F10347">
        <v>1036690</v>
      </c>
      <c r="G10347" t="s">
        <v>313</v>
      </c>
      <c r="H10347" t="s">
        <v>314</v>
      </c>
      <c r="I10347" t="s">
        <v>315</v>
      </c>
    </row>
    <row r="10348" spans="1:9" x14ac:dyDescent="0.25">
      <c r="A10348">
        <v>10346</v>
      </c>
      <c r="B10348" t="s">
        <v>27</v>
      </c>
      <c r="C10348">
        <v>2020</v>
      </c>
      <c r="D10348" t="s">
        <v>44</v>
      </c>
      <c r="E10348" t="s">
        <v>312</v>
      </c>
      <c r="F10348">
        <v>1038786</v>
      </c>
      <c r="G10348" t="s">
        <v>313</v>
      </c>
      <c r="H10348" t="s">
        <v>314</v>
      </c>
      <c r="I10348" t="s">
        <v>315</v>
      </c>
    </row>
    <row r="10349" spans="1:9" x14ac:dyDescent="0.25">
      <c r="A10349">
        <v>10347</v>
      </c>
      <c r="B10349" t="s">
        <v>13</v>
      </c>
      <c r="C10349">
        <v>2020</v>
      </c>
      <c r="D10349" t="s">
        <v>44</v>
      </c>
      <c r="E10349" t="s">
        <v>312</v>
      </c>
      <c r="F10349">
        <v>1045172</v>
      </c>
      <c r="G10349" t="s">
        <v>313</v>
      </c>
      <c r="H10349" t="s">
        <v>314</v>
      </c>
      <c r="I10349" t="s">
        <v>315</v>
      </c>
    </row>
    <row r="10350" spans="1:9" x14ac:dyDescent="0.25">
      <c r="A10350">
        <v>10348</v>
      </c>
      <c r="B10350" t="s">
        <v>4</v>
      </c>
      <c r="C10350">
        <v>2020</v>
      </c>
      <c r="D10350" t="s">
        <v>44</v>
      </c>
      <c r="E10350" t="s">
        <v>312</v>
      </c>
      <c r="F10350">
        <v>1038922</v>
      </c>
      <c r="G10350" t="s">
        <v>313</v>
      </c>
      <c r="H10350" t="s">
        <v>314</v>
      </c>
      <c r="I10350" t="s">
        <v>315</v>
      </c>
    </row>
    <row r="10351" spans="1:9" x14ac:dyDescent="0.25">
      <c r="A10351">
        <v>10349</v>
      </c>
      <c r="B10351" t="s">
        <v>6</v>
      </c>
      <c r="C10351">
        <v>2020</v>
      </c>
      <c r="D10351" t="s">
        <v>44</v>
      </c>
      <c r="E10351" t="s">
        <v>312</v>
      </c>
      <c r="F10351">
        <v>1041497</v>
      </c>
      <c r="G10351" t="s">
        <v>313</v>
      </c>
      <c r="H10351" t="s">
        <v>314</v>
      </c>
      <c r="I10351" t="s">
        <v>315</v>
      </c>
    </row>
    <row r="10352" spans="1:9" x14ac:dyDescent="0.25">
      <c r="A10352">
        <v>10350</v>
      </c>
      <c r="B10352" t="s">
        <v>9</v>
      </c>
      <c r="C10352">
        <v>2020</v>
      </c>
      <c r="D10352" t="s">
        <v>44</v>
      </c>
      <c r="E10352" t="s">
        <v>312</v>
      </c>
      <c r="F10352">
        <v>1046015</v>
      </c>
      <c r="G10352" t="s">
        <v>313</v>
      </c>
      <c r="H10352" t="s">
        <v>314</v>
      </c>
      <c r="I10352" t="s">
        <v>315</v>
      </c>
    </row>
    <row r="10353" spans="1:9" x14ac:dyDescent="0.25">
      <c r="A10353">
        <v>10351</v>
      </c>
      <c r="B10353" t="s">
        <v>10</v>
      </c>
      <c r="C10353">
        <v>2020</v>
      </c>
      <c r="D10353" t="s">
        <v>44</v>
      </c>
      <c r="E10353" t="s">
        <v>312</v>
      </c>
      <c r="F10353">
        <v>1041908</v>
      </c>
      <c r="G10353" t="s">
        <v>313</v>
      </c>
      <c r="H10353" t="s">
        <v>314</v>
      </c>
      <c r="I10353" t="s">
        <v>315</v>
      </c>
    </row>
    <row r="10354" spans="1:9" x14ac:dyDescent="0.25">
      <c r="A10354">
        <v>10352</v>
      </c>
      <c r="B10354" t="s">
        <v>3</v>
      </c>
      <c r="C10354">
        <v>2020</v>
      </c>
      <c r="D10354" t="s">
        <v>44</v>
      </c>
      <c r="E10354" t="s">
        <v>312</v>
      </c>
      <c r="F10354">
        <v>1042688</v>
      </c>
      <c r="G10354" t="s">
        <v>313</v>
      </c>
      <c r="H10354" t="s">
        <v>314</v>
      </c>
      <c r="I10354" t="s">
        <v>315</v>
      </c>
    </row>
    <row r="10355" spans="1:9" x14ac:dyDescent="0.25">
      <c r="A10355">
        <v>10353</v>
      </c>
      <c r="B10355" t="s">
        <v>25</v>
      </c>
      <c r="C10355">
        <v>2020</v>
      </c>
      <c r="D10355" t="s">
        <v>44</v>
      </c>
      <c r="E10355" t="s">
        <v>312</v>
      </c>
      <c r="F10355">
        <v>1041057</v>
      </c>
      <c r="G10355" t="s">
        <v>313</v>
      </c>
      <c r="H10355" t="s">
        <v>314</v>
      </c>
      <c r="I10355" t="s">
        <v>315</v>
      </c>
    </row>
    <row r="10356" spans="1:9" x14ac:dyDescent="0.25">
      <c r="A10356">
        <v>10354</v>
      </c>
      <c r="B10356" t="s">
        <v>8</v>
      </c>
      <c r="C10356">
        <v>2020</v>
      </c>
      <c r="D10356" t="s">
        <v>44</v>
      </c>
      <c r="E10356" t="s">
        <v>64</v>
      </c>
      <c r="F10356">
        <v>1044127.1</v>
      </c>
      <c r="G10356" t="s">
        <v>313</v>
      </c>
      <c r="H10356" t="s">
        <v>314</v>
      </c>
      <c r="I10356" t="s">
        <v>315</v>
      </c>
    </row>
    <row r="10357" spans="1:9" x14ac:dyDescent="0.25">
      <c r="A10357">
        <v>10355</v>
      </c>
      <c r="B10357" t="s">
        <v>22</v>
      </c>
      <c r="C10357">
        <v>2020</v>
      </c>
      <c r="D10357" t="s">
        <v>44</v>
      </c>
      <c r="E10357" t="s">
        <v>64</v>
      </c>
      <c r="F10357">
        <v>1044127.1</v>
      </c>
      <c r="G10357" t="s">
        <v>313</v>
      </c>
      <c r="H10357" t="s">
        <v>314</v>
      </c>
      <c r="I10357" t="s">
        <v>315</v>
      </c>
    </row>
    <row r="10358" spans="1:9" x14ac:dyDescent="0.25">
      <c r="A10358">
        <v>10356</v>
      </c>
      <c r="B10358" t="s">
        <v>15</v>
      </c>
      <c r="C10358">
        <v>2020</v>
      </c>
      <c r="D10358" t="s">
        <v>44</v>
      </c>
      <c r="E10358" t="s">
        <v>64</v>
      </c>
      <c r="F10358">
        <v>1035439.6</v>
      </c>
      <c r="G10358" t="s">
        <v>313</v>
      </c>
      <c r="H10358" t="s">
        <v>314</v>
      </c>
      <c r="I10358" t="s">
        <v>315</v>
      </c>
    </row>
    <row r="10359" spans="1:9" x14ac:dyDescent="0.25">
      <c r="A10359">
        <v>10357</v>
      </c>
      <c r="B10359" t="s">
        <v>20</v>
      </c>
      <c r="C10359">
        <v>2020</v>
      </c>
      <c r="D10359" t="s">
        <v>44</v>
      </c>
      <c r="E10359" t="s">
        <v>64</v>
      </c>
      <c r="F10359">
        <v>1025920.6</v>
      </c>
      <c r="G10359" t="s">
        <v>313</v>
      </c>
      <c r="H10359" t="s">
        <v>314</v>
      </c>
      <c r="I10359" t="s">
        <v>315</v>
      </c>
    </row>
    <row r="10360" spans="1:9" x14ac:dyDescent="0.25">
      <c r="A10360">
        <v>10358</v>
      </c>
      <c r="B10360" t="s">
        <v>30</v>
      </c>
      <c r="C10360">
        <v>2020</v>
      </c>
      <c r="D10360" t="s">
        <v>44</v>
      </c>
      <c r="E10360" t="s">
        <v>64</v>
      </c>
      <c r="F10360">
        <v>1031593.6</v>
      </c>
      <c r="G10360" t="s">
        <v>313</v>
      </c>
      <c r="H10360" t="s">
        <v>314</v>
      </c>
      <c r="I10360" t="s">
        <v>315</v>
      </c>
    </row>
    <row r="10361" spans="1:9" x14ac:dyDescent="0.25">
      <c r="A10361">
        <v>10359</v>
      </c>
      <c r="B10361" t="s">
        <v>21</v>
      </c>
      <c r="C10361">
        <v>2020</v>
      </c>
      <c r="D10361" t="s">
        <v>44</v>
      </c>
      <c r="E10361" t="s">
        <v>64</v>
      </c>
      <c r="F10361">
        <v>1031502.1</v>
      </c>
      <c r="G10361" t="s">
        <v>313</v>
      </c>
      <c r="H10361" t="s">
        <v>314</v>
      </c>
      <c r="I10361" t="s">
        <v>315</v>
      </c>
    </row>
    <row r="10362" spans="1:9" x14ac:dyDescent="0.25">
      <c r="A10362">
        <v>10360</v>
      </c>
      <c r="B10362" t="s">
        <v>16</v>
      </c>
      <c r="C10362">
        <v>2020</v>
      </c>
      <c r="D10362" t="s">
        <v>44</v>
      </c>
      <c r="E10362" t="s">
        <v>64</v>
      </c>
      <c r="F10362">
        <v>1028058.1</v>
      </c>
      <c r="G10362" t="s">
        <v>313</v>
      </c>
      <c r="H10362" t="s">
        <v>314</v>
      </c>
      <c r="I10362" t="s">
        <v>315</v>
      </c>
    </row>
    <row r="10363" spans="1:9" x14ac:dyDescent="0.25">
      <c r="A10363">
        <v>10361</v>
      </c>
      <c r="B10363" t="s">
        <v>29</v>
      </c>
      <c r="C10363">
        <v>2020</v>
      </c>
      <c r="D10363" t="s">
        <v>44</v>
      </c>
      <c r="E10363" t="s">
        <v>64</v>
      </c>
      <c r="F10363">
        <v>1031158.1</v>
      </c>
      <c r="G10363" t="s">
        <v>313</v>
      </c>
      <c r="H10363" t="s">
        <v>314</v>
      </c>
      <c r="I10363" t="s">
        <v>315</v>
      </c>
    </row>
    <row r="10364" spans="1:9" x14ac:dyDescent="0.25">
      <c r="A10364">
        <v>10362</v>
      </c>
      <c r="B10364" t="s">
        <v>31</v>
      </c>
      <c r="C10364">
        <v>2020</v>
      </c>
      <c r="D10364" t="s">
        <v>44</v>
      </c>
      <c r="E10364" t="s">
        <v>64</v>
      </c>
      <c r="F10364">
        <v>1031750.1</v>
      </c>
      <c r="G10364" t="s">
        <v>313</v>
      </c>
      <c r="H10364" t="s">
        <v>314</v>
      </c>
      <c r="I10364" t="s">
        <v>315</v>
      </c>
    </row>
    <row r="10365" spans="1:9" x14ac:dyDescent="0.25">
      <c r="A10365">
        <v>10363</v>
      </c>
      <c r="B10365" t="s">
        <v>24</v>
      </c>
      <c r="C10365">
        <v>2020</v>
      </c>
      <c r="D10365" t="s">
        <v>44</v>
      </c>
      <c r="E10365" t="s">
        <v>64</v>
      </c>
      <c r="F10365">
        <v>1029844.6</v>
      </c>
      <c r="G10365" t="s">
        <v>313</v>
      </c>
      <c r="H10365" t="s">
        <v>314</v>
      </c>
      <c r="I10365" t="s">
        <v>315</v>
      </c>
    </row>
    <row r="10366" spans="1:9" x14ac:dyDescent="0.25">
      <c r="A10366">
        <v>10364</v>
      </c>
      <c r="B10366" t="s">
        <v>5</v>
      </c>
      <c r="C10366">
        <v>2020</v>
      </c>
      <c r="D10366" t="s">
        <v>44</v>
      </c>
      <c r="E10366" t="s">
        <v>64</v>
      </c>
      <c r="F10366">
        <v>1065149.6000000001</v>
      </c>
      <c r="G10366" t="s">
        <v>313</v>
      </c>
      <c r="H10366" t="s">
        <v>314</v>
      </c>
      <c r="I10366" t="s">
        <v>315</v>
      </c>
    </row>
    <row r="10367" spans="1:9" x14ac:dyDescent="0.25">
      <c r="A10367">
        <v>10365</v>
      </c>
      <c r="B10367" t="s">
        <v>26</v>
      </c>
      <c r="C10367">
        <v>2020</v>
      </c>
      <c r="D10367" t="s">
        <v>44</v>
      </c>
      <c r="E10367" t="s">
        <v>64</v>
      </c>
      <c r="F10367">
        <v>1036413.6</v>
      </c>
      <c r="G10367" t="s">
        <v>313</v>
      </c>
      <c r="H10367" t="s">
        <v>314</v>
      </c>
      <c r="I10367" t="s">
        <v>315</v>
      </c>
    </row>
    <row r="10368" spans="1:9" x14ac:dyDescent="0.25">
      <c r="A10368">
        <v>10366</v>
      </c>
      <c r="B10368" t="s">
        <v>28</v>
      </c>
      <c r="C10368">
        <v>2020</v>
      </c>
      <c r="D10368" t="s">
        <v>44</v>
      </c>
      <c r="E10368" t="s">
        <v>64</v>
      </c>
      <c r="F10368">
        <v>1034056.6</v>
      </c>
      <c r="G10368" t="s">
        <v>313</v>
      </c>
      <c r="H10368" t="s">
        <v>314</v>
      </c>
      <c r="I10368" t="s">
        <v>315</v>
      </c>
    </row>
    <row r="10369" spans="1:9" x14ac:dyDescent="0.25">
      <c r="A10369">
        <v>10367</v>
      </c>
      <c r="B10369" t="s">
        <v>11</v>
      </c>
      <c r="C10369">
        <v>2020</v>
      </c>
      <c r="D10369" t="s">
        <v>44</v>
      </c>
      <c r="E10369" t="s">
        <v>64</v>
      </c>
      <c r="F10369">
        <v>1047631.1</v>
      </c>
      <c r="G10369" t="s">
        <v>313</v>
      </c>
      <c r="H10369" t="s">
        <v>314</v>
      </c>
      <c r="I10369" t="s">
        <v>315</v>
      </c>
    </row>
    <row r="10370" spans="1:9" x14ac:dyDescent="0.25">
      <c r="A10370">
        <v>10368</v>
      </c>
      <c r="B10370" t="s">
        <v>12</v>
      </c>
      <c r="C10370">
        <v>2020</v>
      </c>
      <c r="D10370" t="s">
        <v>44</v>
      </c>
      <c r="E10370" t="s">
        <v>64</v>
      </c>
      <c r="F10370">
        <v>1035751.6</v>
      </c>
      <c r="G10370" t="s">
        <v>313</v>
      </c>
      <c r="H10370" t="s">
        <v>314</v>
      </c>
      <c r="I10370" t="s">
        <v>315</v>
      </c>
    </row>
    <row r="10371" spans="1:9" x14ac:dyDescent="0.25">
      <c r="A10371">
        <v>10369</v>
      </c>
      <c r="B10371" t="s">
        <v>7</v>
      </c>
      <c r="C10371">
        <v>2020</v>
      </c>
      <c r="D10371" t="s">
        <v>44</v>
      </c>
      <c r="E10371" t="s">
        <v>64</v>
      </c>
      <c r="F10371">
        <v>1042298.6</v>
      </c>
      <c r="G10371" t="s">
        <v>313</v>
      </c>
      <c r="H10371" t="s">
        <v>314</v>
      </c>
      <c r="I10371" t="s">
        <v>315</v>
      </c>
    </row>
    <row r="10372" spans="1:9" x14ac:dyDescent="0.25">
      <c r="A10372">
        <v>10370</v>
      </c>
      <c r="B10372" t="s">
        <v>18</v>
      </c>
      <c r="C10372">
        <v>2020</v>
      </c>
      <c r="D10372" t="s">
        <v>44</v>
      </c>
      <c r="E10372" t="s">
        <v>64</v>
      </c>
      <c r="F10372">
        <v>1040003.6</v>
      </c>
      <c r="G10372" t="s">
        <v>313</v>
      </c>
      <c r="H10372" t="s">
        <v>314</v>
      </c>
      <c r="I10372" t="s">
        <v>315</v>
      </c>
    </row>
    <row r="10373" spans="1:9" x14ac:dyDescent="0.25">
      <c r="A10373">
        <v>10371</v>
      </c>
      <c r="B10373" t="s">
        <v>23</v>
      </c>
      <c r="C10373">
        <v>2020</v>
      </c>
      <c r="D10373" t="s">
        <v>44</v>
      </c>
      <c r="E10373" t="s">
        <v>64</v>
      </c>
      <c r="F10373">
        <v>1034233.1</v>
      </c>
      <c r="G10373" t="s">
        <v>313</v>
      </c>
      <c r="H10373" t="s">
        <v>314</v>
      </c>
      <c r="I10373" t="s">
        <v>315</v>
      </c>
    </row>
    <row r="10374" spans="1:9" x14ac:dyDescent="0.25">
      <c r="A10374">
        <v>10372</v>
      </c>
      <c r="B10374" t="s">
        <v>14</v>
      </c>
      <c r="C10374">
        <v>2020</v>
      </c>
      <c r="D10374" t="s">
        <v>44</v>
      </c>
      <c r="E10374" t="s">
        <v>64</v>
      </c>
      <c r="F10374">
        <v>1040340.1</v>
      </c>
      <c r="G10374" t="s">
        <v>313</v>
      </c>
      <c r="H10374" t="s">
        <v>314</v>
      </c>
      <c r="I10374" t="s">
        <v>315</v>
      </c>
    </row>
    <row r="10375" spans="1:9" x14ac:dyDescent="0.25">
      <c r="A10375">
        <v>10373</v>
      </c>
      <c r="B10375" t="s">
        <v>17</v>
      </c>
      <c r="C10375">
        <v>2020</v>
      </c>
      <c r="D10375" t="s">
        <v>44</v>
      </c>
      <c r="E10375" t="s">
        <v>64</v>
      </c>
      <c r="F10375">
        <v>1057735.1000000001</v>
      </c>
      <c r="G10375" t="s">
        <v>313</v>
      </c>
      <c r="H10375" t="s">
        <v>314</v>
      </c>
      <c r="I10375" t="s">
        <v>315</v>
      </c>
    </row>
    <row r="10376" spans="1:9" x14ac:dyDescent="0.25">
      <c r="A10376">
        <v>10374</v>
      </c>
      <c r="B10376" t="s">
        <v>19</v>
      </c>
      <c r="C10376">
        <v>2020</v>
      </c>
      <c r="D10376" t="s">
        <v>44</v>
      </c>
      <c r="E10376" t="s">
        <v>64</v>
      </c>
      <c r="F10376">
        <v>1036689.1</v>
      </c>
      <c r="G10376" t="s">
        <v>313</v>
      </c>
      <c r="H10376" t="s">
        <v>314</v>
      </c>
      <c r="I10376" t="s">
        <v>315</v>
      </c>
    </row>
    <row r="10377" spans="1:9" x14ac:dyDescent="0.25">
      <c r="A10377">
        <v>10375</v>
      </c>
      <c r="B10377" t="s">
        <v>27</v>
      </c>
      <c r="C10377">
        <v>2020</v>
      </c>
      <c r="D10377" t="s">
        <v>44</v>
      </c>
      <c r="E10377" t="s">
        <v>64</v>
      </c>
      <c r="F10377">
        <v>1038784.6</v>
      </c>
      <c r="G10377" t="s">
        <v>313</v>
      </c>
      <c r="H10377" t="s">
        <v>314</v>
      </c>
      <c r="I10377" t="s">
        <v>315</v>
      </c>
    </row>
    <row r="10378" spans="1:9" x14ac:dyDescent="0.25">
      <c r="A10378">
        <v>10376</v>
      </c>
      <c r="B10378" t="s">
        <v>13</v>
      </c>
      <c r="C10378">
        <v>2020</v>
      </c>
      <c r="D10378" t="s">
        <v>44</v>
      </c>
      <c r="E10378" t="s">
        <v>64</v>
      </c>
      <c r="F10378">
        <v>1045171.1</v>
      </c>
      <c r="G10378" t="s">
        <v>313</v>
      </c>
      <c r="H10378" t="s">
        <v>314</v>
      </c>
      <c r="I10378" t="s">
        <v>315</v>
      </c>
    </row>
    <row r="10379" spans="1:9" x14ac:dyDescent="0.25">
      <c r="A10379">
        <v>10377</v>
      </c>
      <c r="B10379" t="s">
        <v>4</v>
      </c>
      <c r="C10379">
        <v>2020</v>
      </c>
      <c r="D10379" t="s">
        <v>44</v>
      </c>
      <c r="E10379" t="s">
        <v>64</v>
      </c>
      <c r="F10379">
        <v>1038922.6</v>
      </c>
      <c r="G10379" t="s">
        <v>313</v>
      </c>
      <c r="H10379" t="s">
        <v>314</v>
      </c>
      <c r="I10379" t="s">
        <v>315</v>
      </c>
    </row>
    <row r="10380" spans="1:9" x14ac:dyDescent="0.25">
      <c r="A10380">
        <v>10378</v>
      </c>
      <c r="B10380" t="s">
        <v>6</v>
      </c>
      <c r="C10380">
        <v>2020</v>
      </c>
      <c r="D10380" t="s">
        <v>44</v>
      </c>
      <c r="E10380" t="s">
        <v>64</v>
      </c>
      <c r="F10380">
        <v>1041497.1</v>
      </c>
      <c r="G10380" t="s">
        <v>313</v>
      </c>
      <c r="H10380" t="s">
        <v>314</v>
      </c>
      <c r="I10380" t="s">
        <v>315</v>
      </c>
    </row>
    <row r="10381" spans="1:9" x14ac:dyDescent="0.25">
      <c r="A10381">
        <v>10379</v>
      </c>
      <c r="B10381" t="s">
        <v>9</v>
      </c>
      <c r="C10381">
        <v>2020</v>
      </c>
      <c r="D10381" t="s">
        <v>44</v>
      </c>
      <c r="E10381" t="s">
        <v>64</v>
      </c>
      <c r="F10381">
        <v>1046015.6</v>
      </c>
      <c r="G10381" t="s">
        <v>313</v>
      </c>
      <c r="H10381" t="s">
        <v>314</v>
      </c>
      <c r="I10381" t="s">
        <v>315</v>
      </c>
    </row>
    <row r="10382" spans="1:9" x14ac:dyDescent="0.25">
      <c r="A10382">
        <v>10380</v>
      </c>
      <c r="B10382" t="s">
        <v>10</v>
      </c>
      <c r="C10382">
        <v>2020</v>
      </c>
      <c r="D10382" t="s">
        <v>44</v>
      </c>
      <c r="E10382" t="s">
        <v>64</v>
      </c>
      <c r="F10382">
        <v>1041908.6</v>
      </c>
      <c r="G10382" t="s">
        <v>313</v>
      </c>
      <c r="H10382" t="s">
        <v>314</v>
      </c>
      <c r="I10382" t="s">
        <v>315</v>
      </c>
    </row>
    <row r="10383" spans="1:9" x14ac:dyDescent="0.25">
      <c r="A10383">
        <v>10381</v>
      </c>
      <c r="B10383" t="s">
        <v>3</v>
      </c>
      <c r="C10383">
        <v>2020</v>
      </c>
      <c r="D10383" t="s">
        <v>44</v>
      </c>
      <c r="E10383" t="s">
        <v>64</v>
      </c>
      <c r="F10383">
        <v>1042687.1</v>
      </c>
      <c r="G10383" t="s">
        <v>313</v>
      </c>
      <c r="H10383" t="s">
        <v>314</v>
      </c>
      <c r="I10383" t="s">
        <v>315</v>
      </c>
    </row>
    <row r="10384" spans="1:9" x14ac:dyDescent="0.25">
      <c r="A10384">
        <v>10382</v>
      </c>
      <c r="B10384" t="s">
        <v>25</v>
      </c>
      <c r="C10384">
        <v>2020</v>
      </c>
      <c r="D10384" t="s">
        <v>44</v>
      </c>
      <c r="E10384" t="s">
        <v>64</v>
      </c>
      <c r="F10384">
        <v>1041057.1</v>
      </c>
      <c r="G10384" t="s">
        <v>313</v>
      </c>
      <c r="H10384" t="s">
        <v>314</v>
      </c>
      <c r="I10384" t="s">
        <v>315</v>
      </c>
    </row>
    <row r="10385" spans="1:9" x14ac:dyDescent="0.25">
      <c r="A10385">
        <v>10383</v>
      </c>
      <c r="B10385" t="s">
        <v>8</v>
      </c>
      <c r="C10385">
        <v>2020</v>
      </c>
      <c r="D10385" t="s">
        <v>44</v>
      </c>
      <c r="E10385" t="s">
        <v>204</v>
      </c>
      <c r="F10385">
        <v>-0.1</v>
      </c>
      <c r="G10385" t="s">
        <v>313</v>
      </c>
      <c r="H10385" t="s">
        <v>314</v>
      </c>
      <c r="I10385" t="s">
        <v>315</v>
      </c>
    </row>
    <row r="10386" spans="1:9" x14ac:dyDescent="0.25">
      <c r="A10386">
        <v>10384</v>
      </c>
      <c r="B10386" t="s">
        <v>22</v>
      </c>
      <c r="C10386">
        <v>2020</v>
      </c>
      <c r="D10386" t="s">
        <v>44</v>
      </c>
      <c r="E10386" t="s">
        <v>204</v>
      </c>
      <c r="F10386">
        <v>-0.1</v>
      </c>
      <c r="G10386" t="s">
        <v>313</v>
      </c>
      <c r="H10386" t="s">
        <v>314</v>
      </c>
      <c r="I10386" t="s">
        <v>315</v>
      </c>
    </row>
    <row r="10387" spans="1:9" x14ac:dyDescent="0.25">
      <c r="A10387">
        <v>10385</v>
      </c>
      <c r="B10387" t="s">
        <v>15</v>
      </c>
      <c r="C10387">
        <v>2020</v>
      </c>
      <c r="D10387" t="s">
        <v>44</v>
      </c>
      <c r="E10387" t="s">
        <v>204</v>
      </c>
      <c r="F10387">
        <v>1.4</v>
      </c>
      <c r="G10387" t="s">
        <v>313</v>
      </c>
      <c r="H10387" t="s">
        <v>314</v>
      </c>
      <c r="I10387" t="s">
        <v>315</v>
      </c>
    </row>
    <row r="10388" spans="1:9" x14ac:dyDescent="0.25">
      <c r="A10388">
        <v>10386</v>
      </c>
      <c r="B10388" t="s">
        <v>20</v>
      </c>
      <c r="C10388">
        <v>2020</v>
      </c>
      <c r="D10388" t="s">
        <v>44</v>
      </c>
      <c r="E10388" t="s">
        <v>204</v>
      </c>
      <c r="F10388">
        <v>0.4</v>
      </c>
      <c r="G10388" t="s">
        <v>313</v>
      </c>
      <c r="H10388" t="s">
        <v>314</v>
      </c>
      <c r="I10388" t="s">
        <v>315</v>
      </c>
    </row>
    <row r="10389" spans="1:9" x14ac:dyDescent="0.25">
      <c r="A10389">
        <v>10387</v>
      </c>
      <c r="B10389" t="s">
        <v>30</v>
      </c>
      <c r="C10389">
        <v>2020</v>
      </c>
      <c r="D10389" t="s">
        <v>44</v>
      </c>
      <c r="E10389" t="s">
        <v>204</v>
      </c>
      <c r="F10389">
        <v>1.4</v>
      </c>
      <c r="G10389" t="s">
        <v>313</v>
      </c>
      <c r="H10389" t="s">
        <v>314</v>
      </c>
      <c r="I10389" t="s">
        <v>315</v>
      </c>
    </row>
    <row r="10390" spans="1:9" x14ac:dyDescent="0.25">
      <c r="A10390">
        <v>10388</v>
      </c>
      <c r="B10390" t="s">
        <v>21</v>
      </c>
      <c r="C10390">
        <v>2020</v>
      </c>
      <c r="D10390" t="s">
        <v>44</v>
      </c>
      <c r="E10390" t="s">
        <v>204</v>
      </c>
      <c r="F10390">
        <v>0.9</v>
      </c>
      <c r="G10390" t="s">
        <v>313</v>
      </c>
      <c r="H10390" t="s">
        <v>314</v>
      </c>
      <c r="I10390" t="s">
        <v>315</v>
      </c>
    </row>
    <row r="10391" spans="1:9" x14ac:dyDescent="0.25">
      <c r="A10391">
        <v>10389</v>
      </c>
      <c r="B10391" t="s">
        <v>16</v>
      </c>
      <c r="C10391">
        <v>2020</v>
      </c>
      <c r="D10391" t="s">
        <v>44</v>
      </c>
      <c r="E10391" t="s">
        <v>204</v>
      </c>
      <c r="F10391">
        <v>0.9</v>
      </c>
      <c r="G10391" t="s">
        <v>313</v>
      </c>
      <c r="H10391" t="s">
        <v>314</v>
      </c>
      <c r="I10391" t="s">
        <v>315</v>
      </c>
    </row>
    <row r="10392" spans="1:9" x14ac:dyDescent="0.25">
      <c r="A10392">
        <v>10390</v>
      </c>
      <c r="B10392" t="s">
        <v>29</v>
      </c>
      <c r="C10392">
        <v>2020</v>
      </c>
      <c r="D10392" t="s">
        <v>44</v>
      </c>
      <c r="E10392" t="s">
        <v>204</v>
      </c>
      <c r="F10392">
        <v>-2.1</v>
      </c>
      <c r="G10392" t="s">
        <v>313</v>
      </c>
      <c r="H10392" t="s">
        <v>314</v>
      </c>
      <c r="I10392" t="s">
        <v>315</v>
      </c>
    </row>
    <row r="10393" spans="1:9" x14ac:dyDescent="0.25">
      <c r="A10393">
        <v>10391</v>
      </c>
      <c r="B10393" t="s">
        <v>31</v>
      </c>
      <c r="C10393">
        <v>2020</v>
      </c>
      <c r="D10393" t="s">
        <v>44</v>
      </c>
      <c r="E10393" t="s">
        <v>204</v>
      </c>
      <c r="F10393">
        <v>-2.1</v>
      </c>
      <c r="G10393" t="s">
        <v>313</v>
      </c>
      <c r="H10393" t="s">
        <v>314</v>
      </c>
      <c r="I10393" t="s">
        <v>315</v>
      </c>
    </row>
    <row r="10394" spans="1:9" x14ac:dyDescent="0.25">
      <c r="A10394">
        <v>10392</v>
      </c>
      <c r="B10394" t="s">
        <v>24</v>
      </c>
      <c r="C10394">
        <v>2020</v>
      </c>
      <c r="D10394" t="s">
        <v>44</v>
      </c>
      <c r="E10394" t="s">
        <v>204</v>
      </c>
      <c r="F10394">
        <v>-2.6</v>
      </c>
      <c r="G10394" t="s">
        <v>313</v>
      </c>
      <c r="H10394" t="s">
        <v>314</v>
      </c>
      <c r="I10394" t="s">
        <v>315</v>
      </c>
    </row>
    <row r="10395" spans="1:9" x14ac:dyDescent="0.25">
      <c r="A10395">
        <v>10393</v>
      </c>
      <c r="B10395" t="s">
        <v>5</v>
      </c>
      <c r="C10395">
        <v>2020</v>
      </c>
      <c r="D10395" t="s">
        <v>44</v>
      </c>
      <c r="E10395" t="s">
        <v>204</v>
      </c>
      <c r="F10395">
        <v>-0.6</v>
      </c>
      <c r="G10395" t="s">
        <v>313</v>
      </c>
      <c r="H10395" t="s">
        <v>314</v>
      </c>
      <c r="I10395" t="s">
        <v>315</v>
      </c>
    </row>
    <row r="10396" spans="1:9" x14ac:dyDescent="0.25">
      <c r="A10396">
        <v>10394</v>
      </c>
      <c r="B10396" t="s">
        <v>26</v>
      </c>
      <c r="C10396">
        <v>2020</v>
      </c>
      <c r="D10396" t="s">
        <v>44</v>
      </c>
      <c r="E10396" t="s">
        <v>204</v>
      </c>
      <c r="F10396">
        <v>-1.6</v>
      </c>
      <c r="G10396" t="s">
        <v>313</v>
      </c>
      <c r="H10396" t="s">
        <v>314</v>
      </c>
      <c r="I10396" t="s">
        <v>315</v>
      </c>
    </row>
    <row r="10397" spans="1:9" x14ac:dyDescent="0.25">
      <c r="A10397">
        <v>10395</v>
      </c>
      <c r="B10397" t="s">
        <v>28</v>
      </c>
      <c r="C10397">
        <v>2020</v>
      </c>
      <c r="D10397" t="s">
        <v>44</v>
      </c>
      <c r="E10397" t="s">
        <v>204</v>
      </c>
      <c r="F10397">
        <v>-1.6</v>
      </c>
      <c r="G10397" t="s">
        <v>313</v>
      </c>
      <c r="H10397" t="s">
        <v>314</v>
      </c>
      <c r="I10397" t="s">
        <v>315</v>
      </c>
    </row>
    <row r="10398" spans="1:9" x14ac:dyDescent="0.25">
      <c r="A10398">
        <v>10396</v>
      </c>
      <c r="B10398" t="s">
        <v>11</v>
      </c>
      <c r="C10398">
        <v>2020</v>
      </c>
      <c r="D10398" t="s">
        <v>44</v>
      </c>
      <c r="E10398" t="s">
        <v>204</v>
      </c>
      <c r="F10398">
        <v>-0.1</v>
      </c>
      <c r="G10398" t="s">
        <v>313</v>
      </c>
      <c r="H10398" t="s">
        <v>314</v>
      </c>
      <c r="I10398" t="s">
        <v>315</v>
      </c>
    </row>
    <row r="10399" spans="1:9" x14ac:dyDescent="0.25">
      <c r="A10399">
        <v>10397</v>
      </c>
      <c r="B10399" t="s">
        <v>12</v>
      </c>
      <c r="C10399">
        <v>2020</v>
      </c>
      <c r="D10399" t="s">
        <v>44</v>
      </c>
      <c r="E10399" t="s">
        <v>204</v>
      </c>
      <c r="F10399">
        <v>1.4</v>
      </c>
      <c r="G10399" t="s">
        <v>313</v>
      </c>
      <c r="H10399" t="s">
        <v>314</v>
      </c>
      <c r="I10399" t="s">
        <v>315</v>
      </c>
    </row>
    <row r="10400" spans="1:9" x14ac:dyDescent="0.25">
      <c r="A10400">
        <v>10398</v>
      </c>
      <c r="B10400" t="s">
        <v>7</v>
      </c>
      <c r="C10400">
        <v>2020</v>
      </c>
      <c r="D10400" t="s">
        <v>44</v>
      </c>
      <c r="E10400" t="s">
        <v>204</v>
      </c>
      <c r="F10400">
        <v>1.4</v>
      </c>
      <c r="G10400" t="s">
        <v>313</v>
      </c>
      <c r="H10400" t="s">
        <v>314</v>
      </c>
      <c r="I10400" t="s">
        <v>315</v>
      </c>
    </row>
    <row r="10401" spans="1:9" x14ac:dyDescent="0.25">
      <c r="A10401">
        <v>10399</v>
      </c>
      <c r="B10401" t="s">
        <v>18</v>
      </c>
      <c r="C10401">
        <v>2020</v>
      </c>
      <c r="D10401" t="s">
        <v>44</v>
      </c>
      <c r="E10401" t="s">
        <v>204</v>
      </c>
      <c r="F10401">
        <v>1.4</v>
      </c>
      <c r="G10401" t="s">
        <v>313</v>
      </c>
      <c r="H10401" t="s">
        <v>314</v>
      </c>
      <c r="I10401" t="s">
        <v>315</v>
      </c>
    </row>
    <row r="10402" spans="1:9" x14ac:dyDescent="0.25">
      <c r="A10402">
        <v>10400</v>
      </c>
      <c r="B10402" t="s">
        <v>23</v>
      </c>
      <c r="C10402">
        <v>2020</v>
      </c>
      <c r="D10402" t="s">
        <v>44</v>
      </c>
      <c r="E10402" t="s">
        <v>204</v>
      </c>
      <c r="F10402">
        <v>-2.1</v>
      </c>
      <c r="G10402" t="s">
        <v>313</v>
      </c>
      <c r="H10402" t="s">
        <v>314</v>
      </c>
      <c r="I10402" t="s">
        <v>315</v>
      </c>
    </row>
    <row r="10403" spans="1:9" x14ac:dyDescent="0.25">
      <c r="A10403">
        <v>10401</v>
      </c>
      <c r="B10403" t="s">
        <v>14</v>
      </c>
      <c r="C10403">
        <v>2020</v>
      </c>
      <c r="D10403" t="s">
        <v>44</v>
      </c>
      <c r="E10403" t="s">
        <v>204</v>
      </c>
      <c r="F10403">
        <v>0.9</v>
      </c>
      <c r="G10403" t="s">
        <v>313</v>
      </c>
      <c r="H10403" t="s">
        <v>314</v>
      </c>
      <c r="I10403" t="s">
        <v>315</v>
      </c>
    </row>
    <row r="10404" spans="1:9" x14ac:dyDescent="0.25">
      <c r="A10404">
        <v>10402</v>
      </c>
      <c r="B10404" t="s">
        <v>17</v>
      </c>
      <c r="C10404">
        <v>2020</v>
      </c>
      <c r="D10404" t="s">
        <v>44</v>
      </c>
      <c r="E10404" t="s">
        <v>204</v>
      </c>
      <c r="F10404">
        <v>0.9</v>
      </c>
      <c r="G10404" t="s">
        <v>313</v>
      </c>
      <c r="H10404" t="s">
        <v>314</v>
      </c>
      <c r="I10404" t="s">
        <v>315</v>
      </c>
    </row>
    <row r="10405" spans="1:9" x14ac:dyDescent="0.25">
      <c r="A10405">
        <v>10403</v>
      </c>
      <c r="B10405" t="s">
        <v>19</v>
      </c>
      <c r="C10405">
        <v>2020</v>
      </c>
      <c r="D10405" t="s">
        <v>44</v>
      </c>
      <c r="E10405" t="s">
        <v>204</v>
      </c>
      <c r="F10405">
        <v>0.9</v>
      </c>
      <c r="G10405" t="s">
        <v>313</v>
      </c>
      <c r="H10405" t="s">
        <v>314</v>
      </c>
      <c r="I10405" t="s">
        <v>315</v>
      </c>
    </row>
    <row r="10406" spans="1:9" x14ac:dyDescent="0.25">
      <c r="A10406">
        <v>10404</v>
      </c>
      <c r="B10406" t="s">
        <v>27</v>
      </c>
      <c r="C10406">
        <v>2020</v>
      </c>
      <c r="D10406" t="s">
        <v>44</v>
      </c>
      <c r="E10406" t="s">
        <v>204</v>
      </c>
      <c r="F10406">
        <v>1.4</v>
      </c>
      <c r="G10406" t="s">
        <v>313</v>
      </c>
      <c r="H10406" t="s">
        <v>314</v>
      </c>
      <c r="I10406" t="s">
        <v>315</v>
      </c>
    </row>
    <row r="10407" spans="1:9" x14ac:dyDescent="0.25">
      <c r="A10407">
        <v>10405</v>
      </c>
      <c r="B10407" t="s">
        <v>13</v>
      </c>
      <c r="C10407">
        <v>2020</v>
      </c>
      <c r="D10407" t="s">
        <v>44</v>
      </c>
      <c r="E10407" t="s">
        <v>204</v>
      </c>
      <c r="F10407">
        <v>0.9</v>
      </c>
      <c r="G10407" t="s">
        <v>313</v>
      </c>
      <c r="H10407" t="s">
        <v>314</v>
      </c>
      <c r="I10407" t="s">
        <v>315</v>
      </c>
    </row>
    <row r="10408" spans="1:9" x14ac:dyDescent="0.25">
      <c r="A10408">
        <v>10406</v>
      </c>
      <c r="B10408" t="s">
        <v>4</v>
      </c>
      <c r="C10408">
        <v>2020</v>
      </c>
      <c r="D10408" t="s">
        <v>44</v>
      </c>
      <c r="E10408" t="s">
        <v>204</v>
      </c>
      <c r="F10408">
        <v>-0.6</v>
      </c>
      <c r="G10408" t="s">
        <v>313</v>
      </c>
      <c r="H10408" t="s">
        <v>314</v>
      </c>
      <c r="I10408" t="s">
        <v>315</v>
      </c>
    </row>
    <row r="10409" spans="1:9" x14ac:dyDescent="0.25">
      <c r="A10409">
        <v>10407</v>
      </c>
      <c r="B10409" t="s">
        <v>6</v>
      </c>
      <c r="C10409">
        <v>2020</v>
      </c>
      <c r="D10409" t="s">
        <v>44</v>
      </c>
      <c r="E10409" t="s">
        <v>204</v>
      </c>
      <c r="F10409">
        <v>-0.1</v>
      </c>
      <c r="G10409" t="s">
        <v>313</v>
      </c>
      <c r="H10409" t="s">
        <v>314</v>
      </c>
      <c r="I10409" t="s">
        <v>315</v>
      </c>
    </row>
    <row r="10410" spans="1:9" x14ac:dyDescent="0.25">
      <c r="A10410">
        <v>10408</v>
      </c>
      <c r="B10410" t="s">
        <v>9</v>
      </c>
      <c r="C10410">
        <v>2020</v>
      </c>
      <c r="D10410" t="s">
        <v>44</v>
      </c>
      <c r="E10410" t="s">
        <v>204</v>
      </c>
      <c r="F10410">
        <v>-0.6</v>
      </c>
      <c r="G10410" t="s">
        <v>313</v>
      </c>
      <c r="H10410" t="s">
        <v>314</v>
      </c>
      <c r="I10410" t="s">
        <v>315</v>
      </c>
    </row>
    <row r="10411" spans="1:9" x14ac:dyDescent="0.25">
      <c r="A10411">
        <v>10409</v>
      </c>
      <c r="B10411" t="s">
        <v>10</v>
      </c>
      <c r="C10411">
        <v>2020</v>
      </c>
      <c r="D10411" t="s">
        <v>44</v>
      </c>
      <c r="E10411" t="s">
        <v>204</v>
      </c>
      <c r="F10411">
        <v>-0.6</v>
      </c>
      <c r="G10411" t="s">
        <v>313</v>
      </c>
      <c r="H10411" t="s">
        <v>314</v>
      </c>
      <c r="I10411" t="s">
        <v>315</v>
      </c>
    </row>
    <row r="10412" spans="1:9" x14ac:dyDescent="0.25">
      <c r="A10412">
        <v>10410</v>
      </c>
      <c r="B10412" t="s">
        <v>3</v>
      </c>
      <c r="C10412">
        <v>2020</v>
      </c>
      <c r="D10412" t="s">
        <v>44</v>
      </c>
      <c r="E10412" t="s">
        <v>204</v>
      </c>
      <c r="F10412">
        <v>0.9</v>
      </c>
      <c r="G10412" t="s">
        <v>313</v>
      </c>
      <c r="H10412" t="s">
        <v>314</v>
      </c>
      <c r="I10412" t="s">
        <v>315</v>
      </c>
    </row>
    <row r="10413" spans="1:9" x14ac:dyDescent="0.25">
      <c r="A10413">
        <v>10411</v>
      </c>
      <c r="B10413" t="s">
        <v>25</v>
      </c>
      <c r="C10413">
        <v>2020</v>
      </c>
      <c r="D10413" t="s">
        <v>44</v>
      </c>
      <c r="E10413" t="s">
        <v>204</v>
      </c>
      <c r="F10413">
        <v>-0.1</v>
      </c>
      <c r="G10413" t="s">
        <v>313</v>
      </c>
      <c r="H10413" t="s">
        <v>314</v>
      </c>
      <c r="I10413" t="s">
        <v>315</v>
      </c>
    </row>
    <row r="10414" spans="1:9" x14ac:dyDescent="0.25">
      <c r="A10414">
        <v>10412</v>
      </c>
      <c r="B10414" t="s">
        <v>8</v>
      </c>
      <c r="C10414">
        <v>2020</v>
      </c>
      <c r="D10414" t="s">
        <v>44</v>
      </c>
      <c r="E10414" t="s">
        <v>205</v>
      </c>
      <c r="F10414">
        <v>0</v>
      </c>
      <c r="G10414" t="s">
        <v>316</v>
      </c>
      <c r="H10414" t="s">
        <v>314</v>
      </c>
      <c r="I10414" t="s">
        <v>315</v>
      </c>
    </row>
    <row r="10415" spans="1:9" x14ac:dyDescent="0.25">
      <c r="A10415">
        <v>10413</v>
      </c>
      <c r="B10415" t="s">
        <v>22</v>
      </c>
      <c r="C10415">
        <v>2020</v>
      </c>
      <c r="D10415" t="s">
        <v>44</v>
      </c>
      <c r="E10415" t="s">
        <v>205</v>
      </c>
      <c r="F10415">
        <v>0</v>
      </c>
      <c r="G10415" t="s">
        <v>316</v>
      </c>
      <c r="H10415" t="s">
        <v>314</v>
      </c>
      <c r="I10415" t="s">
        <v>315</v>
      </c>
    </row>
    <row r="10416" spans="1:9" x14ac:dyDescent="0.25">
      <c r="A10416">
        <v>10414</v>
      </c>
      <c r="B10416" t="s">
        <v>15</v>
      </c>
      <c r="C10416">
        <v>2020</v>
      </c>
      <c r="D10416" t="s">
        <v>44</v>
      </c>
      <c r="E10416" t="s">
        <v>205</v>
      </c>
      <c r="F10416">
        <v>0</v>
      </c>
      <c r="G10416" t="s">
        <v>316</v>
      </c>
      <c r="H10416" t="s">
        <v>314</v>
      </c>
      <c r="I10416" t="s">
        <v>315</v>
      </c>
    </row>
    <row r="10417" spans="1:9" x14ac:dyDescent="0.25">
      <c r="A10417">
        <v>10415</v>
      </c>
      <c r="B10417" t="s">
        <v>20</v>
      </c>
      <c r="C10417">
        <v>2020</v>
      </c>
      <c r="D10417" t="s">
        <v>44</v>
      </c>
      <c r="E10417" t="s">
        <v>205</v>
      </c>
      <c r="F10417">
        <v>0</v>
      </c>
      <c r="G10417" t="s">
        <v>316</v>
      </c>
      <c r="H10417" t="s">
        <v>314</v>
      </c>
      <c r="I10417" t="s">
        <v>315</v>
      </c>
    </row>
    <row r="10418" spans="1:9" x14ac:dyDescent="0.25">
      <c r="A10418">
        <v>10416</v>
      </c>
      <c r="B10418" t="s">
        <v>30</v>
      </c>
      <c r="C10418">
        <v>2020</v>
      </c>
      <c r="D10418" t="s">
        <v>44</v>
      </c>
      <c r="E10418" t="s">
        <v>205</v>
      </c>
      <c r="F10418">
        <v>0</v>
      </c>
      <c r="G10418" t="s">
        <v>316</v>
      </c>
      <c r="H10418" t="s">
        <v>314</v>
      </c>
      <c r="I10418" t="s">
        <v>315</v>
      </c>
    </row>
    <row r="10419" spans="1:9" x14ac:dyDescent="0.25">
      <c r="A10419">
        <v>10417</v>
      </c>
      <c r="B10419" t="s">
        <v>21</v>
      </c>
      <c r="C10419">
        <v>2020</v>
      </c>
      <c r="D10419" t="s">
        <v>44</v>
      </c>
      <c r="E10419" t="s">
        <v>205</v>
      </c>
      <c r="F10419">
        <v>0</v>
      </c>
      <c r="G10419" t="s">
        <v>316</v>
      </c>
      <c r="H10419" t="s">
        <v>314</v>
      </c>
      <c r="I10419" t="s">
        <v>315</v>
      </c>
    </row>
    <row r="10420" spans="1:9" x14ac:dyDescent="0.25">
      <c r="A10420">
        <v>10418</v>
      </c>
      <c r="B10420" t="s">
        <v>16</v>
      </c>
      <c r="C10420">
        <v>2020</v>
      </c>
      <c r="D10420" t="s">
        <v>44</v>
      </c>
      <c r="E10420" t="s">
        <v>205</v>
      </c>
      <c r="F10420">
        <v>0</v>
      </c>
      <c r="G10420" t="s">
        <v>316</v>
      </c>
      <c r="H10420" t="s">
        <v>314</v>
      </c>
      <c r="I10420" t="s">
        <v>315</v>
      </c>
    </row>
    <row r="10421" spans="1:9" x14ac:dyDescent="0.25">
      <c r="A10421">
        <v>10419</v>
      </c>
      <c r="B10421" t="s">
        <v>29</v>
      </c>
      <c r="C10421">
        <v>2020</v>
      </c>
      <c r="D10421" t="s">
        <v>44</v>
      </c>
      <c r="E10421" t="s">
        <v>205</v>
      </c>
      <c r="F10421">
        <v>0</v>
      </c>
      <c r="G10421" t="s">
        <v>316</v>
      </c>
      <c r="H10421" t="s">
        <v>314</v>
      </c>
      <c r="I10421" t="s">
        <v>315</v>
      </c>
    </row>
    <row r="10422" spans="1:9" x14ac:dyDescent="0.25">
      <c r="A10422">
        <v>10420</v>
      </c>
      <c r="B10422" t="s">
        <v>31</v>
      </c>
      <c r="C10422">
        <v>2020</v>
      </c>
      <c r="D10422" t="s">
        <v>44</v>
      </c>
      <c r="E10422" t="s">
        <v>205</v>
      </c>
      <c r="F10422">
        <v>0</v>
      </c>
      <c r="G10422" t="s">
        <v>316</v>
      </c>
      <c r="H10422" t="s">
        <v>314</v>
      </c>
      <c r="I10422" t="s">
        <v>315</v>
      </c>
    </row>
    <row r="10423" spans="1:9" x14ac:dyDescent="0.25">
      <c r="A10423">
        <v>10421</v>
      </c>
      <c r="B10423" t="s">
        <v>24</v>
      </c>
      <c r="C10423">
        <v>2020</v>
      </c>
      <c r="D10423" t="s">
        <v>44</v>
      </c>
      <c r="E10423" t="s">
        <v>205</v>
      </c>
      <c r="F10423">
        <v>0</v>
      </c>
      <c r="G10423" t="s">
        <v>316</v>
      </c>
      <c r="H10423" t="s">
        <v>314</v>
      </c>
      <c r="I10423" t="s">
        <v>315</v>
      </c>
    </row>
    <row r="10424" spans="1:9" x14ac:dyDescent="0.25">
      <c r="A10424">
        <v>10422</v>
      </c>
      <c r="B10424" t="s">
        <v>5</v>
      </c>
      <c r="C10424">
        <v>2020</v>
      </c>
      <c r="D10424" t="s">
        <v>44</v>
      </c>
      <c r="E10424" t="s">
        <v>205</v>
      </c>
      <c r="F10424">
        <v>0</v>
      </c>
      <c r="G10424" t="s">
        <v>316</v>
      </c>
      <c r="H10424" t="s">
        <v>314</v>
      </c>
      <c r="I10424" t="s">
        <v>315</v>
      </c>
    </row>
    <row r="10425" spans="1:9" x14ac:dyDescent="0.25">
      <c r="A10425">
        <v>10423</v>
      </c>
      <c r="B10425" t="s">
        <v>26</v>
      </c>
      <c r="C10425">
        <v>2020</v>
      </c>
      <c r="D10425" t="s">
        <v>44</v>
      </c>
      <c r="E10425" t="s">
        <v>205</v>
      </c>
      <c r="F10425">
        <v>0</v>
      </c>
      <c r="G10425" t="s">
        <v>316</v>
      </c>
      <c r="H10425" t="s">
        <v>314</v>
      </c>
      <c r="I10425" t="s">
        <v>315</v>
      </c>
    </row>
    <row r="10426" spans="1:9" x14ac:dyDescent="0.25">
      <c r="A10426">
        <v>10424</v>
      </c>
      <c r="B10426" t="s">
        <v>28</v>
      </c>
      <c r="C10426">
        <v>2020</v>
      </c>
      <c r="D10426" t="s">
        <v>44</v>
      </c>
      <c r="E10426" t="s">
        <v>205</v>
      </c>
      <c r="F10426">
        <v>0</v>
      </c>
      <c r="G10426" t="s">
        <v>316</v>
      </c>
      <c r="H10426" t="s">
        <v>314</v>
      </c>
      <c r="I10426" t="s">
        <v>315</v>
      </c>
    </row>
    <row r="10427" spans="1:9" x14ac:dyDescent="0.25">
      <c r="A10427">
        <v>10425</v>
      </c>
      <c r="B10427" t="s">
        <v>11</v>
      </c>
      <c r="C10427">
        <v>2020</v>
      </c>
      <c r="D10427" t="s">
        <v>44</v>
      </c>
      <c r="E10427" t="s">
        <v>205</v>
      </c>
      <c r="F10427">
        <v>0</v>
      </c>
      <c r="G10427" t="s">
        <v>316</v>
      </c>
      <c r="H10427" t="s">
        <v>314</v>
      </c>
      <c r="I10427" t="s">
        <v>315</v>
      </c>
    </row>
    <row r="10428" spans="1:9" x14ac:dyDescent="0.25">
      <c r="A10428">
        <v>10426</v>
      </c>
      <c r="B10428" t="s">
        <v>12</v>
      </c>
      <c r="C10428">
        <v>2020</v>
      </c>
      <c r="D10428" t="s">
        <v>44</v>
      </c>
      <c r="E10428" t="s">
        <v>205</v>
      </c>
      <c r="F10428">
        <v>0</v>
      </c>
      <c r="G10428" t="s">
        <v>316</v>
      </c>
      <c r="H10428" t="s">
        <v>314</v>
      </c>
      <c r="I10428" t="s">
        <v>315</v>
      </c>
    </row>
    <row r="10429" spans="1:9" x14ac:dyDescent="0.25">
      <c r="A10429">
        <v>10427</v>
      </c>
      <c r="B10429" t="s">
        <v>7</v>
      </c>
      <c r="C10429">
        <v>2020</v>
      </c>
      <c r="D10429" t="s">
        <v>44</v>
      </c>
      <c r="E10429" t="s">
        <v>205</v>
      </c>
      <c r="F10429">
        <v>0</v>
      </c>
      <c r="G10429" t="s">
        <v>316</v>
      </c>
      <c r="H10429" t="s">
        <v>314</v>
      </c>
      <c r="I10429" t="s">
        <v>315</v>
      </c>
    </row>
    <row r="10430" spans="1:9" x14ac:dyDescent="0.25">
      <c r="A10430">
        <v>10428</v>
      </c>
      <c r="B10430" t="s">
        <v>18</v>
      </c>
      <c r="C10430">
        <v>2020</v>
      </c>
      <c r="D10430" t="s">
        <v>44</v>
      </c>
      <c r="E10430" t="s">
        <v>205</v>
      </c>
      <c r="F10430">
        <v>0</v>
      </c>
      <c r="G10430" t="s">
        <v>316</v>
      </c>
      <c r="H10430" t="s">
        <v>314</v>
      </c>
      <c r="I10430" t="s">
        <v>315</v>
      </c>
    </row>
    <row r="10431" spans="1:9" x14ac:dyDescent="0.25">
      <c r="A10431">
        <v>10429</v>
      </c>
      <c r="B10431" t="s">
        <v>23</v>
      </c>
      <c r="C10431">
        <v>2020</v>
      </c>
      <c r="D10431" t="s">
        <v>44</v>
      </c>
      <c r="E10431" t="s">
        <v>205</v>
      </c>
      <c r="F10431">
        <v>0</v>
      </c>
      <c r="G10431" t="s">
        <v>316</v>
      </c>
      <c r="H10431" t="s">
        <v>314</v>
      </c>
      <c r="I10431" t="s">
        <v>315</v>
      </c>
    </row>
    <row r="10432" spans="1:9" x14ac:dyDescent="0.25">
      <c r="A10432">
        <v>10430</v>
      </c>
      <c r="B10432" t="s">
        <v>14</v>
      </c>
      <c r="C10432">
        <v>2020</v>
      </c>
      <c r="D10432" t="s">
        <v>44</v>
      </c>
      <c r="E10432" t="s">
        <v>205</v>
      </c>
      <c r="F10432">
        <v>0</v>
      </c>
      <c r="G10432" t="s">
        <v>316</v>
      </c>
      <c r="H10432" t="s">
        <v>314</v>
      </c>
      <c r="I10432" t="s">
        <v>315</v>
      </c>
    </row>
    <row r="10433" spans="1:9" x14ac:dyDescent="0.25">
      <c r="A10433">
        <v>10431</v>
      </c>
      <c r="B10433" t="s">
        <v>17</v>
      </c>
      <c r="C10433">
        <v>2020</v>
      </c>
      <c r="D10433" t="s">
        <v>44</v>
      </c>
      <c r="E10433" t="s">
        <v>205</v>
      </c>
      <c r="F10433">
        <v>0</v>
      </c>
      <c r="G10433" t="s">
        <v>316</v>
      </c>
      <c r="H10433" t="s">
        <v>314</v>
      </c>
      <c r="I10433" t="s">
        <v>315</v>
      </c>
    </row>
    <row r="10434" spans="1:9" x14ac:dyDescent="0.25">
      <c r="A10434">
        <v>10432</v>
      </c>
      <c r="B10434" t="s">
        <v>19</v>
      </c>
      <c r="C10434">
        <v>2020</v>
      </c>
      <c r="D10434" t="s">
        <v>44</v>
      </c>
      <c r="E10434" t="s">
        <v>205</v>
      </c>
      <c r="F10434">
        <v>0</v>
      </c>
      <c r="G10434" t="s">
        <v>316</v>
      </c>
      <c r="H10434" t="s">
        <v>314</v>
      </c>
      <c r="I10434" t="s">
        <v>315</v>
      </c>
    </row>
    <row r="10435" spans="1:9" x14ac:dyDescent="0.25">
      <c r="A10435">
        <v>10433</v>
      </c>
      <c r="B10435" t="s">
        <v>27</v>
      </c>
      <c r="C10435">
        <v>2020</v>
      </c>
      <c r="D10435" t="s">
        <v>44</v>
      </c>
      <c r="E10435" t="s">
        <v>205</v>
      </c>
      <c r="F10435">
        <v>0</v>
      </c>
      <c r="G10435" t="s">
        <v>316</v>
      </c>
      <c r="H10435" t="s">
        <v>314</v>
      </c>
      <c r="I10435" t="s">
        <v>315</v>
      </c>
    </row>
    <row r="10436" spans="1:9" x14ac:dyDescent="0.25">
      <c r="A10436">
        <v>10434</v>
      </c>
      <c r="B10436" t="s">
        <v>13</v>
      </c>
      <c r="C10436">
        <v>2020</v>
      </c>
      <c r="D10436" t="s">
        <v>44</v>
      </c>
      <c r="E10436" t="s">
        <v>205</v>
      </c>
      <c r="F10436">
        <v>0</v>
      </c>
      <c r="G10436" t="s">
        <v>316</v>
      </c>
      <c r="H10436" t="s">
        <v>314</v>
      </c>
      <c r="I10436" t="s">
        <v>315</v>
      </c>
    </row>
    <row r="10437" spans="1:9" x14ac:dyDescent="0.25">
      <c r="A10437">
        <v>10435</v>
      </c>
      <c r="B10437" t="s">
        <v>4</v>
      </c>
      <c r="C10437">
        <v>2020</v>
      </c>
      <c r="D10437" t="s">
        <v>44</v>
      </c>
      <c r="E10437" t="s">
        <v>205</v>
      </c>
      <c r="F10437">
        <v>0</v>
      </c>
      <c r="G10437" t="s">
        <v>316</v>
      </c>
      <c r="H10437" t="s">
        <v>314</v>
      </c>
      <c r="I10437" t="s">
        <v>315</v>
      </c>
    </row>
    <row r="10438" spans="1:9" x14ac:dyDescent="0.25">
      <c r="A10438">
        <v>10436</v>
      </c>
      <c r="B10438" t="s">
        <v>6</v>
      </c>
      <c r="C10438">
        <v>2020</v>
      </c>
      <c r="D10438" t="s">
        <v>44</v>
      </c>
      <c r="E10438" t="s">
        <v>205</v>
      </c>
      <c r="F10438">
        <v>0</v>
      </c>
      <c r="G10438" t="s">
        <v>316</v>
      </c>
      <c r="H10438" t="s">
        <v>314</v>
      </c>
      <c r="I10438" t="s">
        <v>315</v>
      </c>
    </row>
    <row r="10439" spans="1:9" x14ac:dyDescent="0.25">
      <c r="A10439">
        <v>10437</v>
      </c>
      <c r="B10439" t="s">
        <v>9</v>
      </c>
      <c r="C10439">
        <v>2020</v>
      </c>
      <c r="D10439" t="s">
        <v>44</v>
      </c>
      <c r="E10439" t="s">
        <v>205</v>
      </c>
      <c r="F10439">
        <v>0</v>
      </c>
      <c r="G10439" t="s">
        <v>316</v>
      </c>
      <c r="H10439" t="s">
        <v>314</v>
      </c>
      <c r="I10439" t="s">
        <v>315</v>
      </c>
    </row>
    <row r="10440" spans="1:9" x14ac:dyDescent="0.25">
      <c r="A10440">
        <v>10438</v>
      </c>
      <c r="B10440" t="s">
        <v>10</v>
      </c>
      <c r="C10440">
        <v>2020</v>
      </c>
      <c r="D10440" t="s">
        <v>44</v>
      </c>
      <c r="E10440" t="s">
        <v>205</v>
      </c>
      <c r="F10440">
        <v>0</v>
      </c>
      <c r="G10440" t="s">
        <v>316</v>
      </c>
      <c r="H10440" t="s">
        <v>314</v>
      </c>
      <c r="I10440" t="s">
        <v>315</v>
      </c>
    </row>
    <row r="10441" spans="1:9" x14ac:dyDescent="0.25">
      <c r="A10441">
        <v>10439</v>
      </c>
      <c r="B10441" t="s">
        <v>3</v>
      </c>
      <c r="C10441">
        <v>2020</v>
      </c>
      <c r="D10441" t="s">
        <v>44</v>
      </c>
      <c r="E10441" t="s">
        <v>205</v>
      </c>
      <c r="F10441">
        <v>0</v>
      </c>
      <c r="G10441" t="s">
        <v>316</v>
      </c>
      <c r="H10441" t="s">
        <v>314</v>
      </c>
      <c r="I10441" t="s">
        <v>315</v>
      </c>
    </row>
    <row r="10442" spans="1:9" x14ac:dyDescent="0.25">
      <c r="A10442">
        <v>10440</v>
      </c>
      <c r="B10442" t="s">
        <v>25</v>
      </c>
      <c r="C10442">
        <v>2020</v>
      </c>
      <c r="D10442" t="s">
        <v>44</v>
      </c>
      <c r="E10442" t="s">
        <v>205</v>
      </c>
      <c r="F10442">
        <v>0</v>
      </c>
      <c r="G10442" t="s">
        <v>316</v>
      </c>
      <c r="H10442" t="s">
        <v>314</v>
      </c>
      <c r="I10442" t="s">
        <v>315</v>
      </c>
    </row>
    <row r="10443" spans="1:9" x14ac:dyDescent="0.25">
      <c r="A10443">
        <v>10441</v>
      </c>
      <c r="B10443" t="s">
        <v>8</v>
      </c>
      <c r="C10443">
        <v>2015</v>
      </c>
      <c r="D10443" t="s">
        <v>50</v>
      </c>
      <c r="E10443" t="s">
        <v>312</v>
      </c>
      <c r="F10443">
        <v>1012219</v>
      </c>
      <c r="G10443" t="s">
        <v>313</v>
      </c>
      <c r="H10443" t="s">
        <v>314</v>
      </c>
      <c r="I10443" t="s">
        <v>315</v>
      </c>
    </row>
    <row r="10444" spans="1:9" x14ac:dyDescent="0.25">
      <c r="A10444">
        <v>10442</v>
      </c>
      <c r="B10444" t="s">
        <v>22</v>
      </c>
      <c r="C10444">
        <v>2015</v>
      </c>
      <c r="D10444" t="s">
        <v>50</v>
      </c>
      <c r="E10444" t="s">
        <v>312</v>
      </c>
      <c r="F10444">
        <v>1012219</v>
      </c>
      <c r="G10444" t="s">
        <v>313</v>
      </c>
      <c r="H10444" t="s">
        <v>314</v>
      </c>
      <c r="I10444" t="s">
        <v>315</v>
      </c>
    </row>
    <row r="10445" spans="1:9" x14ac:dyDescent="0.25">
      <c r="A10445">
        <v>10443</v>
      </c>
      <c r="B10445" t="s">
        <v>15</v>
      </c>
      <c r="C10445">
        <v>2015</v>
      </c>
      <c r="D10445" t="s">
        <v>50</v>
      </c>
      <c r="E10445" t="s">
        <v>312</v>
      </c>
      <c r="F10445">
        <v>1005678</v>
      </c>
      <c r="G10445" t="s">
        <v>313</v>
      </c>
      <c r="H10445" t="s">
        <v>314</v>
      </c>
      <c r="I10445" t="s">
        <v>315</v>
      </c>
    </row>
    <row r="10446" spans="1:9" x14ac:dyDescent="0.25">
      <c r="A10446">
        <v>10444</v>
      </c>
      <c r="B10446" t="s">
        <v>20</v>
      </c>
      <c r="C10446">
        <v>2015</v>
      </c>
      <c r="D10446" t="s">
        <v>50</v>
      </c>
      <c r="E10446" t="s">
        <v>312</v>
      </c>
      <c r="F10446">
        <v>1004501</v>
      </c>
      <c r="G10446" t="s">
        <v>313</v>
      </c>
      <c r="H10446" t="s">
        <v>314</v>
      </c>
      <c r="I10446" t="s">
        <v>315</v>
      </c>
    </row>
    <row r="10447" spans="1:9" x14ac:dyDescent="0.25">
      <c r="A10447">
        <v>10445</v>
      </c>
      <c r="B10447" t="s">
        <v>30</v>
      </c>
      <c r="C10447">
        <v>2015</v>
      </c>
      <c r="D10447" t="s">
        <v>50</v>
      </c>
      <c r="E10447" t="s">
        <v>312</v>
      </c>
      <c r="F10447">
        <v>1005724</v>
      </c>
      <c r="G10447" t="s">
        <v>313</v>
      </c>
      <c r="H10447" t="s">
        <v>314</v>
      </c>
      <c r="I10447" t="s">
        <v>315</v>
      </c>
    </row>
    <row r="10448" spans="1:9" x14ac:dyDescent="0.25">
      <c r="A10448">
        <v>10446</v>
      </c>
      <c r="B10448" t="s">
        <v>21</v>
      </c>
      <c r="C10448">
        <v>2015</v>
      </c>
      <c r="D10448" t="s">
        <v>50</v>
      </c>
      <c r="E10448" t="s">
        <v>312</v>
      </c>
      <c r="F10448">
        <v>1005362</v>
      </c>
      <c r="G10448" t="s">
        <v>313</v>
      </c>
      <c r="H10448" t="s">
        <v>314</v>
      </c>
      <c r="I10448" t="s">
        <v>315</v>
      </c>
    </row>
    <row r="10449" spans="1:9" x14ac:dyDescent="0.25">
      <c r="A10449">
        <v>10447</v>
      </c>
      <c r="B10449" t="s">
        <v>16</v>
      </c>
      <c r="C10449">
        <v>2015</v>
      </c>
      <c r="D10449" t="s">
        <v>50</v>
      </c>
      <c r="E10449" t="s">
        <v>312</v>
      </c>
      <c r="F10449">
        <v>1007950</v>
      </c>
      <c r="G10449" t="s">
        <v>313</v>
      </c>
      <c r="H10449" t="s">
        <v>314</v>
      </c>
      <c r="I10449" t="s">
        <v>315</v>
      </c>
    </row>
    <row r="10450" spans="1:9" x14ac:dyDescent="0.25">
      <c r="A10450">
        <v>10448</v>
      </c>
      <c r="B10450" t="s">
        <v>29</v>
      </c>
      <c r="C10450">
        <v>2015</v>
      </c>
      <c r="D10450" t="s">
        <v>50</v>
      </c>
      <c r="E10450" t="s">
        <v>312</v>
      </c>
      <c r="F10450">
        <v>1011133</v>
      </c>
      <c r="G10450" t="s">
        <v>313</v>
      </c>
      <c r="H10450" t="s">
        <v>314</v>
      </c>
      <c r="I10450" t="s">
        <v>315</v>
      </c>
    </row>
    <row r="10451" spans="1:9" x14ac:dyDescent="0.25">
      <c r="A10451">
        <v>10449</v>
      </c>
      <c r="B10451" t="s">
        <v>31</v>
      </c>
      <c r="C10451">
        <v>2015</v>
      </c>
      <c r="D10451" t="s">
        <v>50</v>
      </c>
      <c r="E10451" t="s">
        <v>312</v>
      </c>
      <c r="F10451">
        <v>1008208</v>
      </c>
      <c r="G10451" t="s">
        <v>313</v>
      </c>
      <c r="H10451" t="s">
        <v>314</v>
      </c>
      <c r="I10451" t="s">
        <v>315</v>
      </c>
    </row>
    <row r="10452" spans="1:9" x14ac:dyDescent="0.25">
      <c r="A10452">
        <v>10450</v>
      </c>
      <c r="B10452" t="s">
        <v>24</v>
      </c>
      <c r="C10452">
        <v>2015</v>
      </c>
      <c r="D10452" t="s">
        <v>50</v>
      </c>
      <c r="E10452" t="s">
        <v>312</v>
      </c>
      <c r="F10452">
        <v>1008844</v>
      </c>
      <c r="G10452" t="s">
        <v>313</v>
      </c>
      <c r="H10452" t="s">
        <v>314</v>
      </c>
      <c r="I10452" t="s">
        <v>315</v>
      </c>
    </row>
    <row r="10453" spans="1:9" x14ac:dyDescent="0.25">
      <c r="A10453">
        <v>10451</v>
      </c>
      <c r="B10453" t="s">
        <v>5</v>
      </c>
      <c r="C10453">
        <v>2015</v>
      </c>
      <c r="D10453" t="s">
        <v>50</v>
      </c>
      <c r="E10453" t="s">
        <v>312</v>
      </c>
      <c r="F10453">
        <v>1017939</v>
      </c>
      <c r="G10453" t="s">
        <v>313</v>
      </c>
      <c r="H10453" t="s">
        <v>314</v>
      </c>
      <c r="I10453" t="s">
        <v>315</v>
      </c>
    </row>
    <row r="10454" spans="1:9" x14ac:dyDescent="0.25">
      <c r="A10454">
        <v>10452</v>
      </c>
      <c r="B10454" t="s">
        <v>26</v>
      </c>
      <c r="C10454">
        <v>2015</v>
      </c>
      <c r="D10454" t="s">
        <v>50</v>
      </c>
      <c r="E10454" t="s">
        <v>312</v>
      </c>
      <c r="F10454">
        <v>1012546</v>
      </c>
      <c r="G10454" t="s">
        <v>313</v>
      </c>
      <c r="H10454" t="s">
        <v>314</v>
      </c>
      <c r="I10454" t="s">
        <v>315</v>
      </c>
    </row>
    <row r="10455" spans="1:9" x14ac:dyDescent="0.25">
      <c r="A10455">
        <v>10453</v>
      </c>
      <c r="B10455" t="s">
        <v>28</v>
      </c>
      <c r="C10455">
        <v>2015</v>
      </c>
      <c r="D10455" t="s">
        <v>50</v>
      </c>
      <c r="E10455" t="s">
        <v>312</v>
      </c>
      <c r="F10455">
        <v>1008245</v>
      </c>
      <c r="G10455" t="s">
        <v>313</v>
      </c>
      <c r="H10455" t="s">
        <v>314</v>
      </c>
      <c r="I10455" t="s">
        <v>315</v>
      </c>
    </row>
    <row r="10456" spans="1:9" x14ac:dyDescent="0.25">
      <c r="A10456">
        <v>10454</v>
      </c>
      <c r="B10456" t="s">
        <v>11</v>
      </c>
      <c r="C10456">
        <v>2015</v>
      </c>
      <c r="D10456" t="s">
        <v>50</v>
      </c>
      <c r="E10456" t="s">
        <v>312</v>
      </c>
      <c r="F10456">
        <v>1013679</v>
      </c>
      <c r="G10456" t="s">
        <v>313</v>
      </c>
      <c r="H10456" t="s">
        <v>314</v>
      </c>
      <c r="I10456" t="s">
        <v>315</v>
      </c>
    </row>
    <row r="10457" spans="1:9" x14ac:dyDescent="0.25">
      <c r="A10457">
        <v>10455</v>
      </c>
      <c r="B10457" t="s">
        <v>12</v>
      </c>
      <c r="C10457">
        <v>2015</v>
      </c>
      <c r="D10457" t="s">
        <v>50</v>
      </c>
      <c r="E10457" t="s">
        <v>312</v>
      </c>
      <c r="F10457">
        <v>1009078</v>
      </c>
      <c r="G10457" t="s">
        <v>313</v>
      </c>
      <c r="H10457" t="s">
        <v>314</v>
      </c>
      <c r="I10457" t="s">
        <v>315</v>
      </c>
    </row>
    <row r="10458" spans="1:9" x14ac:dyDescent="0.25">
      <c r="A10458">
        <v>10456</v>
      </c>
      <c r="B10458" t="s">
        <v>7</v>
      </c>
      <c r="C10458">
        <v>2015</v>
      </c>
      <c r="D10458" t="s">
        <v>50</v>
      </c>
      <c r="E10458" t="s">
        <v>312</v>
      </c>
      <c r="F10458">
        <v>1008502</v>
      </c>
      <c r="G10458" t="s">
        <v>313</v>
      </c>
      <c r="H10458" t="s">
        <v>314</v>
      </c>
      <c r="I10458" t="s">
        <v>315</v>
      </c>
    </row>
    <row r="10459" spans="1:9" x14ac:dyDescent="0.25">
      <c r="A10459">
        <v>10457</v>
      </c>
      <c r="B10459" t="s">
        <v>18</v>
      </c>
      <c r="C10459">
        <v>2015</v>
      </c>
      <c r="D10459" t="s">
        <v>50</v>
      </c>
      <c r="E10459" t="s">
        <v>312</v>
      </c>
      <c r="F10459">
        <v>1007277</v>
      </c>
      <c r="G10459" t="s">
        <v>313</v>
      </c>
      <c r="H10459" t="s">
        <v>314</v>
      </c>
      <c r="I10459" t="s">
        <v>315</v>
      </c>
    </row>
    <row r="10460" spans="1:9" x14ac:dyDescent="0.25">
      <c r="A10460">
        <v>10458</v>
      </c>
      <c r="B10460" t="s">
        <v>23</v>
      </c>
      <c r="C10460">
        <v>2015</v>
      </c>
      <c r="D10460" t="s">
        <v>50</v>
      </c>
      <c r="E10460" t="s">
        <v>312</v>
      </c>
      <c r="F10460">
        <v>1004118</v>
      </c>
      <c r="G10460" t="s">
        <v>313</v>
      </c>
      <c r="H10460" t="s">
        <v>314</v>
      </c>
      <c r="I10460" t="s">
        <v>315</v>
      </c>
    </row>
    <row r="10461" spans="1:9" x14ac:dyDescent="0.25">
      <c r="A10461">
        <v>10459</v>
      </c>
      <c r="B10461" t="s">
        <v>14</v>
      </c>
      <c r="C10461">
        <v>2015</v>
      </c>
      <c r="D10461" t="s">
        <v>50</v>
      </c>
      <c r="E10461" t="s">
        <v>312</v>
      </c>
      <c r="F10461">
        <v>1007448</v>
      </c>
      <c r="G10461" t="s">
        <v>313</v>
      </c>
      <c r="H10461" t="s">
        <v>314</v>
      </c>
      <c r="I10461" t="s">
        <v>315</v>
      </c>
    </row>
    <row r="10462" spans="1:9" x14ac:dyDescent="0.25">
      <c r="A10462">
        <v>10460</v>
      </c>
      <c r="B10462" t="s">
        <v>17</v>
      </c>
      <c r="C10462">
        <v>2015</v>
      </c>
      <c r="D10462" t="s">
        <v>50</v>
      </c>
      <c r="E10462" t="s">
        <v>312</v>
      </c>
      <c r="F10462">
        <v>1017067</v>
      </c>
      <c r="G10462" t="s">
        <v>313</v>
      </c>
      <c r="H10462" t="s">
        <v>314</v>
      </c>
      <c r="I10462" t="s">
        <v>315</v>
      </c>
    </row>
    <row r="10463" spans="1:9" x14ac:dyDescent="0.25">
      <c r="A10463">
        <v>10461</v>
      </c>
      <c r="B10463" t="s">
        <v>19</v>
      </c>
      <c r="C10463">
        <v>2015</v>
      </c>
      <c r="D10463" t="s">
        <v>50</v>
      </c>
      <c r="E10463" t="s">
        <v>312</v>
      </c>
      <c r="F10463">
        <v>1006012</v>
      </c>
      <c r="G10463" t="s">
        <v>313</v>
      </c>
      <c r="H10463" t="s">
        <v>314</v>
      </c>
      <c r="I10463" t="s">
        <v>315</v>
      </c>
    </row>
    <row r="10464" spans="1:9" x14ac:dyDescent="0.25">
      <c r="A10464">
        <v>10462</v>
      </c>
      <c r="B10464" t="s">
        <v>27</v>
      </c>
      <c r="C10464">
        <v>2015</v>
      </c>
      <c r="D10464" t="s">
        <v>50</v>
      </c>
      <c r="E10464" t="s">
        <v>312</v>
      </c>
      <c r="F10464">
        <v>1005909</v>
      </c>
      <c r="G10464" t="s">
        <v>313</v>
      </c>
      <c r="H10464" t="s">
        <v>314</v>
      </c>
      <c r="I10464" t="s">
        <v>315</v>
      </c>
    </row>
    <row r="10465" spans="1:9" x14ac:dyDescent="0.25">
      <c r="A10465">
        <v>10463</v>
      </c>
      <c r="B10465" t="s">
        <v>13</v>
      </c>
      <c r="C10465">
        <v>2015</v>
      </c>
      <c r="D10465" t="s">
        <v>50</v>
      </c>
      <c r="E10465" t="s">
        <v>312</v>
      </c>
      <c r="F10465">
        <v>1009987</v>
      </c>
      <c r="G10465" t="s">
        <v>313</v>
      </c>
      <c r="H10465" t="s">
        <v>314</v>
      </c>
      <c r="I10465" t="s">
        <v>315</v>
      </c>
    </row>
    <row r="10466" spans="1:9" x14ac:dyDescent="0.25">
      <c r="A10466">
        <v>10464</v>
      </c>
      <c r="B10466" t="s">
        <v>4</v>
      </c>
      <c r="C10466">
        <v>2015</v>
      </c>
      <c r="D10466" t="s">
        <v>50</v>
      </c>
      <c r="E10466" t="s">
        <v>312</v>
      </c>
      <c r="F10466">
        <v>1010381</v>
      </c>
      <c r="G10466" t="s">
        <v>313</v>
      </c>
      <c r="H10466" t="s">
        <v>314</v>
      </c>
      <c r="I10466" t="s">
        <v>315</v>
      </c>
    </row>
    <row r="10467" spans="1:9" x14ac:dyDescent="0.25">
      <c r="A10467">
        <v>10465</v>
      </c>
      <c r="B10467" t="s">
        <v>6</v>
      </c>
      <c r="C10467">
        <v>2015</v>
      </c>
      <c r="D10467" t="s">
        <v>50</v>
      </c>
      <c r="E10467" t="s">
        <v>312</v>
      </c>
      <c r="F10467">
        <v>1010311</v>
      </c>
      <c r="G10467" t="s">
        <v>313</v>
      </c>
      <c r="H10467" t="s">
        <v>314</v>
      </c>
      <c r="I10467" t="s">
        <v>315</v>
      </c>
    </row>
    <row r="10468" spans="1:9" x14ac:dyDescent="0.25">
      <c r="A10468">
        <v>10466</v>
      </c>
      <c r="B10468" t="s">
        <v>9</v>
      </c>
      <c r="C10468">
        <v>2015</v>
      </c>
      <c r="D10468" t="s">
        <v>50</v>
      </c>
      <c r="E10468" t="s">
        <v>312</v>
      </c>
      <c r="F10468">
        <v>1010221</v>
      </c>
      <c r="G10468" t="s">
        <v>313</v>
      </c>
      <c r="H10468" t="s">
        <v>314</v>
      </c>
      <c r="I10468" t="s">
        <v>315</v>
      </c>
    </row>
    <row r="10469" spans="1:9" x14ac:dyDescent="0.25">
      <c r="A10469">
        <v>10467</v>
      </c>
      <c r="B10469" t="s">
        <v>10</v>
      </c>
      <c r="C10469">
        <v>2015</v>
      </c>
      <c r="D10469" t="s">
        <v>50</v>
      </c>
      <c r="E10469" t="s">
        <v>312</v>
      </c>
      <c r="F10469">
        <v>1010311</v>
      </c>
      <c r="G10469" t="s">
        <v>313</v>
      </c>
      <c r="H10469" t="s">
        <v>314</v>
      </c>
      <c r="I10469" t="s">
        <v>315</v>
      </c>
    </row>
    <row r="10470" spans="1:9" x14ac:dyDescent="0.25">
      <c r="A10470">
        <v>10468</v>
      </c>
      <c r="B10470" t="s">
        <v>3</v>
      </c>
      <c r="C10470">
        <v>2015</v>
      </c>
      <c r="D10470" t="s">
        <v>50</v>
      </c>
      <c r="E10470" t="s">
        <v>312</v>
      </c>
      <c r="F10470">
        <v>1009337</v>
      </c>
      <c r="G10470" t="s">
        <v>313</v>
      </c>
      <c r="H10470" t="s">
        <v>314</v>
      </c>
      <c r="I10470" t="s">
        <v>315</v>
      </c>
    </row>
    <row r="10471" spans="1:9" x14ac:dyDescent="0.25">
      <c r="A10471">
        <v>10469</v>
      </c>
      <c r="B10471" t="s">
        <v>25</v>
      </c>
      <c r="C10471">
        <v>2015</v>
      </c>
      <c r="D10471" t="s">
        <v>50</v>
      </c>
      <c r="E10471" t="s">
        <v>312</v>
      </c>
      <c r="F10471">
        <v>1010132</v>
      </c>
      <c r="G10471" t="s">
        <v>313</v>
      </c>
      <c r="H10471" t="s">
        <v>314</v>
      </c>
      <c r="I10471" t="s">
        <v>315</v>
      </c>
    </row>
    <row r="10472" spans="1:9" x14ac:dyDescent="0.25">
      <c r="A10472">
        <v>10470</v>
      </c>
      <c r="B10472" t="s">
        <v>8</v>
      </c>
      <c r="C10472">
        <v>2015</v>
      </c>
      <c r="D10472" t="s">
        <v>50</v>
      </c>
      <c r="E10472" t="s">
        <v>64</v>
      </c>
      <c r="F10472">
        <v>1012218.7</v>
      </c>
      <c r="G10472" t="s">
        <v>313</v>
      </c>
      <c r="H10472" t="s">
        <v>314</v>
      </c>
      <c r="I10472" t="s">
        <v>315</v>
      </c>
    </row>
    <row r="10473" spans="1:9" x14ac:dyDescent="0.25">
      <c r="A10473">
        <v>10471</v>
      </c>
      <c r="B10473" t="s">
        <v>22</v>
      </c>
      <c r="C10473">
        <v>2015</v>
      </c>
      <c r="D10473" t="s">
        <v>50</v>
      </c>
      <c r="E10473" t="s">
        <v>64</v>
      </c>
      <c r="F10473">
        <v>1012218.7</v>
      </c>
      <c r="G10473" t="s">
        <v>313</v>
      </c>
      <c r="H10473" t="s">
        <v>314</v>
      </c>
      <c r="I10473" t="s">
        <v>315</v>
      </c>
    </row>
    <row r="10474" spans="1:9" x14ac:dyDescent="0.25">
      <c r="A10474">
        <v>10472</v>
      </c>
      <c r="B10474" t="s">
        <v>15</v>
      </c>
      <c r="C10474">
        <v>2015</v>
      </c>
      <c r="D10474" t="s">
        <v>50</v>
      </c>
      <c r="E10474" t="s">
        <v>64</v>
      </c>
      <c r="F10474">
        <v>1005678.7</v>
      </c>
      <c r="G10474" t="s">
        <v>313</v>
      </c>
      <c r="H10474" t="s">
        <v>314</v>
      </c>
      <c r="I10474" t="s">
        <v>315</v>
      </c>
    </row>
    <row r="10475" spans="1:9" x14ac:dyDescent="0.25">
      <c r="A10475">
        <v>10473</v>
      </c>
      <c r="B10475" t="s">
        <v>20</v>
      </c>
      <c r="C10475">
        <v>2015</v>
      </c>
      <c r="D10475" t="s">
        <v>50</v>
      </c>
      <c r="E10475" t="s">
        <v>64</v>
      </c>
      <c r="F10475">
        <v>1004500.7</v>
      </c>
      <c r="G10475" t="s">
        <v>313</v>
      </c>
      <c r="H10475" t="s">
        <v>314</v>
      </c>
      <c r="I10475" t="s">
        <v>315</v>
      </c>
    </row>
    <row r="10476" spans="1:9" x14ac:dyDescent="0.25">
      <c r="A10476">
        <v>10474</v>
      </c>
      <c r="B10476" t="s">
        <v>30</v>
      </c>
      <c r="C10476">
        <v>2015</v>
      </c>
      <c r="D10476" t="s">
        <v>50</v>
      </c>
      <c r="E10476" t="s">
        <v>64</v>
      </c>
      <c r="F10476">
        <v>1005723.7</v>
      </c>
      <c r="G10476" t="s">
        <v>313</v>
      </c>
      <c r="H10476" t="s">
        <v>314</v>
      </c>
      <c r="I10476" t="s">
        <v>315</v>
      </c>
    </row>
    <row r="10477" spans="1:9" x14ac:dyDescent="0.25">
      <c r="A10477">
        <v>10475</v>
      </c>
      <c r="B10477" t="s">
        <v>21</v>
      </c>
      <c r="C10477">
        <v>2015</v>
      </c>
      <c r="D10477" t="s">
        <v>50</v>
      </c>
      <c r="E10477" t="s">
        <v>64</v>
      </c>
      <c r="F10477">
        <v>1005362.2</v>
      </c>
      <c r="G10477" t="s">
        <v>313</v>
      </c>
      <c r="H10477" t="s">
        <v>314</v>
      </c>
      <c r="I10477" t="s">
        <v>315</v>
      </c>
    </row>
    <row r="10478" spans="1:9" x14ac:dyDescent="0.25">
      <c r="A10478">
        <v>10476</v>
      </c>
      <c r="B10478" t="s">
        <v>16</v>
      </c>
      <c r="C10478">
        <v>2015</v>
      </c>
      <c r="D10478" t="s">
        <v>50</v>
      </c>
      <c r="E10478" t="s">
        <v>64</v>
      </c>
      <c r="F10478">
        <v>1007949.7</v>
      </c>
      <c r="G10478" t="s">
        <v>313</v>
      </c>
      <c r="H10478" t="s">
        <v>314</v>
      </c>
      <c r="I10478" t="s">
        <v>315</v>
      </c>
    </row>
    <row r="10479" spans="1:9" x14ac:dyDescent="0.25">
      <c r="A10479">
        <v>10477</v>
      </c>
      <c r="B10479" t="s">
        <v>29</v>
      </c>
      <c r="C10479">
        <v>2015</v>
      </c>
      <c r="D10479" t="s">
        <v>50</v>
      </c>
      <c r="E10479" t="s">
        <v>64</v>
      </c>
      <c r="F10479">
        <v>1011133.2</v>
      </c>
      <c r="G10479" t="s">
        <v>313</v>
      </c>
      <c r="H10479" t="s">
        <v>314</v>
      </c>
      <c r="I10479" t="s">
        <v>315</v>
      </c>
    </row>
    <row r="10480" spans="1:9" x14ac:dyDescent="0.25">
      <c r="A10480">
        <v>10478</v>
      </c>
      <c r="B10480" t="s">
        <v>31</v>
      </c>
      <c r="C10480">
        <v>2015</v>
      </c>
      <c r="D10480" t="s">
        <v>50</v>
      </c>
      <c r="E10480" t="s">
        <v>64</v>
      </c>
      <c r="F10480">
        <v>1008208.2</v>
      </c>
      <c r="G10480" t="s">
        <v>313</v>
      </c>
      <c r="H10480" t="s">
        <v>314</v>
      </c>
      <c r="I10480" t="s">
        <v>315</v>
      </c>
    </row>
    <row r="10481" spans="1:9" x14ac:dyDescent="0.25">
      <c r="A10481">
        <v>10479</v>
      </c>
      <c r="B10481" t="s">
        <v>24</v>
      </c>
      <c r="C10481">
        <v>2015</v>
      </c>
      <c r="D10481" t="s">
        <v>50</v>
      </c>
      <c r="E10481" t="s">
        <v>64</v>
      </c>
      <c r="F10481">
        <v>1008844.2</v>
      </c>
      <c r="G10481" t="s">
        <v>313</v>
      </c>
      <c r="H10481" t="s">
        <v>314</v>
      </c>
      <c r="I10481" t="s">
        <v>315</v>
      </c>
    </row>
    <row r="10482" spans="1:9" x14ac:dyDescent="0.25">
      <c r="A10482">
        <v>10480</v>
      </c>
      <c r="B10482" t="s">
        <v>5</v>
      </c>
      <c r="C10482">
        <v>2015</v>
      </c>
      <c r="D10482" t="s">
        <v>50</v>
      </c>
      <c r="E10482" t="s">
        <v>64</v>
      </c>
      <c r="F10482">
        <v>1017938.7</v>
      </c>
      <c r="G10482" t="s">
        <v>313</v>
      </c>
      <c r="H10482" t="s">
        <v>314</v>
      </c>
      <c r="I10482" t="s">
        <v>315</v>
      </c>
    </row>
    <row r="10483" spans="1:9" x14ac:dyDescent="0.25">
      <c r="A10483">
        <v>10481</v>
      </c>
      <c r="B10483" t="s">
        <v>26</v>
      </c>
      <c r="C10483">
        <v>2015</v>
      </c>
      <c r="D10483" t="s">
        <v>50</v>
      </c>
      <c r="E10483" t="s">
        <v>64</v>
      </c>
      <c r="F10483">
        <v>1012545.7</v>
      </c>
      <c r="G10483" t="s">
        <v>313</v>
      </c>
      <c r="H10483" t="s">
        <v>314</v>
      </c>
      <c r="I10483" t="s">
        <v>315</v>
      </c>
    </row>
    <row r="10484" spans="1:9" x14ac:dyDescent="0.25">
      <c r="A10484">
        <v>10482</v>
      </c>
      <c r="B10484" t="s">
        <v>28</v>
      </c>
      <c r="C10484">
        <v>2015</v>
      </c>
      <c r="D10484" t="s">
        <v>50</v>
      </c>
      <c r="E10484" t="s">
        <v>64</v>
      </c>
      <c r="F10484">
        <v>1008244.7</v>
      </c>
      <c r="G10484" t="s">
        <v>313</v>
      </c>
      <c r="H10484" t="s">
        <v>314</v>
      </c>
      <c r="I10484" t="s">
        <v>315</v>
      </c>
    </row>
    <row r="10485" spans="1:9" x14ac:dyDescent="0.25">
      <c r="A10485">
        <v>10483</v>
      </c>
      <c r="B10485" t="s">
        <v>11</v>
      </c>
      <c r="C10485">
        <v>2015</v>
      </c>
      <c r="D10485" t="s">
        <v>50</v>
      </c>
      <c r="E10485" t="s">
        <v>64</v>
      </c>
      <c r="F10485">
        <v>1013678.7</v>
      </c>
      <c r="G10485" t="s">
        <v>313</v>
      </c>
      <c r="H10485" t="s">
        <v>314</v>
      </c>
      <c r="I10485" t="s">
        <v>315</v>
      </c>
    </row>
    <row r="10486" spans="1:9" x14ac:dyDescent="0.25">
      <c r="A10486">
        <v>10484</v>
      </c>
      <c r="B10486" t="s">
        <v>12</v>
      </c>
      <c r="C10486">
        <v>2015</v>
      </c>
      <c r="D10486" t="s">
        <v>50</v>
      </c>
      <c r="E10486" t="s">
        <v>64</v>
      </c>
      <c r="F10486">
        <v>1009078.2</v>
      </c>
      <c r="G10486" t="s">
        <v>313</v>
      </c>
      <c r="H10486" t="s">
        <v>314</v>
      </c>
      <c r="I10486" t="s">
        <v>315</v>
      </c>
    </row>
    <row r="10487" spans="1:9" x14ac:dyDescent="0.25">
      <c r="A10487">
        <v>10485</v>
      </c>
      <c r="B10487" t="s">
        <v>7</v>
      </c>
      <c r="C10487">
        <v>2015</v>
      </c>
      <c r="D10487" t="s">
        <v>50</v>
      </c>
      <c r="E10487" t="s">
        <v>64</v>
      </c>
      <c r="F10487">
        <v>1008502.2</v>
      </c>
      <c r="G10487" t="s">
        <v>313</v>
      </c>
      <c r="H10487" t="s">
        <v>314</v>
      </c>
      <c r="I10487" t="s">
        <v>315</v>
      </c>
    </row>
    <row r="10488" spans="1:9" x14ac:dyDescent="0.25">
      <c r="A10488">
        <v>10486</v>
      </c>
      <c r="B10488" t="s">
        <v>18</v>
      </c>
      <c r="C10488">
        <v>2015</v>
      </c>
      <c r="D10488" t="s">
        <v>50</v>
      </c>
      <c r="E10488" t="s">
        <v>64</v>
      </c>
      <c r="F10488">
        <v>1007277.7</v>
      </c>
      <c r="G10488" t="s">
        <v>313</v>
      </c>
      <c r="H10488" t="s">
        <v>314</v>
      </c>
      <c r="I10488" t="s">
        <v>315</v>
      </c>
    </row>
    <row r="10489" spans="1:9" x14ac:dyDescent="0.25">
      <c r="A10489">
        <v>10487</v>
      </c>
      <c r="B10489" t="s">
        <v>23</v>
      </c>
      <c r="C10489">
        <v>2015</v>
      </c>
      <c r="D10489" t="s">
        <v>50</v>
      </c>
      <c r="E10489" t="s">
        <v>64</v>
      </c>
      <c r="F10489">
        <v>1004117.7</v>
      </c>
      <c r="G10489" t="s">
        <v>313</v>
      </c>
      <c r="H10489" t="s">
        <v>314</v>
      </c>
      <c r="I10489" t="s">
        <v>315</v>
      </c>
    </row>
    <row r="10490" spans="1:9" x14ac:dyDescent="0.25">
      <c r="A10490">
        <v>10488</v>
      </c>
      <c r="B10490" t="s">
        <v>14</v>
      </c>
      <c r="C10490">
        <v>2015</v>
      </c>
      <c r="D10490" t="s">
        <v>50</v>
      </c>
      <c r="E10490" t="s">
        <v>64</v>
      </c>
      <c r="F10490">
        <v>1007448.2</v>
      </c>
      <c r="G10490" t="s">
        <v>313</v>
      </c>
      <c r="H10490" t="s">
        <v>314</v>
      </c>
      <c r="I10490" t="s">
        <v>315</v>
      </c>
    </row>
    <row r="10491" spans="1:9" x14ac:dyDescent="0.25">
      <c r="A10491">
        <v>10489</v>
      </c>
      <c r="B10491" t="s">
        <v>17</v>
      </c>
      <c r="C10491">
        <v>2015</v>
      </c>
      <c r="D10491" t="s">
        <v>50</v>
      </c>
      <c r="E10491" t="s">
        <v>64</v>
      </c>
      <c r="F10491">
        <v>1017066.7</v>
      </c>
      <c r="G10491" t="s">
        <v>313</v>
      </c>
      <c r="H10491" t="s">
        <v>314</v>
      </c>
      <c r="I10491" t="s">
        <v>315</v>
      </c>
    </row>
    <row r="10492" spans="1:9" x14ac:dyDescent="0.25">
      <c r="A10492">
        <v>10490</v>
      </c>
      <c r="B10492" t="s">
        <v>19</v>
      </c>
      <c r="C10492">
        <v>2015</v>
      </c>
      <c r="D10492" t="s">
        <v>50</v>
      </c>
      <c r="E10492" t="s">
        <v>64</v>
      </c>
      <c r="F10492">
        <v>1006012.2</v>
      </c>
      <c r="G10492" t="s">
        <v>313</v>
      </c>
      <c r="H10492" t="s">
        <v>314</v>
      </c>
      <c r="I10492" t="s">
        <v>315</v>
      </c>
    </row>
    <row r="10493" spans="1:9" x14ac:dyDescent="0.25">
      <c r="A10493">
        <v>10491</v>
      </c>
      <c r="B10493" t="s">
        <v>27</v>
      </c>
      <c r="C10493">
        <v>2015</v>
      </c>
      <c r="D10493" t="s">
        <v>50</v>
      </c>
      <c r="E10493" t="s">
        <v>64</v>
      </c>
      <c r="F10493">
        <v>1005909.2</v>
      </c>
      <c r="G10493" t="s">
        <v>313</v>
      </c>
      <c r="H10493" t="s">
        <v>314</v>
      </c>
      <c r="I10493" t="s">
        <v>315</v>
      </c>
    </row>
    <row r="10494" spans="1:9" x14ac:dyDescent="0.25">
      <c r="A10494">
        <v>10492</v>
      </c>
      <c r="B10494" t="s">
        <v>13</v>
      </c>
      <c r="C10494">
        <v>2015</v>
      </c>
      <c r="D10494" t="s">
        <v>50</v>
      </c>
      <c r="E10494" t="s">
        <v>64</v>
      </c>
      <c r="F10494">
        <v>1009987.2</v>
      </c>
      <c r="G10494" t="s">
        <v>313</v>
      </c>
      <c r="H10494" t="s">
        <v>314</v>
      </c>
      <c r="I10494" t="s">
        <v>315</v>
      </c>
    </row>
    <row r="10495" spans="1:9" x14ac:dyDescent="0.25">
      <c r="A10495">
        <v>10493</v>
      </c>
      <c r="B10495" t="s">
        <v>4</v>
      </c>
      <c r="C10495">
        <v>2015</v>
      </c>
      <c r="D10495" t="s">
        <v>50</v>
      </c>
      <c r="E10495" t="s">
        <v>64</v>
      </c>
      <c r="F10495">
        <v>1010381.2</v>
      </c>
      <c r="G10495" t="s">
        <v>313</v>
      </c>
      <c r="H10495" t="s">
        <v>314</v>
      </c>
      <c r="I10495" t="s">
        <v>315</v>
      </c>
    </row>
    <row r="10496" spans="1:9" x14ac:dyDescent="0.25">
      <c r="A10496">
        <v>10494</v>
      </c>
      <c r="B10496" t="s">
        <v>6</v>
      </c>
      <c r="C10496">
        <v>2015</v>
      </c>
      <c r="D10496" t="s">
        <v>50</v>
      </c>
      <c r="E10496" t="s">
        <v>64</v>
      </c>
      <c r="F10496">
        <v>1010311.2</v>
      </c>
      <c r="G10496" t="s">
        <v>313</v>
      </c>
      <c r="H10496" t="s">
        <v>314</v>
      </c>
      <c r="I10496" t="s">
        <v>315</v>
      </c>
    </row>
    <row r="10497" spans="1:9" x14ac:dyDescent="0.25">
      <c r="A10497">
        <v>10495</v>
      </c>
      <c r="B10497" t="s">
        <v>9</v>
      </c>
      <c r="C10497">
        <v>2015</v>
      </c>
      <c r="D10497" t="s">
        <v>50</v>
      </c>
      <c r="E10497" t="s">
        <v>64</v>
      </c>
      <c r="F10497">
        <v>1010220.7</v>
      </c>
      <c r="G10497" t="s">
        <v>313</v>
      </c>
      <c r="H10497" t="s">
        <v>314</v>
      </c>
      <c r="I10497" t="s">
        <v>315</v>
      </c>
    </row>
    <row r="10498" spans="1:9" x14ac:dyDescent="0.25">
      <c r="A10498">
        <v>10496</v>
      </c>
      <c r="B10498" t="s">
        <v>10</v>
      </c>
      <c r="C10498">
        <v>2015</v>
      </c>
      <c r="D10498" t="s">
        <v>50</v>
      </c>
      <c r="E10498" t="s">
        <v>64</v>
      </c>
      <c r="F10498">
        <v>1010311.2</v>
      </c>
      <c r="G10498" t="s">
        <v>313</v>
      </c>
      <c r="H10498" t="s">
        <v>314</v>
      </c>
      <c r="I10498" t="s">
        <v>315</v>
      </c>
    </row>
    <row r="10499" spans="1:9" x14ac:dyDescent="0.25">
      <c r="A10499">
        <v>10497</v>
      </c>
      <c r="B10499" t="s">
        <v>3</v>
      </c>
      <c r="C10499">
        <v>2015</v>
      </c>
      <c r="D10499" t="s">
        <v>50</v>
      </c>
      <c r="E10499" t="s">
        <v>64</v>
      </c>
      <c r="F10499">
        <v>1009337.2</v>
      </c>
      <c r="G10499" t="s">
        <v>313</v>
      </c>
      <c r="H10499" t="s">
        <v>314</v>
      </c>
      <c r="I10499" t="s">
        <v>315</v>
      </c>
    </row>
    <row r="10500" spans="1:9" x14ac:dyDescent="0.25">
      <c r="A10500">
        <v>10498</v>
      </c>
      <c r="B10500" t="s">
        <v>25</v>
      </c>
      <c r="C10500">
        <v>2015</v>
      </c>
      <c r="D10500" t="s">
        <v>50</v>
      </c>
      <c r="E10500" t="s">
        <v>64</v>
      </c>
      <c r="F10500">
        <v>1010131.7</v>
      </c>
      <c r="G10500" t="s">
        <v>313</v>
      </c>
      <c r="H10500" t="s">
        <v>314</v>
      </c>
      <c r="I10500" t="s">
        <v>315</v>
      </c>
    </row>
    <row r="10501" spans="1:9" x14ac:dyDescent="0.25">
      <c r="A10501">
        <v>10499</v>
      </c>
      <c r="B10501" t="s">
        <v>8</v>
      </c>
      <c r="C10501">
        <v>2015</v>
      </c>
      <c r="D10501" t="s">
        <v>50</v>
      </c>
      <c r="E10501" t="s">
        <v>204</v>
      </c>
      <c r="F10501">
        <v>0.3</v>
      </c>
      <c r="G10501" t="s">
        <v>313</v>
      </c>
      <c r="H10501" t="s">
        <v>314</v>
      </c>
      <c r="I10501" t="s">
        <v>315</v>
      </c>
    </row>
    <row r="10502" spans="1:9" x14ac:dyDescent="0.25">
      <c r="A10502">
        <v>10500</v>
      </c>
      <c r="B10502" t="s">
        <v>22</v>
      </c>
      <c r="C10502">
        <v>2015</v>
      </c>
      <c r="D10502" t="s">
        <v>50</v>
      </c>
      <c r="E10502" t="s">
        <v>204</v>
      </c>
      <c r="F10502">
        <v>0.3</v>
      </c>
      <c r="G10502" t="s">
        <v>313</v>
      </c>
      <c r="H10502" t="s">
        <v>314</v>
      </c>
      <c r="I10502" t="s">
        <v>315</v>
      </c>
    </row>
    <row r="10503" spans="1:9" x14ac:dyDescent="0.25">
      <c r="A10503">
        <v>10501</v>
      </c>
      <c r="B10503" t="s">
        <v>15</v>
      </c>
      <c r="C10503">
        <v>2015</v>
      </c>
      <c r="D10503" t="s">
        <v>50</v>
      </c>
      <c r="E10503" t="s">
        <v>204</v>
      </c>
      <c r="F10503">
        <v>-0.7</v>
      </c>
      <c r="G10503" t="s">
        <v>313</v>
      </c>
      <c r="H10503" t="s">
        <v>314</v>
      </c>
      <c r="I10503" t="s">
        <v>315</v>
      </c>
    </row>
    <row r="10504" spans="1:9" x14ac:dyDescent="0.25">
      <c r="A10504">
        <v>10502</v>
      </c>
      <c r="B10504" t="s">
        <v>20</v>
      </c>
      <c r="C10504">
        <v>2015</v>
      </c>
      <c r="D10504" t="s">
        <v>50</v>
      </c>
      <c r="E10504" t="s">
        <v>204</v>
      </c>
      <c r="F10504">
        <v>0.3</v>
      </c>
      <c r="G10504" t="s">
        <v>313</v>
      </c>
      <c r="H10504" t="s">
        <v>314</v>
      </c>
      <c r="I10504" t="s">
        <v>315</v>
      </c>
    </row>
    <row r="10505" spans="1:9" x14ac:dyDescent="0.25">
      <c r="A10505">
        <v>10503</v>
      </c>
      <c r="B10505" t="s">
        <v>30</v>
      </c>
      <c r="C10505">
        <v>2015</v>
      </c>
      <c r="D10505" t="s">
        <v>50</v>
      </c>
      <c r="E10505" t="s">
        <v>204</v>
      </c>
      <c r="F10505">
        <v>0.3</v>
      </c>
      <c r="G10505" t="s">
        <v>313</v>
      </c>
      <c r="H10505" t="s">
        <v>314</v>
      </c>
      <c r="I10505" t="s">
        <v>315</v>
      </c>
    </row>
    <row r="10506" spans="1:9" x14ac:dyDescent="0.25">
      <c r="A10506">
        <v>10504</v>
      </c>
      <c r="B10506" t="s">
        <v>21</v>
      </c>
      <c r="C10506">
        <v>2015</v>
      </c>
      <c r="D10506" t="s">
        <v>50</v>
      </c>
      <c r="E10506" t="s">
        <v>204</v>
      </c>
      <c r="F10506">
        <v>-0.2</v>
      </c>
      <c r="G10506" t="s">
        <v>313</v>
      </c>
      <c r="H10506" t="s">
        <v>314</v>
      </c>
      <c r="I10506" t="s">
        <v>315</v>
      </c>
    </row>
    <row r="10507" spans="1:9" x14ac:dyDescent="0.25">
      <c r="A10507">
        <v>10505</v>
      </c>
      <c r="B10507" t="s">
        <v>16</v>
      </c>
      <c r="C10507">
        <v>2015</v>
      </c>
      <c r="D10507" t="s">
        <v>50</v>
      </c>
      <c r="E10507" t="s">
        <v>204</v>
      </c>
      <c r="F10507">
        <v>0.3</v>
      </c>
      <c r="G10507" t="s">
        <v>313</v>
      </c>
      <c r="H10507" t="s">
        <v>314</v>
      </c>
      <c r="I10507" t="s">
        <v>315</v>
      </c>
    </row>
    <row r="10508" spans="1:9" x14ac:dyDescent="0.25">
      <c r="A10508">
        <v>10506</v>
      </c>
      <c r="B10508" t="s">
        <v>29</v>
      </c>
      <c r="C10508">
        <v>2015</v>
      </c>
      <c r="D10508" t="s">
        <v>50</v>
      </c>
      <c r="E10508" t="s">
        <v>204</v>
      </c>
      <c r="F10508">
        <v>-0.2</v>
      </c>
      <c r="G10508" t="s">
        <v>313</v>
      </c>
      <c r="H10508" t="s">
        <v>314</v>
      </c>
      <c r="I10508" t="s">
        <v>315</v>
      </c>
    </row>
    <row r="10509" spans="1:9" x14ac:dyDescent="0.25">
      <c r="A10509">
        <v>10507</v>
      </c>
      <c r="B10509" t="s">
        <v>31</v>
      </c>
      <c r="C10509">
        <v>2015</v>
      </c>
      <c r="D10509" t="s">
        <v>50</v>
      </c>
      <c r="E10509" t="s">
        <v>204</v>
      </c>
      <c r="F10509">
        <v>-0.2</v>
      </c>
      <c r="G10509" t="s">
        <v>313</v>
      </c>
      <c r="H10509" t="s">
        <v>314</v>
      </c>
      <c r="I10509" t="s">
        <v>315</v>
      </c>
    </row>
    <row r="10510" spans="1:9" x14ac:dyDescent="0.25">
      <c r="A10510">
        <v>10508</v>
      </c>
      <c r="B10510" t="s">
        <v>24</v>
      </c>
      <c r="C10510">
        <v>2015</v>
      </c>
      <c r="D10510" t="s">
        <v>50</v>
      </c>
      <c r="E10510" t="s">
        <v>204</v>
      </c>
      <c r="F10510">
        <v>-0.2</v>
      </c>
      <c r="G10510" t="s">
        <v>313</v>
      </c>
      <c r="H10510" t="s">
        <v>314</v>
      </c>
      <c r="I10510" t="s">
        <v>315</v>
      </c>
    </row>
    <row r="10511" spans="1:9" x14ac:dyDescent="0.25">
      <c r="A10511">
        <v>10509</v>
      </c>
      <c r="B10511" t="s">
        <v>5</v>
      </c>
      <c r="C10511">
        <v>2015</v>
      </c>
      <c r="D10511" t="s">
        <v>50</v>
      </c>
      <c r="E10511" t="s">
        <v>204</v>
      </c>
      <c r="F10511">
        <v>0.3</v>
      </c>
      <c r="G10511" t="s">
        <v>313</v>
      </c>
      <c r="H10511" t="s">
        <v>314</v>
      </c>
      <c r="I10511" t="s">
        <v>315</v>
      </c>
    </row>
    <row r="10512" spans="1:9" x14ac:dyDescent="0.25">
      <c r="A10512">
        <v>10510</v>
      </c>
      <c r="B10512" t="s">
        <v>26</v>
      </c>
      <c r="C10512">
        <v>2015</v>
      </c>
      <c r="D10512" t="s">
        <v>50</v>
      </c>
      <c r="E10512" t="s">
        <v>204</v>
      </c>
      <c r="F10512">
        <v>0.3</v>
      </c>
      <c r="G10512" t="s">
        <v>313</v>
      </c>
      <c r="H10512" t="s">
        <v>314</v>
      </c>
      <c r="I10512" t="s">
        <v>315</v>
      </c>
    </row>
    <row r="10513" spans="1:9" x14ac:dyDescent="0.25">
      <c r="A10513">
        <v>10511</v>
      </c>
      <c r="B10513" t="s">
        <v>28</v>
      </c>
      <c r="C10513">
        <v>2015</v>
      </c>
      <c r="D10513" t="s">
        <v>50</v>
      </c>
      <c r="E10513" t="s">
        <v>204</v>
      </c>
      <c r="F10513">
        <v>0.3</v>
      </c>
      <c r="G10513" t="s">
        <v>313</v>
      </c>
      <c r="H10513" t="s">
        <v>314</v>
      </c>
      <c r="I10513" t="s">
        <v>315</v>
      </c>
    </row>
    <row r="10514" spans="1:9" x14ac:dyDescent="0.25">
      <c r="A10514">
        <v>10512</v>
      </c>
      <c r="B10514" t="s">
        <v>11</v>
      </c>
      <c r="C10514">
        <v>2015</v>
      </c>
      <c r="D10514" t="s">
        <v>50</v>
      </c>
      <c r="E10514" t="s">
        <v>204</v>
      </c>
      <c r="F10514">
        <v>0.3</v>
      </c>
      <c r="G10514" t="s">
        <v>313</v>
      </c>
      <c r="H10514" t="s">
        <v>314</v>
      </c>
      <c r="I10514" t="s">
        <v>315</v>
      </c>
    </row>
    <row r="10515" spans="1:9" x14ac:dyDescent="0.25">
      <c r="A10515">
        <v>10513</v>
      </c>
      <c r="B10515" t="s">
        <v>12</v>
      </c>
      <c r="C10515">
        <v>2015</v>
      </c>
      <c r="D10515" t="s">
        <v>50</v>
      </c>
      <c r="E10515" t="s">
        <v>204</v>
      </c>
      <c r="F10515">
        <v>-0.2</v>
      </c>
      <c r="G10515" t="s">
        <v>313</v>
      </c>
      <c r="H10515" t="s">
        <v>314</v>
      </c>
      <c r="I10515" t="s">
        <v>315</v>
      </c>
    </row>
    <row r="10516" spans="1:9" x14ac:dyDescent="0.25">
      <c r="A10516">
        <v>10514</v>
      </c>
      <c r="B10516" t="s">
        <v>7</v>
      </c>
      <c r="C10516">
        <v>2015</v>
      </c>
      <c r="D10516" t="s">
        <v>50</v>
      </c>
      <c r="E10516" t="s">
        <v>204</v>
      </c>
      <c r="F10516">
        <v>-0.2</v>
      </c>
      <c r="G10516" t="s">
        <v>313</v>
      </c>
      <c r="H10516" t="s">
        <v>314</v>
      </c>
      <c r="I10516" t="s">
        <v>315</v>
      </c>
    </row>
    <row r="10517" spans="1:9" x14ac:dyDescent="0.25">
      <c r="A10517">
        <v>10515</v>
      </c>
      <c r="B10517" t="s">
        <v>18</v>
      </c>
      <c r="C10517">
        <v>2015</v>
      </c>
      <c r="D10517" t="s">
        <v>50</v>
      </c>
      <c r="E10517" t="s">
        <v>204</v>
      </c>
      <c r="F10517">
        <v>-0.7</v>
      </c>
      <c r="G10517" t="s">
        <v>313</v>
      </c>
      <c r="H10517" t="s">
        <v>314</v>
      </c>
      <c r="I10517" t="s">
        <v>315</v>
      </c>
    </row>
    <row r="10518" spans="1:9" x14ac:dyDescent="0.25">
      <c r="A10518">
        <v>10516</v>
      </c>
      <c r="B10518" t="s">
        <v>23</v>
      </c>
      <c r="C10518">
        <v>2015</v>
      </c>
      <c r="D10518" t="s">
        <v>50</v>
      </c>
      <c r="E10518" t="s">
        <v>204</v>
      </c>
      <c r="F10518">
        <v>0.3</v>
      </c>
      <c r="G10518" t="s">
        <v>313</v>
      </c>
      <c r="H10518" t="s">
        <v>314</v>
      </c>
      <c r="I10518" t="s">
        <v>315</v>
      </c>
    </row>
    <row r="10519" spans="1:9" x14ac:dyDescent="0.25">
      <c r="A10519">
        <v>10517</v>
      </c>
      <c r="B10519" t="s">
        <v>14</v>
      </c>
      <c r="C10519">
        <v>2015</v>
      </c>
      <c r="D10519" t="s">
        <v>50</v>
      </c>
      <c r="E10519" t="s">
        <v>204</v>
      </c>
      <c r="F10519">
        <v>-0.2</v>
      </c>
      <c r="G10519" t="s">
        <v>313</v>
      </c>
      <c r="H10519" t="s">
        <v>314</v>
      </c>
      <c r="I10519" t="s">
        <v>315</v>
      </c>
    </row>
    <row r="10520" spans="1:9" x14ac:dyDescent="0.25">
      <c r="A10520">
        <v>10518</v>
      </c>
      <c r="B10520" t="s">
        <v>17</v>
      </c>
      <c r="C10520">
        <v>2015</v>
      </c>
      <c r="D10520" t="s">
        <v>50</v>
      </c>
      <c r="E10520" t="s">
        <v>204</v>
      </c>
      <c r="F10520">
        <v>0.3</v>
      </c>
      <c r="G10520" t="s">
        <v>313</v>
      </c>
      <c r="H10520" t="s">
        <v>314</v>
      </c>
      <c r="I10520" t="s">
        <v>315</v>
      </c>
    </row>
    <row r="10521" spans="1:9" x14ac:dyDescent="0.25">
      <c r="A10521">
        <v>10519</v>
      </c>
      <c r="B10521" t="s">
        <v>19</v>
      </c>
      <c r="C10521">
        <v>2015</v>
      </c>
      <c r="D10521" t="s">
        <v>50</v>
      </c>
      <c r="E10521" t="s">
        <v>204</v>
      </c>
      <c r="F10521">
        <v>-0.2</v>
      </c>
      <c r="G10521" t="s">
        <v>313</v>
      </c>
      <c r="H10521" t="s">
        <v>314</v>
      </c>
      <c r="I10521" t="s">
        <v>315</v>
      </c>
    </row>
    <row r="10522" spans="1:9" x14ac:dyDescent="0.25">
      <c r="A10522">
        <v>10520</v>
      </c>
      <c r="B10522" t="s">
        <v>27</v>
      </c>
      <c r="C10522">
        <v>2015</v>
      </c>
      <c r="D10522" t="s">
        <v>50</v>
      </c>
      <c r="E10522" t="s">
        <v>204</v>
      </c>
      <c r="F10522">
        <v>-0.2</v>
      </c>
      <c r="G10522" t="s">
        <v>313</v>
      </c>
      <c r="H10522" t="s">
        <v>314</v>
      </c>
      <c r="I10522" t="s">
        <v>315</v>
      </c>
    </row>
    <row r="10523" spans="1:9" x14ac:dyDescent="0.25">
      <c r="A10523">
        <v>10521</v>
      </c>
      <c r="B10523" t="s">
        <v>13</v>
      </c>
      <c r="C10523">
        <v>2015</v>
      </c>
      <c r="D10523" t="s">
        <v>50</v>
      </c>
      <c r="E10523" t="s">
        <v>204</v>
      </c>
      <c r="F10523">
        <v>-0.2</v>
      </c>
      <c r="G10523" t="s">
        <v>313</v>
      </c>
      <c r="H10523" t="s">
        <v>314</v>
      </c>
      <c r="I10523" t="s">
        <v>315</v>
      </c>
    </row>
    <row r="10524" spans="1:9" x14ac:dyDescent="0.25">
      <c r="A10524">
        <v>10522</v>
      </c>
      <c r="B10524" t="s">
        <v>4</v>
      </c>
      <c r="C10524">
        <v>2015</v>
      </c>
      <c r="D10524" t="s">
        <v>50</v>
      </c>
      <c r="E10524" t="s">
        <v>204</v>
      </c>
      <c r="F10524">
        <v>-0.2</v>
      </c>
      <c r="G10524" t="s">
        <v>313</v>
      </c>
      <c r="H10524" t="s">
        <v>314</v>
      </c>
      <c r="I10524" t="s">
        <v>315</v>
      </c>
    </row>
    <row r="10525" spans="1:9" x14ac:dyDescent="0.25">
      <c r="A10525">
        <v>10523</v>
      </c>
      <c r="B10525" t="s">
        <v>6</v>
      </c>
      <c r="C10525">
        <v>2015</v>
      </c>
      <c r="D10525" t="s">
        <v>50</v>
      </c>
      <c r="E10525" t="s">
        <v>204</v>
      </c>
      <c r="F10525">
        <v>-0.2</v>
      </c>
      <c r="G10525" t="s">
        <v>313</v>
      </c>
      <c r="H10525" t="s">
        <v>314</v>
      </c>
      <c r="I10525" t="s">
        <v>315</v>
      </c>
    </row>
    <row r="10526" spans="1:9" x14ac:dyDescent="0.25">
      <c r="A10526">
        <v>10524</v>
      </c>
      <c r="B10526" t="s">
        <v>9</v>
      </c>
      <c r="C10526">
        <v>2015</v>
      </c>
      <c r="D10526" t="s">
        <v>50</v>
      </c>
      <c r="E10526" t="s">
        <v>204</v>
      </c>
      <c r="F10526">
        <v>0.3</v>
      </c>
      <c r="G10526" t="s">
        <v>313</v>
      </c>
      <c r="H10526" t="s">
        <v>314</v>
      </c>
      <c r="I10526" t="s">
        <v>315</v>
      </c>
    </row>
    <row r="10527" spans="1:9" x14ac:dyDescent="0.25">
      <c r="A10527">
        <v>10525</v>
      </c>
      <c r="B10527" t="s">
        <v>10</v>
      </c>
      <c r="C10527">
        <v>2015</v>
      </c>
      <c r="D10527" t="s">
        <v>50</v>
      </c>
      <c r="E10527" t="s">
        <v>204</v>
      </c>
      <c r="F10527">
        <v>-0.2</v>
      </c>
      <c r="G10527" t="s">
        <v>313</v>
      </c>
      <c r="H10527" t="s">
        <v>314</v>
      </c>
      <c r="I10527" t="s">
        <v>315</v>
      </c>
    </row>
    <row r="10528" spans="1:9" x14ac:dyDescent="0.25">
      <c r="A10528">
        <v>10526</v>
      </c>
      <c r="B10528" t="s">
        <v>3</v>
      </c>
      <c r="C10528">
        <v>2015</v>
      </c>
      <c r="D10528" t="s">
        <v>50</v>
      </c>
      <c r="E10528" t="s">
        <v>204</v>
      </c>
      <c r="F10528">
        <v>-0.2</v>
      </c>
      <c r="G10528" t="s">
        <v>313</v>
      </c>
      <c r="H10528" t="s">
        <v>314</v>
      </c>
      <c r="I10528" t="s">
        <v>315</v>
      </c>
    </row>
    <row r="10529" spans="1:9" x14ac:dyDescent="0.25">
      <c r="A10529">
        <v>10527</v>
      </c>
      <c r="B10529" t="s">
        <v>25</v>
      </c>
      <c r="C10529">
        <v>2015</v>
      </c>
      <c r="D10529" t="s">
        <v>50</v>
      </c>
      <c r="E10529" t="s">
        <v>204</v>
      </c>
      <c r="F10529">
        <v>0.3</v>
      </c>
      <c r="G10529" t="s">
        <v>313</v>
      </c>
      <c r="H10529" t="s">
        <v>314</v>
      </c>
      <c r="I10529" t="s">
        <v>315</v>
      </c>
    </row>
    <row r="10530" spans="1:9" x14ac:dyDescent="0.25">
      <c r="A10530">
        <v>10528</v>
      </c>
      <c r="B10530" t="s">
        <v>8</v>
      </c>
      <c r="C10530">
        <v>2015</v>
      </c>
      <c r="D10530" t="s">
        <v>50</v>
      </c>
      <c r="E10530" t="s">
        <v>205</v>
      </c>
      <c r="F10530">
        <v>0</v>
      </c>
      <c r="G10530" t="s">
        <v>316</v>
      </c>
      <c r="H10530" t="s">
        <v>314</v>
      </c>
      <c r="I10530" t="s">
        <v>315</v>
      </c>
    </row>
    <row r="10531" spans="1:9" x14ac:dyDescent="0.25">
      <c r="A10531">
        <v>10529</v>
      </c>
      <c r="B10531" t="s">
        <v>22</v>
      </c>
      <c r="C10531">
        <v>2015</v>
      </c>
      <c r="D10531" t="s">
        <v>50</v>
      </c>
      <c r="E10531" t="s">
        <v>205</v>
      </c>
      <c r="F10531">
        <v>0</v>
      </c>
      <c r="G10531" t="s">
        <v>316</v>
      </c>
      <c r="H10531" t="s">
        <v>314</v>
      </c>
      <c r="I10531" t="s">
        <v>315</v>
      </c>
    </row>
    <row r="10532" spans="1:9" x14ac:dyDescent="0.25">
      <c r="A10532">
        <v>10530</v>
      </c>
      <c r="B10532" t="s">
        <v>15</v>
      </c>
      <c r="C10532">
        <v>2015</v>
      </c>
      <c r="D10532" t="s">
        <v>50</v>
      </c>
      <c r="E10532" t="s">
        <v>205</v>
      </c>
      <c r="F10532">
        <v>0</v>
      </c>
      <c r="G10532" t="s">
        <v>316</v>
      </c>
      <c r="H10532" t="s">
        <v>314</v>
      </c>
      <c r="I10532" t="s">
        <v>315</v>
      </c>
    </row>
    <row r="10533" spans="1:9" x14ac:dyDescent="0.25">
      <c r="A10533">
        <v>10531</v>
      </c>
      <c r="B10533" t="s">
        <v>20</v>
      </c>
      <c r="C10533">
        <v>2015</v>
      </c>
      <c r="D10533" t="s">
        <v>50</v>
      </c>
      <c r="E10533" t="s">
        <v>205</v>
      </c>
      <c r="F10533">
        <v>0</v>
      </c>
      <c r="G10533" t="s">
        <v>316</v>
      </c>
      <c r="H10533" t="s">
        <v>314</v>
      </c>
      <c r="I10533" t="s">
        <v>315</v>
      </c>
    </row>
    <row r="10534" spans="1:9" x14ac:dyDescent="0.25">
      <c r="A10534">
        <v>10532</v>
      </c>
      <c r="B10534" t="s">
        <v>30</v>
      </c>
      <c r="C10534">
        <v>2015</v>
      </c>
      <c r="D10534" t="s">
        <v>50</v>
      </c>
      <c r="E10534" t="s">
        <v>205</v>
      </c>
      <c r="F10534">
        <v>0</v>
      </c>
      <c r="G10534" t="s">
        <v>316</v>
      </c>
      <c r="H10534" t="s">
        <v>314</v>
      </c>
      <c r="I10534" t="s">
        <v>315</v>
      </c>
    </row>
    <row r="10535" spans="1:9" x14ac:dyDescent="0.25">
      <c r="A10535">
        <v>10533</v>
      </c>
      <c r="B10535" t="s">
        <v>21</v>
      </c>
      <c r="C10535">
        <v>2015</v>
      </c>
      <c r="D10535" t="s">
        <v>50</v>
      </c>
      <c r="E10535" t="s">
        <v>205</v>
      </c>
      <c r="F10535">
        <v>0</v>
      </c>
      <c r="G10535" t="s">
        <v>316</v>
      </c>
      <c r="H10535" t="s">
        <v>314</v>
      </c>
      <c r="I10535" t="s">
        <v>315</v>
      </c>
    </row>
    <row r="10536" spans="1:9" x14ac:dyDescent="0.25">
      <c r="A10536">
        <v>10534</v>
      </c>
      <c r="B10536" t="s">
        <v>16</v>
      </c>
      <c r="C10536">
        <v>2015</v>
      </c>
      <c r="D10536" t="s">
        <v>50</v>
      </c>
      <c r="E10536" t="s">
        <v>205</v>
      </c>
      <c r="F10536">
        <v>0</v>
      </c>
      <c r="G10536" t="s">
        <v>316</v>
      </c>
      <c r="H10536" t="s">
        <v>314</v>
      </c>
      <c r="I10536" t="s">
        <v>315</v>
      </c>
    </row>
    <row r="10537" spans="1:9" x14ac:dyDescent="0.25">
      <c r="A10537">
        <v>10535</v>
      </c>
      <c r="B10537" t="s">
        <v>29</v>
      </c>
      <c r="C10537">
        <v>2015</v>
      </c>
      <c r="D10537" t="s">
        <v>50</v>
      </c>
      <c r="E10537" t="s">
        <v>205</v>
      </c>
      <c r="F10537">
        <v>0</v>
      </c>
      <c r="G10537" t="s">
        <v>316</v>
      </c>
      <c r="H10537" t="s">
        <v>314</v>
      </c>
      <c r="I10537" t="s">
        <v>315</v>
      </c>
    </row>
    <row r="10538" spans="1:9" x14ac:dyDescent="0.25">
      <c r="A10538">
        <v>10536</v>
      </c>
      <c r="B10538" t="s">
        <v>31</v>
      </c>
      <c r="C10538">
        <v>2015</v>
      </c>
      <c r="D10538" t="s">
        <v>50</v>
      </c>
      <c r="E10538" t="s">
        <v>205</v>
      </c>
      <c r="F10538">
        <v>0</v>
      </c>
      <c r="G10538" t="s">
        <v>316</v>
      </c>
      <c r="H10538" t="s">
        <v>314</v>
      </c>
      <c r="I10538" t="s">
        <v>315</v>
      </c>
    </row>
    <row r="10539" spans="1:9" x14ac:dyDescent="0.25">
      <c r="A10539">
        <v>10537</v>
      </c>
      <c r="B10539" t="s">
        <v>24</v>
      </c>
      <c r="C10539">
        <v>2015</v>
      </c>
      <c r="D10539" t="s">
        <v>50</v>
      </c>
      <c r="E10539" t="s">
        <v>205</v>
      </c>
      <c r="F10539">
        <v>0</v>
      </c>
      <c r="G10539" t="s">
        <v>316</v>
      </c>
      <c r="H10539" t="s">
        <v>314</v>
      </c>
      <c r="I10539" t="s">
        <v>315</v>
      </c>
    </row>
    <row r="10540" spans="1:9" x14ac:dyDescent="0.25">
      <c r="A10540">
        <v>10538</v>
      </c>
      <c r="B10540" t="s">
        <v>5</v>
      </c>
      <c r="C10540">
        <v>2015</v>
      </c>
      <c r="D10540" t="s">
        <v>50</v>
      </c>
      <c r="E10540" t="s">
        <v>205</v>
      </c>
      <c r="F10540">
        <v>0</v>
      </c>
      <c r="G10540" t="s">
        <v>316</v>
      </c>
      <c r="H10540" t="s">
        <v>314</v>
      </c>
      <c r="I10540" t="s">
        <v>315</v>
      </c>
    </row>
    <row r="10541" spans="1:9" x14ac:dyDescent="0.25">
      <c r="A10541">
        <v>10539</v>
      </c>
      <c r="B10541" t="s">
        <v>26</v>
      </c>
      <c r="C10541">
        <v>2015</v>
      </c>
      <c r="D10541" t="s">
        <v>50</v>
      </c>
      <c r="E10541" t="s">
        <v>205</v>
      </c>
      <c r="F10541">
        <v>0</v>
      </c>
      <c r="G10541" t="s">
        <v>316</v>
      </c>
      <c r="H10541" t="s">
        <v>314</v>
      </c>
      <c r="I10541" t="s">
        <v>315</v>
      </c>
    </row>
    <row r="10542" spans="1:9" x14ac:dyDescent="0.25">
      <c r="A10542">
        <v>10540</v>
      </c>
      <c r="B10542" t="s">
        <v>28</v>
      </c>
      <c r="C10542">
        <v>2015</v>
      </c>
      <c r="D10542" t="s">
        <v>50</v>
      </c>
      <c r="E10542" t="s">
        <v>205</v>
      </c>
      <c r="F10542">
        <v>0</v>
      </c>
      <c r="G10542" t="s">
        <v>316</v>
      </c>
      <c r="H10542" t="s">
        <v>314</v>
      </c>
      <c r="I10542" t="s">
        <v>315</v>
      </c>
    </row>
    <row r="10543" spans="1:9" x14ac:dyDescent="0.25">
      <c r="A10543">
        <v>10541</v>
      </c>
      <c r="B10543" t="s">
        <v>11</v>
      </c>
      <c r="C10543">
        <v>2015</v>
      </c>
      <c r="D10543" t="s">
        <v>50</v>
      </c>
      <c r="E10543" t="s">
        <v>205</v>
      </c>
      <c r="F10543">
        <v>0</v>
      </c>
      <c r="G10543" t="s">
        <v>316</v>
      </c>
      <c r="H10543" t="s">
        <v>314</v>
      </c>
      <c r="I10543" t="s">
        <v>315</v>
      </c>
    </row>
    <row r="10544" spans="1:9" x14ac:dyDescent="0.25">
      <c r="A10544">
        <v>10542</v>
      </c>
      <c r="B10544" t="s">
        <v>12</v>
      </c>
      <c r="C10544">
        <v>2015</v>
      </c>
      <c r="D10544" t="s">
        <v>50</v>
      </c>
      <c r="E10544" t="s">
        <v>205</v>
      </c>
      <c r="F10544">
        <v>0</v>
      </c>
      <c r="G10544" t="s">
        <v>316</v>
      </c>
      <c r="H10544" t="s">
        <v>314</v>
      </c>
      <c r="I10544" t="s">
        <v>315</v>
      </c>
    </row>
    <row r="10545" spans="1:9" x14ac:dyDescent="0.25">
      <c r="A10545">
        <v>10543</v>
      </c>
      <c r="B10545" t="s">
        <v>7</v>
      </c>
      <c r="C10545">
        <v>2015</v>
      </c>
      <c r="D10545" t="s">
        <v>50</v>
      </c>
      <c r="E10545" t="s">
        <v>205</v>
      </c>
      <c r="F10545">
        <v>0</v>
      </c>
      <c r="G10545" t="s">
        <v>316</v>
      </c>
      <c r="H10545" t="s">
        <v>314</v>
      </c>
      <c r="I10545" t="s">
        <v>315</v>
      </c>
    </row>
    <row r="10546" spans="1:9" x14ac:dyDescent="0.25">
      <c r="A10546">
        <v>10544</v>
      </c>
      <c r="B10546" t="s">
        <v>18</v>
      </c>
      <c r="C10546">
        <v>2015</v>
      </c>
      <c r="D10546" t="s">
        <v>50</v>
      </c>
      <c r="E10546" t="s">
        <v>205</v>
      </c>
      <c r="F10546">
        <v>0</v>
      </c>
      <c r="G10546" t="s">
        <v>316</v>
      </c>
      <c r="H10546" t="s">
        <v>314</v>
      </c>
      <c r="I10546" t="s">
        <v>315</v>
      </c>
    </row>
    <row r="10547" spans="1:9" x14ac:dyDescent="0.25">
      <c r="A10547">
        <v>10545</v>
      </c>
      <c r="B10547" t="s">
        <v>23</v>
      </c>
      <c r="C10547">
        <v>2015</v>
      </c>
      <c r="D10547" t="s">
        <v>50</v>
      </c>
      <c r="E10547" t="s">
        <v>205</v>
      </c>
      <c r="F10547">
        <v>0</v>
      </c>
      <c r="G10547" t="s">
        <v>316</v>
      </c>
      <c r="H10547" t="s">
        <v>314</v>
      </c>
      <c r="I10547" t="s">
        <v>315</v>
      </c>
    </row>
    <row r="10548" spans="1:9" x14ac:dyDescent="0.25">
      <c r="A10548">
        <v>10546</v>
      </c>
      <c r="B10548" t="s">
        <v>14</v>
      </c>
      <c r="C10548">
        <v>2015</v>
      </c>
      <c r="D10548" t="s">
        <v>50</v>
      </c>
      <c r="E10548" t="s">
        <v>205</v>
      </c>
      <c r="F10548">
        <v>0</v>
      </c>
      <c r="G10548" t="s">
        <v>316</v>
      </c>
      <c r="H10548" t="s">
        <v>314</v>
      </c>
      <c r="I10548" t="s">
        <v>315</v>
      </c>
    </row>
    <row r="10549" spans="1:9" x14ac:dyDescent="0.25">
      <c r="A10549">
        <v>10547</v>
      </c>
      <c r="B10549" t="s">
        <v>17</v>
      </c>
      <c r="C10549">
        <v>2015</v>
      </c>
      <c r="D10549" t="s">
        <v>50</v>
      </c>
      <c r="E10549" t="s">
        <v>205</v>
      </c>
      <c r="F10549">
        <v>0</v>
      </c>
      <c r="G10549" t="s">
        <v>316</v>
      </c>
      <c r="H10549" t="s">
        <v>314</v>
      </c>
      <c r="I10549" t="s">
        <v>315</v>
      </c>
    </row>
    <row r="10550" spans="1:9" x14ac:dyDescent="0.25">
      <c r="A10550">
        <v>10548</v>
      </c>
      <c r="B10550" t="s">
        <v>19</v>
      </c>
      <c r="C10550">
        <v>2015</v>
      </c>
      <c r="D10550" t="s">
        <v>50</v>
      </c>
      <c r="E10550" t="s">
        <v>205</v>
      </c>
      <c r="F10550">
        <v>0</v>
      </c>
      <c r="G10550" t="s">
        <v>316</v>
      </c>
      <c r="H10550" t="s">
        <v>314</v>
      </c>
      <c r="I10550" t="s">
        <v>315</v>
      </c>
    </row>
    <row r="10551" spans="1:9" x14ac:dyDescent="0.25">
      <c r="A10551">
        <v>10549</v>
      </c>
      <c r="B10551" t="s">
        <v>27</v>
      </c>
      <c r="C10551">
        <v>2015</v>
      </c>
      <c r="D10551" t="s">
        <v>50</v>
      </c>
      <c r="E10551" t="s">
        <v>205</v>
      </c>
      <c r="F10551">
        <v>0</v>
      </c>
      <c r="G10551" t="s">
        <v>316</v>
      </c>
      <c r="H10551" t="s">
        <v>314</v>
      </c>
      <c r="I10551" t="s">
        <v>315</v>
      </c>
    </row>
    <row r="10552" spans="1:9" x14ac:dyDescent="0.25">
      <c r="A10552">
        <v>10550</v>
      </c>
      <c r="B10552" t="s">
        <v>13</v>
      </c>
      <c r="C10552">
        <v>2015</v>
      </c>
      <c r="D10552" t="s">
        <v>50</v>
      </c>
      <c r="E10552" t="s">
        <v>205</v>
      </c>
      <c r="F10552">
        <v>0</v>
      </c>
      <c r="G10552" t="s">
        <v>316</v>
      </c>
      <c r="H10552" t="s">
        <v>314</v>
      </c>
      <c r="I10552" t="s">
        <v>315</v>
      </c>
    </row>
    <row r="10553" spans="1:9" x14ac:dyDescent="0.25">
      <c r="A10553">
        <v>10551</v>
      </c>
      <c r="B10553" t="s">
        <v>4</v>
      </c>
      <c r="C10553">
        <v>2015</v>
      </c>
      <c r="D10553" t="s">
        <v>50</v>
      </c>
      <c r="E10553" t="s">
        <v>205</v>
      </c>
      <c r="F10553">
        <v>0</v>
      </c>
      <c r="G10553" t="s">
        <v>316</v>
      </c>
      <c r="H10553" t="s">
        <v>314</v>
      </c>
      <c r="I10553" t="s">
        <v>315</v>
      </c>
    </row>
    <row r="10554" spans="1:9" x14ac:dyDescent="0.25">
      <c r="A10554">
        <v>10552</v>
      </c>
      <c r="B10554" t="s">
        <v>6</v>
      </c>
      <c r="C10554">
        <v>2015</v>
      </c>
      <c r="D10554" t="s">
        <v>50</v>
      </c>
      <c r="E10554" t="s">
        <v>205</v>
      </c>
      <c r="F10554">
        <v>0</v>
      </c>
      <c r="G10554" t="s">
        <v>316</v>
      </c>
      <c r="H10554" t="s">
        <v>314</v>
      </c>
      <c r="I10554" t="s">
        <v>315</v>
      </c>
    </row>
    <row r="10555" spans="1:9" x14ac:dyDescent="0.25">
      <c r="A10555">
        <v>10553</v>
      </c>
      <c r="B10555" t="s">
        <v>9</v>
      </c>
      <c r="C10555">
        <v>2015</v>
      </c>
      <c r="D10555" t="s">
        <v>50</v>
      </c>
      <c r="E10555" t="s">
        <v>205</v>
      </c>
      <c r="F10555">
        <v>0</v>
      </c>
      <c r="G10555" t="s">
        <v>316</v>
      </c>
      <c r="H10555" t="s">
        <v>314</v>
      </c>
      <c r="I10555" t="s">
        <v>315</v>
      </c>
    </row>
    <row r="10556" spans="1:9" x14ac:dyDescent="0.25">
      <c r="A10556">
        <v>10554</v>
      </c>
      <c r="B10556" t="s">
        <v>10</v>
      </c>
      <c r="C10556">
        <v>2015</v>
      </c>
      <c r="D10556" t="s">
        <v>50</v>
      </c>
      <c r="E10556" t="s">
        <v>205</v>
      </c>
      <c r="F10556">
        <v>0</v>
      </c>
      <c r="G10556" t="s">
        <v>316</v>
      </c>
      <c r="H10556" t="s">
        <v>314</v>
      </c>
      <c r="I10556" t="s">
        <v>315</v>
      </c>
    </row>
    <row r="10557" spans="1:9" x14ac:dyDescent="0.25">
      <c r="A10557">
        <v>10555</v>
      </c>
      <c r="B10557" t="s">
        <v>3</v>
      </c>
      <c r="C10557">
        <v>2015</v>
      </c>
      <c r="D10557" t="s">
        <v>50</v>
      </c>
      <c r="E10557" t="s">
        <v>205</v>
      </c>
      <c r="F10557">
        <v>0</v>
      </c>
      <c r="G10557" t="s">
        <v>316</v>
      </c>
      <c r="H10557" t="s">
        <v>314</v>
      </c>
      <c r="I10557" t="s">
        <v>315</v>
      </c>
    </row>
    <row r="10558" spans="1:9" x14ac:dyDescent="0.25">
      <c r="A10558">
        <v>10556</v>
      </c>
      <c r="B10558" t="s">
        <v>25</v>
      </c>
      <c r="C10558">
        <v>2015</v>
      </c>
      <c r="D10558" t="s">
        <v>50</v>
      </c>
      <c r="E10558" t="s">
        <v>205</v>
      </c>
      <c r="F10558">
        <v>0</v>
      </c>
      <c r="G10558" t="s">
        <v>316</v>
      </c>
      <c r="H10558" t="s">
        <v>314</v>
      </c>
      <c r="I10558" t="s">
        <v>315</v>
      </c>
    </row>
    <row r="10559" spans="1:9" x14ac:dyDescent="0.25">
      <c r="A10559">
        <v>10557</v>
      </c>
      <c r="B10559" t="s">
        <v>8</v>
      </c>
      <c r="C10559">
        <v>2016</v>
      </c>
      <c r="D10559" t="s">
        <v>50</v>
      </c>
      <c r="E10559" t="s">
        <v>312</v>
      </c>
      <c r="F10559">
        <v>1012401</v>
      </c>
      <c r="G10559" t="s">
        <v>313</v>
      </c>
      <c r="H10559" t="s">
        <v>314</v>
      </c>
      <c r="I10559" t="s">
        <v>315</v>
      </c>
    </row>
    <row r="10560" spans="1:9" x14ac:dyDescent="0.25">
      <c r="A10560">
        <v>10558</v>
      </c>
      <c r="B10560" t="s">
        <v>22</v>
      </c>
      <c r="C10560">
        <v>2016</v>
      </c>
      <c r="D10560" t="s">
        <v>50</v>
      </c>
      <c r="E10560" t="s">
        <v>312</v>
      </c>
      <c r="F10560">
        <v>1012401</v>
      </c>
      <c r="G10560" t="s">
        <v>313</v>
      </c>
      <c r="H10560" t="s">
        <v>314</v>
      </c>
      <c r="I10560" t="s">
        <v>315</v>
      </c>
    </row>
    <row r="10561" spans="1:9" x14ac:dyDescent="0.25">
      <c r="A10561">
        <v>10559</v>
      </c>
      <c r="B10561" t="s">
        <v>15</v>
      </c>
      <c r="C10561">
        <v>2016</v>
      </c>
      <c r="D10561" t="s">
        <v>50</v>
      </c>
      <c r="E10561" t="s">
        <v>312</v>
      </c>
      <c r="F10561">
        <v>1005881</v>
      </c>
      <c r="G10561" t="s">
        <v>313</v>
      </c>
      <c r="H10561" t="s">
        <v>314</v>
      </c>
      <c r="I10561" t="s">
        <v>315</v>
      </c>
    </row>
    <row r="10562" spans="1:9" x14ac:dyDescent="0.25">
      <c r="A10562">
        <v>10560</v>
      </c>
      <c r="B10562" t="s">
        <v>20</v>
      </c>
      <c r="C10562">
        <v>2016</v>
      </c>
      <c r="D10562" t="s">
        <v>50</v>
      </c>
      <c r="E10562" t="s">
        <v>312</v>
      </c>
      <c r="F10562">
        <v>1004625</v>
      </c>
      <c r="G10562" t="s">
        <v>313</v>
      </c>
      <c r="H10562" t="s">
        <v>314</v>
      </c>
      <c r="I10562" t="s">
        <v>315</v>
      </c>
    </row>
    <row r="10563" spans="1:9" x14ac:dyDescent="0.25">
      <c r="A10563">
        <v>10561</v>
      </c>
      <c r="B10563" t="s">
        <v>30</v>
      </c>
      <c r="C10563">
        <v>2016</v>
      </c>
      <c r="D10563" t="s">
        <v>50</v>
      </c>
      <c r="E10563" t="s">
        <v>312</v>
      </c>
      <c r="F10563">
        <v>1007106</v>
      </c>
      <c r="G10563" t="s">
        <v>313</v>
      </c>
      <c r="H10563" t="s">
        <v>314</v>
      </c>
      <c r="I10563" t="s">
        <v>315</v>
      </c>
    </row>
    <row r="10564" spans="1:9" x14ac:dyDescent="0.25">
      <c r="A10564">
        <v>10562</v>
      </c>
      <c r="B10564" t="s">
        <v>21</v>
      </c>
      <c r="C10564">
        <v>2016</v>
      </c>
      <c r="D10564" t="s">
        <v>50</v>
      </c>
      <c r="E10564" t="s">
        <v>312</v>
      </c>
      <c r="F10564">
        <v>1005926</v>
      </c>
      <c r="G10564" t="s">
        <v>313</v>
      </c>
      <c r="H10564" t="s">
        <v>314</v>
      </c>
      <c r="I10564" t="s">
        <v>315</v>
      </c>
    </row>
    <row r="10565" spans="1:9" x14ac:dyDescent="0.25">
      <c r="A10565">
        <v>10563</v>
      </c>
      <c r="B10565" t="s">
        <v>16</v>
      </c>
      <c r="C10565">
        <v>2016</v>
      </c>
      <c r="D10565" t="s">
        <v>50</v>
      </c>
      <c r="E10565" t="s">
        <v>312</v>
      </c>
      <c r="F10565">
        <v>1009064</v>
      </c>
      <c r="G10565" t="s">
        <v>313</v>
      </c>
      <c r="H10565" t="s">
        <v>314</v>
      </c>
      <c r="I10565" t="s">
        <v>315</v>
      </c>
    </row>
    <row r="10566" spans="1:9" x14ac:dyDescent="0.25">
      <c r="A10566">
        <v>10564</v>
      </c>
      <c r="B10566" t="s">
        <v>29</v>
      </c>
      <c r="C10566">
        <v>2016</v>
      </c>
      <c r="D10566" t="s">
        <v>50</v>
      </c>
      <c r="E10566" t="s">
        <v>312</v>
      </c>
      <c r="F10566">
        <v>1012177</v>
      </c>
      <c r="G10566" t="s">
        <v>313</v>
      </c>
      <c r="H10566" t="s">
        <v>314</v>
      </c>
      <c r="I10566" t="s">
        <v>315</v>
      </c>
    </row>
    <row r="10567" spans="1:9" x14ac:dyDescent="0.25">
      <c r="A10567">
        <v>10565</v>
      </c>
      <c r="B10567" t="s">
        <v>31</v>
      </c>
      <c r="C10567">
        <v>2016</v>
      </c>
      <c r="D10567" t="s">
        <v>50</v>
      </c>
      <c r="E10567" t="s">
        <v>312</v>
      </c>
      <c r="F10567">
        <v>1008518</v>
      </c>
      <c r="G10567" t="s">
        <v>313</v>
      </c>
      <c r="H10567" t="s">
        <v>314</v>
      </c>
      <c r="I10567" t="s">
        <v>315</v>
      </c>
    </row>
    <row r="10568" spans="1:9" x14ac:dyDescent="0.25">
      <c r="A10568">
        <v>10566</v>
      </c>
      <c r="B10568" t="s">
        <v>24</v>
      </c>
      <c r="C10568">
        <v>2016</v>
      </c>
      <c r="D10568" t="s">
        <v>50</v>
      </c>
      <c r="E10568" t="s">
        <v>312</v>
      </c>
      <c r="F10568">
        <v>1009714</v>
      </c>
      <c r="G10568" t="s">
        <v>313</v>
      </c>
      <c r="H10568" t="s">
        <v>314</v>
      </c>
      <c r="I10568" t="s">
        <v>315</v>
      </c>
    </row>
    <row r="10569" spans="1:9" x14ac:dyDescent="0.25">
      <c r="A10569">
        <v>10567</v>
      </c>
      <c r="B10569" t="s">
        <v>5</v>
      </c>
      <c r="C10569">
        <v>2016</v>
      </c>
      <c r="D10569" t="s">
        <v>50</v>
      </c>
      <c r="E10569" t="s">
        <v>312</v>
      </c>
      <c r="F10569">
        <v>1016999</v>
      </c>
      <c r="G10569" t="s">
        <v>313</v>
      </c>
      <c r="H10569" t="s">
        <v>314</v>
      </c>
      <c r="I10569" t="s">
        <v>315</v>
      </c>
    </row>
    <row r="10570" spans="1:9" x14ac:dyDescent="0.25">
      <c r="A10570">
        <v>10568</v>
      </c>
      <c r="B10570" t="s">
        <v>26</v>
      </c>
      <c r="C10570">
        <v>2016</v>
      </c>
      <c r="D10570" t="s">
        <v>50</v>
      </c>
      <c r="E10570" t="s">
        <v>312</v>
      </c>
      <c r="F10570">
        <v>1013087</v>
      </c>
      <c r="G10570" t="s">
        <v>313</v>
      </c>
      <c r="H10570" t="s">
        <v>314</v>
      </c>
      <c r="I10570" t="s">
        <v>315</v>
      </c>
    </row>
    <row r="10571" spans="1:9" x14ac:dyDescent="0.25">
      <c r="A10571">
        <v>10569</v>
      </c>
      <c r="B10571" t="s">
        <v>28</v>
      </c>
      <c r="C10571">
        <v>2016</v>
      </c>
      <c r="D10571" t="s">
        <v>50</v>
      </c>
      <c r="E10571" t="s">
        <v>312</v>
      </c>
      <c r="F10571">
        <v>1008277</v>
      </c>
      <c r="G10571" t="s">
        <v>313</v>
      </c>
      <c r="H10571" t="s">
        <v>314</v>
      </c>
      <c r="I10571" t="s">
        <v>315</v>
      </c>
    </row>
    <row r="10572" spans="1:9" x14ac:dyDescent="0.25">
      <c r="A10572">
        <v>10570</v>
      </c>
      <c r="B10572" t="s">
        <v>11</v>
      </c>
      <c r="C10572">
        <v>2016</v>
      </c>
      <c r="D10572" t="s">
        <v>50</v>
      </c>
      <c r="E10572" t="s">
        <v>312</v>
      </c>
      <c r="F10572">
        <v>1013492</v>
      </c>
      <c r="G10572" t="s">
        <v>313</v>
      </c>
      <c r="H10572" t="s">
        <v>314</v>
      </c>
      <c r="I10572" t="s">
        <v>315</v>
      </c>
    </row>
    <row r="10573" spans="1:9" x14ac:dyDescent="0.25">
      <c r="A10573">
        <v>10571</v>
      </c>
      <c r="B10573" t="s">
        <v>12</v>
      </c>
      <c r="C10573">
        <v>2016</v>
      </c>
      <c r="D10573" t="s">
        <v>50</v>
      </c>
      <c r="E10573" t="s">
        <v>312</v>
      </c>
      <c r="F10573">
        <v>1009505</v>
      </c>
      <c r="G10573" t="s">
        <v>313</v>
      </c>
      <c r="H10573" t="s">
        <v>314</v>
      </c>
      <c r="I10573" t="s">
        <v>315</v>
      </c>
    </row>
    <row r="10574" spans="1:9" x14ac:dyDescent="0.25">
      <c r="A10574">
        <v>10572</v>
      </c>
      <c r="B10574" t="s">
        <v>7</v>
      </c>
      <c r="C10574">
        <v>2016</v>
      </c>
      <c r="D10574" t="s">
        <v>50</v>
      </c>
      <c r="E10574" t="s">
        <v>312</v>
      </c>
      <c r="F10574">
        <v>1009121</v>
      </c>
      <c r="G10574" t="s">
        <v>313</v>
      </c>
      <c r="H10574" t="s">
        <v>314</v>
      </c>
      <c r="I10574" t="s">
        <v>315</v>
      </c>
    </row>
    <row r="10575" spans="1:9" x14ac:dyDescent="0.25">
      <c r="A10575">
        <v>10573</v>
      </c>
      <c r="B10575" t="s">
        <v>18</v>
      </c>
      <c r="C10575">
        <v>2016</v>
      </c>
      <c r="D10575" t="s">
        <v>50</v>
      </c>
      <c r="E10575" t="s">
        <v>312</v>
      </c>
      <c r="F10575">
        <v>1006606</v>
      </c>
      <c r="G10575" t="s">
        <v>313</v>
      </c>
      <c r="H10575" t="s">
        <v>314</v>
      </c>
      <c r="I10575" t="s">
        <v>315</v>
      </c>
    </row>
    <row r="10576" spans="1:9" x14ac:dyDescent="0.25">
      <c r="A10576">
        <v>10574</v>
      </c>
      <c r="B10576" t="s">
        <v>23</v>
      </c>
      <c r="C10576">
        <v>2016</v>
      </c>
      <c r="D10576" t="s">
        <v>50</v>
      </c>
      <c r="E10576" t="s">
        <v>312</v>
      </c>
      <c r="F10576">
        <v>1004120</v>
      </c>
      <c r="G10576" t="s">
        <v>313</v>
      </c>
      <c r="H10576" t="s">
        <v>314</v>
      </c>
      <c r="I10576" t="s">
        <v>315</v>
      </c>
    </row>
    <row r="10577" spans="1:9" x14ac:dyDescent="0.25">
      <c r="A10577">
        <v>10575</v>
      </c>
      <c r="B10577" t="s">
        <v>14</v>
      </c>
      <c r="C10577">
        <v>2016</v>
      </c>
      <c r="D10577" t="s">
        <v>50</v>
      </c>
      <c r="E10577" t="s">
        <v>312</v>
      </c>
      <c r="F10577">
        <v>1007628</v>
      </c>
      <c r="G10577" t="s">
        <v>313</v>
      </c>
      <c r="H10577" t="s">
        <v>314</v>
      </c>
      <c r="I10577" t="s">
        <v>315</v>
      </c>
    </row>
    <row r="10578" spans="1:9" x14ac:dyDescent="0.25">
      <c r="A10578">
        <v>10576</v>
      </c>
      <c r="B10578" t="s">
        <v>17</v>
      </c>
      <c r="C10578">
        <v>2016</v>
      </c>
      <c r="D10578" t="s">
        <v>50</v>
      </c>
      <c r="E10578" t="s">
        <v>312</v>
      </c>
      <c r="F10578">
        <v>1017216</v>
      </c>
      <c r="G10578" t="s">
        <v>313</v>
      </c>
      <c r="H10578" t="s">
        <v>314</v>
      </c>
      <c r="I10578" t="s">
        <v>315</v>
      </c>
    </row>
    <row r="10579" spans="1:9" x14ac:dyDescent="0.25">
      <c r="A10579">
        <v>10577</v>
      </c>
      <c r="B10579" t="s">
        <v>19</v>
      </c>
      <c r="C10579">
        <v>2016</v>
      </c>
      <c r="D10579" t="s">
        <v>50</v>
      </c>
      <c r="E10579" t="s">
        <v>312</v>
      </c>
      <c r="F10579">
        <v>1006137</v>
      </c>
      <c r="G10579" t="s">
        <v>313</v>
      </c>
      <c r="H10579" t="s">
        <v>314</v>
      </c>
      <c r="I10579" t="s">
        <v>315</v>
      </c>
    </row>
    <row r="10580" spans="1:9" x14ac:dyDescent="0.25">
      <c r="A10580">
        <v>10578</v>
      </c>
      <c r="B10580" t="s">
        <v>27</v>
      </c>
      <c r="C10580">
        <v>2016</v>
      </c>
      <c r="D10580" t="s">
        <v>50</v>
      </c>
      <c r="E10580" t="s">
        <v>312</v>
      </c>
      <c r="F10580">
        <v>1006311</v>
      </c>
      <c r="G10580" t="s">
        <v>313</v>
      </c>
      <c r="H10580" t="s">
        <v>314</v>
      </c>
      <c r="I10580" t="s">
        <v>315</v>
      </c>
    </row>
    <row r="10581" spans="1:9" x14ac:dyDescent="0.25">
      <c r="A10581">
        <v>10579</v>
      </c>
      <c r="B10581" t="s">
        <v>13</v>
      </c>
      <c r="C10581">
        <v>2016</v>
      </c>
      <c r="D10581" t="s">
        <v>50</v>
      </c>
      <c r="E10581" t="s">
        <v>312</v>
      </c>
      <c r="F10581">
        <v>1010223</v>
      </c>
      <c r="G10581" t="s">
        <v>313</v>
      </c>
      <c r="H10581" t="s">
        <v>314</v>
      </c>
      <c r="I10581" t="s">
        <v>315</v>
      </c>
    </row>
    <row r="10582" spans="1:9" x14ac:dyDescent="0.25">
      <c r="A10582">
        <v>10580</v>
      </c>
      <c r="B10582" t="s">
        <v>4</v>
      </c>
      <c r="C10582">
        <v>2016</v>
      </c>
      <c r="D10582" t="s">
        <v>50</v>
      </c>
      <c r="E10582" t="s">
        <v>312</v>
      </c>
      <c r="F10582">
        <v>1010500</v>
      </c>
      <c r="G10582" t="s">
        <v>313</v>
      </c>
      <c r="H10582" t="s">
        <v>314</v>
      </c>
      <c r="I10582" t="s">
        <v>315</v>
      </c>
    </row>
    <row r="10583" spans="1:9" x14ac:dyDescent="0.25">
      <c r="A10583">
        <v>10581</v>
      </c>
      <c r="B10583" t="s">
        <v>6</v>
      </c>
      <c r="C10583">
        <v>2016</v>
      </c>
      <c r="D10583" t="s">
        <v>50</v>
      </c>
      <c r="E10583" t="s">
        <v>312</v>
      </c>
      <c r="F10583">
        <v>1010990</v>
      </c>
      <c r="G10583" t="s">
        <v>313</v>
      </c>
      <c r="H10583" t="s">
        <v>314</v>
      </c>
      <c r="I10583" t="s">
        <v>315</v>
      </c>
    </row>
    <row r="10584" spans="1:9" x14ac:dyDescent="0.25">
      <c r="A10584">
        <v>10582</v>
      </c>
      <c r="B10584" t="s">
        <v>9</v>
      </c>
      <c r="C10584">
        <v>2016</v>
      </c>
      <c r="D10584" t="s">
        <v>50</v>
      </c>
      <c r="E10584" t="s">
        <v>312</v>
      </c>
      <c r="F10584">
        <v>1010872</v>
      </c>
      <c r="G10584" t="s">
        <v>313</v>
      </c>
      <c r="H10584" t="s">
        <v>314</v>
      </c>
      <c r="I10584" t="s">
        <v>315</v>
      </c>
    </row>
    <row r="10585" spans="1:9" x14ac:dyDescent="0.25">
      <c r="A10585">
        <v>10583</v>
      </c>
      <c r="B10585" t="s">
        <v>10</v>
      </c>
      <c r="C10585">
        <v>2016</v>
      </c>
      <c r="D10585" t="s">
        <v>50</v>
      </c>
      <c r="E10585" t="s">
        <v>312</v>
      </c>
      <c r="F10585">
        <v>1010754</v>
      </c>
      <c r="G10585" t="s">
        <v>313</v>
      </c>
      <c r="H10585" t="s">
        <v>314</v>
      </c>
      <c r="I10585" t="s">
        <v>315</v>
      </c>
    </row>
    <row r="10586" spans="1:9" x14ac:dyDescent="0.25">
      <c r="A10586">
        <v>10584</v>
      </c>
      <c r="B10586" t="s">
        <v>3</v>
      </c>
      <c r="C10586">
        <v>2016</v>
      </c>
      <c r="D10586" t="s">
        <v>50</v>
      </c>
      <c r="E10586" t="s">
        <v>312</v>
      </c>
      <c r="F10586">
        <v>1009626</v>
      </c>
      <c r="G10586" t="s">
        <v>313</v>
      </c>
      <c r="H10586" t="s">
        <v>314</v>
      </c>
      <c r="I10586" t="s">
        <v>315</v>
      </c>
    </row>
    <row r="10587" spans="1:9" x14ac:dyDescent="0.25">
      <c r="A10587">
        <v>10585</v>
      </c>
      <c r="B10587" t="s">
        <v>25</v>
      </c>
      <c r="C10587">
        <v>2016</v>
      </c>
      <c r="D10587" t="s">
        <v>50</v>
      </c>
      <c r="E10587" t="s">
        <v>312</v>
      </c>
      <c r="F10587">
        <v>1010435</v>
      </c>
      <c r="G10587" t="s">
        <v>313</v>
      </c>
      <c r="H10587" t="s">
        <v>314</v>
      </c>
      <c r="I10587" t="s">
        <v>315</v>
      </c>
    </row>
    <row r="10588" spans="1:9" x14ac:dyDescent="0.25">
      <c r="A10588">
        <v>10586</v>
      </c>
      <c r="B10588" t="s">
        <v>8</v>
      </c>
      <c r="C10588">
        <v>2016</v>
      </c>
      <c r="D10588" t="s">
        <v>50</v>
      </c>
      <c r="E10588" t="s">
        <v>64</v>
      </c>
      <c r="F10588">
        <v>1012401.6</v>
      </c>
      <c r="G10588" t="s">
        <v>313</v>
      </c>
      <c r="H10588" t="s">
        <v>314</v>
      </c>
      <c r="I10588" t="s">
        <v>315</v>
      </c>
    </row>
    <row r="10589" spans="1:9" x14ac:dyDescent="0.25">
      <c r="A10589">
        <v>10587</v>
      </c>
      <c r="B10589" t="s">
        <v>22</v>
      </c>
      <c r="C10589">
        <v>2016</v>
      </c>
      <c r="D10589" t="s">
        <v>50</v>
      </c>
      <c r="E10589" t="s">
        <v>64</v>
      </c>
      <c r="F10589">
        <v>1012401.6</v>
      </c>
      <c r="G10589" t="s">
        <v>313</v>
      </c>
      <c r="H10589" t="s">
        <v>314</v>
      </c>
      <c r="I10589" t="s">
        <v>315</v>
      </c>
    </row>
    <row r="10590" spans="1:9" x14ac:dyDescent="0.25">
      <c r="A10590">
        <v>10588</v>
      </c>
      <c r="B10590" t="s">
        <v>15</v>
      </c>
      <c r="C10590">
        <v>2016</v>
      </c>
      <c r="D10590" t="s">
        <v>50</v>
      </c>
      <c r="E10590" t="s">
        <v>64</v>
      </c>
      <c r="F10590">
        <v>1005879.1</v>
      </c>
      <c r="G10590" t="s">
        <v>313</v>
      </c>
      <c r="H10590" t="s">
        <v>314</v>
      </c>
      <c r="I10590" t="s">
        <v>315</v>
      </c>
    </row>
    <row r="10591" spans="1:9" x14ac:dyDescent="0.25">
      <c r="A10591">
        <v>10589</v>
      </c>
      <c r="B10591" t="s">
        <v>20</v>
      </c>
      <c r="C10591">
        <v>2016</v>
      </c>
      <c r="D10591" t="s">
        <v>50</v>
      </c>
      <c r="E10591" t="s">
        <v>64</v>
      </c>
      <c r="F10591">
        <v>1004622.6</v>
      </c>
      <c r="G10591" t="s">
        <v>313</v>
      </c>
      <c r="H10591" t="s">
        <v>314</v>
      </c>
      <c r="I10591" t="s">
        <v>315</v>
      </c>
    </row>
    <row r="10592" spans="1:9" x14ac:dyDescent="0.25">
      <c r="A10592">
        <v>10590</v>
      </c>
      <c r="B10592" t="s">
        <v>30</v>
      </c>
      <c r="C10592">
        <v>2016</v>
      </c>
      <c r="D10592" t="s">
        <v>50</v>
      </c>
      <c r="E10592" t="s">
        <v>64</v>
      </c>
      <c r="F10592">
        <v>1007107.6</v>
      </c>
      <c r="G10592" t="s">
        <v>313</v>
      </c>
      <c r="H10592" t="s">
        <v>314</v>
      </c>
      <c r="I10592" t="s">
        <v>315</v>
      </c>
    </row>
    <row r="10593" spans="1:9" x14ac:dyDescent="0.25">
      <c r="A10593">
        <v>10591</v>
      </c>
      <c r="B10593" t="s">
        <v>21</v>
      </c>
      <c r="C10593">
        <v>2016</v>
      </c>
      <c r="D10593" t="s">
        <v>50</v>
      </c>
      <c r="E10593" t="s">
        <v>64</v>
      </c>
      <c r="F10593">
        <v>1005926.1</v>
      </c>
      <c r="G10593" t="s">
        <v>313</v>
      </c>
      <c r="H10593" t="s">
        <v>314</v>
      </c>
      <c r="I10593" t="s">
        <v>315</v>
      </c>
    </row>
    <row r="10594" spans="1:9" x14ac:dyDescent="0.25">
      <c r="A10594">
        <v>10592</v>
      </c>
      <c r="B10594" t="s">
        <v>16</v>
      </c>
      <c r="C10594">
        <v>2016</v>
      </c>
      <c r="D10594" t="s">
        <v>50</v>
      </c>
      <c r="E10594" t="s">
        <v>64</v>
      </c>
      <c r="F10594">
        <v>1009064.1</v>
      </c>
      <c r="G10594" t="s">
        <v>313</v>
      </c>
      <c r="H10594" t="s">
        <v>314</v>
      </c>
      <c r="I10594" t="s">
        <v>315</v>
      </c>
    </row>
    <row r="10595" spans="1:9" x14ac:dyDescent="0.25">
      <c r="A10595">
        <v>10593</v>
      </c>
      <c r="B10595" t="s">
        <v>29</v>
      </c>
      <c r="C10595">
        <v>2016</v>
      </c>
      <c r="D10595" t="s">
        <v>50</v>
      </c>
      <c r="E10595" t="s">
        <v>64</v>
      </c>
      <c r="F10595">
        <v>1012176.6</v>
      </c>
      <c r="G10595" t="s">
        <v>313</v>
      </c>
      <c r="H10595" t="s">
        <v>314</v>
      </c>
      <c r="I10595" t="s">
        <v>315</v>
      </c>
    </row>
    <row r="10596" spans="1:9" x14ac:dyDescent="0.25">
      <c r="A10596">
        <v>10594</v>
      </c>
      <c r="B10596" t="s">
        <v>31</v>
      </c>
      <c r="C10596">
        <v>2016</v>
      </c>
      <c r="D10596" t="s">
        <v>50</v>
      </c>
      <c r="E10596" t="s">
        <v>64</v>
      </c>
      <c r="F10596">
        <v>1008517.6</v>
      </c>
      <c r="G10596" t="s">
        <v>313</v>
      </c>
      <c r="H10596" t="s">
        <v>314</v>
      </c>
      <c r="I10596" t="s">
        <v>315</v>
      </c>
    </row>
    <row r="10597" spans="1:9" x14ac:dyDescent="0.25">
      <c r="A10597">
        <v>10595</v>
      </c>
      <c r="B10597" t="s">
        <v>24</v>
      </c>
      <c r="C10597">
        <v>2016</v>
      </c>
      <c r="D10597" t="s">
        <v>50</v>
      </c>
      <c r="E10597" t="s">
        <v>64</v>
      </c>
      <c r="F10597">
        <v>1009714.1</v>
      </c>
      <c r="G10597" t="s">
        <v>313</v>
      </c>
      <c r="H10597" t="s">
        <v>314</v>
      </c>
      <c r="I10597" t="s">
        <v>315</v>
      </c>
    </row>
    <row r="10598" spans="1:9" x14ac:dyDescent="0.25">
      <c r="A10598">
        <v>10596</v>
      </c>
      <c r="B10598" t="s">
        <v>5</v>
      </c>
      <c r="C10598">
        <v>2016</v>
      </c>
      <c r="D10598" t="s">
        <v>50</v>
      </c>
      <c r="E10598" t="s">
        <v>64</v>
      </c>
      <c r="F10598">
        <v>1016999.6</v>
      </c>
      <c r="G10598" t="s">
        <v>313</v>
      </c>
      <c r="H10598" t="s">
        <v>314</v>
      </c>
      <c r="I10598" t="s">
        <v>315</v>
      </c>
    </row>
    <row r="10599" spans="1:9" x14ac:dyDescent="0.25">
      <c r="A10599">
        <v>10597</v>
      </c>
      <c r="B10599" t="s">
        <v>26</v>
      </c>
      <c r="C10599">
        <v>2016</v>
      </c>
      <c r="D10599" t="s">
        <v>50</v>
      </c>
      <c r="E10599" t="s">
        <v>64</v>
      </c>
      <c r="F10599">
        <v>1013086.1</v>
      </c>
      <c r="G10599" t="s">
        <v>313</v>
      </c>
      <c r="H10599" t="s">
        <v>314</v>
      </c>
      <c r="I10599" t="s">
        <v>315</v>
      </c>
    </row>
    <row r="10600" spans="1:9" x14ac:dyDescent="0.25">
      <c r="A10600">
        <v>10598</v>
      </c>
      <c r="B10600" t="s">
        <v>28</v>
      </c>
      <c r="C10600">
        <v>2016</v>
      </c>
      <c r="D10600" t="s">
        <v>50</v>
      </c>
      <c r="E10600" t="s">
        <v>64</v>
      </c>
      <c r="F10600">
        <v>1008275.1</v>
      </c>
      <c r="G10600" t="s">
        <v>313</v>
      </c>
      <c r="H10600" t="s">
        <v>314</v>
      </c>
      <c r="I10600" t="s">
        <v>315</v>
      </c>
    </row>
    <row r="10601" spans="1:9" x14ac:dyDescent="0.25">
      <c r="A10601">
        <v>10599</v>
      </c>
      <c r="B10601" t="s">
        <v>11</v>
      </c>
      <c r="C10601">
        <v>2016</v>
      </c>
      <c r="D10601" t="s">
        <v>50</v>
      </c>
      <c r="E10601" t="s">
        <v>64</v>
      </c>
      <c r="F10601">
        <v>1013492.6</v>
      </c>
      <c r="G10601" t="s">
        <v>313</v>
      </c>
      <c r="H10601" t="s">
        <v>314</v>
      </c>
      <c r="I10601" t="s">
        <v>315</v>
      </c>
    </row>
    <row r="10602" spans="1:9" x14ac:dyDescent="0.25">
      <c r="A10602">
        <v>10600</v>
      </c>
      <c r="B10602" t="s">
        <v>12</v>
      </c>
      <c r="C10602">
        <v>2016</v>
      </c>
      <c r="D10602" t="s">
        <v>50</v>
      </c>
      <c r="E10602" t="s">
        <v>64</v>
      </c>
      <c r="F10602">
        <v>1009504.1</v>
      </c>
      <c r="G10602" t="s">
        <v>313</v>
      </c>
      <c r="H10602" t="s">
        <v>314</v>
      </c>
      <c r="I10602" t="s">
        <v>315</v>
      </c>
    </row>
    <row r="10603" spans="1:9" x14ac:dyDescent="0.25">
      <c r="A10603">
        <v>10601</v>
      </c>
      <c r="B10603" t="s">
        <v>7</v>
      </c>
      <c r="C10603">
        <v>2016</v>
      </c>
      <c r="D10603" t="s">
        <v>50</v>
      </c>
      <c r="E10603" t="s">
        <v>64</v>
      </c>
      <c r="F10603">
        <v>1009121.6</v>
      </c>
      <c r="G10603" t="s">
        <v>313</v>
      </c>
      <c r="H10603" t="s">
        <v>314</v>
      </c>
      <c r="I10603" t="s">
        <v>315</v>
      </c>
    </row>
    <row r="10604" spans="1:9" x14ac:dyDescent="0.25">
      <c r="A10604">
        <v>10602</v>
      </c>
      <c r="B10604" t="s">
        <v>18</v>
      </c>
      <c r="C10604">
        <v>2016</v>
      </c>
      <c r="D10604" t="s">
        <v>50</v>
      </c>
      <c r="E10604" t="s">
        <v>64</v>
      </c>
      <c r="F10604">
        <v>1006607.1</v>
      </c>
      <c r="G10604" t="s">
        <v>313</v>
      </c>
      <c r="H10604" t="s">
        <v>314</v>
      </c>
      <c r="I10604" t="s">
        <v>315</v>
      </c>
    </row>
    <row r="10605" spans="1:9" x14ac:dyDescent="0.25">
      <c r="A10605">
        <v>10603</v>
      </c>
      <c r="B10605" t="s">
        <v>23</v>
      </c>
      <c r="C10605">
        <v>2016</v>
      </c>
      <c r="D10605" t="s">
        <v>50</v>
      </c>
      <c r="E10605" t="s">
        <v>64</v>
      </c>
      <c r="F10605">
        <v>1004119.6</v>
      </c>
      <c r="G10605" t="s">
        <v>313</v>
      </c>
      <c r="H10605" t="s">
        <v>314</v>
      </c>
      <c r="I10605" t="s">
        <v>315</v>
      </c>
    </row>
    <row r="10606" spans="1:9" x14ac:dyDescent="0.25">
      <c r="A10606">
        <v>10604</v>
      </c>
      <c r="B10606" t="s">
        <v>14</v>
      </c>
      <c r="C10606">
        <v>2016</v>
      </c>
      <c r="D10606" t="s">
        <v>50</v>
      </c>
      <c r="E10606" t="s">
        <v>64</v>
      </c>
      <c r="F10606">
        <v>1007628.6</v>
      </c>
      <c r="G10606" t="s">
        <v>313</v>
      </c>
      <c r="H10606" t="s">
        <v>314</v>
      </c>
      <c r="I10606" t="s">
        <v>315</v>
      </c>
    </row>
    <row r="10607" spans="1:9" x14ac:dyDescent="0.25">
      <c r="A10607">
        <v>10605</v>
      </c>
      <c r="B10607" t="s">
        <v>17</v>
      </c>
      <c r="C10607">
        <v>2016</v>
      </c>
      <c r="D10607" t="s">
        <v>50</v>
      </c>
      <c r="E10607" t="s">
        <v>64</v>
      </c>
      <c r="F10607">
        <v>1017216.1</v>
      </c>
      <c r="G10607" t="s">
        <v>313</v>
      </c>
      <c r="H10607" t="s">
        <v>314</v>
      </c>
      <c r="I10607" t="s">
        <v>315</v>
      </c>
    </row>
    <row r="10608" spans="1:9" x14ac:dyDescent="0.25">
      <c r="A10608">
        <v>10606</v>
      </c>
      <c r="B10608" t="s">
        <v>19</v>
      </c>
      <c r="C10608">
        <v>2016</v>
      </c>
      <c r="D10608" t="s">
        <v>50</v>
      </c>
      <c r="E10608" t="s">
        <v>64</v>
      </c>
      <c r="F10608">
        <v>1006137.6</v>
      </c>
      <c r="G10608" t="s">
        <v>313</v>
      </c>
      <c r="H10608" t="s">
        <v>314</v>
      </c>
      <c r="I10608" t="s">
        <v>315</v>
      </c>
    </row>
    <row r="10609" spans="1:9" x14ac:dyDescent="0.25">
      <c r="A10609">
        <v>10607</v>
      </c>
      <c r="B10609" t="s">
        <v>27</v>
      </c>
      <c r="C10609">
        <v>2016</v>
      </c>
      <c r="D10609" t="s">
        <v>50</v>
      </c>
      <c r="E10609" t="s">
        <v>64</v>
      </c>
      <c r="F10609">
        <v>1006312.1</v>
      </c>
      <c r="G10609" t="s">
        <v>313</v>
      </c>
      <c r="H10609" t="s">
        <v>314</v>
      </c>
      <c r="I10609" t="s">
        <v>315</v>
      </c>
    </row>
    <row r="10610" spans="1:9" x14ac:dyDescent="0.25">
      <c r="A10610">
        <v>10608</v>
      </c>
      <c r="B10610" t="s">
        <v>13</v>
      </c>
      <c r="C10610">
        <v>2016</v>
      </c>
      <c r="D10610" t="s">
        <v>50</v>
      </c>
      <c r="E10610" t="s">
        <v>64</v>
      </c>
      <c r="F10610">
        <v>1010223.6</v>
      </c>
      <c r="G10610" t="s">
        <v>313</v>
      </c>
      <c r="H10610" t="s">
        <v>314</v>
      </c>
      <c r="I10610" t="s">
        <v>315</v>
      </c>
    </row>
    <row r="10611" spans="1:9" x14ac:dyDescent="0.25">
      <c r="A10611">
        <v>10609</v>
      </c>
      <c r="B10611" t="s">
        <v>4</v>
      </c>
      <c r="C10611">
        <v>2016</v>
      </c>
      <c r="D10611" t="s">
        <v>50</v>
      </c>
      <c r="E10611" t="s">
        <v>64</v>
      </c>
      <c r="F10611">
        <v>1010499.1</v>
      </c>
      <c r="G10611" t="s">
        <v>313</v>
      </c>
      <c r="H10611" t="s">
        <v>314</v>
      </c>
      <c r="I10611" t="s">
        <v>315</v>
      </c>
    </row>
    <row r="10612" spans="1:9" x14ac:dyDescent="0.25">
      <c r="A10612">
        <v>10610</v>
      </c>
      <c r="B10612" t="s">
        <v>6</v>
      </c>
      <c r="C10612">
        <v>2016</v>
      </c>
      <c r="D10612" t="s">
        <v>50</v>
      </c>
      <c r="E10612" t="s">
        <v>64</v>
      </c>
      <c r="F10612">
        <v>1010990.6</v>
      </c>
      <c r="G10612" t="s">
        <v>313</v>
      </c>
      <c r="H10612" t="s">
        <v>314</v>
      </c>
      <c r="I10612" t="s">
        <v>315</v>
      </c>
    </row>
    <row r="10613" spans="1:9" x14ac:dyDescent="0.25">
      <c r="A10613">
        <v>10611</v>
      </c>
      <c r="B10613" t="s">
        <v>9</v>
      </c>
      <c r="C10613">
        <v>2016</v>
      </c>
      <c r="D10613" t="s">
        <v>50</v>
      </c>
      <c r="E10613" t="s">
        <v>64</v>
      </c>
      <c r="F10613">
        <v>1010871.1</v>
      </c>
      <c r="G10613" t="s">
        <v>313</v>
      </c>
      <c r="H10613" t="s">
        <v>314</v>
      </c>
      <c r="I10613" t="s">
        <v>315</v>
      </c>
    </row>
    <row r="10614" spans="1:9" x14ac:dyDescent="0.25">
      <c r="A10614">
        <v>10612</v>
      </c>
      <c r="B10614" t="s">
        <v>10</v>
      </c>
      <c r="C10614">
        <v>2016</v>
      </c>
      <c r="D10614" t="s">
        <v>50</v>
      </c>
      <c r="E10614" t="s">
        <v>64</v>
      </c>
      <c r="F10614">
        <v>1010753.1</v>
      </c>
      <c r="G10614" t="s">
        <v>313</v>
      </c>
      <c r="H10614" t="s">
        <v>314</v>
      </c>
      <c r="I10614" t="s">
        <v>315</v>
      </c>
    </row>
    <row r="10615" spans="1:9" x14ac:dyDescent="0.25">
      <c r="A10615">
        <v>10613</v>
      </c>
      <c r="B10615" t="s">
        <v>3</v>
      </c>
      <c r="C10615">
        <v>2016</v>
      </c>
      <c r="D10615" t="s">
        <v>50</v>
      </c>
      <c r="E10615" t="s">
        <v>64</v>
      </c>
      <c r="F10615">
        <v>1009626.6</v>
      </c>
      <c r="G10615" t="s">
        <v>313</v>
      </c>
      <c r="H10615" t="s">
        <v>314</v>
      </c>
      <c r="I10615" t="s">
        <v>315</v>
      </c>
    </row>
    <row r="10616" spans="1:9" x14ac:dyDescent="0.25">
      <c r="A10616">
        <v>10614</v>
      </c>
      <c r="B10616" t="s">
        <v>25</v>
      </c>
      <c r="C10616">
        <v>2016</v>
      </c>
      <c r="D10616" t="s">
        <v>50</v>
      </c>
      <c r="E10616" t="s">
        <v>64</v>
      </c>
      <c r="F10616">
        <v>1010435.6</v>
      </c>
      <c r="G10616" t="s">
        <v>313</v>
      </c>
      <c r="H10616" t="s">
        <v>314</v>
      </c>
      <c r="I10616" t="s">
        <v>315</v>
      </c>
    </row>
    <row r="10617" spans="1:9" x14ac:dyDescent="0.25">
      <c r="A10617">
        <v>10615</v>
      </c>
      <c r="B10617" t="s">
        <v>8</v>
      </c>
      <c r="C10617">
        <v>2016</v>
      </c>
      <c r="D10617" t="s">
        <v>50</v>
      </c>
      <c r="E10617" t="s">
        <v>204</v>
      </c>
      <c r="F10617">
        <v>-0.6</v>
      </c>
      <c r="G10617" t="s">
        <v>313</v>
      </c>
      <c r="H10617" t="s">
        <v>314</v>
      </c>
      <c r="I10617" t="s">
        <v>315</v>
      </c>
    </row>
    <row r="10618" spans="1:9" x14ac:dyDescent="0.25">
      <c r="A10618">
        <v>10616</v>
      </c>
      <c r="B10618" t="s">
        <v>22</v>
      </c>
      <c r="C10618">
        <v>2016</v>
      </c>
      <c r="D10618" t="s">
        <v>50</v>
      </c>
      <c r="E10618" t="s">
        <v>204</v>
      </c>
      <c r="F10618">
        <v>-0.6</v>
      </c>
      <c r="G10618" t="s">
        <v>313</v>
      </c>
      <c r="H10618" t="s">
        <v>314</v>
      </c>
      <c r="I10618" t="s">
        <v>315</v>
      </c>
    </row>
    <row r="10619" spans="1:9" x14ac:dyDescent="0.25">
      <c r="A10619">
        <v>10617</v>
      </c>
      <c r="B10619" t="s">
        <v>15</v>
      </c>
      <c r="C10619">
        <v>2016</v>
      </c>
      <c r="D10619" t="s">
        <v>50</v>
      </c>
      <c r="E10619" t="s">
        <v>204</v>
      </c>
      <c r="F10619">
        <v>1.9</v>
      </c>
      <c r="G10619" t="s">
        <v>313</v>
      </c>
      <c r="H10619" t="s">
        <v>314</v>
      </c>
      <c r="I10619" t="s">
        <v>315</v>
      </c>
    </row>
    <row r="10620" spans="1:9" x14ac:dyDescent="0.25">
      <c r="A10620">
        <v>10618</v>
      </c>
      <c r="B10620" t="s">
        <v>20</v>
      </c>
      <c r="C10620">
        <v>2016</v>
      </c>
      <c r="D10620" t="s">
        <v>50</v>
      </c>
      <c r="E10620" t="s">
        <v>204</v>
      </c>
      <c r="F10620">
        <v>2.4</v>
      </c>
      <c r="G10620" t="s">
        <v>313</v>
      </c>
      <c r="H10620" t="s">
        <v>314</v>
      </c>
      <c r="I10620" t="s">
        <v>315</v>
      </c>
    </row>
    <row r="10621" spans="1:9" x14ac:dyDescent="0.25">
      <c r="A10621">
        <v>10619</v>
      </c>
      <c r="B10621" t="s">
        <v>30</v>
      </c>
      <c r="C10621">
        <v>2016</v>
      </c>
      <c r="D10621" t="s">
        <v>50</v>
      </c>
      <c r="E10621" t="s">
        <v>204</v>
      </c>
      <c r="F10621">
        <v>-1.6</v>
      </c>
      <c r="G10621" t="s">
        <v>313</v>
      </c>
      <c r="H10621" t="s">
        <v>314</v>
      </c>
      <c r="I10621" t="s">
        <v>315</v>
      </c>
    </row>
    <row r="10622" spans="1:9" x14ac:dyDescent="0.25">
      <c r="A10622">
        <v>10620</v>
      </c>
      <c r="B10622" t="s">
        <v>21</v>
      </c>
      <c r="C10622">
        <v>2016</v>
      </c>
      <c r="D10622" t="s">
        <v>50</v>
      </c>
      <c r="E10622" t="s">
        <v>204</v>
      </c>
      <c r="F10622">
        <v>-0.1</v>
      </c>
      <c r="G10622" t="s">
        <v>313</v>
      </c>
      <c r="H10622" t="s">
        <v>314</v>
      </c>
      <c r="I10622" t="s">
        <v>315</v>
      </c>
    </row>
    <row r="10623" spans="1:9" x14ac:dyDescent="0.25">
      <c r="A10623">
        <v>10621</v>
      </c>
      <c r="B10623" t="s">
        <v>16</v>
      </c>
      <c r="C10623">
        <v>2016</v>
      </c>
      <c r="D10623" t="s">
        <v>50</v>
      </c>
      <c r="E10623" t="s">
        <v>204</v>
      </c>
      <c r="F10623">
        <v>-0.1</v>
      </c>
      <c r="G10623" t="s">
        <v>313</v>
      </c>
      <c r="H10623" t="s">
        <v>314</v>
      </c>
      <c r="I10623" t="s">
        <v>315</v>
      </c>
    </row>
    <row r="10624" spans="1:9" x14ac:dyDescent="0.25">
      <c r="A10624">
        <v>10622</v>
      </c>
      <c r="B10624" t="s">
        <v>29</v>
      </c>
      <c r="C10624">
        <v>2016</v>
      </c>
      <c r="D10624" t="s">
        <v>50</v>
      </c>
      <c r="E10624" t="s">
        <v>204</v>
      </c>
      <c r="F10624">
        <v>0.4</v>
      </c>
      <c r="G10624" t="s">
        <v>313</v>
      </c>
      <c r="H10624" t="s">
        <v>314</v>
      </c>
      <c r="I10624" t="s">
        <v>315</v>
      </c>
    </row>
    <row r="10625" spans="1:9" x14ac:dyDescent="0.25">
      <c r="A10625">
        <v>10623</v>
      </c>
      <c r="B10625" t="s">
        <v>31</v>
      </c>
      <c r="C10625">
        <v>2016</v>
      </c>
      <c r="D10625" t="s">
        <v>50</v>
      </c>
      <c r="E10625" t="s">
        <v>204</v>
      </c>
      <c r="F10625">
        <v>0.4</v>
      </c>
      <c r="G10625" t="s">
        <v>313</v>
      </c>
      <c r="H10625" t="s">
        <v>314</v>
      </c>
      <c r="I10625" t="s">
        <v>315</v>
      </c>
    </row>
    <row r="10626" spans="1:9" x14ac:dyDescent="0.25">
      <c r="A10626">
        <v>10624</v>
      </c>
      <c r="B10626" t="s">
        <v>24</v>
      </c>
      <c r="C10626">
        <v>2016</v>
      </c>
      <c r="D10626" t="s">
        <v>50</v>
      </c>
      <c r="E10626" t="s">
        <v>204</v>
      </c>
      <c r="F10626">
        <v>-0.1</v>
      </c>
      <c r="G10626" t="s">
        <v>313</v>
      </c>
      <c r="H10626" t="s">
        <v>314</v>
      </c>
      <c r="I10626" t="s">
        <v>315</v>
      </c>
    </row>
    <row r="10627" spans="1:9" x14ac:dyDescent="0.25">
      <c r="A10627">
        <v>10625</v>
      </c>
      <c r="B10627" t="s">
        <v>5</v>
      </c>
      <c r="C10627">
        <v>2016</v>
      </c>
      <c r="D10627" t="s">
        <v>50</v>
      </c>
      <c r="E10627" t="s">
        <v>204</v>
      </c>
      <c r="F10627">
        <v>-0.6</v>
      </c>
      <c r="G10627" t="s">
        <v>313</v>
      </c>
      <c r="H10627" t="s">
        <v>314</v>
      </c>
      <c r="I10627" t="s">
        <v>315</v>
      </c>
    </row>
    <row r="10628" spans="1:9" x14ac:dyDescent="0.25">
      <c r="A10628">
        <v>10626</v>
      </c>
      <c r="B10628" t="s">
        <v>26</v>
      </c>
      <c r="C10628">
        <v>2016</v>
      </c>
      <c r="D10628" t="s">
        <v>50</v>
      </c>
      <c r="E10628" t="s">
        <v>204</v>
      </c>
      <c r="F10628">
        <v>0.9</v>
      </c>
      <c r="G10628" t="s">
        <v>313</v>
      </c>
      <c r="H10628" t="s">
        <v>314</v>
      </c>
      <c r="I10628" t="s">
        <v>315</v>
      </c>
    </row>
    <row r="10629" spans="1:9" x14ac:dyDescent="0.25">
      <c r="A10629">
        <v>10627</v>
      </c>
      <c r="B10629" t="s">
        <v>28</v>
      </c>
      <c r="C10629">
        <v>2016</v>
      </c>
      <c r="D10629" t="s">
        <v>50</v>
      </c>
      <c r="E10629" t="s">
        <v>204</v>
      </c>
      <c r="F10629">
        <v>1.9</v>
      </c>
      <c r="G10629" t="s">
        <v>313</v>
      </c>
      <c r="H10629" t="s">
        <v>314</v>
      </c>
      <c r="I10629" t="s">
        <v>315</v>
      </c>
    </row>
    <row r="10630" spans="1:9" x14ac:dyDescent="0.25">
      <c r="A10630">
        <v>10628</v>
      </c>
      <c r="B10630" t="s">
        <v>11</v>
      </c>
      <c r="C10630">
        <v>2016</v>
      </c>
      <c r="D10630" t="s">
        <v>50</v>
      </c>
      <c r="E10630" t="s">
        <v>204</v>
      </c>
      <c r="F10630">
        <v>-0.6</v>
      </c>
      <c r="G10630" t="s">
        <v>313</v>
      </c>
      <c r="H10630" t="s">
        <v>314</v>
      </c>
      <c r="I10630" t="s">
        <v>315</v>
      </c>
    </row>
    <row r="10631" spans="1:9" x14ac:dyDescent="0.25">
      <c r="A10631">
        <v>10629</v>
      </c>
      <c r="B10631" t="s">
        <v>12</v>
      </c>
      <c r="C10631">
        <v>2016</v>
      </c>
      <c r="D10631" t="s">
        <v>50</v>
      </c>
      <c r="E10631" t="s">
        <v>204</v>
      </c>
      <c r="F10631">
        <v>0.9</v>
      </c>
      <c r="G10631" t="s">
        <v>313</v>
      </c>
      <c r="H10631" t="s">
        <v>314</v>
      </c>
      <c r="I10631" t="s">
        <v>315</v>
      </c>
    </row>
    <row r="10632" spans="1:9" x14ac:dyDescent="0.25">
      <c r="A10632">
        <v>10630</v>
      </c>
      <c r="B10632" t="s">
        <v>7</v>
      </c>
      <c r="C10632">
        <v>2016</v>
      </c>
      <c r="D10632" t="s">
        <v>50</v>
      </c>
      <c r="E10632" t="s">
        <v>204</v>
      </c>
      <c r="F10632">
        <v>-0.6</v>
      </c>
      <c r="G10632" t="s">
        <v>313</v>
      </c>
      <c r="H10632" t="s">
        <v>314</v>
      </c>
      <c r="I10632" t="s">
        <v>315</v>
      </c>
    </row>
    <row r="10633" spans="1:9" x14ac:dyDescent="0.25">
      <c r="A10633">
        <v>10631</v>
      </c>
      <c r="B10633" t="s">
        <v>18</v>
      </c>
      <c r="C10633">
        <v>2016</v>
      </c>
      <c r="D10633" t="s">
        <v>50</v>
      </c>
      <c r="E10633" t="s">
        <v>204</v>
      </c>
      <c r="F10633">
        <v>-1.1000000000000001</v>
      </c>
      <c r="G10633" t="s">
        <v>313</v>
      </c>
      <c r="H10633" t="s">
        <v>314</v>
      </c>
      <c r="I10633" t="s">
        <v>315</v>
      </c>
    </row>
    <row r="10634" spans="1:9" x14ac:dyDescent="0.25">
      <c r="A10634">
        <v>10632</v>
      </c>
      <c r="B10634" t="s">
        <v>23</v>
      </c>
      <c r="C10634">
        <v>2016</v>
      </c>
      <c r="D10634" t="s">
        <v>50</v>
      </c>
      <c r="E10634" t="s">
        <v>204</v>
      </c>
      <c r="F10634">
        <v>0.4</v>
      </c>
      <c r="G10634" t="s">
        <v>313</v>
      </c>
      <c r="H10634" t="s">
        <v>314</v>
      </c>
      <c r="I10634" t="s">
        <v>315</v>
      </c>
    </row>
    <row r="10635" spans="1:9" x14ac:dyDescent="0.25">
      <c r="A10635">
        <v>10633</v>
      </c>
      <c r="B10635" t="s">
        <v>14</v>
      </c>
      <c r="C10635">
        <v>2016</v>
      </c>
      <c r="D10635" t="s">
        <v>50</v>
      </c>
      <c r="E10635" t="s">
        <v>204</v>
      </c>
      <c r="F10635">
        <v>-0.6</v>
      </c>
      <c r="G10635" t="s">
        <v>313</v>
      </c>
      <c r="H10635" t="s">
        <v>314</v>
      </c>
      <c r="I10635" t="s">
        <v>315</v>
      </c>
    </row>
    <row r="10636" spans="1:9" x14ac:dyDescent="0.25">
      <c r="A10636">
        <v>10634</v>
      </c>
      <c r="B10636" t="s">
        <v>17</v>
      </c>
      <c r="C10636">
        <v>2016</v>
      </c>
      <c r="D10636" t="s">
        <v>50</v>
      </c>
      <c r="E10636" t="s">
        <v>204</v>
      </c>
      <c r="F10636">
        <v>-0.1</v>
      </c>
      <c r="G10636" t="s">
        <v>313</v>
      </c>
      <c r="H10636" t="s">
        <v>314</v>
      </c>
      <c r="I10636" t="s">
        <v>315</v>
      </c>
    </row>
    <row r="10637" spans="1:9" x14ac:dyDescent="0.25">
      <c r="A10637">
        <v>10635</v>
      </c>
      <c r="B10637" t="s">
        <v>19</v>
      </c>
      <c r="C10637">
        <v>2016</v>
      </c>
      <c r="D10637" t="s">
        <v>50</v>
      </c>
      <c r="E10637" t="s">
        <v>204</v>
      </c>
      <c r="F10637">
        <v>-0.6</v>
      </c>
      <c r="G10637" t="s">
        <v>313</v>
      </c>
      <c r="H10637" t="s">
        <v>314</v>
      </c>
      <c r="I10637" t="s">
        <v>315</v>
      </c>
    </row>
    <row r="10638" spans="1:9" x14ac:dyDescent="0.25">
      <c r="A10638">
        <v>10636</v>
      </c>
      <c r="B10638" t="s">
        <v>27</v>
      </c>
      <c r="C10638">
        <v>2016</v>
      </c>
      <c r="D10638" t="s">
        <v>50</v>
      </c>
      <c r="E10638" t="s">
        <v>204</v>
      </c>
      <c r="F10638">
        <v>-1.1000000000000001</v>
      </c>
      <c r="G10638" t="s">
        <v>313</v>
      </c>
      <c r="H10638" t="s">
        <v>314</v>
      </c>
      <c r="I10638" t="s">
        <v>315</v>
      </c>
    </row>
    <row r="10639" spans="1:9" x14ac:dyDescent="0.25">
      <c r="A10639">
        <v>10637</v>
      </c>
      <c r="B10639" t="s">
        <v>13</v>
      </c>
      <c r="C10639">
        <v>2016</v>
      </c>
      <c r="D10639" t="s">
        <v>50</v>
      </c>
      <c r="E10639" t="s">
        <v>204</v>
      </c>
      <c r="F10639">
        <v>-0.6</v>
      </c>
      <c r="G10639" t="s">
        <v>313</v>
      </c>
      <c r="H10639" t="s">
        <v>314</v>
      </c>
      <c r="I10639" t="s">
        <v>315</v>
      </c>
    </row>
    <row r="10640" spans="1:9" x14ac:dyDescent="0.25">
      <c r="A10640">
        <v>10638</v>
      </c>
      <c r="B10640" t="s">
        <v>4</v>
      </c>
      <c r="C10640">
        <v>2016</v>
      </c>
      <c r="D10640" t="s">
        <v>50</v>
      </c>
      <c r="E10640" t="s">
        <v>204</v>
      </c>
      <c r="F10640">
        <v>0.9</v>
      </c>
      <c r="G10640" t="s">
        <v>313</v>
      </c>
      <c r="H10640" t="s">
        <v>314</v>
      </c>
      <c r="I10640" t="s">
        <v>315</v>
      </c>
    </row>
    <row r="10641" spans="1:9" x14ac:dyDescent="0.25">
      <c r="A10641">
        <v>10639</v>
      </c>
      <c r="B10641" t="s">
        <v>6</v>
      </c>
      <c r="C10641">
        <v>2016</v>
      </c>
      <c r="D10641" t="s">
        <v>50</v>
      </c>
      <c r="E10641" t="s">
        <v>204</v>
      </c>
      <c r="F10641">
        <v>-0.6</v>
      </c>
      <c r="G10641" t="s">
        <v>313</v>
      </c>
      <c r="H10641" t="s">
        <v>314</v>
      </c>
      <c r="I10641" t="s">
        <v>315</v>
      </c>
    </row>
    <row r="10642" spans="1:9" x14ac:dyDescent="0.25">
      <c r="A10642">
        <v>10640</v>
      </c>
      <c r="B10642" t="s">
        <v>9</v>
      </c>
      <c r="C10642">
        <v>2016</v>
      </c>
      <c r="D10642" t="s">
        <v>50</v>
      </c>
      <c r="E10642" t="s">
        <v>204</v>
      </c>
      <c r="F10642">
        <v>0.9</v>
      </c>
      <c r="G10642" t="s">
        <v>313</v>
      </c>
      <c r="H10642" t="s">
        <v>314</v>
      </c>
      <c r="I10642" t="s">
        <v>315</v>
      </c>
    </row>
    <row r="10643" spans="1:9" x14ac:dyDescent="0.25">
      <c r="A10643">
        <v>10641</v>
      </c>
      <c r="B10643" t="s">
        <v>10</v>
      </c>
      <c r="C10643">
        <v>2016</v>
      </c>
      <c r="D10643" t="s">
        <v>50</v>
      </c>
      <c r="E10643" t="s">
        <v>204</v>
      </c>
      <c r="F10643">
        <v>0.9</v>
      </c>
      <c r="G10643" t="s">
        <v>313</v>
      </c>
      <c r="H10643" t="s">
        <v>314</v>
      </c>
      <c r="I10643" t="s">
        <v>315</v>
      </c>
    </row>
    <row r="10644" spans="1:9" x14ac:dyDescent="0.25">
      <c r="A10644">
        <v>10642</v>
      </c>
      <c r="B10644" t="s">
        <v>3</v>
      </c>
      <c r="C10644">
        <v>2016</v>
      </c>
      <c r="D10644" t="s">
        <v>50</v>
      </c>
      <c r="E10644" t="s">
        <v>204</v>
      </c>
      <c r="F10644">
        <v>-0.6</v>
      </c>
      <c r="G10644" t="s">
        <v>313</v>
      </c>
      <c r="H10644" t="s">
        <v>314</v>
      </c>
      <c r="I10644" t="s">
        <v>315</v>
      </c>
    </row>
    <row r="10645" spans="1:9" x14ac:dyDescent="0.25">
      <c r="A10645">
        <v>10643</v>
      </c>
      <c r="B10645" t="s">
        <v>25</v>
      </c>
      <c r="C10645">
        <v>2016</v>
      </c>
      <c r="D10645" t="s">
        <v>50</v>
      </c>
      <c r="E10645" t="s">
        <v>204</v>
      </c>
      <c r="F10645">
        <v>-0.6</v>
      </c>
      <c r="G10645" t="s">
        <v>313</v>
      </c>
      <c r="H10645" t="s">
        <v>314</v>
      </c>
      <c r="I10645" t="s">
        <v>315</v>
      </c>
    </row>
    <row r="10646" spans="1:9" x14ac:dyDescent="0.25">
      <c r="A10646">
        <v>10644</v>
      </c>
      <c r="B10646" t="s">
        <v>8</v>
      </c>
      <c r="C10646">
        <v>2016</v>
      </c>
      <c r="D10646" t="s">
        <v>50</v>
      </c>
      <c r="E10646" t="s">
        <v>205</v>
      </c>
      <c r="F10646">
        <v>0</v>
      </c>
      <c r="G10646" t="s">
        <v>316</v>
      </c>
      <c r="H10646" t="s">
        <v>314</v>
      </c>
      <c r="I10646" t="s">
        <v>315</v>
      </c>
    </row>
    <row r="10647" spans="1:9" x14ac:dyDescent="0.25">
      <c r="A10647">
        <v>10645</v>
      </c>
      <c r="B10647" t="s">
        <v>22</v>
      </c>
      <c r="C10647">
        <v>2016</v>
      </c>
      <c r="D10647" t="s">
        <v>50</v>
      </c>
      <c r="E10647" t="s">
        <v>205</v>
      </c>
      <c r="F10647">
        <v>0</v>
      </c>
      <c r="G10647" t="s">
        <v>316</v>
      </c>
      <c r="H10647" t="s">
        <v>314</v>
      </c>
      <c r="I10647" t="s">
        <v>315</v>
      </c>
    </row>
    <row r="10648" spans="1:9" x14ac:dyDescent="0.25">
      <c r="A10648">
        <v>10646</v>
      </c>
      <c r="B10648" t="s">
        <v>15</v>
      </c>
      <c r="C10648">
        <v>2016</v>
      </c>
      <c r="D10648" t="s">
        <v>50</v>
      </c>
      <c r="E10648" t="s">
        <v>205</v>
      </c>
      <c r="F10648">
        <v>0</v>
      </c>
      <c r="G10648" t="s">
        <v>316</v>
      </c>
      <c r="H10648" t="s">
        <v>314</v>
      </c>
      <c r="I10648" t="s">
        <v>315</v>
      </c>
    </row>
    <row r="10649" spans="1:9" x14ac:dyDescent="0.25">
      <c r="A10649">
        <v>10647</v>
      </c>
      <c r="B10649" t="s">
        <v>20</v>
      </c>
      <c r="C10649">
        <v>2016</v>
      </c>
      <c r="D10649" t="s">
        <v>50</v>
      </c>
      <c r="E10649" t="s">
        <v>205</v>
      </c>
      <c r="F10649">
        <v>0</v>
      </c>
      <c r="G10649" t="s">
        <v>316</v>
      </c>
      <c r="H10649" t="s">
        <v>314</v>
      </c>
      <c r="I10649" t="s">
        <v>315</v>
      </c>
    </row>
    <row r="10650" spans="1:9" x14ac:dyDescent="0.25">
      <c r="A10650">
        <v>10648</v>
      </c>
      <c r="B10650" t="s">
        <v>30</v>
      </c>
      <c r="C10650">
        <v>2016</v>
      </c>
      <c r="D10650" t="s">
        <v>50</v>
      </c>
      <c r="E10650" t="s">
        <v>205</v>
      </c>
      <c r="F10650">
        <v>0</v>
      </c>
      <c r="G10650" t="s">
        <v>316</v>
      </c>
      <c r="H10650" t="s">
        <v>314</v>
      </c>
      <c r="I10650" t="s">
        <v>315</v>
      </c>
    </row>
    <row r="10651" spans="1:9" x14ac:dyDescent="0.25">
      <c r="A10651">
        <v>10649</v>
      </c>
      <c r="B10651" t="s">
        <v>21</v>
      </c>
      <c r="C10651">
        <v>2016</v>
      </c>
      <c r="D10651" t="s">
        <v>50</v>
      </c>
      <c r="E10651" t="s">
        <v>205</v>
      </c>
      <c r="F10651">
        <v>0</v>
      </c>
      <c r="G10651" t="s">
        <v>316</v>
      </c>
      <c r="H10651" t="s">
        <v>314</v>
      </c>
      <c r="I10651" t="s">
        <v>315</v>
      </c>
    </row>
    <row r="10652" spans="1:9" x14ac:dyDescent="0.25">
      <c r="A10652">
        <v>10650</v>
      </c>
      <c r="B10652" t="s">
        <v>16</v>
      </c>
      <c r="C10652">
        <v>2016</v>
      </c>
      <c r="D10652" t="s">
        <v>50</v>
      </c>
      <c r="E10652" t="s">
        <v>205</v>
      </c>
      <c r="F10652">
        <v>0</v>
      </c>
      <c r="G10652" t="s">
        <v>316</v>
      </c>
      <c r="H10652" t="s">
        <v>314</v>
      </c>
      <c r="I10652" t="s">
        <v>315</v>
      </c>
    </row>
    <row r="10653" spans="1:9" x14ac:dyDescent="0.25">
      <c r="A10653">
        <v>10651</v>
      </c>
      <c r="B10653" t="s">
        <v>29</v>
      </c>
      <c r="C10653">
        <v>2016</v>
      </c>
      <c r="D10653" t="s">
        <v>50</v>
      </c>
      <c r="E10653" t="s">
        <v>205</v>
      </c>
      <c r="F10653">
        <v>0</v>
      </c>
      <c r="G10653" t="s">
        <v>316</v>
      </c>
      <c r="H10653" t="s">
        <v>314</v>
      </c>
      <c r="I10653" t="s">
        <v>315</v>
      </c>
    </row>
    <row r="10654" spans="1:9" x14ac:dyDescent="0.25">
      <c r="A10654">
        <v>10652</v>
      </c>
      <c r="B10654" t="s">
        <v>31</v>
      </c>
      <c r="C10654">
        <v>2016</v>
      </c>
      <c r="D10654" t="s">
        <v>50</v>
      </c>
      <c r="E10654" t="s">
        <v>205</v>
      </c>
      <c r="F10654">
        <v>0</v>
      </c>
      <c r="G10654" t="s">
        <v>316</v>
      </c>
      <c r="H10654" t="s">
        <v>314</v>
      </c>
      <c r="I10654" t="s">
        <v>315</v>
      </c>
    </row>
    <row r="10655" spans="1:9" x14ac:dyDescent="0.25">
      <c r="A10655">
        <v>10653</v>
      </c>
      <c r="B10655" t="s">
        <v>24</v>
      </c>
      <c r="C10655">
        <v>2016</v>
      </c>
      <c r="D10655" t="s">
        <v>50</v>
      </c>
      <c r="E10655" t="s">
        <v>205</v>
      </c>
      <c r="F10655">
        <v>0</v>
      </c>
      <c r="G10655" t="s">
        <v>316</v>
      </c>
      <c r="H10655" t="s">
        <v>314</v>
      </c>
      <c r="I10655" t="s">
        <v>315</v>
      </c>
    </row>
    <row r="10656" spans="1:9" x14ac:dyDescent="0.25">
      <c r="A10656">
        <v>10654</v>
      </c>
      <c r="B10656" t="s">
        <v>5</v>
      </c>
      <c r="C10656">
        <v>2016</v>
      </c>
      <c r="D10656" t="s">
        <v>50</v>
      </c>
      <c r="E10656" t="s">
        <v>205</v>
      </c>
      <c r="F10656">
        <v>0</v>
      </c>
      <c r="G10656" t="s">
        <v>316</v>
      </c>
      <c r="H10656" t="s">
        <v>314</v>
      </c>
      <c r="I10656" t="s">
        <v>315</v>
      </c>
    </row>
    <row r="10657" spans="1:9" x14ac:dyDescent="0.25">
      <c r="A10657">
        <v>10655</v>
      </c>
      <c r="B10657" t="s">
        <v>26</v>
      </c>
      <c r="C10657">
        <v>2016</v>
      </c>
      <c r="D10657" t="s">
        <v>50</v>
      </c>
      <c r="E10657" t="s">
        <v>205</v>
      </c>
      <c r="F10657">
        <v>0</v>
      </c>
      <c r="G10657" t="s">
        <v>316</v>
      </c>
      <c r="H10657" t="s">
        <v>314</v>
      </c>
      <c r="I10657" t="s">
        <v>315</v>
      </c>
    </row>
    <row r="10658" spans="1:9" x14ac:dyDescent="0.25">
      <c r="A10658">
        <v>10656</v>
      </c>
      <c r="B10658" t="s">
        <v>28</v>
      </c>
      <c r="C10658">
        <v>2016</v>
      </c>
      <c r="D10658" t="s">
        <v>50</v>
      </c>
      <c r="E10658" t="s">
        <v>205</v>
      </c>
      <c r="F10658">
        <v>0</v>
      </c>
      <c r="G10658" t="s">
        <v>316</v>
      </c>
      <c r="H10658" t="s">
        <v>314</v>
      </c>
      <c r="I10658" t="s">
        <v>315</v>
      </c>
    </row>
    <row r="10659" spans="1:9" x14ac:dyDescent="0.25">
      <c r="A10659">
        <v>10657</v>
      </c>
      <c r="B10659" t="s">
        <v>11</v>
      </c>
      <c r="C10659">
        <v>2016</v>
      </c>
      <c r="D10659" t="s">
        <v>50</v>
      </c>
      <c r="E10659" t="s">
        <v>205</v>
      </c>
      <c r="F10659">
        <v>0</v>
      </c>
      <c r="G10659" t="s">
        <v>316</v>
      </c>
      <c r="H10659" t="s">
        <v>314</v>
      </c>
      <c r="I10659" t="s">
        <v>315</v>
      </c>
    </row>
    <row r="10660" spans="1:9" x14ac:dyDescent="0.25">
      <c r="A10660">
        <v>10658</v>
      </c>
      <c r="B10660" t="s">
        <v>12</v>
      </c>
      <c r="C10660">
        <v>2016</v>
      </c>
      <c r="D10660" t="s">
        <v>50</v>
      </c>
      <c r="E10660" t="s">
        <v>205</v>
      </c>
      <c r="F10660">
        <v>0</v>
      </c>
      <c r="G10660" t="s">
        <v>316</v>
      </c>
      <c r="H10660" t="s">
        <v>314</v>
      </c>
      <c r="I10660" t="s">
        <v>315</v>
      </c>
    </row>
    <row r="10661" spans="1:9" x14ac:dyDescent="0.25">
      <c r="A10661">
        <v>10659</v>
      </c>
      <c r="B10661" t="s">
        <v>7</v>
      </c>
      <c r="C10661">
        <v>2016</v>
      </c>
      <c r="D10661" t="s">
        <v>50</v>
      </c>
      <c r="E10661" t="s">
        <v>205</v>
      </c>
      <c r="F10661">
        <v>0</v>
      </c>
      <c r="G10661" t="s">
        <v>316</v>
      </c>
      <c r="H10661" t="s">
        <v>314</v>
      </c>
      <c r="I10661" t="s">
        <v>315</v>
      </c>
    </row>
    <row r="10662" spans="1:9" x14ac:dyDescent="0.25">
      <c r="A10662">
        <v>10660</v>
      </c>
      <c r="B10662" t="s">
        <v>18</v>
      </c>
      <c r="C10662">
        <v>2016</v>
      </c>
      <c r="D10662" t="s">
        <v>50</v>
      </c>
      <c r="E10662" t="s">
        <v>205</v>
      </c>
      <c r="F10662">
        <v>0</v>
      </c>
      <c r="G10662" t="s">
        <v>316</v>
      </c>
      <c r="H10662" t="s">
        <v>314</v>
      </c>
      <c r="I10662" t="s">
        <v>315</v>
      </c>
    </row>
    <row r="10663" spans="1:9" x14ac:dyDescent="0.25">
      <c r="A10663">
        <v>10661</v>
      </c>
      <c r="B10663" t="s">
        <v>23</v>
      </c>
      <c r="C10663">
        <v>2016</v>
      </c>
      <c r="D10663" t="s">
        <v>50</v>
      </c>
      <c r="E10663" t="s">
        <v>205</v>
      </c>
      <c r="F10663">
        <v>0</v>
      </c>
      <c r="G10663" t="s">
        <v>316</v>
      </c>
      <c r="H10663" t="s">
        <v>314</v>
      </c>
      <c r="I10663" t="s">
        <v>315</v>
      </c>
    </row>
    <row r="10664" spans="1:9" x14ac:dyDescent="0.25">
      <c r="A10664">
        <v>10662</v>
      </c>
      <c r="B10664" t="s">
        <v>14</v>
      </c>
      <c r="C10664">
        <v>2016</v>
      </c>
      <c r="D10664" t="s">
        <v>50</v>
      </c>
      <c r="E10664" t="s">
        <v>205</v>
      </c>
      <c r="F10664">
        <v>0</v>
      </c>
      <c r="G10664" t="s">
        <v>316</v>
      </c>
      <c r="H10664" t="s">
        <v>314</v>
      </c>
      <c r="I10664" t="s">
        <v>315</v>
      </c>
    </row>
    <row r="10665" spans="1:9" x14ac:dyDescent="0.25">
      <c r="A10665">
        <v>10663</v>
      </c>
      <c r="B10665" t="s">
        <v>17</v>
      </c>
      <c r="C10665">
        <v>2016</v>
      </c>
      <c r="D10665" t="s">
        <v>50</v>
      </c>
      <c r="E10665" t="s">
        <v>205</v>
      </c>
      <c r="F10665">
        <v>0</v>
      </c>
      <c r="G10665" t="s">
        <v>316</v>
      </c>
      <c r="H10665" t="s">
        <v>314</v>
      </c>
      <c r="I10665" t="s">
        <v>315</v>
      </c>
    </row>
    <row r="10666" spans="1:9" x14ac:dyDescent="0.25">
      <c r="A10666">
        <v>10664</v>
      </c>
      <c r="B10666" t="s">
        <v>19</v>
      </c>
      <c r="C10666">
        <v>2016</v>
      </c>
      <c r="D10666" t="s">
        <v>50</v>
      </c>
      <c r="E10666" t="s">
        <v>205</v>
      </c>
      <c r="F10666">
        <v>0</v>
      </c>
      <c r="G10666" t="s">
        <v>316</v>
      </c>
      <c r="H10666" t="s">
        <v>314</v>
      </c>
      <c r="I10666" t="s">
        <v>315</v>
      </c>
    </row>
    <row r="10667" spans="1:9" x14ac:dyDescent="0.25">
      <c r="A10667">
        <v>10665</v>
      </c>
      <c r="B10667" t="s">
        <v>27</v>
      </c>
      <c r="C10667">
        <v>2016</v>
      </c>
      <c r="D10667" t="s">
        <v>50</v>
      </c>
      <c r="E10667" t="s">
        <v>205</v>
      </c>
      <c r="F10667">
        <v>0</v>
      </c>
      <c r="G10667" t="s">
        <v>316</v>
      </c>
      <c r="H10667" t="s">
        <v>314</v>
      </c>
      <c r="I10667" t="s">
        <v>315</v>
      </c>
    </row>
    <row r="10668" spans="1:9" x14ac:dyDescent="0.25">
      <c r="A10668">
        <v>10666</v>
      </c>
      <c r="B10668" t="s">
        <v>13</v>
      </c>
      <c r="C10668">
        <v>2016</v>
      </c>
      <c r="D10668" t="s">
        <v>50</v>
      </c>
      <c r="E10668" t="s">
        <v>205</v>
      </c>
      <c r="F10668">
        <v>0</v>
      </c>
      <c r="G10668" t="s">
        <v>316</v>
      </c>
      <c r="H10668" t="s">
        <v>314</v>
      </c>
      <c r="I10668" t="s">
        <v>315</v>
      </c>
    </row>
    <row r="10669" spans="1:9" x14ac:dyDescent="0.25">
      <c r="A10669">
        <v>10667</v>
      </c>
      <c r="B10669" t="s">
        <v>4</v>
      </c>
      <c r="C10669">
        <v>2016</v>
      </c>
      <c r="D10669" t="s">
        <v>50</v>
      </c>
      <c r="E10669" t="s">
        <v>205</v>
      </c>
      <c r="F10669">
        <v>0</v>
      </c>
      <c r="G10669" t="s">
        <v>316</v>
      </c>
      <c r="H10669" t="s">
        <v>314</v>
      </c>
      <c r="I10669" t="s">
        <v>315</v>
      </c>
    </row>
    <row r="10670" spans="1:9" x14ac:dyDescent="0.25">
      <c r="A10670">
        <v>10668</v>
      </c>
      <c r="B10670" t="s">
        <v>6</v>
      </c>
      <c r="C10670">
        <v>2016</v>
      </c>
      <c r="D10670" t="s">
        <v>50</v>
      </c>
      <c r="E10670" t="s">
        <v>205</v>
      </c>
      <c r="F10670">
        <v>0</v>
      </c>
      <c r="G10670" t="s">
        <v>316</v>
      </c>
      <c r="H10670" t="s">
        <v>314</v>
      </c>
      <c r="I10670" t="s">
        <v>315</v>
      </c>
    </row>
    <row r="10671" spans="1:9" x14ac:dyDescent="0.25">
      <c r="A10671">
        <v>10669</v>
      </c>
      <c r="B10671" t="s">
        <v>9</v>
      </c>
      <c r="C10671">
        <v>2016</v>
      </c>
      <c r="D10671" t="s">
        <v>50</v>
      </c>
      <c r="E10671" t="s">
        <v>205</v>
      </c>
      <c r="F10671">
        <v>0</v>
      </c>
      <c r="G10671" t="s">
        <v>316</v>
      </c>
      <c r="H10671" t="s">
        <v>314</v>
      </c>
      <c r="I10671" t="s">
        <v>315</v>
      </c>
    </row>
    <row r="10672" spans="1:9" x14ac:dyDescent="0.25">
      <c r="A10672">
        <v>10670</v>
      </c>
      <c r="B10672" t="s">
        <v>10</v>
      </c>
      <c r="C10672">
        <v>2016</v>
      </c>
      <c r="D10672" t="s">
        <v>50</v>
      </c>
      <c r="E10672" t="s">
        <v>205</v>
      </c>
      <c r="F10672">
        <v>0</v>
      </c>
      <c r="G10672" t="s">
        <v>316</v>
      </c>
      <c r="H10672" t="s">
        <v>314</v>
      </c>
      <c r="I10672" t="s">
        <v>315</v>
      </c>
    </row>
    <row r="10673" spans="1:9" x14ac:dyDescent="0.25">
      <c r="A10673">
        <v>10671</v>
      </c>
      <c r="B10673" t="s">
        <v>3</v>
      </c>
      <c r="C10673">
        <v>2016</v>
      </c>
      <c r="D10673" t="s">
        <v>50</v>
      </c>
      <c r="E10673" t="s">
        <v>205</v>
      </c>
      <c r="F10673">
        <v>0</v>
      </c>
      <c r="G10673" t="s">
        <v>316</v>
      </c>
      <c r="H10673" t="s">
        <v>314</v>
      </c>
      <c r="I10673" t="s">
        <v>315</v>
      </c>
    </row>
    <row r="10674" spans="1:9" x14ac:dyDescent="0.25">
      <c r="A10674">
        <v>10672</v>
      </c>
      <c r="B10674" t="s">
        <v>25</v>
      </c>
      <c r="C10674">
        <v>2016</v>
      </c>
      <c r="D10674" t="s">
        <v>50</v>
      </c>
      <c r="E10674" t="s">
        <v>205</v>
      </c>
      <c r="F10674">
        <v>0</v>
      </c>
      <c r="G10674" t="s">
        <v>316</v>
      </c>
      <c r="H10674" t="s">
        <v>314</v>
      </c>
      <c r="I10674" t="s">
        <v>315</v>
      </c>
    </row>
    <row r="10675" spans="1:9" x14ac:dyDescent="0.25">
      <c r="A10675">
        <v>10673</v>
      </c>
      <c r="B10675" t="s">
        <v>8</v>
      </c>
      <c r="C10675">
        <v>2017</v>
      </c>
      <c r="D10675" t="s">
        <v>50</v>
      </c>
      <c r="E10675" t="s">
        <v>312</v>
      </c>
      <c r="F10675">
        <v>1012245</v>
      </c>
      <c r="G10675" t="s">
        <v>313</v>
      </c>
      <c r="H10675" t="s">
        <v>314</v>
      </c>
      <c r="I10675" t="s">
        <v>315</v>
      </c>
    </row>
    <row r="10676" spans="1:9" x14ac:dyDescent="0.25">
      <c r="A10676">
        <v>10674</v>
      </c>
      <c r="B10676" t="s">
        <v>22</v>
      </c>
      <c r="C10676">
        <v>2017</v>
      </c>
      <c r="D10676" t="s">
        <v>50</v>
      </c>
      <c r="E10676" t="s">
        <v>312</v>
      </c>
      <c r="F10676">
        <v>1012245</v>
      </c>
      <c r="G10676" t="s">
        <v>313</v>
      </c>
      <c r="H10676" t="s">
        <v>314</v>
      </c>
      <c r="I10676" t="s">
        <v>315</v>
      </c>
    </row>
    <row r="10677" spans="1:9" x14ac:dyDescent="0.25">
      <c r="A10677">
        <v>10675</v>
      </c>
      <c r="B10677" t="s">
        <v>15</v>
      </c>
      <c r="C10677">
        <v>2017</v>
      </c>
      <c r="D10677" t="s">
        <v>50</v>
      </c>
      <c r="E10677" t="s">
        <v>312</v>
      </c>
      <c r="F10677">
        <v>1005729</v>
      </c>
      <c r="G10677" t="s">
        <v>313</v>
      </c>
      <c r="H10677" t="s">
        <v>314</v>
      </c>
      <c r="I10677" t="s">
        <v>315</v>
      </c>
    </row>
    <row r="10678" spans="1:9" x14ac:dyDescent="0.25">
      <c r="A10678">
        <v>10676</v>
      </c>
      <c r="B10678" t="s">
        <v>20</v>
      </c>
      <c r="C10678">
        <v>2017</v>
      </c>
      <c r="D10678" t="s">
        <v>50</v>
      </c>
      <c r="E10678" t="s">
        <v>312</v>
      </c>
      <c r="F10678">
        <v>1004229</v>
      </c>
      <c r="G10678" t="s">
        <v>313</v>
      </c>
      <c r="H10678" t="s">
        <v>314</v>
      </c>
      <c r="I10678" t="s">
        <v>315</v>
      </c>
    </row>
    <row r="10679" spans="1:9" x14ac:dyDescent="0.25">
      <c r="A10679">
        <v>10677</v>
      </c>
      <c r="B10679" t="s">
        <v>30</v>
      </c>
      <c r="C10679">
        <v>2017</v>
      </c>
      <c r="D10679" t="s">
        <v>50</v>
      </c>
      <c r="E10679" t="s">
        <v>312</v>
      </c>
      <c r="F10679">
        <v>1007318</v>
      </c>
      <c r="G10679" t="s">
        <v>313</v>
      </c>
      <c r="H10679" t="s">
        <v>314</v>
      </c>
      <c r="I10679" t="s">
        <v>315</v>
      </c>
    </row>
    <row r="10680" spans="1:9" x14ac:dyDescent="0.25">
      <c r="A10680">
        <v>10678</v>
      </c>
      <c r="B10680" t="s">
        <v>21</v>
      </c>
      <c r="C10680">
        <v>2017</v>
      </c>
      <c r="D10680" t="s">
        <v>50</v>
      </c>
      <c r="E10680" t="s">
        <v>312</v>
      </c>
      <c r="F10680">
        <v>1005822</v>
      </c>
      <c r="G10680" t="s">
        <v>313</v>
      </c>
      <c r="H10680" t="s">
        <v>314</v>
      </c>
      <c r="I10680" t="s">
        <v>315</v>
      </c>
    </row>
    <row r="10681" spans="1:9" x14ac:dyDescent="0.25">
      <c r="A10681">
        <v>10679</v>
      </c>
      <c r="B10681" t="s">
        <v>16</v>
      </c>
      <c r="C10681">
        <v>2017</v>
      </c>
      <c r="D10681" t="s">
        <v>50</v>
      </c>
      <c r="E10681" t="s">
        <v>312</v>
      </c>
      <c r="F10681">
        <v>1008992</v>
      </c>
      <c r="G10681" t="s">
        <v>313</v>
      </c>
      <c r="H10681" t="s">
        <v>314</v>
      </c>
      <c r="I10681" t="s">
        <v>315</v>
      </c>
    </row>
    <row r="10682" spans="1:9" x14ac:dyDescent="0.25">
      <c r="A10682">
        <v>10680</v>
      </c>
      <c r="B10682" t="s">
        <v>29</v>
      </c>
      <c r="C10682">
        <v>2017</v>
      </c>
      <c r="D10682" t="s">
        <v>50</v>
      </c>
      <c r="E10682" t="s">
        <v>312</v>
      </c>
      <c r="F10682">
        <v>1012753</v>
      </c>
      <c r="G10682" t="s">
        <v>313</v>
      </c>
      <c r="H10682" t="s">
        <v>314</v>
      </c>
      <c r="I10682" t="s">
        <v>315</v>
      </c>
    </row>
    <row r="10683" spans="1:9" x14ac:dyDescent="0.25">
      <c r="A10683">
        <v>10681</v>
      </c>
      <c r="B10683" t="s">
        <v>31</v>
      </c>
      <c r="C10683">
        <v>2017</v>
      </c>
      <c r="D10683" t="s">
        <v>50</v>
      </c>
      <c r="E10683" t="s">
        <v>312</v>
      </c>
      <c r="F10683">
        <v>1008458</v>
      </c>
      <c r="G10683" t="s">
        <v>313</v>
      </c>
      <c r="H10683" t="s">
        <v>314</v>
      </c>
      <c r="I10683" t="s">
        <v>315</v>
      </c>
    </row>
    <row r="10684" spans="1:9" x14ac:dyDescent="0.25">
      <c r="A10684">
        <v>10682</v>
      </c>
      <c r="B10684" t="s">
        <v>24</v>
      </c>
      <c r="C10684">
        <v>2017</v>
      </c>
      <c r="D10684" t="s">
        <v>50</v>
      </c>
      <c r="E10684" t="s">
        <v>312</v>
      </c>
      <c r="F10684">
        <v>1009812</v>
      </c>
      <c r="G10684" t="s">
        <v>313</v>
      </c>
      <c r="H10684" t="s">
        <v>314</v>
      </c>
      <c r="I10684" t="s">
        <v>315</v>
      </c>
    </row>
    <row r="10685" spans="1:9" x14ac:dyDescent="0.25">
      <c r="A10685">
        <v>10683</v>
      </c>
      <c r="B10685" t="s">
        <v>5</v>
      </c>
      <c r="C10685">
        <v>2017</v>
      </c>
      <c r="D10685" t="s">
        <v>50</v>
      </c>
      <c r="E10685" t="s">
        <v>312</v>
      </c>
      <c r="F10685">
        <v>1017686</v>
      </c>
      <c r="G10685" t="s">
        <v>313</v>
      </c>
      <c r="H10685" t="s">
        <v>314</v>
      </c>
      <c r="I10685" t="s">
        <v>315</v>
      </c>
    </row>
    <row r="10686" spans="1:9" x14ac:dyDescent="0.25">
      <c r="A10686">
        <v>10684</v>
      </c>
      <c r="B10686" t="s">
        <v>26</v>
      </c>
      <c r="C10686">
        <v>2017</v>
      </c>
      <c r="D10686" t="s">
        <v>50</v>
      </c>
      <c r="E10686" t="s">
        <v>312</v>
      </c>
      <c r="F10686">
        <v>1013610</v>
      </c>
      <c r="G10686" t="s">
        <v>313</v>
      </c>
      <c r="H10686" t="s">
        <v>314</v>
      </c>
      <c r="I10686" t="s">
        <v>315</v>
      </c>
    </row>
    <row r="10687" spans="1:9" x14ac:dyDescent="0.25">
      <c r="A10687">
        <v>10685</v>
      </c>
      <c r="B10687" t="s">
        <v>28</v>
      </c>
      <c r="C10687">
        <v>2017</v>
      </c>
      <c r="D10687" t="s">
        <v>50</v>
      </c>
      <c r="E10687" t="s">
        <v>312</v>
      </c>
      <c r="F10687">
        <v>1007914</v>
      </c>
      <c r="G10687" t="s">
        <v>313</v>
      </c>
      <c r="H10687" t="s">
        <v>314</v>
      </c>
      <c r="I10687" t="s">
        <v>315</v>
      </c>
    </row>
    <row r="10688" spans="1:9" x14ac:dyDescent="0.25">
      <c r="A10688">
        <v>10686</v>
      </c>
      <c r="B10688" t="s">
        <v>11</v>
      </c>
      <c r="C10688">
        <v>2017</v>
      </c>
      <c r="D10688" t="s">
        <v>50</v>
      </c>
      <c r="E10688" t="s">
        <v>312</v>
      </c>
      <c r="F10688">
        <v>1013864</v>
      </c>
      <c r="G10688" t="s">
        <v>313</v>
      </c>
      <c r="H10688" t="s">
        <v>314</v>
      </c>
      <c r="I10688" t="s">
        <v>315</v>
      </c>
    </row>
    <row r="10689" spans="1:9" x14ac:dyDescent="0.25">
      <c r="A10689">
        <v>10687</v>
      </c>
      <c r="B10689" t="s">
        <v>12</v>
      </c>
      <c r="C10689">
        <v>2017</v>
      </c>
      <c r="D10689" t="s">
        <v>50</v>
      </c>
      <c r="E10689" t="s">
        <v>312</v>
      </c>
      <c r="F10689">
        <v>1009611</v>
      </c>
      <c r="G10689" t="s">
        <v>313</v>
      </c>
      <c r="H10689" t="s">
        <v>314</v>
      </c>
      <c r="I10689" t="s">
        <v>315</v>
      </c>
    </row>
    <row r="10690" spans="1:9" x14ac:dyDescent="0.25">
      <c r="A10690">
        <v>10688</v>
      </c>
      <c r="B10690" t="s">
        <v>7</v>
      </c>
      <c r="C10690">
        <v>2017</v>
      </c>
      <c r="D10690" t="s">
        <v>50</v>
      </c>
      <c r="E10690" t="s">
        <v>312</v>
      </c>
      <c r="F10690">
        <v>1009183</v>
      </c>
      <c r="G10690" t="s">
        <v>313</v>
      </c>
      <c r="H10690" t="s">
        <v>314</v>
      </c>
      <c r="I10690" t="s">
        <v>315</v>
      </c>
    </row>
    <row r="10691" spans="1:9" x14ac:dyDescent="0.25">
      <c r="A10691">
        <v>10689</v>
      </c>
      <c r="B10691" t="s">
        <v>18</v>
      </c>
      <c r="C10691">
        <v>2017</v>
      </c>
      <c r="D10691" t="s">
        <v>50</v>
      </c>
      <c r="E10691" t="s">
        <v>312</v>
      </c>
      <c r="F10691">
        <v>1006675</v>
      </c>
      <c r="G10691" t="s">
        <v>313</v>
      </c>
      <c r="H10691" t="s">
        <v>314</v>
      </c>
      <c r="I10691" t="s">
        <v>315</v>
      </c>
    </row>
    <row r="10692" spans="1:9" x14ac:dyDescent="0.25">
      <c r="A10692">
        <v>10690</v>
      </c>
      <c r="B10692" t="s">
        <v>23</v>
      </c>
      <c r="C10692">
        <v>2017</v>
      </c>
      <c r="D10692" t="s">
        <v>50</v>
      </c>
      <c r="E10692" t="s">
        <v>312</v>
      </c>
      <c r="F10692">
        <v>1004020</v>
      </c>
      <c r="G10692" t="s">
        <v>313</v>
      </c>
      <c r="H10692" t="s">
        <v>314</v>
      </c>
      <c r="I10692" t="s">
        <v>315</v>
      </c>
    </row>
    <row r="10693" spans="1:9" x14ac:dyDescent="0.25">
      <c r="A10693">
        <v>10691</v>
      </c>
      <c r="B10693" t="s">
        <v>14</v>
      </c>
      <c r="C10693">
        <v>2017</v>
      </c>
      <c r="D10693" t="s">
        <v>50</v>
      </c>
      <c r="E10693" t="s">
        <v>312</v>
      </c>
      <c r="F10693">
        <v>1007663</v>
      </c>
      <c r="G10693" t="s">
        <v>313</v>
      </c>
      <c r="H10693" t="s">
        <v>314</v>
      </c>
      <c r="I10693" t="s">
        <v>315</v>
      </c>
    </row>
    <row r="10694" spans="1:9" x14ac:dyDescent="0.25">
      <c r="A10694">
        <v>10692</v>
      </c>
      <c r="B10694" t="s">
        <v>17</v>
      </c>
      <c r="C10694">
        <v>2017</v>
      </c>
      <c r="D10694" t="s">
        <v>50</v>
      </c>
      <c r="E10694" t="s">
        <v>312</v>
      </c>
      <c r="F10694">
        <v>1017301</v>
      </c>
      <c r="G10694" t="s">
        <v>313</v>
      </c>
      <c r="H10694" t="s">
        <v>314</v>
      </c>
      <c r="I10694" t="s">
        <v>315</v>
      </c>
    </row>
    <row r="10695" spans="1:9" x14ac:dyDescent="0.25">
      <c r="A10695">
        <v>10693</v>
      </c>
      <c r="B10695" t="s">
        <v>19</v>
      </c>
      <c r="C10695">
        <v>2017</v>
      </c>
      <c r="D10695" t="s">
        <v>50</v>
      </c>
      <c r="E10695" t="s">
        <v>312</v>
      </c>
      <c r="F10695">
        <v>1006594</v>
      </c>
      <c r="G10695" t="s">
        <v>313</v>
      </c>
      <c r="H10695" t="s">
        <v>314</v>
      </c>
      <c r="I10695" t="s">
        <v>315</v>
      </c>
    </row>
    <row r="10696" spans="1:9" x14ac:dyDescent="0.25">
      <c r="A10696">
        <v>10694</v>
      </c>
      <c r="B10696" t="s">
        <v>27</v>
      </c>
      <c r="C10696">
        <v>2017</v>
      </c>
      <c r="D10696" t="s">
        <v>50</v>
      </c>
      <c r="E10696" t="s">
        <v>312</v>
      </c>
      <c r="F10696">
        <v>1006419</v>
      </c>
      <c r="G10696" t="s">
        <v>313</v>
      </c>
      <c r="H10696" t="s">
        <v>314</v>
      </c>
      <c r="I10696" t="s">
        <v>315</v>
      </c>
    </row>
    <row r="10697" spans="1:9" x14ac:dyDescent="0.25">
      <c r="A10697">
        <v>10695</v>
      </c>
      <c r="B10697" t="s">
        <v>13</v>
      </c>
      <c r="C10697">
        <v>2017</v>
      </c>
      <c r="D10697" t="s">
        <v>50</v>
      </c>
      <c r="E10697" t="s">
        <v>312</v>
      </c>
      <c r="F10697">
        <v>1010410</v>
      </c>
      <c r="G10697" t="s">
        <v>313</v>
      </c>
      <c r="H10697" t="s">
        <v>314</v>
      </c>
      <c r="I10697" t="s">
        <v>315</v>
      </c>
    </row>
    <row r="10698" spans="1:9" x14ac:dyDescent="0.25">
      <c r="A10698">
        <v>10696</v>
      </c>
      <c r="B10698" t="s">
        <v>4</v>
      </c>
      <c r="C10698">
        <v>2017</v>
      </c>
      <c r="D10698" t="s">
        <v>50</v>
      </c>
      <c r="E10698" t="s">
        <v>312</v>
      </c>
      <c r="F10698">
        <v>1010634</v>
      </c>
      <c r="G10698" t="s">
        <v>313</v>
      </c>
      <c r="H10698" t="s">
        <v>314</v>
      </c>
      <c r="I10698" t="s">
        <v>315</v>
      </c>
    </row>
    <row r="10699" spans="1:9" x14ac:dyDescent="0.25">
      <c r="A10699">
        <v>10697</v>
      </c>
      <c r="B10699" t="s">
        <v>6</v>
      </c>
      <c r="C10699">
        <v>2017</v>
      </c>
      <c r="D10699" t="s">
        <v>50</v>
      </c>
      <c r="E10699" t="s">
        <v>312</v>
      </c>
      <c r="F10699">
        <v>1010073</v>
      </c>
      <c r="G10699" t="s">
        <v>313</v>
      </c>
      <c r="H10699" t="s">
        <v>314</v>
      </c>
      <c r="I10699" t="s">
        <v>315</v>
      </c>
    </row>
    <row r="10700" spans="1:9" x14ac:dyDescent="0.25">
      <c r="A10700">
        <v>10698</v>
      </c>
      <c r="B10700" t="s">
        <v>9</v>
      </c>
      <c r="C10700">
        <v>2017</v>
      </c>
      <c r="D10700" t="s">
        <v>50</v>
      </c>
      <c r="E10700" t="s">
        <v>312</v>
      </c>
      <c r="F10700">
        <v>1010695</v>
      </c>
      <c r="G10700" t="s">
        <v>313</v>
      </c>
      <c r="H10700" t="s">
        <v>314</v>
      </c>
      <c r="I10700" t="s">
        <v>315</v>
      </c>
    </row>
    <row r="10701" spans="1:9" x14ac:dyDescent="0.25">
      <c r="A10701">
        <v>10699</v>
      </c>
      <c r="B10701" t="s">
        <v>10</v>
      </c>
      <c r="C10701">
        <v>2017</v>
      </c>
      <c r="D10701" t="s">
        <v>50</v>
      </c>
      <c r="E10701" t="s">
        <v>312</v>
      </c>
      <c r="F10701">
        <v>1010500</v>
      </c>
      <c r="G10701" t="s">
        <v>313</v>
      </c>
      <c r="H10701" t="s">
        <v>314</v>
      </c>
      <c r="I10701" t="s">
        <v>315</v>
      </c>
    </row>
    <row r="10702" spans="1:9" x14ac:dyDescent="0.25">
      <c r="A10702">
        <v>10700</v>
      </c>
      <c r="B10702" t="s">
        <v>3</v>
      </c>
      <c r="C10702">
        <v>2017</v>
      </c>
      <c r="D10702" t="s">
        <v>50</v>
      </c>
      <c r="E10702" t="s">
        <v>312</v>
      </c>
      <c r="F10702">
        <v>1009626</v>
      </c>
      <c r="G10702" t="s">
        <v>313</v>
      </c>
      <c r="H10702" t="s">
        <v>314</v>
      </c>
      <c r="I10702" t="s">
        <v>315</v>
      </c>
    </row>
    <row r="10703" spans="1:9" x14ac:dyDescent="0.25">
      <c r="A10703">
        <v>10701</v>
      </c>
      <c r="B10703" t="s">
        <v>25</v>
      </c>
      <c r="C10703">
        <v>2017</v>
      </c>
      <c r="D10703" t="s">
        <v>50</v>
      </c>
      <c r="E10703" t="s">
        <v>312</v>
      </c>
      <c r="F10703">
        <v>1010423</v>
      </c>
      <c r="G10703" t="s">
        <v>313</v>
      </c>
      <c r="H10703" t="s">
        <v>314</v>
      </c>
      <c r="I10703" t="s">
        <v>315</v>
      </c>
    </row>
    <row r="10704" spans="1:9" x14ac:dyDescent="0.25">
      <c r="A10704">
        <v>10702</v>
      </c>
      <c r="B10704" t="s">
        <v>8</v>
      </c>
      <c r="C10704">
        <v>2017</v>
      </c>
      <c r="D10704" t="s">
        <v>50</v>
      </c>
      <c r="E10704" t="s">
        <v>64</v>
      </c>
      <c r="F10704">
        <v>1012245.2</v>
      </c>
      <c r="G10704" t="s">
        <v>313</v>
      </c>
      <c r="H10704" t="s">
        <v>314</v>
      </c>
      <c r="I10704" t="s">
        <v>315</v>
      </c>
    </row>
    <row r="10705" spans="1:9" x14ac:dyDescent="0.25">
      <c r="A10705">
        <v>10703</v>
      </c>
      <c r="B10705" t="s">
        <v>22</v>
      </c>
      <c r="C10705">
        <v>2017</v>
      </c>
      <c r="D10705" t="s">
        <v>50</v>
      </c>
      <c r="E10705" t="s">
        <v>64</v>
      </c>
      <c r="F10705">
        <v>1012245.2</v>
      </c>
      <c r="G10705" t="s">
        <v>313</v>
      </c>
      <c r="H10705" t="s">
        <v>314</v>
      </c>
      <c r="I10705" t="s">
        <v>315</v>
      </c>
    </row>
    <row r="10706" spans="1:9" x14ac:dyDescent="0.25">
      <c r="A10706">
        <v>10704</v>
      </c>
      <c r="B10706" t="s">
        <v>15</v>
      </c>
      <c r="C10706">
        <v>2017</v>
      </c>
      <c r="D10706" t="s">
        <v>50</v>
      </c>
      <c r="E10706" t="s">
        <v>64</v>
      </c>
      <c r="F10706">
        <v>1005728.7</v>
      </c>
      <c r="G10706" t="s">
        <v>313</v>
      </c>
      <c r="H10706" t="s">
        <v>314</v>
      </c>
      <c r="I10706" t="s">
        <v>315</v>
      </c>
    </row>
    <row r="10707" spans="1:9" x14ac:dyDescent="0.25">
      <c r="A10707">
        <v>10705</v>
      </c>
      <c r="B10707" t="s">
        <v>20</v>
      </c>
      <c r="C10707">
        <v>2017</v>
      </c>
      <c r="D10707" t="s">
        <v>50</v>
      </c>
      <c r="E10707" t="s">
        <v>64</v>
      </c>
      <c r="F10707">
        <v>1004228.7</v>
      </c>
      <c r="G10707" t="s">
        <v>313</v>
      </c>
      <c r="H10707" t="s">
        <v>314</v>
      </c>
      <c r="I10707" t="s">
        <v>315</v>
      </c>
    </row>
    <row r="10708" spans="1:9" x14ac:dyDescent="0.25">
      <c r="A10708">
        <v>10706</v>
      </c>
      <c r="B10708" t="s">
        <v>30</v>
      </c>
      <c r="C10708">
        <v>2017</v>
      </c>
      <c r="D10708" t="s">
        <v>50</v>
      </c>
      <c r="E10708" t="s">
        <v>64</v>
      </c>
      <c r="F10708">
        <v>1007317.7</v>
      </c>
      <c r="G10708" t="s">
        <v>313</v>
      </c>
      <c r="H10708" t="s">
        <v>314</v>
      </c>
      <c r="I10708" t="s">
        <v>315</v>
      </c>
    </row>
    <row r="10709" spans="1:9" x14ac:dyDescent="0.25">
      <c r="A10709">
        <v>10707</v>
      </c>
      <c r="B10709" t="s">
        <v>21</v>
      </c>
      <c r="C10709">
        <v>2017</v>
      </c>
      <c r="D10709" t="s">
        <v>50</v>
      </c>
      <c r="E10709" t="s">
        <v>64</v>
      </c>
      <c r="F10709">
        <v>1005822.2</v>
      </c>
      <c r="G10709" t="s">
        <v>313</v>
      </c>
      <c r="H10709" t="s">
        <v>314</v>
      </c>
      <c r="I10709" t="s">
        <v>315</v>
      </c>
    </row>
    <row r="10710" spans="1:9" x14ac:dyDescent="0.25">
      <c r="A10710">
        <v>10708</v>
      </c>
      <c r="B10710" t="s">
        <v>16</v>
      </c>
      <c r="C10710">
        <v>2017</v>
      </c>
      <c r="D10710" t="s">
        <v>50</v>
      </c>
      <c r="E10710" t="s">
        <v>64</v>
      </c>
      <c r="F10710">
        <v>1008991.2</v>
      </c>
      <c r="G10710" t="s">
        <v>313</v>
      </c>
      <c r="H10710" t="s">
        <v>314</v>
      </c>
      <c r="I10710" t="s">
        <v>315</v>
      </c>
    </row>
    <row r="10711" spans="1:9" x14ac:dyDescent="0.25">
      <c r="A10711">
        <v>10709</v>
      </c>
      <c r="B10711" t="s">
        <v>29</v>
      </c>
      <c r="C10711">
        <v>2017</v>
      </c>
      <c r="D10711" t="s">
        <v>50</v>
      </c>
      <c r="E10711" t="s">
        <v>64</v>
      </c>
      <c r="F10711">
        <v>1012753.7</v>
      </c>
      <c r="G10711" t="s">
        <v>313</v>
      </c>
      <c r="H10711" t="s">
        <v>314</v>
      </c>
      <c r="I10711" t="s">
        <v>315</v>
      </c>
    </row>
    <row r="10712" spans="1:9" x14ac:dyDescent="0.25">
      <c r="A10712">
        <v>10710</v>
      </c>
      <c r="B10712" t="s">
        <v>31</v>
      </c>
      <c r="C10712">
        <v>2017</v>
      </c>
      <c r="D10712" t="s">
        <v>50</v>
      </c>
      <c r="E10712" t="s">
        <v>64</v>
      </c>
      <c r="F10712">
        <v>1008458.7</v>
      </c>
      <c r="G10712" t="s">
        <v>313</v>
      </c>
      <c r="H10712" t="s">
        <v>314</v>
      </c>
      <c r="I10712" t="s">
        <v>315</v>
      </c>
    </row>
    <row r="10713" spans="1:9" x14ac:dyDescent="0.25">
      <c r="A10713">
        <v>10711</v>
      </c>
      <c r="B10713" t="s">
        <v>24</v>
      </c>
      <c r="C10713">
        <v>2017</v>
      </c>
      <c r="D10713" t="s">
        <v>50</v>
      </c>
      <c r="E10713" t="s">
        <v>64</v>
      </c>
      <c r="F10713">
        <v>1009812.7</v>
      </c>
      <c r="G10713" t="s">
        <v>313</v>
      </c>
      <c r="H10713" t="s">
        <v>314</v>
      </c>
      <c r="I10713" t="s">
        <v>315</v>
      </c>
    </row>
    <row r="10714" spans="1:9" x14ac:dyDescent="0.25">
      <c r="A10714">
        <v>10712</v>
      </c>
      <c r="B10714" t="s">
        <v>5</v>
      </c>
      <c r="C10714">
        <v>2017</v>
      </c>
      <c r="D10714" t="s">
        <v>50</v>
      </c>
      <c r="E10714" t="s">
        <v>64</v>
      </c>
      <c r="F10714">
        <v>1017686.7</v>
      </c>
      <c r="G10714" t="s">
        <v>313</v>
      </c>
      <c r="H10714" t="s">
        <v>314</v>
      </c>
      <c r="I10714" t="s">
        <v>315</v>
      </c>
    </row>
    <row r="10715" spans="1:9" x14ac:dyDescent="0.25">
      <c r="A10715">
        <v>10713</v>
      </c>
      <c r="B10715" t="s">
        <v>26</v>
      </c>
      <c r="C10715">
        <v>2017</v>
      </c>
      <c r="D10715" t="s">
        <v>50</v>
      </c>
      <c r="E10715" t="s">
        <v>64</v>
      </c>
      <c r="F10715">
        <v>1013608.2</v>
      </c>
      <c r="G10715" t="s">
        <v>313</v>
      </c>
      <c r="H10715" t="s">
        <v>314</v>
      </c>
      <c r="I10715" t="s">
        <v>315</v>
      </c>
    </row>
    <row r="10716" spans="1:9" x14ac:dyDescent="0.25">
      <c r="A10716">
        <v>10714</v>
      </c>
      <c r="B10716" t="s">
        <v>28</v>
      </c>
      <c r="C10716">
        <v>2017</v>
      </c>
      <c r="D10716" t="s">
        <v>50</v>
      </c>
      <c r="E10716" t="s">
        <v>64</v>
      </c>
      <c r="F10716">
        <v>1007913.7</v>
      </c>
      <c r="G10716" t="s">
        <v>313</v>
      </c>
      <c r="H10716" t="s">
        <v>314</v>
      </c>
      <c r="I10716" t="s">
        <v>315</v>
      </c>
    </row>
    <row r="10717" spans="1:9" x14ac:dyDescent="0.25">
      <c r="A10717">
        <v>10715</v>
      </c>
      <c r="B10717" t="s">
        <v>11</v>
      </c>
      <c r="C10717">
        <v>2017</v>
      </c>
      <c r="D10717" t="s">
        <v>50</v>
      </c>
      <c r="E10717" t="s">
        <v>64</v>
      </c>
      <c r="F10717">
        <v>1013864.7</v>
      </c>
      <c r="G10717" t="s">
        <v>313</v>
      </c>
      <c r="H10717" t="s">
        <v>314</v>
      </c>
      <c r="I10717" t="s">
        <v>315</v>
      </c>
    </row>
    <row r="10718" spans="1:9" x14ac:dyDescent="0.25">
      <c r="A10718">
        <v>10716</v>
      </c>
      <c r="B10718" t="s">
        <v>12</v>
      </c>
      <c r="C10718">
        <v>2017</v>
      </c>
      <c r="D10718" t="s">
        <v>50</v>
      </c>
      <c r="E10718" t="s">
        <v>64</v>
      </c>
      <c r="F10718">
        <v>1009611.2</v>
      </c>
      <c r="G10718" t="s">
        <v>313</v>
      </c>
      <c r="H10718" t="s">
        <v>314</v>
      </c>
      <c r="I10718" t="s">
        <v>315</v>
      </c>
    </row>
    <row r="10719" spans="1:9" x14ac:dyDescent="0.25">
      <c r="A10719">
        <v>10717</v>
      </c>
      <c r="B10719" t="s">
        <v>7</v>
      </c>
      <c r="C10719">
        <v>2017</v>
      </c>
      <c r="D10719" t="s">
        <v>50</v>
      </c>
      <c r="E10719" t="s">
        <v>64</v>
      </c>
      <c r="F10719">
        <v>1009183.2</v>
      </c>
      <c r="G10719" t="s">
        <v>313</v>
      </c>
      <c r="H10719" t="s">
        <v>314</v>
      </c>
      <c r="I10719" t="s">
        <v>315</v>
      </c>
    </row>
    <row r="10720" spans="1:9" x14ac:dyDescent="0.25">
      <c r="A10720">
        <v>10718</v>
      </c>
      <c r="B10720" t="s">
        <v>18</v>
      </c>
      <c r="C10720">
        <v>2017</v>
      </c>
      <c r="D10720" t="s">
        <v>50</v>
      </c>
      <c r="E10720" t="s">
        <v>64</v>
      </c>
      <c r="F10720">
        <v>1006674.7</v>
      </c>
      <c r="G10720" t="s">
        <v>313</v>
      </c>
      <c r="H10720" t="s">
        <v>314</v>
      </c>
      <c r="I10720" t="s">
        <v>315</v>
      </c>
    </row>
    <row r="10721" spans="1:9" x14ac:dyDescent="0.25">
      <c r="A10721">
        <v>10719</v>
      </c>
      <c r="B10721" t="s">
        <v>23</v>
      </c>
      <c r="C10721">
        <v>2017</v>
      </c>
      <c r="D10721" t="s">
        <v>50</v>
      </c>
      <c r="E10721" t="s">
        <v>64</v>
      </c>
      <c r="F10721">
        <v>1004019.2</v>
      </c>
      <c r="G10721" t="s">
        <v>313</v>
      </c>
      <c r="H10721" t="s">
        <v>314</v>
      </c>
      <c r="I10721" t="s">
        <v>315</v>
      </c>
    </row>
    <row r="10722" spans="1:9" x14ac:dyDescent="0.25">
      <c r="A10722">
        <v>10720</v>
      </c>
      <c r="B10722" t="s">
        <v>14</v>
      </c>
      <c r="C10722">
        <v>2017</v>
      </c>
      <c r="D10722" t="s">
        <v>50</v>
      </c>
      <c r="E10722" t="s">
        <v>64</v>
      </c>
      <c r="F10722">
        <v>1007663.2</v>
      </c>
      <c r="G10722" t="s">
        <v>313</v>
      </c>
      <c r="H10722" t="s">
        <v>314</v>
      </c>
      <c r="I10722" t="s">
        <v>315</v>
      </c>
    </row>
    <row r="10723" spans="1:9" x14ac:dyDescent="0.25">
      <c r="A10723">
        <v>10721</v>
      </c>
      <c r="B10723" t="s">
        <v>17</v>
      </c>
      <c r="C10723">
        <v>2017</v>
      </c>
      <c r="D10723" t="s">
        <v>50</v>
      </c>
      <c r="E10723" t="s">
        <v>64</v>
      </c>
      <c r="F10723">
        <v>1017301.2</v>
      </c>
      <c r="G10723" t="s">
        <v>313</v>
      </c>
      <c r="H10723" t="s">
        <v>314</v>
      </c>
      <c r="I10723" t="s">
        <v>315</v>
      </c>
    </row>
    <row r="10724" spans="1:9" x14ac:dyDescent="0.25">
      <c r="A10724">
        <v>10722</v>
      </c>
      <c r="B10724" t="s">
        <v>19</v>
      </c>
      <c r="C10724">
        <v>2017</v>
      </c>
      <c r="D10724" t="s">
        <v>50</v>
      </c>
      <c r="E10724" t="s">
        <v>64</v>
      </c>
      <c r="F10724">
        <v>1006593.7</v>
      </c>
      <c r="G10724" t="s">
        <v>313</v>
      </c>
      <c r="H10724" t="s">
        <v>314</v>
      </c>
      <c r="I10724" t="s">
        <v>315</v>
      </c>
    </row>
    <row r="10725" spans="1:9" x14ac:dyDescent="0.25">
      <c r="A10725">
        <v>10723</v>
      </c>
      <c r="B10725" t="s">
        <v>27</v>
      </c>
      <c r="C10725">
        <v>2017</v>
      </c>
      <c r="D10725" t="s">
        <v>50</v>
      </c>
      <c r="E10725" t="s">
        <v>64</v>
      </c>
      <c r="F10725">
        <v>1006418.7</v>
      </c>
      <c r="G10725" t="s">
        <v>313</v>
      </c>
      <c r="H10725" t="s">
        <v>314</v>
      </c>
      <c r="I10725" t="s">
        <v>315</v>
      </c>
    </row>
    <row r="10726" spans="1:9" x14ac:dyDescent="0.25">
      <c r="A10726">
        <v>10724</v>
      </c>
      <c r="B10726" t="s">
        <v>13</v>
      </c>
      <c r="C10726">
        <v>2017</v>
      </c>
      <c r="D10726" t="s">
        <v>50</v>
      </c>
      <c r="E10726" t="s">
        <v>64</v>
      </c>
      <c r="F10726">
        <v>1010409.7</v>
      </c>
      <c r="G10726" t="s">
        <v>313</v>
      </c>
      <c r="H10726" t="s">
        <v>314</v>
      </c>
      <c r="I10726" t="s">
        <v>315</v>
      </c>
    </row>
    <row r="10727" spans="1:9" x14ac:dyDescent="0.25">
      <c r="A10727">
        <v>10725</v>
      </c>
      <c r="B10727" t="s">
        <v>4</v>
      </c>
      <c r="C10727">
        <v>2017</v>
      </c>
      <c r="D10727" t="s">
        <v>50</v>
      </c>
      <c r="E10727" t="s">
        <v>64</v>
      </c>
      <c r="F10727">
        <v>1010633.7</v>
      </c>
      <c r="G10727" t="s">
        <v>313</v>
      </c>
      <c r="H10727" t="s">
        <v>314</v>
      </c>
      <c r="I10727" t="s">
        <v>315</v>
      </c>
    </row>
    <row r="10728" spans="1:9" x14ac:dyDescent="0.25">
      <c r="A10728">
        <v>10726</v>
      </c>
      <c r="B10728" t="s">
        <v>6</v>
      </c>
      <c r="C10728">
        <v>2017</v>
      </c>
      <c r="D10728" t="s">
        <v>50</v>
      </c>
      <c r="E10728" t="s">
        <v>64</v>
      </c>
      <c r="F10728">
        <v>1010072.7</v>
      </c>
      <c r="G10728" t="s">
        <v>313</v>
      </c>
      <c r="H10728" t="s">
        <v>314</v>
      </c>
      <c r="I10728" t="s">
        <v>315</v>
      </c>
    </row>
    <row r="10729" spans="1:9" x14ac:dyDescent="0.25">
      <c r="A10729">
        <v>10727</v>
      </c>
      <c r="B10729" t="s">
        <v>9</v>
      </c>
      <c r="C10729">
        <v>2017</v>
      </c>
      <c r="D10729" t="s">
        <v>50</v>
      </c>
      <c r="E10729" t="s">
        <v>64</v>
      </c>
      <c r="F10729">
        <v>1010695.7</v>
      </c>
      <c r="G10729" t="s">
        <v>313</v>
      </c>
      <c r="H10729" t="s">
        <v>314</v>
      </c>
      <c r="I10729" t="s">
        <v>315</v>
      </c>
    </row>
    <row r="10730" spans="1:9" x14ac:dyDescent="0.25">
      <c r="A10730">
        <v>10728</v>
      </c>
      <c r="B10730" t="s">
        <v>10</v>
      </c>
      <c r="C10730">
        <v>2017</v>
      </c>
      <c r="D10730" t="s">
        <v>50</v>
      </c>
      <c r="E10730" t="s">
        <v>64</v>
      </c>
      <c r="F10730">
        <v>1010499.2</v>
      </c>
      <c r="G10730" t="s">
        <v>313</v>
      </c>
      <c r="H10730" t="s">
        <v>314</v>
      </c>
      <c r="I10730" t="s">
        <v>315</v>
      </c>
    </row>
    <row r="10731" spans="1:9" x14ac:dyDescent="0.25">
      <c r="A10731">
        <v>10729</v>
      </c>
      <c r="B10731" t="s">
        <v>3</v>
      </c>
      <c r="C10731">
        <v>2017</v>
      </c>
      <c r="D10731" t="s">
        <v>50</v>
      </c>
      <c r="E10731" t="s">
        <v>64</v>
      </c>
      <c r="F10731">
        <v>1009626.2</v>
      </c>
      <c r="G10731" t="s">
        <v>313</v>
      </c>
      <c r="H10731" t="s">
        <v>314</v>
      </c>
      <c r="I10731" t="s">
        <v>315</v>
      </c>
    </row>
    <row r="10732" spans="1:9" x14ac:dyDescent="0.25">
      <c r="A10732">
        <v>10730</v>
      </c>
      <c r="B10732" t="s">
        <v>25</v>
      </c>
      <c r="C10732">
        <v>2017</v>
      </c>
      <c r="D10732" t="s">
        <v>50</v>
      </c>
      <c r="E10732" t="s">
        <v>64</v>
      </c>
      <c r="F10732">
        <v>1010423.7</v>
      </c>
      <c r="G10732" t="s">
        <v>313</v>
      </c>
      <c r="H10732" t="s">
        <v>314</v>
      </c>
      <c r="I10732" t="s">
        <v>315</v>
      </c>
    </row>
    <row r="10733" spans="1:9" x14ac:dyDescent="0.25">
      <c r="A10733">
        <v>10731</v>
      </c>
      <c r="B10733" t="s">
        <v>8</v>
      </c>
      <c r="C10733">
        <v>2017</v>
      </c>
      <c r="D10733" t="s">
        <v>50</v>
      </c>
      <c r="E10733" t="s">
        <v>204</v>
      </c>
      <c r="F10733">
        <v>-0.2</v>
      </c>
      <c r="G10733" t="s">
        <v>313</v>
      </c>
      <c r="H10733" t="s">
        <v>314</v>
      </c>
      <c r="I10733" t="s">
        <v>315</v>
      </c>
    </row>
    <row r="10734" spans="1:9" x14ac:dyDescent="0.25">
      <c r="A10734">
        <v>10732</v>
      </c>
      <c r="B10734" t="s">
        <v>22</v>
      </c>
      <c r="C10734">
        <v>2017</v>
      </c>
      <c r="D10734" t="s">
        <v>50</v>
      </c>
      <c r="E10734" t="s">
        <v>204</v>
      </c>
      <c r="F10734">
        <v>-0.2</v>
      </c>
      <c r="G10734" t="s">
        <v>313</v>
      </c>
      <c r="H10734" t="s">
        <v>314</v>
      </c>
      <c r="I10734" t="s">
        <v>315</v>
      </c>
    </row>
    <row r="10735" spans="1:9" x14ac:dyDescent="0.25">
      <c r="A10735">
        <v>10733</v>
      </c>
      <c r="B10735" t="s">
        <v>15</v>
      </c>
      <c r="C10735">
        <v>2017</v>
      </c>
      <c r="D10735" t="s">
        <v>50</v>
      </c>
      <c r="E10735" t="s">
        <v>204</v>
      </c>
      <c r="F10735">
        <v>0.3</v>
      </c>
      <c r="G10735" t="s">
        <v>313</v>
      </c>
      <c r="H10735" t="s">
        <v>314</v>
      </c>
      <c r="I10735" t="s">
        <v>315</v>
      </c>
    </row>
    <row r="10736" spans="1:9" x14ac:dyDescent="0.25">
      <c r="A10736">
        <v>10734</v>
      </c>
      <c r="B10736" t="s">
        <v>20</v>
      </c>
      <c r="C10736">
        <v>2017</v>
      </c>
      <c r="D10736" t="s">
        <v>50</v>
      </c>
      <c r="E10736" t="s">
        <v>204</v>
      </c>
      <c r="F10736">
        <v>0.3</v>
      </c>
      <c r="G10736" t="s">
        <v>313</v>
      </c>
      <c r="H10736" t="s">
        <v>314</v>
      </c>
      <c r="I10736" t="s">
        <v>315</v>
      </c>
    </row>
    <row r="10737" spans="1:9" x14ac:dyDescent="0.25">
      <c r="A10737">
        <v>10735</v>
      </c>
      <c r="B10737" t="s">
        <v>30</v>
      </c>
      <c r="C10737">
        <v>2017</v>
      </c>
      <c r="D10737" t="s">
        <v>50</v>
      </c>
      <c r="E10737" t="s">
        <v>204</v>
      </c>
      <c r="F10737">
        <v>0.3</v>
      </c>
      <c r="G10737" t="s">
        <v>313</v>
      </c>
      <c r="H10737" t="s">
        <v>314</v>
      </c>
      <c r="I10737" t="s">
        <v>315</v>
      </c>
    </row>
    <row r="10738" spans="1:9" x14ac:dyDescent="0.25">
      <c r="A10738">
        <v>10736</v>
      </c>
      <c r="B10738" t="s">
        <v>21</v>
      </c>
      <c r="C10738">
        <v>2017</v>
      </c>
      <c r="D10738" t="s">
        <v>50</v>
      </c>
      <c r="E10738" t="s">
        <v>204</v>
      </c>
      <c r="F10738">
        <v>-0.2</v>
      </c>
      <c r="G10738" t="s">
        <v>313</v>
      </c>
      <c r="H10738" t="s">
        <v>314</v>
      </c>
      <c r="I10738" t="s">
        <v>315</v>
      </c>
    </row>
    <row r="10739" spans="1:9" x14ac:dyDescent="0.25">
      <c r="A10739">
        <v>10737</v>
      </c>
      <c r="B10739" t="s">
        <v>16</v>
      </c>
      <c r="C10739">
        <v>2017</v>
      </c>
      <c r="D10739" t="s">
        <v>50</v>
      </c>
      <c r="E10739" t="s">
        <v>204</v>
      </c>
      <c r="F10739">
        <v>0.8</v>
      </c>
      <c r="G10739" t="s">
        <v>313</v>
      </c>
      <c r="H10739" t="s">
        <v>314</v>
      </c>
      <c r="I10739" t="s">
        <v>315</v>
      </c>
    </row>
    <row r="10740" spans="1:9" x14ac:dyDescent="0.25">
      <c r="A10740">
        <v>10738</v>
      </c>
      <c r="B10740" t="s">
        <v>29</v>
      </c>
      <c r="C10740">
        <v>2017</v>
      </c>
      <c r="D10740" t="s">
        <v>50</v>
      </c>
      <c r="E10740" t="s">
        <v>204</v>
      </c>
      <c r="F10740">
        <v>-0.7</v>
      </c>
      <c r="G10740" t="s">
        <v>313</v>
      </c>
      <c r="H10740" t="s">
        <v>314</v>
      </c>
      <c r="I10740" t="s">
        <v>315</v>
      </c>
    </row>
    <row r="10741" spans="1:9" x14ac:dyDescent="0.25">
      <c r="A10741">
        <v>10739</v>
      </c>
      <c r="B10741" t="s">
        <v>31</v>
      </c>
      <c r="C10741">
        <v>2017</v>
      </c>
      <c r="D10741" t="s">
        <v>50</v>
      </c>
      <c r="E10741" t="s">
        <v>204</v>
      </c>
      <c r="F10741">
        <v>-0.7</v>
      </c>
      <c r="G10741" t="s">
        <v>313</v>
      </c>
      <c r="H10741" t="s">
        <v>314</v>
      </c>
      <c r="I10741" t="s">
        <v>315</v>
      </c>
    </row>
    <row r="10742" spans="1:9" x14ac:dyDescent="0.25">
      <c r="A10742">
        <v>10740</v>
      </c>
      <c r="B10742" t="s">
        <v>24</v>
      </c>
      <c r="C10742">
        <v>2017</v>
      </c>
      <c r="D10742" t="s">
        <v>50</v>
      </c>
      <c r="E10742" t="s">
        <v>204</v>
      </c>
      <c r="F10742">
        <v>-0.7</v>
      </c>
      <c r="G10742" t="s">
        <v>313</v>
      </c>
      <c r="H10742" t="s">
        <v>314</v>
      </c>
      <c r="I10742" t="s">
        <v>315</v>
      </c>
    </row>
    <row r="10743" spans="1:9" x14ac:dyDescent="0.25">
      <c r="A10743">
        <v>10741</v>
      </c>
      <c r="B10743" t="s">
        <v>5</v>
      </c>
      <c r="C10743">
        <v>2017</v>
      </c>
      <c r="D10743" t="s">
        <v>50</v>
      </c>
      <c r="E10743" t="s">
        <v>204</v>
      </c>
      <c r="F10743">
        <v>-0.7</v>
      </c>
      <c r="G10743" t="s">
        <v>313</v>
      </c>
      <c r="H10743" t="s">
        <v>314</v>
      </c>
      <c r="I10743" t="s">
        <v>315</v>
      </c>
    </row>
    <row r="10744" spans="1:9" x14ac:dyDescent="0.25">
      <c r="A10744">
        <v>10742</v>
      </c>
      <c r="B10744" t="s">
        <v>26</v>
      </c>
      <c r="C10744">
        <v>2017</v>
      </c>
      <c r="D10744" t="s">
        <v>50</v>
      </c>
      <c r="E10744" t="s">
        <v>204</v>
      </c>
      <c r="F10744">
        <v>1.8</v>
      </c>
      <c r="G10744" t="s">
        <v>313</v>
      </c>
      <c r="H10744" t="s">
        <v>314</v>
      </c>
      <c r="I10744" t="s">
        <v>315</v>
      </c>
    </row>
    <row r="10745" spans="1:9" x14ac:dyDescent="0.25">
      <c r="A10745">
        <v>10743</v>
      </c>
      <c r="B10745" t="s">
        <v>28</v>
      </c>
      <c r="C10745">
        <v>2017</v>
      </c>
      <c r="D10745" t="s">
        <v>50</v>
      </c>
      <c r="E10745" t="s">
        <v>204</v>
      </c>
      <c r="F10745">
        <v>0.3</v>
      </c>
      <c r="G10745" t="s">
        <v>313</v>
      </c>
      <c r="H10745" t="s">
        <v>314</v>
      </c>
      <c r="I10745" t="s">
        <v>315</v>
      </c>
    </row>
    <row r="10746" spans="1:9" x14ac:dyDescent="0.25">
      <c r="A10746">
        <v>10744</v>
      </c>
      <c r="B10746" t="s">
        <v>11</v>
      </c>
      <c r="C10746">
        <v>2017</v>
      </c>
      <c r="D10746" t="s">
        <v>50</v>
      </c>
      <c r="E10746" t="s">
        <v>204</v>
      </c>
      <c r="F10746">
        <v>-0.7</v>
      </c>
      <c r="G10746" t="s">
        <v>313</v>
      </c>
      <c r="H10746" t="s">
        <v>314</v>
      </c>
      <c r="I10746" t="s">
        <v>315</v>
      </c>
    </row>
    <row r="10747" spans="1:9" x14ac:dyDescent="0.25">
      <c r="A10747">
        <v>10745</v>
      </c>
      <c r="B10747" t="s">
        <v>12</v>
      </c>
      <c r="C10747">
        <v>2017</v>
      </c>
      <c r="D10747" t="s">
        <v>50</v>
      </c>
      <c r="E10747" t="s">
        <v>204</v>
      </c>
      <c r="F10747">
        <v>-0.2</v>
      </c>
      <c r="G10747" t="s">
        <v>313</v>
      </c>
      <c r="H10747" t="s">
        <v>314</v>
      </c>
      <c r="I10747" t="s">
        <v>315</v>
      </c>
    </row>
    <row r="10748" spans="1:9" x14ac:dyDescent="0.25">
      <c r="A10748">
        <v>10746</v>
      </c>
      <c r="B10748" t="s">
        <v>7</v>
      </c>
      <c r="C10748">
        <v>2017</v>
      </c>
      <c r="D10748" t="s">
        <v>50</v>
      </c>
      <c r="E10748" t="s">
        <v>204</v>
      </c>
      <c r="F10748">
        <v>-0.2</v>
      </c>
      <c r="G10748" t="s">
        <v>313</v>
      </c>
      <c r="H10748" t="s">
        <v>314</v>
      </c>
      <c r="I10748" t="s">
        <v>315</v>
      </c>
    </row>
    <row r="10749" spans="1:9" x14ac:dyDescent="0.25">
      <c r="A10749">
        <v>10747</v>
      </c>
      <c r="B10749" t="s">
        <v>18</v>
      </c>
      <c r="C10749">
        <v>2017</v>
      </c>
      <c r="D10749" t="s">
        <v>50</v>
      </c>
      <c r="E10749" t="s">
        <v>204</v>
      </c>
      <c r="F10749">
        <v>0.3</v>
      </c>
      <c r="G10749" t="s">
        <v>313</v>
      </c>
      <c r="H10749" t="s">
        <v>314</v>
      </c>
      <c r="I10749" t="s">
        <v>315</v>
      </c>
    </row>
    <row r="10750" spans="1:9" x14ac:dyDescent="0.25">
      <c r="A10750">
        <v>10748</v>
      </c>
      <c r="B10750" t="s">
        <v>23</v>
      </c>
      <c r="C10750">
        <v>2017</v>
      </c>
      <c r="D10750" t="s">
        <v>50</v>
      </c>
      <c r="E10750" t="s">
        <v>204</v>
      </c>
      <c r="F10750">
        <v>0.8</v>
      </c>
      <c r="G10750" t="s">
        <v>313</v>
      </c>
      <c r="H10750" t="s">
        <v>314</v>
      </c>
      <c r="I10750" t="s">
        <v>315</v>
      </c>
    </row>
    <row r="10751" spans="1:9" x14ac:dyDescent="0.25">
      <c r="A10751">
        <v>10749</v>
      </c>
      <c r="B10751" t="s">
        <v>14</v>
      </c>
      <c r="C10751">
        <v>2017</v>
      </c>
      <c r="D10751" t="s">
        <v>50</v>
      </c>
      <c r="E10751" t="s">
        <v>204</v>
      </c>
      <c r="F10751">
        <v>-0.2</v>
      </c>
      <c r="G10751" t="s">
        <v>313</v>
      </c>
      <c r="H10751" t="s">
        <v>314</v>
      </c>
      <c r="I10751" t="s">
        <v>315</v>
      </c>
    </row>
    <row r="10752" spans="1:9" x14ac:dyDescent="0.25">
      <c r="A10752">
        <v>10750</v>
      </c>
      <c r="B10752" t="s">
        <v>17</v>
      </c>
      <c r="C10752">
        <v>2017</v>
      </c>
      <c r="D10752" t="s">
        <v>50</v>
      </c>
      <c r="E10752" t="s">
        <v>204</v>
      </c>
      <c r="F10752">
        <v>-0.2</v>
      </c>
      <c r="G10752" t="s">
        <v>313</v>
      </c>
      <c r="H10752" t="s">
        <v>314</v>
      </c>
      <c r="I10752" t="s">
        <v>315</v>
      </c>
    </row>
    <row r="10753" spans="1:9" x14ac:dyDescent="0.25">
      <c r="A10753">
        <v>10751</v>
      </c>
      <c r="B10753" t="s">
        <v>19</v>
      </c>
      <c r="C10753">
        <v>2017</v>
      </c>
      <c r="D10753" t="s">
        <v>50</v>
      </c>
      <c r="E10753" t="s">
        <v>204</v>
      </c>
      <c r="F10753">
        <v>0.3</v>
      </c>
      <c r="G10753" t="s">
        <v>313</v>
      </c>
      <c r="H10753" t="s">
        <v>314</v>
      </c>
      <c r="I10753" t="s">
        <v>315</v>
      </c>
    </row>
    <row r="10754" spans="1:9" x14ac:dyDescent="0.25">
      <c r="A10754">
        <v>10752</v>
      </c>
      <c r="B10754" t="s">
        <v>27</v>
      </c>
      <c r="C10754">
        <v>2017</v>
      </c>
      <c r="D10754" t="s">
        <v>50</v>
      </c>
      <c r="E10754" t="s">
        <v>204</v>
      </c>
      <c r="F10754">
        <v>0.3</v>
      </c>
      <c r="G10754" t="s">
        <v>313</v>
      </c>
      <c r="H10754" t="s">
        <v>314</v>
      </c>
      <c r="I10754" t="s">
        <v>315</v>
      </c>
    </row>
    <row r="10755" spans="1:9" x14ac:dyDescent="0.25">
      <c r="A10755">
        <v>10753</v>
      </c>
      <c r="B10755" t="s">
        <v>13</v>
      </c>
      <c r="C10755">
        <v>2017</v>
      </c>
      <c r="D10755" t="s">
        <v>50</v>
      </c>
      <c r="E10755" t="s">
        <v>204</v>
      </c>
      <c r="F10755">
        <v>0.3</v>
      </c>
      <c r="G10755" t="s">
        <v>313</v>
      </c>
      <c r="H10755" t="s">
        <v>314</v>
      </c>
      <c r="I10755" t="s">
        <v>315</v>
      </c>
    </row>
    <row r="10756" spans="1:9" x14ac:dyDescent="0.25">
      <c r="A10756">
        <v>10754</v>
      </c>
      <c r="B10756" t="s">
        <v>4</v>
      </c>
      <c r="C10756">
        <v>2017</v>
      </c>
      <c r="D10756" t="s">
        <v>50</v>
      </c>
      <c r="E10756" t="s">
        <v>204</v>
      </c>
      <c r="F10756">
        <v>0.3</v>
      </c>
      <c r="G10756" t="s">
        <v>313</v>
      </c>
      <c r="H10756" t="s">
        <v>314</v>
      </c>
      <c r="I10756" t="s">
        <v>315</v>
      </c>
    </row>
    <row r="10757" spans="1:9" x14ac:dyDescent="0.25">
      <c r="A10757">
        <v>10755</v>
      </c>
      <c r="B10757" t="s">
        <v>6</v>
      </c>
      <c r="C10757">
        <v>2017</v>
      </c>
      <c r="D10757" t="s">
        <v>50</v>
      </c>
      <c r="E10757" t="s">
        <v>204</v>
      </c>
      <c r="F10757">
        <v>0.3</v>
      </c>
      <c r="G10757" t="s">
        <v>313</v>
      </c>
      <c r="H10757" t="s">
        <v>314</v>
      </c>
      <c r="I10757" t="s">
        <v>315</v>
      </c>
    </row>
    <row r="10758" spans="1:9" x14ac:dyDescent="0.25">
      <c r="A10758">
        <v>10756</v>
      </c>
      <c r="B10758" t="s">
        <v>9</v>
      </c>
      <c r="C10758">
        <v>2017</v>
      </c>
      <c r="D10758" t="s">
        <v>50</v>
      </c>
      <c r="E10758" t="s">
        <v>204</v>
      </c>
      <c r="F10758">
        <v>-0.7</v>
      </c>
      <c r="G10758" t="s">
        <v>313</v>
      </c>
      <c r="H10758" t="s">
        <v>314</v>
      </c>
      <c r="I10758" t="s">
        <v>315</v>
      </c>
    </row>
    <row r="10759" spans="1:9" x14ac:dyDescent="0.25">
      <c r="A10759">
        <v>10757</v>
      </c>
      <c r="B10759" t="s">
        <v>10</v>
      </c>
      <c r="C10759">
        <v>2017</v>
      </c>
      <c r="D10759" t="s">
        <v>50</v>
      </c>
      <c r="E10759" t="s">
        <v>204</v>
      </c>
      <c r="F10759">
        <v>0.8</v>
      </c>
      <c r="G10759" t="s">
        <v>313</v>
      </c>
      <c r="H10759" t="s">
        <v>314</v>
      </c>
      <c r="I10759" t="s">
        <v>315</v>
      </c>
    </row>
    <row r="10760" spans="1:9" x14ac:dyDescent="0.25">
      <c r="A10760">
        <v>10758</v>
      </c>
      <c r="B10760" t="s">
        <v>3</v>
      </c>
      <c r="C10760">
        <v>2017</v>
      </c>
      <c r="D10760" t="s">
        <v>50</v>
      </c>
      <c r="E10760" t="s">
        <v>204</v>
      </c>
      <c r="F10760">
        <v>-0.2</v>
      </c>
      <c r="G10760" t="s">
        <v>313</v>
      </c>
      <c r="H10760" t="s">
        <v>314</v>
      </c>
      <c r="I10760" t="s">
        <v>315</v>
      </c>
    </row>
    <row r="10761" spans="1:9" x14ac:dyDescent="0.25">
      <c r="A10761">
        <v>10759</v>
      </c>
      <c r="B10761" t="s">
        <v>25</v>
      </c>
      <c r="C10761">
        <v>2017</v>
      </c>
      <c r="D10761" t="s">
        <v>50</v>
      </c>
      <c r="E10761" t="s">
        <v>204</v>
      </c>
      <c r="F10761">
        <v>-0.7</v>
      </c>
      <c r="G10761" t="s">
        <v>313</v>
      </c>
      <c r="H10761" t="s">
        <v>314</v>
      </c>
      <c r="I10761" t="s">
        <v>315</v>
      </c>
    </row>
    <row r="10762" spans="1:9" x14ac:dyDescent="0.25">
      <c r="A10762">
        <v>10760</v>
      </c>
      <c r="B10762" t="s">
        <v>8</v>
      </c>
      <c r="C10762">
        <v>2017</v>
      </c>
      <c r="D10762" t="s">
        <v>50</v>
      </c>
      <c r="E10762" t="s">
        <v>205</v>
      </c>
      <c r="F10762">
        <v>0</v>
      </c>
      <c r="G10762" t="s">
        <v>316</v>
      </c>
      <c r="H10762" t="s">
        <v>314</v>
      </c>
      <c r="I10762" t="s">
        <v>315</v>
      </c>
    </row>
    <row r="10763" spans="1:9" x14ac:dyDescent="0.25">
      <c r="A10763">
        <v>10761</v>
      </c>
      <c r="B10763" t="s">
        <v>22</v>
      </c>
      <c r="C10763">
        <v>2017</v>
      </c>
      <c r="D10763" t="s">
        <v>50</v>
      </c>
      <c r="E10763" t="s">
        <v>205</v>
      </c>
      <c r="F10763">
        <v>0</v>
      </c>
      <c r="G10763" t="s">
        <v>316</v>
      </c>
      <c r="H10763" t="s">
        <v>314</v>
      </c>
      <c r="I10763" t="s">
        <v>315</v>
      </c>
    </row>
    <row r="10764" spans="1:9" x14ac:dyDescent="0.25">
      <c r="A10764">
        <v>10762</v>
      </c>
      <c r="B10764" t="s">
        <v>15</v>
      </c>
      <c r="C10764">
        <v>2017</v>
      </c>
      <c r="D10764" t="s">
        <v>50</v>
      </c>
      <c r="E10764" t="s">
        <v>205</v>
      </c>
      <c r="F10764">
        <v>0</v>
      </c>
      <c r="G10764" t="s">
        <v>316</v>
      </c>
      <c r="H10764" t="s">
        <v>314</v>
      </c>
      <c r="I10764" t="s">
        <v>315</v>
      </c>
    </row>
    <row r="10765" spans="1:9" x14ac:dyDescent="0.25">
      <c r="A10765">
        <v>10763</v>
      </c>
      <c r="B10765" t="s">
        <v>20</v>
      </c>
      <c r="C10765">
        <v>2017</v>
      </c>
      <c r="D10765" t="s">
        <v>50</v>
      </c>
      <c r="E10765" t="s">
        <v>205</v>
      </c>
      <c r="F10765">
        <v>0</v>
      </c>
      <c r="G10765" t="s">
        <v>316</v>
      </c>
      <c r="H10765" t="s">
        <v>314</v>
      </c>
      <c r="I10765" t="s">
        <v>315</v>
      </c>
    </row>
    <row r="10766" spans="1:9" x14ac:dyDescent="0.25">
      <c r="A10766">
        <v>10764</v>
      </c>
      <c r="B10766" t="s">
        <v>30</v>
      </c>
      <c r="C10766">
        <v>2017</v>
      </c>
      <c r="D10766" t="s">
        <v>50</v>
      </c>
      <c r="E10766" t="s">
        <v>205</v>
      </c>
      <c r="F10766">
        <v>0</v>
      </c>
      <c r="G10766" t="s">
        <v>316</v>
      </c>
      <c r="H10766" t="s">
        <v>314</v>
      </c>
      <c r="I10766" t="s">
        <v>315</v>
      </c>
    </row>
    <row r="10767" spans="1:9" x14ac:dyDescent="0.25">
      <c r="A10767">
        <v>10765</v>
      </c>
      <c r="B10767" t="s">
        <v>21</v>
      </c>
      <c r="C10767">
        <v>2017</v>
      </c>
      <c r="D10767" t="s">
        <v>50</v>
      </c>
      <c r="E10767" t="s">
        <v>205</v>
      </c>
      <c r="F10767">
        <v>0</v>
      </c>
      <c r="G10767" t="s">
        <v>316</v>
      </c>
      <c r="H10767" t="s">
        <v>314</v>
      </c>
      <c r="I10767" t="s">
        <v>315</v>
      </c>
    </row>
    <row r="10768" spans="1:9" x14ac:dyDescent="0.25">
      <c r="A10768">
        <v>10766</v>
      </c>
      <c r="B10768" t="s">
        <v>16</v>
      </c>
      <c r="C10768">
        <v>2017</v>
      </c>
      <c r="D10768" t="s">
        <v>50</v>
      </c>
      <c r="E10768" t="s">
        <v>205</v>
      </c>
      <c r="F10768">
        <v>0</v>
      </c>
      <c r="G10768" t="s">
        <v>316</v>
      </c>
      <c r="H10768" t="s">
        <v>314</v>
      </c>
      <c r="I10768" t="s">
        <v>315</v>
      </c>
    </row>
    <row r="10769" spans="1:9" x14ac:dyDescent="0.25">
      <c r="A10769">
        <v>10767</v>
      </c>
      <c r="B10769" t="s">
        <v>29</v>
      </c>
      <c r="C10769">
        <v>2017</v>
      </c>
      <c r="D10769" t="s">
        <v>50</v>
      </c>
      <c r="E10769" t="s">
        <v>205</v>
      </c>
      <c r="F10769">
        <v>0</v>
      </c>
      <c r="G10769" t="s">
        <v>316</v>
      </c>
      <c r="H10769" t="s">
        <v>314</v>
      </c>
      <c r="I10769" t="s">
        <v>315</v>
      </c>
    </row>
    <row r="10770" spans="1:9" x14ac:dyDescent="0.25">
      <c r="A10770">
        <v>10768</v>
      </c>
      <c r="B10770" t="s">
        <v>31</v>
      </c>
      <c r="C10770">
        <v>2017</v>
      </c>
      <c r="D10770" t="s">
        <v>50</v>
      </c>
      <c r="E10770" t="s">
        <v>205</v>
      </c>
      <c r="F10770">
        <v>0</v>
      </c>
      <c r="G10770" t="s">
        <v>316</v>
      </c>
      <c r="H10770" t="s">
        <v>314</v>
      </c>
      <c r="I10770" t="s">
        <v>315</v>
      </c>
    </row>
    <row r="10771" spans="1:9" x14ac:dyDescent="0.25">
      <c r="A10771">
        <v>10769</v>
      </c>
      <c r="B10771" t="s">
        <v>24</v>
      </c>
      <c r="C10771">
        <v>2017</v>
      </c>
      <c r="D10771" t="s">
        <v>50</v>
      </c>
      <c r="E10771" t="s">
        <v>205</v>
      </c>
      <c r="F10771">
        <v>0</v>
      </c>
      <c r="G10771" t="s">
        <v>316</v>
      </c>
      <c r="H10771" t="s">
        <v>314</v>
      </c>
      <c r="I10771" t="s">
        <v>315</v>
      </c>
    </row>
    <row r="10772" spans="1:9" x14ac:dyDescent="0.25">
      <c r="A10772">
        <v>10770</v>
      </c>
      <c r="B10772" t="s">
        <v>5</v>
      </c>
      <c r="C10772">
        <v>2017</v>
      </c>
      <c r="D10772" t="s">
        <v>50</v>
      </c>
      <c r="E10772" t="s">
        <v>205</v>
      </c>
      <c r="F10772">
        <v>0</v>
      </c>
      <c r="G10772" t="s">
        <v>316</v>
      </c>
      <c r="H10772" t="s">
        <v>314</v>
      </c>
      <c r="I10772" t="s">
        <v>315</v>
      </c>
    </row>
    <row r="10773" spans="1:9" x14ac:dyDescent="0.25">
      <c r="A10773">
        <v>10771</v>
      </c>
      <c r="B10773" t="s">
        <v>26</v>
      </c>
      <c r="C10773">
        <v>2017</v>
      </c>
      <c r="D10773" t="s">
        <v>50</v>
      </c>
      <c r="E10773" t="s">
        <v>205</v>
      </c>
      <c r="F10773">
        <v>0</v>
      </c>
      <c r="G10773" t="s">
        <v>316</v>
      </c>
      <c r="H10773" t="s">
        <v>314</v>
      </c>
      <c r="I10773" t="s">
        <v>315</v>
      </c>
    </row>
    <row r="10774" spans="1:9" x14ac:dyDescent="0.25">
      <c r="A10774">
        <v>10772</v>
      </c>
      <c r="B10774" t="s">
        <v>28</v>
      </c>
      <c r="C10774">
        <v>2017</v>
      </c>
      <c r="D10774" t="s">
        <v>50</v>
      </c>
      <c r="E10774" t="s">
        <v>205</v>
      </c>
      <c r="F10774">
        <v>0</v>
      </c>
      <c r="G10774" t="s">
        <v>316</v>
      </c>
      <c r="H10774" t="s">
        <v>314</v>
      </c>
      <c r="I10774" t="s">
        <v>315</v>
      </c>
    </row>
    <row r="10775" spans="1:9" x14ac:dyDescent="0.25">
      <c r="A10775">
        <v>10773</v>
      </c>
      <c r="B10775" t="s">
        <v>11</v>
      </c>
      <c r="C10775">
        <v>2017</v>
      </c>
      <c r="D10775" t="s">
        <v>50</v>
      </c>
      <c r="E10775" t="s">
        <v>205</v>
      </c>
      <c r="F10775">
        <v>0</v>
      </c>
      <c r="G10775" t="s">
        <v>316</v>
      </c>
      <c r="H10775" t="s">
        <v>314</v>
      </c>
      <c r="I10775" t="s">
        <v>315</v>
      </c>
    </row>
    <row r="10776" spans="1:9" x14ac:dyDescent="0.25">
      <c r="A10776">
        <v>10774</v>
      </c>
      <c r="B10776" t="s">
        <v>12</v>
      </c>
      <c r="C10776">
        <v>2017</v>
      </c>
      <c r="D10776" t="s">
        <v>50</v>
      </c>
      <c r="E10776" t="s">
        <v>205</v>
      </c>
      <c r="F10776">
        <v>0</v>
      </c>
      <c r="G10776" t="s">
        <v>316</v>
      </c>
      <c r="H10776" t="s">
        <v>314</v>
      </c>
      <c r="I10776" t="s">
        <v>315</v>
      </c>
    </row>
    <row r="10777" spans="1:9" x14ac:dyDescent="0.25">
      <c r="A10777">
        <v>10775</v>
      </c>
      <c r="B10777" t="s">
        <v>7</v>
      </c>
      <c r="C10777">
        <v>2017</v>
      </c>
      <c r="D10777" t="s">
        <v>50</v>
      </c>
      <c r="E10777" t="s">
        <v>205</v>
      </c>
      <c r="F10777">
        <v>0</v>
      </c>
      <c r="G10777" t="s">
        <v>316</v>
      </c>
      <c r="H10777" t="s">
        <v>314</v>
      </c>
      <c r="I10777" t="s">
        <v>315</v>
      </c>
    </row>
    <row r="10778" spans="1:9" x14ac:dyDescent="0.25">
      <c r="A10778">
        <v>10776</v>
      </c>
      <c r="B10778" t="s">
        <v>18</v>
      </c>
      <c r="C10778">
        <v>2017</v>
      </c>
      <c r="D10778" t="s">
        <v>50</v>
      </c>
      <c r="E10778" t="s">
        <v>205</v>
      </c>
      <c r="F10778">
        <v>0</v>
      </c>
      <c r="G10778" t="s">
        <v>316</v>
      </c>
      <c r="H10778" t="s">
        <v>314</v>
      </c>
      <c r="I10778" t="s">
        <v>315</v>
      </c>
    </row>
    <row r="10779" spans="1:9" x14ac:dyDescent="0.25">
      <c r="A10779">
        <v>10777</v>
      </c>
      <c r="B10779" t="s">
        <v>23</v>
      </c>
      <c r="C10779">
        <v>2017</v>
      </c>
      <c r="D10779" t="s">
        <v>50</v>
      </c>
      <c r="E10779" t="s">
        <v>205</v>
      </c>
      <c r="F10779">
        <v>0</v>
      </c>
      <c r="G10779" t="s">
        <v>316</v>
      </c>
      <c r="H10779" t="s">
        <v>314</v>
      </c>
      <c r="I10779" t="s">
        <v>315</v>
      </c>
    </row>
    <row r="10780" spans="1:9" x14ac:dyDescent="0.25">
      <c r="A10780">
        <v>10778</v>
      </c>
      <c r="B10780" t="s">
        <v>14</v>
      </c>
      <c r="C10780">
        <v>2017</v>
      </c>
      <c r="D10780" t="s">
        <v>50</v>
      </c>
      <c r="E10780" t="s">
        <v>205</v>
      </c>
      <c r="F10780">
        <v>0</v>
      </c>
      <c r="G10780" t="s">
        <v>316</v>
      </c>
      <c r="H10780" t="s">
        <v>314</v>
      </c>
      <c r="I10780" t="s">
        <v>315</v>
      </c>
    </row>
    <row r="10781" spans="1:9" x14ac:dyDescent="0.25">
      <c r="A10781">
        <v>10779</v>
      </c>
      <c r="B10781" t="s">
        <v>17</v>
      </c>
      <c r="C10781">
        <v>2017</v>
      </c>
      <c r="D10781" t="s">
        <v>50</v>
      </c>
      <c r="E10781" t="s">
        <v>205</v>
      </c>
      <c r="F10781">
        <v>0</v>
      </c>
      <c r="G10781" t="s">
        <v>316</v>
      </c>
      <c r="H10781" t="s">
        <v>314</v>
      </c>
      <c r="I10781" t="s">
        <v>315</v>
      </c>
    </row>
    <row r="10782" spans="1:9" x14ac:dyDescent="0.25">
      <c r="A10782">
        <v>10780</v>
      </c>
      <c r="B10782" t="s">
        <v>19</v>
      </c>
      <c r="C10782">
        <v>2017</v>
      </c>
      <c r="D10782" t="s">
        <v>50</v>
      </c>
      <c r="E10782" t="s">
        <v>205</v>
      </c>
      <c r="F10782">
        <v>0</v>
      </c>
      <c r="G10782" t="s">
        <v>316</v>
      </c>
      <c r="H10782" t="s">
        <v>314</v>
      </c>
      <c r="I10782" t="s">
        <v>315</v>
      </c>
    </row>
    <row r="10783" spans="1:9" x14ac:dyDescent="0.25">
      <c r="A10783">
        <v>10781</v>
      </c>
      <c r="B10783" t="s">
        <v>27</v>
      </c>
      <c r="C10783">
        <v>2017</v>
      </c>
      <c r="D10783" t="s">
        <v>50</v>
      </c>
      <c r="E10783" t="s">
        <v>205</v>
      </c>
      <c r="F10783">
        <v>0</v>
      </c>
      <c r="G10783" t="s">
        <v>316</v>
      </c>
      <c r="H10783" t="s">
        <v>314</v>
      </c>
      <c r="I10783" t="s">
        <v>315</v>
      </c>
    </row>
    <row r="10784" spans="1:9" x14ac:dyDescent="0.25">
      <c r="A10784">
        <v>10782</v>
      </c>
      <c r="B10784" t="s">
        <v>13</v>
      </c>
      <c r="C10784">
        <v>2017</v>
      </c>
      <c r="D10784" t="s">
        <v>50</v>
      </c>
      <c r="E10784" t="s">
        <v>205</v>
      </c>
      <c r="F10784">
        <v>0</v>
      </c>
      <c r="G10784" t="s">
        <v>316</v>
      </c>
      <c r="H10784" t="s">
        <v>314</v>
      </c>
      <c r="I10784" t="s">
        <v>315</v>
      </c>
    </row>
    <row r="10785" spans="1:9" x14ac:dyDescent="0.25">
      <c r="A10785">
        <v>10783</v>
      </c>
      <c r="B10785" t="s">
        <v>4</v>
      </c>
      <c r="C10785">
        <v>2017</v>
      </c>
      <c r="D10785" t="s">
        <v>50</v>
      </c>
      <c r="E10785" t="s">
        <v>205</v>
      </c>
      <c r="F10785">
        <v>0</v>
      </c>
      <c r="G10785" t="s">
        <v>316</v>
      </c>
      <c r="H10785" t="s">
        <v>314</v>
      </c>
      <c r="I10785" t="s">
        <v>315</v>
      </c>
    </row>
    <row r="10786" spans="1:9" x14ac:dyDescent="0.25">
      <c r="A10786">
        <v>10784</v>
      </c>
      <c r="B10786" t="s">
        <v>6</v>
      </c>
      <c r="C10786">
        <v>2017</v>
      </c>
      <c r="D10786" t="s">
        <v>50</v>
      </c>
      <c r="E10786" t="s">
        <v>205</v>
      </c>
      <c r="F10786">
        <v>0</v>
      </c>
      <c r="G10786" t="s">
        <v>316</v>
      </c>
      <c r="H10786" t="s">
        <v>314</v>
      </c>
      <c r="I10786" t="s">
        <v>315</v>
      </c>
    </row>
    <row r="10787" spans="1:9" x14ac:dyDescent="0.25">
      <c r="A10787">
        <v>10785</v>
      </c>
      <c r="B10787" t="s">
        <v>9</v>
      </c>
      <c r="C10787">
        <v>2017</v>
      </c>
      <c r="D10787" t="s">
        <v>50</v>
      </c>
      <c r="E10787" t="s">
        <v>205</v>
      </c>
      <c r="F10787">
        <v>0</v>
      </c>
      <c r="G10787" t="s">
        <v>316</v>
      </c>
      <c r="H10787" t="s">
        <v>314</v>
      </c>
      <c r="I10787" t="s">
        <v>315</v>
      </c>
    </row>
    <row r="10788" spans="1:9" x14ac:dyDescent="0.25">
      <c r="A10788">
        <v>10786</v>
      </c>
      <c r="B10788" t="s">
        <v>10</v>
      </c>
      <c r="C10788">
        <v>2017</v>
      </c>
      <c r="D10788" t="s">
        <v>50</v>
      </c>
      <c r="E10788" t="s">
        <v>205</v>
      </c>
      <c r="F10788">
        <v>0</v>
      </c>
      <c r="G10788" t="s">
        <v>316</v>
      </c>
      <c r="H10788" t="s">
        <v>314</v>
      </c>
      <c r="I10788" t="s">
        <v>315</v>
      </c>
    </row>
    <row r="10789" spans="1:9" x14ac:dyDescent="0.25">
      <c r="A10789">
        <v>10787</v>
      </c>
      <c r="B10789" t="s">
        <v>3</v>
      </c>
      <c r="C10789">
        <v>2017</v>
      </c>
      <c r="D10789" t="s">
        <v>50</v>
      </c>
      <c r="E10789" t="s">
        <v>205</v>
      </c>
      <c r="F10789">
        <v>0</v>
      </c>
      <c r="G10789" t="s">
        <v>316</v>
      </c>
      <c r="H10789" t="s">
        <v>314</v>
      </c>
      <c r="I10789" t="s">
        <v>315</v>
      </c>
    </row>
    <row r="10790" spans="1:9" x14ac:dyDescent="0.25">
      <c r="A10790">
        <v>10788</v>
      </c>
      <c r="B10790" t="s">
        <v>25</v>
      </c>
      <c r="C10790">
        <v>2017</v>
      </c>
      <c r="D10790" t="s">
        <v>50</v>
      </c>
      <c r="E10790" t="s">
        <v>205</v>
      </c>
      <c r="F10790">
        <v>0</v>
      </c>
      <c r="G10790" t="s">
        <v>316</v>
      </c>
      <c r="H10790" t="s">
        <v>314</v>
      </c>
      <c r="I10790" t="s">
        <v>315</v>
      </c>
    </row>
    <row r="10791" spans="1:9" x14ac:dyDescent="0.25">
      <c r="A10791">
        <v>10789</v>
      </c>
      <c r="B10791" t="s">
        <v>8</v>
      </c>
      <c r="C10791">
        <v>2018</v>
      </c>
      <c r="D10791" t="s">
        <v>50</v>
      </c>
      <c r="E10791" t="s">
        <v>312</v>
      </c>
      <c r="F10791">
        <v>1012153</v>
      </c>
      <c r="G10791" t="s">
        <v>313</v>
      </c>
      <c r="H10791" t="s">
        <v>314</v>
      </c>
      <c r="I10791" t="s">
        <v>315</v>
      </c>
    </row>
    <row r="10792" spans="1:9" x14ac:dyDescent="0.25">
      <c r="A10792">
        <v>10790</v>
      </c>
      <c r="B10792" t="s">
        <v>22</v>
      </c>
      <c r="C10792">
        <v>2018</v>
      </c>
      <c r="D10792" t="s">
        <v>50</v>
      </c>
      <c r="E10792" t="s">
        <v>312</v>
      </c>
      <c r="F10792">
        <v>1012153</v>
      </c>
      <c r="G10792" t="s">
        <v>313</v>
      </c>
      <c r="H10792" t="s">
        <v>314</v>
      </c>
      <c r="I10792" t="s">
        <v>315</v>
      </c>
    </row>
    <row r="10793" spans="1:9" x14ac:dyDescent="0.25">
      <c r="A10793">
        <v>10791</v>
      </c>
      <c r="B10793" t="s">
        <v>15</v>
      </c>
      <c r="C10793">
        <v>2018</v>
      </c>
      <c r="D10793" t="s">
        <v>50</v>
      </c>
      <c r="E10793" t="s">
        <v>312</v>
      </c>
      <c r="F10793">
        <v>1005313</v>
      </c>
      <c r="G10793" t="s">
        <v>313</v>
      </c>
      <c r="H10793" t="s">
        <v>314</v>
      </c>
      <c r="I10793" t="s">
        <v>315</v>
      </c>
    </row>
    <row r="10794" spans="1:9" x14ac:dyDescent="0.25">
      <c r="A10794">
        <v>10792</v>
      </c>
      <c r="B10794" t="s">
        <v>20</v>
      </c>
      <c r="C10794">
        <v>2018</v>
      </c>
      <c r="D10794" t="s">
        <v>50</v>
      </c>
      <c r="E10794" t="s">
        <v>312</v>
      </c>
      <c r="F10794">
        <v>1003958</v>
      </c>
      <c r="G10794" t="s">
        <v>313</v>
      </c>
      <c r="H10794" t="s">
        <v>314</v>
      </c>
      <c r="I10794" t="s">
        <v>315</v>
      </c>
    </row>
    <row r="10795" spans="1:9" x14ac:dyDescent="0.25">
      <c r="A10795">
        <v>10793</v>
      </c>
      <c r="B10795" t="s">
        <v>30</v>
      </c>
      <c r="C10795">
        <v>2018</v>
      </c>
      <c r="D10795" t="s">
        <v>50</v>
      </c>
      <c r="E10795" t="s">
        <v>312</v>
      </c>
      <c r="F10795">
        <v>1007223</v>
      </c>
      <c r="G10795" t="s">
        <v>313</v>
      </c>
      <c r="H10795" t="s">
        <v>314</v>
      </c>
      <c r="I10795" t="s">
        <v>315</v>
      </c>
    </row>
    <row r="10796" spans="1:9" x14ac:dyDescent="0.25">
      <c r="A10796">
        <v>10794</v>
      </c>
      <c r="B10796" t="s">
        <v>21</v>
      </c>
      <c r="C10796">
        <v>2018</v>
      </c>
      <c r="D10796" t="s">
        <v>50</v>
      </c>
      <c r="E10796" t="s">
        <v>312</v>
      </c>
      <c r="F10796">
        <v>1005549</v>
      </c>
      <c r="G10796" t="s">
        <v>313</v>
      </c>
      <c r="H10796" t="s">
        <v>314</v>
      </c>
      <c r="I10796" t="s">
        <v>315</v>
      </c>
    </row>
    <row r="10797" spans="1:9" x14ac:dyDescent="0.25">
      <c r="A10797">
        <v>10795</v>
      </c>
      <c r="B10797" t="s">
        <v>16</v>
      </c>
      <c r="C10797">
        <v>2018</v>
      </c>
      <c r="D10797" t="s">
        <v>50</v>
      </c>
      <c r="E10797" t="s">
        <v>312</v>
      </c>
      <c r="F10797">
        <v>1008850</v>
      </c>
      <c r="G10797" t="s">
        <v>313</v>
      </c>
      <c r="H10797" t="s">
        <v>314</v>
      </c>
      <c r="I10797" t="s">
        <v>315</v>
      </c>
    </row>
    <row r="10798" spans="1:9" x14ac:dyDescent="0.25">
      <c r="A10798">
        <v>10796</v>
      </c>
      <c r="B10798" t="s">
        <v>29</v>
      </c>
      <c r="C10798">
        <v>2018</v>
      </c>
      <c r="D10798" t="s">
        <v>50</v>
      </c>
      <c r="E10798" t="s">
        <v>312</v>
      </c>
      <c r="F10798">
        <v>1013302</v>
      </c>
      <c r="G10798" t="s">
        <v>313</v>
      </c>
      <c r="H10798" t="s">
        <v>314</v>
      </c>
      <c r="I10798" t="s">
        <v>315</v>
      </c>
    </row>
    <row r="10799" spans="1:9" x14ac:dyDescent="0.25">
      <c r="A10799">
        <v>10797</v>
      </c>
      <c r="B10799" t="s">
        <v>31</v>
      </c>
      <c r="C10799">
        <v>2018</v>
      </c>
      <c r="D10799" t="s">
        <v>50</v>
      </c>
      <c r="E10799" t="s">
        <v>312</v>
      </c>
      <c r="F10799">
        <v>1007863</v>
      </c>
      <c r="G10799" t="s">
        <v>313</v>
      </c>
      <c r="H10799" t="s">
        <v>314</v>
      </c>
      <c r="I10799" t="s">
        <v>315</v>
      </c>
    </row>
    <row r="10800" spans="1:9" x14ac:dyDescent="0.25">
      <c r="A10800">
        <v>10798</v>
      </c>
      <c r="B10800" t="s">
        <v>24</v>
      </c>
      <c r="C10800">
        <v>2018</v>
      </c>
      <c r="D10800" t="s">
        <v>50</v>
      </c>
      <c r="E10800" t="s">
        <v>312</v>
      </c>
      <c r="F10800">
        <v>1009723</v>
      </c>
      <c r="G10800" t="s">
        <v>313</v>
      </c>
      <c r="H10800" t="s">
        <v>314</v>
      </c>
      <c r="I10800" t="s">
        <v>315</v>
      </c>
    </row>
    <row r="10801" spans="1:9" x14ac:dyDescent="0.25">
      <c r="A10801">
        <v>10799</v>
      </c>
      <c r="B10801" t="s">
        <v>5</v>
      </c>
      <c r="C10801">
        <v>2018</v>
      </c>
      <c r="D10801" t="s">
        <v>50</v>
      </c>
      <c r="E10801" t="s">
        <v>312</v>
      </c>
      <c r="F10801">
        <v>1018152</v>
      </c>
      <c r="G10801" t="s">
        <v>313</v>
      </c>
      <c r="H10801" t="s">
        <v>314</v>
      </c>
      <c r="I10801" t="s">
        <v>315</v>
      </c>
    </row>
    <row r="10802" spans="1:9" x14ac:dyDescent="0.25">
      <c r="A10802">
        <v>10800</v>
      </c>
      <c r="B10802" t="s">
        <v>26</v>
      </c>
      <c r="C10802">
        <v>2018</v>
      </c>
      <c r="D10802" t="s">
        <v>50</v>
      </c>
      <c r="E10802" t="s">
        <v>312</v>
      </c>
      <c r="F10802">
        <v>1013347</v>
      </c>
      <c r="G10802" t="s">
        <v>313</v>
      </c>
      <c r="H10802" t="s">
        <v>314</v>
      </c>
      <c r="I10802" t="s">
        <v>315</v>
      </c>
    </row>
    <row r="10803" spans="1:9" x14ac:dyDescent="0.25">
      <c r="A10803">
        <v>10801</v>
      </c>
      <c r="B10803" t="s">
        <v>28</v>
      </c>
      <c r="C10803">
        <v>2018</v>
      </c>
      <c r="D10803" t="s">
        <v>50</v>
      </c>
      <c r="E10803" t="s">
        <v>312</v>
      </c>
      <c r="F10803">
        <v>1007825</v>
      </c>
      <c r="G10803" t="s">
        <v>313</v>
      </c>
      <c r="H10803" t="s">
        <v>314</v>
      </c>
      <c r="I10803" t="s">
        <v>315</v>
      </c>
    </row>
    <row r="10804" spans="1:9" x14ac:dyDescent="0.25">
      <c r="A10804">
        <v>10802</v>
      </c>
      <c r="B10804" t="s">
        <v>11</v>
      </c>
      <c r="C10804">
        <v>2018</v>
      </c>
      <c r="D10804" t="s">
        <v>50</v>
      </c>
      <c r="E10804" t="s">
        <v>312</v>
      </c>
      <c r="F10804">
        <v>1013952</v>
      </c>
      <c r="G10804" t="s">
        <v>313</v>
      </c>
      <c r="H10804" t="s">
        <v>314</v>
      </c>
      <c r="I10804" t="s">
        <v>315</v>
      </c>
    </row>
    <row r="10805" spans="1:9" x14ac:dyDescent="0.25">
      <c r="A10805">
        <v>10803</v>
      </c>
      <c r="B10805" t="s">
        <v>12</v>
      </c>
      <c r="C10805">
        <v>2018</v>
      </c>
      <c r="D10805" t="s">
        <v>50</v>
      </c>
      <c r="E10805" t="s">
        <v>312</v>
      </c>
      <c r="F10805">
        <v>1009499</v>
      </c>
      <c r="G10805" t="s">
        <v>313</v>
      </c>
      <c r="H10805" t="s">
        <v>314</v>
      </c>
      <c r="I10805" t="s">
        <v>315</v>
      </c>
    </row>
    <row r="10806" spans="1:9" x14ac:dyDescent="0.25">
      <c r="A10806">
        <v>10804</v>
      </c>
      <c r="B10806" t="s">
        <v>7</v>
      </c>
      <c r="C10806">
        <v>2018</v>
      </c>
      <c r="D10806" t="s">
        <v>50</v>
      </c>
      <c r="E10806" t="s">
        <v>312</v>
      </c>
      <c r="F10806">
        <v>1009653</v>
      </c>
      <c r="G10806" t="s">
        <v>313</v>
      </c>
      <c r="H10806" t="s">
        <v>314</v>
      </c>
      <c r="I10806" t="s">
        <v>315</v>
      </c>
    </row>
    <row r="10807" spans="1:9" x14ac:dyDescent="0.25">
      <c r="A10807">
        <v>10805</v>
      </c>
      <c r="B10807" t="s">
        <v>18</v>
      </c>
      <c r="C10807">
        <v>2018</v>
      </c>
      <c r="D10807" t="s">
        <v>50</v>
      </c>
      <c r="E10807" t="s">
        <v>312</v>
      </c>
      <c r="F10807">
        <v>1007013</v>
      </c>
      <c r="G10807" t="s">
        <v>313</v>
      </c>
      <c r="H10807" t="s">
        <v>314</v>
      </c>
      <c r="I10807" t="s">
        <v>315</v>
      </c>
    </row>
    <row r="10808" spans="1:9" x14ac:dyDescent="0.25">
      <c r="A10808">
        <v>10806</v>
      </c>
      <c r="B10808" t="s">
        <v>23</v>
      </c>
      <c r="C10808">
        <v>2018</v>
      </c>
      <c r="D10808" t="s">
        <v>50</v>
      </c>
      <c r="E10808" t="s">
        <v>312</v>
      </c>
      <c r="F10808">
        <v>1003982</v>
      </c>
      <c r="G10808" t="s">
        <v>313</v>
      </c>
      <c r="H10808" t="s">
        <v>314</v>
      </c>
      <c r="I10808" t="s">
        <v>315</v>
      </c>
    </row>
    <row r="10809" spans="1:9" x14ac:dyDescent="0.25">
      <c r="A10809">
        <v>10807</v>
      </c>
      <c r="B10809" t="s">
        <v>14</v>
      </c>
      <c r="C10809">
        <v>2018</v>
      </c>
      <c r="D10809" t="s">
        <v>50</v>
      </c>
      <c r="E10809" t="s">
        <v>312</v>
      </c>
      <c r="F10809">
        <v>1008011</v>
      </c>
      <c r="G10809" t="s">
        <v>313</v>
      </c>
      <c r="H10809" t="s">
        <v>314</v>
      </c>
      <c r="I10809" t="s">
        <v>315</v>
      </c>
    </row>
    <row r="10810" spans="1:9" x14ac:dyDescent="0.25">
      <c r="A10810">
        <v>10808</v>
      </c>
      <c r="B10810" t="s">
        <v>17</v>
      </c>
      <c r="C10810">
        <v>2018</v>
      </c>
      <c r="D10810" t="s">
        <v>50</v>
      </c>
      <c r="E10810" t="s">
        <v>312</v>
      </c>
      <c r="F10810">
        <v>1017097</v>
      </c>
      <c r="G10810" t="s">
        <v>313</v>
      </c>
      <c r="H10810" t="s">
        <v>314</v>
      </c>
      <c r="I10810" t="s">
        <v>315</v>
      </c>
    </row>
    <row r="10811" spans="1:9" x14ac:dyDescent="0.25">
      <c r="A10811">
        <v>10809</v>
      </c>
      <c r="B10811" t="s">
        <v>19</v>
      </c>
      <c r="C10811">
        <v>2018</v>
      </c>
      <c r="D10811" t="s">
        <v>50</v>
      </c>
      <c r="E10811" t="s">
        <v>312</v>
      </c>
      <c r="F10811">
        <v>1006878</v>
      </c>
      <c r="G10811" t="s">
        <v>313</v>
      </c>
      <c r="H10811" t="s">
        <v>314</v>
      </c>
      <c r="I10811" t="s">
        <v>315</v>
      </c>
    </row>
    <row r="10812" spans="1:9" x14ac:dyDescent="0.25">
      <c r="A10812">
        <v>10810</v>
      </c>
      <c r="B10812" t="s">
        <v>27</v>
      </c>
      <c r="C10812">
        <v>2018</v>
      </c>
      <c r="D10812" t="s">
        <v>50</v>
      </c>
      <c r="E10812" t="s">
        <v>312</v>
      </c>
      <c r="F10812">
        <v>1006556</v>
      </c>
      <c r="G10812" t="s">
        <v>313</v>
      </c>
      <c r="H10812" t="s">
        <v>314</v>
      </c>
      <c r="I10812" t="s">
        <v>315</v>
      </c>
    </row>
    <row r="10813" spans="1:9" x14ac:dyDescent="0.25">
      <c r="A10813">
        <v>10811</v>
      </c>
      <c r="B10813" t="s">
        <v>13</v>
      </c>
      <c r="C10813">
        <v>2018</v>
      </c>
      <c r="D10813" t="s">
        <v>50</v>
      </c>
      <c r="E10813" t="s">
        <v>312</v>
      </c>
      <c r="F10813">
        <v>1010468</v>
      </c>
      <c r="G10813" t="s">
        <v>313</v>
      </c>
      <c r="H10813" t="s">
        <v>314</v>
      </c>
      <c r="I10813" t="s">
        <v>315</v>
      </c>
    </row>
    <row r="10814" spans="1:9" x14ac:dyDescent="0.25">
      <c r="A10814">
        <v>10812</v>
      </c>
      <c r="B10814" t="s">
        <v>4</v>
      </c>
      <c r="C10814">
        <v>2018</v>
      </c>
      <c r="D10814" t="s">
        <v>50</v>
      </c>
      <c r="E10814" t="s">
        <v>312</v>
      </c>
      <c r="F10814">
        <v>1011767</v>
      </c>
      <c r="G10814" t="s">
        <v>313</v>
      </c>
      <c r="H10814" t="s">
        <v>314</v>
      </c>
      <c r="I10814" t="s">
        <v>315</v>
      </c>
    </row>
    <row r="10815" spans="1:9" x14ac:dyDescent="0.25">
      <c r="A10815">
        <v>10813</v>
      </c>
      <c r="B10815" t="s">
        <v>6</v>
      </c>
      <c r="C10815">
        <v>2018</v>
      </c>
      <c r="D10815" t="s">
        <v>50</v>
      </c>
      <c r="E10815" t="s">
        <v>312</v>
      </c>
      <c r="F10815">
        <v>1010986</v>
      </c>
      <c r="G10815" t="s">
        <v>313</v>
      </c>
      <c r="H10815" t="s">
        <v>314</v>
      </c>
      <c r="I10815" t="s">
        <v>315</v>
      </c>
    </row>
    <row r="10816" spans="1:9" x14ac:dyDescent="0.25">
      <c r="A10816">
        <v>10814</v>
      </c>
      <c r="B10816" t="s">
        <v>9</v>
      </c>
      <c r="C10816">
        <v>2018</v>
      </c>
      <c r="D10816" t="s">
        <v>50</v>
      </c>
      <c r="E10816" t="s">
        <v>312</v>
      </c>
      <c r="F10816">
        <v>1010367</v>
      </c>
      <c r="G10816" t="s">
        <v>313</v>
      </c>
      <c r="H10816" t="s">
        <v>314</v>
      </c>
      <c r="I10816" t="s">
        <v>315</v>
      </c>
    </row>
    <row r="10817" spans="1:9" x14ac:dyDescent="0.25">
      <c r="A10817">
        <v>10815</v>
      </c>
      <c r="B10817" t="s">
        <v>10</v>
      </c>
      <c r="C10817">
        <v>2018</v>
      </c>
      <c r="D10817" t="s">
        <v>50</v>
      </c>
      <c r="E10817" t="s">
        <v>312</v>
      </c>
      <c r="F10817">
        <v>1011104</v>
      </c>
      <c r="G10817" t="s">
        <v>313</v>
      </c>
      <c r="H10817" t="s">
        <v>314</v>
      </c>
      <c r="I10817" t="s">
        <v>315</v>
      </c>
    </row>
    <row r="10818" spans="1:9" x14ac:dyDescent="0.25">
      <c r="A10818">
        <v>10816</v>
      </c>
      <c r="B10818" t="s">
        <v>3</v>
      </c>
      <c r="C10818">
        <v>2018</v>
      </c>
      <c r="D10818" t="s">
        <v>50</v>
      </c>
      <c r="E10818" t="s">
        <v>312</v>
      </c>
      <c r="F10818">
        <v>1009948</v>
      </c>
      <c r="G10818" t="s">
        <v>313</v>
      </c>
      <c r="H10818" t="s">
        <v>314</v>
      </c>
      <c r="I10818" t="s">
        <v>315</v>
      </c>
    </row>
    <row r="10819" spans="1:9" x14ac:dyDescent="0.25">
      <c r="A10819">
        <v>10817</v>
      </c>
      <c r="B10819" t="s">
        <v>25</v>
      </c>
      <c r="C10819">
        <v>2018</v>
      </c>
      <c r="D10819" t="s">
        <v>50</v>
      </c>
      <c r="E10819" t="s">
        <v>312</v>
      </c>
      <c r="F10819">
        <v>1010493</v>
      </c>
      <c r="G10819" t="s">
        <v>313</v>
      </c>
      <c r="H10819" t="s">
        <v>314</v>
      </c>
      <c r="I10819" t="s">
        <v>315</v>
      </c>
    </row>
    <row r="10820" spans="1:9" x14ac:dyDescent="0.25">
      <c r="A10820">
        <v>10818</v>
      </c>
      <c r="B10820" t="s">
        <v>8</v>
      </c>
      <c r="C10820">
        <v>2018</v>
      </c>
      <c r="D10820" t="s">
        <v>50</v>
      </c>
      <c r="E10820" t="s">
        <v>64</v>
      </c>
      <c r="F10820">
        <v>1012151.6</v>
      </c>
      <c r="G10820" t="s">
        <v>313</v>
      </c>
      <c r="H10820" t="s">
        <v>314</v>
      </c>
      <c r="I10820" t="s">
        <v>315</v>
      </c>
    </row>
    <row r="10821" spans="1:9" x14ac:dyDescent="0.25">
      <c r="A10821">
        <v>10819</v>
      </c>
      <c r="B10821" t="s">
        <v>22</v>
      </c>
      <c r="C10821">
        <v>2018</v>
      </c>
      <c r="D10821" t="s">
        <v>50</v>
      </c>
      <c r="E10821" t="s">
        <v>64</v>
      </c>
      <c r="F10821">
        <v>1012151.6</v>
      </c>
      <c r="G10821" t="s">
        <v>313</v>
      </c>
      <c r="H10821" t="s">
        <v>314</v>
      </c>
      <c r="I10821" t="s">
        <v>315</v>
      </c>
    </row>
    <row r="10822" spans="1:9" x14ac:dyDescent="0.25">
      <c r="A10822">
        <v>10820</v>
      </c>
      <c r="B10822" t="s">
        <v>15</v>
      </c>
      <c r="C10822">
        <v>2018</v>
      </c>
      <c r="D10822" t="s">
        <v>50</v>
      </c>
      <c r="E10822" t="s">
        <v>64</v>
      </c>
      <c r="F10822">
        <v>1005314.6</v>
      </c>
      <c r="G10822" t="s">
        <v>313</v>
      </c>
      <c r="H10822" t="s">
        <v>314</v>
      </c>
      <c r="I10822" t="s">
        <v>315</v>
      </c>
    </row>
    <row r="10823" spans="1:9" x14ac:dyDescent="0.25">
      <c r="A10823">
        <v>10821</v>
      </c>
      <c r="B10823" t="s">
        <v>20</v>
      </c>
      <c r="C10823">
        <v>2018</v>
      </c>
      <c r="D10823" t="s">
        <v>50</v>
      </c>
      <c r="E10823" t="s">
        <v>64</v>
      </c>
      <c r="F10823">
        <v>1003959.1</v>
      </c>
      <c r="G10823" t="s">
        <v>313</v>
      </c>
      <c r="H10823" t="s">
        <v>314</v>
      </c>
      <c r="I10823" t="s">
        <v>315</v>
      </c>
    </row>
    <row r="10824" spans="1:9" x14ac:dyDescent="0.25">
      <c r="A10824">
        <v>10822</v>
      </c>
      <c r="B10824" t="s">
        <v>30</v>
      </c>
      <c r="C10824">
        <v>2018</v>
      </c>
      <c r="D10824" t="s">
        <v>50</v>
      </c>
      <c r="E10824" t="s">
        <v>64</v>
      </c>
      <c r="F10824">
        <v>1007224.1</v>
      </c>
      <c r="G10824" t="s">
        <v>313</v>
      </c>
      <c r="H10824" t="s">
        <v>314</v>
      </c>
      <c r="I10824" t="s">
        <v>315</v>
      </c>
    </row>
    <row r="10825" spans="1:9" x14ac:dyDescent="0.25">
      <c r="A10825">
        <v>10823</v>
      </c>
      <c r="B10825" t="s">
        <v>21</v>
      </c>
      <c r="C10825">
        <v>2018</v>
      </c>
      <c r="D10825" t="s">
        <v>50</v>
      </c>
      <c r="E10825" t="s">
        <v>64</v>
      </c>
      <c r="F10825">
        <v>1005548.1</v>
      </c>
      <c r="G10825" t="s">
        <v>313</v>
      </c>
      <c r="H10825" t="s">
        <v>314</v>
      </c>
      <c r="I10825" t="s">
        <v>315</v>
      </c>
    </row>
    <row r="10826" spans="1:9" x14ac:dyDescent="0.25">
      <c r="A10826">
        <v>10824</v>
      </c>
      <c r="B10826" t="s">
        <v>16</v>
      </c>
      <c r="C10826">
        <v>2018</v>
      </c>
      <c r="D10826" t="s">
        <v>50</v>
      </c>
      <c r="E10826" t="s">
        <v>64</v>
      </c>
      <c r="F10826">
        <v>1008851.6</v>
      </c>
      <c r="G10826" t="s">
        <v>313</v>
      </c>
      <c r="H10826" t="s">
        <v>314</v>
      </c>
      <c r="I10826" t="s">
        <v>315</v>
      </c>
    </row>
    <row r="10827" spans="1:9" x14ac:dyDescent="0.25">
      <c r="A10827">
        <v>10825</v>
      </c>
      <c r="B10827" t="s">
        <v>29</v>
      </c>
      <c r="C10827">
        <v>2018</v>
      </c>
      <c r="D10827" t="s">
        <v>50</v>
      </c>
      <c r="E10827" t="s">
        <v>64</v>
      </c>
      <c r="F10827">
        <v>1013304.6</v>
      </c>
      <c r="G10827" t="s">
        <v>313</v>
      </c>
      <c r="H10827" t="s">
        <v>314</v>
      </c>
      <c r="I10827" t="s">
        <v>315</v>
      </c>
    </row>
    <row r="10828" spans="1:9" x14ac:dyDescent="0.25">
      <c r="A10828">
        <v>10826</v>
      </c>
      <c r="B10828" t="s">
        <v>31</v>
      </c>
      <c r="C10828">
        <v>2018</v>
      </c>
      <c r="D10828" t="s">
        <v>50</v>
      </c>
      <c r="E10828" t="s">
        <v>64</v>
      </c>
      <c r="F10828">
        <v>1007862.1</v>
      </c>
      <c r="G10828" t="s">
        <v>313</v>
      </c>
      <c r="H10828" t="s">
        <v>314</v>
      </c>
      <c r="I10828" t="s">
        <v>315</v>
      </c>
    </row>
    <row r="10829" spans="1:9" x14ac:dyDescent="0.25">
      <c r="A10829">
        <v>10827</v>
      </c>
      <c r="B10829" t="s">
        <v>24</v>
      </c>
      <c r="C10829">
        <v>2018</v>
      </c>
      <c r="D10829" t="s">
        <v>50</v>
      </c>
      <c r="E10829" t="s">
        <v>64</v>
      </c>
      <c r="F10829">
        <v>1009725.6</v>
      </c>
      <c r="G10829" t="s">
        <v>313</v>
      </c>
      <c r="H10829" t="s">
        <v>314</v>
      </c>
      <c r="I10829" t="s">
        <v>315</v>
      </c>
    </row>
    <row r="10830" spans="1:9" x14ac:dyDescent="0.25">
      <c r="A10830">
        <v>10828</v>
      </c>
      <c r="B10830" t="s">
        <v>5</v>
      </c>
      <c r="C10830">
        <v>2018</v>
      </c>
      <c r="D10830" t="s">
        <v>50</v>
      </c>
      <c r="E10830" t="s">
        <v>64</v>
      </c>
      <c r="F10830">
        <v>1018150.6</v>
      </c>
      <c r="G10830" t="s">
        <v>313</v>
      </c>
      <c r="H10830" t="s">
        <v>314</v>
      </c>
      <c r="I10830" t="s">
        <v>315</v>
      </c>
    </row>
    <row r="10831" spans="1:9" x14ac:dyDescent="0.25">
      <c r="A10831">
        <v>10829</v>
      </c>
      <c r="B10831" t="s">
        <v>26</v>
      </c>
      <c r="C10831">
        <v>2018</v>
      </c>
      <c r="D10831" t="s">
        <v>50</v>
      </c>
      <c r="E10831" t="s">
        <v>64</v>
      </c>
      <c r="F10831">
        <v>1013348.1</v>
      </c>
      <c r="G10831" t="s">
        <v>313</v>
      </c>
      <c r="H10831" t="s">
        <v>314</v>
      </c>
      <c r="I10831" t="s">
        <v>315</v>
      </c>
    </row>
    <row r="10832" spans="1:9" x14ac:dyDescent="0.25">
      <c r="A10832">
        <v>10830</v>
      </c>
      <c r="B10832" t="s">
        <v>28</v>
      </c>
      <c r="C10832">
        <v>2018</v>
      </c>
      <c r="D10832" t="s">
        <v>50</v>
      </c>
      <c r="E10832" t="s">
        <v>64</v>
      </c>
      <c r="F10832">
        <v>1007822.6</v>
      </c>
      <c r="G10832" t="s">
        <v>313</v>
      </c>
      <c r="H10832" t="s">
        <v>314</v>
      </c>
      <c r="I10832" t="s">
        <v>315</v>
      </c>
    </row>
    <row r="10833" spans="1:9" x14ac:dyDescent="0.25">
      <c r="A10833">
        <v>10831</v>
      </c>
      <c r="B10833" t="s">
        <v>11</v>
      </c>
      <c r="C10833">
        <v>2018</v>
      </c>
      <c r="D10833" t="s">
        <v>50</v>
      </c>
      <c r="E10833" t="s">
        <v>64</v>
      </c>
      <c r="F10833">
        <v>1013950.1</v>
      </c>
      <c r="G10833" t="s">
        <v>313</v>
      </c>
      <c r="H10833" t="s">
        <v>314</v>
      </c>
      <c r="I10833" t="s">
        <v>315</v>
      </c>
    </row>
    <row r="10834" spans="1:9" x14ac:dyDescent="0.25">
      <c r="A10834">
        <v>10832</v>
      </c>
      <c r="B10834" t="s">
        <v>12</v>
      </c>
      <c r="C10834">
        <v>2018</v>
      </c>
      <c r="D10834" t="s">
        <v>50</v>
      </c>
      <c r="E10834" t="s">
        <v>64</v>
      </c>
      <c r="F10834">
        <v>1009501.1</v>
      </c>
      <c r="G10834" t="s">
        <v>313</v>
      </c>
      <c r="H10834" t="s">
        <v>314</v>
      </c>
      <c r="I10834" t="s">
        <v>315</v>
      </c>
    </row>
    <row r="10835" spans="1:9" x14ac:dyDescent="0.25">
      <c r="A10835">
        <v>10833</v>
      </c>
      <c r="B10835" t="s">
        <v>7</v>
      </c>
      <c r="C10835">
        <v>2018</v>
      </c>
      <c r="D10835" t="s">
        <v>50</v>
      </c>
      <c r="E10835" t="s">
        <v>64</v>
      </c>
      <c r="F10835">
        <v>1009655.1</v>
      </c>
      <c r="G10835" t="s">
        <v>313</v>
      </c>
      <c r="H10835" t="s">
        <v>314</v>
      </c>
      <c r="I10835" t="s">
        <v>315</v>
      </c>
    </row>
    <row r="10836" spans="1:9" x14ac:dyDescent="0.25">
      <c r="A10836">
        <v>10834</v>
      </c>
      <c r="B10836" t="s">
        <v>18</v>
      </c>
      <c r="C10836">
        <v>2018</v>
      </c>
      <c r="D10836" t="s">
        <v>50</v>
      </c>
      <c r="E10836" t="s">
        <v>64</v>
      </c>
      <c r="F10836">
        <v>1007010.6</v>
      </c>
      <c r="G10836" t="s">
        <v>313</v>
      </c>
      <c r="H10836" t="s">
        <v>314</v>
      </c>
      <c r="I10836" t="s">
        <v>315</v>
      </c>
    </row>
    <row r="10837" spans="1:9" x14ac:dyDescent="0.25">
      <c r="A10837">
        <v>10835</v>
      </c>
      <c r="B10837" t="s">
        <v>23</v>
      </c>
      <c r="C10837">
        <v>2018</v>
      </c>
      <c r="D10837" t="s">
        <v>50</v>
      </c>
      <c r="E10837" t="s">
        <v>64</v>
      </c>
      <c r="F10837">
        <v>1003980.6</v>
      </c>
      <c r="G10837" t="s">
        <v>313</v>
      </c>
      <c r="H10837" t="s">
        <v>314</v>
      </c>
      <c r="I10837" t="s">
        <v>315</v>
      </c>
    </row>
    <row r="10838" spans="1:9" x14ac:dyDescent="0.25">
      <c r="A10838">
        <v>10836</v>
      </c>
      <c r="B10838" t="s">
        <v>14</v>
      </c>
      <c r="C10838">
        <v>2018</v>
      </c>
      <c r="D10838" t="s">
        <v>50</v>
      </c>
      <c r="E10838" t="s">
        <v>64</v>
      </c>
      <c r="F10838">
        <v>1008012.6</v>
      </c>
      <c r="G10838" t="s">
        <v>313</v>
      </c>
      <c r="H10838" t="s">
        <v>314</v>
      </c>
      <c r="I10838" t="s">
        <v>315</v>
      </c>
    </row>
    <row r="10839" spans="1:9" x14ac:dyDescent="0.25">
      <c r="A10839">
        <v>10837</v>
      </c>
      <c r="B10839" t="s">
        <v>17</v>
      </c>
      <c r="C10839">
        <v>2018</v>
      </c>
      <c r="D10839" t="s">
        <v>50</v>
      </c>
      <c r="E10839" t="s">
        <v>64</v>
      </c>
      <c r="F10839">
        <v>1017095.1</v>
      </c>
      <c r="G10839" t="s">
        <v>313</v>
      </c>
      <c r="H10839" t="s">
        <v>314</v>
      </c>
      <c r="I10839" t="s">
        <v>315</v>
      </c>
    </row>
    <row r="10840" spans="1:9" x14ac:dyDescent="0.25">
      <c r="A10840">
        <v>10838</v>
      </c>
      <c r="B10840" t="s">
        <v>19</v>
      </c>
      <c r="C10840">
        <v>2018</v>
      </c>
      <c r="D10840" t="s">
        <v>50</v>
      </c>
      <c r="E10840" t="s">
        <v>64</v>
      </c>
      <c r="F10840">
        <v>1006877.1</v>
      </c>
      <c r="G10840" t="s">
        <v>313</v>
      </c>
      <c r="H10840" t="s">
        <v>314</v>
      </c>
      <c r="I10840" t="s">
        <v>315</v>
      </c>
    </row>
    <row r="10841" spans="1:9" x14ac:dyDescent="0.25">
      <c r="A10841">
        <v>10839</v>
      </c>
      <c r="B10841" t="s">
        <v>27</v>
      </c>
      <c r="C10841">
        <v>2018</v>
      </c>
      <c r="D10841" t="s">
        <v>50</v>
      </c>
      <c r="E10841" t="s">
        <v>64</v>
      </c>
      <c r="F10841">
        <v>1006555.6</v>
      </c>
      <c r="G10841" t="s">
        <v>313</v>
      </c>
      <c r="H10841" t="s">
        <v>314</v>
      </c>
      <c r="I10841" t="s">
        <v>315</v>
      </c>
    </row>
    <row r="10842" spans="1:9" x14ac:dyDescent="0.25">
      <c r="A10842">
        <v>10840</v>
      </c>
      <c r="B10842" t="s">
        <v>13</v>
      </c>
      <c r="C10842">
        <v>2018</v>
      </c>
      <c r="D10842" t="s">
        <v>50</v>
      </c>
      <c r="E10842" t="s">
        <v>64</v>
      </c>
      <c r="F10842">
        <v>1010470.1</v>
      </c>
      <c r="G10842" t="s">
        <v>313</v>
      </c>
      <c r="H10842" t="s">
        <v>314</v>
      </c>
      <c r="I10842" t="s">
        <v>315</v>
      </c>
    </row>
    <row r="10843" spans="1:9" x14ac:dyDescent="0.25">
      <c r="A10843">
        <v>10841</v>
      </c>
      <c r="B10843" t="s">
        <v>4</v>
      </c>
      <c r="C10843">
        <v>2018</v>
      </c>
      <c r="D10843" t="s">
        <v>50</v>
      </c>
      <c r="E10843" t="s">
        <v>64</v>
      </c>
      <c r="F10843">
        <v>1011768.1</v>
      </c>
      <c r="G10843" t="s">
        <v>313</v>
      </c>
      <c r="H10843" t="s">
        <v>314</v>
      </c>
      <c r="I10843" t="s">
        <v>315</v>
      </c>
    </row>
    <row r="10844" spans="1:9" x14ac:dyDescent="0.25">
      <c r="A10844">
        <v>10842</v>
      </c>
      <c r="B10844" t="s">
        <v>6</v>
      </c>
      <c r="C10844">
        <v>2018</v>
      </c>
      <c r="D10844" t="s">
        <v>50</v>
      </c>
      <c r="E10844" t="s">
        <v>64</v>
      </c>
      <c r="F10844">
        <v>1010984.6</v>
      </c>
      <c r="G10844" t="s">
        <v>313</v>
      </c>
      <c r="H10844" t="s">
        <v>314</v>
      </c>
      <c r="I10844" t="s">
        <v>315</v>
      </c>
    </row>
    <row r="10845" spans="1:9" x14ac:dyDescent="0.25">
      <c r="A10845">
        <v>10843</v>
      </c>
      <c r="B10845" t="s">
        <v>9</v>
      </c>
      <c r="C10845">
        <v>2018</v>
      </c>
      <c r="D10845" t="s">
        <v>50</v>
      </c>
      <c r="E10845" t="s">
        <v>64</v>
      </c>
      <c r="F10845">
        <v>1010365.1</v>
      </c>
      <c r="G10845" t="s">
        <v>313</v>
      </c>
      <c r="H10845" t="s">
        <v>314</v>
      </c>
      <c r="I10845" t="s">
        <v>315</v>
      </c>
    </row>
    <row r="10846" spans="1:9" x14ac:dyDescent="0.25">
      <c r="A10846">
        <v>10844</v>
      </c>
      <c r="B10846" t="s">
        <v>10</v>
      </c>
      <c r="C10846">
        <v>2018</v>
      </c>
      <c r="D10846" t="s">
        <v>50</v>
      </c>
      <c r="E10846" t="s">
        <v>64</v>
      </c>
      <c r="F10846">
        <v>1011102.1</v>
      </c>
      <c r="G10846" t="s">
        <v>313</v>
      </c>
      <c r="H10846" t="s">
        <v>314</v>
      </c>
      <c r="I10846" t="s">
        <v>315</v>
      </c>
    </row>
    <row r="10847" spans="1:9" x14ac:dyDescent="0.25">
      <c r="A10847">
        <v>10845</v>
      </c>
      <c r="B10847" t="s">
        <v>3</v>
      </c>
      <c r="C10847">
        <v>2018</v>
      </c>
      <c r="D10847" t="s">
        <v>50</v>
      </c>
      <c r="E10847" t="s">
        <v>64</v>
      </c>
      <c r="F10847">
        <v>1009950.1</v>
      </c>
      <c r="G10847" t="s">
        <v>313</v>
      </c>
      <c r="H10847" t="s">
        <v>314</v>
      </c>
      <c r="I10847" t="s">
        <v>315</v>
      </c>
    </row>
    <row r="10848" spans="1:9" x14ac:dyDescent="0.25">
      <c r="A10848">
        <v>10846</v>
      </c>
      <c r="B10848" t="s">
        <v>25</v>
      </c>
      <c r="C10848">
        <v>2018</v>
      </c>
      <c r="D10848" t="s">
        <v>50</v>
      </c>
      <c r="E10848" t="s">
        <v>64</v>
      </c>
      <c r="F10848">
        <v>1010491.6</v>
      </c>
      <c r="G10848" t="s">
        <v>313</v>
      </c>
      <c r="H10848" t="s">
        <v>314</v>
      </c>
      <c r="I10848" t="s">
        <v>315</v>
      </c>
    </row>
    <row r="10849" spans="1:9" x14ac:dyDescent="0.25">
      <c r="A10849">
        <v>10847</v>
      </c>
      <c r="B10849" t="s">
        <v>8</v>
      </c>
      <c r="C10849">
        <v>2018</v>
      </c>
      <c r="D10849" t="s">
        <v>50</v>
      </c>
      <c r="E10849" t="s">
        <v>204</v>
      </c>
      <c r="F10849">
        <v>1.4</v>
      </c>
      <c r="G10849" t="s">
        <v>313</v>
      </c>
      <c r="H10849" t="s">
        <v>314</v>
      </c>
      <c r="I10849" t="s">
        <v>315</v>
      </c>
    </row>
    <row r="10850" spans="1:9" x14ac:dyDescent="0.25">
      <c r="A10850">
        <v>10848</v>
      </c>
      <c r="B10850" t="s">
        <v>22</v>
      </c>
      <c r="C10850">
        <v>2018</v>
      </c>
      <c r="D10850" t="s">
        <v>50</v>
      </c>
      <c r="E10850" t="s">
        <v>204</v>
      </c>
      <c r="F10850">
        <v>1.4</v>
      </c>
      <c r="G10850" t="s">
        <v>313</v>
      </c>
      <c r="H10850" t="s">
        <v>314</v>
      </c>
      <c r="I10850" t="s">
        <v>315</v>
      </c>
    </row>
    <row r="10851" spans="1:9" x14ac:dyDescent="0.25">
      <c r="A10851">
        <v>10849</v>
      </c>
      <c r="B10851" t="s">
        <v>15</v>
      </c>
      <c r="C10851">
        <v>2018</v>
      </c>
      <c r="D10851" t="s">
        <v>50</v>
      </c>
      <c r="E10851" t="s">
        <v>204</v>
      </c>
      <c r="F10851">
        <v>-1.6</v>
      </c>
      <c r="G10851" t="s">
        <v>313</v>
      </c>
      <c r="H10851" t="s">
        <v>314</v>
      </c>
      <c r="I10851" t="s">
        <v>315</v>
      </c>
    </row>
    <row r="10852" spans="1:9" x14ac:dyDescent="0.25">
      <c r="A10852">
        <v>10850</v>
      </c>
      <c r="B10852" t="s">
        <v>20</v>
      </c>
      <c r="C10852">
        <v>2018</v>
      </c>
      <c r="D10852" t="s">
        <v>50</v>
      </c>
      <c r="E10852" t="s">
        <v>204</v>
      </c>
      <c r="F10852">
        <v>-1.1000000000000001</v>
      </c>
      <c r="G10852" t="s">
        <v>313</v>
      </c>
      <c r="H10852" t="s">
        <v>314</v>
      </c>
      <c r="I10852" t="s">
        <v>315</v>
      </c>
    </row>
    <row r="10853" spans="1:9" x14ac:dyDescent="0.25">
      <c r="A10853">
        <v>10851</v>
      </c>
      <c r="B10853" t="s">
        <v>30</v>
      </c>
      <c r="C10853">
        <v>2018</v>
      </c>
      <c r="D10853" t="s">
        <v>50</v>
      </c>
      <c r="E10853" t="s">
        <v>204</v>
      </c>
      <c r="F10853">
        <v>-1.1000000000000001</v>
      </c>
      <c r="G10853" t="s">
        <v>313</v>
      </c>
      <c r="H10853" t="s">
        <v>314</v>
      </c>
      <c r="I10853" t="s">
        <v>315</v>
      </c>
    </row>
    <row r="10854" spans="1:9" x14ac:dyDescent="0.25">
      <c r="A10854">
        <v>10852</v>
      </c>
      <c r="B10854" t="s">
        <v>21</v>
      </c>
      <c r="C10854">
        <v>2018</v>
      </c>
      <c r="D10854" t="s">
        <v>50</v>
      </c>
      <c r="E10854" t="s">
        <v>204</v>
      </c>
      <c r="F10854">
        <v>0.9</v>
      </c>
      <c r="G10854" t="s">
        <v>313</v>
      </c>
      <c r="H10854" t="s">
        <v>314</v>
      </c>
      <c r="I10854" t="s">
        <v>315</v>
      </c>
    </row>
    <row r="10855" spans="1:9" x14ac:dyDescent="0.25">
      <c r="A10855">
        <v>10853</v>
      </c>
      <c r="B10855" t="s">
        <v>16</v>
      </c>
      <c r="C10855">
        <v>2018</v>
      </c>
      <c r="D10855" t="s">
        <v>50</v>
      </c>
      <c r="E10855" t="s">
        <v>204</v>
      </c>
      <c r="F10855">
        <v>-1.6</v>
      </c>
      <c r="G10855" t="s">
        <v>313</v>
      </c>
      <c r="H10855" t="s">
        <v>314</v>
      </c>
      <c r="I10855" t="s">
        <v>315</v>
      </c>
    </row>
    <row r="10856" spans="1:9" x14ac:dyDescent="0.25">
      <c r="A10856">
        <v>10854</v>
      </c>
      <c r="B10856" t="s">
        <v>29</v>
      </c>
      <c r="C10856">
        <v>2018</v>
      </c>
      <c r="D10856" t="s">
        <v>50</v>
      </c>
      <c r="E10856" t="s">
        <v>204</v>
      </c>
      <c r="F10856">
        <v>-2.6</v>
      </c>
      <c r="G10856" t="s">
        <v>313</v>
      </c>
      <c r="H10856" t="s">
        <v>314</v>
      </c>
      <c r="I10856" t="s">
        <v>315</v>
      </c>
    </row>
    <row r="10857" spans="1:9" x14ac:dyDescent="0.25">
      <c r="A10857">
        <v>10855</v>
      </c>
      <c r="B10857" t="s">
        <v>31</v>
      </c>
      <c r="C10857">
        <v>2018</v>
      </c>
      <c r="D10857" t="s">
        <v>50</v>
      </c>
      <c r="E10857" t="s">
        <v>204</v>
      </c>
      <c r="F10857">
        <v>0.9</v>
      </c>
      <c r="G10857" t="s">
        <v>313</v>
      </c>
      <c r="H10857" t="s">
        <v>314</v>
      </c>
      <c r="I10857" t="s">
        <v>315</v>
      </c>
    </row>
    <row r="10858" spans="1:9" x14ac:dyDescent="0.25">
      <c r="A10858">
        <v>10856</v>
      </c>
      <c r="B10858" t="s">
        <v>24</v>
      </c>
      <c r="C10858">
        <v>2018</v>
      </c>
      <c r="D10858" t="s">
        <v>50</v>
      </c>
      <c r="E10858" t="s">
        <v>204</v>
      </c>
      <c r="F10858">
        <v>-2.6</v>
      </c>
      <c r="G10858" t="s">
        <v>313</v>
      </c>
      <c r="H10858" t="s">
        <v>314</v>
      </c>
      <c r="I10858" t="s">
        <v>315</v>
      </c>
    </row>
    <row r="10859" spans="1:9" x14ac:dyDescent="0.25">
      <c r="A10859">
        <v>10857</v>
      </c>
      <c r="B10859" t="s">
        <v>5</v>
      </c>
      <c r="C10859">
        <v>2018</v>
      </c>
      <c r="D10859" t="s">
        <v>50</v>
      </c>
      <c r="E10859" t="s">
        <v>204</v>
      </c>
      <c r="F10859">
        <v>1.4</v>
      </c>
      <c r="G10859" t="s">
        <v>313</v>
      </c>
      <c r="H10859" t="s">
        <v>314</v>
      </c>
      <c r="I10859" t="s">
        <v>315</v>
      </c>
    </row>
    <row r="10860" spans="1:9" x14ac:dyDescent="0.25">
      <c r="A10860">
        <v>10858</v>
      </c>
      <c r="B10860" t="s">
        <v>26</v>
      </c>
      <c r="C10860">
        <v>2018</v>
      </c>
      <c r="D10860" t="s">
        <v>50</v>
      </c>
      <c r="E10860" t="s">
        <v>204</v>
      </c>
      <c r="F10860">
        <v>-1.1000000000000001</v>
      </c>
      <c r="G10860" t="s">
        <v>313</v>
      </c>
      <c r="H10860" t="s">
        <v>314</v>
      </c>
      <c r="I10860" t="s">
        <v>315</v>
      </c>
    </row>
    <row r="10861" spans="1:9" x14ac:dyDescent="0.25">
      <c r="A10861">
        <v>10859</v>
      </c>
      <c r="B10861" t="s">
        <v>28</v>
      </c>
      <c r="C10861">
        <v>2018</v>
      </c>
      <c r="D10861" t="s">
        <v>50</v>
      </c>
      <c r="E10861" t="s">
        <v>204</v>
      </c>
      <c r="F10861">
        <v>2.4</v>
      </c>
      <c r="G10861" t="s">
        <v>313</v>
      </c>
      <c r="H10861" t="s">
        <v>314</v>
      </c>
      <c r="I10861" t="s">
        <v>315</v>
      </c>
    </row>
    <row r="10862" spans="1:9" x14ac:dyDescent="0.25">
      <c r="A10862">
        <v>10860</v>
      </c>
      <c r="B10862" t="s">
        <v>11</v>
      </c>
      <c r="C10862">
        <v>2018</v>
      </c>
      <c r="D10862" t="s">
        <v>50</v>
      </c>
      <c r="E10862" t="s">
        <v>204</v>
      </c>
      <c r="F10862">
        <v>1.9</v>
      </c>
      <c r="G10862" t="s">
        <v>313</v>
      </c>
      <c r="H10862" t="s">
        <v>314</v>
      </c>
      <c r="I10862" t="s">
        <v>315</v>
      </c>
    </row>
    <row r="10863" spans="1:9" x14ac:dyDescent="0.25">
      <c r="A10863">
        <v>10861</v>
      </c>
      <c r="B10863" t="s">
        <v>12</v>
      </c>
      <c r="C10863">
        <v>2018</v>
      </c>
      <c r="D10863" t="s">
        <v>50</v>
      </c>
      <c r="E10863" t="s">
        <v>204</v>
      </c>
      <c r="F10863">
        <v>-2.1</v>
      </c>
      <c r="G10863" t="s">
        <v>313</v>
      </c>
      <c r="H10863" t="s">
        <v>314</v>
      </c>
      <c r="I10863" t="s">
        <v>315</v>
      </c>
    </row>
    <row r="10864" spans="1:9" x14ac:dyDescent="0.25">
      <c r="A10864">
        <v>10862</v>
      </c>
      <c r="B10864" t="s">
        <v>7</v>
      </c>
      <c r="C10864">
        <v>2018</v>
      </c>
      <c r="D10864" t="s">
        <v>50</v>
      </c>
      <c r="E10864" t="s">
        <v>204</v>
      </c>
      <c r="F10864">
        <v>-2.1</v>
      </c>
      <c r="G10864" t="s">
        <v>313</v>
      </c>
      <c r="H10864" t="s">
        <v>314</v>
      </c>
      <c r="I10864" t="s">
        <v>315</v>
      </c>
    </row>
    <row r="10865" spans="1:9" x14ac:dyDescent="0.25">
      <c r="A10865">
        <v>10863</v>
      </c>
      <c r="B10865" t="s">
        <v>18</v>
      </c>
      <c r="C10865">
        <v>2018</v>
      </c>
      <c r="D10865" t="s">
        <v>50</v>
      </c>
      <c r="E10865" t="s">
        <v>204</v>
      </c>
      <c r="F10865">
        <v>2.4</v>
      </c>
      <c r="G10865" t="s">
        <v>313</v>
      </c>
      <c r="H10865" t="s">
        <v>314</v>
      </c>
      <c r="I10865" t="s">
        <v>315</v>
      </c>
    </row>
    <row r="10866" spans="1:9" x14ac:dyDescent="0.25">
      <c r="A10866">
        <v>10864</v>
      </c>
      <c r="B10866" t="s">
        <v>23</v>
      </c>
      <c r="C10866">
        <v>2018</v>
      </c>
      <c r="D10866" t="s">
        <v>50</v>
      </c>
      <c r="E10866" t="s">
        <v>204</v>
      </c>
      <c r="F10866">
        <v>1.4</v>
      </c>
      <c r="G10866" t="s">
        <v>313</v>
      </c>
      <c r="H10866" t="s">
        <v>314</v>
      </c>
      <c r="I10866" t="s">
        <v>315</v>
      </c>
    </row>
    <row r="10867" spans="1:9" x14ac:dyDescent="0.25">
      <c r="A10867">
        <v>10865</v>
      </c>
      <c r="B10867" t="s">
        <v>14</v>
      </c>
      <c r="C10867">
        <v>2018</v>
      </c>
      <c r="D10867" t="s">
        <v>50</v>
      </c>
      <c r="E10867" t="s">
        <v>204</v>
      </c>
      <c r="F10867">
        <v>-1.6</v>
      </c>
      <c r="G10867" t="s">
        <v>313</v>
      </c>
      <c r="H10867" t="s">
        <v>314</v>
      </c>
      <c r="I10867" t="s">
        <v>315</v>
      </c>
    </row>
    <row r="10868" spans="1:9" x14ac:dyDescent="0.25">
      <c r="A10868">
        <v>10866</v>
      </c>
      <c r="B10868" t="s">
        <v>17</v>
      </c>
      <c r="C10868">
        <v>2018</v>
      </c>
      <c r="D10868" t="s">
        <v>50</v>
      </c>
      <c r="E10868" t="s">
        <v>204</v>
      </c>
      <c r="F10868">
        <v>1.9</v>
      </c>
      <c r="G10868" t="s">
        <v>313</v>
      </c>
      <c r="H10868" t="s">
        <v>314</v>
      </c>
      <c r="I10868" t="s">
        <v>315</v>
      </c>
    </row>
    <row r="10869" spans="1:9" x14ac:dyDescent="0.25">
      <c r="A10869">
        <v>10867</v>
      </c>
      <c r="B10869" t="s">
        <v>19</v>
      </c>
      <c r="C10869">
        <v>2018</v>
      </c>
      <c r="D10869" t="s">
        <v>50</v>
      </c>
      <c r="E10869" t="s">
        <v>204</v>
      </c>
      <c r="F10869">
        <v>0.9</v>
      </c>
      <c r="G10869" t="s">
        <v>313</v>
      </c>
      <c r="H10869" t="s">
        <v>314</v>
      </c>
      <c r="I10869" t="s">
        <v>315</v>
      </c>
    </row>
    <row r="10870" spans="1:9" x14ac:dyDescent="0.25">
      <c r="A10870">
        <v>10868</v>
      </c>
      <c r="B10870" t="s">
        <v>27</v>
      </c>
      <c r="C10870">
        <v>2018</v>
      </c>
      <c r="D10870" t="s">
        <v>50</v>
      </c>
      <c r="E10870" t="s">
        <v>204</v>
      </c>
      <c r="F10870">
        <v>0.4</v>
      </c>
      <c r="G10870" t="s">
        <v>313</v>
      </c>
      <c r="H10870" t="s">
        <v>314</v>
      </c>
      <c r="I10870" t="s">
        <v>315</v>
      </c>
    </row>
    <row r="10871" spans="1:9" x14ac:dyDescent="0.25">
      <c r="A10871">
        <v>10869</v>
      </c>
      <c r="B10871" t="s">
        <v>13</v>
      </c>
      <c r="C10871">
        <v>2018</v>
      </c>
      <c r="D10871" t="s">
        <v>50</v>
      </c>
      <c r="E10871" t="s">
        <v>204</v>
      </c>
      <c r="F10871">
        <v>-2.1</v>
      </c>
      <c r="G10871" t="s">
        <v>313</v>
      </c>
      <c r="H10871" t="s">
        <v>314</v>
      </c>
      <c r="I10871" t="s">
        <v>315</v>
      </c>
    </row>
    <row r="10872" spans="1:9" x14ac:dyDescent="0.25">
      <c r="A10872">
        <v>10870</v>
      </c>
      <c r="B10872" t="s">
        <v>4</v>
      </c>
      <c r="C10872">
        <v>2018</v>
      </c>
      <c r="D10872" t="s">
        <v>50</v>
      </c>
      <c r="E10872" t="s">
        <v>204</v>
      </c>
      <c r="F10872">
        <v>-1.1000000000000001</v>
      </c>
      <c r="G10872" t="s">
        <v>313</v>
      </c>
      <c r="H10872" t="s">
        <v>314</v>
      </c>
      <c r="I10872" t="s">
        <v>315</v>
      </c>
    </row>
    <row r="10873" spans="1:9" x14ac:dyDescent="0.25">
      <c r="A10873">
        <v>10871</v>
      </c>
      <c r="B10873" t="s">
        <v>6</v>
      </c>
      <c r="C10873">
        <v>2018</v>
      </c>
      <c r="D10873" t="s">
        <v>50</v>
      </c>
      <c r="E10873" t="s">
        <v>204</v>
      </c>
      <c r="F10873">
        <v>1.4</v>
      </c>
      <c r="G10873" t="s">
        <v>313</v>
      </c>
      <c r="H10873" t="s">
        <v>314</v>
      </c>
      <c r="I10873" t="s">
        <v>315</v>
      </c>
    </row>
    <row r="10874" spans="1:9" x14ac:dyDescent="0.25">
      <c r="A10874">
        <v>10872</v>
      </c>
      <c r="B10874" t="s">
        <v>9</v>
      </c>
      <c r="C10874">
        <v>2018</v>
      </c>
      <c r="D10874" t="s">
        <v>50</v>
      </c>
      <c r="E10874" t="s">
        <v>204</v>
      </c>
      <c r="F10874">
        <v>1.9</v>
      </c>
      <c r="G10874" t="s">
        <v>313</v>
      </c>
      <c r="H10874" t="s">
        <v>314</v>
      </c>
      <c r="I10874" t="s">
        <v>315</v>
      </c>
    </row>
    <row r="10875" spans="1:9" x14ac:dyDescent="0.25">
      <c r="A10875">
        <v>10873</v>
      </c>
      <c r="B10875" t="s">
        <v>10</v>
      </c>
      <c r="C10875">
        <v>2018</v>
      </c>
      <c r="D10875" t="s">
        <v>50</v>
      </c>
      <c r="E10875" t="s">
        <v>204</v>
      </c>
      <c r="F10875">
        <v>1.9</v>
      </c>
      <c r="G10875" t="s">
        <v>313</v>
      </c>
      <c r="H10875" t="s">
        <v>314</v>
      </c>
      <c r="I10875" t="s">
        <v>315</v>
      </c>
    </row>
    <row r="10876" spans="1:9" x14ac:dyDescent="0.25">
      <c r="A10876">
        <v>10874</v>
      </c>
      <c r="B10876" t="s">
        <v>3</v>
      </c>
      <c r="C10876">
        <v>2018</v>
      </c>
      <c r="D10876" t="s">
        <v>50</v>
      </c>
      <c r="E10876" t="s">
        <v>204</v>
      </c>
      <c r="F10876">
        <v>-2.1</v>
      </c>
      <c r="G10876" t="s">
        <v>313</v>
      </c>
      <c r="H10876" t="s">
        <v>314</v>
      </c>
      <c r="I10876" t="s">
        <v>315</v>
      </c>
    </row>
    <row r="10877" spans="1:9" x14ac:dyDescent="0.25">
      <c r="A10877">
        <v>10875</v>
      </c>
      <c r="B10877" t="s">
        <v>25</v>
      </c>
      <c r="C10877">
        <v>2018</v>
      </c>
      <c r="D10877" t="s">
        <v>50</v>
      </c>
      <c r="E10877" t="s">
        <v>204</v>
      </c>
      <c r="F10877">
        <v>1.4</v>
      </c>
      <c r="G10877" t="s">
        <v>313</v>
      </c>
      <c r="H10877" t="s">
        <v>314</v>
      </c>
      <c r="I10877" t="s">
        <v>315</v>
      </c>
    </row>
    <row r="10878" spans="1:9" x14ac:dyDescent="0.25">
      <c r="A10878">
        <v>10876</v>
      </c>
      <c r="B10878" t="s">
        <v>8</v>
      </c>
      <c r="C10878">
        <v>2018</v>
      </c>
      <c r="D10878" t="s">
        <v>50</v>
      </c>
      <c r="E10878" t="s">
        <v>205</v>
      </c>
      <c r="F10878">
        <v>0</v>
      </c>
      <c r="G10878" t="s">
        <v>316</v>
      </c>
      <c r="H10878" t="s">
        <v>314</v>
      </c>
      <c r="I10878" t="s">
        <v>315</v>
      </c>
    </row>
    <row r="10879" spans="1:9" x14ac:dyDescent="0.25">
      <c r="A10879">
        <v>10877</v>
      </c>
      <c r="B10879" t="s">
        <v>22</v>
      </c>
      <c r="C10879">
        <v>2018</v>
      </c>
      <c r="D10879" t="s">
        <v>50</v>
      </c>
      <c r="E10879" t="s">
        <v>205</v>
      </c>
      <c r="F10879">
        <v>0</v>
      </c>
      <c r="G10879" t="s">
        <v>316</v>
      </c>
      <c r="H10879" t="s">
        <v>314</v>
      </c>
      <c r="I10879" t="s">
        <v>315</v>
      </c>
    </row>
    <row r="10880" spans="1:9" x14ac:dyDescent="0.25">
      <c r="A10880">
        <v>10878</v>
      </c>
      <c r="B10880" t="s">
        <v>15</v>
      </c>
      <c r="C10880">
        <v>2018</v>
      </c>
      <c r="D10880" t="s">
        <v>50</v>
      </c>
      <c r="E10880" t="s">
        <v>205</v>
      </c>
      <c r="F10880">
        <v>0</v>
      </c>
      <c r="G10880" t="s">
        <v>316</v>
      </c>
      <c r="H10880" t="s">
        <v>314</v>
      </c>
      <c r="I10880" t="s">
        <v>315</v>
      </c>
    </row>
    <row r="10881" spans="1:9" x14ac:dyDescent="0.25">
      <c r="A10881">
        <v>10879</v>
      </c>
      <c r="B10881" t="s">
        <v>20</v>
      </c>
      <c r="C10881">
        <v>2018</v>
      </c>
      <c r="D10881" t="s">
        <v>50</v>
      </c>
      <c r="E10881" t="s">
        <v>205</v>
      </c>
      <c r="F10881">
        <v>0</v>
      </c>
      <c r="G10881" t="s">
        <v>316</v>
      </c>
      <c r="H10881" t="s">
        <v>314</v>
      </c>
      <c r="I10881" t="s">
        <v>315</v>
      </c>
    </row>
    <row r="10882" spans="1:9" x14ac:dyDescent="0.25">
      <c r="A10882">
        <v>10880</v>
      </c>
      <c r="B10882" t="s">
        <v>30</v>
      </c>
      <c r="C10882">
        <v>2018</v>
      </c>
      <c r="D10882" t="s">
        <v>50</v>
      </c>
      <c r="E10882" t="s">
        <v>205</v>
      </c>
      <c r="F10882">
        <v>0</v>
      </c>
      <c r="G10882" t="s">
        <v>316</v>
      </c>
      <c r="H10882" t="s">
        <v>314</v>
      </c>
      <c r="I10882" t="s">
        <v>315</v>
      </c>
    </row>
    <row r="10883" spans="1:9" x14ac:dyDescent="0.25">
      <c r="A10883">
        <v>10881</v>
      </c>
      <c r="B10883" t="s">
        <v>21</v>
      </c>
      <c r="C10883">
        <v>2018</v>
      </c>
      <c r="D10883" t="s">
        <v>50</v>
      </c>
      <c r="E10883" t="s">
        <v>205</v>
      </c>
      <c r="F10883">
        <v>0</v>
      </c>
      <c r="G10883" t="s">
        <v>316</v>
      </c>
      <c r="H10883" t="s">
        <v>314</v>
      </c>
      <c r="I10883" t="s">
        <v>315</v>
      </c>
    </row>
    <row r="10884" spans="1:9" x14ac:dyDescent="0.25">
      <c r="A10884">
        <v>10882</v>
      </c>
      <c r="B10884" t="s">
        <v>16</v>
      </c>
      <c r="C10884">
        <v>2018</v>
      </c>
      <c r="D10884" t="s">
        <v>50</v>
      </c>
      <c r="E10884" t="s">
        <v>205</v>
      </c>
      <c r="F10884">
        <v>0</v>
      </c>
      <c r="G10884" t="s">
        <v>316</v>
      </c>
      <c r="H10884" t="s">
        <v>314</v>
      </c>
      <c r="I10884" t="s">
        <v>315</v>
      </c>
    </row>
    <row r="10885" spans="1:9" x14ac:dyDescent="0.25">
      <c r="A10885">
        <v>10883</v>
      </c>
      <c r="B10885" t="s">
        <v>29</v>
      </c>
      <c r="C10885">
        <v>2018</v>
      </c>
      <c r="D10885" t="s">
        <v>50</v>
      </c>
      <c r="E10885" t="s">
        <v>205</v>
      </c>
      <c r="F10885">
        <v>0</v>
      </c>
      <c r="G10885" t="s">
        <v>316</v>
      </c>
      <c r="H10885" t="s">
        <v>314</v>
      </c>
      <c r="I10885" t="s">
        <v>315</v>
      </c>
    </row>
    <row r="10886" spans="1:9" x14ac:dyDescent="0.25">
      <c r="A10886">
        <v>10884</v>
      </c>
      <c r="B10886" t="s">
        <v>31</v>
      </c>
      <c r="C10886">
        <v>2018</v>
      </c>
      <c r="D10886" t="s">
        <v>50</v>
      </c>
      <c r="E10886" t="s">
        <v>205</v>
      </c>
      <c r="F10886">
        <v>0</v>
      </c>
      <c r="G10886" t="s">
        <v>316</v>
      </c>
      <c r="H10886" t="s">
        <v>314</v>
      </c>
      <c r="I10886" t="s">
        <v>315</v>
      </c>
    </row>
    <row r="10887" spans="1:9" x14ac:dyDescent="0.25">
      <c r="A10887">
        <v>10885</v>
      </c>
      <c r="B10887" t="s">
        <v>24</v>
      </c>
      <c r="C10887">
        <v>2018</v>
      </c>
      <c r="D10887" t="s">
        <v>50</v>
      </c>
      <c r="E10887" t="s">
        <v>205</v>
      </c>
      <c r="F10887">
        <v>0</v>
      </c>
      <c r="G10887" t="s">
        <v>316</v>
      </c>
      <c r="H10887" t="s">
        <v>314</v>
      </c>
      <c r="I10887" t="s">
        <v>315</v>
      </c>
    </row>
    <row r="10888" spans="1:9" x14ac:dyDescent="0.25">
      <c r="A10888">
        <v>10886</v>
      </c>
      <c r="B10888" t="s">
        <v>5</v>
      </c>
      <c r="C10888">
        <v>2018</v>
      </c>
      <c r="D10888" t="s">
        <v>50</v>
      </c>
      <c r="E10888" t="s">
        <v>205</v>
      </c>
      <c r="F10888">
        <v>0</v>
      </c>
      <c r="G10888" t="s">
        <v>316</v>
      </c>
      <c r="H10888" t="s">
        <v>314</v>
      </c>
      <c r="I10888" t="s">
        <v>315</v>
      </c>
    </row>
    <row r="10889" spans="1:9" x14ac:dyDescent="0.25">
      <c r="A10889">
        <v>10887</v>
      </c>
      <c r="B10889" t="s">
        <v>26</v>
      </c>
      <c r="C10889">
        <v>2018</v>
      </c>
      <c r="D10889" t="s">
        <v>50</v>
      </c>
      <c r="E10889" t="s">
        <v>205</v>
      </c>
      <c r="F10889">
        <v>0</v>
      </c>
      <c r="G10889" t="s">
        <v>316</v>
      </c>
      <c r="H10889" t="s">
        <v>314</v>
      </c>
      <c r="I10889" t="s">
        <v>315</v>
      </c>
    </row>
    <row r="10890" spans="1:9" x14ac:dyDescent="0.25">
      <c r="A10890">
        <v>10888</v>
      </c>
      <c r="B10890" t="s">
        <v>28</v>
      </c>
      <c r="C10890">
        <v>2018</v>
      </c>
      <c r="D10890" t="s">
        <v>50</v>
      </c>
      <c r="E10890" t="s">
        <v>205</v>
      </c>
      <c r="F10890">
        <v>0</v>
      </c>
      <c r="G10890" t="s">
        <v>316</v>
      </c>
      <c r="H10890" t="s">
        <v>314</v>
      </c>
      <c r="I10890" t="s">
        <v>315</v>
      </c>
    </row>
    <row r="10891" spans="1:9" x14ac:dyDescent="0.25">
      <c r="A10891">
        <v>10889</v>
      </c>
      <c r="B10891" t="s">
        <v>11</v>
      </c>
      <c r="C10891">
        <v>2018</v>
      </c>
      <c r="D10891" t="s">
        <v>50</v>
      </c>
      <c r="E10891" t="s">
        <v>205</v>
      </c>
      <c r="F10891">
        <v>0</v>
      </c>
      <c r="G10891" t="s">
        <v>316</v>
      </c>
      <c r="H10891" t="s">
        <v>314</v>
      </c>
      <c r="I10891" t="s">
        <v>315</v>
      </c>
    </row>
    <row r="10892" spans="1:9" x14ac:dyDescent="0.25">
      <c r="A10892">
        <v>10890</v>
      </c>
      <c r="B10892" t="s">
        <v>12</v>
      </c>
      <c r="C10892">
        <v>2018</v>
      </c>
      <c r="D10892" t="s">
        <v>50</v>
      </c>
      <c r="E10892" t="s">
        <v>205</v>
      </c>
      <c r="F10892">
        <v>0</v>
      </c>
      <c r="G10892" t="s">
        <v>316</v>
      </c>
      <c r="H10892" t="s">
        <v>314</v>
      </c>
      <c r="I10892" t="s">
        <v>315</v>
      </c>
    </row>
    <row r="10893" spans="1:9" x14ac:dyDescent="0.25">
      <c r="A10893">
        <v>10891</v>
      </c>
      <c r="B10893" t="s">
        <v>7</v>
      </c>
      <c r="C10893">
        <v>2018</v>
      </c>
      <c r="D10893" t="s">
        <v>50</v>
      </c>
      <c r="E10893" t="s">
        <v>205</v>
      </c>
      <c r="F10893">
        <v>0</v>
      </c>
      <c r="G10893" t="s">
        <v>316</v>
      </c>
      <c r="H10893" t="s">
        <v>314</v>
      </c>
      <c r="I10893" t="s">
        <v>315</v>
      </c>
    </row>
    <row r="10894" spans="1:9" x14ac:dyDescent="0.25">
      <c r="A10894">
        <v>10892</v>
      </c>
      <c r="B10894" t="s">
        <v>18</v>
      </c>
      <c r="C10894">
        <v>2018</v>
      </c>
      <c r="D10894" t="s">
        <v>50</v>
      </c>
      <c r="E10894" t="s">
        <v>205</v>
      </c>
      <c r="F10894">
        <v>0</v>
      </c>
      <c r="G10894" t="s">
        <v>316</v>
      </c>
      <c r="H10894" t="s">
        <v>314</v>
      </c>
      <c r="I10894" t="s">
        <v>315</v>
      </c>
    </row>
    <row r="10895" spans="1:9" x14ac:dyDescent="0.25">
      <c r="A10895">
        <v>10893</v>
      </c>
      <c r="B10895" t="s">
        <v>23</v>
      </c>
      <c r="C10895">
        <v>2018</v>
      </c>
      <c r="D10895" t="s">
        <v>50</v>
      </c>
      <c r="E10895" t="s">
        <v>205</v>
      </c>
      <c r="F10895">
        <v>0</v>
      </c>
      <c r="G10895" t="s">
        <v>316</v>
      </c>
      <c r="H10895" t="s">
        <v>314</v>
      </c>
      <c r="I10895" t="s">
        <v>315</v>
      </c>
    </row>
    <row r="10896" spans="1:9" x14ac:dyDescent="0.25">
      <c r="A10896">
        <v>10894</v>
      </c>
      <c r="B10896" t="s">
        <v>14</v>
      </c>
      <c r="C10896">
        <v>2018</v>
      </c>
      <c r="D10896" t="s">
        <v>50</v>
      </c>
      <c r="E10896" t="s">
        <v>205</v>
      </c>
      <c r="F10896">
        <v>0</v>
      </c>
      <c r="G10896" t="s">
        <v>316</v>
      </c>
      <c r="H10896" t="s">
        <v>314</v>
      </c>
      <c r="I10896" t="s">
        <v>315</v>
      </c>
    </row>
    <row r="10897" spans="1:9" x14ac:dyDescent="0.25">
      <c r="A10897">
        <v>10895</v>
      </c>
      <c r="B10897" t="s">
        <v>17</v>
      </c>
      <c r="C10897">
        <v>2018</v>
      </c>
      <c r="D10897" t="s">
        <v>50</v>
      </c>
      <c r="E10897" t="s">
        <v>205</v>
      </c>
      <c r="F10897">
        <v>0</v>
      </c>
      <c r="G10897" t="s">
        <v>316</v>
      </c>
      <c r="H10897" t="s">
        <v>314</v>
      </c>
      <c r="I10897" t="s">
        <v>315</v>
      </c>
    </row>
    <row r="10898" spans="1:9" x14ac:dyDescent="0.25">
      <c r="A10898">
        <v>10896</v>
      </c>
      <c r="B10898" t="s">
        <v>19</v>
      </c>
      <c r="C10898">
        <v>2018</v>
      </c>
      <c r="D10898" t="s">
        <v>50</v>
      </c>
      <c r="E10898" t="s">
        <v>205</v>
      </c>
      <c r="F10898">
        <v>0</v>
      </c>
      <c r="G10898" t="s">
        <v>316</v>
      </c>
      <c r="H10898" t="s">
        <v>314</v>
      </c>
      <c r="I10898" t="s">
        <v>315</v>
      </c>
    </row>
    <row r="10899" spans="1:9" x14ac:dyDescent="0.25">
      <c r="A10899">
        <v>10897</v>
      </c>
      <c r="B10899" t="s">
        <v>27</v>
      </c>
      <c r="C10899">
        <v>2018</v>
      </c>
      <c r="D10899" t="s">
        <v>50</v>
      </c>
      <c r="E10899" t="s">
        <v>205</v>
      </c>
      <c r="F10899">
        <v>0</v>
      </c>
      <c r="G10899" t="s">
        <v>316</v>
      </c>
      <c r="H10899" t="s">
        <v>314</v>
      </c>
      <c r="I10899" t="s">
        <v>315</v>
      </c>
    </row>
    <row r="10900" spans="1:9" x14ac:dyDescent="0.25">
      <c r="A10900">
        <v>10898</v>
      </c>
      <c r="B10900" t="s">
        <v>13</v>
      </c>
      <c r="C10900">
        <v>2018</v>
      </c>
      <c r="D10900" t="s">
        <v>50</v>
      </c>
      <c r="E10900" t="s">
        <v>205</v>
      </c>
      <c r="F10900">
        <v>0</v>
      </c>
      <c r="G10900" t="s">
        <v>316</v>
      </c>
      <c r="H10900" t="s">
        <v>314</v>
      </c>
      <c r="I10900" t="s">
        <v>315</v>
      </c>
    </row>
    <row r="10901" spans="1:9" x14ac:dyDescent="0.25">
      <c r="A10901">
        <v>10899</v>
      </c>
      <c r="B10901" t="s">
        <v>4</v>
      </c>
      <c r="C10901">
        <v>2018</v>
      </c>
      <c r="D10901" t="s">
        <v>50</v>
      </c>
      <c r="E10901" t="s">
        <v>205</v>
      </c>
      <c r="F10901">
        <v>0</v>
      </c>
      <c r="G10901" t="s">
        <v>316</v>
      </c>
      <c r="H10901" t="s">
        <v>314</v>
      </c>
      <c r="I10901" t="s">
        <v>315</v>
      </c>
    </row>
    <row r="10902" spans="1:9" x14ac:dyDescent="0.25">
      <c r="A10902">
        <v>10900</v>
      </c>
      <c r="B10902" t="s">
        <v>6</v>
      </c>
      <c r="C10902">
        <v>2018</v>
      </c>
      <c r="D10902" t="s">
        <v>50</v>
      </c>
      <c r="E10902" t="s">
        <v>205</v>
      </c>
      <c r="F10902">
        <v>0</v>
      </c>
      <c r="G10902" t="s">
        <v>316</v>
      </c>
      <c r="H10902" t="s">
        <v>314</v>
      </c>
      <c r="I10902" t="s">
        <v>315</v>
      </c>
    </row>
    <row r="10903" spans="1:9" x14ac:dyDescent="0.25">
      <c r="A10903">
        <v>10901</v>
      </c>
      <c r="B10903" t="s">
        <v>9</v>
      </c>
      <c r="C10903">
        <v>2018</v>
      </c>
      <c r="D10903" t="s">
        <v>50</v>
      </c>
      <c r="E10903" t="s">
        <v>205</v>
      </c>
      <c r="F10903">
        <v>0</v>
      </c>
      <c r="G10903" t="s">
        <v>316</v>
      </c>
      <c r="H10903" t="s">
        <v>314</v>
      </c>
      <c r="I10903" t="s">
        <v>315</v>
      </c>
    </row>
    <row r="10904" spans="1:9" x14ac:dyDescent="0.25">
      <c r="A10904">
        <v>10902</v>
      </c>
      <c r="B10904" t="s">
        <v>10</v>
      </c>
      <c r="C10904">
        <v>2018</v>
      </c>
      <c r="D10904" t="s">
        <v>50</v>
      </c>
      <c r="E10904" t="s">
        <v>205</v>
      </c>
      <c r="F10904">
        <v>0</v>
      </c>
      <c r="G10904" t="s">
        <v>316</v>
      </c>
      <c r="H10904" t="s">
        <v>314</v>
      </c>
      <c r="I10904" t="s">
        <v>315</v>
      </c>
    </row>
    <row r="10905" spans="1:9" x14ac:dyDescent="0.25">
      <c r="A10905">
        <v>10903</v>
      </c>
      <c r="B10905" t="s">
        <v>3</v>
      </c>
      <c r="C10905">
        <v>2018</v>
      </c>
      <c r="D10905" t="s">
        <v>50</v>
      </c>
      <c r="E10905" t="s">
        <v>205</v>
      </c>
      <c r="F10905">
        <v>0</v>
      </c>
      <c r="G10905" t="s">
        <v>316</v>
      </c>
      <c r="H10905" t="s">
        <v>314</v>
      </c>
      <c r="I10905" t="s">
        <v>315</v>
      </c>
    </row>
    <row r="10906" spans="1:9" x14ac:dyDescent="0.25">
      <c r="A10906">
        <v>10904</v>
      </c>
      <c r="B10906" t="s">
        <v>25</v>
      </c>
      <c r="C10906">
        <v>2018</v>
      </c>
      <c r="D10906" t="s">
        <v>50</v>
      </c>
      <c r="E10906" t="s">
        <v>205</v>
      </c>
      <c r="F10906">
        <v>0</v>
      </c>
      <c r="G10906" t="s">
        <v>316</v>
      </c>
      <c r="H10906" t="s">
        <v>314</v>
      </c>
      <c r="I10906" t="s">
        <v>315</v>
      </c>
    </row>
    <row r="10907" spans="1:9" x14ac:dyDescent="0.25">
      <c r="A10907">
        <v>10905</v>
      </c>
      <c r="B10907" t="s">
        <v>8</v>
      </c>
      <c r="C10907">
        <v>2019</v>
      </c>
      <c r="D10907" t="s">
        <v>50</v>
      </c>
      <c r="E10907" t="s">
        <v>312</v>
      </c>
      <c r="F10907">
        <v>1012195</v>
      </c>
      <c r="G10907" t="s">
        <v>313</v>
      </c>
      <c r="H10907" t="s">
        <v>314</v>
      </c>
      <c r="I10907" t="s">
        <v>315</v>
      </c>
    </row>
    <row r="10908" spans="1:9" x14ac:dyDescent="0.25">
      <c r="A10908">
        <v>10906</v>
      </c>
      <c r="B10908" t="s">
        <v>22</v>
      </c>
      <c r="C10908">
        <v>2019</v>
      </c>
      <c r="D10908" t="s">
        <v>50</v>
      </c>
      <c r="E10908" t="s">
        <v>312</v>
      </c>
      <c r="F10908">
        <v>1012195</v>
      </c>
      <c r="G10908" t="s">
        <v>313</v>
      </c>
      <c r="H10908" t="s">
        <v>314</v>
      </c>
      <c r="I10908" t="s">
        <v>315</v>
      </c>
    </row>
    <row r="10909" spans="1:9" x14ac:dyDescent="0.25">
      <c r="A10909">
        <v>10907</v>
      </c>
      <c r="B10909" t="s">
        <v>15</v>
      </c>
      <c r="C10909">
        <v>2019</v>
      </c>
      <c r="D10909" t="s">
        <v>50</v>
      </c>
      <c r="E10909" t="s">
        <v>312</v>
      </c>
      <c r="F10909">
        <v>1005129</v>
      </c>
      <c r="G10909" t="s">
        <v>313</v>
      </c>
      <c r="H10909" t="s">
        <v>314</v>
      </c>
      <c r="I10909" t="s">
        <v>315</v>
      </c>
    </row>
    <row r="10910" spans="1:9" x14ac:dyDescent="0.25">
      <c r="A10910">
        <v>10908</v>
      </c>
      <c r="B10910" t="s">
        <v>20</v>
      </c>
      <c r="C10910">
        <v>2019</v>
      </c>
      <c r="D10910" t="s">
        <v>50</v>
      </c>
      <c r="E10910" t="s">
        <v>312</v>
      </c>
      <c r="F10910">
        <v>1004106</v>
      </c>
      <c r="G10910" t="s">
        <v>313</v>
      </c>
      <c r="H10910" t="s">
        <v>314</v>
      </c>
      <c r="I10910" t="s">
        <v>315</v>
      </c>
    </row>
    <row r="10911" spans="1:9" x14ac:dyDescent="0.25">
      <c r="A10911">
        <v>10909</v>
      </c>
      <c r="B10911" t="s">
        <v>30</v>
      </c>
      <c r="C10911">
        <v>2019</v>
      </c>
      <c r="D10911" t="s">
        <v>50</v>
      </c>
      <c r="E10911" t="s">
        <v>312</v>
      </c>
      <c r="F10911">
        <v>1007450</v>
      </c>
      <c r="G10911" t="s">
        <v>313</v>
      </c>
      <c r="H10911" t="s">
        <v>314</v>
      </c>
      <c r="I10911" t="s">
        <v>315</v>
      </c>
    </row>
    <row r="10912" spans="1:9" x14ac:dyDescent="0.25">
      <c r="A10912">
        <v>10910</v>
      </c>
      <c r="B10912" t="s">
        <v>21</v>
      </c>
      <c r="C10912">
        <v>2019</v>
      </c>
      <c r="D10912" t="s">
        <v>50</v>
      </c>
      <c r="E10912" t="s">
        <v>312</v>
      </c>
      <c r="F10912">
        <v>1005588</v>
      </c>
      <c r="G10912" t="s">
        <v>313</v>
      </c>
      <c r="H10912" t="s">
        <v>314</v>
      </c>
      <c r="I10912" t="s">
        <v>315</v>
      </c>
    </row>
    <row r="10913" spans="1:9" x14ac:dyDescent="0.25">
      <c r="A10913">
        <v>10911</v>
      </c>
      <c r="B10913" t="s">
        <v>16</v>
      </c>
      <c r="C10913">
        <v>2019</v>
      </c>
      <c r="D10913" t="s">
        <v>50</v>
      </c>
      <c r="E10913" t="s">
        <v>312</v>
      </c>
      <c r="F10913">
        <v>1009457</v>
      </c>
      <c r="G10913" t="s">
        <v>313</v>
      </c>
      <c r="H10913" t="s">
        <v>314</v>
      </c>
      <c r="I10913" t="s">
        <v>315</v>
      </c>
    </row>
    <row r="10914" spans="1:9" x14ac:dyDescent="0.25">
      <c r="A10914">
        <v>10912</v>
      </c>
      <c r="B10914" t="s">
        <v>29</v>
      </c>
      <c r="C10914">
        <v>2019</v>
      </c>
      <c r="D10914" t="s">
        <v>50</v>
      </c>
      <c r="E10914" t="s">
        <v>312</v>
      </c>
      <c r="F10914">
        <v>1014284</v>
      </c>
      <c r="G10914" t="s">
        <v>313</v>
      </c>
      <c r="H10914" t="s">
        <v>314</v>
      </c>
      <c r="I10914" t="s">
        <v>315</v>
      </c>
    </row>
    <row r="10915" spans="1:9" x14ac:dyDescent="0.25">
      <c r="A10915">
        <v>10913</v>
      </c>
      <c r="B10915" t="s">
        <v>31</v>
      </c>
      <c r="C10915">
        <v>2019</v>
      </c>
      <c r="D10915" t="s">
        <v>50</v>
      </c>
      <c r="E10915" t="s">
        <v>312</v>
      </c>
      <c r="F10915">
        <v>1007983</v>
      </c>
      <c r="G10915" t="s">
        <v>313</v>
      </c>
      <c r="H10915" t="s">
        <v>314</v>
      </c>
      <c r="I10915" t="s">
        <v>315</v>
      </c>
    </row>
    <row r="10916" spans="1:9" x14ac:dyDescent="0.25">
      <c r="A10916">
        <v>10914</v>
      </c>
      <c r="B10916" t="s">
        <v>24</v>
      </c>
      <c r="C10916">
        <v>2019</v>
      </c>
      <c r="D10916" t="s">
        <v>50</v>
      </c>
      <c r="E10916" t="s">
        <v>312</v>
      </c>
      <c r="F10916">
        <v>1010294</v>
      </c>
      <c r="G10916" t="s">
        <v>313</v>
      </c>
      <c r="H10916" t="s">
        <v>314</v>
      </c>
      <c r="I10916" t="s">
        <v>315</v>
      </c>
    </row>
    <row r="10917" spans="1:9" x14ac:dyDescent="0.25">
      <c r="A10917">
        <v>10915</v>
      </c>
      <c r="B10917" t="s">
        <v>5</v>
      </c>
      <c r="C10917">
        <v>2019</v>
      </c>
      <c r="D10917" t="s">
        <v>50</v>
      </c>
      <c r="E10917" t="s">
        <v>312</v>
      </c>
      <c r="F10917">
        <v>1018780</v>
      </c>
      <c r="G10917" t="s">
        <v>313</v>
      </c>
      <c r="H10917" t="s">
        <v>314</v>
      </c>
      <c r="I10917" t="s">
        <v>315</v>
      </c>
    </row>
    <row r="10918" spans="1:9" x14ac:dyDescent="0.25">
      <c r="A10918">
        <v>10916</v>
      </c>
      <c r="B10918" t="s">
        <v>26</v>
      </c>
      <c r="C10918">
        <v>2019</v>
      </c>
      <c r="D10918" t="s">
        <v>50</v>
      </c>
      <c r="E10918" t="s">
        <v>312</v>
      </c>
      <c r="F10918">
        <v>1013669</v>
      </c>
      <c r="G10918" t="s">
        <v>313</v>
      </c>
      <c r="H10918" t="s">
        <v>314</v>
      </c>
      <c r="I10918" t="s">
        <v>315</v>
      </c>
    </row>
    <row r="10919" spans="1:9" x14ac:dyDescent="0.25">
      <c r="A10919">
        <v>10917</v>
      </c>
      <c r="B10919" t="s">
        <v>28</v>
      </c>
      <c r="C10919">
        <v>2019</v>
      </c>
      <c r="D10919" t="s">
        <v>50</v>
      </c>
      <c r="E10919" t="s">
        <v>312</v>
      </c>
      <c r="F10919">
        <v>1008103</v>
      </c>
      <c r="G10919" t="s">
        <v>313</v>
      </c>
      <c r="H10919" t="s">
        <v>314</v>
      </c>
      <c r="I10919" t="s">
        <v>315</v>
      </c>
    </row>
    <row r="10920" spans="1:9" x14ac:dyDescent="0.25">
      <c r="A10920">
        <v>10918</v>
      </c>
      <c r="B10920" t="s">
        <v>11</v>
      </c>
      <c r="C10920">
        <v>2019</v>
      </c>
      <c r="D10920" t="s">
        <v>50</v>
      </c>
      <c r="E10920" t="s">
        <v>312</v>
      </c>
      <c r="F10920">
        <v>1014389</v>
      </c>
      <c r="G10920" t="s">
        <v>313</v>
      </c>
      <c r="H10920" t="s">
        <v>314</v>
      </c>
      <c r="I10920" t="s">
        <v>315</v>
      </c>
    </row>
    <row r="10921" spans="1:9" x14ac:dyDescent="0.25">
      <c r="A10921">
        <v>10919</v>
      </c>
      <c r="B10921" t="s">
        <v>12</v>
      </c>
      <c r="C10921">
        <v>2019</v>
      </c>
      <c r="D10921" t="s">
        <v>50</v>
      </c>
      <c r="E10921" t="s">
        <v>312</v>
      </c>
      <c r="F10921">
        <v>1009823</v>
      </c>
      <c r="G10921" t="s">
        <v>313</v>
      </c>
      <c r="H10921" t="s">
        <v>314</v>
      </c>
      <c r="I10921" t="s">
        <v>315</v>
      </c>
    </row>
    <row r="10922" spans="1:9" x14ac:dyDescent="0.25">
      <c r="A10922">
        <v>10920</v>
      </c>
      <c r="B10922" t="s">
        <v>7</v>
      </c>
      <c r="C10922">
        <v>2019</v>
      </c>
      <c r="D10922" t="s">
        <v>50</v>
      </c>
      <c r="E10922" t="s">
        <v>312</v>
      </c>
      <c r="F10922">
        <v>1010037</v>
      </c>
      <c r="G10922" t="s">
        <v>313</v>
      </c>
      <c r="H10922" t="s">
        <v>314</v>
      </c>
      <c r="I10922" t="s">
        <v>315</v>
      </c>
    </row>
    <row r="10923" spans="1:9" x14ac:dyDescent="0.25">
      <c r="A10923">
        <v>10921</v>
      </c>
      <c r="B10923" t="s">
        <v>18</v>
      </c>
      <c r="C10923">
        <v>2019</v>
      </c>
      <c r="D10923" t="s">
        <v>50</v>
      </c>
      <c r="E10923" t="s">
        <v>312</v>
      </c>
      <c r="F10923">
        <v>1007217</v>
      </c>
      <c r="G10923" t="s">
        <v>313</v>
      </c>
      <c r="H10923" t="s">
        <v>314</v>
      </c>
      <c r="I10923" t="s">
        <v>315</v>
      </c>
    </row>
    <row r="10924" spans="1:9" x14ac:dyDescent="0.25">
      <c r="A10924">
        <v>10922</v>
      </c>
      <c r="B10924" t="s">
        <v>23</v>
      </c>
      <c r="C10924">
        <v>2019</v>
      </c>
      <c r="D10924" t="s">
        <v>50</v>
      </c>
      <c r="E10924" t="s">
        <v>312</v>
      </c>
      <c r="F10924">
        <v>1004083</v>
      </c>
      <c r="G10924" t="s">
        <v>313</v>
      </c>
      <c r="H10924" t="s">
        <v>314</v>
      </c>
      <c r="I10924" t="s">
        <v>315</v>
      </c>
    </row>
    <row r="10925" spans="1:9" x14ac:dyDescent="0.25">
      <c r="A10925">
        <v>10923</v>
      </c>
      <c r="B10925" t="s">
        <v>14</v>
      </c>
      <c r="C10925">
        <v>2019</v>
      </c>
      <c r="D10925" t="s">
        <v>50</v>
      </c>
      <c r="E10925" t="s">
        <v>312</v>
      </c>
      <c r="F10925">
        <v>1008299</v>
      </c>
      <c r="G10925" t="s">
        <v>313</v>
      </c>
      <c r="H10925" t="s">
        <v>314</v>
      </c>
      <c r="I10925" t="s">
        <v>315</v>
      </c>
    </row>
    <row r="10926" spans="1:9" x14ac:dyDescent="0.25">
      <c r="A10926">
        <v>10924</v>
      </c>
      <c r="B10926" t="s">
        <v>17</v>
      </c>
      <c r="C10926">
        <v>2019</v>
      </c>
      <c r="D10926" t="s">
        <v>50</v>
      </c>
      <c r="E10926" t="s">
        <v>312</v>
      </c>
      <c r="F10926">
        <v>1016946</v>
      </c>
      <c r="G10926" t="s">
        <v>313</v>
      </c>
      <c r="H10926" t="s">
        <v>314</v>
      </c>
      <c r="I10926" t="s">
        <v>315</v>
      </c>
    </row>
    <row r="10927" spans="1:9" x14ac:dyDescent="0.25">
      <c r="A10927">
        <v>10925</v>
      </c>
      <c r="B10927" t="s">
        <v>19</v>
      </c>
      <c r="C10927">
        <v>2019</v>
      </c>
      <c r="D10927" t="s">
        <v>50</v>
      </c>
      <c r="E10927" t="s">
        <v>312</v>
      </c>
      <c r="F10927">
        <v>1006829</v>
      </c>
      <c r="G10927" t="s">
        <v>313</v>
      </c>
      <c r="H10927" t="s">
        <v>314</v>
      </c>
      <c r="I10927" t="s">
        <v>315</v>
      </c>
    </row>
    <row r="10928" spans="1:9" x14ac:dyDescent="0.25">
      <c r="A10928">
        <v>10926</v>
      </c>
      <c r="B10928" t="s">
        <v>27</v>
      </c>
      <c r="C10928">
        <v>2019</v>
      </c>
      <c r="D10928" t="s">
        <v>50</v>
      </c>
      <c r="E10928" t="s">
        <v>312</v>
      </c>
      <c r="F10928">
        <v>1006900</v>
      </c>
      <c r="G10928" t="s">
        <v>313</v>
      </c>
      <c r="H10928" t="s">
        <v>314</v>
      </c>
      <c r="I10928" t="s">
        <v>315</v>
      </c>
    </row>
    <row r="10929" spans="1:9" x14ac:dyDescent="0.25">
      <c r="A10929">
        <v>10927</v>
      </c>
      <c r="B10929" t="s">
        <v>13</v>
      </c>
      <c r="C10929">
        <v>2019</v>
      </c>
      <c r="D10929" t="s">
        <v>50</v>
      </c>
      <c r="E10929" t="s">
        <v>312</v>
      </c>
      <c r="F10929">
        <v>1010538</v>
      </c>
      <c r="G10929" t="s">
        <v>313</v>
      </c>
      <c r="H10929" t="s">
        <v>314</v>
      </c>
      <c r="I10929" t="s">
        <v>315</v>
      </c>
    </row>
    <row r="10930" spans="1:9" x14ac:dyDescent="0.25">
      <c r="A10930">
        <v>10928</v>
      </c>
      <c r="B10930" t="s">
        <v>4</v>
      </c>
      <c r="C10930">
        <v>2019</v>
      </c>
      <c r="D10930" t="s">
        <v>50</v>
      </c>
      <c r="E10930" t="s">
        <v>312</v>
      </c>
      <c r="F10930">
        <v>1011881</v>
      </c>
      <c r="G10930" t="s">
        <v>313</v>
      </c>
      <c r="H10930" t="s">
        <v>314</v>
      </c>
      <c r="I10930" t="s">
        <v>315</v>
      </c>
    </row>
    <row r="10931" spans="1:9" x14ac:dyDescent="0.25">
      <c r="A10931">
        <v>10929</v>
      </c>
      <c r="B10931" t="s">
        <v>6</v>
      </c>
      <c r="C10931">
        <v>2019</v>
      </c>
      <c r="D10931" t="s">
        <v>50</v>
      </c>
      <c r="E10931" t="s">
        <v>312</v>
      </c>
      <c r="F10931">
        <v>1010281</v>
      </c>
      <c r="G10931" t="s">
        <v>313</v>
      </c>
      <c r="H10931" t="s">
        <v>314</v>
      </c>
      <c r="I10931" t="s">
        <v>315</v>
      </c>
    </row>
    <row r="10932" spans="1:9" x14ac:dyDescent="0.25">
      <c r="A10932">
        <v>10930</v>
      </c>
      <c r="B10932" t="s">
        <v>9</v>
      </c>
      <c r="C10932">
        <v>2019</v>
      </c>
      <c r="D10932" t="s">
        <v>50</v>
      </c>
      <c r="E10932" t="s">
        <v>312</v>
      </c>
      <c r="F10932">
        <v>1011087</v>
      </c>
      <c r="G10932" t="s">
        <v>313</v>
      </c>
      <c r="H10932" t="s">
        <v>314</v>
      </c>
      <c r="I10932" t="s">
        <v>315</v>
      </c>
    </row>
    <row r="10933" spans="1:9" x14ac:dyDescent="0.25">
      <c r="A10933">
        <v>10931</v>
      </c>
      <c r="B10933" t="s">
        <v>10</v>
      </c>
      <c r="C10933">
        <v>2019</v>
      </c>
      <c r="D10933" t="s">
        <v>50</v>
      </c>
      <c r="E10933" t="s">
        <v>312</v>
      </c>
      <c r="F10933">
        <v>1011193</v>
      </c>
      <c r="G10933" t="s">
        <v>313</v>
      </c>
      <c r="H10933" t="s">
        <v>314</v>
      </c>
      <c r="I10933" t="s">
        <v>315</v>
      </c>
    </row>
    <row r="10934" spans="1:9" x14ac:dyDescent="0.25">
      <c r="A10934">
        <v>10932</v>
      </c>
      <c r="B10934" t="s">
        <v>3</v>
      </c>
      <c r="C10934">
        <v>2019</v>
      </c>
      <c r="D10934" t="s">
        <v>50</v>
      </c>
      <c r="E10934" t="s">
        <v>312</v>
      </c>
      <c r="F10934">
        <v>1010089</v>
      </c>
      <c r="G10934" t="s">
        <v>313</v>
      </c>
      <c r="H10934" t="s">
        <v>314</v>
      </c>
      <c r="I10934" t="s">
        <v>315</v>
      </c>
    </row>
    <row r="10935" spans="1:9" x14ac:dyDescent="0.25">
      <c r="A10935">
        <v>10933</v>
      </c>
      <c r="B10935" t="s">
        <v>25</v>
      </c>
      <c r="C10935">
        <v>2019</v>
      </c>
      <c r="D10935" t="s">
        <v>50</v>
      </c>
      <c r="E10935" t="s">
        <v>312</v>
      </c>
      <c r="F10935">
        <v>1010663</v>
      </c>
      <c r="G10935" t="s">
        <v>313</v>
      </c>
      <c r="H10935" t="s">
        <v>314</v>
      </c>
      <c r="I10935" t="s">
        <v>315</v>
      </c>
    </row>
    <row r="10936" spans="1:9" x14ac:dyDescent="0.25">
      <c r="A10936">
        <v>10934</v>
      </c>
      <c r="B10936" t="s">
        <v>8</v>
      </c>
      <c r="C10936">
        <v>2019</v>
      </c>
      <c r="D10936" t="s">
        <v>50</v>
      </c>
      <c r="E10936" t="s">
        <v>64</v>
      </c>
      <c r="F10936">
        <v>1012195.3</v>
      </c>
      <c r="G10936" t="s">
        <v>313</v>
      </c>
      <c r="H10936" t="s">
        <v>314</v>
      </c>
      <c r="I10936" t="s">
        <v>315</v>
      </c>
    </row>
    <row r="10937" spans="1:9" x14ac:dyDescent="0.25">
      <c r="A10937">
        <v>10935</v>
      </c>
      <c r="B10937" t="s">
        <v>22</v>
      </c>
      <c r="C10937">
        <v>2019</v>
      </c>
      <c r="D10937" t="s">
        <v>50</v>
      </c>
      <c r="E10937" t="s">
        <v>64</v>
      </c>
      <c r="F10937">
        <v>1012195.3</v>
      </c>
      <c r="G10937" t="s">
        <v>313</v>
      </c>
      <c r="H10937" t="s">
        <v>314</v>
      </c>
      <c r="I10937" t="s">
        <v>315</v>
      </c>
    </row>
    <row r="10938" spans="1:9" x14ac:dyDescent="0.25">
      <c r="A10938">
        <v>10936</v>
      </c>
      <c r="B10938" t="s">
        <v>15</v>
      </c>
      <c r="C10938">
        <v>2019</v>
      </c>
      <c r="D10938" t="s">
        <v>50</v>
      </c>
      <c r="E10938" t="s">
        <v>64</v>
      </c>
      <c r="F10938">
        <v>1005128.8</v>
      </c>
      <c r="G10938" t="s">
        <v>313</v>
      </c>
      <c r="H10938" t="s">
        <v>314</v>
      </c>
      <c r="I10938" t="s">
        <v>315</v>
      </c>
    </row>
    <row r="10939" spans="1:9" x14ac:dyDescent="0.25">
      <c r="A10939">
        <v>10937</v>
      </c>
      <c r="B10939" t="s">
        <v>20</v>
      </c>
      <c r="C10939">
        <v>2019</v>
      </c>
      <c r="D10939" t="s">
        <v>50</v>
      </c>
      <c r="E10939" t="s">
        <v>64</v>
      </c>
      <c r="F10939">
        <v>1004105.8</v>
      </c>
      <c r="G10939" t="s">
        <v>313</v>
      </c>
      <c r="H10939" t="s">
        <v>314</v>
      </c>
      <c r="I10939" t="s">
        <v>315</v>
      </c>
    </row>
    <row r="10940" spans="1:9" x14ac:dyDescent="0.25">
      <c r="A10940">
        <v>10938</v>
      </c>
      <c r="B10940" t="s">
        <v>30</v>
      </c>
      <c r="C10940">
        <v>2019</v>
      </c>
      <c r="D10940" t="s">
        <v>50</v>
      </c>
      <c r="E10940" t="s">
        <v>64</v>
      </c>
      <c r="F10940">
        <v>1007449.3</v>
      </c>
      <c r="G10940" t="s">
        <v>313</v>
      </c>
      <c r="H10940" t="s">
        <v>314</v>
      </c>
      <c r="I10940" t="s">
        <v>315</v>
      </c>
    </row>
    <row r="10941" spans="1:9" x14ac:dyDescent="0.25">
      <c r="A10941">
        <v>10939</v>
      </c>
      <c r="B10941" t="s">
        <v>21</v>
      </c>
      <c r="C10941">
        <v>2019</v>
      </c>
      <c r="D10941" t="s">
        <v>50</v>
      </c>
      <c r="E10941" t="s">
        <v>64</v>
      </c>
      <c r="F10941">
        <v>1005587.8</v>
      </c>
      <c r="G10941" t="s">
        <v>313</v>
      </c>
      <c r="H10941" t="s">
        <v>314</v>
      </c>
      <c r="I10941" t="s">
        <v>315</v>
      </c>
    </row>
    <row r="10942" spans="1:9" x14ac:dyDescent="0.25">
      <c r="A10942">
        <v>10940</v>
      </c>
      <c r="B10942" t="s">
        <v>16</v>
      </c>
      <c r="C10942">
        <v>2019</v>
      </c>
      <c r="D10942" t="s">
        <v>50</v>
      </c>
      <c r="E10942" t="s">
        <v>64</v>
      </c>
      <c r="F10942">
        <v>1009457.8</v>
      </c>
      <c r="G10942" t="s">
        <v>313</v>
      </c>
      <c r="H10942" t="s">
        <v>314</v>
      </c>
      <c r="I10942" t="s">
        <v>315</v>
      </c>
    </row>
    <row r="10943" spans="1:9" x14ac:dyDescent="0.25">
      <c r="A10943">
        <v>10941</v>
      </c>
      <c r="B10943" t="s">
        <v>29</v>
      </c>
      <c r="C10943">
        <v>2019</v>
      </c>
      <c r="D10943" t="s">
        <v>50</v>
      </c>
      <c r="E10943" t="s">
        <v>64</v>
      </c>
      <c r="F10943">
        <v>1014284.3</v>
      </c>
      <c r="G10943" t="s">
        <v>313</v>
      </c>
      <c r="H10943" t="s">
        <v>314</v>
      </c>
      <c r="I10943" t="s">
        <v>315</v>
      </c>
    </row>
    <row r="10944" spans="1:9" x14ac:dyDescent="0.25">
      <c r="A10944">
        <v>10942</v>
      </c>
      <c r="B10944" t="s">
        <v>31</v>
      </c>
      <c r="C10944">
        <v>2019</v>
      </c>
      <c r="D10944" t="s">
        <v>50</v>
      </c>
      <c r="E10944" t="s">
        <v>64</v>
      </c>
      <c r="F10944">
        <v>1007982.3</v>
      </c>
      <c r="G10944" t="s">
        <v>313</v>
      </c>
      <c r="H10944" t="s">
        <v>314</v>
      </c>
      <c r="I10944" t="s">
        <v>315</v>
      </c>
    </row>
    <row r="10945" spans="1:9" x14ac:dyDescent="0.25">
      <c r="A10945">
        <v>10943</v>
      </c>
      <c r="B10945" t="s">
        <v>24</v>
      </c>
      <c r="C10945">
        <v>2019</v>
      </c>
      <c r="D10945" t="s">
        <v>50</v>
      </c>
      <c r="E10945" t="s">
        <v>64</v>
      </c>
      <c r="F10945">
        <v>1010294.8</v>
      </c>
      <c r="G10945" t="s">
        <v>313</v>
      </c>
      <c r="H10945" t="s">
        <v>314</v>
      </c>
      <c r="I10945" t="s">
        <v>315</v>
      </c>
    </row>
    <row r="10946" spans="1:9" x14ac:dyDescent="0.25">
      <c r="A10946">
        <v>10944</v>
      </c>
      <c r="B10946" t="s">
        <v>5</v>
      </c>
      <c r="C10946">
        <v>2019</v>
      </c>
      <c r="D10946" t="s">
        <v>50</v>
      </c>
      <c r="E10946" t="s">
        <v>64</v>
      </c>
      <c r="F10946">
        <v>1018779.7</v>
      </c>
      <c r="G10946" t="s">
        <v>313</v>
      </c>
      <c r="H10946" t="s">
        <v>314</v>
      </c>
      <c r="I10946" t="s">
        <v>315</v>
      </c>
    </row>
    <row r="10947" spans="1:9" x14ac:dyDescent="0.25">
      <c r="A10947">
        <v>10945</v>
      </c>
      <c r="B10947" t="s">
        <v>26</v>
      </c>
      <c r="C10947">
        <v>2019</v>
      </c>
      <c r="D10947" t="s">
        <v>50</v>
      </c>
      <c r="E10947" t="s">
        <v>64</v>
      </c>
      <c r="F10947">
        <v>1013668.8</v>
      </c>
      <c r="G10947" t="s">
        <v>313</v>
      </c>
      <c r="H10947" t="s">
        <v>314</v>
      </c>
      <c r="I10947" t="s">
        <v>315</v>
      </c>
    </row>
    <row r="10948" spans="1:9" x14ac:dyDescent="0.25">
      <c r="A10948">
        <v>10946</v>
      </c>
      <c r="B10948" t="s">
        <v>28</v>
      </c>
      <c r="C10948">
        <v>2019</v>
      </c>
      <c r="D10948" t="s">
        <v>50</v>
      </c>
      <c r="E10948" t="s">
        <v>64</v>
      </c>
      <c r="F10948">
        <v>1008102.8</v>
      </c>
      <c r="G10948" t="s">
        <v>313</v>
      </c>
      <c r="H10948" t="s">
        <v>314</v>
      </c>
      <c r="I10948" t="s">
        <v>315</v>
      </c>
    </row>
    <row r="10949" spans="1:9" x14ac:dyDescent="0.25">
      <c r="A10949">
        <v>10947</v>
      </c>
      <c r="B10949" t="s">
        <v>11</v>
      </c>
      <c r="C10949">
        <v>2019</v>
      </c>
      <c r="D10949" t="s">
        <v>50</v>
      </c>
      <c r="E10949" t="s">
        <v>64</v>
      </c>
      <c r="F10949">
        <v>1014389.8</v>
      </c>
      <c r="G10949" t="s">
        <v>313</v>
      </c>
      <c r="H10949" t="s">
        <v>314</v>
      </c>
      <c r="I10949" t="s">
        <v>315</v>
      </c>
    </row>
    <row r="10950" spans="1:9" x14ac:dyDescent="0.25">
      <c r="A10950">
        <v>10948</v>
      </c>
      <c r="B10950" t="s">
        <v>12</v>
      </c>
      <c r="C10950">
        <v>2019</v>
      </c>
      <c r="D10950" t="s">
        <v>50</v>
      </c>
      <c r="E10950" t="s">
        <v>64</v>
      </c>
      <c r="F10950">
        <v>1009823.3</v>
      </c>
      <c r="G10950" t="s">
        <v>313</v>
      </c>
      <c r="H10950" t="s">
        <v>314</v>
      </c>
      <c r="I10950" t="s">
        <v>315</v>
      </c>
    </row>
    <row r="10951" spans="1:9" x14ac:dyDescent="0.25">
      <c r="A10951">
        <v>10949</v>
      </c>
      <c r="B10951" t="s">
        <v>7</v>
      </c>
      <c r="C10951">
        <v>2019</v>
      </c>
      <c r="D10951" t="s">
        <v>50</v>
      </c>
      <c r="E10951" t="s">
        <v>64</v>
      </c>
      <c r="F10951">
        <v>1010036.8</v>
      </c>
      <c r="G10951" t="s">
        <v>313</v>
      </c>
      <c r="H10951" t="s">
        <v>314</v>
      </c>
      <c r="I10951" t="s">
        <v>315</v>
      </c>
    </row>
    <row r="10952" spans="1:9" x14ac:dyDescent="0.25">
      <c r="A10952">
        <v>10950</v>
      </c>
      <c r="B10952" t="s">
        <v>18</v>
      </c>
      <c r="C10952">
        <v>2019</v>
      </c>
      <c r="D10952" t="s">
        <v>50</v>
      </c>
      <c r="E10952" t="s">
        <v>64</v>
      </c>
      <c r="F10952">
        <v>1007216.8</v>
      </c>
      <c r="G10952" t="s">
        <v>313</v>
      </c>
      <c r="H10952" t="s">
        <v>314</v>
      </c>
      <c r="I10952" t="s">
        <v>315</v>
      </c>
    </row>
    <row r="10953" spans="1:9" x14ac:dyDescent="0.25">
      <c r="A10953">
        <v>10951</v>
      </c>
      <c r="B10953" t="s">
        <v>23</v>
      </c>
      <c r="C10953">
        <v>2019</v>
      </c>
      <c r="D10953" t="s">
        <v>50</v>
      </c>
      <c r="E10953" t="s">
        <v>64</v>
      </c>
      <c r="F10953">
        <v>1004082.8</v>
      </c>
      <c r="G10953" t="s">
        <v>313</v>
      </c>
      <c r="H10953" t="s">
        <v>314</v>
      </c>
      <c r="I10953" t="s">
        <v>315</v>
      </c>
    </row>
    <row r="10954" spans="1:9" x14ac:dyDescent="0.25">
      <c r="A10954">
        <v>10952</v>
      </c>
      <c r="B10954" t="s">
        <v>14</v>
      </c>
      <c r="C10954">
        <v>2019</v>
      </c>
      <c r="D10954" t="s">
        <v>50</v>
      </c>
      <c r="E10954" t="s">
        <v>64</v>
      </c>
      <c r="F10954">
        <v>1008298.8</v>
      </c>
      <c r="G10954" t="s">
        <v>313</v>
      </c>
      <c r="H10954" t="s">
        <v>314</v>
      </c>
      <c r="I10954" t="s">
        <v>315</v>
      </c>
    </row>
    <row r="10955" spans="1:9" x14ac:dyDescent="0.25">
      <c r="A10955">
        <v>10953</v>
      </c>
      <c r="B10955" t="s">
        <v>17</v>
      </c>
      <c r="C10955">
        <v>2019</v>
      </c>
      <c r="D10955" t="s">
        <v>50</v>
      </c>
      <c r="E10955" t="s">
        <v>64</v>
      </c>
      <c r="F10955">
        <v>1016945.3</v>
      </c>
      <c r="G10955" t="s">
        <v>313</v>
      </c>
      <c r="H10955" t="s">
        <v>314</v>
      </c>
      <c r="I10955" t="s">
        <v>315</v>
      </c>
    </row>
    <row r="10956" spans="1:9" x14ac:dyDescent="0.25">
      <c r="A10956">
        <v>10954</v>
      </c>
      <c r="B10956" t="s">
        <v>19</v>
      </c>
      <c r="C10956">
        <v>2019</v>
      </c>
      <c r="D10956" t="s">
        <v>50</v>
      </c>
      <c r="E10956" t="s">
        <v>64</v>
      </c>
      <c r="F10956">
        <v>1006828.8</v>
      </c>
      <c r="G10956" t="s">
        <v>313</v>
      </c>
      <c r="H10956" t="s">
        <v>314</v>
      </c>
      <c r="I10956" t="s">
        <v>315</v>
      </c>
    </row>
    <row r="10957" spans="1:9" x14ac:dyDescent="0.25">
      <c r="A10957">
        <v>10955</v>
      </c>
      <c r="B10957" t="s">
        <v>27</v>
      </c>
      <c r="C10957">
        <v>2019</v>
      </c>
      <c r="D10957" t="s">
        <v>50</v>
      </c>
      <c r="E10957" t="s">
        <v>64</v>
      </c>
      <c r="F10957">
        <v>1006898.8</v>
      </c>
      <c r="G10957" t="s">
        <v>313</v>
      </c>
      <c r="H10957" t="s">
        <v>314</v>
      </c>
      <c r="I10957" t="s">
        <v>315</v>
      </c>
    </row>
    <row r="10958" spans="1:9" x14ac:dyDescent="0.25">
      <c r="A10958">
        <v>10956</v>
      </c>
      <c r="B10958" t="s">
        <v>13</v>
      </c>
      <c r="C10958">
        <v>2019</v>
      </c>
      <c r="D10958" t="s">
        <v>50</v>
      </c>
      <c r="E10958" t="s">
        <v>64</v>
      </c>
      <c r="F10958">
        <v>1010537.8</v>
      </c>
      <c r="G10958" t="s">
        <v>313</v>
      </c>
      <c r="H10958" t="s">
        <v>314</v>
      </c>
      <c r="I10958" t="s">
        <v>315</v>
      </c>
    </row>
    <row r="10959" spans="1:9" x14ac:dyDescent="0.25">
      <c r="A10959">
        <v>10957</v>
      </c>
      <c r="B10959" t="s">
        <v>4</v>
      </c>
      <c r="C10959">
        <v>2019</v>
      </c>
      <c r="D10959" t="s">
        <v>50</v>
      </c>
      <c r="E10959" t="s">
        <v>64</v>
      </c>
      <c r="F10959">
        <v>1011880.8</v>
      </c>
      <c r="G10959" t="s">
        <v>313</v>
      </c>
      <c r="H10959" t="s">
        <v>314</v>
      </c>
      <c r="I10959" t="s">
        <v>315</v>
      </c>
    </row>
    <row r="10960" spans="1:9" x14ac:dyDescent="0.25">
      <c r="A10960">
        <v>10958</v>
      </c>
      <c r="B10960" t="s">
        <v>6</v>
      </c>
      <c r="C10960">
        <v>2019</v>
      </c>
      <c r="D10960" t="s">
        <v>50</v>
      </c>
      <c r="E10960" t="s">
        <v>64</v>
      </c>
      <c r="F10960">
        <v>1010281.8</v>
      </c>
      <c r="G10960" t="s">
        <v>313</v>
      </c>
      <c r="H10960" t="s">
        <v>314</v>
      </c>
      <c r="I10960" t="s">
        <v>315</v>
      </c>
    </row>
    <row r="10961" spans="1:9" x14ac:dyDescent="0.25">
      <c r="A10961">
        <v>10959</v>
      </c>
      <c r="B10961" t="s">
        <v>9</v>
      </c>
      <c r="C10961">
        <v>2019</v>
      </c>
      <c r="D10961" t="s">
        <v>50</v>
      </c>
      <c r="E10961" t="s">
        <v>64</v>
      </c>
      <c r="F10961">
        <v>1011087.8</v>
      </c>
      <c r="G10961" t="s">
        <v>313</v>
      </c>
      <c r="H10961" t="s">
        <v>314</v>
      </c>
      <c r="I10961" t="s">
        <v>315</v>
      </c>
    </row>
    <row r="10962" spans="1:9" x14ac:dyDescent="0.25">
      <c r="A10962">
        <v>10960</v>
      </c>
      <c r="B10962" t="s">
        <v>10</v>
      </c>
      <c r="C10962">
        <v>2019</v>
      </c>
      <c r="D10962" t="s">
        <v>50</v>
      </c>
      <c r="E10962" t="s">
        <v>64</v>
      </c>
      <c r="F10962">
        <v>1011194.3</v>
      </c>
      <c r="G10962" t="s">
        <v>313</v>
      </c>
      <c r="H10962" t="s">
        <v>314</v>
      </c>
      <c r="I10962" t="s">
        <v>315</v>
      </c>
    </row>
    <row r="10963" spans="1:9" x14ac:dyDescent="0.25">
      <c r="A10963">
        <v>10961</v>
      </c>
      <c r="B10963" t="s">
        <v>3</v>
      </c>
      <c r="C10963">
        <v>2019</v>
      </c>
      <c r="D10963" t="s">
        <v>50</v>
      </c>
      <c r="E10963" t="s">
        <v>64</v>
      </c>
      <c r="F10963">
        <v>1010089.3</v>
      </c>
      <c r="G10963" t="s">
        <v>313</v>
      </c>
      <c r="H10963" t="s">
        <v>314</v>
      </c>
      <c r="I10963" t="s">
        <v>315</v>
      </c>
    </row>
    <row r="10964" spans="1:9" x14ac:dyDescent="0.25">
      <c r="A10964">
        <v>10962</v>
      </c>
      <c r="B10964" t="s">
        <v>25</v>
      </c>
      <c r="C10964">
        <v>2019</v>
      </c>
      <c r="D10964" t="s">
        <v>50</v>
      </c>
      <c r="E10964" t="s">
        <v>64</v>
      </c>
      <c r="F10964">
        <v>1010663.3</v>
      </c>
      <c r="G10964" t="s">
        <v>313</v>
      </c>
      <c r="H10964" t="s">
        <v>314</v>
      </c>
      <c r="I10964" t="s">
        <v>315</v>
      </c>
    </row>
    <row r="10965" spans="1:9" x14ac:dyDescent="0.25">
      <c r="A10965">
        <v>10963</v>
      </c>
      <c r="B10965" t="s">
        <v>8</v>
      </c>
      <c r="C10965">
        <v>2019</v>
      </c>
      <c r="D10965" t="s">
        <v>50</v>
      </c>
      <c r="E10965" t="s">
        <v>204</v>
      </c>
      <c r="F10965">
        <v>-0.3</v>
      </c>
      <c r="G10965" t="s">
        <v>313</v>
      </c>
      <c r="H10965" t="s">
        <v>314</v>
      </c>
      <c r="I10965" t="s">
        <v>315</v>
      </c>
    </row>
    <row r="10966" spans="1:9" x14ac:dyDescent="0.25">
      <c r="A10966">
        <v>10964</v>
      </c>
      <c r="B10966" t="s">
        <v>22</v>
      </c>
      <c r="C10966">
        <v>2019</v>
      </c>
      <c r="D10966" t="s">
        <v>50</v>
      </c>
      <c r="E10966" t="s">
        <v>204</v>
      </c>
      <c r="F10966">
        <v>-0.3</v>
      </c>
      <c r="G10966" t="s">
        <v>313</v>
      </c>
      <c r="H10966" t="s">
        <v>314</v>
      </c>
      <c r="I10966" t="s">
        <v>315</v>
      </c>
    </row>
    <row r="10967" spans="1:9" x14ac:dyDescent="0.25">
      <c r="A10967">
        <v>10965</v>
      </c>
      <c r="B10967" t="s">
        <v>15</v>
      </c>
      <c r="C10967">
        <v>2019</v>
      </c>
      <c r="D10967" t="s">
        <v>50</v>
      </c>
      <c r="E10967" t="s">
        <v>204</v>
      </c>
      <c r="F10967">
        <v>0.2</v>
      </c>
      <c r="G10967" t="s">
        <v>313</v>
      </c>
      <c r="H10967" t="s">
        <v>314</v>
      </c>
      <c r="I10967" t="s">
        <v>315</v>
      </c>
    </row>
    <row r="10968" spans="1:9" x14ac:dyDescent="0.25">
      <c r="A10968">
        <v>10966</v>
      </c>
      <c r="B10968" t="s">
        <v>20</v>
      </c>
      <c r="C10968">
        <v>2019</v>
      </c>
      <c r="D10968" t="s">
        <v>50</v>
      </c>
      <c r="E10968" t="s">
        <v>204</v>
      </c>
      <c r="F10968">
        <v>0.2</v>
      </c>
      <c r="G10968" t="s">
        <v>313</v>
      </c>
      <c r="H10968" t="s">
        <v>314</v>
      </c>
      <c r="I10968" t="s">
        <v>315</v>
      </c>
    </row>
    <row r="10969" spans="1:9" x14ac:dyDescent="0.25">
      <c r="A10969">
        <v>10967</v>
      </c>
      <c r="B10969" t="s">
        <v>30</v>
      </c>
      <c r="C10969">
        <v>2019</v>
      </c>
      <c r="D10969" t="s">
        <v>50</v>
      </c>
      <c r="E10969" t="s">
        <v>204</v>
      </c>
      <c r="F10969">
        <v>0.7</v>
      </c>
      <c r="G10969" t="s">
        <v>313</v>
      </c>
      <c r="H10969" t="s">
        <v>314</v>
      </c>
      <c r="I10969" t="s">
        <v>315</v>
      </c>
    </row>
    <row r="10970" spans="1:9" x14ac:dyDescent="0.25">
      <c r="A10970">
        <v>10968</v>
      </c>
      <c r="B10970" t="s">
        <v>21</v>
      </c>
      <c r="C10970">
        <v>2019</v>
      </c>
      <c r="D10970" t="s">
        <v>50</v>
      </c>
      <c r="E10970" t="s">
        <v>204</v>
      </c>
      <c r="F10970">
        <v>0.2</v>
      </c>
      <c r="G10970" t="s">
        <v>313</v>
      </c>
      <c r="H10970" t="s">
        <v>314</v>
      </c>
      <c r="I10970" t="s">
        <v>315</v>
      </c>
    </row>
    <row r="10971" spans="1:9" x14ac:dyDescent="0.25">
      <c r="A10971">
        <v>10969</v>
      </c>
      <c r="B10971" t="s">
        <v>16</v>
      </c>
      <c r="C10971">
        <v>2019</v>
      </c>
      <c r="D10971" t="s">
        <v>50</v>
      </c>
      <c r="E10971" t="s">
        <v>204</v>
      </c>
      <c r="F10971">
        <v>-0.8</v>
      </c>
      <c r="G10971" t="s">
        <v>313</v>
      </c>
      <c r="H10971" t="s">
        <v>314</v>
      </c>
      <c r="I10971" t="s">
        <v>315</v>
      </c>
    </row>
    <row r="10972" spans="1:9" x14ac:dyDescent="0.25">
      <c r="A10972">
        <v>10970</v>
      </c>
      <c r="B10972" t="s">
        <v>29</v>
      </c>
      <c r="C10972">
        <v>2019</v>
      </c>
      <c r="D10972" t="s">
        <v>50</v>
      </c>
      <c r="E10972" t="s">
        <v>204</v>
      </c>
      <c r="F10972">
        <v>-0.3</v>
      </c>
      <c r="G10972" t="s">
        <v>313</v>
      </c>
      <c r="H10972" t="s">
        <v>314</v>
      </c>
      <c r="I10972" t="s">
        <v>315</v>
      </c>
    </row>
    <row r="10973" spans="1:9" x14ac:dyDescent="0.25">
      <c r="A10973">
        <v>10971</v>
      </c>
      <c r="B10973" t="s">
        <v>31</v>
      </c>
      <c r="C10973">
        <v>2019</v>
      </c>
      <c r="D10973" t="s">
        <v>50</v>
      </c>
      <c r="E10973" t="s">
        <v>204</v>
      </c>
      <c r="F10973">
        <v>0.7</v>
      </c>
      <c r="G10973" t="s">
        <v>313</v>
      </c>
      <c r="H10973" t="s">
        <v>314</v>
      </c>
      <c r="I10973" t="s">
        <v>315</v>
      </c>
    </row>
    <row r="10974" spans="1:9" x14ac:dyDescent="0.25">
      <c r="A10974">
        <v>10972</v>
      </c>
      <c r="B10974" t="s">
        <v>24</v>
      </c>
      <c r="C10974">
        <v>2019</v>
      </c>
      <c r="D10974" t="s">
        <v>50</v>
      </c>
      <c r="E10974" t="s">
        <v>204</v>
      </c>
      <c r="F10974">
        <v>-0.8</v>
      </c>
      <c r="G10974" t="s">
        <v>313</v>
      </c>
      <c r="H10974" t="s">
        <v>314</v>
      </c>
      <c r="I10974" t="s">
        <v>315</v>
      </c>
    </row>
    <row r="10975" spans="1:9" x14ac:dyDescent="0.25">
      <c r="A10975">
        <v>10973</v>
      </c>
      <c r="B10975" t="s">
        <v>5</v>
      </c>
      <c r="C10975">
        <v>2019</v>
      </c>
      <c r="D10975" t="s">
        <v>50</v>
      </c>
      <c r="E10975" t="s">
        <v>204</v>
      </c>
      <c r="F10975">
        <v>0.3</v>
      </c>
      <c r="G10975" t="s">
        <v>313</v>
      </c>
      <c r="H10975" t="s">
        <v>314</v>
      </c>
      <c r="I10975" t="s">
        <v>315</v>
      </c>
    </row>
    <row r="10976" spans="1:9" x14ac:dyDescent="0.25">
      <c r="A10976">
        <v>10974</v>
      </c>
      <c r="B10976" t="s">
        <v>26</v>
      </c>
      <c r="C10976">
        <v>2019</v>
      </c>
      <c r="D10976" t="s">
        <v>50</v>
      </c>
      <c r="E10976" t="s">
        <v>204</v>
      </c>
      <c r="F10976">
        <v>0.2</v>
      </c>
      <c r="G10976" t="s">
        <v>313</v>
      </c>
      <c r="H10976" t="s">
        <v>314</v>
      </c>
      <c r="I10976" t="s">
        <v>315</v>
      </c>
    </row>
    <row r="10977" spans="1:9" x14ac:dyDescent="0.25">
      <c r="A10977">
        <v>10975</v>
      </c>
      <c r="B10977" t="s">
        <v>28</v>
      </c>
      <c r="C10977">
        <v>2019</v>
      </c>
      <c r="D10977" t="s">
        <v>50</v>
      </c>
      <c r="E10977" t="s">
        <v>204</v>
      </c>
      <c r="F10977">
        <v>0.2</v>
      </c>
      <c r="G10977" t="s">
        <v>313</v>
      </c>
      <c r="H10977" t="s">
        <v>314</v>
      </c>
      <c r="I10977" t="s">
        <v>315</v>
      </c>
    </row>
    <row r="10978" spans="1:9" x14ac:dyDescent="0.25">
      <c r="A10978">
        <v>10976</v>
      </c>
      <c r="B10978" t="s">
        <v>11</v>
      </c>
      <c r="C10978">
        <v>2019</v>
      </c>
      <c r="D10978" t="s">
        <v>50</v>
      </c>
      <c r="E10978" t="s">
        <v>204</v>
      </c>
      <c r="F10978">
        <v>-0.8</v>
      </c>
      <c r="G10978" t="s">
        <v>313</v>
      </c>
      <c r="H10978" t="s">
        <v>314</v>
      </c>
      <c r="I10978" t="s">
        <v>315</v>
      </c>
    </row>
    <row r="10979" spans="1:9" x14ac:dyDescent="0.25">
      <c r="A10979">
        <v>10977</v>
      </c>
      <c r="B10979" t="s">
        <v>12</v>
      </c>
      <c r="C10979">
        <v>2019</v>
      </c>
      <c r="D10979" t="s">
        <v>50</v>
      </c>
      <c r="E10979" t="s">
        <v>204</v>
      </c>
      <c r="F10979">
        <v>-0.3</v>
      </c>
      <c r="G10979" t="s">
        <v>313</v>
      </c>
      <c r="H10979" t="s">
        <v>314</v>
      </c>
      <c r="I10979" t="s">
        <v>315</v>
      </c>
    </row>
    <row r="10980" spans="1:9" x14ac:dyDescent="0.25">
      <c r="A10980">
        <v>10978</v>
      </c>
      <c r="B10980" t="s">
        <v>7</v>
      </c>
      <c r="C10980">
        <v>2019</v>
      </c>
      <c r="D10980" t="s">
        <v>50</v>
      </c>
      <c r="E10980" t="s">
        <v>204</v>
      </c>
      <c r="F10980">
        <v>0.2</v>
      </c>
      <c r="G10980" t="s">
        <v>313</v>
      </c>
      <c r="H10980" t="s">
        <v>314</v>
      </c>
      <c r="I10980" t="s">
        <v>315</v>
      </c>
    </row>
    <row r="10981" spans="1:9" x14ac:dyDescent="0.25">
      <c r="A10981">
        <v>10979</v>
      </c>
      <c r="B10981" t="s">
        <v>18</v>
      </c>
      <c r="C10981">
        <v>2019</v>
      </c>
      <c r="D10981" t="s">
        <v>50</v>
      </c>
      <c r="E10981" t="s">
        <v>204</v>
      </c>
      <c r="F10981">
        <v>0.2</v>
      </c>
      <c r="G10981" t="s">
        <v>313</v>
      </c>
      <c r="H10981" t="s">
        <v>314</v>
      </c>
      <c r="I10981" t="s">
        <v>315</v>
      </c>
    </row>
    <row r="10982" spans="1:9" x14ac:dyDescent="0.25">
      <c r="A10982">
        <v>10980</v>
      </c>
      <c r="B10982" t="s">
        <v>23</v>
      </c>
      <c r="C10982">
        <v>2019</v>
      </c>
      <c r="D10982" t="s">
        <v>50</v>
      </c>
      <c r="E10982" t="s">
        <v>204</v>
      </c>
      <c r="F10982">
        <v>0.2</v>
      </c>
      <c r="G10982" t="s">
        <v>313</v>
      </c>
      <c r="H10982" t="s">
        <v>314</v>
      </c>
      <c r="I10982" t="s">
        <v>315</v>
      </c>
    </row>
    <row r="10983" spans="1:9" x14ac:dyDescent="0.25">
      <c r="A10983">
        <v>10981</v>
      </c>
      <c r="B10983" t="s">
        <v>14</v>
      </c>
      <c r="C10983">
        <v>2019</v>
      </c>
      <c r="D10983" t="s">
        <v>50</v>
      </c>
      <c r="E10983" t="s">
        <v>204</v>
      </c>
      <c r="F10983">
        <v>0.2</v>
      </c>
      <c r="G10983" t="s">
        <v>313</v>
      </c>
      <c r="H10983" t="s">
        <v>314</v>
      </c>
      <c r="I10983" t="s">
        <v>315</v>
      </c>
    </row>
    <row r="10984" spans="1:9" x14ac:dyDescent="0.25">
      <c r="A10984">
        <v>10982</v>
      </c>
      <c r="B10984" t="s">
        <v>17</v>
      </c>
      <c r="C10984">
        <v>2019</v>
      </c>
      <c r="D10984" t="s">
        <v>50</v>
      </c>
      <c r="E10984" t="s">
        <v>204</v>
      </c>
      <c r="F10984">
        <v>0.7</v>
      </c>
      <c r="G10984" t="s">
        <v>313</v>
      </c>
      <c r="H10984" t="s">
        <v>314</v>
      </c>
      <c r="I10984" t="s">
        <v>315</v>
      </c>
    </row>
    <row r="10985" spans="1:9" x14ac:dyDescent="0.25">
      <c r="A10985">
        <v>10983</v>
      </c>
      <c r="B10985" t="s">
        <v>19</v>
      </c>
      <c r="C10985">
        <v>2019</v>
      </c>
      <c r="D10985" t="s">
        <v>50</v>
      </c>
      <c r="E10985" t="s">
        <v>204</v>
      </c>
      <c r="F10985">
        <v>0.2</v>
      </c>
      <c r="G10985" t="s">
        <v>313</v>
      </c>
      <c r="H10985" t="s">
        <v>314</v>
      </c>
      <c r="I10985" t="s">
        <v>315</v>
      </c>
    </row>
    <row r="10986" spans="1:9" x14ac:dyDescent="0.25">
      <c r="A10986">
        <v>10984</v>
      </c>
      <c r="B10986" t="s">
        <v>27</v>
      </c>
      <c r="C10986">
        <v>2019</v>
      </c>
      <c r="D10986" t="s">
        <v>50</v>
      </c>
      <c r="E10986" t="s">
        <v>204</v>
      </c>
      <c r="F10986">
        <v>1.2</v>
      </c>
      <c r="G10986" t="s">
        <v>313</v>
      </c>
      <c r="H10986" t="s">
        <v>314</v>
      </c>
      <c r="I10986" t="s">
        <v>315</v>
      </c>
    </row>
    <row r="10987" spans="1:9" x14ac:dyDescent="0.25">
      <c r="A10987">
        <v>10985</v>
      </c>
      <c r="B10987" t="s">
        <v>13</v>
      </c>
      <c r="C10987">
        <v>2019</v>
      </c>
      <c r="D10987" t="s">
        <v>50</v>
      </c>
      <c r="E10987" t="s">
        <v>204</v>
      </c>
      <c r="F10987">
        <v>0.2</v>
      </c>
      <c r="G10987" t="s">
        <v>313</v>
      </c>
      <c r="H10987" t="s">
        <v>314</v>
      </c>
      <c r="I10987" t="s">
        <v>315</v>
      </c>
    </row>
    <row r="10988" spans="1:9" x14ac:dyDescent="0.25">
      <c r="A10988">
        <v>10986</v>
      </c>
      <c r="B10988" t="s">
        <v>4</v>
      </c>
      <c r="C10988">
        <v>2019</v>
      </c>
      <c r="D10988" t="s">
        <v>50</v>
      </c>
      <c r="E10988" t="s">
        <v>204</v>
      </c>
      <c r="F10988">
        <v>0.2</v>
      </c>
      <c r="G10988" t="s">
        <v>313</v>
      </c>
      <c r="H10988" t="s">
        <v>314</v>
      </c>
      <c r="I10988" t="s">
        <v>315</v>
      </c>
    </row>
    <row r="10989" spans="1:9" x14ac:dyDescent="0.25">
      <c r="A10989">
        <v>10987</v>
      </c>
      <c r="B10989" t="s">
        <v>6</v>
      </c>
      <c r="C10989">
        <v>2019</v>
      </c>
      <c r="D10989" t="s">
        <v>50</v>
      </c>
      <c r="E10989" t="s">
        <v>204</v>
      </c>
      <c r="F10989">
        <v>-0.8</v>
      </c>
      <c r="G10989" t="s">
        <v>313</v>
      </c>
      <c r="H10989" t="s">
        <v>314</v>
      </c>
      <c r="I10989" t="s">
        <v>315</v>
      </c>
    </row>
    <row r="10990" spans="1:9" x14ac:dyDescent="0.25">
      <c r="A10990">
        <v>10988</v>
      </c>
      <c r="B10990" t="s">
        <v>9</v>
      </c>
      <c r="C10990">
        <v>2019</v>
      </c>
      <c r="D10990" t="s">
        <v>50</v>
      </c>
      <c r="E10990" t="s">
        <v>204</v>
      </c>
      <c r="F10990">
        <v>-0.8</v>
      </c>
      <c r="G10990" t="s">
        <v>313</v>
      </c>
      <c r="H10990" t="s">
        <v>314</v>
      </c>
      <c r="I10990" t="s">
        <v>315</v>
      </c>
    </row>
    <row r="10991" spans="1:9" x14ac:dyDescent="0.25">
      <c r="A10991">
        <v>10989</v>
      </c>
      <c r="B10991" t="s">
        <v>10</v>
      </c>
      <c r="C10991">
        <v>2019</v>
      </c>
      <c r="D10991" t="s">
        <v>50</v>
      </c>
      <c r="E10991" t="s">
        <v>204</v>
      </c>
      <c r="F10991">
        <v>-1.3</v>
      </c>
      <c r="G10991" t="s">
        <v>313</v>
      </c>
      <c r="H10991" t="s">
        <v>314</v>
      </c>
      <c r="I10991" t="s">
        <v>315</v>
      </c>
    </row>
    <row r="10992" spans="1:9" x14ac:dyDescent="0.25">
      <c r="A10992">
        <v>10990</v>
      </c>
      <c r="B10992" t="s">
        <v>3</v>
      </c>
      <c r="C10992">
        <v>2019</v>
      </c>
      <c r="D10992" t="s">
        <v>50</v>
      </c>
      <c r="E10992" t="s">
        <v>204</v>
      </c>
      <c r="F10992">
        <v>-0.3</v>
      </c>
      <c r="G10992" t="s">
        <v>313</v>
      </c>
      <c r="H10992" t="s">
        <v>314</v>
      </c>
      <c r="I10992" t="s">
        <v>315</v>
      </c>
    </row>
    <row r="10993" spans="1:9" x14ac:dyDescent="0.25">
      <c r="A10993">
        <v>10991</v>
      </c>
      <c r="B10993" t="s">
        <v>25</v>
      </c>
      <c r="C10993">
        <v>2019</v>
      </c>
      <c r="D10993" t="s">
        <v>50</v>
      </c>
      <c r="E10993" t="s">
        <v>204</v>
      </c>
      <c r="F10993">
        <v>-0.3</v>
      </c>
      <c r="G10993" t="s">
        <v>313</v>
      </c>
      <c r="H10993" t="s">
        <v>314</v>
      </c>
      <c r="I10993" t="s">
        <v>315</v>
      </c>
    </row>
    <row r="10994" spans="1:9" x14ac:dyDescent="0.25">
      <c r="A10994">
        <v>10992</v>
      </c>
      <c r="B10994" t="s">
        <v>8</v>
      </c>
      <c r="C10994">
        <v>2019</v>
      </c>
      <c r="D10994" t="s">
        <v>50</v>
      </c>
      <c r="E10994" t="s">
        <v>205</v>
      </c>
      <c r="F10994">
        <v>0</v>
      </c>
      <c r="G10994" t="s">
        <v>316</v>
      </c>
      <c r="H10994" t="s">
        <v>314</v>
      </c>
      <c r="I10994" t="s">
        <v>315</v>
      </c>
    </row>
    <row r="10995" spans="1:9" x14ac:dyDescent="0.25">
      <c r="A10995">
        <v>10993</v>
      </c>
      <c r="B10995" t="s">
        <v>22</v>
      </c>
      <c r="C10995">
        <v>2019</v>
      </c>
      <c r="D10995" t="s">
        <v>50</v>
      </c>
      <c r="E10995" t="s">
        <v>205</v>
      </c>
      <c r="F10995">
        <v>0</v>
      </c>
      <c r="G10995" t="s">
        <v>316</v>
      </c>
      <c r="H10995" t="s">
        <v>314</v>
      </c>
      <c r="I10995" t="s">
        <v>315</v>
      </c>
    </row>
    <row r="10996" spans="1:9" x14ac:dyDescent="0.25">
      <c r="A10996">
        <v>10994</v>
      </c>
      <c r="B10996" t="s">
        <v>15</v>
      </c>
      <c r="C10996">
        <v>2019</v>
      </c>
      <c r="D10996" t="s">
        <v>50</v>
      </c>
      <c r="E10996" t="s">
        <v>205</v>
      </c>
      <c r="F10996">
        <v>0</v>
      </c>
      <c r="G10996" t="s">
        <v>316</v>
      </c>
      <c r="H10996" t="s">
        <v>314</v>
      </c>
      <c r="I10996" t="s">
        <v>315</v>
      </c>
    </row>
    <row r="10997" spans="1:9" x14ac:dyDescent="0.25">
      <c r="A10997">
        <v>10995</v>
      </c>
      <c r="B10997" t="s">
        <v>20</v>
      </c>
      <c r="C10997">
        <v>2019</v>
      </c>
      <c r="D10997" t="s">
        <v>50</v>
      </c>
      <c r="E10997" t="s">
        <v>205</v>
      </c>
      <c r="F10997">
        <v>0</v>
      </c>
      <c r="G10997" t="s">
        <v>316</v>
      </c>
      <c r="H10997" t="s">
        <v>314</v>
      </c>
      <c r="I10997" t="s">
        <v>315</v>
      </c>
    </row>
    <row r="10998" spans="1:9" x14ac:dyDescent="0.25">
      <c r="A10998">
        <v>10996</v>
      </c>
      <c r="B10998" t="s">
        <v>30</v>
      </c>
      <c r="C10998">
        <v>2019</v>
      </c>
      <c r="D10998" t="s">
        <v>50</v>
      </c>
      <c r="E10998" t="s">
        <v>205</v>
      </c>
      <c r="F10998">
        <v>0</v>
      </c>
      <c r="G10998" t="s">
        <v>316</v>
      </c>
      <c r="H10998" t="s">
        <v>314</v>
      </c>
      <c r="I10998" t="s">
        <v>315</v>
      </c>
    </row>
    <row r="10999" spans="1:9" x14ac:dyDescent="0.25">
      <c r="A10999">
        <v>10997</v>
      </c>
      <c r="B10999" t="s">
        <v>21</v>
      </c>
      <c r="C10999">
        <v>2019</v>
      </c>
      <c r="D10999" t="s">
        <v>50</v>
      </c>
      <c r="E10999" t="s">
        <v>205</v>
      </c>
      <c r="F10999">
        <v>0</v>
      </c>
      <c r="G10999" t="s">
        <v>316</v>
      </c>
      <c r="H10999" t="s">
        <v>314</v>
      </c>
      <c r="I10999" t="s">
        <v>315</v>
      </c>
    </row>
    <row r="11000" spans="1:9" x14ac:dyDescent="0.25">
      <c r="A11000">
        <v>10998</v>
      </c>
      <c r="B11000" t="s">
        <v>16</v>
      </c>
      <c r="C11000">
        <v>2019</v>
      </c>
      <c r="D11000" t="s">
        <v>50</v>
      </c>
      <c r="E11000" t="s">
        <v>205</v>
      </c>
      <c r="F11000">
        <v>0</v>
      </c>
      <c r="G11000" t="s">
        <v>316</v>
      </c>
      <c r="H11000" t="s">
        <v>314</v>
      </c>
      <c r="I11000" t="s">
        <v>315</v>
      </c>
    </row>
    <row r="11001" spans="1:9" x14ac:dyDescent="0.25">
      <c r="A11001">
        <v>10999</v>
      </c>
      <c r="B11001" t="s">
        <v>29</v>
      </c>
      <c r="C11001">
        <v>2019</v>
      </c>
      <c r="D11001" t="s">
        <v>50</v>
      </c>
      <c r="E11001" t="s">
        <v>205</v>
      </c>
      <c r="F11001">
        <v>0</v>
      </c>
      <c r="G11001" t="s">
        <v>316</v>
      </c>
      <c r="H11001" t="s">
        <v>314</v>
      </c>
      <c r="I11001" t="s">
        <v>315</v>
      </c>
    </row>
    <row r="11002" spans="1:9" x14ac:dyDescent="0.25">
      <c r="A11002">
        <v>11000</v>
      </c>
      <c r="B11002" t="s">
        <v>31</v>
      </c>
      <c r="C11002">
        <v>2019</v>
      </c>
      <c r="D11002" t="s">
        <v>50</v>
      </c>
      <c r="E11002" t="s">
        <v>205</v>
      </c>
      <c r="F11002">
        <v>0</v>
      </c>
      <c r="G11002" t="s">
        <v>316</v>
      </c>
      <c r="H11002" t="s">
        <v>314</v>
      </c>
      <c r="I11002" t="s">
        <v>315</v>
      </c>
    </row>
    <row r="11003" spans="1:9" x14ac:dyDescent="0.25">
      <c r="A11003">
        <v>11001</v>
      </c>
      <c r="B11003" t="s">
        <v>24</v>
      </c>
      <c r="C11003">
        <v>2019</v>
      </c>
      <c r="D11003" t="s">
        <v>50</v>
      </c>
      <c r="E11003" t="s">
        <v>205</v>
      </c>
      <c r="F11003">
        <v>0</v>
      </c>
      <c r="G11003" t="s">
        <v>316</v>
      </c>
      <c r="H11003" t="s">
        <v>314</v>
      </c>
      <c r="I11003" t="s">
        <v>315</v>
      </c>
    </row>
    <row r="11004" spans="1:9" x14ac:dyDescent="0.25">
      <c r="A11004">
        <v>11002</v>
      </c>
      <c r="B11004" t="s">
        <v>5</v>
      </c>
      <c r="C11004">
        <v>2019</v>
      </c>
      <c r="D11004" t="s">
        <v>50</v>
      </c>
      <c r="E11004" t="s">
        <v>205</v>
      </c>
      <c r="F11004">
        <v>0</v>
      </c>
      <c r="G11004" t="s">
        <v>316</v>
      </c>
      <c r="H11004" t="s">
        <v>314</v>
      </c>
      <c r="I11004" t="s">
        <v>315</v>
      </c>
    </row>
    <row r="11005" spans="1:9" x14ac:dyDescent="0.25">
      <c r="A11005">
        <v>11003</v>
      </c>
      <c r="B11005" t="s">
        <v>26</v>
      </c>
      <c r="C11005">
        <v>2019</v>
      </c>
      <c r="D11005" t="s">
        <v>50</v>
      </c>
      <c r="E11005" t="s">
        <v>205</v>
      </c>
      <c r="F11005">
        <v>0</v>
      </c>
      <c r="G11005" t="s">
        <v>316</v>
      </c>
      <c r="H11005" t="s">
        <v>314</v>
      </c>
      <c r="I11005" t="s">
        <v>315</v>
      </c>
    </row>
    <row r="11006" spans="1:9" x14ac:dyDescent="0.25">
      <c r="A11006">
        <v>11004</v>
      </c>
      <c r="B11006" t="s">
        <v>28</v>
      </c>
      <c r="C11006">
        <v>2019</v>
      </c>
      <c r="D11006" t="s">
        <v>50</v>
      </c>
      <c r="E11006" t="s">
        <v>205</v>
      </c>
      <c r="F11006">
        <v>0</v>
      </c>
      <c r="G11006" t="s">
        <v>316</v>
      </c>
      <c r="H11006" t="s">
        <v>314</v>
      </c>
      <c r="I11006" t="s">
        <v>315</v>
      </c>
    </row>
    <row r="11007" spans="1:9" x14ac:dyDescent="0.25">
      <c r="A11007">
        <v>11005</v>
      </c>
      <c r="B11007" t="s">
        <v>11</v>
      </c>
      <c r="C11007">
        <v>2019</v>
      </c>
      <c r="D11007" t="s">
        <v>50</v>
      </c>
      <c r="E11007" t="s">
        <v>205</v>
      </c>
      <c r="F11007">
        <v>0</v>
      </c>
      <c r="G11007" t="s">
        <v>316</v>
      </c>
      <c r="H11007" t="s">
        <v>314</v>
      </c>
      <c r="I11007" t="s">
        <v>315</v>
      </c>
    </row>
    <row r="11008" spans="1:9" x14ac:dyDescent="0.25">
      <c r="A11008">
        <v>11006</v>
      </c>
      <c r="B11008" t="s">
        <v>12</v>
      </c>
      <c r="C11008">
        <v>2019</v>
      </c>
      <c r="D11008" t="s">
        <v>50</v>
      </c>
      <c r="E11008" t="s">
        <v>205</v>
      </c>
      <c r="F11008">
        <v>0</v>
      </c>
      <c r="G11008" t="s">
        <v>316</v>
      </c>
      <c r="H11008" t="s">
        <v>314</v>
      </c>
      <c r="I11008" t="s">
        <v>315</v>
      </c>
    </row>
    <row r="11009" spans="1:9" x14ac:dyDescent="0.25">
      <c r="A11009">
        <v>11007</v>
      </c>
      <c r="B11009" t="s">
        <v>7</v>
      </c>
      <c r="C11009">
        <v>2019</v>
      </c>
      <c r="D11009" t="s">
        <v>50</v>
      </c>
      <c r="E11009" t="s">
        <v>205</v>
      </c>
      <c r="F11009">
        <v>0</v>
      </c>
      <c r="G11009" t="s">
        <v>316</v>
      </c>
      <c r="H11009" t="s">
        <v>314</v>
      </c>
      <c r="I11009" t="s">
        <v>315</v>
      </c>
    </row>
    <row r="11010" spans="1:9" x14ac:dyDescent="0.25">
      <c r="A11010">
        <v>11008</v>
      </c>
      <c r="B11010" t="s">
        <v>18</v>
      </c>
      <c r="C11010">
        <v>2019</v>
      </c>
      <c r="D11010" t="s">
        <v>50</v>
      </c>
      <c r="E11010" t="s">
        <v>205</v>
      </c>
      <c r="F11010">
        <v>0</v>
      </c>
      <c r="G11010" t="s">
        <v>316</v>
      </c>
      <c r="H11010" t="s">
        <v>314</v>
      </c>
      <c r="I11010" t="s">
        <v>315</v>
      </c>
    </row>
    <row r="11011" spans="1:9" x14ac:dyDescent="0.25">
      <c r="A11011">
        <v>11009</v>
      </c>
      <c r="B11011" t="s">
        <v>23</v>
      </c>
      <c r="C11011">
        <v>2019</v>
      </c>
      <c r="D11011" t="s">
        <v>50</v>
      </c>
      <c r="E11011" t="s">
        <v>205</v>
      </c>
      <c r="F11011">
        <v>0</v>
      </c>
      <c r="G11011" t="s">
        <v>316</v>
      </c>
      <c r="H11011" t="s">
        <v>314</v>
      </c>
      <c r="I11011" t="s">
        <v>315</v>
      </c>
    </row>
    <row r="11012" spans="1:9" x14ac:dyDescent="0.25">
      <c r="A11012">
        <v>11010</v>
      </c>
      <c r="B11012" t="s">
        <v>14</v>
      </c>
      <c r="C11012">
        <v>2019</v>
      </c>
      <c r="D11012" t="s">
        <v>50</v>
      </c>
      <c r="E11012" t="s">
        <v>205</v>
      </c>
      <c r="F11012">
        <v>0</v>
      </c>
      <c r="G11012" t="s">
        <v>316</v>
      </c>
      <c r="H11012" t="s">
        <v>314</v>
      </c>
      <c r="I11012" t="s">
        <v>315</v>
      </c>
    </row>
    <row r="11013" spans="1:9" x14ac:dyDescent="0.25">
      <c r="A11013">
        <v>11011</v>
      </c>
      <c r="B11013" t="s">
        <v>17</v>
      </c>
      <c r="C11013">
        <v>2019</v>
      </c>
      <c r="D11013" t="s">
        <v>50</v>
      </c>
      <c r="E11013" t="s">
        <v>205</v>
      </c>
      <c r="F11013">
        <v>0</v>
      </c>
      <c r="G11013" t="s">
        <v>316</v>
      </c>
      <c r="H11013" t="s">
        <v>314</v>
      </c>
      <c r="I11013" t="s">
        <v>315</v>
      </c>
    </row>
    <row r="11014" spans="1:9" x14ac:dyDescent="0.25">
      <c r="A11014">
        <v>11012</v>
      </c>
      <c r="B11014" t="s">
        <v>19</v>
      </c>
      <c r="C11014">
        <v>2019</v>
      </c>
      <c r="D11014" t="s">
        <v>50</v>
      </c>
      <c r="E11014" t="s">
        <v>205</v>
      </c>
      <c r="F11014">
        <v>0</v>
      </c>
      <c r="G11014" t="s">
        <v>316</v>
      </c>
      <c r="H11014" t="s">
        <v>314</v>
      </c>
      <c r="I11014" t="s">
        <v>315</v>
      </c>
    </row>
    <row r="11015" spans="1:9" x14ac:dyDescent="0.25">
      <c r="A11015">
        <v>11013</v>
      </c>
      <c r="B11015" t="s">
        <v>27</v>
      </c>
      <c r="C11015">
        <v>2019</v>
      </c>
      <c r="D11015" t="s">
        <v>50</v>
      </c>
      <c r="E11015" t="s">
        <v>205</v>
      </c>
      <c r="F11015">
        <v>0</v>
      </c>
      <c r="G11015" t="s">
        <v>316</v>
      </c>
      <c r="H11015" t="s">
        <v>314</v>
      </c>
      <c r="I11015" t="s">
        <v>315</v>
      </c>
    </row>
    <row r="11016" spans="1:9" x14ac:dyDescent="0.25">
      <c r="A11016">
        <v>11014</v>
      </c>
      <c r="B11016" t="s">
        <v>13</v>
      </c>
      <c r="C11016">
        <v>2019</v>
      </c>
      <c r="D11016" t="s">
        <v>50</v>
      </c>
      <c r="E11016" t="s">
        <v>205</v>
      </c>
      <c r="F11016">
        <v>0</v>
      </c>
      <c r="G11016" t="s">
        <v>316</v>
      </c>
      <c r="H11016" t="s">
        <v>314</v>
      </c>
      <c r="I11016" t="s">
        <v>315</v>
      </c>
    </row>
    <row r="11017" spans="1:9" x14ac:dyDescent="0.25">
      <c r="A11017">
        <v>11015</v>
      </c>
      <c r="B11017" t="s">
        <v>4</v>
      </c>
      <c r="C11017">
        <v>2019</v>
      </c>
      <c r="D11017" t="s">
        <v>50</v>
      </c>
      <c r="E11017" t="s">
        <v>205</v>
      </c>
      <c r="F11017">
        <v>0</v>
      </c>
      <c r="G11017" t="s">
        <v>316</v>
      </c>
      <c r="H11017" t="s">
        <v>314</v>
      </c>
      <c r="I11017" t="s">
        <v>315</v>
      </c>
    </row>
    <row r="11018" spans="1:9" x14ac:dyDescent="0.25">
      <c r="A11018">
        <v>11016</v>
      </c>
      <c r="B11018" t="s">
        <v>6</v>
      </c>
      <c r="C11018">
        <v>2019</v>
      </c>
      <c r="D11018" t="s">
        <v>50</v>
      </c>
      <c r="E11018" t="s">
        <v>205</v>
      </c>
      <c r="F11018">
        <v>0</v>
      </c>
      <c r="G11018" t="s">
        <v>316</v>
      </c>
      <c r="H11018" t="s">
        <v>314</v>
      </c>
      <c r="I11018" t="s">
        <v>315</v>
      </c>
    </row>
    <row r="11019" spans="1:9" x14ac:dyDescent="0.25">
      <c r="A11019">
        <v>11017</v>
      </c>
      <c r="B11019" t="s">
        <v>9</v>
      </c>
      <c r="C11019">
        <v>2019</v>
      </c>
      <c r="D11019" t="s">
        <v>50</v>
      </c>
      <c r="E11019" t="s">
        <v>205</v>
      </c>
      <c r="F11019">
        <v>0</v>
      </c>
      <c r="G11019" t="s">
        <v>316</v>
      </c>
      <c r="H11019" t="s">
        <v>314</v>
      </c>
      <c r="I11019" t="s">
        <v>315</v>
      </c>
    </row>
    <row r="11020" spans="1:9" x14ac:dyDescent="0.25">
      <c r="A11020">
        <v>11018</v>
      </c>
      <c r="B11020" t="s">
        <v>10</v>
      </c>
      <c r="C11020">
        <v>2019</v>
      </c>
      <c r="D11020" t="s">
        <v>50</v>
      </c>
      <c r="E11020" t="s">
        <v>205</v>
      </c>
      <c r="F11020">
        <v>0</v>
      </c>
      <c r="G11020" t="s">
        <v>316</v>
      </c>
      <c r="H11020" t="s">
        <v>314</v>
      </c>
      <c r="I11020" t="s">
        <v>315</v>
      </c>
    </row>
    <row r="11021" spans="1:9" x14ac:dyDescent="0.25">
      <c r="A11021">
        <v>11019</v>
      </c>
      <c r="B11021" t="s">
        <v>3</v>
      </c>
      <c r="C11021">
        <v>2019</v>
      </c>
      <c r="D11021" t="s">
        <v>50</v>
      </c>
      <c r="E11021" t="s">
        <v>205</v>
      </c>
      <c r="F11021">
        <v>0</v>
      </c>
      <c r="G11021" t="s">
        <v>316</v>
      </c>
      <c r="H11021" t="s">
        <v>314</v>
      </c>
      <c r="I11021" t="s">
        <v>315</v>
      </c>
    </row>
    <row r="11022" spans="1:9" x14ac:dyDescent="0.25">
      <c r="A11022">
        <v>11020</v>
      </c>
      <c r="B11022" t="s">
        <v>25</v>
      </c>
      <c r="C11022">
        <v>2019</v>
      </c>
      <c r="D11022" t="s">
        <v>50</v>
      </c>
      <c r="E11022" t="s">
        <v>205</v>
      </c>
      <c r="F11022">
        <v>0</v>
      </c>
      <c r="G11022" t="s">
        <v>316</v>
      </c>
      <c r="H11022" t="s">
        <v>314</v>
      </c>
      <c r="I11022" t="s">
        <v>315</v>
      </c>
    </row>
    <row r="11023" spans="1:9" x14ac:dyDescent="0.25">
      <c r="A11023">
        <v>11021</v>
      </c>
      <c r="B11023" t="s">
        <v>8</v>
      </c>
      <c r="C11023">
        <v>2020</v>
      </c>
      <c r="D11023" t="s">
        <v>50</v>
      </c>
      <c r="E11023" t="s">
        <v>312</v>
      </c>
      <c r="F11023">
        <v>1010110</v>
      </c>
      <c r="G11023" t="s">
        <v>313</v>
      </c>
      <c r="H11023" t="s">
        <v>314</v>
      </c>
      <c r="I11023" t="s">
        <v>315</v>
      </c>
    </row>
    <row r="11024" spans="1:9" x14ac:dyDescent="0.25">
      <c r="A11024">
        <v>11022</v>
      </c>
      <c r="B11024" t="s">
        <v>22</v>
      </c>
      <c r="C11024">
        <v>2020</v>
      </c>
      <c r="D11024" t="s">
        <v>50</v>
      </c>
      <c r="E11024" t="s">
        <v>312</v>
      </c>
      <c r="F11024">
        <v>1010110</v>
      </c>
      <c r="G11024" t="s">
        <v>313</v>
      </c>
      <c r="H11024" t="s">
        <v>314</v>
      </c>
      <c r="I11024" t="s">
        <v>315</v>
      </c>
    </row>
    <row r="11025" spans="1:9" x14ac:dyDescent="0.25">
      <c r="A11025">
        <v>11023</v>
      </c>
      <c r="B11025" t="s">
        <v>15</v>
      </c>
      <c r="C11025">
        <v>2020</v>
      </c>
      <c r="D11025" t="s">
        <v>50</v>
      </c>
      <c r="E11025" t="s">
        <v>312</v>
      </c>
      <c r="F11025">
        <v>1004921</v>
      </c>
      <c r="G11025" t="s">
        <v>313</v>
      </c>
      <c r="H11025" t="s">
        <v>314</v>
      </c>
      <c r="I11025" t="s">
        <v>315</v>
      </c>
    </row>
    <row r="11026" spans="1:9" x14ac:dyDescent="0.25">
      <c r="A11026">
        <v>11024</v>
      </c>
      <c r="B11026" t="s">
        <v>20</v>
      </c>
      <c r="C11026">
        <v>2020</v>
      </c>
      <c r="D11026" t="s">
        <v>50</v>
      </c>
      <c r="E11026" t="s">
        <v>312</v>
      </c>
      <c r="F11026">
        <v>1003691</v>
      </c>
      <c r="G11026" t="s">
        <v>313</v>
      </c>
      <c r="H11026" t="s">
        <v>314</v>
      </c>
      <c r="I11026" t="s">
        <v>315</v>
      </c>
    </row>
    <row r="11027" spans="1:9" x14ac:dyDescent="0.25">
      <c r="A11027">
        <v>11025</v>
      </c>
      <c r="B11027" t="s">
        <v>30</v>
      </c>
      <c r="C11027">
        <v>2020</v>
      </c>
      <c r="D11027" t="s">
        <v>50</v>
      </c>
      <c r="E11027" t="s">
        <v>312</v>
      </c>
      <c r="F11027">
        <v>1007488</v>
      </c>
      <c r="G11027" t="s">
        <v>313</v>
      </c>
      <c r="H11027" t="s">
        <v>314</v>
      </c>
      <c r="I11027" t="s">
        <v>315</v>
      </c>
    </row>
    <row r="11028" spans="1:9" x14ac:dyDescent="0.25">
      <c r="A11028">
        <v>11026</v>
      </c>
      <c r="B11028" t="s">
        <v>21</v>
      </c>
      <c r="C11028">
        <v>2020</v>
      </c>
      <c r="D11028" t="s">
        <v>50</v>
      </c>
      <c r="E11028" t="s">
        <v>312</v>
      </c>
      <c r="F11028">
        <v>1005397</v>
      </c>
      <c r="G11028" t="s">
        <v>313</v>
      </c>
      <c r="H11028" t="s">
        <v>314</v>
      </c>
      <c r="I11028" t="s">
        <v>315</v>
      </c>
    </row>
    <row r="11029" spans="1:9" x14ac:dyDescent="0.25">
      <c r="A11029">
        <v>11027</v>
      </c>
      <c r="B11029" t="s">
        <v>16</v>
      </c>
      <c r="C11029">
        <v>2020</v>
      </c>
      <c r="D11029" t="s">
        <v>50</v>
      </c>
      <c r="E11029" t="s">
        <v>312</v>
      </c>
      <c r="F11029">
        <v>1008085</v>
      </c>
      <c r="G11029" t="s">
        <v>313</v>
      </c>
      <c r="H11029" t="s">
        <v>314</v>
      </c>
      <c r="I11029" t="s">
        <v>315</v>
      </c>
    </row>
    <row r="11030" spans="1:9" x14ac:dyDescent="0.25">
      <c r="A11030">
        <v>11028</v>
      </c>
      <c r="B11030" t="s">
        <v>29</v>
      </c>
      <c r="C11030">
        <v>2020</v>
      </c>
      <c r="D11030" t="s">
        <v>50</v>
      </c>
      <c r="E11030" t="s">
        <v>312</v>
      </c>
      <c r="F11030">
        <v>1012306</v>
      </c>
      <c r="G11030" t="s">
        <v>313</v>
      </c>
      <c r="H11030" t="s">
        <v>314</v>
      </c>
      <c r="I11030" t="s">
        <v>315</v>
      </c>
    </row>
    <row r="11031" spans="1:9" x14ac:dyDescent="0.25">
      <c r="A11031">
        <v>11029</v>
      </c>
      <c r="B11031" t="s">
        <v>31</v>
      </c>
      <c r="C11031">
        <v>2020</v>
      </c>
      <c r="D11031" t="s">
        <v>50</v>
      </c>
      <c r="E11031" t="s">
        <v>312</v>
      </c>
      <c r="F11031">
        <v>1007828</v>
      </c>
      <c r="G11031" t="s">
        <v>313</v>
      </c>
      <c r="H11031" t="s">
        <v>314</v>
      </c>
      <c r="I11031" t="s">
        <v>315</v>
      </c>
    </row>
    <row r="11032" spans="1:9" x14ac:dyDescent="0.25">
      <c r="A11032">
        <v>11030</v>
      </c>
      <c r="B11032" t="s">
        <v>24</v>
      </c>
      <c r="C11032">
        <v>2020</v>
      </c>
      <c r="D11032" t="s">
        <v>50</v>
      </c>
      <c r="E11032" t="s">
        <v>312</v>
      </c>
      <c r="F11032">
        <v>1009094</v>
      </c>
      <c r="G11032" t="s">
        <v>313</v>
      </c>
      <c r="H11032" t="s">
        <v>314</v>
      </c>
      <c r="I11032" t="s">
        <v>315</v>
      </c>
    </row>
    <row r="11033" spans="1:9" x14ac:dyDescent="0.25">
      <c r="A11033">
        <v>11031</v>
      </c>
      <c r="B11033" t="s">
        <v>5</v>
      </c>
      <c r="C11033">
        <v>2020</v>
      </c>
      <c r="D11033" t="s">
        <v>50</v>
      </c>
      <c r="E11033" t="s">
        <v>312</v>
      </c>
      <c r="F11033">
        <v>1017063</v>
      </c>
      <c r="G11033" t="s">
        <v>313</v>
      </c>
      <c r="H11033" t="s">
        <v>314</v>
      </c>
      <c r="I11033" t="s">
        <v>315</v>
      </c>
    </row>
    <row r="11034" spans="1:9" x14ac:dyDescent="0.25">
      <c r="A11034">
        <v>11032</v>
      </c>
      <c r="B11034" t="s">
        <v>26</v>
      </c>
      <c r="C11034">
        <v>2020</v>
      </c>
      <c r="D11034" t="s">
        <v>50</v>
      </c>
      <c r="E11034" t="s">
        <v>312</v>
      </c>
      <c r="F11034">
        <v>1013425</v>
      </c>
      <c r="G11034" t="s">
        <v>313</v>
      </c>
      <c r="H11034" t="s">
        <v>314</v>
      </c>
      <c r="I11034" t="s">
        <v>315</v>
      </c>
    </row>
    <row r="11035" spans="1:9" x14ac:dyDescent="0.25">
      <c r="A11035">
        <v>11033</v>
      </c>
      <c r="B11035" t="s">
        <v>28</v>
      </c>
      <c r="C11035">
        <v>2020</v>
      </c>
      <c r="D11035" t="s">
        <v>50</v>
      </c>
      <c r="E11035" t="s">
        <v>312</v>
      </c>
      <c r="F11035">
        <v>1007529</v>
      </c>
      <c r="G11035" t="s">
        <v>313</v>
      </c>
      <c r="H11035" t="s">
        <v>314</v>
      </c>
      <c r="I11035" t="s">
        <v>315</v>
      </c>
    </row>
    <row r="11036" spans="1:9" x14ac:dyDescent="0.25">
      <c r="A11036">
        <v>11034</v>
      </c>
      <c r="B11036" t="s">
        <v>11</v>
      </c>
      <c r="C11036">
        <v>2020</v>
      </c>
      <c r="D11036" t="s">
        <v>50</v>
      </c>
      <c r="E11036" t="s">
        <v>312</v>
      </c>
      <c r="F11036">
        <v>1013466</v>
      </c>
      <c r="G11036" t="s">
        <v>313</v>
      </c>
      <c r="H11036" t="s">
        <v>314</v>
      </c>
      <c r="I11036" t="s">
        <v>315</v>
      </c>
    </row>
    <row r="11037" spans="1:9" x14ac:dyDescent="0.25">
      <c r="A11037">
        <v>11035</v>
      </c>
      <c r="B11037" t="s">
        <v>12</v>
      </c>
      <c r="C11037">
        <v>2020</v>
      </c>
      <c r="D11037" t="s">
        <v>50</v>
      </c>
      <c r="E11037" t="s">
        <v>312</v>
      </c>
      <c r="F11037">
        <v>1009061</v>
      </c>
      <c r="G11037" t="s">
        <v>313</v>
      </c>
      <c r="H11037" t="s">
        <v>314</v>
      </c>
      <c r="I11037" t="s">
        <v>315</v>
      </c>
    </row>
    <row r="11038" spans="1:9" x14ac:dyDescent="0.25">
      <c r="A11038">
        <v>11036</v>
      </c>
      <c r="B11038" t="s">
        <v>7</v>
      </c>
      <c r="C11038">
        <v>2020</v>
      </c>
      <c r="D11038" t="s">
        <v>50</v>
      </c>
      <c r="E11038" t="s">
        <v>312</v>
      </c>
      <c r="F11038">
        <v>1009136</v>
      </c>
      <c r="G11038" t="s">
        <v>313</v>
      </c>
      <c r="H11038" t="s">
        <v>314</v>
      </c>
      <c r="I11038" t="s">
        <v>315</v>
      </c>
    </row>
    <row r="11039" spans="1:9" x14ac:dyDescent="0.25">
      <c r="A11039">
        <v>11037</v>
      </c>
      <c r="B11039" t="s">
        <v>18</v>
      </c>
      <c r="C11039">
        <v>2020</v>
      </c>
      <c r="D11039" t="s">
        <v>50</v>
      </c>
      <c r="E11039" t="s">
        <v>312</v>
      </c>
      <c r="F11039">
        <v>1005699</v>
      </c>
      <c r="G11039" t="s">
        <v>313</v>
      </c>
      <c r="H11039" t="s">
        <v>314</v>
      </c>
      <c r="I11039" t="s">
        <v>315</v>
      </c>
    </row>
    <row r="11040" spans="1:9" x14ac:dyDescent="0.25">
      <c r="A11040">
        <v>11038</v>
      </c>
      <c r="B11040" t="s">
        <v>23</v>
      </c>
      <c r="C11040">
        <v>2020</v>
      </c>
      <c r="D11040" t="s">
        <v>50</v>
      </c>
      <c r="E11040" t="s">
        <v>312</v>
      </c>
      <c r="F11040">
        <v>1003487</v>
      </c>
      <c r="G11040" t="s">
        <v>313</v>
      </c>
      <c r="H11040" t="s">
        <v>314</v>
      </c>
      <c r="I11040" t="s">
        <v>315</v>
      </c>
    </row>
    <row r="11041" spans="1:9" x14ac:dyDescent="0.25">
      <c r="A11041">
        <v>11039</v>
      </c>
      <c r="B11041" t="s">
        <v>14</v>
      </c>
      <c r="C11041">
        <v>2020</v>
      </c>
      <c r="D11041" t="s">
        <v>50</v>
      </c>
      <c r="E11041" t="s">
        <v>312</v>
      </c>
      <c r="F11041">
        <v>1007284</v>
      </c>
      <c r="G11041" t="s">
        <v>313</v>
      </c>
      <c r="H11041" t="s">
        <v>314</v>
      </c>
      <c r="I11041" t="s">
        <v>315</v>
      </c>
    </row>
    <row r="11042" spans="1:9" x14ac:dyDescent="0.25">
      <c r="A11042">
        <v>11040</v>
      </c>
      <c r="B11042" t="s">
        <v>17</v>
      </c>
      <c r="C11042">
        <v>2020</v>
      </c>
      <c r="D11042" t="s">
        <v>50</v>
      </c>
      <c r="E11042" t="s">
        <v>312</v>
      </c>
      <c r="F11042">
        <v>1014968</v>
      </c>
      <c r="G11042" t="s">
        <v>313</v>
      </c>
      <c r="H11042" t="s">
        <v>314</v>
      </c>
      <c r="I11042" t="s">
        <v>315</v>
      </c>
    </row>
    <row r="11043" spans="1:9" x14ac:dyDescent="0.25">
      <c r="A11043">
        <v>11041</v>
      </c>
      <c r="B11043" t="s">
        <v>19</v>
      </c>
      <c r="C11043">
        <v>2020</v>
      </c>
      <c r="D11043" t="s">
        <v>50</v>
      </c>
      <c r="E11043" t="s">
        <v>312</v>
      </c>
      <c r="F11043">
        <v>1005721</v>
      </c>
      <c r="G11043" t="s">
        <v>313</v>
      </c>
      <c r="H11043" t="s">
        <v>314</v>
      </c>
      <c r="I11043" t="s">
        <v>315</v>
      </c>
    </row>
    <row r="11044" spans="1:9" x14ac:dyDescent="0.25">
      <c r="A11044">
        <v>11042</v>
      </c>
      <c r="B11044" t="s">
        <v>27</v>
      </c>
      <c r="C11044">
        <v>2020</v>
      </c>
      <c r="D11044" t="s">
        <v>50</v>
      </c>
      <c r="E11044" t="s">
        <v>312</v>
      </c>
      <c r="F11044">
        <v>1006304</v>
      </c>
      <c r="G11044" t="s">
        <v>313</v>
      </c>
      <c r="H11044" t="s">
        <v>314</v>
      </c>
      <c r="I11044" t="s">
        <v>315</v>
      </c>
    </row>
    <row r="11045" spans="1:9" x14ac:dyDescent="0.25">
      <c r="A11045">
        <v>11043</v>
      </c>
      <c r="B11045" t="s">
        <v>13</v>
      </c>
      <c r="C11045">
        <v>2020</v>
      </c>
      <c r="D11045" t="s">
        <v>50</v>
      </c>
      <c r="E11045" t="s">
        <v>312</v>
      </c>
      <c r="F11045">
        <v>1009319</v>
      </c>
      <c r="G11045" t="s">
        <v>313</v>
      </c>
      <c r="H11045" t="s">
        <v>314</v>
      </c>
      <c r="I11045" t="s">
        <v>315</v>
      </c>
    </row>
    <row r="11046" spans="1:9" x14ac:dyDescent="0.25">
      <c r="A11046">
        <v>11044</v>
      </c>
      <c r="B11046" t="s">
        <v>4</v>
      </c>
      <c r="C11046">
        <v>2020</v>
      </c>
      <c r="D11046" t="s">
        <v>50</v>
      </c>
      <c r="E11046" t="s">
        <v>312</v>
      </c>
      <c r="F11046">
        <v>1010785</v>
      </c>
      <c r="G11046" t="s">
        <v>313</v>
      </c>
      <c r="H11046" t="s">
        <v>314</v>
      </c>
      <c r="I11046" t="s">
        <v>315</v>
      </c>
    </row>
    <row r="11047" spans="1:9" x14ac:dyDescent="0.25">
      <c r="A11047">
        <v>11045</v>
      </c>
      <c r="B11047" t="s">
        <v>6</v>
      </c>
      <c r="C11047">
        <v>2020</v>
      </c>
      <c r="D11047" t="s">
        <v>50</v>
      </c>
      <c r="E11047" t="s">
        <v>312</v>
      </c>
      <c r="F11047">
        <v>1008898</v>
      </c>
      <c r="G11047" t="s">
        <v>313</v>
      </c>
      <c r="H11047" t="s">
        <v>314</v>
      </c>
      <c r="I11047" t="s">
        <v>315</v>
      </c>
    </row>
    <row r="11048" spans="1:9" x14ac:dyDescent="0.25">
      <c r="A11048">
        <v>11046</v>
      </c>
      <c r="B11048" t="s">
        <v>9</v>
      </c>
      <c r="C11048">
        <v>2020</v>
      </c>
      <c r="D11048" t="s">
        <v>50</v>
      </c>
      <c r="E11048" t="s">
        <v>312</v>
      </c>
      <c r="F11048">
        <v>1012695</v>
      </c>
      <c r="G11048" t="s">
        <v>313</v>
      </c>
      <c r="H11048" t="s">
        <v>314</v>
      </c>
      <c r="I11048" t="s">
        <v>315</v>
      </c>
    </row>
    <row r="11049" spans="1:9" x14ac:dyDescent="0.25">
      <c r="A11049">
        <v>11047</v>
      </c>
      <c r="B11049" t="s">
        <v>10</v>
      </c>
      <c r="C11049">
        <v>2020</v>
      </c>
      <c r="D11049" t="s">
        <v>50</v>
      </c>
      <c r="E11049" t="s">
        <v>312</v>
      </c>
      <c r="F11049">
        <v>1010896</v>
      </c>
      <c r="G11049" t="s">
        <v>313</v>
      </c>
      <c r="H11049" t="s">
        <v>314</v>
      </c>
      <c r="I11049" t="s">
        <v>315</v>
      </c>
    </row>
    <row r="11050" spans="1:9" x14ac:dyDescent="0.25">
      <c r="A11050">
        <v>11048</v>
      </c>
      <c r="B11050" t="s">
        <v>3</v>
      </c>
      <c r="C11050">
        <v>2020</v>
      </c>
      <c r="D11050" t="s">
        <v>50</v>
      </c>
      <c r="E11050" t="s">
        <v>312</v>
      </c>
      <c r="F11050">
        <v>1009231</v>
      </c>
      <c r="G11050" t="s">
        <v>313</v>
      </c>
      <c r="H11050" t="s">
        <v>314</v>
      </c>
      <c r="I11050" t="s">
        <v>315</v>
      </c>
    </row>
    <row r="11051" spans="1:9" x14ac:dyDescent="0.25">
      <c r="A11051">
        <v>11049</v>
      </c>
      <c r="B11051" t="s">
        <v>25</v>
      </c>
      <c r="C11051">
        <v>2020</v>
      </c>
      <c r="D11051" t="s">
        <v>50</v>
      </c>
      <c r="E11051" t="s">
        <v>312</v>
      </c>
      <c r="F11051">
        <v>1009454</v>
      </c>
      <c r="G11051" t="s">
        <v>313</v>
      </c>
      <c r="H11051" t="s">
        <v>314</v>
      </c>
      <c r="I11051" t="s">
        <v>315</v>
      </c>
    </row>
    <row r="11052" spans="1:9" x14ac:dyDescent="0.25">
      <c r="A11052">
        <v>11050</v>
      </c>
      <c r="B11052" t="s">
        <v>8</v>
      </c>
      <c r="C11052">
        <v>2020</v>
      </c>
      <c r="D11052" t="s">
        <v>50</v>
      </c>
      <c r="E11052" t="s">
        <v>64</v>
      </c>
      <c r="F11052">
        <v>1010110</v>
      </c>
      <c r="G11052" t="s">
        <v>313</v>
      </c>
      <c r="H11052" t="s">
        <v>314</v>
      </c>
      <c r="I11052" t="s">
        <v>315</v>
      </c>
    </row>
    <row r="11053" spans="1:9" x14ac:dyDescent="0.25">
      <c r="A11053">
        <v>11051</v>
      </c>
      <c r="B11053" t="s">
        <v>22</v>
      </c>
      <c r="C11053">
        <v>2020</v>
      </c>
      <c r="D11053" t="s">
        <v>50</v>
      </c>
      <c r="E11053" t="s">
        <v>64</v>
      </c>
      <c r="F11053">
        <v>1010110</v>
      </c>
      <c r="G11053" t="s">
        <v>313</v>
      </c>
      <c r="H11053" t="s">
        <v>314</v>
      </c>
      <c r="I11053" t="s">
        <v>315</v>
      </c>
    </row>
    <row r="11054" spans="1:9" x14ac:dyDescent="0.25">
      <c r="A11054">
        <v>11052</v>
      </c>
      <c r="B11054" t="s">
        <v>15</v>
      </c>
      <c r="C11054">
        <v>2020</v>
      </c>
      <c r="D11054" t="s">
        <v>50</v>
      </c>
      <c r="E11054" t="s">
        <v>64</v>
      </c>
      <c r="F11054">
        <v>1004921</v>
      </c>
      <c r="G11054" t="s">
        <v>313</v>
      </c>
      <c r="H11054" t="s">
        <v>314</v>
      </c>
      <c r="I11054" t="s">
        <v>315</v>
      </c>
    </row>
    <row r="11055" spans="1:9" x14ac:dyDescent="0.25">
      <c r="A11055">
        <v>11053</v>
      </c>
      <c r="B11055" t="s">
        <v>20</v>
      </c>
      <c r="C11055">
        <v>2020</v>
      </c>
      <c r="D11055" t="s">
        <v>50</v>
      </c>
      <c r="E11055" t="s">
        <v>64</v>
      </c>
      <c r="F11055">
        <v>1003691</v>
      </c>
      <c r="G11055" t="s">
        <v>313</v>
      </c>
      <c r="H11055" t="s">
        <v>314</v>
      </c>
      <c r="I11055" t="s">
        <v>315</v>
      </c>
    </row>
    <row r="11056" spans="1:9" x14ac:dyDescent="0.25">
      <c r="A11056">
        <v>11054</v>
      </c>
      <c r="B11056" t="s">
        <v>30</v>
      </c>
      <c r="C11056">
        <v>2020</v>
      </c>
      <c r="D11056" t="s">
        <v>50</v>
      </c>
      <c r="E11056" t="s">
        <v>64</v>
      </c>
      <c r="F11056">
        <v>1007487.5</v>
      </c>
      <c r="G11056" t="s">
        <v>313</v>
      </c>
      <c r="H11056" t="s">
        <v>314</v>
      </c>
      <c r="I11056" t="s">
        <v>315</v>
      </c>
    </row>
    <row r="11057" spans="1:9" x14ac:dyDescent="0.25">
      <c r="A11057">
        <v>11055</v>
      </c>
      <c r="B11057" t="s">
        <v>21</v>
      </c>
      <c r="C11057">
        <v>2020</v>
      </c>
      <c r="D11057" t="s">
        <v>50</v>
      </c>
      <c r="E11057" t="s">
        <v>64</v>
      </c>
      <c r="F11057">
        <v>1005396.5</v>
      </c>
      <c r="G11057" t="s">
        <v>313</v>
      </c>
      <c r="H11057" t="s">
        <v>314</v>
      </c>
      <c r="I11057" t="s">
        <v>315</v>
      </c>
    </row>
    <row r="11058" spans="1:9" x14ac:dyDescent="0.25">
      <c r="A11058">
        <v>11056</v>
      </c>
      <c r="B11058" t="s">
        <v>16</v>
      </c>
      <c r="C11058">
        <v>2020</v>
      </c>
      <c r="D11058" t="s">
        <v>50</v>
      </c>
      <c r="E11058" t="s">
        <v>64</v>
      </c>
      <c r="F11058">
        <v>1008085.5</v>
      </c>
      <c r="G11058" t="s">
        <v>313</v>
      </c>
      <c r="H11058" t="s">
        <v>314</v>
      </c>
      <c r="I11058" t="s">
        <v>315</v>
      </c>
    </row>
    <row r="11059" spans="1:9" x14ac:dyDescent="0.25">
      <c r="A11059">
        <v>11057</v>
      </c>
      <c r="B11059" t="s">
        <v>29</v>
      </c>
      <c r="C11059">
        <v>2020</v>
      </c>
      <c r="D11059" t="s">
        <v>50</v>
      </c>
      <c r="E11059" t="s">
        <v>64</v>
      </c>
      <c r="F11059">
        <v>1012306</v>
      </c>
      <c r="G11059" t="s">
        <v>313</v>
      </c>
      <c r="H11059" t="s">
        <v>314</v>
      </c>
      <c r="I11059" t="s">
        <v>315</v>
      </c>
    </row>
    <row r="11060" spans="1:9" x14ac:dyDescent="0.25">
      <c r="A11060">
        <v>11058</v>
      </c>
      <c r="B11060" t="s">
        <v>31</v>
      </c>
      <c r="C11060">
        <v>2020</v>
      </c>
      <c r="D11060" t="s">
        <v>50</v>
      </c>
      <c r="E11060" t="s">
        <v>64</v>
      </c>
      <c r="F11060">
        <v>1007828</v>
      </c>
      <c r="G11060" t="s">
        <v>313</v>
      </c>
      <c r="H11060" t="s">
        <v>314</v>
      </c>
      <c r="I11060" t="s">
        <v>315</v>
      </c>
    </row>
    <row r="11061" spans="1:9" x14ac:dyDescent="0.25">
      <c r="A11061">
        <v>11059</v>
      </c>
      <c r="B11061" t="s">
        <v>24</v>
      </c>
      <c r="C11061">
        <v>2020</v>
      </c>
      <c r="D11061" t="s">
        <v>50</v>
      </c>
      <c r="E11061" t="s">
        <v>64</v>
      </c>
      <c r="F11061">
        <v>1009094</v>
      </c>
      <c r="G11061" t="s">
        <v>313</v>
      </c>
      <c r="H11061" t="s">
        <v>314</v>
      </c>
      <c r="I11061" t="s">
        <v>315</v>
      </c>
    </row>
    <row r="11062" spans="1:9" x14ac:dyDescent="0.25">
      <c r="A11062">
        <v>11060</v>
      </c>
      <c r="B11062" t="s">
        <v>5</v>
      </c>
      <c r="C11062">
        <v>2020</v>
      </c>
      <c r="D11062" t="s">
        <v>50</v>
      </c>
      <c r="E11062" t="s">
        <v>64</v>
      </c>
      <c r="F11062">
        <v>1017063</v>
      </c>
      <c r="G11062" t="s">
        <v>313</v>
      </c>
      <c r="H11062" t="s">
        <v>314</v>
      </c>
      <c r="I11062" t="s">
        <v>315</v>
      </c>
    </row>
    <row r="11063" spans="1:9" x14ac:dyDescent="0.25">
      <c r="A11063">
        <v>11061</v>
      </c>
      <c r="B11063" t="s">
        <v>26</v>
      </c>
      <c r="C11063">
        <v>2020</v>
      </c>
      <c r="D11063" t="s">
        <v>50</v>
      </c>
      <c r="E11063" t="s">
        <v>64</v>
      </c>
      <c r="F11063">
        <v>1013424.5</v>
      </c>
      <c r="G11063" t="s">
        <v>313</v>
      </c>
      <c r="H11063" t="s">
        <v>314</v>
      </c>
      <c r="I11063" t="s">
        <v>315</v>
      </c>
    </row>
    <row r="11064" spans="1:9" x14ac:dyDescent="0.25">
      <c r="A11064">
        <v>11062</v>
      </c>
      <c r="B11064" t="s">
        <v>28</v>
      </c>
      <c r="C11064">
        <v>2020</v>
      </c>
      <c r="D11064" t="s">
        <v>50</v>
      </c>
      <c r="E11064" t="s">
        <v>64</v>
      </c>
      <c r="F11064">
        <v>1007529</v>
      </c>
      <c r="G11064" t="s">
        <v>313</v>
      </c>
      <c r="H11064" t="s">
        <v>314</v>
      </c>
      <c r="I11064" t="s">
        <v>315</v>
      </c>
    </row>
    <row r="11065" spans="1:9" x14ac:dyDescent="0.25">
      <c r="A11065">
        <v>11063</v>
      </c>
      <c r="B11065" t="s">
        <v>11</v>
      </c>
      <c r="C11065">
        <v>2020</v>
      </c>
      <c r="D11065" t="s">
        <v>50</v>
      </c>
      <c r="E11065" t="s">
        <v>64</v>
      </c>
      <c r="F11065">
        <v>1013466</v>
      </c>
      <c r="G11065" t="s">
        <v>313</v>
      </c>
      <c r="H11065" t="s">
        <v>314</v>
      </c>
      <c r="I11065" t="s">
        <v>315</v>
      </c>
    </row>
    <row r="11066" spans="1:9" x14ac:dyDescent="0.25">
      <c r="A11066">
        <v>11064</v>
      </c>
      <c r="B11066" t="s">
        <v>12</v>
      </c>
      <c r="C11066">
        <v>2020</v>
      </c>
      <c r="D11066" t="s">
        <v>50</v>
      </c>
      <c r="E11066" t="s">
        <v>64</v>
      </c>
      <c r="F11066">
        <v>1009060.5</v>
      </c>
      <c r="G11066" t="s">
        <v>313</v>
      </c>
      <c r="H11066" t="s">
        <v>314</v>
      </c>
      <c r="I11066" t="s">
        <v>315</v>
      </c>
    </row>
    <row r="11067" spans="1:9" x14ac:dyDescent="0.25">
      <c r="A11067">
        <v>11065</v>
      </c>
      <c r="B11067" t="s">
        <v>7</v>
      </c>
      <c r="C11067">
        <v>2020</v>
      </c>
      <c r="D11067" t="s">
        <v>50</v>
      </c>
      <c r="E11067" t="s">
        <v>64</v>
      </c>
      <c r="F11067">
        <v>1009136</v>
      </c>
      <c r="G11067" t="s">
        <v>313</v>
      </c>
      <c r="H11067" t="s">
        <v>314</v>
      </c>
      <c r="I11067" t="s">
        <v>315</v>
      </c>
    </row>
    <row r="11068" spans="1:9" x14ac:dyDescent="0.25">
      <c r="A11068">
        <v>11066</v>
      </c>
      <c r="B11068" t="s">
        <v>18</v>
      </c>
      <c r="C11068">
        <v>2020</v>
      </c>
      <c r="D11068" t="s">
        <v>50</v>
      </c>
      <c r="E11068" t="s">
        <v>64</v>
      </c>
      <c r="F11068">
        <v>1005699</v>
      </c>
      <c r="G11068" t="s">
        <v>313</v>
      </c>
      <c r="H11068" t="s">
        <v>314</v>
      </c>
      <c r="I11068" t="s">
        <v>315</v>
      </c>
    </row>
    <row r="11069" spans="1:9" x14ac:dyDescent="0.25">
      <c r="A11069">
        <v>11067</v>
      </c>
      <c r="B11069" t="s">
        <v>23</v>
      </c>
      <c r="C11069">
        <v>2020</v>
      </c>
      <c r="D11069" t="s">
        <v>50</v>
      </c>
      <c r="E11069" t="s">
        <v>64</v>
      </c>
      <c r="F11069">
        <v>1003487</v>
      </c>
      <c r="G11069" t="s">
        <v>313</v>
      </c>
      <c r="H11069" t="s">
        <v>314</v>
      </c>
      <c r="I11069" t="s">
        <v>315</v>
      </c>
    </row>
    <row r="11070" spans="1:9" x14ac:dyDescent="0.25">
      <c r="A11070">
        <v>11068</v>
      </c>
      <c r="B11070" t="s">
        <v>14</v>
      </c>
      <c r="C11070">
        <v>2020</v>
      </c>
      <c r="D11070" t="s">
        <v>50</v>
      </c>
      <c r="E11070" t="s">
        <v>64</v>
      </c>
      <c r="F11070">
        <v>1007284</v>
      </c>
      <c r="G11070" t="s">
        <v>313</v>
      </c>
      <c r="H11070" t="s">
        <v>314</v>
      </c>
      <c r="I11070" t="s">
        <v>315</v>
      </c>
    </row>
    <row r="11071" spans="1:9" x14ac:dyDescent="0.25">
      <c r="A11071">
        <v>11069</v>
      </c>
      <c r="B11071" t="s">
        <v>17</v>
      </c>
      <c r="C11071">
        <v>2020</v>
      </c>
      <c r="D11071" t="s">
        <v>50</v>
      </c>
      <c r="E11071" t="s">
        <v>64</v>
      </c>
      <c r="F11071">
        <v>1014968.5</v>
      </c>
      <c r="G11071" t="s">
        <v>313</v>
      </c>
      <c r="H11071" t="s">
        <v>314</v>
      </c>
      <c r="I11071" t="s">
        <v>315</v>
      </c>
    </row>
    <row r="11072" spans="1:9" x14ac:dyDescent="0.25">
      <c r="A11072">
        <v>11070</v>
      </c>
      <c r="B11072" t="s">
        <v>19</v>
      </c>
      <c r="C11072">
        <v>2020</v>
      </c>
      <c r="D11072" t="s">
        <v>50</v>
      </c>
      <c r="E11072" t="s">
        <v>64</v>
      </c>
      <c r="F11072">
        <v>1005720.5</v>
      </c>
      <c r="G11072" t="s">
        <v>313</v>
      </c>
      <c r="H11072" t="s">
        <v>314</v>
      </c>
      <c r="I11072" t="s">
        <v>315</v>
      </c>
    </row>
    <row r="11073" spans="1:9" x14ac:dyDescent="0.25">
      <c r="A11073">
        <v>11071</v>
      </c>
      <c r="B11073" t="s">
        <v>27</v>
      </c>
      <c r="C11073">
        <v>2020</v>
      </c>
      <c r="D11073" t="s">
        <v>50</v>
      </c>
      <c r="E11073" t="s">
        <v>64</v>
      </c>
      <c r="F11073">
        <v>1006304.5</v>
      </c>
      <c r="G11073" t="s">
        <v>313</v>
      </c>
      <c r="H11073" t="s">
        <v>314</v>
      </c>
      <c r="I11073" t="s">
        <v>315</v>
      </c>
    </row>
    <row r="11074" spans="1:9" x14ac:dyDescent="0.25">
      <c r="A11074">
        <v>11072</v>
      </c>
      <c r="B11074" t="s">
        <v>13</v>
      </c>
      <c r="C11074">
        <v>2020</v>
      </c>
      <c r="D11074" t="s">
        <v>50</v>
      </c>
      <c r="E11074" t="s">
        <v>64</v>
      </c>
      <c r="F11074">
        <v>1009319.5</v>
      </c>
      <c r="G11074" t="s">
        <v>313</v>
      </c>
      <c r="H11074" t="s">
        <v>314</v>
      </c>
      <c r="I11074" t="s">
        <v>315</v>
      </c>
    </row>
    <row r="11075" spans="1:9" x14ac:dyDescent="0.25">
      <c r="A11075">
        <v>11073</v>
      </c>
      <c r="B11075" t="s">
        <v>4</v>
      </c>
      <c r="C11075">
        <v>2020</v>
      </c>
      <c r="D11075" t="s">
        <v>50</v>
      </c>
      <c r="E11075" t="s">
        <v>64</v>
      </c>
      <c r="F11075">
        <v>1010785.5</v>
      </c>
      <c r="G11075" t="s">
        <v>313</v>
      </c>
      <c r="H11075" t="s">
        <v>314</v>
      </c>
      <c r="I11075" t="s">
        <v>315</v>
      </c>
    </row>
    <row r="11076" spans="1:9" x14ac:dyDescent="0.25">
      <c r="A11076">
        <v>11074</v>
      </c>
      <c r="B11076" t="s">
        <v>6</v>
      </c>
      <c r="C11076">
        <v>2020</v>
      </c>
      <c r="D11076" t="s">
        <v>50</v>
      </c>
      <c r="E11076" t="s">
        <v>64</v>
      </c>
      <c r="F11076">
        <v>1008898</v>
      </c>
      <c r="G11076" t="s">
        <v>313</v>
      </c>
      <c r="H11076" t="s">
        <v>314</v>
      </c>
      <c r="I11076" t="s">
        <v>315</v>
      </c>
    </row>
    <row r="11077" spans="1:9" x14ac:dyDescent="0.25">
      <c r="A11077">
        <v>11075</v>
      </c>
      <c r="B11077" t="s">
        <v>9</v>
      </c>
      <c r="C11077">
        <v>2020</v>
      </c>
      <c r="D11077" t="s">
        <v>50</v>
      </c>
      <c r="E11077" t="s">
        <v>64</v>
      </c>
      <c r="F11077">
        <v>1012695.5</v>
      </c>
      <c r="G11077" t="s">
        <v>313</v>
      </c>
      <c r="H11077" t="s">
        <v>314</v>
      </c>
      <c r="I11077" t="s">
        <v>315</v>
      </c>
    </row>
    <row r="11078" spans="1:9" x14ac:dyDescent="0.25">
      <c r="A11078">
        <v>11076</v>
      </c>
      <c r="B11078" t="s">
        <v>10</v>
      </c>
      <c r="C11078">
        <v>2020</v>
      </c>
      <c r="D11078" t="s">
        <v>50</v>
      </c>
      <c r="E11078" t="s">
        <v>64</v>
      </c>
      <c r="F11078">
        <v>1010896.5</v>
      </c>
      <c r="G11078" t="s">
        <v>313</v>
      </c>
      <c r="H11078" t="s">
        <v>314</v>
      </c>
      <c r="I11078" t="s">
        <v>315</v>
      </c>
    </row>
    <row r="11079" spans="1:9" x14ac:dyDescent="0.25">
      <c r="A11079">
        <v>11077</v>
      </c>
      <c r="B11079" t="s">
        <v>3</v>
      </c>
      <c r="C11079">
        <v>2020</v>
      </c>
      <c r="D11079" t="s">
        <v>50</v>
      </c>
      <c r="E11079" t="s">
        <v>64</v>
      </c>
      <c r="F11079">
        <v>1009231</v>
      </c>
      <c r="G11079" t="s">
        <v>313</v>
      </c>
      <c r="H11079" t="s">
        <v>314</v>
      </c>
      <c r="I11079" t="s">
        <v>315</v>
      </c>
    </row>
    <row r="11080" spans="1:9" x14ac:dyDescent="0.25">
      <c r="A11080">
        <v>11078</v>
      </c>
      <c r="B11080" t="s">
        <v>25</v>
      </c>
      <c r="C11080">
        <v>2020</v>
      </c>
      <c r="D11080" t="s">
        <v>50</v>
      </c>
      <c r="E11080" t="s">
        <v>64</v>
      </c>
      <c r="F11080">
        <v>1009453.5</v>
      </c>
      <c r="G11080" t="s">
        <v>313</v>
      </c>
      <c r="H11080" t="s">
        <v>314</v>
      </c>
      <c r="I11080" t="s">
        <v>315</v>
      </c>
    </row>
    <row r="11081" spans="1:9" x14ac:dyDescent="0.25">
      <c r="A11081">
        <v>11079</v>
      </c>
      <c r="B11081" t="s">
        <v>8</v>
      </c>
      <c r="C11081">
        <v>2020</v>
      </c>
      <c r="D11081" t="s">
        <v>50</v>
      </c>
      <c r="E11081" t="s">
        <v>204</v>
      </c>
      <c r="F11081">
        <v>0</v>
      </c>
      <c r="G11081" t="s">
        <v>313</v>
      </c>
      <c r="H11081" t="s">
        <v>314</v>
      </c>
      <c r="I11081" t="s">
        <v>315</v>
      </c>
    </row>
    <row r="11082" spans="1:9" x14ac:dyDescent="0.25">
      <c r="A11082">
        <v>11080</v>
      </c>
      <c r="B11082" t="s">
        <v>22</v>
      </c>
      <c r="C11082">
        <v>2020</v>
      </c>
      <c r="D11082" t="s">
        <v>50</v>
      </c>
      <c r="E11082" t="s">
        <v>204</v>
      </c>
      <c r="F11082">
        <v>0</v>
      </c>
      <c r="G11082" t="s">
        <v>313</v>
      </c>
      <c r="H11082" t="s">
        <v>314</v>
      </c>
      <c r="I11082" t="s">
        <v>315</v>
      </c>
    </row>
    <row r="11083" spans="1:9" x14ac:dyDescent="0.25">
      <c r="A11083">
        <v>11081</v>
      </c>
      <c r="B11083" t="s">
        <v>15</v>
      </c>
      <c r="C11083">
        <v>2020</v>
      </c>
      <c r="D11083" t="s">
        <v>50</v>
      </c>
      <c r="E11083" t="s">
        <v>204</v>
      </c>
      <c r="F11083">
        <v>0</v>
      </c>
      <c r="G11083" t="s">
        <v>313</v>
      </c>
      <c r="H11083" t="s">
        <v>314</v>
      </c>
      <c r="I11083" t="s">
        <v>315</v>
      </c>
    </row>
    <row r="11084" spans="1:9" x14ac:dyDescent="0.25">
      <c r="A11084">
        <v>11082</v>
      </c>
      <c r="B11084" t="s">
        <v>20</v>
      </c>
      <c r="C11084">
        <v>2020</v>
      </c>
      <c r="D11084" t="s">
        <v>50</v>
      </c>
      <c r="E11084" t="s">
        <v>204</v>
      </c>
      <c r="F11084">
        <v>0</v>
      </c>
      <c r="G11084" t="s">
        <v>313</v>
      </c>
      <c r="H11084" t="s">
        <v>314</v>
      </c>
      <c r="I11084" t="s">
        <v>315</v>
      </c>
    </row>
    <row r="11085" spans="1:9" x14ac:dyDescent="0.25">
      <c r="A11085">
        <v>11083</v>
      </c>
      <c r="B11085" t="s">
        <v>30</v>
      </c>
      <c r="C11085">
        <v>2020</v>
      </c>
      <c r="D11085" t="s">
        <v>50</v>
      </c>
      <c r="E11085" t="s">
        <v>204</v>
      </c>
      <c r="F11085">
        <v>0.5</v>
      </c>
      <c r="G11085" t="s">
        <v>313</v>
      </c>
      <c r="H11085" t="s">
        <v>314</v>
      </c>
      <c r="I11085" t="s">
        <v>315</v>
      </c>
    </row>
    <row r="11086" spans="1:9" x14ac:dyDescent="0.25">
      <c r="A11086">
        <v>11084</v>
      </c>
      <c r="B11086" t="s">
        <v>21</v>
      </c>
      <c r="C11086">
        <v>2020</v>
      </c>
      <c r="D11086" t="s">
        <v>50</v>
      </c>
      <c r="E11086" t="s">
        <v>204</v>
      </c>
      <c r="F11086">
        <v>0.5</v>
      </c>
      <c r="G11086" t="s">
        <v>313</v>
      </c>
      <c r="H11086" t="s">
        <v>314</v>
      </c>
      <c r="I11086" t="s">
        <v>315</v>
      </c>
    </row>
    <row r="11087" spans="1:9" x14ac:dyDescent="0.25">
      <c r="A11087">
        <v>11085</v>
      </c>
      <c r="B11087" t="s">
        <v>16</v>
      </c>
      <c r="C11087">
        <v>2020</v>
      </c>
      <c r="D11087" t="s">
        <v>50</v>
      </c>
      <c r="E11087" t="s">
        <v>204</v>
      </c>
      <c r="F11087">
        <v>-0.5</v>
      </c>
      <c r="G11087" t="s">
        <v>313</v>
      </c>
      <c r="H11087" t="s">
        <v>314</v>
      </c>
      <c r="I11087" t="s">
        <v>315</v>
      </c>
    </row>
    <row r="11088" spans="1:9" x14ac:dyDescent="0.25">
      <c r="A11088">
        <v>11086</v>
      </c>
      <c r="B11088" t="s">
        <v>29</v>
      </c>
      <c r="C11088">
        <v>2020</v>
      </c>
      <c r="D11088" t="s">
        <v>50</v>
      </c>
      <c r="E11088" t="s">
        <v>204</v>
      </c>
      <c r="F11088">
        <v>0</v>
      </c>
      <c r="G11088" t="s">
        <v>313</v>
      </c>
      <c r="H11088" t="s">
        <v>314</v>
      </c>
      <c r="I11088" t="s">
        <v>315</v>
      </c>
    </row>
    <row r="11089" spans="1:9" x14ac:dyDescent="0.25">
      <c r="A11089">
        <v>11087</v>
      </c>
      <c r="B11089" t="s">
        <v>31</v>
      </c>
      <c r="C11089">
        <v>2020</v>
      </c>
      <c r="D11089" t="s">
        <v>50</v>
      </c>
      <c r="E11089" t="s">
        <v>204</v>
      </c>
      <c r="F11089">
        <v>0</v>
      </c>
      <c r="G11089" t="s">
        <v>313</v>
      </c>
      <c r="H11089" t="s">
        <v>314</v>
      </c>
      <c r="I11089" t="s">
        <v>315</v>
      </c>
    </row>
    <row r="11090" spans="1:9" x14ac:dyDescent="0.25">
      <c r="A11090">
        <v>11088</v>
      </c>
      <c r="B11090" t="s">
        <v>24</v>
      </c>
      <c r="C11090">
        <v>2020</v>
      </c>
      <c r="D11090" t="s">
        <v>50</v>
      </c>
      <c r="E11090" t="s">
        <v>204</v>
      </c>
      <c r="F11090">
        <v>0</v>
      </c>
      <c r="G11090" t="s">
        <v>313</v>
      </c>
      <c r="H11090" t="s">
        <v>314</v>
      </c>
      <c r="I11090" t="s">
        <v>315</v>
      </c>
    </row>
    <row r="11091" spans="1:9" x14ac:dyDescent="0.25">
      <c r="A11091">
        <v>11089</v>
      </c>
      <c r="B11091" t="s">
        <v>5</v>
      </c>
      <c r="C11091">
        <v>2020</v>
      </c>
      <c r="D11091" t="s">
        <v>50</v>
      </c>
      <c r="E11091" t="s">
        <v>204</v>
      </c>
      <c r="F11091">
        <v>0</v>
      </c>
      <c r="G11091" t="s">
        <v>313</v>
      </c>
      <c r="H11091" t="s">
        <v>314</v>
      </c>
      <c r="I11091" t="s">
        <v>315</v>
      </c>
    </row>
    <row r="11092" spans="1:9" x14ac:dyDescent="0.25">
      <c r="A11092">
        <v>11090</v>
      </c>
      <c r="B11092" t="s">
        <v>26</v>
      </c>
      <c r="C11092">
        <v>2020</v>
      </c>
      <c r="D11092" t="s">
        <v>50</v>
      </c>
      <c r="E11092" t="s">
        <v>204</v>
      </c>
      <c r="F11092">
        <v>0.5</v>
      </c>
      <c r="G11092" t="s">
        <v>313</v>
      </c>
      <c r="H11092" t="s">
        <v>314</v>
      </c>
      <c r="I11092" t="s">
        <v>315</v>
      </c>
    </row>
    <row r="11093" spans="1:9" x14ac:dyDescent="0.25">
      <c r="A11093">
        <v>11091</v>
      </c>
      <c r="B11093" t="s">
        <v>28</v>
      </c>
      <c r="C11093">
        <v>2020</v>
      </c>
      <c r="D11093" t="s">
        <v>50</v>
      </c>
      <c r="E11093" t="s">
        <v>204</v>
      </c>
      <c r="F11093">
        <v>0</v>
      </c>
      <c r="G11093" t="s">
        <v>313</v>
      </c>
      <c r="H11093" t="s">
        <v>314</v>
      </c>
      <c r="I11093" t="s">
        <v>315</v>
      </c>
    </row>
    <row r="11094" spans="1:9" x14ac:dyDescent="0.25">
      <c r="A11094">
        <v>11092</v>
      </c>
      <c r="B11094" t="s">
        <v>11</v>
      </c>
      <c r="C11094">
        <v>2020</v>
      </c>
      <c r="D11094" t="s">
        <v>50</v>
      </c>
      <c r="E11094" t="s">
        <v>204</v>
      </c>
      <c r="F11094">
        <v>0</v>
      </c>
      <c r="G11094" t="s">
        <v>313</v>
      </c>
      <c r="H11094" t="s">
        <v>314</v>
      </c>
      <c r="I11094" t="s">
        <v>315</v>
      </c>
    </row>
    <row r="11095" spans="1:9" x14ac:dyDescent="0.25">
      <c r="A11095">
        <v>11093</v>
      </c>
      <c r="B11095" t="s">
        <v>12</v>
      </c>
      <c r="C11095">
        <v>2020</v>
      </c>
      <c r="D11095" t="s">
        <v>50</v>
      </c>
      <c r="E11095" t="s">
        <v>204</v>
      </c>
      <c r="F11095">
        <v>0.5</v>
      </c>
      <c r="G11095" t="s">
        <v>313</v>
      </c>
      <c r="H11095" t="s">
        <v>314</v>
      </c>
      <c r="I11095" t="s">
        <v>315</v>
      </c>
    </row>
    <row r="11096" spans="1:9" x14ac:dyDescent="0.25">
      <c r="A11096">
        <v>11094</v>
      </c>
      <c r="B11096" t="s">
        <v>7</v>
      </c>
      <c r="C11096">
        <v>2020</v>
      </c>
      <c r="D11096" t="s">
        <v>50</v>
      </c>
      <c r="E11096" t="s">
        <v>204</v>
      </c>
      <c r="F11096">
        <v>0</v>
      </c>
      <c r="G11096" t="s">
        <v>313</v>
      </c>
      <c r="H11096" t="s">
        <v>314</v>
      </c>
      <c r="I11096" t="s">
        <v>315</v>
      </c>
    </row>
    <row r="11097" spans="1:9" x14ac:dyDescent="0.25">
      <c r="A11097">
        <v>11095</v>
      </c>
      <c r="B11097" t="s">
        <v>18</v>
      </c>
      <c r="C11097">
        <v>2020</v>
      </c>
      <c r="D11097" t="s">
        <v>50</v>
      </c>
      <c r="E11097" t="s">
        <v>204</v>
      </c>
      <c r="F11097">
        <v>0</v>
      </c>
      <c r="G11097" t="s">
        <v>313</v>
      </c>
      <c r="H11097" t="s">
        <v>314</v>
      </c>
      <c r="I11097" t="s">
        <v>315</v>
      </c>
    </row>
    <row r="11098" spans="1:9" x14ac:dyDescent="0.25">
      <c r="A11098">
        <v>11096</v>
      </c>
      <c r="B11098" t="s">
        <v>23</v>
      </c>
      <c r="C11098">
        <v>2020</v>
      </c>
      <c r="D11098" t="s">
        <v>50</v>
      </c>
      <c r="E11098" t="s">
        <v>204</v>
      </c>
      <c r="F11098">
        <v>0</v>
      </c>
      <c r="G11098" t="s">
        <v>313</v>
      </c>
      <c r="H11098" t="s">
        <v>314</v>
      </c>
      <c r="I11098" t="s">
        <v>315</v>
      </c>
    </row>
    <row r="11099" spans="1:9" x14ac:dyDescent="0.25">
      <c r="A11099">
        <v>11097</v>
      </c>
      <c r="B11099" t="s">
        <v>14</v>
      </c>
      <c r="C11099">
        <v>2020</v>
      </c>
      <c r="D11099" t="s">
        <v>50</v>
      </c>
      <c r="E11099" t="s">
        <v>204</v>
      </c>
      <c r="F11099">
        <v>0</v>
      </c>
      <c r="G11099" t="s">
        <v>313</v>
      </c>
      <c r="H11099" t="s">
        <v>314</v>
      </c>
      <c r="I11099" t="s">
        <v>315</v>
      </c>
    </row>
    <row r="11100" spans="1:9" x14ac:dyDescent="0.25">
      <c r="A11100">
        <v>11098</v>
      </c>
      <c r="B11100" t="s">
        <v>17</v>
      </c>
      <c r="C11100">
        <v>2020</v>
      </c>
      <c r="D11100" t="s">
        <v>50</v>
      </c>
      <c r="E11100" t="s">
        <v>204</v>
      </c>
      <c r="F11100">
        <v>-0.5</v>
      </c>
      <c r="G11100" t="s">
        <v>313</v>
      </c>
      <c r="H11100" t="s">
        <v>314</v>
      </c>
      <c r="I11100" t="s">
        <v>315</v>
      </c>
    </row>
    <row r="11101" spans="1:9" x14ac:dyDescent="0.25">
      <c r="A11101">
        <v>11099</v>
      </c>
      <c r="B11101" t="s">
        <v>19</v>
      </c>
      <c r="C11101">
        <v>2020</v>
      </c>
      <c r="D11101" t="s">
        <v>50</v>
      </c>
      <c r="E11101" t="s">
        <v>204</v>
      </c>
      <c r="F11101">
        <v>0.5</v>
      </c>
      <c r="G11101" t="s">
        <v>313</v>
      </c>
      <c r="H11101" t="s">
        <v>314</v>
      </c>
      <c r="I11101" t="s">
        <v>315</v>
      </c>
    </row>
    <row r="11102" spans="1:9" x14ac:dyDescent="0.25">
      <c r="A11102">
        <v>11100</v>
      </c>
      <c r="B11102" t="s">
        <v>27</v>
      </c>
      <c r="C11102">
        <v>2020</v>
      </c>
      <c r="D11102" t="s">
        <v>50</v>
      </c>
      <c r="E11102" t="s">
        <v>204</v>
      </c>
      <c r="F11102">
        <v>-0.5</v>
      </c>
      <c r="G11102" t="s">
        <v>313</v>
      </c>
      <c r="H11102" t="s">
        <v>314</v>
      </c>
      <c r="I11102" t="s">
        <v>315</v>
      </c>
    </row>
    <row r="11103" spans="1:9" x14ac:dyDescent="0.25">
      <c r="A11103">
        <v>11101</v>
      </c>
      <c r="B11103" t="s">
        <v>13</v>
      </c>
      <c r="C11103">
        <v>2020</v>
      </c>
      <c r="D11103" t="s">
        <v>50</v>
      </c>
      <c r="E11103" t="s">
        <v>204</v>
      </c>
      <c r="F11103">
        <v>-0.5</v>
      </c>
      <c r="G11103" t="s">
        <v>313</v>
      </c>
      <c r="H11103" t="s">
        <v>314</v>
      </c>
      <c r="I11103" t="s">
        <v>315</v>
      </c>
    </row>
    <row r="11104" spans="1:9" x14ac:dyDescent="0.25">
      <c r="A11104">
        <v>11102</v>
      </c>
      <c r="B11104" t="s">
        <v>4</v>
      </c>
      <c r="C11104">
        <v>2020</v>
      </c>
      <c r="D11104" t="s">
        <v>50</v>
      </c>
      <c r="E11104" t="s">
        <v>204</v>
      </c>
      <c r="F11104">
        <v>-0.5</v>
      </c>
      <c r="G11104" t="s">
        <v>313</v>
      </c>
      <c r="H11104" t="s">
        <v>314</v>
      </c>
      <c r="I11104" t="s">
        <v>315</v>
      </c>
    </row>
    <row r="11105" spans="1:9" x14ac:dyDescent="0.25">
      <c r="A11105">
        <v>11103</v>
      </c>
      <c r="B11105" t="s">
        <v>6</v>
      </c>
      <c r="C11105">
        <v>2020</v>
      </c>
      <c r="D11105" t="s">
        <v>50</v>
      </c>
      <c r="E11105" t="s">
        <v>204</v>
      </c>
      <c r="F11105">
        <v>0</v>
      </c>
      <c r="G11105" t="s">
        <v>313</v>
      </c>
      <c r="H11105" t="s">
        <v>314</v>
      </c>
      <c r="I11105" t="s">
        <v>315</v>
      </c>
    </row>
    <row r="11106" spans="1:9" x14ac:dyDescent="0.25">
      <c r="A11106">
        <v>11104</v>
      </c>
      <c r="B11106" t="s">
        <v>9</v>
      </c>
      <c r="C11106">
        <v>2020</v>
      </c>
      <c r="D11106" t="s">
        <v>50</v>
      </c>
      <c r="E11106" t="s">
        <v>204</v>
      </c>
      <c r="F11106">
        <v>-0.5</v>
      </c>
      <c r="G11106" t="s">
        <v>313</v>
      </c>
      <c r="H11106" t="s">
        <v>314</v>
      </c>
      <c r="I11106" t="s">
        <v>315</v>
      </c>
    </row>
    <row r="11107" spans="1:9" x14ac:dyDescent="0.25">
      <c r="A11107">
        <v>11105</v>
      </c>
      <c r="B11107" t="s">
        <v>10</v>
      </c>
      <c r="C11107">
        <v>2020</v>
      </c>
      <c r="D11107" t="s">
        <v>50</v>
      </c>
      <c r="E11107" t="s">
        <v>204</v>
      </c>
      <c r="F11107">
        <v>-0.5</v>
      </c>
      <c r="G11107" t="s">
        <v>313</v>
      </c>
      <c r="H11107" t="s">
        <v>314</v>
      </c>
      <c r="I11107" t="s">
        <v>315</v>
      </c>
    </row>
    <row r="11108" spans="1:9" x14ac:dyDescent="0.25">
      <c r="A11108">
        <v>11106</v>
      </c>
      <c r="B11108" t="s">
        <v>3</v>
      </c>
      <c r="C11108">
        <v>2020</v>
      </c>
      <c r="D11108" t="s">
        <v>50</v>
      </c>
      <c r="E11108" t="s">
        <v>204</v>
      </c>
      <c r="F11108">
        <v>0</v>
      </c>
      <c r="G11108" t="s">
        <v>313</v>
      </c>
      <c r="H11108" t="s">
        <v>314</v>
      </c>
      <c r="I11108" t="s">
        <v>315</v>
      </c>
    </row>
    <row r="11109" spans="1:9" x14ac:dyDescent="0.25">
      <c r="A11109">
        <v>11107</v>
      </c>
      <c r="B11109" t="s">
        <v>25</v>
      </c>
      <c r="C11109">
        <v>2020</v>
      </c>
      <c r="D11109" t="s">
        <v>50</v>
      </c>
      <c r="E11109" t="s">
        <v>204</v>
      </c>
      <c r="F11109">
        <v>0.5</v>
      </c>
      <c r="G11109" t="s">
        <v>313</v>
      </c>
      <c r="H11109" t="s">
        <v>314</v>
      </c>
      <c r="I11109" t="s">
        <v>315</v>
      </c>
    </row>
    <row r="11110" spans="1:9" x14ac:dyDescent="0.25">
      <c r="A11110">
        <v>11108</v>
      </c>
      <c r="B11110" t="s">
        <v>8</v>
      </c>
      <c r="C11110">
        <v>2020</v>
      </c>
      <c r="D11110" t="s">
        <v>50</v>
      </c>
      <c r="E11110" t="s">
        <v>205</v>
      </c>
      <c r="F11110">
        <v>0</v>
      </c>
      <c r="G11110" t="s">
        <v>316</v>
      </c>
      <c r="H11110" t="s">
        <v>314</v>
      </c>
      <c r="I11110" t="s">
        <v>315</v>
      </c>
    </row>
    <row r="11111" spans="1:9" x14ac:dyDescent="0.25">
      <c r="A11111">
        <v>11109</v>
      </c>
      <c r="B11111" t="s">
        <v>22</v>
      </c>
      <c r="C11111">
        <v>2020</v>
      </c>
      <c r="D11111" t="s">
        <v>50</v>
      </c>
      <c r="E11111" t="s">
        <v>205</v>
      </c>
      <c r="F11111">
        <v>0</v>
      </c>
      <c r="G11111" t="s">
        <v>316</v>
      </c>
      <c r="H11111" t="s">
        <v>314</v>
      </c>
      <c r="I11111" t="s">
        <v>315</v>
      </c>
    </row>
    <row r="11112" spans="1:9" x14ac:dyDescent="0.25">
      <c r="A11112">
        <v>11110</v>
      </c>
      <c r="B11112" t="s">
        <v>15</v>
      </c>
      <c r="C11112">
        <v>2020</v>
      </c>
      <c r="D11112" t="s">
        <v>50</v>
      </c>
      <c r="E11112" t="s">
        <v>205</v>
      </c>
      <c r="F11112">
        <v>0</v>
      </c>
      <c r="G11112" t="s">
        <v>316</v>
      </c>
      <c r="H11112" t="s">
        <v>314</v>
      </c>
      <c r="I11112" t="s">
        <v>315</v>
      </c>
    </row>
    <row r="11113" spans="1:9" x14ac:dyDescent="0.25">
      <c r="A11113">
        <v>11111</v>
      </c>
      <c r="B11113" t="s">
        <v>20</v>
      </c>
      <c r="C11113">
        <v>2020</v>
      </c>
      <c r="D11113" t="s">
        <v>50</v>
      </c>
      <c r="E11113" t="s">
        <v>205</v>
      </c>
      <c r="F11113">
        <v>0</v>
      </c>
      <c r="G11113" t="s">
        <v>316</v>
      </c>
      <c r="H11113" t="s">
        <v>314</v>
      </c>
      <c r="I11113" t="s">
        <v>315</v>
      </c>
    </row>
    <row r="11114" spans="1:9" x14ac:dyDescent="0.25">
      <c r="A11114">
        <v>11112</v>
      </c>
      <c r="B11114" t="s">
        <v>30</v>
      </c>
      <c r="C11114">
        <v>2020</v>
      </c>
      <c r="D11114" t="s">
        <v>50</v>
      </c>
      <c r="E11114" t="s">
        <v>205</v>
      </c>
      <c r="F11114">
        <v>0</v>
      </c>
      <c r="G11114" t="s">
        <v>316</v>
      </c>
      <c r="H11114" t="s">
        <v>314</v>
      </c>
      <c r="I11114" t="s">
        <v>315</v>
      </c>
    </row>
    <row r="11115" spans="1:9" x14ac:dyDescent="0.25">
      <c r="A11115">
        <v>11113</v>
      </c>
      <c r="B11115" t="s">
        <v>21</v>
      </c>
      <c r="C11115">
        <v>2020</v>
      </c>
      <c r="D11115" t="s">
        <v>50</v>
      </c>
      <c r="E11115" t="s">
        <v>205</v>
      </c>
      <c r="F11115">
        <v>0</v>
      </c>
      <c r="G11115" t="s">
        <v>316</v>
      </c>
      <c r="H11115" t="s">
        <v>314</v>
      </c>
      <c r="I11115" t="s">
        <v>315</v>
      </c>
    </row>
    <row r="11116" spans="1:9" x14ac:dyDescent="0.25">
      <c r="A11116">
        <v>11114</v>
      </c>
      <c r="B11116" t="s">
        <v>16</v>
      </c>
      <c r="C11116">
        <v>2020</v>
      </c>
      <c r="D11116" t="s">
        <v>50</v>
      </c>
      <c r="E11116" t="s">
        <v>205</v>
      </c>
      <c r="F11116">
        <v>0</v>
      </c>
      <c r="G11116" t="s">
        <v>316</v>
      </c>
      <c r="H11116" t="s">
        <v>314</v>
      </c>
      <c r="I11116" t="s">
        <v>315</v>
      </c>
    </row>
    <row r="11117" spans="1:9" x14ac:dyDescent="0.25">
      <c r="A11117">
        <v>11115</v>
      </c>
      <c r="B11117" t="s">
        <v>29</v>
      </c>
      <c r="C11117">
        <v>2020</v>
      </c>
      <c r="D11117" t="s">
        <v>50</v>
      </c>
      <c r="E11117" t="s">
        <v>205</v>
      </c>
      <c r="F11117">
        <v>0</v>
      </c>
      <c r="G11117" t="s">
        <v>316</v>
      </c>
      <c r="H11117" t="s">
        <v>314</v>
      </c>
      <c r="I11117" t="s">
        <v>315</v>
      </c>
    </row>
    <row r="11118" spans="1:9" x14ac:dyDescent="0.25">
      <c r="A11118">
        <v>11116</v>
      </c>
      <c r="B11118" t="s">
        <v>31</v>
      </c>
      <c r="C11118">
        <v>2020</v>
      </c>
      <c r="D11118" t="s">
        <v>50</v>
      </c>
      <c r="E11118" t="s">
        <v>205</v>
      </c>
      <c r="F11118">
        <v>0</v>
      </c>
      <c r="G11118" t="s">
        <v>316</v>
      </c>
      <c r="H11118" t="s">
        <v>314</v>
      </c>
      <c r="I11118" t="s">
        <v>315</v>
      </c>
    </row>
    <row r="11119" spans="1:9" x14ac:dyDescent="0.25">
      <c r="A11119">
        <v>11117</v>
      </c>
      <c r="B11119" t="s">
        <v>24</v>
      </c>
      <c r="C11119">
        <v>2020</v>
      </c>
      <c r="D11119" t="s">
        <v>50</v>
      </c>
      <c r="E11119" t="s">
        <v>205</v>
      </c>
      <c r="F11119">
        <v>0</v>
      </c>
      <c r="G11119" t="s">
        <v>316</v>
      </c>
      <c r="H11119" t="s">
        <v>314</v>
      </c>
      <c r="I11119" t="s">
        <v>315</v>
      </c>
    </row>
    <row r="11120" spans="1:9" x14ac:dyDescent="0.25">
      <c r="A11120">
        <v>11118</v>
      </c>
      <c r="B11120" t="s">
        <v>5</v>
      </c>
      <c r="C11120">
        <v>2020</v>
      </c>
      <c r="D11120" t="s">
        <v>50</v>
      </c>
      <c r="E11120" t="s">
        <v>205</v>
      </c>
      <c r="F11120">
        <v>0</v>
      </c>
      <c r="G11120" t="s">
        <v>316</v>
      </c>
      <c r="H11120" t="s">
        <v>314</v>
      </c>
      <c r="I11120" t="s">
        <v>315</v>
      </c>
    </row>
    <row r="11121" spans="1:9" x14ac:dyDescent="0.25">
      <c r="A11121">
        <v>11119</v>
      </c>
      <c r="B11121" t="s">
        <v>26</v>
      </c>
      <c r="C11121">
        <v>2020</v>
      </c>
      <c r="D11121" t="s">
        <v>50</v>
      </c>
      <c r="E11121" t="s">
        <v>205</v>
      </c>
      <c r="F11121">
        <v>0</v>
      </c>
      <c r="G11121" t="s">
        <v>316</v>
      </c>
      <c r="H11121" t="s">
        <v>314</v>
      </c>
      <c r="I11121" t="s">
        <v>315</v>
      </c>
    </row>
    <row r="11122" spans="1:9" x14ac:dyDescent="0.25">
      <c r="A11122">
        <v>11120</v>
      </c>
      <c r="B11122" t="s">
        <v>28</v>
      </c>
      <c r="C11122">
        <v>2020</v>
      </c>
      <c r="D11122" t="s">
        <v>50</v>
      </c>
      <c r="E11122" t="s">
        <v>205</v>
      </c>
      <c r="F11122">
        <v>0</v>
      </c>
      <c r="G11122" t="s">
        <v>316</v>
      </c>
      <c r="H11122" t="s">
        <v>314</v>
      </c>
      <c r="I11122" t="s">
        <v>315</v>
      </c>
    </row>
    <row r="11123" spans="1:9" x14ac:dyDescent="0.25">
      <c r="A11123">
        <v>11121</v>
      </c>
      <c r="B11123" t="s">
        <v>11</v>
      </c>
      <c r="C11123">
        <v>2020</v>
      </c>
      <c r="D11123" t="s">
        <v>50</v>
      </c>
      <c r="E11123" t="s">
        <v>205</v>
      </c>
      <c r="F11123">
        <v>0</v>
      </c>
      <c r="G11123" t="s">
        <v>316</v>
      </c>
      <c r="H11123" t="s">
        <v>314</v>
      </c>
      <c r="I11123" t="s">
        <v>315</v>
      </c>
    </row>
    <row r="11124" spans="1:9" x14ac:dyDescent="0.25">
      <c r="A11124">
        <v>11122</v>
      </c>
      <c r="B11124" t="s">
        <v>12</v>
      </c>
      <c r="C11124">
        <v>2020</v>
      </c>
      <c r="D11124" t="s">
        <v>50</v>
      </c>
      <c r="E11124" t="s">
        <v>205</v>
      </c>
      <c r="F11124">
        <v>0</v>
      </c>
      <c r="G11124" t="s">
        <v>316</v>
      </c>
      <c r="H11124" t="s">
        <v>314</v>
      </c>
      <c r="I11124" t="s">
        <v>315</v>
      </c>
    </row>
    <row r="11125" spans="1:9" x14ac:dyDescent="0.25">
      <c r="A11125">
        <v>11123</v>
      </c>
      <c r="B11125" t="s">
        <v>7</v>
      </c>
      <c r="C11125">
        <v>2020</v>
      </c>
      <c r="D11125" t="s">
        <v>50</v>
      </c>
      <c r="E11125" t="s">
        <v>205</v>
      </c>
      <c r="F11125">
        <v>0</v>
      </c>
      <c r="G11125" t="s">
        <v>316</v>
      </c>
      <c r="H11125" t="s">
        <v>314</v>
      </c>
      <c r="I11125" t="s">
        <v>315</v>
      </c>
    </row>
    <row r="11126" spans="1:9" x14ac:dyDescent="0.25">
      <c r="A11126">
        <v>11124</v>
      </c>
      <c r="B11126" t="s">
        <v>18</v>
      </c>
      <c r="C11126">
        <v>2020</v>
      </c>
      <c r="D11126" t="s">
        <v>50</v>
      </c>
      <c r="E11126" t="s">
        <v>205</v>
      </c>
      <c r="F11126">
        <v>0</v>
      </c>
      <c r="G11126" t="s">
        <v>316</v>
      </c>
      <c r="H11126" t="s">
        <v>314</v>
      </c>
      <c r="I11126" t="s">
        <v>315</v>
      </c>
    </row>
    <row r="11127" spans="1:9" x14ac:dyDescent="0.25">
      <c r="A11127">
        <v>11125</v>
      </c>
      <c r="B11127" t="s">
        <v>23</v>
      </c>
      <c r="C11127">
        <v>2020</v>
      </c>
      <c r="D11127" t="s">
        <v>50</v>
      </c>
      <c r="E11127" t="s">
        <v>205</v>
      </c>
      <c r="F11127">
        <v>0</v>
      </c>
      <c r="G11127" t="s">
        <v>316</v>
      </c>
      <c r="H11127" t="s">
        <v>314</v>
      </c>
      <c r="I11127" t="s">
        <v>315</v>
      </c>
    </row>
    <row r="11128" spans="1:9" x14ac:dyDescent="0.25">
      <c r="A11128">
        <v>11126</v>
      </c>
      <c r="B11128" t="s">
        <v>14</v>
      </c>
      <c r="C11128">
        <v>2020</v>
      </c>
      <c r="D11128" t="s">
        <v>50</v>
      </c>
      <c r="E11128" t="s">
        <v>205</v>
      </c>
      <c r="F11128">
        <v>0</v>
      </c>
      <c r="G11128" t="s">
        <v>316</v>
      </c>
      <c r="H11128" t="s">
        <v>314</v>
      </c>
      <c r="I11128" t="s">
        <v>315</v>
      </c>
    </row>
    <row r="11129" spans="1:9" x14ac:dyDescent="0.25">
      <c r="A11129">
        <v>11127</v>
      </c>
      <c r="B11129" t="s">
        <v>17</v>
      </c>
      <c r="C11129">
        <v>2020</v>
      </c>
      <c r="D11129" t="s">
        <v>50</v>
      </c>
      <c r="E11129" t="s">
        <v>205</v>
      </c>
      <c r="F11129">
        <v>0</v>
      </c>
      <c r="G11129" t="s">
        <v>316</v>
      </c>
      <c r="H11129" t="s">
        <v>314</v>
      </c>
      <c r="I11129" t="s">
        <v>315</v>
      </c>
    </row>
    <row r="11130" spans="1:9" x14ac:dyDescent="0.25">
      <c r="A11130">
        <v>11128</v>
      </c>
      <c r="B11130" t="s">
        <v>19</v>
      </c>
      <c r="C11130">
        <v>2020</v>
      </c>
      <c r="D11130" t="s">
        <v>50</v>
      </c>
      <c r="E11130" t="s">
        <v>205</v>
      </c>
      <c r="F11130">
        <v>0</v>
      </c>
      <c r="G11130" t="s">
        <v>316</v>
      </c>
      <c r="H11130" t="s">
        <v>314</v>
      </c>
      <c r="I11130" t="s">
        <v>315</v>
      </c>
    </row>
    <row r="11131" spans="1:9" x14ac:dyDescent="0.25">
      <c r="A11131">
        <v>11129</v>
      </c>
      <c r="B11131" t="s">
        <v>27</v>
      </c>
      <c r="C11131">
        <v>2020</v>
      </c>
      <c r="D11131" t="s">
        <v>50</v>
      </c>
      <c r="E11131" t="s">
        <v>205</v>
      </c>
      <c r="F11131">
        <v>0</v>
      </c>
      <c r="G11131" t="s">
        <v>316</v>
      </c>
      <c r="H11131" t="s">
        <v>314</v>
      </c>
      <c r="I11131" t="s">
        <v>315</v>
      </c>
    </row>
    <row r="11132" spans="1:9" x14ac:dyDescent="0.25">
      <c r="A11132">
        <v>11130</v>
      </c>
      <c r="B11132" t="s">
        <v>13</v>
      </c>
      <c r="C11132">
        <v>2020</v>
      </c>
      <c r="D11132" t="s">
        <v>50</v>
      </c>
      <c r="E11132" t="s">
        <v>205</v>
      </c>
      <c r="F11132">
        <v>0</v>
      </c>
      <c r="G11132" t="s">
        <v>316</v>
      </c>
      <c r="H11132" t="s">
        <v>314</v>
      </c>
      <c r="I11132" t="s">
        <v>315</v>
      </c>
    </row>
    <row r="11133" spans="1:9" x14ac:dyDescent="0.25">
      <c r="A11133">
        <v>11131</v>
      </c>
      <c r="B11133" t="s">
        <v>4</v>
      </c>
      <c r="C11133">
        <v>2020</v>
      </c>
      <c r="D11133" t="s">
        <v>50</v>
      </c>
      <c r="E11133" t="s">
        <v>205</v>
      </c>
      <c r="F11133">
        <v>0</v>
      </c>
      <c r="G11133" t="s">
        <v>316</v>
      </c>
      <c r="H11133" t="s">
        <v>314</v>
      </c>
      <c r="I11133" t="s">
        <v>315</v>
      </c>
    </row>
    <row r="11134" spans="1:9" x14ac:dyDescent="0.25">
      <c r="A11134">
        <v>11132</v>
      </c>
      <c r="B11134" t="s">
        <v>6</v>
      </c>
      <c r="C11134">
        <v>2020</v>
      </c>
      <c r="D11134" t="s">
        <v>50</v>
      </c>
      <c r="E11134" t="s">
        <v>205</v>
      </c>
      <c r="F11134">
        <v>0</v>
      </c>
      <c r="G11134" t="s">
        <v>316</v>
      </c>
      <c r="H11134" t="s">
        <v>314</v>
      </c>
      <c r="I11134" t="s">
        <v>315</v>
      </c>
    </row>
    <row r="11135" spans="1:9" x14ac:dyDescent="0.25">
      <c r="A11135">
        <v>11133</v>
      </c>
      <c r="B11135" t="s">
        <v>9</v>
      </c>
      <c r="C11135">
        <v>2020</v>
      </c>
      <c r="D11135" t="s">
        <v>50</v>
      </c>
      <c r="E11135" t="s">
        <v>205</v>
      </c>
      <c r="F11135">
        <v>0</v>
      </c>
      <c r="G11135" t="s">
        <v>316</v>
      </c>
      <c r="H11135" t="s">
        <v>314</v>
      </c>
      <c r="I11135" t="s">
        <v>315</v>
      </c>
    </row>
    <row r="11136" spans="1:9" x14ac:dyDescent="0.25">
      <c r="A11136">
        <v>11134</v>
      </c>
      <c r="B11136" t="s">
        <v>10</v>
      </c>
      <c r="C11136">
        <v>2020</v>
      </c>
      <c r="D11136" t="s">
        <v>50</v>
      </c>
      <c r="E11136" t="s">
        <v>205</v>
      </c>
      <c r="F11136">
        <v>0</v>
      </c>
      <c r="G11136" t="s">
        <v>316</v>
      </c>
      <c r="H11136" t="s">
        <v>314</v>
      </c>
      <c r="I11136" t="s">
        <v>315</v>
      </c>
    </row>
    <row r="11137" spans="1:9" x14ac:dyDescent="0.25">
      <c r="A11137">
        <v>11135</v>
      </c>
      <c r="B11137" t="s">
        <v>3</v>
      </c>
      <c r="C11137">
        <v>2020</v>
      </c>
      <c r="D11137" t="s">
        <v>50</v>
      </c>
      <c r="E11137" t="s">
        <v>205</v>
      </c>
      <c r="F11137">
        <v>0</v>
      </c>
      <c r="G11137" t="s">
        <v>316</v>
      </c>
      <c r="H11137" t="s">
        <v>314</v>
      </c>
      <c r="I11137" t="s">
        <v>315</v>
      </c>
    </row>
    <row r="11138" spans="1:9" x14ac:dyDescent="0.25">
      <c r="A11138">
        <v>11136</v>
      </c>
      <c r="B11138" t="s">
        <v>25</v>
      </c>
      <c r="C11138">
        <v>2020</v>
      </c>
      <c r="D11138" t="s">
        <v>50</v>
      </c>
      <c r="E11138" t="s">
        <v>205</v>
      </c>
      <c r="F11138">
        <v>0</v>
      </c>
      <c r="G11138" t="s">
        <v>316</v>
      </c>
      <c r="H11138" t="s">
        <v>314</v>
      </c>
      <c r="I11138" t="s">
        <v>315</v>
      </c>
    </row>
    <row r="11139" spans="1:9" x14ac:dyDescent="0.25">
      <c r="A11139">
        <v>11137</v>
      </c>
      <c r="B11139" t="s">
        <v>8</v>
      </c>
      <c r="C11139">
        <v>2015</v>
      </c>
      <c r="D11139" t="s">
        <v>305</v>
      </c>
      <c r="E11139" t="s">
        <v>312</v>
      </c>
      <c r="F11139">
        <v>1019868</v>
      </c>
      <c r="G11139" t="s">
        <v>313</v>
      </c>
      <c r="H11139" t="s">
        <v>314</v>
      </c>
      <c r="I11139" t="s">
        <v>315</v>
      </c>
    </row>
    <row r="11140" spans="1:9" x14ac:dyDescent="0.25">
      <c r="A11140">
        <v>11138</v>
      </c>
      <c r="B11140" t="s">
        <v>22</v>
      </c>
      <c r="C11140">
        <v>2015</v>
      </c>
      <c r="D11140" t="s">
        <v>305</v>
      </c>
      <c r="E11140" t="s">
        <v>312</v>
      </c>
      <c r="F11140">
        <v>1019868</v>
      </c>
      <c r="G11140" t="s">
        <v>313</v>
      </c>
      <c r="H11140" t="s">
        <v>314</v>
      </c>
      <c r="I11140" t="s">
        <v>315</v>
      </c>
    </row>
    <row r="11141" spans="1:9" x14ac:dyDescent="0.25">
      <c r="A11141">
        <v>11139</v>
      </c>
      <c r="B11141" t="s">
        <v>15</v>
      </c>
      <c r="C11141">
        <v>2015</v>
      </c>
      <c r="D11141" t="s">
        <v>305</v>
      </c>
      <c r="E11141" t="s">
        <v>312</v>
      </c>
      <c r="F11141">
        <v>1009535</v>
      </c>
      <c r="G11141" t="s">
        <v>313</v>
      </c>
      <c r="H11141" t="s">
        <v>314</v>
      </c>
      <c r="I11141" t="s">
        <v>315</v>
      </c>
    </row>
    <row r="11142" spans="1:9" x14ac:dyDescent="0.25">
      <c r="A11142">
        <v>11140</v>
      </c>
      <c r="B11142" t="s">
        <v>20</v>
      </c>
      <c r="C11142">
        <v>2015</v>
      </c>
      <c r="D11142" t="s">
        <v>305</v>
      </c>
      <c r="E11142" t="s">
        <v>312</v>
      </c>
      <c r="F11142">
        <v>1013097</v>
      </c>
      <c r="G11142" t="s">
        <v>313</v>
      </c>
      <c r="H11142" t="s">
        <v>314</v>
      </c>
      <c r="I11142" t="s">
        <v>315</v>
      </c>
    </row>
    <row r="11143" spans="1:9" x14ac:dyDescent="0.25">
      <c r="A11143">
        <v>11141</v>
      </c>
      <c r="B11143" t="s">
        <v>30</v>
      </c>
      <c r="C11143">
        <v>2015</v>
      </c>
      <c r="D11143" t="s">
        <v>305</v>
      </c>
      <c r="E11143" t="s">
        <v>312</v>
      </c>
      <c r="F11143">
        <v>1012675</v>
      </c>
      <c r="G11143" t="s">
        <v>313</v>
      </c>
      <c r="H11143" t="s">
        <v>314</v>
      </c>
      <c r="I11143" t="s">
        <v>315</v>
      </c>
    </row>
    <row r="11144" spans="1:9" x14ac:dyDescent="0.25">
      <c r="A11144">
        <v>11142</v>
      </c>
      <c r="B11144" t="s">
        <v>21</v>
      </c>
      <c r="C11144">
        <v>2015</v>
      </c>
      <c r="D11144" t="s">
        <v>305</v>
      </c>
      <c r="E11144" t="s">
        <v>312</v>
      </c>
      <c r="F11144">
        <v>1011560</v>
      </c>
      <c r="G11144" t="s">
        <v>313</v>
      </c>
      <c r="H11144" t="s">
        <v>314</v>
      </c>
      <c r="I11144" t="s">
        <v>315</v>
      </c>
    </row>
    <row r="11145" spans="1:9" x14ac:dyDescent="0.25">
      <c r="A11145">
        <v>11143</v>
      </c>
      <c r="B11145" t="s">
        <v>16</v>
      </c>
      <c r="C11145">
        <v>2015</v>
      </c>
      <c r="D11145" t="s">
        <v>305</v>
      </c>
      <c r="E11145" t="s">
        <v>312</v>
      </c>
      <c r="F11145">
        <v>1013932</v>
      </c>
      <c r="G11145" t="s">
        <v>313</v>
      </c>
      <c r="H11145" t="s">
        <v>314</v>
      </c>
      <c r="I11145" t="s">
        <v>315</v>
      </c>
    </row>
    <row r="11146" spans="1:9" x14ac:dyDescent="0.25">
      <c r="A11146">
        <v>11144</v>
      </c>
      <c r="B11146" t="s">
        <v>29</v>
      </c>
      <c r="C11146">
        <v>2015</v>
      </c>
      <c r="D11146" t="s">
        <v>305</v>
      </c>
      <c r="E11146" t="s">
        <v>312</v>
      </c>
      <c r="F11146">
        <v>1012051</v>
      </c>
      <c r="G11146" t="s">
        <v>313</v>
      </c>
      <c r="H11146" t="s">
        <v>314</v>
      </c>
      <c r="I11146" t="s">
        <v>315</v>
      </c>
    </row>
    <row r="11147" spans="1:9" x14ac:dyDescent="0.25">
      <c r="A11147">
        <v>11145</v>
      </c>
      <c r="B11147" t="s">
        <v>31</v>
      </c>
      <c r="C11147">
        <v>2015</v>
      </c>
      <c r="D11147" t="s">
        <v>305</v>
      </c>
      <c r="E11147" t="s">
        <v>312</v>
      </c>
      <c r="F11147">
        <v>1012911</v>
      </c>
      <c r="G11147" t="s">
        <v>313</v>
      </c>
      <c r="H11147" t="s">
        <v>314</v>
      </c>
      <c r="I11147" t="s">
        <v>315</v>
      </c>
    </row>
    <row r="11148" spans="1:9" x14ac:dyDescent="0.25">
      <c r="A11148">
        <v>11146</v>
      </c>
      <c r="B11148" t="s">
        <v>24</v>
      </c>
      <c r="C11148">
        <v>2015</v>
      </c>
      <c r="D11148" t="s">
        <v>305</v>
      </c>
      <c r="E11148" t="s">
        <v>312</v>
      </c>
      <c r="F11148">
        <v>1013159</v>
      </c>
      <c r="G11148" t="s">
        <v>313</v>
      </c>
      <c r="H11148" t="s">
        <v>314</v>
      </c>
      <c r="I11148" t="s">
        <v>315</v>
      </c>
    </row>
    <row r="11149" spans="1:9" x14ac:dyDescent="0.25">
      <c r="A11149">
        <v>11147</v>
      </c>
      <c r="B11149" t="s">
        <v>5</v>
      </c>
      <c r="C11149">
        <v>2015</v>
      </c>
      <c r="D11149" t="s">
        <v>305</v>
      </c>
      <c r="E11149" t="s">
        <v>312</v>
      </c>
      <c r="F11149">
        <v>1018823</v>
      </c>
      <c r="G11149" t="s">
        <v>313</v>
      </c>
      <c r="H11149" t="s">
        <v>314</v>
      </c>
      <c r="I11149" t="s">
        <v>315</v>
      </c>
    </row>
    <row r="11150" spans="1:9" x14ac:dyDescent="0.25">
      <c r="A11150">
        <v>11148</v>
      </c>
      <c r="B11150" t="s">
        <v>26</v>
      </c>
      <c r="C11150">
        <v>2015</v>
      </c>
      <c r="D11150" t="s">
        <v>305</v>
      </c>
      <c r="E11150" t="s">
        <v>312</v>
      </c>
      <c r="F11150">
        <v>1009435</v>
      </c>
      <c r="G11150" t="s">
        <v>313</v>
      </c>
      <c r="H11150" t="s">
        <v>314</v>
      </c>
      <c r="I11150" t="s">
        <v>315</v>
      </c>
    </row>
    <row r="11151" spans="1:9" x14ac:dyDescent="0.25">
      <c r="A11151">
        <v>11149</v>
      </c>
      <c r="B11151" t="s">
        <v>28</v>
      </c>
      <c r="C11151">
        <v>2015</v>
      </c>
      <c r="D11151" t="s">
        <v>305</v>
      </c>
      <c r="E11151" t="s">
        <v>312</v>
      </c>
      <c r="F11151">
        <v>1011276</v>
      </c>
      <c r="G11151" t="s">
        <v>313</v>
      </c>
      <c r="H11151" t="s">
        <v>314</v>
      </c>
      <c r="I11151" t="s">
        <v>315</v>
      </c>
    </row>
    <row r="11152" spans="1:9" x14ac:dyDescent="0.25">
      <c r="A11152">
        <v>11150</v>
      </c>
      <c r="B11152" t="s">
        <v>11</v>
      </c>
      <c r="C11152">
        <v>2015</v>
      </c>
      <c r="D11152" t="s">
        <v>305</v>
      </c>
      <c r="E11152" t="s">
        <v>312</v>
      </c>
      <c r="F11152">
        <v>1013725</v>
      </c>
      <c r="G11152" t="s">
        <v>313</v>
      </c>
      <c r="H11152" t="s">
        <v>314</v>
      </c>
      <c r="I11152" t="s">
        <v>315</v>
      </c>
    </row>
    <row r="11153" spans="1:9" x14ac:dyDescent="0.25">
      <c r="A11153">
        <v>11151</v>
      </c>
      <c r="B11153" t="s">
        <v>12</v>
      </c>
      <c r="C11153">
        <v>2015</v>
      </c>
      <c r="D11153" t="s">
        <v>305</v>
      </c>
      <c r="E11153" t="s">
        <v>312</v>
      </c>
      <c r="F11153">
        <v>1012758</v>
      </c>
      <c r="G11153" t="s">
        <v>313</v>
      </c>
      <c r="H11153" t="s">
        <v>314</v>
      </c>
      <c r="I11153" t="s">
        <v>315</v>
      </c>
    </row>
    <row r="11154" spans="1:9" x14ac:dyDescent="0.25">
      <c r="A11154">
        <v>11152</v>
      </c>
      <c r="B11154" t="s">
        <v>7</v>
      </c>
      <c r="C11154">
        <v>2015</v>
      </c>
      <c r="D11154" t="s">
        <v>305</v>
      </c>
      <c r="E11154" t="s">
        <v>312</v>
      </c>
      <c r="F11154">
        <v>1010386</v>
      </c>
      <c r="G11154" t="s">
        <v>313</v>
      </c>
      <c r="H11154" t="s">
        <v>314</v>
      </c>
      <c r="I11154" t="s">
        <v>315</v>
      </c>
    </row>
    <row r="11155" spans="1:9" x14ac:dyDescent="0.25">
      <c r="A11155">
        <v>11153</v>
      </c>
      <c r="B11155" t="s">
        <v>18</v>
      </c>
      <c r="C11155">
        <v>2015</v>
      </c>
      <c r="D11155" t="s">
        <v>305</v>
      </c>
      <c r="E11155" t="s">
        <v>312</v>
      </c>
      <c r="F11155">
        <v>1009095</v>
      </c>
      <c r="G11155" t="s">
        <v>313</v>
      </c>
      <c r="H11155" t="s">
        <v>314</v>
      </c>
      <c r="I11155" t="s">
        <v>315</v>
      </c>
    </row>
    <row r="11156" spans="1:9" x14ac:dyDescent="0.25">
      <c r="A11156">
        <v>11154</v>
      </c>
      <c r="B11156" t="s">
        <v>23</v>
      </c>
      <c r="C11156">
        <v>2015</v>
      </c>
      <c r="D11156" t="s">
        <v>305</v>
      </c>
      <c r="E11156" t="s">
        <v>312</v>
      </c>
      <c r="F11156">
        <v>1005998</v>
      </c>
      <c r="G11156" t="s">
        <v>313</v>
      </c>
      <c r="H11156" t="s">
        <v>314</v>
      </c>
      <c r="I11156" t="s">
        <v>315</v>
      </c>
    </row>
    <row r="11157" spans="1:9" x14ac:dyDescent="0.25">
      <c r="A11157">
        <v>11155</v>
      </c>
      <c r="B11157" t="s">
        <v>14</v>
      </c>
      <c r="C11157">
        <v>2015</v>
      </c>
      <c r="D11157" t="s">
        <v>305</v>
      </c>
      <c r="E11157" t="s">
        <v>312</v>
      </c>
      <c r="F11157">
        <v>1009314</v>
      </c>
      <c r="G11157" t="s">
        <v>313</v>
      </c>
      <c r="H11157" t="s">
        <v>314</v>
      </c>
      <c r="I11157" t="s">
        <v>315</v>
      </c>
    </row>
    <row r="11158" spans="1:9" x14ac:dyDescent="0.25">
      <c r="A11158">
        <v>11156</v>
      </c>
      <c r="B11158" t="s">
        <v>17</v>
      </c>
      <c r="C11158">
        <v>2015</v>
      </c>
      <c r="D11158" t="s">
        <v>305</v>
      </c>
      <c r="E11158" t="s">
        <v>312</v>
      </c>
      <c r="F11158">
        <v>1013979</v>
      </c>
      <c r="G11158" t="s">
        <v>313</v>
      </c>
      <c r="H11158" t="s">
        <v>314</v>
      </c>
      <c r="I11158" t="s">
        <v>315</v>
      </c>
    </row>
    <row r="11159" spans="1:9" x14ac:dyDescent="0.25">
      <c r="A11159">
        <v>11157</v>
      </c>
      <c r="B11159" t="s">
        <v>19</v>
      </c>
      <c r="C11159">
        <v>2015</v>
      </c>
      <c r="D11159" t="s">
        <v>305</v>
      </c>
      <c r="E11159" t="s">
        <v>312</v>
      </c>
      <c r="F11159">
        <v>1014248</v>
      </c>
      <c r="G11159" t="s">
        <v>313</v>
      </c>
      <c r="H11159" t="s">
        <v>314</v>
      </c>
      <c r="I11159" t="s">
        <v>315</v>
      </c>
    </row>
    <row r="11160" spans="1:9" x14ac:dyDescent="0.25">
      <c r="A11160">
        <v>11158</v>
      </c>
      <c r="B11160" t="s">
        <v>27</v>
      </c>
      <c r="C11160">
        <v>2015</v>
      </c>
      <c r="D11160" t="s">
        <v>305</v>
      </c>
      <c r="E11160" t="s">
        <v>312</v>
      </c>
      <c r="F11160">
        <v>1009965</v>
      </c>
      <c r="G11160" t="s">
        <v>313</v>
      </c>
      <c r="H11160" t="s">
        <v>314</v>
      </c>
      <c r="I11160" t="s">
        <v>315</v>
      </c>
    </row>
    <row r="11161" spans="1:9" x14ac:dyDescent="0.25">
      <c r="A11161">
        <v>11159</v>
      </c>
      <c r="B11161" t="s">
        <v>13</v>
      </c>
      <c r="C11161">
        <v>2015</v>
      </c>
      <c r="D11161" t="s">
        <v>305</v>
      </c>
      <c r="E11161" t="s">
        <v>312</v>
      </c>
      <c r="F11161">
        <v>1012522</v>
      </c>
      <c r="G11161" t="s">
        <v>313</v>
      </c>
      <c r="H11161" t="s">
        <v>314</v>
      </c>
      <c r="I11161" t="s">
        <v>315</v>
      </c>
    </row>
    <row r="11162" spans="1:9" x14ac:dyDescent="0.25">
      <c r="A11162">
        <v>11160</v>
      </c>
      <c r="B11162" t="s">
        <v>4</v>
      </c>
      <c r="C11162">
        <v>2015</v>
      </c>
      <c r="D11162" t="s">
        <v>305</v>
      </c>
      <c r="E11162" t="s">
        <v>312</v>
      </c>
      <c r="F11162">
        <v>1012067</v>
      </c>
      <c r="G11162" t="s">
        <v>313</v>
      </c>
      <c r="H11162" t="s">
        <v>314</v>
      </c>
      <c r="I11162" t="s">
        <v>315</v>
      </c>
    </row>
    <row r="11163" spans="1:9" x14ac:dyDescent="0.25">
      <c r="A11163">
        <v>11161</v>
      </c>
      <c r="B11163" t="s">
        <v>6</v>
      </c>
      <c r="C11163">
        <v>2015</v>
      </c>
      <c r="D11163" t="s">
        <v>305</v>
      </c>
      <c r="E11163" t="s">
        <v>312</v>
      </c>
      <c r="F11163">
        <v>1013049</v>
      </c>
      <c r="G11163" t="s">
        <v>313</v>
      </c>
      <c r="H11163" t="s">
        <v>314</v>
      </c>
      <c r="I11163" t="s">
        <v>315</v>
      </c>
    </row>
    <row r="11164" spans="1:9" x14ac:dyDescent="0.25">
      <c r="A11164">
        <v>11162</v>
      </c>
      <c r="B11164" t="s">
        <v>9</v>
      </c>
      <c r="C11164">
        <v>2015</v>
      </c>
      <c r="D11164" t="s">
        <v>305</v>
      </c>
      <c r="E11164" t="s">
        <v>312</v>
      </c>
      <c r="F11164">
        <v>1016870</v>
      </c>
      <c r="G11164" t="s">
        <v>313</v>
      </c>
      <c r="H11164" t="s">
        <v>314</v>
      </c>
      <c r="I11164" t="s">
        <v>315</v>
      </c>
    </row>
    <row r="11165" spans="1:9" x14ac:dyDescent="0.25">
      <c r="A11165">
        <v>11163</v>
      </c>
      <c r="B11165" t="s">
        <v>10</v>
      </c>
      <c r="C11165">
        <v>2015</v>
      </c>
      <c r="D11165" t="s">
        <v>305</v>
      </c>
      <c r="E11165" t="s">
        <v>312</v>
      </c>
      <c r="F11165">
        <v>1013873</v>
      </c>
      <c r="G11165" t="s">
        <v>313</v>
      </c>
      <c r="H11165" t="s">
        <v>314</v>
      </c>
      <c r="I11165" t="s">
        <v>315</v>
      </c>
    </row>
    <row r="11166" spans="1:9" x14ac:dyDescent="0.25">
      <c r="A11166">
        <v>11164</v>
      </c>
      <c r="B11166" t="s">
        <v>3</v>
      </c>
      <c r="C11166">
        <v>2015</v>
      </c>
      <c r="D11166" t="s">
        <v>305</v>
      </c>
      <c r="E11166" t="s">
        <v>312</v>
      </c>
      <c r="F11166">
        <v>1012006</v>
      </c>
      <c r="G11166" t="s">
        <v>313</v>
      </c>
      <c r="H11166" t="s">
        <v>314</v>
      </c>
      <c r="I11166" t="s">
        <v>315</v>
      </c>
    </row>
    <row r="11167" spans="1:9" x14ac:dyDescent="0.25">
      <c r="A11167">
        <v>11165</v>
      </c>
      <c r="B11167" t="s">
        <v>25</v>
      </c>
      <c r="C11167">
        <v>2015</v>
      </c>
      <c r="D11167" t="s">
        <v>305</v>
      </c>
      <c r="E11167" t="s">
        <v>312</v>
      </c>
      <c r="F11167">
        <v>1014612</v>
      </c>
      <c r="G11167" t="s">
        <v>313</v>
      </c>
      <c r="H11167" t="s">
        <v>314</v>
      </c>
      <c r="I11167" t="s">
        <v>315</v>
      </c>
    </row>
    <row r="11168" spans="1:9" x14ac:dyDescent="0.25">
      <c r="A11168">
        <v>11166</v>
      </c>
      <c r="B11168" t="s">
        <v>8</v>
      </c>
      <c r="C11168">
        <v>2015</v>
      </c>
      <c r="D11168" t="s">
        <v>305</v>
      </c>
      <c r="E11168" t="s">
        <v>64</v>
      </c>
      <c r="F11168">
        <v>1019870</v>
      </c>
      <c r="G11168" t="s">
        <v>313</v>
      </c>
      <c r="H11168" t="s">
        <v>314</v>
      </c>
      <c r="I11168" t="s">
        <v>315</v>
      </c>
    </row>
    <row r="11169" spans="1:9" x14ac:dyDescent="0.25">
      <c r="A11169">
        <v>11167</v>
      </c>
      <c r="B11169" t="s">
        <v>22</v>
      </c>
      <c r="C11169">
        <v>2015</v>
      </c>
      <c r="D11169" t="s">
        <v>305</v>
      </c>
      <c r="E11169" t="s">
        <v>64</v>
      </c>
      <c r="F11169">
        <v>1019870</v>
      </c>
      <c r="G11169" t="s">
        <v>313</v>
      </c>
      <c r="H11169" t="s">
        <v>314</v>
      </c>
      <c r="I11169" t="s">
        <v>315</v>
      </c>
    </row>
    <row r="11170" spans="1:9" x14ac:dyDescent="0.25">
      <c r="A11170">
        <v>11168</v>
      </c>
      <c r="B11170" t="s">
        <v>15</v>
      </c>
      <c r="C11170">
        <v>2015</v>
      </c>
      <c r="D11170" t="s">
        <v>305</v>
      </c>
      <c r="E11170" t="s">
        <v>64</v>
      </c>
      <c r="F11170">
        <v>1009533.5</v>
      </c>
      <c r="G11170" t="s">
        <v>313</v>
      </c>
      <c r="H11170" t="s">
        <v>314</v>
      </c>
      <c r="I11170" t="s">
        <v>315</v>
      </c>
    </row>
    <row r="11171" spans="1:9" x14ac:dyDescent="0.25">
      <c r="A11171">
        <v>11169</v>
      </c>
      <c r="B11171" t="s">
        <v>20</v>
      </c>
      <c r="C11171">
        <v>2015</v>
      </c>
      <c r="D11171" t="s">
        <v>305</v>
      </c>
      <c r="E11171" t="s">
        <v>64</v>
      </c>
      <c r="F11171">
        <v>1013098.5</v>
      </c>
      <c r="G11171" t="s">
        <v>313</v>
      </c>
      <c r="H11171" t="s">
        <v>314</v>
      </c>
      <c r="I11171" t="s">
        <v>315</v>
      </c>
    </row>
    <row r="11172" spans="1:9" x14ac:dyDescent="0.25">
      <c r="A11172">
        <v>11170</v>
      </c>
      <c r="B11172" t="s">
        <v>30</v>
      </c>
      <c r="C11172">
        <v>2015</v>
      </c>
      <c r="D11172" t="s">
        <v>305</v>
      </c>
      <c r="E11172" t="s">
        <v>64</v>
      </c>
      <c r="F11172">
        <v>1012678</v>
      </c>
      <c r="G11172" t="s">
        <v>313</v>
      </c>
      <c r="H11172" t="s">
        <v>314</v>
      </c>
      <c r="I11172" t="s">
        <v>315</v>
      </c>
    </row>
    <row r="11173" spans="1:9" x14ac:dyDescent="0.25">
      <c r="A11173">
        <v>11171</v>
      </c>
      <c r="B11173" t="s">
        <v>21</v>
      </c>
      <c r="C11173">
        <v>2015</v>
      </c>
      <c r="D11173" t="s">
        <v>305</v>
      </c>
      <c r="E11173" t="s">
        <v>64</v>
      </c>
      <c r="F11173">
        <v>1011562.5</v>
      </c>
      <c r="G11173" t="s">
        <v>313</v>
      </c>
      <c r="H11173" t="s">
        <v>314</v>
      </c>
      <c r="I11173" t="s">
        <v>315</v>
      </c>
    </row>
    <row r="11174" spans="1:9" x14ac:dyDescent="0.25">
      <c r="A11174">
        <v>11172</v>
      </c>
      <c r="B11174" t="s">
        <v>16</v>
      </c>
      <c r="C11174">
        <v>2015</v>
      </c>
      <c r="D11174" t="s">
        <v>305</v>
      </c>
      <c r="E11174" t="s">
        <v>64</v>
      </c>
      <c r="F11174">
        <v>1013930.5</v>
      </c>
      <c r="G11174" t="s">
        <v>313</v>
      </c>
      <c r="H11174" t="s">
        <v>314</v>
      </c>
      <c r="I11174" t="s">
        <v>315</v>
      </c>
    </row>
    <row r="11175" spans="1:9" x14ac:dyDescent="0.25">
      <c r="A11175">
        <v>11173</v>
      </c>
      <c r="B11175" t="s">
        <v>29</v>
      </c>
      <c r="C11175">
        <v>2015</v>
      </c>
      <c r="D11175" t="s">
        <v>305</v>
      </c>
      <c r="E11175" t="s">
        <v>64</v>
      </c>
      <c r="F11175">
        <v>1012049.5</v>
      </c>
      <c r="G11175" t="s">
        <v>313</v>
      </c>
      <c r="H11175" t="s">
        <v>314</v>
      </c>
      <c r="I11175" t="s">
        <v>315</v>
      </c>
    </row>
    <row r="11176" spans="1:9" x14ac:dyDescent="0.25">
      <c r="A11176">
        <v>11174</v>
      </c>
      <c r="B11176" t="s">
        <v>31</v>
      </c>
      <c r="C11176">
        <v>2015</v>
      </c>
      <c r="D11176" t="s">
        <v>305</v>
      </c>
      <c r="E11176" t="s">
        <v>64</v>
      </c>
      <c r="F11176">
        <v>1012914</v>
      </c>
      <c r="G11176" t="s">
        <v>313</v>
      </c>
      <c r="H11176" t="s">
        <v>314</v>
      </c>
      <c r="I11176" t="s">
        <v>315</v>
      </c>
    </row>
    <row r="11177" spans="1:9" x14ac:dyDescent="0.25">
      <c r="A11177">
        <v>11175</v>
      </c>
      <c r="B11177" t="s">
        <v>24</v>
      </c>
      <c r="C11177">
        <v>2015</v>
      </c>
      <c r="D11177" t="s">
        <v>305</v>
      </c>
      <c r="E11177" t="s">
        <v>64</v>
      </c>
      <c r="F11177">
        <v>1013161.5</v>
      </c>
      <c r="G11177" t="s">
        <v>313</v>
      </c>
      <c r="H11177" t="s">
        <v>314</v>
      </c>
      <c r="I11177" t="s">
        <v>315</v>
      </c>
    </row>
    <row r="11178" spans="1:9" x14ac:dyDescent="0.25">
      <c r="A11178">
        <v>11176</v>
      </c>
      <c r="B11178" t="s">
        <v>5</v>
      </c>
      <c r="C11178">
        <v>2015</v>
      </c>
      <c r="D11178" t="s">
        <v>305</v>
      </c>
      <c r="E11178" t="s">
        <v>64</v>
      </c>
      <c r="F11178">
        <v>1018821.5</v>
      </c>
      <c r="G11178" t="s">
        <v>313</v>
      </c>
      <c r="H11178" t="s">
        <v>314</v>
      </c>
      <c r="I11178" t="s">
        <v>315</v>
      </c>
    </row>
    <row r="11179" spans="1:9" x14ac:dyDescent="0.25">
      <c r="A11179">
        <v>11177</v>
      </c>
      <c r="B11179" t="s">
        <v>26</v>
      </c>
      <c r="C11179">
        <v>2015</v>
      </c>
      <c r="D11179" t="s">
        <v>305</v>
      </c>
      <c r="E11179" t="s">
        <v>64</v>
      </c>
      <c r="F11179">
        <v>1009433.5</v>
      </c>
      <c r="G11179" t="s">
        <v>313</v>
      </c>
      <c r="H11179" t="s">
        <v>314</v>
      </c>
      <c r="I11179" t="s">
        <v>315</v>
      </c>
    </row>
    <row r="11180" spans="1:9" x14ac:dyDescent="0.25">
      <c r="A11180">
        <v>11178</v>
      </c>
      <c r="B11180" t="s">
        <v>28</v>
      </c>
      <c r="C11180">
        <v>2015</v>
      </c>
      <c r="D11180" t="s">
        <v>305</v>
      </c>
      <c r="E11180" t="s">
        <v>64</v>
      </c>
      <c r="F11180">
        <v>1011274.5</v>
      </c>
      <c r="G11180" t="s">
        <v>313</v>
      </c>
      <c r="H11180" t="s">
        <v>314</v>
      </c>
      <c r="I11180" t="s">
        <v>315</v>
      </c>
    </row>
    <row r="11181" spans="1:9" x14ac:dyDescent="0.25">
      <c r="A11181">
        <v>11179</v>
      </c>
      <c r="B11181" t="s">
        <v>11</v>
      </c>
      <c r="C11181">
        <v>2015</v>
      </c>
      <c r="D11181" t="s">
        <v>305</v>
      </c>
      <c r="E11181" t="s">
        <v>64</v>
      </c>
      <c r="F11181">
        <v>1013722.5</v>
      </c>
      <c r="G11181" t="s">
        <v>313</v>
      </c>
      <c r="H11181" t="s">
        <v>314</v>
      </c>
      <c r="I11181" t="s">
        <v>315</v>
      </c>
    </row>
    <row r="11182" spans="1:9" x14ac:dyDescent="0.25">
      <c r="A11182">
        <v>11180</v>
      </c>
      <c r="B11182" t="s">
        <v>12</v>
      </c>
      <c r="C11182">
        <v>2015</v>
      </c>
      <c r="D11182" t="s">
        <v>305</v>
      </c>
      <c r="E11182" t="s">
        <v>64</v>
      </c>
      <c r="F11182">
        <v>1012756</v>
      </c>
      <c r="G11182" t="s">
        <v>313</v>
      </c>
      <c r="H11182" t="s">
        <v>314</v>
      </c>
      <c r="I11182" t="s">
        <v>315</v>
      </c>
    </row>
    <row r="11183" spans="1:9" x14ac:dyDescent="0.25">
      <c r="A11183">
        <v>11181</v>
      </c>
      <c r="B11183" t="s">
        <v>7</v>
      </c>
      <c r="C11183">
        <v>2015</v>
      </c>
      <c r="D11183" t="s">
        <v>305</v>
      </c>
      <c r="E11183" t="s">
        <v>64</v>
      </c>
      <c r="F11183">
        <v>1010388.5</v>
      </c>
      <c r="G11183" t="s">
        <v>313</v>
      </c>
      <c r="H11183" t="s">
        <v>314</v>
      </c>
      <c r="I11183" t="s">
        <v>315</v>
      </c>
    </row>
    <row r="11184" spans="1:9" x14ac:dyDescent="0.25">
      <c r="A11184">
        <v>11182</v>
      </c>
      <c r="B11184" t="s">
        <v>18</v>
      </c>
      <c r="C11184">
        <v>2015</v>
      </c>
      <c r="D11184" t="s">
        <v>305</v>
      </c>
      <c r="E11184" t="s">
        <v>64</v>
      </c>
      <c r="F11184">
        <v>1009095</v>
      </c>
      <c r="G11184" t="s">
        <v>313</v>
      </c>
      <c r="H11184" t="s">
        <v>314</v>
      </c>
      <c r="I11184" t="s">
        <v>315</v>
      </c>
    </row>
    <row r="11185" spans="1:9" x14ac:dyDescent="0.25">
      <c r="A11185">
        <v>11183</v>
      </c>
      <c r="B11185" t="s">
        <v>23</v>
      </c>
      <c r="C11185">
        <v>2015</v>
      </c>
      <c r="D11185" t="s">
        <v>305</v>
      </c>
      <c r="E11185" t="s">
        <v>64</v>
      </c>
      <c r="F11185">
        <v>1005996.5</v>
      </c>
      <c r="G11185" t="s">
        <v>313</v>
      </c>
      <c r="H11185" t="s">
        <v>314</v>
      </c>
      <c r="I11185" t="s">
        <v>315</v>
      </c>
    </row>
    <row r="11186" spans="1:9" x14ac:dyDescent="0.25">
      <c r="A11186">
        <v>11184</v>
      </c>
      <c r="B11186" t="s">
        <v>14</v>
      </c>
      <c r="C11186">
        <v>2015</v>
      </c>
      <c r="D11186" t="s">
        <v>305</v>
      </c>
      <c r="E11186" t="s">
        <v>64</v>
      </c>
      <c r="F11186">
        <v>1009312.5</v>
      </c>
      <c r="G11186" t="s">
        <v>313</v>
      </c>
      <c r="H11186" t="s">
        <v>314</v>
      </c>
      <c r="I11186" t="s">
        <v>315</v>
      </c>
    </row>
    <row r="11187" spans="1:9" x14ac:dyDescent="0.25">
      <c r="A11187">
        <v>11185</v>
      </c>
      <c r="B11187" t="s">
        <v>17</v>
      </c>
      <c r="C11187">
        <v>2015</v>
      </c>
      <c r="D11187" t="s">
        <v>305</v>
      </c>
      <c r="E11187" t="s">
        <v>64</v>
      </c>
      <c r="F11187">
        <v>1013981</v>
      </c>
      <c r="G11187" t="s">
        <v>313</v>
      </c>
      <c r="H11187" t="s">
        <v>314</v>
      </c>
      <c r="I11187" t="s">
        <v>315</v>
      </c>
    </row>
    <row r="11188" spans="1:9" x14ac:dyDescent="0.25">
      <c r="A11188">
        <v>11186</v>
      </c>
      <c r="B11188" t="s">
        <v>19</v>
      </c>
      <c r="C11188">
        <v>2015</v>
      </c>
      <c r="D11188" t="s">
        <v>305</v>
      </c>
      <c r="E11188" t="s">
        <v>64</v>
      </c>
      <c r="F11188">
        <v>1014246.5</v>
      </c>
      <c r="G11188" t="s">
        <v>313</v>
      </c>
      <c r="H11188" t="s">
        <v>314</v>
      </c>
      <c r="I11188" t="s">
        <v>315</v>
      </c>
    </row>
    <row r="11189" spans="1:9" x14ac:dyDescent="0.25">
      <c r="A11189">
        <v>11187</v>
      </c>
      <c r="B11189" t="s">
        <v>27</v>
      </c>
      <c r="C11189">
        <v>2015</v>
      </c>
      <c r="D11189" t="s">
        <v>305</v>
      </c>
      <c r="E11189" t="s">
        <v>64</v>
      </c>
      <c r="F11189">
        <v>1009968</v>
      </c>
      <c r="G11189" t="s">
        <v>313</v>
      </c>
      <c r="H11189" t="s">
        <v>314</v>
      </c>
      <c r="I11189" t="s">
        <v>315</v>
      </c>
    </row>
    <row r="11190" spans="1:9" x14ac:dyDescent="0.25">
      <c r="A11190">
        <v>11188</v>
      </c>
      <c r="B11190" t="s">
        <v>13</v>
      </c>
      <c r="C11190">
        <v>2015</v>
      </c>
      <c r="D11190" t="s">
        <v>305</v>
      </c>
      <c r="E11190" t="s">
        <v>64</v>
      </c>
      <c r="F11190">
        <v>1012521</v>
      </c>
      <c r="G11190" t="s">
        <v>313</v>
      </c>
      <c r="H11190" t="s">
        <v>314</v>
      </c>
      <c r="I11190" t="s">
        <v>315</v>
      </c>
    </row>
    <row r="11191" spans="1:9" x14ac:dyDescent="0.25">
      <c r="A11191">
        <v>11189</v>
      </c>
      <c r="B11191" t="s">
        <v>4</v>
      </c>
      <c r="C11191">
        <v>2015</v>
      </c>
      <c r="D11191" t="s">
        <v>305</v>
      </c>
      <c r="E11191" t="s">
        <v>64</v>
      </c>
      <c r="F11191">
        <v>1012066</v>
      </c>
      <c r="G11191" t="s">
        <v>313</v>
      </c>
      <c r="H11191" t="s">
        <v>314</v>
      </c>
      <c r="I11191" t="s">
        <v>315</v>
      </c>
    </row>
    <row r="11192" spans="1:9" x14ac:dyDescent="0.25">
      <c r="A11192">
        <v>11190</v>
      </c>
      <c r="B11192" t="s">
        <v>6</v>
      </c>
      <c r="C11192">
        <v>2015</v>
      </c>
      <c r="D11192" t="s">
        <v>305</v>
      </c>
      <c r="E11192" t="s">
        <v>64</v>
      </c>
      <c r="F11192">
        <v>1013048</v>
      </c>
      <c r="G11192" t="s">
        <v>313</v>
      </c>
      <c r="H11192" t="s">
        <v>314</v>
      </c>
      <c r="I11192" t="s">
        <v>315</v>
      </c>
    </row>
    <row r="11193" spans="1:9" x14ac:dyDescent="0.25">
      <c r="A11193">
        <v>11191</v>
      </c>
      <c r="B11193" t="s">
        <v>9</v>
      </c>
      <c r="C11193">
        <v>2015</v>
      </c>
      <c r="D11193" t="s">
        <v>305</v>
      </c>
      <c r="E11193" t="s">
        <v>64</v>
      </c>
      <c r="F11193">
        <v>1016872.5</v>
      </c>
      <c r="G11193" t="s">
        <v>313</v>
      </c>
      <c r="H11193" t="s">
        <v>314</v>
      </c>
      <c r="I11193" t="s">
        <v>315</v>
      </c>
    </row>
    <row r="11194" spans="1:9" x14ac:dyDescent="0.25">
      <c r="A11194">
        <v>11192</v>
      </c>
      <c r="B11194" t="s">
        <v>10</v>
      </c>
      <c r="C11194">
        <v>2015</v>
      </c>
      <c r="D11194" t="s">
        <v>305</v>
      </c>
      <c r="E11194" t="s">
        <v>64</v>
      </c>
      <c r="F11194">
        <v>1013871.5</v>
      </c>
      <c r="G11194" t="s">
        <v>313</v>
      </c>
      <c r="H11194" t="s">
        <v>314</v>
      </c>
      <c r="I11194" t="s">
        <v>315</v>
      </c>
    </row>
    <row r="11195" spans="1:9" x14ac:dyDescent="0.25">
      <c r="A11195">
        <v>11193</v>
      </c>
      <c r="B11195" t="s">
        <v>3</v>
      </c>
      <c r="C11195">
        <v>2015</v>
      </c>
      <c r="D11195" t="s">
        <v>305</v>
      </c>
      <c r="E11195" t="s">
        <v>64</v>
      </c>
      <c r="F11195">
        <v>1012004.5</v>
      </c>
      <c r="G11195" t="s">
        <v>313</v>
      </c>
      <c r="H11195" t="s">
        <v>314</v>
      </c>
      <c r="I11195" t="s">
        <v>315</v>
      </c>
    </row>
    <row r="11196" spans="1:9" x14ac:dyDescent="0.25">
      <c r="A11196">
        <v>11194</v>
      </c>
      <c r="B11196" t="s">
        <v>25</v>
      </c>
      <c r="C11196">
        <v>2015</v>
      </c>
      <c r="D11196" t="s">
        <v>305</v>
      </c>
      <c r="E11196" t="s">
        <v>64</v>
      </c>
      <c r="F11196">
        <v>1014610.5</v>
      </c>
      <c r="G11196" t="s">
        <v>313</v>
      </c>
      <c r="H11196" t="s">
        <v>314</v>
      </c>
      <c r="I11196" t="s">
        <v>315</v>
      </c>
    </row>
    <row r="11197" spans="1:9" x14ac:dyDescent="0.25">
      <c r="A11197">
        <v>11195</v>
      </c>
      <c r="B11197" t="s">
        <v>8</v>
      </c>
      <c r="C11197">
        <v>2015</v>
      </c>
      <c r="D11197" t="s">
        <v>305</v>
      </c>
      <c r="E11197" t="s">
        <v>204</v>
      </c>
      <c r="F11197">
        <v>-2</v>
      </c>
      <c r="G11197" t="s">
        <v>313</v>
      </c>
      <c r="H11197" t="s">
        <v>314</v>
      </c>
      <c r="I11197" t="s">
        <v>315</v>
      </c>
    </row>
    <row r="11198" spans="1:9" x14ac:dyDescent="0.25">
      <c r="A11198">
        <v>11196</v>
      </c>
      <c r="B11198" t="s">
        <v>22</v>
      </c>
      <c r="C11198">
        <v>2015</v>
      </c>
      <c r="D11198" t="s">
        <v>305</v>
      </c>
      <c r="E11198" t="s">
        <v>204</v>
      </c>
      <c r="F11198">
        <v>-2</v>
      </c>
      <c r="G11198" t="s">
        <v>313</v>
      </c>
      <c r="H11198" t="s">
        <v>314</v>
      </c>
      <c r="I11198" t="s">
        <v>315</v>
      </c>
    </row>
    <row r="11199" spans="1:9" x14ac:dyDescent="0.25">
      <c r="A11199">
        <v>11197</v>
      </c>
      <c r="B11199" t="s">
        <v>15</v>
      </c>
      <c r="C11199">
        <v>2015</v>
      </c>
      <c r="D11199" t="s">
        <v>305</v>
      </c>
      <c r="E11199" t="s">
        <v>204</v>
      </c>
      <c r="F11199">
        <v>1.5</v>
      </c>
      <c r="G11199" t="s">
        <v>313</v>
      </c>
      <c r="H11199" t="s">
        <v>314</v>
      </c>
      <c r="I11199" t="s">
        <v>315</v>
      </c>
    </row>
    <row r="11200" spans="1:9" x14ac:dyDescent="0.25">
      <c r="A11200">
        <v>11198</v>
      </c>
      <c r="B11200" t="s">
        <v>20</v>
      </c>
      <c r="C11200">
        <v>2015</v>
      </c>
      <c r="D11200" t="s">
        <v>305</v>
      </c>
      <c r="E11200" t="s">
        <v>204</v>
      </c>
      <c r="F11200">
        <v>-1.5</v>
      </c>
      <c r="G11200" t="s">
        <v>313</v>
      </c>
      <c r="H11200" t="s">
        <v>314</v>
      </c>
      <c r="I11200" t="s">
        <v>315</v>
      </c>
    </row>
    <row r="11201" spans="1:9" x14ac:dyDescent="0.25">
      <c r="A11201">
        <v>11199</v>
      </c>
      <c r="B11201" t="s">
        <v>30</v>
      </c>
      <c r="C11201">
        <v>2015</v>
      </c>
      <c r="D11201" t="s">
        <v>305</v>
      </c>
      <c r="E11201" t="s">
        <v>204</v>
      </c>
      <c r="F11201">
        <v>-3</v>
      </c>
      <c r="G11201" t="s">
        <v>313</v>
      </c>
      <c r="H11201" t="s">
        <v>314</v>
      </c>
      <c r="I11201" t="s">
        <v>315</v>
      </c>
    </row>
    <row r="11202" spans="1:9" x14ac:dyDescent="0.25">
      <c r="A11202">
        <v>11200</v>
      </c>
      <c r="B11202" t="s">
        <v>21</v>
      </c>
      <c r="C11202">
        <v>2015</v>
      </c>
      <c r="D11202" t="s">
        <v>305</v>
      </c>
      <c r="E11202" t="s">
        <v>204</v>
      </c>
      <c r="F11202">
        <v>-2.5</v>
      </c>
      <c r="G11202" t="s">
        <v>313</v>
      </c>
      <c r="H11202" t="s">
        <v>314</v>
      </c>
      <c r="I11202" t="s">
        <v>315</v>
      </c>
    </row>
    <row r="11203" spans="1:9" x14ac:dyDescent="0.25">
      <c r="A11203">
        <v>11201</v>
      </c>
      <c r="B11203" t="s">
        <v>16</v>
      </c>
      <c r="C11203">
        <v>2015</v>
      </c>
      <c r="D11203" t="s">
        <v>305</v>
      </c>
      <c r="E11203" t="s">
        <v>204</v>
      </c>
      <c r="F11203">
        <v>1.5</v>
      </c>
      <c r="G11203" t="s">
        <v>313</v>
      </c>
      <c r="H11203" t="s">
        <v>314</v>
      </c>
      <c r="I11203" t="s">
        <v>315</v>
      </c>
    </row>
    <row r="11204" spans="1:9" x14ac:dyDescent="0.25">
      <c r="A11204">
        <v>11202</v>
      </c>
      <c r="B11204" t="s">
        <v>29</v>
      </c>
      <c r="C11204">
        <v>2015</v>
      </c>
      <c r="D11204" t="s">
        <v>305</v>
      </c>
      <c r="E11204" t="s">
        <v>204</v>
      </c>
      <c r="F11204">
        <v>1.5</v>
      </c>
      <c r="G11204" t="s">
        <v>313</v>
      </c>
      <c r="H11204" t="s">
        <v>314</v>
      </c>
      <c r="I11204" t="s">
        <v>315</v>
      </c>
    </row>
    <row r="11205" spans="1:9" x14ac:dyDescent="0.25">
      <c r="A11205">
        <v>11203</v>
      </c>
      <c r="B11205" t="s">
        <v>31</v>
      </c>
      <c r="C11205">
        <v>2015</v>
      </c>
      <c r="D11205" t="s">
        <v>305</v>
      </c>
      <c r="E11205" t="s">
        <v>204</v>
      </c>
      <c r="F11205">
        <v>-3</v>
      </c>
      <c r="G11205" t="s">
        <v>313</v>
      </c>
      <c r="H11205" t="s">
        <v>314</v>
      </c>
      <c r="I11205" t="s">
        <v>315</v>
      </c>
    </row>
    <row r="11206" spans="1:9" x14ac:dyDescent="0.25">
      <c r="A11206">
        <v>11204</v>
      </c>
      <c r="B11206" t="s">
        <v>24</v>
      </c>
      <c r="C11206">
        <v>2015</v>
      </c>
      <c r="D11206" t="s">
        <v>305</v>
      </c>
      <c r="E11206" t="s">
        <v>204</v>
      </c>
      <c r="F11206">
        <v>-2.5</v>
      </c>
      <c r="G11206" t="s">
        <v>313</v>
      </c>
      <c r="H11206" t="s">
        <v>314</v>
      </c>
      <c r="I11206" t="s">
        <v>315</v>
      </c>
    </row>
    <row r="11207" spans="1:9" x14ac:dyDescent="0.25">
      <c r="A11207">
        <v>11205</v>
      </c>
      <c r="B11207" t="s">
        <v>5</v>
      </c>
      <c r="C11207">
        <v>2015</v>
      </c>
      <c r="D11207" t="s">
        <v>305</v>
      </c>
      <c r="E11207" t="s">
        <v>204</v>
      </c>
      <c r="F11207">
        <v>1.5</v>
      </c>
      <c r="G11207" t="s">
        <v>313</v>
      </c>
      <c r="H11207" t="s">
        <v>314</v>
      </c>
      <c r="I11207" t="s">
        <v>315</v>
      </c>
    </row>
    <row r="11208" spans="1:9" x14ac:dyDescent="0.25">
      <c r="A11208">
        <v>11206</v>
      </c>
      <c r="B11208" t="s">
        <v>26</v>
      </c>
      <c r="C11208">
        <v>2015</v>
      </c>
      <c r="D11208" t="s">
        <v>305</v>
      </c>
      <c r="E11208" t="s">
        <v>204</v>
      </c>
      <c r="F11208">
        <v>1.5</v>
      </c>
      <c r="G11208" t="s">
        <v>313</v>
      </c>
      <c r="H11208" t="s">
        <v>314</v>
      </c>
      <c r="I11208" t="s">
        <v>315</v>
      </c>
    </row>
    <row r="11209" spans="1:9" x14ac:dyDescent="0.25">
      <c r="A11209">
        <v>11207</v>
      </c>
      <c r="B11209" t="s">
        <v>28</v>
      </c>
      <c r="C11209">
        <v>2015</v>
      </c>
      <c r="D11209" t="s">
        <v>305</v>
      </c>
      <c r="E11209" t="s">
        <v>204</v>
      </c>
      <c r="F11209">
        <v>1.5</v>
      </c>
      <c r="G11209" t="s">
        <v>313</v>
      </c>
      <c r="H11209" t="s">
        <v>314</v>
      </c>
      <c r="I11209" t="s">
        <v>315</v>
      </c>
    </row>
    <row r="11210" spans="1:9" x14ac:dyDescent="0.25">
      <c r="A11210">
        <v>11208</v>
      </c>
      <c r="B11210" t="s">
        <v>11</v>
      </c>
      <c r="C11210">
        <v>2015</v>
      </c>
      <c r="D11210" t="s">
        <v>305</v>
      </c>
      <c r="E11210" t="s">
        <v>204</v>
      </c>
      <c r="F11210">
        <v>2.5</v>
      </c>
      <c r="G11210" t="s">
        <v>313</v>
      </c>
      <c r="H11210" t="s">
        <v>314</v>
      </c>
      <c r="I11210" t="s">
        <v>315</v>
      </c>
    </row>
    <row r="11211" spans="1:9" x14ac:dyDescent="0.25">
      <c r="A11211">
        <v>11209</v>
      </c>
      <c r="B11211" t="s">
        <v>12</v>
      </c>
      <c r="C11211">
        <v>2015</v>
      </c>
      <c r="D11211" t="s">
        <v>305</v>
      </c>
      <c r="E11211" t="s">
        <v>204</v>
      </c>
      <c r="F11211">
        <v>2</v>
      </c>
      <c r="G11211" t="s">
        <v>313</v>
      </c>
      <c r="H11211" t="s">
        <v>314</v>
      </c>
      <c r="I11211" t="s">
        <v>315</v>
      </c>
    </row>
    <row r="11212" spans="1:9" x14ac:dyDescent="0.25">
      <c r="A11212">
        <v>11210</v>
      </c>
      <c r="B11212" t="s">
        <v>7</v>
      </c>
      <c r="C11212">
        <v>2015</v>
      </c>
      <c r="D11212" t="s">
        <v>305</v>
      </c>
      <c r="E11212" t="s">
        <v>204</v>
      </c>
      <c r="F11212">
        <v>-2.5</v>
      </c>
      <c r="G11212" t="s">
        <v>313</v>
      </c>
      <c r="H11212" t="s">
        <v>314</v>
      </c>
      <c r="I11212" t="s">
        <v>315</v>
      </c>
    </row>
    <row r="11213" spans="1:9" x14ac:dyDescent="0.25">
      <c r="A11213">
        <v>11211</v>
      </c>
      <c r="B11213" t="s">
        <v>18</v>
      </c>
      <c r="C11213">
        <v>2015</v>
      </c>
      <c r="D11213" t="s">
        <v>305</v>
      </c>
      <c r="E11213" t="s">
        <v>204</v>
      </c>
      <c r="F11213">
        <v>0</v>
      </c>
      <c r="G11213" t="s">
        <v>313</v>
      </c>
      <c r="H11213" t="s">
        <v>314</v>
      </c>
      <c r="I11213" t="s">
        <v>315</v>
      </c>
    </row>
    <row r="11214" spans="1:9" x14ac:dyDescent="0.25">
      <c r="A11214">
        <v>11212</v>
      </c>
      <c r="B11214" t="s">
        <v>23</v>
      </c>
      <c r="C11214">
        <v>2015</v>
      </c>
      <c r="D11214" t="s">
        <v>305</v>
      </c>
      <c r="E11214" t="s">
        <v>204</v>
      </c>
      <c r="F11214">
        <v>1.5</v>
      </c>
      <c r="G11214" t="s">
        <v>313</v>
      </c>
      <c r="H11214" t="s">
        <v>314</v>
      </c>
      <c r="I11214" t="s">
        <v>315</v>
      </c>
    </row>
    <row r="11215" spans="1:9" x14ac:dyDescent="0.25">
      <c r="A11215">
        <v>11213</v>
      </c>
      <c r="B11215" t="s">
        <v>14</v>
      </c>
      <c r="C11215">
        <v>2015</v>
      </c>
      <c r="D11215" t="s">
        <v>305</v>
      </c>
      <c r="E11215" t="s">
        <v>204</v>
      </c>
      <c r="F11215">
        <v>1.5</v>
      </c>
      <c r="G11215" t="s">
        <v>313</v>
      </c>
      <c r="H11215" t="s">
        <v>314</v>
      </c>
      <c r="I11215" t="s">
        <v>315</v>
      </c>
    </row>
    <row r="11216" spans="1:9" x14ac:dyDescent="0.25">
      <c r="A11216">
        <v>11214</v>
      </c>
      <c r="B11216" t="s">
        <v>17</v>
      </c>
      <c r="C11216">
        <v>2015</v>
      </c>
      <c r="D11216" t="s">
        <v>305</v>
      </c>
      <c r="E11216" t="s">
        <v>204</v>
      </c>
      <c r="F11216">
        <v>-2</v>
      </c>
      <c r="G11216" t="s">
        <v>313</v>
      </c>
      <c r="H11216" t="s">
        <v>314</v>
      </c>
      <c r="I11216" t="s">
        <v>315</v>
      </c>
    </row>
    <row r="11217" spans="1:9" x14ac:dyDescent="0.25">
      <c r="A11217">
        <v>11215</v>
      </c>
      <c r="B11217" t="s">
        <v>19</v>
      </c>
      <c r="C11217">
        <v>2015</v>
      </c>
      <c r="D11217" t="s">
        <v>305</v>
      </c>
      <c r="E11217" t="s">
        <v>204</v>
      </c>
      <c r="F11217">
        <v>1.5</v>
      </c>
      <c r="G11217" t="s">
        <v>313</v>
      </c>
      <c r="H11217" t="s">
        <v>314</v>
      </c>
      <c r="I11217" t="s">
        <v>315</v>
      </c>
    </row>
    <row r="11218" spans="1:9" x14ac:dyDescent="0.25">
      <c r="A11218">
        <v>11216</v>
      </c>
      <c r="B11218" t="s">
        <v>27</v>
      </c>
      <c r="C11218">
        <v>2015</v>
      </c>
      <c r="D11218" t="s">
        <v>305</v>
      </c>
      <c r="E11218" t="s">
        <v>204</v>
      </c>
      <c r="F11218">
        <v>-3</v>
      </c>
      <c r="G11218" t="s">
        <v>313</v>
      </c>
      <c r="H11218" t="s">
        <v>314</v>
      </c>
      <c r="I11218" t="s">
        <v>315</v>
      </c>
    </row>
    <row r="11219" spans="1:9" x14ac:dyDescent="0.25">
      <c r="A11219">
        <v>11217</v>
      </c>
      <c r="B11219" t="s">
        <v>13</v>
      </c>
      <c r="C11219">
        <v>2015</v>
      </c>
      <c r="D11219" t="s">
        <v>305</v>
      </c>
      <c r="E11219" t="s">
        <v>204</v>
      </c>
      <c r="F11219">
        <v>1</v>
      </c>
      <c r="G11219" t="s">
        <v>313</v>
      </c>
      <c r="H11219" t="s">
        <v>314</v>
      </c>
      <c r="I11219" t="s">
        <v>315</v>
      </c>
    </row>
    <row r="11220" spans="1:9" x14ac:dyDescent="0.25">
      <c r="A11220">
        <v>11218</v>
      </c>
      <c r="B11220" t="s">
        <v>4</v>
      </c>
      <c r="C11220">
        <v>2015</v>
      </c>
      <c r="D11220" t="s">
        <v>305</v>
      </c>
      <c r="E11220" t="s">
        <v>204</v>
      </c>
      <c r="F11220">
        <v>1</v>
      </c>
      <c r="G11220" t="s">
        <v>313</v>
      </c>
      <c r="H11220" t="s">
        <v>314</v>
      </c>
      <c r="I11220" t="s">
        <v>315</v>
      </c>
    </row>
    <row r="11221" spans="1:9" x14ac:dyDescent="0.25">
      <c r="A11221">
        <v>11219</v>
      </c>
      <c r="B11221" t="s">
        <v>6</v>
      </c>
      <c r="C11221">
        <v>2015</v>
      </c>
      <c r="D11221" t="s">
        <v>305</v>
      </c>
      <c r="E11221" t="s">
        <v>204</v>
      </c>
      <c r="F11221">
        <v>1</v>
      </c>
      <c r="G11221" t="s">
        <v>313</v>
      </c>
      <c r="H11221" t="s">
        <v>314</v>
      </c>
      <c r="I11221" t="s">
        <v>315</v>
      </c>
    </row>
    <row r="11222" spans="1:9" x14ac:dyDescent="0.25">
      <c r="A11222">
        <v>11220</v>
      </c>
      <c r="B11222" t="s">
        <v>9</v>
      </c>
      <c r="C11222">
        <v>2015</v>
      </c>
      <c r="D11222" t="s">
        <v>305</v>
      </c>
      <c r="E11222" t="s">
        <v>204</v>
      </c>
      <c r="F11222">
        <v>-2.5</v>
      </c>
      <c r="G11222" t="s">
        <v>313</v>
      </c>
      <c r="H11222" t="s">
        <v>314</v>
      </c>
      <c r="I11222" t="s">
        <v>315</v>
      </c>
    </row>
    <row r="11223" spans="1:9" x14ac:dyDescent="0.25">
      <c r="A11223">
        <v>11221</v>
      </c>
      <c r="B11223" t="s">
        <v>10</v>
      </c>
      <c r="C11223">
        <v>2015</v>
      </c>
      <c r="D11223" t="s">
        <v>305</v>
      </c>
      <c r="E11223" t="s">
        <v>204</v>
      </c>
      <c r="F11223">
        <v>1.5</v>
      </c>
      <c r="G11223" t="s">
        <v>313</v>
      </c>
      <c r="H11223" t="s">
        <v>314</v>
      </c>
      <c r="I11223" t="s">
        <v>315</v>
      </c>
    </row>
    <row r="11224" spans="1:9" x14ac:dyDescent="0.25">
      <c r="A11224">
        <v>11222</v>
      </c>
      <c r="B11224" t="s">
        <v>3</v>
      </c>
      <c r="C11224">
        <v>2015</v>
      </c>
      <c r="D11224" t="s">
        <v>305</v>
      </c>
      <c r="E11224" t="s">
        <v>204</v>
      </c>
      <c r="F11224">
        <v>1.5</v>
      </c>
      <c r="G11224" t="s">
        <v>313</v>
      </c>
      <c r="H11224" t="s">
        <v>314</v>
      </c>
      <c r="I11224" t="s">
        <v>315</v>
      </c>
    </row>
    <row r="11225" spans="1:9" x14ac:dyDescent="0.25">
      <c r="A11225">
        <v>11223</v>
      </c>
      <c r="B11225" t="s">
        <v>25</v>
      </c>
      <c r="C11225">
        <v>2015</v>
      </c>
      <c r="D11225" t="s">
        <v>305</v>
      </c>
      <c r="E11225" t="s">
        <v>204</v>
      </c>
      <c r="F11225">
        <v>1.5</v>
      </c>
      <c r="G11225" t="s">
        <v>313</v>
      </c>
      <c r="H11225" t="s">
        <v>314</v>
      </c>
      <c r="I11225" t="s">
        <v>315</v>
      </c>
    </row>
    <row r="11226" spans="1:9" x14ac:dyDescent="0.25">
      <c r="A11226">
        <v>11224</v>
      </c>
      <c r="B11226" t="s">
        <v>8</v>
      </c>
      <c r="C11226">
        <v>2015</v>
      </c>
      <c r="D11226" t="s">
        <v>305</v>
      </c>
      <c r="E11226" t="s">
        <v>205</v>
      </c>
      <c r="F11226">
        <v>0</v>
      </c>
      <c r="G11226" t="s">
        <v>316</v>
      </c>
      <c r="H11226" t="s">
        <v>314</v>
      </c>
      <c r="I11226" t="s">
        <v>315</v>
      </c>
    </row>
    <row r="11227" spans="1:9" x14ac:dyDescent="0.25">
      <c r="A11227">
        <v>11225</v>
      </c>
      <c r="B11227" t="s">
        <v>22</v>
      </c>
      <c r="C11227">
        <v>2015</v>
      </c>
      <c r="D11227" t="s">
        <v>305</v>
      </c>
      <c r="E11227" t="s">
        <v>205</v>
      </c>
      <c r="F11227">
        <v>0</v>
      </c>
      <c r="G11227" t="s">
        <v>316</v>
      </c>
      <c r="H11227" t="s">
        <v>314</v>
      </c>
      <c r="I11227" t="s">
        <v>315</v>
      </c>
    </row>
    <row r="11228" spans="1:9" x14ac:dyDescent="0.25">
      <c r="A11228">
        <v>11226</v>
      </c>
      <c r="B11228" t="s">
        <v>15</v>
      </c>
      <c r="C11228">
        <v>2015</v>
      </c>
      <c r="D11228" t="s">
        <v>305</v>
      </c>
      <c r="E11228" t="s">
        <v>205</v>
      </c>
      <c r="F11228">
        <v>0</v>
      </c>
      <c r="G11228" t="s">
        <v>316</v>
      </c>
      <c r="H11228" t="s">
        <v>314</v>
      </c>
      <c r="I11228" t="s">
        <v>315</v>
      </c>
    </row>
    <row r="11229" spans="1:9" x14ac:dyDescent="0.25">
      <c r="A11229">
        <v>11227</v>
      </c>
      <c r="B11229" t="s">
        <v>20</v>
      </c>
      <c r="C11229">
        <v>2015</v>
      </c>
      <c r="D11229" t="s">
        <v>305</v>
      </c>
      <c r="E11229" t="s">
        <v>205</v>
      </c>
      <c r="F11229">
        <v>0</v>
      </c>
      <c r="G11229" t="s">
        <v>316</v>
      </c>
      <c r="H11229" t="s">
        <v>314</v>
      </c>
      <c r="I11229" t="s">
        <v>315</v>
      </c>
    </row>
    <row r="11230" spans="1:9" x14ac:dyDescent="0.25">
      <c r="A11230">
        <v>11228</v>
      </c>
      <c r="B11230" t="s">
        <v>30</v>
      </c>
      <c r="C11230">
        <v>2015</v>
      </c>
      <c r="D11230" t="s">
        <v>305</v>
      </c>
      <c r="E11230" t="s">
        <v>205</v>
      </c>
      <c r="F11230">
        <v>0</v>
      </c>
      <c r="G11230" t="s">
        <v>316</v>
      </c>
      <c r="H11230" t="s">
        <v>314</v>
      </c>
      <c r="I11230" t="s">
        <v>315</v>
      </c>
    </row>
    <row r="11231" spans="1:9" x14ac:dyDescent="0.25">
      <c r="A11231">
        <v>11229</v>
      </c>
      <c r="B11231" t="s">
        <v>21</v>
      </c>
      <c r="C11231">
        <v>2015</v>
      </c>
      <c r="D11231" t="s">
        <v>305</v>
      </c>
      <c r="E11231" t="s">
        <v>205</v>
      </c>
      <c r="F11231">
        <v>0</v>
      </c>
      <c r="G11231" t="s">
        <v>316</v>
      </c>
      <c r="H11231" t="s">
        <v>314</v>
      </c>
      <c r="I11231" t="s">
        <v>315</v>
      </c>
    </row>
    <row r="11232" spans="1:9" x14ac:dyDescent="0.25">
      <c r="A11232">
        <v>11230</v>
      </c>
      <c r="B11232" t="s">
        <v>16</v>
      </c>
      <c r="C11232">
        <v>2015</v>
      </c>
      <c r="D11232" t="s">
        <v>305</v>
      </c>
      <c r="E11232" t="s">
        <v>205</v>
      </c>
      <c r="F11232">
        <v>0</v>
      </c>
      <c r="G11232" t="s">
        <v>316</v>
      </c>
      <c r="H11232" t="s">
        <v>314</v>
      </c>
      <c r="I11232" t="s">
        <v>315</v>
      </c>
    </row>
    <row r="11233" spans="1:9" x14ac:dyDescent="0.25">
      <c r="A11233">
        <v>11231</v>
      </c>
      <c r="B11233" t="s">
        <v>29</v>
      </c>
      <c r="C11233">
        <v>2015</v>
      </c>
      <c r="D11233" t="s">
        <v>305</v>
      </c>
      <c r="E11233" t="s">
        <v>205</v>
      </c>
      <c r="F11233">
        <v>0</v>
      </c>
      <c r="G11233" t="s">
        <v>316</v>
      </c>
      <c r="H11233" t="s">
        <v>314</v>
      </c>
      <c r="I11233" t="s">
        <v>315</v>
      </c>
    </row>
    <row r="11234" spans="1:9" x14ac:dyDescent="0.25">
      <c r="A11234">
        <v>11232</v>
      </c>
      <c r="B11234" t="s">
        <v>31</v>
      </c>
      <c r="C11234">
        <v>2015</v>
      </c>
      <c r="D11234" t="s">
        <v>305</v>
      </c>
      <c r="E11234" t="s">
        <v>205</v>
      </c>
      <c r="F11234">
        <v>0</v>
      </c>
      <c r="G11234" t="s">
        <v>316</v>
      </c>
      <c r="H11234" t="s">
        <v>314</v>
      </c>
      <c r="I11234" t="s">
        <v>315</v>
      </c>
    </row>
    <row r="11235" spans="1:9" x14ac:dyDescent="0.25">
      <c r="A11235">
        <v>11233</v>
      </c>
      <c r="B11235" t="s">
        <v>24</v>
      </c>
      <c r="C11235">
        <v>2015</v>
      </c>
      <c r="D11235" t="s">
        <v>305</v>
      </c>
      <c r="E11235" t="s">
        <v>205</v>
      </c>
      <c r="F11235">
        <v>0</v>
      </c>
      <c r="G11235" t="s">
        <v>316</v>
      </c>
      <c r="H11235" t="s">
        <v>314</v>
      </c>
      <c r="I11235" t="s">
        <v>315</v>
      </c>
    </row>
    <row r="11236" spans="1:9" x14ac:dyDescent="0.25">
      <c r="A11236">
        <v>11234</v>
      </c>
      <c r="B11236" t="s">
        <v>5</v>
      </c>
      <c r="C11236">
        <v>2015</v>
      </c>
      <c r="D11236" t="s">
        <v>305</v>
      </c>
      <c r="E11236" t="s">
        <v>205</v>
      </c>
      <c r="F11236">
        <v>0</v>
      </c>
      <c r="G11236" t="s">
        <v>316</v>
      </c>
      <c r="H11236" t="s">
        <v>314</v>
      </c>
      <c r="I11236" t="s">
        <v>315</v>
      </c>
    </row>
    <row r="11237" spans="1:9" x14ac:dyDescent="0.25">
      <c r="A11237">
        <v>11235</v>
      </c>
      <c r="B11237" t="s">
        <v>26</v>
      </c>
      <c r="C11237">
        <v>2015</v>
      </c>
      <c r="D11237" t="s">
        <v>305</v>
      </c>
      <c r="E11237" t="s">
        <v>205</v>
      </c>
      <c r="F11237">
        <v>0</v>
      </c>
      <c r="G11237" t="s">
        <v>316</v>
      </c>
      <c r="H11237" t="s">
        <v>314</v>
      </c>
      <c r="I11237" t="s">
        <v>315</v>
      </c>
    </row>
    <row r="11238" spans="1:9" x14ac:dyDescent="0.25">
      <c r="A11238">
        <v>11236</v>
      </c>
      <c r="B11238" t="s">
        <v>28</v>
      </c>
      <c r="C11238">
        <v>2015</v>
      </c>
      <c r="D11238" t="s">
        <v>305</v>
      </c>
      <c r="E11238" t="s">
        <v>205</v>
      </c>
      <c r="F11238">
        <v>0</v>
      </c>
      <c r="G11238" t="s">
        <v>316</v>
      </c>
      <c r="H11238" t="s">
        <v>314</v>
      </c>
      <c r="I11238" t="s">
        <v>315</v>
      </c>
    </row>
    <row r="11239" spans="1:9" x14ac:dyDescent="0.25">
      <c r="A11239">
        <v>11237</v>
      </c>
      <c r="B11239" t="s">
        <v>11</v>
      </c>
      <c r="C11239">
        <v>2015</v>
      </c>
      <c r="D11239" t="s">
        <v>305</v>
      </c>
      <c r="E11239" t="s">
        <v>205</v>
      </c>
      <c r="F11239">
        <v>0</v>
      </c>
      <c r="G11239" t="s">
        <v>316</v>
      </c>
      <c r="H11239" t="s">
        <v>314</v>
      </c>
      <c r="I11239" t="s">
        <v>315</v>
      </c>
    </row>
    <row r="11240" spans="1:9" x14ac:dyDescent="0.25">
      <c r="A11240">
        <v>11238</v>
      </c>
      <c r="B11240" t="s">
        <v>12</v>
      </c>
      <c r="C11240">
        <v>2015</v>
      </c>
      <c r="D11240" t="s">
        <v>305</v>
      </c>
      <c r="E11240" t="s">
        <v>205</v>
      </c>
      <c r="F11240">
        <v>0</v>
      </c>
      <c r="G11240" t="s">
        <v>316</v>
      </c>
      <c r="H11240" t="s">
        <v>314</v>
      </c>
      <c r="I11240" t="s">
        <v>315</v>
      </c>
    </row>
    <row r="11241" spans="1:9" x14ac:dyDescent="0.25">
      <c r="A11241">
        <v>11239</v>
      </c>
      <c r="B11241" t="s">
        <v>7</v>
      </c>
      <c r="C11241">
        <v>2015</v>
      </c>
      <c r="D11241" t="s">
        <v>305</v>
      </c>
      <c r="E11241" t="s">
        <v>205</v>
      </c>
      <c r="F11241">
        <v>0</v>
      </c>
      <c r="G11241" t="s">
        <v>316</v>
      </c>
      <c r="H11241" t="s">
        <v>314</v>
      </c>
      <c r="I11241" t="s">
        <v>315</v>
      </c>
    </row>
    <row r="11242" spans="1:9" x14ac:dyDescent="0.25">
      <c r="A11242">
        <v>11240</v>
      </c>
      <c r="B11242" t="s">
        <v>18</v>
      </c>
      <c r="C11242">
        <v>2015</v>
      </c>
      <c r="D11242" t="s">
        <v>305</v>
      </c>
      <c r="E11242" t="s">
        <v>205</v>
      </c>
      <c r="F11242">
        <v>0</v>
      </c>
      <c r="G11242" t="s">
        <v>316</v>
      </c>
      <c r="H11242" t="s">
        <v>314</v>
      </c>
      <c r="I11242" t="s">
        <v>315</v>
      </c>
    </row>
    <row r="11243" spans="1:9" x14ac:dyDescent="0.25">
      <c r="A11243">
        <v>11241</v>
      </c>
      <c r="B11243" t="s">
        <v>23</v>
      </c>
      <c r="C11243">
        <v>2015</v>
      </c>
      <c r="D11243" t="s">
        <v>305</v>
      </c>
      <c r="E11243" t="s">
        <v>205</v>
      </c>
      <c r="F11243">
        <v>0</v>
      </c>
      <c r="G11243" t="s">
        <v>316</v>
      </c>
      <c r="H11243" t="s">
        <v>314</v>
      </c>
      <c r="I11243" t="s">
        <v>315</v>
      </c>
    </row>
    <row r="11244" spans="1:9" x14ac:dyDescent="0.25">
      <c r="A11244">
        <v>11242</v>
      </c>
      <c r="B11244" t="s">
        <v>14</v>
      </c>
      <c r="C11244">
        <v>2015</v>
      </c>
      <c r="D11244" t="s">
        <v>305</v>
      </c>
      <c r="E11244" t="s">
        <v>205</v>
      </c>
      <c r="F11244">
        <v>0</v>
      </c>
      <c r="G11244" t="s">
        <v>316</v>
      </c>
      <c r="H11244" t="s">
        <v>314</v>
      </c>
      <c r="I11244" t="s">
        <v>315</v>
      </c>
    </row>
    <row r="11245" spans="1:9" x14ac:dyDescent="0.25">
      <c r="A11245">
        <v>11243</v>
      </c>
      <c r="B11245" t="s">
        <v>17</v>
      </c>
      <c r="C11245">
        <v>2015</v>
      </c>
      <c r="D11245" t="s">
        <v>305</v>
      </c>
      <c r="E11245" t="s">
        <v>205</v>
      </c>
      <c r="F11245">
        <v>0</v>
      </c>
      <c r="G11245" t="s">
        <v>316</v>
      </c>
      <c r="H11245" t="s">
        <v>314</v>
      </c>
      <c r="I11245" t="s">
        <v>315</v>
      </c>
    </row>
    <row r="11246" spans="1:9" x14ac:dyDescent="0.25">
      <c r="A11246">
        <v>11244</v>
      </c>
      <c r="B11246" t="s">
        <v>19</v>
      </c>
      <c r="C11246">
        <v>2015</v>
      </c>
      <c r="D11246" t="s">
        <v>305</v>
      </c>
      <c r="E11246" t="s">
        <v>205</v>
      </c>
      <c r="F11246">
        <v>0</v>
      </c>
      <c r="G11246" t="s">
        <v>316</v>
      </c>
      <c r="H11246" t="s">
        <v>314</v>
      </c>
      <c r="I11246" t="s">
        <v>315</v>
      </c>
    </row>
    <row r="11247" spans="1:9" x14ac:dyDescent="0.25">
      <c r="A11247">
        <v>11245</v>
      </c>
      <c r="B11247" t="s">
        <v>27</v>
      </c>
      <c r="C11247">
        <v>2015</v>
      </c>
      <c r="D11247" t="s">
        <v>305</v>
      </c>
      <c r="E11247" t="s">
        <v>205</v>
      </c>
      <c r="F11247">
        <v>0</v>
      </c>
      <c r="G11247" t="s">
        <v>316</v>
      </c>
      <c r="H11247" t="s">
        <v>314</v>
      </c>
      <c r="I11247" t="s">
        <v>315</v>
      </c>
    </row>
    <row r="11248" spans="1:9" x14ac:dyDescent="0.25">
      <c r="A11248">
        <v>11246</v>
      </c>
      <c r="B11248" t="s">
        <v>13</v>
      </c>
      <c r="C11248">
        <v>2015</v>
      </c>
      <c r="D11248" t="s">
        <v>305</v>
      </c>
      <c r="E11248" t="s">
        <v>205</v>
      </c>
      <c r="F11248">
        <v>0</v>
      </c>
      <c r="G11248" t="s">
        <v>316</v>
      </c>
      <c r="H11248" t="s">
        <v>314</v>
      </c>
      <c r="I11248" t="s">
        <v>315</v>
      </c>
    </row>
    <row r="11249" spans="1:9" x14ac:dyDescent="0.25">
      <c r="A11249">
        <v>11247</v>
      </c>
      <c r="B11249" t="s">
        <v>4</v>
      </c>
      <c r="C11249">
        <v>2015</v>
      </c>
      <c r="D11249" t="s">
        <v>305</v>
      </c>
      <c r="E11249" t="s">
        <v>205</v>
      </c>
      <c r="F11249">
        <v>0</v>
      </c>
      <c r="G11249" t="s">
        <v>316</v>
      </c>
      <c r="H11249" t="s">
        <v>314</v>
      </c>
      <c r="I11249" t="s">
        <v>315</v>
      </c>
    </row>
    <row r="11250" spans="1:9" x14ac:dyDescent="0.25">
      <c r="A11250">
        <v>11248</v>
      </c>
      <c r="B11250" t="s">
        <v>6</v>
      </c>
      <c r="C11250">
        <v>2015</v>
      </c>
      <c r="D11250" t="s">
        <v>305</v>
      </c>
      <c r="E11250" t="s">
        <v>205</v>
      </c>
      <c r="F11250">
        <v>0</v>
      </c>
      <c r="G11250" t="s">
        <v>316</v>
      </c>
      <c r="H11250" t="s">
        <v>314</v>
      </c>
      <c r="I11250" t="s">
        <v>315</v>
      </c>
    </row>
    <row r="11251" spans="1:9" x14ac:dyDescent="0.25">
      <c r="A11251">
        <v>11249</v>
      </c>
      <c r="B11251" t="s">
        <v>9</v>
      </c>
      <c r="C11251">
        <v>2015</v>
      </c>
      <c r="D11251" t="s">
        <v>305</v>
      </c>
      <c r="E11251" t="s">
        <v>205</v>
      </c>
      <c r="F11251">
        <v>0</v>
      </c>
      <c r="G11251" t="s">
        <v>316</v>
      </c>
      <c r="H11251" t="s">
        <v>314</v>
      </c>
      <c r="I11251" t="s">
        <v>315</v>
      </c>
    </row>
    <row r="11252" spans="1:9" x14ac:dyDescent="0.25">
      <c r="A11252">
        <v>11250</v>
      </c>
      <c r="B11252" t="s">
        <v>10</v>
      </c>
      <c r="C11252">
        <v>2015</v>
      </c>
      <c r="D11252" t="s">
        <v>305</v>
      </c>
      <c r="E11252" t="s">
        <v>205</v>
      </c>
      <c r="F11252">
        <v>0</v>
      </c>
      <c r="G11252" t="s">
        <v>316</v>
      </c>
      <c r="H11252" t="s">
        <v>314</v>
      </c>
      <c r="I11252" t="s">
        <v>315</v>
      </c>
    </row>
    <row r="11253" spans="1:9" x14ac:dyDescent="0.25">
      <c r="A11253">
        <v>11251</v>
      </c>
      <c r="B11253" t="s">
        <v>3</v>
      </c>
      <c r="C11253">
        <v>2015</v>
      </c>
      <c r="D11253" t="s">
        <v>305</v>
      </c>
      <c r="E11253" t="s">
        <v>205</v>
      </c>
      <c r="F11253">
        <v>0</v>
      </c>
      <c r="G11253" t="s">
        <v>316</v>
      </c>
      <c r="H11253" t="s">
        <v>314</v>
      </c>
      <c r="I11253" t="s">
        <v>315</v>
      </c>
    </row>
    <row r="11254" spans="1:9" x14ac:dyDescent="0.25">
      <c r="A11254">
        <v>11252</v>
      </c>
      <c r="B11254" t="s">
        <v>25</v>
      </c>
      <c r="C11254">
        <v>2015</v>
      </c>
      <c r="D11254" t="s">
        <v>305</v>
      </c>
      <c r="E11254" t="s">
        <v>205</v>
      </c>
      <c r="F11254">
        <v>0</v>
      </c>
      <c r="G11254" t="s">
        <v>316</v>
      </c>
      <c r="H11254" t="s">
        <v>314</v>
      </c>
      <c r="I11254" t="s">
        <v>315</v>
      </c>
    </row>
    <row r="11255" spans="1:9" x14ac:dyDescent="0.25">
      <c r="A11255">
        <v>11253</v>
      </c>
      <c r="B11255" t="s">
        <v>8</v>
      </c>
      <c r="C11255">
        <v>2016</v>
      </c>
      <c r="D11255" t="s">
        <v>305</v>
      </c>
      <c r="E11255" t="s">
        <v>312</v>
      </c>
      <c r="F11255">
        <v>1019466</v>
      </c>
      <c r="G11255" t="s">
        <v>313</v>
      </c>
      <c r="H11255" t="s">
        <v>314</v>
      </c>
      <c r="I11255" t="s">
        <v>315</v>
      </c>
    </row>
    <row r="11256" spans="1:9" x14ac:dyDescent="0.25">
      <c r="A11256">
        <v>11254</v>
      </c>
      <c r="B11256" t="s">
        <v>22</v>
      </c>
      <c r="C11256">
        <v>2016</v>
      </c>
      <c r="D11256" t="s">
        <v>305</v>
      </c>
      <c r="E11256" t="s">
        <v>312</v>
      </c>
      <c r="F11256">
        <v>1019466</v>
      </c>
      <c r="G11256" t="s">
        <v>313</v>
      </c>
      <c r="H11256" t="s">
        <v>314</v>
      </c>
      <c r="I11256" t="s">
        <v>315</v>
      </c>
    </row>
    <row r="11257" spans="1:9" x14ac:dyDescent="0.25">
      <c r="A11257">
        <v>11255</v>
      </c>
      <c r="B11257" t="s">
        <v>15</v>
      </c>
      <c r="C11257">
        <v>2016</v>
      </c>
      <c r="D11257" t="s">
        <v>305</v>
      </c>
      <c r="E11257" t="s">
        <v>312</v>
      </c>
      <c r="F11257">
        <v>1009616</v>
      </c>
      <c r="G11257" t="s">
        <v>313</v>
      </c>
      <c r="H11257" t="s">
        <v>314</v>
      </c>
      <c r="I11257" t="s">
        <v>315</v>
      </c>
    </row>
    <row r="11258" spans="1:9" x14ac:dyDescent="0.25">
      <c r="A11258">
        <v>11256</v>
      </c>
      <c r="B11258" t="s">
        <v>20</v>
      </c>
      <c r="C11258">
        <v>2016</v>
      </c>
      <c r="D11258" t="s">
        <v>305</v>
      </c>
      <c r="E11258" t="s">
        <v>312</v>
      </c>
      <c r="F11258">
        <v>1013194</v>
      </c>
      <c r="G11258" t="s">
        <v>313</v>
      </c>
      <c r="H11258" t="s">
        <v>314</v>
      </c>
      <c r="I11258" t="s">
        <v>315</v>
      </c>
    </row>
    <row r="11259" spans="1:9" x14ac:dyDescent="0.25">
      <c r="A11259">
        <v>11257</v>
      </c>
      <c r="B11259" t="s">
        <v>30</v>
      </c>
      <c r="C11259">
        <v>2016</v>
      </c>
      <c r="D11259" t="s">
        <v>305</v>
      </c>
      <c r="E11259" t="s">
        <v>312</v>
      </c>
      <c r="F11259">
        <v>1013282</v>
      </c>
      <c r="G11259" t="s">
        <v>313</v>
      </c>
      <c r="H11259" t="s">
        <v>314</v>
      </c>
      <c r="I11259" t="s">
        <v>315</v>
      </c>
    </row>
    <row r="11260" spans="1:9" x14ac:dyDescent="0.25">
      <c r="A11260">
        <v>11258</v>
      </c>
      <c r="B11260" t="s">
        <v>21</v>
      </c>
      <c r="C11260">
        <v>2016</v>
      </c>
      <c r="D11260" t="s">
        <v>305</v>
      </c>
      <c r="E11260" t="s">
        <v>312</v>
      </c>
      <c r="F11260">
        <v>1011811</v>
      </c>
      <c r="G11260" t="s">
        <v>313</v>
      </c>
      <c r="H11260" t="s">
        <v>314</v>
      </c>
      <c r="I11260" t="s">
        <v>315</v>
      </c>
    </row>
    <row r="11261" spans="1:9" x14ac:dyDescent="0.25">
      <c r="A11261">
        <v>11259</v>
      </c>
      <c r="B11261" t="s">
        <v>16</v>
      </c>
      <c r="C11261">
        <v>2016</v>
      </c>
      <c r="D11261" t="s">
        <v>305</v>
      </c>
      <c r="E11261" t="s">
        <v>312</v>
      </c>
      <c r="F11261">
        <v>1014699</v>
      </c>
      <c r="G11261" t="s">
        <v>313</v>
      </c>
      <c r="H11261" t="s">
        <v>314</v>
      </c>
      <c r="I11261" t="s">
        <v>315</v>
      </c>
    </row>
    <row r="11262" spans="1:9" x14ac:dyDescent="0.25">
      <c r="A11262">
        <v>11260</v>
      </c>
      <c r="B11262" t="s">
        <v>29</v>
      </c>
      <c r="C11262">
        <v>2016</v>
      </c>
      <c r="D11262" t="s">
        <v>305</v>
      </c>
      <c r="E11262" t="s">
        <v>312</v>
      </c>
      <c r="F11262">
        <v>1012798</v>
      </c>
      <c r="G11262" t="s">
        <v>313</v>
      </c>
      <c r="H11262" t="s">
        <v>314</v>
      </c>
      <c r="I11262" t="s">
        <v>315</v>
      </c>
    </row>
    <row r="11263" spans="1:9" x14ac:dyDescent="0.25">
      <c r="A11263">
        <v>11261</v>
      </c>
      <c r="B11263" t="s">
        <v>31</v>
      </c>
      <c r="C11263">
        <v>2016</v>
      </c>
      <c r="D11263" t="s">
        <v>305</v>
      </c>
      <c r="E11263" t="s">
        <v>312</v>
      </c>
      <c r="F11263">
        <v>1013591</v>
      </c>
      <c r="G11263" t="s">
        <v>313</v>
      </c>
      <c r="H11263" t="s">
        <v>314</v>
      </c>
      <c r="I11263" t="s">
        <v>315</v>
      </c>
    </row>
    <row r="11264" spans="1:9" x14ac:dyDescent="0.25">
      <c r="A11264">
        <v>11262</v>
      </c>
      <c r="B11264" t="s">
        <v>24</v>
      </c>
      <c r="C11264">
        <v>2016</v>
      </c>
      <c r="D11264" t="s">
        <v>305</v>
      </c>
      <c r="E11264" t="s">
        <v>312</v>
      </c>
      <c r="F11264">
        <v>1013899</v>
      </c>
      <c r="G11264" t="s">
        <v>313</v>
      </c>
      <c r="H11264" t="s">
        <v>314</v>
      </c>
      <c r="I11264" t="s">
        <v>315</v>
      </c>
    </row>
    <row r="11265" spans="1:9" x14ac:dyDescent="0.25">
      <c r="A11265">
        <v>11263</v>
      </c>
      <c r="B11265" t="s">
        <v>5</v>
      </c>
      <c r="C11265">
        <v>2016</v>
      </c>
      <c r="D11265" t="s">
        <v>305</v>
      </c>
      <c r="E11265" t="s">
        <v>312</v>
      </c>
      <c r="F11265">
        <v>1018840</v>
      </c>
      <c r="G11265" t="s">
        <v>313</v>
      </c>
      <c r="H11265" t="s">
        <v>314</v>
      </c>
      <c r="I11265" t="s">
        <v>315</v>
      </c>
    </row>
    <row r="11266" spans="1:9" x14ac:dyDescent="0.25">
      <c r="A11266">
        <v>11264</v>
      </c>
      <c r="B11266" t="s">
        <v>26</v>
      </c>
      <c r="C11266">
        <v>2016</v>
      </c>
      <c r="D11266" t="s">
        <v>305</v>
      </c>
      <c r="E11266" t="s">
        <v>312</v>
      </c>
      <c r="F11266">
        <v>1009418</v>
      </c>
      <c r="G11266" t="s">
        <v>313</v>
      </c>
      <c r="H11266" t="s">
        <v>314</v>
      </c>
      <c r="I11266" t="s">
        <v>315</v>
      </c>
    </row>
    <row r="11267" spans="1:9" x14ac:dyDescent="0.25">
      <c r="A11267">
        <v>11265</v>
      </c>
      <c r="B11267" t="s">
        <v>28</v>
      </c>
      <c r="C11267">
        <v>2016</v>
      </c>
      <c r="D11267" t="s">
        <v>305</v>
      </c>
      <c r="E11267" t="s">
        <v>312</v>
      </c>
      <c r="F11267">
        <v>1011070</v>
      </c>
      <c r="G11267" t="s">
        <v>313</v>
      </c>
      <c r="H11267" t="s">
        <v>314</v>
      </c>
      <c r="I11267" t="s">
        <v>315</v>
      </c>
    </row>
    <row r="11268" spans="1:9" x14ac:dyDescent="0.25">
      <c r="A11268">
        <v>11266</v>
      </c>
      <c r="B11268" t="s">
        <v>11</v>
      </c>
      <c r="C11268">
        <v>2016</v>
      </c>
      <c r="D11268" t="s">
        <v>305</v>
      </c>
      <c r="E11268" t="s">
        <v>312</v>
      </c>
      <c r="F11268">
        <v>1013678</v>
      </c>
      <c r="G11268" t="s">
        <v>313</v>
      </c>
      <c r="H11268" t="s">
        <v>314</v>
      </c>
      <c r="I11268" t="s">
        <v>315</v>
      </c>
    </row>
    <row r="11269" spans="1:9" x14ac:dyDescent="0.25">
      <c r="A11269">
        <v>11267</v>
      </c>
      <c r="B11269" t="s">
        <v>12</v>
      </c>
      <c r="C11269">
        <v>2016</v>
      </c>
      <c r="D11269" t="s">
        <v>305</v>
      </c>
      <c r="E11269" t="s">
        <v>312</v>
      </c>
      <c r="F11269">
        <v>1013079</v>
      </c>
      <c r="G11269" t="s">
        <v>313</v>
      </c>
      <c r="H11269" t="s">
        <v>314</v>
      </c>
      <c r="I11269" t="s">
        <v>315</v>
      </c>
    </row>
    <row r="11270" spans="1:9" x14ac:dyDescent="0.25">
      <c r="A11270">
        <v>11268</v>
      </c>
      <c r="B11270" t="s">
        <v>7</v>
      </c>
      <c r="C11270">
        <v>2016</v>
      </c>
      <c r="D11270" t="s">
        <v>305</v>
      </c>
      <c r="E11270" t="s">
        <v>312</v>
      </c>
      <c r="F11270">
        <v>1010585</v>
      </c>
      <c r="G11270" t="s">
        <v>313</v>
      </c>
      <c r="H11270" t="s">
        <v>314</v>
      </c>
      <c r="I11270" t="s">
        <v>315</v>
      </c>
    </row>
    <row r="11271" spans="1:9" x14ac:dyDescent="0.25">
      <c r="A11271">
        <v>11269</v>
      </c>
      <c r="B11271" t="s">
        <v>18</v>
      </c>
      <c r="C11271">
        <v>2016</v>
      </c>
      <c r="D11271" t="s">
        <v>305</v>
      </c>
      <c r="E11271" t="s">
        <v>312</v>
      </c>
      <c r="F11271">
        <v>1009424</v>
      </c>
      <c r="G11271" t="s">
        <v>313</v>
      </c>
      <c r="H11271" t="s">
        <v>314</v>
      </c>
      <c r="I11271" t="s">
        <v>315</v>
      </c>
    </row>
    <row r="11272" spans="1:9" x14ac:dyDescent="0.25">
      <c r="A11272">
        <v>11270</v>
      </c>
      <c r="B11272" t="s">
        <v>23</v>
      </c>
      <c r="C11272">
        <v>2016</v>
      </c>
      <c r="D11272" t="s">
        <v>305</v>
      </c>
      <c r="E11272" t="s">
        <v>312</v>
      </c>
      <c r="F11272">
        <v>1006363</v>
      </c>
      <c r="G11272" t="s">
        <v>313</v>
      </c>
      <c r="H11272" t="s">
        <v>314</v>
      </c>
      <c r="I11272" t="s">
        <v>315</v>
      </c>
    </row>
    <row r="11273" spans="1:9" x14ac:dyDescent="0.25">
      <c r="A11273">
        <v>11271</v>
      </c>
      <c r="B11273" t="s">
        <v>14</v>
      </c>
      <c r="C11273">
        <v>2016</v>
      </c>
      <c r="D11273" t="s">
        <v>305</v>
      </c>
      <c r="E11273" t="s">
        <v>312</v>
      </c>
      <c r="F11273">
        <v>1009574</v>
      </c>
      <c r="G11273" t="s">
        <v>313</v>
      </c>
      <c r="H11273" t="s">
        <v>314</v>
      </c>
      <c r="I11273" t="s">
        <v>315</v>
      </c>
    </row>
    <row r="11274" spans="1:9" x14ac:dyDescent="0.25">
      <c r="A11274">
        <v>11272</v>
      </c>
      <c r="B11274" t="s">
        <v>17</v>
      </c>
      <c r="C11274">
        <v>2016</v>
      </c>
      <c r="D11274" t="s">
        <v>305</v>
      </c>
      <c r="E11274" t="s">
        <v>312</v>
      </c>
      <c r="F11274">
        <v>1013608</v>
      </c>
      <c r="G11274" t="s">
        <v>313</v>
      </c>
      <c r="H11274" t="s">
        <v>314</v>
      </c>
      <c r="I11274" t="s">
        <v>315</v>
      </c>
    </row>
    <row r="11275" spans="1:9" x14ac:dyDescent="0.25">
      <c r="A11275">
        <v>11273</v>
      </c>
      <c r="B11275" t="s">
        <v>19</v>
      </c>
      <c r="C11275">
        <v>2016</v>
      </c>
      <c r="D11275" t="s">
        <v>305</v>
      </c>
      <c r="E11275" t="s">
        <v>312</v>
      </c>
      <c r="F11275">
        <v>1015204</v>
      </c>
      <c r="G11275" t="s">
        <v>313</v>
      </c>
      <c r="H11275" t="s">
        <v>314</v>
      </c>
      <c r="I11275" t="s">
        <v>315</v>
      </c>
    </row>
    <row r="11276" spans="1:9" x14ac:dyDescent="0.25">
      <c r="A11276">
        <v>11274</v>
      </c>
      <c r="B11276" t="s">
        <v>27</v>
      </c>
      <c r="C11276">
        <v>2016</v>
      </c>
      <c r="D11276" t="s">
        <v>305</v>
      </c>
      <c r="E11276" t="s">
        <v>312</v>
      </c>
      <c r="F11276">
        <v>1010037</v>
      </c>
      <c r="G11276" t="s">
        <v>313</v>
      </c>
      <c r="H11276" t="s">
        <v>314</v>
      </c>
      <c r="I11276" t="s">
        <v>315</v>
      </c>
    </row>
    <row r="11277" spans="1:9" x14ac:dyDescent="0.25">
      <c r="A11277">
        <v>11275</v>
      </c>
      <c r="B11277" t="s">
        <v>13</v>
      </c>
      <c r="C11277">
        <v>2016</v>
      </c>
      <c r="D11277" t="s">
        <v>305</v>
      </c>
      <c r="E11277" t="s">
        <v>312</v>
      </c>
      <c r="F11277">
        <v>1012652</v>
      </c>
      <c r="G11277" t="s">
        <v>313</v>
      </c>
      <c r="H11277" t="s">
        <v>314</v>
      </c>
      <c r="I11277" t="s">
        <v>315</v>
      </c>
    </row>
    <row r="11278" spans="1:9" x14ac:dyDescent="0.25">
      <c r="A11278">
        <v>11276</v>
      </c>
      <c r="B11278" t="s">
        <v>4</v>
      </c>
      <c r="C11278">
        <v>2016</v>
      </c>
      <c r="D11278" t="s">
        <v>305</v>
      </c>
      <c r="E11278" t="s">
        <v>312</v>
      </c>
      <c r="F11278">
        <v>1012244</v>
      </c>
      <c r="G11278" t="s">
        <v>313</v>
      </c>
      <c r="H11278" t="s">
        <v>314</v>
      </c>
      <c r="I11278" t="s">
        <v>315</v>
      </c>
    </row>
    <row r="11279" spans="1:9" x14ac:dyDescent="0.25">
      <c r="A11279">
        <v>11277</v>
      </c>
      <c r="B11279" t="s">
        <v>6</v>
      </c>
      <c r="C11279">
        <v>2016</v>
      </c>
      <c r="D11279" t="s">
        <v>305</v>
      </c>
      <c r="E11279" t="s">
        <v>312</v>
      </c>
      <c r="F11279">
        <v>1013144</v>
      </c>
      <c r="G11279" t="s">
        <v>313</v>
      </c>
      <c r="H11279" t="s">
        <v>314</v>
      </c>
      <c r="I11279" t="s">
        <v>315</v>
      </c>
    </row>
    <row r="11280" spans="1:9" x14ac:dyDescent="0.25">
      <c r="A11280">
        <v>11278</v>
      </c>
      <c r="B11280" t="s">
        <v>9</v>
      </c>
      <c r="C11280">
        <v>2016</v>
      </c>
      <c r="D11280" t="s">
        <v>305</v>
      </c>
      <c r="E11280" t="s">
        <v>312</v>
      </c>
      <c r="F11280">
        <v>1017563</v>
      </c>
      <c r="G11280" t="s">
        <v>313</v>
      </c>
      <c r="H11280" t="s">
        <v>314</v>
      </c>
      <c r="I11280" t="s">
        <v>315</v>
      </c>
    </row>
    <row r="11281" spans="1:9" x14ac:dyDescent="0.25">
      <c r="A11281">
        <v>11279</v>
      </c>
      <c r="B11281" t="s">
        <v>10</v>
      </c>
      <c r="C11281">
        <v>2016</v>
      </c>
      <c r="D11281" t="s">
        <v>305</v>
      </c>
      <c r="E11281" t="s">
        <v>312</v>
      </c>
      <c r="F11281">
        <v>1014195</v>
      </c>
      <c r="G11281" t="s">
        <v>313</v>
      </c>
      <c r="H11281" t="s">
        <v>314</v>
      </c>
      <c r="I11281" t="s">
        <v>315</v>
      </c>
    </row>
    <row r="11282" spans="1:9" x14ac:dyDescent="0.25">
      <c r="A11282">
        <v>11280</v>
      </c>
      <c r="B11282" t="s">
        <v>3</v>
      </c>
      <c r="C11282">
        <v>2016</v>
      </c>
      <c r="D11282" t="s">
        <v>305</v>
      </c>
      <c r="E11282" t="s">
        <v>312</v>
      </c>
      <c r="F11282">
        <v>1012240</v>
      </c>
      <c r="G11282" t="s">
        <v>313</v>
      </c>
      <c r="H11282" t="s">
        <v>314</v>
      </c>
      <c r="I11282" t="s">
        <v>315</v>
      </c>
    </row>
    <row r="11283" spans="1:9" x14ac:dyDescent="0.25">
      <c r="A11283">
        <v>11281</v>
      </c>
      <c r="B11283" t="s">
        <v>25</v>
      </c>
      <c r="C11283">
        <v>2016</v>
      </c>
      <c r="D11283" t="s">
        <v>305</v>
      </c>
      <c r="E11283" t="s">
        <v>312</v>
      </c>
      <c r="F11283">
        <v>1014692</v>
      </c>
      <c r="G11283" t="s">
        <v>313</v>
      </c>
      <c r="H11283" t="s">
        <v>314</v>
      </c>
      <c r="I11283" t="s">
        <v>315</v>
      </c>
    </row>
    <row r="11284" spans="1:9" x14ac:dyDescent="0.25">
      <c r="A11284">
        <v>11282</v>
      </c>
      <c r="B11284" t="s">
        <v>8</v>
      </c>
      <c r="C11284">
        <v>2016</v>
      </c>
      <c r="D11284" t="s">
        <v>305</v>
      </c>
      <c r="E11284" t="s">
        <v>64</v>
      </c>
      <c r="F11284">
        <v>1019467.1</v>
      </c>
      <c r="G11284" t="s">
        <v>313</v>
      </c>
      <c r="H11284" t="s">
        <v>314</v>
      </c>
      <c r="I11284" t="s">
        <v>315</v>
      </c>
    </row>
    <row r="11285" spans="1:9" x14ac:dyDescent="0.25">
      <c r="A11285">
        <v>11283</v>
      </c>
      <c r="B11285" t="s">
        <v>22</v>
      </c>
      <c r="C11285">
        <v>2016</v>
      </c>
      <c r="D11285" t="s">
        <v>305</v>
      </c>
      <c r="E11285" t="s">
        <v>64</v>
      </c>
      <c r="F11285">
        <v>1019467.1</v>
      </c>
      <c r="G11285" t="s">
        <v>313</v>
      </c>
      <c r="H11285" t="s">
        <v>314</v>
      </c>
      <c r="I11285" t="s">
        <v>315</v>
      </c>
    </row>
    <row r="11286" spans="1:9" x14ac:dyDescent="0.25">
      <c r="A11286">
        <v>11284</v>
      </c>
      <c r="B11286" t="s">
        <v>15</v>
      </c>
      <c r="C11286">
        <v>2016</v>
      </c>
      <c r="D11286" t="s">
        <v>305</v>
      </c>
      <c r="E11286" t="s">
        <v>64</v>
      </c>
      <c r="F11286">
        <v>1009615.1</v>
      </c>
      <c r="G11286" t="s">
        <v>313</v>
      </c>
      <c r="H11286" t="s">
        <v>314</v>
      </c>
      <c r="I11286" t="s">
        <v>315</v>
      </c>
    </row>
    <row r="11287" spans="1:9" x14ac:dyDescent="0.25">
      <c r="A11287">
        <v>11285</v>
      </c>
      <c r="B11287" t="s">
        <v>20</v>
      </c>
      <c r="C11287">
        <v>2016</v>
      </c>
      <c r="D11287" t="s">
        <v>305</v>
      </c>
      <c r="E11287" t="s">
        <v>64</v>
      </c>
      <c r="F11287">
        <v>1013193.1</v>
      </c>
      <c r="G11287" t="s">
        <v>313</v>
      </c>
      <c r="H11287" t="s">
        <v>314</v>
      </c>
      <c r="I11287" t="s">
        <v>315</v>
      </c>
    </row>
    <row r="11288" spans="1:9" x14ac:dyDescent="0.25">
      <c r="A11288">
        <v>11286</v>
      </c>
      <c r="B11288" t="s">
        <v>30</v>
      </c>
      <c r="C11288">
        <v>2016</v>
      </c>
      <c r="D11288" t="s">
        <v>305</v>
      </c>
      <c r="E11288" t="s">
        <v>64</v>
      </c>
      <c r="F11288">
        <v>1013282.1</v>
      </c>
      <c r="G11288" t="s">
        <v>313</v>
      </c>
      <c r="H11288" t="s">
        <v>314</v>
      </c>
      <c r="I11288" t="s">
        <v>315</v>
      </c>
    </row>
    <row r="11289" spans="1:9" x14ac:dyDescent="0.25">
      <c r="A11289">
        <v>11287</v>
      </c>
      <c r="B11289" t="s">
        <v>21</v>
      </c>
      <c r="C11289">
        <v>2016</v>
      </c>
      <c r="D11289" t="s">
        <v>305</v>
      </c>
      <c r="E11289" t="s">
        <v>64</v>
      </c>
      <c r="F11289">
        <v>1011811.1</v>
      </c>
      <c r="G11289" t="s">
        <v>313</v>
      </c>
      <c r="H11289" t="s">
        <v>314</v>
      </c>
      <c r="I11289" t="s">
        <v>315</v>
      </c>
    </row>
    <row r="11290" spans="1:9" x14ac:dyDescent="0.25">
      <c r="A11290">
        <v>11288</v>
      </c>
      <c r="B11290" t="s">
        <v>16</v>
      </c>
      <c r="C11290">
        <v>2016</v>
      </c>
      <c r="D11290" t="s">
        <v>305</v>
      </c>
      <c r="E11290" t="s">
        <v>64</v>
      </c>
      <c r="F11290">
        <v>1014699.1</v>
      </c>
      <c r="G11290" t="s">
        <v>313</v>
      </c>
      <c r="H11290" t="s">
        <v>314</v>
      </c>
      <c r="I11290" t="s">
        <v>315</v>
      </c>
    </row>
    <row r="11291" spans="1:9" x14ac:dyDescent="0.25">
      <c r="A11291">
        <v>11289</v>
      </c>
      <c r="B11291" t="s">
        <v>29</v>
      </c>
      <c r="C11291">
        <v>2016</v>
      </c>
      <c r="D11291" t="s">
        <v>305</v>
      </c>
      <c r="E11291" t="s">
        <v>64</v>
      </c>
      <c r="F11291">
        <v>1012797.6</v>
      </c>
      <c r="G11291" t="s">
        <v>313</v>
      </c>
      <c r="H11291" t="s">
        <v>314</v>
      </c>
      <c r="I11291" t="s">
        <v>315</v>
      </c>
    </row>
    <row r="11292" spans="1:9" x14ac:dyDescent="0.25">
      <c r="A11292">
        <v>11290</v>
      </c>
      <c r="B11292" t="s">
        <v>31</v>
      </c>
      <c r="C11292">
        <v>2016</v>
      </c>
      <c r="D11292" t="s">
        <v>305</v>
      </c>
      <c r="E11292" t="s">
        <v>64</v>
      </c>
      <c r="F11292">
        <v>1013590.6</v>
      </c>
      <c r="G11292" t="s">
        <v>313</v>
      </c>
      <c r="H11292" t="s">
        <v>314</v>
      </c>
      <c r="I11292" t="s">
        <v>315</v>
      </c>
    </row>
    <row r="11293" spans="1:9" x14ac:dyDescent="0.25">
      <c r="A11293">
        <v>11291</v>
      </c>
      <c r="B11293" t="s">
        <v>24</v>
      </c>
      <c r="C11293">
        <v>2016</v>
      </c>
      <c r="D11293" t="s">
        <v>305</v>
      </c>
      <c r="E11293" t="s">
        <v>64</v>
      </c>
      <c r="F11293">
        <v>1013898.6</v>
      </c>
      <c r="G11293" t="s">
        <v>313</v>
      </c>
      <c r="H11293" t="s">
        <v>314</v>
      </c>
      <c r="I11293" t="s">
        <v>315</v>
      </c>
    </row>
    <row r="11294" spans="1:9" x14ac:dyDescent="0.25">
      <c r="A11294">
        <v>11292</v>
      </c>
      <c r="B11294" t="s">
        <v>5</v>
      </c>
      <c r="C11294">
        <v>2016</v>
      </c>
      <c r="D11294" t="s">
        <v>305</v>
      </c>
      <c r="E11294" t="s">
        <v>64</v>
      </c>
      <c r="F11294">
        <v>1018840.1</v>
      </c>
      <c r="G11294" t="s">
        <v>313</v>
      </c>
      <c r="H11294" t="s">
        <v>314</v>
      </c>
      <c r="I11294" t="s">
        <v>315</v>
      </c>
    </row>
    <row r="11295" spans="1:9" x14ac:dyDescent="0.25">
      <c r="A11295">
        <v>11293</v>
      </c>
      <c r="B11295" t="s">
        <v>26</v>
      </c>
      <c r="C11295">
        <v>2016</v>
      </c>
      <c r="D11295" t="s">
        <v>305</v>
      </c>
      <c r="E11295" t="s">
        <v>64</v>
      </c>
      <c r="F11295">
        <v>1009418.1</v>
      </c>
      <c r="G11295" t="s">
        <v>313</v>
      </c>
      <c r="H11295" t="s">
        <v>314</v>
      </c>
      <c r="I11295" t="s">
        <v>315</v>
      </c>
    </row>
    <row r="11296" spans="1:9" x14ac:dyDescent="0.25">
      <c r="A11296">
        <v>11294</v>
      </c>
      <c r="B11296" t="s">
        <v>28</v>
      </c>
      <c r="C11296">
        <v>2016</v>
      </c>
      <c r="D11296" t="s">
        <v>305</v>
      </c>
      <c r="E11296" t="s">
        <v>64</v>
      </c>
      <c r="F11296">
        <v>1011069.6</v>
      </c>
      <c r="G11296" t="s">
        <v>313</v>
      </c>
      <c r="H11296" t="s">
        <v>314</v>
      </c>
      <c r="I11296" t="s">
        <v>315</v>
      </c>
    </row>
    <row r="11297" spans="1:9" x14ac:dyDescent="0.25">
      <c r="A11297">
        <v>11295</v>
      </c>
      <c r="B11297" t="s">
        <v>11</v>
      </c>
      <c r="C11297">
        <v>2016</v>
      </c>
      <c r="D11297" t="s">
        <v>305</v>
      </c>
      <c r="E11297" t="s">
        <v>64</v>
      </c>
      <c r="F11297">
        <v>1013678.1</v>
      </c>
      <c r="G11297" t="s">
        <v>313</v>
      </c>
      <c r="H11297" t="s">
        <v>314</v>
      </c>
      <c r="I11297" t="s">
        <v>315</v>
      </c>
    </row>
    <row r="11298" spans="1:9" x14ac:dyDescent="0.25">
      <c r="A11298">
        <v>11296</v>
      </c>
      <c r="B11298" t="s">
        <v>12</v>
      </c>
      <c r="C11298">
        <v>2016</v>
      </c>
      <c r="D11298" t="s">
        <v>305</v>
      </c>
      <c r="E11298" t="s">
        <v>64</v>
      </c>
      <c r="F11298">
        <v>1013078.1</v>
      </c>
      <c r="G11298" t="s">
        <v>313</v>
      </c>
      <c r="H11298" t="s">
        <v>314</v>
      </c>
      <c r="I11298" t="s">
        <v>315</v>
      </c>
    </row>
    <row r="11299" spans="1:9" x14ac:dyDescent="0.25">
      <c r="A11299">
        <v>11297</v>
      </c>
      <c r="B11299" t="s">
        <v>7</v>
      </c>
      <c r="C11299">
        <v>2016</v>
      </c>
      <c r="D11299" t="s">
        <v>305</v>
      </c>
      <c r="E11299" t="s">
        <v>64</v>
      </c>
      <c r="F11299">
        <v>1010584.6</v>
      </c>
      <c r="G11299" t="s">
        <v>313</v>
      </c>
      <c r="H11299" t="s">
        <v>314</v>
      </c>
      <c r="I11299" t="s">
        <v>315</v>
      </c>
    </row>
    <row r="11300" spans="1:9" x14ac:dyDescent="0.25">
      <c r="A11300">
        <v>11298</v>
      </c>
      <c r="B11300" t="s">
        <v>18</v>
      </c>
      <c r="C11300">
        <v>2016</v>
      </c>
      <c r="D11300" t="s">
        <v>305</v>
      </c>
      <c r="E11300" t="s">
        <v>64</v>
      </c>
      <c r="F11300">
        <v>1009424.1</v>
      </c>
      <c r="G11300" t="s">
        <v>313</v>
      </c>
      <c r="H11300" t="s">
        <v>314</v>
      </c>
      <c r="I11300" t="s">
        <v>315</v>
      </c>
    </row>
    <row r="11301" spans="1:9" x14ac:dyDescent="0.25">
      <c r="A11301">
        <v>11299</v>
      </c>
      <c r="B11301" t="s">
        <v>23</v>
      </c>
      <c r="C11301">
        <v>2016</v>
      </c>
      <c r="D11301" t="s">
        <v>305</v>
      </c>
      <c r="E11301" t="s">
        <v>64</v>
      </c>
      <c r="F11301">
        <v>1006362.6</v>
      </c>
      <c r="G11301" t="s">
        <v>313</v>
      </c>
      <c r="H11301" t="s">
        <v>314</v>
      </c>
      <c r="I11301" t="s">
        <v>315</v>
      </c>
    </row>
    <row r="11302" spans="1:9" x14ac:dyDescent="0.25">
      <c r="A11302">
        <v>11300</v>
      </c>
      <c r="B11302" t="s">
        <v>14</v>
      </c>
      <c r="C11302">
        <v>2016</v>
      </c>
      <c r="D11302" t="s">
        <v>305</v>
      </c>
      <c r="E11302" t="s">
        <v>64</v>
      </c>
      <c r="F11302">
        <v>1009574.1</v>
      </c>
      <c r="G11302" t="s">
        <v>313</v>
      </c>
      <c r="H11302" t="s">
        <v>314</v>
      </c>
      <c r="I11302" t="s">
        <v>315</v>
      </c>
    </row>
    <row r="11303" spans="1:9" x14ac:dyDescent="0.25">
      <c r="A11303">
        <v>11301</v>
      </c>
      <c r="B11303" t="s">
        <v>17</v>
      </c>
      <c r="C11303">
        <v>2016</v>
      </c>
      <c r="D11303" t="s">
        <v>305</v>
      </c>
      <c r="E11303" t="s">
        <v>64</v>
      </c>
      <c r="F11303">
        <v>1013608.1</v>
      </c>
      <c r="G11303" t="s">
        <v>313</v>
      </c>
      <c r="H11303" t="s">
        <v>314</v>
      </c>
      <c r="I11303" t="s">
        <v>315</v>
      </c>
    </row>
    <row r="11304" spans="1:9" x14ac:dyDescent="0.25">
      <c r="A11304">
        <v>11302</v>
      </c>
      <c r="B11304" t="s">
        <v>19</v>
      </c>
      <c r="C11304">
        <v>2016</v>
      </c>
      <c r="D11304" t="s">
        <v>305</v>
      </c>
      <c r="E11304" t="s">
        <v>64</v>
      </c>
      <c r="F11304">
        <v>1015202.6</v>
      </c>
      <c r="G11304" t="s">
        <v>313</v>
      </c>
      <c r="H11304" t="s">
        <v>314</v>
      </c>
      <c r="I11304" t="s">
        <v>315</v>
      </c>
    </row>
    <row r="11305" spans="1:9" x14ac:dyDescent="0.25">
      <c r="A11305">
        <v>11303</v>
      </c>
      <c r="B11305" t="s">
        <v>27</v>
      </c>
      <c r="C11305">
        <v>2016</v>
      </c>
      <c r="D11305" t="s">
        <v>305</v>
      </c>
      <c r="E11305" t="s">
        <v>64</v>
      </c>
      <c r="F11305">
        <v>1010040.1</v>
      </c>
      <c r="G11305" t="s">
        <v>313</v>
      </c>
      <c r="H11305" t="s">
        <v>314</v>
      </c>
      <c r="I11305" t="s">
        <v>315</v>
      </c>
    </row>
    <row r="11306" spans="1:9" x14ac:dyDescent="0.25">
      <c r="A11306">
        <v>11304</v>
      </c>
      <c r="B11306" t="s">
        <v>13</v>
      </c>
      <c r="C11306">
        <v>2016</v>
      </c>
      <c r="D11306" t="s">
        <v>305</v>
      </c>
      <c r="E11306" t="s">
        <v>64</v>
      </c>
      <c r="F11306">
        <v>1012652.1</v>
      </c>
      <c r="G11306" t="s">
        <v>313</v>
      </c>
      <c r="H11306" t="s">
        <v>314</v>
      </c>
      <c r="I11306" t="s">
        <v>315</v>
      </c>
    </row>
    <row r="11307" spans="1:9" x14ac:dyDescent="0.25">
      <c r="A11307">
        <v>11305</v>
      </c>
      <c r="B11307" t="s">
        <v>4</v>
      </c>
      <c r="C11307">
        <v>2016</v>
      </c>
      <c r="D11307" t="s">
        <v>305</v>
      </c>
      <c r="E11307" t="s">
        <v>64</v>
      </c>
      <c r="F11307">
        <v>1012244.1</v>
      </c>
      <c r="G11307" t="s">
        <v>313</v>
      </c>
      <c r="H11307" t="s">
        <v>314</v>
      </c>
      <c r="I11307" t="s">
        <v>315</v>
      </c>
    </row>
    <row r="11308" spans="1:9" x14ac:dyDescent="0.25">
      <c r="A11308">
        <v>11306</v>
      </c>
      <c r="B11308" t="s">
        <v>6</v>
      </c>
      <c r="C11308">
        <v>2016</v>
      </c>
      <c r="D11308" t="s">
        <v>305</v>
      </c>
      <c r="E11308" t="s">
        <v>64</v>
      </c>
      <c r="F11308">
        <v>1013143.6</v>
      </c>
      <c r="G11308" t="s">
        <v>313</v>
      </c>
      <c r="H11308" t="s">
        <v>314</v>
      </c>
      <c r="I11308" t="s">
        <v>315</v>
      </c>
    </row>
    <row r="11309" spans="1:9" x14ac:dyDescent="0.25">
      <c r="A11309">
        <v>11307</v>
      </c>
      <c r="B11309" t="s">
        <v>9</v>
      </c>
      <c r="C11309">
        <v>2016</v>
      </c>
      <c r="D11309" t="s">
        <v>305</v>
      </c>
      <c r="E11309" t="s">
        <v>64</v>
      </c>
      <c r="F11309">
        <v>1017563.1</v>
      </c>
      <c r="G11309" t="s">
        <v>313</v>
      </c>
      <c r="H11309" t="s">
        <v>314</v>
      </c>
      <c r="I11309" t="s">
        <v>315</v>
      </c>
    </row>
    <row r="11310" spans="1:9" x14ac:dyDescent="0.25">
      <c r="A11310">
        <v>11308</v>
      </c>
      <c r="B11310" t="s">
        <v>10</v>
      </c>
      <c r="C11310">
        <v>2016</v>
      </c>
      <c r="D11310" t="s">
        <v>305</v>
      </c>
      <c r="E11310" t="s">
        <v>64</v>
      </c>
      <c r="F11310">
        <v>1014195.1</v>
      </c>
      <c r="G11310" t="s">
        <v>313</v>
      </c>
      <c r="H11310" t="s">
        <v>314</v>
      </c>
      <c r="I11310" t="s">
        <v>315</v>
      </c>
    </row>
    <row r="11311" spans="1:9" x14ac:dyDescent="0.25">
      <c r="A11311">
        <v>11309</v>
      </c>
      <c r="B11311" t="s">
        <v>3</v>
      </c>
      <c r="C11311">
        <v>2016</v>
      </c>
      <c r="D11311" t="s">
        <v>305</v>
      </c>
      <c r="E11311" t="s">
        <v>64</v>
      </c>
      <c r="F11311">
        <v>1012239.6</v>
      </c>
      <c r="G11311" t="s">
        <v>313</v>
      </c>
      <c r="H11311" t="s">
        <v>314</v>
      </c>
      <c r="I11311" t="s">
        <v>315</v>
      </c>
    </row>
    <row r="11312" spans="1:9" x14ac:dyDescent="0.25">
      <c r="A11312">
        <v>11310</v>
      </c>
      <c r="B11312" t="s">
        <v>25</v>
      </c>
      <c r="C11312">
        <v>2016</v>
      </c>
      <c r="D11312" t="s">
        <v>305</v>
      </c>
      <c r="E11312" t="s">
        <v>64</v>
      </c>
      <c r="F11312">
        <v>1014692.6</v>
      </c>
      <c r="G11312" t="s">
        <v>313</v>
      </c>
      <c r="H11312" t="s">
        <v>314</v>
      </c>
      <c r="I11312" t="s">
        <v>315</v>
      </c>
    </row>
    <row r="11313" spans="1:9" x14ac:dyDescent="0.25">
      <c r="A11313">
        <v>11311</v>
      </c>
      <c r="B11313" t="s">
        <v>8</v>
      </c>
      <c r="C11313">
        <v>2016</v>
      </c>
      <c r="D11313" t="s">
        <v>305</v>
      </c>
      <c r="E11313" t="s">
        <v>204</v>
      </c>
      <c r="F11313">
        <v>-1.1000000000000001</v>
      </c>
      <c r="G11313" t="s">
        <v>313</v>
      </c>
      <c r="H11313" t="s">
        <v>314</v>
      </c>
      <c r="I11313" t="s">
        <v>315</v>
      </c>
    </row>
    <row r="11314" spans="1:9" x14ac:dyDescent="0.25">
      <c r="A11314">
        <v>11312</v>
      </c>
      <c r="B11314" t="s">
        <v>22</v>
      </c>
      <c r="C11314">
        <v>2016</v>
      </c>
      <c r="D11314" t="s">
        <v>305</v>
      </c>
      <c r="E11314" t="s">
        <v>204</v>
      </c>
      <c r="F11314">
        <v>-1.1000000000000001</v>
      </c>
      <c r="G11314" t="s">
        <v>313</v>
      </c>
      <c r="H11314" t="s">
        <v>314</v>
      </c>
      <c r="I11314" t="s">
        <v>315</v>
      </c>
    </row>
    <row r="11315" spans="1:9" x14ac:dyDescent="0.25">
      <c r="A11315">
        <v>11313</v>
      </c>
      <c r="B11315" t="s">
        <v>15</v>
      </c>
      <c r="C11315">
        <v>2016</v>
      </c>
      <c r="D11315" t="s">
        <v>305</v>
      </c>
      <c r="E11315" t="s">
        <v>204</v>
      </c>
      <c r="F11315">
        <v>0.9</v>
      </c>
      <c r="G11315" t="s">
        <v>313</v>
      </c>
      <c r="H11315" t="s">
        <v>314</v>
      </c>
      <c r="I11315" t="s">
        <v>315</v>
      </c>
    </row>
    <row r="11316" spans="1:9" x14ac:dyDescent="0.25">
      <c r="A11316">
        <v>11314</v>
      </c>
      <c r="B11316" t="s">
        <v>20</v>
      </c>
      <c r="C11316">
        <v>2016</v>
      </c>
      <c r="D11316" t="s">
        <v>305</v>
      </c>
      <c r="E11316" t="s">
        <v>204</v>
      </c>
      <c r="F11316">
        <v>0.9</v>
      </c>
      <c r="G11316" t="s">
        <v>313</v>
      </c>
      <c r="H11316" t="s">
        <v>314</v>
      </c>
      <c r="I11316" t="s">
        <v>315</v>
      </c>
    </row>
    <row r="11317" spans="1:9" x14ac:dyDescent="0.25">
      <c r="A11317">
        <v>11315</v>
      </c>
      <c r="B11317" t="s">
        <v>30</v>
      </c>
      <c r="C11317">
        <v>2016</v>
      </c>
      <c r="D11317" t="s">
        <v>305</v>
      </c>
      <c r="E11317" t="s">
        <v>204</v>
      </c>
      <c r="F11317">
        <v>-0.1</v>
      </c>
      <c r="G11317" t="s">
        <v>313</v>
      </c>
      <c r="H11317" t="s">
        <v>314</v>
      </c>
      <c r="I11317" t="s">
        <v>315</v>
      </c>
    </row>
    <row r="11318" spans="1:9" x14ac:dyDescent="0.25">
      <c r="A11318">
        <v>11316</v>
      </c>
      <c r="B11318" t="s">
        <v>21</v>
      </c>
      <c r="C11318">
        <v>2016</v>
      </c>
      <c r="D11318" t="s">
        <v>305</v>
      </c>
      <c r="E11318" t="s">
        <v>204</v>
      </c>
      <c r="F11318">
        <v>-0.1</v>
      </c>
      <c r="G11318" t="s">
        <v>313</v>
      </c>
      <c r="H11318" t="s">
        <v>314</v>
      </c>
      <c r="I11318" t="s">
        <v>315</v>
      </c>
    </row>
    <row r="11319" spans="1:9" x14ac:dyDescent="0.25">
      <c r="A11319">
        <v>11317</v>
      </c>
      <c r="B11319" t="s">
        <v>16</v>
      </c>
      <c r="C11319">
        <v>2016</v>
      </c>
      <c r="D11319" t="s">
        <v>305</v>
      </c>
      <c r="E11319" t="s">
        <v>204</v>
      </c>
      <c r="F11319">
        <v>-0.1</v>
      </c>
      <c r="G11319" t="s">
        <v>313</v>
      </c>
      <c r="H11319" t="s">
        <v>314</v>
      </c>
      <c r="I11319" t="s">
        <v>315</v>
      </c>
    </row>
    <row r="11320" spans="1:9" x14ac:dyDescent="0.25">
      <c r="A11320">
        <v>11318</v>
      </c>
      <c r="B11320" t="s">
        <v>29</v>
      </c>
      <c r="C11320">
        <v>2016</v>
      </c>
      <c r="D11320" t="s">
        <v>305</v>
      </c>
      <c r="E11320" t="s">
        <v>204</v>
      </c>
      <c r="F11320">
        <v>0.4</v>
      </c>
      <c r="G11320" t="s">
        <v>313</v>
      </c>
      <c r="H11320" t="s">
        <v>314</v>
      </c>
      <c r="I11320" t="s">
        <v>315</v>
      </c>
    </row>
    <row r="11321" spans="1:9" x14ac:dyDescent="0.25">
      <c r="A11321">
        <v>11319</v>
      </c>
      <c r="B11321" t="s">
        <v>31</v>
      </c>
      <c r="C11321">
        <v>2016</v>
      </c>
      <c r="D11321" t="s">
        <v>305</v>
      </c>
      <c r="E11321" t="s">
        <v>204</v>
      </c>
      <c r="F11321">
        <v>0.4</v>
      </c>
      <c r="G11321" t="s">
        <v>313</v>
      </c>
      <c r="H11321" t="s">
        <v>314</v>
      </c>
      <c r="I11321" t="s">
        <v>315</v>
      </c>
    </row>
    <row r="11322" spans="1:9" x14ac:dyDescent="0.25">
      <c r="A11322">
        <v>11320</v>
      </c>
      <c r="B11322" t="s">
        <v>24</v>
      </c>
      <c r="C11322">
        <v>2016</v>
      </c>
      <c r="D11322" t="s">
        <v>305</v>
      </c>
      <c r="E11322" t="s">
        <v>204</v>
      </c>
      <c r="F11322">
        <v>0.4</v>
      </c>
      <c r="G11322" t="s">
        <v>313</v>
      </c>
      <c r="H11322" t="s">
        <v>314</v>
      </c>
      <c r="I11322" t="s">
        <v>315</v>
      </c>
    </row>
    <row r="11323" spans="1:9" x14ac:dyDescent="0.25">
      <c r="A11323">
        <v>11321</v>
      </c>
      <c r="B11323" t="s">
        <v>5</v>
      </c>
      <c r="C11323">
        <v>2016</v>
      </c>
      <c r="D11323" t="s">
        <v>305</v>
      </c>
      <c r="E11323" t="s">
        <v>204</v>
      </c>
      <c r="F11323">
        <v>-0.1</v>
      </c>
      <c r="G11323" t="s">
        <v>313</v>
      </c>
      <c r="H11323" t="s">
        <v>314</v>
      </c>
      <c r="I11323" t="s">
        <v>315</v>
      </c>
    </row>
    <row r="11324" spans="1:9" x14ac:dyDescent="0.25">
      <c r="A11324">
        <v>11322</v>
      </c>
      <c r="B11324" t="s">
        <v>26</v>
      </c>
      <c r="C11324">
        <v>2016</v>
      </c>
      <c r="D11324" t="s">
        <v>305</v>
      </c>
      <c r="E11324" t="s">
        <v>204</v>
      </c>
      <c r="F11324">
        <v>-0.1</v>
      </c>
      <c r="G11324" t="s">
        <v>313</v>
      </c>
      <c r="H11324" t="s">
        <v>314</v>
      </c>
      <c r="I11324" t="s">
        <v>315</v>
      </c>
    </row>
    <row r="11325" spans="1:9" x14ac:dyDescent="0.25">
      <c r="A11325">
        <v>11323</v>
      </c>
      <c r="B11325" t="s">
        <v>28</v>
      </c>
      <c r="C11325">
        <v>2016</v>
      </c>
      <c r="D11325" t="s">
        <v>305</v>
      </c>
      <c r="E11325" t="s">
        <v>204</v>
      </c>
      <c r="F11325">
        <v>0.4</v>
      </c>
      <c r="G11325" t="s">
        <v>313</v>
      </c>
      <c r="H11325" t="s">
        <v>314</v>
      </c>
      <c r="I11325" t="s">
        <v>315</v>
      </c>
    </row>
    <row r="11326" spans="1:9" x14ac:dyDescent="0.25">
      <c r="A11326">
        <v>11324</v>
      </c>
      <c r="B11326" t="s">
        <v>11</v>
      </c>
      <c r="C11326">
        <v>2016</v>
      </c>
      <c r="D11326" t="s">
        <v>305</v>
      </c>
      <c r="E11326" t="s">
        <v>204</v>
      </c>
      <c r="F11326">
        <v>-0.1</v>
      </c>
      <c r="G11326" t="s">
        <v>313</v>
      </c>
      <c r="H11326" t="s">
        <v>314</v>
      </c>
      <c r="I11326" t="s">
        <v>315</v>
      </c>
    </row>
    <row r="11327" spans="1:9" x14ac:dyDescent="0.25">
      <c r="A11327">
        <v>11325</v>
      </c>
      <c r="B11327" t="s">
        <v>12</v>
      </c>
      <c r="C11327">
        <v>2016</v>
      </c>
      <c r="D11327" t="s">
        <v>305</v>
      </c>
      <c r="E11327" t="s">
        <v>204</v>
      </c>
      <c r="F11327">
        <v>0.9</v>
      </c>
      <c r="G11327" t="s">
        <v>313</v>
      </c>
      <c r="H11327" t="s">
        <v>314</v>
      </c>
      <c r="I11327" t="s">
        <v>315</v>
      </c>
    </row>
    <row r="11328" spans="1:9" x14ac:dyDescent="0.25">
      <c r="A11328">
        <v>11326</v>
      </c>
      <c r="B11328" t="s">
        <v>7</v>
      </c>
      <c r="C11328">
        <v>2016</v>
      </c>
      <c r="D11328" t="s">
        <v>305</v>
      </c>
      <c r="E11328" t="s">
        <v>204</v>
      </c>
      <c r="F11328">
        <v>0.4</v>
      </c>
      <c r="G11328" t="s">
        <v>313</v>
      </c>
      <c r="H11328" t="s">
        <v>314</v>
      </c>
      <c r="I11328" t="s">
        <v>315</v>
      </c>
    </row>
    <row r="11329" spans="1:9" x14ac:dyDescent="0.25">
      <c r="A11329">
        <v>11327</v>
      </c>
      <c r="B11329" t="s">
        <v>18</v>
      </c>
      <c r="C11329">
        <v>2016</v>
      </c>
      <c r="D11329" t="s">
        <v>305</v>
      </c>
      <c r="E11329" t="s">
        <v>204</v>
      </c>
      <c r="F11329">
        <v>-0.1</v>
      </c>
      <c r="G11329" t="s">
        <v>313</v>
      </c>
      <c r="H11329" t="s">
        <v>314</v>
      </c>
      <c r="I11329" t="s">
        <v>315</v>
      </c>
    </row>
    <row r="11330" spans="1:9" x14ac:dyDescent="0.25">
      <c r="A11330">
        <v>11328</v>
      </c>
      <c r="B11330" t="s">
        <v>23</v>
      </c>
      <c r="C11330">
        <v>2016</v>
      </c>
      <c r="D11330" t="s">
        <v>305</v>
      </c>
      <c r="E11330" t="s">
        <v>204</v>
      </c>
      <c r="F11330">
        <v>0.4</v>
      </c>
      <c r="G11330" t="s">
        <v>313</v>
      </c>
      <c r="H11330" t="s">
        <v>314</v>
      </c>
      <c r="I11330" t="s">
        <v>315</v>
      </c>
    </row>
    <row r="11331" spans="1:9" x14ac:dyDescent="0.25">
      <c r="A11331">
        <v>11329</v>
      </c>
      <c r="B11331" t="s">
        <v>14</v>
      </c>
      <c r="C11331">
        <v>2016</v>
      </c>
      <c r="D11331" t="s">
        <v>305</v>
      </c>
      <c r="E11331" t="s">
        <v>204</v>
      </c>
      <c r="F11331">
        <v>-0.1</v>
      </c>
      <c r="G11331" t="s">
        <v>313</v>
      </c>
      <c r="H11331" t="s">
        <v>314</v>
      </c>
      <c r="I11331" t="s">
        <v>315</v>
      </c>
    </row>
    <row r="11332" spans="1:9" x14ac:dyDescent="0.25">
      <c r="A11332">
        <v>11330</v>
      </c>
      <c r="B11332" t="s">
        <v>17</v>
      </c>
      <c r="C11332">
        <v>2016</v>
      </c>
      <c r="D11332" t="s">
        <v>305</v>
      </c>
      <c r="E11332" t="s">
        <v>204</v>
      </c>
      <c r="F11332">
        <v>-0.1</v>
      </c>
      <c r="G11332" t="s">
        <v>313</v>
      </c>
      <c r="H11332" t="s">
        <v>314</v>
      </c>
      <c r="I11332" t="s">
        <v>315</v>
      </c>
    </row>
    <row r="11333" spans="1:9" x14ac:dyDescent="0.25">
      <c r="A11333">
        <v>11331</v>
      </c>
      <c r="B11333" t="s">
        <v>19</v>
      </c>
      <c r="C11333">
        <v>2016</v>
      </c>
      <c r="D11333" t="s">
        <v>305</v>
      </c>
      <c r="E11333" t="s">
        <v>204</v>
      </c>
      <c r="F11333">
        <v>1.4</v>
      </c>
      <c r="G11333" t="s">
        <v>313</v>
      </c>
      <c r="H11333" t="s">
        <v>314</v>
      </c>
      <c r="I11333" t="s">
        <v>315</v>
      </c>
    </row>
    <row r="11334" spans="1:9" x14ac:dyDescent="0.25">
      <c r="A11334">
        <v>11332</v>
      </c>
      <c r="B11334" t="s">
        <v>27</v>
      </c>
      <c r="C11334">
        <v>2016</v>
      </c>
      <c r="D11334" t="s">
        <v>305</v>
      </c>
      <c r="E11334" t="s">
        <v>204</v>
      </c>
      <c r="F11334">
        <v>-3.1</v>
      </c>
      <c r="G11334" t="s">
        <v>313</v>
      </c>
      <c r="H11334" t="s">
        <v>314</v>
      </c>
      <c r="I11334" t="s">
        <v>315</v>
      </c>
    </row>
    <row r="11335" spans="1:9" x14ac:dyDescent="0.25">
      <c r="A11335">
        <v>11333</v>
      </c>
      <c r="B11335" t="s">
        <v>13</v>
      </c>
      <c r="C11335">
        <v>2016</v>
      </c>
      <c r="D11335" t="s">
        <v>305</v>
      </c>
      <c r="E11335" t="s">
        <v>204</v>
      </c>
      <c r="F11335">
        <v>-0.1</v>
      </c>
      <c r="G11335" t="s">
        <v>313</v>
      </c>
      <c r="H11335" t="s">
        <v>314</v>
      </c>
      <c r="I11335" t="s">
        <v>315</v>
      </c>
    </row>
    <row r="11336" spans="1:9" x14ac:dyDescent="0.25">
      <c r="A11336">
        <v>11334</v>
      </c>
      <c r="B11336" t="s">
        <v>4</v>
      </c>
      <c r="C11336">
        <v>2016</v>
      </c>
      <c r="D11336" t="s">
        <v>305</v>
      </c>
      <c r="E11336" t="s">
        <v>204</v>
      </c>
      <c r="F11336">
        <v>-0.1</v>
      </c>
      <c r="G11336" t="s">
        <v>313</v>
      </c>
      <c r="H11336" t="s">
        <v>314</v>
      </c>
      <c r="I11336" t="s">
        <v>315</v>
      </c>
    </row>
    <row r="11337" spans="1:9" x14ac:dyDescent="0.25">
      <c r="A11337">
        <v>11335</v>
      </c>
      <c r="B11337" t="s">
        <v>6</v>
      </c>
      <c r="C11337">
        <v>2016</v>
      </c>
      <c r="D11337" t="s">
        <v>305</v>
      </c>
      <c r="E11337" t="s">
        <v>204</v>
      </c>
      <c r="F11337">
        <v>0.4</v>
      </c>
      <c r="G11337" t="s">
        <v>313</v>
      </c>
      <c r="H11337" t="s">
        <v>314</v>
      </c>
      <c r="I11337" t="s">
        <v>315</v>
      </c>
    </row>
    <row r="11338" spans="1:9" x14ac:dyDescent="0.25">
      <c r="A11338">
        <v>11336</v>
      </c>
      <c r="B11338" t="s">
        <v>9</v>
      </c>
      <c r="C11338">
        <v>2016</v>
      </c>
      <c r="D11338" t="s">
        <v>305</v>
      </c>
      <c r="E11338" t="s">
        <v>204</v>
      </c>
      <c r="F11338">
        <v>-0.1</v>
      </c>
      <c r="G11338" t="s">
        <v>313</v>
      </c>
      <c r="H11338" t="s">
        <v>314</v>
      </c>
      <c r="I11338" t="s">
        <v>315</v>
      </c>
    </row>
    <row r="11339" spans="1:9" x14ac:dyDescent="0.25">
      <c r="A11339">
        <v>11337</v>
      </c>
      <c r="B11339" t="s">
        <v>10</v>
      </c>
      <c r="C11339">
        <v>2016</v>
      </c>
      <c r="D11339" t="s">
        <v>305</v>
      </c>
      <c r="E11339" t="s">
        <v>204</v>
      </c>
      <c r="F11339">
        <v>-0.1</v>
      </c>
      <c r="G11339" t="s">
        <v>313</v>
      </c>
      <c r="H11339" t="s">
        <v>314</v>
      </c>
      <c r="I11339" t="s">
        <v>315</v>
      </c>
    </row>
    <row r="11340" spans="1:9" x14ac:dyDescent="0.25">
      <c r="A11340">
        <v>11338</v>
      </c>
      <c r="B11340" t="s">
        <v>3</v>
      </c>
      <c r="C11340">
        <v>2016</v>
      </c>
      <c r="D11340" t="s">
        <v>305</v>
      </c>
      <c r="E11340" t="s">
        <v>204</v>
      </c>
      <c r="F11340">
        <v>0.4</v>
      </c>
      <c r="G11340" t="s">
        <v>313</v>
      </c>
      <c r="H11340" t="s">
        <v>314</v>
      </c>
      <c r="I11340" t="s">
        <v>315</v>
      </c>
    </row>
    <row r="11341" spans="1:9" x14ac:dyDescent="0.25">
      <c r="A11341">
        <v>11339</v>
      </c>
      <c r="B11341" t="s">
        <v>25</v>
      </c>
      <c r="C11341">
        <v>2016</v>
      </c>
      <c r="D11341" t="s">
        <v>305</v>
      </c>
      <c r="E11341" t="s">
        <v>204</v>
      </c>
      <c r="F11341">
        <v>-0.6</v>
      </c>
      <c r="G11341" t="s">
        <v>313</v>
      </c>
      <c r="H11341" t="s">
        <v>314</v>
      </c>
      <c r="I11341" t="s">
        <v>315</v>
      </c>
    </row>
    <row r="11342" spans="1:9" x14ac:dyDescent="0.25">
      <c r="A11342">
        <v>11340</v>
      </c>
      <c r="B11342" t="s">
        <v>8</v>
      </c>
      <c r="C11342">
        <v>2016</v>
      </c>
      <c r="D11342" t="s">
        <v>305</v>
      </c>
      <c r="E11342" t="s">
        <v>205</v>
      </c>
      <c r="F11342">
        <v>0</v>
      </c>
      <c r="G11342" t="s">
        <v>316</v>
      </c>
      <c r="H11342" t="s">
        <v>314</v>
      </c>
      <c r="I11342" t="s">
        <v>315</v>
      </c>
    </row>
    <row r="11343" spans="1:9" x14ac:dyDescent="0.25">
      <c r="A11343">
        <v>11341</v>
      </c>
      <c r="B11343" t="s">
        <v>22</v>
      </c>
      <c r="C11343">
        <v>2016</v>
      </c>
      <c r="D11343" t="s">
        <v>305</v>
      </c>
      <c r="E11343" t="s">
        <v>205</v>
      </c>
      <c r="F11343">
        <v>0</v>
      </c>
      <c r="G11343" t="s">
        <v>316</v>
      </c>
      <c r="H11343" t="s">
        <v>314</v>
      </c>
      <c r="I11343" t="s">
        <v>315</v>
      </c>
    </row>
    <row r="11344" spans="1:9" x14ac:dyDescent="0.25">
      <c r="A11344">
        <v>11342</v>
      </c>
      <c r="B11344" t="s">
        <v>15</v>
      </c>
      <c r="C11344">
        <v>2016</v>
      </c>
      <c r="D11344" t="s">
        <v>305</v>
      </c>
      <c r="E11344" t="s">
        <v>205</v>
      </c>
      <c r="F11344">
        <v>0</v>
      </c>
      <c r="G11344" t="s">
        <v>316</v>
      </c>
      <c r="H11344" t="s">
        <v>314</v>
      </c>
      <c r="I11344" t="s">
        <v>315</v>
      </c>
    </row>
    <row r="11345" spans="1:9" x14ac:dyDescent="0.25">
      <c r="A11345">
        <v>11343</v>
      </c>
      <c r="B11345" t="s">
        <v>20</v>
      </c>
      <c r="C11345">
        <v>2016</v>
      </c>
      <c r="D11345" t="s">
        <v>305</v>
      </c>
      <c r="E11345" t="s">
        <v>205</v>
      </c>
      <c r="F11345">
        <v>0</v>
      </c>
      <c r="G11345" t="s">
        <v>316</v>
      </c>
      <c r="H11345" t="s">
        <v>314</v>
      </c>
      <c r="I11345" t="s">
        <v>315</v>
      </c>
    </row>
    <row r="11346" spans="1:9" x14ac:dyDescent="0.25">
      <c r="A11346">
        <v>11344</v>
      </c>
      <c r="B11346" t="s">
        <v>30</v>
      </c>
      <c r="C11346">
        <v>2016</v>
      </c>
      <c r="D11346" t="s">
        <v>305</v>
      </c>
      <c r="E11346" t="s">
        <v>205</v>
      </c>
      <c r="F11346">
        <v>0</v>
      </c>
      <c r="G11346" t="s">
        <v>316</v>
      </c>
      <c r="H11346" t="s">
        <v>314</v>
      </c>
      <c r="I11346" t="s">
        <v>315</v>
      </c>
    </row>
    <row r="11347" spans="1:9" x14ac:dyDescent="0.25">
      <c r="A11347">
        <v>11345</v>
      </c>
      <c r="B11347" t="s">
        <v>21</v>
      </c>
      <c r="C11347">
        <v>2016</v>
      </c>
      <c r="D11347" t="s">
        <v>305</v>
      </c>
      <c r="E11347" t="s">
        <v>205</v>
      </c>
      <c r="F11347">
        <v>0</v>
      </c>
      <c r="G11347" t="s">
        <v>316</v>
      </c>
      <c r="H11347" t="s">
        <v>314</v>
      </c>
      <c r="I11347" t="s">
        <v>315</v>
      </c>
    </row>
    <row r="11348" spans="1:9" x14ac:dyDescent="0.25">
      <c r="A11348">
        <v>11346</v>
      </c>
      <c r="B11348" t="s">
        <v>16</v>
      </c>
      <c r="C11348">
        <v>2016</v>
      </c>
      <c r="D11348" t="s">
        <v>305</v>
      </c>
      <c r="E11348" t="s">
        <v>205</v>
      </c>
      <c r="F11348">
        <v>0</v>
      </c>
      <c r="G11348" t="s">
        <v>316</v>
      </c>
      <c r="H11348" t="s">
        <v>314</v>
      </c>
      <c r="I11348" t="s">
        <v>315</v>
      </c>
    </row>
    <row r="11349" spans="1:9" x14ac:dyDescent="0.25">
      <c r="A11349">
        <v>11347</v>
      </c>
      <c r="B11349" t="s">
        <v>29</v>
      </c>
      <c r="C11349">
        <v>2016</v>
      </c>
      <c r="D11349" t="s">
        <v>305</v>
      </c>
      <c r="E11349" t="s">
        <v>205</v>
      </c>
      <c r="F11349">
        <v>0</v>
      </c>
      <c r="G11349" t="s">
        <v>316</v>
      </c>
      <c r="H11349" t="s">
        <v>314</v>
      </c>
      <c r="I11349" t="s">
        <v>315</v>
      </c>
    </row>
    <row r="11350" spans="1:9" x14ac:dyDescent="0.25">
      <c r="A11350">
        <v>11348</v>
      </c>
      <c r="B11350" t="s">
        <v>31</v>
      </c>
      <c r="C11350">
        <v>2016</v>
      </c>
      <c r="D11350" t="s">
        <v>305</v>
      </c>
      <c r="E11350" t="s">
        <v>205</v>
      </c>
      <c r="F11350">
        <v>0</v>
      </c>
      <c r="G11350" t="s">
        <v>316</v>
      </c>
      <c r="H11350" t="s">
        <v>314</v>
      </c>
      <c r="I11350" t="s">
        <v>315</v>
      </c>
    </row>
    <row r="11351" spans="1:9" x14ac:dyDescent="0.25">
      <c r="A11351">
        <v>11349</v>
      </c>
      <c r="B11351" t="s">
        <v>24</v>
      </c>
      <c r="C11351">
        <v>2016</v>
      </c>
      <c r="D11351" t="s">
        <v>305</v>
      </c>
      <c r="E11351" t="s">
        <v>205</v>
      </c>
      <c r="F11351">
        <v>0</v>
      </c>
      <c r="G11351" t="s">
        <v>316</v>
      </c>
      <c r="H11351" t="s">
        <v>314</v>
      </c>
      <c r="I11351" t="s">
        <v>315</v>
      </c>
    </row>
    <row r="11352" spans="1:9" x14ac:dyDescent="0.25">
      <c r="A11352">
        <v>11350</v>
      </c>
      <c r="B11352" t="s">
        <v>5</v>
      </c>
      <c r="C11352">
        <v>2016</v>
      </c>
      <c r="D11352" t="s">
        <v>305</v>
      </c>
      <c r="E11352" t="s">
        <v>205</v>
      </c>
      <c r="F11352">
        <v>0</v>
      </c>
      <c r="G11352" t="s">
        <v>316</v>
      </c>
      <c r="H11352" t="s">
        <v>314</v>
      </c>
      <c r="I11352" t="s">
        <v>315</v>
      </c>
    </row>
    <row r="11353" spans="1:9" x14ac:dyDescent="0.25">
      <c r="A11353">
        <v>11351</v>
      </c>
      <c r="B11353" t="s">
        <v>26</v>
      </c>
      <c r="C11353">
        <v>2016</v>
      </c>
      <c r="D11353" t="s">
        <v>305</v>
      </c>
      <c r="E11353" t="s">
        <v>205</v>
      </c>
      <c r="F11353">
        <v>0</v>
      </c>
      <c r="G11353" t="s">
        <v>316</v>
      </c>
      <c r="H11353" t="s">
        <v>314</v>
      </c>
      <c r="I11353" t="s">
        <v>315</v>
      </c>
    </row>
    <row r="11354" spans="1:9" x14ac:dyDescent="0.25">
      <c r="A11354">
        <v>11352</v>
      </c>
      <c r="B11354" t="s">
        <v>28</v>
      </c>
      <c r="C11354">
        <v>2016</v>
      </c>
      <c r="D11354" t="s">
        <v>305</v>
      </c>
      <c r="E11354" t="s">
        <v>205</v>
      </c>
      <c r="F11354">
        <v>0</v>
      </c>
      <c r="G11354" t="s">
        <v>316</v>
      </c>
      <c r="H11354" t="s">
        <v>314</v>
      </c>
      <c r="I11354" t="s">
        <v>315</v>
      </c>
    </row>
    <row r="11355" spans="1:9" x14ac:dyDescent="0.25">
      <c r="A11355">
        <v>11353</v>
      </c>
      <c r="B11355" t="s">
        <v>11</v>
      </c>
      <c r="C11355">
        <v>2016</v>
      </c>
      <c r="D11355" t="s">
        <v>305</v>
      </c>
      <c r="E11355" t="s">
        <v>205</v>
      </c>
      <c r="F11355">
        <v>0</v>
      </c>
      <c r="G11355" t="s">
        <v>316</v>
      </c>
      <c r="H11355" t="s">
        <v>314</v>
      </c>
      <c r="I11355" t="s">
        <v>315</v>
      </c>
    </row>
    <row r="11356" spans="1:9" x14ac:dyDescent="0.25">
      <c r="A11356">
        <v>11354</v>
      </c>
      <c r="B11356" t="s">
        <v>12</v>
      </c>
      <c r="C11356">
        <v>2016</v>
      </c>
      <c r="D11356" t="s">
        <v>305</v>
      </c>
      <c r="E11356" t="s">
        <v>205</v>
      </c>
      <c r="F11356">
        <v>0</v>
      </c>
      <c r="G11356" t="s">
        <v>316</v>
      </c>
      <c r="H11356" t="s">
        <v>314</v>
      </c>
      <c r="I11356" t="s">
        <v>315</v>
      </c>
    </row>
    <row r="11357" spans="1:9" x14ac:dyDescent="0.25">
      <c r="A11357">
        <v>11355</v>
      </c>
      <c r="B11357" t="s">
        <v>7</v>
      </c>
      <c r="C11357">
        <v>2016</v>
      </c>
      <c r="D11357" t="s">
        <v>305</v>
      </c>
      <c r="E11357" t="s">
        <v>205</v>
      </c>
      <c r="F11357">
        <v>0</v>
      </c>
      <c r="G11357" t="s">
        <v>316</v>
      </c>
      <c r="H11357" t="s">
        <v>314</v>
      </c>
      <c r="I11357" t="s">
        <v>315</v>
      </c>
    </row>
    <row r="11358" spans="1:9" x14ac:dyDescent="0.25">
      <c r="A11358">
        <v>11356</v>
      </c>
      <c r="B11358" t="s">
        <v>18</v>
      </c>
      <c r="C11358">
        <v>2016</v>
      </c>
      <c r="D11358" t="s">
        <v>305</v>
      </c>
      <c r="E11358" t="s">
        <v>205</v>
      </c>
      <c r="F11358">
        <v>0</v>
      </c>
      <c r="G11358" t="s">
        <v>316</v>
      </c>
      <c r="H11358" t="s">
        <v>314</v>
      </c>
      <c r="I11358" t="s">
        <v>315</v>
      </c>
    </row>
    <row r="11359" spans="1:9" x14ac:dyDescent="0.25">
      <c r="A11359">
        <v>11357</v>
      </c>
      <c r="B11359" t="s">
        <v>23</v>
      </c>
      <c r="C11359">
        <v>2016</v>
      </c>
      <c r="D11359" t="s">
        <v>305</v>
      </c>
      <c r="E11359" t="s">
        <v>205</v>
      </c>
      <c r="F11359">
        <v>0</v>
      </c>
      <c r="G11359" t="s">
        <v>316</v>
      </c>
      <c r="H11359" t="s">
        <v>314</v>
      </c>
      <c r="I11359" t="s">
        <v>315</v>
      </c>
    </row>
    <row r="11360" spans="1:9" x14ac:dyDescent="0.25">
      <c r="A11360">
        <v>11358</v>
      </c>
      <c r="B11360" t="s">
        <v>14</v>
      </c>
      <c r="C11360">
        <v>2016</v>
      </c>
      <c r="D11360" t="s">
        <v>305</v>
      </c>
      <c r="E11360" t="s">
        <v>205</v>
      </c>
      <c r="F11360">
        <v>0</v>
      </c>
      <c r="G11360" t="s">
        <v>316</v>
      </c>
      <c r="H11360" t="s">
        <v>314</v>
      </c>
      <c r="I11360" t="s">
        <v>315</v>
      </c>
    </row>
    <row r="11361" spans="1:9" x14ac:dyDescent="0.25">
      <c r="A11361">
        <v>11359</v>
      </c>
      <c r="B11361" t="s">
        <v>17</v>
      </c>
      <c r="C11361">
        <v>2016</v>
      </c>
      <c r="D11361" t="s">
        <v>305</v>
      </c>
      <c r="E11361" t="s">
        <v>205</v>
      </c>
      <c r="F11361">
        <v>0</v>
      </c>
      <c r="G11361" t="s">
        <v>316</v>
      </c>
      <c r="H11361" t="s">
        <v>314</v>
      </c>
      <c r="I11361" t="s">
        <v>315</v>
      </c>
    </row>
    <row r="11362" spans="1:9" x14ac:dyDescent="0.25">
      <c r="A11362">
        <v>11360</v>
      </c>
      <c r="B11362" t="s">
        <v>19</v>
      </c>
      <c r="C11362">
        <v>2016</v>
      </c>
      <c r="D11362" t="s">
        <v>305</v>
      </c>
      <c r="E11362" t="s">
        <v>205</v>
      </c>
      <c r="F11362">
        <v>0</v>
      </c>
      <c r="G11362" t="s">
        <v>316</v>
      </c>
      <c r="H11362" t="s">
        <v>314</v>
      </c>
      <c r="I11362" t="s">
        <v>315</v>
      </c>
    </row>
    <row r="11363" spans="1:9" x14ac:dyDescent="0.25">
      <c r="A11363">
        <v>11361</v>
      </c>
      <c r="B11363" t="s">
        <v>27</v>
      </c>
      <c r="C11363">
        <v>2016</v>
      </c>
      <c r="D11363" t="s">
        <v>305</v>
      </c>
      <c r="E11363" t="s">
        <v>205</v>
      </c>
      <c r="F11363">
        <v>0</v>
      </c>
      <c r="G11363" t="s">
        <v>316</v>
      </c>
      <c r="H11363" t="s">
        <v>314</v>
      </c>
      <c r="I11363" t="s">
        <v>315</v>
      </c>
    </row>
    <row r="11364" spans="1:9" x14ac:dyDescent="0.25">
      <c r="A11364">
        <v>11362</v>
      </c>
      <c r="B11364" t="s">
        <v>13</v>
      </c>
      <c r="C11364">
        <v>2016</v>
      </c>
      <c r="D11364" t="s">
        <v>305</v>
      </c>
      <c r="E11364" t="s">
        <v>205</v>
      </c>
      <c r="F11364">
        <v>0</v>
      </c>
      <c r="G11364" t="s">
        <v>316</v>
      </c>
      <c r="H11364" t="s">
        <v>314</v>
      </c>
      <c r="I11364" t="s">
        <v>315</v>
      </c>
    </row>
    <row r="11365" spans="1:9" x14ac:dyDescent="0.25">
      <c r="A11365">
        <v>11363</v>
      </c>
      <c r="B11365" t="s">
        <v>4</v>
      </c>
      <c r="C11365">
        <v>2016</v>
      </c>
      <c r="D11365" t="s">
        <v>305</v>
      </c>
      <c r="E11365" t="s">
        <v>205</v>
      </c>
      <c r="F11365">
        <v>0</v>
      </c>
      <c r="G11365" t="s">
        <v>316</v>
      </c>
      <c r="H11365" t="s">
        <v>314</v>
      </c>
      <c r="I11365" t="s">
        <v>315</v>
      </c>
    </row>
    <row r="11366" spans="1:9" x14ac:dyDescent="0.25">
      <c r="A11366">
        <v>11364</v>
      </c>
      <c r="B11366" t="s">
        <v>6</v>
      </c>
      <c r="C11366">
        <v>2016</v>
      </c>
      <c r="D11366" t="s">
        <v>305</v>
      </c>
      <c r="E11366" t="s">
        <v>205</v>
      </c>
      <c r="F11366">
        <v>0</v>
      </c>
      <c r="G11366" t="s">
        <v>316</v>
      </c>
      <c r="H11366" t="s">
        <v>314</v>
      </c>
      <c r="I11366" t="s">
        <v>315</v>
      </c>
    </row>
    <row r="11367" spans="1:9" x14ac:dyDescent="0.25">
      <c r="A11367">
        <v>11365</v>
      </c>
      <c r="B11367" t="s">
        <v>9</v>
      </c>
      <c r="C11367">
        <v>2016</v>
      </c>
      <c r="D11367" t="s">
        <v>305</v>
      </c>
      <c r="E11367" t="s">
        <v>205</v>
      </c>
      <c r="F11367">
        <v>0</v>
      </c>
      <c r="G11367" t="s">
        <v>316</v>
      </c>
      <c r="H11367" t="s">
        <v>314</v>
      </c>
      <c r="I11367" t="s">
        <v>315</v>
      </c>
    </row>
    <row r="11368" spans="1:9" x14ac:dyDescent="0.25">
      <c r="A11368">
        <v>11366</v>
      </c>
      <c r="B11368" t="s">
        <v>10</v>
      </c>
      <c r="C11368">
        <v>2016</v>
      </c>
      <c r="D11368" t="s">
        <v>305</v>
      </c>
      <c r="E11368" t="s">
        <v>205</v>
      </c>
      <c r="F11368">
        <v>0</v>
      </c>
      <c r="G11368" t="s">
        <v>316</v>
      </c>
      <c r="H11368" t="s">
        <v>314</v>
      </c>
      <c r="I11368" t="s">
        <v>315</v>
      </c>
    </row>
    <row r="11369" spans="1:9" x14ac:dyDescent="0.25">
      <c r="A11369">
        <v>11367</v>
      </c>
      <c r="B11369" t="s">
        <v>3</v>
      </c>
      <c r="C11369">
        <v>2016</v>
      </c>
      <c r="D11369" t="s">
        <v>305</v>
      </c>
      <c r="E11369" t="s">
        <v>205</v>
      </c>
      <c r="F11369">
        <v>0</v>
      </c>
      <c r="G11369" t="s">
        <v>316</v>
      </c>
      <c r="H11369" t="s">
        <v>314</v>
      </c>
      <c r="I11369" t="s">
        <v>315</v>
      </c>
    </row>
    <row r="11370" spans="1:9" x14ac:dyDescent="0.25">
      <c r="A11370">
        <v>11368</v>
      </c>
      <c r="B11370" t="s">
        <v>25</v>
      </c>
      <c r="C11370">
        <v>2016</v>
      </c>
      <c r="D11370" t="s">
        <v>305</v>
      </c>
      <c r="E11370" t="s">
        <v>205</v>
      </c>
      <c r="F11370">
        <v>0</v>
      </c>
      <c r="G11370" t="s">
        <v>316</v>
      </c>
      <c r="H11370" t="s">
        <v>314</v>
      </c>
      <c r="I11370" t="s">
        <v>315</v>
      </c>
    </row>
    <row r="11371" spans="1:9" x14ac:dyDescent="0.25">
      <c r="A11371">
        <v>11369</v>
      </c>
      <c r="B11371" t="s">
        <v>8</v>
      </c>
      <c r="C11371">
        <v>2017</v>
      </c>
      <c r="D11371" t="s">
        <v>305</v>
      </c>
      <c r="E11371" t="s">
        <v>312</v>
      </c>
      <c r="F11371">
        <v>1018995</v>
      </c>
      <c r="G11371" t="s">
        <v>313</v>
      </c>
      <c r="H11371" t="s">
        <v>314</v>
      </c>
      <c r="I11371" t="s">
        <v>315</v>
      </c>
    </row>
    <row r="11372" spans="1:9" x14ac:dyDescent="0.25">
      <c r="A11372">
        <v>11370</v>
      </c>
      <c r="B11372" t="s">
        <v>22</v>
      </c>
      <c r="C11372">
        <v>2017</v>
      </c>
      <c r="D11372" t="s">
        <v>305</v>
      </c>
      <c r="E11372" t="s">
        <v>312</v>
      </c>
      <c r="F11372">
        <v>1018995</v>
      </c>
      <c r="G11372" t="s">
        <v>313</v>
      </c>
      <c r="H11372" t="s">
        <v>314</v>
      </c>
      <c r="I11372" t="s">
        <v>315</v>
      </c>
    </row>
    <row r="11373" spans="1:9" x14ac:dyDescent="0.25">
      <c r="A11373">
        <v>11371</v>
      </c>
      <c r="B11373" t="s">
        <v>15</v>
      </c>
      <c r="C11373">
        <v>2017</v>
      </c>
      <c r="D11373" t="s">
        <v>305</v>
      </c>
      <c r="E11373" t="s">
        <v>312</v>
      </c>
      <c r="F11373">
        <v>1009852</v>
      </c>
      <c r="G11373" t="s">
        <v>313</v>
      </c>
      <c r="H11373" t="s">
        <v>314</v>
      </c>
      <c r="I11373" t="s">
        <v>315</v>
      </c>
    </row>
    <row r="11374" spans="1:9" x14ac:dyDescent="0.25">
      <c r="A11374">
        <v>11372</v>
      </c>
      <c r="B11374" t="s">
        <v>20</v>
      </c>
      <c r="C11374">
        <v>2017</v>
      </c>
      <c r="D11374" t="s">
        <v>305</v>
      </c>
      <c r="E11374" t="s">
        <v>312</v>
      </c>
      <c r="F11374">
        <v>1013327</v>
      </c>
      <c r="G11374" t="s">
        <v>313</v>
      </c>
      <c r="H11374" t="s">
        <v>314</v>
      </c>
      <c r="I11374" t="s">
        <v>315</v>
      </c>
    </row>
    <row r="11375" spans="1:9" x14ac:dyDescent="0.25">
      <c r="A11375">
        <v>11373</v>
      </c>
      <c r="B11375" t="s">
        <v>30</v>
      </c>
      <c r="C11375">
        <v>2017</v>
      </c>
      <c r="D11375" t="s">
        <v>305</v>
      </c>
      <c r="E11375" t="s">
        <v>312</v>
      </c>
      <c r="F11375">
        <v>1013476</v>
      </c>
      <c r="G11375" t="s">
        <v>313</v>
      </c>
      <c r="H11375" t="s">
        <v>314</v>
      </c>
      <c r="I11375" t="s">
        <v>315</v>
      </c>
    </row>
    <row r="11376" spans="1:9" x14ac:dyDescent="0.25">
      <c r="A11376">
        <v>11374</v>
      </c>
      <c r="B11376" t="s">
        <v>21</v>
      </c>
      <c r="C11376">
        <v>2017</v>
      </c>
      <c r="D11376" t="s">
        <v>305</v>
      </c>
      <c r="E11376" t="s">
        <v>312</v>
      </c>
      <c r="F11376">
        <v>1012006</v>
      </c>
      <c r="G11376" t="s">
        <v>313</v>
      </c>
      <c r="H11376" t="s">
        <v>314</v>
      </c>
      <c r="I11376" t="s">
        <v>315</v>
      </c>
    </row>
    <row r="11377" spans="1:9" x14ac:dyDescent="0.25">
      <c r="A11377">
        <v>11375</v>
      </c>
      <c r="B11377" t="s">
        <v>16</v>
      </c>
      <c r="C11377">
        <v>2017</v>
      </c>
      <c r="D11377" t="s">
        <v>305</v>
      </c>
      <c r="E11377" t="s">
        <v>312</v>
      </c>
      <c r="F11377">
        <v>1014571</v>
      </c>
      <c r="G11377" t="s">
        <v>313</v>
      </c>
      <c r="H11377" t="s">
        <v>314</v>
      </c>
      <c r="I11377" t="s">
        <v>315</v>
      </c>
    </row>
    <row r="11378" spans="1:9" x14ac:dyDescent="0.25">
      <c r="A11378">
        <v>11376</v>
      </c>
      <c r="B11378" t="s">
        <v>29</v>
      </c>
      <c r="C11378">
        <v>2017</v>
      </c>
      <c r="D11378" t="s">
        <v>305</v>
      </c>
      <c r="E11378" t="s">
        <v>312</v>
      </c>
      <c r="F11378">
        <v>1012993</v>
      </c>
      <c r="G11378" t="s">
        <v>313</v>
      </c>
      <c r="H11378" t="s">
        <v>314</v>
      </c>
      <c r="I11378" t="s">
        <v>315</v>
      </c>
    </row>
    <row r="11379" spans="1:9" x14ac:dyDescent="0.25">
      <c r="A11379">
        <v>11377</v>
      </c>
      <c r="B11379" t="s">
        <v>31</v>
      </c>
      <c r="C11379">
        <v>2017</v>
      </c>
      <c r="D11379" t="s">
        <v>305</v>
      </c>
      <c r="E11379" t="s">
        <v>312</v>
      </c>
      <c r="F11379">
        <v>1013507</v>
      </c>
      <c r="G11379" t="s">
        <v>313</v>
      </c>
      <c r="H11379" t="s">
        <v>314</v>
      </c>
      <c r="I11379" t="s">
        <v>315</v>
      </c>
    </row>
    <row r="11380" spans="1:9" x14ac:dyDescent="0.25">
      <c r="A11380">
        <v>11378</v>
      </c>
      <c r="B11380" t="s">
        <v>24</v>
      </c>
      <c r="C11380">
        <v>2017</v>
      </c>
      <c r="D11380" t="s">
        <v>305</v>
      </c>
      <c r="E11380" t="s">
        <v>312</v>
      </c>
      <c r="F11380">
        <v>1013870</v>
      </c>
      <c r="G11380" t="s">
        <v>313</v>
      </c>
      <c r="H11380" t="s">
        <v>314</v>
      </c>
      <c r="I11380" t="s">
        <v>315</v>
      </c>
    </row>
    <row r="11381" spans="1:9" x14ac:dyDescent="0.25">
      <c r="A11381">
        <v>11379</v>
      </c>
      <c r="B11381" t="s">
        <v>5</v>
      </c>
      <c r="C11381">
        <v>2017</v>
      </c>
      <c r="D11381" t="s">
        <v>305</v>
      </c>
      <c r="E11381" t="s">
        <v>312</v>
      </c>
      <c r="F11381">
        <v>1018600</v>
      </c>
      <c r="G11381" t="s">
        <v>313</v>
      </c>
      <c r="H11381" t="s">
        <v>314</v>
      </c>
      <c r="I11381" t="s">
        <v>315</v>
      </c>
    </row>
    <row r="11382" spans="1:9" x14ac:dyDescent="0.25">
      <c r="A11382">
        <v>11380</v>
      </c>
      <c r="B11382" t="s">
        <v>26</v>
      </c>
      <c r="C11382">
        <v>2017</v>
      </c>
      <c r="D11382" t="s">
        <v>305</v>
      </c>
      <c r="E11382" t="s">
        <v>312</v>
      </c>
      <c r="F11382">
        <v>1008964</v>
      </c>
      <c r="G11382" t="s">
        <v>313</v>
      </c>
      <c r="H11382" t="s">
        <v>314</v>
      </c>
      <c r="I11382" t="s">
        <v>315</v>
      </c>
    </row>
    <row r="11383" spans="1:9" x14ac:dyDescent="0.25">
      <c r="A11383">
        <v>11381</v>
      </c>
      <c r="B11383" t="s">
        <v>28</v>
      </c>
      <c r="C11383">
        <v>2017</v>
      </c>
      <c r="D11383" t="s">
        <v>305</v>
      </c>
      <c r="E11383" t="s">
        <v>312</v>
      </c>
      <c r="F11383">
        <v>1011188</v>
      </c>
      <c r="G11383" t="s">
        <v>313</v>
      </c>
      <c r="H11383" t="s">
        <v>314</v>
      </c>
      <c r="I11383" t="s">
        <v>315</v>
      </c>
    </row>
    <row r="11384" spans="1:9" x14ac:dyDescent="0.25">
      <c r="A11384">
        <v>11382</v>
      </c>
      <c r="B11384" t="s">
        <v>11</v>
      </c>
      <c r="C11384">
        <v>2017</v>
      </c>
      <c r="D11384" t="s">
        <v>305</v>
      </c>
      <c r="E11384" t="s">
        <v>312</v>
      </c>
      <c r="F11384">
        <v>1013457</v>
      </c>
      <c r="G11384" t="s">
        <v>313</v>
      </c>
      <c r="H11384" t="s">
        <v>314</v>
      </c>
      <c r="I11384" t="s">
        <v>315</v>
      </c>
    </row>
    <row r="11385" spans="1:9" x14ac:dyDescent="0.25">
      <c r="A11385">
        <v>11383</v>
      </c>
      <c r="B11385" t="s">
        <v>12</v>
      </c>
      <c r="C11385">
        <v>2017</v>
      </c>
      <c r="D11385" t="s">
        <v>305</v>
      </c>
      <c r="E11385" t="s">
        <v>312</v>
      </c>
      <c r="F11385">
        <v>1013073</v>
      </c>
      <c r="G11385" t="s">
        <v>313</v>
      </c>
      <c r="H11385" t="s">
        <v>314</v>
      </c>
      <c r="I11385" t="s">
        <v>315</v>
      </c>
    </row>
    <row r="11386" spans="1:9" x14ac:dyDescent="0.25">
      <c r="A11386">
        <v>11384</v>
      </c>
      <c r="B11386" t="s">
        <v>7</v>
      </c>
      <c r="C11386">
        <v>2017</v>
      </c>
      <c r="D11386" t="s">
        <v>305</v>
      </c>
      <c r="E11386" t="s">
        <v>312</v>
      </c>
      <c r="F11386">
        <v>1010051</v>
      </c>
      <c r="G11386" t="s">
        <v>313</v>
      </c>
      <c r="H11386" t="s">
        <v>314</v>
      </c>
      <c r="I11386" t="s">
        <v>315</v>
      </c>
    </row>
    <row r="11387" spans="1:9" x14ac:dyDescent="0.25">
      <c r="A11387">
        <v>11385</v>
      </c>
      <c r="B11387" t="s">
        <v>18</v>
      </c>
      <c r="C11387">
        <v>2017</v>
      </c>
      <c r="D11387" t="s">
        <v>305</v>
      </c>
      <c r="E11387" t="s">
        <v>312</v>
      </c>
      <c r="F11387">
        <v>1010035</v>
      </c>
      <c r="G11387" t="s">
        <v>313</v>
      </c>
      <c r="H11387" t="s">
        <v>314</v>
      </c>
      <c r="I11387" t="s">
        <v>315</v>
      </c>
    </row>
    <row r="11388" spans="1:9" x14ac:dyDescent="0.25">
      <c r="A11388">
        <v>11386</v>
      </c>
      <c r="B11388" t="s">
        <v>23</v>
      </c>
      <c r="C11388">
        <v>2017</v>
      </c>
      <c r="D11388" t="s">
        <v>305</v>
      </c>
      <c r="E11388" t="s">
        <v>312</v>
      </c>
      <c r="F11388">
        <v>1005739</v>
      </c>
      <c r="G11388" t="s">
        <v>313</v>
      </c>
      <c r="H11388" t="s">
        <v>314</v>
      </c>
      <c r="I11388" t="s">
        <v>315</v>
      </c>
    </row>
    <row r="11389" spans="1:9" x14ac:dyDescent="0.25">
      <c r="A11389">
        <v>11387</v>
      </c>
      <c r="B11389" t="s">
        <v>14</v>
      </c>
      <c r="C11389">
        <v>2017</v>
      </c>
      <c r="D11389" t="s">
        <v>305</v>
      </c>
      <c r="E11389" t="s">
        <v>312</v>
      </c>
      <c r="F11389">
        <v>1009321</v>
      </c>
      <c r="G11389" t="s">
        <v>313</v>
      </c>
      <c r="H11389" t="s">
        <v>314</v>
      </c>
      <c r="I11389" t="s">
        <v>315</v>
      </c>
    </row>
    <row r="11390" spans="1:9" x14ac:dyDescent="0.25">
      <c r="A11390">
        <v>11388</v>
      </c>
      <c r="B11390" t="s">
        <v>17</v>
      </c>
      <c r="C11390">
        <v>2017</v>
      </c>
      <c r="D11390" t="s">
        <v>305</v>
      </c>
      <c r="E11390" t="s">
        <v>312</v>
      </c>
      <c r="F11390">
        <v>1013200</v>
      </c>
      <c r="G11390" t="s">
        <v>313</v>
      </c>
      <c r="H11390" t="s">
        <v>314</v>
      </c>
      <c r="I11390" t="s">
        <v>315</v>
      </c>
    </row>
    <row r="11391" spans="1:9" x14ac:dyDescent="0.25">
      <c r="A11391">
        <v>11389</v>
      </c>
      <c r="B11391" t="s">
        <v>19</v>
      </c>
      <c r="C11391">
        <v>2017</v>
      </c>
      <c r="D11391" t="s">
        <v>305</v>
      </c>
      <c r="E11391" t="s">
        <v>312</v>
      </c>
      <c r="F11391">
        <v>1014348</v>
      </c>
      <c r="G11391" t="s">
        <v>313</v>
      </c>
      <c r="H11391" t="s">
        <v>314</v>
      </c>
      <c r="I11391" t="s">
        <v>315</v>
      </c>
    </row>
    <row r="11392" spans="1:9" x14ac:dyDescent="0.25">
      <c r="A11392">
        <v>11390</v>
      </c>
      <c r="B11392" t="s">
        <v>27</v>
      </c>
      <c r="C11392">
        <v>2017</v>
      </c>
      <c r="D11392" t="s">
        <v>305</v>
      </c>
      <c r="E11392" t="s">
        <v>312</v>
      </c>
      <c r="F11392">
        <v>1010150</v>
      </c>
      <c r="G11392" t="s">
        <v>313</v>
      </c>
      <c r="H11392" t="s">
        <v>314</v>
      </c>
      <c r="I11392" t="s">
        <v>315</v>
      </c>
    </row>
    <row r="11393" spans="1:9" x14ac:dyDescent="0.25">
      <c r="A11393">
        <v>11391</v>
      </c>
      <c r="B11393" t="s">
        <v>13</v>
      </c>
      <c r="C11393">
        <v>2017</v>
      </c>
      <c r="D11393" t="s">
        <v>305</v>
      </c>
      <c r="E11393" t="s">
        <v>312</v>
      </c>
      <c r="F11393">
        <v>1012325</v>
      </c>
      <c r="G11393" t="s">
        <v>313</v>
      </c>
      <c r="H11393" t="s">
        <v>314</v>
      </c>
      <c r="I11393" t="s">
        <v>315</v>
      </c>
    </row>
    <row r="11394" spans="1:9" x14ac:dyDescent="0.25">
      <c r="A11394">
        <v>11392</v>
      </c>
      <c r="B11394" t="s">
        <v>4</v>
      </c>
      <c r="C11394">
        <v>2017</v>
      </c>
      <c r="D11394" t="s">
        <v>305</v>
      </c>
      <c r="E11394" t="s">
        <v>312</v>
      </c>
      <c r="F11394">
        <v>1011899</v>
      </c>
      <c r="G11394" t="s">
        <v>313</v>
      </c>
      <c r="H11394" t="s">
        <v>314</v>
      </c>
      <c r="I11394" t="s">
        <v>315</v>
      </c>
    </row>
    <row r="11395" spans="1:9" x14ac:dyDescent="0.25">
      <c r="A11395">
        <v>11393</v>
      </c>
      <c r="B11395" t="s">
        <v>6</v>
      </c>
      <c r="C11395">
        <v>2017</v>
      </c>
      <c r="D11395" t="s">
        <v>305</v>
      </c>
      <c r="E11395" t="s">
        <v>312</v>
      </c>
      <c r="F11395">
        <v>1013030</v>
      </c>
      <c r="G11395" t="s">
        <v>313</v>
      </c>
      <c r="H11395" t="s">
        <v>314</v>
      </c>
      <c r="I11395" t="s">
        <v>315</v>
      </c>
    </row>
    <row r="11396" spans="1:9" x14ac:dyDescent="0.25">
      <c r="A11396">
        <v>11394</v>
      </c>
      <c r="B11396" t="s">
        <v>9</v>
      </c>
      <c r="C11396">
        <v>2017</v>
      </c>
      <c r="D11396" t="s">
        <v>305</v>
      </c>
      <c r="E11396" t="s">
        <v>312</v>
      </c>
      <c r="F11396">
        <v>1017776</v>
      </c>
      <c r="G11396" t="s">
        <v>313</v>
      </c>
      <c r="H11396" t="s">
        <v>314</v>
      </c>
      <c r="I11396" t="s">
        <v>315</v>
      </c>
    </row>
    <row r="11397" spans="1:9" x14ac:dyDescent="0.25">
      <c r="A11397">
        <v>11395</v>
      </c>
      <c r="B11397" t="s">
        <v>10</v>
      </c>
      <c r="C11397">
        <v>2017</v>
      </c>
      <c r="D11397" t="s">
        <v>305</v>
      </c>
      <c r="E11397" t="s">
        <v>312</v>
      </c>
      <c r="F11397">
        <v>1014093</v>
      </c>
      <c r="G11397" t="s">
        <v>313</v>
      </c>
      <c r="H11397" t="s">
        <v>314</v>
      </c>
      <c r="I11397" t="s">
        <v>315</v>
      </c>
    </row>
    <row r="11398" spans="1:9" x14ac:dyDescent="0.25">
      <c r="A11398">
        <v>11396</v>
      </c>
      <c r="B11398" t="s">
        <v>3</v>
      </c>
      <c r="C11398">
        <v>2017</v>
      </c>
      <c r="D11398" t="s">
        <v>305</v>
      </c>
      <c r="E11398" t="s">
        <v>312</v>
      </c>
      <c r="F11398">
        <v>1012008</v>
      </c>
      <c r="G11398" t="s">
        <v>313</v>
      </c>
      <c r="H11398" t="s">
        <v>314</v>
      </c>
      <c r="I11398" t="s">
        <v>315</v>
      </c>
    </row>
    <row r="11399" spans="1:9" x14ac:dyDescent="0.25">
      <c r="A11399">
        <v>11397</v>
      </c>
      <c r="B11399" t="s">
        <v>25</v>
      </c>
      <c r="C11399">
        <v>2017</v>
      </c>
      <c r="D11399" t="s">
        <v>305</v>
      </c>
      <c r="E11399" t="s">
        <v>312</v>
      </c>
      <c r="F11399">
        <v>1014466</v>
      </c>
      <c r="G11399" t="s">
        <v>313</v>
      </c>
      <c r="H11399" t="s">
        <v>314</v>
      </c>
      <c r="I11399" t="s">
        <v>315</v>
      </c>
    </row>
    <row r="11400" spans="1:9" x14ac:dyDescent="0.25">
      <c r="A11400">
        <v>11398</v>
      </c>
      <c r="B11400" t="s">
        <v>8</v>
      </c>
      <c r="C11400">
        <v>2017</v>
      </c>
      <c r="D11400" t="s">
        <v>305</v>
      </c>
      <c r="E11400" t="s">
        <v>64</v>
      </c>
      <c r="F11400">
        <v>1018996.1</v>
      </c>
      <c r="G11400" t="s">
        <v>313</v>
      </c>
      <c r="H11400" t="s">
        <v>314</v>
      </c>
      <c r="I11400" t="s">
        <v>315</v>
      </c>
    </row>
    <row r="11401" spans="1:9" x14ac:dyDescent="0.25">
      <c r="A11401">
        <v>11399</v>
      </c>
      <c r="B11401" t="s">
        <v>22</v>
      </c>
      <c r="C11401">
        <v>2017</v>
      </c>
      <c r="D11401" t="s">
        <v>305</v>
      </c>
      <c r="E11401" t="s">
        <v>64</v>
      </c>
      <c r="F11401">
        <v>1018996.1</v>
      </c>
      <c r="G11401" t="s">
        <v>313</v>
      </c>
      <c r="H11401" t="s">
        <v>314</v>
      </c>
      <c r="I11401" t="s">
        <v>315</v>
      </c>
    </row>
    <row r="11402" spans="1:9" x14ac:dyDescent="0.25">
      <c r="A11402">
        <v>11400</v>
      </c>
      <c r="B11402" t="s">
        <v>15</v>
      </c>
      <c r="C11402">
        <v>2017</v>
      </c>
      <c r="D11402" t="s">
        <v>305</v>
      </c>
      <c r="E11402" t="s">
        <v>64</v>
      </c>
      <c r="F11402">
        <v>1009854.1</v>
      </c>
      <c r="G11402" t="s">
        <v>313</v>
      </c>
      <c r="H11402" t="s">
        <v>314</v>
      </c>
      <c r="I11402" t="s">
        <v>315</v>
      </c>
    </row>
    <row r="11403" spans="1:9" x14ac:dyDescent="0.25">
      <c r="A11403">
        <v>11401</v>
      </c>
      <c r="B11403" t="s">
        <v>20</v>
      </c>
      <c r="C11403">
        <v>2017</v>
      </c>
      <c r="D11403" t="s">
        <v>305</v>
      </c>
      <c r="E11403" t="s">
        <v>64</v>
      </c>
      <c r="F11403">
        <v>1013324.6</v>
      </c>
      <c r="G11403" t="s">
        <v>313</v>
      </c>
      <c r="H11403" t="s">
        <v>314</v>
      </c>
      <c r="I11403" t="s">
        <v>315</v>
      </c>
    </row>
    <row r="11404" spans="1:9" x14ac:dyDescent="0.25">
      <c r="A11404">
        <v>11402</v>
      </c>
      <c r="B11404" t="s">
        <v>30</v>
      </c>
      <c r="C11404">
        <v>2017</v>
      </c>
      <c r="D11404" t="s">
        <v>305</v>
      </c>
      <c r="E11404" t="s">
        <v>64</v>
      </c>
      <c r="F11404">
        <v>1013474.1</v>
      </c>
      <c r="G11404" t="s">
        <v>313</v>
      </c>
      <c r="H11404" t="s">
        <v>314</v>
      </c>
      <c r="I11404" t="s">
        <v>315</v>
      </c>
    </row>
    <row r="11405" spans="1:9" x14ac:dyDescent="0.25">
      <c r="A11405">
        <v>11403</v>
      </c>
      <c r="B11405" t="s">
        <v>21</v>
      </c>
      <c r="C11405">
        <v>2017</v>
      </c>
      <c r="D11405" t="s">
        <v>305</v>
      </c>
      <c r="E11405" t="s">
        <v>64</v>
      </c>
      <c r="F11405">
        <v>1012003.1</v>
      </c>
      <c r="G11405" t="s">
        <v>313</v>
      </c>
      <c r="H11405" t="s">
        <v>314</v>
      </c>
      <c r="I11405" t="s">
        <v>315</v>
      </c>
    </row>
    <row r="11406" spans="1:9" x14ac:dyDescent="0.25">
      <c r="A11406">
        <v>11404</v>
      </c>
      <c r="B11406" t="s">
        <v>16</v>
      </c>
      <c r="C11406">
        <v>2017</v>
      </c>
      <c r="D11406" t="s">
        <v>305</v>
      </c>
      <c r="E11406" t="s">
        <v>64</v>
      </c>
      <c r="F11406">
        <v>1014571.1</v>
      </c>
      <c r="G11406" t="s">
        <v>313</v>
      </c>
      <c r="H11406" t="s">
        <v>314</v>
      </c>
      <c r="I11406" t="s">
        <v>315</v>
      </c>
    </row>
    <row r="11407" spans="1:9" x14ac:dyDescent="0.25">
      <c r="A11407">
        <v>11405</v>
      </c>
      <c r="B11407" t="s">
        <v>29</v>
      </c>
      <c r="C11407">
        <v>2017</v>
      </c>
      <c r="D11407" t="s">
        <v>305</v>
      </c>
      <c r="E11407" t="s">
        <v>64</v>
      </c>
      <c r="F11407">
        <v>1012990.6</v>
      </c>
      <c r="G11407" t="s">
        <v>313</v>
      </c>
      <c r="H11407" t="s">
        <v>314</v>
      </c>
      <c r="I11407" t="s">
        <v>315</v>
      </c>
    </row>
    <row r="11408" spans="1:9" x14ac:dyDescent="0.25">
      <c r="A11408">
        <v>11406</v>
      </c>
      <c r="B11408" t="s">
        <v>31</v>
      </c>
      <c r="C11408">
        <v>2017</v>
      </c>
      <c r="D11408" t="s">
        <v>305</v>
      </c>
      <c r="E11408" t="s">
        <v>64</v>
      </c>
      <c r="F11408">
        <v>1013508.6</v>
      </c>
      <c r="G11408" t="s">
        <v>313</v>
      </c>
      <c r="H11408" t="s">
        <v>314</v>
      </c>
      <c r="I11408" t="s">
        <v>315</v>
      </c>
    </row>
    <row r="11409" spans="1:9" x14ac:dyDescent="0.25">
      <c r="A11409">
        <v>11407</v>
      </c>
      <c r="B11409" t="s">
        <v>24</v>
      </c>
      <c r="C11409">
        <v>2017</v>
      </c>
      <c r="D11409" t="s">
        <v>305</v>
      </c>
      <c r="E11409" t="s">
        <v>64</v>
      </c>
      <c r="F11409">
        <v>1013872.6</v>
      </c>
      <c r="G11409" t="s">
        <v>313</v>
      </c>
      <c r="H11409" t="s">
        <v>314</v>
      </c>
      <c r="I11409" t="s">
        <v>315</v>
      </c>
    </row>
    <row r="11410" spans="1:9" x14ac:dyDescent="0.25">
      <c r="A11410">
        <v>11408</v>
      </c>
      <c r="B11410" t="s">
        <v>5</v>
      </c>
      <c r="C11410">
        <v>2017</v>
      </c>
      <c r="D11410" t="s">
        <v>305</v>
      </c>
      <c r="E11410" t="s">
        <v>64</v>
      </c>
      <c r="F11410">
        <v>1018601.1</v>
      </c>
      <c r="G11410" t="s">
        <v>313</v>
      </c>
      <c r="H11410" t="s">
        <v>314</v>
      </c>
      <c r="I11410" t="s">
        <v>315</v>
      </c>
    </row>
    <row r="11411" spans="1:9" x14ac:dyDescent="0.25">
      <c r="A11411">
        <v>11409</v>
      </c>
      <c r="B11411" t="s">
        <v>26</v>
      </c>
      <c r="C11411">
        <v>2017</v>
      </c>
      <c r="D11411" t="s">
        <v>305</v>
      </c>
      <c r="E11411" t="s">
        <v>64</v>
      </c>
      <c r="F11411">
        <v>1008961.6</v>
      </c>
      <c r="G11411" t="s">
        <v>313</v>
      </c>
      <c r="H11411" t="s">
        <v>314</v>
      </c>
      <c r="I11411" t="s">
        <v>315</v>
      </c>
    </row>
    <row r="11412" spans="1:9" x14ac:dyDescent="0.25">
      <c r="A11412">
        <v>11410</v>
      </c>
      <c r="B11412" t="s">
        <v>28</v>
      </c>
      <c r="C11412">
        <v>2017</v>
      </c>
      <c r="D11412" t="s">
        <v>305</v>
      </c>
      <c r="E11412" t="s">
        <v>64</v>
      </c>
      <c r="F11412">
        <v>1011186.1</v>
      </c>
      <c r="G11412" t="s">
        <v>313</v>
      </c>
      <c r="H11412" t="s">
        <v>314</v>
      </c>
      <c r="I11412" t="s">
        <v>315</v>
      </c>
    </row>
    <row r="11413" spans="1:9" x14ac:dyDescent="0.25">
      <c r="A11413">
        <v>11411</v>
      </c>
      <c r="B11413" t="s">
        <v>11</v>
      </c>
      <c r="C11413">
        <v>2017</v>
      </c>
      <c r="D11413" t="s">
        <v>305</v>
      </c>
      <c r="E11413" t="s">
        <v>64</v>
      </c>
      <c r="F11413">
        <v>1013458.1</v>
      </c>
      <c r="G11413" t="s">
        <v>313</v>
      </c>
      <c r="H11413" t="s">
        <v>314</v>
      </c>
      <c r="I11413" t="s">
        <v>315</v>
      </c>
    </row>
    <row r="11414" spans="1:9" x14ac:dyDescent="0.25">
      <c r="A11414">
        <v>11412</v>
      </c>
      <c r="B11414" t="s">
        <v>12</v>
      </c>
      <c r="C11414">
        <v>2017</v>
      </c>
      <c r="D11414" t="s">
        <v>305</v>
      </c>
      <c r="E11414" t="s">
        <v>64</v>
      </c>
      <c r="F11414">
        <v>1013070.1</v>
      </c>
      <c r="G11414" t="s">
        <v>313</v>
      </c>
      <c r="H11414" t="s">
        <v>314</v>
      </c>
      <c r="I11414" t="s">
        <v>315</v>
      </c>
    </row>
    <row r="11415" spans="1:9" x14ac:dyDescent="0.25">
      <c r="A11415">
        <v>11413</v>
      </c>
      <c r="B11415" t="s">
        <v>7</v>
      </c>
      <c r="C11415">
        <v>2017</v>
      </c>
      <c r="D11415" t="s">
        <v>305</v>
      </c>
      <c r="E11415" t="s">
        <v>64</v>
      </c>
      <c r="F11415">
        <v>1010051.6</v>
      </c>
      <c r="G11415" t="s">
        <v>313</v>
      </c>
      <c r="H11415" t="s">
        <v>314</v>
      </c>
      <c r="I11415" t="s">
        <v>315</v>
      </c>
    </row>
    <row r="11416" spans="1:9" x14ac:dyDescent="0.25">
      <c r="A11416">
        <v>11414</v>
      </c>
      <c r="B11416" t="s">
        <v>18</v>
      </c>
      <c r="C11416">
        <v>2017</v>
      </c>
      <c r="D11416" t="s">
        <v>305</v>
      </c>
      <c r="E11416" t="s">
        <v>64</v>
      </c>
      <c r="F11416">
        <v>1010035.1</v>
      </c>
      <c r="G11416" t="s">
        <v>313</v>
      </c>
      <c r="H11416" t="s">
        <v>314</v>
      </c>
      <c r="I11416" t="s">
        <v>315</v>
      </c>
    </row>
    <row r="11417" spans="1:9" x14ac:dyDescent="0.25">
      <c r="A11417">
        <v>11415</v>
      </c>
      <c r="B11417" t="s">
        <v>23</v>
      </c>
      <c r="C11417">
        <v>2017</v>
      </c>
      <c r="D11417" t="s">
        <v>305</v>
      </c>
      <c r="E11417" t="s">
        <v>64</v>
      </c>
      <c r="F11417">
        <v>1005739.6</v>
      </c>
      <c r="G11417" t="s">
        <v>313</v>
      </c>
      <c r="H11417" t="s">
        <v>314</v>
      </c>
      <c r="I11417" t="s">
        <v>315</v>
      </c>
    </row>
    <row r="11418" spans="1:9" x14ac:dyDescent="0.25">
      <c r="A11418">
        <v>11416</v>
      </c>
      <c r="B11418" t="s">
        <v>14</v>
      </c>
      <c r="C11418">
        <v>2017</v>
      </c>
      <c r="D11418" t="s">
        <v>305</v>
      </c>
      <c r="E11418" t="s">
        <v>64</v>
      </c>
      <c r="F11418">
        <v>1009318.6</v>
      </c>
      <c r="G11418" t="s">
        <v>313</v>
      </c>
      <c r="H11418" t="s">
        <v>314</v>
      </c>
      <c r="I11418" t="s">
        <v>315</v>
      </c>
    </row>
    <row r="11419" spans="1:9" x14ac:dyDescent="0.25">
      <c r="A11419">
        <v>11417</v>
      </c>
      <c r="B11419" t="s">
        <v>17</v>
      </c>
      <c r="C11419">
        <v>2017</v>
      </c>
      <c r="D11419" t="s">
        <v>305</v>
      </c>
      <c r="E11419" t="s">
        <v>64</v>
      </c>
      <c r="F11419">
        <v>1013201.6</v>
      </c>
      <c r="G11419" t="s">
        <v>313</v>
      </c>
      <c r="H11419" t="s">
        <v>314</v>
      </c>
      <c r="I11419" t="s">
        <v>315</v>
      </c>
    </row>
    <row r="11420" spans="1:9" x14ac:dyDescent="0.25">
      <c r="A11420">
        <v>11418</v>
      </c>
      <c r="B11420" t="s">
        <v>19</v>
      </c>
      <c r="C11420">
        <v>2017</v>
      </c>
      <c r="D11420" t="s">
        <v>305</v>
      </c>
      <c r="E11420" t="s">
        <v>64</v>
      </c>
      <c r="F11420">
        <v>1014348.1</v>
      </c>
      <c r="G11420" t="s">
        <v>313</v>
      </c>
      <c r="H11420" t="s">
        <v>314</v>
      </c>
      <c r="I11420" t="s">
        <v>315</v>
      </c>
    </row>
    <row r="11421" spans="1:9" x14ac:dyDescent="0.25">
      <c r="A11421">
        <v>11419</v>
      </c>
      <c r="B11421" t="s">
        <v>27</v>
      </c>
      <c r="C11421">
        <v>2017</v>
      </c>
      <c r="D11421" t="s">
        <v>305</v>
      </c>
      <c r="E11421" t="s">
        <v>64</v>
      </c>
      <c r="F11421">
        <v>1010150.1</v>
      </c>
      <c r="G11421" t="s">
        <v>313</v>
      </c>
      <c r="H11421" t="s">
        <v>314</v>
      </c>
      <c r="I11421" t="s">
        <v>315</v>
      </c>
    </row>
    <row r="11422" spans="1:9" x14ac:dyDescent="0.25">
      <c r="A11422">
        <v>11420</v>
      </c>
      <c r="B11422" t="s">
        <v>13</v>
      </c>
      <c r="C11422">
        <v>2017</v>
      </c>
      <c r="D11422" t="s">
        <v>305</v>
      </c>
      <c r="E11422" t="s">
        <v>64</v>
      </c>
      <c r="F11422">
        <v>1012327.1</v>
      </c>
      <c r="G11422" t="s">
        <v>313</v>
      </c>
      <c r="H11422" t="s">
        <v>314</v>
      </c>
      <c r="I11422" t="s">
        <v>315</v>
      </c>
    </row>
    <row r="11423" spans="1:9" x14ac:dyDescent="0.25">
      <c r="A11423">
        <v>11421</v>
      </c>
      <c r="B11423" t="s">
        <v>4</v>
      </c>
      <c r="C11423">
        <v>2017</v>
      </c>
      <c r="D11423" t="s">
        <v>305</v>
      </c>
      <c r="E11423" t="s">
        <v>64</v>
      </c>
      <c r="F11423">
        <v>1011899.6</v>
      </c>
      <c r="G11423" t="s">
        <v>313</v>
      </c>
      <c r="H11423" t="s">
        <v>314</v>
      </c>
      <c r="I11423" t="s">
        <v>315</v>
      </c>
    </row>
    <row r="11424" spans="1:9" x14ac:dyDescent="0.25">
      <c r="A11424">
        <v>11422</v>
      </c>
      <c r="B11424" t="s">
        <v>6</v>
      </c>
      <c r="C11424">
        <v>2017</v>
      </c>
      <c r="D11424" t="s">
        <v>305</v>
      </c>
      <c r="E11424" t="s">
        <v>64</v>
      </c>
      <c r="F11424">
        <v>1013032.6</v>
      </c>
      <c r="G11424" t="s">
        <v>313</v>
      </c>
      <c r="H11424" t="s">
        <v>314</v>
      </c>
      <c r="I11424" t="s">
        <v>315</v>
      </c>
    </row>
    <row r="11425" spans="1:9" x14ac:dyDescent="0.25">
      <c r="A11425">
        <v>11423</v>
      </c>
      <c r="B11425" t="s">
        <v>9</v>
      </c>
      <c r="C11425">
        <v>2017</v>
      </c>
      <c r="D11425" t="s">
        <v>305</v>
      </c>
      <c r="E11425" t="s">
        <v>64</v>
      </c>
      <c r="F11425">
        <v>1017777.1</v>
      </c>
      <c r="G11425" t="s">
        <v>313</v>
      </c>
      <c r="H11425" t="s">
        <v>314</v>
      </c>
      <c r="I11425" t="s">
        <v>315</v>
      </c>
    </row>
    <row r="11426" spans="1:9" x14ac:dyDescent="0.25">
      <c r="A11426">
        <v>11424</v>
      </c>
      <c r="B11426" t="s">
        <v>10</v>
      </c>
      <c r="C11426">
        <v>2017</v>
      </c>
      <c r="D11426" t="s">
        <v>305</v>
      </c>
      <c r="E11426" t="s">
        <v>64</v>
      </c>
      <c r="F11426">
        <v>1014090.6</v>
      </c>
      <c r="G11426" t="s">
        <v>313</v>
      </c>
      <c r="H11426" t="s">
        <v>314</v>
      </c>
      <c r="I11426" t="s">
        <v>315</v>
      </c>
    </row>
    <row r="11427" spans="1:9" x14ac:dyDescent="0.25">
      <c r="A11427">
        <v>11425</v>
      </c>
      <c r="B11427" t="s">
        <v>3</v>
      </c>
      <c r="C11427">
        <v>2017</v>
      </c>
      <c r="D11427" t="s">
        <v>305</v>
      </c>
      <c r="E11427" t="s">
        <v>64</v>
      </c>
      <c r="F11427">
        <v>1012009.6</v>
      </c>
      <c r="G11427" t="s">
        <v>313</v>
      </c>
      <c r="H11427" t="s">
        <v>314</v>
      </c>
      <c r="I11427" t="s">
        <v>315</v>
      </c>
    </row>
    <row r="11428" spans="1:9" x14ac:dyDescent="0.25">
      <c r="A11428">
        <v>11426</v>
      </c>
      <c r="B11428" t="s">
        <v>25</v>
      </c>
      <c r="C11428">
        <v>2017</v>
      </c>
      <c r="D11428" t="s">
        <v>305</v>
      </c>
      <c r="E11428" t="s">
        <v>64</v>
      </c>
      <c r="F11428">
        <v>1014467.1</v>
      </c>
      <c r="G11428" t="s">
        <v>313</v>
      </c>
      <c r="H11428" t="s">
        <v>314</v>
      </c>
      <c r="I11428" t="s">
        <v>315</v>
      </c>
    </row>
    <row r="11429" spans="1:9" x14ac:dyDescent="0.25">
      <c r="A11429">
        <v>11427</v>
      </c>
      <c r="B11429" t="s">
        <v>8</v>
      </c>
      <c r="C11429">
        <v>2017</v>
      </c>
      <c r="D11429" t="s">
        <v>305</v>
      </c>
      <c r="E11429" t="s">
        <v>204</v>
      </c>
      <c r="F11429">
        <v>-1.1000000000000001</v>
      </c>
      <c r="G11429" t="s">
        <v>313</v>
      </c>
      <c r="H11429" t="s">
        <v>314</v>
      </c>
      <c r="I11429" t="s">
        <v>315</v>
      </c>
    </row>
    <row r="11430" spans="1:9" x14ac:dyDescent="0.25">
      <c r="A11430">
        <v>11428</v>
      </c>
      <c r="B11430" t="s">
        <v>22</v>
      </c>
      <c r="C11430">
        <v>2017</v>
      </c>
      <c r="D11430" t="s">
        <v>305</v>
      </c>
      <c r="E11430" t="s">
        <v>204</v>
      </c>
      <c r="F11430">
        <v>-1.1000000000000001</v>
      </c>
      <c r="G11430" t="s">
        <v>313</v>
      </c>
      <c r="H11430" t="s">
        <v>314</v>
      </c>
      <c r="I11430" t="s">
        <v>315</v>
      </c>
    </row>
    <row r="11431" spans="1:9" x14ac:dyDescent="0.25">
      <c r="A11431">
        <v>11429</v>
      </c>
      <c r="B11431" t="s">
        <v>15</v>
      </c>
      <c r="C11431">
        <v>2017</v>
      </c>
      <c r="D11431" t="s">
        <v>305</v>
      </c>
      <c r="E11431" t="s">
        <v>204</v>
      </c>
      <c r="F11431">
        <v>-2.1</v>
      </c>
      <c r="G11431" t="s">
        <v>313</v>
      </c>
      <c r="H11431" t="s">
        <v>314</v>
      </c>
      <c r="I11431" t="s">
        <v>315</v>
      </c>
    </row>
    <row r="11432" spans="1:9" x14ac:dyDescent="0.25">
      <c r="A11432">
        <v>11430</v>
      </c>
      <c r="B11432" t="s">
        <v>20</v>
      </c>
      <c r="C11432">
        <v>2017</v>
      </c>
      <c r="D11432" t="s">
        <v>305</v>
      </c>
      <c r="E11432" t="s">
        <v>204</v>
      </c>
      <c r="F11432">
        <v>2.4</v>
      </c>
      <c r="G11432" t="s">
        <v>313</v>
      </c>
      <c r="H11432" t="s">
        <v>314</v>
      </c>
      <c r="I11432" t="s">
        <v>315</v>
      </c>
    </row>
    <row r="11433" spans="1:9" x14ac:dyDescent="0.25">
      <c r="A11433">
        <v>11431</v>
      </c>
      <c r="B11433" t="s">
        <v>30</v>
      </c>
      <c r="C11433">
        <v>2017</v>
      </c>
      <c r="D11433" t="s">
        <v>305</v>
      </c>
      <c r="E11433" t="s">
        <v>204</v>
      </c>
      <c r="F11433">
        <v>1.9</v>
      </c>
      <c r="G11433" t="s">
        <v>313</v>
      </c>
      <c r="H11433" t="s">
        <v>314</v>
      </c>
      <c r="I11433" t="s">
        <v>315</v>
      </c>
    </row>
    <row r="11434" spans="1:9" x14ac:dyDescent="0.25">
      <c r="A11434">
        <v>11432</v>
      </c>
      <c r="B11434" t="s">
        <v>21</v>
      </c>
      <c r="C11434">
        <v>2017</v>
      </c>
      <c r="D11434" t="s">
        <v>305</v>
      </c>
      <c r="E11434" t="s">
        <v>204</v>
      </c>
      <c r="F11434">
        <v>2.9</v>
      </c>
      <c r="G11434" t="s">
        <v>313</v>
      </c>
      <c r="H11434" t="s">
        <v>314</v>
      </c>
      <c r="I11434" t="s">
        <v>315</v>
      </c>
    </row>
    <row r="11435" spans="1:9" x14ac:dyDescent="0.25">
      <c r="A11435">
        <v>11433</v>
      </c>
      <c r="B11435" t="s">
        <v>16</v>
      </c>
      <c r="C11435">
        <v>2017</v>
      </c>
      <c r="D11435" t="s">
        <v>305</v>
      </c>
      <c r="E11435" t="s">
        <v>204</v>
      </c>
      <c r="F11435">
        <v>-0.1</v>
      </c>
      <c r="G11435" t="s">
        <v>313</v>
      </c>
      <c r="H11435" t="s">
        <v>314</v>
      </c>
      <c r="I11435" t="s">
        <v>315</v>
      </c>
    </row>
    <row r="11436" spans="1:9" x14ac:dyDescent="0.25">
      <c r="A11436">
        <v>11434</v>
      </c>
      <c r="B11436" t="s">
        <v>29</v>
      </c>
      <c r="C11436">
        <v>2017</v>
      </c>
      <c r="D11436" t="s">
        <v>305</v>
      </c>
      <c r="E11436" t="s">
        <v>204</v>
      </c>
      <c r="F11436">
        <v>2.4</v>
      </c>
      <c r="G11436" t="s">
        <v>313</v>
      </c>
      <c r="H11436" t="s">
        <v>314</v>
      </c>
      <c r="I11436" t="s">
        <v>315</v>
      </c>
    </row>
    <row r="11437" spans="1:9" x14ac:dyDescent="0.25">
      <c r="A11437">
        <v>11435</v>
      </c>
      <c r="B11437" t="s">
        <v>31</v>
      </c>
      <c r="C11437">
        <v>2017</v>
      </c>
      <c r="D11437" t="s">
        <v>305</v>
      </c>
      <c r="E11437" t="s">
        <v>204</v>
      </c>
      <c r="F11437">
        <v>-1.6</v>
      </c>
      <c r="G11437" t="s">
        <v>313</v>
      </c>
      <c r="H11437" t="s">
        <v>314</v>
      </c>
      <c r="I11437" t="s">
        <v>315</v>
      </c>
    </row>
    <row r="11438" spans="1:9" x14ac:dyDescent="0.25">
      <c r="A11438">
        <v>11436</v>
      </c>
      <c r="B11438" t="s">
        <v>24</v>
      </c>
      <c r="C11438">
        <v>2017</v>
      </c>
      <c r="D11438" t="s">
        <v>305</v>
      </c>
      <c r="E11438" t="s">
        <v>204</v>
      </c>
      <c r="F11438">
        <v>-2.6</v>
      </c>
      <c r="G11438" t="s">
        <v>313</v>
      </c>
      <c r="H11438" t="s">
        <v>314</v>
      </c>
      <c r="I11438" t="s">
        <v>315</v>
      </c>
    </row>
    <row r="11439" spans="1:9" x14ac:dyDescent="0.25">
      <c r="A11439">
        <v>11437</v>
      </c>
      <c r="B11439" t="s">
        <v>5</v>
      </c>
      <c r="C11439">
        <v>2017</v>
      </c>
      <c r="D11439" t="s">
        <v>305</v>
      </c>
      <c r="E11439" t="s">
        <v>204</v>
      </c>
      <c r="F11439">
        <v>-1.1000000000000001</v>
      </c>
      <c r="G11439" t="s">
        <v>313</v>
      </c>
      <c r="H11439" t="s">
        <v>314</v>
      </c>
      <c r="I11439" t="s">
        <v>315</v>
      </c>
    </row>
    <row r="11440" spans="1:9" x14ac:dyDescent="0.25">
      <c r="A11440">
        <v>11438</v>
      </c>
      <c r="B11440" t="s">
        <v>26</v>
      </c>
      <c r="C11440">
        <v>2017</v>
      </c>
      <c r="D11440" t="s">
        <v>305</v>
      </c>
      <c r="E11440" t="s">
        <v>204</v>
      </c>
      <c r="F11440">
        <v>2.4</v>
      </c>
      <c r="G11440" t="s">
        <v>313</v>
      </c>
      <c r="H11440" t="s">
        <v>314</v>
      </c>
      <c r="I11440" t="s">
        <v>315</v>
      </c>
    </row>
    <row r="11441" spans="1:9" x14ac:dyDescent="0.25">
      <c r="A11441">
        <v>11439</v>
      </c>
      <c r="B11441" t="s">
        <v>28</v>
      </c>
      <c r="C11441">
        <v>2017</v>
      </c>
      <c r="D11441" t="s">
        <v>305</v>
      </c>
      <c r="E11441" t="s">
        <v>204</v>
      </c>
      <c r="F11441">
        <v>1.9</v>
      </c>
      <c r="G11441" t="s">
        <v>313</v>
      </c>
      <c r="H11441" t="s">
        <v>314</v>
      </c>
      <c r="I11441" t="s">
        <v>315</v>
      </c>
    </row>
    <row r="11442" spans="1:9" x14ac:dyDescent="0.25">
      <c r="A11442">
        <v>11440</v>
      </c>
      <c r="B11442" t="s">
        <v>11</v>
      </c>
      <c r="C11442">
        <v>2017</v>
      </c>
      <c r="D11442" t="s">
        <v>305</v>
      </c>
      <c r="E11442" t="s">
        <v>204</v>
      </c>
      <c r="F11442">
        <v>-1.1000000000000001</v>
      </c>
      <c r="G11442" t="s">
        <v>313</v>
      </c>
      <c r="H11442" t="s">
        <v>314</v>
      </c>
      <c r="I11442" t="s">
        <v>315</v>
      </c>
    </row>
    <row r="11443" spans="1:9" x14ac:dyDescent="0.25">
      <c r="A11443">
        <v>11441</v>
      </c>
      <c r="B11443" t="s">
        <v>12</v>
      </c>
      <c r="C11443">
        <v>2017</v>
      </c>
      <c r="D11443" t="s">
        <v>305</v>
      </c>
      <c r="E11443" t="s">
        <v>204</v>
      </c>
      <c r="F11443">
        <v>2.9</v>
      </c>
      <c r="G11443" t="s">
        <v>313</v>
      </c>
      <c r="H11443" t="s">
        <v>314</v>
      </c>
      <c r="I11443" t="s">
        <v>315</v>
      </c>
    </row>
    <row r="11444" spans="1:9" x14ac:dyDescent="0.25">
      <c r="A11444">
        <v>11442</v>
      </c>
      <c r="B11444" t="s">
        <v>7</v>
      </c>
      <c r="C11444">
        <v>2017</v>
      </c>
      <c r="D11444" t="s">
        <v>305</v>
      </c>
      <c r="E11444" t="s">
        <v>204</v>
      </c>
      <c r="F11444">
        <v>-0.6</v>
      </c>
      <c r="G11444" t="s">
        <v>313</v>
      </c>
      <c r="H11444" t="s">
        <v>314</v>
      </c>
      <c r="I11444" t="s">
        <v>315</v>
      </c>
    </row>
    <row r="11445" spans="1:9" x14ac:dyDescent="0.25">
      <c r="A11445">
        <v>11443</v>
      </c>
      <c r="B11445" t="s">
        <v>18</v>
      </c>
      <c r="C11445">
        <v>2017</v>
      </c>
      <c r="D11445" t="s">
        <v>305</v>
      </c>
      <c r="E11445" t="s">
        <v>204</v>
      </c>
      <c r="F11445">
        <v>-0.1</v>
      </c>
      <c r="G11445" t="s">
        <v>313</v>
      </c>
      <c r="H11445" t="s">
        <v>314</v>
      </c>
      <c r="I11445" t="s">
        <v>315</v>
      </c>
    </row>
    <row r="11446" spans="1:9" x14ac:dyDescent="0.25">
      <c r="A11446">
        <v>11444</v>
      </c>
      <c r="B11446" t="s">
        <v>23</v>
      </c>
      <c r="C11446">
        <v>2017</v>
      </c>
      <c r="D11446" t="s">
        <v>305</v>
      </c>
      <c r="E11446" t="s">
        <v>204</v>
      </c>
      <c r="F11446">
        <v>-0.6</v>
      </c>
      <c r="G11446" t="s">
        <v>313</v>
      </c>
      <c r="H11446" t="s">
        <v>314</v>
      </c>
      <c r="I11446" t="s">
        <v>315</v>
      </c>
    </row>
    <row r="11447" spans="1:9" x14ac:dyDescent="0.25">
      <c r="A11447">
        <v>11445</v>
      </c>
      <c r="B11447" t="s">
        <v>14</v>
      </c>
      <c r="C11447">
        <v>2017</v>
      </c>
      <c r="D11447" t="s">
        <v>305</v>
      </c>
      <c r="E11447" t="s">
        <v>204</v>
      </c>
      <c r="F11447">
        <v>2.4</v>
      </c>
      <c r="G11447" t="s">
        <v>313</v>
      </c>
      <c r="H11447" t="s">
        <v>314</v>
      </c>
      <c r="I11447" t="s">
        <v>315</v>
      </c>
    </row>
    <row r="11448" spans="1:9" x14ac:dyDescent="0.25">
      <c r="A11448">
        <v>11446</v>
      </c>
      <c r="B11448" t="s">
        <v>17</v>
      </c>
      <c r="C11448">
        <v>2017</v>
      </c>
      <c r="D11448" t="s">
        <v>305</v>
      </c>
      <c r="E11448" t="s">
        <v>204</v>
      </c>
      <c r="F11448">
        <v>-1.6</v>
      </c>
      <c r="G11448" t="s">
        <v>313</v>
      </c>
      <c r="H11448" t="s">
        <v>314</v>
      </c>
      <c r="I11448" t="s">
        <v>315</v>
      </c>
    </row>
    <row r="11449" spans="1:9" x14ac:dyDescent="0.25">
      <c r="A11449">
        <v>11447</v>
      </c>
      <c r="B11449" t="s">
        <v>19</v>
      </c>
      <c r="C11449">
        <v>2017</v>
      </c>
      <c r="D11449" t="s">
        <v>305</v>
      </c>
      <c r="E11449" t="s">
        <v>204</v>
      </c>
      <c r="F11449">
        <v>-0.1</v>
      </c>
      <c r="G11449" t="s">
        <v>313</v>
      </c>
      <c r="H11449" t="s">
        <v>314</v>
      </c>
      <c r="I11449" t="s">
        <v>315</v>
      </c>
    </row>
    <row r="11450" spans="1:9" x14ac:dyDescent="0.25">
      <c r="A11450">
        <v>11448</v>
      </c>
      <c r="B11450" t="s">
        <v>27</v>
      </c>
      <c r="C11450">
        <v>2017</v>
      </c>
      <c r="D11450" t="s">
        <v>305</v>
      </c>
      <c r="E11450" t="s">
        <v>204</v>
      </c>
      <c r="F11450">
        <v>-0.1</v>
      </c>
      <c r="G11450" t="s">
        <v>313</v>
      </c>
      <c r="H11450" t="s">
        <v>314</v>
      </c>
      <c r="I11450" t="s">
        <v>315</v>
      </c>
    </row>
    <row r="11451" spans="1:9" x14ac:dyDescent="0.25">
      <c r="A11451">
        <v>11449</v>
      </c>
      <c r="B11451" t="s">
        <v>13</v>
      </c>
      <c r="C11451">
        <v>2017</v>
      </c>
      <c r="D11451" t="s">
        <v>305</v>
      </c>
      <c r="E11451" t="s">
        <v>204</v>
      </c>
      <c r="F11451">
        <v>-2.1</v>
      </c>
      <c r="G11451" t="s">
        <v>313</v>
      </c>
      <c r="H11451" t="s">
        <v>314</v>
      </c>
      <c r="I11451" t="s">
        <v>315</v>
      </c>
    </row>
    <row r="11452" spans="1:9" x14ac:dyDescent="0.25">
      <c r="A11452">
        <v>11450</v>
      </c>
      <c r="B11452" t="s">
        <v>4</v>
      </c>
      <c r="C11452">
        <v>2017</v>
      </c>
      <c r="D11452" t="s">
        <v>305</v>
      </c>
      <c r="E11452" t="s">
        <v>204</v>
      </c>
      <c r="F11452">
        <v>-0.6</v>
      </c>
      <c r="G11452" t="s">
        <v>313</v>
      </c>
      <c r="H11452" t="s">
        <v>314</v>
      </c>
      <c r="I11452" t="s">
        <v>315</v>
      </c>
    </row>
    <row r="11453" spans="1:9" x14ac:dyDescent="0.25">
      <c r="A11453">
        <v>11451</v>
      </c>
      <c r="B11453" t="s">
        <v>6</v>
      </c>
      <c r="C11453">
        <v>2017</v>
      </c>
      <c r="D11453" t="s">
        <v>305</v>
      </c>
      <c r="E11453" t="s">
        <v>204</v>
      </c>
      <c r="F11453">
        <v>-2.6</v>
      </c>
      <c r="G11453" t="s">
        <v>313</v>
      </c>
      <c r="H11453" t="s">
        <v>314</v>
      </c>
      <c r="I11453" t="s">
        <v>315</v>
      </c>
    </row>
    <row r="11454" spans="1:9" x14ac:dyDescent="0.25">
      <c r="A11454">
        <v>11452</v>
      </c>
      <c r="B11454" t="s">
        <v>9</v>
      </c>
      <c r="C11454">
        <v>2017</v>
      </c>
      <c r="D11454" t="s">
        <v>305</v>
      </c>
      <c r="E11454" t="s">
        <v>204</v>
      </c>
      <c r="F11454">
        <v>-1.1000000000000001</v>
      </c>
      <c r="G11454" t="s">
        <v>313</v>
      </c>
      <c r="H11454" t="s">
        <v>314</v>
      </c>
      <c r="I11454" t="s">
        <v>315</v>
      </c>
    </row>
    <row r="11455" spans="1:9" x14ac:dyDescent="0.25">
      <c r="A11455">
        <v>11453</v>
      </c>
      <c r="B11455" t="s">
        <v>10</v>
      </c>
      <c r="C11455">
        <v>2017</v>
      </c>
      <c r="D11455" t="s">
        <v>305</v>
      </c>
      <c r="E11455" t="s">
        <v>204</v>
      </c>
      <c r="F11455">
        <v>2.4</v>
      </c>
      <c r="G11455" t="s">
        <v>313</v>
      </c>
      <c r="H11455" t="s">
        <v>314</v>
      </c>
      <c r="I11455" t="s">
        <v>315</v>
      </c>
    </row>
    <row r="11456" spans="1:9" x14ac:dyDescent="0.25">
      <c r="A11456">
        <v>11454</v>
      </c>
      <c r="B11456" t="s">
        <v>3</v>
      </c>
      <c r="C11456">
        <v>2017</v>
      </c>
      <c r="D11456" t="s">
        <v>305</v>
      </c>
      <c r="E11456" t="s">
        <v>204</v>
      </c>
      <c r="F11456">
        <v>-1.6</v>
      </c>
      <c r="G11456" t="s">
        <v>313</v>
      </c>
      <c r="H11456" t="s">
        <v>314</v>
      </c>
      <c r="I11456" t="s">
        <v>315</v>
      </c>
    </row>
    <row r="11457" spans="1:9" x14ac:dyDescent="0.25">
      <c r="A11457">
        <v>11455</v>
      </c>
      <c r="B11457" t="s">
        <v>25</v>
      </c>
      <c r="C11457">
        <v>2017</v>
      </c>
      <c r="D11457" t="s">
        <v>305</v>
      </c>
      <c r="E11457" t="s">
        <v>204</v>
      </c>
      <c r="F11457">
        <v>-1.1000000000000001</v>
      </c>
      <c r="G11457" t="s">
        <v>313</v>
      </c>
      <c r="H11457" t="s">
        <v>314</v>
      </c>
      <c r="I11457" t="s">
        <v>315</v>
      </c>
    </row>
    <row r="11458" spans="1:9" x14ac:dyDescent="0.25">
      <c r="A11458">
        <v>11456</v>
      </c>
      <c r="B11458" t="s">
        <v>8</v>
      </c>
      <c r="C11458">
        <v>2017</v>
      </c>
      <c r="D11458" t="s">
        <v>305</v>
      </c>
      <c r="E11458" t="s">
        <v>205</v>
      </c>
      <c r="F11458">
        <v>0</v>
      </c>
      <c r="G11458" t="s">
        <v>316</v>
      </c>
      <c r="H11458" t="s">
        <v>314</v>
      </c>
      <c r="I11458" t="s">
        <v>315</v>
      </c>
    </row>
    <row r="11459" spans="1:9" x14ac:dyDescent="0.25">
      <c r="A11459">
        <v>11457</v>
      </c>
      <c r="B11459" t="s">
        <v>22</v>
      </c>
      <c r="C11459">
        <v>2017</v>
      </c>
      <c r="D11459" t="s">
        <v>305</v>
      </c>
      <c r="E11459" t="s">
        <v>205</v>
      </c>
      <c r="F11459">
        <v>0</v>
      </c>
      <c r="G11459" t="s">
        <v>316</v>
      </c>
      <c r="H11459" t="s">
        <v>314</v>
      </c>
      <c r="I11459" t="s">
        <v>315</v>
      </c>
    </row>
    <row r="11460" spans="1:9" x14ac:dyDescent="0.25">
      <c r="A11460">
        <v>11458</v>
      </c>
      <c r="B11460" t="s">
        <v>15</v>
      </c>
      <c r="C11460">
        <v>2017</v>
      </c>
      <c r="D11460" t="s">
        <v>305</v>
      </c>
      <c r="E11460" t="s">
        <v>205</v>
      </c>
      <c r="F11460">
        <v>0</v>
      </c>
      <c r="G11460" t="s">
        <v>316</v>
      </c>
      <c r="H11460" t="s">
        <v>314</v>
      </c>
      <c r="I11460" t="s">
        <v>315</v>
      </c>
    </row>
    <row r="11461" spans="1:9" x14ac:dyDescent="0.25">
      <c r="A11461">
        <v>11459</v>
      </c>
      <c r="B11461" t="s">
        <v>20</v>
      </c>
      <c r="C11461">
        <v>2017</v>
      </c>
      <c r="D11461" t="s">
        <v>305</v>
      </c>
      <c r="E11461" t="s">
        <v>205</v>
      </c>
      <c r="F11461">
        <v>0</v>
      </c>
      <c r="G11461" t="s">
        <v>316</v>
      </c>
      <c r="H11461" t="s">
        <v>314</v>
      </c>
      <c r="I11461" t="s">
        <v>315</v>
      </c>
    </row>
    <row r="11462" spans="1:9" x14ac:dyDescent="0.25">
      <c r="A11462">
        <v>11460</v>
      </c>
      <c r="B11462" t="s">
        <v>30</v>
      </c>
      <c r="C11462">
        <v>2017</v>
      </c>
      <c r="D11462" t="s">
        <v>305</v>
      </c>
      <c r="E11462" t="s">
        <v>205</v>
      </c>
      <c r="F11462">
        <v>0</v>
      </c>
      <c r="G11462" t="s">
        <v>316</v>
      </c>
      <c r="H11462" t="s">
        <v>314</v>
      </c>
      <c r="I11462" t="s">
        <v>315</v>
      </c>
    </row>
    <row r="11463" spans="1:9" x14ac:dyDescent="0.25">
      <c r="A11463">
        <v>11461</v>
      </c>
      <c r="B11463" t="s">
        <v>21</v>
      </c>
      <c r="C11463">
        <v>2017</v>
      </c>
      <c r="D11463" t="s">
        <v>305</v>
      </c>
      <c r="E11463" t="s">
        <v>205</v>
      </c>
      <c r="F11463">
        <v>0</v>
      </c>
      <c r="G11463" t="s">
        <v>316</v>
      </c>
      <c r="H11463" t="s">
        <v>314</v>
      </c>
      <c r="I11463" t="s">
        <v>315</v>
      </c>
    </row>
    <row r="11464" spans="1:9" x14ac:dyDescent="0.25">
      <c r="A11464">
        <v>11462</v>
      </c>
      <c r="B11464" t="s">
        <v>16</v>
      </c>
      <c r="C11464">
        <v>2017</v>
      </c>
      <c r="D11464" t="s">
        <v>305</v>
      </c>
      <c r="E11464" t="s">
        <v>205</v>
      </c>
      <c r="F11464">
        <v>0</v>
      </c>
      <c r="G11464" t="s">
        <v>316</v>
      </c>
      <c r="H11464" t="s">
        <v>314</v>
      </c>
      <c r="I11464" t="s">
        <v>315</v>
      </c>
    </row>
    <row r="11465" spans="1:9" x14ac:dyDescent="0.25">
      <c r="A11465">
        <v>11463</v>
      </c>
      <c r="B11465" t="s">
        <v>29</v>
      </c>
      <c r="C11465">
        <v>2017</v>
      </c>
      <c r="D11465" t="s">
        <v>305</v>
      </c>
      <c r="E11465" t="s">
        <v>205</v>
      </c>
      <c r="F11465">
        <v>0</v>
      </c>
      <c r="G11465" t="s">
        <v>316</v>
      </c>
      <c r="H11465" t="s">
        <v>314</v>
      </c>
      <c r="I11465" t="s">
        <v>315</v>
      </c>
    </row>
    <row r="11466" spans="1:9" x14ac:dyDescent="0.25">
      <c r="A11466">
        <v>11464</v>
      </c>
      <c r="B11466" t="s">
        <v>31</v>
      </c>
      <c r="C11466">
        <v>2017</v>
      </c>
      <c r="D11466" t="s">
        <v>305</v>
      </c>
      <c r="E11466" t="s">
        <v>205</v>
      </c>
      <c r="F11466">
        <v>0</v>
      </c>
      <c r="G11466" t="s">
        <v>316</v>
      </c>
      <c r="H11466" t="s">
        <v>314</v>
      </c>
      <c r="I11466" t="s">
        <v>315</v>
      </c>
    </row>
    <row r="11467" spans="1:9" x14ac:dyDescent="0.25">
      <c r="A11467">
        <v>11465</v>
      </c>
      <c r="B11467" t="s">
        <v>24</v>
      </c>
      <c r="C11467">
        <v>2017</v>
      </c>
      <c r="D11467" t="s">
        <v>305</v>
      </c>
      <c r="E11467" t="s">
        <v>205</v>
      </c>
      <c r="F11467">
        <v>0</v>
      </c>
      <c r="G11467" t="s">
        <v>316</v>
      </c>
      <c r="H11467" t="s">
        <v>314</v>
      </c>
      <c r="I11467" t="s">
        <v>315</v>
      </c>
    </row>
    <row r="11468" spans="1:9" x14ac:dyDescent="0.25">
      <c r="A11468">
        <v>11466</v>
      </c>
      <c r="B11468" t="s">
        <v>5</v>
      </c>
      <c r="C11468">
        <v>2017</v>
      </c>
      <c r="D11468" t="s">
        <v>305</v>
      </c>
      <c r="E11468" t="s">
        <v>205</v>
      </c>
      <c r="F11468">
        <v>0</v>
      </c>
      <c r="G11468" t="s">
        <v>316</v>
      </c>
      <c r="H11468" t="s">
        <v>314</v>
      </c>
      <c r="I11468" t="s">
        <v>315</v>
      </c>
    </row>
    <row r="11469" spans="1:9" x14ac:dyDescent="0.25">
      <c r="A11469">
        <v>11467</v>
      </c>
      <c r="B11469" t="s">
        <v>26</v>
      </c>
      <c r="C11469">
        <v>2017</v>
      </c>
      <c r="D11469" t="s">
        <v>305</v>
      </c>
      <c r="E11469" t="s">
        <v>205</v>
      </c>
      <c r="F11469">
        <v>0</v>
      </c>
      <c r="G11469" t="s">
        <v>316</v>
      </c>
      <c r="H11469" t="s">
        <v>314</v>
      </c>
      <c r="I11469" t="s">
        <v>315</v>
      </c>
    </row>
    <row r="11470" spans="1:9" x14ac:dyDescent="0.25">
      <c r="A11470">
        <v>11468</v>
      </c>
      <c r="B11470" t="s">
        <v>28</v>
      </c>
      <c r="C11470">
        <v>2017</v>
      </c>
      <c r="D11470" t="s">
        <v>305</v>
      </c>
      <c r="E11470" t="s">
        <v>205</v>
      </c>
      <c r="F11470">
        <v>0</v>
      </c>
      <c r="G11470" t="s">
        <v>316</v>
      </c>
      <c r="H11470" t="s">
        <v>314</v>
      </c>
      <c r="I11470" t="s">
        <v>315</v>
      </c>
    </row>
    <row r="11471" spans="1:9" x14ac:dyDescent="0.25">
      <c r="A11471">
        <v>11469</v>
      </c>
      <c r="B11471" t="s">
        <v>11</v>
      </c>
      <c r="C11471">
        <v>2017</v>
      </c>
      <c r="D11471" t="s">
        <v>305</v>
      </c>
      <c r="E11471" t="s">
        <v>205</v>
      </c>
      <c r="F11471">
        <v>0</v>
      </c>
      <c r="G11471" t="s">
        <v>316</v>
      </c>
      <c r="H11471" t="s">
        <v>314</v>
      </c>
      <c r="I11471" t="s">
        <v>315</v>
      </c>
    </row>
    <row r="11472" spans="1:9" x14ac:dyDescent="0.25">
      <c r="A11472">
        <v>11470</v>
      </c>
      <c r="B11472" t="s">
        <v>12</v>
      </c>
      <c r="C11472">
        <v>2017</v>
      </c>
      <c r="D11472" t="s">
        <v>305</v>
      </c>
      <c r="E11472" t="s">
        <v>205</v>
      </c>
      <c r="F11472">
        <v>0</v>
      </c>
      <c r="G11472" t="s">
        <v>316</v>
      </c>
      <c r="H11472" t="s">
        <v>314</v>
      </c>
      <c r="I11472" t="s">
        <v>315</v>
      </c>
    </row>
    <row r="11473" spans="1:9" x14ac:dyDescent="0.25">
      <c r="A11473">
        <v>11471</v>
      </c>
      <c r="B11473" t="s">
        <v>7</v>
      </c>
      <c r="C11473">
        <v>2017</v>
      </c>
      <c r="D11473" t="s">
        <v>305</v>
      </c>
      <c r="E11473" t="s">
        <v>205</v>
      </c>
      <c r="F11473">
        <v>0</v>
      </c>
      <c r="G11473" t="s">
        <v>316</v>
      </c>
      <c r="H11473" t="s">
        <v>314</v>
      </c>
      <c r="I11473" t="s">
        <v>315</v>
      </c>
    </row>
    <row r="11474" spans="1:9" x14ac:dyDescent="0.25">
      <c r="A11474">
        <v>11472</v>
      </c>
      <c r="B11474" t="s">
        <v>18</v>
      </c>
      <c r="C11474">
        <v>2017</v>
      </c>
      <c r="D11474" t="s">
        <v>305</v>
      </c>
      <c r="E11474" t="s">
        <v>205</v>
      </c>
      <c r="F11474">
        <v>0</v>
      </c>
      <c r="G11474" t="s">
        <v>316</v>
      </c>
      <c r="H11474" t="s">
        <v>314</v>
      </c>
      <c r="I11474" t="s">
        <v>315</v>
      </c>
    </row>
    <row r="11475" spans="1:9" x14ac:dyDescent="0.25">
      <c r="A11475">
        <v>11473</v>
      </c>
      <c r="B11475" t="s">
        <v>23</v>
      </c>
      <c r="C11475">
        <v>2017</v>
      </c>
      <c r="D11475" t="s">
        <v>305</v>
      </c>
      <c r="E11475" t="s">
        <v>205</v>
      </c>
      <c r="F11475">
        <v>0</v>
      </c>
      <c r="G11475" t="s">
        <v>316</v>
      </c>
      <c r="H11475" t="s">
        <v>314</v>
      </c>
      <c r="I11475" t="s">
        <v>315</v>
      </c>
    </row>
    <row r="11476" spans="1:9" x14ac:dyDescent="0.25">
      <c r="A11476">
        <v>11474</v>
      </c>
      <c r="B11476" t="s">
        <v>14</v>
      </c>
      <c r="C11476">
        <v>2017</v>
      </c>
      <c r="D11476" t="s">
        <v>305</v>
      </c>
      <c r="E11476" t="s">
        <v>205</v>
      </c>
      <c r="F11476">
        <v>0</v>
      </c>
      <c r="G11476" t="s">
        <v>316</v>
      </c>
      <c r="H11476" t="s">
        <v>314</v>
      </c>
      <c r="I11476" t="s">
        <v>315</v>
      </c>
    </row>
    <row r="11477" spans="1:9" x14ac:dyDescent="0.25">
      <c r="A11477">
        <v>11475</v>
      </c>
      <c r="B11477" t="s">
        <v>17</v>
      </c>
      <c r="C11477">
        <v>2017</v>
      </c>
      <c r="D11477" t="s">
        <v>305</v>
      </c>
      <c r="E11477" t="s">
        <v>205</v>
      </c>
      <c r="F11477">
        <v>0</v>
      </c>
      <c r="G11477" t="s">
        <v>316</v>
      </c>
      <c r="H11477" t="s">
        <v>314</v>
      </c>
      <c r="I11477" t="s">
        <v>315</v>
      </c>
    </row>
    <row r="11478" spans="1:9" x14ac:dyDescent="0.25">
      <c r="A11478">
        <v>11476</v>
      </c>
      <c r="B11478" t="s">
        <v>19</v>
      </c>
      <c r="C11478">
        <v>2017</v>
      </c>
      <c r="D11478" t="s">
        <v>305</v>
      </c>
      <c r="E11478" t="s">
        <v>205</v>
      </c>
      <c r="F11478">
        <v>0</v>
      </c>
      <c r="G11478" t="s">
        <v>316</v>
      </c>
      <c r="H11478" t="s">
        <v>314</v>
      </c>
      <c r="I11478" t="s">
        <v>315</v>
      </c>
    </row>
    <row r="11479" spans="1:9" x14ac:dyDescent="0.25">
      <c r="A11479">
        <v>11477</v>
      </c>
      <c r="B11479" t="s">
        <v>27</v>
      </c>
      <c r="C11479">
        <v>2017</v>
      </c>
      <c r="D11479" t="s">
        <v>305</v>
      </c>
      <c r="E11479" t="s">
        <v>205</v>
      </c>
      <c r="F11479">
        <v>0</v>
      </c>
      <c r="G11479" t="s">
        <v>316</v>
      </c>
      <c r="H11479" t="s">
        <v>314</v>
      </c>
      <c r="I11479" t="s">
        <v>315</v>
      </c>
    </row>
    <row r="11480" spans="1:9" x14ac:dyDescent="0.25">
      <c r="A11480">
        <v>11478</v>
      </c>
      <c r="B11480" t="s">
        <v>13</v>
      </c>
      <c r="C11480">
        <v>2017</v>
      </c>
      <c r="D11480" t="s">
        <v>305</v>
      </c>
      <c r="E11480" t="s">
        <v>205</v>
      </c>
      <c r="F11480">
        <v>0</v>
      </c>
      <c r="G11480" t="s">
        <v>316</v>
      </c>
      <c r="H11480" t="s">
        <v>314</v>
      </c>
      <c r="I11480" t="s">
        <v>315</v>
      </c>
    </row>
    <row r="11481" spans="1:9" x14ac:dyDescent="0.25">
      <c r="A11481">
        <v>11479</v>
      </c>
      <c r="B11481" t="s">
        <v>4</v>
      </c>
      <c r="C11481">
        <v>2017</v>
      </c>
      <c r="D11481" t="s">
        <v>305</v>
      </c>
      <c r="E11481" t="s">
        <v>205</v>
      </c>
      <c r="F11481">
        <v>0</v>
      </c>
      <c r="G11481" t="s">
        <v>316</v>
      </c>
      <c r="H11481" t="s">
        <v>314</v>
      </c>
      <c r="I11481" t="s">
        <v>315</v>
      </c>
    </row>
    <row r="11482" spans="1:9" x14ac:dyDescent="0.25">
      <c r="A11482">
        <v>11480</v>
      </c>
      <c r="B11482" t="s">
        <v>6</v>
      </c>
      <c r="C11482">
        <v>2017</v>
      </c>
      <c r="D11482" t="s">
        <v>305</v>
      </c>
      <c r="E11482" t="s">
        <v>205</v>
      </c>
      <c r="F11482">
        <v>0</v>
      </c>
      <c r="G11482" t="s">
        <v>316</v>
      </c>
      <c r="H11482" t="s">
        <v>314</v>
      </c>
      <c r="I11482" t="s">
        <v>315</v>
      </c>
    </row>
    <row r="11483" spans="1:9" x14ac:dyDescent="0.25">
      <c r="A11483">
        <v>11481</v>
      </c>
      <c r="B11483" t="s">
        <v>9</v>
      </c>
      <c r="C11483">
        <v>2017</v>
      </c>
      <c r="D11483" t="s">
        <v>305</v>
      </c>
      <c r="E11483" t="s">
        <v>205</v>
      </c>
      <c r="F11483">
        <v>0</v>
      </c>
      <c r="G11483" t="s">
        <v>316</v>
      </c>
      <c r="H11483" t="s">
        <v>314</v>
      </c>
      <c r="I11483" t="s">
        <v>315</v>
      </c>
    </row>
    <row r="11484" spans="1:9" x14ac:dyDescent="0.25">
      <c r="A11484">
        <v>11482</v>
      </c>
      <c r="B11484" t="s">
        <v>10</v>
      </c>
      <c r="C11484">
        <v>2017</v>
      </c>
      <c r="D11484" t="s">
        <v>305</v>
      </c>
      <c r="E11484" t="s">
        <v>205</v>
      </c>
      <c r="F11484">
        <v>0</v>
      </c>
      <c r="G11484" t="s">
        <v>316</v>
      </c>
      <c r="H11484" t="s">
        <v>314</v>
      </c>
      <c r="I11484" t="s">
        <v>315</v>
      </c>
    </row>
    <row r="11485" spans="1:9" x14ac:dyDescent="0.25">
      <c r="A11485">
        <v>11483</v>
      </c>
      <c r="B11485" t="s">
        <v>3</v>
      </c>
      <c r="C11485">
        <v>2017</v>
      </c>
      <c r="D11485" t="s">
        <v>305</v>
      </c>
      <c r="E11485" t="s">
        <v>205</v>
      </c>
      <c r="F11485">
        <v>0</v>
      </c>
      <c r="G11485" t="s">
        <v>316</v>
      </c>
      <c r="H11485" t="s">
        <v>314</v>
      </c>
      <c r="I11485" t="s">
        <v>315</v>
      </c>
    </row>
    <row r="11486" spans="1:9" x14ac:dyDescent="0.25">
      <c r="A11486">
        <v>11484</v>
      </c>
      <c r="B11486" t="s">
        <v>25</v>
      </c>
      <c r="C11486">
        <v>2017</v>
      </c>
      <c r="D11486" t="s">
        <v>305</v>
      </c>
      <c r="E11486" t="s">
        <v>205</v>
      </c>
      <c r="F11486">
        <v>0</v>
      </c>
      <c r="G11486" t="s">
        <v>316</v>
      </c>
      <c r="H11486" t="s">
        <v>314</v>
      </c>
      <c r="I11486" t="s">
        <v>315</v>
      </c>
    </row>
    <row r="11487" spans="1:9" x14ac:dyDescent="0.25">
      <c r="A11487">
        <v>11485</v>
      </c>
      <c r="B11487" t="s">
        <v>8</v>
      </c>
      <c r="C11487">
        <v>2018</v>
      </c>
      <c r="D11487" t="s">
        <v>305</v>
      </c>
      <c r="E11487" t="s">
        <v>312</v>
      </c>
      <c r="F11487">
        <v>1018212</v>
      </c>
      <c r="G11487" t="s">
        <v>313</v>
      </c>
      <c r="H11487" t="s">
        <v>314</v>
      </c>
      <c r="I11487" t="s">
        <v>315</v>
      </c>
    </row>
    <row r="11488" spans="1:9" x14ac:dyDescent="0.25">
      <c r="A11488">
        <v>11486</v>
      </c>
      <c r="B11488" t="s">
        <v>22</v>
      </c>
      <c r="C11488">
        <v>2018</v>
      </c>
      <c r="D11488" t="s">
        <v>305</v>
      </c>
      <c r="E11488" t="s">
        <v>312</v>
      </c>
      <c r="F11488">
        <v>1018212</v>
      </c>
      <c r="G11488" t="s">
        <v>313</v>
      </c>
      <c r="H11488" t="s">
        <v>314</v>
      </c>
      <c r="I11488" t="s">
        <v>315</v>
      </c>
    </row>
    <row r="11489" spans="1:9" x14ac:dyDescent="0.25">
      <c r="A11489">
        <v>11487</v>
      </c>
      <c r="B11489" t="s">
        <v>15</v>
      </c>
      <c r="C11489">
        <v>2018</v>
      </c>
      <c r="D11489" t="s">
        <v>305</v>
      </c>
      <c r="E11489" t="s">
        <v>312</v>
      </c>
      <c r="F11489">
        <v>1009340</v>
      </c>
      <c r="G11489" t="s">
        <v>313</v>
      </c>
      <c r="H11489" t="s">
        <v>314</v>
      </c>
      <c r="I11489" t="s">
        <v>315</v>
      </c>
    </row>
    <row r="11490" spans="1:9" x14ac:dyDescent="0.25">
      <c r="A11490">
        <v>11488</v>
      </c>
      <c r="B11490" t="s">
        <v>20</v>
      </c>
      <c r="C11490">
        <v>2018</v>
      </c>
      <c r="D11490" t="s">
        <v>305</v>
      </c>
      <c r="E11490" t="s">
        <v>312</v>
      </c>
      <c r="F11490">
        <v>1012971</v>
      </c>
      <c r="G11490" t="s">
        <v>313</v>
      </c>
      <c r="H11490" t="s">
        <v>314</v>
      </c>
      <c r="I11490" t="s">
        <v>315</v>
      </c>
    </row>
    <row r="11491" spans="1:9" x14ac:dyDescent="0.25">
      <c r="A11491">
        <v>11489</v>
      </c>
      <c r="B11491" t="s">
        <v>30</v>
      </c>
      <c r="C11491">
        <v>2018</v>
      </c>
      <c r="D11491" t="s">
        <v>305</v>
      </c>
      <c r="E11491" t="s">
        <v>312</v>
      </c>
      <c r="F11491">
        <v>1013237</v>
      </c>
      <c r="G11491" t="s">
        <v>313</v>
      </c>
      <c r="H11491" t="s">
        <v>314</v>
      </c>
      <c r="I11491" t="s">
        <v>315</v>
      </c>
    </row>
    <row r="11492" spans="1:9" x14ac:dyDescent="0.25">
      <c r="A11492">
        <v>11490</v>
      </c>
      <c r="B11492" t="s">
        <v>21</v>
      </c>
      <c r="C11492">
        <v>2018</v>
      </c>
      <c r="D11492" t="s">
        <v>305</v>
      </c>
      <c r="E11492" t="s">
        <v>312</v>
      </c>
      <c r="F11492">
        <v>1011623</v>
      </c>
      <c r="G11492" t="s">
        <v>313</v>
      </c>
      <c r="H11492" t="s">
        <v>314</v>
      </c>
      <c r="I11492" t="s">
        <v>315</v>
      </c>
    </row>
    <row r="11493" spans="1:9" x14ac:dyDescent="0.25">
      <c r="A11493">
        <v>11491</v>
      </c>
      <c r="B11493" t="s">
        <v>16</v>
      </c>
      <c r="C11493">
        <v>2018</v>
      </c>
      <c r="D11493" t="s">
        <v>305</v>
      </c>
      <c r="E11493" t="s">
        <v>312</v>
      </c>
      <c r="F11493">
        <v>1014605</v>
      </c>
      <c r="G11493" t="s">
        <v>313</v>
      </c>
      <c r="H11493" t="s">
        <v>314</v>
      </c>
      <c r="I11493" t="s">
        <v>315</v>
      </c>
    </row>
    <row r="11494" spans="1:9" x14ac:dyDescent="0.25">
      <c r="A11494">
        <v>11492</v>
      </c>
      <c r="B11494" t="s">
        <v>29</v>
      </c>
      <c r="C11494">
        <v>2018</v>
      </c>
      <c r="D11494" t="s">
        <v>305</v>
      </c>
      <c r="E11494" t="s">
        <v>312</v>
      </c>
      <c r="F11494">
        <v>1013122</v>
      </c>
      <c r="G11494" t="s">
        <v>313</v>
      </c>
      <c r="H11494" t="s">
        <v>314</v>
      </c>
      <c r="I11494" t="s">
        <v>315</v>
      </c>
    </row>
    <row r="11495" spans="1:9" x14ac:dyDescent="0.25">
      <c r="A11495">
        <v>11493</v>
      </c>
      <c r="B11495" t="s">
        <v>31</v>
      </c>
      <c r="C11495">
        <v>2018</v>
      </c>
      <c r="D11495" t="s">
        <v>305</v>
      </c>
      <c r="E11495" t="s">
        <v>312</v>
      </c>
      <c r="F11495">
        <v>1012942</v>
      </c>
      <c r="G11495" t="s">
        <v>313</v>
      </c>
      <c r="H11495" t="s">
        <v>314</v>
      </c>
      <c r="I11495" t="s">
        <v>315</v>
      </c>
    </row>
    <row r="11496" spans="1:9" x14ac:dyDescent="0.25">
      <c r="A11496">
        <v>11494</v>
      </c>
      <c r="B11496" t="s">
        <v>24</v>
      </c>
      <c r="C11496">
        <v>2018</v>
      </c>
      <c r="D11496" t="s">
        <v>305</v>
      </c>
      <c r="E11496" t="s">
        <v>312</v>
      </c>
      <c r="F11496">
        <v>1013767</v>
      </c>
      <c r="G11496" t="s">
        <v>313</v>
      </c>
      <c r="H11496" t="s">
        <v>314</v>
      </c>
      <c r="I11496" t="s">
        <v>315</v>
      </c>
    </row>
    <row r="11497" spans="1:9" x14ac:dyDescent="0.25">
      <c r="A11497">
        <v>11495</v>
      </c>
      <c r="B11497" t="s">
        <v>5</v>
      </c>
      <c r="C11497">
        <v>2018</v>
      </c>
      <c r="D11497" t="s">
        <v>305</v>
      </c>
      <c r="E11497" t="s">
        <v>312</v>
      </c>
      <c r="F11497">
        <v>1018770</v>
      </c>
      <c r="G11497" t="s">
        <v>313</v>
      </c>
      <c r="H11497" t="s">
        <v>314</v>
      </c>
      <c r="I11497" t="s">
        <v>315</v>
      </c>
    </row>
    <row r="11498" spans="1:9" x14ac:dyDescent="0.25">
      <c r="A11498">
        <v>11496</v>
      </c>
      <c r="B11498" t="s">
        <v>26</v>
      </c>
      <c r="C11498">
        <v>2018</v>
      </c>
      <c r="D11498" t="s">
        <v>305</v>
      </c>
      <c r="E11498" t="s">
        <v>312</v>
      </c>
      <c r="F11498">
        <v>1008858</v>
      </c>
      <c r="G11498" t="s">
        <v>313</v>
      </c>
      <c r="H11498" t="s">
        <v>314</v>
      </c>
      <c r="I11498" t="s">
        <v>315</v>
      </c>
    </row>
    <row r="11499" spans="1:9" x14ac:dyDescent="0.25">
      <c r="A11499">
        <v>11497</v>
      </c>
      <c r="B11499" t="s">
        <v>28</v>
      </c>
      <c r="C11499">
        <v>2018</v>
      </c>
      <c r="D11499" t="s">
        <v>305</v>
      </c>
      <c r="E11499" t="s">
        <v>312</v>
      </c>
      <c r="F11499">
        <v>1010941</v>
      </c>
      <c r="G11499" t="s">
        <v>313</v>
      </c>
      <c r="H11499" t="s">
        <v>314</v>
      </c>
      <c r="I11499" t="s">
        <v>315</v>
      </c>
    </row>
    <row r="11500" spans="1:9" x14ac:dyDescent="0.25">
      <c r="A11500">
        <v>11498</v>
      </c>
      <c r="B11500" t="s">
        <v>11</v>
      </c>
      <c r="C11500">
        <v>2018</v>
      </c>
      <c r="D11500" t="s">
        <v>305</v>
      </c>
      <c r="E11500" t="s">
        <v>312</v>
      </c>
      <c r="F11500">
        <v>1013439</v>
      </c>
      <c r="G11500" t="s">
        <v>313</v>
      </c>
      <c r="H11500" t="s">
        <v>314</v>
      </c>
      <c r="I11500" t="s">
        <v>315</v>
      </c>
    </row>
    <row r="11501" spans="1:9" x14ac:dyDescent="0.25">
      <c r="A11501">
        <v>11499</v>
      </c>
      <c r="B11501" t="s">
        <v>12</v>
      </c>
      <c r="C11501">
        <v>2018</v>
      </c>
      <c r="D11501" t="s">
        <v>305</v>
      </c>
      <c r="E11501" t="s">
        <v>312</v>
      </c>
      <c r="F11501">
        <v>1012895</v>
      </c>
      <c r="G11501" t="s">
        <v>313</v>
      </c>
      <c r="H11501" t="s">
        <v>314</v>
      </c>
      <c r="I11501" t="s">
        <v>315</v>
      </c>
    </row>
    <row r="11502" spans="1:9" x14ac:dyDescent="0.25">
      <c r="A11502">
        <v>11500</v>
      </c>
      <c r="B11502" t="s">
        <v>7</v>
      </c>
      <c r="C11502">
        <v>2018</v>
      </c>
      <c r="D11502" t="s">
        <v>305</v>
      </c>
      <c r="E11502" t="s">
        <v>312</v>
      </c>
      <c r="F11502">
        <v>1010184</v>
      </c>
      <c r="G11502" t="s">
        <v>313</v>
      </c>
      <c r="H11502" t="s">
        <v>314</v>
      </c>
      <c r="I11502" t="s">
        <v>315</v>
      </c>
    </row>
    <row r="11503" spans="1:9" x14ac:dyDescent="0.25">
      <c r="A11503">
        <v>11501</v>
      </c>
      <c r="B11503" t="s">
        <v>18</v>
      </c>
      <c r="C11503">
        <v>2018</v>
      </c>
      <c r="D11503" t="s">
        <v>305</v>
      </c>
      <c r="E11503" t="s">
        <v>312</v>
      </c>
      <c r="F11503">
        <v>1010417</v>
      </c>
      <c r="G11503" t="s">
        <v>313</v>
      </c>
      <c r="H11503" t="s">
        <v>314</v>
      </c>
      <c r="I11503" t="s">
        <v>315</v>
      </c>
    </row>
    <row r="11504" spans="1:9" x14ac:dyDescent="0.25">
      <c r="A11504">
        <v>11502</v>
      </c>
      <c r="B11504" t="s">
        <v>23</v>
      </c>
      <c r="C11504">
        <v>2018</v>
      </c>
      <c r="D11504" t="s">
        <v>305</v>
      </c>
      <c r="E11504" t="s">
        <v>312</v>
      </c>
      <c r="F11504">
        <v>1006061</v>
      </c>
      <c r="G11504" t="s">
        <v>313</v>
      </c>
      <c r="H11504" t="s">
        <v>314</v>
      </c>
      <c r="I11504" t="s">
        <v>315</v>
      </c>
    </row>
    <row r="11505" spans="1:9" x14ac:dyDescent="0.25">
      <c r="A11505">
        <v>11503</v>
      </c>
      <c r="B11505" t="s">
        <v>14</v>
      </c>
      <c r="C11505">
        <v>2018</v>
      </c>
      <c r="D11505" t="s">
        <v>305</v>
      </c>
      <c r="E11505" t="s">
        <v>312</v>
      </c>
      <c r="F11505">
        <v>1009551</v>
      </c>
      <c r="G11505" t="s">
        <v>313</v>
      </c>
      <c r="H11505" t="s">
        <v>314</v>
      </c>
      <c r="I11505" t="s">
        <v>315</v>
      </c>
    </row>
    <row r="11506" spans="1:9" x14ac:dyDescent="0.25">
      <c r="A11506">
        <v>11504</v>
      </c>
      <c r="B11506" t="s">
        <v>17</v>
      </c>
      <c r="C11506">
        <v>2018</v>
      </c>
      <c r="D11506" t="s">
        <v>305</v>
      </c>
      <c r="E11506" t="s">
        <v>312</v>
      </c>
      <c r="F11506">
        <v>1012948</v>
      </c>
      <c r="G11506" t="s">
        <v>313</v>
      </c>
      <c r="H11506" t="s">
        <v>314</v>
      </c>
      <c r="I11506" t="s">
        <v>315</v>
      </c>
    </row>
    <row r="11507" spans="1:9" x14ac:dyDescent="0.25">
      <c r="A11507">
        <v>11505</v>
      </c>
      <c r="B11507" t="s">
        <v>19</v>
      </c>
      <c r="C11507">
        <v>2018</v>
      </c>
      <c r="D11507" t="s">
        <v>305</v>
      </c>
      <c r="E11507" t="s">
        <v>312</v>
      </c>
      <c r="F11507">
        <v>1013949</v>
      </c>
      <c r="G11507" t="s">
        <v>313</v>
      </c>
      <c r="H11507" t="s">
        <v>314</v>
      </c>
      <c r="I11507" t="s">
        <v>315</v>
      </c>
    </row>
    <row r="11508" spans="1:9" x14ac:dyDescent="0.25">
      <c r="A11508">
        <v>11506</v>
      </c>
      <c r="B11508" t="s">
        <v>27</v>
      </c>
      <c r="C11508">
        <v>2018</v>
      </c>
      <c r="D11508" t="s">
        <v>305</v>
      </c>
      <c r="E11508" t="s">
        <v>312</v>
      </c>
      <c r="F11508">
        <v>1010140</v>
      </c>
      <c r="G11508" t="s">
        <v>313</v>
      </c>
      <c r="H11508" t="s">
        <v>314</v>
      </c>
      <c r="I11508" t="s">
        <v>315</v>
      </c>
    </row>
    <row r="11509" spans="1:9" x14ac:dyDescent="0.25">
      <c r="A11509">
        <v>11507</v>
      </c>
      <c r="B11509" t="s">
        <v>13</v>
      </c>
      <c r="C11509">
        <v>2018</v>
      </c>
      <c r="D11509" t="s">
        <v>305</v>
      </c>
      <c r="E11509" t="s">
        <v>312</v>
      </c>
      <c r="F11509">
        <v>1012129</v>
      </c>
      <c r="G11509" t="s">
        <v>313</v>
      </c>
      <c r="H11509" t="s">
        <v>314</v>
      </c>
      <c r="I11509" t="s">
        <v>315</v>
      </c>
    </row>
    <row r="11510" spans="1:9" x14ac:dyDescent="0.25">
      <c r="A11510">
        <v>11508</v>
      </c>
      <c r="B11510" t="s">
        <v>4</v>
      </c>
      <c r="C11510">
        <v>2018</v>
      </c>
      <c r="D11510" t="s">
        <v>305</v>
      </c>
      <c r="E11510" t="s">
        <v>312</v>
      </c>
      <c r="F11510">
        <v>1011280</v>
      </c>
      <c r="G11510" t="s">
        <v>313</v>
      </c>
      <c r="H11510" t="s">
        <v>314</v>
      </c>
      <c r="I11510" t="s">
        <v>315</v>
      </c>
    </row>
    <row r="11511" spans="1:9" x14ac:dyDescent="0.25">
      <c r="A11511">
        <v>11509</v>
      </c>
      <c r="B11511" t="s">
        <v>6</v>
      </c>
      <c r="C11511">
        <v>2018</v>
      </c>
      <c r="D11511" t="s">
        <v>305</v>
      </c>
      <c r="E11511" t="s">
        <v>312</v>
      </c>
      <c r="F11511">
        <v>1013353</v>
      </c>
      <c r="G11511" t="s">
        <v>313</v>
      </c>
      <c r="H11511" t="s">
        <v>314</v>
      </c>
      <c r="I11511" t="s">
        <v>315</v>
      </c>
    </row>
    <row r="11512" spans="1:9" x14ac:dyDescent="0.25">
      <c r="A11512">
        <v>11510</v>
      </c>
      <c r="B11512" t="s">
        <v>9</v>
      </c>
      <c r="C11512">
        <v>2018</v>
      </c>
      <c r="D11512" t="s">
        <v>305</v>
      </c>
      <c r="E11512" t="s">
        <v>312</v>
      </c>
      <c r="F11512">
        <v>1018016</v>
      </c>
      <c r="G11512" t="s">
        <v>313</v>
      </c>
      <c r="H11512" t="s">
        <v>314</v>
      </c>
      <c r="I11512" t="s">
        <v>315</v>
      </c>
    </row>
    <row r="11513" spans="1:9" x14ac:dyDescent="0.25">
      <c r="A11513">
        <v>11511</v>
      </c>
      <c r="B11513" t="s">
        <v>10</v>
      </c>
      <c r="C11513">
        <v>2018</v>
      </c>
      <c r="D11513" t="s">
        <v>305</v>
      </c>
      <c r="E11513" t="s">
        <v>312</v>
      </c>
      <c r="F11513">
        <v>1014011</v>
      </c>
      <c r="G11513" t="s">
        <v>313</v>
      </c>
      <c r="H11513" t="s">
        <v>314</v>
      </c>
      <c r="I11513" t="s">
        <v>315</v>
      </c>
    </row>
    <row r="11514" spans="1:9" x14ac:dyDescent="0.25">
      <c r="A11514">
        <v>11512</v>
      </c>
      <c r="B11514" t="s">
        <v>3</v>
      </c>
      <c r="C11514">
        <v>2018</v>
      </c>
      <c r="D11514" t="s">
        <v>305</v>
      </c>
      <c r="E11514" t="s">
        <v>312</v>
      </c>
      <c r="F11514">
        <v>1011977</v>
      </c>
      <c r="G11514" t="s">
        <v>313</v>
      </c>
      <c r="H11514" t="s">
        <v>314</v>
      </c>
      <c r="I11514" t="s">
        <v>315</v>
      </c>
    </row>
    <row r="11515" spans="1:9" x14ac:dyDescent="0.25">
      <c r="A11515">
        <v>11513</v>
      </c>
      <c r="B11515" t="s">
        <v>25</v>
      </c>
      <c r="C11515">
        <v>2018</v>
      </c>
      <c r="D11515" t="s">
        <v>305</v>
      </c>
      <c r="E11515" t="s">
        <v>312</v>
      </c>
      <c r="F11515">
        <v>1014172</v>
      </c>
      <c r="G11515" t="s">
        <v>313</v>
      </c>
      <c r="H11515" t="s">
        <v>314</v>
      </c>
      <c r="I11515" t="s">
        <v>315</v>
      </c>
    </row>
    <row r="11516" spans="1:9" x14ac:dyDescent="0.25">
      <c r="A11516">
        <v>11514</v>
      </c>
      <c r="B11516" t="s">
        <v>8</v>
      </c>
      <c r="C11516">
        <v>2018</v>
      </c>
      <c r="D11516" t="s">
        <v>305</v>
      </c>
      <c r="E11516" t="s">
        <v>64</v>
      </c>
      <c r="F11516">
        <v>1018211.9</v>
      </c>
      <c r="G11516" t="s">
        <v>313</v>
      </c>
      <c r="H11516" t="s">
        <v>314</v>
      </c>
      <c r="I11516" t="s">
        <v>315</v>
      </c>
    </row>
    <row r="11517" spans="1:9" x14ac:dyDescent="0.25">
      <c r="A11517">
        <v>11515</v>
      </c>
      <c r="B11517" t="s">
        <v>22</v>
      </c>
      <c r="C11517">
        <v>2018</v>
      </c>
      <c r="D11517" t="s">
        <v>305</v>
      </c>
      <c r="E11517" t="s">
        <v>64</v>
      </c>
      <c r="F11517">
        <v>1018211.9</v>
      </c>
      <c r="G11517" t="s">
        <v>313</v>
      </c>
      <c r="H11517" t="s">
        <v>314</v>
      </c>
      <c r="I11517" t="s">
        <v>315</v>
      </c>
    </row>
    <row r="11518" spans="1:9" x14ac:dyDescent="0.25">
      <c r="A11518">
        <v>11516</v>
      </c>
      <c r="B11518" t="s">
        <v>15</v>
      </c>
      <c r="C11518">
        <v>2018</v>
      </c>
      <c r="D11518" t="s">
        <v>305</v>
      </c>
      <c r="E11518" t="s">
        <v>64</v>
      </c>
      <c r="F11518">
        <v>1009339.4</v>
      </c>
      <c r="G11518" t="s">
        <v>313</v>
      </c>
      <c r="H11518" t="s">
        <v>314</v>
      </c>
      <c r="I11518" t="s">
        <v>315</v>
      </c>
    </row>
    <row r="11519" spans="1:9" x14ac:dyDescent="0.25">
      <c r="A11519">
        <v>11517</v>
      </c>
      <c r="B11519" t="s">
        <v>20</v>
      </c>
      <c r="C11519">
        <v>2018</v>
      </c>
      <c r="D11519" t="s">
        <v>305</v>
      </c>
      <c r="E11519" t="s">
        <v>64</v>
      </c>
      <c r="F11519">
        <v>1012970.9</v>
      </c>
      <c r="G11519" t="s">
        <v>313</v>
      </c>
      <c r="H11519" t="s">
        <v>314</v>
      </c>
      <c r="I11519" t="s">
        <v>315</v>
      </c>
    </row>
    <row r="11520" spans="1:9" x14ac:dyDescent="0.25">
      <c r="A11520">
        <v>11518</v>
      </c>
      <c r="B11520" t="s">
        <v>30</v>
      </c>
      <c r="C11520">
        <v>2018</v>
      </c>
      <c r="D11520" t="s">
        <v>305</v>
      </c>
      <c r="E11520" t="s">
        <v>64</v>
      </c>
      <c r="F11520">
        <v>1013239.9</v>
      </c>
      <c r="G11520" t="s">
        <v>313</v>
      </c>
      <c r="H11520" t="s">
        <v>314</v>
      </c>
      <c r="I11520" t="s">
        <v>315</v>
      </c>
    </row>
    <row r="11521" spans="1:9" x14ac:dyDescent="0.25">
      <c r="A11521">
        <v>11519</v>
      </c>
      <c r="B11521" t="s">
        <v>21</v>
      </c>
      <c r="C11521">
        <v>2018</v>
      </c>
      <c r="D11521" t="s">
        <v>305</v>
      </c>
      <c r="E11521" t="s">
        <v>64</v>
      </c>
      <c r="F11521">
        <v>1011623.4</v>
      </c>
      <c r="G11521" t="s">
        <v>313</v>
      </c>
      <c r="H11521" t="s">
        <v>314</v>
      </c>
      <c r="I11521" t="s">
        <v>315</v>
      </c>
    </row>
    <row r="11522" spans="1:9" x14ac:dyDescent="0.25">
      <c r="A11522">
        <v>11520</v>
      </c>
      <c r="B11522" t="s">
        <v>16</v>
      </c>
      <c r="C11522">
        <v>2018</v>
      </c>
      <c r="D11522" t="s">
        <v>305</v>
      </c>
      <c r="E11522" t="s">
        <v>64</v>
      </c>
      <c r="F11522">
        <v>1014604.9</v>
      </c>
      <c r="G11522" t="s">
        <v>313</v>
      </c>
      <c r="H11522" t="s">
        <v>314</v>
      </c>
      <c r="I11522" t="s">
        <v>315</v>
      </c>
    </row>
    <row r="11523" spans="1:9" x14ac:dyDescent="0.25">
      <c r="A11523">
        <v>11521</v>
      </c>
      <c r="B11523" t="s">
        <v>29</v>
      </c>
      <c r="C11523">
        <v>2018</v>
      </c>
      <c r="D11523" t="s">
        <v>305</v>
      </c>
      <c r="E11523" t="s">
        <v>64</v>
      </c>
      <c r="F11523">
        <v>1013122.4</v>
      </c>
      <c r="G11523" t="s">
        <v>313</v>
      </c>
      <c r="H11523" t="s">
        <v>314</v>
      </c>
      <c r="I11523" t="s">
        <v>315</v>
      </c>
    </row>
    <row r="11524" spans="1:9" x14ac:dyDescent="0.25">
      <c r="A11524">
        <v>11522</v>
      </c>
      <c r="B11524" t="s">
        <v>31</v>
      </c>
      <c r="C11524">
        <v>2018</v>
      </c>
      <c r="D11524" t="s">
        <v>305</v>
      </c>
      <c r="E11524" t="s">
        <v>64</v>
      </c>
      <c r="F11524">
        <v>1012942.4</v>
      </c>
      <c r="G11524" t="s">
        <v>313</v>
      </c>
      <c r="H11524" t="s">
        <v>314</v>
      </c>
      <c r="I11524" t="s">
        <v>315</v>
      </c>
    </row>
    <row r="11525" spans="1:9" x14ac:dyDescent="0.25">
      <c r="A11525">
        <v>11523</v>
      </c>
      <c r="B11525" t="s">
        <v>24</v>
      </c>
      <c r="C11525">
        <v>2018</v>
      </c>
      <c r="D11525" t="s">
        <v>305</v>
      </c>
      <c r="E11525" t="s">
        <v>64</v>
      </c>
      <c r="F11525">
        <v>1013766.9</v>
      </c>
      <c r="G11525" t="s">
        <v>313</v>
      </c>
      <c r="H11525" t="s">
        <v>314</v>
      </c>
      <c r="I11525" t="s">
        <v>315</v>
      </c>
    </row>
    <row r="11526" spans="1:9" x14ac:dyDescent="0.25">
      <c r="A11526">
        <v>11524</v>
      </c>
      <c r="B11526" t="s">
        <v>5</v>
      </c>
      <c r="C11526">
        <v>2018</v>
      </c>
      <c r="D11526" t="s">
        <v>305</v>
      </c>
      <c r="E11526" t="s">
        <v>64</v>
      </c>
      <c r="F11526">
        <v>1018769.4</v>
      </c>
      <c r="G11526" t="s">
        <v>313</v>
      </c>
      <c r="H11526" t="s">
        <v>314</v>
      </c>
      <c r="I11526" t="s">
        <v>315</v>
      </c>
    </row>
    <row r="11527" spans="1:9" x14ac:dyDescent="0.25">
      <c r="A11527">
        <v>11525</v>
      </c>
      <c r="B11527" t="s">
        <v>26</v>
      </c>
      <c r="C11527">
        <v>2018</v>
      </c>
      <c r="D11527" t="s">
        <v>305</v>
      </c>
      <c r="E11527" t="s">
        <v>64</v>
      </c>
      <c r="F11527">
        <v>1008857.4</v>
      </c>
      <c r="G11527" t="s">
        <v>313</v>
      </c>
      <c r="H11527" t="s">
        <v>314</v>
      </c>
      <c r="I11527" t="s">
        <v>315</v>
      </c>
    </row>
    <row r="11528" spans="1:9" x14ac:dyDescent="0.25">
      <c r="A11528">
        <v>11526</v>
      </c>
      <c r="B11528" t="s">
        <v>28</v>
      </c>
      <c r="C11528">
        <v>2018</v>
      </c>
      <c r="D11528" t="s">
        <v>305</v>
      </c>
      <c r="E11528" t="s">
        <v>64</v>
      </c>
      <c r="F11528">
        <v>1010940.4</v>
      </c>
      <c r="G11528" t="s">
        <v>313</v>
      </c>
      <c r="H11528" t="s">
        <v>314</v>
      </c>
      <c r="I11528" t="s">
        <v>315</v>
      </c>
    </row>
    <row r="11529" spans="1:9" x14ac:dyDescent="0.25">
      <c r="A11529">
        <v>11527</v>
      </c>
      <c r="B11529" t="s">
        <v>11</v>
      </c>
      <c r="C11529">
        <v>2018</v>
      </c>
      <c r="D11529" t="s">
        <v>305</v>
      </c>
      <c r="E11529" t="s">
        <v>64</v>
      </c>
      <c r="F11529">
        <v>1013438.4</v>
      </c>
      <c r="G11529" t="s">
        <v>313</v>
      </c>
      <c r="H11529" t="s">
        <v>314</v>
      </c>
      <c r="I11529" t="s">
        <v>315</v>
      </c>
    </row>
    <row r="11530" spans="1:9" x14ac:dyDescent="0.25">
      <c r="A11530">
        <v>11528</v>
      </c>
      <c r="B11530" t="s">
        <v>12</v>
      </c>
      <c r="C11530">
        <v>2018</v>
      </c>
      <c r="D11530" t="s">
        <v>305</v>
      </c>
      <c r="E11530" t="s">
        <v>64</v>
      </c>
      <c r="F11530">
        <v>1012894.9</v>
      </c>
      <c r="G11530" t="s">
        <v>313</v>
      </c>
      <c r="H11530" t="s">
        <v>314</v>
      </c>
      <c r="I11530" t="s">
        <v>315</v>
      </c>
    </row>
    <row r="11531" spans="1:9" x14ac:dyDescent="0.25">
      <c r="A11531">
        <v>11529</v>
      </c>
      <c r="B11531" t="s">
        <v>7</v>
      </c>
      <c r="C11531">
        <v>2018</v>
      </c>
      <c r="D11531" t="s">
        <v>305</v>
      </c>
      <c r="E11531" t="s">
        <v>64</v>
      </c>
      <c r="F11531">
        <v>1010183.9</v>
      </c>
      <c r="G11531" t="s">
        <v>313</v>
      </c>
      <c r="H11531" t="s">
        <v>314</v>
      </c>
      <c r="I11531" t="s">
        <v>315</v>
      </c>
    </row>
    <row r="11532" spans="1:9" x14ac:dyDescent="0.25">
      <c r="A11532">
        <v>11530</v>
      </c>
      <c r="B11532" t="s">
        <v>18</v>
      </c>
      <c r="C11532">
        <v>2018</v>
      </c>
      <c r="D11532" t="s">
        <v>305</v>
      </c>
      <c r="E11532" t="s">
        <v>64</v>
      </c>
      <c r="F11532">
        <v>1010416.4</v>
      </c>
      <c r="G11532" t="s">
        <v>313</v>
      </c>
      <c r="H11532" t="s">
        <v>314</v>
      </c>
      <c r="I11532" t="s">
        <v>315</v>
      </c>
    </row>
    <row r="11533" spans="1:9" x14ac:dyDescent="0.25">
      <c r="A11533">
        <v>11531</v>
      </c>
      <c r="B11533" t="s">
        <v>23</v>
      </c>
      <c r="C11533">
        <v>2018</v>
      </c>
      <c r="D11533" t="s">
        <v>305</v>
      </c>
      <c r="E11533" t="s">
        <v>64</v>
      </c>
      <c r="F11533">
        <v>1006062.4</v>
      </c>
      <c r="G11533" t="s">
        <v>313</v>
      </c>
      <c r="H11533" t="s">
        <v>314</v>
      </c>
      <c r="I11533" t="s">
        <v>315</v>
      </c>
    </row>
    <row r="11534" spans="1:9" x14ac:dyDescent="0.25">
      <c r="A11534">
        <v>11532</v>
      </c>
      <c r="B11534" t="s">
        <v>14</v>
      </c>
      <c r="C11534">
        <v>2018</v>
      </c>
      <c r="D11534" t="s">
        <v>305</v>
      </c>
      <c r="E11534" t="s">
        <v>64</v>
      </c>
      <c r="F11534">
        <v>1009551.4</v>
      </c>
      <c r="G11534" t="s">
        <v>313</v>
      </c>
      <c r="H11534" t="s">
        <v>314</v>
      </c>
      <c r="I11534" t="s">
        <v>315</v>
      </c>
    </row>
    <row r="11535" spans="1:9" x14ac:dyDescent="0.25">
      <c r="A11535">
        <v>11533</v>
      </c>
      <c r="B11535" t="s">
        <v>17</v>
      </c>
      <c r="C11535">
        <v>2018</v>
      </c>
      <c r="D11535" t="s">
        <v>305</v>
      </c>
      <c r="E11535" t="s">
        <v>64</v>
      </c>
      <c r="F11535">
        <v>1012947.9</v>
      </c>
      <c r="G11535" t="s">
        <v>313</v>
      </c>
      <c r="H11535" t="s">
        <v>314</v>
      </c>
      <c r="I11535" t="s">
        <v>315</v>
      </c>
    </row>
    <row r="11536" spans="1:9" x14ac:dyDescent="0.25">
      <c r="A11536">
        <v>11534</v>
      </c>
      <c r="B11536" t="s">
        <v>19</v>
      </c>
      <c r="C11536">
        <v>2018</v>
      </c>
      <c r="D11536" t="s">
        <v>305</v>
      </c>
      <c r="E11536" t="s">
        <v>64</v>
      </c>
      <c r="F11536">
        <v>1013948.4</v>
      </c>
      <c r="G11536" t="s">
        <v>313</v>
      </c>
      <c r="H11536" t="s">
        <v>314</v>
      </c>
      <c r="I11536" t="s">
        <v>315</v>
      </c>
    </row>
    <row r="11537" spans="1:9" x14ac:dyDescent="0.25">
      <c r="A11537">
        <v>11535</v>
      </c>
      <c r="B11537" t="s">
        <v>27</v>
      </c>
      <c r="C11537">
        <v>2018</v>
      </c>
      <c r="D11537" t="s">
        <v>305</v>
      </c>
      <c r="E11537" t="s">
        <v>64</v>
      </c>
      <c r="F11537">
        <v>1010140.4</v>
      </c>
      <c r="G11537" t="s">
        <v>313</v>
      </c>
      <c r="H11537" t="s">
        <v>314</v>
      </c>
      <c r="I11537" t="s">
        <v>315</v>
      </c>
    </row>
    <row r="11538" spans="1:9" x14ac:dyDescent="0.25">
      <c r="A11538">
        <v>11536</v>
      </c>
      <c r="B11538" t="s">
        <v>13</v>
      </c>
      <c r="C11538">
        <v>2018</v>
      </c>
      <c r="D11538" t="s">
        <v>305</v>
      </c>
      <c r="E11538" t="s">
        <v>64</v>
      </c>
      <c r="F11538">
        <v>1012129.9</v>
      </c>
      <c r="G11538" t="s">
        <v>313</v>
      </c>
      <c r="H11538" t="s">
        <v>314</v>
      </c>
      <c r="I11538" t="s">
        <v>315</v>
      </c>
    </row>
    <row r="11539" spans="1:9" x14ac:dyDescent="0.25">
      <c r="A11539">
        <v>11537</v>
      </c>
      <c r="B11539" t="s">
        <v>4</v>
      </c>
      <c r="C11539">
        <v>2018</v>
      </c>
      <c r="D11539" t="s">
        <v>305</v>
      </c>
      <c r="E11539" t="s">
        <v>64</v>
      </c>
      <c r="F11539">
        <v>1011279.9</v>
      </c>
      <c r="G11539" t="s">
        <v>313</v>
      </c>
      <c r="H11539" t="s">
        <v>314</v>
      </c>
      <c r="I11539" t="s">
        <v>315</v>
      </c>
    </row>
    <row r="11540" spans="1:9" x14ac:dyDescent="0.25">
      <c r="A11540">
        <v>11538</v>
      </c>
      <c r="B11540" t="s">
        <v>6</v>
      </c>
      <c r="C11540">
        <v>2018</v>
      </c>
      <c r="D11540" t="s">
        <v>305</v>
      </c>
      <c r="E11540" t="s">
        <v>64</v>
      </c>
      <c r="F11540">
        <v>1013352.9</v>
      </c>
      <c r="G11540" t="s">
        <v>313</v>
      </c>
      <c r="H11540" t="s">
        <v>314</v>
      </c>
      <c r="I11540" t="s">
        <v>315</v>
      </c>
    </row>
    <row r="11541" spans="1:9" x14ac:dyDescent="0.25">
      <c r="A11541">
        <v>11539</v>
      </c>
      <c r="B11541" t="s">
        <v>9</v>
      </c>
      <c r="C11541">
        <v>2018</v>
      </c>
      <c r="D11541" t="s">
        <v>305</v>
      </c>
      <c r="E11541" t="s">
        <v>64</v>
      </c>
      <c r="F11541">
        <v>1018015.4</v>
      </c>
      <c r="G11541" t="s">
        <v>313</v>
      </c>
      <c r="H11541" t="s">
        <v>314</v>
      </c>
      <c r="I11541" t="s">
        <v>315</v>
      </c>
    </row>
    <row r="11542" spans="1:9" x14ac:dyDescent="0.25">
      <c r="A11542">
        <v>11540</v>
      </c>
      <c r="B11542" t="s">
        <v>10</v>
      </c>
      <c r="C11542">
        <v>2018</v>
      </c>
      <c r="D11542" t="s">
        <v>305</v>
      </c>
      <c r="E11542" t="s">
        <v>64</v>
      </c>
      <c r="F11542">
        <v>1014010.4</v>
      </c>
      <c r="G11542" t="s">
        <v>313</v>
      </c>
      <c r="H11542" t="s">
        <v>314</v>
      </c>
      <c r="I11542" t="s">
        <v>315</v>
      </c>
    </row>
    <row r="11543" spans="1:9" x14ac:dyDescent="0.25">
      <c r="A11543">
        <v>11541</v>
      </c>
      <c r="B11543" t="s">
        <v>3</v>
      </c>
      <c r="C11543">
        <v>2018</v>
      </c>
      <c r="D11543" t="s">
        <v>305</v>
      </c>
      <c r="E11543" t="s">
        <v>64</v>
      </c>
      <c r="F11543">
        <v>1011977.4</v>
      </c>
      <c r="G11543" t="s">
        <v>313</v>
      </c>
      <c r="H11543" t="s">
        <v>314</v>
      </c>
      <c r="I11543" t="s">
        <v>315</v>
      </c>
    </row>
    <row r="11544" spans="1:9" x14ac:dyDescent="0.25">
      <c r="A11544">
        <v>11542</v>
      </c>
      <c r="B11544" t="s">
        <v>25</v>
      </c>
      <c r="C11544">
        <v>2018</v>
      </c>
      <c r="D11544" t="s">
        <v>305</v>
      </c>
      <c r="E11544" t="s">
        <v>64</v>
      </c>
      <c r="F11544">
        <v>1014171.9</v>
      </c>
      <c r="G11544" t="s">
        <v>313</v>
      </c>
      <c r="H11544" t="s">
        <v>314</v>
      </c>
      <c r="I11544" t="s">
        <v>315</v>
      </c>
    </row>
    <row r="11545" spans="1:9" x14ac:dyDescent="0.25">
      <c r="A11545">
        <v>11543</v>
      </c>
      <c r="B11545" t="s">
        <v>8</v>
      </c>
      <c r="C11545">
        <v>2018</v>
      </c>
      <c r="D11545" t="s">
        <v>305</v>
      </c>
      <c r="E11545" t="s">
        <v>204</v>
      </c>
      <c r="F11545">
        <v>0.1</v>
      </c>
      <c r="G11545" t="s">
        <v>313</v>
      </c>
      <c r="H11545" t="s">
        <v>314</v>
      </c>
      <c r="I11545" t="s">
        <v>315</v>
      </c>
    </row>
    <row r="11546" spans="1:9" x14ac:dyDescent="0.25">
      <c r="A11546">
        <v>11544</v>
      </c>
      <c r="B11546" t="s">
        <v>22</v>
      </c>
      <c r="C11546">
        <v>2018</v>
      </c>
      <c r="D11546" t="s">
        <v>305</v>
      </c>
      <c r="E11546" t="s">
        <v>204</v>
      </c>
      <c r="F11546">
        <v>0.1</v>
      </c>
      <c r="G11546" t="s">
        <v>313</v>
      </c>
      <c r="H11546" t="s">
        <v>314</v>
      </c>
      <c r="I11546" t="s">
        <v>315</v>
      </c>
    </row>
    <row r="11547" spans="1:9" x14ac:dyDescent="0.25">
      <c r="A11547">
        <v>11545</v>
      </c>
      <c r="B11547" t="s">
        <v>15</v>
      </c>
      <c r="C11547">
        <v>2018</v>
      </c>
      <c r="D11547" t="s">
        <v>305</v>
      </c>
      <c r="E11547" t="s">
        <v>204</v>
      </c>
      <c r="F11547">
        <v>0.6</v>
      </c>
      <c r="G11547" t="s">
        <v>313</v>
      </c>
      <c r="H11547" t="s">
        <v>314</v>
      </c>
      <c r="I11547" t="s">
        <v>315</v>
      </c>
    </row>
    <row r="11548" spans="1:9" x14ac:dyDescent="0.25">
      <c r="A11548">
        <v>11546</v>
      </c>
      <c r="B11548" t="s">
        <v>20</v>
      </c>
      <c r="C11548">
        <v>2018</v>
      </c>
      <c r="D11548" t="s">
        <v>305</v>
      </c>
      <c r="E11548" t="s">
        <v>204</v>
      </c>
      <c r="F11548">
        <v>0.1</v>
      </c>
      <c r="G11548" t="s">
        <v>313</v>
      </c>
      <c r="H11548" t="s">
        <v>314</v>
      </c>
      <c r="I11548" t="s">
        <v>315</v>
      </c>
    </row>
    <row r="11549" spans="1:9" x14ac:dyDescent="0.25">
      <c r="A11549">
        <v>11547</v>
      </c>
      <c r="B11549" t="s">
        <v>30</v>
      </c>
      <c r="C11549">
        <v>2018</v>
      </c>
      <c r="D11549" t="s">
        <v>305</v>
      </c>
      <c r="E11549" t="s">
        <v>204</v>
      </c>
      <c r="F11549">
        <v>-2.9</v>
      </c>
      <c r="G11549" t="s">
        <v>313</v>
      </c>
      <c r="H11549" t="s">
        <v>314</v>
      </c>
      <c r="I11549" t="s">
        <v>315</v>
      </c>
    </row>
    <row r="11550" spans="1:9" x14ac:dyDescent="0.25">
      <c r="A11550">
        <v>11548</v>
      </c>
      <c r="B11550" t="s">
        <v>21</v>
      </c>
      <c r="C11550">
        <v>2018</v>
      </c>
      <c r="D11550" t="s">
        <v>305</v>
      </c>
      <c r="E11550" t="s">
        <v>204</v>
      </c>
      <c r="F11550">
        <v>-0.4</v>
      </c>
      <c r="G11550" t="s">
        <v>313</v>
      </c>
      <c r="H11550" t="s">
        <v>314</v>
      </c>
      <c r="I11550" t="s">
        <v>315</v>
      </c>
    </row>
    <row r="11551" spans="1:9" x14ac:dyDescent="0.25">
      <c r="A11551">
        <v>11549</v>
      </c>
      <c r="B11551" t="s">
        <v>16</v>
      </c>
      <c r="C11551">
        <v>2018</v>
      </c>
      <c r="D11551" t="s">
        <v>305</v>
      </c>
      <c r="E11551" t="s">
        <v>204</v>
      </c>
      <c r="F11551">
        <v>0.1</v>
      </c>
      <c r="G11551" t="s">
        <v>313</v>
      </c>
      <c r="H11551" t="s">
        <v>314</v>
      </c>
      <c r="I11551" t="s">
        <v>315</v>
      </c>
    </row>
    <row r="11552" spans="1:9" x14ac:dyDescent="0.25">
      <c r="A11552">
        <v>11550</v>
      </c>
      <c r="B11552" t="s">
        <v>29</v>
      </c>
      <c r="C11552">
        <v>2018</v>
      </c>
      <c r="D11552" t="s">
        <v>305</v>
      </c>
      <c r="E11552" t="s">
        <v>204</v>
      </c>
      <c r="F11552">
        <v>-0.4</v>
      </c>
      <c r="G11552" t="s">
        <v>313</v>
      </c>
      <c r="H11552" t="s">
        <v>314</v>
      </c>
      <c r="I11552" t="s">
        <v>315</v>
      </c>
    </row>
    <row r="11553" spans="1:9" x14ac:dyDescent="0.25">
      <c r="A11553">
        <v>11551</v>
      </c>
      <c r="B11553" t="s">
        <v>31</v>
      </c>
      <c r="C11553">
        <v>2018</v>
      </c>
      <c r="D11553" t="s">
        <v>305</v>
      </c>
      <c r="E11553" t="s">
        <v>204</v>
      </c>
      <c r="F11553">
        <v>-0.4</v>
      </c>
      <c r="G11553" t="s">
        <v>313</v>
      </c>
      <c r="H11553" t="s">
        <v>314</v>
      </c>
      <c r="I11553" t="s">
        <v>315</v>
      </c>
    </row>
    <row r="11554" spans="1:9" x14ac:dyDescent="0.25">
      <c r="A11554">
        <v>11552</v>
      </c>
      <c r="B11554" t="s">
        <v>24</v>
      </c>
      <c r="C11554">
        <v>2018</v>
      </c>
      <c r="D11554" t="s">
        <v>305</v>
      </c>
      <c r="E11554" t="s">
        <v>204</v>
      </c>
      <c r="F11554">
        <v>0.1</v>
      </c>
      <c r="G11554" t="s">
        <v>313</v>
      </c>
      <c r="H11554" t="s">
        <v>314</v>
      </c>
      <c r="I11554" t="s">
        <v>315</v>
      </c>
    </row>
    <row r="11555" spans="1:9" x14ac:dyDescent="0.25">
      <c r="A11555">
        <v>11553</v>
      </c>
      <c r="B11555" t="s">
        <v>5</v>
      </c>
      <c r="C11555">
        <v>2018</v>
      </c>
      <c r="D11555" t="s">
        <v>305</v>
      </c>
      <c r="E11555" t="s">
        <v>204</v>
      </c>
      <c r="F11555">
        <v>0.6</v>
      </c>
      <c r="G11555" t="s">
        <v>313</v>
      </c>
      <c r="H11555" t="s">
        <v>314</v>
      </c>
      <c r="I11555" t="s">
        <v>315</v>
      </c>
    </row>
    <row r="11556" spans="1:9" x14ac:dyDescent="0.25">
      <c r="A11556">
        <v>11554</v>
      </c>
      <c r="B11556" t="s">
        <v>26</v>
      </c>
      <c r="C11556">
        <v>2018</v>
      </c>
      <c r="D11556" t="s">
        <v>305</v>
      </c>
      <c r="E11556" t="s">
        <v>204</v>
      </c>
      <c r="F11556">
        <v>0.6</v>
      </c>
      <c r="G11556" t="s">
        <v>313</v>
      </c>
      <c r="H11556" t="s">
        <v>314</v>
      </c>
      <c r="I11556" t="s">
        <v>315</v>
      </c>
    </row>
    <row r="11557" spans="1:9" x14ac:dyDescent="0.25">
      <c r="A11557">
        <v>11555</v>
      </c>
      <c r="B11557" t="s">
        <v>28</v>
      </c>
      <c r="C11557">
        <v>2018</v>
      </c>
      <c r="D11557" t="s">
        <v>305</v>
      </c>
      <c r="E11557" t="s">
        <v>204</v>
      </c>
      <c r="F11557">
        <v>0.6</v>
      </c>
      <c r="G11557" t="s">
        <v>313</v>
      </c>
      <c r="H11557" t="s">
        <v>314</v>
      </c>
      <c r="I11557" t="s">
        <v>315</v>
      </c>
    </row>
    <row r="11558" spans="1:9" x14ac:dyDescent="0.25">
      <c r="A11558">
        <v>11556</v>
      </c>
      <c r="B11558" t="s">
        <v>11</v>
      </c>
      <c r="C11558">
        <v>2018</v>
      </c>
      <c r="D11558" t="s">
        <v>305</v>
      </c>
      <c r="E11558" t="s">
        <v>204</v>
      </c>
      <c r="F11558">
        <v>0.6</v>
      </c>
      <c r="G11558" t="s">
        <v>313</v>
      </c>
      <c r="H11558" t="s">
        <v>314</v>
      </c>
      <c r="I11558" t="s">
        <v>315</v>
      </c>
    </row>
    <row r="11559" spans="1:9" x14ac:dyDescent="0.25">
      <c r="A11559">
        <v>11557</v>
      </c>
      <c r="B11559" t="s">
        <v>12</v>
      </c>
      <c r="C11559">
        <v>2018</v>
      </c>
      <c r="D11559" t="s">
        <v>305</v>
      </c>
      <c r="E11559" t="s">
        <v>204</v>
      </c>
      <c r="F11559">
        <v>0.1</v>
      </c>
      <c r="G11559" t="s">
        <v>313</v>
      </c>
      <c r="H11559" t="s">
        <v>314</v>
      </c>
      <c r="I11559" t="s">
        <v>315</v>
      </c>
    </row>
    <row r="11560" spans="1:9" x14ac:dyDescent="0.25">
      <c r="A11560">
        <v>11558</v>
      </c>
      <c r="B11560" t="s">
        <v>7</v>
      </c>
      <c r="C11560">
        <v>2018</v>
      </c>
      <c r="D11560" t="s">
        <v>305</v>
      </c>
      <c r="E11560" t="s">
        <v>204</v>
      </c>
      <c r="F11560">
        <v>0.1</v>
      </c>
      <c r="G11560" t="s">
        <v>313</v>
      </c>
      <c r="H11560" t="s">
        <v>314</v>
      </c>
      <c r="I11560" t="s">
        <v>315</v>
      </c>
    </row>
    <row r="11561" spans="1:9" x14ac:dyDescent="0.25">
      <c r="A11561">
        <v>11559</v>
      </c>
      <c r="B11561" t="s">
        <v>18</v>
      </c>
      <c r="C11561">
        <v>2018</v>
      </c>
      <c r="D11561" t="s">
        <v>305</v>
      </c>
      <c r="E11561" t="s">
        <v>204</v>
      </c>
      <c r="F11561">
        <v>0.6</v>
      </c>
      <c r="G11561" t="s">
        <v>313</v>
      </c>
      <c r="H11561" t="s">
        <v>314</v>
      </c>
      <c r="I11561" t="s">
        <v>315</v>
      </c>
    </row>
    <row r="11562" spans="1:9" x14ac:dyDescent="0.25">
      <c r="A11562">
        <v>11560</v>
      </c>
      <c r="B11562" t="s">
        <v>23</v>
      </c>
      <c r="C11562">
        <v>2018</v>
      </c>
      <c r="D11562" t="s">
        <v>305</v>
      </c>
      <c r="E11562" t="s">
        <v>204</v>
      </c>
      <c r="F11562">
        <v>-1.4</v>
      </c>
      <c r="G11562" t="s">
        <v>313</v>
      </c>
      <c r="H11562" t="s">
        <v>314</v>
      </c>
      <c r="I11562" t="s">
        <v>315</v>
      </c>
    </row>
    <row r="11563" spans="1:9" x14ac:dyDescent="0.25">
      <c r="A11563">
        <v>11561</v>
      </c>
      <c r="B11563" t="s">
        <v>14</v>
      </c>
      <c r="C11563">
        <v>2018</v>
      </c>
      <c r="D11563" t="s">
        <v>305</v>
      </c>
      <c r="E11563" t="s">
        <v>204</v>
      </c>
      <c r="F11563">
        <v>-0.4</v>
      </c>
      <c r="G11563" t="s">
        <v>313</v>
      </c>
      <c r="H11563" t="s">
        <v>314</v>
      </c>
      <c r="I11563" t="s">
        <v>315</v>
      </c>
    </row>
    <row r="11564" spans="1:9" x14ac:dyDescent="0.25">
      <c r="A11564">
        <v>11562</v>
      </c>
      <c r="B11564" t="s">
        <v>17</v>
      </c>
      <c r="C11564">
        <v>2018</v>
      </c>
      <c r="D11564" t="s">
        <v>305</v>
      </c>
      <c r="E11564" t="s">
        <v>204</v>
      </c>
      <c r="F11564">
        <v>0.1</v>
      </c>
      <c r="G11564" t="s">
        <v>313</v>
      </c>
      <c r="H11564" t="s">
        <v>314</v>
      </c>
      <c r="I11564" t="s">
        <v>315</v>
      </c>
    </row>
    <row r="11565" spans="1:9" x14ac:dyDescent="0.25">
      <c r="A11565">
        <v>11563</v>
      </c>
      <c r="B11565" t="s">
        <v>19</v>
      </c>
      <c r="C11565">
        <v>2018</v>
      </c>
      <c r="D11565" t="s">
        <v>305</v>
      </c>
      <c r="E11565" t="s">
        <v>204</v>
      </c>
      <c r="F11565">
        <v>0.6</v>
      </c>
      <c r="G11565" t="s">
        <v>313</v>
      </c>
      <c r="H11565" t="s">
        <v>314</v>
      </c>
      <c r="I11565" t="s">
        <v>315</v>
      </c>
    </row>
    <row r="11566" spans="1:9" x14ac:dyDescent="0.25">
      <c r="A11566">
        <v>11564</v>
      </c>
      <c r="B11566" t="s">
        <v>27</v>
      </c>
      <c r="C11566">
        <v>2018</v>
      </c>
      <c r="D11566" t="s">
        <v>305</v>
      </c>
      <c r="E11566" t="s">
        <v>204</v>
      </c>
      <c r="F11566">
        <v>-0.4</v>
      </c>
      <c r="G11566" t="s">
        <v>313</v>
      </c>
      <c r="H11566" t="s">
        <v>314</v>
      </c>
      <c r="I11566" t="s">
        <v>315</v>
      </c>
    </row>
    <row r="11567" spans="1:9" x14ac:dyDescent="0.25">
      <c r="A11567">
        <v>11565</v>
      </c>
      <c r="B11567" t="s">
        <v>13</v>
      </c>
      <c r="C11567">
        <v>2018</v>
      </c>
      <c r="D11567" t="s">
        <v>305</v>
      </c>
      <c r="E11567" t="s">
        <v>204</v>
      </c>
      <c r="F11567">
        <v>-0.9</v>
      </c>
      <c r="G11567" t="s">
        <v>313</v>
      </c>
      <c r="H11567" t="s">
        <v>314</v>
      </c>
      <c r="I11567" t="s">
        <v>315</v>
      </c>
    </row>
    <row r="11568" spans="1:9" x14ac:dyDescent="0.25">
      <c r="A11568">
        <v>11566</v>
      </c>
      <c r="B11568" t="s">
        <v>4</v>
      </c>
      <c r="C11568">
        <v>2018</v>
      </c>
      <c r="D11568" t="s">
        <v>305</v>
      </c>
      <c r="E11568" t="s">
        <v>204</v>
      </c>
      <c r="F11568">
        <v>0.1</v>
      </c>
      <c r="G11568" t="s">
        <v>313</v>
      </c>
      <c r="H11568" t="s">
        <v>314</v>
      </c>
      <c r="I11568" t="s">
        <v>315</v>
      </c>
    </row>
    <row r="11569" spans="1:9" x14ac:dyDescent="0.25">
      <c r="A11569">
        <v>11567</v>
      </c>
      <c r="B11569" t="s">
        <v>6</v>
      </c>
      <c r="C11569">
        <v>2018</v>
      </c>
      <c r="D11569" t="s">
        <v>305</v>
      </c>
      <c r="E11569" t="s">
        <v>204</v>
      </c>
      <c r="F11569">
        <v>0.1</v>
      </c>
      <c r="G11569" t="s">
        <v>313</v>
      </c>
      <c r="H11569" t="s">
        <v>314</v>
      </c>
      <c r="I11569" t="s">
        <v>315</v>
      </c>
    </row>
    <row r="11570" spans="1:9" x14ac:dyDescent="0.25">
      <c r="A11570">
        <v>11568</v>
      </c>
      <c r="B11570" t="s">
        <v>9</v>
      </c>
      <c r="C11570">
        <v>2018</v>
      </c>
      <c r="D11570" t="s">
        <v>305</v>
      </c>
      <c r="E11570" t="s">
        <v>204</v>
      </c>
      <c r="F11570">
        <v>0.6</v>
      </c>
      <c r="G11570" t="s">
        <v>313</v>
      </c>
      <c r="H11570" t="s">
        <v>314</v>
      </c>
      <c r="I11570" t="s">
        <v>315</v>
      </c>
    </row>
    <row r="11571" spans="1:9" x14ac:dyDescent="0.25">
      <c r="A11571">
        <v>11569</v>
      </c>
      <c r="B11571" t="s">
        <v>10</v>
      </c>
      <c r="C11571">
        <v>2018</v>
      </c>
      <c r="D11571" t="s">
        <v>305</v>
      </c>
      <c r="E11571" t="s">
        <v>204</v>
      </c>
      <c r="F11571">
        <v>0.6</v>
      </c>
      <c r="G11571" t="s">
        <v>313</v>
      </c>
      <c r="H11571" t="s">
        <v>314</v>
      </c>
      <c r="I11571" t="s">
        <v>315</v>
      </c>
    </row>
    <row r="11572" spans="1:9" x14ac:dyDescent="0.25">
      <c r="A11572">
        <v>11570</v>
      </c>
      <c r="B11572" t="s">
        <v>3</v>
      </c>
      <c r="C11572">
        <v>2018</v>
      </c>
      <c r="D11572" t="s">
        <v>305</v>
      </c>
      <c r="E11572" t="s">
        <v>204</v>
      </c>
      <c r="F11572">
        <v>-0.4</v>
      </c>
      <c r="G11572" t="s">
        <v>313</v>
      </c>
      <c r="H11572" t="s">
        <v>314</v>
      </c>
      <c r="I11572" t="s">
        <v>315</v>
      </c>
    </row>
    <row r="11573" spans="1:9" x14ac:dyDescent="0.25">
      <c r="A11573">
        <v>11571</v>
      </c>
      <c r="B11573" t="s">
        <v>25</v>
      </c>
      <c r="C11573">
        <v>2018</v>
      </c>
      <c r="D11573" t="s">
        <v>305</v>
      </c>
      <c r="E11573" t="s">
        <v>204</v>
      </c>
      <c r="F11573">
        <v>0.1</v>
      </c>
      <c r="G11573" t="s">
        <v>313</v>
      </c>
      <c r="H11573" t="s">
        <v>314</v>
      </c>
      <c r="I11573" t="s">
        <v>315</v>
      </c>
    </row>
    <row r="11574" spans="1:9" x14ac:dyDescent="0.25">
      <c r="A11574">
        <v>11572</v>
      </c>
      <c r="B11574" t="s">
        <v>8</v>
      </c>
      <c r="C11574">
        <v>2018</v>
      </c>
      <c r="D11574" t="s">
        <v>305</v>
      </c>
      <c r="E11574" t="s">
        <v>205</v>
      </c>
      <c r="F11574">
        <v>0</v>
      </c>
      <c r="G11574" t="s">
        <v>316</v>
      </c>
      <c r="H11574" t="s">
        <v>314</v>
      </c>
      <c r="I11574" t="s">
        <v>315</v>
      </c>
    </row>
    <row r="11575" spans="1:9" x14ac:dyDescent="0.25">
      <c r="A11575">
        <v>11573</v>
      </c>
      <c r="B11575" t="s">
        <v>22</v>
      </c>
      <c r="C11575">
        <v>2018</v>
      </c>
      <c r="D11575" t="s">
        <v>305</v>
      </c>
      <c r="E11575" t="s">
        <v>205</v>
      </c>
      <c r="F11575">
        <v>0</v>
      </c>
      <c r="G11575" t="s">
        <v>316</v>
      </c>
      <c r="H11575" t="s">
        <v>314</v>
      </c>
      <c r="I11575" t="s">
        <v>315</v>
      </c>
    </row>
    <row r="11576" spans="1:9" x14ac:dyDescent="0.25">
      <c r="A11576">
        <v>11574</v>
      </c>
      <c r="B11576" t="s">
        <v>15</v>
      </c>
      <c r="C11576">
        <v>2018</v>
      </c>
      <c r="D11576" t="s">
        <v>305</v>
      </c>
      <c r="E11576" t="s">
        <v>205</v>
      </c>
      <c r="F11576">
        <v>0</v>
      </c>
      <c r="G11576" t="s">
        <v>316</v>
      </c>
      <c r="H11576" t="s">
        <v>314</v>
      </c>
      <c r="I11576" t="s">
        <v>315</v>
      </c>
    </row>
    <row r="11577" spans="1:9" x14ac:dyDescent="0.25">
      <c r="A11577">
        <v>11575</v>
      </c>
      <c r="B11577" t="s">
        <v>20</v>
      </c>
      <c r="C11577">
        <v>2018</v>
      </c>
      <c r="D11577" t="s">
        <v>305</v>
      </c>
      <c r="E11577" t="s">
        <v>205</v>
      </c>
      <c r="F11577">
        <v>0</v>
      </c>
      <c r="G11577" t="s">
        <v>316</v>
      </c>
      <c r="H11577" t="s">
        <v>314</v>
      </c>
      <c r="I11577" t="s">
        <v>315</v>
      </c>
    </row>
    <row r="11578" spans="1:9" x14ac:dyDescent="0.25">
      <c r="A11578">
        <v>11576</v>
      </c>
      <c r="B11578" t="s">
        <v>30</v>
      </c>
      <c r="C11578">
        <v>2018</v>
      </c>
      <c r="D11578" t="s">
        <v>305</v>
      </c>
      <c r="E11578" t="s">
        <v>205</v>
      </c>
      <c r="F11578">
        <v>0</v>
      </c>
      <c r="G11578" t="s">
        <v>316</v>
      </c>
      <c r="H11578" t="s">
        <v>314</v>
      </c>
      <c r="I11578" t="s">
        <v>315</v>
      </c>
    </row>
    <row r="11579" spans="1:9" x14ac:dyDescent="0.25">
      <c r="A11579">
        <v>11577</v>
      </c>
      <c r="B11579" t="s">
        <v>21</v>
      </c>
      <c r="C11579">
        <v>2018</v>
      </c>
      <c r="D11579" t="s">
        <v>305</v>
      </c>
      <c r="E11579" t="s">
        <v>205</v>
      </c>
      <c r="F11579">
        <v>0</v>
      </c>
      <c r="G11579" t="s">
        <v>316</v>
      </c>
      <c r="H11579" t="s">
        <v>314</v>
      </c>
      <c r="I11579" t="s">
        <v>315</v>
      </c>
    </row>
    <row r="11580" spans="1:9" x14ac:dyDescent="0.25">
      <c r="A11580">
        <v>11578</v>
      </c>
      <c r="B11580" t="s">
        <v>16</v>
      </c>
      <c r="C11580">
        <v>2018</v>
      </c>
      <c r="D11580" t="s">
        <v>305</v>
      </c>
      <c r="E11580" t="s">
        <v>205</v>
      </c>
      <c r="F11580">
        <v>0</v>
      </c>
      <c r="G11580" t="s">
        <v>316</v>
      </c>
      <c r="H11580" t="s">
        <v>314</v>
      </c>
      <c r="I11580" t="s">
        <v>315</v>
      </c>
    </row>
    <row r="11581" spans="1:9" x14ac:dyDescent="0.25">
      <c r="A11581">
        <v>11579</v>
      </c>
      <c r="B11581" t="s">
        <v>29</v>
      </c>
      <c r="C11581">
        <v>2018</v>
      </c>
      <c r="D11581" t="s">
        <v>305</v>
      </c>
      <c r="E11581" t="s">
        <v>205</v>
      </c>
      <c r="F11581">
        <v>0</v>
      </c>
      <c r="G11581" t="s">
        <v>316</v>
      </c>
      <c r="H11581" t="s">
        <v>314</v>
      </c>
      <c r="I11581" t="s">
        <v>315</v>
      </c>
    </row>
    <row r="11582" spans="1:9" x14ac:dyDescent="0.25">
      <c r="A11582">
        <v>11580</v>
      </c>
      <c r="B11582" t="s">
        <v>31</v>
      </c>
      <c r="C11582">
        <v>2018</v>
      </c>
      <c r="D11582" t="s">
        <v>305</v>
      </c>
      <c r="E11582" t="s">
        <v>205</v>
      </c>
      <c r="F11582">
        <v>0</v>
      </c>
      <c r="G11582" t="s">
        <v>316</v>
      </c>
      <c r="H11582" t="s">
        <v>314</v>
      </c>
      <c r="I11582" t="s">
        <v>315</v>
      </c>
    </row>
    <row r="11583" spans="1:9" x14ac:dyDescent="0.25">
      <c r="A11583">
        <v>11581</v>
      </c>
      <c r="B11583" t="s">
        <v>24</v>
      </c>
      <c r="C11583">
        <v>2018</v>
      </c>
      <c r="D11583" t="s">
        <v>305</v>
      </c>
      <c r="E11583" t="s">
        <v>205</v>
      </c>
      <c r="F11583">
        <v>0</v>
      </c>
      <c r="G11583" t="s">
        <v>316</v>
      </c>
      <c r="H11583" t="s">
        <v>314</v>
      </c>
      <c r="I11583" t="s">
        <v>315</v>
      </c>
    </row>
    <row r="11584" spans="1:9" x14ac:dyDescent="0.25">
      <c r="A11584">
        <v>11582</v>
      </c>
      <c r="B11584" t="s">
        <v>5</v>
      </c>
      <c r="C11584">
        <v>2018</v>
      </c>
      <c r="D11584" t="s">
        <v>305</v>
      </c>
      <c r="E11584" t="s">
        <v>205</v>
      </c>
      <c r="F11584">
        <v>0</v>
      </c>
      <c r="G11584" t="s">
        <v>316</v>
      </c>
      <c r="H11584" t="s">
        <v>314</v>
      </c>
      <c r="I11584" t="s">
        <v>315</v>
      </c>
    </row>
    <row r="11585" spans="1:9" x14ac:dyDescent="0.25">
      <c r="A11585">
        <v>11583</v>
      </c>
      <c r="B11585" t="s">
        <v>26</v>
      </c>
      <c r="C11585">
        <v>2018</v>
      </c>
      <c r="D11585" t="s">
        <v>305</v>
      </c>
      <c r="E11585" t="s">
        <v>205</v>
      </c>
      <c r="F11585">
        <v>0</v>
      </c>
      <c r="G11585" t="s">
        <v>316</v>
      </c>
      <c r="H11585" t="s">
        <v>314</v>
      </c>
      <c r="I11585" t="s">
        <v>315</v>
      </c>
    </row>
    <row r="11586" spans="1:9" x14ac:dyDescent="0.25">
      <c r="A11586">
        <v>11584</v>
      </c>
      <c r="B11586" t="s">
        <v>28</v>
      </c>
      <c r="C11586">
        <v>2018</v>
      </c>
      <c r="D11586" t="s">
        <v>305</v>
      </c>
      <c r="E11586" t="s">
        <v>205</v>
      </c>
      <c r="F11586">
        <v>0</v>
      </c>
      <c r="G11586" t="s">
        <v>316</v>
      </c>
      <c r="H11586" t="s">
        <v>314</v>
      </c>
      <c r="I11586" t="s">
        <v>315</v>
      </c>
    </row>
    <row r="11587" spans="1:9" x14ac:dyDescent="0.25">
      <c r="A11587">
        <v>11585</v>
      </c>
      <c r="B11587" t="s">
        <v>11</v>
      </c>
      <c r="C11587">
        <v>2018</v>
      </c>
      <c r="D11587" t="s">
        <v>305</v>
      </c>
      <c r="E11587" t="s">
        <v>205</v>
      </c>
      <c r="F11587">
        <v>0</v>
      </c>
      <c r="G11587" t="s">
        <v>316</v>
      </c>
      <c r="H11587" t="s">
        <v>314</v>
      </c>
      <c r="I11587" t="s">
        <v>315</v>
      </c>
    </row>
    <row r="11588" spans="1:9" x14ac:dyDescent="0.25">
      <c r="A11588">
        <v>11586</v>
      </c>
      <c r="B11588" t="s">
        <v>12</v>
      </c>
      <c r="C11588">
        <v>2018</v>
      </c>
      <c r="D11588" t="s">
        <v>305</v>
      </c>
      <c r="E11588" t="s">
        <v>205</v>
      </c>
      <c r="F11588">
        <v>0</v>
      </c>
      <c r="G11588" t="s">
        <v>316</v>
      </c>
      <c r="H11588" t="s">
        <v>314</v>
      </c>
      <c r="I11588" t="s">
        <v>315</v>
      </c>
    </row>
    <row r="11589" spans="1:9" x14ac:dyDescent="0.25">
      <c r="A11589">
        <v>11587</v>
      </c>
      <c r="B11589" t="s">
        <v>7</v>
      </c>
      <c r="C11589">
        <v>2018</v>
      </c>
      <c r="D11589" t="s">
        <v>305</v>
      </c>
      <c r="E11589" t="s">
        <v>205</v>
      </c>
      <c r="F11589">
        <v>0</v>
      </c>
      <c r="G11589" t="s">
        <v>316</v>
      </c>
      <c r="H11589" t="s">
        <v>314</v>
      </c>
      <c r="I11589" t="s">
        <v>315</v>
      </c>
    </row>
    <row r="11590" spans="1:9" x14ac:dyDescent="0.25">
      <c r="A11590">
        <v>11588</v>
      </c>
      <c r="B11590" t="s">
        <v>18</v>
      </c>
      <c r="C11590">
        <v>2018</v>
      </c>
      <c r="D11590" t="s">
        <v>305</v>
      </c>
      <c r="E11590" t="s">
        <v>205</v>
      </c>
      <c r="F11590">
        <v>0</v>
      </c>
      <c r="G11590" t="s">
        <v>316</v>
      </c>
      <c r="H11590" t="s">
        <v>314</v>
      </c>
      <c r="I11590" t="s">
        <v>315</v>
      </c>
    </row>
    <row r="11591" spans="1:9" x14ac:dyDescent="0.25">
      <c r="A11591">
        <v>11589</v>
      </c>
      <c r="B11591" t="s">
        <v>23</v>
      </c>
      <c r="C11591">
        <v>2018</v>
      </c>
      <c r="D11591" t="s">
        <v>305</v>
      </c>
      <c r="E11591" t="s">
        <v>205</v>
      </c>
      <c r="F11591">
        <v>0</v>
      </c>
      <c r="G11591" t="s">
        <v>316</v>
      </c>
      <c r="H11591" t="s">
        <v>314</v>
      </c>
      <c r="I11591" t="s">
        <v>315</v>
      </c>
    </row>
    <row r="11592" spans="1:9" x14ac:dyDescent="0.25">
      <c r="A11592">
        <v>11590</v>
      </c>
      <c r="B11592" t="s">
        <v>14</v>
      </c>
      <c r="C11592">
        <v>2018</v>
      </c>
      <c r="D11592" t="s">
        <v>305</v>
      </c>
      <c r="E11592" t="s">
        <v>205</v>
      </c>
      <c r="F11592">
        <v>0</v>
      </c>
      <c r="G11592" t="s">
        <v>316</v>
      </c>
      <c r="H11592" t="s">
        <v>314</v>
      </c>
      <c r="I11592" t="s">
        <v>315</v>
      </c>
    </row>
    <row r="11593" spans="1:9" x14ac:dyDescent="0.25">
      <c r="A11593">
        <v>11591</v>
      </c>
      <c r="B11593" t="s">
        <v>17</v>
      </c>
      <c r="C11593">
        <v>2018</v>
      </c>
      <c r="D11593" t="s">
        <v>305</v>
      </c>
      <c r="E11593" t="s">
        <v>205</v>
      </c>
      <c r="F11593">
        <v>0</v>
      </c>
      <c r="G11593" t="s">
        <v>316</v>
      </c>
      <c r="H11593" t="s">
        <v>314</v>
      </c>
      <c r="I11593" t="s">
        <v>315</v>
      </c>
    </row>
    <row r="11594" spans="1:9" x14ac:dyDescent="0.25">
      <c r="A11594">
        <v>11592</v>
      </c>
      <c r="B11594" t="s">
        <v>19</v>
      </c>
      <c r="C11594">
        <v>2018</v>
      </c>
      <c r="D11594" t="s">
        <v>305</v>
      </c>
      <c r="E11594" t="s">
        <v>205</v>
      </c>
      <c r="F11594">
        <v>0</v>
      </c>
      <c r="G11594" t="s">
        <v>316</v>
      </c>
      <c r="H11594" t="s">
        <v>314</v>
      </c>
      <c r="I11594" t="s">
        <v>315</v>
      </c>
    </row>
    <row r="11595" spans="1:9" x14ac:dyDescent="0.25">
      <c r="A11595">
        <v>11593</v>
      </c>
      <c r="B11595" t="s">
        <v>27</v>
      </c>
      <c r="C11595">
        <v>2018</v>
      </c>
      <c r="D11595" t="s">
        <v>305</v>
      </c>
      <c r="E11595" t="s">
        <v>205</v>
      </c>
      <c r="F11595">
        <v>0</v>
      </c>
      <c r="G11595" t="s">
        <v>316</v>
      </c>
      <c r="H11595" t="s">
        <v>314</v>
      </c>
      <c r="I11595" t="s">
        <v>315</v>
      </c>
    </row>
    <row r="11596" spans="1:9" x14ac:dyDescent="0.25">
      <c r="A11596">
        <v>11594</v>
      </c>
      <c r="B11596" t="s">
        <v>13</v>
      </c>
      <c r="C11596">
        <v>2018</v>
      </c>
      <c r="D11596" t="s">
        <v>305</v>
      </c>
      <c r="E11596" t="s">
        <v>205</v>
      </c>
      <c r="F11596">
        <v>0</v>
      </c>
      <c r="G11596" t="s">
        <v>316</v>
      </c>
      <c r="H11596" t="s">
        <v>314</v>
      </c>
      <c r="I11596" t="s">
        <v>315</v>
      </c>
    </row>
    <row r="11597" spans="1:9" x14ac:dyDescent="0.25">
      <c r="A11597">
        <v>11595</v>
      </c>
      <c r="B11597" t="s">
        <v>4</v>
      </c>
      <c r="C11597">
        <v>2018</v>
      </c>
      <c r="D11597" t="s">
        <v>305</v>
      </c>
      <c r="E11597" t="s">
        <v>205</v>
      </c>
      <c r="F11597">
        <v>0</v>
      </c>
      <c r="G11597" t="s">
        <v>316</v>
      </c>
      <c r="H11597" t="s">
        <v>314</v>
      </c>
      <c r="I11597" t="s">
        <v>315</v>
      </c>
    </row>
    <row r="11598" spans="1:9" x14ac:dyDescent="0.25">
      <c r="A11598">
        <v>11596</v>
      </c>
      <c r="B11598" t="s">
        <v>6</v>
      </c>
      <c r="C11598">
        <v>2018</v>
      </c>
      <c r="D11598" t="s">
        <v>305</v>
      </c>
      <c r="E11598" t="s">
        <v>205</v>
      </c>
      <c r="F11598">
        <v>0</v>
      </c>
      <c r="G11598" t="s">
        <v>316</v>
      </c>
      <c r="H11598" t="s">
        <v>314</v>
      </c>
      <c r="I11598" t="s">
        <v>315</v>
      </c>
    </row>
    <row r="11599" spans="1:9" x14ac:dyDescent="0.25">
      <c r="A11599">
        <v>11597</v>
      </c>
      <c r="B11599" t="s">
        <v>9</v>
      </c>
      <c r="C11599">
        <v>2018</v>
      </c>
      <c r="D11599" t="s">
        <v>305</v>
      </c>
      <c r="E11599" t="s">
        <v>205</v>
      </c>
      <c r="F11599">
        <v>0</v>
      </c>
      <c r="G11599" t="s">
        <v>316</v>
      </c>
      <c r="H11599" t="s">
        <v>314</v>
      </c>
      <c r="I11599" t="s">
        <v>315</v>
      </c>
    </row>
    <row r="11600" spans="1:9" x14ac:dyDescent="0.25">
      <c r="A11600">
        <v>11598</v>
      </c>
      <c r="B11600" t="s">
        <v>10</v>
      </c>
      <c r="C11600">
        <v>2018</v>
      </c>
      <c r="D11600" t="s">
        <v>305</v>
      </c>
      <c r="E11600" t="s">
        <v>205</v>
      </c>
      <c r="F11600">
        <v>0</v>
      </c>
      <c r="G11600" t="s">
        <v>316</v>
      </c>
      <c r="H11600" t="s">
        <v>314</v>
      </c>
      <c r="I11600" t="s">
        <v>315</v>
      </c>
    </row>
    <row r="11601" spans="1:9" x14ac:dyDescent="0.25">
      <c r="A11601">
        <v>11599</v>
      </c>
      <c r="B11601" t="s">
        <v>3</v>
      </c>
      <c r="C11601">
        <v>2018</v>
      </c>
      <c r="D11601" t="s">
        <v>305</v>
      </c>
      <c r="E11601" t="s">
        <v>205</v>
      </c>
      <c r="F11601">
        <v>0</v>
      </c>
      <c r="G11601" t="s">
        <v>316</v>
      </c>
      <c r="H11601" t="s">
        <v>314</v>
      </c>
      <c r="I11601" t="s">
        <v>315</v>
      </c>
    </row>
    <row r="11602" spans="1:9" x14ac:dyDescent="0.25">
      <c r="A11602">
        <v>11600</v>
      </c>
      <c r="B11602" t="s">
        <v>25</v>
      </c>
      <c r="C11602">
        <v>2018</v>
      </c>
      <c r="D11602" t="s">
        <v>305</v>
      </c>
      <c r="E11602" t="s">
        <v>205</v>
      </c>
      <c r="F11602">
        <v>0</v>
      </c>
      <c r="G11602" t="s">
        <v>316</v>
      </c>
      <c r="H11602" t="s">
        <v>314</v>
      </c>
      <c r="I11602" t="s">
        <v>315</v>
      </c>
    </row>
    <row r="11603" spans="1:9" x14ac:dyDescent="0.25">
      <c r="A11603">
        <v>11601</v>
      </c>
      <c r="B11603" t="s">
        <v>8</v>
      </c>
      <c r="C11603">
        <v>2019</v>
      </c>
      <c r="D11603" t="s">
        <v>305</v>
      </c>
      <c r="E11603" t="s">
        <v>312</v>
      </c>
      <c r="F11603">
        <v>1017728</v>
      </c>
      <c r="G11603" t="s">
        <v>313</v>
      </c>
      <c r="H11603" t="s">
        <v>314</v>
      </c>
      <c r="I11603" t="s">
        <v>315</v>
      </c>
    </row>
    <row r="11604" spans="1:9" x14ac:dyDescent="0.25">
      <c r="A11604">
        <v>11602</v>
      </c>
      <c r="B11604" t="s">
        <v>22</v>
      </c>
      <c r="C11604">
        <v>2019</v>
      </c>
      <c r="D11604" t="s">
        <v>305</v>
      </c>
      <c r="E11604" t="s">
        <v>312</v>
      </c>
      <c r="F11604">
        <v>1017728</v>
      </c>
      <c r="G11604" t="s">
        <v>313</v>
      </c>
      <c r="H11604" t="s">
        <v>314</v>
      </c>
      <c r="I11604" t="s">
        <v>315</v>
      </c>
    </row>
    <row r="11605" spans="1:9" x14ac:dyDescent="0.25">
      <c r="A11605">
        <v>11603</v>
      </c>
      <c r="B11605" t="s">
        <v>15</v>
      </c>
      <c r="C11605">
        <v>2019</v>
      </c>
      <c r="D11605" t="s">
        <v>305</v>
      </c>
      <c r="E11605" t="s">
        <v>312</v>
      </c>
      <c r="F11605">
        <v>1009546</v>
      </c>
      <c r="G11605" t="s">
        <v>313</v>
      </c>
      <c r="H11605" t="s">
        <v>314</v>
      </c>
      <c r="I11605" t="s">
        <v>315</v>
      </c>
    </row>
    <row r="11606" spans="1:9" x14ac:dyDescent="0.25">
      <c r="A11606">
        <v>11604</v>
      </c>
      <c r="B11606" t="s">
        <v>20</v>
      </c>
      <c r="C11606">
        <v>2019</v>
      </c>
      <c r="D11606" t="s">
        <v>305</v>
      </c>
      <c r="E11606" t="s">
        <v>312</v>
      </c>
      <c r="F11606">
        <v>1013431</v>
      </c>
      <c r="G11606" t="s">
        <v>313</v>
      </c>
      <c r="H11606" t="s">
        <v>314</v>
      </c>
      <c r="I11606" t="s">
        <v>315</v>
      </c>
    </row>
    <row r="11607" spans="1:9" x14ac:dyDescent="0.25">
      <c r="A11607">
        <v>11605</v>
      </c>
      <c r="B11607" t="s">
        <v>30</v>
      </c>
      <c r="C11607">
        <v>2019</v>
      </c>
      <c r="D11607" t="s">
        <v>305</v>
      </c>
      <c r="E11607" t="s">
        <v>312</v>
      </c>
      <c r="F11607">
        <v>1013494</v>
      </c>
      <c r="G11607" t="s">
        <v>313</v>
      </c>
      <c r="H11607" t="s">
        <v>314</v>
      </c>
      <c r="I11607" t="s">
        <v>315</v>
      </c>
    </row>
    <row r="11608" spans="1:9" x14ac:dyDescent="0.25">
      <c r="A11608">
        <v>11606</v>
      </c>
      <c r="B11608" t="s">
        <v>21</v>
      </c>
      <c r="C11608">
        <v>2019</v>
      </c>
      <c r="D11608" t="s">
        <v>305</v>
      </c>
      <c r="E11608" t="s">
        <v>312</v>
      </c>
      <c r="F11608">
        <v>1011918</v>
      </c>
      <c r="G11608" t="s">
        <v>313</v>
      </c>
      <c r="H11608" t="s">
        <v>314</v>
      </c>
      <c r="I11608" t="s">
        <v>315</v>
      </c>
    </row>
    <row r="11609" spans="1:9" x14ac:dyDescent="0.25">
      <c r="A11609">
        <v>11607</v>
      </c>
      <c r="B11609" t="s">
        <v>16</v>
      </c>
      <c r="C11609">
        <v>2019</v>
      </c>
      <c r="D11609" t="s">
        <v>305</v>
      </c>
      <c r="E11609" t="s">
        <v>312</v>
      </c>
      <c r="F11609">
        <v>1014647</v>
      </c>
      <c r="G11609" t="s">
        <v>313</v>
      </c>
      <c r="H11609" t="s">
        <v>314</v>
      </c>
      <c r="I11609" t="s">
        <v>315</v>
      </c>
    </row>
    <row r="11610" spans="1:9" x14ac:dyDescent="0.25">
      <c r="A11610">
        <v>11608</v>
      </c>
      <c r="B11610" t="s">
        <v>29</v>
      </c>
      <c r="C11610">
        <v>2019</v>
      </c>
      <c r="D11610" t="s">
        <v>305</v>
      </c>
      <c r="E11610" t="s">
        <v>312</v>
      </c>
      <c r="F11610">
        <v>1013108</v>
      </c>
      <c r="G11610" t="s">
        <v>313</v>
      </c>
      <c r="H11610" t="s">
        <v>314</v>
      </c>
      <c r="I11610" t="s">
        <v>315</v>
      </c>
    </row>
    <row r="11611" spans="1:9" x14ac:dyDescent="0.25">
      <c r="A11611">
        <v>11609</v>
      </c>
      <c r="B11611" t="s">
        <v>31</v>
      </c>
      <c r="C11611">
        <v>2019</v>
      </c>
      <c r="D11611" t="s">
        <v>305</v>
      </c>
      <c r="E11611" t="s">
        <v>312</v>
      </c>
      <c r="F11611">
        <v>1012590</v>
      </c>
      <c r="G11611" t="s">
        <v>313</v>
      </c>
      <c r="H11611" t="s">
        <v>314</v>
      </c>
      <c r="I11611" t="s">
        <v>315</v>
      </c>
    </row>
    <row r="11612" spans="1:9" x14ac:dyDescent="0.25">
      <c r="A11612">
        <v>11610</v>
      </c>
      <c r="B11612" t="s">
        <v>24</v>
      </c>
      <c r="C11612">
        <v>2019</v>
      </c>
      <c r="D11612" t="s">
        <v>305</v>
      </c>
      <c r="E11612" t="s">
        <v>312</v>
      </c>
      <c r="F11612">
        <v>1013694</v>
      </c>
      <c r="G11612" t="s">
        <v>313</v>
      </c>
      <c r="H11612" t="s">
        <v>314</v>
      </c>
      <c r="I11612" t="s">
        <v>315</v>
      </c>
    </row>
    <row r="11613" spans="1:9" x14ac:dyDescent="0.25">
      <c r="A11613">
        <v>11611</v>
      </c>
      <c r="B11613" t="s">
        <v>5</v>
      </c>
      <c r="C11613">
        <v>2019</v>
      </c>
      <c r="D11613" t="s">
        <v>305</v>
      </c>
      <c r="E11613" t="s">
        <v>312</v>
      </c>
      <c r="F11613">
        <v>1018755</v>
      </c>
      <c r="G11613" t="s">
        <v>313</v>
      </c>
      <c r="H11613" t="s">
        <v>314</v>
      </c>
      <c r="I11613" t="s">
        <v>315</v>
      </c>
    </row>
    <row r="11614" spans="1:9" x14ac:dyDescent="0.25">
      <c r="A11614">
        <v>11612</v>
      </c>
      <c r="B11614" t="s">
        <v>26</v>
      </c>
      <c r="C11614">
        <v>2019</v>
      </c>
      <c r="D11614" t="s">
        <v>305</v>
      </c>
      <c r="E11614" t="s">
        <v>312</v>
      </c>
      <c r="F11614">
        <v>1008721</v>
      </c>
      <c r="G11614" t="s">
        <v>313</v>
      </c>
      <c r="H11614" t="s">
        <v>314</v>
      </c>
      <c r="I11614" t="s">
        <v>315</v>
      </c>
    </row>
    <row r="11615" spans="1:9" x14ac:dyDescent="0.25">
      <c r="A11615">
        <v>11613</v>
      </c>
      <c r="B11615" t="s">
        <v>28</v>
      </c>
      <c r="C11615">
        <v>2019</v>
      </c>
      <c r="D11615" t="s">
        <v>305</v>
      </c>
      <c r="E11615" t="s">
        <v>312</v>
      </c>
      <c r="F11615">
        <v>1010784</v>
      </c>
      <c r="G11615" t="s">
        <v>313</v>
      </c>
      <c r="H11615" t="s">
        <v>314</v>
      </c>
      <c r="I11615" t="s">
        <v>315</v>
      </c>
    </row>
    <row r="11616" spans="1:9" x14ac:dyDescent="0.25">
      <c r="A11616">
        <v>11614</v>
      </c>
      <c r="B11616" t="s">
        <v>11</v>
      </c>
      <c r="C11616">
        <v>2019</v>
      </c>
      <c r="D11616" t="s">
        <v>305</v>
      </c>
      <c r="E11616" t="s">
        <v>312</v>
      </c>
      <c r="F11616">
        <v>1013346</v>
      </c>
      <c r="G11616" t="s">
        <v>313</v>
      </c>
      <c r="H11616" t="s">
        <v>314</v>
      </c>
      <c r="I11616" t="s">
        <v>315</v>
      </c>
    </row>
    <row r="11617" spans="1:9" x14ac:dyDescent="0.25">
      <c r="A11617">
        <v>11615</v>
      </c>
      <c r="B11617" t="s">
        <v>12</v>
      </c>
      <c r="C11617">
        <v>2019</v>
      </c>
      <c r="D11617" t="s">
        <v>305</v>
      </c>
      <c r="E11617" t="s">
        <v>312</v>
      </c>
      <c r="F11617">
        <v>1012947</v>
      </c>
      <c r="G11617" t="s">
        <v>313</v>
      </c>
      <c r="H11617" t="s">
        <v>314</v>
      </c>
      <c r="I11617" t="s">
        <v>315</v>
      </c>
    </row>
    <row r="11618" spans="1:9" x14ac:dyDescent="0.25">
      <c r="A11618">
        <v>11616</v>
      </c>
      <c r="B11618" t="s">
        <v>7</v>
      </c>
      <c r="C11618">
        <v>2019</v>
      </c>
      <c r="D11618" t="s">
        <v>305</v>
      </c>
      <c r="E11618" t="s">
        <v>312</v>
      </c>
      <c r="F11618">
        <v>1010018</v>
      </c>
      <c r="G11618" t="s">
        <v>313</v>
      </c>
      <c r="H11618" t="s">
        <v>314</v>
      </c>
      <c r="I11618" t="s">
        <v>315</v>
      </c>
    </row>
    <row r="11619" spans="1:9" x14ac:dyDescent="0.25">
      <c r="A11619">
        <v>11617</v>
      </c>
      <c r="B11619" t="s">
        <v>18</v>
      </c>
      <c r="C11619">
        <v>2019</v>
      </c>
      <c r="D11619" t="s">
        <v>305</v>
      </c>
      <c r="E11619" t="s">
        <v>312</v>
      </c>
      <c r="F11619">
        <v>1010468</v>
      </c>
      <c r="G11619" t="s">
        <v>313</v>
      </c>
      <c r="H11619" t="s">
        <v>314</v>
      </c>
      <c r="I11619" t="s">
        <v>315</v>
      </c>
    </row>
    <row r="11620" spans="1:9" x14ac:dyDescent="0.25">
      <c r="A11620">
        <v>11618</v>
      </c>
      <c r="B11620" t="s">
        <v>23</v>
      </c>
      <c r="C11620">
        <v>2019</v>
      </c>
      <c r="D11620" t="s">
        <v>305</v>
      </c>
      <c r="E11620" t="s">
        <v>312</v>
      </c>
      <c r="F11620">
        <v>1006191</v>
      </c>
      <c r="G11620" t="s">
        <v>313</v>
      </c>
      <c r="H11620" t="s">
        <v>314</v>
      </c>
      <c r="I11620" t="s">
        <v>315</v>
      </c>
    </row>
    <row r="11621" spans="1:9" x14ac:dyDescent="0.25">
      <c r="A11621">
        <v>11619</v>
      </c>
      <c r="B11621" t="s">
        <v>14</v>
      </c>
      <c r="C11621">
        <v>2019</v>
      </c>
      <c r="D11621" t="s">
        <v>305</v>
      </c>
      <c r="E11621" t="s">
        <v>312</v>
      </c>
      <c r="F11621">
        <v>1009493</v>
      </c>
      <c r="G11621" t="s">
        <v>313</v>
      </c>
      <c r="H11621" t="s">
        <v>314</v>
      </c>
      <c r="I11621" t="s">
        <v>315</v>
      </c>
    </row>
    <row r="11622" spans="1:9" x14ac:dyDescent="0.25">
      <c r="A11622">
        <v>11620</v>
      </c>
      <c r="B11622" t="s">
        <v>17</v>
      </c>
      <c r="C11622">
        <v>2019</v>
      </c>
      <c r="D11622" t="s">
        <v>305</v>
      </c>
      <c r="E11622" t="s">
        <v>312</v>
      </c>
      <c r="F11622">
        <v>1012645</v>
      </c>
      <c r="G11622" t="s">
        <v>313</v>
      </c>
      <c r="H11622" t="s">
        <v>314</v>
      </c>
      <c r="I11622" t="s">
        <v>315</v>
      </c>
    </row>
    <row r="11623" spans="1:9" x14ac:dyDescent="0.25">
      <c r="A11623">
        <v>11621</v>
      </c>
      <c r="B11623" t="s">
        <v>19</v>
      </c>
      <c r="C11623">
        <v>2019</v>
      </c>
      <c r="D11623" t="s">
        <v>305</v>
      </c>
      <c r="E11623" t="s">
        <v>312</v>
      </c>
      <c r="F11623">
        <v>1013739</v>
      </c>
      <c r="G11623" t="s">
        <v>313</v>
      </c>
      <c r="H11623" t="s">
        <v>314</v>
      </c>
      <c r="I11623" t="s">
        <v>315</v>
      </c>
    </row>
    <row r="11624" spans="1:9" x14ac:dyDescent="0.25">
      <c r="A11624">
        <v>11622</v>
      </c>
      <c r="B11624" t="s">
        <v>27</v>
      </c>
      <c r="C11624">
        <v>2019</v>
      </c>
      <c r="D11624" t="s">
        <v>305</v>
      </c>
      <c r="E11624" t="s">
        <v>312</v>
      </c>
      <c r="F11624">
        <v>1009858</v>
      </c>
      <c r="G11624" t="s">
        <v>313</v>
      </c>
      <c r="H11624" t="s">
        <v>314</v>
      </c>
      <c r="I11624" t="s">
        <v>315</v>
      </c>
    </row>
    <row r="11625" spans="1:9" x14ac:dyDescent="0.25">
      <c r="A11625">
        <v>11623</v>
      </c>
      <c r="B11625" t="s">
        <v>13</v>
      </c>
      <c r="C11625">
        <v>2019</v>
      </c>
      <c r="D11625" t="s">
        <v>305</v>
      </c>
      <c r="E11625" t="s">
        <v>312</v>
      </c>
      <c r="F11625">
        <v>1011862</v>
      </c>
      <c r="G11625" t="s">
        <v>313</v>
      </c>
      <c r="H11625" t="s">
        <v>314</v>
      </c>
      <c r="I11625" t="s">
        <v>315</v>
      </c>
    </row>
    <row r="11626" spans="1:9" x14ac:dyDescent="0.25">
      <c r="A11626">
        <v>11624</v>
      </c>
      <c r="B11626" t="s">
        <v>4</v>
      </c>
      <c r="C11626">
        <v>2019</v>
      </c>
      <c r="D11626" t="s">
        <v>305</v>
      </c>
      <c r="E11626" t="s">
        <v>312</v>
      </c>
      <c r="F11626">
        <v>1010990</v>
      </c>
      <c r="G11626" t="s">
        <v>313</v>
      </c>
      <c r="H11626" t="s">
        <v>314</v>
      </c>
      <c r="I11626" t="s">
        <v>315</v>
      </c>
    </row>
    <row r="11627" spans="1:9" x14ac:dyDescent="0.25">
      <c r="A11627">
        <v>11625</v>
      </c>
      <c r="B11627" t="s">
        <v>6</v>
      </c>
      <c r="C11627">
        <v>2019</v>
      </c>
      <c r="D11627" t="s">
        <v>305</v>
      </c>
      <c r="E11627" t="s">
        <v>312</v>
      </c>
      <c r="F11627">
        <v>1013370</v>
      </c>
      <c r="G11627" t="s">
        <v>313</v>
      </c>
      <c r="H11627" t="s">
        <v>314</v>
      </c>
      <c r="I11627" t="s">
        <v>315</v>
      </c>
    </row>
    <row r="11628" spans="1:9" x14ac:dyDescent="0.25">
      <c r="A11628">
        <v>11626</v>
      </c>
      <c r="B11628" t="s">
        <v>9</v>
      </c>
      <c r="C11628">
        <v>2019</v>
      </c>
      <c r="D11628" t="s">
        <v>305</v>
      </c>
      <c r="E11628" t="s">
        <v>312</v>
      </c>
      <c r="F11628">
        <v>1018477</v>
      </c>
      <c r="G11628" t="s">
        <v>313</v>
      </c>
      <c r="H11628" t="s">
        <v>314</v>
      </c>
      <c r="I11628" t="s">
        <v>315</v>
      </c>
    </row>
    <row r="11629" spans="1:9" x14ac:dyDescent="0.25">
      <c r="A11629">
        <v>11627</v>
      </c>
      <c r="B11629" t="s">
        <v>10</v>
      </c>
      <c r="C11629">
        <v>2019</v>
      </c>
      <c r="D11629" t="s">
        <v>305</v>
      </c>
      <c r="E11629" t="s">
        <v>312</v>
      </c>
      <c r="F11629">
        <v>1014048</v>
      </c>
      <c r="G11629" t="s">
        <v>313</v>
      </c>
      <c r="H11629" t="s">
        <v>314</v>
      </c>
      <c r="I11629" t="s">
        <v>315</v>
      </c>
    </row>
    <row r="11630" spans="1:9" x14ac:dyDescent="0.25">
      <c r="A11630">
        <v>11628</v>
      </c>
      <c r="B11630" t="s">
        <v>3</v>
      </c>
      <c r="C11630">
        <v>2019</v>
      </c>
      <c r="D11630" t="s">
        <v>305</v>
      </c>
      <c r="E11630" t="s">
        <v>312</v>
      </c>
      <c r="F11630">
        <v>1011871</v>
      </c>
      <c r="G11630" t="s">
        <v>313</v>
      </c>
      <c r="H11630" t="s">
        <v>314</v>
      </c>
      <c r="I11630" t="s">
        <v>315</v>
      </c>
    </row>
    <row r="11631" spans="1:9" x14ac:dyDescent="0.25">
      <c r="A11631">
        <v>11629</v>
      </c>
      <c r="B11631" t="s">
        <v>25</v>
      </c>
      <c r="C11631">
        <v>2019</v>
      </c>
      <c r="D11631" t="s">
        <v>305</v>
      </c>
      <c r="E11631" t="s">
        <v>312</v>
      </c>
      <c r="F11631">
        <v>1014010</v>
      </c>
      <c r="G11631" t="s">
        <v>313</v>
      </c>
      <c r="H11631" t="s">
        <v>314</v>
      </c>
      <c r="I11631" t="s">
        <v>315</v>
      </c>
    </row>
    <row r="11632" spans="1:9" x14ac:dyDescent="0.25">
      <c r="A11632">
        <v>11630</v>
      </c>
      <c r="B11632" t="s">
        <v>8</v>
      </c>
      <c r="C11632">
        <v>2019</v>
      </c>
      <c r="D11632" t="s">
        <v>305</v>
      </c>
      <c r="E11632" t="s">
        <v>64</v>
      </c>
      <c r="F11632">
        <v>1017727.4</v>
      </c>
      <c r="G11632" t="s">
        <v>313</v>
      </c>
      <c r="H11632" t="s">
        <v>314</v>
      </c>
      <c r="I11632" t="s">
        <v>315</v>
      </c>
    </row>
    <row r="11633" spans="1:9" x14ac:dyDescent="0.25">
      <c r="A11633">
        <v>11631</v>
      </c>
      <c r="B11633" t="s">
        <v>22</v>
      </c>
      <c r="C11633">
        <v>2019</v>
      </c>
      <c r="D11633" t="s">
        <v>305</v>
      </c>
      <c r="E11633" t="s">
        <v>64</v>
      </c>
      <c r="F11633">
        <v>1017727.4</v>
      </c>
      <c r="G11633" t="s">
        <v>313</v>
      </c>
      <c r="H11633" t="s">
        <v>314</v>
      </c>
      <c r="I11633" t="s">
        <v>315</v>
      </c>
    </row>
    <row r="11634" spans="1:9" x14ac:dyDescent="0.25">
      <c r="A11634">
        <v>11632</v>
      </c>
      <c r="B11634" t="s">
        <v>15</v>
      </c>
      <c r="C11634">
        <v>2019</v>
      </c>
      <c r="D11634" t="s">
        <v>305</v>
      </c>
      <c r="E11634" t="s">
        <v>64</v>
      </c>
      <c r="F11634">
        <v>1009546.4</v>
      </c>
      <c r="G11634" t="s">
        <v>313</v>
      </c>
      <c r="H11634" t="s">
        <v>314</v>
      </c>
      <c r="I11634" t="s">
        <v>315</v>
      </c>
    </row>
    <row r="11635" spans="1:9" x14ac:dyDescent="0.25">
      <c r="A11635">
        <v>11633</v>
      </c>
      <c r="B11635" t="s">
        <v>20</v>
      </c>
      <c r="C11635">
        <v>2019</v>
      </c>
      <c r="D11635" t="s">
        <v>305</v>
      </c>
      <c r="E11635" t="s">
        <v>64</v>
      </c>
      <c r="F11635">
        <v>1013430.4</v>
      </c>
      <c r="G11635" t="s">
        <v>313</v>
      </c>
      <c r="H11635" t="s">
        <v>314</v>
      </c>
      <c r="I11635" t="s">
        <v>315</v>
      </c>
    </row>
    <row r="11636" spans="1:9" x14ac:dyDescent="0.25">
      <c r="A11636">
        <v>11634</v>
      </c>
      <c r="B11636" t="s">
        <v>30</v>
      </c>
      <c r="C11636">
        <v>2019</v>
      </c>
      <c r="D11636" t="s">
        <v>305</v>
      </c>
      <c r="E11636" t="s">
        <v>64</v>
      </c>
      <c r="F11636">
        <v>1013494.9</v>
      </c>
      <c r="G11636" t="s">
        <v>313</v>
      </c>
      <c r="H11636" t="s">
        <v>314</v>
      </c>
      <c r="I11636" t="s">
        <v>315</v>
      </c>
    </row>
    <row r="11637" spans="1:9" x14ac:dyDescent="0.25">
      <c r="A11637">
        <v>11635</v>
      </c>
      <c r="B11637" t="s">
        <v>21</v>
      </c>
      <c r="C11637">
        <v>2019</v>
      </c>
      <c r="D11637" t="s">
        <v>305</v>
      </c>
      <c r="E11637" t="s">
        <v>64</v>
      </c>
      <c r="F11637">
        <v>1011917.9</v>
      </c>
      <c r="G11637" t="s">
        <v>313</v>
      </c>
      <c r="H11637" t="s">
        <v>314</v>
      </c>
      <c r="I11637" t="s">
        <v>315</v>
      </c>
    </row>
    <row r="11638" spans="1:9" x14ac:dyDescent="0.25">
      <c r="A11638">
        <v>11636</v>
      </c>
      <c r="B11638" t="s">
        <v>16</v>
      </c>
      <c r="C11638">
        <v>2019</v>
      </c>
      <c r="D11638" t="s">
        <v>305</v>
      </c>
      <c r="E11638" t="s">
        <v>64</v>
      </c>
      <c r="F11638">
        <v>1014647.9</v>
      </c>
      <c r="G11638" t="s">
        <v>313</v>
      </c>
      <c r="H11638" t="s">
        <v>314</v>
      </c>
      <c r="I11638" t="s">
        <v>315</v>
      </c>
    </row>
    <row r="11639" spans="1:9" x14ac:dyDescent="0.25">
      <c r="A11639">
        <v>11637</v>
      </c>
      <c r="B11639" t="s">
        <v>29</v>
      </c>
      <c r="C11639">
        <v>2019</v>
      </c>
      <c r="D11639" t="s">
        <v>305</v>
      </c>
      <c r="E11639" t="s">
        <v>64</v>
      </c>
      <c r="F11639">
        <v>1013108.4</v>
      </c>
      <c r="G11639" t="s">
        <v>313</v>
      </c>
      <c r="H11639" t="s">
        <v>314</v>
      </c>
      <c r="I11639" t="s">
        <v>315</v>
      </c>
    </row>
    <row r="11640" spans="1:9" x14ac:dyDescent="0.25">
      <c r="A11640">
        <v>11638</v>
      </c>
      <c r="B11640" t="s">
        <v>31</v>
      </c>
      <c r="C11640">
        <v>2019</v>
      </c>
      <c r="D11640" t="s">
        <v>305</v>
      </c>
      <c r="E11640" t="s">
        <v>64</v>
      </c>
      <c r="F11640">
        <v>1012590.4</v>
      </c>
      <c r="G11640" t="s">
        <v>313</v>
      </c>
      <c r="H11640" t="s">
        <v>314</v>
      </c>
      <c r="I11640" t="s">
        <v>315</v>
      </c>
    </row>
    <row r="11641" spans="1:9" x14ac:dyDescent="0.25">
      <c r="A11641">
        <v>11639</v>
      </c>
      <c r="B11641" t="s">
        <v>24</v>
      </c>
      <c r="C11641">
        <v>2019</v>
      </c>
      <c r="D11641" t="s">
        <v>305</v>
      </c>
      <c r="E11641" t="s">
        <v>64</v>
      </c>
      <c r="F11641">
        <v>1013694.4</v>
      </c>
      <c r="G11641" t="s">
        <v>313</v>
      </c>
      <c r="H11641" t="s">
        <v>314</v>
      </c>
      <c r="I11641" t="s">
        <v>315</v>
      </c>
    </row>
    <row r="11642" spans="1:9" x14ac:dyDescent="0.25">
      <c r="A11642">
        <v>11640</v>
      </c>
      <c r="B11642" t="s">
        <v>5</v>
      </c>
      <c r="C11642">
        <v>2019</v>
      </c>
      <c r="D11642" t="s">
        <v>305</v>
      </c>
      <c r="E11642" t="s">
        <v>64</v>
      </c>
      <c r="F11642">
        <v>1018755.4</v>
      </c>
      <c r="G11642" t="s">
        <v>313</v>
      </c>
      <c r="H11642" t="s">
        <v>314</v>
      </c>
      <c r="I11642" t="s">
        <v>315</v>
      </c>
    </row>
    <row r="11643" spans="1:9" x14ac:dyDescent="0.25">
      <c r="A11643">
        <v>11641</v>
      </c>
      <c r="B11643" t="s">
        <v>26</v>
      </c>
      <c r="C11643">
        <v>2019</v>
      </c>
      <c r="D11643" t="s">
        <v>305</v>
      </c>
      <c r="E11643" t="s">
        <v>64</v>
      </c>
      <c r="F11643">
        <v>1008720.9</v>
      </c>
      <c r="G11643" t="s">
        <v>313</v>
      </c>
      <c r="H11643" t="s">
        <v>314</v>
      </c>
      <c r="I11643" t="s">
        <v>315</v>
      </c>
    </row>
    <row r="11644" spans="1:9" x14ac:dyDescent="0.25">
      <c r="A11644">
        <v>11642</v>
      </c>
      <c r="B11644" t="s">
        <v>28</v>
      </c>
      <c r="C11644">
        <v>2019</v>
      </c>
      <c r="D11644" t="s">
        <v>305</v>
      </c>
      <c r="E11644" t="s">
        <v>64</v>
      </c>
      <c r="F11644">
        <v>1010784.4</v>
      </c>
      <c r="G11644" t="s">
        <v>313</v>
      </c>
      <c r="H11644" t="s">
        <v>314</v>
      </c>
      <c r="I11644" t="s">
        <v>315</v>
      </c>
    </row>
    <row r="11645" spans="1:9" x14ac:dyDescent="0.25">
      <c r="A11645">
        <v>11643</v>
      </c>
      <c r="B11645" t="s">
        <v>11</v>
      </c>
      <c r="C11645">
        <v>2019</v>
      </c>
      <c r="D11645" t="s">
        <v>305</v>
      </c>
      <c r="E11645" t="s">
        <v>64</v>
      </c>
      <c r="F11645">
        <v>1013346.4</v>
      </c>
      <c r="G11645" t="s">
        <v>313</v>
      </c>
      <c r="H11645" t="s">
        <v>314</v>
      </c>
      <c r="I11645" t="s">
        <v>315</v>
      </c>
    </row>
    <row r="11646" spans="1:9" x14ac:dyDescent="0.25">
      <c r="A11646">
        <v>11644</v>
      </c>
      <c r="B11646" t="s">
        <v>12</v>
      </c>
      <c r="C11646">
        <v>2019</v>
      </c>
      <c r="D11646" t="s">
        <v>305</v>
      </c>
      <c r="E11646" t="s">
        <v>64</v>
      </c>
      <c r="F11646">
        <v>1012947.4</v>
      </c>
      <c r="G11646" t="s">
        <v>313</v>
      </c>
      <c r="H11646" t="s">
        <v>314</v>
      </c>
      <c r="I11646" t="s">
        <v>315</v>
      </c>
    </row>
    <row r="11647" spans="1:9" x14ac:dyDescent="0.25">
      <c r="A11647">
        <v>11645</v>
      </c>
      <c r="B11647" t="s">
        <v>7</v>
      </c>
      <c r="C11647">
        <v>2019</v>
      </c>
      <c r="D11647" t="s">
        <v>305</v>
      </c>
      <c r="E11647" t="s">
        <v>64</v>
      </c>
      <c r="F11647">
        <v>1010015.9</v>
      </c>
      <c r="G11647" t="s">
        <v>313</v>
      </c>
      <c r="H11647" t="s">
        <v>314</v>
      </c>
      <c r="I11647" t="s">
        <v>315</v>
      </c>
    </row>
    <row r="11648" spans="1:9" x14ac:dyDescent="0.25">
      <c r="A11648">
        <v>11646</v>
      </c>
      <c r="B11648" t="s">
        <v>18</v>
      </c>
      <c r="C11648">
        <v>2019</v>
      </c>
      <c r="D11648" t="s">
        <v>305</v>
      </c>
      <c r="E11648" t="s">
        <v>64</v>
      </c>
      <c r="F11648">
        <v>1010468.4</v>
      </c>
      <c r="G11648" t="s">
        <v>313</v>
      </c>
      <c r="H11648" t="s">
        <v>314</v>
      </c>
      <c r="I11648" t="s">
        <v>315</v>
      </c>
    </row>
    <row r="11649" spans="1:9" x14ac:dyDescent="0.25">
      <c r="A11649">
        <v>11647</v>
      </c>
      <c r="B11649" t="s">
        <v>23</v>
      </c>
      <c r="C11649">
        <v>2019</v>
      </c>
      <c r="D11649" t="s">
        <v>305</v>
      </c>
      <c r="E11649" t="s">
        <v>64</v>
      </c>
      <c r="F11649">
        <v>1006191.4</v>
      </c>
      <c r="G11649" t="s">
        <v>313</v>
      </c>
      <c r="H11649" t="s">
        <v>314</v>
      </c>
      <c r="I11649" t="s">
        <v>315</v>
      </c>
    </row>
    <row r="11650" spans="1:9" x14ac:dyDescent="0.25">
      <c r="A11650">
        <v>11648</v>
      </c>
      <c r="B11650" t="s">
        <v>14</v>
      </c>
      <c r="C11650">
        <v>2019</v>
      </c>
      <c r="D11650" t="s">
        <v>305</v>
      </c>
      <c r="E11650" t="s">
        <v>64</v>
      </c>
      <c r="F11650">
        <v>1009491.9</v>
      </c>
      <c r="G11650" t="s">
        <v>313</v>
      </c>
      <c r="H11650" t="s">
        <v>314</v>
      </c>
      <c r="I11650" t="s">
        <v>315</v>
      </c>
    </row>
    <row r="11651" spans="1:9" x14ac:dyDescent="0.25">
      <c r="A11651">
        <v>11649</v>
      </c>
      <c r="B11651" t="s">
        <v>17</v>
      </c>
      <c r="C11651">
        <v>2019</v>
      </c>
      <c r="D11651" t="s">
        <v>305</v>
      </c>
      <c r="E11651" t="s">
        <v>64</v>
      </c>
      <c r="F11651">
        <v>1012644.9</v>
      </c>
      <c r="G11651" t="s">
        <v>313</v>
      </c>
      <c r="H11651" t="s">
        <v>314</v>
      </c>
      <c r="I11651" t="s">
        <v>315</v>
      </c>
    </row>
    <row r="11652" spans="1:9" x14ac:dyDescent="0.25">
      <c r="A11652">
        <v>11650</v>
      </c>
      <c r="B11652" t="s">
        <v>19</v>
      </c>
      <c r="C11652">
        <v>2019</v>
      </c>
      <c r="D11652" t="s">
        <v>305</v>
      </c>
      <c r="E11652" t="s">
        <v>64</v>
      </c>
      <c r="F11652">
        <v>1013737.9</v>
      </c>
      <c r="G11652" t="s">
        <v>313</v>
      </c>
      <c r="H11652" t="s">
        <v>314</v>
      </c>
      <c r="I11652" t="s">
        <v>315</v>
      </c>
    </row>
    <row r="11653" spans="1:9" x14ac:dyDescent="0.25">
      <c r="A11653">
        <v>11651</v>
      </c>
      <c r="B11653" t="s">
        <v>27</v>
      </c>
      <c r="C11653">
        <v>2019</v>
      </c>
      <c r="D11653" t="s">
        <v>305</v>
      </c>
      <c r="E11653" t="s">
        <v>64</v>
      </c>
      <c r="F11653">
        <v>1009855.9</v>
      </c>
      <c r="G11653" t="s">
        <v>313</v>
      </c>
      <c r="H11653" t="s">
        <v>314</v>
      </c>
      <c r="I11653" t="s">
        <v>315</v>
      </c>
    </row>
    <row r="11654" spans="1:9" x14ac:dyDescent="0.25">
      <c r="A11654">
        <v>11652</v>
      </c>
      <c r="B11654" t="s">
        <v>13</v>
      </c>
      <c r="C11654">
        <v>2019</v>
      </c>
      <c r="D11654" t="s">
        <v>305</v>
      </c>
      <c r="E11654" t="s">
        <v>64</v>
      </c>
      <c r="F11654">
        <v>1011862.9</v>
      </c>
      <c r="G11654" t="s">
        <v>313</v>
      </c>
      <c r="H11654" t="s">
        <v>314</v>
      </c>
      <c r="I11654" t="s">
        <v>315</v>
      </c>
    </row>
    <row r="11655" spans="1:9" x14ac:dyDescent="0.25">
      <c r="A11655">
        <v>11653</v>
      </c>
      <c r="B11655" t="s">
        <v>4</v>
      </c>
      <c r="C11655">
        <v>2019</v>
      </c>
      <c r="D11655" t="s">
        <v>305</v>
      </c>
      <c r="E11655" t="s">
        <v>64</v>
      </c>
      <c r="F11655">
        <v>1010990.9</v>
      </c>
      <c r="G11655" t="s">
        <v>313</v>
      </c>
      <c r="H11655" t="s">
        <v>314</v>
      </c>
      <c r="I11655" t="s">
        <v>315</v>
      </c>
    </row>
    <row r="11656" spans="1:9" x14ac:dyDescent="0.25">
      <c r="A11656">
        <v>11654</v>
      </c>
      <c r="B11656" t="s">
        <v>6</v>
      </c>
      <c r="C11656">
        <v>2019</v>
      </c>
      <c r="D11656" t="s">
        <v>305</v>
      </c>
      <c r="E11656" t="s">
        <v>64</v>
      </c>
      <c r="F11656">
        <v>1013369.9</v>
      </c>
      <c r="G11656" t="s">
        <v>313</v>
      </c>
      <c r="H11656" t="s">
        <v>314</v>
      </c>
      <c r="I11656" t="s">
        <v>315</v>
      </c>
    </row>
    <row r="11657" spans="1:9" x14ac:dyDescent="0.25">
      <c r="A11657">
        <v>11655</v>
      </c>
      <c r="B11657" t="s">
        <v>9</v>
      </c>
      <c r="C11657">
        <v>2019</v>
      </c>
      <c r="D11657" t="s">
        <v>305</v>
      </c>
      <c r="E11657" t="s">
        <v>64</v>
      </c>
      <c r="F11657">
        <v>1018477.4</v>
      </c>
      <c r="G11657" t="s">
        <v>313</v>
      </c>
      <c r="H11657" t="s">
        <v>314</v>
      </c>
      <c r="I11657" t="s">
        <v>315</v>
      </c>
    </row>
    <row r="11658" spans="1:9" x14ac:dyDescent="0.25">
      <c r="A11658">
        <v>11656</v>
      </c>
      <c r="B11658" t="s">
        <v>10</v>
      </c>
      <c r="C11658">
        <v>2019</v>
      </c>
      <c r="D11658" t="s">
        <v>305</v>
      </c>
      <c r="E11658" t="s">
        <v>64</v>
      </c>
      <c r="F11658">
        <v>1014048.4</v>
      </c>
      <c r="G11658" t="s">
        <v>313</v>
      </c>
      <c r="H11658" t="s">
        <v>314</v>
      </c>
      <c r="I11658" t="s">
        <v>315</v>
      </c>
    </row>
    <row r="11659" spans="1:9" x14ac:dyDescent="0.25">
      <c r="A11659">
        <v>11657</v>
      </c>
      <c r="B11659" t="s">
        <v>3</v>
      </c>
      <c r="C11659">
        <v>2019</v>
      </c>
      <c r="D11659" t="s">
        <v>305</v>
      </c>
      <c r="E11659" t="s">
        <v>64</v>
      </c>
      <c r="F11659">
        <v>1011871.4</v>
      </c>
      <c r="G11659" t="s">
        <v>313</v>
      </c>
      <c r="H11659" t="s">
        <v>314</v>
      </c>
      <c r="I11659" t="s">
        <v>315</v>
      </c>
    </row>
    <row r="11660" spans="1:9" x14ac:dyDescent="0.25">
      <c r="A11660">
        <v>11658</v>
      </c>
      <c r="B11660" t="s">
        <v>25</v>
      </c>
      <c r="C11660">
        <v>2019</v>
      </c>
      <c r="D11660" t="s">
        <v>305</v>
      </c>
      <c r="E11660" t="s">
        <v>64</v>
      </c>
      <c r="F11660">
        <v>1014010.4</v>
      </c>
      <c r="G11660" t="s">
        <v>313</v>
      </c>
      <c r="H11660" t="s">
        <v>314</v>
      </c>
      <c r="I11660" t="s">
        <v>315</v>
      </c>
    </row>
    <row r="11661" spans="1:9" x14ac:dyDescent="0.25">
      <c r="A11661">
        <v>11659</v>
      </c>
      <c r="B11661" t="s">
        <v>8</v>
      </c>
      <c r="C11661">
        <v>2019</v>
      </c>
      <c r="D11661" t="s">
        <v>305</v>
      </c>
      <c r="E11661" t="s">
        <v>204</v>
      </c>
      <c r="F11661">
        <v>0.6</v>
      </c>
      <c r="G11661" t="s">
        <v>313</v>
      </c>
      <c r="H11661" t="s">
        <v>314</v>
      </c>
      <c r="I11661" t="s">
        <v>315</v>
      </c>
    </row>
    <row r="11662" spans="1:9" x14ac:dyDescent="0.25">
      <c r="A11662">
        <v>11660</v>
      </c>
      <c r="B11662" t="s">
        <v>22</v>
      </c>
      <c r="C11662">
        <v>2019</v>
      </c>
      <c r="D11662" t="s">
        <v>305</v>
      </c>
      <c r="E11662" t="s">
        <v>204</v>
      </c>
      <c r="F11662">
        <v>0.6</v>
      </c>
      <c r="G11662" t="s">
        <v>313</v>
      </c>
      <c r="H11662" t="s">
        <v>314</v>
      </c>
      <c r="I11662" t="s">
        <v>315</v>
      </c>
    </row>
    <row r="11663" spans="1:9" x14ac:dyDescent="0.25">
      <c r="A11663">
        <v>11661</v>
      </c>
      <c r="B11663" t="s">
        <v>15</v>
      </c>
      <c r="C11663">
        <v>2019</v>
      </c>
      <c r="D11663" t="s">
        <v>305</v>
      </c>
      <c r="E11663" t="s">
        <v>204</v>
      </c>
      <c r="F11663">
        <v>-0.4</v>
      </c>
      <c r="G11663" t="s">
        <v>313</v>
      </c>
      <c r="H11663" t="s">
        <v>314</v>
      </c>
      <c r="I11663" t="s">
        <v>315</v>
      </c>
    </row>
    <row r="11664" spans="1:9" x14ac:dyDescent="0.25">
      <c r="A11664">
        <v>11662</v>
      </c>
      <c r="B11664" t="s">
        <v>20</v>
      </c>
      <c r="C11664">
        <v>2019</v>
      </c>
      <c r="D11664" t="s">
        <v>305</v>
      </c>
      <c r="E11664" t="s">
        <v>204</v>
      </c>
      <c r="F11664">
        <v>0.6</v>
      </c>
      <c r="G11664" t="s">
        <v>313</v>
      </c>
      <c r="H11664" t="s">
        <v>314</v>
      </c>
      <c r="I11664" t="s">
        <v>315</v>
      </c>
    </row>
    <row r="11665" spans="1:9" x14ac:dyDescent="0.25">
      <c r="A11665">
        <v>11663</v>
      </c>
      <c r="B11665" t="s">
        <v>30</v>
      </c>
      <c r="C11665">
        <v>2019</v>
      </c>
      <c r="D11665" t="s">
        <v>305</v>
      </c>
      <c r="E11665" t="s">
        <v>204</v>
      </c>
      <c r="F11665">
        <v>-0.9</v>
      </c>
      <c r="G11665" t="s">
        <v>313</v>
      </c>
      <c r="H11665" t="s">
        <v>314</v>
      </c>
      <c r="I11665" t="s">
        <v>315</v>
      </c>
    </row>
    <row r="11666" spans="1:9" x14ac:dyDescent="0.25">
      <c r="A11666">
        <v>11664</v>
      </c>
      <c r="B11666" t="s">
        <v>21</v>
      </c>
      <c r="C11666">
        <v>2019</v>
      </c>
      <c r="D11666" t="s">
        <v>305</v>
      </c>
      <c r="E11666" t="s">
        <v>204</v>
      </c>
      <c r="F11666">
        <v>0.1</v>
      </c>
      <c r="G11666" t="s">
        <v>313</v>
      </c>
      <c r="H11666" t="s">
        <v>314</v>
      </c>
      <c r="I11666" t="s">
        <v>315</v>
      </c>
    </row>
    <row r="11667" spans="1:9" x14ac:dyDescent="0.25">
      <c r="A11667">
        <v>11665</v>
      </c>
      <c r="B11667" t="s">
        <v>16</v>
      </c>
      <c r="C11667">
        <v>2019</v>
      </c>
      <c r="D11667" t="s">
        <v>305</v>
      </c>
      <c r="E11667" t="s">
        <v>204</v>
      </c>
      <c r="F11667">
        <v>-0.9</v>
      </c>
      <c r="G11667" t="s">
        <v>313</v>
      </c>
      <c r="H11667" t="s">
        <v>314</v>
      </c>
      <c r="I11667" t="s">
        <v>315</v>
      </c>
    </row>
    <row r="11668" spans="1:9" x14ac:dyDescent="0.25">
      <c r="A11668">
        <v>11666</v>
      </c>
      <c r="B11668" t="s">
        <v>29</v>
      </c>
      <c r="C11668">
        <v>2019</v>
      </c>
      <c r="D11668" t="s">
        <v>305</v>
      </c>
      <c r="E11668" t="s">
        <v>204</v>
      </c>
      <c r="F11668">
        <v>-0.4</v>
      </c>
      <c r="G11668" t="s">
        <v>313</v>
      </c>
      <c r="H11668" t="s">
        <v>314</v>
      </c>
      <c r="I11668" t="s">
        <v>315</v>
      </c>
    </row>
    <row r="11669" spans="1:9" x14ac:dyDescent="0.25">
      <c r="A11669">
        <v>11667</v>
      </c>
      <c r="B11669" t="s">
        <v>31</v>
      </c>
      <c r="C11669">
        <v>2019</v>
      </c>
      <c r="D11669" t="s">
        <v>305</v>
      </c>
      <c r="E11669" t="s">
        <v>204</v>
      </c>
      <c r="F11669">
        <v>-0.4</v>
      </c>
      <c r="G11669" t="s">
        <v>313</v>
      </c>
      <c r="H11669" t="s">
        <v>314</v>
      </c>
      <c r="I11669" t="s">
        <v>315</v>
      </c>
    </row>
    <row r="11670" spans="1:9" x14ac:dyDescent="0.25">
      <c r="A11670">
        <v>11668</v>
      </c>
      <c r="B11670" t="s">
        <v>24</v>
      </c>
      <c r="C11670">
        <v>2019</v>
      </c>
      <c r="D11670" t="s">
        <v>305</v>
      </c>
      <c r="E11670" t="s">
        <v>204</v>
      </c>
      <c r="F11670">
        <v>-0.4</v>
      </c>
      <c r="G11670" t="s">
        <v>313</v>
      </c>
      <c r="H11670" t="s">
        <v>314</v>
      </c>
      <c r="I11670" t="s">
        <v>315</v>
      </c>
    </row>
    <row r="11671" spans="1:9" x14ac:dyDescent="0.25">
      <c r="A11671">
        <v>11669</v>
      </c>
      <c r="B11671" t="s">
        <v>5</v>
      </c>
      <c r="C11671">
        <v>2019</v>
      </c>
      <c r="D11671" t="s">
        <v>305</v>
      </c>
      <c r="E11671" t="s">
        <v>204</v>
      </c>
      <c r="F11671">
        <v>-0.4</v>
      </c>
      <c r="G11671" t="s">
        <v>313</v>
      </c>
      <c r="H11671" t="s">
        <v>314</v>
      </c>
      <c r="I11671" t="s">
        <v>315</v>
      </c>
    </row>
    <row r="11672" spans="1:9" x14ac:dyDescent="0.25">
      <c r="A11672">
        <v>11670</v>
      </c>
      <c r="B11672" t="s">
        <v>26</v>
      </c>
      <c r="C11672">
        <v>2019</v>
      </c>
      <c r="D11672" t="s">
        <v>305</v>
      </c>
      <c r="E11672" t="s">
        <v>204</v>
      </c>
      <c r="F11672">
        <v>0.1</v>
      </c>
      <c r="G11672" t="s">
        <v>313</v>
      </c>
      <c r="H11672" t="s">
        <v>314</v>
      </c>
      <c r="I11672" t="s">
        <v>315</v>
      </c>
    </row>
    <row r="11673" spans="1:9" x14ac:dyDescent="0.25">
      <c r="A11673">
        <v>11671</v>
      </c>
      <c r="B11673" t="s">
        <v>28</v>
      </c>
      <c r="C11673">
        <v>2019</v>
      </c>
      <c r="D11673" t="s">
        <v>305</v>
      </c>
      <c r="E11673" t="s">
        <v>204</v>
      </c>
      <c r="F11673">
        <v>-0.4</v>
      </c>
      <c r="G11673" t="s">
        <v>313</v>
      </c>
      <c r="H11673" t="s">
        <v>314</v>
      </c>
      <c r="I11673" t="s">
        <v>315</v>
      </c>
    </row>
    <row r="11674" spans="1:9" x14ac:dyDescent="0.25">
      <c r="A11674">
        <v>11672</v>
      </c>
      <c r="B11674" t="s">
        <v>11</v>
      </c>
      <c r="C11674">
        <v>2019</v>
      </c>
      <c r="D11674" t="s">
        <v>305</v>
      </c>
      <c r="E11674" t="s">
        <v>204</v>
      </c>
      <c r="F11674">
        <v>-0.4</v>
      </c>
      <c r="G11674" t="s">
        <v>313</v>
      </c>
      <c r="H11674" t="s">
        <v>314</v>
      </c>
      <c r="I11674" t="s">
        <v>315</v>
      </c>
    </row>
    <row r="11675" spans="1:9" x14ac:dyDescent="0.25">
      <c r="A11675">
        <v>11673</v>
      </c>
      <c r="B11675" t="s">
        <v>12</v>
      </c>
      <c r="C11675">
        <v>2019</v>
      </c>
      <c r="D11675" t="s">
        <v>305</v>
      </c>
      <c r="E11675" t="s">
        <v>204</v>
      </c>
      <c r="F11675">
        <v>-0.4</v>
      </c>
      <c r="G11675" t="s">
        <v>313</v>
      </c>
      <c r="H11675" t="s">
        <v>314</v>
      </c>
      <c r="I11675" t="s">
        <v>315</v>
      </c>
    </row>
    <row r="11676" spans="1:9" x14ac:dyDescent="0.25">
      <c r="A11676">
        <v>11674</v>
      </c>
      <c r="B11676" t="s">
        <v>7</v>
      </c>
      <c r="C11676">
        <v>2019</v>
      </c>
      <c r="D11676" t="s">
        <v>305</v>
      </c>
      <c r="E11676" t="s">
        <v>204</v>
      </c>
      <c r="F11676">
        <v>2.1</v>
      </c>
      <c r="G11676" t="s">
        <v>313</v>
      </c>
      <c r="H11676" t="s">
        <v>314</v>
      </c>
      <c r="I11676" t="s">
        <v>315</v>
      </c>
    </row>
    <row r="11677" spans="1:9" x14ac:dyDescent="0.25">
      <c r="A11677">
        <v>11675</v>
      </c>
      <c r="B11677" t="s">
        <v>18</v>
      </c>
      <c r="C11677">
        <v>2019</v>
      </c>
      <c r="D11677" t="s">
        <v>305</v>
      </c>
      <c r="E11677" t="s">
        <v>204</v>
      </c>
      <c r="F11677">
        <v>-0.4</v>
      </c>
      <c r="G11677" t="s">
        <v>313</v>
      </c>
      <c r="H11677" t="s">
        <v>314</v>
      </c>
      <c r="I11677" t="s">
        <v>315</v>
      </c>
    </row>
    <row r="11678" spans="1:9" x14ac:dyDescent="0.25">
      <c r="A11678">
        <v>11676</v>
      </c>
      <c r="B11678" t="s">
        <v>23</v>
      </c>
      <c r="C11678">
        <v>2019</v>
      </c>
      <c r="D11678" t="s">
        <v>305</v>
      </c>
      <c r="E11678" t="s">
        <v>204</v>
      </c>
      <c r="F11678">
        <v>-0.4</v>
      </c>
      <c r="G11678" t="s">
        <v>313</v>
      </c>
      <c r="H11678" t="s">
        <v>314</v>
      </c>
      <c r="I11678" t="s">
        <v>315</v>
      </c>
    </row>
    <row r="11679" spans="1:9" x14ac:dyDescent="0.25">
      <c r="A11679">
        <v>11677</v>
      </c>
      <c r="B11679" t="s">
        <v>14</v>
      </c>
      <c r="C11679">
        <v>2019</v>
      </c>
      <c r="D11679" t="s">
        <v>305</v>
      </c>
      <c r="E11679" t="s">
        <v>204</v>
      </c>
      <c r="F11679">
        <v>1.1000000000000001</v>
      </c>
      <c r="G11679" t="s">
        <v>313</v>
      </c>
      <c r="H11679" t="s">
        <v>314</v>
      </c>
      <c r="I11679" t="s">
        <v>315</v>
      </c>
    </row>
    <row r="11680" spans="1:9" x14ac:dyDescent="0.25">
      <c r="A11680">
        <v>11678</v>
      </c>
      <c r="B11680" t="s">
        <v>17</v>
      </c>
      <c r="C11680">
        <v>2019</v>
      </c>
      <c r="D11680" t="s">
        <v>305</v>
      </c>
      <c r="E11680" t="s">
        <v>204</v>
      </c>
      <c r="F11680">
        <v>0.1</v>
      </c>
      <c r="G11680" t="s">
        <v>313</v>
      </c>
      <c r="H11680" t="s">
        <v>314</v>
      </c>
      <c r="I11680" t="s">
        <v>315</v>
      </c>
    </row>
    <row r="11681" spans="1:9" x14ac:dyDescent="0.25">
      <c r="A11681">
        <v>11679</v>
      </c>
      <c r="B11681" t="s">
        <v>19</v>
      </c>
      <c r="C11681">
        <v>2019</v>
      </c>
      <c r="D11681" t="s">
        <v>305</v>
      </c>
      <c r="E11681" t="s">
        <v>204</v>
      </c>
      <c r="F11681">
        <v>1.1000000000000001</v>
      </c>
      <c r="G11681" t="s">
        <v>313</v>
      </c>
      <c r="H11681" t="s">
        <v>314</v>
      </c>
      <c r="I11681" t="s">
        <v>315</v>
      </c>
    </row>
    <row r="11682" spans="1:9" x14ac:dyDescent="0.25">
      <c r="A11682">
        <v>11680</v>
      </c>
      <c r="B11682" t="s">
        <v>27</v>
      </c>
      <c r="C11682">
        <v>2019</v>
      </c>
      <c r="D11682" t="s">
        <v>305</v>
      </c>
      <c r="E11682" t="s">
        <v>204</v>
      </c>
      <c r="F11682">
        <v>2.1</v>
      </c>
      <c r="G11682" t="s">
        <v>313</v>
      </c>
      <c r="H11682" t="s">
        <v>314</v>
      </c>
      <c r="I11682" t="s">
        <v>315</v>
      </c>
    </row>
    <row r="11683" spans="1:9" x14ac:dyDescent="0.25">
      <c r="A11683">
        <v>11681</v>
      </c>
      <c r="B11683" t="s">
        <v>13</v>
      </c>
      <c r="C11683">
        <v>2019</v>
      </c>
      <c r="D11683" t="s">
        <v>305</v>
      </c>
      <c r="E11683" t="s">
        <v>204</v>
      </c>
      <c r="F11683">
        <v>-0.9</v>
      </c>
      <c r="G11683" t="s">
        <v>313</v>
      </c>
      <c r="H11683" t="s">
        <v>314</v>
      </c>
      <c r="I11683" t="s">
        <v>315</v>
      </c>
    </row>
    <row r="11684" spans="1:9" x14ac:dyDescent="0.25">
      <c r="A11684">
        <v>11682</v>
      </c>
      <c r="B11684" t="s">
        <v>4</v>
      </c>
      <c r="C11684">
        <v>2019</v>
      </c>
      <c r="D11684" t="s">
        <v>305</v>
      </c>
      <c r="E11684" t="s">
        <v>204</v>
      </c>
      <c r="F11684">
        <v>-0.9</v>
      </c>
      <c r="G11684" t="s">
        <v>313</v>
      </c>
      <c r="H11684" t="s">
        <v>314</v>
      </c>
      <c r="I11684" t="s">
        <v>315</v>
      </c>
    </row>
    <row r="11685" spans="1:9" x14ac:dyDescent="0.25">
      <c r="A11685">
        <v>11683</v>
      </c>
      <c r="B11685" t="s">
        <v>6</v>
      </c>
      <c r="C11685">
        <v>2019</v>
      </c>
      <c r="D11685" t="s">
        <v>305</v>
      </c>
      <c r="E11685" t="s">
        <v>204</v>
      </c>
      <c r="F11685">
        <v>0.1</v>
      </c>
      <c r="G11685" t="s">
        <v>313</v>
      </c>
      <c r="H11685" t="s">
        <v>314</v>
      </c>
      <c r="I11685" t="s">
        <v>315</v>
      </c>
    </row>
    <row r="11686" spans="1:9" x14ac:dyDescent="0.25">
      <c r="A11686">
        <v>11684</v>
      </c>
      <c r="B11686" t="s">
        <v>9</v>
      </c>
      <c r="C11686">
        <v>2019</v>
      </c>
      <c r="D11686" t="s">
        <v>305</v>
      </c>
      <c r="E11686" t="s">
        <v>204</v>
      </c>
      <c r="F11686">
        <v>-0.4</v>
      </c>
      <c r="G11686" t="s">
        <v>313</v>
      </c>
      <c r="H11686" t="s">
        <v>314</v>
      </c>
      <c r="I11686" t="s">
        <v>315</v>
      </c>
    </row>
    <row r="11687" spans="1:9" x14ac:dyDescent="0.25">
      <c r="A11687">
        <v>11685</v>
      </c>
      <c r="B11687" t="s">
        <v>10</v>
      </c>
      <c r="C11687">
        <v>2019</v>
      </c>
      <c r="D11687" t="s">
        <v>305</v>
      </c>
      <c r="E11687" t="s">
        <v>204</v>
      </c>
      <c r="F11687">
        <v>-0.4</v>
      </c>
      <c r="G11687" t="s">
        <v>313</v>
      </c>
      <c r="H11687" t="s">
        <v>314</v>
      </c>
      <c r="I11687" t="s">
        <v>315</v>
      </c>
    </row>
    <row r="11688" spans="1:9" x14ac:dyDescent="0.25">
      <c r="A11688">
        <v>11686</v>
      </c>
      <c r="B11688" t="s">
        <v>3</v>
      </c>
      <c r="C11688">
        <v>2019</v>
      </c>
      <c r="D11688" t="s">
        <v>305</v>
      </c>
      <c r="E11688" t="s">
        <v>204</v>
      </c>
      <c r="F11688">
        <v>-0.4</v>
      </c>
      <c r="G11688" t="s">
        <v>313</v>
      </c>
      <c r="H11688" t="s">
        <v>314</v>
      </c>
      <c r="I11688" t="s">
        <v>315</v>
      </c>
    </row>
    <row r="11689" spans="1:9" x14ac:dyDescent="0.25">
      <c r="A11689">
        <v>11687</v>
      </c>
      <c r="B11689" t="s">
        <v>25</v>
      </c>
      <c r="C11689">
        <v>2019</v>
      </c>
      <c r="D11689" t="s">
        <v>305</v>
      </c>
      <c r="E11689" t="s">
        <v>204</v>
      </c>
      <c r="F11689">
        <v>-0.4</v>
      </c>
      <c r="G11689" t="s">
        <v>313</v>
      </c>
      <c r="H11689" t="s">
        <v>314</v>
      </c>
      <c r="I11689" t="s">
        <v>315</v>
      </c>
    </row>
    <row r="11690" spans="1:9" x14ac:dyDescent="0.25">
      <c r="A11690">
        <v>11688</v>
      </c>
      <c r="B11690" t="s">
        <v>8</v>
      </c>
      <c r="C11690">
        <v>2019</v>
      </c>
      <c r="D11690" t="s">
        <v>305</v>
      </c>
      <c r="E11690" t="s">
        <v>205</v>
      </c>
      <c r="F11690">
        <v>0</v>
      </c>
      <c r="G11690" t="s">
        <v>316</v>
      </c>
      <c r="H11690" t="s">
        <v>314</v>
      </c>
      <c r="I11690" t="s">
        <v>315</v>
      </c>
    </row>
    <row r="11691" spans="1:9" x14ac:dyDescent="0.25">
      <c r="A11691">
        <v>11689</v>
      </c>
      <c r="B11691" t="s">
        <v>22</v>
      </c>
      <c r="C11691">
        <v>2019</v>
      </c>
      <c r="D11691" t="s">
        <v>305</v>
      </c>
      <c r="E11691" t="s">
        <v>205</v>
      </c>
      <c r="F11691">
        <v>0</v>
      </c>
      <c r="G11691" t="s">
        <v>316</v>
      </c>
      <c r="H11691" t="s">
        <v>314</v>
      </c>
      <c r="I11691" t="s">
        <v>315</v>
      </c>
    </row>
    <row r="11692" spans="1:9" x14ac:dyDescent="0.25">
      <c r="A11692">
        <v>11690</v>
      </c>
      <c r="B11692" t="s">
        <v>15</v>
      </c>
      <c r="C11692">
        <v>2019</v>
      </c>
      <c r="D11692" t="s">
        <v>305</v>
      </c>
      <c r="E11692" t="s">
        <v>205</v>
      </c>
      <c r="F11692">
        <v>0</v>
      </c>
      <c r="G11692" t="s">
        <v>316</v>
      </c>
      <c r="H11692" t="s">
        <v>314</v>
      </c>
      <c r="I11692" t="s">
        <v>315</v>
      </c>
    </row>
    <row r="11693" spans="1:9" x14ac:dyDescent="0.25">
      <c r="A11693">
        <v>11691</v>
      </c>
      <c r="B11693" t="s">
        <v>20</v>
      </c>
      <c r="C11693">
        <v>2019</v>
      </c>
      <c r="D11693" t="s">
        <v>305</v>
      </c>
      <c r="E11693" t="s">
        <v>205</v>
      </c>
      <c r="F11693">
        <v>0</v>
      </c>
      <c r="G11693" t="s">
        <v>316</v>
      </c>
      <c r="H11693" t="s">
        <v>314</v>
      </c>
      <c r="I11693" t="s">
        <v>315</v>
      </c>
    </row>
    <row r="11694" spans="1:9" x14ac:dyDescent="0.25">
      <c r="A11694">
        <v>11692</v>
      </c>
      <c r="B11694" t="s">
        <v>30</v>
      </c>
      <c r="C11694">
        <v>2019</v>
      </c>
      <c r="D11694" t="s">
        <v>305</v>
      </c>
      <c r="E11694" t="s">
        <v>205</v>
      </c>
      <c r="F11694">
        <v>0</v>
      </c>
      <c r="G11694" t="s">
        <v>316</v>
      </c>
      <c r="H11694" t="s">
        <v>314</v>
      </c>
      <c r="I11694" t="s">
        <v>315</v>
      </c>
    </row>
    <row r="11695" spans="1:9" x14ac:dyDescent="0.25">
      <c r="A11695">
        <v>11693</v>
      </c>
      <c r="B11695" t="s">
        <v>21</v>
      </c>
      <c r="C11695">
        <v>2019</v>
      </c>
      <c r="D11695" t="s">
        <v>305</v>
      </c>
      <c r="E11695" t="s">
        <v>205</v>
      </c>
      <c r="F11695">
        <v>0</v>
      </c>
      <c r="G11695" t="s">
        <v>316</v>
      </c>
      <c r="H11695" t="s">
        <v>314</v>
      </c>
      <c r="I11695" t="s">
        <v>315</v>
      </c>
    </row>
    <row r="11696" spans="1:9" x14ac:dyDescent="0.25">
      <c r="A11696">
        <v>11694</v>
      </c>
      <c r="B11696" t="s">
        <v>16</v>
      </c>
      <c r="C11696">
        <v>2019</v>
      </c>
      <c r="D11696" t="s">
        <v>305</v>
      </c>
      <c r="E11696" t="s">
        <v>205</v>
      </c>
      <c r="F11696">
        <v>0</v>
      </c>
      <c r="G11696" t="s">
        <v>316</v>
      </c>
      <c r="H11696" t="s">
        <v>314</v>
      </c>
      <c r="I11696" t="s">
        <v>315</v>
      </c>
    </row>
    <row r="11697" spans="1:9" x14ac:dyDescent="0.25">
      <c r="A11697">
        <v>11695</v>
      </c>
      <c r="B11697" t="s">
        <v>29</v>
      </c>
      <c r="C11697">
        <v>2019</v>
      </c>
      <c r="D11697" t="s">
        <v>305</v>
      </c>
      <c r="E11697" t="s">
        <v>205</v>
      </c>
      <c r="F11697">
        <v>0</v>
      </c>
      <c r="G11697" t="s">
        <v>316</v>
      </c>
      <c r="H11697" t="s">
        <v>314</v>
      </c>
      <c r="I11697" t="s">
        <v>315</v>
      </c>
    </row>
    <row r="11698" spans="1:9" x14ac:dyDescent="0.25">
      <c r="A11698">
        <v>11696</v>
      </c>
      <c r="B11698" t="s">
        <v>31</v>
      </c>
      <c r="C11698">
        <v>2019</v>
      </c>
      <c r="D11698" t="s">
        <v>305</v>
      </c>
      <c r="E11698" t="s">
        <v>205</v>
      </c>
      <c r="F11698">
        <v>0</v>
      </c>
      <c r="G11698" t="s">
        <v>316</v>
      </c>
      <c r="H11698" t="s">
        <v>314</v>
      </c>
      <c r="I11698" t="s">
        <v>315</v>
      </c>
    </row>
    <row r="11699" spans="1:9" x14ac:dyDescent="0.25">
      <c r="A11699">
        <v>11697</v>
      </c>
      <c r="B11699" t="s">
        <v>24</v>
      </c>
      <c r="C11699">
        <v>2019</v>
      </c>
      <c r="D11699" t="s">
        <v>305</v>
      </c>
      <c r="E11699" t="s">
        <v>205</v>
      </c>
      <c r="F11699">
        <v>0</v>
      </c>
      <c r="G11699" t="s">
        <v>316</v>
      </c>
      <c r="H11699" t="s">
        <v>314</v>
      </c>
      <c r="I11699" t="s">
        <v>315</v>
      </c>
    </row>
    <row r="11700" spans="1:9" x14ac:dyDescent="0.25">
      <c r="A11700">
        <v>11698</v>
      </c>
      <c r="B11700" t="s">
        <v>5</v>
      </c>
      <c r="C11700">
        <v>2019</v>
      </c>
      <c r="D11700" t="s">
        <v>305</v>
      </c>
      <c r="E11700" t="s">
        <v>205</v>
      </c>
      <c r="F11700">
        <v>0</v>
      </c>
      <c r="G11700" t="s">
        <v>316</v>
      </c>
      <c r="H11700" t="s">
        <v>314</v>
      </c>
      <c r="I11700" t="s">
        <v>315</v>
      </c>
    </row>
    <row r="11701" spans="1:9" x14ac:dyDescent="0.25">
      <c r="A11701">
        <v>11699</v>
      </c>
      <c r="B11701" t="s">
        <v>26</v>
      </c>
      <c r="C11701">
        <v>2019</v>
      </c>
      <c r="D11701" t="s">
        <v>305</v>
      </c>
      <c r="E11701" t="s">
        <v>205</v>
      </c>
      <c r="F11701">
        <v>0</v>
      </c>
      <c r="G11701" t="s">
        <v>316</v>
      </c>
      <c r="H11701" t="s">
        <v>314</v>
      </c>
      <c r="I11701" t="s">
        <v>315</v>
      </c>
    </row>
    <row r="11702" spans="1:9" x14ac:dyDescent="0.25">
      <c r="A11702">
        <v>11700</v>
      </c>
      <c r="B11702" t="s">
        <v>28</v>
      </c>
      <c r="C11702">
        <v>2019</v>
      </c>
      <c r="D11702" t="s">
        <v>305</v>
      </c>
      <c r="E11702" t="s">
        <v>205</v>
      </c>
      <c r="F11702">
        <v>0</v>
      </c>
      <c r="G11702" t="s">
        <v>316</v>
      </c>
      <c r="H11702" t="s">
        <v>314</v>
      </c>
      <c r="I11702" t="s">
        <v>315</v>
      </c>
    </row>
    <row r="11703" spans="1:9" x14ac:dyDescent="0.25">
      <c r="A11703">
        <v>11701</v>
      </c>
      <c r="B11703" t="s">
        <v>11</v>
      </c>
      <c r="C11703">
        <v>2019</v>
      </c>
      <c r="D11703" t="s">
        <v>305</v>
      </c>
      <c r="E11703" t="s">
        <v>205</v>
      </c>
      <c r="F11703">
        <v>0</v>
      </c>
      <c r="G11703" t="s">
        <v>316</v>
      </c>
      <c r="H11703" t="s">
        <v>314</v>
      </c>
      <c r="I11703" t="s">
        <v>315</v>
      </c>
    </row>
    <row r="11704" spans="1:9" x14ac:dyDescent="0.25">
      <c r="A11704">
        <v>11702</v>
      </c>
      <c r="B11704" t="s">
        <v>12</v>
      </c>
      <c r="C11704">
        <v>2019</v>
      </c>
      <c r="D11704" t="s">
        <v>305</v>
      </c>
      <c r="E11704" t="s">
        <v>205</v>
      </c>
      <c r="F11704">
        <v>0</v>
      </c>
      <c r="G11704" t="s">
        <v>316</v>
      </c>
      <c r="H11704" t="s">
        <v>314</v>
      </c>
      <c r="I11704" t="s">
        <v>315</v>
      </c>
    </row>
    <row r="11705" spans="1:9" x14ac:dyDescent="0.25">
      <c r="A11705">
        <v>11703</v>
      </c>
      <c r="B11705" t="s">
        <v>7</v>
      </c>
      <c r="C11705">
        <v>2019</v>
      </c>
      <c r="D11705" t="s">
        <v>305</v>
      </c>
      <c r="E11705" t="s">
        <v>205</v>
      </c>
      <c r="F11705">
        <v>0</v>
      </c>
      <c r="G11705" t="s">
        <v>316</v>
      </c>
      <c r="H11705" t="s">
        <v>314</v>
      </c>
      <c r="I11705" t="s">
        <v>315</v>
      </c>
    </row>
    <row r="11706" spans="1:9" x14ac:dyDescent="0.25">
      <c r="A11706">
        <v>11704</v>
      </c>
      <c r="B11706" t="s">
        <v>18</v>
      </c>
      <c r="C11706">
        <v>2019</v>
      </c>
      <c r="D11706" t="s">
        <v>305</v>
      </c>
      <c r="E11706" t="s">
        <v>205</v>
      </c>
      <c r="F11706">
        <v>0</v>
      </c>
      <c r="G11706" t="s">
        <v>316</v>
      </c>
      <c r="H11706" t="s">
        <v>314</v>
      </c>
      <c r="I11706" t="s">
        <v>315</v>
      </c>
    </row>
    <row r="11707" spans="1:9" x14ac:dyDescent="0.25">
      <c r="A11707">
        <v>11705</v>
      </c>
      <c r="B11707" t="s">
        <v>23</v>
      </c>
      <c r="C11707">
        <v>2019</v>
      </c>
      <c r="D11707" t="s">
        <v>305</v>
      </c>
      <c r="E11707" t="s">
        <v>205</v>
      </c>
      <c r="F11707">
        <v>0</v>
      </c>
      <c r="G11707" t="s">
        <v>316</v>
      </c>
      <c r="H11707" t="s">
        <v>314</v>
      </c>
      <c r="I11707" t="s">
        <v>315</v>
      </c>
    </row>
    <row r="11708" spans="1:9" x14ac:dyDescent="0.25">
      <c r="A11708">
        <v>11706</v>
      </c>
      <c r="B11708" t="s">
        <v>14</v>
      </c>
      <c r="C11708">
        <v>2019</v>
      </c>
      <c r="D11708" t="s">
        <v>305</v>
      </c>
      <c r="E11708" t="s">
        <v>205</v>
      </c>
      <c r="F11708">
        <v>0</v>
      </c>
      <c r="G11708" t="s">
        <v>316</v>
      </c>
      <c r="H11708" t="s">
        <v>314</v>
      </c>
      <c r="I11708" t="s">
        <v>315</v>
      </c>
    </row>
    <row r="11709" spans="1:9" x14ac:dyDescent="0.25">
      <c r="A11709">
        <v>11707</v>
      </c>
      <c r="B11709" t="s">
        <v>17</v>
      </c>
      <c r="C11709">
        <v>2019</v>
      </c>
      <c r="D11709" t="s">
        <v>305</v>
      </c>
      <c r="E11709" t="s">
        <v>205</v>
      </c>
      <c r="F11709">
        <v>0</v>
      </c>
      <c r="G11709" t="s">
        <v>316</v>
      </c>
      <c r="H11709" t="s">
        <v>314</v>
      </c>
      <c r="I11709" t="s">
        <v>315</v>
      </c>
    </row>
    <row r="11710" spans="1:9" x14ac:dyDescent="0.25">
      <c r="A11710">
        <v>11708</v>
      </c>
      <c r="B11710" t="s">
        <v>19</v>
      </c>
      <c r="C11710">
        <v>2019</v>
      </c>
      <c r="D11710" t="s">
        <v>305</v>
      </c>
      <c r="E11710" t="s">
        <v>205</v>
      </c>
      <c r="F11710">
        <v>0</v>
      </c>
      <c r="G11710" t="s">
        <v>316</v>
      </c>
      <c r="H11710" t="s">
        <v>314</v>
      </c>
      <c r="I11710" t="s">
        <v>315</v>
      </c>
    </row>
    <row r="11711" spans="1:9" x14ac:dyDescent="0.25">
      <c r="A11711">
        <v>11709</v>
      </c>
      <c r="B11711" t="s">
        <v>27</v>
      </c>
      <c r="C11711">
        <v>2019</v>
      </c>
      <c r="D11711" t="s">
        <v>305</v>
      </c>
      <c r="E11711" t="s">
        <v>205</v>
      </c>
      <c r="F11711">
        <v>0</v>
      </c>
      <c r="G11711" t="s">
        <v>316</v>
      </c>
      <c r="H11711" t="s">
        <v>314</v>
      </c>
      <c r="I11711" t="s">
        <v>315</v>
      </c>
    </row>
    <row r="11712" spans="1:9" x14ac:dyDescent="0.25">
      <c r="A11712">
        <v>11710</v>
      </c>
      <c r="B11712" t="s">
        <v>13</v>
      </c>
      <c r="C11712">
        <v>2019</v>
      </c>
      <c r="D11712" t="s">
        <v>305</v>
      </c>
      <c r="E11712" t="s">
        <v>205</v>
      </c>
      <c r="F11712">
        <v>0</v>
      </c>
      <c r="G11712" t="s">
        <v>316</v>
      </c>
      <c r="H11712" t="s">
        <v>314</v>
      </c>
      <c r="I11712" t="s">
        <v>315</v>
      </c>
    </row>
    <row r="11713" spans="1:9" x14ac:dyDescent="0.25">
      <c r="A11713">
        <v>11711</v>
      </c>
      <c r="B11713" t="s">
        <v>4</v>
      </c>
      <c r="C11713">
        <v>2019</v>
      </c>
      <c r="D11713" t="s">
        <v>305</v>
      </c>
      <c r="E11713" t="s">
        <v>205</v>
      </c>
      <c r="F11713">
        <v>0</v>
      </c>
      <c r="G11713" t="s">
        <v>316</v>
      </c>
      <c r="H11713" t="s">
        <v>314</v>
      </c>
      <c r="I11713" t="s">
        <v>315</v>
      </c>
    </row>
    <row r="11714" spans="1:9" x14ac:dyDescent="0.25">
      <c r="A11714">
        <v>11712</v>
      </c>
      <c r="B11714" t="s">
        <v>6</v>
      </c>
      <c r="C11714">
        <v>2019</v>
      </c>
      <c r="D11714" t="s">
        <v>305</v>
      </c>
      <c r="E11714" t="s">
        <v>205</v>
      </c>
      <c r="F11714">
        <v>0</v>
      </c>
      <c r="G11714" t="s">
        <v>316</v>
      </c>
      <c r="H11714" t="s">
        <v>314</v>
      </c>
      <c r="I11714" t="s">
        <v>315</v>
      </c>
    </row>
    <row r="11715" spans="1:9" x14ac:dyDescent="0.25">
      <c r="A11715">
        <v>11713</v>
      </c>
      <c r="B11715" t="s">
        <v>9</v>
      </c>
      <c r="C11715">
        <v>2019</v>
      </c>
      <c r="D11715" t="s">
        <v>305</v>
      </c>
      <c r="E11715" t="s">
        <v>205</v>
      </c>
      <c r="F11715">
        <v>0</v>
      </c>
      <c r="G11715" t="s">
        <v>316</v>
      </c>
      <c r="H11715" t="s">
        <v>314</v>
      </c>
      <c r="I11715" t="s">
        <v>315</v>
      </c>
    </row>
    <row r="11716" spans="1:9" x14ac:dyDescent="0.25">
      <c r="A11716">
        <v>11714</v>
      </c>
      <c r="B11716" t="s">
        <v>10</v>
      </c>
      <c r="C11716">
        <v>2019</v>
      </c>
      <c r="D11716" t="s">
        <v>305</v>
      </c>
      <c r="E11716" t="s">
        <v>205</v>
      </c>
      <c r="F11716">
        <v>0</v>
      </c>
      <c r="G11716" t="s">
        <v>316</v>
      </c>
      <c r="H11716" t="s">
        <v>314</v>
      </c>
      <c r="I11716" t="s">
        <v>315</v>
      </c>
    </row>
    <row r="11717" spans="1:9" x14ac:dyDescent="0.25">
      <c r="A11717">
        <v>11715</v>
      </c>
      <c r="B11717" t="s">
        <v>3</v>
      </c>
      <c r="C11717">
        <v>2019</v>
      </c>
      <c r="D11717" t="s">
        <v>305</v>
      </c>
      <c r="E11717" t="s">
        <v>205</v>
      </c>
      <c r="F11717">
        <v>0</v>
      </c>
      <c r="G11717" t="s">
        <v>316</v>
      </c>
      <c r="H11717" t="s">
        <v>314</v>
      </c>
      <c r="I11717" t="s">
        <v>315</v>
      </c>
    </row>
    <row r="11718" spans="1:9" x14ac:dyDescent="0.25">
      <c r="A11718">
        <v>11716</v>
      </c>
      <c r="B11718" t="s">
        <v>25</v>
      </c>
      <c r="C11718">
        <v>2019</v>
      </c>
      <c r="D11718" t="s">
        <v>305</v>
      </c>
      <c r="E11718" t="s">
        <v>205</v>
      </c>
      <c r="F11718">
        <v>0</v>
      </c>
      <c r="G11718" t="s">
        <v>316</v>
      </c>
      <c r="H11718" t="s">
        <v>314</v>
      </c>
      <c r="I11718" t="s">
        <v>315</v>
      </c>
    </row>
    <row r="11719" spans="1:9" x14ac:dyDescent="0.25">
      <c r="A11719">
        <v>11717</v>
      </c>
      <c r="B11719" t="s">
        <v>8</v>
      </c>
      <c r="C11719">
        <v>2020</v>
      </c>
      <c r="D11719" t="s">
        <v>305</v>
      </c>
      <c r="E11719" t="s">
        <v>312</v>
      </c>
      <c r="F11719">
        <v>1014113</v>
      </c>
      <c r="G11719" t="s">
        <v>313</v>
      </c>
      <c r="H11719" t="s">
        <v>314</v>
      </c>
      <c r="I11719" t="s">
        <v>315</v>
      </c>
    </row>
    <row r="11720" spans="1:9" x14ac:dyDescent="0.25">
      <c r="A11720">
        <v>11718</v>
      </c>
      <c r="B11720" t="s">
        <v>22</v>
      </c>
      <c r="C11720">
        <v>2020</v>
      </c>
      <c r="D11720" t="s">
        <v>305</v>
      </c>
      <c r="E11720" t="s">
        <v>312</v>
      </c>
      <c r="F11720">
        <v>1014113</v>
      </c>
      <c r="G11720" t="s">
        <v>313</v>
      </c>
      <c r="H11720" t="s">
        <v>314</v>
      </c>
      <c r="I11720" t="s">
        <v>315</v>
      </c>
    </row>
    <row r="11721" spans="1:9" x14ac:dyDescent="0.25">
      <c r="A11721">
        <v>11719</v>
      </c>
      <c r="B11721" t="s">
        <v>15</v>
      </c>
      <c r="C11721">
        <v>2020</v>
      </c>
      <c r="D11721" t="s">
        <v>305</v>
      </c>
      <c r="E11721" t="s">
        <v>312</v>
      </c>
      <c r="F11721">
        <v>1007441</v>
      </c>
      <c r="G11721" t="s">
        <v>313</v>
      </c>
      <c r="H11721" t="s">
        <v>314</v>
      </c>
      <c r="I11721" t="s">
        <v>315</v>
      </c>
    </row>
    <row r="11722" spans="1:9" x14ac:dyDescent="0.25">
      <c r="A11722">
        <v>11720</v>
      </c>
      <c r="B11722" t="s">
        <v>20</v>
      </c>
      <c r="C11722">
        <v>2020</v>
      </c>
      <c r="D11722" t="s">
        <v>305</v>
      </c>
      <c r="E11722" t="s">
        <v>312</v>
      </c>
      <c r="F11722">
        <v>1010252</v>
      </c>
      <c r="G11722" t="s">
        <v>313</v>
      </c>
      <c r="H11722" t="s">
        <v>314</v>
      </c>
      <c r="I11722" t="s">
        <v>315</v>
      </c>
    </row>
    <row r="11723" spans="1:9" x14ac:dyDescent="0.25">
      <c r="A11723">
        <v>11721</v>
      </c>
      <c r="B11723" t="s">
        <v>30</v>
      </c>
      <c r="C11723">
        <v>2020</v>
      </c>
      <c r="D11723" t="s">
        <v>305</v>
      </c>
      <c r="E11723" t="s">
        <v>312</v>
      </c>
      <c r="F11723">
        <v>1010015</v>
      </c>
      <c r="G11723" t="s">
        <v>313</v>
      </c>
      <c r="H11723" t="s">
        <v>314</v>
      </c>
      <c r="I11723" t="s">
        <v>315</v>
      </c>
    </row>
    <row r="11724" spans="1:9" x14ac:dyDescent="0.25">
      <c r="A11724">
        <v>11722</v>
      </c>
      <c r="B11724" t="s">
        <v>21</v>
      </c>
      <c r="C11724">
        <v>2020</v>
      </c>
      <c r="D11724" t="s">
        <v>305</v>
      </c>
      <c r="E11724" t="s">
        <v>312</v>
      </c>
      <c r="F11724">
        <v>1009066</v>
      </c>
      <c r="G11724" t="s">
        <v>313</v>
      </c>
      <c r="H11724" t="s">
        <v>314</v>
      </c>
      <c r="I11724" t="s">
        <v>315</v>
      </c>
    </row>
    <row r="11725" spans="1:9" x14ac:dyDescent="0.25">
      <c r="A11725">
        <v>11723</v>
      </c>
      <c r="B11725" t="s">
        <v>16</v>
      </c>
      <c r="C11725">
        <v>2020</v>
      </c>
      <c r="D11725" t="s">
        <v>305</v>
      </c>
      <c r="E11725" t="s">
        <v>312</v>
      </c>
      <c r="F11725">
        <v>1011406</v>
      </c>
      <c r="G11725" t="s">
        <v>313</v>
      </c>
      <c r="H11725" t="s">
        <v>314</v>
      </c>
      <c r="I11725" t="s">
        <v>315</v>
      </c>
    </row>
    <row r="11726" spans="1:9" x14ac:dyDescent="0.25">
      <c r="A11726">
        <v>11724</v>
      </c>
      <c r="B11726" t="s">
        <v>29</v>
      </c>
      <c r="C11726">
        <v>2020</v>
      </c>
      <c r="D11726" t="s">
        <v>305</v>
      </c>
      <c r="E11726" t="s">
        <v>312</v>
      </c>
      <c r="F11726">
        <v>1009697</v>
      </c>
      <c r="G11726" t="s">
        <v>313</v>
      </c>
      <c r="H11726" t="s">
        <v>314</v>
      </c>
      <c r="I11726" t="s">
        <v>315</v>
      </c>
    </row>
    <row r="11727" spans="1:9" x14ac:dyDescent="0.25">
      <c r="A11727">
        <v>11725</v>
      </c>
      <c r="B11727" t="s">
        <v>31</v>
      </c>
      <c r="C11727">
        <v>2020</v>
      </c>
      <c r="D11727" t="s">
        <v>305</v>
      </c>
      <c r="E11727" t="s">
        <v>312</v>
      </c>
      <c r="F11727">
        <v>1009786</v>
      </c>
      <c r="G11727" t="s">
        <v>313</v>
      </c>
      <c r="H11727" t="s">
        <v>314</v>
      </c>
      <c r="I11727" t="s">
        <v>315</v>
      </c>
    </row>
    <row r="11728" spans="1:9" x14ac:dyDescent="0.25">
      <c r="A11728">
        <v>11726</v>
      </c>
      <c r="B11728" t="s">
        <v>24</v>
      </c>
      <c r="C11728">
        <v>2020</v>
      </c>
      <c r="D11728" t="s">
        <v>305</v>
      </c>
      <c r="E11728" t="s">
        <v>312</v>
      </c>
      <c r="F11728">
        <v>1010534</v>
      </c>
      <c r="G11728" t="s">
        <v>313</v>
      </c>
      <c r="H11728" t="s">
        <v>314</v>
      </c>
      <c r="I11728" t="s">
        <v>315</v>
      </c>
    </row>
    <row r="11729" spans="1:9" x14ac:dyDescent="0.25">
      <c r="A11729">
        <v>11727</v>
      </c>
      <c r="B11729" t="s">
        <v>5</v>
      </c>
      <c r="C11729">
        <v>2020</v>
      </c>
      <c r="D11729" t="s">
        <v>305</v>
      </c>
      <c r="E11729" t="s">
        <v>312</v>
      </c>
      <c r="F11729">
        <v>1014837</v>
      </c>
      <c r="G11729" t="s">
        <v>313</v>
      </c>
      <c r="H11729" t="s">
        <v>314</v>
      </c>
      <c r="I11729" t="s">
        <v>315</v>
      </c>
    </row>
    <row r="11730" spans="1:9" x14ac:dyDescent="0.25">
      <c r="A11730">
        <v>11728</v>
      </c>
      <c r="B11730" t="s">
        <v>26</v>
      </c>
      <c r="C11730">
        <v>2020</v>
      </c>
      <c r="D11730" t="s">
        <v>305</v>
      </c>
      <c r="E11730" t="s">
        <v>312</v>
      </c>
      <c r="F11730">
        <v>1007040</v>
      </c>
      <c r="G11730" t="s">
        <v>313</v>
      </c>
      <c r="H11730" t="s">
        <v>314</v>
      </c>
      <c r="I11730" t="s">
        <v>315</v>
      </c>
    </row>
    <row r="11731" spans="1:9" x14ac:dyDescent="0.25">
      <c r="A11731">
        <v>11729</v>
      </c>
      <c r="B11731" t="s">
        <v>28</v>
      </c>
      <c r="C11731">
        <v>2020</v>
      </c>
      <c r="D11731" t="s">
        <v>305</v>
      </c>
      <c r="E11731" t="s">
        <v>312</v>
      </c>
      <c r="F11731">
        <v>1008251</v>
      </c>
      <c r="G11731" t="s">
        <v>313</v>
      </c>
      <c r="H11731" t="s">
        <v>314</v>
      </c>
      <c r="I11731" t="s">
        <v>315</v>
      </c>
    </row>
    <row r="11732" spans="1:9" x14ac:dyDescent="0.25">
      <c r="A11732">
        <v>11730</v>
      </c>
      <c r="B11732" t="s">
        <v>11</v>
      </c>
      <c r="C11732">
        <v>2020</v>
      </c>
      <c r="D11732" t="s">
        <v>305</v>
      </c>
      <c r="E11732" t="s">
        <v>312</v>
      </c>
      <c r="F11732">
        <v>1010540</v>
      </c>
      <c r="G11732" t="s">
        <v>313</v>
      </c>
      <c r="H11732" t="s">
        <v>314</v>
      </c>
      <c r="I11732" t="s">
        <v>315</v>
      </c>
    </row>
    <row r="11733" spans="1:9" x14ac:dyDescent="0.25">
      <c r="A11733">
        <v>11731</v>
      </c>
      <c r="B11733" t="s">
        <v>12</v>
      </c>
      <c r="C11733">
        <v>2020</v>
      </c>
      <c r="D11733" t="s">
        <v>305</v>
      </c>
      <c r="E11733" t="s">
        <v>312</v>
      </c>
      <c r="F11733">
        <v>1010004</v>
      </c>
      <c r="G11733" t="s">
        <v>313</v>
      </c>
      <c r="H11733" t="s">
        <v>314</v>
      </c>
      <c r="I11733" t="s">
        <v>315</v>
      </c>
    </row>
    <row r="11734" spans="1:9" x14ac:dyDescent="0.25">
      <c r="A11734">
        <v>11732</v>
      </c>
      <c r="B11734" t="s">
        <v>7</v>
      </c>
      <c r="C11734">
        <v>2020</v>
      </c>
      <c r="D11734" t="s">
        <v>305</v>
      </c>
      <c r="E11734" t="s">
        <v>312</v>
      </c>
      <c r="F11734">
        <v>1008188</v>
      </c>
      <c r="G11734" t="s">
        <v>313</v>
      </c>
      <c r="H11734" t="s">
        <v>314</v>
      </c>
      <c r="I11734" t="s">
        <v>315</v>
      </c>
    </row>
    <row r="11735" spans="1:9" x14ac:dyDescent="0.25">
      <c r="A11735">
        <v>11733</v>
      </c>
      <c r="B11735" t="s">
        <v>18</v>
      </c>
      <c r="C11735">
        <v>2020</v>
      </c>
      <c r="D11735" t="s">
        <v>305</v>
      </c>
      <c r="E11735" t="s">
        <v>312</v>
      </c>
      <c r="F11735">
        <v>1007181</v>
      </c>
      <c r="G11735" t="s">
        <v>313</v>
      </c>
      <c r="H11735" t="s">
        <v>314</v>
      </c>
      <c r="I11735" t="s">
        <v>315</v>
      </c>
    </row>
    <row r="11736" spans="1:9" x14ac:dyDescent="0.25">
      <c r="A11736">
        <v>11734</v>
      </c>
      <c r="B11736" t="s">
        <v>23</v>
      </c>
      <c r="C11736">
        <v>2020</v>
      </c>
      <c r="D11736" t="s">
        <v>305</v>
      </c>
      <c r="E11736" t="s">
        <v>312</v>
      </c>
      <c r="F11736">
        <v>1005107</v>
      </c>
      <c r="G11736" t="s">
        <v>313</v>
      </c>
      <c r="H11736" t="s">
        <v>314</v>
      </c>
      <c r="I11736" t="s">
        <v>315</v>
      </c>
    </row>
    <row r="11737" spans="1:9" x14ac:dyDescent="0.25">
      <c r="A11737">
        <v>11735</v>
      </c>
      <c r="B11737" t="s">
        <v>14</v>
      </c>
      <c r="C11737">
        <v>2020</v>
      </c>
      <c r="D11737" t="s">
        <v>305</v>
      </c>
      <c r="E11737" t="s">
        <v>312</v>
      </c>
      <c r="F11737">
        <v>1007406</v>
      </c>
      <c r="G11737" t="s">
        <v>313</v>
      </c>
      <c r="H11737" t="s">
        <v>314</v>
      </c>
      <c r="I11737" t="s">
        <v>315</v>
      </c>
    </row>
    <row r="11738" spans="1:9" x14ac:dyDescent="0.25">
      <c r="A11738">
        <v>11736</v>
      </c>
      <c r="B11738" t="s">
        <v>17</v>
      </c>
      <c r="C11738">
        <v>2020</v>
      </c>
      <c r="D11738" t="s">
        <v>305</v>
      </c>
      <c r="E11738" t="s">
        <v>312</v>
      </c>
      <c r="F11738">
        <v>1008991</v>
      </c>
      <c r="G11738" t="s">
        <v>313</v>
      </c>
      <c r="H11738" t="s">
        <v>314</v>
      </c>
      <c r="I11738" t="s">
        <v>315</v>
      </c>
    </row>
    <row r="11739" spans="1:9" x14ac:dyDescent="0.25">
      <c r="A11739">
        <v>11737</v>
      </c>
      <c r="B11739" t="s">
        <v>19</v>
      </c>
      <c r="C11739">
        <v>2020</v>
      </c>
      <c r="D11739" t="s">
        <v>305</v>
      </c>
      <c r="E11739" t="s">
        <v>312</v>
      </c>
      <c r="F11739">
        <v>1010546</v>
      </c>
      <c r="G11739" t="s">
        <v>313</v>
      </c>
      <c r="H11739" t="s">
        <v>314</v>
      </c>
      <c r="I11739" t="s">
        <v>315</v>
      </c>
    </row>
    <row r="11740" spans="1:9" x14ac:dyDescent="0.25">
      <c r="A11740">
        <v>11738</v>
      </c>
      <c r="B11740" t="s">
        <v>27</v>
      </c>
      <c r="C11740">
        <v>2020</v>
      </c>
      <c r="D11740" t="s">
        <v>305</v>
      </c>
      <c r="E11740" t="s">
        <v>312</v>
      </c>
      <c r="F11740">
        <v>1006909</v>
      </c>
      <c r="G11740" t="s">
        <v>313</v>
      </c>
      <c r="H11740" t="s">
        <v>314</v>
      </c>
      <c r="I11740" t="s">
        <v>315</v>
      </c>
    </row>
    <row r="11741" spans="1:9" x14ac:dyDescent="0.25">
      <c r="A11741">
        <v>11739</v>
      </c>
      <c r="B11741" t="s">
        <v>13</v>
      </c>
      <c r="C11741">
        <v>2020</v>
      </c>
      <c r="D11741" t="s">
        <v>305</v>
      </c>
      <c r="E11741" t="s">
        <v>312</v>
      </c>
      <c r="F11741">
        <v>1008594</v>
      </c>
      <c r="G11741" t="s">
        <v>313</v>
      </c>
      <c r="H11741" t="s">
        <v>314</v>
      </c>
      <c r="I11741" t="s">
        <v>315</v>
      </c>
    </row>
    <row r="11742" spans="1:9" x14ac:dyDescent="0.25">
      <c r="A11742">
        <v>11740</v>
      </c>
      <c r="B11742" t="s">
        <v>4</v>
      </c>
      <c r="C11742">
        <v>2020</v>
      </c>
      <c r="D11742" t="s">
        <v>305</v>
      </c>
      <c r="E11742" t="s">
        <v>312</v>
      </c>
      <c r="F11742">
        <v>1008580</v>
      </c>
      <c r="G11742" t="s">
        <v>313</v>
      </c>
      <c r="H11742" t="s">
        <v>314</v>
      </c>
      <c r="I11742" t="s">
        <v>315</v>
      </c>
    </row>
    <row r="11743" spans="1:9" x14ac:dyDescent="0.25">
      <c r="A11743">
        <v>11741</v>
      </c>
      <c r="B11743" t="s">
        <v>6</v>
      </c>
      <c r="C11743">
        <v>2020</v>
      </c>
      <c r="D11743" t="s">
        <v>305</v>
      </c>
      <c r="E11743" t="s">
        <v>312</v>
      </c>
      <c r="F11743">
        <v>1010846</v>
      </c>
      <c r="G11743" t="s">
        <v>313</v>
      </c>
      <c r="H11743" t="s">
        <v>314</v>
      </c>
      <c r="I11743" t="s">
        <v>315</v>
      </c>
    </row>
    <row r="11744" spans="1:9" x14ac:dyDescent="0.25">
      <c r="A11744">
        <v>11742</v>
      </c>
      <c r="B11744" t="s">
        <v>9</v>
      </c>
      <c r="C11744">
        <v>2020</v>
      </c>
      <c r="D11744" t="s">
        <v>305</v>
      </c>
      <c r="E11744" t="s">
        <v>312</v>
      </c>
      <c r="F11744">
        <v>1014229</v>
      </c>
      <c r="G11744" t="s">
        <v>313</v>
      </c>
      <c r="H11744" t="s">
        <v>314</v>
      </c>
      <c r="I11744" t="s">
        <v>315</v>
      </c>
    </row>
    <row r="11745" spans="1:9" x14ac:dyDescent="0.25">
      <c r="A11745">
        <v>11743</v>
      </c>
      <c r="B11745" t="s">
        <v>10</v>
      </c>
      <c r="C11745">
        <v>2020</v>
      </c>
      <c r="D11745" t="s">
        <v>305</v>
      </c>
      <c r="E11745" t="s">
        <v>312</v>
      </c>
      <c r="F11745">
        <v>1011016</v>
      </c>
      <c r="G11745" t="s">
        <v>313</v>
      </c>
      <c r="H11745" t="s">
        <v>314</v>
      </c>
      <c r="I11745" t="s">
        <v>315</v>
      </c>
    </row>
    <row r="11746" spans="1:9" x14ac:dyDescent="0.25">
      <c r="A11746">
        <v>11744</v>
      </c>
      <c r="B11746" t="s">
        <v>3</v>
      </c>
      <c r="C11746">
        <v>2020</v>
      </c>
      <c r="D11746" t="s">
        <v>305</v>
      </c>
      <c r="E11746" t="s">
        <v>312</v>
      </c>
      <c r="F11746">
        <v>1009030</v>
      </c>
      <c r="G11746" t="s">
        <v>313</v>
      </c>
      <c r="H11746" t="s">
        <v>314</v>
      </c>
      <c r="I11746" t="s">
        <v>315</v>
      </c>
    </row>
    <row r="11747" spans="1:9" x14ac:dyDescent="0.25">
      <c r="A11747">
        <v>11745</v>
      </c>
      <c r="B11747" t="s">
        <v>25</v>
      </c>
      <c r="C11747">
        <v>2020</v>
      </c>
      <c r="D11747" t="s">
        <v>305</v>
      </c>
      <c r="E11747" t="s">
        <v>312</v>
      </c>
      <c r="F11747">
        <v>1010908</v>
      </c>
      <c r="G11747" t="s">
        <v>313</v>
      </c>
      <c r="H11747" t="s">
        <v>314</v>
      </c>
      <c r="I11747" t="s">
        <v>315</v>
      </c>
    </row>
    <row r="11748" spans="1:9" x14ac:dyDescent="0.25">
      <c r="A11748">
        <v>11746</v>
      </c>
      <c r="B11748" t="s">
        <v>8</v>
      </c>
      <c r="C11748">
        <v>2020</v>
      </c>
      <c r="D11748" t="s">
        <v>305</v>
      </c>
      <c r="E11748" t="s">
        <v>64</v>
      </c>
      <c r="F11748">
        <v>1014113.2</v>
      </c>
      <c r="G11748" t="s">
        <v>313</v>
      </c>
      <c r="H11748" t="s">
        <v>314</v>
      </c>
      <c r="I11748" t="s">
        <v>315</v>
      </c>
    </row>
    <row r="11749" spans="1:9" x14ac:dyDescent="0.25">
      <c r="A11749">
        <v>11747</v>
      </c>
      <c r="B11749" t="s">
        <v>22</v>
      </c>
      <c r="C11749">
        <v>2020</v>
      </c>
      <c r="D11749" t="s">
        <v>305</v>
      </c>
      <c r="E11749" t="s">
        <v>64</v>
      </c>
      <c r="F11749">
        <v>1014113.2</v>
      </c>
      <c r="G11749" t="s">
        <v>313</v>
      </c>
      <c r="H11749" t="s">
        <v>314</v>
      </c>
      <c r="I11749" t="s">
        <v>315</v>
      </c>
    </row>
    <row r="11750" spans="1:9" x14ac:dyDescent="0.25">
      <c r="A11750">
        <v>11748</v>
      </c>
      <c r="B11750" t="s">
        <v>15</v>
      </c>
      <c r="C11750">
        <v>2020</v>
      </c>
      <c r="D11750" t="s">
        <v>305</v>
      </c>
      <c r="E11750" t="s">
        <v>64</v>
      </c>
      <c r="F11750">
        <v>1007439.7</v>
      </c>
      <c r="G11750" t="s">
        <v>313</v>
      </c>
      <c r="H11750" t="s">
        <v>314</v>
      </c>
      <c r="I11750" t="s">
        <v>315</v>
      </c>
    </row>
    <row r="11751" spans="1:9" x14ac:dyDescent="0.25">
      <c r="A11751">
        <v>11749</v>
      </c>
      <c r="B11751" t="s">
        <v>20</v>
      </c>
      <c r="C11751">
        <v>2020</v>
      </c>
      <c r="D11751" t="s">
        <v>305</v>
      </c>
      <c r="E11751" t="s">
        <v>64</v>
      </c>
      <c r="F11751">
        <v>1010252.7</v>
      </c>
      <c r="G11751" t="s">
        <v>313</v>
      </c>
      <c r="H11751" t="s">
        <v>314</v>
      </c>
      <c r="I11751" t="s">
        <v>315</v>
      </c>
    </row>
    <row r="11752" spans="1:9" x14ac:dyDescent="0.25">
      <c r="A11752">
        <v>11750</v>
      </c>
      <c r="B11752" t="s">
        <v>30</v>
      </c>
      <c r="C11752">
        <v>2020</v>
      </c>
      <c r="D11752" t="s">
        <v>305</v>
      </c>
      <c r="E11752" t="s">
        <v>64</v>
      </c>
      <c r="F11752">
        <v>1010015.2</v>
      </c>
      <c r="G11752" t="s">
        <v>313</v>
      </c>
      <c r="H11752" t="s">
        <v>314</v>
      </c>
      <c r="I11752" t="s">
        <v>315</v>
      </c>
    </row>
    <row r="11753" spans="1:9" x14ac:dyDescent="0.25">
      <c r="A11753">
        <v>11751</v>
      </c>
      <c r="B11753" t="s">
        <v>21</v>
      </c>
      <c r="C11753">
        <v>2020</v>
      </c>
      <c r="D11753" t="s">
        <v>305</v>
      </c>
      <c r="E11753" t="s">
        <v>64</v>
      </c>
      <c r="F11753">
        <v>1009065.7</v>
      </c>
      <c r="G11753" t="s">
        <v>313</v>
      </c>
      <c r="H11753" t="s">
        <v>314</v>
      </c>
      <c r="I11753" t="s">
        <v>315</v>
      </c>
    </row>
    <row r="11754" spans="1:9" x14ac:dyDescent="0.25">
      <c r="A11754">
        <v>11752</v>
      </c>
      <c r="B11754" t="s">
        <v>16</v>
      </c>
      <c r="C11754">
        <v>2020</v>
      </c>
      <c r="D11754" t="s">
        <v>305</v>
      </c>
      <c r="E11754" t="s">
        <v>64</v>
      </c>
      <c r="F11754">
        <v>1011405.7</v>
      </c>
      <c r="G11754" t="s">
        <v>313</v>
      </c>
      <c r="H11754" t="s">
        <v>314</v>
      </c>
      <c r="I11754" t="s">
        <v>315</v>
      </c>
    </row>
    <row r="11755" spans="1:9" x14ac:dyDescent="0.25">
      <c r="A11755">
        <v>11753</v>
      </c>
      <c r="B11755" t="s">
        <v>29</v>
      </c>
      <c r="C11755">
        <v>2020</v>
      </c>
      <c r="D11755" t="s">
        <v>305</v>
      </c>
      <c r="E11755" t="s">
        <v>64</v>
      </c>
      <c r="F11755">
        <v>1009697.2</v>
      </c>
      <c r="G11755" t="s">
        <v>313</v>
      </c>
      <c r="H11755" t="s">
        <v>314</v>
      </c>
      <c r="I11755" t="s">
        <v>315</v>
      </c>
    </row>
    <row r="11756" spans="1:9" x14ac:dyDescent="0.25">
      <c r="A11756">
        <v>11754</v>
      </c>
      <c r="B11756" t="s">
        <v>31</v>
      </c>
      <c r="C11756">
        <v>2020</v>
      </c>
      <c r="D11756" t="s">
        <v>305</v>
      </c>
      <c r="E11756" t="s">
        <v>64</v>
      </c>
      <c r="F11756">
        <v>1009786.2</v>
      </c>
      <c r="G11756" t="s">
        <v>313</v>
      </c>
      <c r="H11756" t="s">
        <v>314</v>
      </c>
      <c r="I11756" t="s">
        <v>315</v>
      </c>
    </row>
    <row r="11757" spans="1:9" x14ac:dyDescent="0.25">
      <c r="A11757">
        <v>11755</v>
      </c>
      <c r="B11757" t="s">
        <v>24</v>
      </c>
      <c r="C11757">
        <v>2020</v>
      </c>
      <c r="D11757" t="s">
        <v>305</v>
      </c>
      <c r="E11757" t="s">
        <v>64</v>
      </c>
      <c r="F11757">
        <v>1010534.2</v>
      </c>
      <c r="G11757" t="s">
        <v>313</v>
      </c>
      <c r="H11757" t="s">
        <v>314</v>
      </c>
      <c r="I11757" t="s">
        <v>315</v>
      </c>
    </row>
    <row r="11758" spans="1:9" x14ac:dyDescent="0.25">
      <c r="A11758">
        <v>11756</v>
      </c>
      <c r="B11758" t="s">
        <v>5</v>
      </c>
      <c r="C11758">
        <v>2020</v>
      </c>
      <c r="D11758" t="s">
        <v>305</v>
      </c>
      <c r="E11758" t="s">
        <v>64</v>
      </c>
      <c r="F11758">
        <v>1014837.7</v>
      </c>
      <c r="G11758" t="s">
        <v>313</v>
      </c>
      <c r="H11758" t="s">
        <v>314</v>
      </c>
      <c r="I11758" t="s">
        <v>315</v>
      </c>
    </row>
    <row r="11759" spans="1:9" x14ac:dyDescent="0.25">
      <c r="A11759">
        <v>11757</v>
      </c>
      <c r="B11759" t="s">
        <v>26</v>
      </c>
      <c r="C11759">
        <v>2020</v>
      </c>
      <c r="D11759" t="s">
        <v>305</v>
      </c>
      <c r="E11759" t="s">
        <v>64</v>
      </c>
      <c r="F11759">
        <v>1007040.2</v>
      </c>
      <c r="G11759" t="s">
        <v>313</v>
      </c>
      <c r="H11759" t="s">
        <v>314</v>
      </c>
      <c r="I11759" t="s">
        <v>315</v>
      </c>
    </row>
    <row r="11760" spans="1:9" x14ac:dyDescent="0.25">
      <c r="A11760">
        <v>11758</v>
      </c>
      <c r="B11760" t="s">
        <v>28</v>
      </c>
      <c r="C11760">
        <v>2020</v>
      </c>
      <c r="D11760" t="s">
        <v>305</v>
      </c>
      <c r="E11760" t="s">
        <v>64</v>
      </c>
      <c r="F11760">
        <v>1008250.7</v>
      </c>
      <c r="G11760" t="s">
        <v>313</v>
      </c>
      <c r="H11760" t="s">
        <v>314</v>
      </c>
      <c r="I11760" t="s">
        <v>315</v>
      </c>
    </row>
    <row r="11761" spans="1:9" x14ac:dyDescent="0.25">
      <c r="A11761">
        <v>11759</v>
      </c>
      <c r="B11761" t="s">
        <v>11</v>
      </c>
      <c r="C11761">
        <v>2020</v>
      </c>
      <c r="D11761" t="s">
        <v>305</v>
      </c>
      <c r="E11761" t="s">
        <v>64</v>
      </c>
      <c r="F11761">
        <v>1010541.2</v>
      </c>
      <c r="G11761" t="s">
        <v>313</v>
      </c>
      <c r="H11761" t="s">
        <v>314</v>
      </c>
      <c r="I11761" t="s">
        <v>315</v>
      </c>
    </row>
    <row r="11762" spans="1:9" x14ac:dyDescent="0.25">
      <c r="A11762">
        <v>11760</v>
      </c>
      <c r="B11762" t="s">
        <v>12</v>
      </c>
      <c r="C11762">
        <v>2020</v>
      </c>
      <c r="D11762" t="s">
        <v>305</v>
      </c>
      <c r="E11762" t="s">
        <v>64</v>
      </c>
      <c r="F11762">
        <v>1010003.7</v>
      </c>
      <c r="G11762" t="s">
        <v>313</v>
      </c>
      <c r="H11762" t="s">
        <v>314</v>
      </c>
      <c r="I11762" t="s">
        <v>315</v>
      </c>
    </row>
    <row r="11763" spans="1:9" x14ac:dyDescent="0.25">
      <c r="A11763">
        <v>11761</v>
      </c>
      <c r="B11763" t="s">
        <v>7</v>
      </c>
      <c r="C11763">
        <v>2020</v>
      </c>
      <c r="D11763" t="s">
        <v>305</v>
      </c>
      <c r="E11763" t="s">
        <v>64</v>
      </c>
      <c r="F11763">
        <v>1008187.2</v>
      </c>
      <c r="G11763" t="s">
        <v>313</v>
      </c>
      <c r="H11763" t="s">
        <v>314</v>
      </c>
      <c r="I11763" t="s">
        <v>315</v>
      </c>
    </row>
    <row r="11764" spans="1:9" x14ac:dyDescent="0.25">
      <c r="A11764">
        <v>11762</v>
      </c>
      <c r="B11764" t="s">
        <v>18</v>
      </c>
      <c r="C11764">
        <v>2020</v>
      </c>
      <c r="D11764" t="s">
        <v>305</v>
      </c>
      <c r="E11764" t="s">
        <v>64</v>
      </c>
      <c r="F11764">
        <v>1007181.2</v>
      </c>
      <c r="G11764" t="s">
        <v>313</v>
      </c>
      <c r="H11764" t="s">
        <v>314</v>
      </c>
      <c r="I11764" t="s">
        <v>315</v>
      </c>
    </row>
    <row r="11765" spans="1:9" x14ac:dyDescent="0.25">
      <c r="A11765">
        <v>11763</v>
      </c>
      <c r="B11765" t="s">
        <v>23</v>
      </c>
      <c r="C11765">
        <v>2020</v>
      </c>
      <c r="D11765" t="s">
        <v>305</v>
      </c>
      <c r="E11765" t="s">
        <v>64</v>
      </c>
      <c r="F11765">
        <v>1005106.7</v>
      </c>
      <c r="G11765" t="s">
        <v>313</v>
      </c>
      <c r="H11765" t="s">
        <v>314</v>
      </c>
      <c r="I11765" t="s">
        <v>315</v>
      </c>
    </row>
    <row r="11766" spans="1:9" x14ac:dyDescent="0.25">
      <c r="A11766">
        <v>11764</v>
      </c>
      <c r="B11766" t="s">
        <v>14</v>
      </c>
      <c r="C11766">
        <v>2020</v>
      </c>
      <c r="D11766" t="s">
        <v>305</v>
      </c>
      <c r="E11766" t="s">
        <v>64</v>
      </c>
      <c r="F11766">
        <v>1007405.2</v>
      </c>
      <c r="G11766" t="s">
        <v>313</v>
      </c>
      <c r="H11766" t="s">
        <v>314</v>
      </c>
      <c r="I11766" t="s">
        <v>315</v>
      </c>
    </row>
    <row r="11767" spans="1:9" x14ac:dyDescent="0.25">
      <c r="A11767">
        <v>11765</v>
      </c>
      <c r="B11767" t="s">
        <v>17</v>
      </c>
      <c r="C11767">
        <v>2020</v>
      </c>
      <c r="D11767" t="s">
        <v>305</v>
      </c>
      <c r="E11767" t="s">
        <v>64</v>
      </c>
      <c r="F11767">
        <v>1008990.2</v>
      </c>
      <c r="G11767" t="s">
        <v>313</v>
      </c>
      <c r="H11767" t="s">
        <v>314</v>
      </c>
      <c r="I11767" t="s">
        <v>315</v>
      </c>
    </row>
    <row r="11768" spans="1:9" x14ac:dyDescent="0.25">
      <c r="A11768">
        <v>11766</v>
      </c>
      <c r="B11768" t="s">
        <v>19</v>
      </c>
      <c r="C11768">
        <v>2020</v>
      </c>
      <c r="D11768" t="s">
        <v>305</v>
      </c>
      <c r="E11768" t="s">
        <v>64</v>
      </c>
      <c r="F11768">
        <v>1010545.7</v>
      </c>
      <c r="G11768" t="s">
        <v>313</v>
      </c>
      <c r="H11768" t="s">
        <v>314</v>
      </c>
      <c r="I11768" t="s">
        <v>315</v>
      </c>
    </row>
    <row r="11769" spans="1:9" x14ac:dyDescent="0.25">
      <c r="A11769">
        <v>11767</v>
      </c>
      <c r="B11769" t="s">
        <v>27</v>
      </c>
      <c r="C11769">
        <v>2020</v>
      </c>
      <c r="D11769" t="s">
        <v>305</v>
      </c>
      <c r="E11769" t="s">
        <v>64</v>
      </c>
      <c r="F11769">
        <v>1006908.7</v>
      </c>
      <c r="G11769" t="s">
        <v>313</v>
      </c>
      <c r="H11769" t="s">
        <v>314</v>
      </c>
      <c r="I11769" t="s">
        <v>315</v>
      </c>
    </row>
    <row r="11770" spans="1:9" x14ac:dyDescent="0.25">
      <c r="A11770">
        <v>11768</v>
      </c>
      <c r="B11770" t="s">
        <v>13</v>
      </c>
      <c r="C11770">
        <v>2020</v>
      </c>
      <c r="D11770" t="s">
        <v>305</v>
      </c>
      <c r="E11770" t="s">
        <v>64</v>
      </c>
      <c r="F11770">
        <v>1008593.7</v>
      </c>
      <c r="G11770" t="s">
        <v>313</v>
      </c>
      <c r="H11770" t="s">
        <v>314</v>
      </c>
      <c r="I11770" t="s">
        <v>315</v>
      </c>
    </row>
    <row r="11771" spans="1:9" x14ac:dyDescent="0.25">
      <c r="A11771">
        <v>11769</v>
      </c>
      <c r="B11771" t="s">
        <v>4</v>
      </c>
      <c r="C11771">
        <v>2020</v>
      </c>
      <c r="D11771" t="s">
        <v>305</v>
      </c>
      <c r="E11771" t="s">
        <v>64</v>
      </c>
      <c r="F11771">
        <v>1008580.2</v>
      </c>
      <c r="G11771" t="s">
        <v>313</v>
      </c>
      <c r="H11771" t="s">
        <v>314</v>
      </c>
      <c r="I11771" t="s">
        <v>315</v>
      </c>
    </row>
    <row r="11772" spans="1:9" x14ac:dyDescent="0.25">
      <c r="A11772">
        <v>11770</v>
      </c>
      <c r="B11772" t="s">
        <v>6</v>
      </c>
      <c r="C11772">
        <v>2020</v>
      </c>
      <c r="D11772" t="s">
        <v>305</v>
      </c>
      <c r="E11772" t="s">
        <v>64</v>
      </c>
      <c r="F11772">
        <v>1010846.2</v>
      </c>
      <c r="G11772" t="s">
        <v>313</v>
      </c>
      <c r="H11772" t="s">
        <v>314</v>
      </c>
      <c r="I11772" t="s">
        <v>315</v>
      </c>
    </row>
    <row r="11773" spans="1:9" x14ac:dyDescent="0.25">
      <c r="A11773">
        <v>11771</v>
      </c>
      <c r="B11773" t="s">
        <v>9</v>
      </c>
      <c r="C11773">
        <v>2020</v>
      </c>
      <c r="D11773" t="s">
        <v>305</v>
      </c>
      <c r="E11773" t="s">
        <v>64</v>
      </c>
      <c r="F11773">
        <v>1014229.2</v>
      </c>
      <c r="G11773" t="s">
        <v>313</v>
      </c>
      <c r="H11773" t="s">
        <v>314</v>
      </c>
      <c r="I11773" t="s">
        <v>315</v>
      </c>
    </row>
    <row r="11774" spans="1:9" x14ac:dyDescent="0.25">
      <c r="A11774">
        <v>11772</v>
      </c>
      <c r="B11774" t="s">
        <v>10</v>
      </c>
      <c r="C11774">
        <v>2020</v>
      </c>
      <c r="D11774" t="s">
        <v>305</v>
      </c>
      <c r="E11774" t="s">
        <v>64</v>
      </c>
      <c r="F11774">
        <v>1011016.7</v>
      </c>
      <c r="G11774" t="s">
        <v>313</v>
      </c>
      <c r="H11774" t="s">
        <v>314</v>
      </c>
      <c r="I11774" t="s">
        <v>315</v>
      </c>
    </row>
    <row r="11775" spans="1:9" x14ac:dyDescent="0.25">
      <c r="A11775">
        <v>11773</v>
      </c>
      <c r="B11775" t="s">
        <v>3</v>
      </c>
      <c r="C11775">
        <v>2020</v>
      </c>
      <c r="D11775" t="s">
        <v>305</v>
      </c>
      <c r="E11775" t="s">
        <v>64</v>
      </c>
      <c r="F11775">
        <v>1009030.7</v>
      </c>
      <c r="G11775" t="s">
        <v>313</v>
      </c>
      <c r="H11775" t="s">
        <v>314</v>
      </c>
      <c r="I11775" t="s">
        <v>315</v>
      </c>
    </row>
    <row r="11776" spans="1:9" x14ac:dyDescent="0.25">
      <c r="A11776">
        <v>11774</v>
      </c>
      <c r="B11776" t="s">
        <v>25</v>
      </c>
      <c r="C11776">
        <v>2020</v>
      </c>
      <c r="D11776" t="s">
        <v>305</v>
      </c>
      <c r="E11776" t="s">
        <v>64</v>
      </c>
      <c r="F11776">
        <v>1010907.7</v>
      </c>
      <c r="G11776" t="s">
        <v>313</v>
      </c>
      <c r="H11776" t="s">
        <v>314</v>
      </c>
      <c r="I11776" t="s">
        <v>315</v>
      </c>
    </row>
    <row r="11777" spans="1:9" x14ac:dyDescent="0.25">
      <c r="A11777">
        <v>11775</v>
      </c>
      <c r="B11777" t="s">
        <v>8</v>
      </c>
      <c r="C11777">
        <v>2020</v>
      </c>
      <c r="D11777" t="s">
        <v>305</v>
      </c>
      <c r="E11777" t="s">
        <v>204</v>
      </c>
      <c r="F11777">
        <v>-0.2</v>
      </c>
      <c r="G11777" t="s">
        <v>313</v>
      </c>
      <c r="H11777" t="s">
        <v>314</v>
      </c>
      <c r="I11777" t="s">
        <v>315</v>
      </c>
    </row>
    <row r="11778" spans="1:9" x14ac:dyDescent="0.25">
      <c r="A11778">
        <v>11776</v>
      </c>
      <c r="B11778" t="s">
        <v>22</v>
      </c>
      <c r="C11778">
        <v>2020</v>
      </c>
      <c r="D11778" t="s">
        <v>305</v>
      </c>
      <c r="E11778" t="s">
        <v>204</v>
      </c>
      <c r="F11778">
        <v>-0.2</v>
      </c>
      <c r="G11778" t="s">
        <v>313</v>
      </c>
      <c r="H11778" t="s">
        <v>314</v>
      </c>
      <c r="I11778" t="s">
        <v>315</v>
      </c>
    </row>
    <row r="11779" spans="1:9" x14ac:dyDescent="0.25">
      <c r="A11779">
        <v>11777</v>
      </c>
      <c r="B11779" t="s">
        <v>15</v>
      </c>
      <c r="C11779">
        <v>2020</v>
      </c>
      <c r="D11779" t="s">
        <v>305</v>
      </c>
      <c r="E11779" t="s">
        <v>204</v>
      </c>
      <c r="F11779">
        <v>1.3</v>
      </c>
      <c r="G11779" t="s">
        <v>313</v>
      </c>
      <c r="H11779" t="s">
        <v>314</v>
      </c>
      <c r="I11779" t="s">
        <v>315</v>
      </c>
    </row>
    <row r="11780" spans="1:9" x14ac:dyDescent="0.25">
      <c r="A11780">
        <v>11778</v>
      </c>
      <c r="B11780" t="s">
        <v>20</v>
      </c>
      <c r="C11780">
        <v>2020</v>
      </c>
      <c r="D11780" t="s">
        <v>305</v>
      </c>
      <c r="E11780" t="s">
        <v>204</v>
      </c>
      <c r="F11780">
        <v>-0.7</v>
      </c>
      <c r="G11780" t="s">
        <v>313</v>
      </c>
      <c r="H11780" t="s">
        <v>314</v>
      </c>
      <c r="I11780" t="s">
        <v>315</v>
      </c>
    </row>
    <row r="11781" spans="1:9" x14ac:dyDescent="0.25">
      <c r="A11781">
        <v>11779</v>
      </c>
      <c r="B11781" t="s">
        <v>30</v>
      </c>
      <c r="C11781">
        <v>2020</v>
      </c>
      <c r="D11781" t="s">
        <v>305</v>
      </c>
      <c r="E11781" t="s">
        <v>204</v>
      </c>
      <c r="F11781">
        <v>-0.2</v>
      </c>
      <c r="G11781" t="s">
        <v>313</v>
      </c>
      <c r="H11781" t="s">
        <v>314</v>
      </c>
      <c r="I11781" t="s">
        <v>315</v>
      </c>
    </row>
    <row r="11782" spans="1:9" x14ac:dyDescent="0.25">
      <c r="A11782">
        <v>11780</v>
      </c>
      <c r="B11782" t="s">
        <v>21</v>
      </c>
      <c r="C11782">
        <v>2020</v>
      </c>
      <c r="D11782" t="s">
        <v>305</v>
      </c>
      <c r="E11782" t="s">
        <v>204</v>
      </c>
      <c r="F11782">
        <v>0.3</v>
      </c>
      <c r="G11782" t="s">
        <v>313</v>
      </c>
      <c r="H11782" t="s">
        <v>314</v>
      </c>
      <c r="I11782" t="s">
        <v>315</v>
      </c>
    </row>
    <row r="11783" spans="1:9" x14ac:dyDescent="0.25">
      <c r="A11783">
        <v>11781</v>
      </c>
      <c r="B11783" t="s">
        <v>16</v>
      </c>
      <c r="C11783">
        <v>2020</v>
      </c>
      <c r="D11783" t="s">
        <v>305</v>
      </c>
      <c r="E11783" t="s">
        <v>204</v>
      </c>
      <c r="F11783">
        <v>0.3</v>
      </c>
      <c r="G11783" t="s">
        <v>313</v>
      </c>
      <c r="H11783" t="s">
        <v>314</v>
      </c>
      <c r="I11783" t="s">
        <v>315</v>
      </c>
    </row>
    <row r="11784" spans="1:9" x14ac:dyDescent="0.25">
      <c r="A11784">
        <v>11782</v>
      </c>
      <c r="B11784" t="s">
        <v>29</v>
      </c>
      <c r="C11784">
        <v>2020</v>
      </c>
      <c r="D11784" t="s">
        <v>305</v>
      </c>
      <c r="E11784" t="s">
        <v>204</v>
      </c>
      <c r="F11784">
        <v>-0.2</v>
      </c>
      <c r="G11784" t="s">
        <v>313</v>
      </c>
      <c r="H11784" t="s">
        <v>314</v>
      </c>
      <c r="I11784" t="s">
        <v>315</v>
      </c>
    </row>
    <row r="11785" spans="1:9" x14ac:dyDescent="0.25">
      <c r="A11785">
        <v>11783</v>
      </c>
      <c r="B11785" t="s">
        <v>31</v>
      </c>
      <c r="C11785">
        <v>2020</v>
      </c>
      <c r="D11785" t="s">
        <v>305</v>
      </c>
      <c r="E11785" t="s">
        <v>204</v>
      </c>
      <c r="F11785">
        <v>-0.2</v>
      </c>
      <c r="G11785" t="s">
        <v>313</v>
      </c>
      <c r="H11785" t="s">
        <v>314</v>
      </c>
      <c r="I11785" t="s">
        <v>315</v>
      </c>
    </row>
    <row r="11786" spans="1:9" x14ac:dyDescent="0.25">
      <c r="A11786">
        <v>11784</v>
      </c>
      <c r="B11786" t="s">
        <v>24</v>
      </c>
      <c r="C11786">
        <v>2020</v>
      </c>
      <c r="D11786" t="s">
        <v>305</v>
      </c>
      <c r="E11786" t="s">
        <v>204</v>
      </c>
      <c r="F11786">
        <v>-0.2</v>
      </c>
      <c r="G11786" t="s">
        <v>313</v>
      </c>
      <c r="H11786" t="s">
        <v>314</v>
      </c>
      <c r="I11786" t="s">
        <v>315</v>
      </c>
    </row>
    <row r="11787" spans="1:9" x14ac:dyDescent="0.25">
      <c r="A11787">
        <v>11785</v>
      </c>
      <c r="B11787" t="s">
        <v>5</v>
      </c>
      <c r="C11787">
        <v>2020</v>
      </c>
      <c r="D11787" t="s">
        <v>305</v>
      </c>
      <c r="E11787" t="s">
        <v>204</v>
      </c>
      <c r="F11787">
        <v>-0.7</v>
      </c>
      <c r="G11787" t="s">
        <v>313</v>
      </c>
      <c r="H11787" t="s">
        <v>314</v>
      </c>
      <c r="I11787" t="s">
        <v>315</v>
      </c>
    </row>
    <row r="11788" spans="1:9" x14ac:dyDescent="0.25">
      <c r="A11788">
        <v>11786</v>
      </c>
      <c r="B11788" t="s">
        <v>26</v>
      </c>
      <c r="C11788">
        <v>2020</v>
      </c>
      <c r="D11788" t="s">
        <v>305</v>
      </c>
      <c r="E11788" t="s">
        <v>204</v>
      </c>
      <c r="F11788">
        <v>-0.2</v>
      </c>
      <c r="G11788" t="s">
        <v>313</v>
      </c>
      <c r="H11788" t="s">
        <v>314</v>
      </c>
      <c r="I11788" t="s">
        <v>315</v>
      </c>
    </row>
    <row r="11789" spans="1:9" x14ac:dyDescent="0.25">
      <c r="A11789">
        <v>11787</v>
      </c>
      <c r="B11789" t="s">
        <v>28</v>
      </c>
      <c r="C11789">
        <v>2020</v>
      </c>
      <c r="D11789" t="s">
        <v>305</v>
      </c>
      <c r="E11789" t="s">
        <v>204</v>
      </c>
      <c r="F11789">
        <v>0.3</v>
      </c>
      <c r="G11789" t="s">
        <v>313</v>
      </c>
      <c r="H11789" t="s">
        <v>314</v>
      </c>
      <c r="I11789" t="s">
        <v>315</v>
      </c>
    </row>
    <row r="11790" spans="1:9" x14ac:dyDescent="0.25">
      <c r="A11790">
        <v>11788</v>
      </c>
      <c r="B11790" t="s">
        <v>11</v>
      </c>
      <c r="C11790">
        <v>2020</v>
      </c>
      <c r="D11790" t="s">
        <v>305</v>
      </c>
      <c r="E11790" t="s">
        <v>204</v>
      </c>
      <c r="F11790">
        <v>-1.2</v>
      </c>
      <c r="G11790" t="s">
        <v>313</v>
      </c>
      <c r="H11790" t="s">
        <v>314</v>
      </c>
      <c r="I11790" t="s">
        <v>315</v>
      </c>
    </row>
    <row r="11791" spans="1:9" x14ac:dyDescent="0.25">
      <c r="A11791">
        <v>11789</v>
      </c>
      <c r="B11791" t="s">
        <v>12</v>
      </c>
      <c r="C11791">
        <v>2020</v>
      </c>
      <c r="D11791" t="s">
        <v>305</v>
      </c>
      <c r="E11791" t="s">
        <v>204</v>
      </c>
      <c r="F11791">
        <v>0.3</v>
      </c>
      <c r="G11791" t="s">
        <v>313</v>
      </c>
      <c r="H11791" t="s">
        <v>314</v>
      </c>
      <c r="I11791" t="s">
        <v>315</v>
      </c>
    </row>
    <row r="11792" spans="1:9" x14ac:dyDescent="0.25">
      <c r="A11792">
        <v>11790</v>
      </c>
      <c r="B11792" t="s">
        <v>7</v>
      </c>
      <c r="C11792">
        <v>2020</v>
      </c>
      <c r="D11792" t="s">
        <v>305</v>
      </c>
      <c r="E11792" t="s">
        <v>204</v>
      </c>
      <c r="F11792">
        <v>0.8</v>
      </c>
      <c r="G11792" t="s">
        <v>313</v>
      </c>
      <c r="H11792" t="s">
        <v>314</v>
      </c>
      <c r="I11792" t="s">
        <v>315</v>
      </c>
    </row>
    <row r="11793" spans="1:9" x14ac:dyDescent="0.25">
      <c r="A11793">
        <v>11791</v>
      </c>
      <c r="B11793" t="s">
        <v>18</v>
      </c>
      <c r="C11793">
        <v>2020</v>
      </c>
      <c r="D11793" t="s">
        <v>305</v>
      </c>
      <c r="E11793" t="s">
        <v>204</v>
      </c>
      <c r="F11793">
        <v>-0.2</v>
      </c>
      <c r="G11793" t="s">
        <v>313</v>
      </c>
      <c r="H11793" t="s">
        <v>314</v>
      </c>
      <c r="I11793" t="s">
        <v>315</v>
      </c>
    </row>
    <row r="11794" spans="1:9" x14ac:dyDescent="0.25">
      <c r="A11794">
        <v>11792</v>
      </c>
      <c r="B11794" t="s">
        <v>23</v>
      </c>
      <c r="C11794">
        <v>2020</v>
      </c>
      <c r="D11794" t="s">
        <v>305</v>
      </c>
      <c r="E11794" t="s">
        <v>204</v>
      </c>
      <c r="F11794">
        <v>0.3</v>
      </c>
      <c r="G11794" t="s">
        <v>313</v>
      </c>
      <c r="H11794" t="s">
        <v>314</v>
      </c>
      <c r="I11794" t="s">
        <v>315</v>
      </c>
    </row>
    <row r="11795" spans="1:9" x14ac:dyDescent="0.25">
      <c r="A11795">
        <v>11793</v>
      </c>
      <c r="B11795" t="s">
        <v>14</v>
      </c>
      <c r="C11795">
        <v>2020</v>
      </c>
      <c r="D11795" t="s">
        <v>305</v>
      </c>
      <c r="E11795" t="s">
        <v>204</v>
      </c>
      <c r="F11795">
        <v>0.8</v>
      </c>
      <c r="G11795" t="s">
        <v>313</v>
      </c>
      <c r="H11795" t="s">
        <v>314</v>
      </c>
      <c r="I11795" t="s">
        <v>315</v>
      </c>
    </row>
    <row r="11796" spans="1:9" x14ac:dyDescent="0.25">
      <c r="A11796">
        <v>11794</v>
      </c>
      <c r="B11796" t="s">
        <v>17</v>
      </c>
      <c r="C11796">
        <v>2020</v>
      </c>
      <c r="D11796" t="s">
        <v>305</v>
      </c>
      <c r="E11796" t="s">
        <v>204</v>
      </c>
      <c r="F11796">
        <v>0.8</v>
      </c>
      <c r="G11796" t="s">
        <v>313</v>
      </c>
      <c r="H11796" t="s">
        <v>314</v>
      </c>
      <c r="I11796" t="s">
        <v>315</v>
      </c>
    </row>
    <row r="11797" spans="1:9" x14ac:dyDescent="0.25">
      <c r="A11797">
        <v>11795</v>
      </c>
      <c r="B11797" t="s">
        <v>19</v>
      </c>
      <c r="C11797">
        <v>2020</v>
      </c>
      <c r="D11797" t="s">
        <v>305</v>
      </c>
      <c r="E11797" t="s">
        <v>204</v>
      </c>
      <c r="F11797">
        <v>0.3</v>
      </c>
      <c r="G11797" t="s">
        <v>313</v>
      </c>
      <c r="H11797" t="s">
        <v>314</v>
      </c>
      <c r="I11797" t="s">
        <v>315</v>
      </c>
    </row>
    <row r="11798" spans="1:9" x14ac:dyDescent="0.25">
      <c r="A11798">
        <v>11796</v>
      </c>
      <c r="B11798" t="s">
        <v>27</v>
      </c>
      <c r="C11798">
        <v>2020</v>
      </c>
      <c r="D11798" t="s">
        <v>305</v>
      </c>
      <c r="E11798" t="s">
        <v>204</v>
      </c>
      <c r="F11798">
        <v>0.3</v>
      </c>
      <c r="G11798" t="s">
        <v>313</v>
      </c>
      <c r="H11798" t="s">
        <v>314</v>
      </c>
      <c r="I11798" t="s">
        <v>315</v>
      </c>
    </row>
    <row r="11799" spans="1:9" x14ac:dyDescent="0.25">
      <c r="A11799">
        <v>11797</v>
      </c>
      <c r="B11799" t="s">
        <v>13</v>
      </c>
      <c r="C11799">
        <v>2020</v>
      </c>
      <c r="D11799" t="s">
        <v>305</v>
      </c>
      <c r="E11799" t="s">
        <v>204</v>
      </c>
      <c r="F11799">
        <v>0.3</v>
      </c>
      <c r="G11799" t="s">
        <v>313</v>
      </c>
      <c r="H11799" t="s">
        <v>314</v>
      </c>
      <c r="I11799" t="s">
        <v>315</v>
      </c>
    </row>
    <row r="11800" spans="1:9" x14ac:dyDescent="0.25">
      <c r="A11800">
        <v>11798</v>
      </c>
      <c r="B11800" t="s">
        <v>4</v>
      </c>
      <c r="C11800">
        <v>2020</v>
      </c>
      <c r="D11800" t="s">
        <v>305</v>
      </c>
      <c r="E11800" t="s">
        <v>204</v>
      </c>
      <c r="F11800">
        <v>-0.2</v>
      </c>
      <c r="G11800" t="s">
        <v>313</v>
      </c>
      <c r="H11800" t="s">
        <v>314</v>
      </c>
      <c r="I11800" t="s">
        <v>315</v>
      </c>
    </row>
    <row r="11801" spans="1:9" x14ac:dyDescent="0.25">
      <c r="A11801">
        <v>11799</v>
      </c>
      <c r="B11801" t="s">
        <v>6</v>
      </c>
      <c r="C11801">
        <v>2020</v>
      </c>
      <c r="D11801" t="s">
        <v>305</v>
      </c>
      <c r="E11801" t="s">
        <v>204</v>
      </c>
      <c r="F11801">
        <v>-0.2</v>
      </c>
      <c r="G11801" t="s">
        <v>313</v>
      </c>
      <c r="H11801" t="s">
        <v>314</v>
      </c>
      <c r="I11801" t="s">
        <v>315</v>
      </c>
    </row>
    <row r="11802" spans="1:9" x14ac:dyDescent="0.25">
      <c r="A11802">
        <v>11800</v>
      </c>
      <c r="B11802" t="s">
        <v>9</v>
      </c>
      <c r="C11802">
        <v>2020</v>
      </c>
      <c r="D11802" t="s">
        <v>305</v>
      </c>
      <c r="E11802" t="s">
        <v>204</v>
      </c>
      <c r="F11802">
        <v>-0.2</v>
      </c>
      <c r="G11802" t="s">
        <v>313</v>
      </c>
      <c r="H11802" t="s">
        <v>314</v>
      </c>
      <c r="I11802" t="s">
        <v>315</v>
      </c>
    </row>
    <row r="11803" spans="1:9" x14ac:dyDescent="0.25">
      <c r="A11803">
        <v>11801</v>
      </c>
      <c r="B11803" t="s">
        <v>10</v>
      </c>
      <c r="C11803">
        <v>2020</v>
      </c>
      <c r="D11803" t="s">
        <v>305</v>
      </c>
      <c r="E11803" t="s">
        <v>204</v>
      </c>
      <c r="F11803">
        <v>-0.7</v>
      </c>
      <c r="G11803" t="s">
        <v>313</v>
      </c>
      <c r="H11803" t="s">
        <v>314</v>
      </c>
      <c r="I11803" t="s">
        <v>315</v>
      </c>
    </row>
    <row r="11804" spans="1:9" x14ac:dyDescent="0.25">
      <c r="A11804">
        <v>11802</v>
      </c>
      <c r="B11804" t="s">
        <v>3</v>
      </c>
      <c r="C11804">
        <v>2020</v>
      </c>
      <c r="D11804" t="s">
        <v>305</v>
      </c>
      <c r="E11804" t="s">
        <v>204</v>
      </c>
      <c r="F11804">
        <v>-0.7</v>
      </c>
      <c r="G11804" t="s">
        <v>313</v>
      </c>
      <c r="H11804" t="s">
        <v>314</v>
      </c>
      <c r="I11804" t="s">
        <v>315</v>
      </c>
    </row>
    <row r="11805" spans="1:9" x14ac:dyDescent="0.25">
      <c r="A11805">
        <v>11803</v>
      </c>
      <c r="B11805" t="s">
        <v>25</v>
      </c>
      <c r="C11805">
        <v>2020</v>
      </c>
      <c r="D11805" t="s">
        <v>305</v>
      </c>
      <c r="E11805" t="s">
        <v>204</v>
      </c>
      <c r="F11805">
        <v>0.3</v>
      </c>
      <c r="G11805" t="s">
        <v>313</v>
      </c>
      <c r="H11805" t="s">
        <v>314</v>
      </c>
      <c r="I11805" t="s">
        <v>315</v>
      </c>
    </row>
    <row r="11806" spans="1:9" x14ac:dyDescent="0.25">
      <c r="A11806">
        <v>11804</v>
      </c>
      <c r="B11806" t="s">
        <v>8</v>
      </c>
      <c r="C11806">
        <v>2020</v>
      </c>
      <c r="D11806" t="s">
        <v>305</v>
      </c>
      <c r="E11806" t="s">
        <v>205</v>
      </c>
      <c r="F11806">
        <v>0</v>
      </c>
      <c r="G11806" t="s">
        <v>316</v>
      </c>
      <c r="H11806" t="s">
        <v>314</v>
      </c>
      <c r="I11806" t="s">
        <v>315</v>
      </c>
    </row>
    <row r="11807" spans="1:9" x14ac:dyDescent="0.25">
      <c r="A11807">
        <v>11805</v>
      </c>
      <c r="B11807" t="s">
        <v>22</v>
      </c>
      <c r="C11807">
        <v>2020</v>
      </c>
      <c r="D11807" t="s">
        <v>305</v>
      </c>
      <c r="E11807" t="s">
        <v>205</v>
      </c>
      <c r="F11807">
        <v>0</v>
      </c>
      <c r="G11807" t="s">
        <v>316</v>
      </c>
      <c r="H11807" t="s">
        <v>314</v>
      </c>
      <c r="I11807" t="s">
        <v>315</v>
      </c>
    </row>
    <row r="11808" spans="1:9" x14ac:dyDescent="0.25">
      <c r="A11808">
        <v>11806</v>
      </c>
      <c r="B11808" t="s">
        <v>15</v>
      </c>
      <c r="C11808">
        <v>2020</v>
      </c>
      <c r="D11808" t="s">
        <v>305</v>
      </c>
      <c r="E11808" t="s">
        <v>205</v>
      </c>
      <c r="F11808">
        <v>0</v>
      </c>
      <c r="G11808" t="s">
        <v>316</v>
      </c>
      <c r="H11808" t="s">
        <v>314</v>
      </c>
      <c r="I11808" t="s">
        <v>315</v>
      </c>
    </row>
    <row r="11809" spans="1:9" x14ac:dyDescent="0.25">
      <c r="A11809">
        <v>11807</v>
      </c>
      <c r="B11809" t="s">
        <v>20</v>
      </c>
      <c r="C11809">
        <v>2020</v>
      </c>
      <c r="D11809" t="s">
        <v>305</v>
      </c>
      <c r="E11809" t="s">
        <v>205</v>
      </c>
      <c r="F11809">
        <v>0</v>
      </c>
      <c r="G11809" t="s">
        <v>316</v>
      </c>
      <c r="H11809" t="s">
        <v>314</v>
      </c>
      <c r="I11809" t="s">
        <v>315</v>
      </c>
    </row>
    <row r="11810" spans="1:9" x14ac:dyDescent="0.25">
      <c r="A11810">
        <v>11808</v>
      </c>
      <c r="B11810" t="s">
        <v>30</v>
      </c>
      <c r="C11810">
        <v>2020</v>
      </c>
      <c r="D11810" t="s">
        <v>305</v>
      </c>
      <c r="E11810" t="s">
        <v>205</v>
      </c>
      <c r="F11810">
        <v>0</v>
      </c>
      <c r="G11810" t="s">
        <v>316</v>
      </c>
      <c r="H11810" t="s">
        <v>314</v>
      </c>
      <c r="I11810" t="s">
        <v>315</v>
      </c>
    </row>
    <row r="11811" spans="1:9" x14ac:dyDescent="0.25">
      <c r="A11811">
        <v>11809</v>
      </c>
      <c r="B11811" t="s">
        <v>21</v>
      </c>
      <c r="C11811">
        <v>2020</v>
      </c>
      <c r="D11811" t="s">
        <v>305</v>
      </c>
      <c r="E11811" t="s">
        <v>205</v>
      </c>
      <c r="F11811">
        <v>0</v>
      </c>
      <c r="G11811" t="s">
        <v>316</v>
      </c>
      <c r="H11811" t="s">
        <v>314</v>
      </c>
      <c r="I11811" t="s">
        <v>315</v>
      </c>
    </row>
    <row r="11812" spans="1:9" x14ac:dyDescent="0.25">
      <c r="A11812">
        <v>11810</v>
      </c>
      <c r="B11812" t="s">
        <v>16</v>
      </c>
      <c r="C11812">
        <v>2020</v>
      </c>
      <c r="D11812" t="s">
        <v>305</v>
      </c>
      <c r="E11812" t="s">
        <v>205</v>
      </c>
      <c r="F11812">
        <v>0</v>
      </c>
      <c r="G11812" t="s">
        <v>316</v>
      </c>
      <c r="H11812" t="s">
        <v>314</v>
      </c>
      <c r="I11812" t="s">
        <v>315</v>
      </c>
    </row>
    <row r="11813" spans="1:9" x14ac:dyDescent="0.25">
      <c r="A11813">
        <v>11811</v>
      </c>
      <c r="B11813" t="s">
        <v>29</v>
      </c>
      <c r="C11813">
        <v>2020</v>
      </c>
      <c r="D11813" t="s">
        <v>305</v>
      </c>
      <c r="E11813" t="s">
        <v>205</v>
      </c>
      <c r="F11813">
        <v>0</v>
      </c>
      <c r="G11813" t="s">
        <v>316</v>
      </c>
      <c r="H11813" t="s">
        <v>314</v>
      </c>
      <c r="I11813" t="s">
        <v>315</v>
      </c>
    </row>
    <row r="11814" spans="1:9" x14ac:dyDescent="0.25">
      <c r="A11814">
        <v>11812</v>
      </c>
      <c r="B11814" t="s">
        <v>31</v>
      </c>
      <c r="C11814">
        <v>2020</v>
      </c>
      <c r="D11814" t="s">
        <v>305</v>
      </c>
      <c r="E11814" t="s">
        <v>205</v>
      </c>
      <c r="F11814">
        <v>0</v>
      </c>
      <c r="G11814" t="s">
        <v>316</v>
      </c>
      <c r="H11814" t="s">
        <v>314</v>
      </c>
      <c r="I11814" t="s">
        <v>315</v>
      </c>
    </row>
    <row r="11815" spans="1:9" x14ac:dyDescent="0.25">
      <c r="A11815">
        <v>11813</v>
      </c>
      <c r="B11815" t="s">
        <v>24</v>
      </c>
      <c r="C11815">
        <v>2020</v>
      </c>
      <c r="D11815" t="s">
        <v>305</v>
      </c>
      <c r="E11815" t="s">
        <v>205</v>
      </c>
      <c r="F11815">
        <v>0</v>
      </c>
      <c r="G11815" t="s">
        <v>316</v>
      </c>
      <c r="H11815" t="s">
        <v>314</v>
      </c>
      <c r="I11815" t="s">
        <v>315</v>
      </c>
    </row>
    <row r="11816" spans="1:9" x14ac:dyDescent="0.25">
      <c r="A11816">
        <v>11814</v>
      </c>
      <c r="B11816" t="s">
        <v>5</v>
      </c>
      <c r="C11816">
        <v>2020</v>
      </c>
      <c r="D11816" t="s">
        <v>305</v>
      </c>
      <c r="E11816" t="s">
        <v>205</v>
      </c>
      <c r="F11816">
        <v>0</v>
      </c>
      <c r="G11816" t="s">
        <v>316</v>
      </c>
      <c r="H11816" t="s">
        <v>314</v>
      </c>
      <c r="I11816" t="s">
        <v>315</v>
      </c>
    </row>
    <row r="11817" spans="1:9" x14ac:dyDescent="0.25">
      <c r="A11817">
        <v>11815</v>
      </c>
      <c r="B11817" t="s">
        <v>26</v>
      </c>
      <c r="C11817">
        <v>2020</v>
      </c>
      <c r="D11817" t="s">
        <v>305</v>
      </c>
      <c r="E11817" t="s">
        <v>205</v>
      </c>
      <c r="F11817">
        <v>0</v>
      </c>
      <c r="G11817" t="s">
        <v>316</v>
      </c>
      <c r="H11817" t="s">
        <v>314</v>
      </c>
      <c r="I11817" t="s">
        <v>315</v>
      </c>
    </row>
    <row r="11818" spans="1:9" x14ac:dyDescent="0.25">
      <c r="A11818">
        <v>11816</v>
      </c>
      <c r="B11818" t="s">
        <v>28</v>
      </c>
      <c r="C11818">
        <v>2020</v>
      </c>
      <c r="D11818" t="s">
        <v>305</v>
      </c>
      <c r="E11818" t="s">
        <v>205</v>
      </c>
      <c r="F11818">
        <v>0</v>
      </c>
      <c r="G11818" t="s">
        <v>316</v>
      </c>
      <c r="H11818" t="s">
        <v>314</v>
      </c>
      <c r="I11818" t="s">
        <v>315</v>
      </c>
    </row>
    <row r="11819" spans="1:9" x14ac:dyDescent="0.25">
      <c r="A11819">
        <v>11817</v>
      </c>
      <c r="B11819" t="s">
        <v>11</v>
      </c>
      <c r="C11819">
        <v>2020</v>
      </c>
      <c r="D11819" t="s">
        <v>305</v>
      </c>
      <c r="E11819" t="s">
        <v>205</v>
      </c>
      <c r="F11819">
        <v>0</v>
      </c>
      <c r="G11819" t="s">
        <v>316</v>
      </c>
      <c r="H11819" t="s">
        <v>314</v>
      </c>
      <c r="I11819" t="s">
        <v>315</v>
      </c>
    </row>
    <row r="11820" spans="1:9" x14ac:dyDescent="0.25">
      <c r="A11820">
        <v>11818</v>
      </c>
      <c r="B11820" t="s">
        <v>12</v>
      </c>
      <c r="C11820">
        <v>2020</v>
      </c>
      <c r="D11820" t="s">
        <v>305</v>
      </c>
      <c r="E11820" t="s">
        <v>205</v>
      </c>
      <c r="F11820">
        <v>0</v>
      </c>
      <c r="G11820" t="s">
        <v>316</v>
      </c>
      <c r="H11820" t="s">
        <v>314</v>
      </c>
      <c r="I11820" t="s">
        <v>315</v>
      </c>
    </row>
    <row r="11821" spans="1:9" x14ac:dyDescent="0.25">
      <c r="A11821">
        <v>11819</v>
      </c>
      <c r="B11821" t="s">
        <v>7</v>
      </c>
      <c r="C11821">
        <v>2020</v>
      </c>
      <c r="D11821" t="s">
        <v>305</v>
      </c>
      <c r="E11821" t="s">
        <v>205</v>
      </c>
      <c r="F11821">
        <v>0</v>
      </c>
      <c r="G11821" t="s">
        <v>316</v>
      </c>
      <c r="H11821" t="s">
        <v>314</v>
      </c>
      <c r="I11821" t="s">
        <v>315</v>
      </c>
    </row>
    <row r="11822" spans="1:9" x14ac:dyDescent="0.25">
      <c r="A11822">
        <v>11820</v>
      </c>
      <c r="B11822" t="s">
        <v>18</v>
      </c>
      <c r="C11822">
        <v>2020</v>
      </c>
      <c r="D11822" t="s">
        <v>305</v>
      </c>
      <c r="E11822" t="s">
        <v>205</v>
      </c>
      <c r="F11822">
        <v>0</v>
      </c>
      <c r="G11822" t="s">
        <v>316</v>
      </c>
      <c r="H11822" t="s">
        <v>314</v>
      </c>
      <c r="I11822" t="s">
        <v>315</v>
      </c>
    </row>
    <row r="11823" spans="1:9" x14ac:dyDescent="0.25">
      <c r="A11823">
        <v>11821</v>
      </c>
      <c r="B11823" t="s">
        <v>23</v>
      </c>
      <c r="C11823">
        <v>2020</v>
      </c>
      <c r="D11823" t="s">
        <v>305</v>
      </c>
      <c r="E11823" t="s">
        <v>205</v>
      </c>
      <c r="F11823">
        <v>0</v>
      </c>
      <c r="G11823" t="s">
        <v>316</v>
      </c>
      <c r="H11823" t="s">
        <v>314</v>
      </c>
      <c r="I11823" t="s">
        <v>315</v>
      </c>
    </row>
    <row r="11824" spans="1:9" x14ac:dyDescent="0.25">
      <c r="A11824">
        <v>11822</v>
      </c>
      <c r="B11824" t="s">
        <v>14</v>
      </c>
      <c r="C11824">
        <v>2020</v>
      </c>
      <c r="D11824" t="s">
        <v>305</v>
      </c>
      <c r="E11824" t="s">
        <v>205</v>
      </c>
      <c r="F11824">
        <v>0</v>
      </c>
      <c r="G11824" t="s">
        <v>316</v>
      </c>
      <c r="H11824" t="s">
        <v>314</v>
      </c>
      <c r="I11824" t="s">
        <v>315</v>
      </c>
    </row>
    <row r="11825" spans="1:9" x14ac:dyDescent="0.25">
      <c r="A11825">
        <v>11823</v>
      </c>
      <c r="B11825" t="s">
        <v>17</v>
      </c>
      <c r="C11825">
        <v>2020</v>
      </c>
      <c r="D11825" t="s">
        <v>305</v>
      </c>
      <c r="E11825" t="s">
        <v>205</v>
      </c>
      <c r="F11825">
        <v>0</v>
      </c>
      <c r="G11825" t="s">
        <v>316</v>
      </c>
      <c r="H11825" t="s">
        <v>314</v>
      </c>
      <c r="I11825" t="s">
        <v>315</v>
      </c>
    </row>
    <row r="11826" spans="1:9" x14ac:dyDescent="0.25">
      <c r="A11826">
        <v>11824</v>
      </c>
      <c r="B11826" t="s">
        <v>19</v>
      </c>
      <c r="C11826">
        <v>2020</v>
      </c>
      <c r="D11826" t="s">
        <v>305</v>
      </c>
      <c r="E11826" t="s">
        <v>205</v>
      </c>
      <c r="F11826">
        <v>0</v>
      </c>
      <c r="G11826" t="s">
        <v>316</v>
      </c>
      <c r="H11826" t="s">
        <v>314</v>
      </c>
      <c r="I11826" t="s">
        <v>315</v>
      </c>
    </row>
    <row r="11827" spans="1:9" x14ac:dyDescent="0.25">
      <c r="A11827">
        <v>11825</v>
      </c>
      <c r="B11827" t="s">
        <v>27</v>
      </c>
      <c r="C11827">
        <v>2020</v>
      </c>
      <c r="D11827" t="s">
        <v>305</v>
      </c>
      <c r="E11827" t="s">
        <v>205</v>
      </c>
      <c r="F11827">
        <v>0</v>
      </c>
      <c r="G11827" t="s">
        <v>316</v>
      </c>
      <c r="H11827" t="s">
        <v>314</v>
      </c>
      <c r="I11827" t="s">
        <v>315</v>
      </c>
    </row>
    <row r="11828" spans="1:9" x14ac:dyDescent="0.25">
      <c r="A11828">
        <v>11826</v>
      </c>
      <c r="B11828" t="s">
        <v>13</v>
      </c>
      <c r="C11828">
        <v>2020</v>
      </c>
      <c r="D11828" t="s">
        <v>305</v>
      </c>
      <c r="E11828" t="s">
        <v>205</v>
      </c>
      <c r="F11828">
        <v>0</v>
      </c>
      <c r="G11828" t="s">
        <v>316</v>
      </c>
      <c r="H11828" t="s">
        <v>314</v>
      </c>
      <c r="I11828" t="s">
        <v>315</v>
      </c>
    </row>
    <row r="11829" spans="1:9" x14ac:dyDescent="0.25">
      <c r="A11829">
        <v>11827</v>
      </c>
      <c r="B11829" t="s">
        <v>4</v>
      </c>
      <c r="C11829">
        <v>2020</v>
      </c>
      <c r="D11829" t="s">
        <v>305</v>
      </c>
      <c r="E11829" t="s">
        <v>205</v>
      </c>
      <c r="F11829">
        <v>0</v>
      </c>
      <c r="G11829" t="s">
        <v>316</v>
      </c>
      <c r="H11829" t="s">
        <v>314</v>
      </c>
      <c r="I11829" t="s">
        <v>315</v>
      </c>
    </row>
    <row r="11830" spans="1:9" x14ac:dyDescent="0.25">
      <c r="A11830">
        <v>11828</v>
      </c>
      <c r="B11830" t="s">
        <v>6</v>
      </c>
      <c r="C11830">
        <v>2020</v>
      </c>
      <c r="D11830" t="s">
        <v>305</v>
      </c>
      <c r="E11830" t="s">
        <v>205</v>
      </c>
      <c r="F11830">
        <v>0</v>
      </c>
      <c r="G11830" t="s">
        <v>316</v>
      </c>
      <c r="H11830" t="s">
        <v>314</v>
      </c>
      <c r="I11830" t="s">
        <v>315</v>
      </c>
    </row>
    <row r="11831" spans="1:9" x14ac:dyDescent="0.25">
      <c r="A11831">
        <v>11829</v>
      </c>
      <c r="B11831" t="s">
        <v>9</v>
      </c>
      <c r="C11831">
        <v>2020</v>
      </c>
      <c r="D11831" t="s">
        <v>305</v>
      </c>
      <c r="E11831" t="s">
        <v>205</v>
      </c>
      <c r="F11831">
        <v>0</v>
      </c>
      <c r="G11831" t="s">
        <v>316</v>
      </c>
      <c r="H11831" t="s">
        <v>314</v>
      </c>
      <c r="I11831" t="s">
        <v>315</v>
      </c>
    </row>
    <row r="11832" spans="1:9" x14ac:dyDescent="0.25">
      <c r="A11832">
        <v>11830</v>
      </c>
      <c r="B11832" t="s">
        <v>10</v>
      </c>
      <c r="C11832">
        <v>2020</v>
      </c>
      <c r="D11832" t="s">
        <v>305</v>
      </c>
      <c r="E11832" t="s">
        <v>205</v>
      </c>
      <c r="F11832">
        <v>0</v>
      </c>
      <c r="G11832" t="s">
        <v>316</v>
      </c>
      <c r="H11832" t="s">
        <v>314</v>
      </c>
      <c r="I11832" t="s">
        <v>315</v>
      </c>
    </row>
    <row r="11833" spans="1:9" x14ac:dyDescent="0.25">
      <c r="A11833">
        <v>11831</v>
      </c>
      <c r="B11833" t="s">
        <v>3</v>
      </c>
      <c r="C11833">
        <v>2020</v>
      </c>
      <c r="D11833" t="s">
        <v>305</v>
      </c>
      <c r="E11833" t="s">
        <v>205</v>
      </c>
      <c r="F11833">
        <v>0</v>
      </c>
      <c r="G11833" t="s">
        <v>316</v>
      </c>
      <c r="H11833" t="s">
        <v>314</v>
      </c>
      <c r="I11833" t="s">
        <v>315</v>
      </c>
    </row>
    <row r="11834" spans="1:9" x14ac:dyDescent="0.25">
      <c r="A11834">
        <v>11832</v>
      </c>
      <c r="B11834" t="s">
        <v>25</v>
      </c>
      <c r="C11834">
        <v>2020</v>
      </c>
      <c r="D11834" t="s">
        <v>305</v>
      </c>
      <c r="E11834" t="s">
        <v>205</v>
      </c>
      <c r="F11834">
        <v>0</v>
      </c>
      <c r="G11834" t="s">
        <v>316</v>
      </c>
      <c r="H11834" t="s">
        <v>314</v>
      </c>
      <c r="I11834" t="s">
        <v>315</v>
      </c>
    </row>
    <row r="11835" spans="1:9" x14ac:dyDescent="0.25">
      <c r="A11835">
        <v>11833</v>
      </c>
      <c r="B11835" t="s">
        <v>8</v>
      </c>
      <c r="C11835">
        <v>2015</v>
      </c>
      <c r="D11835" t="s">
        <v>51</v>
      </c>
      <c r="E11835" t="s">
        <v>312</v>
      </c>
      <c r="F11835">
        <v>1015097</v>
      </c>
      <c r="G11835" t="s">
        <v>313</v>
      </c>
      <c r="H11835" t="s">
        <v>314</v>
      </c>
      <c r="I11835" t="s">
        <v>315</v>
      </c>
    </row>
    <row r="11836" spans="1:9" x14ac:dyDescent="0.25">
      <c r="A11836">
        <v>11834</v>
      </c>
      <c r="B11836" t="s">
        <v>22</v>
      </c>
      <c r="C11836">
        <v>2015</v>
      </c>
      <c r="D11836" t="s">
        <v>51</v>
      </c>
      <c r="E11836" t="s">
        <v>312</v>
      </c>
      <c r="F11836">
        <v>1015097</v>
      </c>
      <c r="G11836" t="s">
        <v>313</v>
      </c>
      <c r="H11836" t="s">
        <v>314</v>
      </c>
      <c r="I11836" t="s">
        <v>315</v>
      </c>
    </row>
    <row r="11837" spans="1:9" x14ac:dyDescent="0.25">
      <c r="A11837">
        <v>11835</v>
      </c>
      <c r="B11837" t="s">
        <v>15</v>
      </c>
      <c r="C11837">
        <v>2015</v>
      </c>
      <c r="D11837" t="s">
        <v>51</v>
      </c>
      <c r="E11837" t="s">
        <v>312</v>
      </c>
      <c r="F11837">
        <v>1009312</v>
      </c>
      <c r="G11837" t="s">
        <v>313</v>
      </c>
      <c r="H11837" t="s">
        <v>314</v>
      </c>
      <c r="I11837" t="s">
        <v>315</v>
      </c>
    </row>
    <row r="11838" spans="1:9" x14ac:dyDescent="0.25">
      <c r="A11838">
        <v>11836</v>
      </c>
      <c r="B11838" t="s">
        <v>20</v>
      </c>
      <c r="C11838">
        <v>2015</v>
      </c>
      <c r="D11838" t="s">
        <v>51</v>
      </c>
      <c r="E11838" t="s">
        <v>312</v>
      </c>
      <c r="F11838">
        <v>1006075</v>
      </c>
      <c r="G11838" t="s">
        <v>313</v>
      </c>
      <c r="H11838" t="s">
        <v>314</v>
      </c>
      <c r="I11838" t="s">
        <v>315</v>
      </c>
    </row>
    <row r="11839" spans="1:9" x14ac:dyDescent="0.25">
      <c r="A11839">
        <v>11837</v>
      </c>
      <c r="B11839" t="s">
        <v>30</v>
      </c>
      <c r="C11839">
        <v>2015</v>
      </c>
      <c r="D11839" t="s">
        <v>51</v>
      </c>
      <c r="E11839" t="s">
        <v>312</v>
      </c>
      <c r="F11839">
        <v>1003538</v>
      </c>
      <c r="G11839" t="s">
        <v>313</v>
      </c>
      <c r="H11839" t="s">
        <v>314</v>
      </c>
      <c r="I11839" t="s">
        <v>315</v>
      </c>
    </row>
    <row r="11840" spans="1:9" x14ac:dyDescent="0.25">
      <c r="A11840">
        <v>11838</v>
      </c>
      <c r="B11840" t="s">
        <v>21</v>
      </c>
      <c r="C11840">
        <v>2015</v>
      </c>
      <c r="D11840" t="s">
        <v>51</v>
      </c>
      <c r="E11840" t="s">
        <v>312</v>
      </c>
      <c r="F11840">
        <v>1006519</v>
      </c>
      <c r="G11840" t="s">
        <v>313</v>
      </c>
      <c r="H11840" t="s">
        <v>314</v>
      </c>
      <c r="I11840" t="s">
        <v>315</v>
      </c>
    </row>
    <row r="11841" spans="1:9" x14ac:dyDescent="0.25">
      <c r="A11841">
        <v>11839</v>
      </c>
      <c r="B11841" t="s">
        <v>16</v>
      </c>
      <c r="C11841">
        <v>2015</v>
      </c>
      <c r="D11841" t="s">
        <v>51</v>
      </c>
      <c r="E11841" t="s">
        <v>312</v>
      </c>
      <c r="F11841">
        <v>1006636</v>
      </c>
      <c r="G11841" t="s">
        <v>313</v>
      </c>
      <c r="H11841" t="s">
        <v>314</v>
      </c>
      <c r="I11841" t="s">
        <v>315</v>
      </c>
    </row>
    <row r="11842" spans="1:9" x14ac:dyDescent="0.25">
      <c r="A11842">
        <v>11840</v>
      </c>
      <c r="B11842" t="s">
        <v>29</v>
      </c>
      <c r="C11842">
        <v>2015</v>
      </c>
      <c r="D11842" t="s">
        <v>51</v>
      </c>
      <c r="E11842" t="s">
        <v>312</v>
      </c>
      <c r="F11842">
        <v>1004256</v>
      </c>
      <c r="G11842" t="s">
        <v>313</v>
      </c>
      <c r="H11842" t="s">
        <v>314</v>
      </c>
      <c r="I11842" t="s">
        <v>315</v>
      </c>
    </row>
    <row r="11843" spans="1:9" x14ac:dyDescent="0.25">
      <c r="A11843">
        <v>11841</v>
      </c>
      <c r="B11843" t="s">
        <v>31</v>
      </c>
      <c r="C11843">
        <v>2015</v>
      </c>
      <c r="D11843" t="s">
        <v>51</v>
      </c>
      <c r="E11843" t="s">
        <v>312</v>
      </c>
      <c r="F11843">
        <v>1011465</v>
      </c>
      <c r="G11843" t="s">
        <v>313</v>
      </c>
      <c r="H11843" t="s">
        <v>314</v>
      </c>
      <c r="I11843" t="s">
        <v>315</v>
      </c>
    </row>
    <row r="11844" spans="1:9" x14ac:dyDescent="0.25">
      <c r="A11844">
        <v>11842</v>
      </c>
      <c r="B11844" t="s">
        <v>24</v>
      </c>
      <c r="C11844">
        <v>2015</v>
      </c>
      <c r="D11844" t="s">
        <v>51</v>
      </c>
      <c r="E11844" t="s">
        <v>312</v>
      </c>
      <c r="F11844">
        <v>1007382</v>
      </c>
      <c r="G11844" t="s">
        <v>313</v>
      </c>
      <c r="H11844" t="s">
        <v>314</v>
      </c>
      <c r="I11844" t="s">
        <v>315</v>
      </c>
    </row>
    <row r="11845" spans="1:9" x14ac:dyDescent="0.25">
      <c r="A11845">
        <v>11843</v>
      </c>
      <c r="B11845" t="s">
        <v>5</v>
      </c>
      <c r="C11845">
        <v>2015</v>
      </c>
      <c r="D11845" t="s">
        <v>51</v>
      </c>
      <c r="E11845" t="s">
        <v>312</v>
      </c>
      <c r="F11845">
        <v>1008841</v>
      </c>
      <c r="G11845" t="s">
        <v>313</v>
      </c>
      <c r="H11845" t="s">
        <v>314</v>
      </c>
      <c r="I11845" t="s">
        <v>315</v>
      </c>
    </row>
    <row r="11846" spans="1:9" x14ac:dyDescent="0.25">
      <c r="A11846">
        <v>11844</v>
      </c>
      <c r="B11846" t="s">
        <v>26</v>
      </c>
      <c r="C11846">
        <v>2015</v>
      </c>
      <c r="D11846" t="s">
        <v>51</v>
      </c>
      <c r="E11846" t="s">
        <v>312</v>
      </c>
      <c r="F11846">
        <v>1010162</v>
      </c>
      <c r="G11846" t="s">
        <v>313</v>
      </c>
      <c r="H11846" t="s">
        <v>314</v>
      </c>
      <c r="I11846" t="s">
        <v>315</v>
      </c>
    </row>
    <row r="11847" spans="1:9" x14ac:dyDescent="0.25">
      <c r="A11847">
        <v>11845</v>
      </c>
      <c r="B11847" t="s">
        <v>28</v>
      </c>
      <c r="C11847">
        <v>2015</v>
      </c>
      <c r="D11847" t="s">
        <v>51</v>
      </c>
      <c r="E11847" t="s">
        <v>312</v>
      </c>
      <c r="F11847">
        <v>1010371</v>
      </c>
      <c r="G11847" t="s">
        <v>313</v>
      </c>
      <c r="H11847" t="s">
        <v>314</v>
      </c>
      <c r="I11847" t="s">
        <v>315</v>
      </c>
    </row>
    <row r="11848" spans="1:9" x14ac:dyDescent="0.25">
      <c r="A11848">
        <v>11846</v>
      </c>
      <c r="B11848" t="s">
        <v>11</v>
      </c>
      <c r="C11848">
        <v>2015</v>
      </c>
      <c r="D11848" t="s">
        <v>51</v>
      </c>
      <c r="E11848" t="s">
        <v>312</v>
      </c>
      <c r="F11848">
        <v>1009675</v>
      </c>
      <c r="G11848" t="s">
        <v>313</v>
      </c>
      <c r="H11848" t="s">
        <v>314</v>
      </c>
      <c r="I11848" t="s">
        <v>315</v>
      </c>
    </row>
    <row r="11849" spans="1:9" x14ac:dyDescent="0.25">
      <c r="A11849">
        <v>11847</v>
      </c>
      <c r="B11849" t="s">
        <v>12</v>
      </c>
      <c r="C11849">
        <v>2015</v>
      </c>
      <c r="D11849" t="s">
        <v>51</v>
      </c>
      <c r="E11849" t="s">
        <v>312</v>
      </c>
      <c r="F11849">
        <v>1007777</v>
      </c>
      <c r="G11849" t="s">
        <v>313</v>
      </c>
      <c r="H11849" t="s">
        <v>314</v>
      </c>
      <c r="I11849" t="s">
        <v>315</v>
      </c>
    </row>
    <row r="11850" spans="1:9" x14ac:dyDescent="0.25">
      <c r="A11850">
        <v>11848</v>
      </c>
      <c r="B11850" t="s">
        <v>7</v>
      </c>
      <c r="C11850">
        <v>2015</v>
      </c>
      <c r="D11850" t="s">
        <v>51</v>
      </c>
      <c r="E11850" t="s">
        <v>312</v>
      </c>
      <c r="F11850">
        <v>1006880</v>
      </c>
      <c r="G11850" t="s">
        <v>313</v>
      </c>
      <c r="H11850" t="s">
        <v>314</v>
      </c>
      <c r="I11850" t="s">
        <v>315</v>
      </c>
    </row>
    <row r="11851" spans="1:9" x14ac:dyDescent="0.25">
      <c r="A11851">
        <v>11849</v>
      </c>
      <c r="B11851" t="s">
        <v>18</v>
      </c>
      <c r="C11851">
        <v>2015</v>
      </c>
      <c r="D11851" t="s">
        <v>51</v>
      </c>
      <c r="E11851" t="s">
        <v>312</v>
      </c>
      <c r="F11851">
        <v>1009312</v>
      </c>
      <c r="G11851" t="s">
        <v>313</v>
      </c>
      <c r="H11851" t="s">
        <v>314</v>
      </c>
      <c r="I11851" t="s">
        <v>315</v>
      </c>
    </row>
    <row r="11852" spans="1:9" x14ac:dyDescent="0.25">
      <c r="A11852">
        <v>11850</v>
      </c>
      <c r="B11852" t="s">
        <v>23</v>
      </c>
      <c r="C11852">
        <v>2015</v>
      </c>
      <c r="D11852" t="s">
        <v>51</v>
      </c>
      <c r="E11852" t="s">
        <v>312</v>
      </c>
      <c r="F11852">
        <v>1005972</v>
      </c>
      <c r="G11852" t="s">
        <v>313</v>
      </c>
      <c r="H11852" t="s">
        <v>314</v>
      </c>
      <c r="I11852" t="s">
        <v>315</v>
      </c>
    </row>
    <row r="11853" spans="1:9" x14ac:dyDescent="0.25">
      <c r="A11853">
        <v>11851</v>
      </c>
      <c r="B11853" t="s">
        <v>14</v>
      </c>
      <c r="C11853">
        <v>2015</v>
      </c>
      <c r="D11853" t="s">
        <v>51</v>
      </c>
      <c r="E11853" t="s">
        <v>312</v>
      </c>
      <c r="F11853">
        <v>1007357</v>
      </c>
      <c r="G11853" t="s">
        <v>313</v>
      </c>
      <c r="H11853" t="s">
        <v>314</v>
      </c>
      <c r="I11853" t="s">
        <v>315</v>
      </c>
    </row>
    <row r="11854" spans="1:9" x14ac:dyDescent="0.25">
      <c r="A11854">
        <v>11852</v>
      </c>
      <c r="B11854" t="s">
        <v>17</v>
      </c>
      <c r="C11854">
        <v>2015</v>
      </c>
      <c r="D11854" t="s">
        <v>51</v>
      </c>
      <c r="E11854" t="s">
        <v>312</v>
      </c>
      <c r="F11854">
        <v>1010760</v>
      </c>
      <c r="G11854" t="s">
        <v>313</v>
      </c>
      <c r="H11854" t="s">
        <v>314</v>
      </c>
      <c r="I11854" t="s">
        <v>315</v>
      </c>
    </row>
    <row r="11855" spans="1:9" x14ac:dyDescent="0.25">
      <c r="A11855">
        <v>11853</v>
      </c>
      <c r="B11855" t="s">
        <v>19</v>
      </c>
      <c r="C11855">
        <v>2015</v>
      </c>
      <c r="D11855" t="s">
        <v>51</v>
      </c>
      <c r="E11855" t="s">
        <v>312</v>
      </c>
      <c r="F11855">
        <v>1004657</v>
      </c>
      <c r="G11855" t="s">
        <v>313</v>
      </c>
      <c r="H11855" t="s">
        <v>314</v>
      </c>
      <c r="I11855" t="s">
        <v>315</v>
      </c>
    </row>
    <row r="11856" spans="1:9" x14ac:dyDescent="0.25">
      <c r="A11856">
        <v>11854</v>
      </c>
      <c r="B11856" t="s">
        <v>27</v>
      </c>
      <c r="C11856">
        <v>2015</v>
      </c>
      <c r="D11856" t="s">
        <v>51</v>
      </c>
      <c r="E11856" t="s">
        <v>312</v>
      </c>
      <c r="F11856">
        <v>1007307</v>
      </c>
      <c r="G11856" t="s">
        <v>313</v>
      </c>
      <c r="H11856" t="s">
        <v>314</v>
      </c>
      <c r="I11856" t="s">
        <v>315</v>
      </c>
    </row>
    <row r="11857" spans="1:9" x14ac:dyDescent="0.25">
      <c r="A11857">
        <v>11855</v>
      </c>
      <c r="B11857" t="s">
        <v>13</v>
      </c>
      <c r="C11857">
        <v>2015</v>
      </c>
      <c r="D11857" t="s">
        <v>51</v>
      </c>
      <c r="E11857" t="s">
        <v>312</v>
      </c>
      <c r="F11857">
        <v>1007881</v>
      </c>
      <c r="G11857" t="s">
        <v>313</v>
      </c>
      <c r="H11857" t="s">
        <v>314</v>
      </c>
      <c r="I11857" t="s">
        <v>315</v>
      </c>
    </row>
    <row r="11858" spans="1:9" x14ac:dyDescent="0.25">
      <c r="A11858">
        <v>11856</v>
      </c>
      <c r="B11858" t="s">
        <v>4</v>
      </c>
      <c r="C11858">
        <v>2015</v>
      </c>
      <c r="D11858" t="s">
        <v>51</v>
      </c>
      <c r="E11858" t="s">
        <v>312</v>
      </c>
      <c r="F11858">
        <v>1005189</v>
      </c>
      <c r="G11858" t="s">
        <v>313</v>
      </c>
      <c r="H11858" t="s">
        <v>314</v>
      </c>
      <c r="I11858" t="s">
        <v>315</v>
      </c>
    </row>
    <row r="11859" spans="1:9" x14ac:dyDescent="0.25">
      <c r="A11859">
        <v>11857</v>
      </c>
      <c r="B11859" t="s">
        <v>6</v>
      </c>
      <c r="C11859">
        <v>2015</v>
      </c>
      <c r="D11859" t="s">
        <v>51</v>
      </c>
      <c r="E11859" t="s">
        <v>312</v>
      </c>
      <c r="F11859">
        <v>1007882</v>
      </c>
      <c r="G11859" t="s">
        <v>313</v>
      </c>
      <c r="H11859" t="s">
        <v>314</v>
      </c>
      <c r="I11859" t="s">
        <v>315</v>
      </c>
    </row>
    <row r="11860" spans="1:9" x14ac:dyDescent="0.25">
      <c r="A11860">
        <v>11858</v>
      </c>
      <c r="B11860" t="s">
        <v>9</v>
      </c>
      <c r="C11860">
        <v>2015</v>
      </c>
      <c r="D11860" t="s">
        <v>51</v>
      </c>
      <c r="E11860" t="s">
        <v>312</v>
      </c>
      <c r="F11860">
        <v>1010554</v>
      </c>
      <c r="G11860" t="s">
        <v>313</v>
      </c>
      <c r="H11860" t="s">
        <v>314</v>
      </c>
      <c r="I11860" t="s">
        <v>315</v>
      </c>
    </row>
    <row r="11861" spans="1:9" x14ac:dyDescent="0.25">
      <c r="A11861">
        <v>11859</v>
      </c>
      <c r="B11861" t="s">
        <v>10</v>
      </c>
      <c r="C11861">
        <v>2015</v>
      </c>
      <c r="D11861" t="s">
        <v>51</v>
      </c>
      <c r="E11861" t="s">
        <v>312</v>
      </c>
      <c r="F11861">
        <v>1007648</v>
      </c>
      <c r="G11861" t="s">
        <v>313</v>
      </c>
      <c r="H11861" t="s">
        <v>314</v>
      </c>
      <c r="I11861" t="s">
        <v>315</v>
      </c>
    </row>
    <row r="11862" spans="1:9" x14ac:dyDescent="0.25">
      <c r="A11862">
        <v>11860</v>
      </c>
      <c r="B11862" t="s">
        <v>3</v>
      </c>
      <c r="C11862">
        <v>2015</v>
      </c>
      <c r="D11862" t="s">
        <v>51</v>
      </c>
      <c r="E11862" t="s">
        <v>312</v>
      </c>
      <c r="F11862">
        <v>1007649</v>
      </c>
      <c r="G11862" t="s">
        <v>313</v>
      </c>
      <c r="H11862" t="s">
        <v>314</v>
      </c>
      <c r="I11862" t="s">
        <v>315</v>
      </c>
    </row>
    <row r="11863" spans="1:9" x14ac:dyDescent="0.25">
      <c r="A11863">
        <v>11861</v>
      </c>
      <c r="B11863" t="s">
        <v>25</v>
      </c>
      <c r="C11863">
        <v>2015</v>
      </c>
      <c r="D11863" t="s">
        <v>51</v>
      </c>
      <c r="E11863" t="s">
        <v>312</v>
      </c>
      <c r="F11863">
        <v>1009942</v>
      </c>
      <c r="G11863" t="s">
        <v>313</v>
      </c>
      <c r="H11863" t="s">
        <v>314</v>
      </c>
      <c r="I11863" t="s">
        <v>315</v>
      </c>
    </row>
    <row r="11864" spans="1:9" x14ac:dyDescent="0.25">
      <c r="A11864">
        <v>11862</v>
      </c>
      <c r="B11864" t="s">
        <v>8</v>
      </c>
      <c r="C11864">
        <v>2015</v>
      </c>
      <c r="D11864" t="s">
        <v>51</v>
      </c>
      <c r="E11864" t="s">
        <v>64</v>
      </c>
      <c r="F11864">
        <v>1015097.2</v>
      </c>
      <c r="G11864" t="s">
        <v>313</v>
      </c>
      <c r="H11864" t="s">
        <v>314</v>
      </c>
      <c r="I11864" t="s">
        <v>315</v>
      </c>
    </row>
    <row r="11865" spans="1:9" x14ac:dyDescent="0.25">
      <c r="A11865">
        <v>11863</v>
      </c>
      <c r="B11865" t="s">
        <v>22</v>
      </c>
      <c r="C11865">
        <v>2015</v>
      </c>
      <c r="D11865" t="s">
        <v>51</v>
      </c>
      <c r="E11865" t="s">
        <v>64</v>
      </c>
      <c r="F11865">
        <v>1015097.2</v>
      </c>
      <c r="G11865" t="s">
        <v>313</v>
      </c>
      <c r="H11865" t="s">
        <v>314</v>
      </c>
      <c r="I11865" t="s">
        <v>315</v>
      </c>
    </row>
    <row r="11866" spans="1:9" x14ac:dyDescent="0.25">
      <c r="A11866">
        <v>11864</v>
      </c>
      <c r="B11866" t="s">
        <v>15</v>
      </c>
      <c r="C11866">
        <v>2015</v>
      </c>
      <c r="D11866" t="s">
        <v>51</v>
      </c>
      <c r="E11866" t="s">
        <v>64</v>
      </c>
      <c r="F11866">
        <v>1009311.7</v>
      </c>
      <c r="G11866" t="s">
        <v>313</v>
      </c>
      <c r="H11866" t="s">
        <v>314</v>
      </c>
      <c r="I11866" t="s">
        <v>315</v>
      </c>
    </row>
    <row r="11867" spans="1:9" x14ac:dyDescent="0.25">
      <c r="A11867">
        <v>11865</v>
      </c>
      <c r="B11867" t="s">
        <v>20</v>
      </c>
      <c r="C11867">
        <v>2015</v>
      </c>
      <c r="D11867" t="s">
        <v>51</v>
      </c>
      <c r="E11867" t="s">
        <v>64</v>
      </c>
      <c r="F11867">
        <v>1006074.7</v>
      </c>
      <c r="G11867" t="s">
        <v>313</v>
      </c>
      <c r="H11867" t="s">
        <v>314</v>
      </c>
      <c r="I11867" t="s">
        <v>315</v>
      </c>
    </row>
    <row r="11868" spans="1:9" x14ac:dyDescent="0.25">
      <c r="A11868">
        <v>11866</v>
      </c>
      <c r="B11868" t="s">
        <v>30</v>
      </c>
      <c r="C11868">
        <v>2015</v>
      </c>
      <c r="D11868" t="s">
        <v>51</v>
      </c>
      <c r="E11868" t="s">
        <v>64</v>
      </c>
      <c r="F11868">
        <v>1003538.2</v>
      </c>
      <c r="G11868" t="s">
        <v>313</v>
      </c>
      <c r="H11868" t="s">
        <v>314</v>
      </c>
      <c r="I11868" t="s">
        <v>315</v>
      </c>
    </row>
    <row r="11869" spans="1:9" x14ac:dyDescent="0.25">
      <c r="A11869">
        <v>11867</v>
      </c>
      <c r="B11869" t="s">
        <v>21</v>
      </c>
      <c r="C11869">
        <v>2015</v>
      </c>
      <c r="D11869" t="s">
        <v>51</v>
      </c>
      <c r="E11869" t="s">
        <v>64</v>
      </c>
      <c r="F11869">
        <v>1006519.2</v>
      </c>
      <c r="G11869" t="s">
        <v>313</v>
      </c>
      <c r="H11869" t="s">
        <v>314</v>
      </c>
      <c r="I11869" t="s">
        <v>315</v>
      </c>
    </row>
    <row r="11870" spans="1:9" x14ac:dyDescent="0.25">
      <c r="A11870">
        <v>11868</v>
      </c>
      <c r="B11870" t="s">
        <v>16</v>
      </c>
      <c r="C11870">
        <v>2015</v>
      </c>
      <c r="D11870" t="s">
        <v>51</v>
      </c>
      <c r="E11870" t="s">
        <v>64</v>
      </c>
      <c r="F11870">
        <v>1006635.7</v>
      </c>
      <c r="G11870" t="s">
        <v>313</v>
      </c>
      <c r="H11870" t="s">
        <v>314</v>
      </c>
      <c r="I11870" t="s">
        <v>315</v>
      </c>
    </row>
    <row r="11871" spans="1:9" x14ac:dyDescent="0.25">
      <c r="A11871">
        <v>11869</v>
      </c>
      <c r="B11871" t="s">
        <v>29</v>
      </c>
      <c r="C11871">
        <v>2015</v>
      </c>
      <c r="D11871" t="s">
        <v>51</v>
      </c>
      <c r="E11871" t="s">
        <v>64</v>
      </c>
      <c r="F11871">
        <v>1004255.7</v>
      </c>
      <c r="G11871" t="s">
        <v>313</v>
      </c>
      <c r="H11871" t="s">
        <v>314</v>
      </c>
      <c r="I11871" t="s">
        <v>315</v>
      </c>
    </row>
    <row r="11872" spans="1:9" x14ac:dyDescent="0.25">
      <c r="A11872">
        <v>11870</v>
      </c>
      <c r="B11872" t="s">
        <v>31</v>
      </c>
      <c r="C11872">
        <v>2015</v>
      </c>
      <c r="D11872" t="s">
        <v>51</v>
      </c>
      <c r="E11872" t="s">
        <v>64</v>
      </c>
      <c r="F11872">
        <v>1011465.2</v>
      </c>
      <c r="G11872" t="s">
        <v>313</v>
      </c>
      <c r="H11872" t="s">
        <v>314</v>
      </c>
      <c r="I11872" t="s">
        <v>315</v>
      </c>
    </row>
    <row r="11873" spans="1:9" x14ac:dyDescent="0.25">
      <c r="A11873">
        <v>11871</v>
      </c>
      <c r="B11873" t="s">
        <v>24</v>
      </c>
      <c r="C11873">
        <v>2015</v>
      </c>
      <c r="D11873" t="s">
        <v>51</v>
      </c>
      <c r="E11873" t="s">
        <v>64</v>
      </c>
      <c r="F11873">
        <v>1007381.7</v>
      </c>
      <c r="G11873" t="s">
        <v>313</v>
      </c>
      <c r="H11873" t="s">
        <v>314</v>
      </c>
      <c r="I11873" t="s">
        <v>315</v>
      </c>
    </row>
    <row r="11874" spans="1:9" x14ac:dyDescent="0.25">
      <c r="A11874">
        <v>11872</v>
      </c>
      <c r="B11874" t="s">
        <v>5</v>
      </c>
      <c r="C11874">
        <v>2015</v>
      </c>
      <c r="D11874" t="s">
        <v>51</v>
      </c>
      <c r="E11874" t="s">
        <v>64</v>
      </c>
      <c r="F11874">
        <v>1008841.2</v>
      </c>
      <c r="G11874" t="s">
        <v>313</v>
      </c>
      <c r="H11874" t="s">
        <v>314</v>
      </c>
      <c r="I11874" t="s">
        <v>315</v>
      </c>
    </row>
    <row r="11875" spans="1:9" x14ac:dyDescent="0.25">
      <c r="A11875">
        <v>11873</v>
      </c>
      <c r="B11875" t="s">
        <v>26</v>
      </c>
      <c r="C11875">
        <v>2015</v>
      </c>
      <c r="D11875" t="s">
        <v>51</v>
      </c>
      <c r="E11875" t="s">
        <v>64</v>
      </c>
      <c r="F11875">
        <v>1010163.7</v>
      </c>
      <c r="G11875" t="s">
        <v>313</v>
      </c>
      <c r="H11875" t="s">
        <v>314</v>
      </c>
      <c r="I11875" t="s">
        <v>315</v>
      </c>
    </row>
    <row r="11876" spans="1:9" x14ac:dyDescent="0.25">
      <c r="A11876">
        <v>11874</v>
      </c>
      <c r="B11876" t="s">
        <v>28</v>
      </c>
      <c r="C11876">
        <v>2015</v>
      </c>
      <c r="D11876" t="s">
        <v>51</v>
      </c>
      <c r="E11876" t="s">
        <v>64</v>
      </c>
      <c r="F11876">
        <v>1010371.2</v>
      </c>
      <c r="G11876" t="s">
        <v>313</v>
      </c>
      <c r="H11876" t="s">
        <v>314</v>
      </c>
      <c r="I11876" t="s">
        <v>315</v>
      </c>
    </row>
    <row r="11877" spans="1:9" x14ac:dyDescent="0.25">
      <c r="A11877">
        <v>11875</v>
      </c>
      <c r="B11877" t="s">
        <v>11</v>
      </c>
      <c r="C11877">
        <v>2015</v>
      </c>
      <c r="D11877" t="s">
        <v>51</v>
      </c>
      <c r="E11877" t="s">
        <v>64</v>
      </c>
      <c r="F11877">
        <v>1009675.2</v>
      </c>
      <c r="G11877" t="s">
        <v>313</v>
      </c>
      <c r="H11877" t="s">
        <v>314</v>
      </c>
      <c r="I11877" t="s">
        <v>315</v>
      </c>
    </row>
    <row r="11878" spans="1:9" x14ac:dyDescent="0.25">
      <c r="A11878">
        <v>11876</v>
      </c>
      <c r="B11878" t="s">
        <v>12</v>
      </c>
      <c r="C11878">
        <v>2015</v>
      </c>
      <c r="D11878" t="s">
        <v>51</v>
      </c>
      <c r="E11878" t="s">
        <v>64</v>
      </c>
      <c r="F11878">
        <v>1007777.2</v>
      </c>
      <c r="G11878" t="s">
        <v>313</v>
      </c>
      <c r="H11878" t="s">
        <v>314</v>
      </c>
      <c r="I11878" t="s">
        <v>315</v>
      </c>
    </row>
    <row r="11879" spans="1:9" x14ac:dyDescent="0.25">
      <c r="A11879">
        <v>11877</v>
      </c>
      <c r="B11879" t="s">
        <v>7</v>
      </c>
      <c r="C11879">
        <v>2015</v>
      </c>
      <c r="D11879" t="s">
        <v>51</v>
      </c>
      <c r="E11879" t="s">
        <v>64</v>
      </c>
      <c r="F11879">
        <v>1006879.7</v>
      </c>
      <c r="G11879" t="s">
        <v>313</v>
      </c>
      <c r="H11879" t="s">
        <v>314</v>
      </c>
      <c r="I11879" t="s">
        <v>315</v>
      </c>
    </row>
    <row r="11880" spans="1:9" x14ac:dyDescent="0.25">
      <c r="A11880">
        <v>11878</v>
      </c>
      <c r="B11880" t="s">
        <v>18</v>
      </c>
      <c r="C11880">
        <v>2015</v>
      </c>
      <c r="D11880" t="s">
        <v>51</v>
      </c>
      <c r="E11880" t="s">
        <v>64</v>
      </c>
      <c r="F11880">
        <v>1009311.7</v>
      </c>
      <c r="G11880" t="s">
        <v>313</v>
      </c>
      <c r="H11880" t="s">
        <v>314</v>
      </c>
      <c r="I11880" t="s">
        <v>315</v>
      </c>
    </row>
    <row r="11881" spans="1:9" x14ac:dyDescent="0.25">
      <c r="A11881">
        <v>11879</v>
      </c>
      <c r="B11881" t="s">
        <v>23</v>
      </c>
      <c r="C11881">
        <v>2015</v>
      </c>
      <c r="D11881" t="s">
        <v>51</v>
      </c>
      <c r="E11881" t="s">
        <v>64</v>
      </c>
      <c r="F11881">
        <v>1005971.7</v>
      </c>
      <c r="G11881" t="s">
        <v>313</v>
      </c>
      <c r="H11881" t="s">
        <v>314</v>
      </c>
      <c r="I11881" t="s">
        <v>315</v>
      </c>
    </row>
    <row r="11882" spans="1:9" x14ac:dyDescent="0.25">
      <c r="A11882">
        <v>11880</v>
      </c>
      <c r="B11882" t="s">
        <v>14</v>
      </c>
      <c r="C11882">
        <v>2015</v>
      </c>
      <c r="D11882" t="s">
        <v>51</v>
      </c>
      <c r="E11882" t="s">
        <v>64</v>
      </c>
      <c r="F11882">
        <v>1007357.2</v>
      </c>
      <c r="G11882" t="s">
        <v>313</v>
      </c>
      <c r="H11882" t="s">
        <v>314</v>
      </c>
      <c r="I11882" t="s">
        <v>315</v>
      </c>
    </row>
    <row r="11883" spans="1:9" x14ac:dyDescent="0.25">
      <c r="A11883">
        <v>11881</v>
      </c>
      <c r="B11883" t="s">
        <v>17</v>
      </c>
      <c r="C11883">
        <v>2015</v>
      </c>
      <c r="D11883" t="s">
        <v>51</v>
      </c>
      <c r="E11883" t="s">
        <v>64</v>
      </c>
      <c r="F11883">
        <v>1010760.2</v>
      </c>
      <c r="G11883" t="s">
        <v>313</v>
      </c>
      <c r="H11883" t="s">
        <v>314</v>
      </c>
      <c r="I11883" t="s">
        <v>315</v>
      </c>
    </row>
    <row r="11884" spans="1:9" x14ac:dyDescent="0.25">
      <c r="A11884">
        <v>11882</v>
      </c>
      <c r="B11884" t="s">
        <v>19</v>
      </c>
      <c r="C11884">
        <v>2015</v>
      </c>
      <c r="D11884" t="s">
        <v>51</v>
      </c>
      <c r="E11884" t="s">
        <v>64</v>
      </c>
      <c r="F11884">
        <v>1004656.7</v>
      </c>
      <c r="G11884" t="s">
        <v>313</v>
      </c>
      <c r="H11884" t="s">
        <v>314</v>
      </c>
      <c r="I11884" t="s">
        <v>315</v>
      </c>
    </row>
    <row r="11885" spans="1:9" x14ac:dyDescent="0.25">
      <c r="A11885">
        <v>11883</v>
      </c>
      <c r="B11885" t="s">
        <v>27</v>
      </c>
      <c r="C11885">
        <v>2015</v>
      </c>
      <c r="D11885" t="s">
        <v>51</v>
      </c>
      <c r="E11885" t="s">
        <v>64</v>
      </c>
      <c r="F11885">
        <v>1007307.2</v>
      </c>
      <c r="G11885" t="s">
        <v>313</v>
      </c>
      <c r="H11885" t="s">
        <v>314</v>
      </c>
      <c r="I11885" t="s">
        <v>315</v>
      </c>
    </row>
    <row r="11886" spans="1:9" x14ac:dyDescent="0.25">
      <c r="A11886">
        <v>11884</v>
      </c>
      <c r="B11886" t="s">
        <v>13</v>
      </c>
      <c r="C11886">
        <v>2015</v>
      </c>
      <c r="D11886" t="s">
        <v>51</v>
      </c>
      <c r="E11886" t="s">
        <v>64</v>
      </c>
      <c r="F11886">
        <v>1007881.2</v>
      </c>
      <c r="G11886" t="s">
        <v>313</v>
      </c>
      <c r="H11886" t="s">
        <v>314</v>
      </c>
      <c r="I11886" t="s">
        <v>315</v>
      </c>
    </row>
    <row r="11887" spans="1:9" x14ac:dyDescent="0.25">
      <c r="A11887">
        <v>11885</v>
      </c>
      <c r="B11887" t="s">
        <v>4</v>
      </c>
      <c r="C11887">
        <v>2015</v>
      </c>
      <c r="D11887" t="s">
        <v>51</v>
      </c>
      <c r="E11887" t="s">
        <v>64</v>
      </c>
      <c r="F11887">
        <v>1005188.7</v>
      </c>
      <c r="G11887" t="s">
        <v>313</v>
      </c>
      <c r="H11887" t="s">
        <v>314</v>
      </c>
      <c r="I11887" t="s">
        <v>315</v>
      </c>
    </row>
    <row r="11888" spans="1:9" x14ac:dyDescent="0.25">
      <c r="A11888">
        <v>11886</v>
      </c>
      <c r="B11888" t="s">
        <v>6</v>
      </c>
      <c r="C11888">
        <v>2015</v>
      </c>
      <c r="D11888" t="s">
        <v>51</v>
      </c>
      <c r="E11888" t="s">
        <v>64</v>
      </c>
      <c r="F11888">
        <v>1007881.7</v>
      </c>
      <c r="G11888" t="s">
        <v>313</v>
      </c>
      <c r="H11888" t="s">
        <v>314</v>
      </c>
      <c r="I11888" t="s">
        <v>315</v>
      </c>
    </row>
    <row r="11889" spans="1:9" x14ac:dyDescent="0.25">
      <c r="A11889">
        <v>11887</v>
      </c>
      <c r="B11889" t="s">
        <v>9</v>
      </c>
      <c r="C11889">
        <v>2015</v>
      </c>
      <c r="D11889" t="s">
        <v>51</v>
      </c>
      <c r="E11889" t="s">
        <v>64</v>
      </c>
      <c r="F11889">
        <v>1010553.7</v>
      </c>
      <c r="G11889" t="s">
        <v>313</v>
      </c>
      <c r="H11889" t="s">
        <v>314</v>
      </c>
      <c r="I11889" t="s">
        <v>315</v>
      </c>
    </row>
    <row r="11890" spans="1:9" x14ac:dyDescent="0.25">
      <c r="A11890">
        <v>11888</v>
      </c>
      <c r="B11890" t="s">
        <v>10</v>
      </c>
      <c r="C11890">
        <v>2015</v>
      </c>
      <c r="D11890" t="s">
        <v>51</v>
      </c>
      <c r="E11890" t="s">
        <v>64</v>
      </c>
      <c r="F11890">
        <v>1007647.7</v>
      </c>
      <c r="G11890" t="s">
        <v>313</v>
      </c>
      <c r="H11890" t="s">
        <v>314</v>
      </c>
      <c r="I11890" t="s">
        <v>315</v>
      </c>
    </row>
    <row r="11891" spans="1:9" x14ac:dyDescent="0.25">
      <c r="A11891">
        <v>11889</v>
      </c>
      <c r="B11891" t="s">
        <v>3</v>
      </c>
      <c r="C11891">
        <v>2015</v>
      </c>
      <c r="D11891" t="s">
        <v>51</v>
      </c>
      <c r="E11891" t="s">
        <v>64</v>
      </c>
      <c r="F11891">
        <v>1007649.2</v>
      </c>
      <c r="G11891" t="s">
        <v>313</v>
      </c>
      <c r="H11891" t="s">
        <v>314</v>
      </c>
      <c r="I11891" t="s">
        <v>315</v>
      </c>
    </row>
    <row r="11892" spans="1:9" x14ac:dyDescent="0.25">
      <c r="A11892">
        <v>11890</v>
      </c>
      <c r="B11892" t="s">
        <v>25</v>
      </c>
      <c r="C11892">
        <v>2015</v>
      </c>
      <c r="D11892" t="s">
        <v>51</v>
      </c>
      <c r="E11892" t="s">
        <v>64</v>
      </c>
      <c r="F11892">
        <v>1009942.2</v>
      </c>
      <c r="G11892" t="s">
        <v>313</v>
      </c>
      <c r="H11892" t="s">
        <v>314</v>
      </c>
      <c r="I11892" t="s">
        <v>315</v>
      </c>
    </row>
    <row r="11893" spans="1:9" x14ac:dyDescent="0.25">
      <c r="A11893">
        <v>11891</v>
      </c>
      <c r="B11893" t="s">
        <v>8</v>
      </c>
      <c r="C11893">
        <v>2015</v>
      </c>
      <c r="D11893" t="s">
        <v>51</v>
      </c>
      <c r="E11893" t="s">
        <v>204</v>
      </c>
      <c r="F11893">
        <v>-0.2</v>
      </c>
      <c r="G11893" t="s">
        <v>313</v>
      </c>
      <c r="H11893" t="s">
        <v>314</v>
      </c>
      <c r="I11893" t="s">
        <v>315</v>
      </c>
    </row>
    <row r="11894" spans="1:9" x14ac:dyDescent="0.25">
      <c r="A11894">
        <v>11892</v>
      </c>
      <c r="B11894" t="s">
        <v>22</v>
      </c>
      <c r="C11894">
        <v>2015</v>
      </c>
      <c r="D11894" t="s">
        <v>51</v>
      </c>
      <c r="E11894" t="s">
        <v>204</v>
      </c>
      <c r="F11894">
        <v>-0.2</v>
      </c>
      <c r="G11894" t="s">
        <v>313</v>
      </c>
      <c r="H11894" t="s">
        <v>314</v>
      </c>
      <c r="I11894" t="s">
        <v>315</v>
      </c>
    </row>
    <row r="11895" spans="1:9" x14ac:dyDescent="0.25">
      <c r="A11895">
        <v>11893</v>
      </c>
      <c r="B11895" t="s">
        <v>15</v>
      </c>
      <c r="C11895">
        <v>2015</v>
      </c>
      <c r="D11895" t="s">
        <v>51</v>
      </c>
      <c r="E11895" t="s">
        <v>204</v>
      </c>
      <c r="F11895">
        <v>0.3</v>
      </c>
      <c r="G11895" t="s">
        <v>313</v>
      </c>
      <c r="H11895" t="s">
        <v>314</v>
      </c>
      <c r="I11895" t="s">
        <v>315</v>
      </c>
    </row>
    <row r="11896" spans="1:9" x14ac:dyDescent="0.25">
      <c r="A11896">
        <v>11894</v>
      </c>
      <c r="B11896" t="s">
        <v>20</v>
      </c>
      <c r="C11896">
        <v>2015</v>
      </c>
      <c r="D11896" t="s">
        <v>51</v>
      </c>
      <c r="E11896" t="s">
        <v>204</v>
      </c>
      <c r="F11896">
        <v>0.3</v>
      </c>
      <c r="G11896" t="s">
        <v>313</v>
      </c>
      <c r="H11896" t="s">
        <v>314</v>
      </c>
      <c r="I11896" t="s">
        <v>315</v>
      </c>
    </row>
    <row r="11897" spans="1:9" x14ac:dyDescent="0.25">
      <c r="A11897">
        <v>11895</v>
      </c>
      <c r="B11897" t="s">
        <v>30</v>
      </c>
      <c r="C11897">
        <v>2015</v>
      </c>
      <c r="D11897" t="s">
        <v>51</v>
      </c>
      <c r="E11897" t="s">
        <v>204</v>
      </c>
      <c r="F11897">
        <v>-0.2</v>
      </c>
      <c r="G11897" t="s">
        <v>313</v>
      </c>
      <c r="H11897" t="s">
        <v>314</v>
      </c>
      <c r="I11897" t="s">
        <v>315</v>
      </c>
    </row>
    <row r="11898" spans="1:9" x14ac:dyDescent="0.25">
      <c r="A11898">
        <v>11896</v>
      </c>
      <c r="B11898" t="s">
        <v>21</v>
      </c>
      <c r="C11898">
        <v>2015</v>
      </c>
      <c r="D11898" t="s">
        <v>51</v>
      </c>
      <c r="E11898" t="s">
        <v>204</v>
      </c>
      <c r="F11898">
        <v>-0.2</v>
      </c>
      <c r="G11898" t="s">
        <v>313</v>
      </c>
      <c r="H11898" t="s">
        <v>314</v>
      </c>
      <c r="I11898" t="s">
        <v>315</v>
      </c>
    </row>
    <row r="11899" spans="1:9" x14ac:dyDescent="0.25">
      <c r="A11899">
        <v>11897</v>
      </c>
      <c r="B11899" t="s">
        <v>16</v>
      </c>
      <c r="C11899">
        <v>2015</v>
      </c>
      <c r="D11899" t="s">
        <v>51</v>
      </c>
      <c r="E11899" t="s">
        <v>204</v>
      </c>
      <c r="F11899">
        <v>0.3</v>
      </c>
      <c r="G11899" t="s">
        <v>313</v>
      </c>
      <c r="H11899" t="s">
        <v>314</v>
      </c>
      <c r="I11899" t="s">
        <v>315</v>
      </c>
    </row>
    <row r="11900" spans="1:9" x14ac:dyDescent="0.25">
      <c r="A11900">
        <v>11898</v>
      </c>
      <c r="B11900" t="s">
        <v>29</v>
      </c>
      <c r="C11900">
        <v>2015</v>
      </c>
      <c r="D11900" t="s">
        <v>51</v>
      </c>
      <c r="E11900" t="s">
        <v>204</v>
      </c>
      <c r="F11900">
        <v>0.3</v>
      </c>
      <c r="G11900" t="s">
        <v>313</v>
      </c>
      <c r="H11900" t="s">
        <v>314</v>
      </c>
      <c r="I11900" t="s">
        <v>315</v>
      </c>
    </row>
    <row r="11901" spans="1:9" x14ac:dyDescent="0.25">
      <c r="A11901">
        <v>11899</v>
      </c>
      <c r="B11901" t="s">
        <v>31</v>
      </c>
      <c r="C11901">
        <v>2015</v>
      </c>
      <c r="D11901" t="s">
        <v>51</v>
      </c>
      <c r="E11901" t="s">
        <v>204</v>
      </c>
      <c r="F11901">
        <v>-0.2</v>
      </c>
      <c r="G11901" t="s">
        <v>313</v>
      </c>
      <c r="H11901" t="s">
        <v>314</v>
      </c>
      <c r="I11901" t="s">
        <v>315</v>
      </c>
    </row>
    <row r="11902" spans="1:9" x14ac:dyDescent="0.25">
      <c r="A11902">
        <v>11900</v>
      </c>
      <c r="B11902" t="s">
        <v>24</v>
      </c>
      <c r="C11902">
        <v>2015</v>
      </c>
      <c r="D11902" t="s">
        <v>51</v>
      </c>
      <c r="E11902" t="s">
        <v>204</v>
      </c>
      <c r="F11902">
        <v>0.3</v>
      </c>
      <c r="G11902" t="s">
        <v>313</v>
      </c>
      <c r="H11902" t="s">
        <v>314</v>
      </c>
      <c r="I11902" t="s">
        <v>315</v>
      </c>
    </row>
    <row r="11903" spans="1:9" x14ac:dyDescent="0.25">
      <c r="A11903">
        <v>11901</v>
      </c>
      <c r="B11903" t="s">
        <v>5</v>
      </c>
      <c r="C11903">
        <v>2015</v>
      </c>
      <c r="D11903" t="s">
        <v>51</v>
      </c>
      <c r="E11903" t="s">
        <v>204</v>
      </c>
      <c r="F11903">
        <v>-0.2</v>
      </c>
      <c r="G11903" t="s">
        <v>313</v>
      </c>
      <c r="H11903" t="s">
        <v>314</v>
      </c>
      <c r="I11903" t="s">
        <v>315</v>
      </c>
    </row>
    <row r="11904" spans="1:9" x14ac:dyDescent="0.25">
      <c r="A11904">
        <v>11902</v>
      </c>
      <c r="B11904" t="s">
        <v>26</v>
      </c>
      <c r="C11904">
        <v>2015</v>
      </c>
      <c r="D11904" t="s">
        <v>51</v>
      </c>
      <c r="E11904" t="s">
        <v>204</v>
      </c>
      <c r="F11904">
        <v>-1.7</v>
      </c>
      <c r="G11904" t="s">
        <v>313</v>
      </c>
      <c r="H11904" t="s">
        <v>314</v>
      </c>
      <c r="I11904" t="s">
        <v>315</v>
      </c>
    </row>
    <row r="11905" spans="1:9" x14ac:dyDescent="0.25">
      <c r="A11905">
        <v>11903</v>
      </c>
      <c r="B11905" t="s">
        <v>28</v>
      </c>
      <c r="C11905">
        <v>2015</v>
      </c>
      <c r="D11905" t="s">
        <v>51</v>
      </c>
      <c r="E11905" t="s">
        <v>204</v>
      </c>
      <c r="F11905">
        <v>-0.2</v>
      </c>
      <c r="G11905" t="s">
        <v>313</v>
      </c>
      <c r="H11905" t="s">
        <v>314</v>
      </c>
      <c r="I11905" t="s">
        <v>315</v>
      </c>
    </row>
    <row r="11906" spans="1:9" x14ac:dyDescent="0.25">
      <c r="A11906">
        <v>11904</v>
      </c>
      <c r="B11906" t="s">
        <v>11</v>
      </c>
      <c r="C11906">
        <v>2015</v>
      </c>
      <c r="D11906" t="s">
        <v>51</v>
      </c>
      <c r="E11906" t="s">
        <v>204</v>
      </c>
      <c r="F11906">
        <v>-0.2</v>
      </c>
      <c r="G11906" t="s">
        <v>313</v>
      </c>
      <c r="H11906" t="s">
        <v>314</v>
      </c>
      <c r="I11906" t="s">
        <v>315</v>
      </c>
    </row>
    <row r="11907" spans="1:9" x14ac:dyDescent="0.25">
      <c r="A11907">
        <v>11905</v>
      </c>
      <c r="B11907" t="s">
        <v>12</v>
      </c>
      <c r="C11907">
        <v>2015</v>
      </c>
      <c r="D11907" t="s">
        <v>51</v>
      </c>
      <c r="E11907" t="s">
        <v>204</v>
      </c>
      <c r="F11907">
        <v>-0.2</v>
      </c>
      <c r="G11907" t="s">
        <v>313</v>
      </c>
      <c r="H11907" t="s">
        <v>314</v>
      </c>
      <c r="I11907" t="s">
        <v>315</v>
      </c>
    </row>
    <row r="11908" spans="1:9" x14ac:dyDescent="0.25">
      <c r="A11908">
        <v>11906</v>
      </c>
      <c r="B11908" t="s">
        <v>7</v>
      </c>
      <c r="C11908">
        <v>2015</v>
      </c>
      <c r="D11908" t="s">
        <v>51</v>
      </c>
      <c r="E11908" t="s">
        <v>204</v>
      </c>
      <c r="F11908">
        <v>0.3</v>
      </c>
      <c r="G11908" t="s">
        <v>313</v>
      </c>
      <c r="H11908" t="s">
        <v>314</v>
      </c>
      <c r="I11908" t="s">
        <v>315</v>
      </c>
    </row>
    <row r="11909" spans="1:9" x14ac:dyDescent="0.25">
      <c r="A11909">
        <v>11907</v>
      </c>
      <c r="B11909" t="s">
        <v>18</v>
      </c>
      <c r="C11909">
        <v>2015</v>
      </c>
      <c r="D11909" t="s">
        <v>51</v>
      </c>
      <c r="E11909" t="s">
        <v>204</v>
      </c>
      <c r="F11909">
        <v>0.3</v>
      </c>
      <c r="G11909" t="s">
        <v>313</v>
      </c>
      <c r="H11909" t="s">
        <v>314</v>
      </c>
      <c r="I11909" t="s">
        <v>315</v>
      </c>
    </row>
    <row r="11910" spans="1:9" x14ac:dyDescent="0.25">
      <c r="A11910">
        <v>11908</v>
      </c>
      <c r="B11910" t="s">
        <v>23</v>
      </c>
      <c r="C11910">
        <v>2015</v>
      </c>
      <c r="D11910" t="s">
        <v>51</v>
      </c>
      <c r="E11910" t="s">
        <v>204</v>
      </c>
      <c r="F11910">
        <v>0.3</v>
      </c>
      <c r="G11910" t="s">
        <v>313</v>
      </c>
      <c r="H11910" t="s">
        <v>314</v>
      </c>
      <c r="I11910" t="s">
        <v>315</v>
      </c>
    </row>
    <row r="11911" spans="1:9" x14ac:dyDescent="0.25">
      <c r="A11911">
        <v>11909</v>
      </c>
      <c r="B11911" t="s">
        <v>14</v>
      </c>
      <c r="C11911">
        <v>2015</v>
      </c>
      <c r="D11911" t="s">
        <v>51</v>
      </c>
      <c r="E11911" t="s">
        <v>204</v>
      </c>
      <c r="F11911">
        <v>-0.2</v>
      </c>
      <c r="G11911" t="s">
        <v>313</v>
      </c>
      <c r="H11911" t="s">
        <v>314</v>
      </c>
      <c r="I11911" t="s">
        <v>315</v>
      </c>
    </row>
    <row r="11912" spans="1:9" x14ac:dyDescent="0.25">
      <c r="A11912">
        <v>11910</v>
      </c>
      <c r="B11912" t="s">
        <v>17</v>
      </c>
      <c r="C11912">
        <v>2015</v>
      </c>
      <c r="D11912" t="s">
        <v>51</v>
      </c>
      <c r="E11912" t="s">
        <v>204</v>
      </c>
      <c r="F11912">
        <v>-0.2</v>
      </c>
      <c r="G11912" t="s">
        <v>313</v>
      </c>
      <c r="H11912" t="s">
        <v>314</v>
      </c>
      <c r="I11912" t="s">
        <v>315</v>
      </c>
    </row>
    <row r="11913" spans="1:9" x14ac:dyDescent="0.25">
      <c r="A11913">
        <v>11911</v>
      </c>
      <c r="B11913" t="s">
        <v>19</v>
      </c>
      <c r="C11913">
        <v>2015</v>
      </c>
      <c r="D11913" t="s">
        <v>51</v>
      </c>
      <c r="E11913" t="s">
        <v>204</v>
      </c>
      <c r="F11913">
        <v>0.3</v>
      </c>
      <c r="G11913" t="s">
        <v>313</v>
      </c>
      <c r="H11913" t="s">
        <v>314</v>
      </c>
      <c r="I11913" t="s">
        <v>315</v>
      </c>
    </row>
    <row r="11914" spans="1:9" x14ac:dyDescent="0.25">
      <c r="A11914">
        <v>11912</v>
      </c>
      <c r="B11914" t="s">
        <v>27</v>
      </c>
      <c r="C11914">
        <v>2015</v>
      </c>
      <c r="D11914" t="s">
        <v>51</v>
      </c>
      <c r="E11914" t="s">
        <v>204</v>
      </c>
      <c r="F11914">
        <v>-0.2</v>
      </c>
      <c r="G11914" t="s">
        <v>313</v>
      </c>
      <c r="H11914" t="s">
        <v>314</v>
      </c>
      <c r="I11914" t="s">
        <v>315</v>
      </c>
    </row>
    <row r="11915" spans="1:9" x14ac:dyDescent="0.25">
      <c r="A11915">
        <v>11913</v>
      </c>
      <c r="B11915" t="s">
        <v>13</v>
      </c>
      <c r="C11915">
        <v>2015</v>
      </c>
      <c r="D11915" t="s">
        <v>51</v>
      </c>
      <c r="E11915" t="s">
        <v>204</v>
      </c>
      <c r="F11915">
        <v>-0.2</v>
      </c>
      <c r="G11915" t="s">
        <v>313</v>
      </c>
      <c r="H11915" t="s">
        <v>314</v>
      </c>
      <c r="I11915" t="s">
        <v>315</v>
      </c>
    </row>
    <row r="11916" spans="1:9" x14ac:dyDescent="0.25">
      <c r="A11916">
        <v>11914</v>
      </c>
      <c r="B11916" t="s">
        <v>4</v>
      </c>
      <c r="C11916">
        <v>2015</v>
      </c>
      <c r="D11916" t="s">
        <v>51</v>
      </c>
      <c r="E11916" t="s">
        <v>204</v>
      </c>
      <c r="F11916">
        <v>0.3</v>
      </c>
      <c r="G11916" t="s">
        <v>313</v>
      </c>
      <c r="H11916" t="s">
        <v>314</v>
      </c>
      <c r="I11916" t="s">
        <v>315</v>
      </c>
    </row>
    <row r="11917" spans="1:9" x14ac:dyDescent="0.25">
      <c r="A11917">
        <v>11915</v>
      </c>
      <c r="B11917" t="s">
        <v>6</v>
      </c>
      <c r="C11917">
        <v>2015</v>
      </c>
      <c r="D11917" t="s">
        <v>51</v>
      </c>
      <c r="E11917" t="s">
        <v>204</v>
      </c>
      <c r="F11917">
        <v>0.3</v>
      </c>
      <c r="G11917" t="s">
        <v>313</v>
      </c>
      <c r="H11917" t="s">
        <v>314</v>
      </c>
      <c r="I11917" t="s">
        <v>315</v>
      </c>
    </row>
    <row r="11918" spans="1:9" x14ac:dyDescent="0.25">
      <c r="A11918">
        <v>11916</v>
      </c>
      <c r="B11918" t="s">
        <v>9</v>
      </c>
      <c r="C11918">
        <v>2015</v>
      </c>
      <c r="D11918" t="s">
        <v>51</v>
      </c>
      <c r="E11918" t="s">
        <v>204</v>
      </c>
      <c r="F11918">
        <v>0.3</v>
      </c>
      <c r="G11918" t="s">
        <v>313</v>
      </c>
      <c r="H11918" t="s">
        <v>314</v>
      </c>
      <c r="I11918" t="s">
        <v>315</v>
      </c>
    </row>
    <row r="11919" spans="1:9" x14ac:dyDescent="0.25">
      <c r="A11919">
        <v>11917</v>
      </c>
      <c r="B11919" t="s">
        <v>10</v>
      </c>
      <c r="C11919">
        <v>2015</v>
      </c>
      <c r="D11919" t="s">
        <v>51</v>
      </c>
      <c r="E11919" t="s">
        <v>204</v>
      </c>
      <c r="F11919">
        <v>0.3</v>
      </c>
      <c r="G11919" t="s">
        <v>313</v>
      </c>
      <c r="H11919" t="s">
        <v>314</v>
      </c>
      <c r="I11919" t="s">
        <v>315</v>
      </c>
    </row>
    <row r="11920" spans="1:9" x14ac:dyDescent="0.25">
      <c r="A11920">
        <v>11918</v>
      </c>
      <c r="B11920" t="s">
        <v>3</v>
      </c>
      <c r="C11920">
        <v>2015</v>
      </c>
      <c r="D11920" t="s">
        <v>51</v>
      </c>
      <c r="E11920" t="s">
        <v>204</v>
      </c>
      <c r="F11920">
        <v>-0.2</v>
      </c>
      <c r="G11920" t="s">
        <v>313</v>
      </c>
      <c r="H11920" t="s">
        <v>314</v>
      </c>
      <c r="I11920" t="s">
        <v>315</v>
      </c>
    </row>
    <row r="11921" spans="1:9" x14ac:dyDescent="0.25">
      <c r="A11921">
        <v>11919</v>
      </c>
      <c r="B11921" t="s">
        <v>25</v>
      </c>
      <c r="C11921">
        <v>2015</v>
      </c>
      <c r="D11921" t="s">
        <v>51</v>
      </c>
      <c r="E11921" t="s">
        <v>204</v>
      </c>
      <c r="F11921">
        <v>-0.2</v>
      </c>
      <c r="G11921" t="s">
        <v>313</v>
      </c>
      <c r="H11921" t="s">
        <v>314</v>
      </c>
      <c r="I11921" t="s">
        <v>315</v>
      </c>
    </row>
    <row r="11922" spans="1:9" x14ac:dyDescent="0.25">
      <c r="A11922">
        <v>11920</v>
      </c>
      <c r="B11922" t="s">
        <v>8</v>
      </c>
      <c r="C11922">
        <v>2015</v>
      </c>
      <c r="D11922" t="s">
        <v>51</v>
      </c>
      <c r="E11922" t="s">
        <v>205</v>
      </c>
      <c r="F11922">
        <v>0</v>
      </c>
      <c r="G11922" t="s">
        <v>316</v>
      </c>
      <c r="H11922" t="s">
        <v>314</v>
      </c>
      <c r="I11922" t="s">
        <v>315</v>
      </c>
    </row>
    <row r="11923" spans="1:9" x14ac:dyDescent="0.25">
      <c r="A11923">
        <v>11921</v>
      </c>
      <c r="B11923" t="s">
        <v>22</v>
      </c>
      <c r="C11923">
        <v>2015</v>
      </c>
      <c r="D11923" t="s">
        <v>51</v>
      </c>
      <c r="E11923" t="s">
        <v>205</v>
      </c>
      <c r="F11923">
        <v>0</v>
      </c>
      <c r="G11923" t="s">
        <v>316</v>
      </c>
      <c r="H11923" t="s">
        <v>314</v>
      </c>
      <c r="I11923" t="s">
        <v>315</v>
      </c>
    </row>
    <row r="11924" spans="1:9" x14ac:dyDescent="0.25">
      <c r="A11924">
        <v>11922</v>
      </c>
      <c r="B11924" t="s">
        <v>15</v>
      </c>
      <c r="C11924">
        <v>2015</v>
      </c>
      <c r="D11924" t="s">
        <v>51</v>
      </c>
      <c r="E11924" t="s">
        <v>205</v>
      </c>
      <c r="F11924">
        <v>0</v>
      </c>
      <c r="G11924" t="s">
        <v>316</v>
      </c>
      <c r="H11924" t="s">
        <v>314</v>
      </c>
      <c r="I11924" t="s">
        <v>315</v>
      </c>
    </row>
    <row r="11925" spans="1:9" x14ac:dyDescent="0.25">
      <c r="A11925">
        <v>11923</v>
      </c>
      <c r="B11925" t="s">
        <v>20</v>
      </c>
      <c r="C11925">
        <v>2015</v>
      </c>
      <c r="D11925" t="s">
        <v>51</v>
      </c>
      <c r="E11925" t="s">
        <v>205</v>
      </c>
      <c r="F11925">
        <v>0</v>
      </c>
      <c r="G11925" t="s">
        <v>316</v>
      </c>
      <c r="H11925" t="s">
        <v>314</v>
      </c>
      <c r="I11925" t="s">
        <v>315</v>
      </c>
    </row>
    <row r="11926" spans="1:9" x14ac:dyDescent="0.25">
      <c r="A11926">
        <v>11924</v>
      </c>
      <c r="B11926" t="s">
        <v>30</v>
      </c>
      <c r="C11926">
        <v>2015</v>
      </c>
      <c r="D11926" t="s">
        <v>51</v>
      </c>
      <c r="E11926" t="s">
        <v>205</v>
      </c>
      <c r="F11926">
        <v>0</v>
      </c>
      <c r="G11926" t="s">
        <v>316</v>
      </c>
      <c r="H11926" t="s">
        <v>314</v>
      </c>
      <c r="I11926" t="s">
        <v>315</v>
      </c>
    </row>
    <row r="11927" spans="1:9" x14ac:dyDescent="0.25">
      <c r="A11927">
        <v>11925</v>
      </c>
      <c r="B11927" t="s">
        <v>21</v>
      </c>
      <c r="C11927">
        <v>2015</v>
      </c>
      <c r="D11927" t="s">
        <v>51</v>
      </c>
      <c r="E11927" t="s">
        <v>205</v>
      </c>
      <c r="F11927">
        <v>0</v>
      </c>
      <c r="G11927" t="s">
        <v>316</v>
      </c>
      <c r="H11927" t="s">
        <v>314</v>
      </c>
      <c r="I11927" t="s">
        <v>315</v>
      </c>
    </row>
    <row r="11928" spans="1:9" x14ac:dyDescent="0.25">
      <c r="A11928">
        <v>11926</v>
      </c>
      <c r="B11928" t="s">
        <v>16</v>
      </c>
      <c r="C11928">
        <v>2015</v>
      </c>
      <c r="D11928" t="s">
        <v>51</v>
      </c>
      <c r="E11928" t="s">
        <v>205</v>
      </c>
      <c r="F11928">
        <v>0</v>
      </c>
      <c r="G11928" t="s">
        <v>316</v>
      </c>
      <c r="H11928" t="s">
        <v>314</v>
      </c>
      <c r="I11928" t="s">
        <v>315</v>
      </c>
    </row>
    <row r="11929" spans="1:9" x14ac:dyDescent="0.25">
      <c r="A11929">
        <v>11927</v>
      </c>
      <c r="B11929" t="s">
        <v>29</v>
      </c>
      <c r="C11929">
        <v>2015</v>
      </c>
      <c r="D11929" t="s">
        <v>51</v>
      </c>
      <c r="E11929" t="s">
        <v>205</v>
      </c>
      <c r="F11929">
        <v>0</v>
      </c>
      <c r="G11929" t="s">
        <v>316</v>
      </c>
      <c r="H11929" t="s">
        <v>314</v>
      </c>
      <c r="I11929" t="s">
        <v>315</v>
      </c>
    </row>
    <row r="11930" spans="1:9" x14ac:dyDescent="0.25">
      <c r="A11930">
        <v>11928</v>
      </c>
      <c r="B11930" t="s">
        <v>31</v>
      </c>
      <c r="C11930">
        <v>2015</v>
      </c>
      <c r="D11930" t="s">
        <v>51</v>
      </c>
      <c r="E11930" t="s">
        <v>205</v>
      </c>
      <c r="F11930">
        <v>0</v>
      </c>
      <c r="G11930" t="s">
        <v>316</v>
      </c>
      <c r="H11930" t="s">
        <v>314</v>
      </c>
      <c r="I11930" t="s">
        <v>315</v>
      </c>
    </row>
    <row r="11931" spans="1:9" x14ac:dyDescent="0.25">
      <c r="A11931">
        <v>11929</v>
      </c>
      <c r="B11931" t="s">
        <v>24</v>
      </c>
      <c r="C11931">
        <v>2015</v>
      </c>
      <c r="D11931" t="s">
        <v>51</v>
      </c>
      <c r="E11931" t="s">
        <v>205</v>
      </c>
      <c r="F11931">
        <v>0</v>
      </c>
      <c r="G11931" t="s">
        <v>316</v>
      </c>
      <c r="H11931" t="s">
        <v>314</v>
      </c>
      <c r="I11931" t="s">
        <v>315</v>
      </c>
    </row>
    <row r="11932" spans="1:9" x14ac:dyDescent="0.25">
      <c r="A11932">
        <v>11930</v>
      </c>
      <c r="B11932" t="s">
        <v>5</v>
      </c>
      <c r="C11932">
        <v>2015</v>
      </c>
      <c r="D11932" t="s">
        <v>51</v>
      </c>
      <c r="E11932" t="s">
        <v>205</v>
      </c>
      <c r="F11932">
        <v>0</v>
      </c>
      <c r="G11932" t="s">
        <v>316</v>
      </c>
      <c r="H11932" t="s">
        <v>314</v>
      </c>
      <c r="I11932" t="s">
        <v>315</v>
      </c>
    </row>
    <row r="11933" spans="1:9" x14ac:dyDescent="0.25">
      <c r="A11933">
        <v>11931</v>
      </c>
      <c r="B11933" t="s">
        <v>26</v>
      </c>
      <c r="C11933">
        <v>2015</v>
      </c>
      <c r="D11933" t="s">
        <v>51</v>
      </c>
      <c r="E11933" t="s">
        <v>205</v>
      </c>
      <c r="F11933">
        <v>0</v>
      </c>
      <c r="G11933" t="s">
        <v>316</v>
      </c>
      <c r="H11933" t="s">
        <v>314</v>
      </c>
      <c r="I11933" t="s">
        <v>315</v>
      </c>
    </row>
    <row r="11934" spans="1:9" x14ac:dyDescent="0.25">
      <c r="A11934">
        <v>11932</v>
      </c>
      <c r="B11934" t="s">
        <v>28</v>
      </c>
      <c r="C11934">
        <v>2015</v>
      </c>
      <c r="D11934" t="s">
        <v>51</v>
      </c>
      <c r="E11934" t="s">
        <v>205</v>
      </c>
      <c r="F11934">
        <v>0</v>
      </c>
      <c r="G11934" t="s">
        <v>316</v>
      </c>
      <c r="H11934" t="s">
        <v>314</v>
      </c>
      <c r="I11934" t="s">
        <v>315</v>
      </c>
    </row>
    <row r="11935" spans="1:9" x14ac:dyDescent="0.25">
      <c r="A11935">
        <v>11933</v>
      </c>
      <c r="B11935" t="s">
        <v>11</v>
      </c>
      <c r="C11935">
        <v>2015</v>
      </c>
      <c r="D11935" t="s">
        <v>51</v>
      </c>
      <c r="E11935" t="s">
        <v>205</v>
      </c>
      <c r="F11935">
        <v>0</v>
      </c>
      <c r="G11935" t="s">
        <v>316</v>
      </c>
      <c r="H11935" t="s">
        <v>314</v>
      </c>
      <c r="I11935" t="s">
        <v>315</v>
      </c>
    </row>
    <row r="11936" spans="1:9" x14ac:dyDescent="0.25">
      <c r="A11936">
        <v>11934</v>
      </c>
      <c r="B11936" t="s">
        <v>12</v>
      </c>
      <c r="C11936">
        <v>2015</v>
      </c>
      <c r="D11936" t="s">
        <v>51</v>
      </c>
      <c r="E11936" t="s">
        <v>205</v>
      </c>
      <c r="F11936">
        <v>0</v>
      </c>
      <c r="G11936" t="s">
        <v>316</v>
      </c>
      <c r="H11936" t="s">
        <v>314</v>
      </c>
      <c r="I11936" t="s">
        <v>315</v>
      </c>
    </row>
    <row r="11937" spans="1:9" x14ac:dyDescent="0.25">
      <c r="A11937">
        <v>11935</v>
      </c>
      <c r="B11937" t="s">
        <v>7</v>
      </c>
      <c r="C11937">
        <v>2015</v>
      </c>
      <c r="D11937" t="s">
        <v>51</v>
      </c>
      <c r="E11937" t="s">
        <v>205</v>
      </c>
      <c r="F11937">
        <v>0</v>
      </c>
      <c r="G11937" t="s">
        <v>316</v>
      </c>
      <c r="H11937" t="s">
        <v>314</v>
      </c>
      <c r="I11937" t="s">
        <v>315</v>
      </c>
    </row>
    <row r="11938" spans="1:9" x14ac:dyDescent="0.25">
      <c r="A11938">
        <v>11936</v>
      </c>
      <c r="B11938" t="s">
        <v>18</v>
      </c>
      <c r="C11938">
        <v>2015</v>
      </c>
      <c r="D11938" t="s">
        <v>51</v>
      </c>
      <c r="E11938" t="s">
        <v>205</v>
      </c>
      <c r="F11938">
        <v>0</v>
      </c>
      <c r="G11938" t="s">
        <v>316</v>
      </c>
      <c r="H11938" t="s">
        <v>314</v>
      </c>
      <c r="I11938" t="s">
        <v>315</v>
      </c>
    </row>
    <row r="11939" spans="1:9" x14ac:dyDescent="0.25">
      <c r="A11939">
        <v>11937</v>
      </c>
      <c r="B11939" t="s">
        <v>23</v>
      </c>
      <c r="C11939">
        <v>2015</v>
      </c>
      <c r="D11939" t="s">
        <v>51</v>
      </c>
      <c r="E11939" t="s">
        <v>205</v>
      </c>
      <c r="F11939">
        <v>0</v>
      </c>
      <c r="G11939" t="s">
        <v>316</v>
      </c>
      <c r="H11939" t="s">
        <v>314</v>
      </c>
      <c r="I11939" t="s">
        <v>315</v>
      </c>
    </row>
    <row r="11940" spans="1:9" x14ac:dyDescent="0.25">
      <c r="A11940">
        <v>11938</v>
      </c>
      <c r="B11940" t="s">
        <v>14</v>
      </c>
      <c r="C11940">
        <v>2015</v>
      </c>
      <c r="D11940" t="s">
        <v>51</v>
      </c>
      <c r="E11940" t="s">
        <v>205</v>
      </c>
      <c r="F11940">
        <v>0</v>
      </c>
      <c r="G11940" t="s">
        <v>316</v>
      </c>
      <c r="H11940" t="s">
        <v>314</v>
      </c>
      <c r="I11940" t="s">
        <v>315</v>
      </c>
    </row>
    <row r="11941" spans="1:9" x14ac:dyDescent="0.25">
      <c r="A11941">
        <v>11939</v>
      </c>
      <c r="B11941" t="s">
        <v>17</v>
      </c>
      <c r="C11941">
        <v>2015</v>
      </c>
      <c r="D11941" t="s">
        <v>51</v>
      </c>
      <c r="E11941" t="s">
        <v>205</v>
      </c>
      <c r="F11941">
        <v>0</v>
      </c>
      <c r="G11941" t="s">
        <v>316</v>
      </c>
      <c r="H11941" t="s">
        <v>314</v>
      </c>
      <c r="I11941" t="s">
        <v>315</v>
      </c>
    </row>
    <row r="11942" spans="1:9" x14ac:dyDescent="0.25">
      <c r="A11942">
        <v>11940</v>
      </c>
      <c r="B11942" t="s">
        <v>19</v>
      </c>
      <c r="C11942">
        <v>2015</v>
      </c>
      <c r="D11942" t="s">
        <v>51</v>
      </c>
      <c r="E11942" t="s">
        <v>205</v>
      </c>
      <c r="F11942">
        <v>0</v>
      </c>
      <c r="G11942" t="s">
        <v>316</v>
      </c>
      <c r="H11942" t="s">
        <v>314</v>
      </c>
      <c r="I11942" t="s">
        <v>315</v>
      </c>
    </row>
    <row r="11943" spans="1:9" x14ac:dyDescent="0.25">
      <c r="A11943">
        <v>11941</v>
      </c>
      <c r="B11943" t="s">
        <v>27</v>
      </c>
      <c r="C11943">
        <v>2015</v>
      </c>
      <c r="D11943" t="s">
        <v>51</v>
      </c>
      <c r="E11943" t="s">
        <v>205</v>
      </c>
      <c r="F11943">
        <v>0</v>
      </c>
      <c r="G11943" t="s">
        <v>316</v>
      </c>
      <c r="H11943" t="s">
        <v>314</v>
      </c>
      <c r="I11943" t="s">
        <v>315</v>
      </c>
    </row>
    <row r="11944" spans="1:9" x14ac:dyDescent="0.25">
      <c r="A11944">
        <v>11942</v>
      </c>
      <c r="B11944" t="s">
        <v>13</v>
      </c>
      <c r="C11944">
        <v>2015</v>
      </c>
      <c r="D11944" t="s">
        <v>51</v>
      </c>
      <c r="E11944" t="s">
        <v>205</v>
      </c>
      <c r="F11944">
        <v>0</v>
      </c>
      <c r="G11944" t="s">
        <v>316</v>
      </c>
      <c r="H11944" t="s">
        <v>314</v>
      </c>
      <c r="I11944" t="s">
        <v>315</v>
      </c>
    </row>
    <row r="11945" spans="1:9" x14ac:dyDescent="0.25">
      <c r="A11945">
        <v>11943</v>
      </c>
      <c r="B11945" t="s">
        <v>4</v>
      </c>
      <c r="C11945">
        <v>2015</v>
      </c>
      <c r="D11945" t="s">
        <v>51</v>
      </c>
      <c r="E11945" t="s">
        <v>205</v>
      </c>
      <c r="F11945">
        <v>0</v>
      </c>
      <c r="G11945" t="s">
        <v>316</v>
      </c>
      <c r="H11945" t="s">
        <v>314</v>
      </c>
      <c r="I11945" t="s">
        <v>315</v>
      </c>
    </row>
    <row r="11946" spans="1:9" x14ac:dyDescent="0.25">
      <c r="A11946">
        <v>11944</v>
      </c>
      <c r="B11946" t="s">
        <v>6</v>
      </c>
      <c r="C11946">
        <v>2015</v>
      </c>
      <c r="D11946" t="s">
        <v>51</v>
      </c>
      <c r="E11946" t="s">
        <v>205</v>
      </c>
      <c r="F11946">
        <v>0</v>
      </c>
      <c r="G11946" t="s">
        <v>316</v>
      </c>
      <c r="H11946" t="s">
        <v>314</v>
      </c>
      <c r="I11946" t="s">
        <v>315</v>
      </c>
    </row>
    <row r="11947" spans="1:9" x14ac:dyDescent="0.25">
      <c r="A11947">
        <v>11945</v>
      </c>
      <c r="B11947" t="s">
        <v>9</v>
      </c>
      <c r="C11947">
        <v>2015</v>
      </c>
      <c r="D11947" t="s">
        <v>51</v>
      </c>
      <c r="E11947" t="s">
        <v>205</v>
      </c>
      <c r="F11947">
        <v>0</v>
      </c>
      <c r="G11947" t="s">
        <v>316</v>
      </c>
      <c r="H11947" t="s">
        <v>314</v>
      </c>
      <c r="I11947" t="s">
        <v>315</v>
      </c>
    </row>
    <row r="11948" spans="1:9" x14ac:dyDescent="0.25">
      <c r="A11948">
        <v>11946</v>
      </c>
      <c r="B11948" t="s">
        <v>10</v>
      </c>
      <c r="C11948">
        <v>2015</v>
      </c>
      <c r="D11948" t="s">
        <v>51</v>
      </c>
      <c r="E11948" t="s">
        <v>205</v>
      </c>
      <c r="F11948">
        <v>0</v>
      </c>
      <c r="G11948" t="s">
        <v>316</v>
      </c>
      <c r="H11948" t="s">
        <v>314</v>
      </c>
      <c r="I11948" t="s">
        <v>315</v>
      </c>
    </row>
    <row r="11949" spans="1:9" x14ac:dyDescent="0.25">
      <c r="A11949">
        <v>11947</v>
      </c>
      <c r="B11949" t="s">
        <v>3</v>
      </c>
      <c r="C11949">
        <v>2015</v>
      </c>
      <c r="D11949" t="s">
        <v>51</v>
      </c>
      <c r="E11949" t="s">
        <v>205</v>
      </c>
      <c r="F11949">
        <v>0</v>
      </c>
      <c r="G11949" t="s">
        <v>316</v>
      </c>
      <c r="H11949" t="s">
        <v>314</v>
      </c>
      <c r="I11949" t="s">
        <v>315</v>
      </c>
    </row>
    <row r="11950" spans="1:9" x14ac:dyDescent="0.25">
      <c r="A11950">
        <v>11948</v>
      </c>
      <c r="B11950" t="s">
        <v>25</v>
      </c>
      <c r="C11950">
        <v>2015</v>
      </c>
      <c r="D11950" t="s">
        <v>51</v>
      </c>
      <c r="E11950" t="s">
        <v>205</v>
      </c>
      <c r="F11950">
        <v>0</v>
      </c>
      <c r="G11950" t="s">
        <v>316</v>
      </c>
      <c r="H11950" t="s">
        <v>314</v>
      </c>
      <c r="I11950" t="s">
        <v>315</v>
      </c>
    </row>
    <row r="11951" spans="1:9" x14ac:dyDescent="0.25">
      <c r="A11951">
        <v>11949</v>
      </c>
      <c r="B11951" t="s">
        <v>8</v>
      </c>
      <c r="C11951">
        <v>2016</v>
      </c>
      <c r="D11951" t="s">
        <v>51</v>
      </c>
      <c r="E11951" t="s">
        <v>312</v>
      </c>
      <c r="F11951">
        <v>1014770</v>
      </c>
      <c r="G11951" t="s">
        <v>313</v>
      </c>
      <c r="H11951" t="s">
        <v>314</v>
      </c>
      <c r="I11951" t="s">
        <v>315</v>
      </c>
    </row>
    <row r="11952" spans="1:9" x14ac:dyDescent="0.25">
      <c r="A11952">
        <v>11950</v>
      </c>
      <c r="B11952" t="s">
        <v>22</v>
      </c>
      <c r="C11952">
        <v>2016</v>
      </c>
      <c r="D11952" t="s">
        <v>51</v>
      </c>
      <c r="E11952" t="s">
        <v>312</v>
      </c>
      <c r="F11952">
        <v>1014770</v>
      </c>
      <c r="G11952" t="s">
        <v>313</v>
      </c>
      <c r="H11952" t="s">
        <v>314</v>
      </c>
      <c r="I11952" t="s">
        <v>315</v>
      </c>
    </row>
    <row r="11953" spans="1:9" x14ac:dyDescent="0.25">
      <c r="A11953">
        <v>11951</v>
      </c>
      <c r="B11953" t="s">
        <v>15</v>
      </c>
      <c r="C11953">
        <v>2016</v>
      </c>
      <c r="D11953" t="s">
        <v>51</v>
      </c>
      <c r="E11953" t="s">
        <v>312</v>
      </c>
      <c r="F11953">
        <v>1009377</v>
      </c>
      <c r="G11953" t="s">
        <v>313</v>
      </c>
      <c r="H11953" t="s">
        <v>314</v>
      </c>
      <c r="I11953" t="s">
        <v>315</v>
      </c>
    </row>
    <row r="11954" spans="1:9" x14ac:dyDescent="0.25">
      <c r="A11954">
        <v>11952</v>
      </c>
      <c r="B11954" t="s">
        <v>20</v>
      </c>
      <c r="C11954">
        <v>2016</v>
      </c>
      <c r="D11954" t="s">
        <v>51</v>
      </c>
      <c r="E11954" t="s">
        <v>312</v>
      </c>
      <c r="F11954">
        <v>1005953</v>
      </c>
      <c r="G11954" t="s">
        <v>313</v>
      </c>
      <c r="H11954" t="s">
        <v>314</v>
      </c>
      <c r="I11954" t="s">
        <v>315</v>
      </c>
    </row>
    <row r="11955" spans="1:9" x14ac:dyDescent="0.25">
      <c r="A11955">
        <v>11953</v>
      </c>
      <c r="B11955" t="s">
        <v>30</v>
      </c>
      <c r="C11955">
        <v>2016</v>
      </c>
      <c r="D11955" t="s">
        <v>51</v>
      </c>
      <c r="E11955" t="s">
        <v>312</v>
      </c>
      <c r="F11955">
        <v>1003504</v>
      </c>
      <c r="G11955" t="s">
        <v>313</v>
      </c>
      <c r="H11955" t="s">
        <v>314</v>
      </c>
      <c r="I11955" t="s">
        <v>315</v>
      </c>
    </row>
    <row r="11956" spans="1:9" x14ac:dyDescent="0.25">
      <c r="A11956">
        <v>11954</v>
      </c>
      <c r="B11956" t="s">
        <v>21</v>
      </c>
      <c r="C11956">
        <v>2016</v>
      </c>
      <c r="D11956" t="s">
        <v>51</v>
      </c>
      <c r="E11956" t="s">
        <v>312</v>
      </c>
      <c r="F11956">
        <v>1006509</v>
      </c>
      <c r="G11956" t="s">
        <v>313</v>
      </c>
      <c r="H11956" t="s">
        <v>314</v>
      </c>
      <c r="I11956" t="s">
        <v>315</v>
      </c>
    </row>
    <row r="11957" spans="1:9" x14ac:dyDescent="0.25">
      <c r="A11957">
        <v>11955</v>
      </c>
      <c r="B11957" t="s">
        <v>16</v>
      </c>
      <c r="C11957">
        <v>2016</v>
      </c>
      <c r="D11957" t="s">
        <v>51</v>
      </c>
      <c r="E11957" t="s">
        <v>312</v>
      </c>
      <c r="F11957">
        <v>1006925</v>
      </c>
      <c r="G11957" t="s">
        <v>313</v>
      </c>
      <c r="H11957" t="s">
        <v>314</v>
      </c>
      <c r="I11957" t="s">
        <v>315</v>
      </c>
    </row>
    <row r="11958" spans="1:9" x14ac:dyDescent="0.25">
      <c r="A11958">
        <v>11956</v>
      </c>
      <c r="B11958" t="s">
        <v>29</v>
      </c>
      <c r="C11958">
        <v>2016</v>
      </c>
      <c r="D11958" t="s">
        <v>51</v>
      </c>
      <c r="E11958" t="s">
        <v>312</v>
      </c>
      <c r="F11958">
        <v>1003898</v>
      </c>
      <c r="G11958" t="s">
        <v>313</v>
      </c>
      <c r="H11958" t="s">
        <v>314</v>
      </c>
      <c r="I11958" t="s">
        <v>315</v>
      </c>
    </row>
    <row r="11959" spans="1:9" x14ac:dyDescent="0.25">
      <c r="A11959">
        <v>11957</v>
      </c>
      <c r="B11959" t="s">
        <v>31</v>
      </c>
      <c r="C11959">
        <v>2016</v>
      </c>
      <c r="D11959" t="s">
        <v>51</v>
      </c>
      <c r="E11959" t="s">
        <v>312</v>
      </c>
      <c r="F11959">
        <v>1011112</v>
      </c>
      <c r="G11959" t="s">
        <v>313</v>
      </c>
      <c r="H11959" t="s">
        <v>314</v>
      </c>
      <c r="I11959" t="s">
        <v>315</v>
      </c>
    </row>
    <row r="11960" spans="1:9" x14ac:dyDescent="0.25">
      <c r="A11960">
        <v>11958</v>
      </c>
      <c r="B11960" t="s">
        <v>24</v>
      </c>
      <c r="C11960">
        <v>2016</v>
      </c>
      <c r="D11960" t="s">
        <v>51</v>
      </c>
      <c r="E11960" t="s">
        <v>312</v>
      </c>
      <c r="F11960">
        <v>1007315</v>
      </c>
      <c r="G11960" t="s">
        <v>313</v>
      </c>
      <c r="H11960" t="s">
        <v>314</v>
      </c>
      <c r="I11960" t="s">
        <v>315</v>
      </c>
    </row>
    <row r="11961" spans="1:9" x14ac:dyDescent="0.25">
      <c r="A11961">
        <v>11959</v>
      </c>
      <c r="B11961" t="s">
        <v>5</v>
      </c>
      <c r="C11961">
        <v>2016</v>
      </c>
      <c r="D11961" t="s">
        <v>51</v>
      </c>
      <c r="E11961" t="s">
        <v>312</v>
      </c>
      <c r="F11961">
        <v>1009382</v>
      </c>
      <c r="G11961" t="s">
        <v>313</v>
      </c>
      <c r="H11961" t="s">
        <v>314</v>
      </c>
      <c r="I11961" t="s">
        <v>315</v>
      </c>
    </row>
    <row r="11962" spans="1:9" x14ac:dyDescent="0.25">
      <c r="A11962">
        <v>11960</v>
      </c>
      <c r="B11962" t="s">
        <v>26</v>
      </c>
      <c r="C11962">
        <v>2016</v>
      </c>
      <c r="D11962" t="s">
        <v>51</v>
      </c>
      <c r="E11962" t="s">
        <v>312</v>
      </c>
      <c r="F11962">
        <v>1010678</v>
      </c>
      <c r="G11962" t="s">
        <v>313</v>
      </c>
      <c r="H11962" t="s">
        <v>314</v>
      </c>
      <c r="I11962" t="s">
        <v>315</v>
      </c>
    </row>
    <row r="11963" spans="1:9" x14ac:dyDescent="0.25">
      <c r="A11963">
        <v>11961</v>
      </c>
      <c r="B11963" t="s">
        <v>28</v>
      </c>
      <c r="C11963">
        <v>2016</v>
      </c>
      <c r="D11963" t="s">
        <v>51</v>
      </c>
      <c r="E11963" t="s">
        <v>312</v>
      </c>
      <c r="F11963">
        <v>1010201</v>
      </c>
      <c r="G11963" t="s">
        <v>313</v>
      </c>
      <c r="H11963" t="s">
        <v>314</v>
      </c>
      <c r="I11963" t="s">
        <v>315</v>
      </c>
    </row>
    <row r="11964" spans="1:9" x14ac:dyDescent="0.25">
      <c r="A11964">
        <v>11962</v>
      </c>
      <c r="B11964" t="s">
        <v>11</v>
      </c>
      <c r="C11964">
        <v>2016</v>
      </c>
      <c r="D11964" t="s">
        <v>51</v>
      </c>
      <c r="E11964" t="s">
        <v>312</v>
      </c>
      <c r="F11964">
        <v>1010030</v>
      </c>
      <c r="G11964" t="s">
        <v>313</v>
      </c>
      <c r="H11964" t="s">
        <v>314</v>
      </c>
      <c r="I11964" t="s">
        <v>315</v>
      </c>
    </row>
    <row r="11965" spans="1:9" x14ac:dyDescent="0.25">
      <c r="A11965">
        <v>11963</v>
      </c>
      <c r="B11965" t="s">
        <v>12</v>
      </c>
      <c r="C11965">
        <v>2016</v>
      </c>
      <c r="D11965" t="s">
        <v>51</v>
      </c>
      <c r="E11965" t="s">
        <v>312</v>
      </c>
      <c r="F11965">
        <v>1007855</v>
      </c>
      <c r="G11965" t="s">
        <v>313</v>
      </c>
      <c r="H11965" t="s">
        <v>314</v>
      </c>
      <c r="I11965" t="s">
        <v>315</v>
      </c>
    </row>
    <row r="11966" spans="1:9" x14ac:dyDescent="0.25">
      <c r="A11966">
        <v>11964</v>
      </c>
      <c r="B11966" t="s">
        <v>7</v>
      </c>
      <c r="C11966">
        <v>2016</v>
      </c>
      <c r="D11966" t="s">
        <v>51</v>
      </c>
      <c r="E11966" t="s">
        <v>312</v>
      </c>
      <c r="F11966">
        <v>1007103</v>
      </c>
      <c r="G11966" t="s">
        <v>313</v>
      </c>
      <c r="H11966" t="s">
        <v>314</v>
      </c>
      <c r="I11966" t="s">
        <v>315</v>
      </c>
    </row>
    <row r="11967" spans="1:9" x14ac:dyDescent="0.25">
      <c r="A11967">
        <v>11965</v>
      </c>
      <c r="B11967" t="s">
        <v>18</v>
      </c>
      <c r="C11967">
        <v>2016</v>
      </c>
      <c r="D11967" t="s">
        <v>51</v>
      </c>
      <c r="E11967" t="s">
        <v>312</v>
      </c>
      <c r="F11967">
        <v>1009436</v>
      </c>
      <c r="G11967" t="s">
        <v>313</v>
      </c>
      <c r="H11967" t="s">
        <v>314</v>
      </c>
      <c r="I11967" t="s">
        <v>315</v>
      </c>
    </row>
    <row r="11968" spans="1:9" x14ac:dyDescent="0.25">
      <c r="A11968">
        <v>11966</v>
      </c>
      <c r="B11968" t="s">
        <v>23</v>
      </c>
      <c r="C11968">
        <v>2016</v>
      </c>
      <c r="D11968" t="s">
        <v>51</v>
      </c>
      <c r="E11968" t="s">
        <v>312</v>
      </c>
      <c r="F11968">
        <v>1005834</v>
      </c>
      <c r="G11968" t="s">
        <v>313</v>
      </c>
      <c r="H11968" t="s">
        <v>314</v>
      </c>
      <c r="I11968" t="s">
        <v>315</v>
      </c>
    </row>
    <row r="11969" spans="1:9" x14ac:dyDescent="0.25">
      <c r="A11969">
        <v>11967</v>
      </c>
      <c r="B11969" t="s">
        <v>14</v>
      </c>
      <c r="C11969">
        <v>2016</v>
      </c>
      <c r="D11969" t="s">
        <v>51</v>
      </c>
      <c r="E11969" t="s">
        <v>312</v>
      </c>
      <c r="F11969">
        <v>1007495</v>
      </c>
      <c r="G11969" t="s">
        <v>313</v>
      </c>
      <c r="H11969" t="s">
        <v>314</v>
      </c>
      <c r="I11969" t="s">
        <v>315</v>
      </c>
    </row>
    <row r="11970" spans="1:9" x14ac:dyDescent="0.25">
      <c r="A11970">
        <v>11968</v>
      </c>
      <c r="B11970" t="s">
        <v>17</v>
      </c>
      <c r="C11970">
        <v>2016</v>
      </c>
      <c r="D11970" t="s">
        <v>51</v>
      </c>
      <c r="E11970" t="s">
        <v>312</v>
      </c>
      <c r="F11970">
        <v>1010272</v>
      </c>
      <c r="G11970" t="s">
        <v>313</v>
      </c>
      <c r="H11970" t="s">
        <v>314</v>
      </c>
      <c r="I11970" t="s">
        <v>315</v>
      </c>
    </row>
    <row r="11971" spans="1:9" x14ac:dyDescent="0.25">
      <c r="A11971">
        <v>11969</v>
      </c>
      <c r="B11971" t="s">
        <v>19</v>
      </c>
      <c r="C11971">
        <v>2016</v>
      </c>
      <c r="D11971" t="s">
        <v>51</v>
      </c>
      <c r="E11971" t="s">
        <v>312</v>
      </c>
      <c r="F11971">
        <v>1005478</v>
      </c>
      <c r="G11971" t="s">
        <v>313</v>
      </c>
      <c r="H11971" t="s">
        <v>314</v>
      </c>
      <c r="I11971" t="s">
        <v>315</v>
      </c>
    </row>
    <row r="11972" spans="1:9" x14ac:dyDescent="0.25">
      <c r="A11972">
        <v>11970</v>
      </c>
      <c r="B11972" t="s">
        <v>27</v>
      </c>
      <c r="C11972">
        <v>2016</v>
      </c>
      <c r="D11972" t="s">
        <v>51</v>
      </c>
      <c r="E11972" t="s">
        <v>312</v>
      </c>
      <c r="F11972">
        <v>1007291</v>
      </c>
      <c r="G11972" t="s">
        <v>313</v>
      </c>
      <c r="H11972" t="s">
        <v>314</v>
      </c>
      <c r="I11972" t="s">
        <v>315</v>
      </c>
    </row>
    <row r="11973" spans="1:9" x14ac:dyDescent="0.25">
      <c r="A11973">
        <v>11971</v>
      </c>
      <c r="B11973" t="s">
        <v>13</v>
      </c>
      <c r="C11973">
        <v>2016</v>
      </c>
      <c r="D11973" t="s">
        <v>51</v>
      </c>
      <c r="E11973" t="s">
        <v>312</v>
      </c>
      <c r="F11973">
        <v>1007910</v>
      </c>
      <c r="G11973" t="s">
        <v>313</v>
      </c>
      <c r="H11973" t="s">
        <v>314</v>
      </c>
      <c r="I11973" t="s">
        <v>315</v>
      </c>
    </row>
    <row r="11974" spans="1:9" x14ac:dyDescent="0.25">
      <c r="A11974">
        <v>11972</v>
      </c>
      <c r="B11974" t="s">
        <v>4</v>
      </c>
      <c r="C11974">
        <v>2016</v>
      </c>
      <c r="D11974" t="s">
        <v>51</v>
      </c>
      <c r="E11974" t="s">
        <v>312</v>
      </c>
      <c r="F11974">
        <v>1005237</v>
      </c>
      <c r="G11974" t="s">
        <v>313</v>
      </c>
      <c r="H11974" t="s">
        <v>314</v>
      </c>
      <c r="I11974" t="s">
        <v>315</v>
      </c>
    </row>
    <row r="11975" spans="1:9" x14ac:dyDescent="0.25">
      <c r="A11975">
        <v>11973</v>
      </c>
      <c r="B11975" t="s">
        <v>6</v>
      </c>
      <c r="C11975">
        <v>2016</v>
      </c>
      <c r="D11975" t="s">
        <v>51</v>
      </c>
      <c r="E11975" t="s">
        <v>312</v>
      </c>
      <c r="F11975">
        <v>1008085</v>
      </c>
      <c r="G11975" t="s">
        <v>313</v>
      </c>
      <c r="H11975" t="s">
        <v>314</v>
      </c>
      <c r="I11975" t="s">
        <v>315</v>
      </c>
    </row>
    <row r="11976" spans="1:9" x14ac:dyDescent="0.25">
      <c r="A11976">
        <v>11974</v>
      </c>
      <c r="B11976" t="s">
        <v>9</v>
      </c>
      <c r="C11976">
        <v>2016</v>
      </c>
      <c r="D11976" t="s">
        <v>51</v>
      </c>
      <c r="E11976" t="s">
        <v>312</v>
      </c>
      <c r="F11976">
        <v>1010961</v>
      </c>
      <c r="G11976" t="s">
        <v>313</v>
      </c>
      <c r="H11976" t="s">
        <v>314</v>
      </c>
      <c r="I11976" t="s">
        <v>315</v>
      </c>
    </row>
    <row r="11977" spans="1:9" x14ac:dyDescent="0.25">
      <c r="A11977">
        <v>11975</v>
      </c>
      <c r="B11977" t="s">
        <v>10</v>
      </c>
      <c r="C11977">
        <v>2016</v>
      </c>
      <c r="D11977" t="s">
        <v>51</v>
      </c>
      <c r="E11977" t="s">
        <v>312</v>
      </c>
      <c r="F11977">
        <v>1007853</v>
      </c>
      <c r="G11977" t="s">
        <v>313</v>
      </c>
      <c r="H11977" t="s">
        <v>314</v>
      </c>
      <c r="I11977" t="s">
        <v>315</v>
      </c>
    </row>
    <row r="11978" spans="1:9" x14ac:dyDescent="0.25">
      <c r="A11978">
        <v>11976</v>
      </c>
      <c r="B11978" t="s">
        <v>3</v>
      </c>
      <c r="C11978">
        <v>2016</v>
      </c>
      <c r="D11978" t="s">
        <v>51</v>
      </c>
      <c r="E11978" t="s">
        <v>312</v>
      </c>
      <c r="F11978">
        <v>1007768</v>
      </c>
      <c r="G11978" t="s">
        <v>313</v>
      </c>
      <c r="H11978" t="s">
        <v>314</v>
      </c>
      <c r="I11978" t="s">
        <v>315</v>
      </c>
    </row>
    <row r="11979" spans="1:9" x14ac:dyDescent="0.25">
      <c r="A11979">
        <v>11977</v>
      </c>
      <c r="B11979" t="s">
        <v>25</v>
      </c>
      <c r="C11979">
        <v>2016</v>
      </c>
      <c r="D11979" t="s">
        <v>51</v>
      </c>
      <c r="E11979" t="s">
        <v>312</v>
      </c>
      <c r="F11979">
        <v>1009927</v>
      </c>
      <c r="G11979" t="s">
        <v>313</v>
      </c>
      <c r="H11979" t="s">
        <v>314</v>
      </c>
      <c r="I11979" t="s">
        <v>315</v>
      </c>
    </row>
    <row r="11980" spans="1:9" x14ac:dyDescent="0.25">
      <c r="A11980">
        <v>11978</v>
      </c>
      <c r="B11980" t="s">
        <v>8</v>
      </c>
      <c r="C11980">
        <v>2016</v>
      </c>
      <c r="D11980" t="s">
        <v>51</v>
      </c>
      <c r="E11980" t="s">
        <v>64</v>
      </c>
      <c r="F11980">
        <v>1014770</v>
      </c>
      <c r="G11980" t="s">
        <v>313</v>
      </c>
      <c r="H11980" t="s">
        <v>314</v>
      </c>
      <c r="I11980" t="s">
        <v>315</v>
      </c>
    </row>
    <row r="11981" spans="1:9" x14ac:dyDescent="0.25">
      <c r="A11981">
        <v>11979</v>
      </c>
      <c r="B11981" t="s">
        <v>22</v>
      </c>
      <c r="C11981">
        <v>2016</v>
      </c>
      <c r="D11981" t="s">
        <v>51</v>
      </c>
      <c r="E11981" t="s">
        <v>64</v>
      </c>
      <c r="F11981">
        <v>1014770</v>
      </c>
      <c r="G11981" t="s">
        <v>313</v>
      </c>
      <c r="H11981" t="s">
        <v>314</v>
      </c>
      <c r="I11981" t="s">
        <v>315</v>
      </c>
    </row>
    <row r="11982" spans="1:9" x14ac:dyDescent="0.25">
      <c r="A11982">
        <v>11980</v>
      </c>
      <c r="B11982" t="s">
        <v>15</v>
      </c>
      <c r="C11982">
        <v>2016</v>
      </c>
      <c r="D11982" t="s">
        <v>51</v>
      </c>
      <c r="E11982" t="s">
        <v>64</v>
      </c>
      <c r="F11982">
        <v>1009376.5</v>
      </c>
      <c r="G11982" t="s">
        <v>313</v>
      </c>
      <c r="H11982" t="s">
        <v>314</v>
      </c>
      <c r="I11982" t="s">
        <v>315</v>
      </c>
    </row>
    <row r="11983" spans="1:9" x14ac:dyDescent="0.25">
      <c r="A11983">
        <v>11981</v>
      </c>
      <c r="B11983" t="s">
        <v>20</v>
      </c>
      <c r="C11983">
        <v>2016</v>
      </c>
      <c r="D11983" t="s">
        <v>51</v>
      </c>
      <c r="E11983" t="s">
        <v>64</v>
      </c>
      <c r="F11983">
        <v>1005951.5</v>
      </c>
      <c r="G11983" t="s">
        <v>313</v>
      </c>
      <c r="H11983" t="s">
        <v>314</v>
      </c>
      <c r="I11983" t="s">
        <v>315</v>
      </c>
    </row>
    <row r="11984" spans="1:9" x14ac:dyDescent="0.25">
      <c r="A11984">
        <v>11982</v>
      </c>
      <c r="B11984" t="s">
        <v>30</v>
      </c>
      <c r="C11984">
        <v>2016</v>
      </c>
      <c r="D11984" t="s">
        <v>51</v>
      </c>
      <c r="E11984" t="s">
        <v>64</v>
      </c>
      <c r="F11984">
        <v>1003503.5</v>
      </c>
      <c r="G11984" t="s">
        <v>313</v>
      </c>
      <c r="H11984" t="s">
        <v>314</v>
      </c>
      <c r="I11984" t="s">
        <v>315</v>
      </c>
    </row>
    <row r="11985" spans="1:9" x14ac:dyDescent="0.25">
      <c r="A11985">
        <v>11983</v>
      </c>
      <c r="B11985" t="s">
        <v>21</v>
      </c>
      <c r="C11985">
        <v>2016</v>
      </c>
      <c r="D11985" t="s">
        <v>51</v>
      </c>
      <c r="E11985" t="s">
        <v>64</v>
      </c>
      <c r="F11985">
        <v>1006509.5</v>
      </c>
      <c r="G11985" t="s">
        <v>313</v>
      </c>
      <c r="H11985" t="s">
        <v>314</v>
      </c>
      <c r="I11985" t="s">
        <v>315</v>
      </c>
    </row>
    <row r="11986" spans="1:9" x14ac:dyDescent="0.25">
      <c r="A11986">
        <v>11984</v>
      </c>
      <c r="B11986" t="s">
        <v>16</v>
      </c>
      <c r="C11986">
        <v>2016</v>
      </c>
      <c r="D11986" t="s">
        <v>51</v>
      </c>
      <c r="E11986" t="s">
        <v>64</v>
      </c>
      <c r="F11986">
        <v>1006925.5</v>
      </c>
      <c r="G11986" t="s">
        <v>313</v>
      </c>
      <c r="H11986" t="s">
        <v>314</v>
      </c>
      <c r="I11986" t="s">
        <v>315</v>
      </c>
    </row>
    <row r="11987" spans="1:9" x14ac:dyDescent="0.25">
      <c r="A11987">
        <v>11985</v>
      </c>
      <c r="B11987" t="s">
        <v>29</v>
      </c>
      <c r="C11987">
        <v>2016</v>
      </c>
      <c r="D11987" t="s">
        <v>51</v>
      </c>
      <c r="E11987" t="s">
        <v>64</v>
      </c>
      <c r="F11987">
        <v>1003900</v>
      </c>
      <c r="G11987" t="s">
        <v>313</v>
      </c>
      <c r="H11987" t="s">
        <v>314</v>
      </c>
      <c r="I11987" t="s">
        <v>315</v>
      </c>
    </row>
    <row r="11988" spans="1:9" x14ac:dyDescent="0.25">
      <c r="A11988">
        <v>11986</v>
      </c>
      <c r="B11988" t="s">
        <v>31</v>
      </c>
      <c r="C11988">
        <v>2016</v>
      </c>
      <c r="D11988" t="s">
        <v>51</v>
      </c>
      <c r="E11988" t="s">
        <v>64</v>
      </c>
      <c r="F11988">
        <v>1011111.5</v>
      </c>
      <c r="G11988" t="s">
        <v>313</v>
      </c>
      <c r="H11988" t="s">
        <v>314</v>
      </c>
      <c r="I11988" t="s">
        <v>315</v>
      </c>
    </row>
    <row r="11989" spans="1:9" x14ac:dyDescent="0.25">
      <c r="A11989">
        <v>11987</v>
      </c>
      <c r="B11989" t="s">
        <v>24</v>
      </c>
      <c r="C11989">
        <v>2016</v>
      </c>
      <c r="D11989" t="s">
        <v>51</v>
      </c>
      <c r="E11989" t="s">
        <v>64</v>
      </c>
      <c r="F11989">
        <v>1007315.5</v>
      </c>
      <c r="G11989" t="s">
        <v>313</v>
      </c>
      <c r="H11989" t="s">
        <v>314</v>
      </c>
      <c r="I11989" t="s">
        <v>315</v>
      </c>
    </row>
    <row r="11990" spans="1:9" x14ac:dyDescent="0.25">
      <c r="A11990">
        <v>11988</v>
      </c>
      <c r="B11990" t="s">
        <v>5</v>
      </c>
      <c r="C11990">
        <v>2016</v>
      </c>
      <c r="D11990" t="s">
        <v>51</v>
      </c>
      <c r="E11990" t="s">
        <v>64</v>
      </c>
      <c r="F11990">
        <v>1009382</v>
      </c>
      <c r="G11990" t="s">
        <v>313</v>
      </c>
      <c r="H11990" t="s">
        <v>314</v>
      </c>
      <c r="I11990" t="s">
        <v>315</v>
      </c>
    </row>
    <row r="11991" spans="1:9" x14ac:dyDescent="0.25">
      <c r="A11991">
        <v>11989</v>
      </c>
      <c r="B11991" t="s">
        <v>26</v>
      </c>
      <c r="C11991">
        <v>2016</v>
      </c>
      <c r="D11991" t="s">
        <v>51</v>
      </c>
      <c r="E11991" t="s">
        <v>64</v>
      </c>
      <c r="F11991">
        <v>1010676.5</v>
      </c>
      <c r="G11991" t="s">
        <v>313</v>
      </c>
      <c r="H11991" t="s">
        <v>314</v>
      </c>
      <c r="I11991" t="s">
        <v>315</v>
      </c>
    </row>
    <row r="11992" spans="1:9" x14ac:dyDescent="0.25">
      <c r="A11992">
        <v>11990</v>
      </c>
      <c r="B11992" t="s">
        <v>28</v>
      </c>
      <c r="C11992">
        <v>2016</v>
      </c>
      <c r="D11992" t="s">
        <v>51</v>
      </c>
      <c r="E11992" t="s">
        <v>64</v>
      </c>
      <c r="F11992">
        <v>1010200</v>
      </c>
      <c r="G11992" t="s">
        <v>313</v>
      </c>
      <c r="H11992" t="s">
        <v>314</v>
      </c>
      <c r="I11992" t="s">
        <v>315</v>
      </c>
    </row>
    <row r="11993" spans="1:9" x14ac:dyDescent="0.25">
      <c r="A11993">
        <v>11991</v>
      </c>
      <c r="B11993" t="s">
        <v>11</v>
      </c>
      <c r="C11993">
        <v>2016</v>
      </c>
      <c r="D11993" t="s">
        <v>51</v>
      </c>
      <c r="E11993" t="s">
        <v>64</v>
      </c>
      <c r="F11993">
        <v>1010029.5</v>
      </c>
      <c r="G11993" t="s">
        <v>313</v>
      </c>
      <c r="H11993" t="s">
        <v>314</v>
      </c>
      <c r="I11993" t="s">
        <v>315</v>
      </c>
    </row>
    <row r="11994" spans="1:9" x14ac:dyDescent="0.25">
      <c r="A11994">
        <v>11992</v>
      </c>
      <c r="B11994" t="s">
        <v>12</v>
      </c>
      <c r="C11994">
        <v>2016</v>
      </c>
      <c r="D11994" t="s">
        <v>51</v>
      </c>
      <c r="E11994" t="s">
        <v>64</v>
      </c>
      <c r="F11994">
        <v>1007854</v>
      </c>
      <c r="G11994" t="s">
        <v>313</v>
      </c>
      <c r="H11994" t="s">
        <v>314</v>
      </c>
      <c r="I11994" t="s">
        <v>315</v>
      </c>
    </row>
    <row r="11995" spans="1:9" x14ac:dyDescent="0.25">
      <c r="A11995">
        <v>11993</v>
      </c>
      <c r="B11995" t="s">
        <v>7</v>
      </c>
      <c r="C11995">
        <v>2016</v>
      </c>
      <c r="D11995" t="s">
        <v>51</v>
      </c>
      <c r="E11995" t="s">
        <v>64</v>
      </c>
      <c r="F11995">
        <v>1007105</v>
      </c>
      <c r="G11995" t="s">
        <v>313</v>
      </c>
      <c r="H11995" t="s">
        <v>314</v>
      </c>
      <c r="I11995" t="s">
        <v>315</v>
      </c>
    </row>
    <row r="11996" spans="1:9" x14ac:dyDescent="0.25">
      <c r="A11996">
        <v>11994</v>
      </c>
      <c r="B11996" t="s">
        <v>18</v>
      </c>
      <c r="C11996">
        <v>2016</v>
      </c>
      <c r="D11996" t="s">
        <v>51</v>
      </c>
      <c r="E11996" t="s">
        <v>64</v>
      </c>
      <c r="F11996">
        <v>1009435</v>
      </c>
      <c r="G11996" t="s">
        <v>313</v>
      </c>
      <c r="H11996" t="s">
        <v>314</v>
      </c>
      <c r="I11996" t="s">
        <v>315</v>
      </c>
    </row>
    <row r="11997" spans="1:9" x14ac:dyDescent="0.25">
      <c r="A11997">
        <v>11995</v>
      </c>
      <c r="B11997" t="s">
        <v>23</v>
      </c>
      <c r="C11997">
        <v>2016</v>
      </c>
      <c r="D11997" t="s">
        <v>51</v>
      </c>
      <c r="E11997" t="s">
        <v>64</v>
      </c>
      <c r="F11997">
        <v>1005835</v>
      </c>
      <c r="G11997" t="s">
        <v>313</v>
      </c>
      <c r="H11997" t="s">
        <v>314</v>
      </c>
      <c r="I11997" t="s">
        <v>315</v>
      </c>
    </row>
    <row r="11998" spans="1:9" x14ac:dyDescent="0.25">
      <c r="A11998">
        <v>11996</v>
      </c>
      <c r="B11998" t="s">
        <v>14</v>
      </c>
      <c r="C11998">
        <v>2016</v>
      </c>
      <c r="D11998" t="s">
        <v>51</v>
      </c>
      <c r="E11998" t="s">
        <v>64</v>
      </c>
      <c r="F11998">
        <v>1007495</v>
      </c>
      <c r="G11998" t="s">
        <v>313</v>
      </c>
      <c r="H11998" t="s">
        <v>314</v>
      </c>
      <c r="I11998" t="s">
        <v>315</v>
      </c>
    </row>
    <row r="11999" spans="1:9" x14ac:dyDescent="0.25">
      <c r="A11999">
        <v>11997</v>
      </c>
      <c r="B11999" t="s">
        <v>17</v>
      </c>
      <c r="C11999">
        <v>2016</v>
      </c>
      <c r="D11999" t="s">
        <v>51</v>
      </c>
      <c r="E11999" t="s">
        <v>64</v>
      </c>
      <c r="F11999">
        <v>1010270</v>
      </c>
      <c r="G11999" t="s">
        <v>313</v>
      </c>
      <c r="H11999" t="s">
        <v>314</v>
      </c>
      <c r="I11999" t="s">
        <v>315</v>
      </c>
    </row>
    <row r="12000" spans="1:9" x14ac:dyDescent="0.25">
      <c r="A12000">
        <v>11998</v>
      </c>
      <c r="B12000" t="s">
        <v>19</v>
      </c>
      <c r="C12000">
        <v>2016</v>
      </c>
      <c r="D12000" t="s">
        <v>51</v>
      </c>
      <c r="E12000" t="s">
        <v>64</v>
      </c>
      <c r="F12000">
        <v>1005479.5</v>
      </c>
      <c r="G12000" t="s">
        <v>313</v>
      </c>
      <c r="H12000" t="s">
        <v>314</v>
      </c>
      <c r="I12000" t="s">
        <v>315</v>
      </c>
    </row>
    <row r="12001" spans="1:9" x14ac:dyDescent="0.25">
      <c r="A12001">
        <v>11999</v>
      </c>
      <c r="B12001" t="s">
        <v>27</v>
      </c>
      <c r="C12001">
        <v>2016</v>
      </c>
      <c r="D12001" t="s">
        <v>51</v>
      </c>
      <c r="E12001" t="s">
        <v>64</v>
      </c>
      <c r="F12001">
        <v>1007290.5</v>
      </c>
      <c r="G12001" t="s">
        <v>313</v>
      </c>
      <c r="H12001" t="s">
        <v>314</v>
      </c>
      <c r="I12001" t="s">
        <v>315</v>
      </c>
    </row>
    <row r="12002" spans="1:9" x14ac:dyDescent="0.25">
      <c r="A12002">
        <v>12000</v>
      </c>
      <c r="B12002" t="s">
        <v>13</v>
      </c>
      <c r="C12002">
        <v>2016</v>
      </c>
      <c r="D12002" t="s">
        <v>51</v>
      </c>
      <c r="E12002" t="s">
        <v>64</v>
      </c>
      <c r="F12002">
        <v>1007909.5</v>
      </c>
      <c r="G12002" t="s">
        <v>313</v>
      </c>
      <c r="H12002" t="s">
        <v>314</v>
      </c>
      <c r="I12002" t="s">
        <v>315</v>
      </c>
    </row>
    <row r="12003" spans="1:9" x14ac:dyDescent="0.25">
      <c r="A12003">
        <v>12001</v>
      </c>
      <c r="B12003" t="s">
        <v>4</v>
      </c>
      <c r="C12003">
        <v>2016</v>
      </c>
      <c r="D12003" t="s">
        <v>51</v>
      </c>
      <c r="E12003" t="s">
        <v>64</v>
      </c>
      <c r="F12003">
        <v>1005238</v>
      </c>
      <c r="G12003" t="s">
        <v>313</v>
      </c>
      <c r="H12003" t="s">
        <v>314</v>
      </c>
      <c r="I12003" t="s">
        <v>315</v>
      </c>
    </row>
    <row r="12004" spans="1:9" x14ac:dyDescent="0.25">
      <c r="A12004">
        <v>12002</v>
      </c>
      <c r="B12004" t="s">
        <v>6</v>
      </c>
      <c r="C12004">
        <v>2016</v>
      </c>
      <c r="D12004" t="s">
        <v>51</v>
      </c>
      <c r="E12004" t="s">
        <v>64</v>
      </c>
      <c r="F12004">
        <v>1008084.5</v>
      </c>
      <c r="G12004" t="s">
        <v>313</v>
      </c>
      <c r="H12004" t="s">
        <v>314</v>
      </c>
      <c r="I12004" t="s">
        <v>315</v>
      </c>
    </row>
    <row r="12005" spans="1:9" x14ac:dyDescent="0.25">
      <c r="A12005">
        <v>12003</v>
      </c>
      <c r="B12005" t="s">
        <v>9</v>
      </c>
      <c r="C12005">
        <v>2016</v>
      </c>
      <c r="D12005" t="s">
        <v>51</v>
      </c>
      <c r="E12005" t="s">
        <v>64</v>
      </c>
      <c r="F12005">
        <v>1010962</v>
      </c>
      <c r="G12005" t="s">
        <v>313</v>
      </c>
      <c r="H12005" t="s">
        <v>314</v>
      </c>
      <c r="I12005" t="s">
        <v>315</v>
      </c>
    </row>
    <row r="12006" spans="1:9" x14ac:dyDescent="0.25">
      <c r="A12006">
        <v>12004</v>
      </c>
      <c r="B12006" t="s">
        <v>10</v>
      </c>
      <c r="C12006">
        <v>2016</v>
      </c>
      <c r="D12006" t="s">
        <v>51</v>
      </c>
      <c r="E12006" t="s">
        <v>64</v>
      </c>
      <c r="F12006">
        <v>1007854</v>
      </c>
      <c r="G12006" t="s">
        <v>313</v>
      </c>
      <c r="H12006" t="s">
        <v>314</v>
      </c>
      <c r="I12006" t="s">
        <v>315</v>
      </c>
    </row>
    <row r="12007" spans="1:9" x14ac:dyDescent="0.25">
      <c r="A12007">
        <v>12005</v>
      </c>
      <c r="B12007" t="s">
        <v>3</v>
      </c>
      <c r="C12007">
        <v>2016</v>
      </c>
      <c r="D12007" t="s">
        <v>51</v>
      </c>
      <c r="E12007" t="s">
        <v>64</v>
      </c>
      <c r="F12007">
        <v>1007768</v>
      </c>
      <c r="G12007" t="s">
        <v>313</v>
      </c>
      <c r="H12007" t="s">
        <v>314</v>
      </c>
      <c r="I12007" t="s">
        <v>315</v>
      </c>
    </row>
    <row r="12008" spans="1:9" x14ac:dyDescent="0.25">
      <c r="A12008">
        <v>12006</v>
      </c>
      <c r="B12008" t="s">
        <v>25</v>
      </c>
      <c r="C12008">
        <v>2016</v>
      </c>
      <c r="D12008" t="s">
        <v>51</v>
      </c>
      <c r="E12008" t="s">
        <v>64</v>
      </c>
      <c r="F12008">
        <v>1009927</v>
      </c>
      <c r="G12008" t="s">
        <v>313</v>
      </c>
      <c r="H12008" t="s">
        <v>314</v>
      </c>
      <c r="I12008" t="s">
        <v>315</v>
      </c>
    </row>
    <row r="12009" spans="1:9" x14ac:dyDescent="0.25">
      <c r="A12009">
        <v>12007</v>
      </c>
      <c r="B12009" t="s">
        <v>8</v>
      </c>
      <c r="C12009">
        <v>2016</v>
      </c>
      <c r="D12009" t="s">
        <v>51</v>
      </c>
      <c r="E12009" t="s">
        <v>204</v>
      </c>
      <c r="F12009">
        <v>0</v>
      </c>
      <c r="G12009" t="s">
        <v>313</v>
      </c>
      <c r="H12009" t="s">
        <v>314</v>
      </c>
      <c r="I12009" t="s">
        <v>315</v>
      </c>
    </row>
    <row r="12010" spans="1:9" x14ac:dyDescent="0.25">
      <c r="A12010">
        <v>12008</v>
      </c>
      <c r="B12010" t="s">
        <v>22</v>
      </c>
      <c r="C12010">
        <v>2016</v>
      </c>
      <c r="D12010" t="s">
        <v>51</v>
      </c>
      <c r="E12010" t="s">
        <v>204</v>
      </c>
      <c r="F12010">
        <v>0</v>
      </c>
      <c r="G12010" t="s">
        <v>313</v>
      </c>
      <c r="H12010" t="s">
        <v>314</v>
      </c>
      <c r="I12010" t="s">
        <v>315</v>
      </c>
    </row>
    <row r="12011" spans="1:9" x14ac:dyDescent="0.25">
      <c r="A12011">
        <v>12009</v>
      </c>
      <c r="B12011" t="s">
        <v>15</v>
      </c>
      <c r="C12011">
        <v>2016</v>
      </c>
      <c r="D12011" t="s">
        <v>51</v>
      </c>
      <c r="E12011" t="s">
        <v>204</v>
      </c>
      <c r="F12011">
        <v>0.5</v>
      </c>
      <c r="G12011" t="s">
        <v>313</v>
      </c>
      <c r="H12011" t="s">
        <v>314</v>
      </c>
      <c r="I12011" t="s">
        <v>315</v>
      </c>
    </row>
    <row r="12012" spans="1:9" x14ac:dyDescent="0.25">
      <c r="A12012">
        <v>12010</v>
      </c>
      <c r="B12012" t="s">
        <v>20</v>
      </c>
      <c r="C12012">
        <v>2016</v>
      </c>
      <c r="D12012" t="s">
        <v>51</v>
      </c>
      <c r="E12012" t="s">
        <v>204</v>
      </c>
      <c r="F12012">
        <v>1.5</v>
      </c>
      <c r="G12012" t="s">
        <v>313</v>
      </c>
      <c r="H12012" t="s">
        <v>314</v>
      </c>
      <c r="I12012" t="s">
        <v>315</v>
      </c>
    </row>
    <row r="12013" spans="1:9" x14ac:dyDescent="0.25">
      <c r="A12013">
        <v>12011</v>
      </c>
      <c r="B12013" t="s">
        <v>30</v>
      </c>
      <c r="C12013">
        <v>2016</v>
      </c>
      <c r="D12013" t="s">
        <v>51</v>
      </c>
      <c r="E12013" t="s">
        <v>204</v>
      </c>
      <c r="F12013">
        <v>0.5</v>
      </c>
      <c r="G12013" t="s">
        <v>313</v>
      </c>
      <c r="H12013" t="s">
        <v>314</v>
      </c>
      <c r="I12013" t="s">
        <v>315</v>
      </c>
    </row>
    <row r="12014" spans="1:9" x14ac:dyDescent="0.25">
      <c r="A12014">
        <v>12012</v>
      </c>
      <c r="B12014" t="s">
        <v>21</v>
      </c>
      <c r="C12014">
        <v>2016</v>
      </c>
      <c r="D12014" t="s">
        <v>51</v>
      </c>
      <c r="E12014" t="s">
        <v>204</v>
      </c>
      <c r="F12014">
        <v>-0.5</v>
      </c>
      <c r="G12014" t="s">
        <v>313</v>
      </c>
      <c r="H12014" t="s">
        <v>314</v>
      </c>
      <c r="I12014" t="s">
        <v>315</v>
      </c>
    </row>
    <row r="12015" spans="1:9" x14ac:dyDescent="0.25">
      <c r="A12015">
        <v>12013</v>
      </c>
      <c r="B12015" t="s">
        <v>16</v>
      </c>
      <c r="C12015">
        <v>2016</v>
      </c>
      <c r="D12015" t="s">
        <v>51</v>
      </c>
      <c r="E12015" t="s">
        <v>204</v>
      </c>
      <c r="F12015">
        <v>-0.5</v>
      </c>
      <c r="G12015" t="s">
        <v>313</v>
      </c>
      <c r="H12015" t="s">
        <v>314</v>
      </c>
      <c r="I12015" t="s">
        <v>315</v>
      </c>
    </row>
    <row r="12016" spans="1:9" x14ac:dyDescent="0.25">
      <c r="A12016">
        <v>12014</v>
      </c>
      <c r="B12016" t="s">
        <v>29</v>
      </c>
      <c r="C12016">
        <v>2016</v>
      </c>
      <c r="D12016" t="s">
        <v>51</v>
      </c>
      <c r="E12016" t="s">
        <v>204</v>
      </c>
      <c r="F12016">
        <v>-2</v>
      </c>
      <c r="G12016" t="s">
        <v>313</v>
      </c>
      <c r="H12016" t="s">
        <v>314</v>
      </c>
      <c r="I12016" t="s">
        <v>315</v>
      </c>
    </row>
    <row r="12017" spans="1:9" x14ac:dyDescent="0.25">
      <c r="A12017">
        <v>12015</v>
      </c>
      <c r="B12017" t="s">
        <v>31</v>
      </c>
      <c r="C12017">
        <v>2016</v>
      </c>
      <c r="D12017" t="s">
        <v>51</v>
      </c>
      <c r="E12017" t="s">
        <v>204</v>
      </c>
      <c r="F12017">
        <v>0.5</v>
      </c>
      <c r="G12017" t="s">
        <v>313</v>
      </c>
      <c r="H12017" t="s">
        <v>314</v>
      </c>
      <c r="I12017" t="s">
        <v>315</v>
      </c>
    </row>
    <row r="12018" spans="1:9" x14ac:dyDescent="0.25">
      <c r="A12018">
        <v>12016</v>
      </c>
      <c r="B12018" t="s">
        <v>24</v>
      </c>
      <c r="C12018">
        <v>2016</v>
      </c>
      <c r="D12018" t="s">
        <v>51</v>
      </c>
      <c r="E12018" t="s">
        <v>204</v>
      </c>
      <c r="F12018">
        <v>-0.5</v>
      </c>
      <c r="G12018" t="s">
        <v>313</v>
      </c>
      <c r="H12018" t="s">
        <v>314</v>
      </c>
      <c r="I12018" t="s">
        <v>315</v>
      </c>
    </row>
    <row r="12019" spans="1:9" x14ac:dyDescent="0.25">
      <c r="A12019">
        <v>12017</v>
      </c>
      <c r="B12019" t="s">
        <v>5</v>
      </c>
      <c r="C12019">
        <v>2016</v>
      </c>
      <c r="D12019" t="s">
        <v>51</v>
      </c>
      <c r="E12019" t="s">
        <v>204</v>
      </c>
      <c r="F12019">
        <v>0</v>
      </c>
      <c r="G12019" t="s">
        <v>313</v>
      </c>
      <c r="H12019" t="s">
        <v>314</v>
      </c>
      <c r="I12019" t="s">
        <v>315</v>
      </c>
    </row>
    <row r="12020" spans="1:9" x14ac:dyDescent="0.25">
      <c r="A12020">
        <v>12018</v>
      </c>
      <c r="B12020" t="s">
        <v>26</v>
      </c>
      <c r="C12020">
        <v>2016</v>
      </c>
      <c r="D12020" t="s">
        <v>51</v>
      </c>
      <c r="E12020" t="s">
        <v>204</v>
      </c>
      <c r="F12020">
        <v>1.5</v>
      </c>
      <c r="G12020" t="s">
        <v>313</v>
      </c>
      <c r="H12020" t="s">
        <v>314</v>
      </c>
      <c r="I12020" t="s">
        <v>315</v>
      </c>
    </row>
    <row r="12021" spans="1:9" x14ac:dyDescent="0.25">
      <c r="A12021">
        <v>12019</v>
      </c>
      <c r="B12021" t="s">
        <v>28</v>
      </c>
      <c r="C12021">
        <v>2016</v>
      </c>
      <c r="D12021" t="s">
        <v>51</v>
      </c>
      <c r="E12021" t="s">
        <v>204</v>
      </c>
      <c r="F12021">
        <v>1</v>
      </c>
      <c r="G12021" t="s">
        <v>313</v>
      </c>
      <c r="H12021" t="s">
        <v>314</v>
      </c>
      <c r="I12021" t="s">
        <v>315</v>
      </c>
    </row>
    <row r="12022" spans="1:9" x14ac:dyDescent="0.25">
      <c r="A12022">
        <v>12020</v>
      </c>
      <c r="B12022" t="s">
        <v>11</v>
      </c>
      <c r="C12022">
        <v>2016</v>
      </c>
      <c r="D12022" t="s">
        <v>51</v>
      </c>
      <c r="E12022" t="s">
        <v>204</v>
      </c>
      <c r="F12022">
        <v>0.5</v>
      </c>
      <c r="G12022" t="s">
        <v>313</v>
      </c>
      <c r="H12022" t="s">
        <v>314</v>
      </c>
      <c r="I12022" t="s">
        <v>315</v>
      </c>
    </row>
    <row r="12023" spans="1:9" x14ac:dyDescent="0.25">
      <c r="A12023">
        <v>12021</v>
      </c>
      <c r="B12023" t="s">
        <v>12</v>
      </c>
      <c r="C12023">
        <v>2016</v>
      </c>
      <c r="D12023" t="s">
        <v>51</v>
      </c>
      <c r="E12023" t="s">
        <v>204</v>
      </c>
      <c r="F12023">
        <v>1</v>
      </c>
      <c r="G12023" t="s">
        <v>313</v>
      </c>
      <c r="H12023" t="s">
        <v>314</v>
      </c>
      <c r="I12023" t="s">
        <v>315</v>
      </c>
    </row>
    <row r="12024" spans="1:9" x14ac:dyDescent="0.25">
      <c r="A12024">
        <v>12022</v>
      </c>
      <c r="B12024" t="s">
        <v>7</v>
      </c>
      <c r="C12024">
        <v>2016</v>
      </c>
      <c r="D12024" t="s">
        <v>51</v>
      </c>
      <c r="E12024" t="s">
        <v>204</v>
      </c>
      <c r="F12024">
        <v>-2</v>
      </c>
      <c r="G12024" t="s">
        <v>313</v>
      </c>
      <c r="H12024" t="s">
        <v>314</v>
      </c>
      <c r="I12024" t="s">
        <v>315</v>
      </c>
    </row>
    <row r="12025" spans="1:9" x14ac:dyDescent="0.25">
      <c r="A12025">
        <v>12023</v>
      </c>
      <c r="B12025" t="s">
        <v>18</v>
      </c>
      <c r="C12025">
        <v>2016</v>
      </c>
      <c r="D12025" t="s">
        <v>51</v>
      </c>
      <c r="E12025" t="s">
        <v>204</v>
      </c>
      <c r="F12025">
        <v>1</v>
      </c>
      <c r="G12025" t="s">
        <v>313</v>
      </c>
      <c r="H12025" t="s">
        <v>314</v>
      </c>
      <c r="I12025" t="s">
        <v>315</v>
      </c>
    </row>
    <row r="12026" spans="1:9" x14ac:dyDescent="0.25">
      <c r="A12026">
        <v>12024</v>
      </c>
      <c r="B12026" t="s">
        <v>23</v>
      </c>
      <c r="C12026">
        <v>2016</v>
      </c>
      <c r="D12026" t="s">
        <v>51</v>
      </c>
      <c r="E12026" t="s">
        <v>204</v>
      </c>
      <c r="F12026">
        <v>-1</v>
      </c>
      <c r="G12026" t="s">
        <v>313</v>
      </c>
      <c r="H12026" t="s">
        <v>314</v>
      </c>
      <c r="I12026" t="s">
        <v>315</v>
      </c>
    </row>
    <row r="12027" spans="1:9" x14ac:dyDescent="0.25">
      <c r="A12027">
        <v>12025</v>
      </c>
      <c r="B12027" t="s">
        <v>14</v>
      </c>
      <c r="C12027">
        <v>2016</v>
      </c>
      <c r="D12027" t="s">
        <v>51</v>
      </c>
      <c r="E12027" t="s">
        <v>204</v>
      </c>
      <c r="F12027">
        <v>0</v>
      </c>
      <c r="G12027" t="s">
        <v>313</v>
      </c>
      <c r="H12027" t="s">
        <v>314</v>
      </c>
      <c r="I12027" t="s">
        <v>315</v>
      </c>
    </row>
    <row r="12028" spans="1:9" x14ac:dyDescent="0.25">
      <c r="A12028">
        <v>12026</v>
      </c>
      <c r="B12028" t="s">
        <v>17</v>
      </c>
      <c r="C12028">
        <v>2016</v>
      </c>
      <c r="D12028" t="s">
        <v>51</v>
      </c>
      <c r="E12028" t="s">
        <v>204</v>
      </c>
      <c r="F12028">
        <v>2</v>
      </c>
      <c r="G12028" t="s">
        <v>313</v>
      </c>
      <c r="H12028" t="s">
        <v>314</v>
      </c>
      <c r="I12028" t="s">
        <v>315</v>
      </c>
    </row>
    <row r="12029" spans="1:9" x14ac:dyDescent="0.25">
      <c r="A12029">
        <v>12027</v>
      </c>
      <c r="B12029" t="s">
        <v>19</v>
      </c>
      <c r="C12029">
        <v>2016</v>
      </c>
      <c r="D12029" t="s">
        <v>51</v>
      </c>
      <c r="E12029" t="s">
        <v>204</v>
      </c>
      <c r="F12029">
        <v>-1.5</v>
      </c>
      <c r="G12029" t="s">
        <v>313</v>
      </c>
      <c r="H12029" t="s">
        <v>314</v>
      </c>
      <c r="I12029" t="s">
        <v>315</v>
      </c>
    </row>
    <row r="12030" spans="1:9" x14ac:dyDescent="0.25">
      <c r="A12030">
        <v>12028</v>
      </c>
      <c r="B12030" t="s">
        <v>27</v>
      </c>
      <c r="C12030">
        <v>2016</v>
      </c>
      <c r="D12030" t="s">
        <v>51</v>
      </c>
      <c r="E12030" t="s">
        <v>204</v>
      </c>
      <c r="F12030">
        <v>0.5</v>
      </c>
      <c r="G12030" t="s">
        <v>313</v>
      </c>
      <c r="H12030" t="s">
        <v>314</v>
      </c>
      <c r="I12030" t="s">
        <v>315</v>
      </c>
    </row>
    <row r="12031" spans="1:9" x14ac:dyDescent="0.25">
      <c r="A12031">
        <v>12029</v>
      </c>
      <c r="B12031" t="s">
        <v>13</v>
      </c>
      <c r="C12031">
        <v>2016</v>
      </c>
      <c r="D12031" t="s">
        <v>51</v>
      </c>
      <c r="E12031" t="s">
        <v>204</v>
      </c>
      <c r="F12031">
        <v>0.5</v>
      </c>
      <c r="G12031" t="s">
        <v>313</v>
      </c>
      <c r="H12031" t="s">
        <v>314</v>
      </c>
      <c r="I12031" t="s">
        <v>315</v>
      </c>
    </row>
    <row r="12032" spans="1:9" x14ac:dyDescent="0.25">
      <c r="A12032">
        <v>12030</v>
      </c>
      <c r="B12032" t="s">
        <v>4</v>
      </c>
      <c r="C12032">
        <v>2016</v>
      </c>
      <c r="D12032" t="s">
        <v>51</v>
      </c>
      <c r="E12032" t="s">
        <v>204</v>
      </c>
      <c r="F12032">
        <v>-1</v>
      </c>
      <c r="G12032" t="s">
        <v>313</v>
      </c>
      <c r="H12032" t="s">
        <v>314</v>
      </c>
      <c r="I12032" t="s">
        <v>315</v>
      </c>
    </row>
    <row r="12033" spans="1:9" x14ac:dyDescent="0.25">
      <c r="A12033">
        <v>12031</v>
      </c>
      <c r="B12033" t="s">
        <v>6</v>
      </c>
      <c r="C12033">
        <v>2016</v>
      </c>
      <c r="D12033" t="s">
        <v>51</v>
      </c>
      <c r="E12033" t="s">
        <v>204</v>
      </c>
      <c r="F12033">
        <v>0.5</v>
      </c>
      <c r="G12033" t="s">
        <v>313</v>
      </c>
      <c r="H12033" t="s">
        <v>314</v>
      </c>
      <c r="I12033" t="s">
        <v>315</v>
      </c>
    </row>
    <row r="12034" spans="1:9" x14ac:dyDescent="0.25">
      <c r="A12034">
        <v>12032</v>
      </c>
      <c r="B12034" t="s">
        <v>9</v>
      </c>
      <c r="C12034">
        <v>2016</v>
      </c>
      <c r="D12034" t="s">
        <v>51</v>
      </c>
      <c r="E12034" t="s">
        <v>204</v>
      </c>
      <c r="F12034">
        <v>-1</v>
      </c>
      <c r="G12034" t="s">
        <v>313</v>
      </c>
      <c r="H12034" t="s">
        <v>314</v>
      </c>
      <c r="I12034" t="s">
        <v>315</v>
      </c>
    </row>
    <row r="12035" spans="1:9" x14ac:dyDescent="0.25">
      <c r="A12035">
        <v>12033</v>
      </c>
      <c r="B12035" t="s">
        <v>10</v>
      </c>
      <c r="C12035">
        <v>2016</v>
      </c>
      <c r="D12035" t="s">
        <v>51</v>
      </c>
      <c r="E12035" t="s">
        <v>204</v>
      </c>
      <c r="F12035">
        <v>-1</v>
      </c>
      <c r="G12035" t="s">
        <v>313</v>
      </c>
      <c r="H12035" t="s">
        <v>314</v>
      </c>
      <c r="I12035" t="s">
        <v>315</v>
      </c>
    </row>
    <row r="12036" spans="1:9" x14ac:dyDescent="0.25">
      <c r="A12036">
        <v>12034</v>
      </c>
      <c r="B12036" t="s">
        <v>3</v>
      </c>
      <c r="C12036">
        <v>2016</v>
      </c>
      <c r="D12036" t="s">
        <v>51</v>
      </c>
      <c r="E12036" t="s">
        <v>204</v>
      </c>
      <c r="F12036">
        <v>0</v>
      </c>
      <c r="G12036" t="s">
        <v>313</v>
      </c>
      <c r="H12036" t="s">
        <v>314</v>
      </c>
      <c r="I12036" t="s">
        <v>315</v>
      </c>
    </row>
    <row r="12037" spans="1:9" x14ac:dyDescent="0.25">
      <c r="A12037">
        <v>12035</v>
      </c>
      <c r="B12037" t="s">
        <v>25</v>
      </c>
      <c r="C12037">
        <v>2016</v>
      </c>
      <c r="D12037" t="s">
        <v>51</v>
      </c>
      <c r="E12037" t="s">
        <v>204</v>
      </c>
      <c r="F12037">
        <v>0</v>
      </c>
      <c r="G12037" t="s">
        <v>313</v>
      </c>
      <c r="H12037" t="s">
        <v>314</v>
      </c>
      <c r="I12037" t="s">
        <v>315</v>
      </c>
    </row>
    <row r="12038" spans="1:9" x14ac:dyDescent="0.25">
      <c r="A12038">
        <v>12036</v>
      </c>
      <c r="B12038" t="s">
        <v>8</v>
      </c>
      <c r="C12038">
        <v>2016</v>
      </c>
      <c r="D12038" t="s">
        <v>51</v>
      </c>
      <c r="E12038" t="s">
        <v>205</v>
      </c>
      <c r="F12038">
        <v>0</v>
      </c>
      <c r="G12038" t="s">
        <v>316</v>
      </c>
      <c r="H12038" t="s">
        <v>314</v>
      </c>
      <c r="I12038" t="s">
        <v>315</v>
      </c>
    </row>
    <row r="12039" spans="1:9" x14ac:dyDescent="0.25">
      <c r="A12039">
        <v>12037</v>
      </c>
      <c r="B12039" t="s">
        <v>22</v>
      </c>
      <c r="C12039">
        <v>2016</v>
      </c>
      <c r="D12039" t="s">
        <v>51</v>
      </c>
      <c r="E12039" t="s">
        <v>205</v>
      </c>
      <c r="F12039">
        <v>0</v>
      </c>
      <c r="G12039" t="s">
        <v>316</v>
      </c>
      <c r="H12039" t="s">
        <v>314</v>
      </c>
      <c r="I12039" t="s">
        <v>315</v>
      </c>
    </row>
    <row r="12040" spans="1:9" x14ac:dyDescent="0.25">
      <c r="A12040">
        <v>12038</v>
      </c>
      <c r="B12040" t="s">
        <v>15</v>
      </c>
      <c r="C12040">
        <v>2016</v>
      </c>
      <c r="D12040" t="s">
        <v>51</v>
      </c>
      <c r="E12040" t="s">
        <v>205</v>
      </c>
      <c r="F12040">
        <v>0</v>
      </c>
      <c r="G12040" t="s">
        <v>316</v>
      </c>
      <c r="H12040" t="s">
        <v>314</v>
      </c>
      <c r="I12040" t="s">
        <v>315</v>
      </c>
    </row>
    <row r="12041" spans="1:9" x14ac:dyDescent="0.25">
      <c r="A12041">
        <v>12039</v>
      </c>
      <c r="B12041" t="s">
        <v>20</v>
      </c>
      <c r="C12041">
        <v>2016</v>
      </c>
      <c r="D12041" t="s">
        <v>51</v>
      </c>
      <c r="E12041" t="s">
        <v>205</v>
      </c>
      <c r="F12041">
        <v>0</v>
      </c>
      <c r="G12041" t="s">
        <v>316</v>
      </c>
      <c r="H12041" t="s">
        <v>314</v>
      </c>
      <c r="I12041" t="s">
        <v>315</v>
      </c>
    </row>
    <row r="12042" spans="1:9" x14ac:dyDescent="0.25">
      <c r="A12042">
        <v>12040</v>
      </c>
      <c r="B12042" t="s">
        <v>30</v>
      </c>
      <c r="C12042">
        <v>2016</v>
      </c>
      <c r="D12042" t="s">
        <v>51</v>
      </c>
      <c r="E12042" t="s">
        <v>205</v>
      </c>
      <c r="F12042">
        <v>0</v>
      </c>
      <c r="G12042" t="s">
        <v>316</v>
      </c>
      <c r="H12042" t="s">
        <v>314</v>
      </c>
      <c r="I12042" t="s">
        <v>315</v>
      </c>
    </row>
    <row r="12043" spans="1:9" x14ac:dyDescent="0.25">
      <c r="A12043">
        <v>12041</v>
      </c>
      <c r="B12043" t="s">
        <v>21</v>
      </c>
      <c r="C12043">
        <v>2016</v>
      </c>
      <c r="D12043" t="s">
        <v>51</v>
      </c>
      <c r="E12043" t="s">
        <v>205</v>
      </c>
      <c r="F12043">
        <v>0</v>
      </c>
      <c r="G12043" t="s">
        <v>316</v>
      </c>
      <c r="H12043" t="s">
        <v>314</v>
      </c>
      <c r="I12043" t="s">
        <v>315</v>
      </c>
    </row>
    <row r="12044" spans="1:9" x14ac:dyDescent="0.25">
      <c r="A12044">
        <v>12042</v>
      </c>
      <c r="B12044" t="s">
        <v>16</v>
      </c>
      <c r="C12044">
        <v>2016</v>
      </c>
      <c r="D12044" t="s">
        <v>51</v>
      </c>
      <c r="E12044" t="s">
        <v>205</v>
      </c>
      <c r="F12044">
        <v>0</v>
      </c>
      <c r="G12044" t="s">
        <v>316</v>
      </c>
      <c r="H12044" t="s">
        <v>314</v>
      </c>
      <c r="I12044" t="s">
        <v>315</v>
      </c>
    </row>
    <row r="12045" spans="1:9" x14ac:dyDescent="0.25">
      <c r="A12045">
        <v>12043</v>
      </c>
      <c r="B12045" t="s">
        <v>29</v>
      </c>
      <c r="C12045">
        <v>2016</v>
      </c>
      <c r="D12045" t="s">
        <v>51</v>
      </c>
      <c r="E12045" t="s">
        <v>205</v>
      </c>
      <c r="F12045">
        <v>0</v>
      </c>
      <c r="G12045" t="s">
        <v>316</v>
      </c>
      <c r="H12045" t="s">
        <v>314</v>
      </c>
      <c r="I12045" t="s">
        <v>315</v>
      </c>
    </row>
    <row r="12046" spans="1:9" x14ac:dyDescent="0.25">
      <c r="A12046">
        <v>12044</v>
      </c>
      <c r="B12046" t="s">
        <v>31</v>
      </c>
      <c r="C12046">
        <v>2016</v>
      </c>
      <c r="D12046" t="s">
        <v>51</v>
      </c>
      <c r="E12046" t="s">
        <v>205</v>
      </c>
      <c r="F12046">
        <v>0</v>
      </c>
      <c r="G12046" t="s">
        <v>316</v>
      </c>
      <c r="H12046" t="s">
        <v>314</v>
      </c>
      <c r="I12046" t="s">
        <v>315</v>
      </c>
    </row>
    <row r="12047" spans="1:9" x14ac:dyDescent="0.25">
      <c r="A12047">
        <v>12045</v>
      </c>
      <c r="B12047" t="s">
        <v>24</v>
      </c>
      <c r="C12047">
        <v>2016</v>
      </c>
      <c r="D12047" t="s">
        <v>51</v>
      </c>
      <c r="E12047" t="s">
        <v>205</v>
      </c>
      <c r="F12047">
        <v>0</v>
      </c>
      <c r="G12047" t="s">
        <v>316</v>
      </c>
      <c r="H12047" t="s">
        <v>314</v>
      </c>
      <c r="I12047" t="s">
        <v>315</v>
      </c>
    </row>
    <row r="12048" spans="1:9" x14ac:dyDescent="0.25">
      <c r="A12048">
        <v>12046</v>
      </c>
      <c r="B12048" t="s">
        <v>5</v>
      </c>
      <c r="C12048">
        <v>2016</v>
      </c>
      <c r="D12048" t="s">
        <v>51</v>
      </c>
      <c r="E12048" t="s">
        <v>205</v>
      </c>
      <c r="F12048">
        <v>0</v>
      </c>
      <c r="G12048" t="s">
        <v>316</v>
      </c>
      <c r="H12048" t="s">
        <v>314</v>
      </c>
      <c r="I12048" t="s">
        <v>315</v>
      </c>
    </row>
    <row r="12049" spans="1:9" x14ac:dyDescent="0.25">
      <c r="A12049">
        <v>12047</v>
      </c>
      <c r="B12049" t="s">
        <v>26</v>
      </c>
      <c r="C12049">
        <v>2016</v>
      </c>
      <c r="D12049" t="s">
        <v>51</v>
      </c>
      <c r="E12049" t="s">
        <v>205</v>
      </c>
      <c r="F12049">
        <v>0</v>
      </c>
      <c r="G12049" t="s">
        <v>316</v>
      </c>
      <c r="H12049" t="s">
        <v>314</v>
      </c>
      <c r="I12049" t="s">
        <v>315</v>
      </c>
    </row>
    <row r="12050" spans="1:9" x14ac:dyDescent="0.25">
      <c r="A12050">
        <v>12048</v>
      </c>
      <c r="B12050" t="s">
        <v>28</v>
      </c>
      <c r="C12050">
        <v>2016</v>
      </c>
      <c r="D12050" t="s">
        <v>51</v>
      </c>
      <c r="E12050" t="s">
        <v>205</v>
      </c>
      <c r="F12050">
        <v>0</v>
      </c>
      <c r="G12050" t="s">
        <v>316</v>
      </c>
      <c r="H12050" t="s">
        <v>314</v>
      </c>
      <c r="I12050" t="s">
        <v>315</v>
      </c>
    </row>
    <row r="12051" spans="1:9" x14ac:dyDescent="0.25">
      <c r="A12051">
        <v>12049</v>
      </c>
      <c r="B12051" t="s">
        <v>11</v>
      </c>
      <c r="C12051">
        <v>2016</v>
      </c>
      <c r="D12051" t="s">
        <v>51</v>
      </c>
      <c r="E12051" t="s">
        <v>205</v>
      </c>
      <c r="F12051">
        <v>0</v>
      </c>
      <c r="G12051" t="s">
        <v>316</v>
      </c>
      <c r="H12051" t="s">
        <v>314</v>
      </c>
      <c r="I12051" t="s">
        <v>315</v>
      </c>
    </row>
    <row r="12052" spans="1:9" x14ac:dyDescent="0.25">
      <c r="A12052">
        <v>12050</v>
      </c>
      <c r="B12052" t="s">
        <v>12</v>
      </c>
      <c r="C12052">
        <v>2016</v>
      </c>
      <c r="D12052" t="s">
        <v>51</v>
      </c>
      <c r="E12052" t="s">
        <v>205</v>
      </c>
      <c r="F12052">
        <v>0</v>
      </c>
      <c r="G12052" t="s">
        <v>316</v>
      </c>
      <c r="H12052" t="s">
        <v>314</v>
      </c>
      <c r="I12052" t="s">
        <v>315</v>
      </c>
    </row>
    <row r="12053" spans="1:9" x14ac:dyDescent="0.25">
      <c r="A12053">
        <v>12051</v>
      </c>
      <c r="B12053" t="s">
        <v>7</v>
      </c>
      <c r="C12053">
        <v>2016</v>
      </c>
      <c r="D12053" t="s">
        <v>51</v>
      </c>
      <c r="E12053" t="s">
        <v>205</v>
      </c>
      <c r="F12053">
        <v>0</v>
      </c>
      <c r="G12053" t="s">
        <v>316</v>
      </c>
      <c r="H12053" t="s">
        <v>314</v>
      </c>
      <c r="I12053" t="s">
        <v>315</v>
      </c>
    </row>
    <row r="12054" spans="1:9" x14ac:dyDescent="0.25">
      <c r="A12054">
        <v>12052</v>
      </c>
      <c r="B12054" t="s">
        <v>18</v>
      </c>
      <c r="C12054">
        <v>2016</v>
      </c>
      <c r="D12054" t="s">
        <v>51</v>
      </c>
      <c r="E12054" t="s">
        <v>205</v>
      </c>
      <c r="F12054">
        <v>0</v>
      </c>
      <c r="G12054" t="s">
        <v>316</v>
      </c>
      <c r="H12054" t="s">
        <v>314</v>
      </c>
      <c r="I12054" t="s">
        <v>315</v>
      </c>
    </row>
    <row r="12055" spans="1:9" x14ac:dyDescent="0.25">
      <c r="A12055">
        <v>12053</v>
      </c>
      <c r="B12055" t="s">
        <v>23</v>
      </c>
      <c r="C12055">
        <v>2016</v>
      </c>
      <c r="D12055" t="s">
        <v>51</v>
      </c>
      <c r="E12055" t="s">
        <v>205</v>
      </c>
      <c r="F12055">
        <v>0</v>
      </c>
      <c r="G12055" t="s">
        <v>316</v>
      </c>
      <c r="H12055" t="s">
        <v>314</v>
      </c>
      <c r="I12055" t="s">
        <v>315</v>
      </c>
    </row>
    <row r="12056" spans="1:9" x14ac:dyDescent="0.25">
      <c r="A12056">
        <v>12054</v>
      </c>
      <c r="B12056" t="s">
        <v>14</v>
      </c>
      <c r="C12056">
        <v>2016</v>
      </c>
      <c r="D12056" t="s">
        <v>51</v>
      </c>
      <c r="E12056" t="s">
        <v>205</v>
      </c>
      <c r="F12056">
        <v>0</v>
      </c>
      <c r="G12056" t="s">
        <v>316</v>
      </c>
      <c r="H12056" t="s">
        <v>314</v>
      </c>
      <c r="I12056" t="s">
        <v>315</v>
      </c>
    </row>
    <row r="12057" spans="1:9" x14ac:dyDescent="0.25">
      <c r="A12057">
        <v>12055</v>
      </c>
      <c r="B12057" t="s">
        <v>17</v>
      </c>
      <c r="C12057">
        <v>2016</v>
      </c>
      <c r="D12057" t="s">
        <v>51</v>
      </c>
      <c r="E12057" t="s">
        <v>205</v>
      </c>
      <c r="F12057">
        <v>0</v>
      </c>
      <c r="G12057" t="s">
        <v>316</v>
      </c>
      <c r="H12057" t="s">
        <v>314</v>
      </c>
      <c r="I12057" t="s">
        <v>315</v>
      </c>
    </row>
    <row r="12058" spans="1:9" x14ac:dyDescent="0.25">
      <c r="A12058">
        <v>12056</v>
      </c>
      <c r="B12058" t="s">
        <v>19</v>
      </c>
      <c r="C12058">
        <v>2016</v>
      </c>
      <c r="D12058" t="s">
        <v>51</v>
      </c>
      <c r="E12058" t="s">
        <v>205</v>
      </c>
      <c r="F12058">
        <v>0</v>
      </c>
      <c r="G12058" t="s">
        <v>316</v>
      </c>
      <c r="H12058" t="s">
        <v>314</v>
      </c>
      <c r="I12058" t="s">
        <v>315</v>
      </c>
    </row>
    <row r="12059" spans="1:9" x14ac:dyDescent="0.25">
      <c r="A12059">
        <v>12057</v>
      </c>
      <c r="B12059" t="s">
        <v>27</v>
      </c>
      <c r="C12059">
        <v>2016</v>
      </c>
      <c r="D12059" t="s">
        <v>51</v>
      </c>
      <c r="E12059" t="s">
        <v>205</v>
      </c>
      <c r="F12059">
        <v>0</v>
      </c>
      <c r="G12059" t="s">
        <v>316</v>
      </c>
      <c r="H12059" t="s">
        <v>314</v>
      </c>
      <c r="I12059" t="s">
        <v>315</v>
      </c>
    </row>
    <row r="12060" spans="1:9" x14ac:dyDescent="0.25">
      <c r="A12060">
        <v>12058</v>
      </c>
      <c r="B12060" t="s">
        <v>13</v>
      </c>
      <c r="C12060">
        <v>2016</v>
      </c>
      <c r="D12060" t="s">
        <v>51</v>
      </c>
      <c r="E12060" t="s">
        <v>205</v>
      </c>
      <c r="F12060">
        <v>0</v>
      </c>
      <c r="G12060" t="s">
        <v>316</v>
      </c>
      <c r="H12060" t="s">
        <v>314</v>
      </c>
      <c r="I12060" t="s">
        <v>315</v>
      </c>
    </row>
    <row r="12061" spans="1:9" x14ac:dyDescent="0.25">
      <c r="A12061">
        <v>12059</v>
      </c>
      <c r="B12061" t="s">
        <v>4</v>
      </c>
      <c r="C12061">
        <v>2016</v>
      </c>
      <c r="D12061" t="s">
        <v>51</v>
      </c>
      <c r="E12061" t="s">
        <v>205</v>
      </c>
      <c r="F12061">
        <v>0</v>
      </c>
      <c r="G12061" t="s">
        <v>316</v>
      </c>
      <c r="H12061" t="s">
        <v>314</v>
      </c>
      <c r="I12061" t="s">
        <v>315</v>
      </c>
    </row>
    <row r="12062" spans="1:9" x14ac:dyDescent="0.25">
      <c r="A12062">
        <v>12060</v>
      </c>
      <c r="B12062" t="s">
        <v>6</v>
      </c>
      <c r="C12062">
        <v>2016</v>
      </c>
      <c r="D12062" t="s">
        <v>51</v>
      </c>
      <c r="E12062" t="s">
        <v>205</v>
      </c>
      <c r="F12062">
        <v>0</v>
      </c>
      <c r="G12062" t="s">
        <v>316</v>
      </c>
      <c r="H12062" t="s">
        <v>314</v>
      </c>
      <c r="I12062" t="s">
        <v>315</v>
      </c>
    </row>
    <row r="12063" spans="1:9" x14ac:dyDescent="0.25">
      <c r="A12063">
        <v>12061</v>
      </c>
      <c r="B12063" t="s">
        <v>9</v>
      </c>
      <c r="C12063">
        <v>2016</v>
      </c>
      <c r="D12063" t="s">
        <v>51</v>
      </c>
      <c r="E12063" t="s">
        <v>205</v>
      </c>
      <c r="F12063">
        <v>0</v>
      </c>
      <c r="G12063" t="s">
        <v>316</v>
      </c>
      <c r="H12063" t="s">
        <v>314</v>
      </c>
      <c r="I12063" t="s">
        <v>315</v>
      </c>
    </row>
    <row r="12064" spans="1:9" x14ac:dyDescent="0.25">
      <c r="A12064">
        <v>12062</v>
      </c>
      <c r="B12064" t="s">
        <v>10</v>
      </c>
      <c r="C12064">
        <v>2016</v>
      </c>
      <c r="D12064" t="s">
        <v>51</v>
      </c>
      <c r="E12064" t="s">
        <v>205</v>
      </c>
      <c r="F12064">
        <v>0</v>
      </c>
      <c r="G12064" t="s">
        <v>316</v>
      </c>
      <c r="H12064" t="s">
        <v>314</v>
      </c>
      <c r="I12064" t="s">
        <v>315</v>
      </c>
    </row>
    <row r="12065" spans="1:9" x14ac:dyDescent="0.25">
      <c r="A12065">
        <v>12063</v>
      </c>
      <c r="B12065" t="s">
        <v>3</v>
      </c>
      <c r="C12065">
        <v>2016</v>
      </c>
      <c r="D12065" t="s">
        <v>51</v>
      </c>
      <c r="E12065" t="s">
        <v>205</v>
      </c>
      <c r="F12065">
        <v>0</v>
      </c>
      <c r="G12065" t="s">
        <v>316</v>
      </c>
      <c r="H12065" t="s">
        <v>314</v>
      </c>
      <c r="I12065" t="s">
        <v>315</v>
      </c>
    </row>
    <row r="12066" spans="1:9" x14ac:dyDescent="0.25">
      <c r="A12066">
        <v>12064</v>
      </c>
      <c r="B12066" t="s">
        <v>25</v>
      </c>
      <c r="C12066">
        <v>2016</v>
      </c>
      <c r="D12066" t="s">
        <v>51</v>
      </c>
      <c r="E12066" t="s">
        <v>205</v>
      </c>
      <c r="F12066">
        <v>0</v>
      </c>
      <c r="G12066" t="s">
        <v>316</v>
      </c>
      <c r="H12066" t="s">
        <v>314</v>
      </c>
      <c r="I12066" t="s">
        <v>315</v>
      </c>
    </row>
    <row r="12067" spans="1:9" x14ac:dyDescent="0.25">
      <c r="A12067">
        <v>12065</v>
      </c>
      <c r="B12067" t="s">
        <v>8</v>
      </c>
      <c r="C12067">
        <v>2017</v>
      </c>
      <c r="D12067" t="s">
        <v>51</v>
      </c>
      <c r="E12067" t="s">
        <v>312</v>
      </c>
      <c r="F12067">
        <v>1014224</v>
      </c>
      <c r="G12067" t="s">
        <v>313</v>
      </c>
      <c r="H12067" t="s">
        <v>314</v>
      </c>
      <c r="I12067" t="s">
        <v>315</v>
      </c>
    </row>
    <row r="12068" spans="1:9" x14ac:dyDescent="0.25">
      <c r="A12068">
        <v>12066</v>
      </c>
      <c r="B12068" t="s">
        <v>22</v>
      </c>
      <c r="C12068">
        <v>2017</v>
      </c>
      <c r="D12068" t="s">
        <v>51</v>
      </c>
      <c r="E12068" t="s">
        <v>312</v>
      </c>
      <c r="F12068">
        <v>1014224</v>
      </c>
      <c r="G12068" t="s">
        <v>313</v>
      </c>
      <c r="H12068" t="s">
        <v>314</v>
      </c>
      <c r="I12068" t="s">
        <v>315</v>
      </c>
    </row>
    <row r="12069" spans="1:9" x14ac:dyDescent="0.25">
      <c r="A12069">
        <v>12067</v>
      </c>
      <c r="B12069" t="s">
        <v>15</v>
      </c>
      <c r="C12069">
        <v>2017</v>
      </c>
      <c r="D12069" t="s">
        <v>51</v>
      </c>
      <c r="E12069" t="s">
        <v>312</v>
      </c>
      <c r="F12069">
        <v>1009460</v>
      </c>
      <c r="G12069" t="s">
        <v>313</v>
      </c>
      <c r="H12069" t="s">
        <v>314</v>
      </c>
      <c r="I12069" t="s">
        <v>315</v>
      </c>
    </row>
    <row r="12070" spans="1:9" x14ac:dyDescent="0.25">
      <c r="A12070">
        <v>12068</v>
      </c>
      <c r="B12070" t="s">
        <v>20</v>
      </c>
      <c r="C12070">
        <v>2017</v>
      </c>
      <c r="D12070" t="s">
        <v>51</v>
      </c>
      <c r="E12070" t="s">
        <v>312</v>
      </c>
      <c r="F12070">
        <v>1005943</v>
      </c>
      <c r="G12070" t="s">
        <v>313</v>
      </c>
      <c r="H12070" t="s">
        <v>314</v>
      </c>
      <c r="I12070" t="s">
        <v>315</v>
      </c>
    </row>
    <row r="12071" spans="1:9" x14ac:dyDescent="0.25">
      <c r="A12071">
        <v>12069</v>
      </c>
      <c r="B12071" t="s">
        <v>30</v>
      </c>
      <c r="C12071">
        <v>2017</v>
      </c>
      <c r="D12071" t="s">
        <v>51</v>
      </c>
      <c r="E12071" t="s">
        <v>312</v>
      </c>
      <c r="F12071">
        <v>1003380</v>
      </c>
      <c r="G12071" t="s">
        <v>313</v>
      </c>
      <c r="H12071" t="s">
        <v>314</v>
      </c>
      <c r="I12071" t="s">
        <v>315</v>
      </c>
    </row>
    <row r="12072" spans="1:9" x14ac:dyDescent="0.25">
      <c r="A12072">
        <v>12070</v>
      </c>
      <c r="B12072" t="s">
        <v>21</v>
      </c>
      <c r="C12072">
        <v>2017</v>
      </c>
      <c r="D12072" t="s">
        <v>51</v>
      </c>
      <c r="E12072" t="s">
        <v>312</v>
      </c>
      <c r="F12072">
        <v>1006498</v>
      </c>
      <c r="G12072" t="s">
        <v>313</v>
      </c>
      <c r="H12072" t="s">
        <v>314</v>
      </c>
      <c r="I12072" t="s">
        <v>315</v>
      </c>
    </row>
    <row r="12073" spans="1:9" x14ac:dyDescent="0.25">
      <c r="A12073">
        <v>12071</v>
      </c>
      <c r="B12073" t="s">
        <v>16</v>
      </c>
      <c r="C12073">
        <v>2017</v>
      </c>
      <c r="D12073" t="s">
        <v>51</v>
      </c>
      <c r="E12073" t="s">
        <v>312</v>
      </c>
      <c r="F12073">
        <v>1006671</v>
      </c>
      <c r="G12073" t="s">
        <v>313</v>
      </c>
      <c r="H12073" t="s">
        <v>314</v>
      </c>
      <c r="I12073" t="s">
        <v>315</v>
      </c>
    </row>
    <row r="12074" spans="1:9" x14ac:dyDescent="0.25">
      <c r="A12074">
        <v>12072</v>
      </c>
      <c r="B12074" t="s">
        <v>29</v>
      </c>
      <c r="C12074">
        <v>2017</v>
      </c>
      <c r="D12074" t="s">
        <v>51</v>
      </c>
      <c r="E12074" t="s">
        <v>312</v>
      </c>
      <c r="F12074">
        <v>1004291</v>
      </c>
      <c r="G12074" t="s">
        <v>313</v>
      </c>
      <c r="H12074" t="s">
        <v>314</v>
      </c>
      <c r="I12074" t="s">
        <v>315</v>
      </c>
    </row>
    <row r="12075" spans="1:9" x14ac:dyDescent="0.25">
      <c r="A12075">
        <v>12073</v>
      </c>
      <c r="B12075" t="s">
        <v>31</v>
      </c>
      <c r="C12075">
        <v>2017</v>
      </c>
      <c r="D12075" t="s">
        <v>51</v>
      </c>
      <c r="E12075" t="s">
        <v>312</v>
      </c>
      <c r="F12075">
        <v>1011153</v>
      </c>
      <c r="G12075" t="s">
        <v>313</v>
      </c>
      <c r="H12075" t="s">
        <v>314</v>
      </c>
      <c r="I12075" t="s">
        <v>315</v>
      </c>
    </row>
    <row r="12076" spans="1:9" x14ac:dyDescent="0.25">
      <c r="A12076">
        <v>12074</v>
      </c>
      <c r="B12076" t="s">
        <v>24</v>
      </c>
      <c r="C12076">
        <v>2017</v>
      </c>
      <c r="D12076" t="s">
        <v>51</v>
      </c>
      <c r="E12076" t="s">
        <v>312</v>
      </c>
      <c r="F12076">
        <v>1007302</v>
      </c>
      <c r="G12076" t="s">
        <v>313</v>
      </c>
      <c r="H12076" t="s">
        <v>314</v>
      </c>
      <c r="I12076" t="s">
        <v>315</v>
      </c>
    </row>
    <row r="12077" spans="1:9" x14ac:dyDescent="0.25">
      <c r="A12077">
        <v>12075</v>
      </c>
      <c r="B12077" t="s">
        <v>5</v>
      </c>
      <c r="C12077">
        <v>2017</v>
      </c>
      <c r="D12077" t="s">
        <v>51</v>
      </c>
      <c r="E12077" t="s">
        <v>312</v>
      </c>
      <c r="F12077">
        <v>1009356</v>
      </c>
      <c r="G12077" t="s">
        <v>313</v>
      </c>
      <c r="H12077" t="s">
        <v>314</v>
      </c>
      <c r="I12077" t="s">
        <v>315</v>
      </c>
    </row>
    <row r="12078" spans="1:9" x14ac:dyDescent="0.25">
      <c r="A12078">
        <v>12076</v>
      </c>
      <c r="B12078" t="s">
        <v>26</v>
      </c>
      <c r="C12078">
        <v>2017</v>
      </c>
      <c r="D12078" t="s">
        <v>51</v>
      </c>
      <c r="E12078" t="s">
        <v>312</v>
      </c>
      <c r="F12078">
        <v>1010218</v>
      </c>
      <c r="G12078" t="s">
        <v>313</v>
      </c>
      <c r="H12078" t="s">
        <v>314</v>
      </c>
      <c r="I12078" t="s">
        <v>315</v>
      </c>
    </row>
    <row r="12079" spans="1:9" x14ac:dyDescent="0.25">
      <c r="A12079">
        <v>12077</v>
      </c>
      <c r="B12079" t="s">
        <v>28</v>
      </c>
      <c r="C12079">
        <v>2017</v>
      </c>
      <c r="D12079" t="s">
        <v>51</v>
      </c>
      <c r="E12079" t="s">
        <v>312</v>
      </c>
      <c r="F12079">
        <v>1009349</v>
      </c>
      <c r="G12079" t="s">
        <v>313</v>
      </c>
      <c r="H12079" t="s">
        <v>314</v>
      </c>
      <c r="I12079" t="s">
        <v>315</v>
      </c>
    </row>
    <row r="12080" spans="1:9" x14ac:dyDescent="0.25">
      <c r="A12080">
        <v>12078</v>
      </c>
      <c r="B12080" t="s">
        <v>11</v>
      </c>
      <c r="C12080">
        <v>2017</v>
      </c>
      <c r="D12080" t="s">
        <v>51</v>
      </c>
      <c r="E12080" t="s">
        <v>312</v>
      </c>
      <c r="F12080">
        <v>1009650</v>
      </c>
      <c r="G12080" t="s">
        <v>313</v>
      </c>
      <c r="H12080" t="s">
        <v>314</v>
      </c>
      <c r="I12080" t="s">
        <v>315</v>
      </c>
    </row>
    <row r="12081" spans="1:9" x14ac:dyDescent="0.25">
      <c r="A12081">
        <v>12079</v>
      </c>
      <c r="B12081" t="s">
        <v>12</v>
      </c>
      <c r="C12081">
        <v>2017</v>
      </c>
      <c r="D12081" t="s">
        <v>51</v>
      </c>
      <c r="E12081" t="s">
        <v>312</v>
      </c>
      <c r="F12081">
        <v>1007728</v>
      </c>
      <c r="G12081" t="s">
        <v>313</v>
      </c>
      <c r="H12081" t="s">
        <v>314</v>
      </c>
      <c r="I12081" t="s">
        <v>315</v>
      </c>
    </row>
    <row r="12082" spans="1:9" x14ac:dyDescent="0.25">
      <c r="A12082">
        <v>12080</v>
      </c>
      <c r="B12082" t="s">
        <v>7</v>
      </c>
      <c r="C12082">
        <v>2017</v>
      </c>
      <c r="D12082" t="s">
        <v>51</v>
      </c>
      <c r="E12082" t="s">
        <v>312</v>
      </c>
      <c r="F12082">
        <v>1007498</v>
      </c>
      <c r="G12082" t="s">
        <v>313</v>
      </c>
      <c r="H12082" t="s">
        <v>314</v>
      </c>
      <c r="I12082" t="s">
        <v>315</v>
      </c>
    </row>
    <row r="12083" spans="1:9" x14ac:dyDescent="0.25">
      <c r="A12083">
        <v>12081</v>
      </c>
      <c r="B12083" t="s">
        <v>18</v>
      </c>
      <c r="C12083">
        <v>2017</v>
      </c>
      <c r="D12083" t="s">
        <v>51</v>
      </c>
      <c r="E12083" t="s">
        <v>312</v>
      </c>
      <c r="F12083">
        <v>1009384</v>
      </c>
      <c r="G12083" t="s">
        <v>313</v>
      </c>
      <c r="H12083" t="s">
        <v>314</v>
      </c>
      <c r="I12083" t="s">
        <v>315</v>
      </c>
    </row>
    <row r="12084" spans="1:9" x14ac:dyDescent="0.25">
      <c r="A12084">
        <v>12082</v>
      </c>
      <c r="B12084" t="s">
        <v>23</v>
      </c>
      <c r="C12084">
        <v>2017</v>
      </c>
      <c r="D12084" t="s">
        <v>51</v>
      </c>
      <c r="E12084" t="s">
        <v>312</v>
      </c>
      <c r="F12084">
        <v>1005457</v>
      </c>
      <c r="G12084" t="s">
        <v>313</v>
      </c>
      <c r="H12084" t="s">
        <v>314</v>
      </c>
      <c r="I12084" t="s">
        <v>315</v>
      </c>
    </row>
    <row r="12085" spans="1:9" x14ac:dyDescent="0.25">
      <c r="A12085">
        <v>12083</v>
      </c>
      <c r="B12085" t="s">
        <v>14</v>
      </c>
      <c r="C12085">
        <v>2017</v>
      </c>
      <c r="D12085" t="s">
        <v>51</v>
      </c>
      <c r="E12085" t="s">
        <v>312</v>
      </c>
      <c r="F12085">
        <v>1007644</v>
      </c>
      <c r="G12085" t="s">
        <v>313</v>
      </c>
      <c r="H12085" t="s">
        <v>314</v>
      </c>
      <c r="I12085" t="s">
        <v>315</v>
      </c>
    </row>
    <row r="12086" spans="1:9" x14ac:dyDescent="0.25">
      <c r="A12086">
        <v>12084</v>
      </c>
      <c r="B12086" t="s">
        <v>17</v>
      </c>
      <c r="C12086">
        <v>2017</v>
      </c>
      <c r="D12086" t="s">
        <v>51</v>
      </c>
      <c r="E12086" t="s">
        <v>312</v>
      </c>
      <c r="F12086">
        <v>1011290</v>
      </c>
      <c r="G12086" t="s">
        <v>313</v>
      </c>
      <c r="H12086" t="s">
        <v>314</v>
      </c>
      <c r="I12086" t="s">
        <v>315</v>
      </c>
    </row>
    <row r="12087" spans="1:9" x14ac:dyDescent="0.25">
      <c r="A12087">
        <v>12085</v>
      </c>
      <c r="B12087" t="s">
        <v>19</v>
      </c>
      <c r="C12087">
        <v>2017</v>
      </c>
      <c r="D12087" t="s">
        <v>51</v>
      </c>
      <c r="E12087" t="s">
        <v>312</v>
      </c>
      <c r="F12087">
        <v>1005645</v>
      </c>
      <c r="G12087" t="s">
        <v>313</v>
      </c>
      <c r="H12087" t="s">
        <v>314</v>
      </c>
      <c r="I12087" t="s">
        <v>315</v>
      </c>
    </row>
    <row r="12088" spans="1:9" x14ac:dyDescent="0.25">
      <c r="A12088">
        <v>12086</v>
      </c>
      <c r="B12088" t="s">
        <v>27</v>
      </c>
      <c r="C12088">
        <v>2017</v>
      </c>
      <c r="D12088" t="s">
        <v>51</v>
      </c>
      <c r="E12088" t="s">
        <v>312</v>
      </c>
      <c r="F12088">
        <v>1006987</v>
      </c>
      <c r="G12088" t="s">
        <v>313</v>
      </c>
      <c r="H12088" t="s">
        <v>314</v>
      </c>
      <c r="I12088" t="s">
        <v>315</v>
      </c>
    </row>
    <row r="12089" spans="1:9" x14ac:dyDescent="0.25">
      <c r="A12089">
        <v>12087</v>
      </c>
      <c r="B12089" t="s">
        <v>13</v>
      </c>
      <c r="C12089">
        <v>2017</v>
      </c>
      <c r="D12089" t="s">
        <v>51</v>
      </c>
      <c r="E12089" t="s">
        <v>312</v>
      </c>
      <c r="F12089">
        <v>1008206</v>
      </c>
      <c r="G12089" t="s">
        <v>313</v>
      </c>
      <c r="H12089" t="s">
        <v>314</v>
      </c>
      <c r="I12089" t="s">
        <v>315</v>
      </c>
    </row>
    <row r="12090" spans="1:9" x14ac:dyDescent="0.25">
      <c r="A12090">
        <v>12088</v>
      </c>
      <c r="B12090" t="s">
        <v>4</v>
      </c>
      <c r="C12090">
        <v>2017</v>
      </c>
      <c r="D12090" t="s">
        <v>51</v>
      </c>
      <c r="E12090" t="s">
        <v>312</v>
      </c>
      <c r="F12090">
        <v>1004973</v>
      </c>
      <c r="G12090" t="s">
        <v>313</v>
      </c>
      <c r="H12090" t="s">
        <v>314</v>
      </c>
      <c r="I12090" t="s">
        <v>315</v>
      </c>
    </row>
    <row r="12091" spans="1:9" x14ac:dyDescent="0.25">
      <c r="A12091">
        <v>12089</v>
      </c>
      <c r="B12091" t="s">
        <v>6</v>
      </c>
      <c r="C12091">
        <v>2017</v>
      </c>
      <c r="D12091" t="s">
        <v>51</v>
      </c>
      <c r="E12091" t="s">
        <v>312</v>
      </c>
      <c r="F12091">
        <v>1008214</v>
      </c>
      <c r="G12091" t="s">
        <v>313</v>
      </c>
      <c r="H12091" t="s">
        <v>314</v>
      </c>
      <c r="I12091" t="s">
        <v>315</v>
      </c>
    </row>
    <row r="12092" spans="1:9" x14ac:dyDescent="0.25">
      <c r="A12092">
        <v>12090</v>
      </c>
      <c r="B12092" t="s">
        <v>9</v>
      </c>
      <c r="C12092">
        <v>2017</v>
      </c>
      <c r="D12092" t="s">
        <v>51</v>
      </c>
      <c r="E12092" t="s">
        <v>312</v>
      </c>
      <c r="F12092">
        <v>1010929</v>
      </c>
      <c r="G12092" t="s">
        <v>313</v>
      </c>
      <c r="H12092" t="s">
        <v>314</v>
      </c>
      <c r="I12092" t="s">
        <v>315</v>
      </c>
    </row>
    <row r="12093" spans="1:9" x14ac:dyDescent="0.25">
      <c r="A12093">
        <v>12091</v>
      </c>
      <c r="B12093" t="s">
        <v>10</v>
      </c>
      <c r="C12093">
        <v>2017</v>
      </c>
      <c r="D12093" t="s">
        <v>51</v>
      </c>
      <c r="E12093" t="s">
        <v>312</v>
      </c>
      <c r="F12093">
        <v>1007769</v>
      </c>
      <c r="G12093" t="s">
        <v>313</v>
      </c>
      <c r="H12093" t="s">
        <v>314</v>
      </c>
      <c r="I12093" t="s">
        <v>315</v>
      </c>
    </row>
    <row r="12094" spans="1:9" x14ac:dyDescent="0.25">
      <c r="A12094">
        <v>12092</v>
      </c>
      <c r="B12094" t="s">
        <v>3</v>
      </c>
      <c r="C12094">
        <v>2017</v>
      </c>
      <c r="D12094" t="s">
        <v>51</v>
      </c>
      <c r="E12094" t="s">
        <v>312</v>
      </c>
      <c r="F12094">
        <v>1007898</v>
      </c>
      <c r="G12094" t="s">
        <v>313</v>
      </c>
      <c r="H12094" t="s">
        <v>314</v>
      </c>
      <c r="I12094" t="s">
        <v>315</v>
      </c>
    </row>
    <row r="12095" spans="1:9" x14ac:dyDescent="0.25">
      <c r="A12095">
        <v>12093</v>
      </c>
      <c r="B12095" t="s">
        <v>25</v>
      </c>
      <c r="C12095">
        <v>2017</v>
      </c>
      <c r="D12095" t="s">
        <v>51</v>
      </c>
      <c r="E12095" t="s">
        <v>312</v>
      </c>
      <c r="F12095">
        <v>1009784</v>
      </c>
      <c r="G12095" t="s">
        <v>313</v>
      </c>
      <c r="H12095" t="s">
        <v>314</v>
      </c>
      <c r="I12095" t="s">
        <v>315</v>
      </c>
    </row>
    <row r="12096" spans="1:9" x14ac:dyDescent="0.25">
      <c r="A12096">
        <v>12094</v>
      </c>
      <c r="B12096" t="s">
        <v>8</v>
      </c>
      <c r="C12096">
        <v>2017</v>
      </c>
      <c r="D12096" t="s">
        <v>51</v>
      </c>
      <c r="E12096" t="s">
        <v>64</v>
      </c>
      <c r="F12096">
        <v>1014223.4</v>
      </c>
      <c r="G12096" t="s">
        <v>313</v>
      </c>
      <c r="H12096" t="s">
        <v>314</v>
      </c>
      <c r="I12096" t="s">
        <v>315</v>
      </c>
    </row>
    <row r="12097" spans="1:9" x14ac:dyDescent="0.25">
      <c r="A12097">
        <v>12095</v>
      </c>
      <c r="B12097" t="s">
        <v>22</v>
      </c>
      <c r="C12097">
        <v>2017</v>
      </c>
      <c r="D12097" t="s">
        <v>51</v>
      </c>
      <c r="E12097" t="s">
        <v>64</v>
      </c>
      <c r="F12097">
        <v>1014223.4</v>
      </c>
      <c r="G12097" t="s">
        <v>313</v>
      </c>
      <c r="H12097" t="s">
        <v>314</v>
      </c>
      <c r="I12097" t="s">
        <v>315</v>
      </c>
    </row>
    <row r="12098" spans="1:9" x14ac:dyDescent="0.25">
      <c r="A12098">
        <v>12096</v>
      </c>
      <c r="B12098" t="s">
        <v>15</v>
      </c>
      <c r="C12098">
        <v>2017</v>
      </c>
      <c r="D12098" t="s">
        <v>51</v>
      </c>
      <c r="E12098" t="s">
        <v>64</v>
      </c>
      <c r="F12098">
        <v>1009459.4</v>
      </c>
      <c r="G12098" t="s">
        <v>313</v>
      </c>
      <c r="H12098" t="s">
        <v>314</v>
      </c>
      <c r="I12098" t="s">
        <v>315</v>
      </c>
    </row>
    <row r="12099" spans="1:9" x14ac:dyDescent="0.25">
      <c r="A12099">
        <v>12097</v>
      </c>
      <c r="B12099" t="s">
        <v>20</v>
      </c>
      <c r="C12099">
        <v>2017</v>
      </c>
      <c r="D12099" t="s">
        <v>51</v>
      </c>
      <c r="E12099" t="s">
        <v>64</v>
      </c>
      <c r="F12099">
        <v>1005942.9</v>
      </c>
      <c r="G12099" t="s">
        <v>313</v>
      </c>
      <c r="H12099" t="s">
        <v>314</v>
      </c>
      <c r="I12099" t="s">
        <v>315</v>
      </c>
    </row>
    <row r="12100" spans="1:9" x14ac:dyDescent="0.25">
      <c r="A12100">
        <v>12098</v>
      </c>
      <c r="B12100" t="s">
        <v>30</v>
      </c>
      <c r="C12100">
        <v>2017</v>
      </c>
      <c r="D12100" t="s">
        <v>51</v>
      </c>
      <c r="E12100" t="s">
        <v>64</v>
      </c>
      <c r="F12100">
        <v>1003379.9</v>
      </c>
      <c r="G12100" t="s">
        <v>313</v>
      </c>
      <c r="H12100" t="s">
        <v>314</v>
      </c>
      <c r="I12100" t="s">
        <v>315</v>
      </c>
    </row>
    <row r="12101" spans="1:9" x14ac:dyDescent="0.25">
      <c r="A12101">
        <v>12099</v>
      </c>
      <c r="B12101" t="s">
        <v>21</v>
      </c>
      <c r="C12101">
        <v>2017</v>
      </c>
      <c r="D12101" t="s">
        <v>51</v>
      </c>
      <c r="E12101" t="s">
        <v>64</v>
      </c>
      <c r="F12101">
        <v>1006497.9</v>
      </c>
      <c r="G12101" t="s">
        <v>313</v>
      </c>
      <c r="H12101" t="s">
        <v>314</v>
      </c>
      <c r="I12101" t="s">
        <v>315</v>
      </c>
    </row>
    <row r="12102" spans="1:9" x14ac:dyDescent="0.25">
      <c r="A12102">
        <v>12100</v>
      </c>
      <c r="B12102" t="s">
        <v>16</v>
      </c>
      <c r="C12102">
        <v>2017</v>
      </c>
      <c r="D12102" t="s">
        <v>51</v>
      </c>
      <c r="E12102" t="s">
        <v>64</v>
      </c>
      <c r="F12102">
        <v>1006670.9</v>
      </c>
      <c r="G12102" t="s">
        <v>313</v>
      </c>
      <c r="H12102" t="s">
        <v>314</v>
      </c>
      <c r="I12102" t="s">
        <v>315</v>
      </c>
    </row>
    <row r="12103" spans="1:9" x14ac:dyDescent="0.25">
      <c r="A12103">
        <v>12101</v>
      </c>
      <c r="B12103" t="s">
        <v>29</v>
      </c>
      <c r="C12103">
        <v>2017</v>
      </c>
      <c r="D12103" t="s">
        <v>51</v>
      </c>
      <c r="E12103" t="s">
        <v>64</v>
      </c>
      <c r="F12103">
        <v>1004291.4</v>
      </c>
      <c r="G12103" t="s">
        <v>313</v>
      </c>
      <c r="H12103" t="s">
        <v>314</v>
      </c>
      <c r="I12103" t="s">
        <v>315</v>
      </c>
    </row>
    <row r="12104" spans="1:9" x14ac:dyDescent="0.25">
      <c r="A12104">
        <v>12102</v>
      </c>
      <c r="B12104" t="s">
        <v>31</v>
      </c>
      <c r="C12104">
        <v>2017</v>
      </c>
      <c r="D12104" t="s">
        <v>51</v>
      </c>
      <c r="E12104" t="s">
        <v>64</v>
      </c>
      <c r="F12104">
        <v>1011155.4</v>
      </c>
      <c r="G12104" t="s">
        <v>313</v>
      </c>
      <c r="H12104" t="s">
        <v>314</v>
      </c>
      <c r="I12104" t="s">
        <v>315</v>
      </c>
    </row>
    <row r="12105" spans="1:9" x14ac:dyDescent="0.25">
      <c r="A12105">
        <v>12103</v>
      </c>
      <c r="B12105" t="s">
        <v>24</v>
      </c>
      <c r="C12105">
        <v>2017</v>
      </c>
      <c r="D12105" t="s">
        <v>51</v>
      </c>
      <c r="E12105" t="s">
        <v>64</v>
      </c>
      <c r="F12105">
        <v>1007301.9</v>
      </c>
      <c r="G12105" t="s">
        <v>313</v>
      </c>
      <c r="H12105" t="s">
        <v>314</v>
      </c>
      <c r="I12105" t="s">
        <v>315</v>
      </c>
    </row>
    <row r="12106" spans="1:9" x14ac:dyDescent="0.25">
      <c r="A12106">
        <v>12104</v>
      </c>
      <c r="B12106" t="s">
        <v>5</v>
      </c>
      <c r="C12106">
        <v>2017</v>
      </c>
      <c r="D12106" t="s">
        <v>51</v>
      </c>
      <c r="E12106" t="s">
        <v>64</v>
      </c>
      <c r="F12106">
        <v>1009354.4</v>
      </c>
      <c r="G12106" t="s">
        <v>313</v>
      </c>
      <c r="H12106" t="s">
        <v>314</v>
      </c>
      <c r="I12106" t="s">
        <v>315</v>
      </c>
    </row>
    <row r="12107" spans="1:9" x14ac:dyDescent="0.25">
      <c r="A12107">
        <v>12105</v>
      </c>
      <c r="B12107" t="s">
        <v>26</v>
      </c>
      <c r="C12107">
        <v>2017</v>
      </c>
      <c r="D12107" t="s">
        <v>51</v>
      </c>
      <c r="E12107" t="s">
        <v>64</v>
      </c>
      <c r="F12107">
        <v>1010217.4</v>
      </c>
      <c r="G12107" t="s">
        <v>313</v>
      </c>
      <c r="H12107" t="s">
        <v>314</v>
      </c>
      <c r="I12107" t="s">
        <v>315</v>
      </c>
    </row>
    <row r="12108" spans="1:9" x14ac:dyDescent="0.25">
      <c r="A12108">
        <v>12106</v>
      </c>
      <c r="B12108" t="s">
        <v>28</v>
      </c>
      <c r="C12108">
        <v>2017</v>
      </c>
      <c r="D12108" t="s">
        <v>51</v>
      </c>
      <c r="E12108" t="s">
        <v>64</v>
      </c>
      <c r="F12108">
        <v>1009350.9</v>
      </c>
      <c r="G12108" t="s">
        <v>313</v>
      </c>
      <c r="H12108" t="s">
        <v>314</v>
      </c>
      <c r="I12108" t="s">
        <v>315</v>
      </c>
    </row>
    <row r="12109" spans="1:9" x14ac:dyDescent="0.25">
      <c r="A12109">
        <v>12107</v>
      </c>
      <c r="B12109" t="s">
        <v>11</v>
      </c>
      <c r="C12109">
        <v>2017</v>
      </c>
      <c r="D12109" t="s">
        <v>51</v>
      </c>
      <c r="E12109" t="s">
        <v>64</v>
      </c>
      <c r="F12109">
        <v>1009651.4</v>
      </c>
      <c r="G12109" t="s">
        <v>313</v>
      </c>
      <c r="H12109" t="s">
        <v>314</v>
      </c>
      <c r="I12109" t="s">
        <v>315</v>
      </c>
    </row>
    <row r="12110" spans="1:9" x14ac:dyDescent="0.25">
      <c r="A12110">
        <v>12108</v>
      </c>
      <c r="B12110" t="s">
        <v>12</v>
      </c>
      <c r="C12110">
        <v>2017</v>
      </c>
      <c r="D12110" t="s">
        <v>51</v>
      </c>
      <c r="E12110" t="s">
        <v>64</v>
      </c>
      <c r="F12110">
        <v>1007726.9</v>
      </c>
      <c r="G12110" t="s">
        <v>313</v>
      </c>
      <c r="H12110" t="s">
        <v>314</v>
      </c>
      <c r="I12110" t="s">
        <v>315</v>
      </c>
    </row>
    <row r="12111" spans="1:9" x14ac:dyDescent="0.25">
      <c r="A12111">
        <v>12109</v>
      </c>
      <c r="B12111" t="s">
        <v>7</v>
      </c>
      <c r="C12111">
        <v>2017</v>
      </c>
      <c r="D12111" t="s">
        <v>51</v>
      </c>
      <c r="E12111" t="s">
        <v>64</v>
      </c>
      <c r="F12111">
        <v>1007500.9</v>
      </c>
      <c r="G12111" t="s">
        <v>313</v>
      </c>
      <c r="H12111" t="s">
        <v>314</v>
      </c>
      <c r="I12111" t="s">
        <v>315</v>
      </c>
    </row>
    <row r="12112" spans="1:9" x14ac:dyDescent="0.25">
      <c r="A12112">
        <v>12110</v>
      </c>
      <c r="B12112" t="s">
        <v>18</v>
      </c>
      <c r="C12112">
        <v>2017</v>
      </c>
      <c r="D12112" t="s">
        <v>51</v>
      </c>
      <c r="E12112" t="s">
        <v>64</v>
      </c>
      <c r="F12112">
        <v>1009383.4</v>
      </c>
      <c r="G12112" t="s">
        <v>313</v>
      </c>
      <c r="H12112" t="s">
        <v>314</v>
      </c>
      <c r="I12112" t="s">
        <v>315</v>
      </c>
    </row>
    <row r="12113" spans="1:9" x14ac:dyDescent="0.25">
      <c r="A12113">
        <v>12111</v>
      </c>
      <c r="B12113" t="s">
        <v>23</v>
      </c>
      <c r="C12113">
        <v>2017</v>
      </c>
      <c r="D12113" t="s">
        <v>51</v>
      </c>
      <c r="E12113" t="s">
        <v>64</v>
      </c>
      <c r="F12113">
        <v>1005456.4</v>
      </c>
      <c r="G12113" t="s">
        <v>313</v>
      </c>
      <c r="H12113" t="s">
        <v>314</v>
      </c>
      <c r="I12113" t="s">
        <v>315</v>
      </c>
    </row>
    <row r="12114" spans="1:9" x14ac:dyDescent="0.25">
      <c r="A12114">
        <v>12112</v>
      </c>
      <c r="B12114" t="s">
        <v>14</v>
      </c>
      <c r="C12114">
        <v>2017</v>
      </c>
      <c r="D12114" t="s">
        <v>51</v>
      </c>
      <c r="E12114" t="s">
        <v>64</v>
      </c>
      <c r="F12114">
        <v>1007644.4</v>
      </c>
      <c r="G12114" t="s">
        <v>313</v>
      </c>
      <c r="H12114" t="s">
        <v>314</v>
      </c>
      <c r="I12114" t="s">
        <v>315</v>
      </c>
    </row>
    <row r="12115" spans="1:9" x14ac:dyDescent="0.25">
      <c r="A12115">
        <v>12113</v>
      </c>
      <c r="B12115" t="s">
        <v>17</v>
      </c>
      <c r="C12115">
        <v>2017</v>
      </c>
      <c r="D12115" t="s">
        <v>51</v>
      </c>
      <c r="E12115" t="s">
        <v>64</v>
      </c>
      <c r="F12115">
        <v>1011289.9</v>
      </c>
      <c r="G12115" t="s">
        <v>313</v>
      </c>
      <c r="H12115" t="s">
        <v>314</v>
      </c>
      <c r="I12115" t="s">
        <v>315</v>
      </c>
    </row>
    <row r="12116" spans="1:9" x14ac:dyDescent="0.25">
      <c r="A12116">
        <v>12114</v>
      </c>
      <c r="B12116" t="s">
        <v>19</v>
      </c>
      <c r="C12116">
        <v>2017</v>
      </c>
      <c r="D12116" t="s">
        <v>51</v>
      </c>
      <c r="E12116" t="s">
        <v>64</v>
      </c>
      <c r="F12116">
        <v>1005644.4</v>
      </c>
      <c r="G12116" t="s">
        <v>313</v>
      </c>
      <c r="H12116" t="s">
        <v>314</v>
      </c>
      <c r="I12116" t="s">
        <v>315</v>
      </c>
    </row>
    <row r="12117" spans="1:9" x14ac:dyDescent="0.25">
      <c r="A12117">
        <v>12115</v>
      </c>
      <c r="B12117" t="s">
        <v>27</v>
      </c>
      <c r="C12117">
        <v>2017</v>
      </c>
      <c r="D12117" t="s">
        <v>51</v>
      </c>
      <c r="E12117" t="s">
        <v>64</v>
      </c>
      <c r="F12117">
        <v>1006987.4</v>
      </c>
      <c r="G12117" t="s">
        <v>313</v>
      </c>
      <c r="H12117" t="s">
        <v>314</v>
      </c>
      <c r="I12117" t="s">
        <v>315</v>
      </c>
    </row>
    <row r="12118" spans="1:9" x14ac:dyDescent="0.25">
      <c r="A12118">
        <v>12116</v>
      </c>
      <c r="B12118" t="s">
        <v>13</v>
      </c>
      <c r="C12118">
        <v>2017</v>
      </c>
      <c r="D12118" t="s">
        <v>51</v>
      </c>
      <c r="E12118" t="s">
        <v>64</v>
      </c>
      <c r="F12118">
        <v>1008206.9</v>
      </c>
      <c r="G12118" t="s">
        <v>313</v>
      </c>
      <c r="H12118" t="s">
        <v>314</v>
      </c>
      <c r="I12118" t="s">
        <v>315</v>
      </c>
    </row>
    <row r="12119" spans="1:9" x14ac:dyDescent="0.25">
      <c r="A12119">
        <v>12117</v>
      </c>
      <c r="B12119" t="s">
        <v>4</v>
      </c>
      <c r="C12119">
        <v>2017</v>
      </c>
      <c r="D12119" t="s">
        <v>51</v>
      </c>
      <c r="E12119" t="s">
        <v>64</v>
      </c>
      <c r="F12119">
        <v>1004972.9</v>
      </c>
      <c r="G12119" t="s">
        <v>313</v>
      </c>
      <c r="H12119" t="s">
        <v>314</v>
      </c>
      <c r="I12119" t="s">
        <v>315</v>
      </c>
    </row>
    <row r="12120" spans="1:9" x14ac:dyDescent="0.25">
      <c r="A12120">
        <v>12118</v>
      </c>
      <c r="B12120" t="s">
        <v>6</v>
      </c>
      <c r="C12120">
        <v>2017</v>
      </c>
      <c r="D12120" t="s">
        <v>51</v>
      </c>
      <c r="E12120" t="s">
        <v>64</v>
      </c>
      <c r="F12120">
        <v>1008213.4</v>
      </c>
      <c r="G12120" t="s">
        <v>313</v>
      </c>
      <c r="H12120" t="s">
        <v>314</v>
      </c>
      <c r="I12120" t="s">
        <v>315</v>
      </c>
    </row>
    <row r="12121" spans="1:9" x14ac:dyDescent="0.25">
      <c r="A12121">
        <v>12119</v>
      </c>
      <c r="B12121" t="s">
        <v>9</v>
      </c>
      <c r="C12121">
        <v>2017</v>
      </c>
      <c r="D12121" t="s">
        <v>51</v>
      </c>
      <c r="E12121" t="s">
        <v>64</v>
      </c>
      <c r="F12121">
        <v>1010928.4</v>
      </c>
      <c r="G12121" t="s">
        <v>313</v>
      </c>
      <c r="H12121" t="s">
        <v>314</v>
      </c>
      <c r="I12121" t="s">
        <v>315</v>
      </c>
    </row>
    <row r="12122" spans="1:9" x14ac:dyDescent="0.25">
      <c r="A12122">
        <v>12120</v>
      </c>
      <c r="B12122" t="s">
        <v>10</v>
      </c>
      <c r="C12122">
        <v>2017</v>
      </c>
      <c r="D12122" t="s">
        <v>51</v>
      </c>
      <c r="E12122" t="s">
        <v>64</v>
      </c>
      <c r="F12122">
        <v>1007768.4</v>
      </c>
      <c r="G12122" t="s">
        <v>313</v>
      </c>
      <c r="H12122" t="s">
        <v>314</v>
      </c>
      <c r="I12122" t="s">
        <v>315</v>
      </c>
    </row>
    <row r="12123" spans="1:9" x14ac:dyDescent="0.25">
      <c r="A12123">
        <v>12121</v>
      </c>
      <c r="B12123" t="s">
        <v>3</v>
      </c>
      <c r="C12123">
        <v>2017</v>
      </c>
      <c r="D12123" t="s">
        <v>51</v>
      </c>
      <c r="E12123" t="s">
        <v>64</v>
      </c>
      <c r="F12123">
        <v>1007896.9</v>
      </c>
      <c r="G12123" t="s">
        <v>313</v>
      </c>
      <c r="H12123" t="s">
        <v>314</v>
      </c>
      <c r="I12123" t="s">
        <v>315</v>
      </c>
    </row>
    <row r="12124" spans="1:9" x14ac:dyDescent="0.25">
      <c r="A12124">
        <v>12122</v>
      </c>
      <c r="B12124" t="s">
        <v>25</v>
      </c>
      <c r="C12124">
        <v>2017</v>
      </c>
      <c r="D12124" t="s">
        <v>51</v>
      </c>
      <c r="E12124" t="s">
        <v>64</v>
      </c>
      <c r="F12124">
        <v>1009782.9</v>
      </c>
      <c r="G12124" t="s">
        <v>313</v>
      </c>
      <c r="H12124" t="s">
        <v>314</v>
      </c>
      <c r="I12124" t="s">
        <v>315</v>
      </c>
    </row>
    <row r="12125" spans="1:9" x14ac:dyDescent="0.25">
      <c r="A12125">
        <v>12123</v>
      </c>
      <c r="B12125" t="s">
        <v>8</v>
      </c>
      <c r="C12125">
        <v>2017</v>
      </c>
      <c r="D12125" t="s">
        <v>51</v>
      </c>
      <c r="E12125" t="s">
        <v>204</v>
      </c>
      <c r="F12125">
        <v>0.6</v>
      </c>
      <c r="G12125" t="s">
        <v>313</v>
      </c>
      <c r="H12125" t="s">
        <v>314</v>
      </c>
      <c r="I12125" t="s">
        <v>315</v>
      </c>
    </row>
    <row r="12126" spans="1:9" x14ac:dyDescent="0.25">
      <c r="A12126">
        <v>12124</v>
      </c>
      <c r="B12126" t="s">
        <v>22</v>
      </c>
      <c r="C12126">
        <v>2017</v>
      </c>
      <c r="D12126" t="s">
        <v>51</v>
      </c>
      <c r="E12126" t="s">
        <v>204</v>
      </c>
      <c r="F12126">
        <v>0.6</v>
      </c>
      <c r="G12126" t="s">
        <v>313</v>
      </c>
      <c r="H12126" t="s">
        <v>314</v>
      </c>
      <c r="I12126" t="s">
        <v>315</v>
      </c>
    </row>
    <row r="12127" spans="1:9" x14ac:dyDescent="0.25">
      <c r="A12127">
        <v>12125</v>
      </c>
      <c r="B12127" t="s">
        <v>15</v>
      </c>
      <c r="C12127">
        <v>2017</v>
      </c>
      <c r="D12127" t="s">
        <v>51</v>
      </c>
      <c r="E12127" t="s">
        <v>204</v>
      </c>
      <c r="F12127">
        <v>0.6</v>
      </c>
      <c r="G12127" t="s">
        <v>313</v>
      </c>
      <c r="H12127" t="s">
        <v>314</v>
      </c>
      <c r="I12127" t="s">
        <v>315</v>
      </c>
    </row>
    <row r="12128" spans="1:9" x14ac:dyDescent="0.25">
      <c r="A12128">
        <v>12126</v>
      </c>
      <c r="B12128" t="s">
        <v>20</v>
      </c>
      <c r="C12128">
        <v>2017</v>
      </c>
      <c r="D12128" t="s">
        <v>51</v>
      </c>
      <c r="E12128" t="s">
        <v>204</v>
      </c>
      <c r="F12128">
        <v>0.1</v>
      </c>
      <c r="G12128" t="s">
        <v>313</v>
      </c>
      <c r="H12128" t="s">
        <v>314</v>
      </c>
      <c r="I12128" t="s">
        <v>315</v>
      </c>
    </row>
    <row r="12129" spans="1:9" x14ac:dyDescent="0.25">
      <c r="A12129">
        <v>12127</v>
      </c>
      <c r="B12129" t="s">
        <v>30</v>
      </c>
      <c r="C12129">
        <v>2017</v>
      </c>
      <c r="D12129" t="s">
        <v>51</v>
      </c>
      <c r="E12129" t="s">
        <v>204</v>
      </c>
      <c r="F12129">
        <v>0.1</v>
      </c>
      <c r="G12129" t="s">
        <v>313</v>
      </c>
      <c r="H12129" t="s">
        <v>314</v>
      </c>
      <c r="I12129" t="s">
        <v>315</v>
      </c>
    </row>
    <row r="12130" spans="1:9" x14ac:dyDescent="0.25">
      <c r="A12130">
        <v>12128</v>
      </c>
      <c r="B12130" t="s">
        <v>21</v>
      </c>
      <c r="C12130">
        <v>2017</v>
      </c>
      <c r="D12130" t="s">
        <v>51</v>
      </c>
      <c r="E12130" t="s">
        <v>204</v>
      </c>
      <c r="F12130">
        <v>0.1</v>
      </c>
      <c r="G12130" t="s">
        <v>313</v>
      </c>
      <c r="H12130" t="s">
        <v>314</v>
      </c>
      <c r="I12130" t="s">
        <v>315</v>
      </c>
    </row>
    <row r="12131" spans="1:9" x14ac:dyDescent="0.25">
      <c r="A12131">
        <v>12129</v>
      </c>
      <c r="B12131" t="s">
        <v>16</v>
      </c>
      <c r="C12131">
        <v>2017</v>
      </c>
      <c r="D12131" t="s">
        <v>51</v>
      </c>
      <c r="E12131" t="s">
        <v>204</v>
      </c>
      <c r="F12131">
        <v>0.1</v>
      </c>
      <c r="G12131" t="s">
        <v>313</v>
      </c>
      <c r="H12131" t="s">
        <v>314</v>
      </c>
      <c r="I12131" t="s">
        <v>315</v>
      </c>
    </row>
    <row r="12132" spans="1:9" x14ac:dyDescent="0.25">
      <c r="A12132">
        <v>12130</v>
      </c>
      <c r="B12132" t="s">
        <v>29</v>
      </c>
      <c r="C12132">
        <v>2017</v>
      </c>
      <c r="D12132" t="s">
        <v>51</v>
      </c>
      <c r="E12132" t="s">
        <v>204</v>
      </c>
      <c r="F12132">
        <v>-0.4</v>
      </c>
      <c r="G12132" t="s">
        <v>313</v>
      </c>
      <c r="H12132" t="s">
        <v>314</v>
      </c>
      <c r="I12132" t="s">
        <v>315</v>
      </c>
    </row>
    <row r="12133" spans="1:9" x14ac:dyDescent="0.25">
      <c r="A12133">
        <v>12131</v>
      </c>
      <c r="B12133" t="s">
        <v>31</v>
      </c>
      <c r="C12133">
        <v>2017</v>
      </c>
      <c r="D12133" t="s">
        <v>51</v>
      </c>
      <c r="E12133" t="s">
        <v>204</v>
      </c>
      <c r="F12133">
        <v>-2.4</v>
      </c>
      <c r="G12133" t="s">
        <v>313</v>
      </c>
      <c r="H12133" t="s">
        <v>314</v>
      </c>
      <c r="I12133" t="s">
        <v>315</v>
      </c>
    </row>
    <row r="12134" spans="1:9" x14ac:dyDescent="0.25">
      <c r="A12134">
        <v>12132</v>
      </c>
      <c r="B12134" t="s">
        <v>24</v>
      </c>
      <c r="C12134">
        <v>2017</v>
      </c>
      <c r="D12134" t="s">
        <v>51</v>
      </c>
      <c r="E12134" t="s">
        <v>204</v>
      </c>
      <c r="F12134">
        <v>0.1</v>
      </c>
      <c r="G12134" t="s">
        <v>313</v>
      </c>
      <c r="H12134" t="s">
        <v>314</v>
      </c>
      <c r="I12134" t="s">
        <v>315</v>
      </c>
    </row>
    <row r="12135" spans="1:9" x14ac:dyDescent="0.25">
      <c r="A12135">
        <v>12133</v>
      </c>
      <c r="B12135" t="s">
        <v>5</v>
      </c>
      <c r="C12135">
        <v>2017</v>
      </c>
      <c r="D12135" t="s">
        <v>51</v>
      </c>
      <c r="E12135" t="s">
        <v>204</v>
      </c>
      <c r="F12135">
        <v>1.6</v>
      </c>
      <c r="G12135" t="s">
        <v>313</v>
      </c>
      <c r="H12135" t="s">
        <v>314</v>
      </c>
      <c r="I12135" t="s">
        <v>315</v>
      </c>
    </row>
    <row r="12136" spans="1:9" x14ac:dyDescent="0.25">
      <c r="A12136">
        <v>12134</v>
      </c>
      <c r="B12136" t="s">
        <v>26</v>
      </c>
      <c r="C12136">
        <v>2017</v>
      </c>
      <c r="D12136" t="s">
        <v>51</v>
      </c>
      <c r="E12136" t="s">
        <v>204</v>
      </c>
      <c r="F12136">
        <v>0.6</v>
      </c>
      <c r="G12136" t="s">
        <v>313</v>
      </c>
      <c r="H12136" t="s">
        <v>314</v>
      </c>
      <c r="I12136" t="s">
        <v>315</v>
      </c>
    </row>
    <row r="12137" spans="1:9" x14ac:dyDescent="0.25">
      <c r="A12137">
        <v>12135</v>
      </c>
      <c r="B12137" t="s">
        <v>28</v>
      </c>
      <c r="C12137">
        <v>2017</v>
      </c>
      <c r="D12137" t="s">
        <v>51</v>
      </c>
      <c r="E12137" t="s">
        <v>204</v>
      </c>
      <c r="F12137">
        <v>-1.9</v>
      </c>
      <c r="G12137" t="s">
        <v>313</v>
      </c>
      <c r="H12137" t="s">
        <v>314</v>
      </c>
      <c r="I12137" t="s">
        <v>315</v>
      </c>
    </row>
    <row r="12138" spans="1:9" x14ac:dyDescent="0.25">
      <c r="A12138">
        <v>12136</v>
      </c>
      <c r="B12138" t="s">
        <v>11</v>
      </c>
      <c r="C12138">
        <v>2017</v>
      </c>
      <c r="D12138" t="s">
        <v>51</v>
      </c>
      <c r="E12138" t="s">
        <v>204</v>
      </c>
      <c r="F12138">
        <v>-1.4</v>
      </c>
      <c r="G12138" t="s">
        <v>313</v>
      </c>
      <c r="H12138" t="s">
        <v>314</v>
      </c>
      <c r="I12138" t="s">
        <v>315</v>
      </c>
    </row>
    <row r="12139" spans="1:9" x14ac:dyDescent="0.25">
      <c r="A12139">
        <v>12137</v>
      </c>
      <c r="B12139" t="s">
        <v>12</v>
      </c>
      <c r="C12139">
        <v>2017</v>
      </c>
      <c r="D12139" t="s">
        <v>51</v>
      </c>
      <c r="E12139" t="s">
        <v>204</v>
      </c>
      <c r="F12139">
        <v>1.1000000000000001</v>
      </c>
      <c r="G12139" t="s">
        <v>313</v>
      </c>
      <c r="H12139" t="s">
        <v>314</v>
      </c>
      <c r="I12139" t="s">
        <v>315</v>
      </c>
    </row>
    <row r="12140" spans="1:9" x14ac:dyDescent="0.25">
      <c r="A12140">
        <v>12138</v>
      </c>
      <c r="B12140" t="s">
        <v>7</v>
      </c>
      <c r="C12140">
        <v>2017</v>
      </c>
      <c r="D12140" t="s">
        <v>51</v>
      </c>
      <c r="E12140" t="s">
        <v>204</v>
      </c>
      <c r="F12140">
        <v>-2.9</v>
      </c>
      <c r="G12140" t="s">
        <v>313</v>
      </c>
      <c r="H12140" t="s">
        <v>314</v>
      </c>
      <c r="I12140" t="s">
        <v>315</v>
      </c>
    </row>
    <row r="12141" spans="1:9" x14ac:dyDescent="0.25">
      <c r="A12141">
        <v>12139</v>
      </c>
      <c r="B12141" t="s">
        <v>18</v>
      </c>
      <c r="C12141">
        <v>2017</v>
      </c>
      <c r="D12141" t="s">
        <v>51</v>
      </c>
      <c r="E12141" t="s">
        <v>204</v>
      </c>
      <c r="F12141">
        <v>0.6</v>
      </c>
      <c r="G12141" t="s">
        <v>313</v>
      </c>
      <c r="H12141" t="s">
        <v>314</v>
      </c>
      <c r="I12141" t="s">
        <v>315</v>
      </c>
    </row>
    <row r="12142" spans="1:9" x14ac:dyDescent="0.25">
      <c r="A12142">
        <v>12140</v>
      </c>
      <c r="B12142" t="s">
        <v>23</v>
      </c>
      <c r="C12142">
        <v>2017</v>
      </c>
      <c r="D12142" t="s">
        <v>51</v>
      </c>
      <c r="E12142" t="s">
        <v>204</v>
      </c>
      <c r="F12142">
        <v>0.6</v>
      </c>
      <c r="G12142" t="s">
        <v>313</v>
      </c>
      <c r="H12142" t="s">
        <v>314</v>
      </c>
      <c r="I12142" t="s">
        <v>315</v>
      </c>
    </row>
    <row r="12143" spans="1:9" x14ac:dyDescent="0.25">
      <c r="A12143">
        <v>12141</v>
      </c>
      <c r="B12143" t="s">
        <v>14</v>
      </c>
      <c r="C12143">
        <v>2017</v>
      </c>
      <c r="D12143" t="s">
        <v>51</v>
      </c>
      <c r="E12143" t="s">
        <v>204</v>
      </c>
      <c r="F12143">
        <v>-0.4</v>
      </c>
      <c r="G12143" t="s">
        <v>313</v>
      </c>
      <c r="H12143" t="s">
        <v>314</v>
      </c>
      <c r="I12143" t="s">
        <v>315</v>
      </c>
    </row>
    <row r="12144" spans="1:9" x14ac:dyDescent="0.25">
      <c r="A12144">
        <v>12142</v>
      </c>
      <c r="B12144" t="s">
        <v>17</v>
      </c>
      <c r="C12144">
        <v>2017</v>
      </c>
      <c r="D12144" t="s">
        <v>51</v>
      </c>
      <c r="E12144" t="s">
        <v>204</v>
      </c>
      <c r="F12144">
        <v>0.1</v>
      </c>
      <c r="G12144" t="s">
        <v>313</v>
      </c>
      <c r="H12144" t="s">
        <v>314</v>
      </c>
      <c r="I12144" t="s">
        <v>315</v>
      </c>
    </row>
    <row r="12145" spans="1:9" x14ac:dyDescent="0.25">
      <c r="A12145">
        <v>12143</v>
      </c>
      <c r="B12145" t="s">
        <v>19</v>
      </c>
      <c r="C12145">
        <v>2017</v>
      </c>
      <c r="D12145" t="s">
        <v>51</v>
      </c>
      <c r="E12145" t="s">
        <v>204</v>
      </c>
      <c r="F12145">
        <v>0.6</v>
      </c>
      <c r="G12145" t="s">
        <v>313</v>
      </c>
      <c r="H12145" t="s">
        <v>314</v>
      </c>
      <c r="I12145" t="s">
        <v>315</v>
      </c>
    </row>
    <row r="12146" spans="1:9" x14ac:dyDescent="0.25">
      <c r="A12146">
        <v>12144</v>
      </c>
      <c r="B12146" t="s">
        <v>27</v>
      </c>
      <c r="C12146">
        <v>2017</v>
      </c>
      <c r="D12146" t="s">
        <v>51</v>
      </c>
      <c r="E12146" t="s">
        <v>204</v>
      </c>
      <c r="F12146">
        <v>-0.4</v>
      </c>
      <c r="G12146" t="s">
        <v>313</v>
      </c>
      <c r="H12146" t="s">
        <v>314</v>
      </c>
      <c r="I12146" t="s">
        <v>315</v>
      </c>
    </row>
    <row r="12147" spans="1:9" x14ac:dyDescent="0.25">
      <c r="A12147">
        <v>12145</v>
      </c>
      <c r="B12147" t="s">
        <v>13</v>
      </c>
      <c r="C12147">
        <v>2017</v>
      </c>
      <c r="D12147" t="s">
        <v>51</v>
      </c>
      <c r="E12147" t="s">
        <v>204</v>
      </c>
      <c r="F12147">
        <v>-0.9</v>
      </c>
      <c r="G12147" t="s">
        <v>313</v>
      </c>
      <c r="H12147" t="s">
        <v>314</v>
      </c>
      <c r="I12147" t="s">
        <v>315</v>
      </c>
    </row>
    <row r="12148" spans="1:9" x14ac:dyDescent="0.25">
      <c r="A12148">
        <v>12146</v>
      </c>
      <c r="B12148" t="s">
        <v>4</v>
      </c>
      <c r="C12148">
        <v>2017</v>
      </c>
      <c r="D12148" t="s">
        <v>51</v>
      </c>
      <c r="E12148" t="s">
        <v>204</v>
      </c>
      <c r="F12148">
        <v>0.1</v>
      </c>
      <c r="G12148" t="s">
        <v>313</v>
      </c>
      <c r="H12148" t="s">
        <v>314</v>
      </c>
      <c r="I12148" t="s">
        <v>315</v>
      </c>
    </row>
    <row r="12149" spans="1:9" x14ac:dyDescent="0.25">
      <c r="A12149">
        <v>12147</v>
      </c>
      <c r="B12149" t="s">
        <v>6</v>
      </c>
      <c r="C12149">
        <v>2017</v>
      </c>
      <c r="D12149" t="s">
        <v>51</v>
      </c>
      <c r="E12149" t="s">
        <v>204</v>
      </c>
      <c r="F12149">
        <v>0.6</v>
      </c>
      <c r="G12149" t="s">
        <v>313</v>
      </c>
      <c r="H12149" t="s">
        <v>314</v>
      </c>
      <c r="I12149" t="s">
        <v>315</v>
      </c>
    </row>
    <row r="12150" spans="1:9" x14ac:dyDescent="0.25">
      <c r="A12150">
        <v>12148</v>
      </c>
      <c r="B12150" t="s">
        <v>9</v>
      </c>
      <c r="C12150">
        <v>2017</v>
      </c>
      <c r="D12150" t="s">
        <v>51</v>
      </c>
      <c r="E12150" t="s">
        <v>204</v>
      </c>
      <c r="F12150">
        <v>0.6</v>
      </c>
      <c r="G12150" t="s">
        <v>313</v>
      </c>
      <c r="H12150" t="s">
        <v>314</v>
      </c>
      <c r="I12150" t="s">
        <v>315</v>
      </c>
    </row>
    <row r="12151" spans="1:9" x14ac:dyDescent="0.25">
      <c r="A12151">
        <v>12149</v>
      </c>
      <c r="B12151" t="s">
        <v>10</v>
      </c>
      <c r="C12151">
        <v>2017</v>
      </c>
      <c r="D12151" t="s">
        <v>51</v>
      </c>
      <c r="E12151" t="s">
        <v>204</v>
      </c>
      <c r="F12151">
        <v>0.6</v>
      </c>
      <c r="G12151" t="s">
        <v>313</v>
      </c>
      <c r="H12151" t="s">
        <v>314</v>
      </c>
      <c r="I12151" t="s">
        <v>315</v>
      </c>
    </row>
    <row r="12152" spans="1:9" x14ac:dyDescent="0.25">
      <c r="A12152">
        <v>12150</v>
      </c>
      <c r="B12152" t="s">
        <v>3</v>
      </c>
      <c r="C12152">
        <v>2017</v>
      </c>
      <c r="D12152" t="s">
        <v>51</v>
      </c>
      <c r="E12152" t="s">
        <v>204</v>
      </c>
      <c r="F12152">
        <v>1.1000000000000001</v>
      </c>
      <c r="G12152" t="s">
        <v>313</v>
      </c>
      <c r="H12152" t="s">
        <v>314</v>
      </c>
      <c r="I12152" t="s">
        <v>315</v>
      </c>
    </row>
    <row r="12153" spans="1:9" x14ac:dyDescent="0.25">
      <c r="A12153">
        <v>12151</v>
      </c>
      <c r="B12153" t="s">
        <v>25</v>
      </c>
      <c r="C12153">
        <v>2017</v>
      </c>
      <c r="D12153" t="s">
        <v>51</v>
      </c>
      <c r="E12153" t="s">
        <v>204</v>
      </c>
      <c r="F12153">
        <v>1.1000000000000001</v>
      </c>
      <c r="G12153" t="s">
        <v>313</v>
      </c>
      <c r="H12153" t="s">
        <v>314</v>
      </c>
      <c r="I12153" t="s">
        <v>315</v>
      </c>
    </row>
    <row r="12154" spans="1:9" x14ac:dyDescent="0.25">
      <c r="A12154">
        <v>12152</v>
      </c>
      <c r="B12154" t="s">
        <v>8</v>
      </c>
      <c r="C12154">
        <v>2017</v>
      </c>
      <c r="D12154" t="s">
        <v>51</v>
      </c>
      <c r="E12154" t="s">
        <v>205</v>
      </c>
      <c r="F12154">
        <v>0</v>
      </c>
      <c r="G12154" t="s">
        <v>316</v>
      </c>
      <c r="H12154" t="s">
        <v>314</v>
      </c>
      <c r="I12154" t="s">
        <v>315</v>
      </c>
    </row>
    <row r="12155" spans="1:9" x14ac:dyDescent="0.25">
      <c r="A12155">
        <v>12153</v>
      </c>
      <c r="B12155" t="s">
        <v>22</v>
      </c>
      <c r="C12155">
        <v>2017</v>
      </c>
      <c r="D12155" t="s">
        <v>51</v>
      </c>
      <c r="E12155" t="s">
        <v>205</v>
      </c>
      <c r="F12155">
        <v>0</v>
      </c>
      <c r="G12155" t="s">
        <v>316</v>
      </c>
      <c r="H12155" t="s">
        <v>314</v>
      </c>
      <c r="I12155" t="s">
        <v>315</v>
      </c>
    </row>
    <row r="12156" spans="1:9" x14ac:dyDescent="0.25">
      <c r="A12156">
        <v>12154</v>
      </c>
      <c r="B12156" t="s">
        <v>15</v>
      </c>
      <c r="C12156">
        <v>2017</v>
      </c>
      <c r="D12156" t="s">
        <v>51</v>
      </c>
      <c r="E12156" t="s">
        <v>205</v>
      </c>
      <c r="F12156">
        <v>0</v>
      </c>
      <c r="G12156" t="s">
        <v>316</v>
      </c>
      <c r="H12156" t="s">
        <v>314</v>
      </c>
      <c r="I12156" t="s">
        <v>315</v>
      </c>
    </row>
    <row r="12157" spans="1:9" x14ac:dyDescent="0.25">
      <c r="A12157">
        <v>12155</v>
      </c>
      <c r="B12157" t="s">
        <v>20</v>
      </c>
      <c r="C12157">
        <v>2017</v>
      </c>
      <c r="D12157" t="s">
        <v>51</v>
      </c>
      <c r="E12157" t="s">
        <v>205</v>
      </c>
      <c r="F12157">
        <v>0</v>
      </c>
      <c r="G12157" t="s">
        <v>316</v>
      </c>
      <c r="H12157" t="s">
        <v>314</v>
      </c>
      <c r="I12157" t="s">
        <v>315</v>
      </c>
    </row>
    <row r="12158" spans="1:9" x14ac:dyDescent="0.25">
      <c r="A12158">
        <v>12156</v>
      </c>
      <c r="B12158" t="s">
        <v>30</v>
      </c>
      <c r="C12158">
        <v>2017</v>
      </c>
      <c r="D12158" t="s">
        <v>51</v>
      </c>
      <c r="E12158" t="s">
        <v>205</v>
      </c>
      <c r="F12158">
        <v>0</v>
      </c>
      <c r="G12158" t="s">
        <v>316</v>
      </c>
      <c r="H12158" t="s">
        <v>314</v>
      </c>
      <c r="I12158" t="s">
        <v>315</v>
      </c>
    </row>
    <row r="12159" spans="1:9" x14ac:dyDescent="0.25">
      <c r="A12159">
        <v>12157</v>
      </c>
      <c r="B12159" t="s">
        <v>21</v>
      </c>
      <c r="C12159">
        <v>2017</v>
      </c>
      <c r="D12159" t="s">
        <v>51</v>
      </c>
      <c r="E12159" t="s">
        <v>205</v>
      </c>
      <c r="F12159">
        <v>0</v>
      </c>
      <c r="G12159" t="s">
        <v>316</v>
      </c>
      <c r="H12159" t="s">
        <v>314</v>
      </c>
      <c r="I12159" t="s">
        <v>315</v>
      </c>
    </row>
    <row r="12160" spans="1:9" x14ac:dyDescent="0.25">
      <c r="A12160">
        <v>12158</v>
      </c>
      <c r="B12160" t="s">
        <v>16</v>
      </c>
      <c r="C12160">
        <v>2017</v>
      </c>
      <c r="D12160" t="s">
        <v>51</v>
      </c>
      <c r="E12160" t="s">
        <v>205</v>
      </c>
      <c r="F12160">
        <v>0</v>
      </c>
      <c r="G12160" t="s">
        <v>316</v>
      </c>
      <c r="H12160" t="s">
        <v>314</v>
      </c>
      <c r="I12160" t="s">
        <v>315</v>
      </c>
    </row>
    <row r="12161" spans="1:9" x14ac:dyDescent="0.25">
      <c r="A12161">
        <v>12159</v>
      </c>
      <c r="B12161" t="s">
        <v>29</v>
      </c>
      <c r="C12161">
        <v>2017</v>
      </c>
      <c r="D12161" t="s">
        <v>51</v>
      </c>
      <c r="E12161" t="s">
        <v>205</v>
      </c>
      <c r="F12161">
        <v>0</v>
      </c>
      <c r="G12161" t="s">
        <v>316</v>
      </c>
      <c r="H12161" t="s">
        <v>314</v>
      </c>
      <c r="I12161" t="s">
        <v>315</v>
      </c>
    </row>
    <row r="12162" spans="1:9" x14ac:dyDescent="0.25">
      <c r="A12162">
        <v>12160</v>
      </c>
      <c r="B12162" t="s">
        <v>31</v>
      </c>
      <c r="C12162">
        <v>2017</v>
      </c>
      <c r="D12162" t="s">
        <v>51</v>
      </c>
      <c r="E12162" t="s">
        <v>205</v>
      </c>
      <c r="F12162">
        <v>0</v>
      </c>
      <c r="G12162" t="s">
        <v>316</v>
      </c>
      <c r="H12162" t="s">
        <v>314</v>
      </c>
      <c r="I12162" t="s">
        <v>315</v>
      </c>
    </row>
    <row r="12163" spans="1:9" x14ac:dyDescent="0.25">
      <c r="A12163">
        <v>12161</v>
      </c>
      <c r="B12163" t="s">
        <v>24</v>
      </c>
      <c r="C12163">
        <v>2017</v>
      </c>
      <c r="D12163" t="s">
        <v>51</v>
      </c>
      <c r="E12163" t="s">
        <v>205</v>
      </c>
      <c r="F12163">
        <v>0</v>
      </c>
      <c r="G12163" t="s">
        <v>316</v>
      </c>
      <c r="H12163" t="s">
        <v>314</v>
      </c>
      <c r="I12163" t="s">
        <v>315</v>
      </c>
    </row>
    <row r="12164" spans="1:9" x14ac:dyDescent="0.25">
      <c r="A12164">
        <v>12162</v>
      </c>
      <c r="B12164" t="s">
        <v>5</v>
      </c>
      <c r="C12164">
        <v>2017</v>
      </c>
      <c r="D12164" t="s">
        <v>51</v>
      </c>
      <c r="E12164" t="s">
        <v>205</v>
      </c>
      <c r="F12164">
        <v>0</v>
      </c>
      <c r="G12164" t="s">
        <v>316</v>
      </c>
      <c r="H12164" t="s">
        <v>314</v>
      </c>
      <c r="I12164" t="s">
        <v>315</v>
      </c>
    </row>
    <row r="12165" spans="1:9" x14ac:dyDescent="0.25">
      <c r="A12165">
        <v>12163</v>
      </c>
      <c r="B12165" t="s">
        <v>26</v>
      </c>
      <c r="C12165">
        <v>2017</v>
      </c>
      <c r="D12165" t="s">
        <v>51</v>
      </c>
      <c r="E12165" t="s">
        <v>205</v>
      </c>
      <c r="F12165">
        <v>0</v>
      </c>
      <c r="G12165" t="s">
        <v>316</v>
      </c>
      <c r="H12165" t="s">
        <v>314</v>
      </c>
      <c r="I12165" t="s">
        <v>315</v>
      </c>
    </row>
    <row r="12166" spans="1:9" x14ac:dyDescent="0.25">
      <c r="A12166">
        <v>12164</v>
      </c>
      <c r="B12166" t="s">
        <v>28</v>
      </c>
      <c r="C12166">
        <v>2017</v>
      </c>
      <c r="D12166" t="s">
        <v>51</v>
      </c>
      <c r="E12166" t="s">
        <v>205</v>
      </c>
      <c r="F12166">
        <v>0</v>
      </c>
      <c r="G12166" t="s">
        <v>316</v>
      </c>
      <c r="H12166" t="s">
        <v>314</v>
      </c>
      <c r="I12166" t="s">
        <v>315</v>
      </c>
    </row>
    <row r="12167" spans="1:9" x14ac:dyDescent="0.25">
      <c r="A12167">
        <v>12165</v>
      </c>
      <c r="B12167" t="s">
        <v>11</v>
      </c>
      <c r="C12167">
        <v>2017</v>
      </c>
      <c r="D12167" t="s">
        <v>51</v>
      </c>
      <c r="E12167" t="s">
        <v>205</v>
      </c>
      <c r="F12167">
        <v>0</v>
      </c>
      <c r="G12167" t="s">
        <v>316</v>
      </c>
      <c r="H12167" t="s">
        <v>314</v>
      </c>
      <c r="I12167" t="s">
        <v>315</v>
      </c>
    </row>
    <row r="12168" spans="1:9" x14ac:dyDescent="0.25">
      <c r="A12168">
        <v>12166</v>
      </c>
      <c r="B12168" t="s">
        <v>12</v>
      </c>
      <c r="C12168">
        <v>2017</v>
      </c>
      <c r="D12168" t="s">
        <v>51</v>
      </c>
      <c r="E12168" t="s">
        <v>205</v>
      </c>
      <c r="F12168">
        <v>0</v>
      </c>
      <c r="G12168" t="s">
        <v>316</v>
      </c>
      <c r="H12168" t="s">
        <v>314</v>
      </c>
      <c r="I12168" t="s">
        <v>315</v>
      </c>
    </row>
    <row r="12169" spans="1:9" x14ac:dyDescent="0.25">
      <c r="A12169">
        <v>12167</v>
      </c>
      <c r="B12169" t="s">
        <v>7</v>
      </c>
      <c r="C12169">
        <v>2017</v>
      </c>
      <c r="D12169" t="s">
        <v>51</v>
      </c>
      <c r="E12169" t="s">
        <v>205</v>
      </c>
      <c r="F12169">
        <v>0</v>
      </c>
      <c r="G12169" t="s">
        <v>316</v>
      </c>
      <c r="H12169" t="s">
        <v>314</v>
      </c>
      <c r="I12169" t="s">
        <v>315</v>
      </c>
    </row>
    <row r="12170" spans="1:9" x14ac:dyDescent="0.25">
      <c r="A12170">
        <v>12168</v>
      </c>
      <c r="B12170" t="s">
        <v>18</v>
      </c>
      <c r="C12170">
        <v>2017</v>
      </c>
      <c r="D12170" t="s">
        <v>51</v>
      </c>
      <c r="E12170" t="s">
        <v>205</v>
      </c>
      <c r="F12170">
        <v>0</v>
      </c>
      <c r="G12170" t="s">
        <v>316</v>
      </c>
      <c r="H12170" t="s">
        <v>314</v>
      </c>
      <c r="I12170" t="s">
        <v>315</v>
      </c>
    </row>
    <row r="12171" spans="1:9" x14ac:dyDescent="0.25">
      <c r="A12171">
        <v>12169</v>
      </c>
      <c r="B12171" t="s">
        <v>23</v>
      </c>
      <c r="C12171">
        <v>2017</v>
      </c>
      <c r="D12171" t="s">
        <v>51</v>
      </c>
      <c r="E12171" t="s">
        <v>205</v>
      </c>
      <c r="F12171">
        <v>0</v>
      </c>
      <c r="G12171" t="s">
        <v>316</v>
      </c>
      <c r="H12171" t="s">
        <v>314</v>
      </c>
      <c r="I12171" t="s">
        <v>315</v>
      </c>
    </row>
    <row r="12172" spans="1:9" x14ac:dyDescent="0.25">
      <c r="A12172">
        <v>12170</v>
      </c>
      <c r="B12172" t="s">
        <v>14</v>
      </c>
      <c r="C12172">
        <v>2017</v>
      </c>
      <c r="D12172" t="s">
        <v>51</v>
      </c>
      <c r="E12172" t="s">
        <v>205</v>
      </c>
      <c r="F12172">
        <v>0</v>
      </c>
      <c r="G12172" t="s">
        <v>316</v>
      </c>
      <c r="H12172" t="s">
        <v>314</v>
      </c>
      <c r="I12172" t="s">
        <v>315</v>
      </c>
    </row>
    <row r="12173" spans="1:9" x14ac:dyDescent="0.25">
      <c r="A12173">
        <v>12171</v>
      </c>
      <c r="B12173" t="s">
        <v>17</v>
      </c>
      <c r="C12173">
        <v>2017</v>
      </c>
      <c r="D12173" t="s">
        <v>51</v>
      </c>
      <c r="E12173" t="s">
        <v>205</v>
      </c>
      <c r="F12173">
        <v>0</v>
      </c>
      <c r="G12173" t="s">
        <v>316</v>
      </c>
      <c r="H12173" t="s">
        <v>314</v>
      </c>
      <c r="I12173" t="s">
        <v>315</v>
      </c>
    </row>
    <row r="12174" spans="1:9" x14ac:dyDescent="0.25">
      <c r="A12174">
        <v>12172</v>
      </c>
      <c r="B12174" t="s">
        <v>19</v>
      </c>
      <c r="C12174">
        <v>2017</v>
      </c>
      <c r="D12174" t="s">
        <v>51</v>
      </c>
      <c r="E12174" t="s">
        <v>205</v>
      </c>
      <c r="F12174">
        <v>0</v>
      </c>
      <c r="G12174" t="s">
        <v>316</v>
      </c>
      <c r="H12174" t="s">
        <v>314</v>
      </c>
      <c r="I12174" t="s">
        <v>315</v>
      </c>
    </row>
    <row r="12175" spans="1:9" x14ac:dyDescent="0.25">
      <c r="A12175">
        <v>12173</v>
      </c>
      <c r="B12175" t="s">
        <v>27</v>
      </c>
      <c r="C12175">
        <v>2017</v>
      </c>
      <c r="D12175" t="s">
        <v>51</v>
      </c>
      <c r="E12175" t="s">
        <v>205</v>
      </c>
      <c r="F12175">
        <v>0</v>
      </c>
      <c r="G12175" t="s">
        <v>316</v>
      </c>
      <c r="H12175" t="s">
        <v>314</v>
      </c>
      <c r="I12175" t="s">
        <v>315</v>
      </c>
    </row>
    <row r="12176" spans="1:9" x14ac:dyDescent="0.25">
      <c r="A12176">
        <v>12174</v>
      </c>
      <c r="B12176" t="s">
        <v>13</v>
      </c>
      <c r="C12176">
        <v>2017</v>
      </c>
      <c r="D12176" t="s">
        <v>51</v>
      </c>
      <c r="E12176" t="s">
        <v>205</v>
      </c>
      <c r="F12176">
        <v>0</v>
      </c>
      <c r="G12176" t="s">
        <v>316</v>
      </c>
      <c r="H12176" t="s">
        <v>314</v>
      </c>
      <c r="I12176" t="s">
        <v>315</v>
      </c>
    </row>
    <row r="12177" spans="1:9" x14ac:dyDescent="0.25">
      <c r="A12177">
        <v>12175</v>
      </c>
      <c r="B12177" t="s">
        <v>4</v>
      </c>
      <c r="C12177">
        <v>2017</v>
      </c>
      <c r="D12177" t="s">
        <v>51</v>
      </c>
      <c r="E12177" t="s">
        <v>205</v>
      </c>
      <c r="F12177">
        <v>0</v>
      </c>
      <c r="G12177" t="s">
        <v>316</v>
      </c>
      <c r="H12177" t="s">
        <v>314</v>
      </c>
      <c r="I12177" t="s">
        <v>315</v>
      </c>
    </row>
    <row r="12178" spans="1:9" x14ac:dyDescent="0.25">
      <c r="A12178">
        <v>12176</v>
      </c>
      <c r="B12178" t="s">
        <v>6</v>
      </c>
      <c r="C12178">
        <v>2017</v>
      </c>
      <c r="D12178" t="s">
        <v>51</v>
      </c>
      <c r="E12178" t="s">
        <v>205</v>
      </c>
      <c r="F12178">
        <v>0</v>
      </c>
      <c r="G12178" t="s">
        <v>316</v>
      </c>
      <c r="H12178" t="s">
        <v>314</v>
      </c>
      <c r="I12178" t="s">
        <v>315</v>
      </c>
    </row>
    <row r="12179" spans="1:9" x14ac:dyDescent="0.25">
      <c r="A12179">
        <v>12177</v>
      </c>
      <c r="B12179" t="s">
        <v>9</v>
      </c>
      <c r="C12179">
        <v>2017</v>
      </c>
      <c r="D12179" t="s">
        <v>51</v>
      </c>
      <c r="E12179" t="s">
        <v>205</v>
      </c>
      <c r="F12179">
        <v>0</v>
      </c>
      <c r="G12179" t="s">
        <v>316</v>
      </c>
      <c r="H12179" t="s">
        <v>314</v>
      </c>
      <c r="I12179" t="s">
        <v>315</v>
      </c>
    </row>
    <row r="12180" spans="1:9" x14ac:dyDescent="0.25">
      <c r="A12180">
        <v>12178</v>
      </c>
      <c r="B12180" t="s">
        <v>10</v>
      </c>
      <c r="C12180">
        <v>2017</v>
      </c>
      <c r="D12180" t="s">
        <v>51</v>
      </c>
      <c r="E12180" t="s">
        <v>205</v>
      </c>
      <c r="F12180">
        <v>0</v>
      </c>
      <c r="G12180" t="s">
        <v>316</v>
      </c>
      <c r="H12180" t="s">
        <v>314</v>
      </c>
      <c r="I12180" t="s">
        <v>315</v>
      </c>
    </row>
    <row r="12181" spans="1:9" x14ac:dyDescent="0.25">
      <c r="A12181">
        <v>12179</v>
      </c>
      <c r="B12181" t="s">
        <v>3</v>
      </c>
      <c r="C12181">
        <v>2017</v>
      </c>
      <c r="D12181" t="s">
        <v>51</v>
      </c>
      <c r="E12181" t="s">
        <v>205</v>
      </c>
      <c r="F12181">
        <v>0</v>
      </c>
      <c r="G12181" t="s">
        <v>316</v>
      </c>
      <c r="H12181" t="s">
        <v>314</v>
      </c>
      <c r="I12181" t="s">
        <v>315</v>
      </c>
    </row>
    <row r="12182" spans="1:9" x14ac:dyDescent="0.25">
      <c r="A12182">
        <v>12180</v>
      </c>
      <c r="B12182" t="s">
        <v>25</v>
      </c>
      <c r="C12182">
        <v>2017</v>
      </c>
      <c r="D12182" t="s">
        <v>51</v>
      </c>
      <c r="E12182" t="s">
        <v>205</v>
      </c>
      <c r="F12182">
        <v>0</v>
      </c>
      <c r="G12182" t="s">
        <v>316</v>
      </c>
      <c r="H12182" t="s">
        <v>314</v>
      </c>
      <c r="I12182" t="s">
        <v>315</v>
      </c>
    </row>
    <row r="12183" spans="1:9" x14ac:dyDescent="0.25">
      <c r="A12183">
        <v>12181</v>
      </c>
      <c r="B12183" t="s">
        <v>8</v>
      </c>
      <c r="C12183">
        <v>2018</v>
      </c>
      <c r="D12183" t="s">
        <v>51</v>
      </c>
      <c r="E12183" t="s">
        <v>312</v>
      </c>
      <c r="F12183">
        <v>1014101</v>
      </c>
      <c r="G12183" t="s">
        <v>313</v>
      </c>
      <c r="H12183" t="s">
        <v>314</v>
      </c>
      <c r="I12183" t="s">
        <v>315</v>
      </c>
    </row>
    <row r="12184" spans="1:9" x14ac:dyDescent="0.25">
      <c r="A12184">
        <v>12182</v>
      </c>
      <c r="B12184" t="s">
        <v>22</v>
      </c>
      <c r="C12184">
        <v>2018</v>
      </c>
      <c r="D12184" t="s">
        <v>51</v>
      </c>
      <c r="E12184" t="s">
        <v>312</v>
      </c>
      <c r="F12184">
        <v>1014101</v>
      </c>
      <c r="G12184" t="s">
        <v>313</v>
      </c>
      <c r="H12184" t="s">
        <v>314</v>
      </c>
      <c r="I12184" t="s">
        <v>315</v>
      </c>
    </row>
    <row r="12185" spans="1:9" x14ac:dyDescent="0.25">
      <c r="A12185">
        <v>12183</v>
      </c>
      <c r="B12185" t="s">
        <v>15</v>
      </c>
      <c r="C12185">
        <v>2018</v>
      </c>
      <c r="D12185" t="s">
        <v>51</v>
      </c>
      <c r="E12185" t="s">
        <v>312</v>
      </c>
      <c r="F12185">
        <v>1009138</v>
      </c>
      <c r="G12185" t="s">
        <v>313</v>
      </c>
      <c r="H12185" t="s">
        <v>314</v>
      </c>
      <c r="I12185" t="s">
        <v>315</v>
      </c>
    </row>
    <row r="12186" spans="1:9" x14ac:dyDescent="0.25">
      <c r="A12186">
        <v>12184</v>
      </c>
      <c r="B12186" t="s">
        <v>20</v>
      </c>
      <c r="C12186">
        <v>2018</v>
      </c>
      <c r="D12186" t="s">
        <v>51</v>
      </c>
      <c r="E12186" t="s">
        <v>312</v>
      </c>
      <c r="F12186">
        <v>1005561</v>
      </c>
      <c r="G12186" t="s">
        <v>313</v>
      </c>
      <c r="H12186" t="s">
        <v>314</v>
      </c>
      <c r="I12186" t="s">
        <v>315</v>
      </c>
    </row>
    <row r="12187" spans="1:9" x14ac:dyDescent="0.25">
      <c r="A12187">
        <v>12185</v>
      </c>
      <c r="B12187" t="s">
        <v>30</v>
      </c>
      <c r="C12187">
        <v>2018</v>
      </c>
      <c r="D12187" t="s">
        <v>51</v>
      </c>
      <c r="E12187" t="s">
        <v>312</v>
      </c>
      <c r="F12187">
        <v>1003366</v>
      </c>
      <c r="G12187" t="s">
        <v>313</v>
      </c>
      <c r="H12187" t="s">
        <v>314</v>
      </c>
      <c r="I12187" t="s">
        <v>315</v>
      </c>
    </row>
    <row r="12188" spans="1:9" x14ac:dyDescent="0.25">
      <c r="A12188">
        <v>12186</v>
      </c>
      <c r="B12188" t="s">
        <v>21</v>
      </c>
      <c r="C12188">
        <v>2018</v>
      </c>
      <c r="D12188" t="s">
        <v>51</v>
      </c>
      <c r="E12188" t="s">
        <v>312</v>
      </c>
      <c r="F12188">
        <v>1006263</v>
      </c>
      <c r="G12188" t="s">
        <v>313</v>
      </c>
      <c r="H12188" t="s">
        <v>314</v>
      </c>
      <c r="I12188" t="s">
        <v>315</v>
      </c>
    </row>
    <row r="12189" spans="1:9" x14ac:dyDescent="0.25">
      <c r="A12189">
        <v>12187</v>
      </c>
      <c r="B12189" t="s">
        <v>16</v>
      </c>
      <c r="C12189">
        <v>2018</v>
      </c>
      <c r="D12189" t="s">
        <v>51</v>
      </c>
      <c r="E12189" t="s">
        <v>312</v>
      </c>
      <c r="F12189">
        <v>1006362</v>
      </c>
      <c r="G12189" t="s">
        <v>313</v>
      </c>
      <c r="H12189" t="s">
        <v>314</v>
      </c>
      <c r="I12189" t="s">
        <v>315</v>
      </c>
    </row>
    <row r="12190" spans="1:9" x14ac:dyDescent="0.25">
      <c r="A12190">
        <v>12188</v>
      </c>
      <c r="B12190" t="s">
        <v>29</v>
      </c>
      <c r="C12190">
        <v>2018</v>
      </c>
      <c r="D12190" t="s">
        <v>51</v>
      </c>
      <c r="E12190" t="s">
        <v>312</v>
      </c>
      <c r="F12190">
        <v>1004540</v>
      </c>
      <c r="G12190" t="s">
        <v>313</v>
      </c>
      <c r="H12190" t="s">
        <v>314</v>
      </c>
      <c r="I12190" t="s">
        <v>315</v>
      </c>
    </row>
    <row r="12191" spans="1:9" x14ac:dyDescent="0.25">
      <c r="A12191">
        <v>12189</v>
      </c>
      <c r="B12191" t="s">
        <v>31</v>
      </c>
      <c r="C12191">
        <v>2018</v>
      </c>
      <c r="D12191" t="s">
        <v>51</v>
      </c>
      <c r="E12191" t="s">
        <v>312</v>
      </c>
      <c r="F12191">
        <v>1010873</v>
      </c>
      <c r="G12191" t="s">
        <v>313</v>
      </c>
      <c r="H12191" t="s">
        <v>314</v>
      </c>
      <c r="I12191" t="s">
        <v>315</v>
      </c>
    </row>
    <row r="12192" spans="1:9" x14ac:dyDescent="0.25">
      <c r="A12192">
        <v>12190</v>
      </c>
      <c r="B12192" t="s">
        <v>24</v>
      </c>
      <c r="C12192">
        <v>2018</v>
      </c>
      <c r="D12192" t="s">
        <v>51</v>
      </c>
      <c r="E12192" t="s">
        <v>312</v>
      </c>
      <c r="F12192">
        <v>1007132</v>
      </c>
      <c r="G12192" t="s">
        <v>313</v>
      </c>
      <c r="H12192" t="s">
        <v>314</v>
      </c>
      <c r="I12192" t="s">
        <v>315</v>
      </c>
    </row>
    <row r="12193" spans="1:9" x14ac:dyDescent="0.25">
      <c r="A12193">
        <v>12191</v>
      </c>
      <c r="B12193" t="s">
        <v>5</v>
      </c>
      <c r="C12193">
        <v>2018</v>
      </c>
      <c r="D12193" t="s">
        <v>51</v>
      </c>
      <c r="E12193" t="s">
        <v>312</v>
      </c>
      <c r="F12193">
        <v>1009496</v>
      </c>
      <c r="G12193" t="s">
        <v>313</v>
      </c>
      <c r="H12193" t="s">
        <v>314</v>
      </c>
      <c r="I12193" t="s">
        <v>315</v>
      </c>
    </row>
    <row r="12194" spans="1:9" x14ac:dyDescent="0.25">
      <c r="A12194">
        <v>12192</v>
      </c>
      <c r="B12194" t="s">
        <v>26</v>
      </c>
      <c r="C12194">
        <v>2018</v>
      </c>
      <c r="D12194" t="s">
        <v>51</v>
      </c>
      <c r="E12194" t="s">
        <v>312</v>
      </c>
      <c r="F12194">
        <v>1010154</v>
      </c>
      <c r="G12194" t="s">
        <v>313</v>
      </c>
      <c r="H12194" t="s">
        <v>314</v>
      </c>
      <c r="I12194" t="s">
        <v>315</v>
      </c>
    </row>
    <row r="12195" spans="1:9" x14ac:dyDescent="0.25">
      <c r="A12195">
        <v>12193</v>
      </c>
      <c r="B12195" t="s">
        <v>28</v>
      </c>
      <c r="C12195">
        <v>2018</v>
      </c>
      <c r="D12195" t="s">
        <v>51</v>
      </c>
      <c r="E12195" t="s">
        <v>312</v>
      </c>
      <c r="F12195">
        <v>1008934</v>
      </c>
      <c r="G12195" t="s">
        <v>313</v>
      </c>
      <c r="H12195" t="s">
        <v>314</v>
      </c>
      <c r="I12195" t="s">
        <v>315</v>
      </c>
    </row>
    <row r="12196" spans="1:9" x14ac:dyDescent="0.25">
      <c r="A12196">
        <v>12194</v>
      </c>
      <c r="B12196" t="s">
        <v>11</v>
      </c>
      <c r="C12196">
        <v>2018</v>
      </c>
      <c r="D12196" t="s">
        <v>51</v>
      </c>
      <c r="E12196" t="s">
        <v>312</v>
      </c>
      <c r="F12196">
        <v>1009582</v>
      </c>
      <c r="G12196" t="s">
        <v>313</v>
      </c>
      <c r="H12196" t="s">
        <v>314</v>
      </c>
      <c r="I12196" t="s">
        <v>315</v>
      </c>
    </row>
    <row r="12197" spans="1:9" x14ac:dyDescent="0.25">
      <c r="A12197">
        <v>12195</v>
      </c>
      <c r="B12197" t="s">
        <v>12</v>
      </c>
      <c r="C12197">
        <v>2018</v>
      </c>
      <c r="D12197" t="s">
        <v>51</v>
      </c>
      <c r="E12197" t="s">
        <v>312</v>
      </c>
      <c r="F12197">
        <v>1007561</v>
      </c>
      <c r="G12197" t="s">
        <v>313</v>
      </c>
      <c r="H12197" t="s">
        <v>314</v>
      </c>
      <c r="I12197" t="s">
        <v>315</v>
      </c>
    </row>
    <row r="12198" spans="1:9" x14ac:dyDescent="0.25">
      <c r="A12198">
        <v>12196</v>
      </c>
      <c r="B12198" t="s">
        <v>7</v>
      </c>
      <c r="C12198">
        <v>2018</v>
      </c>
      <c r="D12198" t="s">
        <v>51</v>
      </c>
      <c r="E12198" t="s">
        <v>312</v>
      </c>
      <c r="F12198">
        <v>1007597</v>
      </c>
      <c r="G12198" t="s">
        <v>313</v>
      </c>
      <c r="H12198" t="s">
        <v>314</v>
      </c>
      <c r="I12198" t="s">
        <v>315</v>
      </c>
    </row>
    <row r="12199" spans="1:9" x14ac:dyDescent="0.25">
      <c r="A12199">
        <v>12197</v>
      </c>
      <c r="B12199" t="s">
        <v>18</v>
      </c>
      <c r="C12199">
        <v>2018</v>
      </c>
      <c r="D12199" t="s">
        <v>51</v>
      </c>
      <c r="E12199" t="s">
        <v>312</v>
      </c>
      <c r="F12199">
        <v>1009593</v>
      </c>
      <c r="G12199" t="s">
        <v>313</v>
      </c>
      <c r="H12199" t="s">
        <v>314</v>
      </c>
      <c r="I12199" t="s">
        <v>315</v>
      </c>
    </row>
    <row r="12200" spans="1:9" x14ac:dyDescent="0.25">
      <c r="A12200">
        <v>12198</v>
      </c>
      <c r="B12200" t="s">
        <v>23</v>
      </c>
      <c r="C12200">
        <v>2018</v>
      </c>
      <c r="D12200" t="s">
        <v>51</v>
      </c>
      <c r="E12200" t="s">
        <v>312</v>
      </c>
      <c r="F12200">
        <v>1005408</v>
      </c>
      <c r="G12200" t="s">
        <v>313</v>
      </c>
      <c r="H12200" t="s">
        <v>314</v>
      </c>
      <c r="I12200" t="s">
        <v>315</v>
      </c>
    </row>
    <row r="12201" spans="1:9" x14ac:dyDescent="0.25">
      <c r="A12201">
        <v>12199</v>
      </c>
      <c r="B12201" t="s">
        <v>14</v>
      </c>
      <c r="C12201">
        <v>2018</v>
      </c>
      <c r="D12201" t="s">
        <v>51</v>
      </c>
      <c r="E12201" t="s">
        <v>312</v>
      </c>
      <c r="F12201">
        <v>1007749</v>
      </c>
      <c r="G12201" t="s">
        <v>313</v>
      </c>
      <c r="H12201" t="s">
        <v>314</v>
      </c>
      <c r="I12201" t="s">
        <v>315</v>
      </c>
    </row>
    <row r="12202" spans="1:9" x14ac:dyDescent="0.25">
      <c r="A12202">
        <v>12200</v>
      </c>
      <c r="B12202" t="s">
        <v>17</v>
      </c>
      <c r="C12202">
        <v>2018</v>
      </c>
      <c r="D12202" t="s">
        <v>51</v>
      </c>
      <c r="E12202" t="s">
        <v>312</v>
      </c>
      <c r="F12202">
        <v>1011171</v>
      </c>
      <c r="G12202" t="s">
        <v>313</v>
      </c>
      <c r="H12202" t="s">
        <v>314</v>
      </c>
      <c r="I12202" t="s">
        <v>315</v>
      </c>
    </row>
    <row r="12203" spans="1:9" x14ac:dyDescent="0.25">
      <c r="A12203">
        <v>12201</v>
      </c>
      <c r="B12203" t="s">
        <v>19</v>
      </c>
      <c r="C12203">
        <v>2018</v>
      </c>
      <c r="D12203" t="s">
        <v>51</v>
      </c>
      <c r="E12203" t="s">
        <v>312</v>
      </c>
      <c r="F12203">
        <v>1005222</v>
      </c>
      <c r="G12203" t="s">
        <v>313</v>
      </c>
      <c r="H12203" t="s">
        <v>314</v>
      </c>
      <c r="I12203" t="s">
        <v>315</v>
      </c>
    </row>
    <row r="12204" spans="1:9" x14ac:dyDescent="0.25">
      <c r="A12204">
        <v>12202</v>
      </c>
      <c r="B12204" t="s">
        <v>27</v>
      </c>
      <c r="C12204">
        <v>2018</v>
      </c>
      <c r="D12204" t="s">
        <v>51</v>
      </c>
      <c r="E12204" t="s">
        <v>312</v>
      </c>
      <c r="F12204">
        <v>1006851</v>
      </c>
      <c r="G12204" t="s">
        <v>313</v>
      </c>
      <c r="H12204" t="s">
        <v>314</v>
      </c>
      <c r="I12204" t="s">
        <v>315</v>
      </c>
    </row>
    <row r="12205" spans="1:9" x14ac:dyDescent="0.25">
      <c r="A12205">
        <v>12203</v>
      </c>
      <c r="B12205" t="s">
        <v>13</v>
      </c>
      <c r="C12205">
        <v>2018</v>
      </c>
      <c r="D12205" t="s">
        <v>51</v>
      </c>
      <c r="E12205" t="s">
        <v>312</v>
      </c>
      <c r="F12205">
        <v>1008006</v>
      </c>
      <c r="G12205" t="s">
        <v>313</v>
      </c>
      <c r="H12205" t="s">
        <v>314</v>
      </c>
      <c r="I12205" t="s">
        <v>315</v>
      </c>
    </row>
    <row r="12206" spans="1:9" x14ac:dyDescent="0.25">
      <c r="A12206">
        <v>12204</v>
      </c>
      <c r="B12206" t="s">
        <v>4</v>
      </c>
      <c r="C12206">
        <v>2018</v>
      </c>
      <c r="D12206" t="s">
        <v>51</v>
      </c>
      <c r="E12206" t="s">
        <v>312</v>
      </c>
      <c r="F12206">
        <v>1004779</v>
      </c>
      <c r="G12206" t="s">
        <v>313</v>
      </c>
      <c r="H12206" t="s">
        <v>314</v>
      </c>
      <c r="I12206" t="s">
        <v>315</v>
      </c>
    </row>
    <row r="12207" spans="1:9" x14ac:dyDescent="0.25">
      <c r="A12207">
        <v>12205</v>
      </c>
      <c r="B12207" t="s">
        <v>6</v>
      </c>
      <c r="C12207">
        <v>2018</v>
      </c>
      <c r="D12207" t="s">
        <v>51</v>
      </c>
      <c r="E12207" t="s">
        <v>312</v>
      </c>
      <c r="F12207">
        <v>1007525</v>
      </c>
      <c r="G12207" t="s">
        <v>313</v>
      </c>
      <c r="H12207" t="s">
        <v>314</v>
      </c>
      <c r="I12207" t="s">
        <v>315</v>
      </c>
    </row>
    <row r="12208" spans="1:9" x14ac:dyDescent="0.25">
      <c r="A12208">
        <v>12206</v>
      </c>
      <c r="B12208" t="s">
        <v>9</v>
      </c>
      <c r="C12208">
        <v>2018</v>
      </c>
      <c r="D12208" t="s">
        <v>51</v>
      </c>
      <c r="E12208" t="s">
        <v>312</v>
      </c>
      <c r="F12208">
        <v>1010349</v>
      </c>
      <c r="G12208" t="s">
        <v>313</v>
      </c>
      <c r="H12208" t="s">
        <v>314</v>
      </c>
      <c r="I12208" t="s">
        <v>315</v>
      </c>
    </row>
    <row r="12209" spans="1:9" x14ac:dyDescent="0.25">
      <c r="A12209">
        <v>12207</v>
      </c>
      <c r="B12209" t="s">
        <v>10</v>
      </c>
      <c r="C12209">
        <v>2018</v>
      </c>
      <c r="D12209" t="s">
        <v>51</v>
      </c>
      <c r="E12209" t="s">
        <v>312</v>
      </c>
      <c r="F12209">
        <v>1007318</v>
      </c>
      <c r="G12209" t="s">
        <v>313</v>
      </c>
      <c r="H12209" t="s">
        <v>314</v>
      </c>
      <c r="I12209" t="s">
        <v>315</v>
      </c>
    </row>
    <row r="12210" spans="1:9" x14ac:dyDescent="0.25">
      <c r="A12210">
        <v>12208</v>
      </c>
      <c r="B12210" t="s">
        <v>3</v>
      </c>
      <c r="C12210">
        <v>2018</v>
      </c>
      <c r="D12210" t="s">
        <v>51</v>
      </c>
      <c r="E12210" t="s">
        <v>312</v>
      </c>
      <c r="F12210">
        <v>1007707</v>
      </c>
      <c r="G12210" t="s">
        <v>313</v>
      </c>
      <c r="H12210" t="s">
        <v>314</v>
      </c>
      <c r="I12210" t="s">
        <v>315</v>
      </c>
    </row>
    <row r="12211" spans="1:9" x14ac:dyDescent="0.25">
      <c r="A12211">
        <v>12209</v>
      </c>
      <c r="B12211" t="s">
        <v>25</v>
      </c>
      <c r="C12211">
        <v>2018</v>
      </c>
      <c r="D12211" t="s">
        <v>51</v>
      </c>
      <c r="E12211" t="s">
        <v>312</v>
      </c>
      <c r="F12211">
        <v>1009632</v>
      </c>
      <c r="G12211" t="s">
        <v>313</v>
      </c>
      <c r="H12211" t="s">
        <v>314</v>
      </c>
      <c r="I12211" t="s">
        <v>315</v>
      </c>
    </row>
    <row r="12212" spans="1:9" x14ac:dyDescent="0.25">
      <c r="A12212">
        <v>12210</v>
      </c>
      <c r="B12212" t="s">
        <v>8</v>
      </c>
      <c r="C12212">
        <v>2018</v>
      </c>
      <c r="D12212" t="s">
        <v>51</v>
      </c>
      <c r="E12212" t="s">
        <v>64</v>
      </c>
      <c r="F12212">
        <v>1014099</v>
      </c>
      <c r="G12212" t="s">
        <v>313</v>
      </c>
      <c r="H12212" t="s">
        <v>314</v>
      </c>
      <c r="I12212" t="s">
        <v>315</v>
      </c>
    </row>
    <row r="12213" spans="1:9" x14ac:dyDescent="0.25">
      <c r="A12213">
        <v>12211</v>
      </c>
      <c r="B12213" t="s">
        <v>22</v>
      </c>
      <c r="C12213">
        <v>2018</v>
      </c>
      <c r="D12213" t="s">
        <v>51</v>
      </c>
      <c r="E12213" t="s">
        <v>64</v>
      </c>
      <c r="F12213">
        <v>1014099</v>
      </c>
      <c r="G12213" t="s">
        <v>313</v>
      </c>
      <c r="H12213" t="s">
        <v>314</v>
      </c>
      <c r="I12213" t="s">
        <v>315</v>
      </c>
    </row>
    <row r="12214" spans="1:9" x14ac:dyDescent="0.25">
      <c r="A12214">
        <v>12212</v>
      </c>
      <c r="B12214" t="s">
        <v>15</v>
      </c>
      <c r="C12214">
        <v>2018</v>
      </c>
      <c r="D12214" t="s">
        <v>51</v>
      </c>
      <c r="E12214" t="s">
        <v>64</v>
      </c>
      <c r="F12214">
        <v>1009139.5</v>
      </c>
      <c r="G12214" t="s">
        <v>313</v>
      </c>
      <c r="H12214" t="s">
        <v>314</v>
      </c>
      <c r="I12214" t="s">
        <v>315</v>
      </c>
    </row>
    <row r="12215" spans="1:9" x14ac:dyDescent="0.25">
      <c r="A12215">
        <v>12213</v>
      </c>
      <c r="B12215" t="s">
        <v>20</v>
      </c>
      <c r="C12215">
        <v>2018</v>
      </c>
      <c r="D12215" t="s">
        <v>51</v>
      </c>
      <c r="E12215" t="s">
        <v>64</v>
      </c>
      <c r="F12215">
        <v>1005561.5</v>
      </c>
      <c r="G12215" t="s">
        <v>313</v>
      </c>
      <c r="H12215" t="s">
        <v>314</v>
      </c>
      <c r="I12215" t="s">
        <v>315</v>
      </c>
    </row>
    <row r="12216" spans="1:9" x14ac:dyDescent="0.25">
      <c r="A12216">
        <v>12214</v>
      </c>
      <c r="B12216" t="s">
        <v>30</v>
      </c>
      <c r="C12216">
        <v>2018</v>
      </c>
      <c r="D12216" t="s">
        <v>51</v>
      </c>
      <c r="E12216" t="s">
        <v>64</v>
      </c>
      <c r="F12216">
        <v>1003366</v>
      </c>
      <c r="G12216" t="s">
        <v>313</v>
      </c>
      <c r="H12216" t="s">
        <v>314</v>
      </c>
      <c r="I12216" t="s">
        <v>315</v>
      </c>
    </row>
    <row r="12217" spans="1:9" x14ac:dyDescent="0.25">
      <c r="A12217">
        <v>12215</v>
      </c>
      <c r="B12217" t="s">
        <v>21</v>
      </c>
      <c r="C12217">
        <v>2018</v>
      </c>
      <c r="D12217" t="s">
        <v>51</v>
      </c>
      <c r="E12217" t="s">
        <v>64</v>
      </c>
      <c r="F12217">
        <v>1006263.5</v>
      </c>
      <c r="G12217" t="s">
        <v>313</v>
      </c>
      <c r="H12217" t="s">
        <v>314</v>
      </c>
      <c r="I12217" t="s">
        <v>315</v>
      </c>
    </row>
    <row r="12218" spans="1:9" x14ac:dyDescent="0.25">
      <c r="A12218">
        <v>12216</v>
      </c>
      <c r="B12218" t="s">
        <v>16</v>
      </c>
      <c r="C12218">
        <v>2018</v>
      </c>
      <c r="D12218" t="s">
        <v>51</v>
      </c>
      <c r="E12218" t="s">
        <v>64</v>
      </c>
      <c r="F12218">
        <v>1006363</v>
      </c>
      <c r="G12218" t="s">
        <v>313</v>
      </c>
      <c r="H12218" t="s">
        <v>314</v>
      </c>
      <c r="I12218" t="s">
        <v>315</v>
      </c>
    </row>
    <row r="12219" spans="1:9" x14ac:dyDescent="0.25">
      <c r="A12219">
        <v>12217</v>
      </c>
      <c r="B12219" t="s">
        <v>29</v>
      </c>
      <c r="C12219">
        <v>2018</v>
      </c>
      <c r="D12219" t="s">
        <v>51</v>
      </c>
      <c r="E12219" t="s">
        <v>64</v>
      </c>
      <c r="F12219">
        <v>1004541.5</v>
      </c>
      <c r="G12219" t="s">
        <v>313</v>
      </c>
      <c r="H12219" t="s">
        <v>314</v>
      </c>
      <c r="I12219" t="s">
        <v>315</v>
      </c>
    </row>
    <row r="12220" spans="1:9" x14ac:dyDescent="0.25">
      <c r="A12220">
        <v>12218</v>
      </c>
      <c r="B12220" t="s">
        <v>31</v>
      </c>
      <c r="C12220">
        <v>2018</v>
      </c>
      <c r="D12220" t="s">
        <v>51</v>
      </c>
      <c r="E12220" t="s">
        <v>64</v>
      </c>
      <c r="F12220">
        <v>1010873</v>
      </c>
      <c r="G12220" t="s">
        <v>313</v>
      </c>
      <c r="H12220" t="s">
        <v>314</v>
      </c>
      <c r="I12220" t="s">
        <v>315</v>
      </c>
    </row>
    <row r="12221" spans="1:9" x14ac:dyDescent="0.25">
      <c r="A12221">
        <v>12219</v>
      </c>
      <c r="B12221" t="s">
        <v>24</v>
      </c>
      <c r="C12221">
        <v>2018</v>
      </c>
      <c r="D12221" t="s">
        <v>51</v>
      </c>
      <c r="E12221" t="s">
        <v>64</v>
      </c>
      <c r="F12221">
        <v>1007133.5</v>
      </c>
      <c r="G12221" t="s">
        <v>313</v>
      </c>
      <c r="H12221" t="s">
        <v>314</v>
      </c>
      <c r="I12221" t="s">
        <v>315</v>
      </c>
    </row>
    <row r="12222" spans="1:9" x14ac:dyDescent="0.25">
      <c r="A12222">
        <v>12220</v>
      </c>
      <c r="B12222" t="s">
        <v>5</v>
      </c>
      <c r="C12222">
        <v>2018</v>
      </c>
      <c r="D12222" t="s">
        <v>51</v>
      </c>
      <c r="E12222" t="s">
        <v>64</v>
      </c>
      <c r="F12222">
        <v>1009494</v>
      </c>
      <c r="G12222" t="s">
        <v>313</v>
      </c>
      <c r="H12222" t="s">
        <v>314</v>
      </c>
      <c r="I12222" t="s">
        <v>315</v>
      </c>
    </row>
    <row r="12223" spans="1:9" x14ac:dyDescent="0.25">
      <c r="A12223">
        <v>12221</v>
      </c>
      <c r="B12223" t="s">
        <v>26</v>
      </c>
      <c r="C12223">
        <v>2018</v>
      </c>
      <c r="D12223" t="s">
        <v>51</v>
      </c>
      <c r="E12223" t="s">
        <v>64</v>
      </c>
      <c r="F12223">
        <v>1010155.5</v>
      </c>
      <c r="G12223" t="s">
        <v>313</v>
      </c>
      <c r="H12223" t="s">
        <v>314</v>
      </c>
      <c r="I12223" t="s">
        <v>315</v>
      </c>
    </row>
    <row r="12224" spans="1:9" x14ac:dyDescent="0.25">
      <c r="A12224">
        <v>12222</v>
      </c>
      <c r="B12224" t="s">
        <v>28</v>
      </c>
      <c r="C12224">
        <v>2018</v>
      </c>
      <c r="D12224" t="s">
        <v>51</v>
      </c>
      <c r="E12224" t="s">
        <v>64</v>
      </c>
      <c r="F12224">
        <v>1008932</v>
      </c>
      <c r="G12224" t="s">
        <v>313</v>
      </c>
      <c r="H12224" t="s">
        <v>314</v>
      </c>
      <c r="I12224" t="s">
        <v>315</v>
      </c>
    </row>
    <row r="12225" spans="1:9" x14ac:dyDescent="0.25">
      <c r="A12225">
        <v>12223</v>
      </c>
      <c r="B12225" t="s">
        <v>11</v>
      </c>
      <c r="C12225">
        <v>2018</v>
      </c>
      <c r="D12225" t="s">
        <v>51</v>
      </c>
      <c r="E12225" t="s">
        <v>64</v>
      </c>
      <c r="F12225">
        <v>1009580</v>
      </c>
      <c r="G12225" t="s">
        <v>313</v>
      </c>
      <c r="H12225" t="s">
        <v>314</v>
      </c>
      <c r="I12225" t="s">
        <v>315</v>
      </c>
    </row>
    <row r="12226" spans="1:9" x14ac:dyDescent="0.25">
      <c r="A12226">
        <v>12224</v>
      </c>
      <c r="B12226" t="s">
        <v>12</v>
      </c>
      <c r="C12226">
        <v>2018</v>
      </c>
      <c r="D12226" t="s">
        <v>51</v>
      </c>
      <c r="E12226" t="s">
        <v>64</v>
      </c>
      <c r="F12226">
        <v>1007562.5</v>
      </c>
      <c r="G12226" t="s">
        <v>313</v>
      </c>
      <c r="H12226" t="s">
        <v>314</v>
      </c>
      <c r="I12226" t="s">
        <v>315</v>
      </c>
    </row>
    <row r="12227" spans="1:9" x14ac:dyDescent="0.25">
      <c r="A12227">
        <v>12225</v>
      </c>
      <c r="B12227" t="s">
        <v>7</v>
      </c>
      <c r="C12227">
        <v>2018</v>
      </c>
      <c r="D12227" t="s">
        <v>51</v>
      </c>
      <c r="E12227" t="s">
        <v>64</v>
      </c>
      <c r="F12227">
        <v>1007598.5</v>
      </c>
      <c r="G12227" t="s">
        <v>313</v>
      </c>
      <c r="H12227" t="s">
        <v>314</v>
      </c>
      <c r="I12227" t="s">
        <v>315</v>
      </c>
    </row>
    <row r="12228" spans="1:9" x14ac:dyDescent="0.25">
      <c r="A12228">
        <v>12226</v>
      </c>
      <c r="B12228" t="s">
        <v>18</v>
      </c>
      <c r="C12228">
        <v>2018</v>
      </c>
      <c r="D12228" t="s">
        <v>51</v>
      </c>
      <c r="E12228" t="s">
        <v>64</v>
      </c>
      <c r="F12228">
        <v>1009591</v>
      </c>
      <c r="G12228" t="s">
        <v>313</v>
      </c>
      <c r="H12228" t="s">
        <v>314</v>
      </c>
      <c r="I12228" t="s">
        <v>315</v>
      </c>
    </row>
    <row r="12229" spans="1:9" x14ac:dyDescent="0.25">
      <c r="A12229">
        <v>12227</v>
      </c>
      <c r="B12229" t="s">
        <v>23</v>
      </c>
      <c r="C12229">
        <v>2018</v>
      </c>
      <c r="D12229" t="s">
        <v>51</v>
      </c>
      <c r="E12229" t="s">
        <v>64</v>
      </c>
      <c r="F12229">
        <v>1005407.5</v>
      </c>
      <c r="G12229" t="s">
        <v>313</v>
      </c>
      <c r="H12229" t="s">
        <v>314</v>
      </c>
      <c r="I12229" t="s">
        <v>315</v>
      </c>
    </row>
    <row r="12230" spans="1:9" x14ac:dyDescent="0.25">
      <c r="A12230">
        <v>12228</v>
      </c>
      <c r="B12230" t="s">
        <v>14</v>
      </c>
      <c r="C12230">
        <v>2018</v>
      </c>
      <c r="D12230" t="s">
        <v>51</v>
      </c>
      <c r="E12230" t="s">
        <v>64</v>
      </c>
      <c r="F12230">
        <v>1007750.5</v>
      </c>
      <c r="G12230" t="s">
        <v>313</v>
      </c>
      <c r="H12230" t="s">
        <v>314</v>
      </c>
      <c r="I12230" t="s">
        <v>315</v>
      </c>
    </row>
    <row r="12231" spans="1:9" x14ac:dyDescent="0.25">
      <c r="A12231">
        <v>12229</v>
      </c>
      <c r="B12231" t="s">
        <v>17</v>
      </c>
      <c r="C12231">
        <v>2018</v>
      </c>
      <c r="D12231" t="s">
        <v>51</v>
      </c>
      <c r="E12231" t="s">
        <v>64</v>
      </c>
      <c r="F12231">
        <v>1011169</v>
      </c>
      <c r="G12231" t="s">
        <v>313</v>
      </c>
      <c r="H12231" t="s">
        <v>314</v>
      </c>
      <c r="I12231" t="s">
        <v>315</v>
      </c>
    </row>
    <row r="12232" spans="1:9" x14ac:dyDescent="0.25">
      <c r="A12232">
        <v>12230</v>
      </c>
      <c r="B12232" t="s">
        <v>19</v>
      </c>
      <c r="C12232">
        <v>2018</v>
      </c>
      <c r="D12232" t="s">
        <v>51</v>
      </c>
      <c r="E12232" t="s">
        <v>64</v>
      </c>
      <c r="F12232">
        <v>1005221.5</v>
      </c>
      <c r="G12232" t="s">
        <v>313</v>
      </c>
      <c r="H12232" t="s">
        <v>314</v>
      </c>
      <c r="I12232" t="s">
        <v>315</v>
      </c>
    </row>
    <row r="12233" spans="1:9" x14ac:dyDescent="0.25">
      <c r="A12233">
        <v>12231</v>
      </c>
      <c r="B12233" t="s">
        <v>27</v>
      </c>
      <c r="C12233">
        <v>2018</v>
      </c>
      <c r="D12233" t="s">
        <v>51</v>
      </c>
      <c r="E12233" t="s">
        <v>64</v>
      </c>
      <c r="F12233">
        <v>1006850.5</v>
      </c>
      <c r="G12233" t="s">
        <v>313</v>
      </c>
      <c r="H12233" t="s">
        <v>314</v>
      </c>
      <c r="I12233" t="s">
        <v>315</v>
      </c>
    </row>
    <row r="12234" spans="1:9" x14ac:dyDescent="0.25">
      <c r="A12234">
        <v>12232</v>
      </c>
      <c r="B12234" t="s">
        <v>13</v>
      </c>
      <c r="C12234">
        <v>2018</v>
      </c>
      <c r="D12234" t="s">
        <v>51</v>
      </c>
      <c r="E12234" t="s">
        <v>64</v>
      </c>
      <c r="F12234">
        <v>1008007.5</v>
      </c>
      <c r="G12234" t="s">
        <v>313</v>
      </c>
      <c r="H12234" t="s">
        <v>314</v>
      </c>
      <c r="I12234" t="s">
        <v>315</v>
      </c>
    </row>
    <row r="12235" spans="1:9" x14ac:dyDescent="0.25">
      <c r="A12235">
        <v>12233</v>
      </c>
      <c r="B12235" t="s">
        <v>4</v>
      </c>
      <c r="C12235">
        <v>2018</v>
      </c>
      <c r="D12235" t="s">
        <v>51</v>
      </c>
      <c r="E12235" t="s">
        <v>64</v>
      </c>
      <c r="F12235">
        <v>1004780</v>
      </c>
      <c r="G12235" t="s">
        <v>313</v>
      </c>
      <c r="H12235" t="s">
        <v>314</v>
      </c>
      <c r="I12235" t="s">
        <v>315</v>
      </c>
    </row>
    <row r="12236" spans="1:9" x14ac:dyDescent="0.25">
      <c r="A12236">
        <v>12234</v>
      </c>
      <c r="B12236" t="s">
        <v>6</v>
      </c>
      <c r="C12236">
        <v>2018</v>
      </c>
      <c r="D12236" t="s">
        <v>51</v>
      </c>
      <c r="E12236" t="s">
        <v>64</v>
      </c>
      <c r="F12236">
        <v>1007526.5</v>
      </c>
      <c r="G12236" t="s">
        <v>313</v>
      </c>
      <c r="H12236" t="s">
        <v>314</v>
      </c>
      <c r="I12236" t="s">
        <v>315</v>
      </c>
    </row>
    <row r="12237" spans="1:9" x14ac:dyDescent="0.25">
      <c r="A12237">
        <v>12235</v>
      </c>
      <c r="B12237" t="s">
        <v>9</v>
      </c>
      <c r="C12237">
        <v>2018</v>
      </c>
      <c r="D12237" t="s">
        <v>51</v>
      </c>
      <c r="E12237" t="s">
        <v>64</v>
      </c>
      <c r="F12237">
        <v>1010349.5</v>
      </c>
      <c r="G12237" t="s">
        <v>313</v>
      </c>
      <c r="H12237" t="s">
        <v>314</v>
      </c>
      <c r="I12237" t="s">
        <v>315</v>
      </c>
    </row>
    <row r="12238" spans="1:9" x14ac:dyDescent="0.25">
      <c r="A12238">
        <v>12236</v>
      </c>
      <c r="B12238" t="s">
        <v>10</v>
      </c>
      <c r="C12238">
        <v>2018</v>
      </c>
      <c r="D12238" t="s">
        <v>51</v>
      </c>
      <c r="E12238" t="s">
        <v>64</v>
      </c>
      <c r="F12238">
        <v>1007316</v>
      </c>
      <c r="G12238" t="s">
        <v>313</v>
      </c>
      <c r="H12238" t="s">
        <v>314</v>
      </c>
      <c r="I12238" t="s">
        <v>315</v>
      </c>
    </row>
    <row r="12239" spans="1:9" x14ac:dyDescent="0.25">
      <c r="A12239">
        <v>12237</v>
      </c>
      <c r="B12239" t="s">
        <v>3</v>
      </c>
      <c r="C12239">
        <v>2018</v>
      </c>
      <c r="D12239" t="s">
        <v>51</v>
      </c>
      <c r="E12239" t="s">
        <v>64</v>
      </c>
      <c r="F12239">
        <v>1007708.5</v>
      </c>
      <c r="G12239" t="s">
        <v>313</v>
      </c>
      <c r="H12239" t="s">
        <v>314</v>
      </c>
      <c r="I12239" t="s">
        <v>315</v>
      </c>
    </row>
    <row r="12240" spans="1:9" x14ac:dyDescent="0.25">
      <c r="A12240">
        <v>12238</v>
      </c>
      <c r="B12240" t="s">
        <v>25</v>
      </c>
      <c r="C12240">
        <v>2018</v>
      </c>
      <c r="D12240" t="s">
        <v>51</v>
      </c>
      <c r="E12240" t="s">
        <v>64</v>
      </c>
      <c r="F12240">
        <v>1009631</v>
      </c>
      <c r="G12240" t="s">
        <v>313</v>
      </c>
      <c r="H12240" t="s">
        <v>314</v>
      </c>
      <c r="I12240" t="s">
        <v>315</v>
      </c>
    </row>
    <row r="12241" spans="1:9" x14ac:dyDescent="0.25">
      <c r="A12241">
        <v>12239</v>
      </c>
      <c r="B12241" t="s">
        <v>8</v>
      </c>
      <c r="C12241">
        <v>2018</v>
      </c>
      <c r="D12241" t="s">
        <v>51</v>
      </c>
      <c r="E12241" t="s">
        <v>204</v>
      </c>
      <c r="F12241">
        <v>2</v>
      </c>
      <c r="G12241" t="s">
        <v>313</v>
      </c>
      <c r="H12241" t="s">
        <v>314</v>
      </c>
      <c r="I12241" t="s">
        <v>315</v>
      </c>
    </row>
    <row r="12242" spans="1:9" x14ac:dyDescent="0.25">
      <c r="A12242">
        <v>12240</v>
      </c>
      <c r="B12242" t="s">
        <v>22</v>
      </c>
      <c r="C12242">
        <v>2018</v>
      </c>
      <c r="D12242" t="s">
        <v>51</v>
      </c>
      <c r="E12242" t="s">
        <v>204</v>
      </c>
      <c r="F12242">
        <v>2</v>
      </c>
      <c r="G12242" t="s">
        <v>313</v>
      </c>
      <c r="H12242" t="s">
        <v>314</v>
      </c>
      <c r="I12242" t="s">
        <v>315</v>
      </c>
    </row>
    <row r="12243" spans="1:9" x14ac:dyDescent="0.25">
      <c r="A12243">
        <v>12241</v>
      </c>
      <c r="B12243" t="s">
        <v>15</v>
      </c>
      <c r="C12243">
        <v>2018</v>
      </c>
      <c r="D12243" t="s">
        <v>51</v>
      </c>
      <c r="E12243" t="s">
        <v>204</v>
      </c>
      <c r="F12243">
        <v>-1.5</v>
      </c>
      <c r="G12243" t="s">
        <v>313</v>
      </c>
      <c r="H12243" t="s">
        <v>314</v>
      </c>
      <c r="I12243" t="s">
        <v>315</v>
      </c>
    </row>
    <row r="12244" spans="1:9" x14ac:dyDescent="0.25">
      <c r="A12244">
        <v>12242</v>
      </c>
      <c r="B12244" t="s">
        <v>20</v>
      </c>
      <c r="C12244">
        <v>2018</v>
      </c>
      <c r="D12244" t="s">
        <v>51</v>
      </c>
      <c r="E12244" t="s">
        <v>204</v>
      </c>
      <c r="F12244">
        <v>-0.5</v>
      </c>
      <c r="G12244" t="s">
        <v>313</v>
      </c>
      <c r="H12244" t="s">
        <v>314</v>
      </c>
      <c r="I12244" t="s">
        <v>315</v>
      </c>
    </row>
    <row r="12245" spans="1:9" x14ac:dyDescent="0.25">
      <c r="A12245">
        <v>12243</v>
      </c>
      <c r="B12245" t="s">
        <v>30</v>
      </c>
      <c r="C12245">
        <v>2018</v>
      </c>
      <c r="D12245" t="s">
        <v>51</v>
      </c>
      <c r="E12245" t="s">
        <v>204</v>
      </c>
      <c r="F12245">
        <v>0</v>
      </c>
      <c r="G12245" t="s">
        <v>313</v>
      </c>
      <c r="H12245" t="s">
        <v>314</v>
      </c>
      <c r="I12245" t="s">
        <v>315</v>
      </c>
    </row>
    <row r="12246" spans="1:9" x14ac:dyDescent="0.25">
      <c r="A12246">
        <v>12244</v>
      </c>
      <c r="B12246" t="s">
        <v>21</v>
      </c>
      <c r="C12246">
        <v>2018</v>
      </c>
      <c r="D12246" t="s">
        <v>51</v>
      </c>
      <c r="E12246" t="s">
        <v>204</v>
      </c>
      <c r="F12246">
        <v>-0.5</v>
      </c>
      <c r="G12246" t="s">
        <v>313</v>
      </c>
      <c r="H12246" t="s">
        <v>314</v>
      </c>
      <c r="I12246" t="s">
        <v>315</v>
      </c>
    </row>
    <row r="12247" spans="1:9" x14ac:dyDescent="0.25">
      <c r="A12247">
        <v>12245</v>
      </c>
      <c r="B12247" t="s">
        <v>16</v>
      </c>
      <c r="C12247">
        <v>2018</v>
      </c>
      <c r="D12247" t="s">
        <v>51</v>
      </c>
      <c r="E12247" t="s">
        <v>204</v>
      </c>
      <c r="F12247">
        <v>-1</v>
      </c>
      <c r="G12247" t="s">
        <v>313</v>
      </c>
      <c r="H12247" t="s">
        <v>314</v>
      </c>
      <c r="I12247" t="s">
        <v>315</v>
      </c>
    </row>
    <row r="12248" spans="1:9" x14ac:dyDescent="0.25">
      <c r="A12248">
        <v>12246</v>
      </c>
      <c r="B12248" t="s">
        <v>29</v>
      </c>
      <c r="C12248">
        <v>2018</v>
      </c>
      <c r="D12248" t="s">
        <v>51</v>
      </c>
      <c r="E12248" t="s">
        <v>204</v>
      </c>
      <c r="F12248">
        <v>-1.5</v>
      </c>
      <c r="G12248" t="s">
        <v>313</v>
      </c>
      <c r="H12248" t="s">
        <v>314</v>
      </c>
      <c r="I12248" t="s">
        <v>315</v>
      </c>
    </row>
    <row r="12249" spans="1:9" x14ac:dyDescent="0.25">
      <c r="A12249">
        <v>12247</v>
      </c>
      <c r="B12249" t="s">
        <v>31</v>
      </c>
      <c r="C12249">
        <v>2018</v>
      </c>
      <c r="D12249" t="s">
        <v>51</v>
      </c>
      <c r="E12249" t="s">
        <v>204</v>
      </c>
      <c r="F12249">
        <v>0</v>
      </c>
      <c r="G12249" t="s">
        <v>313</v>
      </c>
      <c r="H12249" t="s">
        <v>314</v>
      </c>
      <c r="I12249" t="s">
        <v>315</v>
      </c>
    </row>
    <row r="12250" spans="1:9" x14ac:dyDescent="0.25">
      <c r="A12250">
        <v>12248</v>
      </c>
      <c r="B12250" t="s">
        <v>24</v>
      </c>
      <c r="C12250">
        <v>2018</v>
      </c>
      <c r="D12250" t="s">
        <v>51</v>
      </c>
      <c r="E12250" t="s">
        <v>204</v>
      </c>
      <c r="F12250">
        <v>-1.5</v>
      </c>
      <c r="G12250" t="s">
        <v>313</v>
      </c>
      <c r="H12250" t="s">
        <v>314</v>
      </c>
      <c r="I12250" t="s">
        <v>315</v>
      </c>
    </row>
    <row r="12251" spans="1:9" x14ac:dyDescent="0.25">
      <c r="A12251">
        <v>12249</v>
      </c>
      <c r="B12251" t="s">
        <v>5</v>
      </c>
      <c r="C12251">
        <v>2018</v>
      </c>
      <c r="D12251" t="s">
        <v>51</v>
      </c>
      <c r="E12251" t="s">
        <v>204</v>
      </c>
      <c r="F12251">
        <v>2</v>
      </c>
      <c r="G12251" t="s">
        <v>313</v>
      </c>
      <c r="H12251" t="s">
        <v>314</v>
      </c>
      <c r="I12251" t="s">
        <v>315</v>
      </c>
    </row>
    <row r="12252" spans="1:9" x14ac:dyDescent="0.25">
      <c r="A12252">
        <v>12250</v>
      </c>
      <c r="B12252" t="s">
        <v>26</v>
      </c>
      <c r="C12252">
        <v>2018</v>
      </c>
      <c r="D12252" t="s">
        <v>51</v>
      </c>
      <c r="E12252" t="s">
        <v>204</v>
      </c>
      <c r="F12252">
        <v>-1.5</v>
      </c>
      <c r="G12252" t="s">
        <v>313</v>
      </c>
      <c r="H12252" t="s">
        <v>314</v>
      </c>
      <c r="I12252" t="s">
        <v>315</v>
      </c>
    </row>
    <row r="12253" spans="1:9" x14ac:dyDescent="0.25">
      <c r="A12253">
        <v>12251</v>
      </c>
      <c r="B12253" t="s">
        <v>28</v>
      </c>
      <c r="C12253">
        <v>2018</v>
      </c>
      <c r="D12253" t="s">
        <v>51</v>
      </c>
      <c r="E12253" t="s">
        <v>204</v>
      </c>
      <c r="F12253">
        <v>2</v>
      </c>
      <c r="G12253" t="s">
        <v>313</v>
      </c>
      <c r="H12253" t="s">
        <v>314</v>
      </c>
      <c r="I12253" t="s">
        <v>315</v>
      </c>
    </row>
    <row r="12254" spans="1:9" x14ac:dyDescent="0.25">
      <c r="A12254">
        <v>12252</v>
      </c>
      <c r="B12254" t="s">
        <v>11</v>
      </c>
      <c r="C12254">
        <v>2018</v>
      </c>
      <c r="D12254" t="s">
        <v>51</v>
      </c>
      <c r="E12254" t="s">
        <v>204</v>
      </c>
      <c r="F12254">
        <v>2</v>
      </c>
      <c r="G12254" t="s">
        <v>313</v>
      </c>
      <c r="H12254" t="s">
        <v>314</v>
      </c>
      <c r="I12254" t="s">
        <v>315</v>
      </c>
    </row>
    <row r="12255" spans="1:9" x14ac:dyDescent="0.25">
      <c r="A12255">
        <v>12253</v>
      </c>
      <c r="B12255" t="s">
        <v>12</v>
      </c>
      <c r="C12255">
        <v>2018</v>
      </c>
      <c r="D12255" t="s">
        <v>51</v>
      </c>
      <c r="E12255" t="s">
        <v>204</v>
      </c>
      <c r="F12255">
        <v>-1.5</v>
      </c>
      <c r="G12255" t="s">
        <v>313</v>
      </c>
      <c r="H12255" t="s">
        <v>314</v>
      </c>
      <c r="I12255" t="s">
        <v>315</v>
      </c>
    </row>
    <row r="12256" spans="1:9" x14ac:dyDescent="0.25">
      <c r="A12256">
        <v>12254</v>
      </c>
      <c r="B12256" t="s">
        <v>7</v>
      </c>
      <c r="C12256">
        <v>2018</v>
      </c>
      <c r="D12256" t="s">
        <v>51</v>
      </c>
      <c r="E12256" t="s">
        <v>204</v>
      </c>
      <c r="F12256">
        <v>-1.5</v>
      </c>
      <c r="G12256" t="s">
        <v>313</v>
      </c>
      <c r="H12256" t="s">
        <v>314</v>
      </c>
      <c r="I12256" t="s">
        <v>315</v>
      </c>
    </row>
    <row r="12257" spans="1:9" x14ac:dyDescent="0.25">
      <c r="A12257">
        <v>12255</v>
      </c>
      <c r="B12257" t="s">
        <v>18</v>
      </c>
      <c r="C12257">
        <v>2018</v>
      </c>
      <c r="D12257" t="s">
        <v>51</v>
      </c>
      <c r="E12257" t="s">
        <v>204</v>
      </c>
      <c r="F12257">
        <v>2</v>
      </c>
      <c r="G12257" t="s">
        <v>313</v>
      </c>
      <c r="H12257" t="s">
        <v>314</v>
      </c>
      <c r="I12257" t="s">
        <v>315</v>
      </c>
    </row>
    <row r="12258" spans="1:9" x14ac:dyDescent="0.25">
      <c r="A12258">
        <v>12256</v>
      </c>
      <c r="B12258" t="s">
        <v>23</v>
      </c>
      <c r="C12258">
        <v>2018</v>
      </c>
      <c r="D12258" t="s">
        <v>51</v>
      </c>
      <c r="E12258" t="s">
        <v>204</v>
      </c>
      <c r="F12258">
        <v>0.5</v>
      </c>
      <c r="G12258" t="s">
        <v>313</v>
      </c>
      <c r="H12258" t="s">
        <v>314</v>
      </c>
      <c r="I12258" t="s">
        <v>315</v>
      </c>
    </row>
    <row r="12259" spans="1:9" x14ac:dyDescent="0.25">
      <c r="A12259">
        <v>12257</v>
      </c>
      <c r="B12259" t="s">
        <v>14</v>
      </c>
      <c r="C12259">
        <v>2018</v>
      </c>
      <c r="D12259" t="s">
        <v>51</v>
      </c>
      <c r="E12259" t="s">
        <v>204</v>
      </c>
      <c r="F12259">
        <v>-1.5</v>
      </c>
      <c r="G12259" t="s">
        <v>313</v>
      </c>
      <c r="H12259" t="s">
        <v>314</v>
      </c>
      <c r="I12259" t="s">
        <v>315</v>
      </c>
    </row>
    <row r="12260" spans="1:9" x14ac:dyDescent="0.25">
      <c r="A12260">
        <v>12258</v>
      </c>
      <c r="B12260" t="s">
        <v>17</v>
      </c>
      <c r="C12260">
        <v>2018</v>
      </c>
      <c r="D12260" t="s">
        <v>51</v>
      </c>
      <c r="E12260" t="s">
        <v>204</v>
      </c>
      <c r="F12260">
        <v>2</v>
      </c>
      <c r="G12260" t="s">
        <v>313</v>
      </c>
      <c r="H12260" t="s">
        <v>314</v>
      </c>
      <c r="I12260" t="s">
        <v>315</v>
      </c>
    </row>
    <row r="12261" spans="1:9" x14ac:dyDescent="0.25">
      <c r="A12261">
        <v>12259</v>
      </c>
      <c r="B12261" t="s">
        <v>19</v>
      </c>
      <c r="C12261">
        <v>2018</v>
      </c>
      <c r="D12261" t="s">
        <v>51</v>
      </c>
      <c r="E12261" t="s">
        <v>204</v>
      </c>
      <c r="F12261">
        <v>0.5</v>
      </c>
      <c r="G12261" t="s">
        <v>313</v>
      </c>
      <c r="H12261" t="s">
        <v>314</v>
      </c>
      <c r="I12261" t="s">
        <v>315</v>
      </c>
    </row>
    <row r="12262" spans="1:9" x14ac:dyDescent="0.25">
      <c r="A12262">
        <v>12260</v>
      </c>
      <c r="B12262" t="s">
        <v>27</v>
      </c>
      <c r="C12262">
        <v>2018</v>
      </c>
      <c r="D12262" t="s">
        <v>51</v>
      </c>
      <c r="E12262" t="s">
        <v>204</v>
      </c>
      <c r="F12262">
        <v>0.5</v>
      </c>
      <c r="G12262" t="s">
        <v>313</v>
      </c>
      <c r="H12262" t="s">
        <v>314</v>
      </c>
      <c r="I12262" t="s">
        <v>315</v>
      </c>
    </row>
    <row r="12263" spans="1:9" x14ac:dyDescent="0.25">
      <c r="A12263">
        <v>12261</v>
      </c>
      <c r="B12263" t="s">
        <v>13</v>
      </c>
      <c r="C12263">
        <v>2018</v>
      </c>
      <c r="D12263" t="s">
        <v>51</v>
      </c>
      <c r="E12263" t="s">
        <v>204</v>
      </c>
      <c r="F12263">
        <v>-1.5</v>
      </c>
      <c r="G12263" t="s">
        <v>313</v>
      </c>
      <c r="H12263" t="s">
        <v>314</v>
      </c>
      <c r="I12263" t="s">
        <v>315</v>
      </c>
    </row>
    <row r="12264" spans="1:9" x14ac:dyDescent="0.25">
      <c r="A12264">
        <v>12262</v>
      </c>
      <c r="B12264" t="s">
        <v>4</v>
      </c>
      <c r="C12264">
        <v>2018</v>
      </c>
      <c r="D12264" t="s">
        <v>51</v>
      </c>
      <c r="E12264" t="s">
        <v>204</v>
      </c>
      <c r="F12264">
        <v>-1</v>
      </c>
      <c r="G12264" t="s">
        <v>313</v>
      </c>
      <c r="H12264" t="s">
        <v>314</v>
      </c>
      <c r="I12264" t="s">
        <v>315</v>
      </c>
    </row>
    <row r="12265" spans="1:9" x14ac:dyDescent="0.25">
      <c r="A12265">
        <v>12263</v>
      </c>
      <c r="B12265" t="s">
        <v>6</v>
      </c>
      <c r="C12265">
        <v>2018</v>
      </c>
      <c r="D12265" t="s">
        <v>51</v>
      </c>
      <c r="E12265" t="s">
        <v>204</v>
      </c>
      <c r="F12265">
        <v>-1.5</v>
      </c>
      <c r="G12265" t="s">
        <v>313</v>
      </c>
      <c r="H12265" t="s">
        <v>314</v>
      </c>
      <c r="I12265" t="s">
        <v>315</v>
      </c>
    </row>
    <row r="12266" spans="1:9" x14ac:dyDescent="0.25">
      <c r="A12266">
        <v>12264</v>
      </c>
      <c r="B12266" t="s">
        <v>9</v>
      </c>
      <c r="C12266">
        <v>2018</v>
      </c>
      <c r="D12266" t="s">
        <v>51</v>
      </c>
      <c r="E12266" t="s">
        <v>204</v>
      </c>
      <c r="F12266">
        <v>-0.5</v>
      </c>
      <c r="G12266" t="s">
        <v>313</v>
      </c>
      <c r="H12266" t="s">
        <v>314</v>
      </c>
      <c r="I12266" t="s">
        <v>315</v>
      </c>
    </row>
    <row r="12267" spans="1:9" x14ac:dyDescent="0.25">
      <c r="A12267">
        <v>12265</v>
      </c>
      <c r="B12267" t="s">
        <v>10</v>
      </c>
      <c r="C12267">
        <v>2018</v>
      </c>
      <c r="D12267" t="s">
        <v>51</v>
      </c>
      <c r="E12267" t="s">
        <v>204</v>
      </c>
      <c r="F12267">
        <v>2</v>
      </c>
      <c r="G12267" t="s">
        <v>313</v>
      </c>
      <c r="H12267" t="s">
        <v>314</v>
      </c>
      <c r="I12267" t="s">
        <v>315</v>
      </c>
    </row>
    <row r="12268" spans="1:9" x14ac:dyDescent="0.25">
      <c r="A12268">
        <v>12266</v>
      </c>
      <c r="B12268" t="s">
        <v>3</v>
      </c>
      <c r="C12268">
        <v>2018</v>
      </c>
      <c r="D12268" t="s">
        <v>51</v>
      </c>
      <c r="E12268" t="s">
        <v>204</v>
      </c>
      <c r="F12268">
        <v>-1.5</v>
      </c>
      <c r="G12268" t="s">
        <v>313</v>
      </c>
      <c r="H12268" t="s">
        <v>314</v>
      </c>
      <c r="I12268" t="s">
        <v>315</v>
      </c>
    </row>
    <row r="12269" spans="1:9" x14ac:dyDescent="0.25">
      <c r="A12269">
        <v>12267</v>
      </c>
      <c r="B12269" t="s">
        <v>25</v>
      </c>
      <c r="C12269">
        <v>2018</v>
      </c>
      <c r="D12269" t="s">
        <v>51</v>
      </c>
      <c r="E12269" t="s">
        <v>204</v>
      </c>
      <c r="F12269">
        <v>1</v>
      </c>
      <c r="G12269" t="s">
        <v>313</v>
      </c>
      <c r="H12269" t="s">
        <v>314</v>
      </c>
      <c r="I12269" t="s">
        <v>315</v>
      </c>
    </row>
    <row r="12270" spans="1:9" x14ac:dyDescent="0.25">
      <c r="A12270">
        <v>12268</v>
      </c>
      <c r="B12270" t="s">
        <v>8</v>
      </c>
      <c r="C12270">
        <v>2018</v>
      </c>
      <c r="D12270" t="s">
        <v>51</v>
      </c>
      <c r="E12270" t="s">
        <v>205</v>
      </c>
      <c r="F12270">
        <v>0</v>
      </c>
      <c r="G12270" t="s">
        <v>316</v>
      </c>
      <c r="H12270" t="s">
        <v>314</v>
      </c>
      <c r="I12270" t="s">
        <v>315</v>
      </c>
    </row>
    <row r="12271" spans="1:9" x14ac:dyDescent="0.25">
      <c r="A12271">
        <v>12269</v>
      </c>
      <c r="B12271" t="s">
        <v>22</v>
      </c>
      <c r="C12271">
        <v>2018</v>
      </c>
      <c r="D12271" t="s">
        <v>51</v>
      </c>
      <c r="E12271" t="s">
        <v>205</v>
      </c>
      <c r="F12271">
        <v>0</v>
      </c>
      <c r="G12271" t="s">
        <v>316</v>
      </c>
      <c r="H12271" t="s">
        <v>314</v>
      </c>
      <c r="I12271" t="s">
        <v>315</v>
      </c>
    </row>
    <row r="12272" spans="1:9" x14ac:dyDescent="0.25">
      <c r="A12272">
        <v>12270</v>
      </c>
      <c r="B12272" t="s">
        <v>15</v>
      </c>
      <c r="C12272">
        <v>2018</v>
      </c>
      <c r="D12272" t="s">
        <v>51</v>
      </c>
      <c r="E12272" t="s">
        <v>205</v>
      </c>
      <c r="F12272">
        <v>0</v>
      </c>
      <c r="G12272" t="s">
        <v>316</v>
      </c>
      <c r="H12272" t="s">
        <v>314</v>
      </c>
      <c r="I12272" t="s">
        <v>315</v>
      </c>
    </row>
    <row r="12273" spans="1:9" x14ac:dyDescent="0.25">
      <c r="A12273">
        <v>12271</v>
      </c>
      <c r="B12273" t="s">
        <v>20</v>
      </c>
      <c r="C12273">
        <v>2018</v>
      </c>
      <c r="D12273" t="s">
        <v>51</v>
      </c>
      <c r="E12273" t="s">
        <v>205</v>
      </c>
      <c r="F12273">
        <v>0</v>
      </c>
      <c r="G12273" t="s">
        <v>316</v>
      </c>
      <c r="H12273" t="s">
        <v>314</v>
      </c>
      <c r="I12273" t="s">
        <v>315</v>
      </c>
    </row>
    <row r="12274" spans="1:9" x14ac:dyDescent="0.25">
      <c r="A12274">
        <v>12272</v>
      </c>
      <c r="B12274" t="s">
        <v>30</v>
      </c>
      <c r="C12274">
        <v>2018</v>
      </c>
      <c r="D12274" t="s">
        <v>51</v>
      </c>
      <c r="E12274" t="s">
        <v>205</v>
      </c>
      <c r="F12274">
        <v>0</v>
      </c>
      <c r="G12274" t="s">
        <v>316</v>
      </c>
      <c r="H12274" t="s">
        <v>314</v>
      </c>
      <c r="I12274" t="s">
        <v>315</v>
      </c>
    </row>
    <row r="12275" spans="1:9" x14ac:dyDescent="0.25">
      <c r="A12275">
        <v>12273</v>
      </c>
      <c r="B12275" t="s">
        <v>21</v>
      </c>
      <c r="C12275">
        <v>2018</v>
      </c>
      <c r="D12275" t="s">
        <v>51</v>
      </c>
      <c r="E12275" t="s">
        <v>205</v>
      </c>
      <c r="F12275">
        <v>0</v>
      </c>
      <c r="G12275" t="s">
        <v>316</v>
      </c>
      <c r="H12275" t="s">
        <v>314</v>
      </c>
      <c r="I12275" t="s">
        <v>315</v>
      </c>
    </row>
    <row r="12276" spans="1:9" x14ac:dyDescent="0.25">
      <c r="A12276">
        <v>12274</v>
      </c>
      <c r="B12276" t="s">
        <v>16</v>
      </c>
      <c r="C12276">
        <v>2018</v>
      </c>
      <c r="D12276" t="s">
        <v>51</v>
      </c>
      <c r="E12276" t="s">
        <v>205</v>
      </c>
      <c r="F12276">
        <v>0</v>
      </c>
      <c r="G12276" t="s">
        <v>316</v>
      </c>
      <c r="H12276" t="s">
        <v>314</v>
      </c>
      <c r="I12276" t="s">
        <v>315</v>
      </c>
    </row>
    <row r="12277" spans="1:9" x14ac:dyDescent="0.25">
      <c r="A12277">
        <v>12275</v>
      </c>
      <c r="B12277" t="s">
        <v>29</v>
      </c>
      <c r="C12277">
        <v>2018</v>
      </c>
      <c r="D12277" t="s">
        <v>51</v>
      </c>
      <c r="E12277" t="s">
        <v>205</v>
      </c>
      <c r="F12277">
        <v>0</v>
      </c>
      <c r="G12277" t="s">
        <v>316</v>
      </c>
      <c r="H12277" t="s">
        <v>314</v>
      </c>
      <c r="I12277" t="s">
        <v>315</v>
      </c>
    </row>
    <row r="12278" spans="1:9" x14ac:dyDescent="0.25">
      <c r="A12278">
        <v>12276</v>
      </c>
      <c r="B12278" t="s">
        <v>31</v>
      </c>
      <c r="C12278">
        <v>2018</v>
      </c>
      <c r="D12278" t="s">
        <v>51</v>
      </c>
      <c r="E12278" t="s">
        <v>205</v>
      </c>
      <c r="F12278">
        <v>0</v>
      </c>
      <c r="G12278" t="s">
        <v>316</v>
      </c>
      <c r="H12278" t="s">
        <v>314</v>
      </c>
      <c r="I12278" t="s">
        <v>315</v>
      </c>
    </row>
    <row r="12279" spans="1:9" x14ac:dyDescent="0.25">
      <c r="A12279">
        <v>12277</v>
      </c>
      <c r="B12279" t="s">
        <v>24</v>
      </c>
      <c r="C12279">
        <v>2018</v>
      </c>
      <c r="D12279" t="s">
        <v>51</v>
      </c>
      <c r="E12279" t="s">
        <v>205</v>
      </c>
      <c r="F12279">
        <v>0</v>
      </c>
      <c r="G12279" t="s">
        <v>316</v>
      </c>
      <c r="H12279" t="s">
        <v>314</v>
      </c>
      <c r="I12279" t="s">
        <v>315</v>
      </c>
    </row>
    <row r="12280" spans="1:9" x14ac:dyDescent="0.25">
      <c r="A12280">
        <v>12278</v>
      </c>
      <c r="B12280" t="s">
        <v>5</v>
      </c>
      <c r="C12280">
        <v>2018</v>
      </c>
      <c r="D12280" t="s">
        <v>51</v>
      </c>
      <c r="E12280" t="s">
        <v>205</v>
      </c>
      <c r="F12280">
        <v>0</v>
      </c>
      <c r="G12280" t="s">
        <v>316</v>
      </c>
      <c r="H12280" t="s">
        <v>314</v>
      </c>
      <c r="I12280" t="s">
        <v>315</v>
      </c>
    </row>
    <row r="12281" spans="1:9" x14ac:dyDescent="0.25">
      <c r="A12281">
        <v>12279</v>
      </c>
      <c r="B12281" t="s">
        <v>26</v>
      </c>
      <c r="C12281">
        <v>2018</v>
      </c>
      <c r="D12281" t="s">
        <v>51</v>
      </c>
      <c r="E12281" t="s">
        <v>205</v>
      </c>
      <c r="F12281">
        <v>0</v>
      </c>
      <c r="G12281" t="s">
        <v>316</v>
      </c>
      <c r="H12281" t="s">
        <v>314</v>
      </c>
      <c r="I12281" t="s">
        <v>315</v>
      </c>
    </row>
    <row r="12282" spans="1:9" x14ac:dyDescent="0.25">
      <c r="A12282">
        <v>12280</v>
      </c>
      <c r="B12282" t="s">
        <v>28</v>
      </c>
      <c r="C12282">
        <v>2018</v>
      </c>
      <c r="D12282" t="s">
        <v>51</v>
      </c>
      <c r="E12282" t="s">
        <v>205</v>
      </c>
      <c r="F12282">
        <v>0</v>
      </c>
      <c r="G12282" t="s">
        <v>316</v>
      </c>
      <c r="H12282" t="s">
        <v>314</v>
      </c>
      <c r="I12282" t="s">
        <v>315</v>
      </c>
    </row>
    <row r="12283" spans="1:9" x14ac:dyDescent="0.25">
      <c r="A12283">
        <v>12281</v>
      </c>
      <c r="B12283" t="s">
        <v>11</v>
      </c>
      <c r="C12283">
        <v>2018</v>
      </c>
      <c r="D12283" t="s">
        <v>51</v>
      </c>
      <c r="E12283" t="s">
        <v>205</v>
      </c>
      <c r="F12283">
        <v>0</v>
      </c>
      <c r="G12283" t="s">
        <v>316</v>
      </c>
      <c r="H12283" t="s">
        <v>314</v>
      </c>
      <c r="I12283" t="s">
        <v>315</v>
      </c>
    </row>
    <row r="12284" spans="1:9" x14ac:dyDescent="0.25">
      <c r="A12284">
        <v>12282</v>
      </c>
      <c r="B12284" t="s">
        <v>12</v>
      </c>
      <c r="C12284">
        <v>2018</v>
      </c>
      <c r="D12284" t="s">
        <v>51</v>
      </c>
      <c r="E12284" t="s">
        <v>205</v>
      </c>
      <c r="F12284">
        <v>0</v>
      </c>
      <c r="G12284" t="s">
        <v>316</v>
      </c>
      <c r="H12284" t="s">
        <v>314</v>
      </c>
      <c r="I12284" t="s">
        <v>315</v>
      </c>
    </row>
    <row r="12285" spans="1:9" x14ac:dyDescent="0.25">
      <c r="A12285">
        <v>12283</v>
      </c>
      <c r="B12285" t="s">
        <v>7</v>
      </c>
      <c r="C12285">
        <v>2018</v>
      </c>
      <c r="D12285" t="s">
        <v>51</v>
      </c>
      <c r="E12285" t="s">
        <v>205</v>
      </c>
      <c r="F12285">
        <v>0</v>
      </c>
      <c r="G12285" t="s">
        <v>316</v>
      </c>
      <c r="H12285" t="s">
        <v>314</v>
      </c>
      <c r="I12285" t="s">
        <v>315</v>
      </c>
    </row>
    <row r="12286" spans="1:9" x14ac:dyDescent="0.25">
      <c r="A12286">
        <v>12284</v>
      </c>
      <c r="B12286" t="s">
        <v>18</v>
      </c>
      <c r="C12286">
        <v>2018</v>
      </c>
      <c r="D12286" t="s">
        <v>51</v>
      </c>
      <c r="E12286" t="s">
        <v>205</v>
      </c>
      <c r="F12286">
        <v>0</v>
      </c>
      <c r="G12286" t="s">
        <v>316</v>
      </c>
      <c r="H12286" t="s">
        <v>314</v>
      </c>
      <c r="I12286" t="s">
        <v>315</v>
      </c>
    </row>
    <row r="12287" spans="1:9" x14ac:dyDescent="0.25">
      <c r="A12287">
        <v>12285</v>
      </c>
      <c r="B12287" t="s">
        <v>23</v>
      </c>
      <c r="C12287">
        <v>2018</v>
      </c>
      <c r="D12287" t="s">
        <v>51</v>
      </c>
      <c r="E12287" t="s">
        <v>205</v>
      </c>
      <c r="F12287">
        <v>0</v>
      </c>
      <c r="G12287" t="s">
        <v>316</v>
      </c>
      <c r="H12287" t="s">
        <v>314</v>
      </c>
      <c r="I12287" t="s">
        <v>315</v>
      </c>
    </row>
    <row r="12288" spans="1:9" x14ac:dyDescent="0.25">
      <c r="A12288">
        <v>12286</v>
      </c>
      <c r="B12288" t="s">
        <v>14</v>
      </c>
      <c r="C12288">
        <v>2018</v>
      </c>
      <c r="D12288" t="s">
        <v>51</v>
      </c>
      <c r="E12288" t="s">
        <v>205</v>
      </c>
      <c r="F12288">
        <v>0</v>
      </c>
      <c r="G12288" t="s">
        <v>316</v>
      </c>
      <c r="H12288" t="s">
        <v>314</v>
      </c>
      <c r="I12288" t="s">
        <v>315</v>
      </c>
    </row>
    <row r="12289" spans="1:9" x14ac:dyDescent="0.25">
      <c r="A12289">
        <v>12287</v>
      </c>
      <c r="B12289" t="s">
        <v>17</v>
      </c>
      <c r="C12289">
        <v>2018</v>
      </c>
      <c r="D12289" t="s">
        <v>51</v>
      </c>
      <c r="E12289" t="s">
        <v>205</v>
      </c>
      <c r="F12289">
        <v>0</v>
      </c>
      <c r="G12289" t="s">
        <v>316</v>
      </c>
      <c r="H12289" t="s">
        <v>314</v>
      </c>
      <c r="I12289" t="s">
        <v>315</v>
      </c>
    </row>
    <row r="12290" spans="1:9" x14ac:dyDescent="0.25">
      <c r="A12290">
        <v>12288</v>
      </c>
      <c r="B12290" t="s">
        <v>19</v>
      </c>
      <c r="C12290">
        <v>2018</v>
      </c>
      <c r="D12290" t="s">
        <v>51</v>
      </c>
      <c r="E12290" t="s">
        <v>205</v>
      </c>
      <c r="F12290">
        <v>0</v>
      </c>
      <c r="G12290" t="s">
        <v>316</v>
      </c>
      <c r="H12290" t="s">
        <v>314</v>
      </c>
      <c r="I12290" t="s">
        <v>315</v>
      </c>
    </row>
    <row r="12291" spans="1:9" x14ac:dyDescent="0.25">
      <c r="A12291">
        <v>12289</v>
      </c>
      <c r="B12291" t="s">
        <v>27</v>
      </c>
      <c r="C12291">
        <v>2018</v>
      </c>
      <c r="D12291" t="s">
        <v>51</v>
      </c>
      <c r="E12291" t="s">
        <v>205</v>
      </c>
      <c r="F12291">
        <v>0</v>
      </c>
      <c r="G12291" t="s">
        <v>316</v>
      </c>
      <c r="H12291" t="s">
        <v>314</v>
      </c>
      <c r="I12291" t="s">
        <v>315</v>
      </c>
    </row>
    <row r="12292" spans="1:9" x14ac:dyDescent="0.25">
      <c r="A12292">
        <v>12290</v>
      </c>
      <c r="B12292" t="s">
        <v>13</v>
      </c>
      <c r="C12292">
        <v>2018</v>
      </c>
      <c r="D12292" t="s">
        <v>51</v>
      </c>
      <c r="E12292" t="s">
        <v>205</v>
      </c>
      <c r="F12292">
        <v>0</v>
      </c>
      <c r="G12292" t="s">
        <v>316</v>
      </c>
      <c r="H12292" t="s">
        <v>314</v>
      </c>
      <c r="I12292" t="s">
        <v>315</v>
      </c>
    </row>
    <row r="12293" spans="1:9" x14ac:dyDescent="0.25">
      <c r="A12293">
        <v>12291</v>
      </c>
      <c r="B12293" t="s">
        <v>4</v>
      </c>
      <c r="C12293">
        <v>2018</v>
      </c>
      <c r="D12293" t="s">
        <v>51</v>
      </c>
      <c r="E12293" t="s">
        <v>205</v>
      </c>
      <c r="F12293">
        <v>0</v>
      </c>
      <c r="G12293" t="s">
        <v>316</v>
      </c>
      <c r="H12293" t="s">
        <v>314</v>
      </c>
      <c r="I12293" t="s">
        <v>315</v>
      </c>
    </row>
    <row r="12294" spans="1:9" x14ac:dyDescent="0.25">
      <c r="A12294">
        <v>12292</v>
      </c>
      <c r="B12294" t="s">
        <v>6</v>
      </c>
      <c r="C12294">
        <v>2018</v>
      </c>
      <c r="D12294" t="s">
        <v>51</v>
      </c>
      <c r="E12294" t="s">
        <v>205</v>
      </c>
      <c r="F12294">
        <v>0</v>
      </c>
      <c r="G12294" t="s">
        <v>316</v>
      </c>
      <c r="H12294" t="s">
        <v>314</v>
      </c>
      <c r="I12294" t="s">
        <v>315</v>
      </c>
    </row>
    <row r="12295" spans="1:9" x14ac:dyDescent="0.25">
      <c r="A12295">
        <v>12293</v>
      </c>
      <c r="B12295" t="s">
        <v>9</v>
      </c>
      <c r="C12295">
        <v>2018</v>
      </c>
      <c r="D12295" t="s">
        <v>51</v>
      </c>
      <c r="E12295" t="s">
        <v>205</v>
      </c>
      <c r="F12295">
        <v>0</v>
      </c>
      <c r="G12295" t="s">
        <v>316</v>
      </c>
      <c r="H12295" t="s">
        <v>314</v>
      </c>
      <c r="I12295" t="s">
        <v>315</v>
      </c>
    </row>
    <row r="12296" spans="1:9" x14ac:dyDescent="0.25">
      <c r="A12296">
        <v>12294</v>
      </c>
      <c r="B12296" t="s">
        <v>10</v>
      </c>
      <c r="C12296">
        <v>2018</v>
      </c>
      <c r="D12296" t="s">
        <v>51</v>
      </c>
      <c r="E12296" t="s">
        <v>205</v>
      </c>
      <c r="F12296">
        <v>0</v>
      </c>
      <c r="G12296" t="s">
        <v>316</v>
      </c>
      <c r="H12296" t="s">
        <v>314</v>
      </c>
      <c r="I12296" t="s">
        <v>315</v>
      </c>
    </row>
    <row r="12297" spans="1:9" x14ac:dyDescent="0.25">
      <c r="A12297">
        <v>12295</v>
      </c>
      <c r="B12297" t="s">
        <v>3</v>
      </c>
      <c r="C12297">
        <v>2018</v>
      </c>
      <c r="D12297" t="s">
        <v>51</v>
      </c>
      <c r="E12297" t="s">
        <v>205</v>
      </c>
      <c r="F12297">
        <v>0</v>
      </c>
      <c r="G12297" t="s">
        <v>316</v>
      </c>
      <c r="H12297" t="s">
        <v>314</v>
      </c>
      <c r="I12297" t="s">
        <v>315</v>
      </c>
    </row>
    <row r="12298" spans="1:9" x14ac:dyDescent="0.25">
      <c r="A12298">
        <v>12296</v>
      </c>
      <c r="B12298" t="s">
        <v>25</v>
      </c>
      <c r="C12298">
        <v>2018</v>
      </c>
      <c r="D12298" t="s">
        <v>51</v>
      </c>
      <c r="E12298" t="s">
        <v>205</v>
      </c>
      <c r="F12298">
        <v>0</v>
      </c>
      <c r="G12298" t="s">
        <v>316</v>
      </c>
      <c r="H12298" t="s">
        <v>314</v>
      </c>
      <c r="I12298" t="s">
        <v>315</v>
      </c>
    </row>
    <row r="12299" spans="1:9" x14ac:dyDescent="0.25">
      <c r="A12299">
        <v>12297</v>
      </c>
      <c r="B12299" t="s">
        <v>8</v>
      </c>
      <c r="C12299">
        <v>2019</v>
      </c>
      <c r="D12299" t="s">
        <v>51</v>
      </c>
      <c r="E12299" t="s">
        <v>312</v>
      </c>
      <c r="F12299">
        <v>1013854</v>
      </c>
      <c r="G12299" t="s">
        <v>313</v>
      </c>
      <c r="H12299" t="s">
        <v>314</v>
      </c>
      <c r="I12299" t="s">
        <v>315</v>
      </c>
    </row>
    <row r="12300" spans="1:9" x14ac:dyDescent="0.25">
      <c r="A12300">
        <v>12298</v>
      </c>
      <c r="B12300" t="s">
        <v>22</v>
      </c>
      <c r="C12300">
        <v>2019</v>
      </c>
      <c r="D12300" t="s">
        <v>51</v>
      </c>
      <c r="E12300" t="s">
        <v>312</v>
      </c>
      <c r="F12300">
        <v>1013854</v>
      </c>
      <c r="G12300" t="s">
        <v>313</v>
      </c>
      <c r="H12300" t="s">
        <v>314</v>
      </c>
      <c r="I12300" t="s">
        <v>315</v>
      </c>
    </row>
    <row r="12301" spans="1:9" x14ac:dyDescent="0.25">
      <c r="A12301">
        <v>12299</v>
      </c>
      <c r="B12301" t="s">
        <v>15</v>
      </c>
      <c r="C12301">
        <v>2019</v>
      </c>
      <c r="D12301" t="s">
        <v>51</v>
      </c>
      <c r="E12301" t="s">
        <v>312</v>
      </c>
      <c r="F12301">
        <v>1009140</v>
      </c>
      <c r="G12301" t="s">
        <v>313</v>
      </c>
      <c r="H12301" t="s">
        <v>314</v>
      </c>
      <c r="I12301" t="s">
        <v>315</v>
      </c>
    </row>
    <row r="12302" spans="1:9" x14ac:dyDescent="0.25">
      <c r="A12302">
        <v>12300</v>
      </c>
      <c r="B12302" t="s">
        <v>20</v>
      </c>
      <c r="C12302">
        <v>2019</v>
      </c>
      <c r="D12302" t="s">
        <v>51</v>
      </c>
      <c r="E12302" t="s">
        <v>312</v>
      </c>
      <c r="F12302">
        <v>1005715</v>
      </c>
      <c r="G12302" t="s">
        <v>313</v>
      </c>
      <c r="H12302" t="s">
        <v>314</v>
      </c>
      <c r="I12302" t="s">
        <v>315</v>
      </c>
    </row>
    <row r="12303" spans="1:9" x14ac:dyDescent="0.25">
      <c r="A12303">
        <v>12301</v>
      </c>
      <c r="B12303" t="s">
        <v>30</v>
      </c>
      <c r="C12303">
        <v>2019</v>
      </c>
      <c r="D12303" t="s">
        <v>51</v>
      </c>
      <c r="E12303" t="s">
        <v>312</v>
      </c>
      <c r="F12303">
        <v>1003214</v>
      </c>
      <c r="G12303" t="s">
        <v>313</v>
      </c>
      <c r="H12303" t="s">
        <v>314</v>
      </c>
      <c r="I12303" t="s">
        <v>315</v>
      </c>
    </row>
    <row r="12304" spans="1:9" x14ac:dyDescent="0.25">
      <c r="A12304">
        <v>12302</v>
      </c>
      <c r="B12304" t="s">
        <v>21</v>
      </c>
      <c r="C12304">
        <v>2019</v>
      </c>
      <c r="D12304" t="s">
        <v>51</v>
      </c>
      <c r="E12304" t="s">
        <v>312</v>
      </c>
      <c r="F12304">
        <v>1006260</v>
      </c>
      <c r="G12304" t="s">
        <v>313</v>
      </c>
      <c r="H12304" t="s">
        <v>314</v>
      </c>
      <c r="I12304" t="s">
        <v>315</v>
      </c>
    </row>
    <row r="12305" spans="1:9" x14ac:dyDescent="0.25">
      <c r="A12305">
        <v>12303</v>
      </c>
      <c r="B12305" t="s">
        <v>16</v>
      </c>
      <c r="C12305">
        <v>2019</v>
      </c>
      <c r="D12305" t="s">
        <v>51</v>
      </c>
      <c r="E12305" t="s">
        <v>312</v>
      </c>
      <c r="F12305">
        <v>1007097</v>
      </c>
      <c r="G12305" t="s">
        <v>313</v>
      </c>
      <c r="H12305" t="s">
        <v>314</v>
      </c>
      <c r="I12305" t="s">
        <v>315</v>
      </c>
    </row>
    <row r="12306" spans="1:9" x14ac:dyDescent="0.25">
      <c r="A12306">
        <v>12304</v>
      </c>
      <c r="B12306" t="s">
        <v>29</v>
      </c>
      <c r="C12306">
        <v>2019</v>
      </c>
      <c r="D12306" t="s">
        <v>51</v>
      </c>
      <c r="E12306" t="s">
        <v>312</v>
      </c>
      <c r="F12306">
        <v>1004754</v>
      </c>
      <c r="G12306" t="s">
        <v>313</v>
      </c>
      <c r="H12306" t="s">
        <v>314</v>
      </c>
      <c r="I12306" t="s">
        <v>315</v>
      </c>
    </row>
    <row r="12307" spans="1:9" x14ac:dyDescent="0.25">
      <c r="A12307">
        <v>12305</v>
      </c>
      <c r="B12307" t="s">
        <v>31</v>
      </c>
      <c r="C12307">
        <v>2019</v>
      </c>
      <c r="D12307" t="s">
        <v>51</v>
      </c>
      <c r="E12307" t="s">
        <v>312</v>
      </c>
      <c r="F12307">
        <v>1010691</v>
      </c>
      <c r="G12307" t="s">
        <v>313</v>
      </c>
      <c r="H12307" t="s">
        <v>314</v>
      </c>
      <c r="I12307" t="s">
        <v>315</v>
      </c>
    </row>
    <row r="12308" spans="1:9" x14ac:dyDescent="0.25">
      <c r="A12308">
        <v>12306</v>
      </c>
      <c r="B12308" t="s">
        <v>24</v>
      </c>
      <c r="C12308">
        <v>2019</v>
      </c>
      <c r="D12308" t="s">
        <v>51</v>
      </c>
      <c r="E12308" t="s">
        <v>312</v>
      </c>
      <c r="F12308">
        <v>1007472</v>
      </c>
      <c r="G12308" t="s">
        <v>313</v>
      </c>
      <c r="H12308" t="s">
        <v>314</v>
      </c>
      <c r="I12308" t="s">
        <v>315</v>
      </c>
    </row>
    <row r="12309" spans="1:9" x14ac:dyDescent="0.25">
      <c r="A12309">
        <v>12307</v>
      </c>
      <c r="B12309" t="s">
        <v>5</v>
      </c>
      <c r="C12309">
        <v>2019</v>
      </c>
      <c r="D12309" t="s">
        <v>51</v>
      </c>
      <c r="E12309" t="s">
        <v>312</v>
      </c>
      <c r="F12309">
        <v>1009754</v>
      </c>
      <c r="G12309" t="s">
        <v>313</v>
      </c>
      <c r="H12309" t="s">
        <v>314</v>
      </c>
      <c r="I12309" t="s">
        <v>315</v>
      </c>
    </row>
    <row r="12310" spans="1:9" x14ac:dyDescent="0.25">
      <c r="A12310">
        <v>12308</v>
      </c>
      <c r="B12310" t="s">
        <v>26</v>
      </c>
      <c r="C12310">
        <v>2019</v>
      </c>
      <c r="D12310" t="s">
        <v>51</v>
      </c>
      <c r="E12310" t="s">
        <v>312</v>
      </c>
      <c r="F12310">
        <v>1009991</v>
      </c>
      <c r="G12310" t="s">
        <v>313</v>
      </c>
      <c r="H12310" t="s">
        <v>314</v>
      </c>
      <c r="I12310" t="s">
        <v>315</v>
      </c>
    </row>
    <row r="12311" spans="1:9" x14ac:dyDescent="0.25">
      <c r="A12311">
        <v>12309</v>
      </c>
      <c r="B12311" t="s">
        <v>28</v>
      </c>
      <c r="C12311">
        <v>2019</v>
      </c>
      <c r="D12311" t="s">
        <v>51</v>
      </c>
      <c r="E12311" t="s">
        <v>312</v>
      </c>
      <c r="F12311">
        <v>1009446</v>
      </c>
      <c r="G12311" t="s">
        <v>313</v>
      </c>
      <c r="H12311" t="s">
        <v>314</v>
      </c>
      <c r="I12311" t="s">
        <v>315</v>
      </c>
    </row>
    <row r="12312" spans="1:9" x14ac:dyDescent="0.25">
      <c r="A12312">
        <v>12310</v>
      </c>
      <c r="B12312" t="s">
        <v>11</v>
      </c>
      <c r="C12312">
        <v>2019</v>
      </c>
      <c r="D12312" t="s">
        <v>51</v>
      </c>
      <c r="E12312" t="s">
        <v>312</v>
      </c>
      <c r="F12312">
        <v>1009759</v>
      </c>
      <c r="G12312" t="s">
        <v>313</v>
      </c>
      <c r="H12312" t="s">
        <v>314</v>
      </c>
      <c r="I12312" t="s">
        <v>315</v>
      </c>
    </row>
    <row r="12313" spans="1:9" x14ac:dyDescent="0.25">
      <c r="A12313">
        <v>12311</v>
      </c>
      <c r="B12313" t="s">
        <v>12</v>
      </c>
      <c r="C12313">
        <v>2019</v>
      </c>
      <c r="D12313" t="s">
        <v>51</v>
      </c>
      <c r="E12313" t="s">
        <v>312</v>
      </c>
      <c r="F12313">
        <v>1007721</v>
      </c>
      <c r="G12313" t="s">
        <v>313</v>
      </c>
      <c r="H12313" t="s">
        <v>314</v>
      </c>
      <c r="I12313" t="s">
        <v>315</v>
      </c>
    </row>
    <row r="12314" spans="1:9" x14ac:dyDescent="0.25">
      <c r="A12314">
        <v>12312</v>
      </c>
      <c r="B12314" t="s">
        <v>7</v>
      </c>
      <c r="C12314">
        <v>2019</v>
      </c>
      <c r="D12314" t="s">
        <v>51</v>
      </c>
      <c r="E12314" t="s">
        <v>312</v>
      </c>
      <c r="F12314">
        <v>1007687</v>
      </c>
      <c r="G12314" t="s">
        <v>313</v>
      </c>
      <c r="H12314" t="s">
        <v>314</v>
      </c>
      <c r="I12314" t="s">
        <v>315</v>
      </c>
    </row>
    <row r="12315" spans="1:9" x14ac:dyDescent="0.25">
      <c r="A12315">
        <v>12313</v>
      </c>
      <c r="B12315" t="s">
        <v>18</v>
      </c>
      <c r="C12315">
        <v>2019</v>
      </c>
      <c r="D12315" t="s">
        <v>51</v>
      </c>
      <c r="E12315" t="s">
        <v>312</v>
      </c>
      <c r="F12315">
        <v>1009771</v>
      </c>
      <c r="G12315" t="s">
        <v>313</v>
      </c>
      <c r="H12315" t="s">
        <v>314</v>
      </c>
      <c r="I12315" t="s">
        <v>315</v>
      </c>
    </row>
    <row r="12316" spans="1:9" x14ac:dyDescent="0.25">
      <c r="A12316">
        <v>12314</v>
      </c>
      <c r="B12316" t="s">
        <v>23</v>
      </c>
      <c r="C12316">
        <v>2019</v>
      </c>
      <c r="D12316" t="s">
        <v>51</v>
      </c>
      <c r="E12316" t="s">
        <v>312</v>
      </c>
      <c r="F12316">
        <v>1005708</v>
      </c>
      <c r="G12316" t="s">
        <v>313</v>
      </c>
      <c r="H12316" t="s">
        <v>314</v>
      </c>
      <c r="I12316" t="s">
        <v>315</v>
      </c>
    </row>
    <row r="12317" spans="1:9" x14ac:dyDescent="0.25">
      <c r="A12317">
        <v>12315</v>
      </c>
      <c r="B12317" t="s">
        <v>14</v>
      </c>
      <c r="C12317">
        <v>2019</v>
      </c>
      <c r="D12317" t="s">
        <v>51</v>
      </c>
      <c r="E12317" t="s">
        <v>312</v>
      </c>
      <c r="F12317">
        <v>1007899</v>
      </c>
      <c r="G12317" t="s">
        <v>313</v>
      </c>
      <c r="H12317" t="s">
        <v>314</v>
      </c>
      <c r="I12317" t="s">
        <v>315</v>
      </c>
    </row>
    <row r="12318" spans="1:9" x14ac:dyDescent="0.25">
      <c r="A12318">
        <v>12316</v>
      </c>
      <c r="B12318" t="s">
        <v>17</v>
      </c>
      <c r="C12318">
        <v>2019</v>
      </c>
      <c r="D12318" t="s">
        <v>51</v>
      </c>
      <c r="E12318" t="s">
        <v>312</v>
      </c>
      <c r="F12318">
        <v>1010878</v>
      </c>
      <c r="G12318" t="s">
        <v>313</v>
      </c>
      <c r="H12318" t="s">
        <v>314</v>
      </c>
      <c r="I12318" t="s">
        <v>315</v>
      </c>
    </row>
    <row r="12319" spans="1:9" x14ac:dyDescent="0.25">
      <c r="A12319">
        <v>12317</v>
      </c>
      <c r="B12319" t="s">
        <v>19</v>
      </c>
      <c r="C12319">
        <v>2019</v>
      </c>
      <c r="D12319" t="s">
        <v>51</v>
      </c>
      <c r="E12319" t="s">
        <v>312</v>
      </c>
      <c r="F12319">
        <v>1004823</v>
      </c>
      <c r="G12319" t="s">
        <v>313</v>
      </c>
      <c r="H12319" t="s">
        <v>314</v>
      </c>
      <c r="I12319" t="s">
        <v>315</v>
      </c>
    </row>
    <row r="12320" spans="1:9" x14ac:dyDescent="0.25">
      <c r="A12320">
        <v>12318</v>
      </c>
      <c r="B12320" t="s">
        <v>27</v>
      </c>
      <c r="C12320">
        <v>2019</v>
      </c>
      <c r="D12320" t="s">
        <v>51</v>
      </c>
      <c r="E12320" t="s">
        <v>312</v>
      </c>
      <c r="F12320">
        <v>1006966</v>
      </c>
      <c r="G12320" t="s">
        <v>313</v>
      </c>
      <c r="H12320" t="s">
        <v>314</v>
      </c>
      <c r="I12320" t="s">
        <v>315</v>
      </c>
    </row>
    <row r="12321" spans="1:9" x14ac:dyDescent="0.25">
      <c r="A12321">
        <v>12319</v>
      </c>
      <c r="B12321" t="s">
        <v>13</v>
      </c>
      <c r="C12321">
        <v>2019</v>
      </c>
      <c r="D12321" t="s">
        <v>51</v>
      </c>
      <c r="E12321" t="s">
        <v>312</v>
      </c>
      <c r="F12321">
        <v>1007843</v>
      </c>
      <c r="G12321" t="s">
        <v>313</v>
      </c>
      <c r="H12321" t="s">
        <v>314</v>
      </c>
      <c r="I12321" t="s">
        <v>315</v>
      </c>
    </row>
    <row r="12322" spans="1:9" x14ac:dyDescent="0.25">
      <c r="A12322">
        <v>12320</v>
      </c>
      <c r="B12322" t="s">
        <v>4</v>
      </c>
      <c r="C12322">
        <v>2019</v>
      </c>
      <c r="D12322" t="s">
        <v>51</v>
      </c>
      <c r="E12322" t="s">
        <v>312</v>
      </c>
      <c r="F12322">
        <v>1004843</v>
      </c>
      <c r="G12322" t="s">
        <v>313</v>
      </c>
      <c r="H12322" t="s">
        <v>314</v>
      </c>
      <c r="I12322" t="s">
        <v>315</v>
      </c>
    </row>
    <row r="12323" spans="1:9" x14ac:dyDescent="0.25">
      <c r="A12323">
        <v>12321</v>
      </c>
      <c r="B12323" t="s">
        <v>6</v>
      </c>
      <c r="C12323">
        <v>2019</v>
      </c>
      <c r="D12323" t="s">
        <v>51</v>
      </c>
      <c r="E12323" t="s">
        <v>312</v>
      </c>
      <c r="F12323">
        <v>1007208</v>
      </c>
      <c r="G12323" t="s">
        <v>313</v>
      </c>
      <c r="H12323" t="s">
        <v>314</v>
      </c>
      <c r="I12323" t="s">
        <v>315</v>
      </c>
    </row>
    <row r="12324" spans="1:9" x14ac:dyDescent="0.25">
      <c r="A12324">
        <v>12322</v>
      </c>
      <c r="B12324" t="s">
        <v>9</v>
      </c>
      <c r="C12324">
        <v>2019</v>
      </c>
      <c r="D12324" t="s">
        <v>51</v>
      </c>
      <c r="E12324" t="s">
        <v>312</v>
      </c>
      <c r="F12324">
        <v>1010535</v>
      </c>
      <c r="G12324" t="s">
        <v>313</v>
      </c>
      <c r="H12324" t="s">
        <v>314</v>
      </c>
      <c r="I12324" t="s">
        <v>315</v>
      </c>
    </row>
    <row r="12325" spans="1:9" x14ac:dyDescent="0.25">
      <c r="A12325">
        <v>12323</v>
      </c>
      <c r="B12325" t="s">
        <v>10</v>
      </c>
      <c r="C12325">
        <v>2019</v>
      </c>
      <c r="D12325" t="s">
        <v>51</v>
      </c>
      <c r="E12325" t="s">
        <v>312</v>
      </c>
      <c r="F12325">
        <v>1007318</v>
      </c>
      <c r="G12325" t="s">
        <v>313</v>
      </c>
      <c r="H12325" t="s">
        <v>314</v>
      </c>
      <c r="I12325" t="s">
        <v>315</v>
      </c>
    </row>
    <row r="12326" spans="1:9" x14ac:dyDescent="0.25">
      <c r="A12326">
        <v>12324</v>
      </c>
      <c r="B12326" t="s">
        <v>3</v>
      </c>
      <c r="C12326">
        <v>2019</v>
      </c>
      <c r="D12326" t="s">
        <v>51</v>
      </c>
      <c r="E12326" t="s">
        <v>312</v>
      </c>
      <c r="F12326">
        <v>1007689</v>
      </c>
      <c r="G12326" t="s">
        <v>313</v>
      </c>
      <c r="H12326" t="s">
        <v>314</v>
      </c>
      <c r="I12326" t="s">
        <v>315</v>
      </c>
    </row>
    <row r="12327" spans="1:9" x14ac:dyDescent="0.25">
      <c r="A12327">
        <v>12325</v>
      </c>
      <c r="B12327" t="s">
        <v>25</v>
      </c>
      <c r="C12327">
        <v>2019</v>
      </c>
      <c r="D12327" t="s">
        <v>51</v>
      </c>
      <c r="E12327" t="s">
        <v>312</v>
      </c>
      <c r="F12327">
        <v>1009611</v>
      </c>
      <c r="G12327" t="s">
        <v>313</v>
      </c>
      <c r="H12327" t="s">
        <v>314</v>
      </c>
      <c r="I12327" t="s">
        <v>315</v>
      </c>
    </row>
    <row r="12328" spans="1:9" x14ac:dyDescent="0.25">
      <c r="A12328">
        <v>12326</v>
      </c>
      <c r="B12328" t="s">
        <v>8</v>
      </c>
      <c r="C12328">
        <v>2019</v>
      </c>
      <c r="D12328" t="s">
        <v>51</v>
      </c>
      <c r="E12328" t="s">
        <v>64</v>
      </c>
      <c r="F12328">
        <v>1013855.3</v>
      </c>
      <c r="G12328" t="s">
        <v>313</v>
      </c>
      <c r="H12328" t="s">
        <v>314</v>
      </c>
      <c r="I12328" t="s">
        <v>315</v>
      </c>
    </row>
    <row r="12329" spans="1:9" x14ac:dyDescent="0.25">
      <c r="A12329">
        <v>12327</v>
      </c>
      <c r="B12329" t="s">
        <v>22</v>
      </c>
      <c r="C12329">
        <v>2019</v>
      </c>
      <c r="D12329" t="s">
        <v>51</v>
      </c>
      <c r="E12329" t="s">
        <v>64</v>
      </c>
      <c r="F12329">
        <v>1013855.3</v>
      </c>
      <c r="G12329" t="s">
        <v>313</v>
      </c>
      <c r="H12329" t="s">
        <v>314</v>
      </c>
      <c r="I12329" t="s">
        <v>315</v>
      </c>
    </row>
    <row r="12330" spans="1:9" x14ac:dyDescent="0.25">
      <c r="A12330">
        <v>12328</v>
      </c>
      <c r="B12330" t="s">
        <v>15</v>
      </c>
      <c r="C12330">
        <v>2019</v>
      </c>
      <c r="D12330" t="s">
        <v>51</v>
      </c>
      <c r="E12330" t="s">
        <v>64</v>
      </c>
      <c r="F12330">
        <v>1009139.8</v>
      </c>
      <c r="G12330" t="s">
        <v>313</v>
      </c>
      <c r="H12330" t="s">
        <v>314</v>
      </c>
      <c r="I12330" t="s">
        <v>315</v>
      </c>
    </row>
    <row r="12331" spans="1:9" x14ac:dyDescent="0.25">
      <c r="A12331">
        <v>12329</v>
      </c>
      <c r="B12331" t="s">
        <v>20</v>
      </c>
      <c r="C12331">
        <v>2019</v>
      </c>
      <c r="D12331" t="s">
        <v>51</v>
      </c>
      <c r="E12331" t="s">
        <v>64</v>
      </c>
      <c r="F12331">
        <v>1005714.3</v>
      </c>
      <c r="G12331" t="s">
        <v>313</v>
      </c>
      <c r="H12331" t="s">
        <v>314</v>
      </c>
      <c r="I12331" t="s">
        <v>315</v>
      </c>
    </row>
    <row r="12332" spans="1:9" x14ac:dyDescent="0.25">
      <c r="A12332">
        <v>12330</v>
      </c>
      <c r="B12332" t="s">
        <v>30</v>
      </c>
      <c r="C12332">
        <v>2019</v>
      </c>
      <c r="D12332" t="s">
        <v>51</v>
      </c>
      <c r="E12332" t="s">
        <v>64</v>
      </c>
      <c r="F12332">
        <v>1003210.8</v>
      </c>
      <c r="G12332" t="s">
        <v>313</v>
      </c>
      <c r="H12332" t="s">
        <v>314</v>
      </c>
      <c r="I12332" t="s">
        <v>315</v>
      </c>
    </row>
    <row r="12333" spans="1:9" x14ac:dyDescent="0.25">
      <c r="A12333">
        <v>12331</v>
      </c>
      <c r="B12333" t="s">
        <v>21</v>
      </c>
      <c r="C12333">
        <v>2019</v>
      </c>
      <c r="D12333" t="s">
        <v>51</v>
      </c>
      <c r="E12333" t="s">
        <v>64</v>
      </c>
      <c r="F12333">
        <v>1006258.8</v>
      </c>
      <c r="G12333" t="s">
        <v>313</v>
      </c>
      <c r="H12333" t="s">
        <v>314</v>
      </c>
      <c r="I12333" t="s">
        <v>315</v>
      </c>
    </row>
    <row r="12334" spans="1:9" x14ac:dyDescent="0.25">
      <c r="A12334">
        <v>12332</v>
      </c>
      <c r="B12334" t="s">
        <v>16</v>
      </c>
      <c r="C12334">
        <v>2019</v>
      </c>
      <c r="D12334" t="s">
        <v>51</v>
      </c>
      <c r="E12334" t="s">
        <v>64</v>
      </c>
      <c r="F12334">
        <v>1007096.8</v>
      </c>
      <c r="G12334" t="s">
        <v>313</v>
      </c>
      <c r="H12334" t="s">
        <v>314</v>
      </c>
      <c r="I12334" t="s">
        <v>315</v>
      </c>
    </row>
    <row r="12335" spans="1:9" x14ac:dyDescent="0.25">
      <c r="A12335">
        <v>12333</v>
      </c>
      <c r="B12335" t="s">
        <v>29</v>
      </c>
      <c r="C12335">
        <v>2019</v>
      </c>
      <c r="D12335" t="s">
        <v>51</v>
      </c>
      <c r="E12335" t="s">
        <v>64</v>
      </c>
      <c r="F12335">
        <v>1004753.8</v>
      </c>
      <c r="G12335" t="s">
        <v>313</v>
      </c>
      <c r="H12335" t="s">
        <v>314</v>
      </c>
      <c r="I12335" t="s">
        <v>315</v>
      </c>
    </row>
    <row r="12336" spans="1:9" x14ac:dyDescent="0.25">
      <c r="A12336">
        <v>12334</v>
      </c>
      <c r="B12336" t="s">
        <v>31</v>
      </c>
      <c r="C12336">
        <v>2019</v>
      </c>
      <c r="D12336" t="s">
        <v>51</v>
      </c>
      <c r="E12336" t="s">
        <v>64</v>
      </c>
      <c r="F12336">
        <v>1010690.8</v>
      </c>
      <c r="G12336" t="s">
        <v>313</v>
      </c>
      <c r="H12336" t="s">
        <v>314</v>
      </c>
      <c r="I12336" t="s">
        <v>315</v>
      </c>
    </row>
    <row r="12337" spans="1:9" x14ac:dyDescent="0.25">
      <c r="A12337">
        <v>12335</v>
      </c>
      <c r="B12337" t="s">
        <v>24</v>
      </c>
      <c r="C12337">
        <v>2019</v>
      </c>
      <c r="D12337" t="s">
        <v>51</v>
      </c>
      <c r="E12337" t="s">
        <v>64</v>
      </c>
      <c r="F12337">
        <v>1007472.3</v>
      </c>
      <c r="G12337" t="s">
        <v>313</v>
      </c>
      <c r="H12337" t="s">
        <v>314</v>
      </c>
      <c r="I12337" t="s">
        <v>315</v>
      </c>
    </row>
    <row r="12338" spans="1:9" x14ac:dyDescent="0.25">
      <c r="A12338">
        <v>12336</v>
      </c>
      <c r="B12338" t="s">
        <v>5</v>
      </c>
      <c r="C12338">
        <v>2019</v>
      </c>
      <c r="D12338" t="s">
        <v>51</v>
      </c>
      <c r="E12338" t="s">
        <v>64</v>
      </c>
      <c r="F12338">
        <v>1009755.3</v>
      </c>
      <c r="G12338" t="s">
        <v>313</v>
      </c>
      <c r="H12338" t="s">
        <v>314</v>
      </c>
      <c r="I12338" t="s">
        <v>315</v>
      </c>
    </row>
    <row r="12339" spans="1:9" x14ac:dyDescent="0.25">
      <c r="A12339">
        <v>12337</v>
      </c>
      <c r="B12339" t="s">
        <v>26</v>
      </c>
      <c r="C12339">
        <v>2019</v>
      </c>
      <c r="D12339" t="s">
        <v>51</v>
      </c>
      <c r="E12339" t="s">
        <v>64</v>
      </c>
      <c r="F12339">
        <v>1009991.8</v>
      </c>
      <c r="G12339" t="s">
        <v>313</v>
      </c>
      <c r="H12339" t="s">
        <v>314</v>
      </c>
      <c r="I12339" t="s">
        <v>315</v>
      </c>
    </row>
    <row r="12340" spans="1:9" x14ac:dyDescent="0.25">
      <c r="A12340">
        <v>12338</v>
      </c>
      <c r="B12340" t="s">
        <v>28</v>
      </c>
      <c r="C12340">
        <v>2019</v>
      </c>
      <c r="D12340" t="s">
        <v>51</v>
      </c>
      <c r="E12340" t="s">
        <v>64</v>
      </c>
      <c r="F12340">
        <v>1009446.8</v>
      </c>
      <c r="G12340" t="s">
        <v>313</v>
      </c>
      <c r="H12340" t="s">
        <v>314</v>
      </c>
      <c r="I12340" t="s">
        <v>315</v>
      </c>
    </row>
    <row r="12341" spans="1:9" x14ac:dyDescent="0.25">
      <c r="A12341">
        <v>12339</v>
      </c>
      <c r="B12341" t="s">
        <v>11</v>
      </c>
      <c r="C12341">
        <v>2019</v>
      </c>
      <c r="D12341" t="s">
        <v>51</v>
      </c>
      <c r="E12341" t="s">
        <v>64</v>
      </c>
      <c r="F12341">
        <v>1009760.3</v>
      </c>
      <c r="G12341" t="s">
        <v>313</v>
      </c>
      <c r="H12341" t="s">
        <v>314</v>
      </c>
      <c r="I12341" t="s">
        <v>315</v>
      </c>
    </row>
    <row r="12342" spans="1:9" x14ac:dyDescent="0.25">
      <c r="A12342">
        <v>12340</v>
      </c>
      <c r="B12342" t="s">
        <v>12</v>
      </c>
      <c r="C12342">
        <v>2019</v>
      </c>
      <c r="D12342" t="s">
        <v>51</v>
      </c>
      <c r="E12342" t="s">
        <v>64</v>
      </c>
      <c r="F12342">
        <v>1007721.3</v>
      </c>
      <c r="G12342" t="s">
        <v>313</v>
      </c>
      <c r="H12342" t="s">
        <v>314</v>
      </c>
      <c r="I12342" t="s">
        <v>315</v>
      </c>
    </row>
    <row r="12343" spans="1:9" x14ac:dyDescent="0.25">
      <c r="A12343">
        <v>12341</v>
      </c>
      <c r="B12343" t="s">
        <v>7</v>
      </c>
      <c r="C12343">
        <v>2019</v>
      </c>
      <c r="D12343" t="s">
        <v>51</v>
      </c>
      <c r="E12343" t="s">
        <v>64</v>
      </c>
      <c r="F12343">
        <v>1007688.3</v>
      </c>
      <c r="G12343" t="s">
        <v>313</v>
      </c>
      <c r="H12343" t="s">
        <v>314</v>
      </c>
      <c r="I12343" t="s">
        <v>315</v>
      </c>
    </row>
    <row r="12344" spans="1:9" x14ac:dyDescent="0.25">
      <c r="A12344">
        <v>12342</v>
      </c>
      <c r="B12344" t="s">
        <v>18</v>
      </c>
      <c r="C12344">
        <v>2019</v>
      </c>
      <c r="D12344" t="s">
        <v>51</v>
      </c>
      <c r="E12344" t="s">
        <v>64</v>
      </c>
      <c r="F12344">
        <v>1009771.8</v>
      </c>
      <c r="G12344" t="s">
        <v>313</v>
      </c>
      <c r="H12344" t="s">
        <v>314</v>
      </c>
      <c r="I12344" t="s">
        <v>315</v>
      </c>
    </row>
    <row r="12345" spans="1:9" x14ac:dyDescent="0.25">
      <c r="A12345">
        <v>12343</v>
      </c>
      <c r="B12345" t="s">
        <v>23</v>
      </c>
      <c r="C12345">
        <v>2019</v>
      </c>
      <c r="D12345" t="s">
        <v>51</v>
      </c>
      <c r="E12345" t="s">
        <v>64</v>
      </c>
      <c r="F12345">
        <v>1005704.3</v>
      </c>
      <c r="G12345" t="s">
        <v>313</v>
      </c>
      <c r="H12345" t="s">
        <v>314</v>
      </c>
      <c r="I12345" t="s">
        <v>315</v>
      </c>
    </row>
    <row r="12346" spans="1:9" x14ac:dyDescent="0.25">
      <c r="A12346">
        <v>12344</v>
      </c>
      <c r="B12346" t="s">
        <v>14</v>
      </c>
      <c r="C12346">
        <v>2019</v>
      </c>
      <c r="D12346" t="s">
        <v>51</v>
      </c>
      <c r="E12346" t="s">
        <v>64</v>
      </c>
      <c r="F12346">
        <v>1007899.8</v>
      </c>
      <c r="G12346" t="s">
        <v>313</v>
      </c>
      <c r="H12346" t="s">
        <v>314</v>
      </c>
      <c r="I12346" t="s">
        <v>315</v>
      </c>
    </row>
    <row r="12347" spans="1:9" x14ac:dyDescent="0.25">
      <c r="A12347">
        <v>12345</v>
      </c>
      <c r="B12347" t="s">
        <v>17</v>
      </c>
      <c r="C12347">
        <v>2019</v>
      </c>
      <c r="D12347" t="s">
        <v>51</v>
      </c>
      <c r="E12347" t="s">
        <v>64</v>
      </c>
      <c r="F12347">
        <v>1010879.8</v>
      </c>
      <c r="G12347" t="s">
        <v>313</v>
      </c>
      <c r="H12347" t="s">
        <v>314</v>
      </c>
      <c r="I12347" t="s">
        <v>315</v>
      </c>
    </row>
    <row r="12348" spans="1:9" x14ac:dyDescent="0.25">
      <c r="A12348">
        <v>12346</v>
      </c>
      <c r="B12348" t="s">
        <v>19</v>
      </c>
      <c r="C12348">
        <v>2019</v>
      </c>
      <c r="D12348" t="s">
        <v>51</v>
      </c>
      <c r="E12348" t="s">
        <v>64</v>
      </c>
      <c r="F12348">
        <v>1004821.8</v>
      </c>
      <c r="G12348" t="s">
        <v>313</v>
      </c>
      <c r="H12348" t="s">
        <v>314</v>
      </c>
      <c r="I12348" t="s">
        <v>315</v>
      </c>
    </row>
    <row r="12349" spans="1:9" x14ac:dyDescent="0.25">
      <c r="A12349">
        <v>12347</v>
      </c>
      <c r="B12349" t="s">
        <v>27</v>
      </c>
      <c r="C12349">
        <v>2019</v>
      </c>
      <c r="D12349" t="s">
        <v>51</v>
      </c>
      <c r="E12349" t="s">
        <v>64</v>
      </c>
      <c r="F12349">
        <v>1006962.8</v>
      </c>
      <c r="G12349" t="s">
        <v>313</v>
      </c>
      <c r="H12349" t="s">
        <v>314</v>
      </c>
      <c r="I12349" t="s">
        <v>315</v>
      </c>
    </row>
    <row r="12350" spans="1:9" x14ac:dyDescent="0.25">
      <c r="A12350">
        <v>12348</v>
      </c>
      <c r="B12350" t="s">
        <v>13</v>
      </c>
      <c r="C12350">
        <v>2019</v>
      </c>
      <c r="D12350" t="s">
        <v>51</v>
      </c>
      <c r="E12350" t="s">
        <v>64</v>
      </c>
      <c r="F12350">
        <v>1007843.8</v>
      </c>
      <c r="G12350" t="s">
        <v>313</v>
      </c>
      <c r="H12350" t="s">
        <v>314</v>
      </c>
      <c r="I12350" t="s">
        <v>315</v>
      </c>
    </row>
    <row r="12351" spans="1:9" x14ac:dyDescent="0.25">
      <c r="A12351">
        <v>12349</v>
      </c>
      <c r="B12351" t="s">
        <v>4</v>
      </c>
      <c r="C12351">
        <v>2019</v>
      </c>
      <c r="D12351" t="s">
        <v>51</v>
      </c>
      <c r="E12351" t="s">
        <v>64</v>
      </c>
      <c r="F12351">
        <v>1004842.8</v>
      </c>
      <c r="G12351" t="s">
        <v>313</v>
      </c>
      <c r="H12351" t="s">
        <v>314</v>
      </c>
      <c r="I12351" t="s">
        <v>315</v>
      </c>
    </row>
    <row r="12352" spans="1:9" x14ac:dyDescent="0.25">
      <c r="A12352">
        <v>12350</v>
      </c>
      <c r="B12352" t="s">
        <v>6</v>
      </c>
      <c r="C12352">
        <v>2019</v>
      </c>
      <c r="D12352" t="s">
        <v>51</v>
      </c>
      <c r="E12352" t="s">
        <v>64</v>
      </c>
      <c r="F12352">
        <v>1007206.8</v>
      </c>
      <c r="G12352" t="s">
        <v>313</v>
      </c>
      <c r="H12352" t="s">
        <v>314</v>
      </c>
      <c r="I12352" t="s">
        <v>315</v>
      </c>
    </row>
    <row r="12353" spans="1:9" x14ac:dyDescent="0.25">
      <c r="A12353">
        <v>12351</v>
      </c>
      <c r="B12353" t="s">
        <v>9</v>
      </c>
      <c r="C12353">
        <v>2019</v>
      </c>
      <c r="D12353" t="s">
        <v>51</v>
      </c>
      <c r="E12353" t="s">
        <v>64</v>
      </c>
      <c r="F12353">
        <v>1010536.8</v>
      </c>
      <c r="G12353" t="s">
        <v>313</v>
      </c>
      <c r="H12353" t="s">
        <v>314</v>
      </c>
      <c r="I12353" t="s">
        <v>315</v>
      </c>
    </row>
    <row r="12354" spans="1:9" x14ac:dyDescent="0.25">
      <c r="A12354">
        <v>12352</v>
      </c>
      <c r="B12354" t="s">
        <v>10</v>
      </c>
      <c r="C12354">
        <v>2019</v>
      </c>
      <c r="D12354" t="s">
        <v>51</v>
      </c>
      <c r="E12354" t="s">
        <v>64</v>
      </c>
      <c r="F12354">
        <v>1007318.3</v>
      </c>
      <c r="G12354" t="s">
        <v>313</v>
      </c>
      <c r="H12354" t="s">
        <v>314</v>
      </c>
      <c r="I12354" t="s">
        <v>315</v>
      </c>
    </row>
    <row r="12355" spans="1:9" x14ac:dyDescent="0.25">
      <c r="A12355">
        <v>12353</v>
      </c>
      <c r="B12355" t="s">
        <v>3</v>
      </c>
      <c r="C12355">
        <v>2019</v>
      </c>
      <c r="D12355" t="s">
        <v>51</v>
      </c>
      <c r="E12355" t="s">
        <v>64</v>
      </c>
      <c r="F12355">
        <v>1007689.8</v>
      </c>
      <c r="G12355" t="s">
        <v>313</v>
      </c>
      <c r="H12355" t="s">
        <v>314</v>
      </c>
      <c r="I12355" t="s">
        <v>315</v>
      </c>
    </row>
    <row r="12356" spans="1:9" x14ac:dyDescent="0.25">
      <c r="A12356">
        <v>12354</v>
      </c>
      <c r="B12356" t="s">
        <v>25</v>
      </c>
      <c r="C12356">
        <v>2019</v>
      </c>
      <c r="D12356" t="s">
        <v>51</v>
      </c>
      <c r="E12356" t="s">
        <v>64</v>
      </c>
      <c r="F12356">
        <v>1009611.8</v>
      </c>
      <c r="G12356" t="s">
        <v>313</v>
      </c>
      <c r="H12356" t="s">
        <v>314</v>
      </c>
      <c r="I12356" t="s">
        <v>315</v>
      </c>
    </row>
    <row r="12357" spans="1:9" x14ac:dyDescent="0.25">
      <c r="A12357">
        <v>12355</v>
      </c>
      <c r="B12357" t="s">
        <v>8</v>
      </c>
      <c r="C12357">
        <v>2019</v>
      </c>
      <c r="D12357" t="s">
        <v>51</v>
      </c>
      <c r="E12357" t="s">
        <v>204</v>
      </c>
      <c r="F12357">
        <v>-1.3</v>
      </c>
      <c r="G12357" t="s">
        <v>313</v>
      </c>
      <c r="H12357" t="s">
        <v>314</v>
      </c>
      <c r="I12357" t="s">
        <v>315</v>
      </c>
    </row>
    <row r="12358" spans="1:9" x14ac:dyDescent="0.25">
      <c r="A12358">
        <v>12356</v>
      </c>
      <c r="B12358" t="s">
        <v>22</v>
      </c>
      <c r="C12358">
        <v>2019</v>
      </c>
      <c r="D12358" t="s">
        <v>51</v>
      </c>
      <c r="E12358" t="s">
        <v>204</v>
      </c>
      <c r="F12358">
        <v>-1.3</v>
      </c>
      <c r="G12358" t="s">
        <v>313</v>
      </c>
      <c r="H12358" t="s">
        <v>314</v>
      </c>
      <c r="I12358" t="s">
        <v>315</v>
      </c>
    </row>
    <row r="12359" spans="1:9" x14ac:dyDescent="0.25">
      <c r="A12359">
        <v>12357</v>
      </c>
      <c r="B12359" t="s">
        <v>15</v>
      </c>
      <c r="C12359">
        <v>2019</v>
      </c>
      <c r="D12359" t="s">
        <v>51</v>
      </c>
      <c r="E12359" t="s">
        <v>204</v>
      </c>
      <c r="F12359">
        <v>0.2</v>
      </c>
      <c r="G12359" t="s">
        <v>313</v>
      </c>
      <c r="H12359" t="s">
        <v>314</v>
      </c>
      <c r="I12359" t="s">
        <v>315</v>
      </c>
    </row>
    <row r="12360" spans="1:9" x14ac:dyDescent="0.25">
      <c r="A12360">
        <v>12358</v>
      </c>
      <c r="B12360" t="s">
        <v>20</v>
      </c>
      <c r="C12360">
        <v>2019</v>
      </c>
      <c r="D12360" t="s">
        <v>51</v>
      </c>
      <c r="E12360" t="s">
        <v>204</v>
      </c>
      <c r="F12360">
        <v>0.7</v>
      </c>
      <c r="G12360" t="s">
        <v>313</v>
      </c>
      <c r="H12360" t="s">
        <v>314</v>
      </c>
      <c r="I12360" t="s">
        <v>315</v>
      </c>
    </row>
    <row r="12361" spans="1:9" x14ac:dyDescent="0.25">
      <c r="A12361">
        <v>12359</v>
      </c>
      <c r="B12361" t="s">
        <v>30</v>
      </c>
      <c r="C12361">
        <v>2019</v>
      </c>
      <c r="D12361" t="s">
        <v>51</v>
      </c>
      <c r="E12361" t="s">
        <v>204</v>
      </c>
      <c r="F12361">
        <v>3.2</v>
      </c>
      <c r="G12361" t="s">
        <v>313</v>
      </c>
      <c r="H12361" t="s">
        <v>314</v>
      </c>
      <c r="I12361" t="s">
        <v>315</v>
      </c>
    </row>
    <row r="12362" spans="1:9" x14ac:dyDescent="0.25">
      <c r="A12362">
        <v>12360</v>
      </c>
      <c r="B12362" t="s">
        <v>21</v>
      </c>
      <c r="C12362">
        <v>2019</v>
      </c>
      <c r="D12362" t="s">
        <v>51</v>
      </c>
      <c r="E12362" t="s">
        <v>204</v>
      </c>
      <c r="F12362">
        <v>1.2</v>
      </c>
      <c r="G12362" t="s">
        <v>313</v>
      </c>
      <c r="H12362" t="s">
        <v>314</v>
      </c>
      <c r="I12362" t="s">
        <v>315</v>
      </c>
    </row>
    <row r="12363" spans="1:9" x14ac:dyDescent="0.25">
      <c r="A12363">
        <v>12361</v>
      </c>
      <c r="B12363" t="s">
        <v>16</v>
      </c>
      <c r="C12363">
        <v>2019</v>
      </c>
      <c r="D12363" t="s">
        <v>51</v>
      </c>
      <c r="E12363" t="s">
        <v>204</v>
      </c>
      <c r="F12363">
        <v>0.2</v>
      </c>
      <c r="G12363" t="s">
        <v>313</v>
      </c>
      <c r="H12363" t="s">
        <v>314</v>
      </c>
      <c r="I12363" t="s">
        <v>315</v>
      </c>
    </row>
    <row r="12364" spans="1:9" x14ac:dyDescent="0.25">
      <c r="A12364">
        <v>12362</v>
      </c>
      <c r="B12364" t="s">
        <v>29</v>
      </c>
      <c r="C12364">
        <v>2019</v>
      </c>
      <c r="D12364" t="s">
        <v>51</v>
      </c>
      <c r="E12364" t="s">
        <v>204</v>
      </c>
      <c r="F12364">
        <v>0.2</v>
      </c>
      <c r="G12364" t="s">
        <v>313</v>
      </c>
      <c r="H12364" t="s">
        <v>314</v>
      </c>
      <c r="I12364" t="s">
        <v>315</v>
      </c>
    </row>
    <row r="12365" spans="1:9" x14ac:dyDescent="0.25">
      <c r="A12365">
        <v>12363</v>
      </c>
      <c r="B12365" t="s">
        <v>31</v>
      </c>
      <c r="C12365">
        <v>2019</v>
      </c>
      <c r="D12365" t="s">
        <v>51</v>
      </c>
      <c r="E12365" t="s">
        <v>204</v>
      </c>
      <c r="F12365">
        <v>0.2</v>
      </c>
      <c r="G12365" t="s">
        <v>313</v>
      </c>
      <c r="H12365" t="s">
        <v>314</v>
      </c>
      <c r="I12365" t="s">
        <v>315</v>
      </c>
    </row>
    <row r="12366" spans="1:9" x14ac:dyDescent="0.25">
      <c r="A12366">
        <v>12364</v>
      </c>
      <c r="B12366" t="s">
        <v>24</v>
      </c>
      <c r="C12366">
        <v>2019</v>
      </c>
      <c r="D12366" t="s">
        <v>51</v>
      </c>
      <c r="E12366" t="s">
        <v>204</v>
      </c>
      <c r="F12366">
        <v>-0.3</v>
      </c>
      <c r="G12366" t="s">
        <v>313</v>
      </c>
      <c r="H12366" t="s">
        <v>314</v>
      </c>
      <c r="I12366" t="s">
        <v>315</v>
      </c>
    </row>
    <row r="12367" spans="1:9" x14ac:dyDescent="0.25">
      <c r="A12367">
        <v>12365</v>
      </c>
      <c r="B12367" t="s">
        <v>5</v>
      </c>
      <c r="C12367">
        <v>2019</v>
      </c>
      <c r="D12367" t="s">
        <v>51</v>
      </c>
      <c r="E12367" t="s">
        <v>204</v>
      </c>
      <c r="F12367">
        <v>-1.3</v>
      </c>
      <c r="G12367" t="s">
        <v>313</v>
      </c>
      <c r="H12367" t="s">
        <v>314</v>
      </c>
      <c r="I12367" t="s">
        <v>315</v>
      </c>
    </row>
    <row r="12368" spans="1:9" x14ac:dyDescent="0.25">
      <c r="A12368">
        <v>12366</v>
      </c>
      <c r="B12368" t="s">
        <v>26</v>
      </c>
      <c r="C12368">
        <v>2019</v>
      </c>
      <c r="D12368" t="s">
        <v>51</v>
      </c>
      <c r="E12368" t="s">
        <v>204</v>
      </c>
      <c r="F12368">
        <v>-0.8</v>
      </c>
      <c r="G12368" t="s">
        <v>313</v>
      </c>
      <c r="H12368" t="s">
        <v>314</v>
      </c>
      <c r="I12368" t="s">
        <v>315</v>
      </c>
    </row>
    <row r="12369" spans="1:9" x14ac:dyDescent="0.25">
      <c r="A12369">
        <v>12367</v>
      </c>
      <c r="B12369" t="s">
        <v>28</v>
      </c>
      <c r="C12369">
        <v>2019</v>
      </c>
      <c r="D12369" t="s">
        <v>51</v>
      </c>
      <c r="E12369" t="s">
        <v>204</v>
      </c>
      <c r="F12369">
        <v>-0.8</v>
      </c>
      <c r="G12369" t="s">
        <v>313</v>
      </c>
      <c r="H12369" t="s">
        <v>314</v>
      </c>
      <c r="I12369" t="s">
        <v>315</v>
      </c>
    </row>
    <row r="12370" spans="1:9" x14ac:dyDescent="0.25">
      <c r="A12370">
        <v>12368</v>
      </c>
      <c r="B12370" t="s">
        <v>11</v>
      </c>
      <c r="C12370">
        <v>2019</v>
      </c>
      <c r="D12370" t="s">
        <v>51</v>
      </c>
      <c r="E12370" t="s">
        <v>204</v>
      </c>
      <c r="F12370">
        <v>-1.3</v>
      </c>
      <c r="G12370" t="s">
        <v>313</v>
      </c>
      <c r="H12370" t="s">
        <v>314</v>
      </c>
      <c r="I12370" t="s">
        <v>315</v>
      </c>
    </row>
    <row r="12371" spans="1:9" x14ac:dyDescent="0.25">
      <c r="A12371">
        <v>12369</v>
      </c>
      <c r="B12371" t="s">
        <v>12</v>
      </c>
      <c r="C12371">
        <v>2019</v>
      </c>
      <c r="D12371" t="s">
        <v>51</v>
      </c>
      <c r="E12371" t="s">
        <v>204</v>
      </c>
      <c r="F12371">
        <v>-0.3</v>
      </c>
      <c r="G12371" t="s">
        <v>313</v>
      </c>
      <c r="H12371" t="s">
        <v>314</v>
      </c>
      <c r="I12371" t="s">
        <v>315</v>
      </c>
    </row>
    <row r="12372" spans="1:9" x14ac:dyDescent="0.25">
      <c r="A12372">
        <v>12370</v>
      </c>
      <c r="B12372" t="s">
        <v>7</v>
      </c>
      <c r="C12372">
        <v>2019</v>
      </c>
      <c r="D12372" t="s">
        <v>51</v>
      </c>
      <c r="E12372" t="s">
        <v>204</v>
      </c>
      <c r="F12372">
        <v>-1.3</v>
      </c>
      <c r="G12372" t="s">
        <v>313</v>
      </c>
      <c r="H12372" t="s">
        <v>314</v>
      </c>
      <c r="I12372" t="s">
        <v>315</v>
      </c>
    </row>
    <row r="12373" spans="1:9" x14ac:dyDescent="0.25">
      <c r="A12373">
        <v>12371</v>
      </c>
      <c r="B12373" t="s">
        <v>18</v>
      </c>
      <c r="C12373">
        <v>2019</v>
      </c>
      <c r="D12373" t="s">
        <v>51</v>
      </c>
      <c r="E12373" t="s">
        <v>204</v>
      </c>
      <c r="F12373">
        <v>-0.8</v>
      </c>
      <c r="G12373" t="s">
        <v>313</v>
      </c>
      <c r="H12373" t="s">
        <v>314</v>
      </c>
      <c r="I12373" t="s">
        <v>315</v>
      </c>
    </row>
    <row r="12374" spans="1:9" x14ac:dyDescent="0.25">
      <c r="A12374">
        <v>12372</v>
      </c>
      <c r="B12374" t="s">
        <v>23</v>
      </c>
      <c r="C12374">
        <v>2019</v>
      </c>
      <c r="D12374" t="s">
        <v>51</v>
      </c>
      <c r="E12374" t="s">
        <v>204</v>
      </c>
      <c r="F12374">
        <v>3.7</v>
      </c>
      <c r="G12374" t="s">
        <v>313</v>
      </c>
      <c r="H12374" t="s">
        <v>314</v>
      </c>
      <c r="I12374" t="s">
        <v>315</v>
      </c>
    </row>
    <row r="12375" spans="1:9" x14ac:dyDescent="0.25">
      <c r="A12375">
        <v>12373</v>
      </c>
      <c r="B12375" t="s">
        <v>14</v>
      </c>
      <c r="C12375">
        <v>2019</v>
      </c>
      <c r="D12375" t="s">
        <v>51</v>
      </c>
      <c r="E12375" t="s">
        <v>204</v>
      </c>
      <c r="F12375">
        <v>-0.8</v>
      </c>
      <c r="G12375" t="s">
        <v>313</v>
      </c>
      <c r="H12375" t="s">
        <v>314</v>
      </c>
      <c r="I12375" t="s">
        <v>315</v>
      </c>
    </row>
    <row r="12376" spans="1:9" x14ac:dyDescent="0.25">
      <c r="A12376">
        <v>12374</v>
      </c>
      <c r="B12376" t="s">
        <v>17</v>
      </c>
      <c r="C12376">
        <v>2019</v>
      </c>
      <c r="D12376" t="s">
        <v>51</v>
      </c>
      <c r="E12376" t="s">
        <v>204</v>
      </c>
      <c r="F12376">
        <v>-1.8</v>
      </c>
      <c r="G12376" t="s">
        <v>313</v>
      </c>
      <c r="H12376" t="s">
        <v>314</v>
      </c>
      <c r="I12376" t="s">
        <v>315</v>
      </c>
    </row>
    <row r="12377" spans="1:9" x14ac:dyDescent="0.25">
      <c r="A12377">
        <v>12375</v>
      </c>
      <c r="B12377" t="s">
        <v>19</v>
      </c>
      <c r="C12377">
        <v>2019</v>
      </c>
      <c r="D12377" t="s">
        <v>51</v>
      </c>
      <c r="E12377" t="s">
        <v>204</v>
      </c>
      <c r="F12377">
        <v>1.2</v>
      </c>
      <c r="G12377" t="s">
        <v>313</v>
      </c>
      <c r="H12377" t="s">
        <v>314</v>
      </c>
      <c r="I12377" t="s">
        <v>315</v>
      </c>
    </row>
    <row r="12378" spans="1:9" x14ac:dyDescent="0.25">
      <c r="A12378">
        <v>12376</v>
      </c>
      <c r="B12378" t="s">
        <v>27</v>
      </c>
      <c r="C12378">
        <v>2019</v>
      </c>
      <c r="D12378" t="s">
        <v>51</v>
      </c>
      <c r="E12378" t="s">
        <v>204</v>
      </c>
      <c r="F12378">
        <v>3.2</v>
      </c>
      <c r="G12378" t="s">
        <v>313</v>
      </c>
      <c r="H12378" t="s">
        <v>314</v>
      </c>
      <c r="I12378" t="s">
        <v>315</v>
      </c>
    </row>
    <row r="12379" spans="1:9" x14ac:dyDescent="0.25">
      <c r="A12379">
        <v>12377</v>
      </c>
      <c r="B12379" t="s">
        <v>13</v>
      </c>
      <c r="C12379">
        <v>2019</v>
      </c>
      <c r="D12379" t="s">
        <v>51</v>
      </c>
      <c r="E12379" t="s">
        <v>204</v>
      </c>
      <c r="F12379">
        <v>-0.8</v>
      </c>
      <c r="G12379" t="s">
        <v>313</v>
      </c>
      <c r="H12379" t="s">
        <v>314</v>
      </c>
      <c r="I12379" t="s">
        <v>315</v>
      </c>
    </row>
    <row r="12380" spans="1:9" x14ac:dyDescent="0.25">
      <c r="A12380">
        <v>12378</v>
      </c>
      <c r="B12380" t="s">
        <v>4</v>
      </c>
      <c r="C12380">
        <v>2019</v>
      </c>
      <c r="D12380" t="s">
        <v>51</v>
      </c>
      <c r="E12380" t="s">
        <v>204</v>
      </c>
      <c r="F12380">
        <v>0.2</v>
      </c>
      <c r="G12380" t="s">
        <v>313</v>
      </c>
      <c r="H12380" t="s">
        <v>314</v>
      </c>
      <c r="I12380" t="s">
        <v>315</v>
      </c>
    </row>
    <row r="12381" spans="1:9" x14ac:dyDescent="0.25">
      <c r="A12381">
        <v>12379</v>
      </c>
      <c r="B12381" t="s">
        <v>6</v>
      </c>
      <c r="C12381">
        <v>2019</v>
      </c>
      <c r="D12381" t="s">
        <v>51</v>
      </c>
      <c r="E12381" t="s">
        <v>204</v>
      </c>
      <c r="F12381">
        <v>1.2</v>
      </c>
      <c r="G12381" t="s">
        <v>313</v>
      </c>
      <c r="H12381" t="s">
        <v>314</v>
      </c>
      <c r="I12381" t="s">
        <v>315</v>
      </c>
    </row>
    <row r="12382" spans="1:9" x14ac:dyDescent="0.25">
      <c r="A12382">
        <v>12380</v>
      </c>
      <c r="B12382" t="s">
        <v>9</v>
      </c>
      <c r="C12382">
        <v>2019</v>
      </c>
      <c r="D12382" t="s">
        <v>51</v>
      </c>
      <c r="E12382" t="s">
        <v>204</v>
      </c>
      <c r="F12382">
        <v>-1.8</v>
      </c>
      <c r="G12382" t="s">
        <v>313</v>
      </c>
      <c r="H12382" t="s">
        <v>314</v>
      </c>
      <c r="I12382" t="s">
        <v>315</v>
      </c>
    </row>
    <row r="12383" spans="1:9" x14ac:dyDescent="0.25">
      <c r="A12383">
        <v>12381</v>
      </c>
      <c r="B12383" t="s">
        <v>10</v>
      </c>
      <c r="C12383">
        <v>2019</v>
      </c>
      <c r="D12383" t="s">
        <v>51</v>
      </c>
      <c r="E12383" t="s">
        <v>204</v>
      </c>
      <c r="F12383">
        <v>-0.3</v>
      </c>
      <c r="G12383" t="s">
        <v>313</v>
      </c>
      <c r="H12383" t="s">
        <v>314</v>
      </c>
      <c r="I12383" t="s">
        <v>315</v>
      </c>
    </row>
    <row r="12384" spans="1:9" x14ac:dyDescent="0.25">
      <c r="A12384">
        <v>12382</v>
      </c>
      <c r="B12384" t="s">
        <v>3</v>
      </c>
      <c r="C12384">
        <v>2019</v>
      </c>
      <c r="D12384" t="s">
        <v>51</v>
      </c>
      <c r="E12384" t="s">
        <v>204</v>
      </c>
      <c r="F12384">
        <v>-0.8</v>
      </c>
      <c r="G12384" t="s">
        <v>313</v>
      </c>
      <c r="H12384" t="s">
        <v>314</v>
      </c>
      <c r="I12384" t="s">
        <v>315</v>
      </c>
    </row>
    <row r="12385" spans="1:9" x14ac:dyDescent="0.25">
      <c r="A12385">
        <v>12383</v>
      </c>
      <c r="B12385" t="s">
        <v>25</v>
      </c>
      <c r="C12385">
        <v>2019</v>
      </c>
      <c r="D12385" t="s">
        <v>51</v>
      </c>
      <c r="E12385" t="s">
        <v>204</v>
      </c>
      <c r="F12385">
        <v>-0.8</v>
      </c>
      <c r="G12385" t="s">
        <v>313</v>
      </c>
      <c r="H12385" t="s">
        <v>314</v>
      </c>
      <c r="I12385" t="s">
        <v>315</v>
      </c>
    </row>
    <row r="12386" spans="1:9" x14ac:dyDescent="0.25">
      <c r="A12386">
        <v>12384</v>
      </c>
      <c r="B12386" t="s">
        <v>8</v>
      </c>
      <c r="C12386">
        <v>2019</v>
      </c>
      <c r="D12386" t="s">
        <v>51</v>
      </c>
      <c r="E12386" t="s">
        <v>205</v>
      </c>
      <c r="F12386">
        <v>0</v>
      </c>
      <c r="G12386" t="s">
        <v>316</v>
      </c>
      <c r="H12386" t="s">
        <v>314</v>
      </c>
      <c r="I12386" t="s">
        <v>315</v>
      </c>
    </row>
    <row r="12387" spans="1:9" x14ac:dyDescent="0.25">
      <c r="A12387">
        <v>12385</v>
      </c>
      <c r="B12387" t="s">
        <v>22</v>
      </c>
      <c r="C12387">
        <v>2019</v>
      </c>
      <c r="D12387" t="s">
        <v>51</v>
      </c>
      <c r="E12387" t="s">
        <v>205</v>
      </c>
      <c r="F12387">
        <v>0</v>
      </c>
      <c r="G12387" t="s">
        <v>316</v>
      </c>
      <c r="H12387" t="s">
        <v>314</v>
      </c>
      <c r="I12387" t="s">
        <v>315</v>
      </c>
    </row>
    <row r="12388" spans="1:9" x14ac:dyDescent="0.25">
      <c r="A12388">
        <v>12386</v>
      </c>
      <c r="B12388" t="s">
        <v>15</v>
      </c>
      <c r="C12388">
        <v>2019</v>
      </c>
      <c r="D12388" t="s">
        <v>51</v>
      </c>
      <c r="E12388" t="s">
        <v>205</v>
      </c>
      <c r="F12388">
        <v>0</v>
      </c>
      <c r="G12388" t="s">
        <v>316</v>
      </c>
      <c r="H12388" t="s">
        <v>314</v>
      </c>
      <c r="I12388" t="s">
        <v>315</v>
      </c>
    </row>
    <row r="12389" spans="1:9" x14ac:dyDescent="0.25">
      <c r="A12389">
        <v>12387</v>
      </c>
      <c r="B12389" t="s">
        <v>20</v>
      </c>
      <c r="C12389">
        <v>2019</v>
      </c>
      <c r="D12389" t="s">
        <v>51</v>
      </c>
      <c r="E12389" t="s">
        <v>205</v>
      </c>
      <c r="F12389">
        <v>0</v>
      </c>
      <c r="G12389" t="s">
        <v>316</v>
      </c>
      <c r="H12389" t="s">
        <v>314</v>
      </c>
      <c r="I12389" t="s">
        <v>315</v>
      </c>
    </row>
    <row r="12390" spans="1:9" x14ac:dyDescent="0.25">
      <c r="A12390">
        <v>12388</v>
      </c>
      <c r="B12390" t="s">
        <v>30</v>
      </c>
      <c r="C12390">
        <v>2019</v>
      </c>
      <c r="D12390" t="s">
        <v>51</v>
      </c>
      <c r="E12390" t="s">
        <v>205</v>
      </c>
      <c r="F12390">
        <v>0</v>
      </c>
      <c r="G12390" t="s">
        <v>316</v>
      </c>
      <c r="H12390" t="s">
        <v>314</v>
      </c>
      <c r="I12390" t="s">
        <v>315</v>
      </c>
    </row>
    <row r="12391" spans="1:9" x14ac:dyDescent="0.25">
      <c r="A12391">
        <v>12389</v>
      </c>
      <c r="B12391" t="s">
        <v>21</v>
      </c>
      <c r="C12391">
        <v>2019</v>
      </c>
      <c r="D12391" t="s">
        <v>51</v>
      </c>
      <c r="E12391" t="s">
        <v>205</v>
      </c>
      <c r="F12391">
        <v>0</v>
      </c>
      <c r="G12391" t="s">
        <v>316</v>
      </c>
      <c r="H12391" t="s">
        <v>314</v>
      </c>
      <c r="I12391" t="s">
        <v>315</v>
      </c>
    </row>
    <row r="12392" spans="1:9" x14ac:dyDescent="0.25">
      <c r="A12392">
        <v>12390</v>
      </c>
      <c r="B12392" t="s">
        <v>16</v>
      </c>
      <c r="C12392">
        <v>2019</v>
      </c>
      <c r="D12392" t="s">
        <v>51</v>
      </c>
      <c r="E12392" t="s">
        <v>205</v>
      </c>
      <c r="F12392">
        <v>0</v>
      </c>
      <c r="G12392" t="s">
        <v>316</v>
      </c>
      <c r="H12392" t="s">
        <v>314</v>
      </c>
      <c r="I12392" t="s">
        <v>315</v>
      </c>
    </row>
    <row r="12393" spans="1:9" x14ac:dyDescent="0.25">
      <c r="A12393">
        <v>12391</v>
      </c>
      <c r="B12393" t="s">
        <v>29</v>
      </c>
      <c r="C12393">
        <v>2019</v>
      </c>
      <c r="D12393" t="s">
        <v>51</v>
      </c>
      <c r="E12393" t="s">
        <v>205</v>
      </c>
      <c r="F12393">
        <v>0</v>
      </c>
      <c r="G12393" t="s">
        <v>316</v>
      </c>
      <c r="H12393" t="s">
        <v>314</v>
      </c>
      <c r="I12393" t="s">
        <v>315</v>
      </c>
    </row>
    <row r="12394" spans="1:9" x14ac:dyDescent="0.25">
      <c r="A12394">
        <v>12392</v>
      </c>
      <c r="B12394" t="s">
        <v>31</v>
      </c>
      <c r="C12394">
        <v>2019</v>
      </c>
      <c r="D12394" t="s">
        <v>51</v>
      </c>
      <c r="E12394" t="s">
        <v>205</v>
      </c>
      <c r="F12394">
        <v>0</v>
      </c>
      <c r="G12394" t="s">
        <v>316</v>
      </c>
      <c r="H12394" t="s">
        <v>314</v>
      </c>
      <c r="I12394" t="s">
        <v>315</v>
      </c>
    </row>
    <row r="12395" spans="1:9" x14ac:dyDescent="0.25">
      <c r="A12395">
        <v>12393</v>
      </c>
      <c r="B12395" t="s">
        <v>24</v>
      </c>
      <c r="C12395">
        <v>2019</v>
      </c>
      <c r="D12395" t="s">
        <v>51</v>
      </c>
      <c r="E12395" t="s">
        <v>205</v>
      </c>
      <c r="F12395">
        <v>0</v>
      </c>
      <c r="G12395" t="s">
        <v>316</v>
      </c>
      <c r="H12395" t="s">
        <v>314</v>
      </c>
      <c r="I12395" t="s">
        <v>315</v>
      </c>
    </row>
    <row r="12396" spans="1:9" x14ac:dyDescent="0.25">
      <c r="A12396">
        <v>12394</v>
      </c>
      <c r="B12396" t="s">
        <v>5</v>
      </c>
      <c r="C12396">
        <v>2019</v>
      </c>
      <c r="D12396" t="s">
        <v>51</v>
      </c>
      <c r="E12396" t="s">
        <v>205</v>
      </c>
      <c r="F12396">
        <v>0</v>
      </c>
      <c r="G12396" t="s">
        <v>316</v>
      </c>
      <c r="H12396" t="s">
        <v>314</v>
      </c>
      <c r="I12396" t="s">
        <v>315</v>
      </c>
    </row>
    <row r="12397" spans="1:9" x14ac:dyDescent="0.25">
      <c r="A12397">
        <v>12395</v>
      </c>
      <c r="B12397" t="s">
        <v>26</v>
      </c>
      <c r="C12397">
        <v>2019</v>
      </c>
      <c r="D12397" t="s">
        <v>51</v>
      </c>
      <c r="E12397" t="s">
        <v>205</v>
      </c>
      <c r="F12397">
        <v>0</v>
      </c>
      <c r="G12397" t="s">
        <v>316</v>
      </c>
      <c r="H12397" t="s">
        <v>314</v>
      </c>
      <c r="I12397" t="s">
        <v>315</v>
      </c>
    </row>
    <row r="12398" spans="1:9" x14ac:dyDescent="0.25">
      <c r="A12398">
        <v>12396</v>
      </c>
      <c r="B12398" t="s">
        <v>28</v>
      </c>
      <c r="C12398">
        <v>2019</v>
      </c>
      <c r="D12398" t="s">
        <v>51</v>
      </c>
      <c r="E12398" t="s">
        <v>205</v>
      </c>
      <c r="F12398">
        <v>0</v>
      </c>
      <c r="G12398" t="s">
        <v>316</v>
      </c>
      <c r="H12398" t="s">
        <v>314</v>
      </c>
      <c r="I12398" t="s">
        <v>315</v>
      </c>
    </row>
    <row r="12399" spans="1:9" x14ac:dyDescent="0.25">
      <c r="A12399">
        <v>12397</v>
      </c>
      <c r="B12399" t="s">
        <v>11</v>
      </c>
      <c r="C12399">
        <v>2019</v>
      </c>
      <c r="D12399" t="s">
        <v>51</v>
      </c>
      <c r="E12399" t="s">
        <v>205</v>
      </c>
      <c r="F12399">
        <v>0</v>
      </c>
      <c r="G12399" t="s">
        <v>316</v>
      </c>
      <c r="H12399" t="s">
        <v>314</v>
      </c>
      <c r="I12399" t="s">
        <v>315</v>
      </c>
    </row>
    <row r="12400" spans="1:9" x14ac:dyDescent="0.25">
      <c r="A12400">
        <v>12398</v>
      </c>
      <c r="B12400" t="s">
        <v>12</v>
      </c>
      <c r="C12400">
        <v>2019</v>
      </c>
      <c r="D12400" t="s">
        <v>51</v>
      </c>
      <c r="E12400" t="s">
        <v>205</v>
      </c>
      <c r="F12400">
        <v>0</v>
      </c>
      <c r="G12400" t="s">
        <v>316</v>
      </c>
      <c r="H12400" t="s">
        <v>314</v>
      </c>
      <c r="I12400" t="s">
        <v>315</v>
      </c>
    </row>
    <row r="12401" spans="1:9" x14ac:dyDescent="0.25">
      <c r="A12401">
        <v>12399</v>
      </c>
      <c r="B12401" t="s">
        <v>7</v>
      </c>
      <c r="C12401">
        <v>2019</v>
      </c>
      <c r="D12401" t="s">
        <v>51</v>
      </c>
      <c r="E12401" t="s">
        <v>205</v>
      </c>
      <c r="F12401">
        <v>0</v>
      </c>
      <c r="G12401" t="s">
        <v>316</v>
      </c>
      <c r="H12401" t="s">
        <v>314</v>
      </c>
      <c r="I12401" t="s">
        <v>315</v>
      </c>
    </row>
    <row r="12402" spans="1:9" x14ac:dyDescent="0.25">
      <c r="A12402">
        <v>12400</v>
      </c>
      <c r="B12402" t="s">
        <v>18</v>
      </c>
      <c r="C12402">
        <v>2019</v>
      </c>
      <c r="D12402" t="s">
        <v>51</v>
      </c>
      <c r="E12402" t="s">
        <v>205</v>
      </c>
      <c r="F12402">
        <v>0</v>
      </c>
      <c r="G12402" t="s">
        <v>316</v>
      </c>
      <c r="H12402" t="s">
        <v>314</v>
      </c>
      <c r="I12402" t="s">
        <v>315</v>
      </c>
    </row>
    <row r="12403" spans="1:9" x14ac:dyDescent="0.25">
      <c r="A12403">
        <v>12401</v>
      </c>
      <c r="B12403" t="s">
        <v>23</v>
      </c>
      <c r="C12403">
        <v>2019</v>
      </c>
      <c r="D12403" t="s">
        <v>51</v>
      </c>
      <c r="E12403" t="s">
        <v>205</v>
      </c>
      <c r="F12403">
        <v>0</v>
      </c>
      <c r="G12403" t="s">
        <v>316</v>
      </c>
      <c r="H12403" t="s">
        <v>314</v>
      </c>
      <c r="I12403" t="s">
        <v>315</v>
      </c>
    </row>
    <row r="12404" spans="1:9" x14ac:dyDescent="0.25">
      <c r="A12404">
        <v>12402</v>
      </c>
      <c r="B12404" t="s">
        <v>14</v>
      </c>
      <c r="C12404">
        <v>2019</v>
      </c>
      <c r="D12404" t="s">
        <v>51</v>
      </c>
      <c r="E12404" t="s">
        <v>205</v>
      </c>
      <c r="F12404">
        <v>0</v>
      </c>
      <c r="G12404" t="s">
        <v>316</v>
      </c>
      <c r="H12404" t="s">
        <v>314</v>
      </c>
      <c r="I12404" t="s">
        <v>315</v>
      </c>
    </row>
    <row r="12405" spans="1:9" x14ac:dyDescent="0.25">
      <c r="A12405">
        <v>12403</v>
      </c>
      <c r="B12405" t="s">
        <v>17</v>
      </c>
      <c r="C12405">
        <v>2019</v>
      </c>
      <c r="D12405" t="s">
        <v>51</v>
      </c>
      <c r="E12405" t="s">
        <v>205</v>
      </c>
      <c r="F12405">
        <v>0</v>
      </c>
      <c r="G12405" t="s">
        <v>316</v>
      </c>
      <c r="H12405" t="s">
        <v>314</v>
      </c>
      <c r="I12405" t="s">
        <v>315</v>
      </c>
    </row>
    <row r="12406" spans="1:9" x14ac:dyDescent="0.25">
      <c r="A12406">
        <v>12404</v>
      </c>
      <c r="B12406" t="s">
        <v>19</v>
      </c>
      <c r="C12406">
        <v>2019</v>
      </c>
      <c r="D12406" t="s">
        <v>51</v>
      </c>
      <c r="E12406" t="s">
        <v>205</v>
      </c>
      <c r="F12406">
        <v>0</v>
      </c>
      <c r="G12406" t="s">
        <v>316</v>
      </c>
      <c r="H12406" t="s">
        <v>314</v>
      </c>
      <c r="I12406" t="s">
        <v>315</v>
      </c>
    </row>
    <row r="12407" spans="1:9" x14ac:dyDescent="0.25">
      <c r="A12407">
        <v>12405</v>
      </c>
      <c r="B12407" t="s">
        <v>27</v>
      </c>
      <c r="C12407">
        <v>2019</v>
      </c>
      <c r="D12407" t="s">
        <v>51</v>
      </c>
      <c r="E12407" t="s">
        <v>205</v>
      </c>
      <c r="F12407">
        <v>0</v>
      </c>
      <c r="G12407" t="s">
        <v>316</v>
      </c>
      <c r="H12407" t="s">
        <v>314</v>
      </c>
      <c r="I12407" t="s">
        <v>315</v>
      </c>
    </row>
    <row r="12408" spans="1:9" x14ac:dyDescent="0.25">
      <c r="A12408">
        <v>12406</v>
      </c>
      <c r="B12408" t="s">
        <v>13</v>
      </c>
      <c r="C12408">
        <v>2019</v>
      </c>
      <c r="D12408" t="s">
        <v>51</v>
      </c>
      <c r="E12408" t="s">
        <v>205</v>
      </c>
      <c r="F12408">
        <v>0</v>
      </c>
      <c r="G12408" t="s">
        <v>316</v>
      </c>
      <c r="H12408" t="s">
        <v>314</v>
      </c>
      <c r="I12408" t="s">
        <v>315</v>
      </c>
    </row>
    <row r="12409" spans="1:9" x14ac:dyDescent="0.25">
      <c r="A12409">
        <v>12407</v>
      </c>
      <c r="B12409" t="s">
        <v>4</v>
      </c>
      <c r="C12409">
        <v>2019</v>
      </c>
      <c r="D12409" t="s">
        <v>51</v>
      </c>
      <c r="E12409" t="s">
        <v>205</v>
      </c>
      <c r="F12409">
        <v>0</v>
      </c>
      <c r="G12409" t="s">
        <v>316</v>
      </c>
      <c r="H12409" t="s">
        <v>314</v>
      </c>
      <c r="I12409" t="s">
        <v>315</v>
      </c>
    </row>
    <row r="12410" spans="1:9" x14ac:dyDescent="0.25">
      <c r="A12410">
        <v>12408</v>
      </c>
      <c r="B12410" t="s">
        <v>6</v>
      </c>
      <c r="C12410">
        <v>2019</v>
      </c>
      <c r="D12410" t="s">
        <v>51</v>
      </c>
      <c r="E12410" t="s">
        <v>205</v>
      </c>
      <c r="F12410">
        <v>0</v>
      </c>
      <c r="G12410" t="s">
        <v>316</v>
      </c>
      <c r="H12410" t="s">
        <v>314</v>
      </c>
      <c r="I12410" t="s">
        <v>315</v>
      </c>
    </row>
    <row r="12411" spans="1:9" x14ac:dyDescent="0.25">
      <c r="A12411">
        <v>12409</v>
      </c>
      <c r="B12411" t="s">
        <v>9</v>
      </c>
      <c r="C12411">
        <v>2019</v>
      </c>
      <c r="D12411" t="s">
        <v>51</v>
      </c>
      <c r="E12411" t="s">
        <v>205</v>
      </c>
      <c r="F12411">
        <v>0</v>
      </c>
      <c r="G12411" t="s">
        <v>316</v>
      </c>
      <c r="H12411" t="s">
        <v>314</v>
      </c>
      <c r="I12411" t="s">
        <v>315</v>
      </c>
    </row>
    <row r="12412" spans="1:9" x14ac:dyDescent="0.25">
      <c r="A12412">
        <v>12410</v>
      </c>
      <c r="B12412" t="s">
        <v>10</v>
      </c>
      <c r="C12412">
        <v>2019</v>
      </c>
      <c r="D12412" t="s">
        <v>51</v>
      </c>
      <c r="E12412" t="s">
        <v>205</v>
      </c>
      <c r="F12412">
        <v>0</v>
      </c>
      <c r="G12412" t="s">
        <v>316</v>
      </c>
      <c r="H12412" t="s">
        <v>314</v>
      </c>
      <c r="I12412" t="s">
        <v>315</v>
      </c>
    </row>
    <row r="12413" spans="1:9" x14ac:dyDescent="0.25">
      <c r="A12413">
        <v>12411</v>
      </c>
      <c r="B12413" t="s">
        <v>3</v>
      </c>
      <c r="C12413">
        <v>2019</v>
      </c>
      <c r="D12413" t="s">
        <v>51</v>
      </c>
      <c r="E12413" t="s">
        <v>205</v>
      </c>
      <c r="F12413">
        <v>0</v>
      </c>
      <c r="G12413" t="s">
        <v>316</v>
      </c>
      <c r="H12413" t="s">
        <v>314</v>
      </c>
      <c r="I12413" t="s">
        <v>315</v>
      </c>
    </row>
    <row r="12414" spans="1:9" x14ac:dyDescent="0.25">
      <c r="A12414">
        <v>12412</v>
      </c>
      <c r="B12414" t="s">
        <v>25</v>
      </c>
      <c r="C12414">
        <v>2019</v>
      </c>
      <c r="D12414" t="s">
        <v>51</v>
      </c>
      <c r="E12414" t="s">
        <v>205</v>
      </c>
      <c r="F12414">
        <v>0</v>
      </c>
      <c r="G12414" t="s">
        <v>316</v>
      </c>
      <c r="H12414" t="s">
        <v>314</v>
      </c>
      <c r="I12414" t="s">
        <v>315</v>
      </c>
    </row>
    <row r="12415" spans="1:9" x14ac:dyDescent="0.25">
      <c r="A12415">
        <v>12413</v>
      </c>
      <c r="B12415" t="s">
        <v>8</v>
      </c>
      <c r="C12415">
        <v>2020</v>
      </c>
      <c r="D12415" t="s">
        <v>51</v>
      </c>
      <c r="E12415" t="s">
        <v>312</v>
      </c>
      <c r="F12415">
        <v>1009506</v>
      </c>
      <c r="G12415" t="s">
        <v>313</v>
      </c>
      <c r="H12415" t="s">
        <v>314</v>
      </c>
      <c r="I12415" t="s">
        <v>315</v>
      </c>
    </row>
    <row r="12416" spans="1:9" x14ac:dyDescent="0.25">
      <c r="A12416">
        <v>12414</v>
      </c>
      <c r="B12416" t="s">
        <v>22</v>
      </c>
      <c r="C12416">
        <v>2020</v>
      </c>
      <c r="D12416" t="s">
        <v>51</v>
      </c>
      <c r="E12416" t="s">
        <v>312</v>
      </c>
      <c r="F12416">
        <v>1009506</v>
      </c>
      <c r="G12416" t="s">
        <v>313</v>
      </c>
      <c r="H12416" t="s">
        <v>314</v>
      </c>
      <c r="I12416" t="s">
        <v>315</v>
      </c>
    </row>
    <row r="12417" spans="1:9" x14ac:dyDescent="0.25">
      <c r="A12417">
        <v>12415</v>
      </c>
      <c r="B12417" t="s">
        <v>15</v>
      </c>
      <c r="C12417">
        <v>2020</v>
      </c>
      <c r="D12417" t="s">
        <v>51</v>
      </c>
      <c r="E12417" t="s">
        <v>312</v>
      </c>
      <c r="F12417">
        <v>1006045</v>
      </c>
      <c r="G12417" t="s">
        <v>313</v>
      </c>
      <c r="H12417" t="s">
        <v>314</v>
      </c>
      <c r="I12417" t="s">
        <v>315</v>
      </c>
    </row>
    <row r="12418" spans="1:9" x14ac:dyDescent="0.25">
      <c r="A12418">
        <v>12416</v>
      </c>
      <c r="B12418" t="s">
        <v>20</v>
      </c>
      <c r="C12418">
        <v>2020</v>
      </c>
      <c r="D12418" t="s">
        <v>51</v>
      </c>
      <c r="E12418" t="s">
        <v>312</v>
      </c>
      <c r="F12418">
        <v>1004046</v>
      </c>
      <c r="G12418" t="s">
        <v>313</v>
      </c>
      <c r="H12418" t="s">
        <v>314</v>
      </c>
      <c r="I12418" t="s">
        <v>315</v>
      </c>
    </row>
    <row r="12419" spans="1:9" x14ac:dyDescent="0.25">
      <c r="A12419">
        <v>12417</v>
      </c>
      <c r="B12419" t="s">
        <v>30</v>
      </c>
      <c r="C12419">
        <v>2020</v>
      </c>
      <c r="D12419" t="s">
        <v>51</v>
      </c>
      <c r="E12419" t="s">
        <v>312</v>
      </c>
      <c r="F12419">
        <v>1002057</v>
      </c>
      <c r="G12419" t="s">
        <v>313</v>
      </c>
      <c r="H12419" t="s">
        <v>314</v>
      </c>
      <c r="I12419" t="s">
        <v>315</v>
      </c>
    </row>
    <row r="12420" spans="1:9" x14ac:dyDescent="0.25">
      <c r="A12420">
        <v>12418</v>
      </c>
      <c r="B12420" t="s">
        <v>21</v>
      </c>
      <c r="C12420">
        <v>2020</v>
      </c>
      <c r="D12420" t="s">
        <v>51</v>
      </c>
      <c r="E12420" t="s">
        <v>312</v>
      </c>
      <c r="F12420">
        <v>1004195</v>
      </c>
      <c r="G12420" t="s">
        <v>313</v>
      </c>
      <c r="H12420" t="s">
        <v>314</v>
      </c>
      <c r="I12420" t="s">
        <v>315</v>
      </c>
    </row>
    <row r="12421" spans="1:9" x14ac:dyDescent="0.25">
      <c r="A12421">
        <v>12419</v>
      </c>
      <c r="B12421" t="s">
        <v>16</v>
      </c>
      <c r="C12421">
        <v>2020</v>
      </c>
      <c r="D12421" t="s">
        <v>51</v>
      </c>
      <c r="E12421" t="s">
        <v>312</v>
      </c>
      <c r="F12421">
        <v>1004515</v>
      </c>
      <c r="G12421" t="s">
        <v>313</v>
      </c>
      <c r="H12421" t="s">
        <v>314</v>
      </c>
      <c r="I12421" t="s">
        <v>315</v>
      </c>
    </row>
    <row r="12422" spans="1:9" x14ac:dyDescent="0.25">
      <c r="A12422">
        <v>12420</v>
      </c>
      <c r="B12422" t="s">
        <v>29</v>
      </c>
      <c r="C12422">
        <v>2020</v>
      </c>
      <c r="D12422" t="s">
        <v>51</v>
      </c>
      <c r="E12422" t="s">
        <v>312</v>
      </c>
      <c r="F12422">
        <v>1003391</v>
      </c>
      <c r="G12422" t="s">
        <v>313</v>
      </c>
      <c r="H12422" t="s">
        <v>314</v>
      </c>
      <c r="I12422" t="s">
        <v>315</v>
      </c>
    </row>
    <row r="12423" spans="1:9" x14ac:dyDescent="0.25">
      <c r="A12423">
        <v>12421</v>
      </c>
      <c r="B12423" t="s">
        <v>31</v>
      </c>
      <c r="C12423">
        <v>2020</v>
      </c>
      <c r="D12423" t="s">
        <v>51</v>
      </c>
      <c r="E12423" t="s">
        <v>312</v>
      </c>
      <c r="F12423">
        <v>1006303</v>
      </c>
      <c r="G12423" t="s">
        <v>313</v>
      </c>
      <c r="H12423" t="s">
        <v>314</v>
      </c>
      <c r="I12423" t="s">
        <v>315</v>
      </c>
    </row>
    <row r="12424" spans="1:9" x14ac:dyDescent="0.25">
      <c r="A12424">
        <v>12422</v>
      </c>
      <c r="B12424" t="s">
        <v>24</v>
      </c>
      <c r="C12424">
        <v>2020</v>
      </c>
      <c r="D12424" t="s">
        <v>51</v>
      </c>
      <c r="E12424" t="s">
        <v>312</v>
      </c>
      <c r="F12424">
        <v>1004708</v>
      </c>
      <c r="G12424" t="s">
        <v>313</v>
      </c>
      <c r="H12424" t="s">
        <v>314</v>
      </c>
      <c r="I12424" t="s">
        <v>315</v>
      </c>
    </row>
    <row r="12425" spans="1:9" x14ac:dyDescent="0.25">
      <c r="A12425">
        <v>12423</v>
      </c>
      <c r="B12425" t="s">
        <v>5</v>
      </c>
      <c r="C12425">
        <v>2020</v>
      </c>
      <c r="D12425" t="s">
        <v>51</v>
      </c>
      <c r="E12425" t="s">
        <v>312</v>
      </c>
      <c r="F12425">
        <v>1007002</v>
      </c>
      <c r="G12425" t="s">
        <v>313</v>
      </c>
      <c r="H12425" t="s">
        <v>314</v>
      </c>
      <c r="I12425" t="s">
        <v>315</v>
      </c>
    </row>
    <row r="12426" spans="1:9" x14ac:dyDescent="0.25">
      <c r="A12426">
        <v>12424</v>
      </c>
      <c r="B12426" t="s">
        <v>26</v>
      </c>
      <c r="C12426">
        <v>2020</v>
      </c>
      <c r="D12426" t="s">
        <v>51</v>
      </c>
      <c r="E12426" t="s">
        <v>312</v>
      </c>
      <c r="F12426">
        <v>1007190</v>
      </c>
      <c r="G12426" t="s">
        <v>313</v>
      </c>
      <c r="H12426" t="s">
        <v>314</v>
      </c>
      <c r="I12426" t="s">
        <v>315</v>
      </c>
    </row>
    <row r="12427" spans="1:9" x14ac:dyDescent="0.25">
      <c r="A12427">
        <v>12425</v>
      </c>
      <c r="B12427" t="s">
        <v>28</v>
      </c>
      <c r="C12427">
        <v>2020</v>
      </c>
      <c r="D12427" t="s">
        <v>51</v>
      </c>
      <c r="E12427" t="s">
        <v>312</v>
      </c>
      <c r="F12427">
        <v>1006957</v>
      </c>
      <c r="G12427" t="s">
        <v>313</v>
      </c>
      <c r="H12427" t="s">
        <v>314</v>
      </c>
      <c r="I12427" t="s">
        <v>315</v>
      </c>
    </row>
    <row r="12428" spans="1:9" x14ac:dyDescent="0.25">
      <c r="A12428">
        <v>12426</v>
      </c>
      <c r="B12428" t="s">
        <v>11</v>
      </c>
      <c r="C12428">
        <v>2020</v>
      </c>
      <c r="D12428" t="s">
        <v>51</v>
      </c>
      <c r="E12428" t="s">
        <v>312</v>
      </c>
      <c r="F12428">
        <v>1007055</v>
      </c>
      <c r="G12428" t="s">
        <v>313</v>
      </c>
      <c r="H12428" t="s">
        <v>314</v>
      </c>
      <c r="I12428" t="s">
        <v>315</v>
      </c>
    </row>
    <row r="12429" spans="1:9" x14ac:dyDescent="0.25">
      <c r="A12429">
        <v>12427</v>
      </c>
      <c r="B12429" t="s">
        <v>12</v>
      </c>
      <c r="C12429">
        <v>2020</v>
      </c>
      <c r="D12429" t="s">
        <v>51</v>
      </c>
      <c r="E12429" t="s">
        <v>312</v>
      </c>
      <c r="F12429">
        <v>1005223</v>
      </c>
      <c r="G12429" t="s">
        <v>313</v>
      </c>
      <c r="H12429" t="s">
        <v>314</v>
      </c>
      <c r="I12429" t="s">
        <v>315</v>
      </c>
    </row>
    <row r="12430" spans="1:9" x14ac:dyDescent="0.25">
      <c r="A12430">
        <v>12428</v>
      </c>
      <c r="B12430" t="s">
        <v>7</v>
      </c>
      <c r="C12430">
        <v>2020</v>
      </c>
      <c r="D12430" t="s">
        <v>51</v>
      </c>
      <c r="E12430" t="s">
        <v>312</v>
      </c>
      <c r="F12430">
        <v>1005389</v>
      </c>
      <c r="G12430" t="s">
        <v>313</v>
      </c>
      <c r="H12430" t="s">
        <v>314</v>
      </c>
      <c r="I12430" t="s">
        <v>315</v>
      </c>
    </row>
    <row r="12431" spans="1:9" x14ac:dyDescent="0.25">
      <c r="A12431">
        <v>12429</v>
      </c>
      <c r="B12431" t="s">
        <v>18</v>
      </c>
      <c r="C12431">
        <v>2020</v>
      </c>
      <c r="D12431" t="s">
        <v>51</v>
      </c>
      <c r="E12431" t="s">
        <v>312</v>
      </c>
      <c r="F12431">
        <v>1006840</v>
      </c>
      <c r="G12431" t="s">
        <v>313</v>
      </c>
      <c r="H12431" t="s">
        <v>314</v>
      </c>
      <c r="I12431" t="s">
        <v>315</v>
      </c>
    </row>
    <row r="12432" spans="1:9" x14ac:dyDescent="0.25">
      <c r="A12432">
        <v>12430</v>
      </c>
      <c r="B12432" t="s">
        <v>23</v>
      </c>
      <c r="C12432">
        <v>2020</v>
      </c>
      <c r="D12432" t="s">
        <v>51</v>
      </c>
      <c r="E12432" t="s">
        <v>312</v>
      </c>
      <c r="F12432">
        <v>1003752</v>
      </c>
      <c r="G12432" t="s">
        <v>313</v>
      </c>
      <c r="H12432" t="s">
        <v>314</v>
      </c>
      <c r="I12432" t="s">
        <v>315</v>
      </c>
    </row>
    <row r="12433" spans="1:9" x14ac:dyDescent="0.25">
      <c r="A12433">
        <v>12431</v>
      </c>
      <c r="B12433" t="s">
        <v>14</v>
      </c>
      <c r="C12433">
        <v>2020</v>
      </c>
      <c r="D12433" t="s">
        <v>51</v>
      </c>
      <c r="E12433" t="s">
        <v>312</v>
      </c>
      <c r="F12433">
        <v>1005494</v>
      </c>
      <c r="G12433" t="s">
        <v>313</v>
      </c>
      <c r="H12433" t="s">
        <v>314</v>
      </c>
      <c r="I12433" t="s">
        <v>315</v>
      </c>
    </row>
    <row r="12434" spans="1:9" x14ac:dyDescent="0.25">
      <c r="A12434">
        <v>12432</v>
      </c>
      <c r="B12434" t="s">
        <v>17</v>
      </c>
      <c r="C12434">
        <v>2020</v>
      </c>
      <c r="D12434" t="s">
        <v>51</v>
      </c>
      <c r="E12434" t="s">
        <v>312</v>
      </c>
      <c r="F12434">
        <v>1007294</v>
      </c>
      <c r="G12434" t="s">
        <v>313</v>
      </c>
      <c r="H12434" t="s">
        <v>314</v>
      </c>
      <c r="I12434" t="s">
        <v>315</v>
      </c>
    </row>
    <row r="12435" spans="1:9" x14ac:dyDescent="0.25">
      <c r="A12435">
        <v>12433</v>
      </c>
      <c r="B12435" t="s">
        <v>19</v>
      </c>
      <c r="C12435">
        <v>2020</v>
      </c>
      <c r="D12435" t="s">
        <v>51</v>
      </c>
      <c r="E12435" t="s">
        <v>312</v>
      </c>
      <c r="F12435">
        <v>1003438</v>
      </c>
      <c r="G12435" t="s">
        <v>313</v>
      </c>
      <c r="H12435" t="s">
        <v>314</v>
      </c>
      <c r="I12435" t="s">
        <v>315</v>
      </c>
    </row>
    <row r="12436" spans="1:9" x14ac:dyDescent="0.25">
      <c r="A12436">
        <v>12434</v>
      </c>
      <c r="B12436" t="s">
        <v>27</v>
      </c>
      <c r="C12436">
        <v>2020</v>
      </c>
      <c r="D12436" t="s">
        <v>51</v>
      </c>
      <c r="E12436" t="s">
        <v>312</v>
      </c>
      <c r="F12436">
        <v>1005159</v>
      </c>
      <c r="G12436" t="s">
        <v>313</v>
      </c>
      <c r="H12436" t="s">
        <v>314</v>
      </c>
      <c r="I12436" t="s">
        <v>315</v>
      </c>
    </row>
    <row r="12437" spans="1:9" x14ac:dyDescent="0.25">
      <c r="A12437">
        <v>12435</v>
      </c>
      <c r="B12437" t="s">
        <v>13</v>
      </c>
      <c r="C12437">
        <v>2020</v>
      </c>
      <c r="D12437" t="s">
        <v>51</v>
      </c>
      <c r="E12437" t="s">
        <v>312</v>
      </c>
      <c r="F12437">
        <v>1005501</v>
      </c>
      <c r="G12437" t="s">
        <v>313</v>
      </c>
      <c r="H12437" t="s">
        <v>314</v>
      </c>
      <c r="I12437" t="s">
        <v>315</v>
      </c>
    </row>
    <row r="12438" spans="1:9" x14ac:dyDescent="0.25">
      <c r="A12438">
        <v>12436</v>
      </c>
      <c r="B12438" t="s">
        <v>4</v>
      </c>
      <c r="C12438">
        <v>2020</v>
      </c>
      <c r="D12438" t="s">
        <v>51</v>
      </c>
      <c r="E12438" t="s">
        <v>312</v>
      </c>
      <c r="F12438">
        <v>1003220</v>
      </c>
      <c r="G12438" t="s">
        <v>313</v>
      </c>
      <c r="H12438" t="s">
        <v>314</v>
      </c>
      <c r="I12438" t="s">
        <v>315</v>
      </c>
    </row>
    <row r="12439" spans="1:9" x14ac:dyDescent="0.25">
      <c r="A12439">
        <v>12437</v>
      </c>
      <c r="B12439" t="s">
        <v>6</v>
      </c>
      <c r="C12439">
        <v>2020</v>
      </c>
      <c r="D12439" t="s">
        <v>51</v>
      </c>
      <c r="E12439" t="s">
        <v>312</v>
      </c>
      <c r="F12439">
        <v>1006125</v>
      </c>
      <c r="G12439" t="s">
        <v>313</v>
      </c>
      <c r="H12439" t="s">
        <v>314</v>
      </c>
      <c r="I12439" t="s">
        <v>315</v>
      </c>
    </row>
    <row r="12440" spans="1:9" x14ac:dyDescent="0.25">
      <c r="A12440">
        <v>12438</v>
      </c>
      <c r="B12440" t="s">
        <v>9</v>
      </c>
      <c r="C12440">
        <v>2020</v>
      </c>
      <c r="D12440" t="s">
        <v>51</v>
      </c>
      <c r="E12440" t="s">
        <v>312</v>
      </c>
      <c r="F12440">
        <v>1007321</v>
      </c>
      <c r="G12440" t="s">
        <v>313</v>
      </c>
      <c r="H12440" t="s">
        <v>314</v>
      </c>
      <c r="I12440" t="s">
        <v>315</v>
      </c>
    </row>
    <row r="12441" spans="1:9" x14ac:dyDescent="0.25">
      <c r="A12441">
        <v>12439</v>
      </c>
      <c r="B12441" t="s">
        <v>10</v>
      </c>
      <c r="C12441">
        <v>2020</v>
      </c>
      <c r="D12441" t="s">
        <v>51</v>
      </c>
      <c r="E12441" t="s">
        <v>312</v>
      </c>
      <c r="F12441">
        <v>1005327</v>
      </c>
      <c r="G12441" t="s">
        <v>313</v>
      </c>
      <c r="H12441" t="s">
        <v>314</v>
      </c>
      <c r="I12441" t="s">
        <v>315</v>
      </c>
    </row>
    <row r="12442" spans="1:9" x14ac:dyDescent="0.25">
      <c r="A12442">
        <v>12440</v>
      </c>
      <c r="B12442" t="s">
        <v>3</v>
      </c>
      <c r="C12442">
        <v>2020</v>
      </c>
      <c r="D12442" t="s">
        <v>51</v>
      </c>
      <c r="E12442" t="s">
        <v>312</v>
      </c>
      <c r="F12442">
        <v>1005442</v>
      </c>
      <c r="G12442" t="s">
        <v>313</v>
      </c>
      <c r="H12442" t="s">
        <v>314</v>
      </c>
      <c r="I12442" t="s">
        <v>315</v>
      </c>
    </row>
    <row r="12443" spans="1:9" x14ac:dyDescent="0.25">
      <c r="A12443">
        <v>12441</v>
      </c>
      <c r="B12443" t="s">
        <v>25</v>
      </c>
      <c r="C12443">
        <v>2020</v>
      </c>
      <c r="D12443" t="s">
        <v>51</v>
      </c>
      <c r="E12443" t="s">
        <v>312</v>
      </c>
      <c r="F12443">
        <v>1006644</v>
      </c>
      <c r="G12443" t="s">
        <v>313</v>
      </c>
      <c r="H12443" t="s">
        <v>314</v>
      </c>
      <c r="I12443" t="s">
        <v>315</v>
      </c>
    </row>
    <row r="12444" spans="1:9" x14ac:dyDescent="0.25">
      <c r="A12444">
        <v>12442</v>
      </c>
      <c r="B12444" t="s">
        <v>8</v>
      </c>
      <c r="C12444">
        <v>2020</v>
      </c>
      <c r="D12444" t="s">
        <v>51</v>
      </c>
      <c r="E12444" t="s">
        <v>64</v>
      </c>
      <c r="F12444">
        <v>1009506.3</v>
      </c>
      <c r="G12444" t="s">
        <v>313</v>
      </c>
      <c r="H12444" t="s">
        <v>314</v>
      </c>
      <c r="I12444" t="s">
        <v>315</v>
      </c>
    </row>
    <row r="12445" spans="1:9" x14ac:dyDescent="0.25">
      <c r="A12445">
        <v>12443</v>
      </c>
      <c r="B12445" t="s">
        <v>22</v>
      </c>
      <c r="C12445">
        <v>2020</v>
      </c>
      <c r="D12445" t="s">
        <v>51</v>
      </c>
      <c r="E12445" t="s">
        <v>64</v>
      </c>
      <c r="F12445">
        <v>1009506.3</v>
      </c>
      <c r="G12445" t="s">
        <v>313</v>
      </c>
      <c r="H12445" t="s">
        <v>314</v>
      </c>
      <c r="I12445" t="s">
        <v>315</v>
      </c>
    </row>
    <row r="12446" spans="1:9" x14ac:dyDescent="0.25">
      <c r="A12446">
        <v>12444</v>
      </c>
      <c r="B12446" t="s">
        <v>15</v>
      </c>
      <c r="C12446">
        <v>2020</v>
      </c>
      <c r="D12446" t="s">
        <v>51</v>
      </c>
      <c r="E12446" t="s">
        <v>64</v>
      </c>
      <c r="F12446">
        <v>1006045.3</v>
      </c>
      <c r="G12446" t="s">
        <v>313</v>
      </c>
      <c r="H12446" t="s">
        <v>314</v>
      </c>
      <c r="I12446" t="s">
        <v>315</v>
      </c>
    </row>
    <row r="12447" spans="1:9" x14ac:dyDescent="0.25">
      <c r="A12447">
        <v>12445</v>
      </c>
      <c r="B12447" t="s">
        <v>20</v>
      </c>
      <c r="C12447">
        <v>2020</v>
      </c>
      <c r="D12447" t="s">
        <v>51</v>
      </c>
      <c r="E12447" t="s">
        <v>64</v>
      </c>
      <c r="F12447">
        <v>1004046.3</v>
      </c>
      <c r="G12447" t="s">
        <v>313</v>
      </c>
      <c r="H12447" t="s">
        <v>314</v>
      </c>
      <c r="I12447" t="s">
        <v>315</v>
      </c>
    </row>
    <row r="12448" spans="1:9" x14ac:dyDescent="0.25">
      <c r="A12448">
        <v>12446</v>
      </c>
      <c r="B12448" t="s">
        <v>30</v>
      </c>
      <c r="C12448">
        <v>2020</v>
      </c>
      <c r="D12448" t="s">
        <v>51</v>
      </c>
      <c r="E12448" t="s">
        <v>64</v>
      </c>
      <c r="F12448">
        <v>1002057.8</v>
      </c>
      <c r="G12448" t="s">
        <v>313</v>
      </c>
      <c r="H12448" t="s">
        <v>314</v>
      </c>
      <c r="I12448" t="s">
        <v>315</v>
      </c>
    </row>
    <row r="12449" spans="1:9" x14ac:dyDescent="0.25">
      <c r="A12449">
        <v>12447</v>
      </c>
      <c r="B12449" t="s">
        <v>21</v>
      </c>
      <c r="C12449">
        <v>2020</v>
      </c>
      <c r="D12449" t="s">
        <v>51</v>
      </c>
      <c r="E12449" t="s">
        <v>64</v>
      </c>
      <c r="F12449">
        <v>1004194.8</v>
      </c>
      <c r="G12449" t="s">
        <v>313</v>
      </c>
      <c r="H12449" t="s">
        <v>314</v>
      </c>
      <c r="I12449" t="s">
        <v>315</v>
      </c>
    </row>
    <row r="12450" spans="1:9" x14ac:dyDescent="0.25">
      <c r="A12450">
        <v>12448</v>
      </c>
      <c r="B12450" t="s">
        <v>16</v>
      </c>
      <c r="C12450">
        <v>2020</v>
      </c>
      <c r="D12450" t="s">
        <v>51</v>
      </c>
      <c r="E12450" t="s">
        <v>64</v>
      </c>
      <c r="F12450">
        <v>1004514.8</v>
      </c>
      <c r="G12450" t="s">
        <v>313</v>
      </c>
      <c r="H12450" t="s">
        <v>314</v>
      </c>
      <c r="I12450" t="s">
        <v>315</v>
      </c>
    </row>
    <row r="12451" spans="1:9" x14ac:dyDescent="0.25">
      <c r="A12451">
        <v>12449</v>
      </c>
      <c r="B12451" t="s">
        <v>29</v>
      </c>
      <c r="C12451">
        <v>2020</v>
      </c>
      <c r="D12451" t="s">
        <v>51</v>
      </c>
      <c r="E12451" t="s">
        <v>64</v>
      </c>
      <c r="F12451">
        <v>1003390.8</v>
      </c>
      <c r="G12451" t="s">
        <v>313</v>
      </c>
      <c r="H12451" t="s">
        <v>314</v>
      </c>
      <c r="I12451" t="s">
        <v>315</v>
      </c>
    </row>
    <row r="12452" spans="1:9" x14ac:dyDescent="0.25">
      <c r="A12452">
        <v>12450</v>
      </c>
      <c r="B12452" t="s">
        <v>31</v>
      </c>
      <c r="C12452">
        <v>2020</v>
      </c>
      <c r="D12452" t="s">
        <v>51</v>
      </c>
      <c r="E12452" t="s">
        <v>64</v>
      </c>
      <c r="F12452">
        <v>1006303.3</v>
      </c>
      <c r="G12452" t="s">
        <v>313</v>
      </c>
      <c r="H12452" t="s">
        <v>314</v>
      </c>
      <c r="I12452" t="s">
        <v>315</v>
      </c>
    </row>
    <row r="12453" spans="1:9" x14ac:dyDescent="0.25">
      <c r="A12453">
        <v>12451</v>
      </c>
      <c r="B12453" t="s">
        <v>24</v>
      </c>
      <c r="C12453">
        <v>2020</v>
      </c>
      <c r="D12453" t="s">
        <v>51</v>
      </c>
      <c r="E12453" t="s">
        <v>64</v>
      </c>
      <c r="F12453">
        <v>1004708.3</v>
      </c>
      <c r="G12453" t="s">
        <v>313</v>
      </c>
      <c r="H12453" t="s">
        <v>314</v>
      </c>
      <c r="I12453" t="s">
        <v>315</v>
      </c>
    </row>
    <row r="12454" spans="1:9" x14ac:dyDescent="0.25">
      <c r="A12454">
        <v>12452</v>
      </c>
      <c r="B12454" t="s">
        <v>5</v>
      </c>
      <c r="C12454">
        <v>2020</v>
      </c>
      <c r="D12454" t="s">
        <v>51</v>
      </c>
      <c r="E12454" t="s">
        <v>64</v>
      </c>
      <c r="F12454">
        <v>1007001.8</v>
      </c>
      <c r="G12454" t="s">
        <v>313</v>
      </c>
      <c r="H12454" t="s">
        <v>314</v>
      </c>
      <c r="I12454" t="s">
        <v>315</v>
      </c>
    </row>
    <row r="12455" spans="1:9" x14ac:dyDescent="0.25">
      <c r="A12455">
        <v>12453</v>
      </c>
      <c r="B12455" t="s">
        <v>26</v>
      </c>
      <c r="C12455">
        <v>2020</v>
      </c>
      <c r="D12455" t="s">
        <v>51</v>
      </c>
      <c r="E12455" t="s">
        <v>64</v>
      </c>
      <c r="F12455">
        <v>1007189.8</v>
      </c>
      <c r="G12455" t="s">
        <v>313</v>
      </c>
      <c r="H12455" t="s">
        <v>314</v>
      </c>
      <c r="I12455" t="s">
        <v>315</v>
      </c>
    </row>
    <row r="12456" spans="1:9" x14ac:dyDescent="0.25">
      <c r="A12456">
        <v>12454</v>
      </c>
      <c r="B12456" t="s">
        <v>28</v>
      </c>
      <c r="C12456">
        <v>2020</v>
      </c>
      <c r="D12456" t="s">
        <v>51</v>
      </c>
      <c r="E12456" t="s">
        <v>64</v>
      </c>
      <c r="F12456">
        <v>1006957.3</v>
      </c>
      <c r="G12456" t="s">
        <v>313</v>
      </c>
      <c r="H12456" t="s">
        <v>314</v>
      </c>
      <c r="I12456" t="s">
        <v>315</v>
      </c>
    </row>
    <row r="12457" spans="1:9" x14ac:dyDescent="0.25">
      <c r="A12457">
        <v>12455</v>
      </c>
      <c r="B12457" t="s">
        <v>11</v>
      </c>
      <c r="C12457">
        <v>2020</v>
      </c>
      <c r="D12457" t="s">
        <v>51</v>
      </c>
      <c r="E12457" t="s">
        <v>64</v>
      </c>
      <c r="F12457">
        <v>1007054.3</v>
      </c>
      <c r="G12457" t="s">
        <v>313</v>
      </c>
      <c r="H12457" t="s">
        <v>314</v>
      </c>
      <c r="I12457" t="s">
        <v>315</v>
      </c>
    </row>
    <row r="12458" spans="1:9" x14ac:dyDescent="0.25">
      <c r="A12458">
        <v>12456</v>
      </c>
      <c r="B12458" t="s">
        <v>12</v>
      </c>
      <c r="C12458">
        <v>2020</v>
      </c>
      <c r="D12458" t="s">
        <v>51</v>
      </c>
      <c r="E12458" t="s">
        <v>64</v>
      </c>
      <c r="F12458">
        <v>1005222.8</v>
      </c>
      <c r="G12458" t="s">
        <v>313</v>
      </c>
      <c r="H12458" t="s">
        <v>314</v>
      </c>
      <c r="I12458" t="s">
        <v>315</v>
      </c>
    </row>
    <row r="12459" spans="1:9" x14ac:dyDescent="0.25">
      <c r="A12459">
        <v>12457</v>
      </c>
      <c r="B12459" t="s">
        <v>7</v>
      </c>
      <c r="C12459">
        <v>2020</v>
      </c>
      <c r="D12459" t="s">
        <v>51</v>
      </c>
      <c r="E12459" t="s">
        <v>64</v>
      </c>
      <c r="F12459">
        <v>1005388.8</v>
      </c>
      <c r="G12459" t="s">
        <v>313</v>
      </c>
      <c r="H12459" t="s">
        <v>314</v>
      </c>
      <c r="I12459" t="s">
        <v>315</v>
      </c>
    </row>
    <row r="12460" spans="1:9" x14ac:dyDescent="0.25">
      <c r="A12460">
        <v>12458</v>
      </c>
      <c r="B12460" t="s">
        <v>18</v>
      </c>
      <c r="C12460">
        <v>2020</v>
      </c>
      <c r="D12460" t="s">
        <v>51</v>
      </c>
      <c r="E12460" t="s">
        <v>64</v>
      </c>
      <c r="F12460">
        <v>1006839.3</v>
      </c>
      <c r="G12460" t="s">
        <v>313</v>
      </c>
      <c r="H12460" t="s">
        <v>314</v>
      </c>
      <c r="I12460" t="s">
        <v>315</v>
      </c>
    </row>
    <row r="12461" spans="1:9" x14ac:dyDescent="0.25">
      <c r="A12461">
        <v>12459</v>
      </c>
      <c r="B12461" t="s">
        <v>23</v>
      </c>
      <c r="C12461">
        <v>2020</v>
      </c>
      <c r="D12461" t="s">
        <v>51</v>
      </c>
      <c r="E12461" t="s">
        <v>64</v>
      </c>
      <c r="F12461">
        <v>1003751.8</v>
      </c>
      <c r="G12461" t="s">
        <v>313</v>
      </c>
      <c r="H12461" t="s">
        <v>314</v>
      </c>
      <c r="I12461" t="s">
        <v>315</v>
      </c>
    </row>
    <row r="12462" spans="1:9" x14ac:dyDescent="0.25">
      <c r="A12462">
        <v>12460</v>
      </c>
      <c r="B12462" t="s">
        <v>14</v>
      </c>
      <c r="C12462">
        <v>2020</v>
      </c>
      <c r="D12462" t="s">
        <v>51</v>
      </c>
      <c r="E12462" t="s">
        <v>64</v>
      </c>
      <c r="F12462">
        <v>1005494.3</v>
      </c>
      <c r="G12462" t="s">
        <v>313</v>
      </c>
      <c r="H12462" t="s">
        <v>314</v>
      </c>
      <c r="I12462" t="s">
        <v>315</v>
      </c>
    </row>
    <row r="12463" spans="1:9" x14ac:dyDescent="0.25">
      <c r="A12463">
        <v>12461</v>
      </c>
      <c r="B12463" t="s">
        <v>17</v>
      </c>
      <c r="C12463">
        <v>2020</v>
      </c>
      <c r="D12463" t="s">
        <v>51</v>
      </c>
      <c r="E12463" t="s">
        <v>64</v>
      </c>
      <c r="F12463">
        <v>1007293.8</v>
      </c>
      <c r="G12463" t="s">
        <v>313</v>
      </c>
      <c r="H12463" t="s">
        <v>314</v>
      </c>
      <c r="I12463" t="s">
        <v>315</v>
      </c>
    </row>
    <row r="12464" spans="1:9" x14ac:dyDescent="0.25">
      <c r="A12464">
        <v>12462</v>
      </c>
      <c r="B12464" t="s">
        <v>19</v>
      </c>
      <c r="C12464">
        <v>2020</v>
      </c>
      <c r="D12464" t="s">
        <v>51</v>
      </c>
      <c r="E12464" t="s">
        <v>64</v>
      </c>
      <c r="F12464">
        <v>1003438.8</v>
      </c>
      <c r="G12464" t="s">
        <v>313</v>
      </c>
      <c r="H12464" t="s">
        <v>314</v>
      </c>
      <c r="I12464" t="s">
        <v>315</v>
      </c>
    </row>
    <row r="12465" spans="1:9" x14ac:dyDescent="0.25">
      <c r="A12465">
        <v>12463</v>
      </c>
      <c r="B12465" t="s">
        <v>27</v>
      </c>
      <c r="C12465">
        <v>2020</v>
      </c>
      <c r="D12465" t="s">
        <v>51</v>
      </c>
      <c r="E12465" t="s">
        <v>64</v>
      </c>
      <c r="F12465">
        <v>1005158.8</v>
      </c>
      <c r="G12465" t="s">
        <v>313</v>
      </c>
      <c r="H12465" t="s">
        <v>314</v>
      </c>
      <c r="I12465" t="s">
        <v>315</v>
      </c>
    </row>
    <row r="12466" spans="1:9" x14ac:dyDescent="0.25">
      <c r="A12466">
        <v>12464</v>
      </c>
      <c r="B12466" t="s">
        <v>13</v>
      </c>
      <c r="C12466">
        <v>2020</v>
      </c>
      <c r="D12466" t="s">
        <v>51</v>
      </c>
      <c r="E12466" t="s">
        <v>64</v>
      </c>
      <c r="F12466">
        <v>1005500.8</v>
      </c>
      <c r="G12466" t="s">
        <v>313</v>
      </c>
      <c r="H12466" t="s">
        <v>314</v>
      </c>
      <c r="I12466" t="s">
        <v>315</v>
      </c>
    </row>
    <row r="12467" spans="1:9" x14ac:dyDescent="0.25">
      <c r="A12467">
        <v>12465</v>
      </c>
      <c r="B12467" t="s">
        <v>4</v>
      </c>
      <c r="C12467">
        <v>2020</v>
      </c>
      <c r="D12467" t="s">
        <v>51</v>
      </c>
      <c r="E12467" t="s">
        <v>64</v>
      </c>
      <c r="F12467">
        <v>1003220.3</v>
      </c>
      <c r="G12467" t="s">
        <v>313</v>
      </c>
      <c r="H12467" t="s">
        <v>314</v>
      </c>
      <c r="I12467" t="s">
        <v>315</v>
      </c>
    </row>
    <row r="12468" spans="1:9" x14ac:dyDescent="0.25">
      <c r="A12468">
        <v>12466</v>
      </c>
      <c r="B12468" t="s">
        <v>6</v>
      </c>
      <c r="C12468">
        <v>2020</v>
      </c>
      <c r="D12468" t="s">
        <v>51</v>
      </c>
      <c r="E12468" t="s">
        <v>64</v>
      </c>
      <c r="F12468">
        <v>1006125.3</v>
      </c>
      <c r="G12468" t="s">
        <v>313</v>
      </c>
      <c r="H12468" t="s">
        <v>314</v>
      </c>
      <c r="I12468" t="s">
        <v>315</v>
      </c>
    </row>
    <row r="12469" spans="1:9" x14ac:dyDescent="0.25">
      <c r="A12469">
        <v>12467</v>
      </c>
      <c r="B12469" t="s">
        <v>9</v>
      </c>
      <c r="C12469">
        <v>2020</v>
      </c>
      <c r="D12469" t="s">
        <v>51</v>
      </c>
      <c r="E12469" t="s">
        <v>64</v>
      </c>
      <c r="F12469">
        <v>1007320.8</v>
      </c>
      <c r="G12469" t="s">
        <v>313</v>
      </c>
      <c r="H12469" t="s">
        <v>314</v>
      </c>
      <c r="I12469" t="s">
        <v>315</v>
      </c>
    </row>
    <row r="12470" spans="1:9" x14ac:dyDescent="0.25">
      <c r="A12470">
        <v>12468</v>
      </c>
      <c r="B12470" t="s">
        <v>10</v>
      </c>
      <c r="C12470">
        <v>2020</v>
      </c>
      <c r="D12470" t="s">
        <v>51</v>
      </c>
      <c r="E12470" t="s">
        <v>64</v>
      </c>
      <c r="F12470">
        <v>1005326.8</v>
      </c>
      <c r="G12470" t="s">
        <v>313</v>
      </c>
      <c r="H12470" t="s">
        <v>314</v>
      </c>
      <c r="I12470" t="s">
        <v>315</v>
      </c>
    </row>
    <row r="12471" spans="1:9" x14ac:dyDescent="0.25">
      <c r="A12471">
        <v>12469</v>
      </c>
      <c r="B12471" t="s">
        <v>3</v>
      </c>
      <c r="C12471">
        <v>2020</v>
      </c>
      <c r="D12471" t="s">
        <v>51</v>
      </c>
      <c r="E12471" t="s">
        <v>64</v>
      </c>
      <c r="F12471">
        <v>1005441.8</v>
      </c>
      <c r="G12471" t="s">
        <v>313</v>
      </c>
      <c r="H12471" t="s">
        <v>314</v>
      </c>
      <c r="I12471" t="s">
        <v>315</v>
      </c>
    </row>
    <row r="12472" spans="1:9" x14ac:dyDescent="0.25">
      <c r="A12472">
        <v>12470</v>
      </c>
      <c r="B12472" t="s">
        <v>25</v>
      </c>
      <c r="C12472">
        <v>2020</v>
      </c>
      <c r="D12472" t="s">
        <v>51</v>
      </c>
      <c r="E12472" t="s">
        <v>64</v>
      </c>
      <c r="F12472">
        <v>1006644.3</v>
      </c>
      <c r="G12472" t="s">
        <v>313</v>
      </c>
      <c r="H12472" t="s">
        <v>314</v>
      </c>
      <c r="I12472" t="s">
        <v>315</v>
      </c>
    </row>
    <row r="12473" spans="1:9" x14ac:dyDescent="0.25">
      <c r="A12473">
        <v>12471</v>
      </c>
      <c r="B12473" t="s">
        <v>8</v>
      </c>
      <c r="C12473">
        <v>2020</v>
      </c>
      <c r="D12473" t="s">
        <v>51</v>
      </c>
      <c r="E12473" t="s">
        <v>204</v>
      </c>
      <c r="F12473">
        <v>-0.3</v>
      </c>
      <c r="G12473" t="s">
        <v>313</v>
      </c>
      <c r="H12473" t="s">
        <v>314</v>
      </c>
      <c r="I12473" t="s">
        <v>315</v>
      </c>
    </row>
    <row r="12474" spans="1:9" x14ac:dyDescent="0.25">
      <c r="A12474">
        <v>12472</v>
      </c>
      <c r="B12474" t="s">
        <v>22</v>
      </c>
      <c r="C12474">
        <v>2020</v>
      </c>
      <c r="D12474" t="s">
        <v>51</v>
      </c>
      <c r="E12474" t="s">
        <v>204</v>
      </c>
      <c r="F12474">
        <v>-0.3</v>
      </c>
      <c r="G12474" t="s">
        <v>313</v>
      </c>
      <c r="H12474" t="s">
        <v>314</v>
      </c>
      <c r="I12474" t="s">
        <v>315</v>
      </c>
    </row>
    <row r="12475" spans="1:9" x14ac:dyDescent="0.25">
      <c r="A12475">
        <v>12473</v>
      </c>
      <c r="B12475" t="s">
        <v>15</v>
      </c>
      <c r="C12475">
        <v>2020</v>
      </c>
      <c r="D12475" t="s">
        <v>51</v>
      </c>
      <c r="E12475" t="s">
        <v>204</v>
      </c>
      <c r="F12475">
        <v>-0.3</v>
      </c>
      <c r="G12475" t="s">
        <v>313</v>
      </c>
      <c r="H12475" t="s">
        <v>314</v>
      </c>
      <c r="I12475" t="s">
        <v>315</v>
      </c>
    </row>
    <row r="12476" spans="1:9" x14ac:dyDescent="0.25">
      <c r="A12476">
        <v>12474</v>
      </c>
      <c r="B12476" t="s">
        <v>20</v>
      </c>
      <c r="C12476">
        <v>2020</v>
      </c>
      <c r="D12476" t="s">
        <v>51</v>
      </c>
      <c r="E12476" t="s">
        <v>204</v>
      </c>
      <c r="F12476">
        <v>-0.3</v>
      </c>
      <c r="G12476" t="s">
        <v>313</v>
      </c>
      <c r="H12476" t="s">
        <v>314</v>
      </c>
      <c r="I12476" t="s">
        <v>315</v>
      </c>
    </row>
    <row r="12477" spans="1:9" x14ac:dyDescent="0.25">
      <c r="A12477">
        <v>12475</v>
      </c>
      <c r="B12477" t="s">
        <v>30</v>
      </c>
      <c r="C12477">
        <v>2020</v>
      </c>
      <c r="D12477" t="s">
        <v>51</v>
      </c>
      <c r="E12477" t="s">
        <v>204</v>
      </c>
      <c r="F12477">
        <v>-0.8</v>
      </c>
      <c r="G12477" t="s">
        <v>313</v>
      </c>
      <c r="H12477" t="s">
        <v>314</v>
      </c>
      <c r="I12477" t="s">
        <v>315</v>
      </c>
    </row>
    <row r="12478" spans="1:9" x14ac:dyDescent="0.25">
      <c r="A12478">
        <v>12476</v>
      </c>
      <c r="B12478" t="s">
        <v>21</v>
      </c>
      <c r="C12478">
        <v>2020</v>
      </c>
      <c r="D12478" t="s">
        <v>51</v>
      </c>
      <c r="E12478" t="s">
        <v>204</v>
      </c>
      <c r="F12478">
        <v>0.2</v>
      </c>
      <c r="G12478" t="s">
        <v>313</v>
      </c>
      <c r="H12478" t="s">
        <v>314</v>
      </c>
      <c r="I12478" t="s">
        <v>315</v>
      </c>
    </row>
    <row r="12479" spans="1:9" x14ac:dyDescent="0.25">
      <c r="A12479">
        <v>12477</v>
      </c>
      <c r="B12479" t="s">
        <v>16</v>
      </c>
      <c r="C12479">
        <v>2020</v>
      </c>
      <c r="D12479" t="s">
        <v>51</v>
      </c>
      <c r="E12479" t="s">
        <v>204</v>
      </c>
      <c r="F12479">
        <v>0.2</v>
      </c>
      <c r="G12479" t="s">
        <v>313</v>
      </c>
      <c r="H12479" t="s">
        <v>314</v>
      </c>
      <c r="I12479" t="s">
        <v>315</v>
      </c>
    </row>
    <row r="12480" spans="1:9" x14ac:dyDescent="0.25">
      <c r="A12480">
        <v>12478</v>
      </c>
      <c r="B12480" t="s">
        <v>29</v>
      </c>
      <c r="C12480">
        <v>2020</v>
      </c>
      <c r="D12480" t="s">
        <v>51</v>
      </c>
      <c r="E12480" t="s">
        <v>204</v>
      </c>
      <c r="F12480">
        <v>0.2</v>
      </c>
      <c r="G12480" t="s">
        <v>313</v>
      </c>
      <c r="H12480" t="s">
        <v>314</v>
      </c>
      <c r="I12480" t="s">
        <v>315</v>
      </c>
    </row>
    <row r="12481" spans="1:9" x14ac:dyDescent="0.25">
      <c r="A12481">
        <v>12479</v>
      </c>
      <c r="B12481" t="s">
        <v>31</v>
      </c>
      <c r="C12481">
        <v>2020</v>
      </c>
      <c r="D12481" t="s">
        <v>51</v>
      </c>
      <c r="E12481" t="s">
        <v>204</v>
      </c>
      <c r="F12481">
        <v>-0.3</v>
      </c>
      <c r="G12481" t="s">
        <v>313</v>
      </c>
      <c r="H12481" t="s">
        <v>314</v>
      </c>
      <c r="I12481" t="s">
        <v>315</v>
      </c>
    </row>
    <row r="12482" spans="1:9" x14ac:dyDescent="0.25">
      <c r="A12482">
        <v>12480</v>
      </c>
      <c r="B12482" t="s">
        <v>24</v>
      </c>
      <c r="C12482">
        <v>2020</v>
      </c>
      <c r="D12482" t="s">
        <v>51</v>
      </c>
      <c r="E12482" t="s">
        <v>204</v>
      </c>
      <c r="F12482">
        <v>-0.3</v>
      </c>
      <c r="G12482" t="s">
        <v>313</v>
      </c>
      <c r="H12482" t="s">
        <v>314</v>
      </c>
      <c r="I12482" t="s">
        <v>315</v>
      </c>
    </row>
    <row r="12483" spans="1:9" x14ac:dyDescent="0.25">
      <c r="A12483">
        <v>12481</v>
      </c>
      <c r="B12483" t="s">
        <v>5</v>
      </c>
      <c r="C12483">
        <v>2020</v>
      </c>
      <c r="D12483" t="s">
        <v>51</v>
      </c>
      <c r="E12483" t="s">
        <v>204</v>
      </c>
      <c r="F12483">
        <v>0.2</v>
      </c>
      <c r="G12483" t="s">
        <v>313</v>
      </c>
      <c r="H12483" t="s">
        <v>314</v>
      </c>
      <c r="I12483" t="s">
        <v>315</v>
      </c>
    </row>
    <row r="12484" spans="1:9" x14ac:dyDescent="0.25">
      <c r="A12484">
        <v>12482</v>
      </c>
      <c r="B12484" t="s">
        <v>26</v>
      </c>
      <c r="C12484">
        <v>2020</v>
      </c>
      <c r="D12484" t="s">
        <v>51</v>
      </c>
      <c r="E12484" t="s">
        <v>204</v>
      </c>
      <c r="F12484">
        <v>0.2</v>
      </c>
      <c r="G12484" t="s">
        <v>313</v>
      </c>
      <c r="H12484" t="s">
        <v>314</v>
      </c>
      <c r="I12484" t="s">
        <v>315</v>
      </c>
    </row>
    <row r="12485" spans="1:9" x14ac:dyDescent="0.25">
      <c r="A12485">
        <v>12483</v>
      </c>
      <c r="B12485" t="s">
        <v>28</v>
      </c>
      <c r="C12485">
        <v>2020</v>
      </c>
      <c r="D12485" t="s">
        <v>51</v>
      </c>
      <c r="E12485" t="s">
        <v>204</v>
      </c>
      <c r="F12485">
        <v>-0.3</v>
      </c>
      <c r="G12485" t="s">
        <v>313</v>
      </c>
      <c r="H12485" t="s">
        <v>314</v>
      </c>
      <c r="I12485" t="s">
        <v>315</v>
      </c>
    </row>
    <row r="12486" spans="1:9" x14ac:dyDescent="0.25">
      <c r="A12486">
        <v>12484</v>
      </c>
      <c r="B12486" t="s">
        <v>11</v>
      </c>
      <c r="C12486">
        <v>2020</v>
      </c>
      <c r="D12486" t="s">
        <v>51</v>
      </c>
      <c r="E12486" t="s">
        <v>204</v>
      </c>
      <c r="F12486">
        <v>0.7</v>
      </c>
      <c r="G12486" t="s">
        <v>313</v>
      </c>
      <c r="H12486" t="s">
        <v>314</v>
      </c>
      <c r="I12486" t="s">
        <v>315</v>
      </c>
    </row>
    <row r="12487" spans="1:9" x14ac:dyDescent="0.25">
      <c r="A12487">
        <v>12485</v>
      </c>
      <c r="B12487" t="s">
        <v>12</v>
      </c>
      <c r="C12487">
        <v>2020</v>
      </c>
      <c r="D12487" t="s">
        <v>51</v>
      </c>
      <c r="E12487" t="s">
        <v>204</v>
      </c>
      <c r="F12487">
        <v>0.2</v>
      </c>
      <c r="G12487" t="s">
        <v>313</v>
      </c>
      <c r="H12487" t="s">
        <v>314</v>
      </c>
      <c r="I12487" t="s">
        <v>315</v>
      </c>
    </row>
    <row r="12488" spans="1:9" x14ac:dyDescent="0.25">
      <c r="A12488">
        <v>12486</v>
      </c>
      <c r="B12488" t="s">
        <v>7</v>
      </c>
      <c r="C12488">
        <v>2020</v>
      </c>
      <c r="D12488" t="s">
        <v>51</v>
      </c>
      <c r="E12488" t="s">
        <v>204</v>
      </c>
      <c r="F12488">
        <v>0.2</v>
      </c>
      <c r="G12488" t="s">
        <v>313</v>
      </c>
      <c r="H12488" t="s">
        <v>314</v>
      </c>
      <c r="I12488" t="s">
        <v>315</v>
      </c>
    </row>
    <row r="12489" spans="1:9" x14ac:dyDescent="0.25">
      <c r="A12489">
        <v>12487</v>
      </c>
      <c r="B12489" t="s">
        <v>18</v>
      </c>
      <c r="C12489">
        <v>2020</v>
      </c>
      <c r="D12489" t="s">
        <v>51</v>
      </c>
      <c r="E12489" t="s">
        <v>204</v>
      </c>
      <c r="F12489">
        <v>0.7</v>
      </c>
      <c r="G12489" t="s">
        <v>313</v>
      </c>
      <c r="H12489" t="s">
        <v>314</v>
      </c>
      <c r="I12489" t="s">
        <v>315</v>
      </c>
    </row>
    <row r="12490" spans="1:9" x14ac:dyDescent="0.25">
      <c r="A12490">
        <v>12488</v>
      </c>
      <c r="B12490" t="s">
        <v>23</v>
      </c>
      <c r="C12490">
        <v>2020</v>
      </c>
      <c r="D12490" t="s">
        <v>51</v>
      </c>
      <c r="E12490" t="s">
        <v>204</v>
      </c>
      <c r="F12490">
        <v>0.2</v>
      </c>
      <c r="G12490" t="s">
        <v>313</v>
      </c>
      <c r="H12490" t="s">
        <v>314</v>
      </c>
      <c r="I12490" t="s">
        <v>315</v>
      </c>
    </row>
    <row r="12491" spans="1:9" x14ac:dyDescent="0.25">
      <c r="A12491">
        <v>12489</v>
      </c>
      <c r="B12491" t="s">
        <v>14</v>
      </c>
      <c r="C12491">
        <v>2020</v>
      </c>
      <c r="D12491" t="s">
        <v>51</v>
      </c>
      <c r="E12491" t="s">
        <v>204</v>
      </c>
      <c r="F12491">
        <v>-0.3</v>
      </c>
      <c r="G12491" t="s">
        <v>313</v>
      </c>
      <c r="H12491" t="s">
        <v>314</v>
      </c>
      <c r="I12491" t="s">
        <v>315</v>
      </c>
    </row>
    <row r="12492" spans="1:9" x14ac:dyDescent="0.25">
      <c r="A12492">
        <v>12490</v>
      </c>
      <c r="B12492" t="s">
        <v>17</v>
      </c>
      <c r="C12492">
        <v>2020</v>
      </c>
      <c r="D12492" t="s">
        <v>51</v>
      </c>
      <c r="E12492" t="s">
        <v>204</v>
      </c>
      <c r="F12492">
        <v>0.2</v>
      </c>
      <c r="G12492" t="s">
        <v>313</v>
      </c>
      <c r="H12492" t="s">
        <v>314</v>
      </c>
      <c r="I12492" t="s">
        <v>315</v>
      </c>
    </row>
    <row r="12493" spans="1:9" x14ac:dyDescent="0.25">
      <c r="A12493">
        <v>12491</v>
      </c>
      <c r="B12493" t="s">
        <v>19</v>
      </c>
      <c r="C12493">
        <v>2020</v>
      </c>
      <c r="D12493" t="s">
        <v>51</v>
      </c>
      <c r="E12493" t="s">
        <v>204</v>
      </c>
      <c r="F12493">
        <v>-0.8</v>
      </c>
      <c r="G12493" t="s">
        <v>313</v>
      </c>
      <c r="H12493" t="s">
        <v>314</v>
      </c>
      <c r="I12493" t="s">
        <v>315</v>
      </c>
    </row>
    <row r="12494" spans="1:9" x14ac:dyDescent="0.25">
      <c r="A12494">
        <v>12492</v>
      </c>
      <c r="B12494" t="s">
        <v>27</v>
      </c>
      <c r="C12494">
        <v>2020</v>
      </c>
      <c r="D12494" t="s">
        <v>51</v>
      </c>
      <c r="E12494" t="s">
        <v>204</v>
      </c>
      <c r="F12494">
        <v>0.2</v>
      </c>
      <c r="G12494" t="s">
        <v>313</v>
      </c>
      <c r="H12494" t="s">
        <v>314</v>
      </c>
      <c r="I12494" t="s">
        <v>315</v>
      </c>
    </row>
    <row r="12495" spans="1:9" x14ac:dyDescent="0.25">
      <c r="A12495">
        <v>12493</v>
      </c>
      <c r="B12495" t="s">
        <v>13</v>
      </c>
      <c r="C12495">
        <v>2020</v>
      </c>
      <c r="D12495" t="s">
        <v>51</v>
      </c>
      <c r="E12495" t="s">
        <v>204</v>
      </c>
      <c r="F12495">
        <v>0.2</v>
      </c>
      <c r="G12495" t="s">
        <v>313</v>
      </c>
      <c r="H12495" t="s">
        <v>314</v>
      </c>
      <c r="I12495" t="s">
        <v>315</v>
      </c>
    </row>
    <row r="12496" spans="1:9" x14ac:dyDescent="0.25">
      <c r="A12496">
        <v>12494</v>
      </c>
      <c r="B12496" t="s">
        <v>4</v>
      </c>
      <c r="C12496">
        <v>2020</v>
      </c>
      <c r="D12496" t="s">
        <v>51</v>
      </c>
      <c r="E12496" t="s">
        <v>204</v>
      </c>
      <c r="F12496">
        <v>-0.3</v>
      </c>
      <c r="G12496" t="s">
        <v>313</v>
      </c>
      <c r="H12496" t="s">
        <v>314</v>
      </c>
      <c r="I12496" t="s">
        <v>315</v>
      </c>
    </row>
    <row r="12497" spans="1:9" x14ac:dyDescent="0.25">
      <c r="A12497">
        <v>12495</v>
      </c>
      <c r="B12497" t="s">
        <v>6</v>
      </c>
      <c r="C12497">
        <v>2020</v>
      </c>
      <c r="D12497" t="s">
        <v>51</v>
      </c>
      <c r="E12497" t="s">
        <v>204</v>
      </c>
      <c r="F12497">
        <v>-0.3</v>
      </c>
      <c r="G12497" t="s">
        <v>313</v>
      </c>
      <c r="H12497" t="s">
        <v>314</v>
      </c>
      <c r="I12497" t="s">
        <v>315</v>
      </c>
    </row>
    <row r="12498" spans="1:9" x14ac:dyDescent="0.25">
      <c r="A12498">
        <v>12496</v>
      </c>
      <c r="B12498" t="s">
        <v>9</v>
      </c>
      <c r="C12498">
        <v>2020</v>
      </c>
      <c r="D12498" t="s">
        <v>51</v>
      </c>
      <c r="E12498" t="s">
        <v>204</v>
      </c>
      <c r="F12498">
        <v>0.2</v>
      </c>
      <c r="G12498" t="s">
        <v>313</v>
      </c>
      <c r="H12498" t="s">
        <v>314</v>
      </c>
      <c r="I12498" t="s">
        <v>315</v>
      </c>
    </row>
    <row r="12499" spans="1:9" x14ac:dyDescent="0.25">
      <c r="A12499">
        <v>12497</v>
      </c>
      <c r="B12499" t="s">
        <v>10</v>
      </c>
      <c r="C12499">
        <v>2020</v>
      </c>
      <c r="D12499" t="s">
        <v>51</v>
      </c>
      <c r="E12499" t="s">
        <v>204</v>
      </c>
      <c r="F12499">
        <v>0.2</v>
      </c>
      <c r="G12499" t="s">
        <v>313</v>
      </c>
      <c r="H12499" t="s">
        <v>314</v>
      </c>
      <c r="I12499" t="s">
        <v>315</v>
      </c>
    </row>
    <row r="12500" spans="1:9" x14ac:dyDescent="0.25">
      <c r="A12500">
        <v>12498</v>
      </c>
      <c r="B12500" t="s">
        <v>3</v>
      </c>
      <c r="C12500">
        <v>2020</v>
      </c>
      <c r="D12500" t="s">
        <v>51</v>
      </c>
      <c r="E12500" t="s">
        <v>204</v>
      </c>
      <c r="F12500">
        <v>0.2</v>
      </c>
      <c r="G12500" t="s">
        <v>313</v>
      </c>
      <c r="H12500" t="s">
        <v>314</v>
      </c>
      <c r="I12500" t="s">
        <v>315</v>
      </c>
    </row>
    <row r="12501" spans="1:9" x14ac:dyDescent="0.25">
      <c r="A12501">
        <v>12499</v>
      </c>
      <c r="B12501" t="s">
        <v>25</v>
      </c>
      <c r="C12501">
        <v>2020</v>
      </c>
      <c r="D12501" t="s">
        <v>51</v>
      </c>
      <c r="E12501" t="s">
        <v>204</v>
      </c>
      <c r="F12501">
        <v>-0.3</v>
      </c>
      <c r="G12501" t="s">
        <v>313</v>
      </c>
      <c r="H12501" t="s">
        <v>314</v>
      </c>
      <c r="I12501" t="s">
        <v>315</v>
      </c>
    </row>
    <row r="12502" spans="1:9" x14ac:dyDescent="0.25">
      <c r="A12502">
        <v>12500</v>
      </c>
      <c r="B12502" t="s">
        <v>8</v>
      </c>
      <c r="C12502">
        <v>2020</v>
      </c>
      <c r="D12502" t="s">
        <v>51</v>
      </c>
      <c r="E12502" t="s">
        <v>205</v>
      </c>
      <c r="F12502">
        <v>0</v>
      </c>
      <c r="G12502" t="s">
        <v>316</v>
      </c>
      <c r="H12502" t="s">
        <v>314</v>
      </c>
      <c r="I12502" t="s">
        <v>315</v>
      </c>
    </row>
    <row r="12503" spans="1:9" x14ac:dyDescent="0.25">
      <c r="A12503">
        <v>12501</v>
      </c>
      <c r="B12503" t="s">
        <v>22</v>
      </c>
      <c r="C12503">
        <v>2020</v>
      </c>
      <c r="D12503" t="s">
        <v>51</v>
      </c>
      <c r="E12503" t="s">
        <v>205</v>
      </c>
      <c r="F12503">
        <v>0</v>
      </c>
      <c r="G12503" t="s">
        <v>316</v>
      </c>
      <c r="H12503" t="s">
        <v>314</v>
      </c>
      <c r="I12503" t="s">
        <v>315</v>
      </c>
    </row>
    <row r="12504" spans="1:9" x14ac:dyDescent="0.25">
      <c r="A12504">
        <v>12502</v>
      </c>
      <c r="B12504" t="s">
        <v>15</v>
      </c>
      <c r="C12504">
        <v>2020</v>
      </c>
      <c r="D12504" t="s">
        <v>51</v>
      </c>
      <c r="E12504" t="s">
        <v>205</v>
      </c>
      <c r="F12504">
        <v>0</v>
      </c>
      <c r="G12504" t="s">
        <v>316</v>
      </c>
      <c r="H12504" t="s">
        <v>314</v>
      </c>
      <c r="I12504" t="s">
        <v>315</v>
      </c>
    </row>
    <row r="12505" spans="1:9" x14ac:dyDescent="0.25">
      <c r="A12505">
        <v>12503</v>
      </c>
      <c r="B12505" t="s">
        <v>20</v>
      </c>
      <c r="C12505">
        <v>2020</v>
      </c>
      <c r="D12505" t="s">
        <v>51</v>
      </c>
      <c r="E12505" t="s">
        <v>205</v>
      </c>
      <c r="F12505">
        <v>0</v>
      </c>
      <c r="G12505" t="s">
        <v>316</v>
      </c>
      <c r="H12505" t="s">
        <v>314</v>
      </c>
      <c r="I12505" t="s">
        <v>315</v>
      </c>
    </row>
    <row r="12506" spans="1:9" x14ac:dyDescent="0.25">
      <c r="A12506">
        <v>12504</v>
      </c>
      <c r="B12506" t="s">
        <v>30</v>
      </c>
      <c r="C12506">
        <v>2020</v>
      </c>
      <c r="D12506" t="s">
        <v>51</v>
      </c>
      <c r="E12506" t="s">
        <v>205</v>
      </c>
      <c r="F12506">
        <v>0</v>
      </c>
      <c r="G12506" t="s">
        <v>316</v>
      </c>
      <c r="H12506" t="s">
        <v>314</v>
      </c>
      <c r="I12506" t="s">
        <v>315</v>
      </c>
    </row>
    <row r="12507" spans="1:9" x14ac:dyDescent="0.25">
      <c r="A12507">
        <v>12505</v>
      </c>
      <c r="B12507" t="s">
        <v>21</v>
      </c>
      <c r="C12507">
        <v>2020</v>
      </c>
      <c r="D12507" t="s">
        <v>51</v>
      </c>
      <c r="E12507" t="s">
        <v>205</v>
      </c>
      <c r="F12507">
        <v>0</v>
      </c>
      <c r="G12507" t="s">
        <v>316</v>
      </c>
      <c r="H12507" t="s">
        <v>314</v>
      </c>
      <c r="I12507" t="s">
        <v>315</v>
      </c>
    </row>
    <row r="12508" spans="1:9" x14ac:dyDescent="0.25">
      <c r="A12508">
        <v>12506</v>
      </c>
      <c r="B12508" t="s">
        <v>16</v>
      </c>
      <c r="C12508">
        <v>2020</v>
      </c>
      <c r="D12508" t="s">
        <v>51</v>
      </c>
      <c r="E12508" t="s">
        <v>205</v>
      </c>
      <c r="F12508">
        <v>0</v>
      </c>
      <c r="G12508" t="s">
        <v>316</v>
      </c>
      <c r="H12508" t="s">
        <v>314</v>
      </c>
      <c r="I12508" t="s">
        <v>315</v>
      </c>
    </row>
    <row r="12509" spans="1:9" x14ac:dyDescent="0.25">
      <c r="A12509">
        <v>12507</v>
      </c>
      <c r="B12509" t="s">
        <v>29</v>
      </c>
      <c r="C12509">
        <v>2020</v>
      </c>
      <c r="D12509" t="s">
        <v>51</v>
      </c>
      <c r="E12509" t="s">
        <v>205</v>
      </c>
      <c r="F12509">
        <v>0</v>
      </c>
      <c r="G12509" t="s">
        <v>316</v>
      </c>
      <c r="H12509" t="s">
        <v>314</v>
      </c>
      <c r="I12509" t="s">
        <v>315</v>
      </c>
    </row>
    <row r="12510" spans="1:9" x14ac:dyDescent="0.25">
      <c r="A12510">
        <v>12508</v>
      </c>
      <c r="B12510" t="s">
        <v>31</v>
      </c>
      <c r="C12510">
        <v>2020</v>
      </c>
      <c r="D12510" t="s">
        <v>51</v>
      </c>
      <c r="E12510" t="s">
        <v>205</v>
      </c>
      <c r="F12510">
        <v>0</v>
      </c>
      <c r="G12510" t="s">
        <v>316</v>
      </c>
      <c r="H12510" t="s">
        <v>314</v>
      </c>
      <c r="I12510" t="s">
        <v>315</v>
      </c>
    </row>
    <row r="12511" spans="1:9" x14ac:dyDescent="0.25">
      <c r="A12511">
        <v>12509</v>
      </c>
      <c r="B12511" t="s">
        <v>24</v>
      </c>
      <c r="C12511">
        <v>2020</v>
      </c>
      <c r="D12511" t="s">
        <v>51</v>
      </c>
      <c r="E12511" t="s">
        <v>205</v>
      </c>
      <c r="F12511">
        <v>0</v>
      </c>
      <c r="G12511" t="s">
        <v>316</v>
      </c>
      <c r="H12511" t="s">
        <v>314</v>
      </c>
      <c r="I12511" t="s">
        <v>315</v>
      </c>
    </row>
    <row r="12512" spans="1:9" x14ac:dyDescent="0.25">
      <c r="A12512">
        <v>12510</v>
      </c>
      <c r="B12512" t="s">
        <v>5</v>
      </c>
      <c r="C12512">
        <v>2020</v>
      </c>
      <c r="D12512" t="s">
        <v>51</v>
      </c>
      <c r="E12512" t="s">
        <v>205</v>
      </c>
      <c r="F12512">
        <v>0</v>
      </c>
      <c r="G12512" t="s">
        <v>316</v>
      </c>
      <c r="H12512" t="s">
        <v>314</v>
      </c>
      <c r="I12512" t="s">
        <v>315</v>
      </c>
    </row>
    <row r="12513" spans="1:9" x14ac:dyDescent="0.25">
      <c r="A12513">
        <v>12511</v>
      </c>
      <c r="B12513" t="s">
        <v>26</v>
      </c>
      <c r="C12513">
        <v>2020</v>
      </c>
      <c r="D12513" t="s">
        <v>51</v>
      </c>
      <c r="E12513" t="s">
        <v>205</v>
      </c>
      <c r="F12513">
        <v>0</v>
      </c>
      <c r="G12513" t="s">
        <v>316</v>
      </c>
      <c r="H12513" t="s">
        <v>314</v>
      </c>
      <c r="I12513" t="s">
        <v>315</v>
      </c>
    </row>
    <row r="12514" spans="1:9" x14ac:dyDescent="0.25">
      <c r="A12514">
        <v>12512</v>
      </c>
      <c r="B12514" t="s">
        <v>28</v>
      </c>
      <c r="C12514">
        <v>2020</v>
      </c>
      <c r="D12514" t="s">
        <v>51</v>
      </c>
      <c r="E12514" t="s">
        <v>205</v>
      </c>
      <c r="F12514">
        <v>0</v>
      </c>
      <c r="G12514" t="s">
        <v>316</v>
      </c>
      <c r="H12514" t="s">
        <v>314</v>
      </c>
      <c r="I12514" t="s">
        <v>315</v>
      </c>
    </row>
    <row r="12515" spans="1:9" x14ac:dyDescent="0.25">
      <c r="A12515">
        <v>12513</v>
      </c>
      <c r="B12515" t="s">
        <v>11</v>
      </c>
      <c r="C12515">
        <v>2020</v>
      </c>
      <c r="D12515" t="s">
        <v>51</v>
      </c>
      <c r="E12515" t="s">
        <v>205</v>
      </c>
      <c r="F12515">
        <v>0</v>
      </c>
      <c r="G12515" t="s">
        <v>316</v>
      </c>
      <c r="H12515" t="s">
        <v>314</v>
      </c>
      <c r="I12515" t="s">
        <v>315</v>
      </c>
    </row>
    <row r="12516" spans="1:9" x14ac:dyDescent="0.25">
      <c r="A12516">
        <v>12514</v>
      </c>
      <c r="B12516" t="s">
        <v>12</v>
      </c>
      <c r="C12516">
        <v>2020</v>
      </c>
      <c r="D12516" t="s">
        <v>51</v>
      </c>
      <c r="E12516" t="s">
        <v>205</v>
      </c>
      <c r="F12516">
        <v>0</v>
      </c>
      <c r="G12516" t="s">
        <v>316</v>
      </c>
      <c r="H12516" t="s">
        <v>314</v>
      </c>
      <c r="I12516" t="s">
        <v>315</v>
      </c>
    </row>
    <row r="12517" spans="1:9" x14ac:dyDescent="0.25">
      <c r="A12517">
        <v>12515</v>
      </c>
      <c r="B12517" t="s">
        <v>7</v>
      </c>
      <c r="C12517">
        <v>2020</v>
      </c>
      <c r="D12517" t="s">
        <v>51</v>
      </c>
      <c r="E12517" t="s">
        <v>205</v>
      </c>
      <c r="F12517">
        <v>0</v>
      </c>
      <c r="G12517" t="s">
        <v>316</v>
      </c>
      <c r="H12517" t="s">
        <v>314</v>
      </c>
      <c r="I12517" t="s">
        <v>315</v>
      </c>
    </row>
    <row r="12518" spans="1:9" x14ac:dyDescent="0.25">
      <c r="A12518">
        <v>12516</v>
      </c>
      <c r="B12518" t="s">
        <v>18</v>
      </c>
      <c r="C12518">
        <v>2020</v>
      </c>
      <c r="D12518" t="s">
        <v>51</v>
      </c>
      <c r="E12518" t="s">
        <v>205</v>
      </c>
      <c r="F12518">
        <v>0</v>
      </c>
      <c r="G12518" t="s">
        <v>316</v>
      </c>
      <c r="H12518" t="s">
        <v>314</v>
      </c>
      <c r="I12518" t="s">
        <v>315</v>
      </c>
    </row>
    <row r="12519" spans="1:9" x14ac:dyDescent="0.25">
      <c r="A12519">
        <v>12517</v>
      </c>
      <c r="B12519" t="s">
        <v>23</v>
      </c>
      <c r="C12519">
        <v>2020</v>
      </c>
      <c r="D12519" t="s">
        <v>51</v>
      </c>
      <c r="E12519" t="s">
        <v>205</v>
      </c>
      <c r="F12519">
        <v>0</v>
      </c>
      <c r="G12519" t="s">
        <v>316</v>
      </c>
      <c r="H12519" t="s">
        <v>314</v>
      </c>
      <c r="I12519" t="s">
        <v>315</v>
      </c>
    </row>
    <row r="12520" spans="1:9" x14ac:dyDescent="0.25">
      <c r="A12520">
        <v>12518</v>
      </c>
      <c r="B12520" t="s">
        <v>14</v>
      </c>
      <c r="C12520">
        <v>2020</v>
      </c>
      <c r="D12520" t="s">
        <v>51</v>
      </c>
      <c r="E12520" t="s">
        <v>205</v>
      </c>
      <c r="F12520">
        <v>0</v>
      </c>
      <c r="G12520" t="s">
        <v>316</v>
      </c>
      <c r="H12520" t="s">
        <v>314</v>
      </c>
      <c r="I12520" t="s">
        <v>315</v>
      </c>
    </row>
    <row r="12521" spans="1:9" x14ac:dyDescent="0.25">
      <c r="A12521">
        <v>12519</v>
      </c>
      <c r="B12521" t="s">
        <v>17</v>
      </c>
      <c r="C12521">
        <v>2020</v>
      </c>
      <c r="D12521" t="s">
        <v>51</v>
      </c>
      <c r="E12521" t="s">
        <v>205</v>
      </c>
      <c r="F12521">
        <v>0</v>
      </c>
      <c r="G12521" t="s">
        <v>316</v>
      </c>
      <c r="H12521" t="s">
        <v>314</v>
      </c>
      <c r="I12521" t="s">
        <v>315</v>
      </c>
    </row>
    <row r="12522" spans="1:9" x14ac:dyDescent="0.25">
      <c r="A12522">
        <v>12520</v>
      </c>
      <c r="B12522" t="s">
        <v>19</v>
      </c>
      <c r="C12522">
        <v>2020</v>
      </c>
      <c r="D12522" t="s">
        <v>51</v>
      </c>
      <c r="E12522" t="s">
        <v>205</v>
      </c>
      <c r="F12522">
        <v>0</v>
      </c>
      <c r="G12522" t="s">
        <v>316</v>
      </c>
      <c r="H12522" t="s">
        <v>314</v>
      </c>
      <c r="I12522" t="s">
        <v>315</v>
      </c>
    </row>
    <row r="12523" spans="1:9" x14ac:dyDescent="0.25">
      <c r="A12523">
        <v>12521</v>
      </c>
      <c r="B12523" t="s">
        <v>27</v>
      </c>
      <c r="C12523">
        <v>2020</v>
      </c>
      <c r="D12523" t="s">
        <v>51</v>
      </c>
      <c r="E12523" t="s">
        <v>205</v>
      </c>
      <c r="F12523">
        <v>0</v>
      </c>
      <c r="G12523" t="s">
        <v>316</v>
      </c>
      <c r="H12523" t="s">
        <v>314</v>
      </c>
      <c r="I12523" t="s">
        <v>315</v>
      </c>
    </row>
    <row r="12524" spans="1:9" x14ac:dyDescent="0.25">
      <c r="A12524">
        <v>12522</v>
      </c>
      <c r="B12524" t="s">
        <v>13</v>
      </c>
      <c r="C12524">
        <v>2020</v>
      </c>
      <c r="D12524" t="s">
        <v>51</v>
      </c>
      <c r="E12524" t="s">
        <v>205</v>
      </c>
      <c r="F12524">
        <v>0</v>
      </c>
      <c r="G12524" t="s">
        <v>316</v>
      </c>
      <c r="H12524" t="s">
        <v>314</v>
      </c>
      <c r="I12524" t="s">
        <v>315</v>
      </c>
    </row>
    <row r="12525" spans="1:9" x14ac:dyDescent="0.25">
      <c r="A12525">
        <v>12523</v>
      </c>
      <c r="B12525" t="s">
        <v>4</v>
      </c>
      <c r="C12525">
        <v>2020</v>
      </c>
      <c r="D12525" t="s">
        <v>51</v>
      </c>
      <c r="E12525" t="s">
        <v>205</v>
      </c>
      <c r="F12525">
        <v>0</v>
      </c>
      <c r="G12525" t="s">
        <v>316</v>
      </c>
      <c r="H12525" t="s">
        <v>314</v>
      </c>
      <c r="I12525" t="s">
        <v>315</v>
      </c>
    </row>
    <row r="12526" spans="1:9" x14ac:dyDescent="0.25">
      <c r="A12526">
        <v>12524</v>
      </c>
      <c r="B12526" t="s">
        <v>6</v>
      </c>
      <c r="C12526">
        <v>2020</v>
      </c>
      <c r="D12526" t="s">
        <v>51</v>
      </c>
      <c r="E12526" t="s">
        <v>205</v>
      </c>
      <c r="F12526">
        <v>0</v>
      </c>
      <c r="G12526" t="s">
        <v>316</v>
      </c>
      <c r="H12526" t="s">
        <v>314</v>
      </c>
      <c r="I12526" t="s">
        <v>315</v>
      </c>
    </row>
    <row r="12527" spans="1:9" x14ac:dyDescent="0.25">
      <c r="A12527">
        <v>12525</v>
      </c>
      <c r="B12527" t="s">
        <v>9</v>
      </c>
      <c r="C12527">
        <v>2020</v>
      </c>
      <c r="D12527" t="s">
        <v>51</v>
      </c>
      <c r="E12527" t="s">
        <v>205</v>
      </c>
      <c r="F12527">
        <v>0</v>
      </c>
      <c r="G12527" t="s">
        <v>316</v>
      </c>
      <c r="H12527" t="s">
        <v>314</v>
      </c>
      <c r="I12527" t="s">
        <v>315</v>
      </c>
    </row>
    <row r="12528" spans="1:9" x14ac:dyDescent="0.25">
      <c r="A12528">
        <v>12526</v>
      </c>
      <c r="B12528" t="s">
        <v>10</v>
      </c>
      <c r="C12528">
        <v>2020</v>
      </c>
      <c r="D12528" t="s">
        <v>51</v>
      </c>
      <c r="E12528" t="s">
        <v>205</v>
      </c>
      <c r="F12528">
        <v>0</v>
      </c>
      <c r="G12528" t="s">
        <v>316</v>
      </c>
      <c r="H12528" t="s">
        <v>314</v>
      </c>
      <c r="I12528" t="s">
        <v>315</v>
      </c>
    </row>
    <row r="12529" spans="1:9" x14ac:dyDescent="0.25">
      <c r="A12529">
        <v>12527</v>
      </c>
      <c r="B12529" t="s">
        <v>3</v>
      </c>
      <c r="C12529">
        <v>2020</v>
      </c>
      <c r="D12529" t="s">
        <v>51</v>
      </c>
      <c r="E12529" t="s">
        <v>205</v>
      </c>
      <c r="F12529">
        <v>0</v>
      </c>
      <c r="G12529" t="s">
        <v>316</v>
      </c>
      <c r="H12529" t="s">
        <v>314</v>
      </c>
      <c r="I12529" t="s">
        <v>315</v>
      </c>
    </row>
    <row r="12530" spans="1:9" x14ac:dyDescent="0.25">
      <c r="A12530">
        <v>12528</v>
      </c>
      <c r="B12530" t="s">
        <v>25</v>
      </c>
      <c r="C12530">
        <v>2020</v>
      </c>
      <c r="D12530" t="s">
        <v>51</v>
      </c>
      <c r="E12530" t="s">
        <v>205</v>
      </c>
      <c r="F12530">
        <v>0</v>
      </c>
      <c r="G12530" t="s">
        <v>316</v>
      </c>
      <c r="H12530" t="s">
        <v>314</v>
      </c>
      <c r="I12530" t="s">
        <v>315</v>
      </c>
    </row>
    <row r="12531" spans="1:9" x14ac:dyDescent="0.25">
      <c r="A12531">
        <v>12529</v>
      </c>
      <c r="B12531" t="s">
        <v>8</v>
      </c>
      <c r="C12531">
        <v>2015</v>
      </c>
      <c r="D12531" t="s">
        <v>48</v>
      </c>
      <c r="E12531" t="s">
        <v>312</v>
      </c>
      <c r="F12531">
        <v>1015355</v>
      </c>
      <c r="G12531" t="s">
        <v>313</v>
      </c>
      <c r="H12531" t="s">
        <v>314</v>
      </c>
      <c r="I12531" t="s">
        <v>315</v>
      </c>
    </row>
    <row r="12532" spans="1:9" x14ac:dyDescent="0.25">
      <c r="A12532">
        <v>12530</v>
      </c>
      <c r="B12532" t="s">
        <v>22</v>
      </c>
      <c r="C12532">
        <v>2015</v>
      </c>
      <c r="D12532" t="s">
        <v>48</v>
      </c>
      <c r="E12532" t="s">
        <v>312</v>
      </c>
      <c r="F12532">
        <v>1015355</v>
      </c>
      <c r="G12532" t="s">
        <v>313</v>
      </c>
      <c r="H12532" t="s">
        <v>314</v>
      </c>
      <c r="I12532" t="s">
        <v>315</v>
      </c>
    </row>
    <row r="12533" spans="1:9" x14ac:dyDescent="0.25">
      <c r="A12533">
        <v>12531</v>
      </c>
      <c r="B12533" t="s">
        <v>15</v>
      </c>
      <c r="C12533">
        <v>2015</v>
      </c>
      <c r="D12533" t="s">
        <v>48</v>
      </c>
      <c r="E12533" t="s">
        <v>312</v>
      </c>
      <c r="F12533">
        <v>1010260</v>
      </c>
      <c r="G12533" t="s">
        <v>313</v>
      </c>
      <c r="H12533" t="s">
        <v>314</v>
      </c>
      <c r="I12533" t="s">
        <v>315</v>
      </c>
    </row>
    <row r="12534" spans="1:9" x14ac:dyDescent="0.25">
      <c r="A12534">
        <v>12532</v>
      </c>
      <c r="B12534" t="s">
        <v>20</v>
      </c>
      <c r="C12534">
        <v>2015</v>
      </c>
      <c r="D12534" t="s">
        <v>48</v>
      </c>
      <c r="E12534" t="s">
        <v>312</v>
      </c>
      <c r="F12534">
        <v>1011380</v>
      </c>
      <c r="G12534" t="s">
        <v>313</v>
      </c>
      <c r="H12534" t="s">
        <v>314</v>
      </c>
      <c r="I12534" t="s">
        <v>315</v>
      </c>
    </row>
    <row r="12535" spans="1:9" x14ac:dyDescent="0.25">
      <c r="A12535">
        <v>12533</v>
      </c>
      <c r="B12535" t="s">
        <v>30</v>
      </c>
      <c r="C12535">
        <v>2015</v>
      </c>
      <c r="D12535" t="s">
        <v>48</v>
      </c>
      <c r="E12535" t="s">
        <v>312</v>
      </c>
      <c r="F12535">
        <v>1010283</v>
      </c>
      <c r="G12535" t="s">
        <v>313</v>
      </c>
      <c r="H12535" t="s">
        <v>314</v>
      </c>
      <c r="I12535" t="s">
        <v>315</v>
      </c>
    </row>
    <row r="12536" spans="1:9" x14ac:dyDescent="0.25">
      <c r="A12536">
        <v>12534</v>
      </c>
      <c r="B12536" t="s">
        <v>21</v>
      </c>
      <c r="C12536">
        <v>2015</v>
      </c>
      <c r="D12536" t="s">
        <v>48</v>
      </c>
      <c r="E12536" t="s">
        <v>312</v>
      </c>
      <c r="F12536">
        <v>1010582</v>
      </c>
      <c r="G12536" t="s">
        <v>313</v>
      </c>
      <c r="H12536" t="s">
        <v>314</v>
      </c>
      <c r="I12536" t="s">
        <v>315</v>
      </c>
    </row>
    <row r="12537" spans="1:9" x14ac:dyDescent="0.25">
      <c r="A12537">
        <v>12535</v>
      </c>
      <c r="B12537" t="s">
        <v>16</v>
      </c>
      <c r="C12537">
        <v>2015</v>
      </c>
      <c r="D12537" t="s">
        <v>48</v>
      </c>
      <c r="E12537" t="s">
        <v>312</v>
      </c>
      <c r="F12537">
        <v>1008881</v>
      </c>
      <c r="G12537" t="s">
        <v>313</v>
      </c>
      <c r="H12537" t="s">
        <v>314</v>
      </c>
      <c r="I12537" t="s">
        <v>315</v>
      </c>
    </row>
    <row r="12538" spans="1:9" x14ac:dyDescent="0.25">
      <c r="A12538">
        <v>12536</v>
      </c>
      <c r="B12538" t="s">
        <v>29</v>
      </c>
      <c r="C12538">
        <v>2015</v>
      </c>
      <c r="D12538" t="s">
        <v>48</v>
      </c>
      <c r="E12538" t="s">
        <v>312</v>
      </c>
      <c r="F12538">
        <v>1010051</v>
      </c>
      <c r="G12538" t="s">
        <v>313</v>
      </c>
      <c r="H12538" t="s">
        <v>314</v>
      </c>
      <c r="I12538" t="s">
        <v>315</v>
      </c>
    </row>
    <row r="12539" spans="1:9" x14ac:dyDescent="0.25">
      <c r="A12539">
        <v>12537</v>
      </c>
      <c r="B12539" t="s">
        <v>31</v>
      </c>
      <c r="C12539">
        <v>2015</v>
      </c>
      <c r="D12539" t="s">
        <v>48</v>
      </c>
      <c r="E12539" t="s">
        <v>312</v>
      </c>
      <c r="F12539">
        <v>1012863</v>
      </c>
      <c r="G12539" t="s">
        <v>313</v>
      </c>
      <c r="H12539" t="s">
        <v>314</v>
      </c>
      <c r="I12539" t="s">
        <v>315</v>
      </c>
    </row>
    <row r="12540" spans="1:9" x14ac:dyDescent="0.25">
      <c r="A12540">
        <v>12538</v>
      </c>
      <c r="B12540" t="s">
        <v>24</v>
      </c>
      <c r="C12540">
        <v>2015</v>
      </c>
      <c r="D12540" t="s">
        <v>48</v>
      </c>
      <c r="E12540" t="s">
        <v>312</v>
      </c>
      <c r="F12540">
        <v>1010305</v>
      </c>
      <c r="G12540" t="s">
        <v>313</v>
      </c>
      <c r="H12540" t="s">
        <v>314</v>
      </c>
      <c r="I12540" t="s">
        <v>315</v>
      </c>
    </row>
    <row r="12541" spans="1:9" x14ac:dyDescent="0.25">
      <c r="A12541">
        <v>12539</v>
      </c>
      <c r="B12541" t="s">
        <v>5</v>
      </c>
      <c r="C12541">
        <v>2015</v>
      </c>
      <c r="D12541" t="s">
        <v>48</v>
      </c>
      <c r="E12541" t="s">
        <v>312</v>
      </c>
      <c r="F12541">
        <v>1013629</v>
      </c>
      <c r="G12541" t="s">
        <v>313</v>
      </c>
      <c r="H12541" t="s">
        <v>314</v>
      </c>
      <c r="I12541" t="s">
        <v>315</v>
      </c>
    </row>
    <row r="12542" spans="1:9" x14ac:dyDescent="0.25">
      <c r="A12542">
        <v>12540</v>
      </c>
      <c r="B12542" t="s">
        <v>26</v>
      </c>
      <c r="C12542">
        <v>2015</v>
      </c>
      <c r="D12542" t="s">
        <v>48</v>
      </c>
      <c r="E12542" t="s">
        <v>312</v>
      </c>
      <c r="F12542">
        <v>1012450</v>
      </c>
      <c r="G12542" t="s">
        <v>313</v>
      </c>
      <c r="H12542" t="s">
        <v>314</v>
      </c>
      <c r="I12542" t="s">
        <v>315</v>
      </c>
    </row>
    <row r="12543" spans="1:9" x14ac:dyDescent="0.25">
      <c r="A12543">
        <v>12541</v>
      </c>
      <c r="B12543" t="s">
        <v>28</v>
      </c>
      <c r="C12543">
        <v>2015</v>
      </c>
      <c r="D12543" t="s">
        <v>48</v>
      </c>
      <c r="E12543" t="s">
        <v>312</v>
      </c>
      <c r="F12543">
        <v>1012637</v>
      </c>
      <c r="G12543" t="s">
        <v>313</v>
      </c>
      <c r="H12543" t="s">
        <v>314</v>
      </c>
      <c r="I12543" t="s">
        <v>315</v>
      </c>
    </row>
    <row r="12544" spans="1:9" x14ac:dyDescent="0.25">
      <c r="A12544">
        <v>12542</v>
      </c>
      <c r="B12544" t="s">
        <v>11</v>
      </c>
      <c r="C12544">
        <v>2015</v>
      </c>
      <c r="D12544" t="s">
        <v>48</v>
      </c>
      <c r="E12544" t="s">
        <v>312</v>
      </c>
      <c r="F12544">
        <v>1012978</v>
      </c>
      <c r="G12544" t="s">
        <v>313</v>
      </c>
      <c r="H12544" t="s">
        <v>314</v>
      </c>
      <c r="I12544" t="s">
        <v>315</v>
      </c>
    </row>
    <row r="12545" spans="1:9" x14ac:dyDescent="0.25">
      <c r="A12545">
        <v>12543</v>
      </c>
      <c r="B12545" t="s">
        <v>12</v>
      </c>
      <c r="C12545">
        <v>2015</v>
      </c>
      <c r="D12545" t="s">
        <v>48</v>
      </c>
      <c r="E12545" t="s">
        <v>312</v>
      </c>
      <c r="F12545">
        <v>1011227</v>
      </c>
      <c r="G12545" t="s">
        <v>313</v>
      </c>
      <c r="H12545" t="s">
        <v>314</v>
      </c>
      <c r="I12545" t="s">
        <v>315</v>
      </c>
    </row>
    <row r="12546" spans="1:9" x14ac:dyDescent="0.25">
      <c r="A12546">
        <v>12544</v>
      </c>
      <c r="B12546" t="s">
        <v>7</v>
      </c>
      <c r="C12546">
        <v>2015</v>
      </c>
      <c r="D12546" t="s">
        <v>48</v>
      </c>
      <c r="E12546" t="s">
        <v>312</v>
      </c>
      <c r="F12546">
        <v>1015217</v>
      </c>
      <c r="G12546" t="s">
        <v>313</v>
      </c>
      <c r="H12546" t="s">
        <v>314</v>
      </c>
      <c r="I12546" t="s">
        <v>315</v>
      </c>
    </row>
    <row r="12547" spans="1:9" x14ac:dyDescent="0.25">
      <c r="A12547">
        <v>12545</v>
      </c>
      <c r="B12547" t="s">
        <v>18</v>
      </c>
      <c r="C12547">
        <v>2015</v>
      </c>
      <c r="D12547" t="s">
        <v>48</v>
      </c>
      <c r="E12547" t="s">
        <v>312</v>
      </c>
      <c r="F12547">
        <v>1010868</v>
      </c>
      <c r="G12547" t="s">
        <v>313</v>
      </c>
      <c r="H12547" t="s">
        <v>314</v>
      </c>
      <c r="I12547" t="s">
        <v>315</v>
      </c>
    </row>
    <row r="12548" spans="1:9" x14ac:dyDescent="0.25">
      <c r="A12548">
        <v>12546</v>
      </c>
      <c r="B12548" t="s">
        <v>23</v>
      </c>
      <c r="C12548">
        <v>2015</v>
      </c>
      <c r="D12548" t="s">
        <v>48</v>
      </c>
      <c r="E12548" t="s">
        <v>312</v>
      </c>
      <c r="F12548">
        <v>1012665</v>
      </c>
      <c r="G12548" t="s">
        <v>313</v>
      </c>
      <c r="H12548" t="s">
        <v>314</v>
      </c>
      <c r="I12548" t="s">
        <v>315</v>
      </c>
    </row>
    <row r="12549" spans="1:9" x14ac:dyDescent="0.25">
      <c r="A12549">
        <v>12547</v>
      </c>
      <c r="B12549" t="s">
        <v>14</v>
      </c>
      <c r="C12549">
        <v>2015</v>
      </c>
      <c r="D12549" t="s">
        <v>48</v>
      </c>
      <c r="E12549" t="s">
        <v>312</v>
      </c>
      <c r="F12549">
        <v>1013663</v>
      </c>
      <c r="G12549" t="s">
        <v>313</v>
      </c>
      <c r="H12549" t="s">
        <v>314</v>
      </c>
      <c r="I12549" t="s">
        <v>315</v>
      </c>
    </row>
    <row r="12550" spans="1:9" x14ac:dyDescent="0.25">
      <c r="A12550">
        <v>12548</v>
      </c>
      <c r="B12550" t="s">
        <v>17</v>
      </c>
      <c r="C12550">
        <v>2015</v>
      </c>
      <c r="D12550" t="s">
        <v>48</v>
      </c>
      <c r="E12550" t="s">
        <v>312</v>
      </c>
      <c r="F12550">
        <v>1016868</v>
      </c>
      <c r="G12550" t="s">
        <v>313</v>
      </c>
      <c r="H12550" t="s">
        <v>314</v>
      </c>
      <c r="I12550" t="s">
        <v>315</v>
      </c>
    </row>
    <row r="12551" spans="1:9" x14ac:dyDescent="0.25">
      <c r="A12551">
        <v>12549</v>
      </c>
      <c r="B12551" t="s">
        <v>19</v>
      </c>
      <c r="C12551">
        <v>2015</v>
      </c>
      <c r="D12551" t="s">
        <v>48</v>
      </c>
      <c r="E12551" t="s">
        <v>312</v>
      </c>
      <c r="F12551">
        <v>1007389</v>
      </c>
      <c r="G12551" t="s">
        <v>313</v>
      </c>
      <c r="H12551" t="s">
        <v>314</v>
      </c>
      <c r="I12551" t="s">
        <v>315</v>
      </c>
    </row>
    <row r="12552" spans="1:9" x14ac:dyDescent="0.25">
      <c r="A12552">
        <v>12550</v>
      </c>
      <c r="B12552" t="s">
        <v>27</v>
      </c>
      <c r="C12552">
        <v>2015</v>
      </c>
      <c r="D12552" t="s">
        <v>48</v>
      </c>
      <c r="E12552" t="s">
        <v>312</v>
      </c>
      <c r="F12552">
        <v>1011905</v>
      </c>
      <c r="G12552" t="s">
        <v>313</v>
      </c>
      <c r="H12552" t="s">
        <v>314</v>
      </c>
      <c r="I12552" t="s">
        <v>315</v>
      </c>
    </row>
    <row r="12553" spans="1:9" x14ac:dyDescent="0.25">
      <c r="A12553">
        <v>12551</v>
      </c>
      <c r="B12553" t="s">
        <v>13</v>
      </c>
      <c r="C12553">
        <v>2015</v>
      </c>
      <c r="D12553" t="s">
        <v>48</v>
      </c>
      <c r="E12553" t="s">
        <v>312</v>
      </c>
      <c r="F12553">
        <v>1012548</v>
      </c>
      <c r="G12553" t="s">
        <v>313</v>
      </c>
      <c r="H12553" t="s">
        <v>314</v>
      </c>
      <c r="I12553" t="s">
        <v>315</v>
      </c>
    </row>
    <row r="12554" spans="1:9" x14ac:dyDescent="0.25">
      <c r="A12554">
        <v>12552</v>
      </c>
      <c r="B12554" t="s">
        <v>4</v>
      </c>
      <c r="C12554">
        <v>2015</v>
      </c>
      <c r="D12554" t="s">
        <v>48</v>
      </c>
      <c r="E12554" t="s">
        <v>312</v>
      </c>
      <c r="F12554">
        <v>1011138</v>
      </c>
      <c r="G12554" t="s">
        <v>313</v>
      </c>
      <c r="H12554" t="s">
        <v>314</v>
      </c>
      <c r="I12554" t="s">
        <v>315</v>
      </c>
    </row>
    <row r="12555" spans="1:9" x14ac:dyDescent="0.25">
      <c r="A12555">
        <v>12553</v>
      </c>
      <c r="B12555" t="s">
        <v>6</v>
      </c>
      <c r="C12555">
        <v>2015</v>
      </c>
      <c r="D12555" t="s">
        <v>48</v>
      </c>
      <c r="E12555" t="s">
        <v>312</v>
      </c>
      <c r="F12555">
        <v>1012547</v>
      </c>
      <c r="G12555" t="s">
        <v>313</v>
      </c>
      <c r="H12555" t="s">
        <v>314</v>
      </c>
      <c r="I12555" t="s">
        <v>315</v>
      </c>
    </row>
    <row r="12556" spans="1:9" x14ac:dyDescent="0.25">
      <c r="A12556">
        <v>12554</v>
      </c>
      <c r="B12556" t="s">
        <v>9</v>
      </c>
      <c r="C12556">
        <v>2015</v>
      </c>
      <c r="D12556" t="s">
        <v>48</v>
      </c>
      <c r="E12556" t="s">
        <v>312</v>
      </c>
      <c r="F12556">
        <v>1015095</v>
      </c>
      <c r="G12556" t="s">
        <v>313</v>
      </c>
      <c r="H12556" t="s">
        <v>314</v>
      </c>
      <c r="I12556" t="s">
        <v>315</v>
      </c>
    </row>
    <row r="12557" spans="1:9" x14ac:dyDescent="0.25">
      <c r="A12557">
        <v>12555</v>
      </c>
      <c r="B12557" t="s">
        <v>10</v>
      </c>
      <c r="C12557">
        <v>2015</v>
      </c>
      <c r="D12557" t="s">
        <v>48</v>
      </c>
      <c r="E12557" t="s">
        <v>312</v>
      </c>
      <c r="F12557">
        <v>1012792</v>
      </c>
      <c r="G12557" t="s">
        <v>313</v>
      </c>
      <c r="H12557" t="s">
        <v>314</v>
      </c>
      <c r="I12557" t="s">
        <v>315</v>
      </c>
    </row>
    <row r="12558" spans="1:9" x14ac:dyDescent="0.25">
      <c r="A12558">
        <v>12556</v>
      </c>
      <c r="B12558" t="s">
        <v>3</v>
      </c>
      <c r="C12558">
        <v>2015</v>
      </c>
      <c r="D12558" t="s">
        <v>48</v>
      </c>
      <c r="E12558" t="s">
        <v>312</v>
      </c>
      <c r="F12558">
        <v>1012959</v>
      </c>
      <c r="G12558" t="s">
        <v>313</v>
      </c>
      <c r="H12558" t="s">
        <v>314</v>
      </c>
      <c r="I12558" t="s">
        <v>315</v>
      </c>
    </row>
    <row r="12559" spans="1:9" x14ac:dyDescent="0.25">
      <c r="A12559">
        <v>12557</v>
      </c>
      <c r="B12559" t="s">
        <v>25</v>
      </c>
      <c r="C12559">
        <v>2015</v>
      </c>
      <c r="D12559" t="s">
        <v>48</v>
      </c>
      <c r="E12559" t="s">
        <v>312</v>
      </c>
      <c r="F12559">
        <v>1013165</v>
      </c>
      <c r="G12559" t="s">
        <v>313</v>
      </c>
      <c r="H12559" t="s">
        <v>314</v>
      </c>
      <c r="I12559" t="s">
        <v>315</v>
      </c>
    </row>
    <row r="12560" spans="1:9" x14ac:dyDescent="0.25">
      <c r="A12560">
        <v>12558</v>
      </c>
      <c r="B12560" t="s">
        <v>8</v>
      </c>
      <c r="C12560">
        <v>2015</v>
      </c>
      <c r="D12560" t="s">
        <v>48</v>
      </c>
      <c r="E12560" t="s">
        <v>64</v>
      </c>
      <c r="F12560">
        <v>1015355.1</v>
      </c>
      <c r="G12560" t="s">
        <v>313</v>
      </c>
      <c r="H12560" t="s">
        <v>314</v>
      </c>
      <c r="I12560" t="s">
        <v>315</v>
      </c>
    </row>
    <row r="12561" spans="1:9" x14ac:dyDescent="0.25">
      <c r="A12561">
        <v>12559</v>
      </c>
      <c r="B12561" t="s">
        <v>22</v>
      </c>
      <c r="C12561">
        <v>2015</v>
      </c>
      <c r="D12561" t="s">
        <v>48</v>
      </c>
      <c r="E12561" t="s">
        <v>64</v>
      </c>
      <c r="F12561">
        <v>1015355.1</v>
      </c>
      <c r="G12561" t="s">
        <v>313</v>
      </c>
      <c r="H12561" t="s">
        <v>314</v>
      </c>
      <c r="I12561" t="s">
        <v>315</v>
      </c>
    </row>
    <row r="12562" spans="1:9" x14ac:dyDescent="0.25">
      <c r="A12562">
        <v>12560</v>
      </c>
      <c r="B12562" t="s">
        <v>15</v>
      </c>
      <c r="C12562">
        <v>2015</v>
      </c>
      <c r="D12562" t="s">
        <v>48</v>
      </c>
      <c r="E12562" t="s">
        <v>64</v>
      </c>
      <c r="F12562">
        <v>1010259.5</v>
      </c>
      <c r="G12562" t="s">
        <v>313</v>
      </c>
      <c r="H12562" t="s">
        <v>314</v>
      </c>
      <c r="I12562" t="s">
        <v>315</v>
      </c>
    </row>
    <row r="12563" spans="1:9" x14ac:dyDescent="0.25">
      <c r="A12563">
        <v>12561</v>
      </c>
      <c r="B12563" t="s">
        <v>20</v>
      </c>
      <c r="C12563">
        <v>2015</v>
      </c>
      <c r="D12563" t="s">
        <v>48</v>
      </c>
      <c r="E12563" t="s">
        <v>64</v>
      </c>
      <c r="F12563">
        <v>1011380</v>
      </c>
      <c r="G12563" t="s">
        <v>313</v>
      </c>
      <c r="H12563" t="s">
        <v>314</v>
      </c>
      <c r="I12563" t="s">
        <v>315</v>
      </c>
    </row>
    <row r="12564" spans="1:9" x14ac:dyDescent="0.25">
      <c r="A12564">
        <v>12562</v>
      </c>
      <c r="B12564" t="s">
        <v>30</v>
      </c>
      <c r="C12564">
        <v>2015</v>
      </c>
      <c r="D12564" t="s">
        <v>48</v>
      </c>
      <c r="E12564" t="s">
        <v>64</v>
      </c>
      <c r="F12564">
        <v>1010283</v>
      </c>
      <c r="G12564" t="s">
        <v>313</v>
      </c>
      <c r="H12564" t="s">
        <v>314</v>
      </c>
      <c r="I12564" t="s">
        <v>315</v>
      </c>
    </row>
    <row r="12565" spans="1:9" x14ac:dyDescent="0.25">
      <c r="A12565">
        <v>12563</v>
      </c>
      <c r="B12565" t="s">
        <v>21</v>
      </c>
      <c r="C12565">
        <v>2015</v>
      </c>
      <c r="D12565" t="s">
        <v>48</v>
      </c>
      <c r="E12565" t="s">
        <v>64</v>
      </c>
      <c r="F12565">
        <v>1010581.5</v>
      </c>
      <c r="G12565" t="s">
        <v>313</v>
      </c>
      <c r="H12565" t="s">
        <v>314</v>
      </c>
      <c r="I12565" t="s">
        <v>315</v>
      </c>
    </row>
    <row r="12566" spans="1:9" x14ac:dyDescent="0.25">
      <c r="A12566">
        <v>12564</v>
      </c>
      <c r="B12566" t="s">
        <v>16</v>
      </c>
      <c r="C12566">
        <v>2015</v>
      </c>
      <c r="D12566" t="s">
        <v>48</v>
      </c>
      <c r="E12566" t="s">
        <v>64</v>
      </c>
      <c r="F12566">
        <v>1008881</v>
      </c>
      <c r="G12566" t="s">
        <v>313</v>
      </c>
      <c r="H12566" t="s">
        <v>314</v>
      </c>
      <c r="I12566" t="s">
        <v>315</v>
      </c>
    </row>
    <row r="12567" spans="1:9" x14ac:dyDescent="0.25">
      <c r="A12567">
        <v>12565</v>
      </c>
      <c r="B12567" t="s">
        <v>29</v>
      </c>
      <c r="C12567">
        <v>2015</v>
      </c>
      <c r="D12567" t="s">
        <v>48</v>
      </c>
      <c r="E12567" t="s">
        <v>64</v>
      </c>
      <c r="F12567">
        <v>1010051</v>
      </c>
      <c r="G12567" t="s">
        <v>313</v>
      </c>
      <c r="H12567" t="s">
        <v>314</v>
      </c>
      <c r="I12567" t="s">
        <v>315</v>
      </c>
    </row>
    <row r="12568" spans="1:9" x14ac:dyDescent="0.25">
      <c r="A12568">
        <v>12566</v>
      </c>
      <c r="B12568" t="s">
        <v>31</v>
      </c>
      <c r="C12568">
        <v>2015</v>
      </c>
      <c r="D12568" t="s">
        <v>48</v>
      </c>
      <c r="E12568" t="s">
        <v>64</v>
      </c>
      <c r="F12568">
        <v>1012863.6</v>
      </c>
      <c r="G12568" t="s">
        <v>313</v>
      </c>
      <c r="H12568" t="s">
        <v>314</v>
      </c>
      <c r="I12568" t="s">
        <v>315</v>
      </c>
    </row>
    <row r="12569" spans="1:9" x14ac:dyDescent="0.25">
      <c r="A12569">
        <v>12567</v>
      </c>
      <c r="B12569" t="s">
        <v>24</v>
      </c>
      <c r="C12569">
        <v>2015</v>
      </c>
      <c r="D12569" t="s">
        <v>48</v>
      </c>
      <c r="E12569" t="s">
        <v>64</v>
      </c>
      <c r="F12569">
        <v>1010304.5</v>
      </c>
      <c r="G12569" t="s">
        <v>313</v>
      </c>
      <c r="H12569" t="s">
        <v>314</v>
      </c>
      <c r="I12569" t="s">
        <v>315</v>
      </c>
    </row>
    <row r="12570" spans="1:9" x14ac:dyDescent="0.25">
      <c r="A12570">
        <v>12568</v>
      </c>
      <c r="B12570" t="s">
        <v>5</v>
      </c>
      <c r="C12570">
        <v>2015</v>
      </c>
      <c r="D12570" t="s">
        <v>48</v>
      </c>
      <c r="E12570" t="s">
        <v>64</v>
      </c>
      <c r="F12570">
        <v>1013628.6</v>
      </c>
      <c r="G12570" t="s">
        <v>313</v>
      </c>
      <c r="H12570" t="s">
        <v>314</v>
      </c>
      <c r="I12570" t="s">
        <v>315</v>
      </c>
    </row>
    <row r="12571" spans="1:9" x14ac:dyDescent="0.25">
      <c r="A12571">
        <v>12569</v>
      </c>
      <c r="B12571" t="s">
        <v>26</v>
      </c>
      <c r="C12571">
        <v>2015</v>
      </c>
      <c r="D12571" t="s">
        <v>48</v>
      </c>
      <c r="E12571" t="s">
        <v>64</v>
      </c>
      <c r="F12571">
        <v>1012450.1</v>
      </c>
      <c r="G12571" t="s">
        <v>313</v>
      </c>
      <c r="H12571" t="s">
        <v>314</v>
      </c>
      <c r="I12571" t="s">
        <v>315</v>
      </c>
    </row>
    <row r="12572" spans="1:9" x14ac:dyDescent="0.25">
      <c r="A12572">
        <v>12570</v>
      </c>
      <c r="B12572" t="s">
        <v>28</v>
      </c>
      <c r="C12572">
        <v>2015</v>
      </c>
      <c r="D12572" t="s">
        <v>48</v>
      </c>
      <c r="E12572" t="s">
        <v>64</v>
      </c>
      <c r="F12572">
        <v>1012638.1</v>
      </c>
      <c r="G12572" t="s">
        <v>313</v>
      </c>
      <c r="H12572" t="s">
        <v>314</v>
      </c>
      <c r="I12572" t="s">
        <v>315</v>
      </c>
    </row>
    <row r="12573" spans="1:9" x14ac:dyDescent="0.25">
      <c r="A12573">
        <v>12571</v>
      </c>
      <c r="B12573" t="s">
        <v>11</v>
      </c>
      <c r="C12573">
        <v>2015</v>
      </c>
      <c r="D12573" t="s">
        <v>48</v>
      </c>
      <c r="E12573" t="s">
        <v>64</v>
      </c>
      <c r="F12573">
        <v>1012977.6</v>
      </c>
      <c r="G12573" t="s">
        <v>313</v>
      </c>
      <c r="H12573" t="s">
        <v>314</v>
      </c>
      <c r="I12573" t="s">
        <v>315</v>
      </c>
    </row>
    <row r="12574" spans="1:9" x14ac:dyDescent="0.25">
      <c r="A12574">
        <v>12572</v>
      </c>
      <c r="B12574" t="s">
        <v>12</v>
      </c>
      <c r="C12574">
        <v>2015</v>
      </c>
      <c r="D12574" t="s">
        <v>48</v>
      </c>
      <c r="E12574" t="s">
        <v>64</v>
      </c>
      <c r="F12574">
        <v>1011227</v>
      </c>
      <c r="G12574" t="s">
        <v>313</v>
      </c>
      <c r="H12574" t="s">
        <v>314</v>
      </c>
      <c r="I12574" t="s">
        <v>315</v>
      </c>
    </row>
    <row r="12575" spans="1:9" x14ac:dyDescent="0.25">
      <c r="A12575">
        <v>12573</v>
      </c>
      <c r="B12575" t="s">
        <v>7</v>
      </c>
      <c r="C12575">
        <v>2015</v>
      </c>
      <c r="D12575" t="s">
        <v>48</v>
      </c>
      <c r="E12575" t="s">
        <v>64</v>
      </c>
      <c r="F12575">
        <v>1015216.6</v>
      </c>
      <c r="G12575" t="s">
        <v>313</v>
      </c>
      <c r="H12575" t="s">
        <v>314</v>
      </c>
      <c r="I12575" t="s">
        <v>315</v>
      </c>
    </row>
    <row r="12576" spans="1:9" x14ac:dyDescent="0.25">
      <c r="A12576">
        <v>12574</v>
      </c>
      <c r="B12576" t="s">
        <v>18</v>
      </c>
      <c r="C12576">
        <v>2015</v>
      </c>
      <c r="D12576" t="s">
        <v>48</v>
      </c>
      <c r="E12576" t="s">
        <v>64</v>
      </c>
      <c r="F12576">
        <v>1010867.5</v>
      </c>
      <c r="G12576" t="s">
        <v>313</v>
      </c>
      <c r="H12576" t="s">
        <v>314</v>
      </c>
      <c r="I12576" t="s">
        <v>315</v>
      </c>
    </row>
    <row r="12577" spans="1:9" x14ac:dyDescent="0.25">
      <c r="A12577">
        <v>12575</v>
      </c>
      <c r="B12577" t="s">
        <v>23</v>
      </c>
      <c r="C12577">
        <v>2015</v>
      </c>
      <c r="D12577" t="s">
        <v>48</v>
      </c>
      <c r="E12577" t="s">
        <v>64</v>
      </c>
      <c r="F12577">
        <v>1012665.1</v>
      </c>
      <c r="G12577" t="s">
        <v>313</v>
      </c>
      <c r="H12577" t="s">
        <v>314</v>
      </c>
      <c r="I12577" t="s">
        <v>315</v>
      </c>
    </row>
    <row r="12578" spans="1:9" x14ac:dyDescent="0.25">
      <c r="A12578">
        <v>12576</v>
      </c>
      <c r="B12578" t="s">
        <v>14</v>
      </c>
      <c r="C12578">
        <v>2015</v>
      </c>
      <c r="D12578" t="s">
        <v>48</v>
      </c>
      <c r="E12578" t="s">
        <v>64</v>
      </c>
      <c r="F12578">
        <v>1013662.6</v>
      </c>
      <c r="G12578" t="s">
        <v>313</v>
      </c>
      <c r="H12578" t="s">
        <v>314</v>
      </c>
      <c r="I12578" t="s">
        <v>315</v>
      </c>
    </row>
    <row r="12579" spans="1:9" x14ac:dyDescent="0.25">
      <c r="A12579">
        <v>12577</v>
      </c>
      <c r="B12579" t="s">
        <v>17</v>
      </c>
      <c r="C12579">
        <v>2015</v>
      </c>
      <c r="D12579" t="s">
        <v>48</v>
      </c>
      <c r="E12579" t="s">
        <v>64</v>
      </c>
      <c r="F12579">
        <v>1016868.6</v>
      </c>
      <c r="G12579" t="s">
        <v>313</v>
      </c>
      <c r="H12579" t="s">
        <v>314</v>
      </c>
      <c r="I12579" t="s">
        <v>315</v>
      </c>
    </row>
    <row r="12580" spans="1:9" x14ac:dyDescent="0.25">
      <c r="A12580">
        <v>12578</v>
      </c>
      <c r="B12580" t="s">
        <v>19</v>
      </c>
      <c r="C12580">
        <v>2015</v>
      </c>
      <c r="D12580" t="s">
        <v>48</v>
      </c>
      <c r="E12580" t="s">
        <v>64</v>
      </c>
      <c r="F12580">
        <v>1007389.5</v>
      </c>
      <c r="G12580" t="s">
        <v>313</v>
      </c>
      <c r="H12580" t="s">
        <v>314</v>
      </c>
      <c r="I12580" t="s">
        <v>315</v>
      </c>
    </row>
    <row r="12581" spans="1:9" x14ac:dyDescent="0.25">
      <c r="A12581">
        <v>12579</v>
      </c>
      <c r="B12581" t="s">
        <v>27</v>
      </c>
      <c r="C12581">
        <v>2015</v>
      </c>
      <c r="D12581" t="s">
        <v>48</v>
      </c>
      <c r="E12581" t="s">
        <v>64</v>
      </c>
      <c r="F12581">
        <v>1011905.6</v>
      </c>
      <c r="G12581" t="s">
        <v>313</v>
      </c>
      <c r="H12581" t="s">
        <v>314</v>
      </c>
      <c r="I12581" t="s">
        <v>315</v>
      </c>
    </row>
    <row r="12582" spans="1:9" x14ac:dyDescent="0.25">
      <c r="A12582">
        <v>12580</v>
      </c>
      <c r="B12582" t="s">
        <v>13</v>
      </c>
      <c r="C12582">
        <v>2015</v>
      </c>
      <c r="D12582" t="s">
        <v>48</v>
      </c>
      <c r="E12582" t="s">
        <v>64</v>
      </c>
      <c r="F12582">
        <v>1012548.1</v>
      </c>
      <c r="G12582" t="s">
        <v>313</v>
      </c>
      <c r="H12582" t="s">
        <v>314</v>
      </c>
      <c r="I12582" t="s">
        <v>315</v>
      </c>
    </row>
    <row r="12583" spans="1:9" x14ac:dyDescent="0.25">
      <c r="A12583">
        <v>12581</v>
      </c>
      <c r="B12583" t="s">
        <v>4</v>
      </c>
      <c r="C12583">
        <v>2015</v>
      </c>
      <c r="D12583" t="s">
        <v>48</v>
      </c>
      <c r="E12583" t="s">
        <v>64</v>
      </c>
      <c r="F12583">
        <v>1011138.5</v>
      </c>
      <c r="G12583" t="s">
        <v>313</v>
      </c>
      <c r="H12583" t="s">
        <v>314</v>
      </c>
      <c r="I12583" t="s">
        <v>315</v>
      </c>
    </row>
    <row r="12584" spans="1:9" x14ac:dyDescent="0.25">
      <c r="A12584">
        <v>12582</v>
      </c>
      <c r="B12584" t="s">
        <v>6</v>
      </c>
      <c r="C12584">
        <v>2015</v>
      </c>
      <c r="D12584" t="s">
        <v>48</v>
      </c>
      <c r="E12584" t="s">
        <v>64</v>
      </c>
      <c r="F12584">
        <v>1012547.1</v>
      </c>
      <c r="G12584" t="s">
        <v>313</v>
      </c>
      <c r="H12584" t="s">
        <v>314</v>
      </c>
      <c r="I12584" t="s">
        <v>315</v>
      </c>
    </row>
    <row r="12585" spans="1:9" x14ac:dyDescent="0.25">
      <c r="A12585">
        <v>12583</v>
      </c>
      <c r="B12585" t="s">
        <v>9</v>
      </c>
      <c r="C12585">
        <v>2015</v>
      </c>
      <c r="D12585" t="s">
        <v>48</v>
      </c>
      <c r="E12585" t="s">
        <v>64</v>
      </c>
      <c r="F12585">
        <v>1015094.6</v>
      </c>
      <c r="G12585" t="s">
        <v>313</v>
      </c>
      <c r="H12585" t="s">
        <v>314</v>
      </c>
      <c r="I12585" t="s">
        <v>315</v>
      </c>
    </row>
    <row r="12586" spans="1:9" x14ac:dyDescent="0.25">
      <c r="A12586">
        <v>12584</v>
      </c>
      <c r="B12586" t="s">
        <v>10</v>
      </c>
      <c r="C12586">
        <v>2015</v>
      </c>
      <c r="D12586" t="s">
        <v>48</v>
      </c>
      <c r="E12586" t="s">
        <v>64</v>
      </c>
      <c r="F12586">
        <v>1012792.1</v>
      </c>
      <c r="G12586" t="s">
        <v>313</v>
      </c>
      <c r="H12586" t="s">
        <v>314</v>
      </c>
      <c r="I12586" t="s">
        <v>315</v>
      </c>
    </row>
    <row r="12587" spans="1:9" x14ac:dyDescent="0.25">
      <c r="A12587">
        <v>12585</v>
      </c>
      <c r="B12587" t="s">
        <v>3</v>
      </c>
      <c r="C12587">
        <v>2015</v>
      </c>
      <c r="D12587" t="s">
        <v>48</v>
      </c>
      <c r="E12587" t="s">
        <v>64</v>
      </c>
      <c r="F12587">
        <v>1012959.1</v>
      </c>
      <c r="G12587" t="s">
        <v>313</v>
      </c>
      <c r="H12587" t="s">
        <v>314</v>
      </c>
      <c r="I12587" t="s">
        <v>315</v>
      </c>
    </row>
    <row r="12588" spans="1:9" x14ac:dyDescent="0.25">
      <c r="A12588">
        <v>12586</v>
      </c>
      <c r="B12588" t="s">
        <v>25</v>
      </c>
      <c r="C12588">
        <v>2015</v>
      </c>
      <c r="D12588" t="s">
        <v>48</v>
      </c>
      <c r="E12588" t="s">
        <v>64</v>
      </c>
      <c r="F12588">
        <v>1013164.6</v>
      </c>
      <c r="G12588" t="s">
        <v>313</v>
      </c>
      <c r="H12588" t="s">
        <v>314</v>
      </c>
      <c r="I12588" t="s">
        <v>315</v>
      </c>
    </row>
    <row r="12589" spans="1:9" x14ac:dyDescent="0.25">
      <c r="A12589">
        <v>12587</v>
      </c>
      <c r="B12589" t="s">
        <v>8</v>
      </c>
      <c r="C12589">
        <v>2015</v>
      </c>
      <c r="D12589" t="s">
        <v>48</v>
      </c>
      <c r="E12589" t="s">
        <v>204</v>
      </c>
      <c r="F12589">
        <v>-0.1</v>
      </c>
      <c r="G12589" t="s">
        <v>313</v>
      </c>
      <c r="H12589" t="s">
        <v>314</v>
      </c>
      <c r="I12589" t="s">
        <v>315</v>
      </c>
    </row>
    <row r="12590" spans="1:9" x14ac:dyDescent="0.25">
      <c r="A12590">
        <v>12588</v>
      </c>
      <c r="B12590" t="s">
        <v>22</v>
      </c>
      <c r="C12590">
        <v>2015</v>
      </c>
      <c r="D12590" t="s">
        <v>48</v>
      </c>
      <c r="E12590" t="s">
        <v>204</v>
      </c>
      <c r="F12590">
        <v>-0.1</v>
      </c>
      <c r="G12590" t="s">
        <v>313</v>
      </c>
      <c r="H12590" t="s">
        <v>314</v>
      </c>
      <c r="I12590" t="s">
        <v>315</v>
      </c>
    </row>
    <row r="12591" spans="1:9" x14ac:dyDescent="0.25">
      <c r="A12591">
        <v>12589</v>
      </c>
      <c r="B12591" t="s">
        <v>15</v>
      </c>
      <c r="C12591">
        <v>2015</v>
      </c>
      <c r="D12591" t="s">
        <v>48</v>
      </c>
      <c r="E12591" t="s">
        <v>204</v>
      </c>
      <c r="F12591">
        <v>0.5</v>
      </c>
      <c r="G12591" t="s">
        <v>313</v>
      </c>
      <c r="H12591" t="s">
        <v>314</v>
      </c>
      <c r="I12591" t="s">
        <v>315</v>
      </c>
    </row>
    <row r="12592" spans="1:9" x14ac:dyDescent="0.25">
      <c r="A12592">
        <v>12590</v>
      </c>
      <c r="B12592" t="s">
        <v>20</v>
      </c>
      <c r="C12592">
        <v>2015</v>
      </c>
      <c r="D12592" t="s">
        <v>48</v>
      </c>
      <c r="E12592" t="s">
        <v>204</v>
      </c>
      <c r="F12592">
        <v>0</v>
      </c>
      <c r="G12592" t="s">
        <v>313</v>
      </c>
      <c r="H12592" t="s">
        <v>314</v>
      </c>
      <c r="I12592" t="s">
        <v>315</v>
      </c>
    </row>
    <row r="12593" spans="1:9" x14ac:dyDescent="0.25">
      <c r="A12593">
        <v>12591</v>
      </c>
      <c r="B12593" t="s">
        <v>30</v>
      </c>
      <c r="C12593">
        <v>2015</v>
      </c>
      <c r="D12593" t="s">
        <v>48</v>
      </c>
      <c r="E12593" t="s">
        <v>204</v>
      </c>
      <c r="F12593">
        <v>0</v>
      </c>
      <c r="G12593" t="s">
        <v>313</v>
      </c>
      <c r="H12593" t="s">
        <v>314</v>
      </c>
      <c r="I12593" t="s">
        <v>315</v>
      </c>
    </row>
    <row r="12594" spans="1:9" x14ac:dyDescent="0.25">
      <c r="A12594">
        <v>12592</v>
      </c>
      <c r="B12594" t="s">
        <v>21</v>
      </c>
      <c r="C12594">
        <v>2015</v>
      </c>
      <c r="D12594" t="s">
        <v>48</v>
      </c>
      <c r="E12594" t="s">
        <v>204</v>
      </c>
      <c r="F12594">
        <v>0.5</v>
      </c>
      <c r="G12594" t="s">
        <v>313</v>
      </c>
      <c r="H12594" t="s">
        <v>314</v>
      </c>
      <c r="I12594" t="s">
        <v>315</v>
      </c>
    </row>
    <row r="12595" spans="1:9" x14ac:dyDescent="0.25">
      <c r="A12595">
        <v>12593</v>
      </c>
      <c r="B12595" t="s">
        <v>16</v>
      </c>
      <c r="C12595">
        <v>2015</v>
      </c>
      <c r="D12595" t="s">
        <v>48</v>
      </c>
      <c r="E12595" t="s">
        <v>204</v>
      </c>
      <c r="F12595">
        <v>0</v>
      </c>
      <c r="G12595" t="s">
        <v>313</v>
      </c>
      <c r="H12595" t="s">
        <v>314</v>
      </c>
      <c r="I12595" t="s">
        <v>315</v>
      </c>
    </row>
    <row r="12596" spans="1:9" x14ac:dyDescent="0.25">
      <c r="A12596">
        <v>12594</v>
      </c>
      <c r="B12596" t="s">
        <v>29</v>
      </c>
      <c r="C12596">
        <v>2015</v>
      </c>
      <c r="D12596" t="s">
        <v>48</v>
      </c>
      <c r="E12596" t="s">
        <v>204</v>
      </c>
      <c r="F12596">
        <v>0</v>
      </c>
      <c r="G12596" t="s">
        <v>313</v>
      </c>
      <c r="H12596" t="s">
        <v>314</v>
      </c>
      <c r="I12596" t="s">
        <v>315</v>
      </c>
    </row>
    <row r="12597" spans="1:9" x14ac:dyDescent="0.25">
      <c r="A12597">
        <v>12595</v>
      </c>
      <c r="B12597" t="s">
        <v>31</v>
      </c>
      <c r="C12597">
        <v>2015</v>
      </c>
      <c r="D12597" t="s">
        <v>48</v>
      </c>
      <c r="E12597" t="s">
        <v>204</v>
      </c>
      <c r="F12597">
        <v>-0.6</v>
      </c>
      <c r="G12597" t="s">
        <v>313</v>
      </c>
      <c r="H12597" t="s">
        <v>314</v>
      </c>
      <c r="I12597" t="s">
        <v>315</v>
      </c>
    </row>
    <row r="12598" spans="1:9" x14ac:dyDescent="0.25">
      <c r="A12598">
        <v>12596</v>
      </c>
      <c r="B12598" t="s">
        <v>24</v>
      </c>
      <c r="C12598">
        <v>2015</v>
      </c>
      <c r="D12598" t="s">
        <v>48</v>
      </c>
      <c r="E12598" t="s">
        <v>204</v>
      </c>
      <c r="F12598">
        <v>0.5</v>
      </c>
      <c r="G12598" t="s">
        <v>313</v>
      </c>
      <c r="H12598" t="s">
        <v>314</v>
      </c>
      <c r="I12598" t="s">
        <v>315</v>
      </c>
    </row>
    <row r="12599" spans="1:9" x14ac:dyDescent="0.25">
      <c r="A12599">
        <v>12597</v>
      </c>
      <c r="B12599" t="s">
        <v>5</v>
      </c>
      <c r="C12599">
        <v>2015</v>
      </c>
      <c r="D12599" t="s">
        <v>48</v>
      </c>
      <c r="E12599" t="s">
        <v>204</v>
      </c>
      <c r="F12599">
        <v>0.4</v>
      </c>
      <c r="G12599" t="s">
        <v>313</v>
      </c>
      <c r="H12599" t="s">
        <v>314</v>
      </c>
      <c r="I12599" t="s">
        <v>315</v>
      </c>
    </row>
    <row r="12600" spans="1:9" x14ac:dyDescent="0.25">
      <c r="A12600">
        <v>12598</v>
      </c>
      <c r="B12600" t="s">
        <v>26</v>
      </c>
      <c r="C12600">
        <v>2015</v>
      </c>
      <c r="D12600" t="s">
        <v>48</v>
      </c>
      <c r="E12600" t="s">
        <v>204</v>
      </c>
      <c r="F12600">
        <v>-0.1</v>
      </c>
      <c r="G12600" t="s">
        <v>313</v>
      </c>
      <c r="H12600" t="s">
        <v>314</v>
      </c>
      <c r="I12600" t="s">
        <v>315</v>
      </c>
    </row>
    <row r="12601" spans="1:9" x14ac:dyDescent="0.25">
      <c r="A12601">
        <v>12599</v>
      </c>
      <c r="B12601" t="s">
        <v>28</v>
      </c>
      <c r="C12601">
        <v>2015</v>
      </c>
      <c r="D12601" t="s">
        <v>48</v>
      </c>
      <c r="E12601" t="s">
        <v>204</v>
      </c>
      <c r="F12601">
        <v>-1.1000000000000001</v>
      </c>
      <c r="G12601" t="s">
        <v>313</v>
      </c>
      <c r="H12601" t="s">
        <v>314</v>
      </c>
      <c r="I12601" t="s">
        <v>315</v>
      </c>
    </row>
    <row r="12602" spans="1:9" x14ac:dyDescent="0.25">
      <c r="A12602">
        <v>12600</v>
      </c>
      <c r="B12602" t="s">
        <v>11</v>
      </c>
      <c r="C12602">
        <v>2015</v>
      </c>
      <c r="D12602" t="s">
        <v>48</v>
      </c>
      <c r="E12602" t="s">
        <v>204</v>
      </c>
      <c r="F12602">
        <v>0.4</v>
      </c>
      <c r="G12602" t="s">
        <v>313</v>
      </c>
      <c r="H12602" t="s">
        <v>314</v>
      </c>
      <c r="I12602" t="s">
        <v>315</v>
      </c>
    </row>
    <row r="12603" spans="1:9" x14ac:dyDescent="0.25">
      <c r="A12603">
        <v>12601</v>
      </c>
      <c r="B12603" t="s">
        <v>12</v>
      </c>
      <c r="C12603">
        <v>2015</v>
      </c>
      <c r="D12603" t="s">
        <v>48</v>
      </c>
      <c r="E12603" t="s">
        <v>204</v>
      </c>
      <c r="F12603">
        <v>0</v>
      </c>
      <c r="G12603" t="s">
        <v>313</v>
      </c>
      <c r="H12603" t="s">
        <v>314</v>
      </c>
      <c r="I12603" t="s">
        <v>315</v>
      </c>
    </row>
    <row r="12604" spans="1:9" x14ac:dyDescent="0.25">
      <c r="A12604">
        <v>12602</v>
      </c>
      <c r="B12604" t="s">
        <v>7</v>
      </c>
      <c r="C12604">
        <v>2015</v>
      </c>
      <c r="D12604" t="s">
        <v>48</v>
      </c>
      <c r="E12604" t="s">
        <v>204</v>
      </c>
      <c r="F12604">
        <v>0.4</v>
      </c>
      <c r="G12604" t="s">
        <v>313</v>
      </c>
      <c r="H12604" t="s">
        <v>314</v>
      </c>
      <c r="I12604" t="s">
        <v>315</v>
      </c>
    </row>
    <row r="12605" spans="1:9" x14ac:dyDescent="0.25">
      <c r="A12605">
        <v>12603</v>
      </c>
      <c r="B12605" t="s">
        <v>18</v>
      </c>
      <c r="C12605">
        <v>2015</v>
      </c>
      <c r="D12605" t="s">
        <v>48</v>
      </c>
      <c r="E12605" t="s">
        <v>204</v>
      </c>
      <c r="F12605">
        <v>0.5</v>
      </c>
      <c r="G12605" t="s">
        <v>313</v>
      </c>
      <c r="H12605" t="s">
        <v>314</v>
      </c>
      <c r="I12605" t="s">
        <v>315</v>
      </c>
    </row>
    <row r="12606" spans="1:9" x14ac:dyDescent="0.25">
      <c r="A12606">
        <v>12604</v>
      </c>
      <c r="B12606" t="s">
        <v>23</v>
      </c>
      <c r="C12606">
        <v>2015</v>
      </c>
      <c r="D12606" t="s">
        <v>48</v>
      </c>
      <c r="E12606" t="s">
        <v>204</v>
      </c>
      <c r="F12606">
        <v>-0.1</v>
      </c>
      <c r="G12606" t="s">
        <v>313</v>
      </c>
      <c r="H12606" t="s">
        <v>314</v>
      </c>
      <c r="I12606" t="s">
        <v>315</v>
      </c>
    </row>
    <row r="12607" spans="1:9" x14ac:dyDescent="0.25">
      <c r="A12607">
        <v>12605</v>
      </c>
      <c r="B12607" t="s">
        <v>14</v>
      </c>
      <c r="C12607">
        <v>2015</v>
      </c>
      <c r="D12607" t="s">
        <v>48</v>
      </c>
      <c r="E12607" t="s">
        <v>204</v>
      </c>
      <c r="F12607">
        <v>0.4</v>
      </c>
      <c r="G12607" t="s">
        <v>313</v>
      </c>
      <c r="H12607" t="s">
        <v>314</v>
      </c>
      <c r="I12607" t="s">
        <v>315</v>
      </c>
    </row>
    <row r="12608" spans="1:9" x14ac:dyDescent="0.25">
      <c r="A12608">
        <v>12606</v>
      </c>
      <c r="B12608" t="s">
        <v>17</v>
      </c>
      <c r="C12608">
        <v>2015</v>
      </c>
      <c r="D12608" t="s">
        <v>48</v>
      </c>
      <c r="E12608" t="s">
        <v>204</v>
      </c>
      <c r="F12608">
        <v>-0.6</v>
      </c>
      <c r="G12608" t="s">
        <v>313</v>
      </c>
      <c r="H12608" t="s">
        <v>314</v>
      </c>
      <c r="I12608" t="s">
        <v>315</v>
      </c>
    </row>
    <row r="12609" spans="1:9" x14ac:dyDescent="0.25">
      <c r="A12609">
        <v>12607</v>
      </c>
      <c r="B12609" t="s">
        <v>19</v>
      </c>
      <c r="C12609">
        <v>2015</v>
      </c>
      <c r="D12609" t="s">
        <v>48</v>
      </c>
      <c r="E12609" t="s">
        <v>204</v>
      </c>
      <c r="F12609">
        <v>-0.5</v>
      </c>
      <c r="G12609" t="s">
        <v>313</v>
      </c>
      <c r="H12609" t="s">
        <v>314</v>
      </c>
      <c r="I12609" t="s">
        <v>315</v>
      </c>
    </row>
    <row r="12610" spans="1:9" x14ac:dyDescent="0.25">
      <c r="A12610">
        <v>12608</v>
      </c>
      <c r="B12610" t="s">
        <v>27</v>
      </c>
      <c r="C12610">
        <v>2015</v>
      </c>
      <c r="D12610" t="s">
        <v>48</v>
      </c>
      <c r="E12610" t="s">
        <v>204</v>
      </c>
      <c r="F12610">
        <v>-0.6</v>
      </c>
      <c r="G12610" t="s">
        <v>313</v>
      </c>
      <c r="H12610" t="s">
        <v>314</v>
      </c>
      <c r="I12610" t="s">
        <v>315</v>
      </c>
    </row>
    <row r="12611" spans="1:9" x14ac:dyDescent="0.25">
      <c r="A12611">
        <v>12609</v>
      </c>
      <c r="B12611" t="s">
        <v>13</v>
      </c>
      <c r="C12611">
        <v>2015</v>
      </c>
      <c r="D12611" t="s">
        <v>48</v>
      </c>
      <c r="E12611" t="s">
        <v>204</v>
      </c>
      <c r="F12611">
        <v>-0.1</v>
      </c>
      <c r="G12611" t="s">
        <v>313</v>
      </c>
      <c r="H12611" t="s">
        <v>314</v>
      </c>
      <c r="I12611" t="s">
        <v>315</v>
      </c>
    </row>
    <row r="12612" spans="1:9" x14ac:dyDescent="0.25">
      <c r="A12612">
        <v>12610</v>
      </c>
      <c r="B12612" t="s">
        <v>4</v>
      </c>
      <c r="C12612">
        <v>2015</v>
      </c>
      <c r="D12612" t="s">
        <v>48</v>
      </c>
      <c r="E12612" t="s">
        <v>204</v>
      </c>
      <c r="F12612">
        <v>-0.5</v>
      </c>
      <c r="G12612" t="s">
        <v>313</v>
      </c>
      <c r="H12612" t="s">
        <v>314</v>
      </c>
      <c r="I12612" t="s">
        <v>315</v>
      </c>
    </row>
    <row r="12613" spans="1:9" x14ac:dyDescent="0.25">
      <c r="A12613">
        <v>12611</v>
      </c>
      <c r="B12613" t="s">
        <v>6</v>
      </c>
      <c r="C12613">
        <v>2015</v>
      </c>
      <c r="D12613" t="s">
        <v>48</v>
      </c>
      <c r="E12613" t="s">
        <v>204</v>
      </c>
      <c r="F12613">
        <v>-0.1</v>
      </c>
      <c r="G12613" t="s">
        <v>313</v>
      </c>
      <c r="H12613" t="s">
        <v>314</v>
      </c>
      <c r="I12613" t="s">
        <v>315</v>
      </c>
    </row>
    <row r="12614" spans="1:9" x14ac:dyDescent="0.25">
      <c r="A12614">
        <v>12612</v>
      </c>
      <c r="B12614" t="s">
        <v>9</v>
      </c>
      <c r="C12614">
        <v>2015</v>
      </c>
      <c r="D12614" t="s">
        <v>48</v>
      </c>
      <c r="E12614" t="s">
        <v>204</v>
      </c>
      <c r="F12614">
        <v>0.4</v>
      </c>
      <c r="G12614" t="s">
        <v>313</v>
      </c>
      <c r="H12614" t="s">
        <v>314</v>
      </c>
      <c r="I12614" t="s">
        <v>315</v>
      </c>
    </row>
    <row r="12615" spans="1:9" x14ac:dyDescent="0.25">
      <c r="A12615">
        <v>12613</v>
      </c>
      <c r="B12615" t="s">
        <v>10</v>
      </c>
      <c r="C12615">
        <v>2015</v>
      </c>
      <c r="D12615" t="s">
        <v>48</v>
      </c>
      <c r="E12615" t="s">
        <v>204</v>
      </c>
      <c r="F12615">
        <v>-0.1</v>
      </c>
      <c r="G12615" t="s">
        <v>313</v>
      </c>
      <c r="H12615" t="s">
        <v>314</v>
      </c>
      <c r="I12615" t="s">
        <v>315</v>
      </c>
    </row>
    <row r="12616" spans="1:9" x14ac:dyDescent="0.25">
      <c r="A12616">
        <v>12614</v>
      </c>
      <c r="B12616" t="s">
        <v>3</v>
      </c>
      <c r="C12616">
        <v>2015</v>
      </c>
      <c r="D12616" t="s">
        <v>48</v>
      </c>
      <c r="E12616" t="s">
        <v>204</v>
      </c>
      <c r="F12616">
        <v>-0.1</v>
      </c>
      <c r="G12616" t="s">
        <v>313</v>
      </c>
      <c r="H12616" t="s">
        <v>314</v>
      </c>
      <c r="I12616" t="s">
        <v>315</v>
      </c>
    </row>
    <row r="12617" spans="1:9" x14ac:dyDescent="0.25">
      <c r="A12617">
        <v>12615</v>
      </c>
      <c r="B12617" t="s">
        <v>25</v>
      </c>
      <c r="C12617">
        <v>2015</v>
      </c>
      <c r="D12617" t="s">
        <v>48</v>
      </c>
      <c r="E12617" t="s">
        <v>204</v>
      </c>
      <c r="F12617">
        <v>0.4</v>
      </c>
      <c r="G12617" t="s">
        <v>313</v>
      </c>
      <c r="H12617" t="s">
        <v>314</v>
      </c>
      <c r="I12617" t="s">
        <v>315</v>
      </c>
    </row>
    <row r="12618" spans="1:9" x14ac:dyDescent="0.25">
      <c r="A12618">
        <v>12616</v>
      </c>
      <c r="B12618" t="s">
        <v>8</v>
      </c>
      <c r="C12618">
        <v>2015</v>
      </c>
      <c r="D12618" t="s">
        <v>48</v>
      </c>
      <c r="E12618" t="s">
        <v>205</v>
      </c>
      <c r="F12618">
        <v>0</v>
      </c>
      <c r="G12618" t="s">
        <v>316</v>
      </c>
      <c r="H12618" t="s">
        <v>314</v>
      </c>
      <c r="I12618" t="s">
        <v>315</v>
      </c>
    </row>
    <row r="12619" spans="1:9" x14ac:dyDescent="0.25">
      <c r="A12619">
        <v>12617</v>
      </c>
      <c r="B12619" t="s">
        <v>22</v>
      </c>
      <c r="C12619">
        <v>2015</v>
      </c>
      <c r="D12619" t="s">
        <v>48</v>
      </c>
      <c r="E12619" t="s">
        <v>205</v>
      </c>
      <c r="F12619">
        <v>0</v>
      </c>
      <c r="G12619" t="s">
        <v>316</v>
      </c>
      <c r="H12619" t="s">
        <v>314</v>
      </c>
      <c r="I12619" t="s">
        <v>315</v>
      </c>
    </row>
    <row r="12620" spans="1:9" x14ac:dyDescent="0.25">
      <c r="A12620">
        <v>12618</v>
      </c>
      <c r="B12620" t="s">
        <v>15</v>
      </c>
      <c r="C12620">
        <v>2015</v>
      </c>
      <c r="D12620" t="s">
        <v>48</v>
      </c>
      <c r="E12620" t="s">
        <v>205</v>
      </c>
      <c r="F12620">
        <v>0</v>
      </c>
      <c r="G12620" t="s">
        <v>316</v>
      </c>
      <c r="H12620" t="s">
        <v>314</v>
      </c>
      <c r="I12620" t="s">
        <v>315</v>
      </c>
    </row>
    <row r="12621" spans="1:9" x14ac:dyDescent="0.25">
      <c r="A12621">
        <v>12619</v>
      </c>
      <c r="B12621" t="s">
        <v>20</v>
      </c>
      <c r="C12621">
        <v>2015</v>
      </c>
      <c r="D12621" t="s">
        <v>48</v>
      </c>
      <c r="E12621" t="s">
        <v>205</v>
      </c>
      <c r="F12621">
        <v>0</v>
      </c>
      <c r="G12621" t="s">
        <v>316</v>
      </c>
      <c r="H12621" t="s">
        <v>314</v>
      </c>
      <c r="I12621" t="s">
        <v>315</v>
      </c>
    </row>
    <row r="12622" spans="1:9" x14ac:dyDescent="0.25">
      <c r="A12622">
        <v>12620</v>
      </c>
      <c r="B12622" t="s">
        <v>30</v>
      </c>
      <c r="C12622">
        <v>2015</v>
      </c>
      <c r="D12622" t="s">
        <v>48</v>
      </c>
      <c r="E12622" t="s">
        <v>205</v>
      </c>
      <c r="F12622">
        <v>0</v>
      </c>
      <c r="G12622" t="s">
        <v>316</v>
      </c>
      <c r="H12622" t="s">
        <v>314</v>
      </c>
      <c r="I12622" t="s">
        <v>315</v>
      </c>
    </row>
    <row r="12623" spans="1:9" x14ac:dyDescent="0.25">
      <c r="A12623">
        <v>12621</v>
      </c>
      <c r="B12623" t="s">
        <v>21</v>
      </c>
      <c r="C12623">
        <v>2015</v>
      </c>
      <c r="D12623" t="s">
        <v>48</v>
      </c>
      <c r="E12623" t="s">
        <v>205</v>
      </c>
      <c r="F12623">
        <v>0</v>
      </c>
      <c r="G12623" t="s">
        <v>316</v>
      </c>
      <c r="H12623" t="s">
        <v>314</v>
      </c>
      <c r="I12623" t="s">
        <v>315</v>
      </c>
    </row>
    <row r="12624" spans="1:9" x14ac:dyDescent="0.25">
      <c r="A12624">
        <v>12622</v>
      </c>
      <c r="B12624" t="s">
        <v>16</v>
      </c>
      <c r="C12624">
        <v>2015</v>
      </c>
      <c r="D12624" t="s">
        <v>48</v>
      </c>
      <c r="E12624" t="s">
        <v>205</v>
      </c>
      <c r="F12624">
        <v>0</v>
      </c>
      <c r="G12624" t="s">
        <v>316</v>
      </c>
      <c r="H12624" t="s">
        <v>314</v>
      </c>
      <c r="I12624" t="s">
        <v>315</v>
      </c>
    </row>
    <row r="12625" spans="1:9" x14ac:dyDescent="0.25">
      <c r="A12625">
        <v>12623</v>
      </c>
      <c r="B12625" t="s">
        <v>29</v>
      </c>
      <c r="C12625">
        <v>2015</v>
      </c>
      <c r="D12625" t="s">
        <v>48</v>
      </c>
      <c r="E12625" t="s">
        <v>205</v>
      </c>
      <c r="F12625">
        <v>0</v>
      </c>
      <c r="G12625" t="s">
        <v>316</v>
      </c>
      <c r="H12625" t="s">
        <v>314</v>
      </c>
      <c r="I12625" t="s">
        <v>315</v>
      </c>
    </row>
    <row r="12626" spans="1:9" x14ac:dyDescent="0.25">
      <c r="A12626">
        <v>12624</v>
      </c>
      <c r="B12626" t="s">
        <v>31</v>
      </c>
      <c r="C12626">
        <v>2015</v>
      </c>
      <c r="D12626" t="s">
        <v>48</v>
      </c>
      <c r="E12626" t="s">
        <v>205</v>
      </c>
      <c r="F12626">
        <v>0</v>
      </c>
      <c r="G12626" t="s">
        <v>316</v>
      </c>
      <c r="H12626" t="s">
        <v>314</v>
      </c>
      <c r="I12626" t="s">
        <v>315</v>
      </c>
    </row>
    <row r="12627" spans="1:9" x14ac:dyDescent="0.25">
      <c r="A12627">
        <v>12625</v>
      </c>
      <c r="B12627" t="s">
        <v>24</v>
      </c>
      <c r="C12627">
        <v>2015</v>
      </c>
      <c r="D12627" t="s">
        <v>48</v>
      </c>
      <c r="E12627" t="s">
        <v>205</v>
      </c>
      <c r="F12627">
        <v>0</v>
      </c>
      <c r="G12627" t="s">
        <v>316</v>
      </c>
      <c r="H12627" t="s">
        <v>314</v>
      </c>
      <c r="I12627" t="s">
        <v>315</v>
      </c>
    </row>
    <row r="12628" spans="1:9" x14ac:dyDescent="0.25">
      <c r="A12628">
        <v>12626</v>
      </c>
      <c r="B12628" t="s">
        <v>5</v>
      </c>
      <c r="C12628">
        <v>2015</v>
      </c>
      <c r="D12628" t="s">
        <v>48</v>
      </c>
      <c r="E12628" t="s">
        <v>205</v>
      </c>
      <c r="F12628">
        <v>0</v>
      </c>
      <c r="G12628" t="s">
        <v>316</v>
      </c>
      <c r="H12628" t="s">
        <v>314</v>
      </c>
      <c r="I12628" t="s">
        <v>315</v>
      </c>
    </row>
    <row r="12629" spans="1:9" x14ac:dyDescent="0.25">
      <c r="A12629">
        <v>12627</v>
      </c>
      <c r="B12629" t="s">
        <v>26</v>
      </c>
      <c r="C12629">
        <v>2015</v>
      </c>
      <c r="D12629" t="s">
        <v>48</v>
      </c>
      <c r="E12629" t="s">
        <v>205</v>
      </c>
      <c r="F12629">
        <v>0</v>
      </c>
      <c r="G12629" t="s">
        <v>316</v>
      </c>
      <c r="H12629" t="s">
        <v>314</v>
      </c>
      <c r="I12629" t="s">
        <v>315</v>
      </c>
    </row>
    <row r="12630" spans="1:9" x14ac:dyDescent="0.25">
      <c r="A12630">
        <v>12628</v>
      </c>
      <c r="B12630" t="s">
        <v>28</v>
      </c>
      <c r="C12630">
        <v>2015</v>
      </c>
      <c r="D12630" t="s">
        <v>48</v>
      </c>
      <c r="E12630" t="s">
        <v>205</v>
      </c>
      <c r="F12630">
        <v>0</v>
      </c>
      <c r="G12630" t="s">
        <v>316</v>
      </c>
      <c r="H12630" t="s">
        <v>314</v>
      </c>
      <c r="I12630" t="s">
        <v>315</v>
      </c>
    </row>
    <row r="12631" spans="1:9" x14ac:dyDescent="0.25">
      <c r="A12631">
        <v>12629</v>
      </c>
      <c r="B12631" t="s">
        <v>11</v>
      </c>
      <c r="C12631">
        <v>2015</v>
      </c>
      <c r="D12631" t="s">
        <v>48</v>
      </c>
      <c r="E12631" t="s">
        <v>205</v>
      </c>
      <c r="F12631">
        <v>0</v>
      </c>
      <c r="G12631" t="s">
        <v>316</v>
      </c>
      <c r="H12631" t="s">
        <v>314</v>
      </c>
      <c r="I12631" t="s">
        <v>315</v>
      </c>
    </row>
    <row r="12632" spans="1:9" x14ac:dyDescent="0.25">
      <c r="A12632">
        <v>12630</v>
      </c>
      <c r="B12632" t="s">
        <v>12</v>
      </c>
      <c r="C12632">
        <v>2015</v>
      </c>
      <c r="D12632" t="s">
        <v>48</v>
      </c>
      <c r="E12632" t="s">
        <v>205</v>
      </c>
      <c r="F12632">
        <v>0</v>
      </c>
      <c r="G12632" t="s">
        <v>316</v>
      </c>
      <c r="H12632" t="s">
        <v>314</v>
      </c>
      <c r="I12632" t="s">
        <v>315</v>
      </c>
    </row>
    <row r="12633" spans="1:9" x14ac:dyDescent="0.25">
      <c r="A12633">
        <v>12631</v>
      </c>
      <c r="B12633" t="s">
        <v>7</v>
      </c>
      <c r="C12633">
        <v>2015</v>
      </c>
      <c r="D12633" t="s">
        <v>48</v>
      </c>
      <c r="E12633" t="s">
        <v>205</v>
      </c>
      <c r="F12633">
        <v>0</v>
      </c>
      <c r="G12633" t="s">
        <v>316</v>
      </c>
      <c r="H12633" t="s">
        <v>314</v>
      </c>
      <c r="I12633" t="s">
        <v>315</v>
      </c>
    </row>
    <row r="12634" spans="1:9" x14ac:dyDescent="0.25">
      <c r="A12634">
        <v>12632</v>
      </c>
      <c r="B12634" t="s">
        <v>18</v>
      </c>
      <c r="C12634">
        <v>2015</v>
      </c>
      <c r="D12634" t="s">
        <v>48</v>
      </c>
      <c r="E12634" t="s">
        <v>205</v>
      </c>
      <c r="F12634">
        <v>0</v>
      </c>
      <c r="G12634" t="s">
        <v>316</v>
      </c>
      <c r="H12634" t="s">
        <v>314</v>
      </c>
      <c r="I12634" t="s">
        <v>315</v>
      </c>
    </row>
    <row r="12635" spans="1:9" x14ac:dyDescent="0.25">
      <c r="A12635">
        <v>12633</v>
      </c>
      <c r="B12635" t="s">
        <v>23</v>
      </c>
      <c r="C12635">
        <v>2015</v>
      </c>
      <c r="D12635" t="s">
        <v>48</v>
      </c>
      <c r="E12635" t="s">
        <v>205</v>
      </c>
      <c r="F12635">
        <v>0</v>
      </c>
      <c r="G12635" t="s">
        <v>316</v>
      </c>
      <c r="H12635" t="s">
        <v>314</v>
      </c>
      <c r="I12635" t="s">
        <v>315</v>
      </c>
    </row>
    <row r="12636" spans="1:9" x14ac:dyDescent="0.25">
      <c r="A12636">
        <v>12634</v>
      </c>
      <c r="B12636" t="s">
        <v>14</v>
      </c>
      <c r="C12636">
        <v>2015</v>
      </c>
      <c r="D12636" t="s">
        <v>48</v>
      </c>
      <c r="E12636" t="s">
        <v>205</v>
      </c>
      <c r="F12636">
        <v>0</v>
      </c>
      <c r="G12636" t="s">
        <v>316</v>
      </c>
      <c r="H12636" t="s">
        <v>314</v>
      </c>
      <c r="I12636" t="s">
        <v>315</v>
      </c>
    </row>
    <row r="12637" spans="1:9" x14ac:dyDescent="0.25">
      <c r="A12637">
        <v>12635</v>
      </c>
      <c r="B12637" t="s">
        <v>17</v>
      </c>
      <c r="C12637">
        <v>2015</v>
      </c>
      <c r="D12637" t="s">
        <v>48</v>
      </c>
      <c r="E12637" t="s">
        <v>205</v>
      </c>
      <c r="F12637">
        <v>0</v>
      </c>
      <c r="G12637" t="s">
        <v>316</v>
      </c>
      <c r="H12637" t="s">
        <v>314</v>
      </c>
      <c r="I12637" t="s">
        <v>315</v>
      </c>
    </row>
    <row r="12638" spans="1:9" x14ac:dyDescent="0.25">
      <c r="A12638">
        <v>12636</v>
      </c>
      <c r="B12638" t="s">
        <v>19</v>
      </c>
      <c r="C12638">
        <v>2015</v>
      </c>
      <c r="D12638" t="s">
        <v>48</v>
      </c>
      <c r="E12638" t="s">
        <v>205</v>
      </c>
      <c r="F12638">
        <v>0</v>
      </c>
      <c r="G12638" t="s">
        <v>316</v>
      </c>
      <c r="H12638" t="s">
        <v>314</v>
      </c>
      <c r="I12638" t="s">
        <v>315</v>
      </c>
    </row>
    <row r="12639" spans="1:9" x14ac:dyDescent="0.25">
      <c r="A12639">
        <v>12637</v>
      </c>
      <c r="B12639" t="s">
        <v>27</v>
      </c>
      <c r="C12639">
        <v>2015</v>
      </c>
      <c r="D12639" t="s">
        <v>48</v>
      </c>
      <c r="E12639" t="s">
        <v>205</v>
      </c>
      <c r="F12639">
        <v>0</v>
      </c>
      <c r="G12639" t="s">
        <v>316</v>
      </c>
      <c r="H12639" t="s">
        <v>314</v>
      </c>
      <c r="I12639" t="s">
        <v>315</v>
      </c>
    </row>
    <row r="12640" spans="1:9" x14ac:dyDescent="0.25">
      <c r="A12640">
        <v>12638</v>
      </c>
      <c r="B12640" t="s">
        <v>13</v>
      </c>
      <c r="C12640">
        <v>2015</v>
      </c>
      <c r="D12640" t="s">
        <v>48</v>
      </c>
      <c r="E12640" t="s">
        <v>205</v>
      </c>
      <c r="F12640">
        <v>0</v>
      </c>
      <c r="G12640" t="s">
        <v>316</v>
      </c>
      <c r="H12640" t="s">
        <v>314</v>
      </c>
      <c r="I12640" t="s">
        <v>315</v>
      </c>
    </row>
    <row r="12641" spans="1:9" x14ac:dyDescent="0.25">
      <c r="A12641">
        <v>12639</v>
      </c>
      <c r="B12641" t="s">
        <v>4</v>
      </c>
      <c r="C12641">
        <v>2015</v>
      </c>
      <c r="D12641" t="s">
        <v>48</v>
      </c>
      <c r="E12641" t="s">
        <v>205</v>
      </c>
      <c r="F12641">
        <v>0</v>
      </c>
      <c r="G12641" t="s">
        <v>316</v>
      </c>
      <c r="H12641" t="s">
        <v>314</v>
      </c>
      <c r="I12641" t="s">
        <v>315</v>
      </c>
    </row>
    <row r="12642" spans="1:9" x14ac:dyDescent="0.25">
      <c r="A12642">
        <v>12640</v>
      </c>
      <c r="B12642" t="s">
        <v>6</v>
      </c>
      <c r="C12642">
        <v>2015</v>
      </c>
      <c r="D12642" t="s">
        <v>48</v>
      </c>
      <c r="E12642" t="s">
        <v>205</v>
      </c>
      <c r="F12642">
        <v>0</v>
      </c>
      <c r="G12642" t="s">
        <v>316</v>
      </c>
      <c r="H12642" t="s">
        <v>314</v>
      </c>
      <c r="I12642" t="s">
        <v>315</v>
      </c>
    </row>
    <row r="12643" spans="1:9" x14ac:dyDescent="0.25">
      <c r="A12643">
        <v>12641</v>
      </c>
      <c r="B12643" t="s">
        <v>9</v>
      </c>
      <c r="C12643">
        <v>2015</v>
      </c>
      <c r="D12643" t="s">
        <v>48</v>
      </c>
      <c r="E12643" t="s">
        <v>205</v>
      </c>
      <c r="F12643">
        <v>0</v>
      </c>
      <c r="G12643" t="s">
        <v>316</v>
      </c>
      <c r="H12643" t="s">
        <v>314</v>
      </c>
      <c r="I12643" t="s">
        <v>315</v>
      </c>
    </row>
    <row r="12644" spans="1:9" x14ac:dyDescent="0.25">
      <c r="A12644">
        <v>12642</v>
      </c>
      <c r="B12644" t="s">
        <v>10</v>
      </c>
      <c r="C12644">
        <v>2015</v>
      </c>
      <c r="D12644" t="s">
        <v>48</v>
      </c>
      <c r="E12644" t="s">
        <v>205</v>
      </c>
      <c r="F12644">
        <v>0</v>
      </c>
      <c r="G12644" t="s">
        <v>316</v>
      </c>
      <c r="H12644" t="s">
        <v>314</v>
      </c>
      <c r="I12644" t="s">
        <v>315</v>
      </c>
    </row>
    <row r="12645" spans="1:9" x14ac:dyDescent="0.25">
      <c r="A12645">
        <v>12643</v>
      </c>
      <c r="B12645" t="s">
        <v>3</v>
      </c>
      <c r="C12645">
        <v>2015</v>
      </c>
      <c r="D12645" t="s">
        <v>48</v>
      </c>
      <c r="E12645" t="s">
        <v>205</v>
      </c>
      <c r="F12645">
        <v>0</v>
      </c>
      <c r="G12645" t="s">
        <v>316</v>
      </c>
      <c r="H12645" t="s">
        <v>314</v>
      </c>
      <c r="I12645" t="s">
        <v>315</v>
      </c>
    </row>
    <row r="12646" spans="1:9" x14ac:dyDescent="0.25">
      <c r="A12646">
        <v>12644</v>
      </c>
      <c r="B12646" t="s">
        <v>25</v>
      </c>
      <c r="C12646">
        <v>2015</v>
      </c>
      <c r="D12646" t="s">
        <v>48</v>
      </c>
      <c r="E12646" t="s">
        <v>205</v>
      </c>
      <c r="F12646">
        <v>0</v>
      </c>
      <c r="G12646" t="s">
        <v>316</v>
      </c>
      <c r="H12646" t="s">
        <v>314</v>
      </c>
      <c r="I12646" t="s">
        <v>315</v>
      </c>
    </row>
    <row r="12647" spans="1:9" x14ac:dyDescent="0.25">
      <c r="A12647">
        <v>12645</v>
      </c>
      <c r="B12647" t="s">
        <v>8</v>
      </c>
      <c r="C12647">
        <v>2016</v>
      </c>
      <c r="D12647" t="s">
        <v>48</v>
      </c>
      <c r="E12647" t="s">
        <v>312</v>
      </c>
      <c r="F12647">
        <v>1021498</v>
      </c>
      <c r="G12647" t="s">
        <v>313</v>
      </c>
      <c r="H12647" t="s">
        <v>314</v>
      </c>
      <c r="I12647" t="s">
        <v>315</v>
      </c>
    </row>
    <row r="12648" spans="1:9" x14ac:dyDescent="0.25">
      <c r="A12648">
        <v>12646</v>
      </c>
      <c r="B12648" t="s">
        <v>22</v>
      </c>
      <c r="C12648">
        <v>2016</v>
      </c>
      <c r="D12648" t="s">
        <v>48</v>
      </c>
      <c r="E12648" t="s">
        <v>312</v>
      </c>
      <c r="F12648">
        <v>1021498</v>
      </c>
      <c r="G12648" t="s">
        <v>313</v>
      </c>
      <c r="H12648" t="s">
        <v>314</v>
      </c>
      <c r="I12648" t="s">
        <v>315</v>
      </c>
    </row>
    <row r="12649" spans="1:9" x14ac:dyDescent="0.25">
      <c r="A12649">
        <v>12647</v>
      </c>
      <c r="B12649" t="s">
        <v>15</v>
      </c>
      <c r="C12649">
        <v>2016</v>
      </c>
      <c r="D12649" t="s">
        <v>48</v>
      </c>
      <c r="E12649" t="s">
        <v>312</v>
      </c>
      <c r="F12649">
        <v>1013848</v>
      </c>
      <c r="G12649" t="s">
        <v>313</v>
      </c>
      <c r="H12649" t="s">
        <v>314</v>
      </c>
      <c r="I12649" t="s">
        <v>315</v>
      </c>
    </row>
    <row r="12650" spans="1:9" x14ac:dyDescent="0.25">
      <c r="A12650">
        <v>12648</v>
      </c>
      <c r="B12650" t="s">
        <v>20</v>
      </c>
      <c r="C12650">
        <v>2016</v>
      </c>
      <c r="D12650" t="s">
        <v>48</v>
      </c>
      <c r="E12650" t="s">
        <v>312</v>
      </c>
      <c r="F12650">
        <v>1015964</v>
      </c>
      <c r="G12650" t="s">
        <v>313</v>
      </c>
      <c r="H12650" t="s">
        <v>314</v>
      </c>
      <c r="I12650" t="s">
        <v>315</v>
      </c>
    </row>
    <row r="12651" spans="1:9" x14ac:dyDescent="0.25">
      <c r="A12651">
        <v>12649</v>
      </c>
      <c r="B12651" t="s">
        <v>30</v>
      </c>
      <c r="C12651">
        <v>2016</v>
      </c>
      <c r="D12651" t="s">
        <v>48</v>
      </c>
      <c r="E12651" t="s">
        <v>312</v>
      </c>
      <c r="F12651">
        <v>1017391</v>
      </c>
      <c r="G12651" t="s">
        <v>313</v>
      </c>
      <c r="H12651" t="s">
        <v>314</v>
      </c>
      <c r="I12651" t="s">
        <v>315</v>
      </c>
    </row>
    <row r="12652" spans="1:9" x14ac:dyDescent="0.25">
      <c r="A12652">
        <v>12650</v>
      </c>
      <c r="B12652" t="s">
        <v>21</v>
      </c>
      <c r="C12652">
        <v>2016</v>
      </c>
      <c r="D12652" t="s">
        <v>48</v>
      </c>
      <c r="E12652" t="s">
        <v>312</v>
      </c>
      <c r="F12652">
        <v>1015593</v>
      </c>
      <c r="G12652" t="s">
        <v>313</v>
      </c>
      <c r="H12652" t="s">
        <v>314</v>
      </c>
      <c r="I12652" t="s">
        <v>315</v>
      </c>
    </row>
    <row r="12653" spans="1:9" x14ac:dyDescent="0.25">
      <c r="A12653">
        <v>12651</v>
      </c>
      <c r="B12653" t="s">
        <v>16</v>
      </c>
      <c r="C12653">
        <v>2016</v>
      </c>
      <c r="D12653" t="s">
        <v>48</v>
      </c>
      <c r="E12653" t="s">
        <v>312</v>
      </c>
      <c r="F12653">
        <v>1012906</v>
      </c>
      <c r="G12653" t="s">
        <v>313</v>
      </c>
      <c r="H12653" t="s">
        <v>314</v>
      </c>
      <c r="I12653" t="s">
        <v>315</v>
      </c>
    </row>
    <row r="12654" spans="1:9" x14ac:dyDescent="0.25">
      <c r="A12654">
        <v>12652</v>
      </c>
      <c r="B12654" t="s">
        <v>29</v>
      </c>
      <c r="C12654">
        <v>2016</v>
      </c>
      <c r="D12654" t="s">
        <v>48</v>
      </c>
      <c r="E12654" t="s">
        <v>312</v>
      </c>
      <c r="F12654">
        <v>1013902</v>
      </c>
      <c r="G12654" t="s">
        <v>313</v>
      </c>
      <c r="H12654" t="s">
        <v>314</v>
      </c>
      <c r="I12654" t="s">
        <v>315</v>
      </c>
    </row>
    <row r="12655" spans="1:9" x14ac:dyDescent="0.25">
      <c r="A12655">
        <v>12653</v>
      </c>
      <c r="B12655" t="s">
        <v>31</v>
      </c>
      <c r="C12655">
        <v>2016</v>
      </c>
      <c r="D12655" t="s">
        <v>48</v>
      </c>
      <c r="E12655" t="s">
        <v>312</v>
      </c>
      <c r="F12655">
        <v>1016469</v>
      </c>
      <c r="G12655" t="s">
        <v>313</v>
      </c>
      <c r="H12655" t="s">
        <v>314</v>
      </c>
      <c r="I12655" t="s">
        <v>315</v>
      </c>
    </row>
    <row r="12656" spans="1:9" x14ac:dyDescent="0.25">
      <c r="A12656">
        <v>12654</v>
      </c>
      <c r="B12656" t="s">
        <v>24</v>
      </c>
      <c r="C12656">
        <v>2016</v>
      </c>
      <c r="D12656" t="s">
        <v>48</v>
      </c>
      <c r="E12656" t="s">
        <v>312</v>
      </c>
      <c r="F12656">
        <v>1014159</v>
      </c>
      <c r="G12656" t="s">
        <v>313</v>
      </c>
      <c r="H12656" t="s">
        <v>314</v>
      </c>
      <c r="I12656" t="s">
        <v>315</v>
      </c>
    </row>
    <row r="12657" spans="1:9" x14ac:dyDescent="0.25">
      <c r="A12657">
        <v>12655</v>
      </c>
      <c r="B12657" t="s">
        <v>5</v>
      </c>
      <c r="C12657">
        <v>2016</v>
      </c>
      <c r="D12657" t="s">
        <v>48</v>
      </c>
      <c r="E12657" t="s">
        <v>312</v>
      </c>
      <c r="F12657">
        <v>1020762</v>
      </c>
      <c r="G12657" t="s">
        <v>313</v>
      </c>
      <c r="H12657" t="s">
        <v>314</v>
      </c>
      <c r="I12657" t="s">
        <v>315</v>
      </c>
    </row>
    <row r="12658" spans="1:9" x14ac:dyDescent="0.25">
      <c r="A12658">
        <v>12656</v>
      </c>
      <c r="B12658" t="s">
        <v>26</v>
      </c>
      <c r="C12658">
        <v>2016</v>
      </c>
      <c r="D12658" t="s">
        <v>48</v>
      </c>
      <c r="E12658" t="s">
        <v>312</v>
      </c>
      <c r="F12658">
        <v>1019493</v>
      </c>
      <c r="G12658" t="s">
        <v>313</v>
      </c>
      <c r="H12658" t="s">
        <v>314</v>
      </c>
      <c r="I12658" t="s">
        <v>315</v>
      </c>
    </row>
    <row r="12659" spans="1:9" x14ac:dyDescent="0.25">
      <c r="A12659">
        <v>12657</v>
      </c>
      <c r="B12659" t="s">
        <v>28</v>
      </c>
      <c r="C12659">
        <v>2016</v>
      </c>
      <c r="D12659" t="s">
        <v>48</v>
      </c>
      <c r="E12659" t="s">
        <v>312</v>
      </c>
      <c r="F12659">
        <v>1018398</v>
      </c>
      <c r="G12659" t="s">
        <v>313</v>
      </c>
      <c r="H12659" t="s">
        <v>314</v>
      </c>
      <c r="I12659" t="s">
        <v>315</v>
      </c>
    </row>
    <row r="12660" spans="1:9" x14ac:dyDescent="0.25">
      <c r="A12660">
        <v>12658</v>
      </c>
      <c r="B12660" t="s">
        <v>11</v>
      </c>
      <c r="C12660">
        <v>2016</v>
      </c>
      <c r="D12660" t="s">
        <v>48</v>
      </c>
      <c r="E12660" t="s">
        <v>312</v>
      </c>
      <c r="F12660">
        <v>1019740</v>
      </c>
      <c r="G12660" t="s">
        <v>313</v>
      </c>
      <c r="H12660" t="s">
        <v>314</v>
      </c>
      <c r="I12660" t="s">
        <v>315</v>
      </c>
    </row>
    <row r="12661" spans="1:9" x14ac:dyDescent="0.25">
      <c r="A12661">
        <v>12659</v>
      </c>
      <c r="B12661" t="s">
        <v>12</v>
      </c>
      <c r="C12661">
        <v>2016</v>
      </c>
      <c r="D12661" t="s">
        <v>48</v>
      </c>
      <c r="E12661" t="s">
        <v>312</v>
      </c>
      <c r="F12661">
        <v>1016382</v>
      </c>
      <c r="G12661" t="s">
        <v>313</v>
      </c>
      <c r="H12661" t="s">
        <v>314</v>
      </c>
      <c r="I12661" t="s">
        <v>315</v>
      </c>
    </row>
    <row r="12662" spans="1:9" x14ac:dyDescent="0.25">
      <c r="A12662">
        <v>12660</v>
      </c>
      <c r="B12662" t="s">
        <v>7</v>
      </c>
      <c r="C12662">
        <v>2016</v>
      </c>
      <c r="D12662" t="s">
        <v>48</v>
      </c>
      <c r="E12662" t="s">
        <v>312</v>
      </c>
      <c r="F12662">
        <v>1017710</v>
      </c>
      <c r="G12662" t="s">
        <v>313</v>
      </c>
      <c r="H12662" t="s">
        <v>314</v>
      </c>
      <c r="I12662" t="s">
        <v>315</v>
      </c>
    </row>
    <row r="12663" spans="1:9" x14ac:dyDescent="0.25">
      <c r="A12663">
        <v>12661</v>
      </c>
      <c r="B12663" t="s">
        <v>18</v>
      </c>
      <c r="C12663">
        <v>2016</v>
      </c>
      <c r="D12663" t="s">
        <v>48</v>
      </c>
      <c r="E12663" t="s">
        <v>312</v>
      </c>
      <c r="F12663">
        <v>1020619</v>
      </c>
      <c r="G12663" t="s">
        <v>313</v>
      </c>
      <c r="H12663" t="s">
        <v>314</v>
      </c>
      <c r="I12663" t="s">
        <v>315</v>
      </c>
    </row>
    <row r="12664" spans="1:9" x14ac:dyDescent="0.25">
      <c r="A12664">
        <v>12662</v>
      </c>
      <c r="B12664" t="s">
        <v>23</v>
      </c>
      <c r="C12664">
        <v>2016</v>
      </c>
      <c r="D12664" t="s">
        <v>48</v>
      </c>
      <c r="E12664" t="s">
        <v>312</v>
      </c>
      <c r="F12664">
        <v>1023081</v>
      </c>
      <c r="G12664" t="s">
        <v>313</v>
      </c>
      <c r="H12664" t="s">
        <v>314</v>
      </c>
      <c r="I12664" t="s">
        <v>315</v>
      </c>
    </row>
    <row r="12665" spans="1:9" x14ac:dyDescent="0.25">
      <c r="A12665">
        <v>12663</v>
      </c>
      <c r="B12665" t="s">
        <v>14</v>
      </c>
      <c r="C12665">
        <v>2016</v>
      </c>
      <c r="D12665" t="s">
        <v>48</v>
      </c>
      <c r="E12665" t="s">
        <v>312</v>
      </c>
      <c r="F12665">
        <v>1019367</v>
      </c>
      <c r="G12665" t="s">
        <v>313</v>
      </c>
      <c r="H12665" t="s">
        <v>314</v>
      </c>
      <c r="I12665" t="s">
        <v>315</v>
      </c>
    </row>
    <row r="12666" spans="1:9" x14ac:dyDescent="0.25">
      <c r="A12666">
        <v>12664</v>
      </c>
      <c r="B12666" t="s">
        <v>17</v>
      </c>
      <c r="C12666">
        <v>2016</v>
      </c>
      <c r="D12666" t="s">
        <v>48</v>
      </c>
      <c r="E12666" t="s">
        <v>312</v>
      </c>
      <c r="F12666">
        <v>1024206</v>
      </c>
      <c r="G12666" t="s">
        <v>313</v>
      </c>
      <c r="H12666" t="s">
        <v>314</v>
      </c>
      <c r="I12666" t="s">
        <v>315</v>
      </c>
    </row>
    <row r="12667" spans="1:9" x14ac:dyDescent="0.25">
      <c r="A12667">
        <v>12665</v>
      </c>
      <c r="B12667" t="s">
        <v>19</v>
      </c>
      <c r="C12667">
        <v>2016</v>
      </c>
      <c r="D12667" t="s">
        <v>48</v>
      </c>
      <c r="E12667" t="s">
        <v>312</v>
      </c>
      <c r="F12667">
        <v>1014305</v>
      </c>
      <c r="G12667" t="s">
        <v>313</v>
      </c>
      <c r="H12667" t="s">
        <v>314</v>
      </c>
      <c r="I12667" t="s">
        <v>315</v>
      </c>
    </row>
    <row r="12668" spans="1:9" x14ac:dyDescent="0.25">
      <c r="A12668">
        <v>12666</v>
      </c>
      <c r="B12668" t="s">
        <v>27</v>
      </c>
      <c r="C12668">
        <v>2016</v>
      </c>
      <c r="D12668" t="s">
        <v>48</v>
      </c>
      <c r="E12668" t="s">
        <v>312</v>
      </c>
      <c r="F12668">
        <v>1013696</v>
      </c>
      <c r="G12668" t="s">
        <v>313</v>
      </c>
      <c r="H12668" t="s">
        <v>314</v>
      </c>
      <c r="I12668" t="s">
        <v>315</v>
      </c>
    </row>
    <row r="12669" spans="1:9" x14ac:dyDescent="0.25">
      <c r="A12669">
        <v>12667</v>
      </c>
      <c r="B12669" t="s">
        <v>13</v>
      </c>
      <c r="C12669">
        <v>2016</v>
      </c>
      <c r="D12669" t="s">
        <v>48</v>
      </c>
      <c r="E12669" t="s">
        <v>312</v>
      </c>
      <c r="F12669">
        <v>1017665</v>
      </c>
      <c r="G12669" t="s">
        <v>313</v>
      </c>
      <c r="H12669" t="s">
        <v>314</v>
      </c>
      <c r="I12669" t="s">
        <v>315</v>
      </c>
    </row>
    <row r="12670" spans="1:9" x14ac:dyDescent="0.25">
      <c r="A12670">
        <v>12668</v>
      </c>
      <c r="B12670" t="s">
        <v>4</v>
      </c>
      <c r="C12670">
        <v>2016</v>
      </c>
      <c r="D12670" t="s">
        <v>48</v>
      </c>
      <c r="E12670" t="s">
        <v>312</v>
      </c>
      <c r="F12670">
        <v>1014760</v>
      </c>
      <c r="G12670" t="s">
        <v>313</v>
      </c>
      <c r="H12670" t="s">
        <v>314</v>
      </c>
      <c r="I12670" t="s">
        <v>315</v>
      </c>
    </row>
    <row r="12671" spans="1:9" x14ac:dyDescent="0.25">
      <c r="A12671">
        <v>12669</v>
      </c>
      <c r="B12671" t="s">
        <v>6</v>
      </c>
      <c r="C12671">
        <v>2016</v>
      </c>
      <c r="D12671" t="s">
        <v>48</v>
      </c>
      <c r="E12671" t="s">
        <v>312</v>
      </c>
      <c r="F12671">
        <v>1017851</v>
      </c>
      <c r="G12671" t="s">
        <v>313</v>
      </c>
      <c r="H12671" t="s">
        <v>314</v>
      </c>
      <c r="I12671" t="s">
        <v>315</v>
      </c>
    </row>
    <row r="12672" spans="1:9" x14ac:dyDescent="0.25">
      <c r="A12672">
        <v>12670</v>
      </c>
      <c r="B12672" t="s">
        <v>9</v>
      </c>
      <c r="C12672">
        <v>2016</v>
      </c>
      <c r="D12672" t="s">
        <v>48</v>
      </c>
      <c r="E12672" t="s">
        <v>312</v>
      </c>
      <c r="F12672">
        <v>1022676</v>
      </c>
      <c r="G12672" t="s">
        <v>313</v>
      </c>
      <c r="H12672" t="s">
        <v>314</v>
      </c>
      <c r="I12672" t="s">
        <v>315</v>
      </c>
    </row>
    <row r="12673" spans="1:9" x14ac:dyDescent="0.25">
      <c r="A12673">
        <v>12671</v>
      </c>
      <c r="B12673" t="s">
        <v>10</v>
      </c>
      <c r="C12673">
        <v>2016</v>
      </c>
      <c r="D12673" t="s">
        <v>48</v>
      </c>
      <c r="E12673" t="s">
        <v>312</v>
      </c>
      <c r="F12673">
        <v>1018145</v>
      </c>
      <c r="G12673" t="s">
        <v>313</v>
      </c>
      <c r="H12673" t="s">
        <v>314</v>
      </c>
      <c r="I12673" t="s">
        <v>315</v>
      </c>
    </row>
    <row r="12674" spans="1:9" x14ac:dyDescent="0.25">
      <c r="A12674">
        <v>12672</v>
      </c>
      <c r="B12674" t="s">
        <v>3</v>
      </c>
      <c r="C12674">
        <v>2016</v>
      </c>
      <c r="D12674" t="s">
        <v>48</v>
      </c>
      <c r="E12674" t="s">
        <v>312</v>
      </c>
      <c r="F12674">
        <v>1018325</v>
      </c>
      <c r="G12674" t="s">
        <v>313</v>
      </c>
      <c r="H12674" t="s">
        <v>314</v>
      </c>
      <c r="I12674" t="s">
        <v>315</v>
      </c>
    </row>
    <row r="12675" spans="1:9" x14ac:dyDescent="0.25">
      <c r="A12675">
        <v>12673</v>
      </c>
      <c r="B12675" t="s">
        <v>25</v>
      </c>
      <c r="C12675">
        <v>2016</v>
      </c>
      <c r="D12675" t="s">
        <v>48</v>
      </c>
      <c r="E12675" t="s">
        <v>312</v>
      </c>
      <c r="F12675">
        <v>1018709</v>
      </c>
      <c r="G12675" t="s">
        <v>313</v>
      </c>
      <c r="H12675" t="s">
        <v>314</v>
      </c>
      <c r="I12675" t="s">
        <v>315</v>
      </c>
    </row>
    <row r="12676" spans="1:9" x14ac:dyDescent="0.25">
      <c r="A12676">
        <v>12674</v>
      </c>
      <c r="B12676" t="s">
        <v>8</v>
      </c>
      <c r="C12676">
        <v>2016</v>
      </c>
      <c r="D12676" t="s">
        <v>48</v>
      </c>
      <c r="E12676" t="s">
        <v>64</v>
      </c>
      <c r="F12676">
        <v>1021498.2</v>
      </c>
      <c r="G12676" t="s">
        <v>313</v>
      </c>
      <c r="H12676" t="s">
        <v>314</v>
      </c>
      <c r="I12676" t="s">
        <v>315</v>
      </c>
    </row>
    <row r="12677" spans="1:9" x14ac:dyDescent="0.25">
      <c r="A12677">
        <v>12675</v>
      </c>
      <c r="B12677" t="s">
        <v>22</v>
      </c>
      <c r="C12677">
        <v>2016</v>
      </c>
      <c r="D12677" t="s">
        <v>48</v>
      </c>
      <c r="E12677" t="s">
        <v>64</v>
      </c>
      <c r="F12677">
        <v>1021498.2</v>
      </c>
      <c r="G12677" t="s">
        <v>313</v>
      </c>
      <c r="H12677" t="s">
        <v>314</v>
      </c>
      <c r="I12677" t="s">
        <v>315</v>
      </c>
    </row>
    <row r="12678" spans="1:9" x14ac:dyDescent="0.25">
      <c r="A12678">
        <v>12676</v>
      </c>
      <c r="B12678" t="s">
        <v>15</v>
      </c>
      <c r="C12678">
        <v>2016</v>
      </c>
      <c r="D12678" t="s">
        <v>48</v>
      </c>
      <c r="E12678" t="s">
        <v>64</v>
      </c>
      <c r="F12678">
        <v>1013847.7</v>
      </c>
      <c r="G12678" t="s">
        <v>313</v>
      </c>
      <c r="H12678" t="s">
        <v>314</v>
      </c>
      <c r="I12678" t="s">
        <v>315</v>
      </c>
    </row>
    <row r="12679" spans="1:9" x14ac:dyDescent="0.25">
      <c r="A12679">
        <v>12677</v>
      </c>
      <c r="B12679" t="s">
        <v>20</v>
      </c>
      <c r="C12679">
        <v>2016</v>
      </c>
      <c r="D12679" t="s">
        <v>48</v>
      </c>
      <c r="E12679" t="s">
        <v>64</v>
      </c>
      <c r="F12679">
        <v>1015964.7</v>
      </c>
      <c r="G12679" t="s">
        <v>313</v>
      </c>
      <c r="H12679" t="s">
        <v>314</v>
      </c>
      <c r="I12679" t="s">
        <v>315</v>
      </c>
    </row>
    <row r="12680" spans="1:9" x14ac:dyDescent="0.25">
      <c r="A12680">
        <v>12678</v>
      </c>
      <c r="B12680" t="s">
        <v>30</v>
      </c>
      <c r="C12680">
        <v>2016</v>
      </c>
      <c r="D12680" t="s">
        <v>48</v>
      </c>
      <c r="E12680" t="s">
        <v>64</v>
      </c>
      <c r="F12680">
        <v>1017390.7</v>
      </c>
      <c r="G12680" t="s">
        <v>313</v>
      </c>
      <c r="H12680" t="s">
        <v>314</v>
      </c>
      <c r="I12680" t="s">
        <v>315</v>
      </c>
    </row>
    <row r="12681" spans="1:9" x14ac:dyDescent="0.25">
      <c r="A12681">
        <v>12679</v>
      </c>
      <c r="B12681" t="s">
        <v>21</v>
      </c>
      <c r="C12681">
        <v>2016</v>
      </c>
      <c r="D12681" t="s">
        <v>48</v>
      </c>
      <c r="E12681" t="s">
        <v>64</v>
      </c>
      <c r="F12681">
        <v>1015592.7</v>
      </c>
      <c r="G12681" t="s">
        <v>313</v>
      </c>
      <c r="H12681" t="s">
        <v>314</v>
      </c>
      <c r="I12681" t="s">
        <v>315</v>
      </c>
    </row>
    <row r="12682" spans="1:9" x14ac:dyDescent="0.25">
      <c r="A12682">
        <v>12680</v>
      </c>
      <c r="B12682" t="s">
        <v>16</v>
      </c>
      <c r="C12682">
        <v>2016</v>
      </c>
      <c r="D12682" t="s">
        <v>48</v>
      </c>
      <c r="E12682" t="s">
        <v>64</v>
      </c>
      <c r="F12682">
        <v>1012905.7</v>
      </c>
      <c r="G12682" t="s">
        <v>313</v>
      </c>
      <c r="H12682" t="s">
        <v>314</v>
      </c>
      <c r="I12682" t="s">
        <v>315</v>
      </c>
    </row>
    <row r="12683" spans="1:9" x14ac:dyDescent="0.25">
      <c r="A12683">
        <v>12681</v>
      </c>
      <c r="B12683" t="s">
        <v>29</v>
      </c>
      <c r="C12683">
        <v>2016</v>
      </c>
      <c r="D12683" t="s">
        <v>48</v>
      </c>
      <c r="E12683" t="s">
        <v>64</v>
      </c>
      <c r="F12683">
        <v>1013902.2</v>
      </c>
      <c r="G12683" t="s">
        <v>313</v>
      </c>
      <c r="H12683" t="s">
        <v>314</v>
      </c>
      <c r="I12683" t="s">
        <v>315</v>
      </c>
    </row>
    <row r="12684" spans="1:9" x14ac:dyDescent="0.25">
      <c r="A12684">
        <v>12682</v>
      </c>
      <c r="B12684" t="s">
        <v>31</v>
      </c>
      <c r="C12684">
        <v>2016</v>
      </c>
      <c r="D12684" t="s">
        <v>48</v>
      </c>
      <c r="E12684" t="s">
        <v>64</v>
      </c>
      <c r="F12684">
        <v>1016470.2</v>
      </c>
      <c r="G12684" t="s">
        <v>313</v>
      </c>
      <c r="H12684" t="s">
        <v>314</v>
      </c>
      <c r="I12684" t="s">
        <v>315</v>
      </c>
    </row>
    <row r="12685" spans="1:9" x14ac:dyDescent="0.25">
      <c r="A12685">
        <v>12683</v>
      </c>
      <c r="B12685" t="s">
        <v>24</v>
      </c>
      <c r="C12685">
        <v>2016</v>
      </c>
      <c r="D12685" t="s">
        <v>48</v>
      </c>
      <c r="E12685" t="s">
        <v>64</v>
      </c>
      <c r="F12685">
        <v>1014158.7</v>
      </c>
      <c r="G12685" t="s">
        <v>313</v>
      </c>
      <c r="H12685" t="s">
        <v>314</v>
      </c>
      <c r="I12685" t="s">
        <v>315</v>
      </c>
    </row>
    <row r="12686" spans="1:9" x14ac:dyDescent="0.25">
      <c r="A12686">
        <v>12684</v>
      </c>
      <c r="B12686" t="s">
        <v>5</v>
      </c>
      <c r="C12686">
        <v>2016</v>
      </c>
      <c r="D12686" t="s">
        <v>48</v>
      </c>
      <c r="E12686" t="s">
        <v>64</v>
      </c>
      <c r="F12686">
        <v>1020761.7</v>
      </c>
      <c r="G12686" t="s">
        <v>313</v>
      </c>
      <c r="H12686" t="s">
        <v>314</v>
      </c>
      <c r="I12686" t="s">
        <v>315</v>
      </c>
    </row>
    <row r="12687" spans="1:9" x14ac:dyDescent="0.25">
      <c r="A12687">
        <v>12685</v>
      </c>
      <c r="B12687" t="s">
        <v>26</v>
      </c>
      <c r="C12687">
        <v>2016</v>
      </c>
      <c r="D12687" t="s">
        <v>48</v>
      </c>
      <c r="E12687" t="s">
        <v>64</v>
      </c>
      <c r="F12687">
        <v>1019493.2</v>
      </c>
      <c r="G12687" t="s">
        <v>313</v>
      </c>
      <c r="H12687" t="s">
        <v>314</v>
      </c>
      <c r="I12687" t="s">
        <v>315</v>
      </c>
    </row>
    <row r="12688" spans="1:9" x14ac:dyDescent="0.25">
      <c r="A12688">
        <v>12686</v>
      </c>
      <c r="B12688" t="s">
        <v>28</v>
      </c>
      <c r="C12688">
        <v>2016</v>
      </c>
      <c r="D12688" t="s">
        <v>48</v>
      </c>
      <c r="E12688" t="s">
        <v>64</v>
      </c>
      <c r="F12688">
        <v>1018398.7</v>
      </c>
      <c r="G12688" t="s">
        <v>313</v>
      </c>
      <c r="H12688" t="s">
        <v>314</v>
      </c>
      <c r="I12688" t="s">
        <v>315</v>
      </c>
    </row>
    <row r="12689" spans="1:9" x14ac:dyDescent="0.25">
      <c r="A12689">
        <v>12687</v>
      </c>
      <c r="B12689" t="s">
        <v>11</v>
      </c>
      <c r="C12689">
        <v>2016</v>
      </c>
      <c r="D12689" t="s">
        <v>48</v>
      </c>
      <c r="E12689" t="s">
        <v>64</v>
      </c>
      <c r="F12689">
        <v>1019739.7</v>
      </c>
      <c r="G12689" t="s">
        <v>313</v>
      </c>
      <c r="H12689" t="s">
        <v>314</v>
      </c>
      <c r="I12689" t="s">
        <v>315</v>
      </c>
    </row>
    <row r="12690" spans="1:9" x14ac:dyDescent="0.25">
      <c r="A12690">
        <v>12688</v>
      </c>
      <c r="B12690" t="s">
        <v>12</v>
      </c>
      <c r="C12690">
        <v>2016</v>
      </c>
      <c r="D12690" t="s">
        <v>48</v>
      </c>
      <c r="E12690" t="s">
        <v>64</v>
      </c>
      <c r="F12690">
        <v>1016381.7</v>
      </c>
      <c r="G12690" t="s">
        <v>313</v>
      </c>
      <c r="H12690" t="s">
        <v>314</v>
      </c>
      <c r="I12690" t="s">
        <v>315</v>
      </c>
    </row>
    <row r="12691" spans="1:9" x14ac:dyDescent="0.25">
      <c r="A12691">
        <v>12689</v>
      </c>
      <c r="B12691" t="s">
        <v>7</v>
      </c>
      <c r="C12691">
        <v>2016</v>
      </c>
      <c r="D12691" t="s">
        <v>48</v>
      </c>
      <c r="E12691" t="s">
        <v>64</v>
      </c>
      <c r="F12691">
        <v>1017710.2</v>
      </c>
      <c r="G12691" t="s">
        <v>313</v>
      </c>
      <c r="H12691" t="s">
        <v>314</v>
      </c>
      <c r="I12691" t="s">
        <v>315</v>
      </c>
    </row>
    <row r="12692" spans="1:9" x14ac:dyDescent="0.25">
      <c r="A12692">
        <v>12690</v>
      </c>
      <c r="B12692" t="s">
        <v>18</v>
      </c>
      <c r="C12692">
        <v>2016</v>
      </c>
      <c r="D12692" t="s">
        <v>48</v>
      </c>
      <c r="E12692" t="s">
        <v>64</v>
      </c>
      <c r="F12692">
        <v>1020619.2</v>
      </c>
      <c r="G12692" t="s">
        <v>313</v>
      </c>
      <c r="H12692" t="s">
        <v>314</v>
      </c>
      <c r="I12692" t="s">
        <v>315</v>
      </c>
    </row>
    <row r="12693" spans="1:9" x14ac:dyDescent="0.25">
      <c r="A12693">
        <v>12691</v>
      </c>
      <c r="B12693" t="s">
        <v>23</v>
      </c>
      <c r="C12693">
        <v>2016</v>
      </c>
      <c r="D12693" t="s">
        <v>48</v>
      </c>
      <c r="E12693" t="s">
        <v>64</v>
      </c>
      <c r="F12693">
        <v>1023080.7</v>
      </c>
      <c r="G12693" t="s">
        <v>313</v>
      </c>
      <c r="H12693" t="s">
        <v>314</v>
      </c>
      <c r="I12693" t="s">
        <v>315</v>
      </c>
    </row>
    <row r="12694" spans="1:9" x14ac:dyDescent="0.25">
      <c r="A12694">
        <v>12692</v>
      </c>
      <c r="B12694" t="s">
        <v>14</v>
      </c>
      <c r="C12694">
        <v>2016</v>
      </c>
      <c r="D12694" t="s">
        <v>48</v>
      </c>
      <c r="E12694" t="s">
        <v>64</v>
      </c>
      <c r="F12694">
        <v>1019366.7</v>
      </c>
      <c r="G12694" t="s">
        <v>313</v>
      </c>
      <c r="H12694" t="s">
        <v>314</v>
      </c>
      <c r="I12694" t="s">
        <v>315</v>
      </c>
    </row>
    <row r="12695" spans="1:9" x14ac:dyDescent="0.25">
      <c r="A12695">
        <v>12693</v>
      </c>
      <c r="B12695" t="s">
        <v>17</v>
      </c>
      <c r="C12695">
        <v>2016</v>
      </c>
      <c r="D12695" t="s">
        <v>48</v>
      </c>
      <c r="E12695" t="s">
        <v>64</v>
      </c>
      <c r="F12695">
        <v>1024206.2</v>
      </c>
      <c r="G12695" t="s">
        <v>313</v>
      </c>
      <c r="H12695" t="s">
        <v>314</v>
      </c>
      <c r="I12695" t="s">
        <v>315</v>
      </c>
    </row>
    <row r="12696" spans="1:9" x14ac:dyDescent="0.25">
      <c r="A12696">
        <v>12694</v>
      </c>
      <c r="B12696" t="s">
        <v>19</v>
      </c>
      <c r="C12696">
        <v>2016</v>
      </c>
      <c r="D12696" t="s">
        <v>48</v>
      </c>
      <c r="E12696" t="s">
        <v>64</v>
      </c>
      <c r="F12696">
        <v>1014305.2</v>
      </c>
      <c r="G12696" t="s">
        <v>313</v>
      </c>
      <c r="H12696" t="s">
        <v>314</v>
      </c>
      <c r="I12696" t="s">
        <v>315</v>
      </c>
    </row>
    <row r="12697" spans="1:9" x14ac:dyDescent="0.25">
      <c r="A12697">
        <v>12695</v>
      </c>
      <c r="B12697" t="s">
        <v>27</v>
      </c>
      <c r="C12697">
        <v>2016</v>
      </c>
      <c r="D12697" t="s">
        <v>48</v>
      </c>
      <c r="E12697" t="s">
        <v>64</v>
      </c>
      <c r="F12697">
        <v>1013696.2</v>
      </c>
      <c r="G12697" t="s">
        <v>313</v>
      </c>
      <c r="H12697" t="s">
        <v>314</v>
      </c>
      <c r="I12697" t="s">
        <v>315</v>
      </c>
    </row>
    <row r="12698" spans="1:9" x14ac:dyDescent="0.25">
      <c r="A12698">
        <v>12696</v>
      </c>
      <c r="B12698" t="s">
        <v>13</v>
      </c>
      <c r="C12698">
        <v>2016</v>
      </c>
      <c r="D12698" t="s">
        <v>48</v>
      </c>
      <c r="E12698" t="s">
        <v>64</v>
      </c>
      <c r="F12698">
        <v>1017664.7</v>
      </c>
      <c r="G12698" t="s">
        <v>313</v>
      </c>
      <c r="H12698" t="s">
        <v>314</v>
      </c>
      <c r="I12698" t="s">
        <v>315</v>
      </c>
    </row>
    <row r="12699" spans="1:9" x14ac:dyDescent="0.25">
      <c r="A12699">
        <v>12697</v>
      </c>
      <c r="B12699" t="s">
        <v>4</v>
      </c>
      <c r="C12699">
        <v>2016</v>
      </c>
      <c r="D12699" t="s">
        <v>48</v>
      </c>
      <c r="E12699" t="s">
        <v>64</v>
      </c>
      <c r="F12699">
        <v>1014759.7</v>
      </c>
      <c r="G12699" t="s">
        <v>313</v>
      </c>
      <c r="H12699" t="s">
        <v>314</v>
      </c>
      <c r="I12699" t="s">
        <v>315</v>
      </c>
    </row>
    <row r="12700" spans="1:9" x14ac:dyDescent="0.25">
      <c r="A12700">
        <v>12698</v>
      </c>
      <c r="B12700" t="s">
        <v>6</v>
      </c>
      <c r="C12700">
        <v>2016</v>
      </c>
      <c r="D12700" t="s">
        <v>48</v>
      </c>
      <c r="E12700" t="s">
        <v>64</v>
      </c>
      <c r="F12700">
        <v>1017850.7</v>
      </c>
      <c r="G12700" t="s">
        <v>313</v>
      </c>
      <c r="H12700" t="s">
        <v>314</v>
      </c>
      <c r="I12700" t="s">
        <v>315</v>
      </c>
    </row>
    <row r="12701" spans="1:9" x14ac:dyDescent="0.25">
      <c r="A12701">
        <v>12699</v>
      </c>
      <c r="B12701" t="s">
        <v>9</v>
      </c>
      <c r="C12701">
        <v>2016</v>
      </c>
      <c r="D12701" t="s">
        <v>48</v>
      </c>
      <c r="E12701" t="s">
        <v>64</v>
      </c>
      <c r="F12701">
        <v>1022675.7</v>
      </c>
      <c r="G12701" t="s">
        <v>313</v>
      </c>
      <c r="H12701" t="s">
        <v>314</v>
      </c>
      <c r="I12701" t="s">
        <v>315</v>
      </c>
    </row>
    <row r="12702" spans="1:9" x14ac:dyDescent="0.25">
      <c r="A12702">
        <v>12700</v>
      </c>
      <c r="B12702" t="s">
        <v>10</v>
      </c>
      <c r="C12702">
        <v>2016</v>
      </c>
      <c r="D12702" t="s">
        <v>48</v>
      </c>
      <c r="E12702" t="s">
        <v>64</v>
      </c>
      <c r="F12702">
        <v>1018144.7</v>
      </c>
      <c r="G12702" t="s">
        <v>313</v>
      </c>
      <c r="H12702" t="s">
        <v>314</v>
      </c>
      <c r="I12702" t="s">
        <v>315</v>
      </c>
    </row>
    <row r="12703" spans="1:9" x14ac:dyDescent="0.25">
      <c r="A12703">
        <v>12701</v>
      </c>
      <c r="B12703" t="s">
        <v>3</v>
      </c>
      <c r="C12703">
        <v>2016</v>
      </c>
      <c r="D12703" t="s">
        <v>48</v>
      </c>
      <c r="E12703" t="s">
        <v>64</v>
      </c>
      <c r="F12703">
        <v>1018324.2</v>
      </c>
      <c r="G12703" t="s">
        <v>313</v>
      </c>
      <c r="H12703" t="s">
        <v>314</v>
      </c>
      <c r="I12703" t="s">
        <v>315</v>
      </c>
    </row>
    <row r="12704" spans="1:9" x14ac:dyDescent="0.25">
      <c r="A12704">
        <v>12702</v>
      </c>
      <c r="B12704" t="s">
        <v>25</v>
      </c>
      <c r="C12704">
        <v>2016</v>
      </c>
      <c r="D12704" t="s">
        <v>48</v>
      </c>
      <c r="E12704" t="s">
        <v>64</v>
      </c>
      <c r="F12704">
        <v>1018709.2</v>
      </c>
      <c r="G12704" t="s">
        <v>313</v>
      </c>
      <c r="H12704" t="s">
        <v>314</v>
      </c>
      <c r="I12704" t="s">
        <v>315</v>
      </c>
    </row>
    <row r="12705" spans="1:9" x14ac:dyDescent="0.25">
      <c r="A12705">
        <v>12703</v>
      </c>
      <c r="B12705" t="s">
        <v>8</v>
      </c>
      <c r="C12705">
        <v>2016</v>
      </c>
      <c r="D12705" t="s">
        <v>48</v>
      </c>
      <c r="E12705" t="s">
        <v>204</v>
      </c>
      <c r="F12705">
        <v>-0.2</v>
      </c>
      <c r="G12705" t="s">
        <v>313</v>
      </c>
      <c r="H12705" t="s">
        <v>314</v>
      </c>
      <c r="I12705" t="s">
        <v>315</v>
      </c>
    </row>
    <row r="12706" spans="1:9" x14ac:dyDescent="0.25">
      <c r="A12706">
        <v>12704</v>
      </c>
      <c r="B12706" t="s">
        <v>22</v>
      </c>
      <c r="C12706">
        <v>2016</v>
      </c>
      <c r="D12706" t="s">
        <v>48</v>
      </c>
      <c r="E12706" t="s">
        <v>204</v>
      </c>
      <c r="F12706">
        <v>-0.2</v>
      </c>
      <c r="G12706" t="s">
        <v>313</v>
      </c>
      <c r="H12706" t="s">
        <v>314</v>
      </c>
      <c r="I12706" t="s">
        <v>315</v>
      </c>
    </row>
    <row r="12707" spans="1:9" x14ac:dyDescent="0.25">
      <c r="A12707">
        <v>12705</v>
      </c>
      <c r="B12707" t="s">
        <v>15</v>
      </c>
      <c r="C12707">
        <v>2016</v>
      </c>
      <c r="D12707" t="s">
        <v>48</v>
      </c>
      <c r="E12707" t="s">
        <v>204</v>
      </c>
      <c r="F12707">
        <v>0.3</v>
      </c>
      <c r="G12707" t="s">
        <v>313</v>
      </c>
      <c r="H12707" t="s">
        <v>314</v>
      </c>
      <c r="I12707" t="s">
        <v>315</v>
      </c>
    </row>
    <row r="12708" spans="1:9" x14ac:dyDescent="0.25">
      <c r="A12708">
        <v>12706</v>
      </c>
      <c r="B12708" t="s">
        <v>20</v>
      </c>
      <c r="C12708">
        <v>2016</v>
      </c>
      <c r="D12708" t="s">
        <v>48</v>
      </c>
      <c r="E12708" t="s">
        <v>204</v>
      </c>
      <c r="F12708">
        <v>-0.7</v>
      </c>
      <c r="G12708" t="s">
        <v>313</v>
      </c>
      <c r="H12708" t="s">
        <v>314</v>
      </c>
      <c r="I12708" t="s">
        <v>315</v>
      </c>
    </row>
    <row r="12709" spans="1:9" x14ac:dyDescent="0.25">
      <c r="A12709">
        <v>12707</v>
      </c>
      <c r="B12709" t="s">
        <v>30</v>
      </c>
      <c r="C12709">
        <v>2016</v>
      </c>
      <c r="D12709" t="s">
        <v>48</v>
      </c>
      <c r="E12709" t="s">
        <v>204</v>
      </c>
      <c r="F12709">
        <v>0.3</v>
      </c>
      <c r="G12709" t="s">
        <v>313</v>
      </c>
      <c r="H12709" t="s">
        <v>314</v>
      </c>
      <c r="I12709" t="s">
        <v>315</v>
      </c>
    </row>
    <row r="12710" spans="1:9" x14ac:dyDescent="0.25">
      <c r="A12710">
        <v>12708</v>
      </c>
      <c r="B12710" t="s">
        <v>21</v>
      </c>
      <c r="C12710">
        <v>2016</v>
      </c>
      <c r="D12710" t="s">
        <v>48</v>
      </c>
      <c r="E12710" t="s">
        <v>204</v>
      </c>
      <c r="F12710">
        <v>0.3</v>
      </c>
      <c r="G12710" t="s">
        <v>313</v>
      </c>
      <c r="H12710" t="s">
        <v>314</v>
      </c>
      <c r="I12710" t="s">
        <v>315</v>
      </c>
    </row>
    <row r="12711" spans="1:9" x14ac:dyDescent="0.25">
      <c r="A12711">
        <v>12709</v>
      </c>
      <c r="B12711" t="s">
        <v>16</v>
      </c>
      <c r="C12711">
        <v>2016</v>
      </c>
      <c r="D12711" t="s">
        <v>48</v>
      </c>
      <c r="E12711" t="s">
        <v>204</v>
      </c>
      <c r="F12711">
        <v>0.3</v>
      </c>
      <c r="G12711" t="s">
        <v>313</v>
      </c>
      <c r="H12711" t="s">
        <v>314</v>
      </c>
      <c r="I12711" t="s">
        <v>315</v>
      </c>
    </row>
    <row r="12712" spans="1:9" x14ac:dyDescent="0.25">
      <c r="A12712">
        <v>12710</v>
      </c>
      <c r="B12712" t="s">
        <v>29</v>
      </c>
      <c r="C12712">
        <v>2016</v>
      </c>
      <c r="D12712" t="s">
        <v>48</v>
      </c>
      <c r="E12712" t="s">
        <v>204</v>
      </c>
      <c r="F12712">
        <v>-0.2</v>
      </c>
      <c r="G12712" t="s">
        <v>313</v>
      </c>
      <c r="H12712" t="s">
        <v>314</v>
      </c>
      <c r="I12712" t="s">
        <v>315</v>
      </c>
    </row>
    <row r="12713" spans="1:9" x14ac:dyDescent="0.25">
      <c r="A12713">
        <v>12711</v>
      </c>
      <c r="B12713" t="s">
        <v>31</v>
      </c>
      <c r="C12713">
        <v>2016</v>
      </c>
      <c r="D12713" t="s">
        <v>48</v>
      </c>
      <c r="E12713" t="s">
        <v>204</v>
      </c>
      <c r="F12713">
        <v>-1.2</v>
      </c>
      <c r="G12713" t="s">
        <v>313</v>
      </c>
      <c r="H12713" t="s">
        <v>314</v>
      </c>
      <c r="I12713" t="s">
        <v>315</v>
      </c>
    </row>
    <row r="12714" spans="1:9" x14ac:dyDescent="0.25">
      <c r="A12714">
        <v>12712</v>
      </c>
      <c r="B12714" t="s">
        <v>24</v>
      </c>
      <c r="C12714">
        <v>2016</v>
      </c>
      <c r="D12714" t="s">
        <v>48</v>
      </c>
      <c r="E12714" t="s">
        <v>204</v>
      </c>
      <c r="F12714">
        <v>0.3</v>
      </c>
      <c r="G12714" t="s">
        <v>313</v>
      </c>
      <c r="H12714" t="s">
        <v>314</v>
      </c>
      <c r="I12714" t="s">
        <v>315</v>
      </c>
    </row>
    <row r="12715" spans="1:9" x14ac:dyDescent="0.25">
      <c r="A12715">
        <v>12713</v>
      </c>
      <c r="B12715" t="s">
        <v>5</v>
      </c>
      <c r="C12715">
        <v>2016</v>
      </c>
      <c r="D12715" t="s">
        <v>48</v>
      </c>
      <c r="E12715" t="s">
        <v>204</v>
      </c>
      <c r="F12715">
        <v>0.3</v>
      </c>
      <c r="G12715" t="s">
        <v>313</v>
      </c>
      <c r="H12715" t="s">
        <v>314</v>
      </c>
      <c r="I12715" t="s">
        <v>315</v>
      </c>
    </row>
    <row r="12716" spans="1:9" x14ac:dyDescent="0.25">
      <c r="A12716">
        <v>12714</v>
      </c>
      <c r="B12716" t="s">
        <v>26</v>
      </c>
      <c r="C12716">
        <v>2016</v>
      </c>
      <c r="D12716" t="s">
        <v>48</v>
      </c>
      <c r="E12716" t="s">
        <v>204</v>
      </c>
      <c r="F12716">
        <v>-0.2</v>
      </c>
      <c r="G12716" t="s">
        <v>313</v>
      </c>
      <c r="H12716" t="s">
        <v>314</v>
      </c>
      <c r="I12716" t="s">
        <v>315</v>
      </c>
    </row>
    <row r="12717" spans="1:9" x14ac:dyDescent="0.25">
      <c r="A12717">
        <v>12715</v>
      </c>
      <c r="B12717" t="s">
        <v>28</v>
      </c>
      <c r="C12717">
        <v>2016</v>
      </c>
      <c r="D12717" t="s">
        <v>48</v>
      </c>
      <c r="E12717" t="s">
        <v>204</v>
      </c>
      <c r="F12717">
        <v>-0.7</v>
      </c>
      <c r="G12717" t="s">
        <v>313</v>
      </c>
      <c r="H12717" t="s">
        <v>314</v>
      </c>
      <c r="I12717" t="s">
        <v>315</v>
      </c>
    </row>
    <row r="12718" spans="1:9" x14ac:dyDescent="0.25">
      <c r="A12718">
        <v>12716</v>
      </c>
      <c r="B12718" t="s">
        <v>11</v>
      </c>
      <c r="C12718">
        <v>2016</v>
      </c>
      <c r="D12718" t="s">
        <v>48</v>
      </c>
      <c r="E12718" t="s">
        <v>204</v>
      </c>
      <c r="F12718">
        <v>0.3</v>
      </c>
      <c r="G12718" t="s">
        <v>313</v>
      </c>
      <c r="H12718" t="s">
        <v>314</v>
      </c>
      <c r="I12718" t="s">
        <v>315</v>
      </c>
    </row>
    <row r="12719" spans="1:9" x14ac:dyDescent="0.25">
      <c r="A12719">
        <v>12717</v>
      </c>
      <c r="B12719" t="s">
        <v>12</v>
      </c>
      <c r="C12719">
        <v>2016</v>
      </c>
      <c r="D12719" t="s">
        <v>48</v>
      </c>
      <c r="E12719" t="s">
        <v>204</v>
      </c>
      <c r="F12719">
        <v>0.3</v>
      </c>
      <c r="G12719" t="s">
        <v>313</v>
      </c>
      <c r="H12719" t="s">
        <v>314</v>
      </c>
      <c r="I12719" t="s">
        <v>315</v>
      </c>
    </row>
    <row r="12720" spans="1:9" x14ac:dyDescent="0.25">
      <c r="A12720">
        <v>12718</v>
      </c>
      <c r="B12720" t="s">
        <v>7</v>
      </c>
      <c r="C12720">
        <v>2016</v>
      </c>
      <c r="D12720" t="s">
        <v>48</v>
      </c>
      <c r="E12720" t="s">
        <v>204</v>
      </c>
      <c r="F12720">
        <v>-0.2</v>
      </c>
      <c r="G12720" t="s">
        <v>313</v>
      </c>
      <c r="H12720" t="s">
        <v>314</v>
      </c>
      <c r="I12720" t="s">
        <v>315</v>
      </c>
    </row>
    <row r="12721" spans="1:9" x14ac:dyDescent="0.25">
      <c r="A12721">
        <v>12719</v>
      </c>
      <c r="B12721" t="s">
        <v>18</v>
      </c>
      <c r="C12721">
        <v>2016</v>
      </c>
      <c r="D12721" t="s">
        <v>48</v>
      </c>
      <c r="E12721" t="s">
        <v>204</v>
      </c>
      <c r="F12721">
        <v>-0.2</v>
      </c>
      <c r="G12721" t="s">
        <v>313</v>
      </c>
      <c r="H12721" t="s">
        <v>314</v>
      </c>
      <c r="I12721" t="s">
        <v>315</v>
      </c>
    </row>
    <row r="12722" spans="1:9" x14ac:dyDescent="0.25">
      <c r="A12722">
        <v>12720</v>
      </c>
      <c r="B12722" t="s">
        <v>23</v>
      </c>
      <c r="C12722">
        <v>2016</v>
      </c>
      <c r="D12722" t="s">
        <v>48</v>
      </c>
      <c r="E12722" t="s">
        <v>204</v>
      </c>
      <c r="F12722">
        <v>0.3</v>
      </c>
      <c r="G12722" t="s">
        <v>313</v>
      </c>
      <c r="H12722" t="s">
        <v>314</v>
      </c>
      <c r="I12722" t="s">
        <v>315</v>
      </c>
    </row>
    <row r="12723" spans="1:9" x14ac:dyDescent="0.25">
      <c r="A12723">
        <v>12721</v>
      </c>
      <c r="B12723" t="s">
        <v>14</v>
      </c>
      <c r="C12723">
        <v>2016</v>
      </c>
      <c r="D12723" t="s">
        <v>48</v>
      </c>
      <c r="E12723" t="s">
        <v>204</v>
      </c>
      <c r="F12723">
        <v>0.3</v>
      </c>
      <c r="G12723" t="s">
        <v>313</v>
      </c>
      <c r="H12723" t="s">
        <v>314</v>
      </c>
      <c r="I12723" t="s">
        <v>315</v>
      </c>
    </row>
    <row r="12724" spans="1:9" x14ac:dyDescent="0.25">
      <c r="A12724">
        <v>12722</v>
      </c>
      <c r="B12724" t="s">
        <v>17</v>
      </c>
      <c r="C12724">
        <v>2016</v>
      </c>
      <c r="D12724" t="s">
        <v>48</v>
      </c>
      <c r="E12724" t="s">
        <v>204</v>
      </c>
      <c r="F12724">
        <v>-0.2</v>
      </c>
      <c r="G12724" t="s">
        <v>313</v>
      </c>
      <c r="H12724" t="s">
        <v>314</v>
      </c>
      <c r="I12724" t="s">
        <v>315</v>
      </c>
    </row>
    <row r="12725" spans="1:9" x14ac:dyDescent="0.25">
      <c r="A12725">
        <v>12723</v>
      </c>
      <c r="B12725" t="s">
        <v>19</v>
      </c>
      <c r="C12725">
        <v>2016</v>
      </c>
      <c r="D12725" t="s">
        <v>48</v>
      </c>
      <c r="E12725" t="s">
        <v>204</v>
      </c>
      <c r="F12725">
        <v>-0.2</v>
      </c>
      <c r="G12725" t="s">
        <v>313</v>
      </c>
      <c r="H12725" t="s">
        <v>314</v>
      </c>
      <c r="I12725" t="s">
        <v>315</v>
      </c>
    </row>
    <row r="12726" spans="1:9" x14ac:dyDescent="0.25">
      <c r="A12726">
        <v>12724</v>
      </c>
      <c r="B12726" t="s">
        <v>27</v>
      </c>
      <c r="C12726">
        <v>2016</v>
      </c>
      <c r="D12726" t="s">
        <v>48</v>
      </c>
      <c r="E12726" t="s">
        <v>204</v>
      </c>
      <c r="F12726">
        <v>-0.2</v>
      </c>
      <c r="G12726" t="s">
        <v>313</v>
      </c>
      <c r="H12726" t="s">
        <v>314</v>
      </c>
      <c r="I12726" t="s">
        <v>315</v>
      </c>
    </row>
    <row r="12727" spans="1:9" x14ac:dyDescent="0.25">
      <c r="A12727">
        <v>12725</v>
      </c>
      <c r="B12727" t="s">
        <v>13</v>
      </c>
      <c r="C12727">
        <v>2016</v>
      </c>
      <c r="D12727" t="s">
        <v>48</v>
      </c>
      <c r="E12727" t="s">
        <v>204</v>
      </c>
      <c r="F12727">
        <v>0.3</v>
      </c>
      <c r="G12727" t="s">
        <v>313</v>
      </c>
      <c r="H12727" t="s">
        <v>314</v>
      </c>
      <c r="I12727" t="s">
        <v>315</v>
      </c>
    </row>
    <row r="12728" spans="1:9" x14ac:dyDescent="0.25">
      <c r="A12728">
        <v>12726</v>
      </c>
      <c r="B12728" t="s">
        <v>4</v>
      </c>
      <c r="C12728">
        <v>2016</v>
      </c>
      <c r="D12728" t="s">
        <v>48</v>
      </c>
      <c r="E12728" t="s">
        <v>204</v>
      </c>
      <c r="F12728">
        <v>0.3</v>
      </c>
      <c r="G12728" t="s">
        <v>313</v>
      </c>
      <c r="H12728" t="s">
        <v>314</v>
      </c>
      <c r="I12728" t="s">
        <v>315</v>
      </c>
    </row>
    <row r="12729" spans="1:9" x14ac:dyDescent="0.25">
      <c r="A12729">
        <v>12727</v>
      </c>
      <c r="B12729" t="s">
        <v>6</v>
      </c>
      <c r="C12729">
        <v>2016</v>
      </c>
      <c r="D12729" t="s">
        <v>48</v>
      </c>
      <c r="E12729" t="s">
        <v>204</v>
      </c>
      <c r="F12729">
        <v>0.3</v>
      </c>
      <c r="G12729" t="s">
        <v>313</v>
      </c>
      <c r="H12729" t="s">
        <v>314</v>
      </c>
      <c r="I12729" t="s">
        <v>315</v>
      </c>
    </row>
    <row r="12730" spans="1:9" x14ac:dyDescent="0.25">
      <c r="A12730">
        <v>12728</v>
      </c>
      <c r="B12730" t="s">
        <v>9</v>
      </c>
      <c r="C12730">
        <v>2016</v>
      </c>
      <c r="D12730" t="s">
        <v>48</v>
      </c>
      <c r="E12730" t="s">
        <v>204</v>
      </c>
      <c r="F12730">
        <v>0.3</v>
      </c>
      <c r="G12730" t="s">
        <v>313</v>
      </c>
      <c r="H12730" t="s">
        <v>314</v>
      </c>
      <c r="I12730" t="s">
        <v>315</v>
      </c>
    </row>
    <row r="12731" spans="1:9" x14ac:dyDescent="0.25">
      <c r="A12731">
        <v>12729</v>
      </c>
      <c r="B12731" t="s">
        <v>10</v>
      </c>
      <c r="C12731">
        <v>2016</v>
      </c>
      <c r="D12731" t="s">
        <v>48</v>
      </c>
      <c r="E12731" t="s">
        <v>204</v>
      </c>
      <c r="F12731">
        <v>0.3</v>
      </c>
      <c r="G12731" t="s">
        <v>313</v>
      </c>
      <c r="H12731" t="s">
        <v>314</v>
      </c>
      <c r="I12731" t="s">
        <v>315</v>
      </c>
    </row>
    <row r="12732" spans="1:9" x14ac:dyDescent="0.25">
      <c r="A12732">
        <v>12730</v>
      </c>
      <c r="B12732" t="s">
        <v>3</v>
      </c>
      <c r="C12732">
        <v>2016</v>
      </c>
      <c r="D12732" t="s">
        <v>48</v>
      </c>
      <c r="E12732" t="s">
        <v>204</v>
      </c>
      <c r="F12732">
        <v>0.8</v>
      </c>
      <c r="G12732" t="s">
        <v>313</v>
      </c>
      <c r="H12732" t="s">
        <v>314</v>
      </c>
      <c r="I12732" t="s">
        <v>315</v>
      </c>
    </row>
    <row r="12733" spans="1:9" x14ac:dyDescent="0.25">
      <c r="A12733">
        <v>12731</v>
      </c>
      <c r="B12733" t="s">
        <v>25</v>
      </c>
      <c r="C12733">
        <v>2016</v>
      </c>
      <c r="D12733" t="s">
        <v>48</v>
      </c>
      <c r="E12733" t="s">
        <v>204</v>
      </c>
      <c r="F12733">
        <v>-0.2</v>
      </c>
      <c r="G12733" t="s">
        <v>313</v>
      </c>
      <c r="H12733" t="s">
        <v>314</v>
      </c>
      <c r="I12733" t="s">
        <v>315</v>
      </c>
    </row>
    <row r="12734" spans="1:9" x14ac:dyDescent="0.25">
      <c r="A12734">
        <v>12732</v>
      </c>
      <c r="B12734" t="s">
        <v>8</v>
      </c>
      <c r="C12734">
        <v>2016</v>
      </c>
      <c r="D12734" t="s">
        <v>48</v>
      </c>
      <c r="E12734" t="s">
        <v>205</v>
      </c>
      <c r="F12734">
        <v>0</v>
      </c>
      <c r="G12734" t="s">
        <v>316</v>
      </c>
      <c r="H12734" t="s">
        <v>314</v>
      </c>
      <c r="I12734" t="s">
        <v>315</v>
      </c>
    </row>
    <row r="12735" spans="1:9" x14ac:dyDescent="0.25">
      <c r="A12735">
        <v>12733</v>
      </c>
      <c r="B12735" t="s">
        <v>22</v>
      </c>
      <c r="C12735">
        <v>2016</v>
      </c>
      <c r="D12735" t="s">
        <v>48</v>
      </c>
      <c r="E12735" t="s">
        <v>205</v>
      </c>
      <c r="F12735">
        <v>0</v>
      </c>
      <c r="G12735" t="s">
        <v>316</v>
      </c>
      <c r="H12735" t="s">
        <v>314</v>
      </c>
      <c r="I12735" t="s">
        <v>315</v>
      </c>
    </row>
    <row r="12736" spans="1:9" x14ac:dyDescent="0.25">
      <c r="A12736">
        <v>12734</v>
      </c>
      <c r="B12736" t="s">
        <v>15</v>
      </c>
      <c r="C12736">
        <v>2016</v>
      </c>
      <c r="D12736" t="s">
        <v>48</v>
      </c>
      <c r="E12736" t="s">
        <v>205</v>
      </c>
      <c r="F12736">
        <v>0</v>
      </c>
      <c r="G12736" t="s">
        <v>316</v>
      </c>
      <c r="H12736" t="s">
        <v>314</v>
      </c>
      <c r="I12736" t="s">
        <v>315</v>
      </c>
    </row>
    <row r="12737" spans="1:9" x14ac:dyDescent="0.25">
      <c r="A12737">
        <v>12735</v>
      </c>
      <c r="B12737" t="s">
        <v>20</v>
      </c>
      <c r="C12737">
        <v>2016</v>
      </c>
      <c r="D12737" t="s">
        <v>48</v>
      </c>
      <c r="E12737" t="s">
        <v>205</v>
      </c>
      <c r="F12737">
        <v>0</v>
      </c>
      <c r="G12737" t="s">
        <v>316</v>
      </c>
      <c r="H12737" t="s">
        <v>314</v>
      </c>
      <c r="I12737" t="s">
        <v>315</v>
      </c>
    </row>
    <row r="12738" spans="1:9" x14ac:dyDescent="0.25">
      <c r="A12738">
        <v>12736</v>
      </c>
      <c r="B12738" t="s">
        <v>30</v>
      </c>
      <c r="C12738">
        <v>2016</v>
      </c>
      <c r="D12738" t="s">
        <v>48</v>
      </c>
      <c r="E12738" t="s">
        <v>205</v>
      </c>
      <c r="F12738">
        <v>0</v>
      </c>
      <c r="G12738" t="s">
        <v>316</v>
      </c>
      <c r="H12738" t="s">
        <v>314</v>
      </c>
      <c r="I12738" t="s">
        <v>315</v>
      </c>
    </row>
    <row r="12739" spans="1:9" x14ac:dyDescent="0.25">
      <c r="A12739">
        <v>12737</v>
      </c>
      <c r="B12739" t="s">
        <v>21</v>
      </c>
      <c r="C12739">
        <v>2016</v>
      </c>
      <c r="D12739" t="s">
        <v>48</v>
      </c>
      <c r="E12739" t="s">
        <v>205</v>
      </c>
      <c r="F12739">
        <v>0</v>
      </c>
      <c r="G12739" t="s">
        <v>316</v>
      </c>
      <c r="H12739" t="s">
        <v>314</v>
      </c>
      <c r="I12739" t="s">
        <v>315</v>
      </c>
    </row>
    <row r="12740" spans="1:9" x14ac:dyDescent="0.25">
      <c r="A12740">
        <v>12738</v>
      </c>
      <c r="B12740" t="s">
        <v>16</v>
      </c>
      <c r="C12740">
        <v>2016</v>
      </c>
      <c r="D12740" t="s">
        <v>48</v>
      </c>
      <c r="E12740" t="s">
        <v>205</v>
      </c>
      <c r="F12740">
        <v>0</v>
      </c>
      <c r="G12740" t="s">
        <v>316</v>
      </c>
      <c r="H12740" t="s">
        <v>314</v>
      </c>
      <c r="I12740" t="s">
        <v>315</v>
      </c>
    </row>
    <row r="12741" spans="1:9" x14ac:dyDescent="0.25">
      <c r="A12741">
        <v>12739</v>
      </c>
      <c r="B12741" t="s">
        <v>29</v>
      </c>
      <c r="C12741">
        <v>2016</v>
      </c>
      <c r="D12741" t="s">
        <v>48</v>
      </c>
      <c r="E12741" t="s">
        <v>205</v>
      </c>
      <c r="F12741">
        <v>0</v>
      </c>
      <c r="G12741" t="s">
        <v>316</v>
      </c>
      <c r="H12741" t="s">
        <v>314</v>
      </c>
      <c r="I12741" t="s">
        <v>315</v>
      </c>
    </row>
    <row r="12742" spans="1:9" x14ac:dyDescent="0.25">
      <c r="A12742">
        <v>12740</v>
      </c>
      <c r="B12742" t="s">
        <v>31</v>
      </c>
      <c r="C12742">
        <v>2016</v>
      </c>
      <c r="D12742" t="s">
        <v>48</v>
      </c>
      <c r="E12742" t="s">
        <v>205</v>
      </c>
      <c r="F12742">
        <v>0</v>
      </c>
      <c r="G12742" t="s">
        <v>316</v>
      </c>
      <c r="H12742" t="s">
        <v>314</v>
      </c>
      <c r="I12742" t="s">
        <v>315</v>
      </c>
    </row>
    <row r="12743" spans="1:9" x14ac:dyDescent="0.25">
      <c r="A12743">
        <v>12741</v>
      </c>
      <c r="B12743" t="s">
        <v>24</v>
      </c>
      <c r="C12743">
        <v>2016</v>
      </c>
      <c r="D12743" t="s">
        <v>48</v>
      </c>
      <c r="E12743" t="s">
        <v>205</v>
      </c>
      <c r="F12743">
        <v>0</v>
      </c>
      <c r="G12743" t="s">
        <v>316</v>
      </c>
      <c r="H12743" t="s">
        <v>314</v>
      </c>
      <c r="I12743" t="s">
        <v>315</v>
      </c>
    </row>
    <row r="12744" spans="1:9" x14ac:dyDescent="0.25">
      <c r="A12744">
        <v>12742</v>
      </c>
      <c r="B12744" t="s">
        <v>5</v>
      </c>
      <c r="C12744">
        <v>2016</v>
      </c>
      <c r="D12744" t="s">
        <v>48</v>
      </c>
      <c r="E12744" t="s">
        <v>205</v>
      </c>
      <c r="F12744">
        <v>0</v>
      </c>
      <c r="G12744" t="s">
        <v>316</v>
      </c>
      <c r="H12744" t="s">
        <v>314</v>
      </c>
      <c r="I12744" t="s">
        <v>315</v>
      </c>
    </row>
    <row r="12745" spans="1:9" x14ac:dyDescent="0.25">
      <c r="A12745">
        <v>12743</v>
      </c>
      <c r="B12745" t="s">
        <v>26</v>
      </c>
      <c r="C12745">
        <v>2016</v>
      </c>
      <c r="D12745" t="s">
        <v>48</v>
      </c>
      <c r="E12745" t="s">
        <v>205</v>
      </c>
      <c r="F12745">
        <v>0</v>
      </c>
      <c r="G12745" t="s">
        <v>316</v>
      </c>
      <c r="H12745" t="s">
        <v>314</v>
      </c>
      <c r="I12745" t="s">
        <v>315</v>
      </c>
    </row>
    <row r="12746" spans="1:9" x14ac:dyDescent="0.25">
      <c r="A12746">
        <v>12744</v>
      </c>
      <c r="B12746" t="s">
        <v>28</v>
      </c>
      <c r="C12746">
        <v>2016</v>
      </c>
      <c r="D12746" t="s">
        <v>48</v>
      </c>
      <c r="E12746" t="s">
        <v>205</v>
      </c>
      <c r="F12746">
        <v>0</v>
      </c>
      <c r="G12746" t="s">
        <v>316</v>
      </c>
      <c r="H12746" t="s">
        <v>314</v>
      </c>
      <c r="I12746" t="s">
        <v>315</v>
      </c>
    </row>
    <row r="12747" spans="1:9" x14ac:dyDescent="0.25">
      <c r="A12747">
        <v>12745</v>
      </c>
      <c r="B12747" t="s">
        <v>11</v>
      </c>
      <c r="C12747">
        <v>2016</v>
      </c>
      <c r="D12747" t="s">
        <v>48</v>
      </c>
      <c r="E12747" t="s">
        <v>205</v>
      </c>
      <c r="F12747">
        <v>0</v>
      </c>
      <c r="G12747" t="s">
        <v>316</v>
      </c>
      <c r="H12747" t="s">
        <v>314</v>
      </c>
      <c r="I12747" t="s">
        <v>315</v>
      </c>
    </row>
    <row r="12748" spans="1:9" x14ac:dyDescent="0.25">
      <c r="A12748">
        <v>12746</v>
      </c>
      <c r="B12748" t="s">
        <v>12</v>
      </c>
      <c r="C12748">
        <v>2016</v>
      </c>
      <c r="D12748" t="s">
        <v>48</v>
      </c>
      <c r="E12748" t="s">
        <v>205</v>
      </c>
      <c r="F12748">
        <v>0</v>
      </c>
      <c r="G12748" t="s">
        <v>316</v>
      </c>
      <c r="H12748" t="s">
        <v>314</v>
      </c>
      <c r="I12748" t="s">
        <v>315</v>
      </c>
    </row>
    <row r="12749" spans="1:9" x14ac:dyDescent="0.25">
      <c r="A12749">
        <v>12747</v>
      </c>
      <c r="B12749" t="s">
        <v>7</v>
      </c>
      <c r="C12749">
        <v>2016</v>
      </c>
      <c r="D12749" t="s">
        <v>48</v>
      </c>
      <c r="E12749" t="s">
        <v>205</v>
      </c>
      <c r="F12749">
        <v>0</v>
      </c>
      <c r="G12749" t="s">
        <v>316</v>
      </c>
      <c r="H12749" t="s">
        <v>314</v>
      </c>
      <c r="I12749" t="s">
        <v>315</v>
      </c>
    </row>
    <row r="12750" spans="1:9" x14ac:dyDescent="0.25">
      <c r="A12750">
        <v>12748</v>
      </c>
      <c r="B12750" t="s">
        <v>18</v>
      </c>
      <c r="C12750">
        <v>2016</v>
      </c>
      <c r="D12750" t="s">
        <v>48</v>
      </c>
      <c r="E12750" t="s">
        <v>205</v>
      </c>
      <c r="F12750">
        <v>0</v>
      </c>
      <c r="G12750" t="s">
        <v>316</v>
      </c>
      <c r="H12750" t="s">
        <v>314</v>
      </c>
      <c r="I12750" t="s">
        <v>315</v>
      </c>
    </row>
    <row r="12751" spans="1:9" x14ac:dyDescent="0.25">
      <c r="A12751">
        <v>12749</v>
      </c>
      <c r="B12751" t="s">
        <v>23</v>
      </c>
      <c r="C12751">
        <v>2016</v>
      </c>
      <c r="D12751" t="s">
        <v>48</v>
      </c>
      <c r="E12751" t="s">
        <v>205</v>
      </c>
      <c r="F12751">
        <v>0</v>
      </c>
      <c r="G12751" t="s">
        <v>316</v>
      </c>
      <c r="H12751" t="s">
        <v>314</v>
      </c>
      <c r="I12751" t="s">
        <v>315</v>
      </c>
    </row>
    <row r="12752" spans="1:9" x14ac:dyDescent="0.25">
      <c r="A12752">
        <v>12750</v>
      </c>
      <c r="B12752" t="s">
        <v>14</v>
      </c>
      <c r="C12752">
        <v>2016</v>
      </c>
      <c r="D12752" t="s">
        <v>48</v>
      </c>
      <c r="E12752" t="s">
        <v>205</v>
      </c>
      <c r="F12752">
        <v>0</v>
      </c>
      <c r="G12752" t="s">
        <v>316</v>
      </c>
      <c r="H12752" t="s">
        <v>314</v>
      </c>
      <c r="I12752" t="s">
        <v>315</v>
      </c>
    </row>
    <row r="12753" spans="1:9" x14ac:dyDescent="0.25">
      <c r="A12753">
        <v>12751</v>
      </c>
      <c r="B12753" t="s">
        <v>17</v>
      </c>
      <c r="C12753">
        <v>2016</v>
      </c>
      <c r="D12753" t="s">
        <v>48</v>
      </c>
      <c r="E12753" t="s">
        <v>205</v>
      </c>
      <c r="F12753">
        <v>0</v>
      </c>
      <c r="G12753" t="s">
        <v>316</v>
      </c>
      <c r="H12753" t="s">
        <v>314</v>
      </c>
      <c r="I12753" t="s">
        <v>315</v>
      </c>
    </row>
    <row r="12754" spans="1:9" x14ac:dyDescent="0.25">
      <c r="A12754">
        <v>12752</v>
      </c>
      <c r="B12754" t="s">
        <v>19</v>
      </c>
      <c r="C12754">
        <v>2016</v>
      </c>
      <c r="D12754" t="s">
        <v>48</v>
      </c>
      <c r="E12754" t="s">
        <v>205</v>
      </c>
      <c r="F12754">
        <v>0</v>
      </c>
      <c r="G12754" t="s">
        <v>316</v>
      </c>
      <c r="H12754" t="s">
        <v>314</v>
      </c>
      <c r="I12754" t="s">
        <v>315</v>
      </c>
    </row>
    <row r="12755" spans="1:9" x14ac:dyDescent="0.25">
      <c r="A12755">
        <v>12753</v>
      </c>
      <c r="B12755" t="s">
        <v>27</v>
      </c>
      <c r="C12755">
        <v>2016</v>
      </c>
      <c r="D12755" t="s">
        <v>48</v>
      </c>
      <c r="E12755" t="s">
        <v>205</v>
      </c>
      <c r="F12755">
        <v>0</v>
      </c>
      <c r="G12755" t="s">
        <v>316</v>
      </c>
      <c r="H12755" t="s">
        <v>314</v>
      </c>
      <c r="I12755" t="s">
        <v>315</v>
      </c>
    </row>
    <row r="12756" spans="1:9" x14ac:dyDescent="0.25">
      <c r="A12756">
        <v>12754</v>
      </c>
      <c r="B12756" t="s">
        <v>13</v>
      </c>
      <c r="C12756">
        <v>2016</v>
      </c>
      <c r="D12756" t="s">
        <v>48</v>
      </c>
      <c r="E12756" t="s">
        <v>205</v>
      </c>
      <c r="F12756">
        <v>0</v>
      </c>
      <c r="G12756" t="s">
        <v>316</v>
      </c>
      <c r="H12756" t="s">
        <v>314</v>
      </c>
      <c r="I12756" t="s">
        <v>315</v>
      </c>
    </row>
    <row r="12757" spans="1:9" x14ac:dyDescent="0.25">
      <c r="A12757">
        <v>12755</v>
      </c>
      <c r="B12757" t="s">
        <v>4</v>
      </c>
      <c r="C12757">
        <v>2016</v>
      </c>
      <c r="D12757" t="s">
        <v>48</v>
      </c>
      <c r="E12757" t="s">
        <v>205</v>
      </c>
      <c r="F12757">
        <v>0</v>
      </c>
      <c r="G12757" t="s">
        <v>316</v>
      </c>
      <c r="H12757" t="s">
        <v>314</v>
      </c>
      <c r="I12757" t="s">
        <v>315</v>
      </c>
    </row>
    <row r="12758" spans="1:9" x14ac:dyDescent="0.25">
      <c r="A12758">
        <v>12756</v>
      </c>
      <c r="B12758" t="s">
        <v>6</v>
      </c>
      <c r="C12758">
        <v>2016</v>
      </c>
      <c r="D12758" t="s">
        <v>48</v>
      </c>
      <c r="E12758" t="s">
        <v>205</v>
      </c>
      <c r="F12758">
        <v>0</v>
      </c>
      <c r="G12758" t="s">
        <v>316</v>
      </c>
      <c r="H12758" t="s">
        <v>314</v>
      </c>
      <c r="I12758" t="s">
        <v>315</v>
      </c>
    </row>
    <row r="12759" spans="1:9" x14ac:dyDescent="0.25">
      <c r="A12759">
        <v>12757</v>
      </c>
      <c r="B12759" t="s">
        <v>9</v>
      </c>
      <c r="C12759">
        <v>2016</v>
      </c>
      <c r="D12759" t="s">
        <v>48</v>
      </c>
      <c r="E12759" t="s">
        <v>205</v>
      </c>
      <c r="F12759">
        <v>0</v>
      </c>
      <c r="G12759" t="s">
        <v>316</v>
      </c>
      <c r="H12759" t="s">
        <v>314</v>
      </c>
      <c r="I12759" t="s">
        <v>315</v>
      </c>
    </row>
    <row r="12760" spans="1:9" x14ac:dyDescent="0.25">
      <c r="A12760">
        <v>12758</v>
      </c>
      <c r="B12760" t="s">
        <v>10</v>
      </c>
      <c r="C12760">
        <v>2016</v>
      </c>
      <c r="D12760" t="s">
        <v>48</v>
      </c>
      <c r="E12760" t="s">
        <v>205</v>
      </c>
      <c r="F12760">
        <v>0</v>
      </c>
      <c r="G12760" t="s">
        <v>316</v>
      </c>
      <c r="H12760" t="s">
        <v>314</v>
      </c>
      <c r="I12760" t="s">
        <v>315</v>
      </c>
    </row>
    <row r="12761" spans="1:9" x14ac:dyDescent="0.25">
      <c r="A12761">
        <v>12759</v>
      </c>
      <c r="B12761" t="s">
        <v>3</v>
      </c>
      <c r="C12761">
        <v>2016</v>
      </c>
      <c r="D12761" t="s">
        <v>48</v>
      </c>
      <c r="E12761" t="s">
        <v>205</v>
      </c>
      <c r="F12761">
        <v>0</v>
      </c>
      <c r="G12761" t="s">
        <v>316</v>
      </c>
      <c r="H12761" t="s">
        <v>314</v>
      </c>
      <c r="I12761" t="s">
        <v>315</v>
      </c>
    </row>
    <row r="12762" spans="1:9" x14ac:dyDescent="0.25">
      <c r="A12762">
        <v>12760</v>
      </c>
      <c r="B12762" t="s">
        <v>25</v>
      </c>
      <c r="C12762">
        <v>2016</v>
      </c>
      <c r="D12762" t="s">
        <v>48</v>
      </c>
      <c r="E12762" t="s">
        <v>205</v>
      </c>
      <c r="F12762">
        <v>0</v>
      </c>
      <c r="G12762" t="s">
        <v>316</v>
      </c>
      <c r="H12762" t="s">
        <v>314</v>
      </c>
      <c r="I12762" t="s">
        <v>315</v>
      </c>
    </row>
    <row r="12763" spans="1:9" x14ac:dyDescent="0.25">
      <c r="A12763">
        <v>12761</v>
      </c>
      <c r="B12763" t="s">
        <v>8</v>
      </c>
      <c r="C12763">
        <v>2017</v>
      </c>
      <c r="D12763" t="s">
        <v>48</v>
      </c>
      <c r="E12763" t="s">
        <v>312</v>
      </c>
      <c r="F12763">
        <v>1021022</v>
      </c>
      <c r="G12763" t="s">
        <v>313</v>
      </c>
      <c r="H12763" t="s">
        <v>314</v>
      </c>
      <c r="I12763" t="s">
        <v>315</v>
      </c>
    </row>
    <row r="12764" spans="1:9" x14ac:dyDescent="0.25">
      <c r="A12764">
        <v>12762</v>
      </c>
      <c r="B12764" t="s">
        <v>22</v>
      </c>
      <c r="C12764">
        <v>2017</v>
      </c>
      <c r="D12764" t="s">
        <v>48</v>
      </c>
      <c r="E12764" t="s">
        <v>312</v>
      </c>
      <c r="F12764">
        <v>1021022</v>
      </c>
      <c r="G12764" t="s">
        <v>313</v>
      </c>
      <c r="H12764" t="s">
        <v>314</v>
      </c>
      <c r="I12764" t="s">
        <v>315</v>
      </c>
    </row>
    <row r="12765" spans="1:9" x14ac:dyDescent="0.25">
      <c r="A12765">
        <v>12763</v>
      </c>
      <c r="B12765" t="s">
        <v>15</v>
      </c>
      <c r="C12765">
        <v>2017</v>
      </c>
      <c r="D12765" t="s">
        <v>48</v>
      </c>
      <c r="E12765" t="s">
        <v>312</v>
      </c>
      <c r="F12765">
        <v>1013921</v>
      </c>
      <c r="G12765" t="s">
        <v>313</v>
      </c>
      <c r="H12765" t="s">
        <v>314</v>
      </c>
      <c r="I12765" t="s">
        <v>315</v>
      </c>
    </row>
    <row r="12766" spans="1:9" x14ac:dyDescent="0.25">
      <c r="A12766">
        <v>12764</v>
      </c>
      <c r="B12766" t="s">
        <v>20</v>
      </c>
      <c r="C12766">
        <v>2017</v>
      </c>
      <c r="D12766" t="s">
        <v>48</v>
      </c>
      <c r="E12766" t="s">
        <v>312</v>
      </c>
      <c r="F12766">
        <v>1015268</v>
      </c>
      <c r="G12766" t="s">
        <v>313</v>
      </c>
      <c r="H12766" t="s">
        <v>314</v>
      </c>
      <c r="I12766" t="s">
        <v>315</v>
      </c>
    </row>
    <row r="12767" spans="1:9" x14ac:dyDescent="0.25">
      <c r="A12767">
        <v>12765</v>
      </c>
      <c r="B12767" t="s">
        <v>30</v>
      </c>
      <c r="C12767">
        <v>2017</v>
      </c>
      <c r="D12767" t="s">
        <v>48</v>
      </c>
      <c r="E12767" t="s">
        <v>312</v>
      </c>
      <c r="F12767">
        <v>1016979</v>
      </c>
      <c r="G12767" t="s">
        <v>313</v>
      </c>
      <c r="H12767" t="s">
        <v>314</v>
      </c>
      <c r="I12767" t="s">
        <v>315</v>
      </c>
    </row>
    <row r="12768" spans="1:9" x14ac:dyDescent="0.25">
      <c r="A12768">
        <v>12766</v>
      </c>
      <c r="B12768" t="s">
        <v>21</v>
      </c>
      <c r="C12768">
        <v>2017</v>
      </c>
      <c r="D12768" t="s">
        <v>48</v>
      </c>
      <c r="E12768" t="s">
        <v>312</v>
      </c>
      <c r="F12768">
        <v>1015292</v>
      </c>
      <c r="G12768" t="s">
        <v>313</v>
      </c>
      <c r="H12768" t="s">
        <v>314</v>
      </c>
      <c r="I12768" t="s">
        <v>315</v>
      </c>
    </row>
    <row r="12769" spans="1:9" x14ac:dyDescent="0.25">
      <c r="A12769">
        <v>12767</v>
      </c>
      <c r="B12769" t="s">
        <v>16</v>
      </c>
      <c r="C12769">
        <v>2017</v>
      </c>
      <c r="D12769" t="s">
        <v>48</v>
      </c>
      <c r="E12769" t="s">
        <v>312</v>
      </c>
      <c r="F12769">
        <v>1012400</v>
      </c>
      <c r="G12769" t="s">
        <v>313</v>
      </c>
      <c r="H12769" t="s">
        <v>314</v>
      </c>
      <c r="I12769" t="s">
        <v>315</v>
      </c>
    </row>
    <row r="12770" spans="1:9" x14ac:dyDescent="0.25">
      <c r="A12770">
        <v>12768</v>
      </c>
      <c r="B12770" t="s">
        <v>29</v>
      </c>
      <c r="C12770">
        <v>2017</v>
      </c>
      <c r="D12770" t="s">
        <v>48</v>
      </c>
      <c r="E12770" t="s">
        <v>312</v>
      </c>
      <c r="F12770">
        <v>1013263</v>
      </c>
      <c r="G12770" t="s">
        <v>313</v>
      </c>
      <c r="H12770" t="s">
        <v>314</v>
      </c>
      <c r="I12770" t="s">
        <v>315</v>
      </c>
    </row>
    <row r="12771" spans="1:9" x14ac:dyDescent="0.25">
      <c r="A12771">
        <v>12769</v>
      </c>
      <c r="B12771" t="s">
        <v>31</v>
      </c>
      <c r="C12771">
        <v>2017</v>
      </c>
      <c r="D12771" t="s">
        <v>48</v>
      </c>
      <c r="E12771" t="s">
        <v>312</v>
      </c>
      <c r="F12771">
        <v>1016465</v>
      </c>
      <c r="G12771" t="s">
        <v>313</v>
      </c>
      <c r="H12771" t="s">
        <v>314</v>
      </c>
      <c r="I12771" t="s">
        <v>315</v>
      </c>
    </row>
    <row r="12772" spans="1:9" x14ac:dyDescent="0.25">
      <c r="A12772">
        <v>12770</v>
      </c>
      <c r="B12772" t="s">
        <v>24</v>
      </c>
      <c r="C12772">
        <v>2017</v>
      </c>
      <c r="D12772" t="s">
        <v>48</v>
      </c>
      <c r="E12772" t="s">
        <v>312</v>
      </c>
      <c r="F12772">
        <v>1013750</v>
      </c>
      <c r="G12772" t="s">
        <v>313</v>
      </c>
      <c r="H12772" t="s">
        <v>314</v>
      </c>
      <c r="I12772" t="s">
        <v>315</v>
      </c>
    </row>
    <row r="12773" spans="1:9" x14ac:dyDescent="0.25">
      <c r="A12773">
        <v>12771</v>
      </c>
      <c r="B12773" t="s">
        <v>5</v>
      </c>
      <c r="C12773">
        <v>2017</v>
      </c>
      <c r="D12773" t="s">
        <v>48</v>
      </c>
      <c r="E12773" t="s">
        <v>312</v>
      </c>
      <c r="F12773">
        <v>1020304</v>
      </c>
      <c r="G12773" t="s">
        <v>313</v>
      </c>
      <c r="H12773" t="s">
        <v>314</v>
      </c>
      <c r="I12773" t="s">
        <v>315</v>
      </c>
    </row>
    <row r="12774" spans="1:9" x14ac:dyDescent="0.25">
      <c r="A12774">
        <v>12772</v>
      </c>
      <c r="B12774" t="s">
        <v>26</v>
      </c>
      <c r="C12774">
        <v>2017</v>
      </c>
      <c r="D12774" t="s">
        <v>48</v>
      </c>
      <c r="E12774" t="s">
        <v>312</v>
      </c>
      <c r="F12774">
        <v>1019363</v>
      </c>
      <c r="G12774" t="s">
        <v>313</v>
      </c>
      <c r="H12774" t="s">
        <v>314</v>
      </c>
      <c r="I12774" t="s">
        <v>315</v>
      </c>
    </row>
    <row r="12775" spans="1:9" x14ac:dyDescent="0.25">
      <c r="A12775">
        <v>12773</v>
      </c>
      <c r="B12775" t="s">
        <v>28</v>
      </c>
      <c r="C12775">
        <v>2017</v>
      </c>
      <c r="D12775" t="s">
        <v>48</v>
      </c>
      <c r="E12775" t="s">
        <v>312</v>
      </c>
      <c r="F12775">
        <v>1018046</v>
      </c>
      <c r="G12775" t="s">
        <v>313</v>
      </c>
      <c r="H12775" t="s">
        <v>314</v>
      </c>
      <c r="I12775" t="s">
        <v>315</v>
      </c>
    </row>
    <row r="12776" spans="1:9" x14ac:dyDescent="0.25">
      <c r="A12776">
        <v>12774</v>
      </c>
      <c r="B12776" t="s">
        <v>11</v>
      </c>
      <c r="C12776">
        <v>2017</v>
      </c>
      <c r="D12776" t="s">
        <v>48</v>
      </c>
      <c r="E12776" t="s">
        <v>312</v>
      </c>
      <c r="F12776">
        <v>1019421</v>
      </c>
      <c r="G12776" t="s">
        <v>313</v>
      </c>
      <c r="H12776" t="s">
        <v>314</v>
      </c>
      <c r="I12776" t="s">
        <v>315</v>
      </c>
    </row>
    <row r="12777" spans="1:9" x14ac:dyDescent="0.25">
      <c r="A12777">
        <v>12775</v>
      </c>
      <c r="B12777" t="s">
        <v>12</v>
      </c>
      <c r="C12777">
        <v>2017</v>
      </c>
      <c r="D12777" t="s">
        <v>48</v>
      </c>
      <c r="E12777" t="s">
        <v>312</v>
      </c>
      <c r="F12777">
        <v>1016034</v>
      </c>
      <c r="G12777" t="s">
        <v>313</v>
      </c>
      <c r="H12777" t="s">
        <v>314</v>
      </c>
      <c r="I12777" t="s">
        <v>315</v>
      </c>
    </row>
    <row r="12778" spans="1:9" x14ac:dyDescent="0.25">
      <c r="A12778">
        <v>12776</v>
      </c>
      <c r="B12778" t="s">
        <v>7</v>
      </c>
      <c r="C12778">
        <v>2017</v>
      </c>
      <c r="D12778" t="s">
        <v>48</v>
      </c>
      <c r="E12778" t="s">
        <v>312</v>
      </c>
      <c r="F12778">
        <v>1017740</v>
      </c>
      <c r="G12778" t="s">
        <v>313</v>
      </c>
      <c r="H12778" t="s">
        <v>314</v>
      </c>
      <c r="I12778" t="s">
        <v>315</v>
      </c>
    </row>
    <row r="12779" spans="1:9" x14ac:dyDescent="0.25">
      <c r="A12779">
        <v>12777</v>
      </c>
      <c r="B12779" t="s">
        <v>18</v>
      </c>
      <c r="C12779">
        <v>2017</v>
      </c>
      <c r="D12779" t="s">
        <v>48</v>
      </c>
      <c r="E12779" t="s">
        <v>312</v>
      </c>
      <c r="F12779">
        <v>1020186</v>
      </c>
      <c r="G12779" t="s">
        <v>313</v>
      </c>
      <c r="H12779" t="s">
        <v>314</v>
      </c>
      <c r="I12779" t="s">
        <v>315</v>
      </c>
    </row>
    <row r="12780" spans="1:9" x14ac:dyDescent="0.25">
      <c r="A12780">
        <v>12778</v>
      </c>
      <c r="B12780" t="s">
        <v>23</v>
      </c>
      <c r="C12780">
        <v>2017</v>
      </c>
      <c r="D12780" t="s">
        <v>48</v>
      </c>
      <c r="E12780" t="s">
        <v>312</v>
      </c>
      <c r="F12780">
        <v>1023219</v>
      </c>
      <c r="G12780" t="s">
        <v>313</v>
      </c>
      <c r="H12780" t="s">
        <v>314</v>
      </c>
      <c r="I12780" t="s">
        <v>315</v>
      </c>
    </row>
    <row r="12781" spans="1:9" x14ac:dyDescent="0.25">
      <c r="A12781">
        <v>12779</v>
      </c>
      <c r="B12781" t="s">
        <v>14</v>
      </c>
      <c r="C12781">
        <v>2017</v>
      </c>
      <c r="D12781" t="s">
        <v>48</v>
      </c>
      <c r="E12781" t="s">
        <v>312</v>
      </c>
      <c r="F12781">
        <v>1019298</v>
      </c>
      <c r="G12781" t="s">
        <v>313</v>
      </c>
      <c r="H12781" t="s">
        <v>314</v>
      </c>
      <c r="I12781" t="s">
        <v>315</v>
      </c>
    </row>
    <row r="12782" spans="1:9" x14ac:dyDescent="0.25">
      <c r="A12782">
        <v>12780</v>
      </c>
      <c r="B12782" t="s">
        <v>17</v>
      </c>
      <c r="C12782">
        <v>2017</v>
      </c>
      <c r="D12782" t="s">
        <v>48</v>
      </c>
      <c r="E12782" t="s">
        <v>312</v>
      </c>
      <c r="F12782">
        <v>1023908</v>
      </c>
      <c r="G12782" t="s">
        <v>313</v>
      </c>
      <c r="H12782" t="s">
        <v>314</v>
      </c>
      <c r="I12782" t="s">
        <v>315</v>
      </c>
    </row>
    <row r="12783" spans="1:9" x14ac:dyDescent="0.25">
      <c r="A12783">
        <v>12781</v>
      </c>
      <c r="B12783" t="s">
        <v>19</v>
      </c>
      <c r="C12783">
        <v>2017</v>
      </c>
      <c r="D12783" t="s">
        <v>48</v>
      </c>
      <c r="E12783" t="s">
        <v>312</v>
      </c>
      <c r="F12783">
        <v>1014435</v>
      </c>
      <c r="G12783" t="s">
        <v>313</v>
      </c>
      <c r="H12783" t="s">
        <v>314</v>
      </c>
      <c r="I12783" t="s">
        <v>315</v>
      </c>
    </row>
    <row r="12784" spans="1:9" x14ac:dyDescent="0.25">
      <c r="A12784">
        <v>12782</v>
      </c>
      <c r="B12784" t="s">
        <v>27</v>
      </c>
      <c r="C12784">
        <v>2017</v>
      </c>
      <c r="D12784" t="s">
        <v>48</v>
      </c>
      <c r="E12784" t="s">
        <v>312</v>
      </c>
      <c r="F12784">
        <v>1013215</v>
      </c>
      <c r="G12784" t="s">
        <v>313</v>
      </c>
      <c r="H12784" t="s">
        <v>314</v>
      </c>
      <c r="I12784" t="s">
        <v>315</v>
      </c>
    </row>
    <row r="12785" spans="1:9" x14ac:dyDescent="0.25">
      <c r="A12785">
        <v>12783</v>
      </c>
      <c r="B12785" t="s">
        <v>13</v>
      </c>
      <c r="C12785">
        <v>2017</v>
      </c>
      <c r="D12785" t="s">
        <v>48</v>
      </c>
      <c r="E12785" t="s">
        <v>312</v>
      </c>
      <c r="F12785">
        <v>1017403</v>
      </c>
      <c r="G12785" t="s">
        <v>313</v>
      </c>
      <c r="H12785" t="s">
        <v>314</v>
      </c>
      <c r="I12785" t="s">
        <v>315</v>
      </c>
    </row>
    <row r="12786" spans="1:9" x14ac:dyDescent="0.25">
      <c r="A12786">
        <v>12784</v>
      </c>
      <c r="B12786" t="s">
        <v>4</v>
      </c>
      <c r="C12786">
        <v>2017</v>
      </c>
      <c r="D12786" t="s">
        <v>48</v>
      </c>
      <c r="E12786" t="s">
        <v>312</v>
      </c>
      <c r="F12786">
        <v>1014565</v>
      </c>
      <c r="G12786" t="s">
        <v>313</v>
      </c>
      <c r="H12786" t="s">
        <v>314</v>
      </c>
      <c r="I12786" t="s">
        <v>315</v>
      </c>
    </row>
    <row r="12787" spans="1:9" x14ac:dyDescent="0.25">
      <c r="A12787">
        <v>12785</v>
      </c>
      <c r="B12787" t="s">
        <v>6</v>
      </c>
      <c r="C12787">
        <v>2017</v>
      </c>
      <c r="D12787" t="s">
        <v>48</v>
      </c>
      <c r="E12787" t="s">
        <v>312</v>
      </c>
      <c r="F12787">
        <v>1018050</v>
      </c>
      <c r="G12787" t="s">
        <v>313</v>
      </c>
      <c r="H12787" t="s">
        <v>314</v>
      </c>
      <c r="I12787" t="s">
        <v>315</v>
      </c>
    </row>
    <row r="12788" spans="1:9" x14ac:dyDescent="0.25">
      <c r="A12788">
        <v>12786</v>
      </c>
      <c r="B12788" t="s">
        <v>9</v>
      </c>
      <c r="C12788">
        <v>2017</v>
      </c>
      <c r="D12788" t="s">
        <v>48</v>
      </c>
      <c r="E12788" t="s">
        <v>312</v>
      </c>
      <c r="F12788">
        <v>1022440</v>
      </c>
      <c r="G12788" t="s">
        <v>313</v>
      </c>
      <c r="H12788" t="s">
        <v>314</v>
      </c>
      <c r="I12788" t="s">
        <v>315</v>
      </c>
    </row>
    <row r="12789" spans="1:9" x14ac:dyDescent="0.25">
      <c r="A12789">
        <v>12787</v>
      </c>
      <c r="B12789" t="s">
        <v>10</v>
      </c>
      <c r="C12789">
        <v>2017</v>
      </c>
      <c r="D12789" t="s">
        <v>48</v>
      </c>
      <c r="E12789" t="s">
        <v>312</v>
      </c>
      <c r="F12789">
        <v>1018044</v>
      </c>
      <c r="G12789" t="s">
        <v>313</v>
      </c>
      <c r="H12789" t="s">
        <v>314</v>
      </c>
      <c r="I12789" t="s">
        <v>315</v>
      </c>
    </row>
    <row r="12790" spans="1:9" x14ac:dyDescent="0.25">
      <c r="A12790">
        <v>12788</v>
      </c>
      <c r="B12790" t="s">
        <v>3</v>
      </c>
      <c r="C12790">
        <v>2017</v>
      </c>
      <c r="D12790" t="s">
        <v>48</v>
      </c>
      <c r="E12790" t="s">
        <v>312</v>
      </c>
      <c r="F12790">
        <v>1018171</v>
      </c>
      <c r="G12790" t="s">
        <v>313</v>
      </c>
      <c r="H12790" t="s">
        <v>314</v>
      </c>
      <c r="I12790" t="s">
        <v>315</v>
      </c>
    </row>
    <row r="12791" spans="1:9" x14ac:dyDescent="0.25">
      <c r="A12791">
        <v>12789</v>
      </c>
      <c r="B12791" t="s">
        <v>25</v>
      </c>
      <c r="C12791">
        <v>2017</v>
      </c>
      <c r="D12791" t="s">
        <v>48</v>
      </c>
      <c r="E12791" t="s">
        <v>312</v>
      </c>
      <c r="F12791">
        <v>1018404</v>
      </c>
      <c r="G12791" t="s">
        <v>313</v>
      </c>
      <c r="H12791" t="s">
        <v>314</v>
      </c>
      <c r="I12791" t="s">
        <v>315</v>
      </c>
    </row>
    <row r="12792" spans="1:9" x14ac:dyDescent="0.25">
      <c r="A12792">
        <v>12790</v>
      </c>
      <c r="B12792" t="s">
        <v>8</v>
      </c>
      <c r="C12792">
        <v>2017</v>
      </c>
      <c r="D12792" t="s">
        <v>48</v>
      </c>
      <c r="E12792" t="s">
        <v>64</v>
      </c>
      <c r="F12792">
        <v>1021021.2</v>
      </c>
      <c r="G12792" t="s">
        <v>313</v>
      </c>
      <c r="H12792" t="s">
        <v>314</v>
      </c>
      <c r="I12792" t="s">
        <v>315</v>
      </c>
    </row>
    <row r="12793" spans="1:9" x14ac:dyDescent="0.25">
      <c r="A12793">
        <v>12791</v>
      </c>
      <c r="B12793" t="s">
        <v>22</v>
      </c>
      <c r="C12793">
        <v>2017</v>
      </c>
      <c r="D12793" t="s">
        <v>48</v>
      </c>
      <c r="E12793" t="s">
        <v>64</v>
      </c>
      <c r="F12793">
        <v>1021021.2</v>
      </c>
      <c r="G12793" t="s">
        <v>313</v>
      </c>
      <c r="H12793" t="s">
        <v>314</v>
      </c>
      <c r="I12793" t="s">
        <v>315</v>
      </c>
    </row>
    <row r="12794" spans="1:9" x14ac:dyDescent="0.25">
      <c r="A12794">
        <v>12792</v>
      </c>
      <c r="B12794" t="s">
        <v>15</v>
      </c>
      <c r="C12794">
        <v>2017</v>
      </c>
      <c r="D12794" t="s">
        <v>48</v>
      </c>
      <c r="E12794" t="s">
        <v>64</v>
      </c>
      <c r="F12794">
        <v>1013921.2</v>
      </c>
      <c r="G12794" t="s">
        <v>313</v>
      </c>
      <c r="H12794" t="s">
        <v>314</v>
      </c>
      <c r="I12794" t="s">
        <v>315</v>
      </c>
    </row>
    <row r="12795" spans="1:9" x14ac:dyDescent="0.25">
      <c r="A12795">
        <v>12793</v>
      </c>
      <c r="B12795" t="s">
        <v>20</v>
      </c>
      <c r="C12795">
        <v>2017</v>
      </c>
      <c r="D12795" t="s">
        <v>48</v>
      </c>
      <c r="E12795" t="s">
        <v>64</v>
      </c>
      <c r="F12795">
        <v>1015268.2</v>
      </c>
      <c r="G12795" t="s">
        <v>313</v>
      </c>
      <c r="H12795" t="s">
        <v>314</v>
      </c>
      <c r="I12795" t="s">
        <v>315</v>
      </c>
    </row>
    <row r="12796" spans="1:9" x14ac:dyDescent="0.25">
      <c r="A12796">
        <v>12794</v>
      </c>
      <c r="B12796" t="s">
        <v>30</v>
      </c>
      <c r="C12796">
        <v>2017</v>
      </c>
      <c r="D12796" t="s">
        <v>48</v>
      </c>
      <c r="E12796" t="s">
        <v>64</v>
      </c>
      <c r="F12796">
        <v>1016978.7</v>
      </c>
      <c r="G12796" t="s">
        <v>313</v>
      </c>
      <c r="H12796" t="s">
        <v>314</v>
      </c>
      <c r="I12796" t="s">
        <v>315</v>
      </c>
    </row>
    <row r="12797" spans="1:9" x14ac:dyDescent="0.25">
      <c r="A12797">
        <v>12795</v>
      </c>
      <c r="B12797" t="s">
        <v>21</v>
      </c>
      <c r="C12797">
        <v>2017</v>
      </c>
      <c r="D12797" t="s">
        <v>48</v>
      </c>
      <c r="E12797" t="s">
        <v>64</v>
      </c>
      <c r="F12797">
        <v>1015292.2</v>
      </c>
      <c r="G12797" t="s">
        <v>313</v>
      </c>
      <c r="H12797" t="s">
        <v>314</v>
      </c>
      <c r="I12797" t="s">
        <v>315</v>
      </c>
    </row>
    <row r="12798" spans="1:9" x14ac:dyDescent="0.25">
      <c r="A12798">
        <v>12796</v>
      </c>
      <c r="B12798" t="s">
        <v>16</v>
      </c>
      <c r="C12798">
        <v>2017</v>
      </c>
      <c r="D12798" t="s">
        <v>48</v>
      </c>
      <c r="E12798" t="s">
        <v>64</v>
      </c>
      <c r="F12798">
        <v>1012400.2</v>
      </c>
      <c r="G12798" t="s">
        <v>313</v>
      </c>
      <c r="H12798" t="s">
        <v>314</v>
      </c>
      <c r="I12798" t="s">
        <v>315</v>
      </c>
    </row>
    <row r="12799" spans="1:9" x14ac:dyDescent="0.25">
      <c r="A12799">
        <v>12797</v>
      </c>
      <c r="B12799" t="s">
        <v>29</v>
      </c>
      <c r="C12799">
        <v>2017</v>
      </c>
      <c r="D12799" t="s">
        <v>48</v>
      </c>
      <c r="E12799" t="s">
        <v>64</v>
      </c>
      <c r="F12799">
        <v>1013262.7</v>
      </c>
      <c r="G12799" t="s">
        <v>313</v>
      </c>
      <c r="H12799" t="s">
        <v>314</v>
      </c>
      <c r="I12799" t="s">
        <v>315</v>
      </c>
    </row>
    <row r="12800" spans="1:9" x14ac:dyDescent="0.25">
      <c r="A12800">
        <v>12798</v>
      </c>
      <c r="B12800" t="s">
        <v>31</v>
      </c>
      <c r="C12800">
        <v>2017</v>
      </c>
      <c r="D12800" t="s">
        <v>48</v>
      </c>
      <c r="E12800" t="s">
        <v>64</v>
      </c>
      <c r="F12800">
        <v>1016465.2</v>
      </c>
      <c r="G12800" t="s">
        <v>313</v>
      </c>
      <c r="H12800" t="s">
        <v>314</v>
      </c>
      <c r="I12800" t="s">
        <v>315</v>
      </c>
    </row>
    <row r="12801" spans="1:9" x14ac:dyDescent="0.25">
      <c r="A12801">
        <v>12799</v>
      </c>
      <c r="B12801" t="s">
        <v>24</v>
      </c>
      <c r="C12801">
        <v>2017</v>
      </c>
      <c r="D12801" t="s">
        <v>48</v>
      </c>
      <c r="E12801" t="s">
        <v>64</v>
      </c>
      <c r="F12801">
        <v>1013750.7</v>
      </c>
      <c r="G12801" t="s">
        <v>313</v>
      </c>
      <c r="H12801" t="s">
        <v>314</v>
      </c>
      <c r="I12801" t="s">
        <v>315</v>
      </c>
    </row>
    <row r="12802" spans="1:9" x14ac:dyDescent="0.25">
      <c r="A12802">
        <v>12800</v>
      </c>
      <c r="B12802" t="s">
        <v>5</v>
      </c>
      <c r="C12802">
        <v>2017</v>
      </c>
      <c r="D12802" t="s">
        <v>48</v>
      </c>
      <c r="E12802" t="s">
        <v>64</v>
      </c>
      <c r="F12802">
        <v>1020304.2</v>
      </c>
      <c r="G12802" t="s">
        <v>313</v>
      </c>
      <c r="H12802" t="s">
        <v>314</v>
      </c>
      <c r="I12802" t="s">
        <v>315</v>
      </c>
    </row>
    <row r="12803" spans="1:9" x14ac:dyDescent="0.25">
      <c r="A12803">
        <v>12801</v>
      </c>
      <c r="B12803" t="s">
        <v>26</v>
      </c>
      <c r="C12803">
        <v>2017</v>
      </c>
      <c r="D12803" t="s">
        <v>48</v>
      </c>
      <c r="E12803" t="s">
        <v>64</v>
      </c>
      <c r="F12803">
        <v>1019363.2</v>
      </c>
      <c r="G12803" t="s">
        <v>313</v>
      </c>
      <c r="H12803" t="s">
        <v>314</v>
      </c>
      <c r="I12803" t="s">
        <v>315</v>
      </c>
    </row>
    <row r="12804" spans="1:9" x14ac:dyDescent="0.25">
      <c r="A12804">
        <v>12802</v>
      </c>
      <c r="B12804" t="s">
        <v>28</v>
      </c>
      <c r="C12804">
        <v>2017</v>
      </c>
      <c r="D12804" t="s">
        <v>48</v>
      </c>
      <c r="E12804" t="s">
        <v>64</v>
      </c>
      <c r="F12804">
        <v>1018045.7</v>
      </c>
      <c r="G12804" t="s">
        <v>313</v>
      </c>
      <c r="H12804" t="s">
        <v>314</v>
      </c>
      <c r="I12804" t="s">
        <v>315</v>
      </c>
    </row>
    <row r="12805" spans="1:9" x14ac:dyDescent="0.25">
      <c r="A12805">
        <v>12803</v>
      </c>
      <c r="B12805" t="s">
        <v>11</v>
      </c>
      <c r="C12805">
        <v>2017</v>
      </c>
      <c r="D12805" t="s">
        <v>48</v>
      </c>
      <c r="E12805" t="s">
        <v>64</v>
      </c>
      <c r="F12805">
        <v>1019421.2</v>
      </c>
      <c r="G12805" t="s">
        <v>313</v>
      </c>
      <c r="H12805" t="s">
        <v>314</v>
      </c>
      <c r="I12805" t="s">
        <v>315</v>
      </c>
    </row>
    <row r="12806" spans="1:9" x14ac:dyDescent="0.25">
      <c r="A12806">
        <v>12804</v>
      </c>
      <c r="B12806" t="s">
        <v>12</v>
      </c>
      <c r="C12806">
        <v>2017</v>
      </c>
      <c r="D12806" t="s">
        <v>48</v>
      </c>
      <c r="E12806" t="s">
        <v>64</v>
      </c>
      <c r="F12806">
        <v>1016034.2</v>
      </c>
      <c r="G12806" t="s">
        <v>313</v>
      </c>
      <c r="H12806" t="s">
        <v>314</v>
      </c>
      <c r="I12806" t="s">
        <v>315</v>
      </c>
    </row>
    <row r="12807" spans="1:9" x14ac:dyDescent="0.25">
      <c r="A12807">
        <v>12805</v>
      </c>
      <c r="B12807" t="s">
        <v>7</v>
      </c>
      <c r="C12807">
        <v>2017</v>
      </c>
      <c r="D12807" t="s">
        <v>48</v>
      </c>
      <c r="E12807" t="s">
        <v>64</v>
      </c>
      <c r="F12807">
        <v>1017740.7</v>
      </c>
      <c r="G12807" t="s">
        <v>313</v>
      </c>
      <c r="H12807" t="s">
        <v>314</v>
      </c>
      <c r="I12807" t="s">
        <v>315</v>
      </c>
    </row>
    <row r="12808" spans="1:9" x14ac:dyDescent="0.25">
      <c r="A12808">
        <v>12806</v>
      </c>
      <c r="B12808" t="s">
        <v>18</v>
      </c>
      <c r="C12808">
        <v>2017</v>
      </c>
      <c r="D12808" t="s">
        <v>48</v>
      </c>
      <c r="E12808" t="s">
        <v>64</v>
      </c>
      <c r="F12808">
        <v>1020185.7</v>
      </c>
      <c r="G12808" t="s">
        <v>313</v>
      </c>
      <c r="H12808" t="s">
        <v>314</v>
      </c>
      <c r="I12808" t="s">
        <v>315</v>
      </c>
    </row>
    <row r="12809" spans="1:9" x14ac:dyDescent="0.25">
      <c r="A12809">
        <v>12807</v>
      </c>
      <c r="B12809" t="s">
        <v>23</v>
      </c>
      <c r="C12809">
        <v>2017</v>
      </c>
      <c r="D12809" t="s">
        <v>48</v>
      </c>
      <c r="E12809" t="s">
        <v>64</v>
      </c>
      <c r="F12809">
        <v>1023219.2</v>
      </c>
      <c r="G12809" t="s">
        <v>313</v>
      </c>
      <c r="H12809" t="s">
        <v>314</v>
      </c>
      <c r="I12809" t="s">
        <v>315</v>
      </c>
    </row>
    <row r="12810" spans="1:9" x14ac:dyDescent="0.25">
      <c r="A12810">
        <v>12808</v>
      </c>
      <c r="B12810" t="s">
        <v>14</v>
      </c>
      <c r="C12810">
        <v>2017</v>
      </c>
      <c r="D12810" t="s">
        <v>48</v>
      </c>
      <c r="E12810" t="s">
        <v>64</v>
      </c>
      <c r="F12810">
        <v>1019298.2</v>
      </c>
      <c r="G12810" t="s">
        <v>313</v>
      </c>
      <c r="H12810" t="s">
        <v>314</v>
      </c>
      <c r="I12810" t="s">
        <v>315</v>
      </c>
    </row>
    <row r="12811" spans="1:9" x14ac:dyDescent="0.25">
      <c r="A12811">
        <v>12809</v>
      </c>
      <c r="B12811" t="s">
        <v>17</v>
      </c>
      <c r="C12811">
        <v>2017</v>
      </c>
      <c r="D12811" t="s">
        <v>48</v>
      </c>
      <c r="E12811" t="s">
        <v>64</v>
      </c>
      <c r="F12811">
        <v>1023908.2</v>
      </c>
      <c r="G12811" t="s">
        <v>313</v>
      </c>
      <c r="H12811" t="s">
        <v>314</v>
      </c>
      <c r="I12811" t="s">
        <v>315</v>
      </c>
    </row>
    <row r="12812" spans="1:9" x14ac:dyDescent="0.25">
      <c r="A12812">
        <v>12810</v>
      </c>
      <c r="B12812" t="s">
        <v>19</v>
      </c>
      <c r="C12812">
        <v>2017</v>
      </c>
      <c r="D12812" t="s">
        <v>48</v>
      </c>
      <c r="E12812" t="s">
        <v>64</v>
      </c>
      <c r="F12812">
        <v>1014435.2</v>
      </c>
      <c r="G12812" t="s">
        <v>313</v>
      </c>
      <c r="H12812" t="s">
        <v>314</v>
      </c>
      <c r="I12812" t="s">
        <v>315</v>
      </c>
    </row>
    <row r="12813" spans="1:9" x14ac:dyDescent="0.25">
      <c r="A12813">
        <v>12811</v>
      </c>
      <c r="B12813" t="s">
        <v>27</v>
      </c>
      <c r="C12813">
        <v>2017</v>
      </c>
      <c r="D12813" t="s">
        <v>48</v>
      </c>
      <c r="E12813" t="s">
        <v>64</v>
      </c>
      <c r="F12813">
        <v>1013215.2</v>
      </c>
      <c r="G12813" t="s">
        <v>313</v>
      </c>
      <c r="H12813" t="s">
        <v>314</v>
      </c>
      <c r="I12813" t="s">
        <v>315</v>
      </c>
    </row>
    <row r="12814" spans="1:9" x14ac:dyDescent="0.25">
      <c r="A12814">
        <v>12812</v>
      </c>
      <c r="B12814" t="s">
        <v>13</v>
      </c>
      <c r="C12814">
        <v>2017</v>
      </c>
      <c r="D12814" t="s">
        <v>48</v>
      </c>
      <c r="E12814" t="s">
        <v>64</v>
      </c>
      <c r="F12814">
        <v>1017402.7</v>
      </c>
      <c r="G12814" t="s">
        <v>313</v>
      </c>
      <c r="H12814" t="s">
        <v>314</v>
      </c>
      <c r="I12814" t="s">
        <v>315</v>
      </c>
    </row>
    <row r="12815" spans="1:9" x14ac:dyDescent="0.25">
      <c r="A12815">
        <v>12813</v>
      </c>
      <c r="B12815" t="s">
        <v>4</v>
      </c>
      <c r="C12815">
        <v>2017</v>
      </c>
      <c r="D12815" t="s">
        <v>48</v>
      </c>
      <c r="E12815" t="s">
        <v>64</v>
      </c>
      <c r="F12815">
        <v>1014565.2</v>
      </c>
      <c r="G12815" t="s">
        <v>313</v>
      </c>
      <c r="H12815" t="s">
        <v>314</v>
      </c>
      <c r="I12815" t="s">
        <v>315</v>
      </c>
    </row>
    <row r="12816" spans="1:9" x14ac:dyDescent="0.25">
      <c r="A12816">
        <v>12814</v>
      </c>
      <c r="B12816" t="s">
        <v>6</v>
      </c>
      <c r="C12816">
        <v>2017</v>
      </c>
      <c r="D12816" t="s">
        <v>48</v>
      </c>
      <c r="E12816" t="s">
        <v>64</v>
      </c>
      <c r="F12816">
        <v>1018050.2</v>
      </c>
      <c r="G12816" t="s">
        <v>313</v>
      </c>
      <c r="H12816" t="s">
        <v>314</v>
      </c>
      <c r="I12816" t="s">
        <v>315</v>
      </c>
    </row>
    <row r="12817" spans="1:9" x14ac:dyDescent="0.25">
      <c r="A12817">
        <v>12815</v>
      </c>
      <c r="B12817" t="s">
        <v>9</v>
      </c>
      <c r="C12817">
        <v>2017</v>
      </c>
      <c r="D12817" t="s">
        <v>48</v>
      </c>
      <c r="E12817" t="s">
        <v>64</v>
      </c>
      <c r="F12817">
        <v>1022439.7</v>
      </c>
      <c r="G12817" t="s">
        <v>313</v>
      </c>
      <c r="H12817" t="s">
        <v>314</v>
      </c>
      <c r="I12817" t="s">
        <v>315</v>
      </c>
    </row>
    <row r="12818" spans="1:9" x14ac:dyDescent="0.25">
      <c r="A12818">
        <v>12816</v>
      </c>
      <c r="B12818" t="s">
        <v>10</v>
      </c>
      <c r="C12818">
        <v>2017</v>
      </c>
      <c r="D12818" t="s">
        <v>48</v>
      </c>
      <c r="E12818" t="s">
        <v>64</v>
      </c>
      <c r="F12818">
        <v>1018043.7</v>
      </c>
      <c r="G12818" t="s">
        <v>313</v>
      </c>
      <c r="H12818" t="s">
        <v>314</v>
      </c>
      <c r="I12818" t="s">
        <v>315</v>
      </c>
    </row>
    <row r="12819" spans="1:9" x14ac:dyDescent="0.25">
      <c r="A12819">
        <v>12817</v>
      </c>
      <c r="B12819" t="s">
        <v>3</v>
      </c>
      <c r="C12819">
        <v>2017</v>
      </c>
      <c r="D12819" t="s">
        <v>48</v>
      </c>
      <c r="E12819" t="s">
        <v>64</v>
      </c>
      <c r="F12819">
        <v>1018171.2</v>
      </c>
      <c r="G12819" t="s">
        <v>313</v>
      </c>
      <c r="H12819" t="s">
        <v>314</v>
      </c>
      <c r="I12819" t="s">
        <v>315</v>
      </c>
    </row>
    <row r="12820" spans="1:9" x14ac:dyDescent="0.25">
      <c r="A12820">
        <v>12818</v>
      </c>
      <c r="B12820" t="s">
        <v>25</v>
      </c>
      <c r="C12820">
        <v>2017</v>
      </c>
      <c r="D12820" t="s">
        <v>48</v>
      </c>
      <c r="E12820" t="s">
        <v>64</v>
      </c>
      <c r="F12820">
        <v>1018404.2</v>
      </c>
      <c r="G12820" t="s">
        <v>313</v>
      </c>
      <c r="H12820" t="s">
        <v>314</v>
      </c>
      <c r="I12820" t="s">
        <v>315</v>
      </c>
    </row>
    <row r="12821" spans="1:9" x14ac:dyDescent="0.25">
      <c r="A12821">
        <v>12819</v>
      </c>
      <c r="B12821" t="s">
        <v>8</v>
      </c>
      <c r="C12821">
        <v>2017</v>
      </c>
      <c r="D12821" t="s">
        <v>48</v>
      </c>
      <c r="E12821" t="s">
        <v>204</v>
      </c>
      <c r="F12821">
        <v>0.8</v>
      </c>
      <c r="G12821" t="s">
        <v>313</v>
      </c>
      <c r="H12821" t="s">
        <v>314</v>
      </c>
      <c r="I12821" t="s">
        <v>315</v>
      </c>
    </row>
    <row r="12822" spans="1:9" x14ac:dyDescent="0.25">
      <c r="A12822">
        <v>12820</v>
      </c>
      <c r="B12822" t="s">
        <v>22</v>
      </c>
      <c r="C12822">
        <v>2017</v>
      </c>
      <c r="D12822" t="s">
        <v>48</v>
      </c>
      <c r="E12822" t="s">
        <v>204</v>
      </c>
      <c r="F12822">
        <v>0.8</v>
      </c>
      <c r="G12822" t="s">
        <v>313</v>
      </c>
      <c r="H12822" t="s">
        <v>314</v>
      </c>
      <c r="I12822" t="s">
        <v>315</v>
      </c>
    </row>
    <row r="12823" spans="1:9" x14ac:dyDescent="0.25">
      <c r="A12823">
        <v>12821</v>
      </c>
      <c r="B12823" t="s">
        <v>15</v>
      </c>
      <c r="C12823">
        <v>2017</v>
      </c>
      <c r="D12823" t="s">
        <v>48</v>
      </c>
      <c r="E12823" t="s">
        <v>204</v>
      </c>
      <c r="F12823">
        <v>-0.2</v>
      </c>
      <c r="G12823" t="s">
        <v>313</v>
      </c>
      <c r="H12823" t="s">
        <v>314</v>
      </c>
      <c r="I12823" t="s">
        <v>315</v>
      </c>
    </row>
    <row r="12824" spans="1:9" x14ac:dyDescent="0.25">
      <c r="A12824">
        <v>12822</v>
      </c>
      <c r="B12824" t="s">
        <v>20</v>
      </c>
      <c r="C12824">
        <v>2017</v>
      </c>
      <c r="D12824" t="s">
        <v>48</v>
      </c>
      <c r="E12824" t="s">
        <v>204</v>
      </c>
      <c r="F12824">
        <v>-0.2</v>
      </c>
      <c r="G12824" t="s">
        <v>313</v>
      </c>
      <c r="H12824" t="s">
        <v>314</v>
      </c>
      <c r="I12824" t="s">
        <v>315</v>
      </c>
    </row>
    <row r="12825" spans="1:9" x14ac:dyDescent="0.25">
      <c r="A12825">
        <v>12823</v>
      </c>
      <c r="B12825" t="s">
        <v>30</v>
      </c>
      <c r="C12825">
        <v>2017</v>
      </c>
      <c r="D12825" t="s">
        <v>48</v>
      </c>
      <c r="E12825" t="s">
        <v>204</v>
      </c>
      <c r="F12825">
        <v>0.3</v>
      </c>
      <c r="G12825" t="s">
        <v>313</v>
      </c>
      <c r="H12825" t="s">
        <v>314</v>
      </c>
      <c r="I12825" t="s">
        <v>315</v>
      </c>
    </row>
    <row r="12826" spans="1:9" x14ac:dyDescent="0.25">
      <c r="A12826">
        <v>12824</v>
      </c>
      <c r="B12826" t="s">
        <v>21</v>
      </c>
      <c r="C12826">
        <v>2017</v>
      </c>
      <c r="D12826" t="s">
        <v>48</v>
      </c>
      <c r="E12826" t="s">
        <v>204</v>
      </c>
      <c r="F12826">
        <v>-0.2</v>
      </c>
      <c r="G12826" t="s">
        <v>313</v>
      </c>
      <c r="H12826" t="s">
        <v>314</v>
      </c>
      <c r="I12826" t="s">
        <v>315</v>
      </c>
    </row>
    <row r="12827" spans="1:9" x14ac:dyDescent="0.25">
      <c r="A12827">
        <v>12825</v>
      </c>
      <c r="B12827" t="s">
        <v>16</v>
      </c>
      <c r="C12827">
        <v>2017</v>
      </c>
      <c r="D12827" t="s">
        <v>48</v>
      </c>
      <c r="E12827" t="s">
        <v>204</v>
      </c>
      <c r="F12827">
        <v>-0.2</v>
      </c>
      <c r="G12827" t="s">
        <v>313</v>
      </c>
      <c r="H12827" t="s">
        <v>314</v>
      </c>
      <c r="I12827" t="s">
        <v>315</v>
      </c>
    </row>
    <row r="12828" spans="1:9" x14ac:dyDescent="0.25">
      <c r="A12828">
        <v>12826</v>
      </c>
      <c r="B12828" t="s">
        <v>29</v>
      </c>
      <c r="C12828">
        <v>2017</v>
      </c>
      <c r="D12828" t="s">
        <v>48</v>
      </c>
      <c r="E12828" t="s">
        <v>204</v>
      </c>
      <c r="F12828">
        <v>0.3</v>
      </c>
      <c r="G12828" t="s">
        <v>313</v>
      </c>
      <c r="H12828" t="s">
        <v>314</v>
      </c>
      <c r="I12828" t="s">
        <v>315</v>
      </c>
    </row>
    <row r="12829" spans="1:9" x14ac:dyDescent="0.25">
      <c r="A12829">
        <v>12827</v>
      </c>
      <c r="B12829" t="s">
        <v>31</v>
      </c>
      <c r="C12829">
        <v>2017</v>
      </c>
      <c r="D12829" t="s">
        <v>48</v>
      </c>
      <c r="E12829" t="s">
        <v>204</v>
      </c>
      <c r="F12829">
        <v>-0.2</v>
      </c>
      <c r="G12829" t="s">
        <v>313</v>
      </c>
      <c r="H12829" t="s">
        <v>314</v>
      </c>
      <c r="I12829" t="s">
        <v>315</v>
      </c>
    </row>
    <row r="12830" spans="1:9" x14ac:dyDescent="0.25">
      <c r="A12830">
        <v>12828</v>
      </c>
      <c r="B12830" t="s">
        <v>24</v>
      </c>
      <c r="C12830">
        <v>2017</v>
      </c>
      <c r="D12830" t="s">
        <v>48</v>
      </c>
      <c r="E12830" t="s">
        <v>204</v>
      </c>
      <c r="F12830">
        <v>-0.7</v>
      </c>
      <c r="G12830" t="s">
        <v>313</v>
      </c>
      <c r="H12830" t="s">
        <v>314</v>
      </c>
      <c r="I12830" t="s">
        <v>315</v>
      </c>
    </row>
    <row r="12831" spans="1:9" x14ac:dyDescent="0.25">
      <c r="A12831">
        <v>12829</v>
      </c>
      <c r="B12831" t="s">
        <v>5</v>
      </c>
      <c r="C12831">
        <v>2017</v>
      </c>
      <c r="D12831" t="s">
        <v>48</v>
      </c>
      <c r="E12831" t="s">
        <v>204</v>
      </c>
      <c r="F12831">
        <v>-0.2</v>
      </c>
      <c r="G12831" t="s">
        <v>313</v>
      </c>
      <c r="H12831" t="s">
        <v>314</v>
      </c>
      <c r="I12831" t="s">
        <v>315</v>
      </c>
    </row>
    <row r="12832" spans="1:9" x14ac:dyDescent="0.25">
      <c r="A12832">
        <v>12830</v>
      </c>
      <c r="B12832" t="s">
        <v>26</v>
      </c>
      <c r="C12832">
        <v>2017</v>
      </c>
      <c r="D12832" t="s">
        <v>48</v>
      </c>
      <c r="E12832" t="s">
        <v>204</v>
      </c>
      <c r="F12832">
        <v>-0.2</v>
      </c>
      <c r="G12832" t="s">
        <v>313</v>
      </c>
      <c r="H12832" t="s">
        <v>314</v>
      </c>
      <c r="I12832" t="s">
        <v>315</v>
      </c>
    </row>
    <row r="12833" spans="1:9" x14ac:dyDescent="0.25">
      <c r="A12833">
        <v>12831</v>
      </c>
      <c r="B12833" t="s">
        <v>28</v>
      </c>
      <c r="C12833">
        <v>2017</v>
      </c>
      <c r="D12833" t="s">
        <v>48</v>
      </c>
      <c r="E12833" t="s">
        <v>204</v>
      </c>
      <c r="F12833">
        <v>0.3</v>
      </c>
      <c r="G12833" t="s">
        <v>313</v>
      </c>
      <c r="H12833" t="s">
        <v>314</v>
      </c>
      <c r="I12833" t="s">
        <v>315</v>
      </c>
    </row>
    <row r="12834" spans="1:9" x14ac:dyDescent="0.25">
      <c r="A12834">
        <v>12832</v>
      </c>
      <c r="B12834" t="s">
        <v>11</v>
      </c>
      <c r="C12834">
        <v>2017</v>
      </c>
      <c r="D12834" t="s">
        <v>48</v>
      </c>
      <c r="E12834" t="s">
        <v>204</v>
      </c>
      <c r="F12834">
        <v>-0.2</v>
      </c>
      <c r="G12834" t="s">
        <v>313</v>
      </c>
      <c r="H12834" t="s">
        <v>314</v>
      </c>
      <c r="I12834" t="s">
        <v>315</v>
      </c>
    </row>
    <row r="12835" spans="1:9" x14ac:dyDescent="0.25">
      <c r="A12835">
        <v>12833</v>
      </c>
      <c r="B12835" t="s">
        <v>12</v>
      </c>
      <c r="C12835">
        <v>2017</v>
      </c>
      <c r="D12835" t="s">
        <v>48</v>
      </c>
      <c r="E12835" t="s">
        <v>204</v>
      </c>
      <c r="F12835">
        <v>-0.2</v>
      </c>
      <c r="G12835" t="s">
        <v>313</v>
      </c>
      <c r="H12835" t="s">
        <v>314</v>
      </c>
      <c r="I12835" t="s">
        <v>315</v>
      </c>
    </row>
    <row r="12836" spans="1:9" x14ac:dyDescent="0.25">
      <c r="A12836">
        <v>12834</v>
      </c>
      <c r="B12836" t="s">
        <v>7</v>
      </c>
      <c r="C12836">
        <v>2017</v>
      </c>
      <c r="D12836" t="s">
        <v>48</v>
      </c>
      <c r="E12836" t="s">
        <v>204</v>
      </c>
      <c r="F12836">
        <v>-0.7</v>
      </c>
      <c r="G12836" t="s">
        <v>313</v>
      </c>
      <c r="H12836" t="s">
        <v>314</v>
      </c>
      <c r="I12836" t="s">
        <v>315</v>
      </c>
    </row>
    <row r="12837" spans="1:9" x14ac:dyDescent="0.25">
      <c r="A12837">
        <v>12835</v>
      </c>
      <c r="B12837" t="s">
        <v>18</v>
      </c>
      <c r="C12837">
        <v>2017</v>
      </c>
      <c r="D12837" t="s">
        <v>48</v>
      </c>
      <c r="E12837" t="s">
        <v>204</v>
      </c>
      <c r="F12837">
        <v>0.3</v>
      </c>
      <c r="G12837" t="s">
        <v>313</v>
      </c>
      <c r="H12837" t="s">
        <v>314</v>
      </c>
      <c r="I12837" t="s">
        <v>315</v>
      </c>
    </row>
    <row r="12838" spans="1:9" x14ac:dyDescent="0.25">
      <c r="A12838">
        <v>12836</v>
      </c>
      <c r="B12838" t="s">
        <v>23</v>
      </c>
      <c r="C12838">
        <v>2017</v>
      </c>
      <c r="D12838" t="s">
        <v>48</v>
      </c>
      <c r="E12838" t="s">
        <v>204</v>
      </c>
      <c r="F12838">
        <v>-0.2</v>
      </c>
      <c r="G12838" t="s">
        <v>313</v>
      </c>
      <c r="H12838" t="s">
        <v>314</v>
      </c>
      <c r="I12838" t="s">
        <v>315</v>
      </c>
    </row>
    <row r="12839" spans="1:9" x14ac:dyDescent="0.25">
      <c r="A12839">
        <v>12837</v>
      </c>
      <c r="B12839" t="s">
        <v>14</v>
      </c>
      <c r="C12839">
        <v>2017</v>
      </c>
      <c r="D12839" t="s">
        <v>48</v>
      </c>
      <c r="E12839" t="s">
        <v>204</v>
      </c>
      <c r="F12839">
        <v>-0.2</v>
      </c>
      <c r="G12839" t="s">
        <v>313</v>
      </c>
      <c r="H12839" t="s">
        <v>314</v>
      </c>
      <c r="I12839" t="s">
        <v>315</v>
      </c>
    </row>
    <row r="12840" spans="1:9" x14ac:dyDescent="0.25">
      <c r="A12840">
        <v>12838</v>
      </c>
      <c r="B12840" t="s">
        <v>17</v>
      </c>
      <c r="C12840">
        <v>2017</v>
      </c>
      <c r="D12840" t="s">
        <v>48</v>
      </c>
      <c r="E12840" t="s">
        <v>204</v>
      </c>
      <c r="F12840">
        <v>-0.2</v>
      </c>
      <c r="G12840" t="s">
        <v>313</v>
      </c>
      <c r="H12840" t="s">
        <v>314</v>
      </c>
      <c r="I12840" t="s">
        <v>315</v>
      </c>
    </row>
    <row r="12841" spans="1:9" x14ac:dyDescent="0.25">
      <c r="A12841">
        <v>12839</v>
      </c>
      <c r="B12841" t="s">
        <v>19</v>
      </c>
      <c r="C12841">
        <v>2017</v>
      </c>
      <c r="D12841" t="s">
        <v>48</v>
      </c>
      <c r="E12841" t="s">
        <v>204</v>
      </c>
      <c r="F12841">
        <v>-0.2</v>
      </c>
      <c r="G12841" t="s">
        <v>313</v>
      </c>
      <c r="H12841" t="s">
        <v>314</v>
      </c>
      <c r="I12841" t="s">
        <v>315</v>
      </c>
    </row>
    <row r="12842" spans="1:9" x14ac:dyDescent="0.25">
      <c r="A12842">
        <v>12840</v>
      </c>
      <c r="B12842" t="s">
        <v>27</v>
      </c>
      <c r="C12842">
        <v>2017</v>
      </c>
      <c r="D12842" t="s">
        <v>48</v>
      </c>
      <c r="E12842" t="s">
        <v>204</v>
      </c>
      <c r="F12842">
        <v>-0.2</v>
      </c>
      <c r="G12842" t="s">
        <v>313</v>
      </c>
      <c r="H12842" t="s">
        <v>314</v>
      </c>
      <c r="I12842" t="s">
        <v>315</v>
      </c>
    </row>
    <row r="12843" spans="1:9" x14ac:dyDescent="0.25">
      <c r="A12843">
        <v>12841</v>
      </c>
      <c r="B12843" t="s">
        <v>13</v>
      </c>
      <c r="C12843">
        <v>2017</v>
      </c>
      <c r="D12843" t="s">
        <v>48</v>
      </c>
      <c r="E12843" t="s">
        <v>204</v>
      </c>
      <c r="F12843">
        <v>0.3</v>
      </c>
      <c r="G12843" t="s">
        <v>313</v>
      </c>
      <c r="H12843" t="s">
        <v>314</v>
      </c>
      <c r="I12843" t="s">
        <v>315</v>
      </c>
    </row>
    <row r="12844" spans="1:9" x14ac:dyDescent="0.25">
      <c r="A12844">
        <v>12842</v>
      </c>
      <c r="B12844" t="s">
        <v>4</v>
      </c>
      <c r="C12844">
        <v>2017</v>
      </c>
      <c r="D12844" t="s">
        <v>48</v>
      </c>
      <c r="E12844" t="s">
        <v>204</v>
      </c>
      <c r="F12844">
        <v>-0.2</v>
      </c>
      <c r="G12844" t="s">
        <v>313</v>
      </c>
      <c r="H12844" t="s">
        <v>314</v>
      </c>
      <c r="I12844" t="s">
        <v>315</v>
      </c>
    </row>
    <row r="12845" spans="1:9" x14ac:dyDescent="0.25">
      <c r="A12845">
        <v>12843</v>
      </c>
      <c r="B12845" t="s">
        <v>6</v>
      </c>
      <c r="C12845">
        <v>2017</v>
      </c>
      <c r="D12845" t="s">
        <v>48</v>
      </c>
      <c r="E12845" t="s">
        <v>204</v>
      </c>
      <c r="F12845">
        <v>-0.2</v>
      </c>
      <c r="G12845" t="s">
        <v>313</v>
      </c>
      <c r="H12845" t="s">
        <v>314</v>
      </c>
      <c r="I12845" t="s">
        <v>315</v>
      </c>
    </row>
    <row r="12846" spans="1:9" x14ac:dyDescent="0.25">
      <c r="A12846">
        <v>12844</v>
      </c>
      <c r="B12846" t="s">
        <v>9</v>
      </c>
      <c r="C12846">
        <v>2017</v>
      </c>
      <c r="D12846" t="s">
        <v>48</v>
      </c>
      <c r="E12846" t="s">
        <v>204</v>
      </c>
      <c r="F12846">
        <v>0.3</v>
      </c>
      <c r="G12846" t="s">
        <v>313</v>
      </c>
      <c r="H12846" t="s">
        <v>314</v>
      </c>
      <c r="I12846" t="s">
        <v>315</v>
      </c>
    </row>
    <row r="12847" spans="1:9" x14ac:dyDescent="0.25">
      <c r="A12847">
        <v>12845</v>
      </c>
      <c r="B12847" t="s">
        <v>10</v>
      </c>
      <c r="C12847">
        <v>2017</v>
      </c>
      <c r="D12847" t="s">
        <v>48</v>
      </c>
      <c r="E12847" t="s">
        <v>204</v>
      </c>
      <c r="F12847">
        <v>0.3</v>
      </c>
      <c r="G12847" t="s">
        <v>313</v>
      </c>
      <c r="H12847" t="s">
        <v>314</v>
      </c>
      <c r="I12847" t="s">
        <v>315</v>
      </c>
    </row>
    <row r="12848" spans="1:9" x14ac:dyDescent="0.25">
      <c r="A12848">
        <v>12846</v>
      </c>
      <c r="B12848" t="s">
        <v>3</v>
      </c>
      <c r="C12848">
        <v>2017</v>
      </c>
      <c r="D12848" t="s">
        <v>48</v>
      </c>
      <c r="E12848" t="s">
        <v>204</v>
      </c>
      <c r="F12848">
        <v>-0.2</v>
      </c>
      <c r="G12848" t="s">
        <v>313</v>
      </c>
      <c r="H12848" t="s">
        <v>314</v>
      </c>
      <c r="I12848" t="s">
        <v>315</v>
      </c>
    </row>
    <row r="12849" spans="1:9" x14ac:dyDescent="0.25">
      <c r="A12849">
        <v>12847</v>
      </c>
      <c r="B12849" t="s">
        <v>25</v>
      </c>
      <c r="C12849">
        <v>2017</v>
      </c>
      <c r="D12849" t="s">
        <v>48</v>
      </c>
      <c r="E12849" t="s">
        <v>204</v>
      </c>
      <c r="F12849">
        <v>-0.2</v>
      </c>
      <c r="G12849" t="s">
        <v>313</v>
      </c>
      <c r="H12849" t="s">
        <v>314</v>
      </c>
      <c r="I12849" t="s">
        <v>315</v>
      </c>
    </row>
    <row r="12850" spans="1:9" x14ac:dyDescent="0.25">
      <c r="A12850">
        <v>12848</v>
      </c>
      <c r="B12850" t="s">
        <v>8</v>
      </c>
      <c r="C12850">
        <v>2017</v>
      </c>
      <c r="D12850" t="s">
        <v>48</v>
      </c>
      <c r="E12850" t="s">
        <v>205</v>
      </c>
      <c r="F12850">
        <v>0</v>
      </c>
      <c r="G12850" t="s">
        <v>316</v>
      </c>
      <c r="H12850" t="s">
        <v>314</v>
      </c>
      <c r="I12850" t="s">
        <v>315</v>
      </c>
    </row>
    <row r="12851" spans="1:9" x14ac:dyDescent="0.25">
      <c r="A12851">
        <v>12849</v>
      </c>
      <c r="B12851" t="s">
        <v>22</v>
      </c>
      <c r="C12851">
        <v>2017</v>
      </c>
      <c r="D12851" t="s">
        <v>48</v>
      </c>
      <c r="E12851" t="s">
        <v>205</v>
      </c>
      <c r="F12851">
        <v>0</v>
      </c>
      <c r="G12851" t="s">
        <v>316</v>
      </c>
      <c r="H12851" t="s">
        <v>314</v>
      </c>
      <c r="I12851" t="s">
        <v>315</v>
      </c>
    </row>
    <row r="12852" spans="1:9" x14ac:dyDescent="0.25">
      <c r="A12852">
        <v>12850</v>
      </c>
      <c r="B12852" t="s">
        <v>15</v>
      </c>
      <c r="C12852">
        <v>2017</v>
      </c>
      <c r="D12852" t="s">
        <v>48</v>
      </c>
      <c r="E12852" t="s">
        <v>205</v>
      </c>
      <c r="F12852">
        <v>0</v>
      </c>
      <c r="G12852" t="s">
        <v>316</v>
      </c>
      <c r="H12852" t="s">
        <v>314</v>
      </c>
      <c r="I12852" t="s">
        <v>315</v>
      </c>
    </row>
    <row r="12853" spans="1:9" x14ac:dyDescent="0.25">
      <c r="A12853">
        <v>12851</v>
      </c>
      <c r="B12853" t="s">
        <v>20</v>
      </c>
      <c r="C12853">
        <v>2017</v>
      </c>
      <c r="D12853" t="s">
        <v>48</v>
      </c>
      <c r="E12853" t="s">
        <v>205</v>
      </c>
      <c r="F12853">
        <v>0</v>
      </c>
      <c r="G12853" t="s">
        <v>316</v>
      </c>
      <c r="H12853" t="s">
        <v>314</v>
      </c>
      <c r="I12853" t="s">
        <v>315</v>
      </c>
    </row>
    <row r="12854" spans="1:9" x14ac:dyDescent="0.25">
      <c r="A12854">
        <v>12852</v>
      </c>
      <c r="B12854" t="s">
        <v>30</v>
      </c>
      <c r="C12854">
        <v>2017</v>
      </c>
      <c r="D12854" t="s">
        <v>48</v>
      </c>
      <c r="E12854" t="s">
        <v>205</v>
      </c>
      <c r="F12854">
        <v>0</v>
      </c>
      <c r="G12854" t="s">
        <v>316</v>
      </c>
      <c r="H12854" t="s">
        <v>314</v>
      </c>
      <c r="I12854" t="s">
        <v>315</v>
      </c>
    </row>
    <row r="12855" spans="1:9" x14ac:dyDescent="0.25">
      <c r="A12855">
        <v>12853</v>
      </c>
      <c r="B12855" t="s">
        <v>21</v>
      </c>
      <c r="C12855">
        <v>2017</v>
      </c>
      <c r="D12855" t="s">
        <v>48</v>
      </c>
      <c r="E12855" t="s">
        <v>205</v>
      </c>
      <c r="F12855">
        <v>0</v>
      </c>
      <c r="G12855" t="s">
        <v>316</v>
      </c>
      <c r="H12855" t="s">
        <v>314</v>
      </c>
      <c r="I12855" t="s">
        <v>315</v>
      </c>
    </row>
    <row r="12856" spans="1:9" x14ac:dyDescent="0.25">
      <c r="A12856">
        <v>12854</v>
      </c>
      <c r="B12856" t="s">
        <v>16</v>
      </c>
      <c r="C12856">
        <v>2017</v>
      </c>
      <c r="D12856" t="s">
        <v>48</v>
      </c>
      <c r="E12856" t="s">
        <v>205</v>
      </c>
      <c r="F12856">
        <v>0</v>
      </c>
      <c r="G12856" t="s">
        <v>316</v>
      </c>
      <c r="H12856" t="s">
        <v>314</v>
      </c>
      <c r="I12856" t="s">
        <v>315</v>
      </c>
    </row>
    <row r="12857" spans="1:9" x14ac:dyDescent="0.25">
      <c r="A12857">
        <v>12855</v>
      </c>
      <c r="B12857" t="s">
        <v>29</v>
      </c>
      <c r="C12857">
        <v>2017</v>
      </c>
      <c r="D12857" t="s">
        <v>48</v>
      </c>
      <c r="E12857" t="s">
        <v>205</v>
      </c>
      <c r="F12857">
        <v>0</v>
      </c>
      <c r="G12857" t="s">
        <v>316</v>
      </c>
      <c r="H12857" t="s">
        <v>314</v>
      </c>
      <c r="I12857" t="s">
        <v>315</v>
      </c>
    </row>
    <row r="12858" spans="1:9" x14ac:dyDescent="0.25">
      <c r="A12858">
        <v>12856</v>
      </c>
      <c r="B12858" t="s">
        <v>31</v>
      </c>
      <c r="C12858">
        <v>2017</v>
      </c>
      <c r="D12858" t="s">
        <v>48</v>
      </c>
      <c r="E12858" t="s">
        <v>205</v>
      </c>
      <c r="F12858">
        <v>0</v>
      </c>
      <c r="G12858" t="s">
        <v>316</v>
      </c>
      <c r="H12858" t="s">
        <v>314</v>
      </c>
      <c r="I12858" t="s">
        <v>315</v>
      </c>
    </row>
    <row r="12859" spans="1:9" x14ac:dyDescent="0.25">
      <c r="A12859">
        <v>12857</v>
      </c>
      <c r="B12859" t="s">
        <v>24</v>
      </c>
      <c r="C12859">
        <v>2017</v>
      </c>
      <c r="D12859" t="s">
        <v>48</v>
      </c>
      <c r="E12859" t="s">
        <v>205</v>
      </c>
      <c r="F12859">
        <v>0</v>
      </c>
      <c r="G12859" t="s">
        <v>316</v>
      </c>
      <c r="H12859" t="s">
        <v>314</v>
      </c>
      <c r="I12859" t="s">
        <v>315</v>
      </c>
    </row>
    <row r="12860" spans="1:9" x14ac:dyDescent="0.25">
      <c r="A12860">
        <v>12858</v>
      </c>
      <c r="B12860" t="s">
        <v>5</v>
      </c>
      <c r="C12860">
        <v>2017</v>
      </c>
      <c r="D12860" t="s">
        <v>48</v>
      </c>
      <c r="E12860" t="s">
        <v>205</v>
      </c>
      <c r="F12860">
        <v>0</v>
      </c>
      <c r="G12860" t="s">
        <v>316</v>
      </c>
      <c r="H12860" t="s">
        <v>314</v>
      </c>
      <c r="I12860" t="s">
        <v>315</v>
      </c>
    </row>
    <row r="12861" spans="1:9" x14ac:dyDescent="0.25">
      <c r="A12861">
        <v>12859</v>
      </c>
      <c r="B12861" t="s">
        <v>26</v>
      </c>
      <c r="C12861">
        <v>2017</v>
      </c>
      <c r="D12861" t="s">
        <v>48</v>
      </c>
      <c r="E12861" t="s">
        <v>205</v>
      </c>
      <c r="F12861">
        <v>0</v>
      </c>
      <c r="G12861" t="s">
        <v>316</v>
      </c>
      <c r="H12861" t="s">
        <v>314</v>
      </c>
      <c r="I12861" t="s">
        <v>315</v>
      </c>
    </row>
    <row r="12862" spans="1:9" x14ac:dyDescent="0.25">
      <c r="A12862">
        <v>12860</v>
      </c>
      <c r="B12862" t="s">
        <v>28</v>
      </c>
      <c r="C12862">
        <v>2017</v>
      </c>
      <c r="D12862" t="s">
        <v>48</v>
      </c>
      <c r="E12862" t="s">
        <v>205</v>
      </c>
      <c r="F12862">
        <v>0</v>
      </c>
      <c r="G12862" t="s">
        <v>316</v>
      </c>
      <c r="H12862" t="s">
        <v>314</v>
      </c>
      <c r="I12862" t="s">
        <v>315</v>
      </c>
    </row>
    <row r="12863" spans="1:9" x14ac:dyDescent="0.25">
      <c r="A12863">
        <v>12861</v>
      </c>
      <c r="B12863" t="s">
        <v>11</v>
      </c>
      <c r="C12863">
        <v>2017</v>
      </c>
      <c r="D12863" t="s">
        <v>48</v>
      </c>
      <c r="E12863" t="s">
        <v>205</v>
      </c>
      <c r="F12863">
        <v>0</v>
      </c>
      <c r="G12863" t="s">
        <v>316</v>
      </c>
      <c r="H12863" t="s">
        <v>314</v>
      </c>
      <c r="I12863" t="s">
        <v>315</v>
      </c>
    </row>
    <row r="12864" spans="1:9" x14ac:dyDescent="0.25">
      <c r="A12864">
        <v>12862</v>
      </c>
      <c r="B12864" t="s">
        <v>12</v>
      </c>
      <c r="C12864">
        <v>2017</v>
      </c>
      <c r="D12864" t="s">
        <v>48</v>
      </c>
      <c r="E12864" t="s">
        <v>205</v>
      </c>
      <c r="F12864">
        <v>0</v>
      </c>
      <c r="G12864" t="s">
        <v>316</v>
      </c>
      <c r="H12864" t="s">
        <v>314</v>
      </c>
      <c r="I12864" t="s">
        <v>315</v>
      </c>
    </row>
    <row r="12865" spans="1:9" x14ac:dyDescent="0.25">
      <c r="A12865">
        <v>12863</v>
      </c>
      <c r="B12865" t="s">
        <v>7</v>
      </c>
      <c r="C12865">
        <v>2017</v>
      </c>
      <c r="D12865" t="s">
        <v>48</v>
      </c>
      <c r="E12865" t="s">
        <v>205</v>
      </c>
      <c r="F12865">
        <v>0</v>
      </c>
      <c r="G12865" t="s">
        <v>316</v>
      </c>
      <c r="H12865" t="s">
        <v>314</v>
      </c>
      <c r="I12865" t="s">
        <v>315</v>
      </c>
    </row>
    <row r="12866" spans="1:9" x14ac:dyDescent="0.25">
      <c r="A12866">
        <v>12864</v>
      </c>
      <c r="B12866" t="s">
        <v>18</v>
      </c>
      <c r="C12866">
        <v>2017</v>
      </c>
      <c r="D12866" t="s">
        <v>48</v>
      </c>
      <c r="E12866" t="s">
        <v>205</v>
      </c>
      <c r="F12866">
        <v>0</v>
      </c>
      <c r="G12866" t="s">
        <v>316</v>
      </c>
      <c r="H12866" t="s">
        <v>314</v>
      </c>
      <c r="I12866" t="s">
        <v>315</v>
      </c>
    </row>
    <row r="12867" spans="1:9" x14ac:dyDescent="0.25">
      <c r="A12867">
        <v>12865</v>
      </c>
      <c r="B12867" t="s">
        <v>23</v>
      </c>
      <c r="C12867">
        <v>2017</v>
      </c>
      <c r="D12867" t="s">
        <v>48</v>
      </c>
      <c r="E12867" t="s">
        <v>205</v>
      </c>
      <c r="F12867">
        <v>0</v>
      </c>
      <c r="G12867" t="s">
        <v>316</v>
      </c>
      <c r="H12867" t="s">
        <v>314</v>
      </c>
      <c r="I12867" t="s">
        <v>315</v>
      </c>
    </row>
    <row r="12868" spans="1:9" x14ac:dyDescent="0.25">
      <c r="A12868">
        <v>12866</v>
      </c>
      <c r="B12868" t="s">
        <v>14</v>
      </c>
      <c r="C12868">
        <v>2017</v>
      </c>
      <c r="D12868" t="s">
        <v>48</v>
      </c>
      <c r="E12868" t="s">
        <v>205</v>
      </c>
      <c r="F12868">
        <v>0</v>
      </c>
      <c r="G12868" t="s">
        <v>316</v>
      </c>
      <c r="H12868" t="s">
        <v>314</v>
      </c>
      <c r="I12868" t="s">
        <v>315</v>
      </c>
    </row>
    <row r="12869" spans="1:9" x14ac:dyDescent="0.25">
      <c r="A12869">
        <v>12867</v>
      </c>
      <c r="B12869" t="s">
        <v>17</v>
      </c>
      <c r="C12869">
        <v>2017</v>
      </c>
      <c r="D12869" t="s">
        <v>48</v>
      </c>
      <c r="E12869" t="s">
        <v>205</v>
      </c>
      <c r="F12869">
        <v>0</v>
      </c>
      <c r="G12869" t="s">
        <v>316</v>
      </c>
      <c r="H12869" t="s">
        <v>314</v>
      </c>
      <c r="I12869" t="s">
        <v>315</v>
      </c>
    </row>
    <row r="12870" spans="1:9" x14ac:dyDescent="0.25">
      <c r="A12870">
        <v>12868</v>
      </c>
      <c r="B12870" t="s">
        <v>19</v>
      </c>
      <c r="C12870">
        <v>2017</v>
      </c>
      <c r="D12870" t="s">
        <v>48</v>
      </c>
      <c r="E12870" t="s">
        <v>205</v>
      </c>
      <c r="F12870">
        <v>0</v>
      </c>
      <c r="G12870" t="s">
        <v>316</v>
      </c>
      <c r="H12870" t="s">
        <v>314</v>
      </c>
      <c r="I12870" t="s">
        <v>315</v>
      </c>
    </row>
    <row r="12871" spans="1:9" x14ac:dyDescent="0.25">
      <c r="A12871">
        <v>12869</v>
      </c>
      <c r="B12871" t="s">
        <v>27</v>
      </c>
      <c r="C12871">
        <v>2017</v>
      </c>
      <c r="D12871" t="s">
        <v>48</v>
      </c>
      <c r="E12871" t="s">
        <v>205</v>
      </c>
      <c r="F12871">
        <v>0</v>
      </c>
      <c r="G12871" t="s">
        <v>316</v>
      </c>
      <c r="H12871" t="s">
        <v>314</v>
      </c>
      <c r="I12871" t="s">
        <v>315</v>
      </c>
    </row>
    <row r="12872" spans="1:9" x14ac:dyDescent="0.25">
      <c r="A12872">
        <v>12870</v>
      </c>
      <c r="B12872" t="s">
        <v>13</v>
      </c>
      <c r="C12872">
        <v>2017</v>
      </c>
      <c r="D12872" t="s">
        <v>48</v>
      </c>
      <c r="E12872" t="s">
        <v>205</v>
      </c>
      <c r="F12872">
        <v>0</v>
      </c>
      <c r="G12872" t="s">
        <v>316</v>
      </c>
      <c r="H12872" t="s">
        <v>314</v>
      </c>
      <c r="I12872" t="s">
        <v>315</v>
      </c>
    </row>
    <row r="12873" spans="1:9" x14ac:dyDescent="0.25">
      <c r="A12873">
        <v>12871</v>
      </c>
      <c r="B12873" t="s">
        <v>4</v>
      </c>
      <c r="C12873">
        <v>2017</v>
      </c>
      <c r="D12873" t="s">
        <v>48</v>
      </c>
      <c r="E12873" t="s">
        <v>205</v>
      </c>
      <c r="F12873">
        <v>0</v>
      </c>
      <c r="G12873" t="s">
        <v>316</v>
      </c>
      <c r="H12873" t="s">
        <v>314</v>
      </c>
      <c r="I12873" t="s">
        <v>315</v>
      </c>
    </row>
    <row r="12874" spans="1:9" x14ac:dyDescent="0.25">
      <c r="A12874">
        <v>12872</v>
      </c>
      <c r="B12874" t="s">
        <v>6</v>
      </c>
      <c r="C12874">
        <v>2017</v>
      </c>
      <c r="D12874" t="s">
        <v>48</v>
      </c>
      <c r="E12874" t="s">
        <v>205</v>
      </c>
      <c r="F12874">
        <v>0</v>
      </c>
      <c r="G12874" t="s">
        <v>316</v>
      </c>
      <c r="H12874" t="s">
        <v>314</v>
      </c>
      <c r="I12874" t="s">
        <v>315</v>
      </c>
    </row>
    <row r="12875" spans="1:9" x14ac:dyDescent="0.25">
      <c r="A12875">
        <v>12873</v>
      </c>
      <c r="B12875" t="s">
        <v>9</v>
      </c>
      <c r="C12875">
        <v>2017</v>
      </c>
      <c r="D12875" t="s">
        <v>48</v>
      </c>
      <c r="E12875" t="s">
        <v>205</v>
      </c>
      <c r="F12875">
        <v>0</v>
      </c>
      <c r="G12875" t="s">
        <v>316</v>
      </c>
      <c r="H12875" t="s">
        <v>314</v>
      </c>
      <c r="I12875" t="s">
        <v>315</v>
      </c>
    </row>
    <row r="12876" spans="1:9" x14ac:dyDescent="0.25">
      <c r="A12876">
        <v>12874</v>
      </c>
      <c r="B12876" t="s">
        <v>10</v>
      </c>
      <c r="C12876">
        <v>2017</v>
      </c>
      <c r="D12876" t="s">
        <v>48</v>
      </c>
      <c r="E12876" t="s">
        <v>205</v>
      </c>
      <c r="F12876">
        <v>0</v>
      </c>
      <c r="G12876" t="s">
        <v>316</v>
      </c>
      <c r="H12876" t="s">
        <v>314</v>
      </c>
      <c r="I12876" t="s">
        <v>315</v>
      </c>
    </row>
    <row r="12877" spans="1:9" x14ac:dyDescent="0.25">
      <c r="A12877">
        <v>12875</v>
      </c>
      <c r="B12877" t="s">
        <v>3</v>
      </c>
      <c r="C12877">
        <v>2017</v>
      </c>
      <c r="D12877" t="s">
        <v>48</v>
      </c>
      <c r="E12877" t="s">
        <v>205</v>
      </c>
      <c r="F12877">
        <v>0</v>
      </c>
      <c r="G12877" t="s">
        <v>316</v>
      </c>
      <c r="H12877" t="s">
        <v>314</v>
      </c>
      <c r="I12877" t="s">
        <v>315</v>
      </c>
    </row>
    <row r="12878" spans="1:9" x14ac:dyDescent="0.25">
      <c r="A12878">
        <v>12876</v>
      </c>
      <c r="B12878" t="s">
        <v>25</v>
      </c>
      <c r="C12878">
        <v>2017</v>
      </c>
      <c r="D12878" t="s">
        <v>48</v>
      </c>
      <c r="E12878" t="s">
        <v>205</v>
      </c>
      <c r="F12878">
        <v>0</v>
      </c>
      <c r="G12878" t="s">
        <v>316</v>
      </c>
      <c r="H12878" t="s">
        <v>314</v>
      </c>
      <c r="I12878" t="s">
        <v>315</v>
      </c>
    </row>
    <row r="12879" spans="1:9" x14ac:dyDescent="0.25">
      <c r="A12879">
        <v>12877</v>
      </c>
      <c r="B12879" t="s">
        <v>8</v>
      </c>
      <c r="C12879">
        <v>2018</v>
      </c>
      <c r="D12879" t="s">
        <v>48</v>
      </c>
      <c r="E12879" t="s">
        <v>312</v>
      </c>
      <c r="F12879">
        <v>1020172</v>
      </c>
      <c r="G12879" t="s">
        <v>313</v>
      </c>
      <c r="H12879" t="s">
        <v>314</v>
      </c>
      <c r="I12879" t="s">
        <v>315</v>
      </c>
    </row>
    <row r="12880" spans="1:9" x14ac:dyDescent="0.25">
      <c r="A12880">
        <v>12878</v>
      </c>
      <c r="B12880" t="s">
        <v>22</v>
      </c>
      <c r="C12880">
        <v>2018</v>
      </c>
      <c r="D12880" t="s">
        <v>48</v>
      </c>
      <c r="E12880" t="s">
        <v>312</v>
      </c>
      <c r="F12880">
        <v>1020172</v>
      </c>
      <c r="G12880" t="s">
        <v>313</v>
      </c>
      <c r="H12880" t="s">
        <v>314</v>
      </c>
      <c r="I12880" t="s">
        <v>315</v>
      </c>
    </row>
    <row r="12881" spans="1:9" x14ac:dyDescent="0.25">
      <c r="A12881">
        <v>12879</v>
      </c>
      <c r="B12881" t="s">
        <v>15</v>
      </c>
      <c r="C12881">
        <v>2018</v>
      </c>
      <c r="D12881" t="s">
        <v>48</v>
      </c>
      <c r="E12881" t="s">
        <v>312</v>
      </c>
      <c r="F12881">
        <v>1014565</v>
      </c>
      <c r="G12881" t="s">
        <v>313</v>
      </c>
      <c r="H12881" t="s">
        <v>314</v>
      </c>
      <c r="I12881" t="s">
        <v>315</v>
      </c>
    </row>
    <row r="12882" spans="1:9" x14ac:dyDescent="0.25">
      <c r="A12882">
        <v>12880</v>
      </c>
      <c r="B12882" t="s">
        <v>20</v>
      </c>
      <c r="C12882">
        <v>2018</v>
      </c>
      <c r="D12882" t="s">
        <v>48</v>
      </c>
      <c r="E12882" t="s">
        <v>312</v>
      </c>
      <c r="F12882">
        <v>1014365</v>
      </c>
      <c r="G12882" t="s">
        <v>313</v>
      </c>
      <c r="H12882" t="s">
        <v>314</v>
      </c>
      <c r="I12882" t="s">
        <v>315</v>
      </c>
    </row>
    <row r="12883" spans="1:9" x14ac:dyDescent="0.25">
      <c r="A12883">
        <v>12881</v>
      </c>
      <c r="B12883" t="s">
        <v>30</v>
      </c>
      <c r="C12883">
        <v>2018</v>
      </c>
      <c r="D12883" t="s">
        <v>48</v>
      </c>
      <c r="E12883" t="s">
        <v>312</v>
      </c>
      <c r="F12883">
        <v>1017886</v>
      </c>
      <c r="G12883" t="s">
        <v>313</v>
      </c>
      <c r="H12883" t="s">
        <v>314</v>
      </c>
      <c r="I12883" t="s">
        <v>315</v>
      </c>
    </row>
    <row r="12884" spans="1:9" x14ac:dyDescent="0.25">
      <c r="A12884">
        <v>12882</v>
      </c>
      <c r="B12884" t="s">
        <v>21</v>
      </c>
      <c r="C12884">
        <v>2018</v>
      </c>
      <c r="D12884" t="s">
        <v>48</v>
      </c>
      <c r="E12884" t="s">
        <v>312</v>
      </c>
      <c r="F12884">
        <v>1015583</v>
      </c>
      <c r="G12884" t="s">
        <v>313</v>
      </c>
      <c r="H12884" t="s">
        <v>314</v>
      </c>
      <c r="I12884" t="s">
        <v>315</v>
      </c>
    </row>
    <row r="12885" spans="1:9" x14ac:dyDescent="0.25">
      <c r="A12885">
        <v>12883</v>
      </c>
      <c r="B12885" t="s">
        <v>16</v>
      </c>
      <c r="C12885">
        <v>2018</v>
      </c>
      <c r="D12885" t="s">
        <v>48</v>
      </c>
      <c r="E12885" t="s">
        <v>312</v>
      </c>
      <c r="F12885">
        <v>1012164</v>
      </c>
      <c r="G12885" t="s">
        <v>313</v>
      </c>
      <c r="H12885" t="s">
        <v>314</v>
      </c>
      <c r="I12885" t="s">
        <v>315</v>
      </c>
    </row>
    <row r="12886" spans="1:9" x14ac:dyDescent="0.25">
      <c r="A12886">
        <v>12884</v>
      </c>
      <c r="B12886" t="s">
        <v>29</v>
      </c>
      <c r="C12886">
        <v>2018</v>
      </c>
      <c r="D12886" t="s">
        <v>48</v>
      </c>
      <c r="E12886" t="s">
        <v>312</v>
      </c>
      <c r="F12886">
        <v>1012696</v>
      </c>
      <c r="G12886" t="s">
        <v>313</v>
      </c>
      <c r="H12886" t="s">
        <v>314</v>
      </c>
      <c r="I12886" t="s">
        <v>315</v>
      </c>
    </row>
    <row r="12887" spans="1:9" x14ac:dyDescent="0.25">
      <c r="A12887">
        <v>12885</v>
      </c>
      <c r="B12887" t="s">
        <v>31</v>
      </c>
      <c r="C12887">
        <v>2018</v>
      </c>
      <c r="D12887" t="s">
        <v>48</v>
      </c>
      <c r="E12887" t="s">
        <v>312</v>
      </c>
      <c r="F12887">
        <v>1015579</v>
      </c>
      <c r="G12887" t="s">
        <v>313</v>
      </c>
      <c r="H12887" t="s">
        <v>314</v>
      </c>
      <c r="I12887" t="s">
        <v>315</v>
      </c>
    </row>
    <row r="12888" spans="1:9" x14ac:dyDescent="0.25">
      <c r="A12888">
        <v>12886</v>
      </c>
      <c r="B12888" t="s">
        <v>24</v>
      </c>
      <c r="C12888">
        <v>2018</v>
      </c>
      <c r="D12888" t="s">
        <v>48</v>
      </c>
      <c r="E12888" t="s">
        <v>312</v>
      </c>
      <c r="F12888">
        <v>1013239</v>
      </c>
      <c r="G12888" t="s">
        <v>313</v>
      </c>
      <c r="H12888" t="s">
        <v>314</v>
      </c>
      <c r="I12888" t="s">
        <v>315</v>
      </c>
    </row>
    <row r="12889" spans="1:9" x14ac:dyDescent="0.25">
      <c r="A12889">
        <v>12887</v>
      </c>
      <c r="B12889" t="s">
        <v>5</v>
      </c>
      <c r="C12889">
        <v>2018</v>
      </c>
      <c r="D12889" t="s">
        <v>48</v>
      </c>
      <c r="E12889" t="s">
        <v>312</v>
      </c>
      <c r="F12889">
        <v>1020233</v>
      </c>
      <c r="G12889" t="s">
        <v>313</v>
      </c>
      <c r="H12889" t="s">
        <v>314</v>
      </c>
      <c r="I12889" t="s">
        <v>315</v>
      </c>
    </row>
    <row r="12890" spans="1:9" x14ac:dyDescent="0.25">
      <c r="A12890">
        <v>12888</v>
      </c>
      <c r="B12890" t="s">
        <v>26</v>
      </c>
      <c r="C12890">
        <v>2018</v>
      </c>
      <c r="D12890" t="s">
        <v>48</v>
      </c>
      <c r="E12890" t="s">
        <v>312</v>
      </c>
      <c r="F12890">
        <v>1019515</v>
      </c>
      <c r="G12890" t="s">
        <v>313</v>
      </c>
      <c r="H12890" t="s">
        <v>314</v>
      </c>
      <c r="I12890" t="s">
        <v>315</v>
      </c>
    </row>
    <row r="12891" spans="1:9" x14ac:dyDescent="0.25">
      <c r="A12891">
        <v>12889</v>
      </c>
      <c r="B12891" t="s">
        <v>28</v>
      </c>
      <c r="C12891">
        <v>2018</v>
      </c>
      <c r="D12891" t="s">
        <v>48</v>
      </c>
      <c r="E12891" t="s">
        <v>312</v>
      </c>
      <c r="F12891">
        <v>1017412</v>
      </c>
      <c r="G12891" t="s">
        <v>313</v>
      </c>
      <c r="H12891" t="s">
        <v>314</v>
      </c>
      <c r="I12891" t="s">
        <v>315</v>
      </c>
    </row>
    <row r="12892" spans="1:9" x14ac:dyDescent="0.25">
      <c r="A12892">
        <v>12890</v>
      </c>
      <c r="B12892" t="s">
        <v>11</v>
      </c>
      <c r="C12892">
        <v>2018</v>
      </c>
      <c r="D12892" t="s">
        <v>48</v>
      </c>
      <c r="E12892" t="s">
        <v>312</v>
      </c>
      <c r="F12892">
        <v>1019289</v>
      </c>
      <c r="G12892" t="s">
        <v>313</v>
      </c>
      <c r="H12892" t="s">
        <v>314</v>
      </c>
      <c r="I12892" t="s">
        <v>315</v>
      </c>
    </row>
    <row r="12893" spans="1:9" x14ac:dyDescent="0.25">
      <c r="A12893">
        <v>12891</v>
      </c>
      <c r="B12893" t="s">
        <v>12</v>
      </c>
      <c r="C12893">
        <v>2018</v>
      </c>
      <c r="D12893" t="s">
        <v>48</v>
      </c>
      <c r="E12893" t="s">
        <v>312</v>
      </c>
      <c r="F12893">
        <v>1015916</v>
      </c>
      <c r="G12893" t="s">
        <v>313</v>
      </c>
      <c r="H12893" t="s">
        <v>314</v>
      </c>
      <c r="I12893" t="s">
        <v>315</v>
      </c>
    </row>
    <row r="12894" spans="1:9" x14ac:dyDescent="0.25">
      <c r="A12894">
        <v>12892</v>
      </c>
      <c r="B12894" t="s">
        <v>7</v>
      </c>
      <c r="C12894">
        <v>2018</v>
      </c>
      <c r="D12894" t="s">
        <v>48</v>
      </c>
      <c r="E12894" t="s">
        <v>312</v>
      </c>
      <c r="F12894">
        <v>1017254</v>
      </c>
      <c r="G12894" t="s">
        <v>313</v>
      </c>
      <c r="H12894" t="s">
        <v>314</v>
      </c>
      <c r="I12894" t="s">
        <v>315</v>
      </c>
    </row>
    <row r="12895" spans="1:9" x14ac:dyDescent="0.25">
      <c r="A12895">
        <v>12893</v>
      </c>
      <c r="B12895" t="s">
        <v>18</v>
      </c>
      <c r="C12895">
        <v>2018</v>
      </c>
      <c r="D12895" t="s">
        <v>48</v>
      </c>
      <c r="E12895" t="s">
        <v>312</v>
      </c>
      <c r="F12895">
        <v>1020258</v>
      </c>
      <c r="G12895" t="s">
        <v>313</v>
      </c>
      <c r="H12895" t="s">
        <v>314</v>
      </c>
      <c r="I12895" t="s">
        <v>315</v>
      </c>
    </row>
    <row r="12896" spans="1:9" x14ac:dyDescent="0.25">
      <c r="A12896">
        <v>12894</v>
      </c>
      <c r="B12896" t="s">
        <v>23</v>
      </c>
      <c r="C12896">
        <v>2018</v>
      </c>
      <c r="D12896" t="s">
        <v>48</v>
      </c>
      <c r="E12896" t="s">
        <v>312</v>
      </c>
      <c r="F12896">
        <v>1023754</v>
      </c>
      <c r="G12896" t="s">
        <v>313</v>
      </c>
      <c r="H12896" t="s">
        <v>314</v>
      </c>
      <c r="I12896" t="s">
        <v>315</v>
      </c>
    </row>
    <row r="12897" spans="1:9" x14ac:dyDescent="0.25">
      <c r="A12897">
        <v>12895</v>
      </c>
      <c r="B12897" t="s">
        <v>14</v>
      </c>
      <c r="C12897">
        <v>2018</v>
      </c>
      <c r="D12897" t="s">
        <v>48</v>
      </c>
      <c r="E12897" t="s">
        <v>312</v>
      </c>
      <c r="F12897">
        <v>1019131</v>
      </c>
      <c r="G12897" t="s">
        <v>313</v>
      </c>
      <c r="H12897" t="s">
        <v>314</v>
      </c>
      <c r="I12897" t="s">
        <v>315</v>
      </c>
    </row>
    <row r="12898" spans="1:9" x14ac:dyDescent="0.25">
      <c r="A12898">
        <v>12896</v>
      </c>
      <c r="B12898" t="s">
        <v>17</v>
      </c>
      <c r="C12898">
        <v>2018</v>
      </c>
      <c r="D12898" t="s">
        <v>48</v>
      </c>
      <c r="E12898" t="s">
        <v>312</v>
      </c>
      <c r="F12898">
        <v>1022658</v>
      </c>
      <c r="G12898" t="s">
        <v>313</v>
      </c>
      <c r="H12898" t="s">
        <v>314</v>
      </c>
      <c r="I12898" t="s">
        <v>315</v>
      </c>
    </row>
    <row r="12899" spans="1:9" x14ac:dyDescent="0.25">
      <c r="A12899">
        <v>12897</v>
      </c>
      <c r="B12899" t="s">
        <v>19</v>
      </c>
      <c r="C12899">
        <v>2018</v>
      </c>
      <c r="D12899" t="s">
        <v>48</v>
      </c>
      <c r="E12899" t="s">
        <v>312</v>
      </c>
      <c r="F12899">
        <v>1013605</v>
      </c>
      <c r="G12899" t="s">
        <v>313</v>
      </c>
      <c r="H12899" t="s">
        <v>314</v>
      </c>
      <c r="I12899" t="s">
        <v>315</v>
      </c>
    </row>
    <row r="12900" spans="1:9" x14ac:dyDescent="0.25">
      <c r="A12900">
        <v>12898</v>
      </c>
      <c r="B12900" t="s">
        <v>27</v>
      </c>
      <c r="C12900">
        <v>2018</v>
      </c>
      <c r="D12900" t="s">
        <v>48</v>
      </c>
      <c r="E12900" t="s">
        <v>312</v>
      </c>
      <c r="F12900">
        <v>1013245</v>
      </c>
      <c r="G12900" t="s">
        <v>313</v>
      </c>
      <c r="H12900" t="s">
        <v>314</v>
      </c>
      <c r="I12900" t="s">
        <v>315</v>
      </c>
    </row>
    <row r="12901" spans="1:9" x14ac:dyDescent="0.25">
      <c r="A12901">
        <v>12899</v>
      </c>
      <c r="B12901" t="s">
        <v>13</v>
      </c>
      <c r="C12901">
        <v>2018</v>
      </c>
      <c r="D12901" t="s">
        <v>48</v>
      </c>
      <c r="E12901" t="s">
        <v>312</v>
      </c>
      <c r="F12901">
        <v>1016757</v>
      </c>
      <c r="G12901" t="s">
        <v>313</v>
      </c>
      <c r="H12901" t="s">
        <v>314</v>
      </c>
      <c r="I12901" t="s">
        <v>315</v>
      </c>
    </row>
    <row r="12902" spans="1:9" x14ac:dyDescent="0.25">
      <c r="A12902">
        <v>12900</v>
      </c>
      <c r="B12902" t="s">
        <v>4</v>
      </c>
      <c r="C12902">
        <v>2018</v>
      </c>
      <c r="D12902" t="s">
        <v>48</v>
      </c>
      <c r="E12902" t="s">
        <v>312</v>
      </c>
      <c r="F12902">
        <v>1014255</v>
      </c>
      <c r="G12902" t="s">
        <v>313</v>
      </c>
      <c r="H12902" t="s">
        <v>314</v>
      </c>
      <c r="I12902" t="s">
        <v>315</v>
      </c>
    </row>
    <row r="12903" spans="1:9" x14ac:dyDescent="0.25">
      <c r="A12903">
        <v>12901</v>
      </c>
      <c r="B12903" t="s">
        <v>6</v>
      </c>
      <c r="C12903">
        <v>2018</v>
      </c>
      <c r="D12903" t="s">
        <v>48</v>
      </c>
      <c r="E12903" t="s">
        <v>312</v>
      </c>
      <c r="F12903">
        <v>1017695</v>
      </c>
      <c r="G12903" t="s">
        <v>313</v>
      </c>
      <c r="H12903" t="s">
        <v>314</v>
      </c>
      <c r="I12903" t="s">
        <v>315</v>
      </c>
    </row>
    <row r="12904" spans="1:9" x14ac:dyDescent="0.25">
      <c r="A12904">
        <v>12902</v>
      </c>
      <c r="B12904" t="s">
        <v>9</v>
      </c>
      <c r="C12904">
        <v>2018</v>
      </c>
      <c r="D12904" t="s">
        <v>48</v>
      </c>
      <c r="E12904" t="s">
        <v>312</v>
      </c>
      <c r="F12904">
        <v>1022560</v>
      </c>
      <c r="G12904" t="s">
        <v>313</v>
      </c>
      <c r="H12904" t="s">
        <v>314</v>
      </c>
      <c r="I12904" t="s">
        <v>315</v>
      </c>
    </row>
    <row r="12905" spans="1:9" x14ac:dyDescent="0.25">
      <c r="A12905">
        <v>12903</v>
      </c>
      <c r="B12905" t="s">
        <v>10</v>
      </c>
      <c r="C12905">
        <v>2018</v>
      </c>
      <c r="D12905" t="s">
        <v>48</v>
      </c>
      <c r="E12905" t="s">
        <v>312</v>
      </c>
      <c r="F12905">
        <v>1017862</v>
      </c>
      <c r="G12905" t="s">
        <v>313</v>
      </c>
      <c r="H12905" t="s">
        <v>314</v>
      </c>
      <c r="I12905" t="s">
        <v>315</v>
      </c>
    </row>
    <row r="12906" spans="1:9" x14ac:dyDescent="0.25">
      <c r="A12906">
        <v>12904</v>
      </c>
      <c r="B12906" t="s">
        <v>3</v>
      </c>
      <c r="C12906">
        <v>2018</v>
      </c>
      <c r="D12906" t="s">
        <v>48</v>
      </c>
      <c r="E12906" t="s">
        <v>312</v>
      </c>
      <c r="F12906">
        <v>1017817</v>
      </c>
      <c r="G12906" t="s">
        <v>313</v>
      </c>
      <c r="H12906" t="s">
        <v>314</v>
      </c>
      <c r="I12906" t="s">
        <v>315</v>
      </c>
    </row>
    <row r="12907" spans="1:9" x14ac:dyDescent="0.25">
      <c r="A12907">
        <v>12905</v>
      </c>
      <c r="B12907" t="s">
        <v>25</v>
      </c>
      <c r="C12907">
        <v>2018</v>
      </c>
      <c r="D12907" t="s">
        <v>48</v>
      </c>
      <c r="E12907" t="s">
        <v>312</v>
      </c>
      <c r="F12907">
        <v>1017973</v>
      </c>
      <c r="G12907" t="s">
        <v>313</v>
      </c>
      <c r="H12907" t="s">
        <v>314</v>
      </c>
      <c r="I12907" t="s">
        <v>315</v>
      </c>
    </row>
    <row r="12908" spans="1:9" x14ac:dyDescent="0.25">
      <c r="A12908">
        <v>12906</v>
      </c>
      <c r="B12908" t="s">
        <v>8</v>
      </c>
      <c r="C12908">
        <v>2018</v>
      </c>
      <c r="D12908" t="s">
        <v>48</v>
      </c>
      <c r="E12908" t="s">
        <v>64</v>
      </c>
      <c r="F12908">
        <v>1020172.1</v>
      </c>
      <c r="G12908" t="s">
        <v>313</v>
      </c>
      <c r="H12908" t="s">
        <v>314</v>
      </c>
      <c r="I12908" t="s">
        <v>315</v>
      </c>
    </row>
    <row r="12909" spans="1:9" x14ac:dyDescent="0.25">
      <c r="A12909">
        <v>12907</v>
      </c>
      <c r="B12909" t="s">
        <v>22</v>
      </c>
      <c r="C12909">
        <v>2018</v>
      </c>
      <c r="D12909" t="s">
        <v>48</v>
      </c>
      <c r="E12909" t="s">
        <v>64</v>
      </c>
      <c r="F12909">
        <v>1020172.1</v>
      </c>
      <c r="G12909" t="s">
        <v>313</v>
      </c>
      <c r="H12909" t="s">
        <v>314</v>
      </c>
      <c r="I12909" t="s">
        <v>315</v>
      </c>
    </row>
    <row r="12910" spans="1:9" x14ac:dyDescent="0.25">
      <c r="A12910">
        <v>12908</v>
      </c>
      <c r="B12910" t="s">
        <v>15</v>
      </c>
      <c r="C12910">
        <v>2018</v>
      </c>
      <c r="D12910" t="s">
        <v>48</v>
      </c>
      <c r="E12910" t="s">
        <v>64</v>
      </c>
      <c r="F12910">
        <v>1014565.1</v>
      </c>
      <c r="G12910" t="s">
        <v>313</v>
      </c>
      <c r="H12910" t="s">
        <v>314</v>
      </c>
      <c r="I12910" t="s">
        <v>315</v>
      </c>
    </row>
    <row r="12911" spans="1:9" x14ac:dyDescent="0.25">
      <c r="A12911">
        <v>12909</v>
      </c>
      <c r="B12911" t="s">
        <v>20</v>
      </c>
      <c r="C12911">
        <v>2018</v>
      </c>
      <c r="D12911" t="s">
        <v>48</v>
      </c>
      <c r="E12911" t="s">
        <v>64</v>
      </c>
      <c r="F12911">
        <v>1014364.6</v>
      </c>
      <c r="G12911" t="s">
        <v>313</v>
      </c>
      <c r="H12911" t="s">
        <v>314</v>
      </c>
      <c r="I12911" t="s">
        <v>315</v>
      </c>
    </row>
    <row r="12912" spans="1:9" x14ac:dyDescent="0.25">
      <c r="A12912">
        <v>12910</v>
      </c>
      <c r="B12912" t="s">
        <v>30</v>
      </c>
      <c r="C12912">
        <v>2018</v>
      </c>
      <c r="D12912" t="s">
        <v>48</v>
      </c>
      <c r="E12912" t="s">
        <v>64</v>
      </c>
      <c r="F12912">
        <v>1017886.1</v>
      </c>
      <c r="G12912" t="s">
        <v>313</v>
      </c>
      <c r="H12912" t="s">
        <v>314</v>
      </c>
      <c r="I12912" t="s">
        <v>315</v>
      </c>
    </row>
    <row r="12913" spans="1:9" x14ac:dyDescent="0.25">
      <c r="A12913">
        <v>12911</v>
      </c>
      <c r="B12913" t="s">
        <v>21</v>
      </c>
      <c r="C12913">
        <v>2018</v>
      </c>
      <c r="D12913" t="s">
        <v>48</v>
      </c>
      <c r="E12913" t="s">
        <v>64</v>
      </c>
      <c r="F12913">
        <v>1015583.1</v>
      </c>
      <c r="G12913" t="s">
        <v>313</v>
      </c>
      <c r="H12913" t="s">
        <v>314</v>
      </c>
      <c r="I12913" t="s">
        <v>315</v>
      </c>
    </row>
    <row r="12914" spans="1:9" x14ac:dyDescent="0.25">
      <c r="A12914">
        <v>12912</v>
      </c>
      <c r="B12914" t="s">
        <v>16</v>
      </c>
      <c r="C12914">
        <v>2018</v>
      </c>
      <c r="D12914" t="s">
        <v>48</v>
      </c>
      <c r="E12914" t="s">
        <v>64</v>
      </c>
      <c r="F12914">
        <v>1012164.1</v>
      </c>
      <c r="G12914" t="s">
        <v>313</v>
      </c>
      <c r="H12914" t="s">
        <v>314</v>
      </c>
      <c r="I12914" t="s">
        <v>315</v>
      </c>
    </row>
    <row r="12915" spans="1:9" x14ac:dyDescent="0.25">
      <c r="A12915">
        <v>12913</v>
      </c>
      <c r="B12915" t="s">
        <v>29</v>
      </c>
      <c r="C12915">
        <v>2018</v>
      </c>
      <c r="D12915" t="s">
        <v>48</v>
      </c>
      <c r="E12915" t="s">
        <v>64</v>
      </c>
      <c r="F12915">
        <v>1012696.1</v>
      </c>
      <c r="G12915" t="s">
        <v>313</v>
      </c>
      <c r="H12915" t="s">
        <v>314</v>
      </c>
      <c r="I12915" t="s">
        <v>315</v>
      </c>
    </row>
    <row r="12916" spans="1:9" x14ac:dyDescent="0.25">
      <c r="A12916">
        <v>12914</v>
      </c>
      <c r="B12916" t="s">
        <v>31</v>
      </c>
      <c r="C12916">
        <v>2018</v>
      </c>
      <c r="D12916" t="s">
        <v>48</v>
      </c>
      <c r="E12916" t="s">
        <v>64</v>
      </c>
      <c r="F12916">
        <v>1015579.1</v>
      </c>
      <c r="G12916" t="s">
        <v>313</v>
      </c>
      <c r="H12916" t="s">
        <v>314</v>
      </c>
      <c r="I12916" t="s">
        <v>315</v>
      </c>
    </row>
    <row r="12917" spans="1:9" x14ac:dyDescent="0.25">
      <c r="A12917">
        <v>12915</v>
      </c>
      <c r="B12917" t="s">
        <v>24</v>
      </c>
      <c r="C12917">
        <v>2018</v>
      </c>
      <c r="D12917" t="s">
        <v>48</v>
      </c>
      <c r="E12917" t="s">
        <v>64</v>
      </c>
      <c r="F12917">
        <v>1013239.1</v>
      </c>
      <c r="G12917" t="s">
        <v>313</v>
      </c>
      <c r="H12917" t="s">
        <v>314</v>
      </c>
      <c r="I12917" t="s">
        <v>315</v>
      </c>
    </row>
    <row r="12918" spans="1:9" x14ac:dyDescent="0.25">
      <c r="A12918">
        <v>12916</v>
      </c>
      <c r="B12918" t="s">
        <v>5</v>
      </c>
      <c r="C12918">
        <v>2018</v>
      </c>
      <c r="D12918" t="s">
        <v>48</v>
      </c>
      <c r="E12918" t="s">
        <v>64</v>
      </c>
      <c r="F12918">
        <v>1020233.6</v>
      </c>
      <c r="G12918" t="s">
        <v>313</v>
      </c>
      <c r="H12918" t="s">
        <v>314</v>
      </c>
      <c r="I12918" t="s">
        <v>315</v>
      </c>
    </row>
    <row r="12919" spans="1:9" x14ac:dyDescent="0.25">
      <c r="A12919">
        <v>12917</v>
      </c>
      <c r="B12919" t="s">
        <v>26</v>
      </c>
      <c r="C12919">
        <v>2018</v>
      </c>
      <c r="D12919" t="s">
        <v>48</v>
      </c>
      <c r="E12919" t="s">
        <v>64</v>
      </c>
      <c r="F12919">
        <v>1019515.1</v>
      </c>
      <c r="G12919" t="s">
        <v>313</v>
      </c>
      <c r="H12919" t="s">
        <v>314</v>
      </c>
      <c r="I12919" t="s">
        <v>315</v>
      </c>
    </row>
    <row r="12920" spans="1:9" x14ac:dyDescent="0.25">
      <c r="A12920">
        <v>12918</v>
      </c>
      <c r="B12920" t="s">
        <v>28</v>
      </c>
      <c r="C12920">
        <v>2018</v>
      </c>
      <c r="D12920" t="s">
        <v>48</v>
      </c>
      <c r="E12920" t="s">
        <v>64</v>
      </c>
      <c r="F12920">
        <v>1017412.1</v>
      </c>
      <c r="G12920" t="s">
        <v>313</v>
      </c>
      <c r="H12920" t="s">
        <v>314</v>
      </c>
      <c r="I12920" t="s">
        <v>315</v>
      </c>
    </row>
    <row r="12921" spans="1:9" x14ac:dyDescent="0.25">
      <c r="A12921">
        <v>12919</v>
      </c>
      <c r="B12921" t="s">
        <v>11</v>
      </c>
      <c r="C12921">
        <v>2018</v>
      </c>
      <c r="D12921" t="s">
        <v>48</v>
      </c>
      <c r="E12921" t="s">
        <v>64</v>
      </c>
      <c r="F12921">
        <v>1019288.6</v>
      </c>
      <c r="G12921" t="s">
        <v>313</v>
      </c>
      <c r="H12921" t="s">
        <v>314</v>
      </c>
      <c r="I12921" t="s">
        <v>315</v>
      </c>
    </row>
    <row r="12922" spans="1:9" x14ac:dyDescent="0.25">
      <c r="A12922">
        <v>12920</v>
      </c>
      <c r="B12922" t="s">
        <v>12</v>
      </c>
      <c r="C12922">
        <v>2018</v>
      </c>
      <c r="D12922" t="s">
        <v>48</v>
      </c>
      <c r="E12922" t="s">
        <v>64</v>
      </c>
      <c r="F12922">
        <v>1015916.1</v>
      </c>
      <c r="G12922" t="s">
        <v>313</v>
      </c>
      <c r="H12922" t="s">
        <v>314</v>
      </c>
      <c r="I12922" t="s">
        <v>315</v>
      </c>
    </row>
    <row r="12923" spans="1:9" x14ac:dyDescent="0.25">
      <c r="A12923">
        <v>12921</v>
      </c>
      <c r="B12923" t="s">
        <v>7</v>
      </c>
      <c r="C12923">
        <v>2018</v>
      </c>
      <c r="D12923" t="s">
        <v>48</v>
      </c>
      <c r="E12923" t="s">
        <v>64</v>
      </c>
      <c r="F12923">
        <v>1017254.1</v>
      </c>
      <c r="G12923" t="s">
        <v>313</v>
      </c>
      <c r="H12923" t="s">
        <v>314</v>
      </c>
      <c r="I12923" t="s">
        <v>315</v>
      </c>
    </row>
    <row r="12924" spans="1:9" x14ac:dyDescent="0.25">
      <c r="A12924">
        <v>12922</v>
      </c>
      <c r="B12924" t="s">
        <v>18</v>
      </c>
      <c r="C12924">
        <v>2018</v>
      </c>
      <c r="D12924" t="s">
        <v>48</v>
      </c>
      <c r="E12924" t="s">
        <v>64</v>
      </c>
      <c r="F12924">
        <v>1020258.1</v>
      </c>
      <c r="G12924" t="s">
        <v>313</v>
      </c>
      <c r="H12924" t="s">
        <v>314</v>
      </c>
      <c r="I12924" t="s">
        <v>315</v>
      </c>
    </row>
    <row r="12925" spans="1:9" x14ac:dyDescent="0.25">
      <c r="A12925">
        <v>12923</v>
      </c>
      <c r="B12925" t="s">
        <v>23</v>
      </c>
      <c r="C12925">
        <v>2018</v>
      </c>
      <c r="D12925" t="s">
        <v>48</v>
      </c>
      <c r="E12925" t="s">
        <v>64</v>
      </c>
      <c r="F12925">
        <v>1023754.1</v>
      </c>
      <c r="G12925" t="s">
        <v>313</v>
      </c>
      <c r="H12925" t="s">
        <v>314</v>
      </c>
      <c r="I12925" t="s">
        <v>315</v>
      </c>
    </row>
    <row r="12926" spans="1:9" x14ac:dyDescent="0.25">
      <c r="A12926">
        <v>12924</v>
      </c>
      <c r="B12926" t="s">
        <v>14</v>
      </c>
      <c r="C12926">
        <v>2018</v>
      </c>
      <c r="D12926" t="s">
        <v>48</v>
      </c>
      <c r="E12926" t="s">
        <v>64</v>
      </c>
      <c r="F12926">
        <v>1019130.6</v>
      </c>
      <c r="G12926" t="s">
        <v>313</v>
      </c>
      <c r="H12926" t="s">
        <v>314</v>
      </c>
      <c r="I12926" t="s">
        <v>315</v>
      </c>
    </row>
    <row r="12927" spans="1:9" x14ac:dyDescent="0.25">
      <c r="A12927">
        <v>12925</v>
      </c>
      <c r="B12927" t="s">
        <v>17</v>
      </c>
      <c r="C12927">
        <v>2018</v>
      </c>
      <c r="D12927" t="s">
        <v>48</v>
      </c>
      <c r="E12927" t="s">
        <v>64</v>
      </c>
      <c r="F12927">
        <v>1022658.6</v>
      </c>
      <c r="G12927" t="s">
        <v>313</v>
      </c>
      <c r="H12927" t="s">
        <v>314</v>
      </c>
      <c r="I12927" t="s">
        <v>315</v>
      </c>
    </row>
    <row r="12928" spans="1:9" x14ac:dyDescent="0.25">
      <c r="A12928">
        <v>12926</v>
      </c>
      <c r="B12928" t="s">
        <v>19</v>
      </c>
      <c r="C12928">
        <v>2018</v>
      </c>
      <c r="D12928" t="s">
        <v>48</v>
      </c>
      <c r="E12928" t="s">
        <v>64</v>
      </c>
      <c r="F12928">
        <v>1013605.1</v>
      </c>
      <c r="G12928" t="s">
        <v>313</v>
      </c>
      <c r="H12928" t="s">
        <v>314</v>
      </c>
      <c r="I12928" t="s">
        <v>315</v>
      </c>
    </row>
    <row r="12929" spans="1:9" x14ac:dyDescent="0.25">
      <c r="A12929">
        <v>12927</v>
      </c>
      <c r="B12929" t="s">
        <v>27</v>
      </c>
      <c r="C12929">
        <v>2018</v>
      </c>
      <c r="D12929" t="s">
        <v>48</v>
      </c>
      <c r="E12929" t="s">
        <v>64</v>
      </c>
      <c r="F12929">
        <v>1013244.6</v>
      </c>
      <c r="G12929" t="s">
        <v>313</v>
      </c>
      <c r="H12929" t="s">
        <v>314</v>
      </c>
      <c r="I12929" t="s">
        <v>315</v>
      </c>
    </row>
    <row r="12930" spans="1:9" x14ac:dyDescent="0.25">
      <c r="A12930">
        <v>12928</v>
      </c>
      <c r="B12930" t="s">
        <v>13</v>
      </c>
      <c r="C12930">
        <v>2018</v>
      </c>
      <c r="D12930" t="s">
        <v>48</v>
      </c>
      <c r="E12930" t="s">
        <v>64</v>
      </c>
      <c r="F12930">
        <v>1016757.1</v>
      </c>
      <c r="G12930" t="s">
        <v>313</v>
      </c>
      <c r="H12930" t="s">
        <v>314</v>
      </c>
      <c r="I12930" t="s">
        <v>315</v>
      </c>
    </row>
    <row r="12931" spans="1:9" x14ac:dyDescent="0.25">
      <c r="A12931">
        <v>12929</v>
      </c>
      <c r="B12931" t="s">
        <v>4</v>
      </c>
      <c r="C12931">
        <v>2018</v>
      </c>
      <c r="D12931" t="s">
        <v>48</v>
      </c>
      <c r="E12931" t="s">
        <v>64</v>
      </c>
      <c r="F12931">
        <v>1014255.1</v>
      </c>
      <c r="G12931" t="s">
        <v>313</v>
      </c>
      <c r="H12931" t="s">
        <v>314</v>
      </c>
      <c r="I12931" t="s">
        <v>315</v>
      </c>
    </row>
    <row r="12932" spans="1:9" x14ac:dyDescent="0.25">
      <c r="A12932">
        <v>12930</v>
      </c>
      <c r="B12932" t="s">
        <v>6</v>
      </c>
      <c r="C12932">
        <v>2018</v>
      </c>
      <c r="D12932" t="s">
        <v>48</v>
      </c>
      <c r="E12932" t="s">
        <v>64</v>
      </c>
      <c r="F12932">
        <v>1017694.6</v>
      </c>
      <c r="G12932" t="s">
        <v>313</v>
      </c>
      <c r="H12932" t="s">
        <v>314</v>
      </c>
      <c r="I12932" t="s">
        <v>315</v>
      </c>
    </row>
    <row r="12933" spans="1:9" x14ac:dyDescent="0.25">
      <c r="A12933">
        <v>12931</v>
      </c>
      <c r="B12933" t="s">
        <v>9</v>
      </c>
      <c r="C12933">
        <v>2018</v>
      </c>
      <c r="D12933" t="s">
        <v>48</v>
      </c>
      <c r="E12933" t="s">
        <v>64</v>
      </c>
      <c r="F12933">
        <v>1022560.1</v>
      </c>
      <c r="G12933" t="s">
        <v>313</v>
      </c>
      <c r="H12933" t="s">
        <v>314</v>
      </c>
      <c r="I12933" t="s">
        <v>315</v>
      </c>
    </row>
    <row r="12934" spans="1:9" x14ac:dyDescent="0.25">
      <c r="A12934">
        <v>12932</v>
      </c>
      <c r="B12934" t="s">
        <v>10</v>
      </c>
      <c r="C12934">
        <v>2018</v>
      </c>
      <c r="D12934" t="s">
        <v>48</v>
      </c>
      <c r="E12934" t="s">
        <v>64</v>
      </c>
      <c r="F12934">
        <v>1017862.1</v>
      </c>
      <c r="G12934" t="s">
        <v>313</v>
      </c>
      <c r="H12934" t="s">
        <v>314</v>
      </c>
      <c r="I12934" t="s">
        <v>315</v>
      </c>
    </row>
    <row r="12935" spans="1:9" x14ac:dyDescent="0.25">
      <c r="A12935">
        <v>12933</v>
      </c>
      <c r="B12935" t="s">
        <v>3</v>
      </c>
      <c r="C12935">
        <v>2018</v>
      </c>
      <c r="D12935" t="s">
        <v>48</v>
      </c>
      <c r="E12935" t="s">
        <v>64</v>
      </c>
      <c r="F12935">
        <v>1017816.6</v>
      </c>
      <c r="G12935" t="s">
        <v>313</v>
      </c>
      <c r="H12935" t="s">
        <v>314</v>
      </c>
      <c r="I12935" t="s">
        <v>315</v>
      </c>
    </row>
    <row r="12936" spans="1:9" x14ac:dyDescent="0.25">
      <c r="A12936">
        <v>12934</v>
      </c>
      <c r="B12936" t="s">
        <v>25</v>
      </c>
      <c r="C12936">
        <v>2018</v>
      </c>
      <c r="D12936" t="s">
        <v>48</v>
      </c>
      <c r="E12936" t="s">
        <v>64</v>
      </c>
      <c r="F12936">
        <v>1017973.1</v>
      </c>
      <c r="G12936" t="s">
        <v>313</v>
      </c>
      <c r="H12936" t="s">
        <v>314</v>
      </c>
      <c r="I12936" t="s">
        <v>315</v>
      </c>
    </row>
    <row r="12937" spans="1:9" x14ac:dyDescent="0.25">
      <c r="A12937">
        <v>12935</v>
      </c>
      <c r="B12937" t="s">
        <v>8</v>
      </c>
      <c r="C12937">
        <v>2018</v>
      </c>
      <c r="D12937" t="s">
        <v>48</v>
      </c>
      <c r="E12937" t="s">
        <v>204</v>
      </c>
      <c r="F12937">
        <v>-0.1</v>
      </c>
      <c r="G12937" t="s">
        <v>313</v>
      </c>
      <c r="H12937" t="s">
        <v>314</v>
      </c>
      <c r="I12937" t="s">
        <v>315</v>
      </c>
    </row>
    <row r="12938" spans="1:9" x14ac:dyDescent="0.25">
      <c r="A12938">
        <v>12936</v>
      </c>
      <c r="B12938" t="s">
        <v>22</v>
      </c>
      <c r="C12938">
        <v>2018</v>
      </c>
      <c r="D12938" t="s">
        <v>48</v>
      </c>
      <c r="E12938" t="s">
        <v>204</v>
      </c>
      <c r="F12938">
        <v>-0.1</v>
      </c>
      <c r="G12938" t="s">
        <v>313</v>
      </c>
      <c r="H12938" t="s">
        <v>314</v>
      </c>
      <c r="I12938" t="s">
        <v>315</v>
      </c>
    </row>
    <row r="12939" spans="1:9" x14ac:dyDescent="0.25">
      <c r="A12939">
        <v>12937</v>
      </c>
      <c r="B12939" t="s">
        <v>15</v>
      </c>
      <c r="C12939">
        <v>2018</v>
      </c>
      <c r="D12939" t="s">
        <v>48</v>
      </c>
      <c r="E12939" t="s">
        <v>204</v>
      </c>
      <c r="F12939">
        <v>-0.1</v>
      </c>
      <c r="G12939" t="s">
        <v>313</v>
      </c>
      <c r="H12939" t="s">
        <v>314</v>
      </c>
      <c r="I12939" t="s">
        <v>315</v>
      </c>
    </row>
    <row r="12940" spans="1:9" x14ac:dyDescent="0.25">
      <c r="A12940">
        <v>12938</v>
      </c>
      <c r="B12940" t="s">
        <v>20</v>
      </c>
      <c r="C12940">
        <v>2018</v>
      </c>
      <c r="D12940" t="s">
        <v>48</v>
      </c>
      <c r="E12940" t="s">
        <v>204</v>
      </c>
      <c r="F12940">
        <v>0.4</v>
      </c>
      <c r="G12940" t="s">
        <v>313</v>
      </c>
      <c r="H12940" t="s">
        <v>314</v>
      </c>
      <c r="I12940" t="s">
        <v>315</v>
      </c>
    </row>
    <row r="12941" spans="1:9" x14ac:dyDescent="0.25">
      <c r="A12941">
        <v>12939</v>
      </c>
      <c r="B12941" t="s">
        <v>30</v>
      </c>
      <c r="C12941">
        <v>2018</v>
      </c>
      <c r="D12941" t="s">
        <v>48</v>
      </c>
      <c r="E12941" t="s">
        <v>204</v>
      </c>
      <c r="F12941">
        <v>-0.1</v>
      </c>
      <c r="G12941" t="s">
        <v>313</v>
      </c>
      <c r="H12941" t="s">
        <v>314</v>
      </c>
      <c r="I12941" t="s">
        <v>315</v>
      </c>
    </row>
    <row r="12942" spans="1:9" x14ac:dyDescent="0.25">
      <c r="A12942">
        <v>12940</v>
      </c>
      <c r="B12942" t="s">
        <v>21</v>
      </c>
      <c r="C12942">
        <v>2018</v>
      </c>
      <c r="D12942" t="s">
        <v>48</v>
      </c>
      <c r="E12942" t="s">
        <v>204</v>
      </c>
      <c r="F12942">
        <v>-0.1</v>
      </c>
      <c r="G12942" t="s">
        <v>313</v>
      </c>
      <c r="H12942" t="s">
        <v>314</v>
      </c>
      <c r="I12942" t="s">
        <v>315</v>
      </c>
    </row>
    <row r="12943" spans="1:9" x14ac:dyDescent="0.25">
      <c r="A12943">
        <v>12941</v>
      </c>
      <c r="B12943" t="s">
        <v>16</v>
      </c>
      <c r="C12943">
        <v>2018</v>
      </c>
      <c r="D12943" t="s">
        <v>48</v>
      </c>
      <c r="E12943" t="s">
        <v>204</v>
      </c>
      <c r="F12943">
        <v>-0.1</v>
      </c>
      <c r="G12943" t="s">
        <v>313</v>
      </c>
      <c r="H12943" t="s">
        <v>314</v>
      </c>
      <c r="I12943" t="s">
        <v>315</v>
      </c>
    </row>
    <row r="12944" spans="1:9" x14ac:dyDescent="0.25">
      <c r="A12944">
        <v>12942</v>
      </c>
      <c r="B12944" t="s">
        <v>29</v>
      </c>
      <c r="C12944">
        <v>2018</v>
      </c>
      <c r="D12944" t="s">
        <v>48</v>
      </c>
      <c r="E12944" t="s">
        <v>204</v>
      </c>
      <c r="F12944">
        <v>-0.1</v>
      </c>
      <c r="G12944" t="s">
        <v>313</v>
      </c>
      <c r="H12944" t="s">
        <v>314</v>
      </c>
      <c r="I12944" t="s">
        <v>315</v>
      </c>
    </row>
    <row r="12945" spans="1:9" x14ac:dyDescent="0.25">
      <c r="A12945">
        <v>12943</v>
      </c>
      <c r="B12945" t="s">
        <v>31</v>
      </c>
      <c r="C12945">
        <v>2018</v>
      </c>
      <c r="D12945" t="s">
        <v>48</v>
      </c>
      <c r="E12945" t="s">
        <v>204</v>
      </c>
      <c r="F12945">
        <v>-0.1</v>
      </c>
      <c r="G12945" t="s">
        <v>313</v>
      </c>
      <c r="H12945" t="s">
        <v>314</v>
      </c>
      <c r="I12945" t="s">
        <v>315</v>
      </c>
    </row>
    <row r="12946" spans="1:9" x14ac:dyDescent="0.25">
      <c r="A12946">
        <v>12944</v>
      </c>
      <c r="B12946" t="s">
        <v>24</v>
      </c>
      <c r="C12946">
        <v>2018</v>
      </c>
      <c r="D12946" t="s">
        <v>48</v>
      </c>
      <c r="E12946" t="s">
        <v>204</v>
      </c>
      <c r="F12946">
        <v>-0.1</v>
      </c>
      <c r="G12946" t="s">
        <v>313</v>
      </c>
      <c r="H12946" t="s">
        <v>314</v>
      </c>
      <c r="I12946" t="s">
        <v>315</v>
      </c>
    </row>
    <row r="12947" spans="1:9" x14ac:dyDescent="0.25">
      <c r="A12947">
        <v>12945</v>
      </c>
      <c r="B12947" t="s">
        <v>5</v>
      </c>
      <c r="C12947">
        <v>2018</v>
      </c>
      <c r="D12947" t="s">
        <v>48</v>
      </c>
      <c r="E12947" t="s">
        <v>204</v>
      </c>
      <c r="F12947">
        <v>-0.6</v>
      </c>
      <c r="G12947" t="s">
        <v>313</v>
      </c>
      <c r="H12947" t="s">
        <v>314</v>
      </c>
      <c r="I12947" t="s">
        <v>315</v>
      </c>
    </row>
    <row r="12948" spans="1:9" x14ac:dyDescent="0.25">
      <c r="A12948">
        <v>12946</v>
      </c>
      <c r="B12948" t="s">
        <v>26</v>
      </c>
      <c r="C12948">
        <v>2018</v>
      </c>
      <c r="D12948" t="s">
        <v>48</v>
      </c>
      <c r="E12948" t="s">
        <v>204</v>
      </c>
      <c r="F12948">
        <v>-0.1</v>
      </c>
      <c r="G12948" t="s">
        <v>313</v>
      </c>
      <c r="H12948" t="s">
        <v>314</v>
      </c>
      <c r="I12948" t="s">
        <v>315</v>
      </c>
    </row>
    <row r="12949" spans="1:9" x14ac:dyDescent="0.25">
      <c r="A12949">
        <v>12947</v>
      </c>
      <c r="B12949" t="s">
        <v>28</v>
      </c>
      <c r="C12949">
        <v>2018</v>
      </c>
      <c r="D12949" t="s">
        <v>48</v>
      </c>
      <c r="E12949" t="s">
        <v>204</v>
      </c>
      <c r="F12949">
        <v>-0.1</v>
      </c>
      <c r="G12949" t="s">
        <v>313</v>
      </c>
      <c r="H12949" t="s">
        <v>314</v>
      </c>
      <c r="I12949" t="s">
        <v>315</v>
      </c>
    </row>
    <row r="12950" spans="1:9" x14ac:dyDescent="0.25">
      <c r="A12950">
        <v>12948</v>
      </c>
      <c r="B12950" t="s">
        <v>11</v>
      </c>
      <c r="C12950">
        <v>2018</v>
      </c>
      <c r="D12950" t="s">
        <v>48</v>
      </c>
      <c r="E12950" t="s">
        <v>204</v>
      </c>
      <c r="F12950">
        <v>0.4</v>
      </c>
      <c r="G12950" t="s">
        <v>313</v>
      </c>
      <c r="H12950" t="s">
        <v>314</v>
      </c>
      <c r="I12950" t="s">
        <v>315</v>
      </c>
    </row>
    <row r="12951" spans="1:9" x14ac:dyDescent="0.25">
      <c r="A12951">
        <v>12949</v>
      </c>
      <c r="B12951" t="s">
        <v>12</v>
      </c>
      <c r="C12951">
        <v>2018</v>
      </c>
      <c r="D12951" t="s">
        <v>48</v>
      </c>
      <c r="E12951" t="s">
        <v>204</v>
      </c>
      <c r="F12951">
        <v>-0.1</v>
      </c>
      <c r="G12951" t="s">
        <v>313</v>
      </c>
      <c r="H12951" t="s">
        <v>314</v>
      </c>
      <c r="I12951" t="s">
        <v>315</v>
      </c>
    </row>
    <row r="12952" spans="1:9" x14ac:dyDescent="0.25">
      <c r="A12952">
        <v>12950</v>
      </c>
      <c r="B12952" t="s">
        <v>7</v>
      </c>
      <c r="C12952">
        <v>2018</v>
      </c>
      <c r="D12952" t="s">
        <v>48</v>
      </c>
      <c r="E12952" t="s">
        <v>204</v>
      </c>
      <c r="F12952">
        <v>-0.1</v>
      </c>
      <c r="G12952" t="s">
        <v>313</v>
      </c>
      <c r="H12952" t="s">
        <v>314</v>
      </c>
      <c r="I12952" t="s">
        <v>315</v>
      </c>
    </row>
    <row r="12953" spans="1:9" x14ac:dyDescent="0.25">
      <c r="A12953">
        <v>12951</v>
      </c>
      <c r="B12953" t="s">
        <v>18</v>
      </c>
      <c r="C12953">
        <v>2018</v>
      </c>
      <c r="D12953" t="s">
        <v>48</v>
      </c>
      <c r="E12953" t="s">
        <v>204</v>
      </c>
      <c r="F12953">
        <v>-0.1</v>
      </c>
      <c r="G12953" t="s">
        <v>313</v>
      </c>
      <c r="H12953" t="s">
        <v>314</v>
      </c>
      <c r="I12953" t="s">
        <v>315</v>
      </c>
    </row>
    <row r="12954" spans="1:9" x14ac:dyDescent="0.25">
      <c r="A12954">
        <v>12952</v>
      </c>
      <c r="B12954" t="s">
        <v>23</v>
      </c>
      <c r="C12954">
        <v>2018</v>
      </c>
      <c r="D12954" t="s">
        <v>48</v>
      </c>
      <c r="E12954" t="s">
        <v>204</v>
      </c>
      <c r="F12954">
        <v>-0.1</v>
      </c>
      <c r="G12954" t="s">
        <v>313</v>
      </c>
      <c r="H12954" t="s">
        <v>314</v>
      </c>
      <c r="I12954" t="s">
        <v>315</v>
      </c>
    </row>
    <row r="12955" spans="1:9" x14ac:dyDescent="0.25">
      <c r="A12955">
        <v>12953</v>
      </c>
      <c r="B12955" t="s">
        <v>14</v>
      </c>
      <c r="C12955">
        <v>2018</v>
      </c>
      <c r="D12955" t="s">
        <v>48</v>
      </c>
      <c r="E12955" t="s">
        <v>204</v>
      </c>
      <c r="F12955">
        <v>0.4</v>
      </c>
      <c r="G12955" t="s">
        <v>313</v>
      </c>
      <c r="H12955" t="s">
        <v>314</v>
      </c>
      <c r="I12955" t="s">
        <v>315</v>
      </c>
    </row>
    <row r="12956" spans="1:9" x14ac:dyDescent="0.25">
      <c r="A12956">
        <v>12954</v>
      </c>
      <c r="B12956" t="s">
        <v>17</v>
      </c>
      <c r="C12956">
        <v>2018</v>
      </c>
      <c r="D12956" t="s">
        <v>48</v>
      </c>
      <c r="E12956" t="s">
        <v>204</v>
      </c>
      <c r="F12956">
        <v>-0.6</v>
      </c>
      <c r="G12956" t="s">
        <v>313</v>
      </c>
      <c r="H12956" t="s">
        <v>314</v>
      </c>
      <c r="I12956" t="s">
        <v>315</v>
      </c>
    </row>
    <row r="12957" spans="1:9" x14ac:dyDescent="0.25">
      <c r="A12957">
        <v>12955</v>
      </c>
      <c r="B12957" t="s">
        <v>19</v>
      </c>
      <c r="C12957">
        <v>2018</v>
      </c>
      <c r="D12957" t="s">
        <v>48</v>
      </c>
      <c r="E12957" t="s">
        <v>204</v>
      </c>
      <c r="F12957">
        <v>-0.1</v>
      </c>
      <c r="G12957" t="s">
        <v>313</v>
      </c>
      <c r="H12957" t="s">
        <v>314</v>
      </c>
      <c r="I12957" t="s">
        <v>315</v>
      </c>
    </row>
    <row r="12958" spans="1:9" x14ac:dyDescent="0.25">
      <c r="A12958">
        <v>12956</v>
      </c>
      <c r="B12958" t="s">
        <v>27</v>
      </c>
      <c r="C12958">
        <v>2018</v>
      </c>
      <c r="D12958" t="s">
        <v>48</v>
      </c>
      <c r="E12958" t="s">
        <v>204</v>
      </c>
      <c r="F12958">
        <v>0.4</v>
      </c>
      <c r="G12958" t="s">
        <v>313</v>
      </c>
      <c r="H12958" t="s">
        <v>314</v>
      </c>
      <c r="I12958" t="s">
        <v>315</v>
      </c>
    </row>
    <row r="12959" spans="1:9" x14ac:dyDescent="0.25">
      <c r="A12959">
        <v>12957</v>
      </c>
      <c r="B12959" t="s">
        <v>13</v>
      </c>
      <c r="C12959">
        <v>2018</v>
      </c>
      <c r="D12959" t="s">
        <v>48</v>
      </c>
      <c r="E12959" t="s">
        <v>204</v>
      </c>
      <c r="F12959">
        <v>-0.1</v>
      </c>
      <c r="G12959" t="s">
        <v>313</v>
      </c>
      <c r="H12959" t="s">
        <v>314</v>
      </c>
      <c r="I12959" t="s">
        <v>315</v>
      </c>
    </row>
    <row r="12960" spans="1:9" x14ac:dyDescent="0.25">
      <c r="A12960">
        <v>12958</v>
      </c>
      <c r="B12960" t="s">
        <v>4</v>
      </c>
      <c r="C12960">
        <v>2018</v>
      </c>
      <c r="D12960" t="s">
        <v>48</v>
      </c>
      <c r="E12960" t="s">
        <v>204</v>
      </c>
      <c r="F12960">
        <v>-0.1</v>
      </c>
      <c r="G12960" t="s">
        <v>313</v>
      </c>
      <c r="H12960" t="s">
        <v>314</v>
      </c>
      <c r="I12960" t="s">
        <v>315</v>
      </c>
    </row>
    <row r="12961" spans="1:9" x14ac:dyDescent="0.25">
      <c r="A12961">
        <v>12959</v>
      </c>
      <c r="B12961" t="s">
        <v>6</v>
      </c>
      <c r="C12961">
        <v>2018</v>
      </c>
      <c r="D12961" t="s">
        <v>48</v>
      </c>
      <c r="E12961" t="s">
        <v>204</v>
      </c>
      <c r="F12961">
        <v>0.4</v>
      </c>
      <c r="G12961" t="s">
        <v>313</v>
      </c>
      <c r="H12961" t="s">
        <v>314</v>
      </c>
      <c r="I12961" t="s">
        <v>315</v>
      </c>
    </row>
    <row r="12962" spans="1:9" x14ac:dyDescent="0.25">
      <c r="A12962">
        <v>12960</v>
      </c>
      <c r="B12962" t="s">
        <v>9</v>
      </c>
      <c r="C12962">
        <v>2018</v>
      </c>
      <c r="D12962" t="s">
        <v>48</v>
      </c>
      <c r="E12962" t="s">
        <v>204</v>
      </c>
      <c r="F12962">
        <v>-0.1</v>
      </c>
      <c r="G12962" t="s">
        <v>313</v>
      </c>
      <c r="H12962" t="s">
        <v>314</v>
      </c>
      <c r="I12962" t="s">
        <v>315</v>
      </c>
    </row>
    <row r="12963" spans="1:9" x14ac:dyDescent="0.25">
      <c r="A12963">
        <v>12961</v>
      </c>
      <c r="B12963" t="s">
        <v>10</v>
      </c>
      <c r="C12963">
        <v>2018</v>
      </c>
      <c r="D12963" t="s">
        <v>48</v>
      </c>
      <c r="E12963" t="s">
        <v>204</v>
      </c>
      <c r="F12963">
        <v>-0.1</v>
      </c>
      <c r="G12963" t="s">
        <v>313</v>
      </c>
      <c r="H12963" t="s">
        <v>314</v>
      </c>
      <c r="I12963" t="s">
        <v>315</v>
      </c>
    </row>
    <row r="12964" spans="1:9" x14ac:dyDescent="0.25">
      <c r="A12964">
        <v>12962</v>
      </c>
      <c r="B12964" t="s">
        <v>3</v>
      </c>
      <c r="C12964">
        <v>2018</v>
      </c>
      <c r="D12964" t="s">
        <v>48</v>
      </c>
      <c r="E12964" t="s">
        <v>204</v>
      </c>
      <c r="F12964">
        <v>0.4</v>
      </c>
      <c r="G12964" t="s">
        <v>313</v>
      </c>
      <c r="H12964" t="s">
        <v>314</v>
      </c>
      <c r="I12964" t="s">
        <v>315</v>
      </c>
    </row>
    <row r="12965" spans="1:9" x14ac:dyDescent="0.25">
      <c r="A12965">
        <v>12963</v>
      </c>
      <c r="B12965" t="s">
        <v>25</v>
      </c>
      <c r="C12965">
        <v>2018</v>
      </c>
      <c r="D12965" t="s">
        <v>48</v>
      </c>
      <c r="E12965" t="s">
        <v>204</v>
      </c>
      <c r="F12965">
        <v>-0.1</v>
      </c>
      <c r="G12965" t="s">
        <v>313</v>
      </c>
      <c r="H12965" t="s">
        <v>314</v>
      </c>
      <c r="I12965" t="s">
        <v>315</v>
      </c>
    </row>
    <row r="12966" spans="1:9" x14ac:dyDescent="0.25">
      <c r="A12966">
        <v>12964</v>
      </c>
      <c r="B12966" t="s">
        <v>8</v>
      </c>
      <c r="C12966">
        <v>2018</v>
      </c>
      <c r="D12966" t="s">
        <v>48</v>
      </c>
      <c r="E12966" t="s">
        <v>205</v>
      </c>
      <c r="F12966">
        <v>0</v>
      </c>
      <c r="G12966" t="s">
        <v>316</v>
      </c>
      <c r="H12966" t="s">
        <v>314</v>
      </c>
      <c r="I12966" t="s">
        <v>315</v>
      </c>
    </row>
    <row r="12967" spans="1:9" x14ac:dyDescent="0.25">
      <c r="A12967">
        <v>12965</v>
      </c>
      <c r="B12967" t="s">
        <v>22</v>
      </c>
      <c r="C12967">
        <v>2018</v>
      </c>
      <c r="D12967" t="s">
        <v>48</v>
      </c>
      <c r="E12967" t="s">
        <v>205</v>
      </c>
      <c r="F12967">
        <v>0</v>
      </c>
      <c r="G12967" t="s">
        <v>316</v>
      </c>
      <c r="H12967" t="s">
        <v>314</v>
      </c>
      <c r="I12967" t="s">
        <v>315</v>
      </c>
    </row>
    <row r="12968" spans="1:9" x14ac:dyDescent="0.25">
      <c r="A12968">
        <v>12966</v>
      </c>
      <c r="B12968" t="s">
        <v>15</v>
      </c>
      <c r="C12968">
        <v>2018</v>
      </c>
      <c r="D12968" t="s">
        <v>48</v>
      </c>
      <c r="E12968" t="s">
        <v>205</v>
      </c>
      <c r="F12968">
        <v>0</v>
      </c>
      <c r="G12968" t="s">
        <v>316</v>
      </c>
      <c r="H12968" t="s">
        <v>314</v>
      </c>
      <c r="I12968" t="s">
        <v>315</v>
      </c>
    </row>
    <row r="12969" spans="1:9" x14ac:dyDescent="0.25">
      <c r="A12969">
        <v>12967</v>
      </c>
      <c r="B12969" t="s">
        <v>20</v>
      </c>
      <c r="C12969">
        <v>2018</v>
      </c>
      <c r="D12969" t="s">
        <v>48</v>
      </c>
      <c r="E12969" t="s">
        <v>205</v>
      </c>
      <c r="F12969">
        <v>0</v>
      </c>
      <c r="G12969" t="s">
        <v>316</v>
      </c>
      <c r="H12969" t="s">
        <v>314</v>
      </c>
      <c r="I12969" t="s">
        <v>315</v>
      </c>
    </row>
    <row r="12970" spans="1:9" x14ac:dyDescent="0.25">
      <c r="A12970">
        <v>12968</v>
      </c>
      <c r="B12970" t="s">
        <v>30</v>
      </c>
      <c r="C12970">
        <v>2018</v>
      </c>
      <c r="D12970" t="s">
        <v>48</v>
      </c>
      <c r="E12970" t="s">
        <v>205</v>
      </c>
      <c r="F12970">
        <v>0</v>
      </c>
      <c r="G12970" t="s">
        <v>316</v>
      </c>
      <c r="H12970" t="s">
        <v>314</v>
      </c>
      <c r="I12970" t="s">
        <v>315</v>
      </c>
    </row>
    <row r="12971" spans="1:9" x14ac:dyDescent="0.25">
      <c r="A12971">
        <v>12969</v>
      </c>
      <c r="B12971" t="s">
        <v>21</v>
      </c>
      <c r="C12971">
        <v>2018</v>
      </c>
      <c r="D12971" t="s">
        <v>48</v>
      </c>
      <c r="E12971" t="s">
        <v>205</v>
      </c>
      <c r="F12971">
        <v>0</v>
      </c>
      <c r="G12971" t="s">
        <v>316</v>
      </c>
      <c r="H12971" t="s">
        <v>314</v>
      </c>
      <c r="I12971" t="s">
        <v>315</v>
      </c>
    </row>
    <row r="12972" spans="1:9" x14ac:dyDescent="0.25">
      <c r="A12972">
        <v>12970</v>
      </c>
      <c r="B12972" t="s">
        <v>16</v>
      </c>
      <c r="C12972">
        <v>2018</v>
      </c>
      <c r="D12972" t="s">
        <v>48</v>
      </c>
      <c r="E12972" t="s">
        <v>205</v>
      </c>
      <c r="F12972">
        <v>0</v>
      </c>
      <c r="G12972" t="s">
        <v>316</v>
      </c>
      <c r="H12972" t="s">
        <v>314</v>
      </c>
      <c r="I12972" t="s">
        <v>315</v>
      </c>
    </row>
    <row r="12973" spans="1:9" x14ac:dyDescent="0.25">
      <c r="A12973">
        <v>12971</v>
      </c>
      <c r="B12973" t="s">
        <v>29</v>
      </c>
      <c r="C12973">
        <v>2018</v>
      </c>
      <c r="D12973" t="s">
        <v>48</v>
      </c>
      <c r="E12973" t="s">
        <v>205</v>
      </c>
      <c r="F12973">
        <v>0</v>
      </c>
      <c r="G12973" t="s">
        <v>316</v>
      </c>
      <c r="H12973" t="s">
        <v>314</v>
      </c>
      <c r="I12973" t="s">
        <v>315</v>
      </c>
    </row>
    <row r="12974" spans="1:9" x14ac:dyDescent="0.25">
      <c r="A12974">
        <v>12972</v>
      </c>
      <c r="B12974" t="s">
        <v>31</v>
      </c>
      <c r="C12974">
        <v>2018</v>
      </c>
      <c r="D12974" t="s">
        <v>48</v>
      </c>
      <c r="E12974" t="s">
        <v>205</v>
      </c>
      <c r="F12974">
        <v>0</v>
      </c>
      <c r="G12974" t="s">
        <v>316</v>
      </c>
      <c r="H12974" t="s">
        <v>314</v>
      </c>
      <c r="I12974" t="s">
        <v>315</v>
      </c>
    </row>
    <row r="12975" spans="1:9" x14ac:dyDescent="0.25">
      <c r="A12975">
        <v>12973</v>
      </c>
      <c r="B12975" t="s">
        <v>24</v>
      </c>
      <c r="C12975">
        <v>2018</v>
      </c>
      <c r="D12975" t="s">
        <v>48</v>
      </c>
      <c r="E12975" t="s">
        <v>205</v>
      </c>
      <c r="F12975">
        <v>0</v>
      </c>
      <c r="G12975" t="s">
        <v>316</v>
      </c>
      <c r="H12975" t="s">
        <v>314</v>
      </c>
      <c r="I12975" t="s">
        <v>315</v>
      </c>
    </row>
    <row r="12976" spans="1:9" x14ac:dyDescent="0.25">
      <c r="A12976">
        <v>12974</v>
      </c>
      <c r="B12976" t="s">
        <v>5</v>
      </c>
      <c r="C12976">
        <v>2018</v>
      </c>
      <c r="D12976" t="s">
        <v>48</v>
      </c>
      <c r="E12976" t="s">
        <v>205</v>
      </c>
      <c r="F12976">
        <v>0</v>
      </c>
      <c r="G12976" t="s">
        <v>316</v>
      </c>
      <c r="H12976" t="s">
        <v>314</v>
      </c>
      <c r="I12976" t="s">
        <v>315</v>
      </c>
    </row>
    <row r="12977" spans="1:9" x14ac:dyDescent="0.25">
      <c r="A12977">
        <v>12975</v>
      </c>
      <c r="B12977" t="s">
        <v>26</v>
      </c>
      <c r="C12977">
        <v>2018</v>
      </c>
      <c r="D12977" t="s">
        <v>48</v>
      </c>
      <c r="E12977" t="s">
        <v>205</v>
      </c>
      <c r="F12977">
        <v>0</v>
      </c>
      <c r="G12977" t="s">
        <v>316</v>
      </c>
      <c r="H12977" t="s">
        <v>314</v>
      </c>
      <c r="I12977" t="s">
        <v>315</v>
      </c>
    </row>
    <row r="12978" spans="1:9" x14ac:dyDescent="0.25">
      <c r="A12978">
        <v>12976</v>
      </c>
      <c r="B12978" t="s">
        <v>28</v>
      </c>
      <c r="C12978">
        <v>2018</v>
      </c>
      <c r="D12978" t="s">
        <v>48</v>
      </c>
      <c r="E12978" t="s">
        <v>205</v>
      </c>
      <c r="F12978">
        <v>0</v>
      </c>
      <c r="G12978" t="s">
        <v>316</v>
      </c>
      <c r="H12978" t="s">
        <v>314</v>
      </c>
      <c r="I12978" t="s">
        <v>315</v>
      </c>
    </row>
    <row r="12979" spans="1:9" x14ac:dyDescent="0.25">
      <c r="A12979">
        <v>12977</v>
      </c>
      <c r="B12979" t="s">
        <v>11</v>
      </c>
      <c r="C12979">
        <v>2018</v>
      </c>
      <c r="D12979" t="s">
        <v>48</v>
      </c>
      <c r="E12979" t="s">
        <v>205</v>
      </c>
      <c r="F12979">
        <v>0</v>
      </c>
      <c r="G12979" t="s">
        <v>316</v>
      </c>
      <c r="H12979" t="s">
        <v>314</v>
      </c>
      <c r="I12979" t="s">
        <v>315</v>
      </c>
    </row>
    <row r="12980" spans="1:9" x14ac:dyDescent="0.25">
      <c r="A12980">
        <v>12978</v>
      </c>
      <c r="B12980" t="s">
        <v>12</v>
      </c>
      <c r="C12980">
        <v>2018</v>
      </c>
      <c r="D12980" t="s">
        <v>48</v>
      </c>
      <c r="E12980" t="s">
        <v>205</v>
      </c>
      <c r="F12980">
        <v>0</v>
      </c>
      <c r="G12980" t="s">
        <v>316</v>
      </c>
      <c r="H12980" t="s">
        <v>314</v>
      </c>
      <c r="I12980" t="s">
        <v>315</v>
      </c>
    </row>
    <row r="12981" spans="1:9" x14ac:dyDescent="0.25">
      <c r="A12981">
        <v>12979</v>
      </c>
      <c r="B12981" t="s">
        <v>7</v>
      </c>
      <c r="C12981">
        <v>2018</v>
      </c>
      <c r="D12981" t="s">
        <v>48</v>
      </c>
      <c r="E12981" t="s">
        <v>205</v>
      </c>
      <c r="F12981">
        <v>0</v>
      </c>
      <c r="G12981" t="s">
        <v>316</v>
      </c>
      <c r="H12981" t="s">
        <v>314</v>
      </c>
      <c r="I12981" t="s">
        <v>315</v>
      </c>
    </row>
    <row r="12982" spans="1:9" x14ac:dyDescent="0.25">
      <c r="A12982">
        <v>12980</v>
      </c>
      <c r="B12982" t="s">
        <v>18</v>
      </c>
      <c r="C12982">
        <v>2018</v>
      </c>
      <c r="D12982" t="s">
        <v>48</v>
      </c>
      <c r="E12982" t="s">
        <v>205</v>
      </c>
      <c r="F12982">
        <v>0</v>
      </c>
      <c r="G12982" t="s">
        <v>316</v>
      </c>
      <c r="H12982" t="s">
        <v>314</v>
      </c>
      <c r="I12982" t="s">
        <v>315</v>
      </c>
    </row>
    <row r="12983" spans="1:9" x14ac:dyDescent="0.25">
      <c r="A12983">
        <v>12981</v>
      </c>
      <c r="B12983" t="s">
        <v>23</v>
      </c>
      <c r="C12983">
        <v>2018</v>
      </c>
      <c r="D12983" t="s">
        <v>48</v>
      </c>
      <c r="E12983" t="s">
        <v>205</v>
      </c>
      <c r="F12983">
        <v>0</v>
      </c>
      <c r="G12983" t="s">
        <v>316</v>
      </c>
      <c r="H12983" t="s">
        <v>314</v>
      </c>
      <c r="I12983" t="s">
        <v>315</v>
      </c>
    </row>
    <row r="12984" spans="1:9" x14ac:dyDescent="0.25">
      <c r="A12984">
        <v>12982</v>
      </c>
      <c r="B12984" t="s">
        <v>14</v>
      </c>
      <c r="C12984">
        <v>2018</v>
      </c>
      <c r="D12984" t="s">
        <v>48</v>
      </c>
      <c r="E12984" t="s">
        <v>205</v>
      </c>
      <c r="F12984">
        <v>0</v>
      </c>
      <c r="G12984" t="s">
        <v>316</v>
      </c>
      <c r="H12984" t="s">
        <v>314</v>
      </c>
      <c r="I12984" t="s">
        <v>315</v>
      </c>
    </row>
    <row r="12985" spans="1:9" x14ac:dyDescent="0.25">
      <c r="A12985">
        <v>12983</v>
      </c>
      <c r="B12985" t="s">
        <v>17</v>
      </c>
      <c r="C12985">
        <v>2018</v>
      </c>
      <c r="D12985" t="s">
        <v>48</v>
      </c>
      <c r="E12985" t="s">
        <v>205</v>
      </c>
      <c r="F12985">
        <v>0</v>
      </c>
      <c r="G12985" t="s">
        <v>316</v>
      </c>
      <c r="H12985" t="s">
        <v>314</v>
      </c>
      <c r="I12985" t="s">
        <v>315</v>
      </c>
    </row>
    <row r="12986" spans="1:9" x14ac:dyDescent="0.25">
      <c r="A12986">
        <v>12984</v>
      </c>
      <c r="B12986" t="s">
        <v>19</v>
      </c>
      <c r="C12986">
        <v>2018</v>
      </c>
      <c r="D12986" t="s">
        <v>48</v>
      </c>
      <c r="E12986" t="s">
        <v>205</v>
      </c>
      <c r="F12986">
        <v>0</v>
      </c>
      <c r="G12986" t="s">
        <v>316</v>
      </c>
      <c r="H12986" t="s">
        <v>314</v>
      </c>
      <c r="I12986" t="s">
        <v>315</v>
      </c>
    </row>
    <row r="12987" spans="1:9" x14ac:dyDescent="0.25">
      <c r="A12987">
        <v>12985</v>
      </c>
      <c r="B12987" t="s">
        <v>27</v>
      </c>
      <c r="C12987">
        <v>2018</v>
      </c>
      <c r="D12987" t="s">
        <v>48</v>
      </c>
      <c r="E12987" t="s">
        <v>205</v>
      </c>
      <c r="F12987">
        <v>0</v>
      </c>
      <c r="G12987" t="s">
        <v>316</v>
      </c>
      <c r="H12987" t="s">
        <v>314</v>
      </c>
      <c r="I12987" t="s">
        <v>315</v>
      </c>
    </row>
    <row r="12988" spans="1:9" x14ac:dyDescent="0.25">
      <c r="A12988">
        <v>12986</v>
      </c>
      <c r="B12988" t="s">
        <v>13</v>
      </c>
      <c r="C12988">
        <v>2018</v>
      </c>
      <c r="D12988" t="s">
        <v>48</v>
      </c>
      <c r="E12988" t="s">
        <v>205</v>
      </c>
      <c r="F12988">
        <v>0</v>
      </c>
      <c r="G12988" t="s">
        <v>316</v>
      </c>
      <c r="H12988" t="s">
        <v>314</v>
      </c>
      <c r="I12988" t="s">
        <v>315</v>
      </c>
    </row>
    <row r="12989" spans="1:9" x14ac:dyDescent="0.25">
      <c r="A12989">
        <v>12987</v>
      </c>
      <c r="B12989" t="s">
        <v>4</v>
      </c>
      <c r="C12989">
        <v>2018</v>
      </c>
      <c r="D12989" t="s">
        <v>48</v>
      </c>
      <c r="E12989" t="s">
        <v>205</v>
      </c>
      <c r="F12989">
        <v>0</v>
      </c>
      <c r="G12989" t="s">
        <v>316</v>
      </c>
      <c r="H12989" t="s">
        <v>314</v>
      </c>
      <c r="I12989" t="s">
        <v>315</v>
      </c>
    </row>
    <row r="12990" spans="1:9" x14ac:dyDescent="0.25">
      <c r="A12990">
        <v>12988</v>
      </c>
      <c r="B12990" t="s">
        <v>6</v>
      </c>
      <c r="C12990">
        <v>2018</v>
      </c>
      <c r="D12990" t="s">
        <v>48</v>
      </c>
      <c r="E12990" t="s">
        <v>205</v>
      </c>
      <c r="F12990">
        <v>0</v>
      </c>
      <c r="G12990" t="s">
        <v>316</v>
      </c>
      <c r="H12990" t="s">
        <v>314</v>
      </c>
      <c r="I12990" t="s">
        <v>315</v>
      </c>
    </row>
    <row r="12991" spans="1:9" x14ac:dyDescent="0.25">
      <c r="A12991">
        <v>12989</v>
      </c>
      <c r="B12991" t="s">
        <v>9</v>
      </c>
      <c r="C12991">
        <v>2018</v>
      </c>
      <c r="D12991" t="s">
        <v>48</v>
      </c>
      <c r="E12991" t="s">
        <v>205</v>
      </c>
      <c r="F12991">
        <v>0</v>
      </c>
      <c r="G12991" t="s">
        <v>316</v>
      </c>
      <c r="H12991" t="s">
        <v>314</v>
      </c>
      <c r="I12991" t="s">
        <v>315</v>
      </c>
    </row>
    <row r="12992" spans="1:9" x14ac:dyDescent="0.25">
      <c r="A12992">
        <v>12990</v>
      </c>
      <c r="B12992" t="s">
        <v>10</v>
      </c>
      <c r="C12992">
        <v>2018</v>
      </c>
      <c r="D12992" t="s">
        <v>48</v>
      </c>
      <c r="E12992" t="s">
        <v>205</v>
      </c>
      <c r="F12992">
        <v>0</v>
      </c>
      <c r="G12992" t="s">
        <v>316</v>
      </c>
      <c r="H12992" t="s">
        <v>314</v>
      </c>
      <c r="I12992" t="s">
        <v>315</v>
      </c>
    </row>
    <row r="12993" spans="1:9" x14ac:dyDescent="0.25">
      <c r="A12993">
        <v>12991</v>
      </c>
      <c r="B12993" t="s">
        <v>3</v>
      </c>
      <c r="C12993">
        <v>2018</v>
      </c>
      <c r="D12993" t="s">
        <v>48</v>
      </c>
      <c r="E12993" t="s">
        <v>205</v>
      </c>
      <c r="F12993">
        <v>0</v>
      </c>
      <c r="G12993" t="s">
        <v>316</v>
      </c>
      <c r="H12993" t="s">
        <v>314</v>
      </c>
      <c r="I12993" t="s">
        <v>315</v>
      </c>
    </row>
    <row r="12994" spans="1:9" x14ac:dyDescent="0.25">
      <c r="A12994">
        <v>12992</v>
      </c>
      <c r="B12994" t="s">
        <v>25</v>
      </c>
      <c r="C12994">
        <v>2018</v>
      </c>
      <c r="D12994" t="s">
        <v>48</v>
      </c>
      <c r="E12994" t="s">
        <v>205</v>
      </c>
      <c r="F12994">
        <v>0</v>
      </c>
      <c r="G12994" t="s">
        <v>316</v>
      </c>
      <c r="H12994" t="s">
        <v>314</v>
      </c>
      <c r="I12994" t="s">
        <v>315</v>
      </c>
    </row>
    <row r="12995" spans="1:9" x14ac:dyDescent="0.25">
      <c r="A12995">
        <v>12993</v>
      </c>
      <c r="B12995" t="s">
        <v>8</v>
      </c>
      <c r="C12995">
        <v>2019</v>
      </c>
      <c r="D12995" t="s">
        <v>48</v>
      </c>
      <c r="E12995" t="s">
        <v>312</v>
      </c>
      <c r="F12995">
        <v>1019846</v>
      </c>
      <c r="G12995" t="s">
        <v>313</v>
      </c>
      <c r="H12995" t="s">
        <v>314</v>
      </c>
      <c r="I12995" t="s">
        <v>315</v>
      </c>
    </row>
    <row r="12996" spans="1:9" x14ac:dyDescent="0.25">
      <c r="A12996">
        <v>12994</v>
      </c>
      <c r="B12996" t="s">
        <v>22</v>
      </c>
      <c r="C12996">
        <v>2019</v>
      </c>
      <c r="D12996" t="s">
        <v>48</v>
      </c>
      <c r="E12996" t="s">
        <v>312</v>
      </c>
      <c r="F12996">
        <v>1019846</v>
      </c>
      <c r="G12996" t="s">
        <v>313</v>
      </c>
      <c r="H12996" t="s">
        <v>314</v>
      </c>
      <c r="I12996" t="s">
        <v>315</v>
      </c>
    </row>
    <row r="12997" spans="1:9" x14ac:dyDescent="0.25">
      <c r="A12997">
        <v>12995</v>
      </c>
      <c r="B12997" t="s">
        <v>15</v>
      </c>
      <c r="C12997">
        <v>2019</v>
      </c>
      <c r="D12997" t="s">
        <v>48</v>
      </c>
      <c r="E12997" t="s">
        <v>312</v>
      </c>
      <c r="F12997">
        <v>1014986</v>
      </c>
      <c r="G12997" t="s">
        <v>313</v>
      </c>
      <c r="H12997" t="s">
        <v>314</v>
      </c>
      <c r="I12997" t="s">
        <v>315</v>
      </c>
    </row>
    <row r="12998" spans="1:9" x14ac:dyDescent="0.25">
      <c r="A12998">
        <v>12996</v>
      </c>
      <c r="B12998" t="s">
        <v>20</v>
      </c>
      <c r="C12998">
        <v>2019</v>
      </c>
      <c r="D12998" t="s">
        <v>48</v>
      </c>
      <c r="E12998" t="s">
        <v>312</v>
      </c>
      <c r="F12998">
        <v>1014258</v>
      </c>
      <c r="G12998" t="s">
        <v>313</v>
      </c>
      <c r="H12998" t="s">
        <v>314</v>
      </c>
      <c r="I12998" t="s">
        <v>315</v>
      </c>
    </row>
    <row r="12999" spans="1:9" x14ac:dyDescent="0.25">
      <c r="A12999">
        <v>12997</v>
      </c>
      <c r="B12999" t="s">
        <v>30</v>
      </c>
      <c r="C12999">
        <v>2019</v>
      </c>
      <c r="D12999" t="s">
        <v>48</v>
      </c>
      <c r="E12999" t="s">
        <v>312</v>
      </c>
      <c r="F12999">
        <v>1018232</v>
      </c>
      <c r="G12999" t="s">
        <v>313</v>
      </c>
      <c r="H12999" t="s">
        <v>314</v>
      </c>
      <c r="I12999" t="s">
        <v>315</v>
      </c>
    </row>
    <row r="13000" spans="1:9" x14ac:dyDescent="0.25">
      <c r="A13000">
        <v>12998</v>
      </c>
      <c r="B13000" t="s">
        <v>21</v>
      </c>
      <c r="C13000">
        <v>2019</v>
      </c>
      <c r="D13000" t="s">
        <v>48</v>
      </c>
      <c r="E13000" t="s">
        <v>312</v>
      </c>
      <c r="F13000">
        <v>1015827</v>
      </c>
      <c r="G13000" t="s">
        <v>313</v>
      </c>
      <c r="H13000" t="s">
        <v>314</v>
      </c>
      <c r="I13000" t="s">
        <v>315</v>
      </c>
    </row>
    <row r="13001" spans="1:9" x14ac:dyDescent="0.25">
      <c r="A13001">
        <v>12999</v>
      </c>
      <c r="B13001" t="s">
        <v>16</v>
      </c>
      <c r="C13001">
        <v>2019</v>
      </c>
      <c r="D13001" t="s">
        <v>48</v>
      </c>
      <c r="E13001" t="s">
        <v>312</v>
      </c>
      <c r="F13001">
        <v>1011720</v>
      </c>
      <c r="G13001" t="s">
        <v>313</v>
      </c>
      <c r="H13001" t="s">
        <v>314</v>
      </c>
      <c r="I13001" t="s">
        <v>315</v>
      </c>
    </row>
    <row r="13002" spans="1:9" x14ac:dyDescent="0.25">
      <c r="A13002">
        <v>13000</v>
      </c>
      <c r="B13002" t="s">
        <v>29</v>
      </c>
      <c r="C13002">
        <v>2019</v>
      </c>
      <c r="D13002" t="s">
        <v>48</v>
      </c>
      <c r="E13002" t="s">
        <v>312</v>
      </c>
      <c r="F13002">
        <v>1011520</v>
      </c>
      <c r="G13002" t="s">
        <v>313</v>
      </c>
      <c r="H13002" t="s">
        <v>314</v>
      </c>
      <c r="I13002" t="s">
        <v>315</v>
      </c>
    </row>
    <row r="13003" spans="1:9" x14ac:dyDescent="0.25">
      <c r="A13003">
        <v>13001</v>
      </c>
      <c r="B13003" t="s">
        <v>31</v>
      </c>
      <c r="C13003">
        <v>2019</v>
      </c>
      <c r="D13003" t="s">
        <v>48</v>
      </c>
      <c r="E13003" t="s">
        <v>312</v>
      </c>
      <c r="F13003">
        <v>1015445</v>
      </c>
      <c r="G13003" t="s">
        <v>313</v>
      </c>
      <c r="H13003" t="s">
        <v>314</v>
      </c>
      <c r="I13003" t="s">
        <v>315</v>
      </c>
    </row>
    <row r="13004" spans="1:9" x14ac:dyDescent="0.25">
      <c r="A13004">
        <v>13002</v>
      </c>
      <c r="B13004" t="s">
        <v>24</v>
      </c>
      <c r="C13004">
        <v>2019</v>
      </c>
      <c r="D13004" t="s">
        <v>48</v>
      </c>
      <c r="E13004" t="s">
        <v>312</v>
      </c>
      <c r="F13004">
        <v>1012680</v>
      </c>
      <c r="G13004" t="s">
        <v>313</v>
      </c>
      <c r="H13004" t="s">
        <v>314</v>
      </c>
      <c r="I13004" t="s">
        <v>315</v>
      </c>
    </row>
    <row r="13005" spans="1:9" x14ac:dyDescent="0.25">
      <c r="A13005">
        <v>13003</v>
      </c>
      <c r="B13005" t="s">
        <v>5</v>
      </c>
      <c r="C13005">
        <v>2019</v>
      </c>
      <c r="D13005" t="s">
        <v>48</v>
      </c>
      <c r="E13005" t="s">
        <v>312</v>
      </c>
      <c r="F13005">
        <v>1019808</v>
      </c>
      <c r="G13005" t="s">
        <v>313</v>
      </c>
      <c r="H13005" t="s">
        <v>314</v>
      </c>
      <c r="I13005" t="s">
        <v>315</v>
      </c>
    </row>
    <row r="13006" spans="1:9" x14ac:dyDescent="0.25">
      <c r="A13006">
        <v>13004</v>
      </c>
      <c r="B13006" t="s">
        <v>26</v>
      </c>
      <c r="C13006">
        <v>2019</v>
      </c>
      <c r="D13006" t="s">
        <v>48</v>
      </c>
      <c r="E13006" t="s">
        <v>312</v>
      </c>
      <c r="F13006">
        <v>1019913</v>
      </c>
      <c r="G13006" t="s">
        <v>313</v>
      </c>
      <c r="H13006" t="s">
        <v>314</v>
      </c>
      <c r="I13006" t="s">
        <v>315</v>
      </c>
    </row>
    <row r="13007" spans="1:9" x14ac:dyDescent="0.25">
      <c r="A13007">
        <v>13005</v>
      </c>
      <c r="B13007" t="s">
        <v>28</v>
      </c>
      <c r="C13007">
        <v>2019</v>
      </c>
      <c r="D13007" t="s">
        <v>48</v>
      </c>
      <c r="E13007" t="s">
        <v>312</v>
      </c>
      <c r="F13007">
        <v>1017512</v>
      </c>
      <c r="G13007" t="s">
        <v>313</v>
      </c>
      <c r="H13007" t="s">
        <v>314</v>
      </c>
      <c r="I13007" t="s">
        <v>315</v>
      </c>
    </row>
    <row r="13008" spans="1:9" x14ac:dyDescent="0.25">
      <c r="A13008">
        <v>13006</v>
      </c>
      <c r="B13008" t="s">
        <v>11</v>
      </c>
      <c r="C13008">
        <v>2019</v>
      </c>
      <c r="D13008" t="s">
        <v>48</v>
      </c>
      <c r="E13008" t="s">
        <v>312</v>
      </c>
      <c r="F13008">
        <v>1019277</v>
      </c>
      <c r="G13008" t="s">
        <v>313</v>
      </c>
      <c r="H13008" t="s">
        <v>314</v>
      </c>
      <c r="I13008" t="s">
        <v>315</v>
      </c>
    </row>
    <row r="13009" spans="1:9" x14ac:dyDescent="0.25">
      <c r="A13009">
        <v>13007</v>
      </c>
      <c r="B13009" t="s">
        <v>12</v>
      </c>
      <c r="C13009">
        <v>2019</v>
      </c>
      <c r="D13009" t="s">
        <v>48</v>
      </c>
      <c r="E13009" t="s">
        <v>312</v>
      </c>
      <c r="F13009">
        <v>1015800</v>
      </c>
      <c r="G13009" t="s">
        <v>313</v>
      </c>
      <c r="H13009" t="s">
        <v>314</v>
      </c>
      <c r="I13009" t="s">
        <v>315</v>
      </c>
    </row>
    <row r="13010" spans="1:9" x14ac:dyDescent="0.25">
      <c r="A13010">
        <v>13008</v>
      </c>
      <c r="B13010" t="s">
        <v>7</v>
      </c>
      <c r="C13010">
        <v>2019</v>
      </c>
      <c r="D13010" t="s">
        <v>48</v>
      </c>
      <c r="E13010" t="s">
        <v>312</v>
      </c>
      <c r="F13010">
        <v>1016298</v>
      </c>
      <c r="G13010" t="s">
        <v>313</v>
      </c>
      <c r="H13010" t="s">
        <v>314</v>
      </c>
      <c r="I13010" t="s">
        <v>315</v>
      </c>
    </row>
    <row r="13011" spans="1:9" x14ac:dyDescent="0.25">
      <c r="A13011">
        <v>13009</v>
      </c>
      <c r="B13011" t="s">
        <v>18</v>
      </c>
      <c r="C13011">
        <v>2019</v>
      </c>
      <c r="D13011" t="s">
        <v>48</v>
      </c>
      <c r="E13011" t="s">
        <v>312</v>
      </c>
      <c r="F13011">
        <v>1020844</v>
      </c>
      <c r="G13011" t="s">
        <v>313</v>
      </c>
      <c r="H13011" t="s">
        <v>314</v>
      </c>
      <c r="I13011" t="s">
        <v>315</v>
      </c>
    </row>
    <row r="13012" spans="1:9" x14ac:dyDescent="0.25">
      <c r="A13012">
        <v>13010</v>
      </c>
      <c r="B13012" t="s">
        <v>23</v>
      </c>
      <c r="C13012">
        <v>2019</v>
      </c>
      <c r="D13012" t="s">
        <v>48</v>
      </c>
      <c r="E13012" t="s">
        <v>312</v>
      </c>
      <c r="F13012">
        <v>1023707</v>
      </c>
      <c r="G13012" t="s">
        <v>313</v>
      </c>
      <c r="H13012" t="s">
        <v>314</v>
      </c>
      <c r="I13012" t="s">
        <v>315</v>
      </c>
    </row>
    <row r="13013" spans="1:9" x14ac:dyDescent="0.25">
      <c r="A13013">
        <v>13011</v>
      </c>
      <c r="B13013" t="s">
        <v>14</v>
      </c>
      <c r="C13013">
        <v>2019</v>
      </c>
      <c r="D13013" t="s">
        <v>48</v>
      </c>
      <c r="E13013" t="s">
        <v>312</v>
      </c>
      <c r="F13013">
        <v>1018732</v>
      </c>
      <c r="G13013" t="s">
        <v>313</v>
      </c>
      <c r="H13013" t="s">
        <v>314</v>
      </c>
      <c r="I13013" t="s">
        <v>315</v>
      </c>
    </row>
    <row r="13014" spans="1:9" x14ac:dyDescent="0.25">
      <c r="A13014">
        <v>13012</v>
      </c>
      <c r="B13014" t="s">
        <v>17</v>
      </c>
      <c r="C13014">
        <v>2019</v>
      </c>
      <c r="D13014" t="s">
        <v>48</v>
      </c>
      <c r="E13014" t="s">
        <v>312</v>
      </c>
      <c r="F13014">
        <v>1022284</v>
      </c>
      <c r="G13014" t="s">
        <v>313</v>
      </c>
      <c r="H13014" t="s">
        <v>314</v>
      </c>
      <c r="I13014" t="s">
        <v>315</v>
      </c>
    </row>
    <row r="13015" spans="1:9" x14ac:dyDescent="0.25">
      <c r="A13015">
        <v>13013</v>
      </c>
      <c r="B13015" t="s">
        <v>19</v>
      </c>
      <c r="C13015">
        <v>2019</v>
      </c>
      <c r="D13015" t="s">
        <v>48</v>
      </c>
      <c r="E13015" t="s">
        <v>312</v>
      </c>
      <c r="F13015">
        <v>1012650</v>
      </c>
      <c r="G13015" t="s">
        <v>313</v>
      </c>
      <c r="H13015" t="s">
        <v>314</v>
      </c>
      <c r="I13015" t="s">
        <v>315</v>
      </c>
    </row>
    <row r="13016" spans="1:9" x14ac:dyDescent="0.25">
      <c r="A13016">
        <v>13014</v>
      </c>
      <c r="B13016" t="s">
        <v>27</v>
      </c>
      <c r="C13016">
        <v>2019</v>
      </c>
      <c r="D13016" t="s">
        <v>48</v>
      </c>
      <c r="E13016" t="s">
        <v>312</v>
      </c>
      <c r="F13016">
        <v>1012547</v>
      </c>
      <c r="G13016" t="s">
        <v>313</v>
      </c>
      <c r="H13016" t="s">
        <v>314</v>
      </c>
      <c r="I13016" t="s">
        <v>315</v>
      </c>
    </row>
    <row r="13017" spans="1:9" x14ac:dyDescent="0.25">
      <c r="A13017">
        <v>13015</v>
      </c>
      <c r="B13017" t="s">
        <v>13</v>
      </c>
      <c r="C13017">
        <v>2019</v>
      </c>
      <c r="D13017" t="s">
        <v>48</v>
      </c>
      <c r="E13017" t="s">
        <v>312</v>
      </c>
      <c r="F13017">
        <v>1016117</v>
      </c>
      <c r="G13017" t="s">
        <v>313</v>
      </c>
      <c r="H13017" t="s">
        <v>314</v>
      </c>
      <c r="I13017" t="s">
        <v>315</v>
      </c>
    </row>
    <row r="13018" spans="1:9" x14ac:dyDescent="0.25">
      <c r="A13018">
        <v>13016</v>
      </c>
      <c r="B13018" t="s">
        <v>4</v>
      </c>
      <c r="C13018">
        <v>2019</v>
      </c>
      <c r="D13018" t="s">
        <v>48</v>
      </c>
      <c r="E13018" t="s">
        <v>312</v>
      </c>
      <c r="F13018">
        <v>1014348</v>
      </c>
      <c r="G13018" t="s">
        <v>313</v>
      </c>
      <c r="H13018" t="s">
        <v>314</v>
      </c>
      <c r="I13018" t="s">
        <v>315</v>
      </c>
    </row>
    <row r="13019" spans="1:9" x14ac:dyDescent="0.25">
      <c r="A13019">
        <v>13017</v>
      </c>
      <c r="B13019" t="s">
        <v>6</v>
      </c>
      <c r="C13019">
        <v>2019</v>
      </c>
      <c r="D13019" t="s">
        <v>48</v>
      </c>
      <c r="E13019" t="s">
        <v>312</v>
      </c>
      <c r="F13019">
        <v>1018100</v>
      </c>
      <c r="G13019" t="s">
        <v>313</v>
      </c>
      <c r="H13019" t="s">
        <v>314</v>
      </c>
      <c r="I13019" t="s">
        <v>315</v>
      </c>
    </row>
    <row r="13020" spans="1:9" x14ac:dyDescent="0.25">
      <c r="A13020">
        <v>13018</v>
      </c>
      <c r="B13020" t="s">
        <v>9</v>
      </c>
      <c r="C13020">
        <v>2019</v>
      </c>
      <c r="D13020" t="s">
        <v>48</v>
      </c>
      <c r="E13020" t="s">
        <v>312</v>
      </c>
      <c r="F13020">
        <v>1022002</v>
      </c>
      <c r="G13020" t="s">
        <v>313</v>
      </c>
      <c r="H13020" t="s">
        <v>314</v>
      </c>
      <c r="I13020" t="s">
        <v>315</v>
      </c>
    </row>
    <row r="13021" spans="1:9" x14ac:dyDescent="0.25">
      <c r="A13021">
        <v>13019</v>
      </c>
      <c r="B13021" t="s">
        <v>10</v>
      </c>
      <c r="C13021">
        <v>2019</v>
      </c>
      <c r="D13021" t="s">
        <v>48</v>
      </c>
      <c r="E13021" t="s">
        <v>312</v>
      </c>
      <c r="F13021">
        <v>1017831</v>
      </c>
      <c r="G13021" t="s">
        <v>313</v>
      </c>
      <c r="H13021" t="s">
        <v>314</v>
      </c>
      <c r="I13021" t="s">
        <v>315</v>
      </c>
    </row>
    <row r="13022" spans="1:9" x14ac:dyDescent="0.25">
      <c r="A13022">
        <v>13020</v>
      </c>
      <c r="B13022" t="s">
        <v>3</v>
      </c>
      <c r="C13022">
        <v>2019</v>
      </c>
      <c r="D13022" t="s">
        <v>48</v>
      </c>
      <c r="E13022" t="s">
        <v>312</v>
      </c>
      <c r="F13022">
        <v>1017445</v>
      </c>
      <c r="G13022" t="s">
        <v>313</v>
      </c>
      <c r="H13022" t="s">
        <v>314</v>
      </c>
      <c r="I13022" t="s">
        <v>315</v>
      </c>
    </row>
    <row r="13023" spans="1:9" x14ac:dyDescent="0.25">
      <c r="A13023">
        <v>13021</v>
      </c>
      <c r="B13023" t="s">
        <v>25</v>
      </c>
      <c r="C13023">
        <v>2019</v>
      </c>
      <c r="D13023" t="s">
        <v>48</v>
      </c>
      <c r="E13023" t="s">
        <v>312</v>
      </c>
      <c r="F13023">
        <v>1017697</v>
      </c>
      <c r="G13023" t="s">
        <v>313</v>
      </c>
      <c r="H13023" t="s">
        <v>314</v>
      </c>
      <c r="I13023" t="s">
        <v>315</v>
      </c>
    </row>
    <row r="13024" spans="1:9" x14ac:dyDescent="0.25">
      <c r="A13024">
        <v>13022</v>
      </c>
      <c r="B13024" t="s">
        <v>8</v>
      </c>
      <c r="C13024">
        <v>2019</v>
      </c>
      <c r="D13024" t="s">
        <v>48</v>
      </c>
      <c r="E13024" t="s">
        <v>64</v>
      </c>
      <c r="F13024">
        <v>1019846.5</v>
      </c>
      <c r="G13024" t="s">
        <v>313</v>
      </c>
      <c r="H13024" t="s">
        <v>314</v>
      </c>
      <c r="I13024" t="s">
        <v>315</v>
      </c>
    </row>
    <row r="13025" spans="1:9" x14ac:dyDescent="0.25">
      <c r="A13025">
        <v>13023</v>
      </c>
      <c r="B13025" t="s">
        <v>22</v>
      </c>
      <c r="C13025">
        <v>2019</v>
      </c>
      <c r="D13025" t="s">
        <v>48</v>
      </c>
      <c r="E13025" t="s">
        <v>64</v>
      </c>
      <c r="F13025">
        <v>1019846.5</v>
      </c>
      <c r="G13025" t="s">
        <v>313</v>
      </c>
      <c r="H13025" t="s">
        <v>314</v>
      </c>
      <c r="I13025" t="s">
        <v>315</v>
      </c>
    </row>
    <row r="13026" spans="1:9" x14ac:dyDescent="0.25">
      <c r="A13026">
        <v>13024</v>
      </c>
      <c r="B13026" t="s">
        <v>15</v>
      </c>
      <c r="C13026">
        <v>2019</v>
      </c>
      <c r="D13026" t="s">
        <v>48</v>
      </c>
      <c r="E13026" t="s">
        <v>64</v>
      </c>
      <c r="F13026">
        <v>1014987</v>
      </c>
      <c r="G13026" t="s">
        <v>313</v>
      </c>
      <c r="H13026" t="s">
        <v>314</v>
      </c>
      <c r="I13026" t="s">
        <v>315</v>
      </c>
    </row>
    <row r="13027" spans="1:9" x14ac:dyDescent="0.25">
      <c r="A13027">
        <v>13025</v>
      </c>
      <c r="B13027" t="s">
        <v>20</v>
      </c>
      <c r="C13027">
        <v>2019</v>
      </c>
      <c r="D13027" t="s">
        <v>48</v>
      </c>
      <c r="E13027" t="s">
        <v>64</v>
      </c>
      <c r="F13027">
        <v>1014259</v>
      </c>
      <c r="G13027" t="s">
        <v>313</v>
      </c>
      <c r="H13027" t="s">
        <v>314</v>
      </c>
      <c r="I13027" t="s">
        <v>315</v>
      </c>
    </row>
    <row r="13028" spans="1:9" x14ac:dyDescent="0.25">
      <c r="A13028">
        <v>13026</v>
      </c>
      <c r="B13028" t="s">
        <v>30</v>
      </c>
      <c r="C13028">
        <v>2019</v>
      </c>
      <c r="D13028" t="s">
        <v>48</v>
      </c>
      <c r="E13028" t="s">
        <v>64</v>
      </c>
      <c r="F13028">
        <v>1018231</v>
      </c>
      <c r="G13028" t="s">
        <v>313</v>
      </c>
      <c r="H13028" t="s">
        <v>314</v>
      </c>
      <c r="I13028" t="s">
        <v>315</v>
      </c>
    </row>
    <row r="13029" spans="1:9" x14ac:dyDescent="0.25">
      <c r="A13029">
        <v>13027</v>
      </c>
      <c r="B13029" t="s">
        <v>21</v>
      </c>
      <c r="C13029">
        <v>2019</v>
      </c>
      <c r="D13029" t="s">
        <v>48</v>
      </c>
      <c r="E13029" t="s">
        <v>64</v>
      </c>
      <c r="F13029">
        <v>1015828</v>
      </c>
      <c r="G13029" t="s">
        <v>313</v>
      </c>
      <c r="H13029" t="s">
        <v>314</v>
      </c>
      <c r="I13029" t="s">
        <v>315</v>
      </c>
    </row>
    <row r="13030" spans="1:9" x14ac:dyDescent="0.25">
      <c r="A13030">
        <v>13028</v>
      </c>
      <c r="B13030" t="s">
        <v>16</v>
      </c>
      <c r="C13030">
        <v>2019</v>
      </c>
      <c r="D13030" t="s">
        <v>48</v>
      </c>
      <c r="E13030" t="s">
        <v>64</v>
      </c>
      <c r="F13030">
        <v>1011716.5</v>
      </c>
      <c r="G13030" t="s">
        <v>313</v>
      </c>
      <c r="H13030" t="s">
        <v>314</v>
      </c>
      <c r="I13030" t="s">
        <v>315</v>
      </c>
    </row>
    <row r="13031" spans="1:9" x14ac:dyDescent="0.25">
      <c r="A13031">
        <v>13029</v>
      </c>
      <c r="B13031" t="s">
        <v>29</v>
      </c>
      <c r="C13031">
        <v>2019</v>
      </c>
      <c r="D13031" t="s">
        <v>48</v>
      </c>
      <c r="E13031" t="s">
        <v>64</v>
      </c>
      <c r="F13031">
        <v>1011520</v>
      </c>
      <c r="G13031" t="s">
        <v>313</v>
      </c>
      <c r="H13031" t="s">
        <v>314</v>
      </c>
      <c r="I13031" t="s">
        <v>315</v>
      </c>
    </row>
    <row r="13032" spans="1:9" x14ac:dyDescent="0.25">
      <c r="A13032">
        <v>13030</v>
      </c>
      <c r="B13032" t="s">
        <v>31</v>
      </c>
      <c r="C13032">
        <v>2019</v>
      </c>
      <c r="D13032" t="s">
        <v>48</v>
      </c>
      <c r="E13032" t="s">
        <v>64</v>
      </c>
      <c r="F13032">
        <v>1015445</v>
      </c>
      <c r="G13032" t="s">
        <v>313</v>
      </c>
      <c r="H13032" t="s">
        <v>314</v>
      </c>
      <c r="I13032" t="s">
        <v>315</v>
      </c>
    </row>
    <row r="13033" spans="1:9" x14ac:dyDescent="0.25">
      <c r="A13033">
        <v>13031</v>
      </c>
      <c r="B13033" t="s">
        <v>24</v>
      </c>
      <c r="C13033">
        <v>2019</v>
      </c>
      <c r="D13033" t="s">
        <v>48</v>
      </c>
      <c r="E13033" t="s">
        <v>64</v>
      </c>
      <c r="F13033">
        <v>1012680.5</v>
      </c>
      <c r="G13033" t="s">
        <v>313</v>
      </c>
      <c r="H13033" t="s">
        <v>314</v>
      </c>
      <c r="I13033" t="s">
        <v>315</v>
      </c>
    </row>
    <row r="13034" spans="1:9" x14ac:dyDescent="0.25">
      <c r="A13034">
        <v>13032</v>
      </c>
      <c r="B13034" t="s">
        <v>5</v>
      </c>
      <c r="C13034">
        <v>2019</v>
      </c>
      <c r="D13034" t="s">
        <v>48</v>
      </c>
      <c r="E13034" t="s">
        <v>64</v>
      </c>
      <c r="F13034">
        <v>1019808.5</v>
      </c>
      <c r="G13034" t="s">
        <v>313</v>
      </c>
      <c r="H13034" t="s">
        <v>314</v>
      </c>
      <c r="I13034" t="s">
        <v>315</v>
      </c>
    </row>
    <row r="13035" spans="1:9" x14ac:dyDescent="0.25">
      <c r="A13035">
        <v>13033</v>
      </c>
      <c r="B13035" t="s">
        <v>26</v>
      </c>
      <c r="C13035">
        <v>2019</v>
      </c>
      <c r="D13035" t="s">
        <v>48</v>
      </c>
      <c r="E13035" t="s">
        <v>64</v>
      </c>
      <c r="F13035">
        <v>1019914.5</v>
      </c>
      <c r="G13035" t="s">
        <v>313</v>
      </c>
      <c r="H13035" t="s">
        <v>314</v>
      </c>
      <c r="I13035" t="s">
        <v>315</v>
      </c>
    </row>
    <row r="13036" spans="1:9" x14ac:dyDescent="0.25">
      <c r="A13036">
        <v>13034</v>
      </c>
      <c r="B13036" t="s">
        <v>28</v>
      </c>
      <c r="C13036">
        <v>2019</v>
      </c>
      <c r="D13036" t="s">
        <v>48</v>
      </c>
      <c r="E13036" t="s">
        <v>64</v>
      </c>
      <c r="F13036">
        <v>1017511</v>
      </c>
      <c r="G13036" t="s">
        <v>313</v>
      </c>
      <c r="H13036" t="s">
        <v>314</v>
      </c>
      <c r="I13036" t="s">
        <v>315</v>
      </c>
    </row>
    <row r="13037" spans="1:9" x14ac:dyDescent="0.25">
      <c r="A13037">
        <v>13035</v>
      </c>
      <c r="B13037" t="s">
        <v>11</v>
      </c>
      <c r="C13037">
        <v>2019</v>
      </c>
      <c r="D13037" t="s">
        <v>48</v>
      </c>
      <c r="E13037" t="s">
        <v>64</v>
      </c>
      <c r="F13037">
        <v>1019277.5</v>
      </c>
      <c r="G13037" t="s">
        <v>313</v>
      </c>
      <c r="H13037" t="s">
        <v>314</v>
      </c>
      <c r="I13037" t="s">
        <v>315</v>
      </c>
    </row>
    <row r="13038" spans="1:9" x14ac:dyDescent="0.25">
      <c r="A13038">
        <v>13036</v>
      </c>
      <c r="B13038" t="s">
        <v>12</v>
      </c>
      <c r="C13038">
        <v>2019</v>
      </c>
      <c r="D13038" t="s">
        <v>48</v>
      </c>
      <c r="E13038" t="s">
        <v>64</v>
      </c>
      <c r="F13038">
        <v>1015796.5</v>
      </c>
      <c r="G13038" t="s">
        <v>313</v>
      </c>
      <c r="H13038" t="s">
        <v>314</v>
      </c>
      <c r="I13038" t="s">
        <v>315</v>
      </c>
    </row>
    <row r="13039" spans="1:9" x14ac:dyDescent="0.25">
      <c r="A13039">
        <v>13037</v>
      </c>
      <c r="B13039" t="s">
        <v>7</v>
      </c>
      <c r="C13039">
        <v>2019</v>
      </c>
      <c r="D13039" t="s">
        <v>48</v>
      </c>
      <c r="E13039" t="s">
        <v>64</v>
      </c>
      <c r="F13039">
        <v>1016298.5</v>
      </c>
      <c r="G13039" t="s">
        <v>313</v>
      </c>
      <c r="H13039" t="s">
        <v>314</v>
      </c>
      <c r="I13039" t="s">
        <v>315</v>
      </c>
    </row>
    <row r="13040" spans="1:9" x14ac:dyDescent="0.25">
      <c r="A13040">
        <v>13038</v>
      </c>
      <c r="B13040" t="s">
        <v>18</v>
      </c>
      <c r="C13040">
        <v>2019</v>
      </c>
      <c r="D13040" t="s">
        <v>48</v>
      </c>
      <c r="E13040" t="s">
        <v>64</v>
      </c>
      <c r="F13040">
        <v>1020843.5</v>
      </c>
      <c r="G13040" t="s">
        <v>313</v>
      </c>
      <c r="H13040" t="s">
        <v>314</v>
      </c>
      <c r="I13040" t="s">
        <v>315</v>
      </c>
    </row>
    <row r="13041" spans="1:9" x14ac:dyDescent="0.25">
      <c r="A13041">
        <v>13039</v>
      </c>
      <c r="B13041" t="s">
        <v>23</v>
      </c>
      <c r="C13041">
        <v>2019</v>
      </c>
      <c r="D13041" t="s">
        <v>48</v>
      </c>
      <c r="E13041" t="s">
        <v>64</v>
      </c>
      <c r="F13041">
        <v>1023707</v>
      </c>
      <c r="G13041" t="s">
        <v>313</v>
      </c>
      <c r="H13041" t="s">
        <v>314</v>
      </c>
      <c r="I13041" t="s">
        <v>315</v>
      </c>
    </row>
    <row r="13042" spans="1:9" x14ac:dyDescent="0.25">
      <c r="A13042">
        <v>13040</v>
      </c>
      <c r="B13042" t="s">
        <v>14</v>
      </c>
      <c r="C13042">
        <v>2019</v>
      </c>
      <c r="D13042" t="s">
        <v>48</v>
      </c>
      <c r="E13042" t="s">
        <v>64</v>
      </c>
      <c r="F13042">
        <v>1018732.5</v>
      </c>
      <c r="G13042" t="s">
        <v>313</v>
      </c>
      <c r="H13042" t="s">
        <v>314</v>
      </c>
      <c r="I13042" t="s">
        <v>315</v>
      </c>
    </row>
    <row r="13043" spans="1:9" x14ac:dyDescent="0.25">
      <c r="A13043">
        <v>13041</v>
      </c>
      <c r="B13043" t="s">
        <v>17</v>
      </c>
      <c r="C13043">
        <v>2019</v>
      </c>
      <c r="D13043" t="s">
        <v>48</v>
      </c>
      <c r="E13043" t="s">
        <v>64</v>
      </c>
      <c r="F13043">
        <v>1022283</v>
      </c>
      <c r="G13043" t="s">
        <v>313</v>
      </c>
      <c r="H13043" t="s">
        <v>314</v>
      </c>
      <c r="I13043" t="s">
        <v>315</v>
      </c>
    </row>
    <row r="13044" spans="1:9" x14ac:dyDescent="0.25">
      <c r="A13044">
        <v>13042</v>
      </c>
      <c r="B13044" t="s">
        <v>19</v>
      </c>
      <c r="C13044">
        <v>2019</v>
      </c>
      <c r="D13044" t="s">
        <v>48</v>
      </c>
      <c r="E13044" t="s">
        <v>64</v>
      </c>
      <c r="F13044">
        <v>1012649.5</v>
      </c>
      <c r="G13044" t="s">
        <v>313</v>
      </c>
      <c r="H13044" t="s">
        <v>314</v>
      </c>
      <c r="I13044" t="s">
        <v>315</v>
      </c>
    </row>
    <row r="13045" spans="1:9" x14ac:dyDescent="0.25">
      <c r="A13045">
        <v>13043</v>
      </c>
      <c r="B13045" t="s">
        <v>27</v>
      </c>
      <c r="C13045">
        <v>2019</v>
      </c>
      <c r="D13045" t="s">
        <v>48</v>
      </c>
      <c r="E13045" t="s">
        <v>64</v>
      </c>
      <c r="F13045">
        <v>1012546.5</v>
      </c>
      <c r="G13045" t="s">
        <v>313</v>
      </c>
      <c r="H13045" t="s">
        <v>314</v>
      </c>
      <c r="I13045" t="s">
        <v>315</v>
      </c>
    </row>
    <row r="13046" spans="1:9" x14ac:dyDescent="0.25">
      <c r="A13046">
        <v>13044</v>
      </c>
      <c r="B13046" t="s">
        <v>13</v>
      </c>
      <c r="C13046">
        <v>2019</v>
      </c>
      <c r="D13046" t="s">
        <v>48</v>
      </c>
      <c r="E13046" t="s">
        <v>64</v>
      </c>
      <c r="F13046">
        <v>1016117.5</v>
      </c>
      <c r="G13046" t="s">
        <v>313</v>
      </c>
      <c r="H13046" t="s">
        <v>314</v>
      </c>
      <c r="I13046" t="s">
        <v>315</v>
      </c>
    </row>
    <row r="13047" spans="1:9" x14ac:dyDescent="0.25">
      <c r="A13047">
        <v>13045</v>
      </c>
      <c r="B13047" t="s">
        <v>4</v>
      </c>
      <c r="C13047">
        <v>2019</v>
      </c>
      <c r="D13047" t="s">
        <v>48</v>
      </c>
      <c r="E13047" t="s">
        <v>64</v>
      </c>
      <c r="F13047">
        <v>1014349</v>
      </c>
      <c r="G13047" t="s">
        <v>313</v>
      </c>
      <c r="H13047" t="s">
        <v>314</v>
      </c>
      <c r="I13047" t="s">
        <v>315</v>
      </c>
    </row>
    <row r="13048" spans="1:9" x14ac:dyDescent="0.25">
      <c r="A13048">
        <v>13046</v>
      </c>
      <c r="B13048" t="s">
        <v>6</v>
      </c>
      <c r="C13048">
        <v>2019</v>
      </c>
      <c r="D13048" t="s">
        <v>48</v>
      </c>
      <c r="E13048" t="s">
        <v>64</v>
      </c>
      <c r="F13048">
        <v>1018101.5</v>
      </c>
      <c r="G13048" t="s">
        <v>313</v>
      </c>
      <c r="H13048" t="s">
        <v>314</v>
      </c>
      <c r="I13048" t="s">
        <v>315</v>
      </c>
    </row>
    <row r="13049" spans="1:9" x14ac:dyDescent="0.25">
      <c r="A13049">
        <v>13047</v>
      </c>
      <c r="B13049" t="s">
        <v>9</v>
      </c>
      <c r="C13049">
        <v>2019</v>
      </c>
      <c r="D13049" t="s">
        <v>48</v>
      </c>
      <c r="E13049" t="s">
        <v>64</v>
      </c>
      <c r="F13049">
        <v>1022001</v>
      </c>
      <c r="G13049" t="s">
        <v>313</v>
      </c>
      <c r="H13049" t="s">
        <v>314</v>
      </c>
      <c r="I13049" t="s">
        <v>315</v>
      </c>
    </row>
    <row r="13050" spans="1:9" x14ac:dyDescent="0.25">
      <c r="A13050">
        <v>13048</v>
      </c>
      <c r="B13050" t="s">
        <v>10</v>
      </c>
      <c r="C13050">
        <v>2019</v>
      </c>
      <c r="D13050" t="s">
        <v>48</v>
      </c>
      <c r="E13050" t="s">
        <v>64</v>
      </c>
      <c r="F13050">
        <v>1017831.5</v>
      </c>
      <c r="G13050" t="s">
        <v>313</v>
      </c>
      <c r="H13050" t="s">
        <v>314</v>
      </c>
      <c r="I13050" t="s">
        <v>315</v>
      </c>
    </row>
    <row r="13051" spans="1:9" x14ac:dyDescent="0.25">
      <c r="A13051">
        <v>13049</v>
      </c>
      <c r="B13051" t="s">
        <v>3</v>
      </c>
      <c r="C13051">
        <v>2019</v>
      </c>
      <c r="D13051" t="s">
        <v>48</v>
      </c>
      <c r="E13051" t="s">
        <v>64</v>
      </c>
      <c r="F13051">
        <v>1017445.5</v>
      </c>
      <c r="G13051" t="s">
        <v>313</v>
      </c>
      <c r="H13051" t="s">
        <v>314</v>
      </c>
      <c r="I13051" t="s">
        <v>315</v>
      </c>
    </row>
    <row r="13052" spans="1:9" x14ac:dyDescent="0.25">
      <c r="A13052">
        <v>13050</v>
      </c>
      <c r="B13052" t="s">
        <v>25</v>
      </c>
      <c r="C13052">
        <v>2019</v>
      </c>
      <c r="D13052" t="s">
        <v>48</v>
      </c>
      <c r="E13052" t="s">
        <v>64</v>
      </c>
      <c r="F13052">
        <v>1017697.5</v>
      </c>
      <c r="G13052" t="s">
        <v>313</v>
      </c>
      <c r="H13052" t="s">
        <v>314</v>
      </c>
      <c r="I13052" t="s">
        <v>315</v>
      </c>
    </row>
    <row r="13053" spans="1:9" x14ac:dyDescent="0.25">
      <c r="A13053">
        <v>13051</v>
      </c>
      <c r="B13053" t="s">
        <v>8</v>
      </c>
      <c r="C13053">
        <v>2019</v>
      </c>
      <c r="D13053" t="s">
        <v>48</v>
      </c>
      <c r="E13053" t="s">
        <v>204</v>
      </c>
      <c r="F13053">
        <v>-0.5</v>
      </c>
      <c r="G13053" t="s">
        <v>313</v>
      </c>
      <c r="H13053" t="s">
        <v>314</v>
      </c>
      <c r="I13053" t="s">
        <v>315</v>
      </c>
    </row>
    <row r="13054" spans="1:9" x14ac:dyDescent="0.25">
      <c r="A13054">
        <v>13052</v>
      </c>
      <c r="B13054" t="s">
        <v>22</v>
      </c>
      <c r="C13054">
        <v>2019</v>
      </c>
      <c r="D13054" t="s">
        <v>48</v>
      </c>
      <c r="E13054" t="s">
        <v>204</v>
      </c>
      <c r="F13054">
        <v>-0.5</v>
      </c>
      <c r="G13054" t="s">
        <v>313</v>
      </c>
      <c r="H13054" t="s">
        <v>314</v>
      </c>
      <c r="I13054" t="s">
        <v>315</v>
      </c>
    </row>
    <row r="13055" spans="1:9" x14ac:dyDescent="0.25">
      <c r="A13055">
        <v>13053</v>
      </c>
      <c r="B13055" t="s">
        <v>15</v>
      </c>
      <c r="C13055">
        <v>2019</v>
      </c>
      <c r="D13055" t="s">
        <v>48</v>
      </c>
      <c r="E13055" t="s">
        <v>204</v>
      </c>
      <c r="F13055">
        <v>-1</v>
      </c>
      <c r="G13055" t="s">
        <v>313</v>
      </c>
      <c r="H13055" t="s">
        <v>314</v>
      </c>
      <c r="I13055" t="s">
        <v>315</v>
      </c>
    </row>
    <row r="13056" spans="1:9" x14ac:dyDescent="0.25">
      <c r="A13056">
        <v>13054</v>
      </c>
      <c r="B13056" t="s">
        <v>20</v>
      </c>
      <c r="C13056">
        <v>2019</v>
      </c>
      <c r="D13056" t="s">
        <v>48</v>
      </c>
      <c r="E13056" t="s">
        <v>204</v>
      </c>
      <c r="F13056">
        <v>-1</v>
      </c>
      <c r="G13056" t="s">
        <v>313</v>
      </c>
      <c r="H13056" t="s">
        <v>314</v>
      </c>
      <c r="I13056" t="s">
        <v>315</v>
      </c>
    </row>
    <row r="13057" spans="1:9" x14ac:dyDescent="0.25">
      <c r="A13057">
        <v>13055</v>
      </c>
      <c r="B13057" t="s">
        <v>30</v>
      </c>
      <c r="C13057">
        <v>2019</v>
      </c>
      <c r="D13057" t="s">
        <v>48</v>
      </c>
      <c r="E13057" t="s">
        <v>204</v>
      </c>
      <c r="F13057">
        <v>1</v>
      </c>
      <c r="G13057" t="s">
        <v>313</v>
      </c>
      <c r="H13057" t="s">
        <v>314</v>
      </c>
      <c r="I13057" t="s">
        <v>315</v>
      </c>
    </row>
    <row r="13058" spans="1:9" x14ac:dyDescent="0.25">
      <c r="A13058">
        <v>13056</v>
      </c>
      <c r="B13058" t="s">
        <v>21</v>
      </c>
      <c r="C13058">
        <v>2019</v>
      </c>
      <c r="D13058" t="s">
        <v>48</v>
      </c>
      <c r="E13058" t="s">
        <v>204</v>
      </c>
      <c r="F13058">
        <v>-1</v>
      </c>
      <c r="G13058" t="s">
        <v>313</v>
      </c>
      <c r="H13058" t="s">
        <v>314</v>
      </c>
      <c r="I13058" t="s">
        <v>315</v>
      </c>
    </row>
    <row r="13059" spans="1:9" x14ac:dyDescent="0.25">
      <c r="A13059">
        <v>13057</v>
      </c>
      <c r="B13059" t="s">
        <v>16</v>
      </c>
      <c r="C13059">
        <v>2019</v>
      </c>
      <c r="D13059" t="s">
        <v>48</v>
      </c>
      <c r="E13059" t="s">
        <v>204</v>
      </c>
      <c r="F13059">
        <v>3.5</v>
      </c>
      <c r="G13059" t="s">
        <v>313</v>
      </c>
      <c r="H13059" t="s">
        <v>314</v>
      </c>
      <c r="I13059" t="s">
        <v>315</v>
      </c>
    </row>
    <row r="13060" spans="1:9" x14ac:dyDescent="0.25">
      <c r="A13060">
        <v>13058</v>
      </c>
      <c r="B13060" t="s">
        <v>29</v>
      </c>
      <c r="C13060">
        <v>2019</v>
      </c>
      <c r="D13060" t="s">
        <v>48</v>
      </c>
      <c r="E13060" t="s">
        <v>204</v>
      </c>
      <c r="F13060">
        <v>0</v>
      </c>
      <c r="G13060" t="s">
        <v>313</v>
      </c>
      <c r="H13060" t="s">
        <v>314</v>
      </c>
      <c r="I13060" t="s">
        <v>315</v>
      </c>
    </row>
    <row r="13061" spans="1:9" x14ac:dyDescent="0.25">
      <c r="A13061">
        <v>13059</v>
      </c>
      <c r="B13061" t="s">
        <v>31</v>
      </c>
      <c r="C13061">
        <v>2019</v>
      </c>
      <c r="D13061" t="s">
        <v>48</v>
      </c>
      <c r="E13061" t="s">
        <v>204</v>
      </c>
      <c r="F13061">
        <v>0</v>
      </c>
      <c r="G13061" t="s">
        <v>313</v>
      </c>
      <c r="H13061" t="s">
        <v>314</v>
      </c>
      <c r="I13061" t="s">
        <v>315</v>
      </c>
    </row>
    <row r="13062" spans="1:9" x14ac:dyDescent="0.25">
      <c r="A13062">
        <v>13060</v>
      </c>
      <c r="B13062" t="s">
        <v>24</v>
      </c>
      <c r="C13062">
        <v>2019</v>
      </c>
      <c r="D13062" t="s">
        <v>48</v>
      </c>
      <c r="E13062" t="s">
        <v>204</v>
      </c>
      <c r="F13062">
        <v>-0.5</v>
      </c>
      <c r="G13062" t="s">
        <v>313</v>
      </c>
      <c r="H13062" t="s">
        <v>314</v>
      </c>
      <c r="I13062" t="s">
        <v>315</v>
      </c>
    </row>
    <row r="13063" spans="1:9" x14ac:dyDescent="0.25">
      <c r="A13063">
        <v>13061</v>
      </c>
      <c r="B13063" t="s">
        <v>5</v>
      </c>
      <c r="C13063">
        <v>2019</v>
      </c>
      <c r="D13063" t="s">
        <v>48</v>
      </c>
      <c r="E13063" t="s">
        <v>204</v>
      </c>
      <c r="F13063">
        <v>-0.5</v>
      </c>
      <c r="G13063" t="s">
        <v>313</v>
      </c>
      <c r="H13063" t="s">
        <v>314</v>
      </c>
      <c r="I13063" t="s">
        <v>315</v>
      </c>
    </row>
    <row r="13064" spans="1:9" x14ac:dyDescent="0.25">
      <c r="A13064">
        <v>13062</v>
      </c>
      <c r="B13064" t="s">
        <v>26</v>
      </c>
      <c r="C13064">
        <v>2019</v>
      </c>
      <c r="D13064" t="s">
        <v>48</v>
      </c>
      <c r="E13064" t="s">
        <v>204</v>
      </c>
      <c r="F13064">
        <v>-1.5</v>
      </c>
      <c r="G13064" t="s">
        <v>313</v>
      </c>
      <c r="H13064" t="s">
        <v>314</v>
      </c>
      <c r="I13064" t="s">
        <v>315</v>
      </c>
    </row>
    <row r="13065" spans="1:9" x14ac:dyDescent="0.25">
      <c r="A13065">
        <v>13063</v>
      </c>
      <c r="B13065" t="s">
        <v>28</v>
      </c>
      <c r="C13065">
        <v>2019</v>
      </c>
      <c r="D13065" t="s">
        <v>48</v>
      </c>
      <c r="E13065" t="s">
        <v>204</v>
      </c>
      <c r="F13065">
        <v>1</v>
      </c>
      <c r="G13065" t="s">
        <v>313</v>
      </c>
      <c r="H13065" t="s">
        <v>314</v>
      </c>
      <c r="I13065" t="s">
        <v>315</v>
      </c>
    </row>
    <row r="13066" spans="1:9" x14ac:dyDescent="0.25">
      <c r="A13066">
        <v>13064</v>
      </c>
      <c r="B13066" t="s">
        <v>11</v>
      </c>
      <c r="C13066">
        <v>2019</v>
      </c>
      <c r="D13066" t="s">
        <v>48</v>
      </c>
      <c r="E13066" t="s">
        <v>204</v>
      </c>
      <c r="F13066">
        <v>-0.5</v>
      </c>
      <c r="G13066" t="s">
        <v>313</v>
      </c>
      <c r="H13066" t="s">
        <v>314</v>
      </c>
      <c r="I13066" t="s">
        <v>315</v>
      </c>
    </row>
    <row r="13067" spans="1:9" x14ac:dyDescent="0.25">
      <c r="A13067">
        <v>13065</v>
      </c>
      <c r="B13067" t="s">
        <v>12</v>
      </c>
      <c r="C13067">
        <v>2019</v>
      </c>
      <c r="D13067" t="s">
        <v>48</v>
      </c>
      <c r="E13067" t="s">
        <v>204</v>
      </c>
      <c r="F13067">
        <v>3.5</v>
      </c>
      <c r="G13067" t="s">
        <v>313</v>
      </c>
      <c r="H13067" t="s">
        <v>314</v>
      </c>
      <c r="I13067" t="s">
        <v>315</v>
      </c>
    </row>
    <row r="13068" spans="1:9" x14ac:dyDescent="0.25">
      <c r="A13068">
        <v>13066</v>
      </c>
      <c r="B13068" t="s">
        <v>7</v>
      </c>
      <c r="C13068">
        <v>2019</v>
      </c>
      <c r="D13068" t="s">
        <v>48</v>
      </c>
      <c r="E13068" t="s">
        <v>204</v>
      </c>
      <c r="F13068">
        <v>-0.5</v>
      </c>
      <c r="G13068" t="s">
        <v>313</v>
      </c>
      <c r="H13068" t="s">
        <v>314</v>
      </c>
      <c r="I13068" t="s">
        <v>315</v>
      </c>
    </row>
    <row r="13069" spans="1:9" x14ac:dyDescent="0.25">
      <c r="A13069">
        <v>13067</v>
      </c>
      <c r="B13069" t="s">
        <v>18</v>
      </c>
      <c r="C13069">
        <v>2019</v>
      </c>
      <c r="D13069" t="s">
        <v>48</v>
      </c>
      <c r="E13069" t="s">
        <v>204</v>
      </c>
      <c r="F13069">
        <v>0.5</v>
      </c>
      <c r="G13069" t="s">
        <v>313</v>
      </c>
      <c r="H13069" t="s">
        <v>314</v>
      </c>
      <c r="I13069" t="s">
        <v>315</v>
      </c>
    </row>
    <row r="13070" spans="1:9" x14ac:dyDescent="0.25">
      <c r="A13070">
        <v>13068</v>
      </c>
      <c r="B13070" t="s">
        <v>23</v>
      </c>
      <c r="C13070">
        <v>2019</v>
      </c>
      <c r="D13070" t="s">
        <v>48</v>
      </c>
      <c r="E13070" t="s">
        <v>204</v>
      </c>
      <c r="F13070">
        <v>0</v>
      </c>
      <c r="G13070" t="s">
        <v>313</v>
      </c>
      <c r="H13070" t="s">
        <v>314</v>
      </c>
      <c r="I13070" t="s">
        <v>315</v>
      </c>
    </row>
    <row r="13071" spans="1:9" x14ac:dyDescent="0.25">
      <c r="A13071">
        <v>13069</v>
      </c>
      <c r="B13071" t="s">
        <v>14</v>
      </c>
      <c r="C13071">
        <v>2019</v>
      </c>
      <c r="D13071" t="s">
        <v>48</v>
      </c>
      <c r="E13071" t="s">
        <v>204</v>
      </c>
      <c r="F13071">
        <v>-0.5</v>
      </c>
      <c r="G13071" t="s">
        <v>313</v>
      </c>
      <c r="H13071" t="s">
        <v>314</v>
      </c>
      <c r="I13071" t="s">
        <v>315</v>
      </c>
    </row>
    <row r="13072" spans="1:9" x14ac:dyDescent="0.25">
      <c r="A13072">
        <v>13070</v>
      </c>
      <c r="B13072" t="s">
        <v>17</v>
      </c>
      <c r="C13072">
        <v>2019</v>
      </c>
      <c r="D13072" t="s">
        <v>48</v>
      </c>
      <c r="E13072" t="s">
        <v>204</v>
      </c>
      <c r="F13072">
        <v>1</v>
      </c>
      <c r="G13072" t="s">
        <v>313</v>
      </c>
      <c r="H13072" t="s">
        <v>314</v>
      </c>
      <c r="I13072" t="s">
        <v>315</v>
      </c>
    </row>
    <row r="13073" spans="1:9" x14ac:dyDescent="0.25">
      <c r="A13073">
        <v>13071</v>
      </c>
      <c r="B13073" t="s">
        <v>19</v>
      </c>
      <c r="C13073">
        <v>2019</v>
      </c>
      <c r="D13073" t="s">
        <v>48</v>
      </c>
      <c r="E13073" t="s">
        <v>204</v>
      </c>
      <c r="F13073">
        <v>0.5</v>
      </c>
      <c r="G13073" t="s">
        <v>313</v>
      </c>
      <c r="H13073" t="s">
        <v>314</v>
      </c>
      <c r="I13073" t="s">
        <v>315</v>
      </c>
    </row>
    <row r="13074" spans="1:9" x14ac:dyDescent="0.25">
      <c r="A13074">
        <v>13072</v>
      </c>
      <c r="B13074" t="s">
        <v>27</v>
      </c>
      <c r="C13074">
        <v>2019</v>
      </c>
      <c r="D13074" t="s">
        <v>48</v>
      </c>
      <c r="E13074" t="s">
        <v>204</v>
      </c>
      <c r="F13074">
        <v>0.5</v>
      </c>
      <c r="G13074" t="s">
        <v>313</v>
      </c>
      <c r="H13074" t="s">
        <v>314</v>
      </c>
      <c r="I13074" t="s">
        <v>315</v>
      </c>
    </row>
    <row r="13075" spans="1:9" x14ac:dyDescent="0.25">
      <c r="A13075">
        <v>13073</v>
      </c>
      <c r="B13075" t="s">
        <v>13</v>
      </c>
      <c r="C13075">
        <v>2019</v>
      </c>
      <c r="D13075" t="s">
        <v>48</v>
      </c>
      <c r="E13075" t="s">
        <v>204</v>
      </c>
      <c r="F13075">
        <v>-0.5</v>
      </c>
      <c r="G13075" t="s">
        <v>313</v>
      </c>
      <c r="H13075" t="s">
        <v>314</v>
      </c>
      <c r="I13075" t="s">
        <v>315</v>
      </c>
    </row>
    <row r="13076" spans="1:9" x14ac:dyDescent="0.25">
      <c r="A13076">
        <v>13074</v>
      </c>
      <c r="B13076" t="s">
        <v>4</v>
      </c>
      <c r="C13076">
        <v>2019</v>
      </c>
      <c r="D13076" t="s">
        <v>48</v>
      </c>
      <c r="E13076" t="s">
        <v>204</v>
      </c>
      <c r="F13076">
        <v>-1</v>
      </c>
      <c r="G13076" t="s">
        <v>313</v>
      </c>
      <c r="H13076" t="s">
        <v>314</v>
      </c>
      <c r="I13076" t="s">
        <v>315</v>
      </c>
    </row>
    <row r="13077" spans="1:9" x14ac:dyDescent="0.25">
      <c r="A13077">
        <v>13075</v>
      </c>
      <c r="B13077" t="s">
        <v>6</v>
      </c>
      <c r="C13077">
        <v>2019</v>
      </c>
      <c r="D13077" t="s">
        <v>48</v>
      </c>
      <c r="E13077" t="s">
        <v>204</v>
      </c>
      <c r="F13077">
        <v>-1.5</v>
      </c>
      <c r="G13077" t="s">
        <v>313</v>
      </c>
      <c r="H13077" t="s">
        <v>314</v>
      </c>
      <c r="I13077" t="s">
        <v>315</v>
      </c>
    </row>
    <row r="13078" spans="1:9" x14ac:dyDescent="0.25">
      <c r="A13078">
        <v>13076</v>
      </c>
      <c r="B13078" t="s">
        <v>9</v>
      </c>
      <c r="C13078">
        <v>2019</v>
      </c>
      <c r="D13078" t="s">
        <v>48</v>
      </c>
      <c r="E13078" t="s">
        <v>204</v>
      </c>
      <c r="F13078">
        <v>1</v>
      </c>
      <c r="G13078" t="s">
        <v>313</v>
      </c>
      <c r="H13078" t="s">
        <v>314</v>
      </c>
      <c r="I13078" t="s">
        <v>315</v>
      </c>
    </row>
    <row r="13079" spans="1:9" x14ac:dyDescent="0.25">
      <c r="A13079">
        <v>13077</v>
      </c>
      <c r="B13079" t="s">
        <v>10</v>
      </c>
      <c r="C13079">
        <v>2019</v>
      </c>
      <c r="D13079" t="s">
        <v>48</v>
      </c>
      <c r="E13079" t="s">
        <v>204</v>
      </c>
      <c r="F13079">
        <v>-0.5</v>
      </c>
      <c r="G13079" t="s">
        <v>313</v>
      </c>
      <c r="H13079" t="s">
        <v>314</v>
      </c>
      <c r="I13079" t="s">
        <v>315</v>
      </c>
    </row>
    <row r="13080" spans="1:9" x14ac:dyDescent="0.25">
      <c r="A13080">
        <v>13078</v>
      </c>
      <c r="B13080" t="s">
        <v>3</v>
      </c>
      <c r="C13080">
        <v>2019</v>
      </c>
      <c r="D13080" t="s">
        <v>48</v>
      </c>
      <c r="E13080" t="s">
        <v>204</v>
      </c>
      <c r="F13080">
        <v>-0.5</v>
      </c>
      <c r="G13080" t="s">
        <v>313</v>
      </c>
      <c r="H13080" t="s">
        <v>314</v>
      </c>
      <c r="I13080" t="s">
        <v>315</v>
      </c>
    </row>
    <row r="13081" spans="1:9" x14ac:dyDescent="0.25">
      <c r="A13081">
        <v>13079</v>
      </c>
      <c r="B13081" t="s">
        <v>25</v>
      </c>
      <c r="C13081">
        <v>2019</v>
      </c>
      <c r="D13081" t="s">
        <v>48</v>
      </c>
      <c r="E13081" t="s">
        <v>204</v>
      </c>
      <c r="F13081">
        <v>-0.5</v>
      </c>
      <c r="G13081" t="s">
        <v>313</v>
      </c>
      <c r="H13081" t="s">
        <v>314</v>
      </c>
      <c r="I13081" t="s">
        <v>315</v>
      </c>
    </row>
    <row r="13082" spans="1:9" x14ac:dyDescent="0.25">
      <c r="A13082">
        <v>13080</v>
      </c>
      <c r="B13082" t="s">
        <v>8</v>
      </c>
      <c r="C13082">
        <v>2019</v>
      </c>
      <c r="D13082" t="s">
        <v>48</v>
      </c>
      <c r="E13082" t="s">
        <v>205</v>
      </c>
      <c r="F13082">
        <v>0</v>
      </c>
      <c r="G13082" t="s">
        <v>316</v>
      </c>
      <c r="H13082" t="s">
        <v>314</v>
      </c>
      <c r="I13082" t="s">
        <v>315</v>
      </c>
    </row>
    <row r="13083" spans="1:9" x14ac:dyDescent="0.25">
      <c r="A13083">
        <v>13081</v>
      </c>
      <c r="B13083" t="s">
        <v>22</v>
      </c>
      <c r="C13083">
        <v>2019</v>
      </c>
      <c r="D13083" t="s">
        <v>48</v>
      </c>
      <c r="E13083" t="s">
        <v>205</v>
      </c>
      <c r="F13083">
        <v>0</v>
      </c>
      <c r="G13083" t="s">
        <v>316</v>
      </c>
      <c r="H13083" t="s">
        <v>314</v>
      </c>
      <c r="I13083" t="s">
        <v>315</v>
      </c>
    </row>
    <row r="13084" spans="1:9" x14ac:dyDescent="0.25">
      <c r="A13084">
        <v>13082</v>
      </c>
      <c r="B13084" t="s">
        <v>15</v>
      </c>
      <c r="C13084">
        <v>2019</v>
      </c>
      <c r="D13084" t="s">
        <v>48</v>
      </c>
      <c r="E13084" t="s">
        <v>205</v>
      </c>
      <c r="F13084">
        <v>0</v>
      </c>
      <c r="G13084" t="s">
        <v>316</v>
      </c>
      <c r="H13084" t="s">
        <v>314</v>
      </c>
      <c r="I13084" t="s">
        <v>315</v>
      </c>
    </row>
    <row r="13085" spans="1:9" x14ac:dyDescent="0.25">
      <c r="A13085">
        <v>13083</v>
      </c>
      <c r="B13085" t="s">
        <v>20</v>
      </c>
      <c r="C13085">
        <v>2019</v>
      </c>
      <c r="D13085" t="s">
        <v>48</v>
      </c>
      <c r="E13085" t="s">
        <v>205</v>
      </c>
      <c r="F13085">
        <v>0</v>
      </c>
      <c r="G13085" t="s">
        <v>316</v>
      </c>
      <c r="H13085" t="s">
        <v>314</v>
      </c>
      <c r="I13085" t="s">
        <v>315</v>
      </c>
    </row>
    <row r="13086" spans="1:9" x14ac:dyDescent="0.25">
      <c r="A13086">
        <v>13084</v>
      </c>
      <c r="B13086" t="s">
        <v>30</v>
      </c>
      <c r="C13086">
        <v>2019</v>
      </c>
      <c r="D13086" t="s">
        <v>48</v>
      </c>
      <c r="E13086" t="s">
        <v>205</v>
      </c>
      <c r="F13086">
        <v>0</v>
      </c>
      <c r="G13086" t="s">
        <v>316</v>
      </c>
      <c r="H13086" t="s">
        <v>314</v>
      </c>
      <c r="I13086" t="s">
        <v>315</v>
      </c>
    </row>
    <row r="13087" spans="1:9" x14ac:dyDescent="0.25">
      <c r="A13087">
        <v>13085</v>
      </c>
      <c r="B13087" t="s">
        <v>21</v>
      </c>
      <c r="C13087">
        <v>2019</v>
      </c>
      <c r="D13087" t="s">
        <v>48</v>
      </c>
      <c r="E13087" t="s">
        <v>205</v>
      </c>
      <c r="F13087">
        <v>0</v>
      </c>
      <c r="G13087" t="s">
        <v>316</v>
      </c>
      <c r="H13087" t="s">
        <v>314</v>
      </c>
      <c r="I13087" t="s">
        <v>315</v>
      </c>
    </row>
    <row r="13088" spans="1:9" x14ac:dyDescent="0.25">
      <c r="A13088">
        <v>13086</v>
      </c>
      <c r="B13088" t="s">
        <v>16</v>
      </c>
      <c r="C13088">
        <v>2019</v>
      </c>
      <c r="D13088" t="s">
        <v>48</v>
      </c>
      <c r="E13088" t="s">
        <v>205</v>
      </c>
      <c r="F13088">
        <v>0</v>
      </c>
      <c r="G13088" t="s">
        <v>316</v>
      </c>
      <c r="H13088" t="s">
        <v>314</v>
      </c>
      <c r="I13088" t="s">
        <v>315</v>
      </c>
    </row>
    <row r="13089" spans="1:9" x14ac:dyDescent="0.25">
      <c r="A13089">
        <v>13087</v>
      </c>
      <c r="B13089" t="s">
        <v>29</v>
      </c>
      <c r="C13089">
        <v>2019</v>
      </c>
      <c r="D13089" t="s">
        <v>48</v>
      </c>
      <c r="E13089" t="s">
        <v>205</v>
      </c>
      <c r="F13089">
        <v>0</v>
      </c>
      <c r="G13089" t="s">
        <v>316</v>
      </c>
      <c r="H13089" t="s">
        <v>314</v>
      </c>
      <c r="I13089" t="s">
        <v>315</v>
      </c>
    </row>
    <row r="13090" spans="1:9" x14ac:dyDescent="0.25">
      <c r="A13090">
        <v>13088</v>
      </c>
      <c r="B13090" t="s">
        <v>31</v>
      </c>
      <c r="C13090">
        <v>2019</v>
      </c>
      <c r="D13090" t="s">
        <v>48</v>
      </c>
      <c r="E13090" t="s">
        <v>205</v>
      </c>
      <c r="F13090">
        <v>0</v>
      </c>
      <c r="G13090" t="s">
        <v>316</v>
      </c>
      <c r="H13090" t="s">
        <v>314</v>
      </c>
      <c r="I13090" t="s">
        <v>315</v>
      </c>
    </row>
    <row r="13091" spans="1:9" x14ac:dyDescent="0.25">
      <c r="A13091">
        <v>13089</v>
      </c>
      <c r="B13091" t="s">
        <v>24</v>
      </c>
      <c r="C13091">
        <v>2019</v>
      </c>
      <c r="D13091" t="s">
        <v>48</v>
      </c>
      <c r="E13091" t="s">
        <v>205</v>
      </c>
      <c r="F13091">
        <v>0</v>
      </c>
      <c r="G13091" t="s">
        <v>316</v>
      </c>
      <c r="H13091" t="s">
        <v>314</v>
      </c>
      <c r="I13091" t="s">
        <v>315</v>
      </c>
    </row>
    <row r="13092" spans="1:9" x14ac:dyDescent="0.25">
      <c r="A13092">
        <v>13090</v>
      </c>
      <c r="B13092" t="s">
        <v>5</v>
      </c>
      <c r="C13092">
        <v>2019</v>
      </c>
      <c r="D13092" t="s">
        <v>48</v>
      </c>
      <c r="E13092" t="s">
        <v>205</v>
      </c>
      <c r="F13092">
        <v>0</v>
      </c>
      <c r="G13092" t="s">
        <v>316</v>
      </c>
      <c r="H13092" t="s">
        <v>314</v>
      </c>
      <c r="I13092" t="s">
        <v>315</v>
      </c>
    </row>
    <row r="13093" spans="1:9" x14ac:dyDescent="0.25">
      <c r="A13093">
        <v>13091</v>
      </c>
      <c r="B13093" t="s">
        <v>26</v>
      </c>
      <c r="C13093">
        <v>2019</v>
      </c>
      <c r="D13093" t="s">
        <v>48</v>
      </c>
      <c r="E13093" t="s">
        <v>205</v>
      </c>
      <c r="F13093">
        <v>0</v>
      </c>
      <c r="G13093" t="s">
        <v>316</v>
      </c>
      <c r="H13093" t="s">
        <v>314</v>
      </c>
      <c r="I13093" t="s">
        <v>315</v>
      </c>
    </row>
    <row r="13094" spans="1:9" x14ac:dyDescent="0.25">
      <c r="A13094">
        <v>13092</v>
      </c>
      <c r="B13094" t="s">
        <v>28</v>
      </c>
      <c r="C13094">
        <v>2019</v>
      </c>
      <c r="D13094" t="s">
        <v>48</v>
      </c>
      <c r="E13094" t="s">
        <v>205</v>
      </c>
      <c r="F13094">
        <v>0</v>
      </c>
      <c r="G13094" t="s">
        <v>316</v>
      </c>
      <c r="H13094" t="s">
        <v>314</v>
      </c>
      <c r="I13094" t="s">
        <v>315</v>
      </c>
    </row>
    <row r="13095" spans="1:9" x14ac:dyDescent="0.25">
      <c r="A13095">
        <v>13093</v>
      </c>
      <c r="B13095" t="s">
        <v>11</v>
      </c>
      <c r="C13095">
        <v>2019</v>
      </c>
      <c r="D13095" t="s">
        <v>48</v>
      </c>
      <c r="E13095" t="s">
        <v>205</v>
      </c>
      <c r="F13095">
        <v>0</v>
      </c>
      <c r="G13095" t="s">
        <v>316</v>
      </c>
      <c r="H13095" t="s">
        <v>314</v>
      </c>
      <c r="I13095" t="s">
        <v>315</v>
      </c>
    </row>
    <row r="13096" spans="1:9" x14ac:dyDescent="0.25">
      <c r="A13096">
        <v>13094</v>
      </c>
      <c r="B13096" t="s">
        <v>12</v>
      </c>
      <c r="C13096">
        <v>2019</v>
      </c>
      <c r="D13096" t="s">
        <v>48</v>
      </c>
      <c r="E13096" t="s">
        <v>205</v>
      </c>
      <c r="F13096">
        <v>0</v>
      </c>
      <c r="G13096" t="s">
        <v>316</v>
      </c>
      <c r="H13096" t="s">
        <v>314</v>
      </c>
      <c r="I13096" t="s">
        <v>315</v>
      </c>
    </row>
    <row r="13097" spans="1:9" x14ac:dyDescent="0.25">
      <c r="A13097">
        <v>13095</v>
      </c>
      <c r="B13097" t="s">
        <v>7</v>
      </c>
      <c r="C13097">
        <v>2019</v>
      </c>
      <c r="D13097" t="s">
        <v>48</v>
      </c>
      <c r="E13097" t="s">
        <v>205</v>
      </c>
      <c r="F13097">
        <v>0</v>
      </c>
      <c r="G13097" t="s">
        <v>316</v>
      </c>
      <c r="H13097" t="s">
        <v>314</v>
      </c>
      <c r="I13097" t="s">
        <v>315</v>
      </c>
    </row>
    <row r="13098" spans="1:9" x14ac:dyDescent="0.25">
      <c r="A13098">
        <v>13096</v>
      </c>
      <c r="B13098" t="s">
        <v>18</v>
      </c>
      <c r="C13098">
        <v>2019</v>
      </c>
      <c r="D13098" t="s">
        <v>48</v>
      </c>
      <c r="E13098" t="s">
        <v>205</v>
      </c>
      <c r="F13098">
        <v>0</v>
      </c>
      <c r="G13098" t="s">
        <v>316</v>
      </c>
      <c r="H13098" t="s">
        <v>314</v>
      </c>
      <c r="I13098" t="s">
        <v>315</v>
      </c>
    </row>
    <row r="13099" spans="1:9" x14ac:dyDescent="0.25">
      <c r="A13099">
        <v>13097</v>
      </c>
      <c r="B13099" t="s">
        <v>23</v>
      </c>
      <c r="C13099">
        <v>2019</v>
      </c>
      <c r="D13099" t="s">
        <v>48</v>
      </c>
      <c r="E13099" t="s">
        <v>205</v>
      </c>
      <c r="F13099">
        <v>0</v>
      </c>
      <c r="G13099" t="s">
        <v>316</v>
      </c>
      <c r="H13099" t="s">
        <v>314</v>
      </c>
      <c r="I13099" t="s">
        <v>315</v>
      </c>
    </row>
    <row r="13100" spans="1:9" x14ac:dyDescent="0.25">
      <c r="A13100">
        <v>13098</v>
      </c>
      <c r="B13100" t="s">
        <v>14</v>
      </c>
      <c r="C13100">
        <v>2019</v>
      </c>
      <c r="D13100" t="s">
        <v>48</v>
      </c>
      <c r="E13100" t="s">
        <v>205</v>
      </c>
      <c r="F13100">
        <v>0</v>
      </c>
      <c r="G13100" t="s">
        <v>316</v>
      </c>
      <c r="H13100" t="s">
        <v>314</v>
      </c>
      <c r="I13100" t="s">
        <v>315</v>
      </c>
    </row>
    <row r="13101" spans="1:9" x14ac:dyDescent="0.25">
      <c r="A13101">
        <v>13099</v>
      </c>
      <c r="B13101" t="s">
        <v>17</v>
      </c>
      <c r="C13101">
        <v>2019</v>
      </c>
      <c r="D13101" t="s">
        <v>48</v>
      </c>
      <c r="E13101" t="s">
        <v>205</v>
      </c>
      <c r="F13101">
        <v>0</v>
      </c>
      <c r="G13101" t="s">
        <v>316</v>
      </c>
      <c r="H13101" t="s">
        <v>314</v>
      </c>
      <c r="I13101" t="s">
        <v>315</v>
      </c>
    </row>
    <row r="13102" spans="1:9" x14ac:dyDescent="0.25">
      <c r="A13102">
        <v>13100</v>
      </c>
      <c r="B13102" t="s">
        <v>19</v>
      </c>
      <c r="C13102">
        <v>2019</v>
      </c>
      <c r="D13102" t="s">
        <v>48</v>
      </c>
      <c r="E13102" t="s">
        <v>205</v>
      </c>
      <c r="F13102">
        <v>0</v>
      </c>
      <c r="G13102" t="s">
        <v>316</v>
      </c>
      <c r="H13102" t="s">
        <v>314</v>
      </c>
      <c r="I13102" t="s">
        <v>315</v>
      </c>
    </row>
    <row r="13103" spans="1:9" x14ac:dyDescent="0.25">
      <c r="A13103">
        <v>13101</v>
      </c>
      <c r="B13103" t="s">
        <v>27</v>
      </c>
      <c r="C13103">
        <v>2019</v>
      </c>
      <c r="D13103" t="s">
        <v>48</v>
      </c>
      <c r="E13103" t="s">
        <v>205</v>
      </c>
      <c r="F13103">
        <v>0</v>
      </c>
      <c r="G13103" t="s">
        <v>316</v>
      </c>
      <c r="H13103" t="s">
        <v>314</v>
      </c>
      <c r="I13103" t="s">
        <v>315</v>
      </c>
    </row>
    <row r="13104" spans="1:9" x14ac:dyDescent="0.25">
      <c r="A13104">
        <v>13102</v>
      </c>
      <c r="B13104" t="s">
        <v>13</v>
      </c>
      <c r="C13104">
        <v>2019</v>
      </c>
      <c r="D13104" t="s">
        <v>48</v>
      </c>
      <c r="E13104" t="s">
        <v>205</v>
      </c>
      <c r="F13104">
        <v>0</v>
      </c>
      <c r="G13104" t="s">
        <v>316</v>
      </c>
      <c r="H13104" t="s">
        <v>314</v>
      </c>
      <c r="I13104" t="s">
        <v>315</v>
      </c>
    </row>
    <row r="13105" spans="1:9" x14ac:dyDescent="0.25">
      <c r="A13105">
        <v>13103</v>
      </c>
      <c r="B13105" t="s">
        <v>4</v>
      </c>
      <c r="C13105">
        <v>2019</v>
      </c>
      <c r="D13105" t="s">
        <v>48</v>
      </c>
      <c r="E13105" t="s">
        <v>205</v>
      </c>
      <c r="F13105">
        <v>0</v>
      </c>
      <c r="G13105" t="s">
        <v>316</v>
      </c>
      <c r="H13105" t="s">
        <v>314</v>
      </c>
      <c r="I13105" t="s">
        <v>315</v>
      </c>
    </row>
    <row r="13106" spans="1:9" x14ac:dyDescent="0.25">
      <c r="A13106">
        <v>13104</v>
      </c>
      <c r="B13106" t="s">
        <v>6</v>
      </c>
      <c r="C13106">
        <v>2019</v>
      </c>
      <c r="D13106" t="s">
        <v>48</v>
      </c>
      <c r="E13106" t="s">
        <v>205</v>
      </c>
      <c r="F13106">
        <v>0</v>
      </c>
      <c r="G13106" t="s">
        <v>316</v>
      </c>
      <c r="H13106" t="s">
        <v>314</v>
      </c>
      <c r="I13106" t="s">
        <v>315</v>
      </c>
    </row>
    <row r="13107" spans="1:9" x14ac:dyDescent="0.25">
      <c r="A13107">
        <v>13105</v>
      </c>
      <c r="B13107" t="s">
        <v>9</v>
      </c>
      <c r="C13107">
        <v>2019</v>
      </c>
      <c r="D13107" t="s">
        <v>48</v>
      </c>
      <c r="E13107" t="s">
        <v>205</v>
      </c>
      <c r="F13107">
        <v>0</v>
      </c>
      <c r="G13107" t="s">
        <v>316</v>
      </c>
      <c r="H13107" t="s">
        <v>314</v>
      </c>
      <c r="I13107" t="s">
        <v>315</v>
      </c>
    </row>
    <row r="13108" spans="1:9" x14ac:dyDescent="0.25">
      <c r="A13108">
        <v>13106</v>
      </c>
      <c r="B13108" t="s">
        <v>10</v>
      </c>
      <c r="C13108">
        <v>2019</v>
      </c>
      <c r="D13108" t="s">
        <v>48</v>
      </c>
      <c r="E13108" t="s">
        <v>205</v>
      </c>
      <c r="F13108">
        <v>0</v>
      </c>
      <c r="G13108" t="s">
        <v>316</v>
      </c>
      <c r="H13108" t="s">
        <v>314</v>
      </c>
      <c r="I13108" t="s">
        <v>315</v>
      </c>
    </row>
    <row r="13109" spans="1:9" x14ac:dyDescent="0.25">
      <c r="A13109">
        <v>13107</v>
      </c>
      <c r="B13109" t="s">
        <v>3</v>
      </c>
      <c r="C13109">
        <v>2019</v>
      </c>
      <c r="D13109" t="s">
        <v>48</v>
      </c>
      <c r="E13109" t="s">
        <v>205</v>
      </c>
      <c r="F13109">
        <v>0</v>
      </c>
      <c r="G13109" t="s">
        <v>316</v>
      </c>
      <c r="H13109" t="s">
        <v>314</v>
      </c>
      <c r="I13109" t="s">
        <v>315</v>
      </c>
    </row>
    <row r="13110" spans="1:9" x14ac:dyDescent="0.25">
      <c r="A13110">
        <v>13108</v>
      </c>
      <c r="B13110" t="s">
        <v>25</v>
      </c>
      <c r="C13110">
        <v>2019</v>
      </c>
      <c r="D13110" t="s">
        <v>48</v>
      </c>
      <c r="E13110" t="s">
        <v>205</v>
      </c>
      <c r="F13110">
        <v>0</v>
      </c>
      <c r="G13110" t="s">
        <v>316</v>
      </c>
      <c r="H13110" t="s">
        <v>314</v>
      </c>
      <c r="I13110" t="s">
        <v>315</v>
      </c>
    </row>
    <row r="13111" spans="1:9" x14ac:dyDescent="0.25">
      <c r="A13111">
        <v>13109</v>
      </c>
      <c r="B13111" t="s">
        <v>8</v>
      </c>
      <c r="C13111">
        <v>2020</v>
      </c>
      <c r="D13111" t="s">
        <v>48</v>
      </c>
      <c r="E13111" t="s">
        <v>312</v>
      </c>
      <c r="F13111">
        <v>1016625</v>
      </c>
      <c r="G13111" t="s">
        <v>313</v>
      </c>
      <c r="H13111" t="s">
        <v>314</v>
      </c>
      <c r="I13111" t="s">
        <v>315</v>
      </c>
    </row>
    <row r="13112" spans="1:9" x14ac:dyDescent="0.25">
      <c r="A13112">
        <v>13110</v>
      </c>
      <c r="B13112" t="s">
        <v>22</v>
      </c>
      <c r="C13112">
        <v>2020</v>
      </c>
      <c r="D13112" t="s">
        <v>48</v>
      </c>
      <c r="E13112" t="s">
        <v>312</v>
      </c>
      <c r="F13112">
        <v>1016625</v>
      </c>
      <c r="G13112" t="s">
        <v>313</v>
      </c>
      <c r="H13112" t="s">
        <v>314</v>
      </c>
      <c r="I13112" t="s">
        <v>315</v>
      </c>
    </row>
    <row r="13113" spans="1:9" x14ac:dyDescent="0.25">
      <c r="A13113">
        <v>13111</v>
      </c>
      <c r="B13113" t="s">
        <v>15</v>
      </c>
      <c r="C13113">
        <v>2020</v>
      </c>
      <c r="D13113" t="s">
        <v>48</v>
      </c>
      <c r="E13113" t="s">
        <v>312</v>
      </c>
      <c r="F13113">
        <v>1012380</v>
      </c>
      <c r="G13113" t="s">
        <v>313</v>
      </c>
      <c r="H13113" t="s">
        <v>314</v>
      </c>
      <c r="I13113" t="s">
        <v>315</v>
      </c>
    </row>
    <row r="13114" spans="1:9" x14ac:dyDescent="0.25">
      <c r="A13114">
        <v>13112</v>
      </c>
      <c r="B13114" t="s">
        <v>20</v>
      </c>
      <c r="C13114">
        <v>2020</v>
      </c>
      <c r="D13114" t="s">
        <v>48</v>
      </c>
      <c r="E13114" t="s">
        <v>312</v>
      </c>
      <c r="F13114">
        <v>1011764</v>
      </c>
      <c r="G13114" t="s">
        <v>313</v>
      </c>
      <c r="H13114" t="s">
        <v>314</v>
      </c>
      <c r="I13114" t="s">
        <v>315</v>
      </c>
    </row>
    <row r="13115" spans="1:9" x14ac:dyDescent="0.25">
      <c r="A13115">
        <v>13113</v>
      </c>
      <c r="B13115" t="s">
        <v>30</v>
      </c>
      <c r="C13115">
        <v>2020</v>
      </c>
      <c r="D13115" t="s">
        <v>48</v>
      </c>
      <c r="E13115" t="s">
        <v>312</v>
      </c>
      <c r="F13115">
        <v>1015697</v>
      </c>
      <c r="G13115" t="s">
        <v>313</v>
      </c>
      <c r="H13115" t="s">
        <v>314</v>
      </c>
      <c r="I13115" t="s">
        <v>315</v>
      </c>
    </row>
    <row r="13116" spans="1:9" x14ac:dyDescent="0.25">
      <c r="A13116">
        <v>13114</v>
      </c>
      <c r="B13116" t="s">
        <v>21</v>
      </c>
      <c r="C13116">
        <v>2020</v>
      </c>
      <c r="D13116" t="s">
        <v>48</v>
      </c>
      <c r="E13116" t="s">
        <v>312</v>
      </c>
      <c r="F13116">
        <v>1013272</v>
      </c>
      <c r="G13116" t="s">
        <v>313</v>
      </c>
      <c r="H13116" t="s">
        <v>314</v>
      </c>
      <c r="I13116" t="s">
        <v>315</v>
      </c>
    </row>
    <row r="13117" spans="1:9" x14ac:dyDescent="0.25">
      <c r="A13117">
        <v>13115</v>
      </c>
      <c r="B13117" t="s">
        <v>16</v>
      </c>
      <c r="C13117">
        <v>2020</v>
      </c>
      <c r="D13117" t="s">
        <v>48</v>
      </c>
      <c r="E13117" t="s">
        <v>312</v>
      </c>
      <c r="F13117">
        <v>1009458</v>
      </c>
      <c r="G13117" t="s">
        <v>313</v>
      </c>
      <c r="H13117" t="s">
        <v>314</v>
      </c>
      <c r="I13117" t="s">
        <v>315</v>
      </c>
    </row>
    <row r="13118" spans="1:9" x14ac:dyDescent="0.25">
      <c r="A13118">
        <v>13116</v>
      </c>
      <c r="B13118" t="s">
        <v>29</v>
      </c>
      <c r="C13118">
        <v>2020</v>
      </c>
      <c r="D13118" t="s">
        <v>48</v>
      </c>
      <c r="E13118" t="s">
        <v>312</v>
      </c>
      <c r="F13118">
        <v>1009075</v>
      </c>
      <c r="G13118" t="s">
        <v>313</v>
      </c>
      <c r="H13118" t="s">
        <v>314</v>
      </c>
      <c r="I13118" t="s">
        <v>315</v>
      </c>
    </row>
    <row r="13119" spans="1:9" x14ac:dyDescent="0.25">
      <c r="A13119">
        <v>13117</v>
      </c>
      <c r="B13119" t="s">
        <v>31</v>
      </c>
      <c r="C13119">
        <v>2020</v>
      </c>
      <c r="D13119" t="s">
        <v>48</v>
      </c>
      <c r="E13119" t="s">
        <v>312</v>
      </c>
      <c r="F13119">
        <v>1012366</v>
      </c>
      <c r="G13119" t="s">
        <v>313</v>
      </c>
      <c r="H13119" t="s">
        <v>314</v>
      </c>
      <c r="I13119" t="s">
        <v>315</v>
      </c>
    </row>
    <row r="13120" spans="1:9" x14ac:dyDescent="0.25">
      <c r="A13120">
        <v>13118</v>
      </c>
      <c r="B13120" t="s">
        <v>24</v>
      </c>
      <c r="C13120">
        <v>2020</v>
      </c>
      <c r="D13120" t="s">
        <v>48</v>
      </c>
      <c r="E13120" t="s">
        <v>312</v>
      </c>
      <c r="F13120">
        <v>1010142</v>
      </c>
      <c r="G13120" t="s">
        <v>313</v>
      </c>
      <c r="H13120" t="s">
        <v>314</v>
      </c>
      <c r="I13120" t="s">
        <v>315</v>
      </c>
    </row>
    <row r="13121" spans="1:9" x14ac:dyDescent="0.25">
      <c r="A13121">
        <v>13119</v>
      </c>
      <c r="B13121" t="s">
        <v>5</v>
      </c>
      <c r="C13121">
        <v>2020</v>
      </c>
      <c r="D13121" t="s">
        <v>48</v>
      </c>
      <c r="E13121" t="s">
        <v>312</v>
      </c>
      <c r="F13121">
        <v>1016183</v>
      </c>
      <c r="G13121" t="s">
        <v>313</v>
      </c>
      <c r="H13121" t="s">
        <v>314</v>
      </c>
      <c r="I13121" t="s">
        <v>315</v>
      </c>
    </row>
    <row r="13122" spans="1:9" x14ac:dyDescent="0.25">
      <c r="A13122">
        <v>13120</v>
      </c>
      <c r="B13122" t="s">
        <v>26</v>
      </c>
      <c r="C13122">
        <v>2020</v>
      </c>
      <c r="D13122" t="s">
        <v>48</v>
      </c>
      <c r="E13122" t="s">
        <v>312</v>
      </c>
      <c r="F13122">
        <v>1019490</v>
      </c>
      <c r="G13122" t="s">
        <v>313</v>
      </c>
      <c r="H13122" t="s">
        <v>314</v>
      </c>
      <c r="I13122" t="s">
        <v>315</v>
      </c>
    </row>
    <row r="13123" spans="1:9" x14ac:dyDescent="0.25">
      <c r="A13123">
        <v>13121</v>
      </c>
      <c r="B13123" t="s">
        <v>28</v>
      </c>
      <c r="C13123">
        <v>2020</v>
      </c>
      <c r="D13123" t="s">
        <v>48</v>
      </c>
      <c r="E13123" t="s">
        <v>312</v>
      </c>
      <c r="F13123">
        <v>1015133</v>
      </c>
      <c r="G13123" t="s">
        <v>313</v>
      </c>
      <c r="H13123" t="s">
        <v>314</v>
      </c>
      <c r="I13123" t="s">
        <v>315</v>
      </c>
    </row>
    <row r="13124" spans="1:9" x14ac:dyDescent="0.25">
      <c r="A13124">
        <v>13122</v>
      </c>
      <c r="B13124" t="s">
        <v>11</v>
      </c>
      <c r="C13124">
        <v>2020</v>
      </c>
      <c r="D13124" t="s">
        <v>48</v>
      </c>
      <c r="E13124" t="s">
        <v>312</v>
      </c>
      <c r="F13124">
        <v>1017058</v>
      </c>
      <c r="G13124" t="s">
        <v>313</v>
      </c>
      <c r="H13124" t="s">
        <v>314</v>
      </c>
      <c r="I13124" t="s">
        <v>315</v>
      </c>
    </row>
    <row r="13125" spans="1:9" x14ac:dyDescent="0.25">
      <c r="A13125">
        <v>13123</v>
      </c>
      <c r="B13125" t="s">
        <v>12</v>
      </c>
      <c r="C13125">
        <v>2020</v>
      </c>
      <c r="D13125" t="s">
        <v>48</v>
      </c>
      <c r="E13125" t="s">
        <v>312</v>
      </c>
      <c r="F13125">
        <v>1013339</v>
      </c>
      <c r="G13125" t="s">
        <v>313</v>
      </c>
      <c r="H13125" t="s">
        <v>314</v>
      </c>
      <c r="I13125" t="s">
        <v>315</v>
      </c>
    </row>
    <row r="13126" spans="1:9" x14ac:dyDescent="0.25">
      <c r="A13126">
        <v>13124</v>
      </c>
      <c r="B13126" t="s">
        <v>7</v>
      </c>
      <c r="C13126">
        <v>2020</v>
      </c>
      <c r="D13126" t="s">
        <v>48</v>
      </c>
      <c r="E13126" t="s">
        <v>312</v>
      </c>
      <c r="F13126">
        <v>1013049</v>
      </c>
      <c r="G13126" t="s">
        <v>313</v>
      </c>
      <c r="H13126" t="s">
        <v>314</v>
      </c>
      <c r="I13126" t="s">
        <v>315</v>
      </c>
    </row>
    <row r="13127" spans="1:9" x14ac:dyDescent="0.25">
      <c r="A13127">
        <v>13125</v>
      </c>
      <c r="B13127" t="s">
        <v>18</v>
      </c>
      <c r="C13127">
        <v>2020</v>
      </c>
      <c r="D13127" t="s">
        <v>48</v>
      </c>
      <c r="E13127" t="s">
        <v>312</v>
      </c>
      <c r="F13127">
        <v>1017737</v>
      </c>
      <c r="G13127" t="s">
        <v>313</v>
      </c>
      <c r="H13127" t="s">
        <v>314</v>
      </c>
      <c r="I13127" t="s">
        <v>315</v>
      </c>
    </row>
    <row r="13128" spans="1:9" x14ac:dyDescent="0.25">
      <c r="A13128">
        <v>13126</v>
      </c>
      <c r="B13128" t="s">
        <v>23</v>
      </c>
      <c r="C13128">
        <v>2020</v>
      </c>
      <c r="D13128" t="s">
        <v>48</v>
      </c>
      <c r="E13128" t="s">
        <v>312</v>
      </c>
      <c r="F13128">
        <v>1020066</v>
      </c>
      <c r="G13128" t="s">
        <v>313</v>
      </c>
      <c r="H13128" t="s">
        <v>314</v>
      </c>
      <c r="I13128" t="s">
        <v>315</v>
      </c>
    </row>
    <row r="13129" spans="1:9" x14ac:dyDescent="0.25">
      <c r="A13129">
        <v>13127</v>
      </c>
      <c r="B13129" t="s">
        <v>14</v>
      </c>
      <c r="C13129">
        <v>2020</v>
      </c>
      <c r="D13129" t="s">
        <v>48</v>
      </c>
      <c r="E13129" t="s">
        <v>312</v>
      </c>
      <c r="F13129">
        <v>1015459</v>
      </c>
      <c r="G13129" t="s">
        <v>313</v>
      </c>
      <c r="H13129" t="s">
        <v>314</v>
      </c>
      <c r="I13129" t="s">
        <v>315</v>
      </c>
    </row>
    <row r="13130" spans="1:9" x14ac:dyDescent="0.25">
      <c r="A13130">
        <v>13128</v>
      </c>
      <c r="B13130" t="s">
        <v>17</v>
      </c>
      <c r="C13130">
        <v>2020</v>
      </c>
      <c r="D13130" t="s">
        <v>48</v>
      </c>
      <c r="E13130" t="s">
        <v>312</v>
      </c>
      <c r="F13130">
        <v>1018372</v>
      </c>
      <c r="G13130" t="s">
        <v>313</v>
      </c>
      <c r="H13130" t="s">
        <v>314</v>
      </c>
      <c r="I13130" t="s">
        <v>315</v>
      </c>
    </row>
    <row r="13131" spans="1:9" x14ac:dyDescent="0.25">
      <c r="A13131">
        <v>13129</v>
      </c>
      <c r="B13131" t="s">
        <v>19</v>
      </c>
      <c r="C13131">
        <v>2020</v>
      </c>
      <c r="D13131" t="s">
        <v>48</v>
      </c>
      <c r="E13131" t="s">
        <v>312</v>
      </c>
      <c r="F13131">
        <v>1010420</v>
      </c>
      <c r="G13131" t="s">
        <v>313</v>
      </c>
      <c r="H13131" t="s">
        <v>314</v>
      </c>
      <c r="I13131" t="s">
        <v>315</v>
      </c>
    </row>
    <row r="13132" spans="1:9" x14ac:dyDescent="0.25">
      <c r="A13132">
        <v>13130</v>
      </c>
      <c r="B13132" t="s">
        <v>27</v>
      </c>
      <c r="C13132">
        <v>2020</v>
      </c>
      <c r="D13132" t="s">
        <v>48</v>
      </c>
      <c r="E13132" t="s">
        <v>312</v>
      </c>
      <c r="F13132">
        <v>1009459</v>
      </c>
      <c r="G13132" t="s">
        <v>313</v>
      </c>
      <c r="H13132" t="s">
        <v>314</v>
      </c>
      <c r="I13132" t="s">
        <v>315</v>
      </c>
    </row>
    <row r="13133" spans="1:9" x14ac:dyDescent="0.25">
      <c r="A13133">
        <v>13131</v>
      </c>
      <c r="B13133" t="s">
        <v>13</v>
      </c>
      <c r="C13133">
        <v>2020</v>
      </c>
      <c r="D13133" t="s">
        <v>48</v>
      </c>
      <c r="E13133" t="s">
        <v>312</v>
      </c>
      <c r="F13133">
        <v>1012957</v>
      </c>
      <c r="G13133" t="s">
        <v>313</v>
      </c>
      <c r="H13133" t="s">
        <v>314</v>
      </c>
      <c r="I13133" t="s">
        <v>315</v>
      </c>
    </row>
    <row r="13134" spans="1:9" x14ac:dyDescent="0.25">
      <c r="A13134">
        <v>13132</v>
      </c>
      <c r="B13134" t="s">
        <v>4</v>
      </c>
      <c r="C13134">
        <v>2020</v>
      </c>
      <c r="D13134" t="s">
        <v>48</v>
      </c>
      <c r="E13134" t="s">
        <v>312</v>
      </c>
      <c r="F13134">
        <v>1011667</v>
      </c>
      <c r="G13134" t="s">
        <v>313</v>
      </c>
      <c r="H13134" t="s">
        <v>314</v>
      </c>
      <c r="I13134" t="s">
        <v>315</v>
      </c>
    </row>
    <row r="13135" spans="1:9" x14ac:dyDescent="0.25">
      <c r="A13135">
        <v>13133</v>
      </c>
      <c r="B13135" t="s">
        <v>6</v>
      </c>
      <c r="C13135">
        <v>2020</v>
      </c>
      <c r="D13135" t="s">
        <v>48</v>
      </c>
      <c r="E13135" t="s">
        <v>312</v>
      </c>
      <c r="F13135">
        <v>1015868</v>
      </c>
      <c r="G13135" t="s">
        <v>313</v>
      </c>
      <c r="H13135" t="s">
        <v>314</v>
      </c>
      <c r="I13135" t="s">
        <v>315</v>
      </c>
    </row>
    <row r="13136" spans="1:9" x14ac:dyDescent="0.25">
      <c r="A13136">
        <v>13134</v>
      </c>
      <c r="B13136" t="s">
        <v>9</v>
      </c>
      <c r="C13136">
        <v>2020</v>
      </c>
      <c r="D13136" t="s">
        <v>48</v>
      </c>
      <c r="E13136" t="s">
        <v>312</v>
      </c>
      <c r="F13136">
        <v>1019041</v>
      </c>
      <c r="G13136" t="s">
        <v>313</v>
      </c>
      <c r="H13136" t="s">
        <v>314</v>
      </c>
      <c r="I13136" t="s">
        <v>315</v>
      </c>
    </row>
    <row r="13137" spans="1:9" x14ac:dyDescent="0.25">
      <c r="A13137">
        <v>13135</v>
      </c>
      <c r="B13137" t="s">
        <v>10</v>
      </c>
      <c r="C13137">
        <v>2020</v>
      </c>
      <c r="D13137" t="s">
        <v>48</v>
      </c>
      <c r="E13137" t="s">
        <v>312</v>
      </c>
      <c r="F13137">
        <v>1015181</v>
      </c>
      <c r="G13137" t="s">
        <v>313</v>
      </c>
      <c r="H13137" t="s">
        <v>314</v>
      </c>
      <c r="I13137" t="s">
        <v>315</v>
      </c>
    </row>
    <row r="13138" spans="1:9" x14ac:dyDescent="0.25">
      <c r="A13138">
        <v>13136</v>
      </c>
      <c r="B13138" t="s">
        <v>3</v>
      </c>
      <c r="C13138">
        <v>2020</v>
      </c>
      <c r="D13138" t="s">
        <v>48</v>
      </c>
      <c r="E13138" t="s">
        <v>312</v>
      </c>
      <c r="F13138">
        <v>1014417</v>
      </c>
      <c r="G13138" t="s">
        <v>313</v>
      </c>
      <c r="H13138" t="s">
        <v>314</v>
      </c>
      <c r="I13138" t="s">
        <v>315</v>
      </c>
    </row>
    <row r="13139" spans="1:9" x14ac:dyDescent="0.25">
      <c r="A13139">
        <v>13137</v>
      </c>
      <c r="B13139" t="s">
        <v>25</v>
      </c>
      <c r="C13139">
        <v>2020</v>
      </c>
      <c r="D13139" t="s">
        <v>48</v>
      </c>
      <c r="E13139" t="s">
        <v>312</v>
      </c>
      <c r="F13139">
        <v>1014783</v>
      </c>
      <c r="G13139" t="s">
        <v>313</v>
      </c>
      <c r="H13139" t="s">
        <v>314</v>
      </c>
      <c r="I13139" t="s">
        <v>315</v>
      </c>
    </row>
    <row r="13140" spans="1:9" x14ac:dyDescent="0.25">
      <c r="A13140">
        <v>13138</v>
      </c>
      <c r="B13140" t="s">
        <v>8</v>
      </c>
      <c r="C13140">
        <v>2020</v>
      </c>
      <c r="D13140" t="s">
        <v>48</v>
      </c>
      <c r="E13140" t="s">
        <v>64</v>
      </c>
      <c r="F13140">
        <v>1016625.2</v>
      </c>
      <c r="G13140" t="s">
        <v>313</v>
      </c>
      <c r="H13140" t="s">
        <v>314</v>
      </c>
      <c r="I13140" t="s">
        <v>315</v>
      </c>
    </row>
    <row r="13141" spans="1:9" x14ac:dyDescent="0.25">
      <c r="A13141">
        <v>13139</v>
      </c>
      <c r="B13141" t="s">
        <v>22</v>
      </c>
      <c r="C13141">
        <v>2020</v>
      </c>
      <c r="D13141" t="s">
        <v>48</v>
      </c>
      <c r="E13141" t="s">
        <v>64</v>
      </c>
      <c r="F13141">
        <v>1016625.2</v>
      </c>
      <c r="G13141" t="s">
        <v>313</v>
      </c>
      <c r="H13141" t="s">
        <v>314</v>
      </c>
      <c r="I13141" t="s">
        <v>315</v>
      </c>
    </row>
    <row r="13142" spans="1:9" x14ac:dyDescent="0.25">
      <c r="A13142">
        <v>13140</v>
      </c>
      <c r="B13142" t="s">
        <v>15</v>
      </c>
      <c r="C13142">
        <v>2020</v>
      </c>
      <c r="D13142" t="s">
        <v>48</v>
      </c>
      <c r="E13142" t="s">
        <v>64</v>
      </c>
      <c r="F13142">
        <v>1012380.2</v>
      </c>
      <c r="G13142" t="s">
        <v>313</v>
      </c>
      <c r="H13142" t="s">
        <v>314</v>
      </c>
      <c r="I13142" t="s">
        <v>315</v>
      </c>
    </row>
    <row r="13143" spans="1:9" x14ac:dyDescent="0.25">
      <c r="A13143">
        <v>13141</v>
      </c>
      <c r="B13143" t="s">
        <v>20</v>
      </c>
      <c r="C13143">
        <v>2020</v>
      </c>
      <c r="D13143" t="s">
        <v>48</v>
      </c>
      <c r="E13143" t="s">
        <v>64</v>
      </c>
      <c r="F13143">
        <v>1011763.7</v>
      </c>
      <c r="G13143" t="s">
        <v>313</v>
      </c>
      <c r="H13143" t="s">
        <v>314</v>
      </c>
      <c r="I13143" t="s">
        <v>315</v>
      </c>
    </row>
    <row r="13144" spans="1:9" x14ac:dyDescent="0.25">
      <c r="A13144">
        <v>13142</v>
      </c>
      <c r="B13144" t="s">
        <v>30</v>
      </c>
      <c r="C13144">
        <v>2020</v>
      </c>
      <c r="D13144" t="s">
        <v>48</v>
      </c>
      <c r="E13144" t="s">
        <v>64</v>
      </c>
      <c r="F13144">
        <v>1015696.7</v>
      </c>
      <c r="G13144" t="s">
        <v>313</v>
      </c>
      <c r="H13144" t="s">
        <v>314</v>
      </c>
      <c r="I13144" t="s">
        <v>315</v>
      </c>
    </row>
    <row r="13145" spans="1:9" x14ac:dyDescent="0.25">
      <c r="A13145">
        <v>13143</v>
      </c>
      <c r="B13145" t="s">
        <v>21</v>
      </c>
      <c r="C13145">
        <v>2020</v>
      </c>
      <c r="D13145" t="s">
        <v>48</v>
      </c>
      <c r="E13145" t="s">
        <v>64</v>
      </c>
      <c r="F13145">
        <v>1013272.2</v>
      </c>
      <c r="G13145" t="s">
        <v>313</v>
      </c>
      <c r="H13145" t="s">
        <v>314</v>
      </c>
      <c r="I13145" t="s">
        <v>315</v>
      </c>
    </row>
    <row r="13146" spans="1:9" x14ac:dyDescent="0.25">
      <c r="A13146">
        <v>13144</v>
      </c>
      <c r="B13146" t="s">
        <v>16</v>
      </c>
      <c r="C13146">
        <v>2020</v>
      </c>
      <c r="D13146" t="s">
        <v>48</v>
      </c>
      <c r="E13146" t="s">
        <v>64</v>
      </c>
      <c r="F13146">
        <v>1009457.7</v>
      </c>
      <c r="G13146" t="s">
        <v>313</v>
      </c>
      <c r="H13146" t="s">
        <v>314</v>
      </c>
      <c r="I13146" t="s">
        <v>315</v>
      </c>
    </row>
    <row r="13147" spans="1:9" x14ac:dyDescent="0.25">
      <c r="A13147">
        <v>13145</v>
      </c>
      <c r="B13147" t="s">
        <v>29</v>
      </c>
      <c r="C13147">
        <v>2020</v>
      </c>
      <c r="D13147" t="s">
        <v>48</v>
      </c>
      <c r="E13147" t="s">
        <v>64</v>
      </c>
      <c r="F13147">
        <v>1009074.7</v>
      </c>
      <c r="G13147" t="s">
        <v>313</v>
      </c>
      <c r="H13147" t="s">
        <v>314</v>
      </c>
      <c r="I13147" t="s">
        <v>315</v>
      </c>
    </row>
    <row r="13148" spans="1:9" x14ac:dyDescent="0.25">
      <c r="A13148">
        <v>13146</v>
      </c>
      <c r="B13148" t="s">
        <v>31</v>
      </c>
      <c r="C13148">
        <v>2020</v>
      </c>
      <c r="D13148" t="s">
        <v>48</v>
      </c>
      <c r="E13148" t="s">
        <v>64</v>
      </c>
      <c r="F13148">
        <v>1012366.2</v>
      </c>
      <c r="G13148" t="s">
        <v>313</v>
      </c>
      <c r="H13148" t="s">
        <v>314</v>
      </c>
      <c r="I13148" t="s">
        <v>315</v>
      </c>
    </row>
    <row r="13149" spans="1:9" x14ac:dyDescent="0.25">
      <c r="A13149">
        <v>13147</v>
      </c>
      <c r="B13149" t="s">
        <v>24</v>
      </c>
      <c r="C13149">
        <v>2020</v>
      </c>
      <c r="D13149" t="s">
        <v>48</v>
      </c>
      <c r="E13149" t="s">
        <v>64</v>
      </c>
      <c r="F13149">
        <v>1010142.2</v>
      </c>
      <c r="G13149" t="s">
        <v>313</v>
      </c>
      <c r="H13149" t="s">
        <v>314</v>
      </c>
      <c r="I13149" t="s">
        <v>315</v>
      </c>
    </row>
    <row r="13150" spans="1:9" x14ac:dyDescent="0.25">
      <c r="A13150">
        <v>13148</v>
      </c>
      <c r="B13150" t="s">
        <v>5</v>
      </c>
      <c r="C13150">
        <v>2020</v>
      </c>
      <c r="D13150" t="s">
        <v>48</v>
      </c>
      <c r="E13150" t="s">
        <v>64</v>
      </c>
      <c r="F13150">
        <v>1016183.2</v>
      </c>
      <c r="G13150" t="s">
        <v>313</v>
      </c>
      <c r="H13150" t="s">
        <v>314</v>
      </c>
      <c r="I13150" t="s">
        <v>315</v>
      </c>
    </row>
    <row r="13151" spans="1:9" x14ac:dyDescent="0.25">
      <c r="A13151">
        <v>13149</v>
      </c>
      <c r="B13151" t="s">
        <v>26</v>
      </c>
      <c r="C13151">
        <v>2020</v>
      </c>
      <c r="D13151" t="s">
        <v>48</v>
      </c>
      <c r="E13151" t="s">
        <v>64</v>
      </c>
      <c r="F13151">
        <v>1019489.7</v>
      </c>
      <c r="G13151" t="s">
        <v>313</v>
      </c>
      <c r="H13151" t="s">
        <v>314</v>
      </c>
      <c r="I13151" t="s">
        <v>315</v>
      </c>
    </row>
    <row r="13152" spans="1:9" x14ac:dyDescent="0.25">
      <c r="A13152">
        <v>13150</v>
      </c>
      <c r="B13152" t="s">
        <v>28</v>
      </c>
      <c r="C13152">
        <v>2020</v>
      </c>
      <c r="D13152" t="s">
        <v>48</v>
      </c>
      <c r="E13152" t="s">
        <v>64</v>
      </c>
      <c r="F13152">
        <v>1015132.7</v>
      </c>
      <c r="G13152" t="s">
        <v>313</v>
      </c>
      <c r="H13152" t="s">
        <v>314</v>
      </c>
      <c r="I13152" t="s">
        <v>315</v>
      </c>
    </row>
    <row r="13153" spans="1:9" x14ac:dyDescent="0.25">
      <c r="A13153">
        <v>13151</v>
      </c>
      <c r="B13153" t="s">
        <v>11</v>
      </c>
      <c r="C13153">
        <v>2020</v>
      </c>
      <c r="D13153" t="s">
        <v>48</v>
      </c>
      <c r="E13153" t="s">
        <v>64</v>
      </c>
      <c r="F13153">
        <v>1017057.7</v>
      </c>
      <c r="G13153" t="s">
        <v>313</v>
      </c>
      <c r="H13153" t="s">
        <v>314</v>
      </c>
      <c r="I13153" t="s">
        <v>315</v>
      </c>
    </row>
    <row r="13154" spans="1:9" x14ac:dyDescent="0.25">
      <c r="A13154">
        <v>13152</v>
      </c>
      <c r="B13154" t="s">
        <v>12</v>
      </c>
      <c r="C13154">
        <v>2020</v>
      </c>
      <c r="D13154" t="s">
        <v>48</v>
      </c>
      <c r="E13154" t="s">
        <v>64</v>
      </c>
      <c r="F13154">
        <v>1013339.2</v>
      </c>
      <c r="G13154" t="s">
        <v>313</v>
      </c>
      <c r="H13154" t="s">
        <v>314</v>
      </c>
      <c r="I13154" t="s">
        <v>315</v>
      </c>
    </row>
    <row r="13155" spans="1:9" x14ac:dyDescent="0.25">
      <c r="A13155">
        <v>13153</v>
      </c>
      <c r="B13155" t="s">
        <v>7</v>
      </c>
      <c r="C13155">
        <v>2020</v>
      </c>
      <c r="D13155" t="s">
        <v>48</v>
      </c>
      <c r="E13155" t="s">
        <v>64</v>
      </c>
      <c r="F13155">
        <v>1013049.2</v>
      </c>
      <c r="G13155" t="s">
        <v>313</v>
      </c>
      <c r="H13155" t="s">
        <v>314</v>
      </c>
      <c r="I13155" t="s">
        <v>315</v>
      </c>
    </row>
    <row r="13156" spans="1:9" x14ac:dyDescent="0.25">
      <c r="A13156">
        <v>13154</v>
      </c>
      <c r="B13156" t="s">
        <v>18</v>
      </c>
      <c r="C13156">
        <v>2020</v>
      </c>
      <c r="D13156" t="s">
        <v>48</v>
      </c>
      <c r="E13156" t="s">
        <v>64</v>
      </c>
      <c r="F13156">
        <v>1017736.7</v>
      </c>
      <c r="G13156" t="s">
        <v>313</v>
      </c>
      <c r="H13156" t="s">
        <v>314</v>
      </c>
      <c r="I13156" t="s">
        <v>315</v>
      </c>
    </row>
    <row r="13157" spans="1:9" x14ac:dyDescent="0.25">
      <c r="A13157">
        <v>13155</v>
      </c>
      <c r="B13157" t="s">
        <v>23</v>
      </c>
      <c r="C13157">
        <v>2020</v>
      </c>
      <c r="D13157" t="s">
        <v>48</v>
      </c>
      <c r="E13157" t="s">
        <v>64</v>
      </c>
      <c r="F13157">
        <v>1020065.7</v>
      </c>
      <c r="G13157" t="s">
        <v>313</v>
      </c>
      <c r="H13157" t="s">
        <v>314</v>
      </c>
      <c r="I13157" t="s">
        <v>315</v>
      </c>
    </row>
    <row r="13158" spans="1:9" x14ac:dyDescent="0.25">
      <c r="A13158">
        <v>13156</v>
      </c>
      <c r="B13158" t="s">
        <v>14</v>
      </c>
      <c r="C13158">
        <v>2020</v>
      </c>
      <c r="D13158" t="s">
        <v>48</v>
      </c>
      <c r="E13158" t="s">
        <v>64</v>
      </c>
      <c r="F13158">
        <v>1015459.2</v>
      </c>
      <c r="G13158" t="s">
        <v>313</v>
      </c>
      <c r="H13158" t="s">
        <v>314</v>
      </c>
      <c r="I13158" t="s">
        <v>315</v>
      </c>
    </row>
    <row r="13159" spans="1:9" x14ac:dyDescent="0.25">
      <c r="A13159">
        <v>13157</v>
      </c>
      <c r="B13159" t="s">
        <v>17</v>
      </c>
      <c r="C13159">
        <v>2020</v>
      </c>
      <c r="D13159" t="s">
        <v>48</v>
      </c>
      <c r="E13159" t="s">
        <v>64</v>
      </c>
      <c r="F13159">
        <v>1018371.7</v>
      </c>
      <c r="G13159" t="s">
        <v>313</v>
      </c>
      <c r="H13159" t="s">
        <v>314</v>
      </c>
      <c r="I13159" t="s">
        <v>315</v>
      </c>
    </row>
    <row r="13160" spans="1:9" x14ac:dyDescent="0.25">
      <c r="A13160">
        <v>13158</v>
      </c>
      <c r="B13160" t="s">
        <v>19</v>
      </c>
      <c r="C13160">
        <v>2020</v>
      </c>
      <c r="D13160" t="s">
        <v>48</v>
      </c>
      <c r="E13160" t="s">
        <v>64</v>
      </c>
      <c r="F13160">
        <v>1010419.7</v>
      </c>
      <c r="G13160" t="s">
        <v>313</v>
      </c>
      <c r="H13160" t="s">
        <v>314</v>
      </c>
      <c r="I13160" t="s">
        <v>315</v>
      </c>
    </row>
    <row r="13161" spans="1:9" x14ac:dyDescent="0.25">
      <c r="A13161">
        <v>13159</v>
      </c>
      <c r="B13161" t="s">
        <v>27</v>
      </c>
      <c r="C13161">
        <v>2020</v>
      </c>
      <c r="D13161" t="s">
        <v>48</v>
      </c>
      <c r="E13161" t="s">
        <v>64</v>
      </c>
      <c r="F13161">
        <v>1009459.2</v>
      </c>
      <c r="G13161" t="s">
        <v>313</v>
      </c>
      <c r="H13161" t="s">
        <v>314</v>
      </c>
      <c r="I13161" t="s">
        <v>315</v>
      </c>
    </row>
    <row r="13162" spans="1:9" x14ac:dyDescent="0.25">
      <c r="A13162">
        <v>13160</v>
      </c>
      <c r="B13162" t="s">
        <v>13</v>
      </c>
      <c r="C13162">
        <v>2020</v>
      </c>
      <c r="D13162" t="s">
        <v>48</v>
      </c>
      <c r="E13162" t="s">
        <v>64</v>
      </c>
      <c r="F13162">
        <v>1012957.2</v>
      </c>
      <c r="G13162" t="s">
        <v>313</v>
      </c>
      <c r="H13162" t="s">
        <v>314</v>
      </c>
      <c r="I13162" t="s">
        <v>315</v>
      </c>
    </row>
    <row r="13163" spans="1:9" x14ac:dyDescent="0.25">
      <c r="A13163">
        <v>13161</v>
      </c>
      <c r="B13163" t="s">
        <v>4</v>
      </c>
      <c r="C13163">
        <v>2020</v>
      </c>
      <c r="D13163" t="s">
        <v>48</v>
      </c>
      <c r="E13163" t="s">
        <v>64</v>
      </c>
      <c r="F13163">
        <v>1011666.7</v>
      </c>
      <c r="G13163" t="s">
        <v>313</v>
      </c>
      <c r="H13163" t="s">
        <v>314</v>
      </c>
      <c r="I13163" t="s">
        <v>315</v>
      </c>
    </row>
    <row r="13164" spans="1:9" x14ac:dyDescent="0.25">
      <c r="A13164">
        <v>13162</v>
      </c>
      <c r="B13164" t="s">
        <v>6</v>
      </c>
      <c r="C13164">
        <v>2020</v>
      </c>
      <c r="D13164" t="s">
        <v>48</v>
      </c>
      <c r="E13164" t="s">
        <v>64</v>
      </c>
      <c r="F13164">
        <v>1015867.7</v>
      </c>
      <c r="G13164" t="s">
        <v>313</v>
      </c>
      <c r="H13164" t="s">
        <v>314</v>
      </c>
      <c r="I13164" t="s">
        <v>315</v>
      </c>
    </row>
    <row r="13165" spans="1:9" x14ac:dyDescent="0.25">
      <c r="A13165">
        <v>13163</v>
      </c>
      <c r="B13165" t="s">
        <v>9</v>
      </c>
      <c r="C13165">
        <v>2020</v>
      </c>
      <c r="D13165" t="s">
        <v>48</v>
      </c>
      <c r="E13165" t="s">
        <v>64</v>
      </c>
      <c r="F13165">
        <v>1019040.7</v>
      </c>
      <c r="G13165" t="s">
        <v>313</v>
      </c>
      <c r="H13165" t="s">
        <v>314</v>
      </c>
      <c r="I13165" t="s">
        <v>315</v>
      </c>
    </row>
    <row r="13166" spans="1:9" x14ac:dyDescent="0.25">
      <c r="A13166">
        <v>13164</v>
      </c>
      <c r="B13166" t="s">
        <v>10</v>
      </c>
      <c r="C13166">
        <v>2020</v>
      </c>
      <c r="D13166" t="s">
        <v>48</v>
      </c>
      <c r="E13166" t="s">
        <v>64</v>
      </c>
      <c r="F13166">
        <v>1015181.2</v>
      </c>
      <c r="G13166" t="s">
        <v>313</v>
      </c>
      <c r="H13166" t="s">
        <v>314</v>
      </c>
      <c r="I13166" t="s">
        <v>315</v>
      </c>
    </row>
    <row r="13167" spans="1:9" x14ac:dyDescent="0.25">
      <c r="A13167">
        <v>13165</v>
      </c>
      <c r="B13167" t="s">
        <v>3</v>
      </c>
      <c r="C13167">
        <v>2020</v>
      </c>
      <c r="D13167" t="s">
        <v>48</v>
      </c>
      <c r="E13167" t="s">
        <v>64</v>
      </c>
      <c r="F13167">
        <v>1014417.2</v>
      </c>
      <c r="G13167" t="s">
        <v>313</v>
      </c>
      <c r="H13167" t="s">
        <v>314</v>
      </c>
      <c r="I13167" t="s">
        <v>315</v>
      </c>
    </row>
    <row r="13168" spans="1:9" x14ac:dyDescent="0.25">
      <c r="A13168">
        <v>13166</v>
      </c>
      <c r="B13168" t="s">
        <v>25</v>
      </c>
      <c r="C13168">
        <v>2020</v>
      </c>
      <c r="D13168" t="s">
        <v>48</v>
      </c>
      <c r="E13168" t="s">
        <v>64</v>
      </c>
      <c r="F13168">
        <v>1014783.2</v>
      </c>
      <c r="G13168" t="s">
        <v>313</v>
      </c>
      <c r="H13168" t="s">
        <v>314</v>
      </c>
      <c r="I13168" t="s">
        <v>315</v>
      </c>
    </row>
    <row r="13169" spans="1:9" x14ac:dyDescent="0.25">
      <c r="A13169">
        <v>13167</v>
      </c>
      <c r="B13169" t="s">
        <v>8</v>
      </c>
      <c r="C13169">
        <v>2020</v>
      </c>
      <c r="D13169" t="s">
        <v>48</v>
      </c>
      <c r="E13169" t="s">
        <v>204</v>
      </c>
      <c r="F13169">
        <v>-0.2</v>
      </c>
      <c r="G13169" t="s">
        <v>313</v>
      </c>
      <c r="H13169" t="s">
        <v>314</v>
      </c>
      <c r="I13169" t="s">
        <v>315</v>
      </c>
    </row>
    <row r="13170" spans="1:9" x14ac:dyDescent="0.25">
      <c r="A13170">
        <v>13168</v>
      </c>
      <c r="B13170" t="s">
        <v>22</v>
      </c>
      <c r="C13170">
        <v>2020</v>
      </c>
      <c r="D13170" t="s">
        <v>48</v>
      </c>
      <c r="E13170" t="s">
        <v>204</v>
      </c>
      <c r="F13170">
        <v>-0.2</v>
      </c>
      <c r="G13170" t="s">
        <v>313</v>
      </c>
      <c r="H13170" t="s">
        <v>314</v>
      </c>
      <c r="I13170" t="s">
        <v>315</v>
      </c>
    </row>
    <row r="13171" spans="1:9" x14ac:dyDescent="0.25">
      <c r="A13171">
        <v>13169</v>
      </c>
      <c r="B13171" t="s">
        <v>15</v>
      </c>
      <c r="C13171">
        <v>2020</v>
      </c>
      <c r="D13171" t="s">
        <v>48</v>
      </c>
      <c r="E13171" t="s">
        <v>204</v>
      </c>
      <c r="F13171">
        <v>-0.2</v>
      </c>
      <c r="G13171" t="s">
        <v>313</v>
      </c>
      <c r="H13171" t="s">
        <v>314</v>
      </c>
      <c r="I13171" t="s">
        <v>315</v>
      </c>
    </row>
    <row r="13172" spans="1:9" x14ac:dyDescent="0.25">
      <c r="A13172">
        <v>13170</v>
      </c>
      <c r="B13172" t="s">
        <v>20</v>
      </c>
      <c r="C13172">
        <v>2020</v>
      </c>
      <c r="D13172" t="s">
        <v>48</v>
      </c>
      <c r="E13172" t="s">
        <v>204</v>
      </c>
      <c r="F13172">
        <v>0.3</v>
      </c>
      <c r="G13172" t="s">
        <v>313</v>
      </c>
      <c r="H13172" t="s">
        <v>314</v>
      </c>
      <c r="I13172" t="s">
        <v>315</v>
      </c>
    </row>
    <row r="13173" spans="1:9" x14ac:dyDescent="0.25">
      <c r="A13173">
        <v>13171</v>
      </c>
      <c r="B13173" t="s">
        <v>30</v>
      </c>
      <c r="C13173">
        <v>2020</v>
      </c>
      <c r="D13173" t="s">
        <v>48</v>
      </c>
      <c r="E13173" t="s">
        <v>204</v>
      </c>
      <c r="F13173">
        <v>0.3</v>
      </c>
      <c r="G13173" t="s">
        <v>313</v>
      </c>
      <c r="H13173" t="s">
        <v>314</v>
      </c>
      <c r="I13173" t="s">
        <v>315</v>
      </c>
    </row>
    <row r="13174" spans="1:9" x14ac:dyDescent="0.25">
      <c r="A13174">
        <v>13172</v>
      </c>
      <c r="B13174" t="s">
        <v>21</v>
      </c>
      <c r="C13174">
        <v>2020</v>
      </c>
      <c r="D13174" t="s">
        <v>48</v>
      </c>
      <c r="E13174" t="s">
        <v>204</v>
      </c>
      <c r="F13174">
        <v>-0.2</v>
      </c>
      <c r="G13174" t="s">
        <v>313</v>
      </c>
      <c r="H13174" t="s">
        <v>314</v>
      </c>
      <c r="I13174" t="s">
        <v>315</v>
      </c>
    </row>
    <row r="13175" spans="1:9" x14ac:dyDescent="0.25">
      <c r="A13175">
        <v>13173</v>
      </c>
      <c r="B13175" t="s">
        <v>16</v>
      </c>
      <c r="C13175">
        <v>2020</v>
      </c>
      <c r="D13175" t="s">
        <v>48</v>
      </c>
      <c r="E13175" t="s">
        <v>204</v>
      </c>
      <c r="F13175">
        <v>0.3</v>
      </c>
      <c r="G13175" t="s">
        <v>313</v>
      </c>
      <c r="H13175" t="s">
        <v>314</v>
      </c>
      <c r="I13175" t="s">
        <v>315</v>
      </c>
    </row>
    <row r="13176" spans="1:9" x14ac:dyDescent="0.25">
      <c r="A13176">
        <v>13174</v>
      </c>
      <c r="B13176" t="s">
        <v>29</v>
      </c>
      <c r="C13176">
        <v>2020</v>
      </c>
      <c r="D13176" t="s">
        <v>48</v>
      </c>
      <c r="E13176" t="s">
        <v>204</v>
      </c>
      <c r="F13176">
        <v>0.3</v>
      </c>
      <c r="G13176" t="s">
        <v>313</v>
      </c>
      <c r="H13176" t="s">
        <v>314</v>
      </c>
      <c r="I13176" t="s">
        <v>315</v>
      </c>
    </row>
    <row r="13177" spans="1:9" x14ac:dyDescent="0.25">
      <c r="A13177">
        <v>13175</v>
      </c>
      <c r="B13177" t="s">
        <v>31</v>
      </c>
      <c r="C13177">
        <v>2020</v>
      </c>
      <c r="D13177" t="s">
        <v>48</v>
      </c>
      <c r="E13177" t="s">
        <v>204</v>
      </c>
      <c r="F13177">
        <v>-0.2</v>
      </c>
      <c r="G13177" t="s">
        <v>313</v>
      </c>
      <c r="H13177" t="s">
        <v>314</v>
      </c>
      <c r="I13177" t="s">
        <v>315</v>
      </c>
    </row>
    <row r="13178" spans="1:9" x14ac:dyDescent="0.25">
      <c r="A13178">
        <v>13176</v>
      </c>
      <c r="B13178" t="s">
        <v>24</v>
      </c>
      <c r="C13178">
        <v>2020</v>
      </c>
      <c r="D13178" t="s">
        <v>48</v>
      </c>
      <c r="E13178" t="s">
        <v>204</v>
      </c>
      <c r="F13178">
        <v>-0.2</v>
      </c>
      <c r="G13178" t="s">
        <v>313</v>
      </c>
      <c r="H13178" t="s">
        <v>314</v>
      </c>
      <c r="I13178" t="s">
        <v>315</v>
      </c>
    </row>
    <row r="13179" spans="1:9" x14ac:dyDescent="0.25">
      <c r="A13179">
        <v>13177</v>
      </c>
      <c r="B13179" t="s">
        <v>5</v>
      </c>
      <c r="C13179">
        <v>2020</v>
      </c>
      <c r="D13179" t="s">
        <v>48</v>
      </c>
      <c r="E13179" t="s">
        <v>204</v>
      </c>
      <c r="F13179">
        <v>-0.2</v>
      </c>
      <c r="G13179" t="s">
        <v>313</v>
      </c>
      <c r="H13179" t="s">
        <v>314</v>
      </c>
      <c r="I13179" t="s">
        <v>315</v>
      </c>
    </row>
    <row r="13180" spans="1:9" x14ac:dyDescent="0.25">
      <c r="A13180">
        <v>13178</v>
      </c>
      <c r="B13180" t="s">
        <v>26</v>
      </c>
      <c r="C13180">
        <v>2020</v>
      </c>
      <c r="D13180" t="s">
        <v>48</v>
      </c>
      <c r="E13180" t="s">
        <v>204</v>
      </c>
      <c r="F13180">
        <v>0.3</v>
      </c>
      <c r="G13180" t="s">
        <v>313</v>
      </c>
      <c r="H13180" t="s">
        <v>314</v>
      </c>
      <c r="I13180" t="s">
        <v>315</v>
      </c>
    </row>
    <row r="13181" spans="1:9" x14ac:dyDescent="0.25">
      <c r="A13181">
        <v>13179</v>
      </c>
      <c r="B13181" t="s">
        <v>28</v>
      </c>
      <c r="C13181">
        <v>2020</v>
      </c>
      <c r="D13181" t="s">
        <v>48</v>
      </c>
      <c r="E13181" t="s">
        <v>204</v>
      </c>
      <c r="F13181">
        <v>0.3</v>
      </c>
      <c r="G13181" t="s">
        <v>313</v>
      </c>
      <c r="H13181" t="s">
        <v>314</v>
      </c>
      <c r="I13181" t="s">
        <v>315</v>
      </c>
    </row>
    <row r="13182" spans="1:9" x14ac:dyDescent="0.25">
      <c r="A13182">
        <v>13180</v>
      </c>
      <c r="B13182" t="s">
        <v>11</v>
      </c>
      <c r="C13182">
        <v>2020</v>
      </c>
      <c r="D13182" t="s">
        <v>48</v>
      </c>
      <c r="E13182" t="s">
        <v>204</v>
      </c>
      <c r="F13182">
        <v>0.3</v>
      </c>
      <c r="G13182" t="s">
        <v>313</v>
      </c>
      <c r="H13182" t="s">
        <v>314</v>
      </c>
      <c r="I13182" t="s">
        <v>315</v>
      </c>
    </row>
    <row r="13183" spans="1:9" x14ac:dyDescent="0.25">
      <c r="A13183">
        <v>13181</v>
      </c>
      <c r="B13183" t="s">
        <v>12</v>
      </c>
      <c r="C13183">
        <v>2020</v>
      </c>
      <c r="D13183" t="s">
        <v>48</v>
      </c>
      <c r="E13183" t="s">
        <v>204</v>
      </c>
      <c r="F13183">
        <v>-0.2</v>
      </c>
      <c r="G13183" t="s">
        <v>313</v>
      </c>
      <c r="H13183" t="s">
        <v>314</v>
      </c>
      <c r="I13183" t="s">
        <v>315</v>
      </c>
    </row>
    <row r="13184" spans="1:9" x14ac:dyDescent="0.25">
      <c r="A13184">
        <v>13182</v>
      </c>
      <c r="B13184" t="s">
        <v>7</v>
      </c>
      <c r="C13184">
        <v>2020</v>
      </c>
      <c r="D13184" t="s">
        <v>48</v>
      </c>
      <c r="E13184" t="s">
        <v>204</v>
      </c>
      <c r="F13184">
        <v>-0.2</v>
      </c>
      <c r="G13184" t="s">
        <v>313</v>
      </c>
      <c r="H13184" t="s">
        <v>314</v>
      </c>
      <c r="I13184" t="s">
        <v>315</v>
      </c>
    </row>
    <row r="13185" spans="1:9" x14ac:dyDescent="0.25">
      <c r="A13185">
        <v>13183</v>
      </c>
      <c r="B13185" t="s">
        <v>18</v>
      </c>
      <c r="C13185">
        <v>2020</v>
      </c>
      <c r="D13185" t="s">
        <v>48</v>
      </c>
      <c r="E13185" t="s">
        <v>204</v>
      </c>
      <c r="F13185">
        <v>0.3</v>
      </c>
      <c r="G13185" t="s">
        <v>313</v>
      </c>
      <c r="H13185" t="s">
        <v>314</v>
      </c>
      <c r="I13185" t="s">
        <v>315</v>
      </c>
    </row>
    <row r="13186" spans="1:9" x14ac:dyDescent="0.25">
      <c r="A13186">
        <v>13184</v>
      </c>
      <c r="B13186" t="s">
        <v>23</v>
      </c>
      <c r="C13186">
        <v>2020</v>
      </c>
      <c r="D13186" t="s">
        <v>48</v>
      </c>
      <c r="E13186" t="s">
        <v>204</v>
      </c>
      <c r="F13186">
        <v>0.3</v>
      </c>
      <c r="G13186" t="s">
        <v>313</v>
      </c>
      <c r="H13186" t="s">
        <v>314</v>
      </c>
      <c r="I13186" t="s">
        <v>315</v>
      </c>
    </row>
    <row r="13187" spans="1:9" x14ac:dyDescent="0.25">
      <c r="A13187">
        <v>13185</v>
      </c>
      <c r="B13187" t="s">
        <v>14</v>
      </c>
      <c r="C13187">
        <v>2020</v>
      </c>
      <c r="D13187" t="s">
        <v>48</v>
      </c>
      <c r="E13187" t="s">
        <v>204</v>
      </c>
      <c r="F13187">
        <v>-0.2</v>
      </c>
      <c r="G13187" t="s">
        <v>313</v>
      </c>
      <c r="H13187" t="s">
        <v>314</v>
      </c>
      <c r="I13187" t="s">
        <v>315</v>
      </c>
    </row>
    <row r="13188" spans="1:9" x14ac:dyDescent="0.25">
      <c r="A13188">
        <v>13186</v>
      </c>
      <c r="B13188" t="s">
        <v>17</v>
      </c>
      <c r="C13188">
        <v>2020</v>
      </c>
      <c r="D13188" t="s">
        <v>48</v>
      </c>
      <c r="E13188" t="s">
        <v>204</v>
      </c>
      <c r="F13188">
        <v>0.3</v>
      </c>
      <c r="G13188" t="s">
        <v>313</v>
      </c>
      <c r="H13188" t="s">
        <v>314</v>
      </c>
      <c r="I13188" t="s">
        <v>315</v>
      </c>
    </row>
    <row r="13189" spans="1:9" x14ac:dyDescent="0.25">
      <c r="A13189">
        <v>13187</v>
      </c>
      <c r="B13189" t="s">
        <v>19</v>
      </c>
      <c r="C13189">
        <v>2020</v>
      </c>
      <c r="D13189" t="s">
        <v>48</v>
      </c>
      <c r="E13189" t="s">
        <v>204</v>
      </c>
      <c r="F13189">
        <v>0.3</v>
      </c>
      <c r="G13189" t="s">
        <v>313</v>
      </c>
      <c r="H13189" t="s">
        <v>314</v>
      </c>
      <c r="I13189" t="s">
        <v>315</v>
      </c>
    </row>
    <row r="13190" spans="1:9" x14ac:dyDescent="0.25">
      <c r="A13190">
        <v>13188</v>
      </c>
      <c r="B13190" t="s">
        <v>27</v>
      </c>
      <c r="C13190">
        <v>2020</v>
      </c>
      <c r="D13190" t="s">
        <v>48</v>
      </c>
      <c r="E13190" t="s">
        <v>204</v>
      </c>
      <c r="F13190">
        <v>-0.2</v>
      </c>
      <c r="G13190" t="s">
        <v>313</v>
      </c>
      <c r="H13190" t="s">
        <v>314</v>
      </c>
      <c r="I13190" t="s">
        <v>315</v>
      </c>
    </row>
    <row r="13191" spans="1:9" x14ac:dyDescent="0.25">
      <c r="A13191">
        <v>13189</v>
      </c>
      <c r="B13191" t="s">
        <v>13</v>
      </c>
      <c r="C13191">
        <v>2020</v>
      </c>
      <c r="D13191" t="s">
        <v>48</v>
      </c>
      <c r="E13191" t="s">
        <v>204</v>
      </c>
      <c r="F13191">
        <v>-0.2</v>
      </c>
      <c r="G13191" t="s">
        <v>313</v>
      </c>
      <c r="H13191" t="s">
        <v>314</v>
      </c>
      <c r="I13191" t="s">
        <v>315</v>
      </c>
    </row>
    <row r="13192" spans="1:9" x14ac:dyDescent="0.25">
      <c r="A13192">
        <v>13190</v>
      </c>
      <c r="B13192" t="s">
        <v>4</v>
      </c>
      <c r="C13192">
        <v>2020</v>
      </c>
      <c r="D13192" t="s">
        <v>48</v>
      </c>
      <c r="E13192" t="s">
        <v>204</v>
      </c>
      <c r="F13192">
        <v>0.3</v>
      </c>
      <c r="G13192" t="s">
        <v>313</v>
      </c>
      <c r="H13192" t="s">
        <v>314</v>
      </c>
      <c r="I13192" t="s">
        <v>315</v>
      </c>
    </row>
    <row r="13193" spans="1:9" x14ac:dyDescent="0.25">
      <c r="A13193">
        <v>13191</v>
      </c>
      <c r="B13193" t="s">
        <v>6</v>
      </c>
      <c r="C13193">
        <v>2020</v>
      </c>
      <c r="D13193" t="s">
        <v>48</v>
      </c>
      <c r="E13193" t="s">
        <v>204</v>
      </c>
      <c r="F13193">
        <v>0.3</v>
      </c>
      <c r="G13193" t="s">
        <v>313</v>
      </c>
      <c r="H13193" t="s">
        <v>314</v>
      </c>
      <c r="I13193" t="s">
        <v>315</v>
      </c>
    </row>
    <row r="13194" spans="1:9" x14ac:dyDescent="0.25">
      <c r="A13194">
        <v>13192</v>
      </c>
      <c r="B13194" t="s">
        <v>9</v>
      </c>
      <c r="C13194">
        <v>2020</v>
      </c>
      <c r="D13194" t="s">
        <v>48</v>
      </c>
      <c r="E13194" t="s">
        <v>204</v>
      </c>
      <c r="F13194">
        <v>0.3</v>
      </c>
      <c r="G13194" t="s">
        <v>313</v>
      </c>
      <c r="H13194" t="s">
        <v>314</v>
      </c>
      <c r="I13194" t="s">
        <v>315</v>
      </c>
    </row>
    <row r="13195" spans="1:9" x14ac:dyDescent="0.25">
      <c r="A13195">
        <v>13193</v>
      </c>
      <c r="B13195" t="s">
        <v>10</v>
      </c>
      <c r="C13195">
        <v>2020</v>
      </c>
      <c r="D13195" t="s">
        <v>48</v>
      </c>
      <c r="E13195" t="s">
        <v>204</v>
      </c>
      <c r="F13195">
        <v>-0.2</v>
      </c>
      <c r="G13195" t="s">
        <v>313</v>
      </c>
      <c r="H13195" t="s">
        <v>314</v>
      </c>
      <c r="I13195" t="s">
        <v>315</v>
      </c>
    </row>
    <row r="13196" spans="1:9" x14ac:dyDescent="0.25">
      <c r="A13196">
        <v>13194</v>
      </c>
      <c r="B13196" t="s">
        <v>3</v>
      </c>
      <c r="C13196">
        <v>2020</v>
      </c>
      <c r="D13196" t="s">
        <v>48</v>
      </c>
      <c r="E13196" t="s">
        <v>204</v>
      </c>
      <c r="F13196">
        <v>-0.2</v>
      </c>
      <c r="G13196" t="s">
        <v>313</v>
      </c>
      <c r="H13196" t="s">
        <v>314</v>
      </c>
      <c r="I13196" t="s">
        <v>315</v>
      </c>
    </row>
    <row r="13197" spans="1:9" x14ac:dyDescent="0.25">
      <c r="A13197">
        <v>13195</v>
      </c>
      <c r="B13197" t="s">
        <v>25</v>
      </c>
      <c r="C13197">
        <v>2020</v>
      </c>
      <c r="D13197" t="s">
        <v>48</v>
      </c>
      <c r="E13197" t="s">
        <v>204</v>
      </c>
      <c r="F13197">
        <v>-0.2</v>
      </c>
      <c r="G13197" t="s">
        <v>313</v>
      </c>
      <c r="H13197" t="s">
        <v>314</v>
      </c>
      <c r="I13197" t="s">
        <v>315</v>
      </c>
    </row>
    <row r="13198" spans="1:9" x14ac:dyDescent="0.25">
      <c r="A13198">
        <v>13196</v>
      </c>
      <c r="B13198" t="s">
        <v>8</v>
      </c>
      <c r="C13198">
        <v>2020</v>
      </c>
      <c r="D13198" t="s">
        <v>48</v>
      </c>
      <c r="E13198" t="s">
        <v>205</v>
      </c>
      <c r="F13198">
        <v>0</v>
      </c>
      <c r="G13198" t="s">
        <v>316</v>
      </c>
      <c r="H13198" t="s">
        <v>314</v>
      </c>
      <c r="I13198" t="s">
        <v>315</v>
      </c>
    </row>
    <row r="13199" spans="1:9" x14ac:dyDescent="0.25">
      <c r="A13199">
        <v>13197</v>
      </c>
      <c r="B13199" t="s">
        <v>22</v>
      </c>
      <c r="C13199">
        <v>2020</v>
      </c>
      <c r="D13199" t="s">
        <v>48</v>
      </c>
      <c r="E13199" t="s">
        <v>205</v>
      </c>
      <c r="F13199">
        <v>0</v>
      </c>
      <c r="G13199" t="s">
        <v>316</v>
      </c>
      <c r="H13199" t="s">
        <v>314</v>
      </c>
      <c r="I13199" t="s">
        <v>315</v>
      </c>
    </row>
    <row r="13200" spans="1:9" x14ac:dyDescent="0.25">
      <c r="A13200">
        <v>13198</v>
      </c>
      <c r="B13200" t="s">
        <v>15</v>
      </c>
      <c r="C13200">
        <v>2020</v>
      </c>
      <c r="D13200" t="s">
        <v>48</v>
      </c>
      <c r="E13200" t="s">
        <v>205</v>
      </c>
      <c r="F13200">
        <v>0</v>
      </c>
      <c r="G13200" t="s">
        <v>316</v>
      </c>
      <c r="H13200" t="s">
        <v>314</v>
      </c>
      <c r="I13200" t="s">
        <v>315</v>
      </c>
    </row>
    <row r="13201" spans="1:9" x14ac:dyDescent="0.25">
      <c r="A13201">
        <v>13199</v>
      </c>
      <c r="B13201" t="s">
        <v>20</v>
      </c>
      <c r="C13201">
        <v>2020</v>
      </c>
      <c r="D13201" t="s">
        <v>48</v>
      </c>
      <c r="E13201" t="s">
        <v>205</v>
      </c>
      <c r="F13201">
        <v>0</v>
      </c>
      <c r="G13201" t="s">
        <v>316</v>
      </c>
      <c r="H13201" t="s">
        <v>314</v>
      </c>
      <c r="I13201" t="s">
        <v>315</v>
      </c>
    </row>
    <row r="13202" spans="1:9" x14ac:dyDescent="0.25">
      <c r="A13202">
        <v>13200</v>
      </c>
      <c r="B13202" t="s">
        <v>30</v>
      </c>
      <c r="C13202">
        <v>2020</v>
      </c>
      <c r="D13202" t="s">
        <v>48</v>
      </c>
      <c r="E13202" t="s">
        <v>205</v>
      </c>
      <c r="F13202">
        <v>0</v>
      </c>
      <c r="G13202" t="s">
        <v>316</v>
      </c>
      <c r="H13202" t="s">
        <v>314</v>
      </c>
      <c r="I13202" t="s">
        <v>315</v>
      </c>
    </row>
    <row r="13203" spans="1:9" x14ac:dyDescent="0.25">
      <c r="A13203">
        <v>13201</v>
      </c>
      <c r="B13203" t="s">
        <v>21</v>
      </c>
      <c r="C13203">
        <v>2020</v>
      </c>
      <c r="D13203" t="s">
        <v>48</v>
      </c>
      <c r="E13203" t="s">
        <v>205</v>
      </c>
      <c r="F13203">
        <v>0</v>
      </c>
      <c r="G13203" t="s">
        <v>316</v>
      </c>
      <c r="H13203" t="s">
        <v>314</v>
      </c>
      <c r="I13203" t="s">
        <v>315</v>
      </c>
    </row>
    <row r="13204" spans="1:9" x14ac:dyDescent="0.25">
      <c r="A13204">
        <v>13202</v>
      </c>
      <c r="B13204" t="s">
        <v>16</v>
      </c>
      <c r="C13204">
        <v>2020</v>
      </c>
      <c r="D13204" t="s">
        <v>48</v>
      </c>
      <c r="E13204" t="s">
        <v>205</v>
      </c>
      <c r="F13204">
        <v>0</v>
      </c>
      <c r="G13204" t="s">
        <v>316</v>
      </c>
      <c r="H13204" t="s">
        <v>314</v>
      </c>
      <c r="I13204" t="s">
        <v>315</v>
      </c>
    </row>
    <row r="13205" spans="1:9" x14ac:dyDescent="0.25">
      <c r="A13205">
        <v>13203</v>
      </c>
      <c r="B13205" t="s">
        <v>29</v>
      </c>
      <c r="C13205">
        <v>2020</v>
      </c>
      <c r="D13205" t="s">
        <v>48</v>
      </c>
      <c r="E13205" t="s">
        <v>205</v>
      </c>
      <c r="F13205">
        <v>0</v>
      </c>
      <c r="G13205" t="s">
        <v>316</v>
      </c>
      <c r="H13205" t="s">
        <v>314</v>
      </c>
      <c r="I13205" t="s">
        <v>315</v>
      </c>
    </row>
    <row r="13206" spans="1:9" x14ac:dyDescent="0.25">
      <c r="A13206">
        <v>13204</v>
      </c>
      <c r="B13206" t="s">
        <v>31</v>
      </c>
      <c r="C13206">
        <v>2020</v>
      </c>
      <c r="D13206" t="s">
        <v>48</v>
      </c>
      <c r="E13206" t="s">
        <v>205</v>
      </c>
      <c r="F13206">
        <v>0</v>
      </c>
      <c r="G13206" t="s">
        <v>316</v>
      </c>
      <c r="H13206" t="s">
        <v>314</v>
      </c>
      <c r="I13206" t="s">
        <v>315</v>
      </c>
    </row>
    <row r="13207" spans="1:9" x14ac:dyDescent="0.25">
      <c r="A13207">
        <v>13205</v>
      </c>
      <c r="B13207" t="s">
        <v>24</v>
      </c>
      <c r="C13207">
        <v>2020</v>
      </c>
      <c r="D13207" t="s">
        <v>48</v>
      </c>
      <c r="E13207" t="s">
        <v>205</v>
      </c>
      <c r="F13207">
        <v>0</v>
      </c>
      <c r="G13207" t="s">
        <v>316</v>
      </c>
      <c r="H13207" t="s">
        <v>314</v>
      </c>
      <c r="I13207" t="s">
        <v>315</v>
      </c>
    </row>
    <row r="13208" spans="1:9" x14ac:dyDescent="0.25">
      <c r="A13208">
        <v>13206</v>
      </c>
      <c r="B13208" t="s">
        <v>5</v>
      </c>
      <c r="C13208">
        <v>2020</v>
      </c>
      <c r="D13208" t="s">
        <v>48</v>
      </c>
      <c r="E13208" t="s">
        <v>205</v>
      </c>
      <c r="F13208">
        <v>0</v>
      </c>
      <c r="G13208" t="s">
        <v>316</v>
      </c>
      <c r="H13208" t="s">
        <v>314</v>
      </c>
      <c r="I13208" t="s">
        <v>315</v>
      </c>
    </row>
    <row r="13209" spans="1:9" x14ac:dyDescent="0.25">
      <c r="A13209">
        <v>13207</v>
      </c>
      <c r="B13209" t="s">
        <v>26</v>
      </c>
      <c r="C13209">
        <v>2020</v>
      </c>
      <c r="D13209" t="s">
        <v>48</v>
      </c>
      <c r="E13209" t="s">
        <v>205</v>
      </c>
      <c r="F13209">
        <v>0</v>
      </c>
      <c r="G13209" t="s">
        <v>316</v>
      </c>
      <c r="H13209" t="s">
        <v>314</v>
      </c>
      <c r="I13209" t="s">
        <v>315</v>
      </c>
    </row>
    <row r="13210" spans="1:9" x14ac:dyDescent="0.25">
      <c r="A13210">
        <v>13208</v>
      </c>
      <c r="B13210" t="s">
        <v>28</v>
      </c>
      <c r="C13210">
        <v>2020</v>
      </c>
      <c r="D13210" t="s">
        <v>48</v>
      </c>
      <c r="E13210" t="s">
        <v>205</v>
      </c>
      <c r="F13210">
        <v>0</v>
      </c>
      <c r="G13210" t="s">
        <v>316</v>
      </c>
      <c r="H13210" t="s">
        <v>314</v>
      </c>
      <c r="I13210" t="s">
        <v>315</v>
      </c>
    </row>
    <row r="13211" spans="1:9" x14ac:dyDescent="0.25">
      <c r="A13211">
        <v>13209</v>
      </c>
      <c r="B13211" t="s">
        <v>11</v>
      </c>
      <c r="C13211">
        <v>2020</v>
      </c>
      <c r="D13211" t="s">
        <v>48</v>
      </c>
      <c r="E13211" t="s">
        <v>205</v>
      </c>
      <c r="F13211">
        <v>0</v>
      </c>
      <c r="G13211" t="s">
        <v>316</v>
      </c>
      <c r="H13211" t="s">
        <v>314</v>
      </c>
      <c r="I13211" t="s">
        <v>315</v>
      </c>
    </row>
    <row r="13212" spans="1:9" x14ac:dyDescent="0.25">
      <c r="A13212">
        <v>13210</v>
      </c>
      <c r="B13212" t="s">
        <v>12</v>
      </c>
      <c r="C13212">
        <v>2020</v>
      </c>
      <c r="D13212" t="s">
        <v>48</v>
      </c>
      <c r="E13212" t="s">
        <v>205</v>
      </c>
      <c r="F13212">
        <v>0</v>
      </c>
      <c r="G13212" t="s">
        <v>316</v>
      </c>
      <c r="H13212" t="s">
        <v>314</v>
      </c>
      <c r="I13212" t="s">
        <v>315</v>
      </c>
    </row>
    <row r="13213" spans="1:9" x14ac:dyDescent="0.25">
      <c r="A13213">
        <v>13211</v>
      </c>
      <c r="B13213" t="s">
        <v>7</v>
      </c>
      <c r="C13213">
        <v>2020</v>
      </c>
      <c r="D13213" t="s">
        <v>48</v>
      </c>
      <c r="E13213" t="s">
        <v>205</v>
      </c>
      <c r="F13213">
        <v>0</v>
      </c>
      <c r="G13213" t="s">
        <v>316</v>
      </c>
      <c r="H13213" t="s">
        <v>314</v>
      </c>
      <c r="I13213" t="s">
        <v>315</v>
      </c>
    </row>
    <row r="13214" spans="1:9" x14ac:dyDescent="0.25">
      <c r="A13214">
        <v>13212</v>
      </c>
      <c r="B13214" t="s">
        <v>18</v>
      </c>
      <c r="C13214">
        <v>2020</v>
      </c>
      <c r="D13214" t="s">
        <v>48</v>
      </c>
      <c r="E13214" t="s">
        <v>205</v>
      </c>
      <c r="F13214">
        <v>0</v>
      </c>
      <c r="G13214" t="s">
        <v>316</v>
      </c>
      <c r="H13214" t="s">
        <v>314</v>
      </c>
      <c r="I13214" t="s">
        <v>315</v>
      </c>
    </row>
    <row r="13215" spans="1:9" x14ac:dyDescent="0.25">
      <c r="A13215">
        <v>13213</v>
      </c>
      <c r="B13215" t="s">
        <v>23</v>
      </c>
      <c r="C13215">
        <v>2020</v>
      </c>
      <c r="D13215" t="s">
        <v>48</v>
      </c>
      <c r="E13215" t="s">
        <v>205</v>
      </c>
      <c r="F13215">
        <v>0</v>
      </c>
      <c r="G13215" t="s">
        <v>316</v>
      </c>
      <c r="H13215" t="s">
        <v>314</v>
      </c>
      <c r="I13215" t="s">
        <v>315</v>
      </c>
    </row>
    <row r="13216" spans="1:9" x14ac:dyDescent="0.25">
      <c r="A13216">
        <v>13214</v>
      </c>
      <c r="B13216" t="s">
        <v>14</v>
      </c>
      <c r="C13216">
        <v>2020</v>
      </c>
      <c r="D13216" t="s">
        <v>48</v>
      </c>
      <c r="E13216" t="s">
        <v>205</v>
      </c>
      <c r="F13216">
        <v>0</v>
      </c>
      <c r="G13216" t="s">
        <v>316</v>
      </c>
      <c r="H13216" t="s">
        <v>314</v>
      </c>
      <c r="I13216" t="s">
        <v>315</v>
      </c>
    </row>
    <row r="13217" spans="1:9" x14ac:dyDescent="0.25">
      <c r="A13217">
        <v>13215</v>
      </c>
      <c r="B13217" t="s">
        <v>17</v>
      </c>
      <c r="C13217">
        <v>2020</v>
      </c>
      <c r="D13217" t="s">
        <v>48</v>
      </c>
      <c r="E13217" t="s">
        <v>205</v>
      </c>
      <c r="F13217">
        <v>0</v>
      </c>
      <c r="G13217" t="s">
        <v>316</v>
      </c>
      <c r="H13217" t="s">
        <v>314</v>
      </c>
      <c r="I13217" t="s">
        <v>315</v>
      </c>
    </row>
    <row r="13218" spans="1:9" x14ac:dyDescent="0.25">
      <c r="A13218">
        <v>13216</v>
      </c>
      <c r="B13218" t="s">
        <v>19</v>
      </c>
      <c r="C13218">
        <v>2020</v>
      </c>
      <c r="D13218" t="s">
        <v>48</v>
      </c>
      <c r="E13218" t="s">
        <v>205</v>
      </c>
      <c r="F13218">
        <v>0</v>
      </c>
      <c r="G13218" t="s">
        <v>316</v>
      </c>
      <c r="H13218" t="s">
        <v>314</v>
      </c>
      <c r="I13218" t="s">
        <v>315</v>
      </c>
    </row>
    <row r="13219" spans="1:9" x14ac:dyDescent="0.25">
      <c r="A13219">
        <v>13217</v>
      </c>
      <c r="B13219" t="s">
        <v>27</v>
      </c>
      <c r="C13219">
        <v>2020</v>
      </c>
      <c r="D13219" t="s">
        <v>48</v>
      </c>
      <c r="E13219" t="s">
        <v>205</v>
      </c>
      <c r="F13219">
        <v>0</v>
      </c>
      <c r="G13219" t="s">
        <v>316</v>
      </c>
      <c r="H13219" t="s">
        <v>314</v>
      </c>
      <c r="I13219" t="s">
        <v>315</v>
      </c>
    </row>
    <row r="13220" spans="1:9" x14ac:dyDescent="0.25">
      <c r="A13220">
        <v>13218</v>
      </c>
      <c r="B13220" t="s">
        <v>13</v>
      </c>
      <c r="C13220">
        <v>2020</v>
      </c>
      <c r="D13220" t="s">
        <v>48</v>
      </c>
      <c r="E13220" t="s">
        <v>205</v>
      </c>
      <c r="F13220">
        <v>0</v>
      </c>
      <c r="G13220" t="s">
        <v>316</v>
      </c>
      <c r="H13220" t="s">
        <v>314</v>
      </c>
      <c r="I13220" t="s">
        <v>315</v>
      </c>
    </row>
    <row r="13221" spans="1:9" x14ac:dyDescent="0.25">
      <c r="A13221">
        <v>13219</v>
      </c>
      <c r="B13221" t="s">
        <v>4</v>
      </c>
      <c r="C13221">
        <v>2020</v>
      </c>
      <c r="D13221" t="s">
        <v>48</v>
      </c>
      <c r="E13221" t="s">
        <v>205</v>
      </c>
      <c r="F13221">
        <v>0</v>
      </c>
      <c r="G13221" t="s">
        <v>316</v>
      </c>
      <c r="H13221" t="s">
        <v>314</v>
      </c>
      <c r="I13221" t="s">
        <v>315</v>
      </c>
    </row>
    <row r="13222" spans="1:9" x14ac:dyDescent="0.25">
      <c r="A13222">
        <v>13220</v>
      </c>
      <c r="B13222" t="s">
        <v>6</v>
      </c>
      <c r="C13222">
        <v>2020</v>
      </c>
      <c r="D13222" t="s">
        <v>48</v>
      </c>
      <c r="E13222" t="s">
        <v>205</v>
      </c>
      <c r="F13222">
        <v>0</v>
      </c>
      <c r="G13222" t="s">
        <v>316</v>
      </c>
      <c r="H13222" t="s">
        <v>314</v>
      </c>
      <c r="I13222" t="s">
        <v>315</v>
      </c>
    </row>
    <row r="13223" spans="1:9" x14ac:dyDescent="0.25">
      <c r="A13223">
        <v>13221</v>
      </c>
      <c r="B13223" t="s">
        <v>9</v>
      </c>
      <c r="C13223">
        <v>2020</v>
      </c>
      <c r="D13223" t="s">
        <v>48</v>
      </c>
      <c r="E13223" t="s">
        <v>205</v>
      </c>
      <c r="F13223">
        <v>0</v>
      </c>
      <c r="G13223" t="s">
        <v>316</v>
      </c>
      <c r="H13223" t="s">
        <v>314</v>
      </c>
      <c r="I13223" t="s">
        <v>315</v>
      </c>
    </row>
    <row r="13224" spans="1:9" x14ac:dyDescent="0.25">
      <c r="A13224">
        <v>13222</v>
      </c>
      <c r="B13224" t="s">
        <v>10</v>
      </c>
      <c r="C13224">
        <v>2020</v>
      </c>
      <c r="D13224" t="s">
        <v>48</v>
      </c>
      <c r="E13224" t="s">
        <v>205</v>
      </c>
      <c r="F13224">
        <v>0</v>
      </c>
      <c r="G13224" t="s">
        <v>316</v>
      </c>
      <c r="H13224" t="s">
        <v>314</v>
      </c>
      <c r="I13224" t="s">
        <v>315</v>
      </c>
    </row>
    <row r="13225" spans="1:9" x14ac:dyDescent="0.25">
      <c r="A13225">
        <v>13223</v>
      </c>
      <c r="B13225" t="s">
        <v>3</v>
      </c>
      <c r="C13225">
        <v>2020</v>
      </c>
      <c r="D13225" t="s">
        <v>48</v>
      </c>
      <c r="E13225" t="s">
        <v>205</v>
      </c>
      <c r="F13225">
        <v>0</v>
      </c>
      <c r="G13225" t="s">
        <v>316</v>
      </c>
      <c r="H13225" t="s">
        <v>314</v>
      </c>
      <c r="I13225" t="s">
        <v>315</v>
      </c>
    </row>
    <row r="13226" spans="1:9" x14ac:dyDescent="0.25">
      <c r="A13226">
        <v>13224</v>
      </c>
      <c r="B13226" t="s">
        <v>25</v>
      </c>
      <c r="C13226">
        <v>2020</v>
      </c>
      <c r="D13226" t="s">
        <v>48</v>
      </c>
      <c r="E13226" t="s">
        <v>205</v>
      </c>
      <c r="F13226">
        <v>0</v>
      </c>
      <c r="G13226" t="s">
        <v>316</v>
      </c>
      <c r="H13226" t="s">
        <v>314</v>
      </c>
      <c r="I13226" t="s">
        <v>315</v>
      </c>
    </row>
    <row r="13227" spans="1:9" x14ac:dyDescent="0.25">
      <c r="A13227">
        <v>13225</v>
      </c>
      <c r="B13227" t="s">
        <v>8</v>
      </c>
      <c r="C13227">
        <v>2015</v>
      </c>
      <c r="D13227" t="s">
        <v>42</v>
      </c>
      <c r="E13227" t="s">
        <v>312</v>
      </c>
      <c r="F13227">
        <v>1026051</v>
      </c>
      <c r="G13227" t="s">
        <v>313</v>
      </c>
      <c r="H13227" t="s">
        <v>314</v>
      </c>
      <c r="I13227" t="s">
        <v>315</v>
      </c>
    </row>
    <row r="13228" spans="1:9" x14ac:dyDescent="0.25">
      <c r="A13228">
        <v>13226</v>
      </c>
      <c r="B13228" t="s">
        <v>22</v>
      </c>
      <c r="C13228">
        <v>2015</v>
      </c>
      <c r="D13228" t="s">
        <v>42</v>
      </c>
      <c r="E13228" t="s">
        <v>312</v>
      </c>
      <c r="F13228">
        <v>1026051</v>
      </c>
      <c r="G13228" t="s">
        <v>313</v>
      </c>
      <c r="H13228" t="s">
        <v>314</v>
      </c>
      <c r="I13228" t="s">
        <v>315</v>
      </c>
    </row>
    <row r="13229" spans="1:9" x14ac:dyDescent="0.25">
      <c r="A13229">
        <v>13227</v>
      </c>
      <c r="B13229" t="s">
        <v>15</v>
      </c>
      <c r="C13229">
        <v>2015</v>
      </c>
      <c r="D13229" t="s">
        <v>42</v>
      </c>
      <c r="E13229" t="s">
        <v>312</v>
      </c>
      <c r="F13229">
        <v>1011608</v>
      </c>
      <c r="G13229" t="s">
        <v>313</v>
      </c>
      <c r="H13229" t="s">
        <v>314</v>
      </c>
      <c r="I13229" t="s">
        <v>315</v>
      </c>
    </row>
    <row r="13230" spans="1:9" x14ac:dyDescent="0.25">
      <c r="A13230">
        <v>13228</v>
      </c>
      <c r="B13230" t="s">
        <v>20</v>
      </c>
      <c r="C13230">
        <v>2015</v>
      </c>
      <c r="D13230" t="s">
        <v>42</v>
      </c>
      <c r="E13230" t="s">
        <v>312</v>
      </c>
      <c r="F13230">
        <v>1019231</v>
      </c>
      <c r="G13230" t="s">
        <v>313</v>
      </c>
      <c r="H13230" t="s">
        <v>314</v>
      </c>
      <c r="I13230" t="s">
        <v>315</v>
      </c>
    </row>
    <row r="13231" spans="1:9" x14ac:dyDescent="0.25">
      <c r="A13231">
        <v>13229</v>
      </c>
      <c r="B13231" t="s">
        <v>30</v>
      </c>
      <c r="C13231">
        <v>2015</v>
      </c>
      <c r="D13231" t="s">
        <v>42</v>
      </c>
      <c r="E13231" t="s">
        <v>312</v>
      </c>
      <c r="F13231">
        <v>1012010</v>
      </c>
      <c r="G13231" t="s">
        <v>313</v>
      </c>
      <c r="H13231" t="s">
        <v>314</v>
      </c>
      <c r="I13231" t="s">
        <v>315</v>
      </c>
    </row>
    <row r="13232" spans="1:9" x14ac:dyDescent="0.25">
      <c r="A13232">
        <v>13230</v>
      </c>
      <c r="B13232" t="s">
        <v>21</v>
      </c>
      <c r="C13232">
        <v>2015</v>
      </c>
      <c r="D13232" t="s">
        <v>42</v>
      </c>
      <c r="E13232" t="s">
        <v>312</v>
      </c>
      <c r="F13232">
        <v>1013883</v>
      </c>
      <c r="G13232" t="s">
        <v>313</v>
      </c>
      <c r="H13232" t="s">
        <v>314</v>
      </c>
      <c r="I13232" t="s">
        <v>315</v>
      </c>
    </row>
    <row r="13233" spans="1:9" x14ac:dyDescent="0.25">
      <c r="A13233">
        <v>13231</v>
      </c>
      <c r="B13233" t="s">
        <v>16</v>
      </c>
      <c r="C13233">
        <v>2015</v>
      </c>
      <c r="D13233" t="s">
        <v>42</v>
      </c>
      <c r="E13233" t="s">
        <v>312</v>
      </c>
      <c r="F13233">
        <v>1009829</v>
      </c>
      <c r="G13233" t="s">
        <v>313</v>
      </c>
      <c r="H13233" t="s">
        <v>314</v>
      </c>
      <c r="I13233" t="s">
        <v>315</v>
      </c>
    </row>
    <row r="13234" spans="1:9" x14ac:dyDescent="0.25">
      <c r="A13234">
        <v>13232</v>
      </c>
      <c r="B13234" t="s">
        <v>29</v>
      </c>
      <c r="C13234">
        <v>2015</v>
      </c>
      <c r="D13234" t="s">
        <v>42</v>
      </c>
      <c r="E13234" t="s">
        <v>312</v>
      </c>
      <c r="F13234">
        <v>1011767</v>
      </c>
      <c r="G13234" t="s">
        <v>313</v>
      </c>
      <c r="H13234" t="s">
        <v>314</v>
      </c>
      <c r="I13234" t="s">
        <v>315</v>
      </c>
    </row>
    <row r="13235" spans="1:9" x14ac:dyDescent="0.25">
      <c r="A13235">
        <v>13233</v>
      </c>
      <c r="B13235" t="s">
        <v>31</v>
      </c>
      <c r="C13235">
        <v>2015</v>
      </c>
      <c r="D13235" t="s">
        <v>42</v>
      </c>
      <c r="E13235" t="s">
        <v>312</v>
      </c>
      <c r="F13235">
        <v>1012687</v>
      </c>
      <c r="G13235" t="s">
        <v>313</v>
      </c>
      <c r="H13235" t="s">
        <v>314</v>
      </c>
      <c r="I13235" t="s">
        <v>315</v>
      </c>
    </row>
    <row r="13236" spans="1:9" x14ac:dyDescent="0.25">
      <c r="A13236">
        <v>13234</v>
      </c>
      <c r="B13236" t="s">
        <v>24</v>
      </c>
      <c r="C13236">
        <v>2015</v>
      </c>
      <c r="D13236" t="s">
        <v>42</v>
      </c>
      <c r="E13236" t="s">
        <v>312</v>
      </c>
      <c r="F13236">
        <v>1011135</v>
      </c>
      <c r="G13236" t="s">
        <v>313</v>
      </c>
      <c r="H13236" t="s">
        <v>314</v>
      </c>
      <c r="I13236" t="s">
        <v>315</v>
      </c>
    </row>
    <row r="13237" spans="1:9" x14ac:dyDescent="0.25">
      <c r="A13237">
        <v>13235</v>
      </c>
      <c r="B13237" t="s">
        <v>5</v>
      </c>
      <c r="C13237">
        <v>2015</v>
      </c>
      <c r="D13237" t="s">
        <v>42</v>
      </c>
      <c r="E13237" t="s">
        <v>312</v>
      </c>
      <c r="F13237">
        <v>1023168</v>
      </c>
      <c r="G13237" t="s">
        <v>313</v>
      </c>
      <c r="H13237" t="s">
        <v>314</v>
      </c>
      <c r="I13237" t="s">
        <v>315</v>
      </c>
    </row>
    <row r="13238" spans="1:9" x14ac:dyDescent="0.25">
      <c r="A13238">
        <v>13236</v>
      </c>
      <c r="B13238" t="s">
        <v>26</v>
      </c>
      <c r="C13238">
        <v>2015</v>
      </c>
      <c r="D13238" t="s">
        <v>42</v>
      </c>
      <c r="E13238" t="s">
        <v>312</v>
      </c>
      <c r="F13238">
        <v>1018216</v>
      </c>
      <c r="G13238" t="s">
        <v>313</v>
      </c>
      <c r="H13238" t="s">
        <v>314</v>
      </c>
      <c r="I13238" t="s">
        <v>315</v>
      </c>
    </row>
    <row r="13239" spans="1:9" x14ac:dyDescent="0.25">
      <c r="A13239">
        <v>13237</v>
      </c>
      <c r="B13239" t="s">
        <v>28</v>
      </c>
      <c r="C13239">
        <v>2015</v>
      </c>
      <c r="D13239" t="s">
        <v>42</v>
      </c>
      <c r="E13239" t="s">
        <v>312</v>
      </c>
      <c r="F13239">
        <v>1014658</v>
      </c>
      <c r="G13239" t="s">
        <v>313</v>
      </c>
      <c r="H13239" t="s">
        <v>314</v>
      </c>
      <c r="I13239" t="s">
        <v>315</v>
      </c>
    </row>
    <row r="13240" spans="1:9" x14ac:dyDescent="0.25">
      <c r="A13240">
        <v>13238</v>
      </c>
      <c r="B13240" t="s">
        <v>11</v>
      </c>
      <c r="C13240">
        <v>2015</v>
      </c>
      <c r="D13240" t="s">
        <v>42</v>
      </c>
      <c r="E13240" t="s">
        <v>312</v>
      </c>
      <c r="F13240">
        <v>1019353</v>
      </c>
      <c r="G13240" t="s">
        <v>313</v>
      </c>
      <c r="H13240" t="s">
        <v>314</v>
      </c>
      <c r="I13240" t="s">
        <v>315</v>
      </c>
    </row>
    <row r="13241" spans="1:9" x14ac:dyDescent="0.25">
      <c r="A13241">
        <v>13239</v>
      </c>
      <c r="B13241" t="s">
        <v>12</v>
      </c>
      <c r="C13241">
        <v>2015</v>
      </c>
      <c r="D13241" t="s">
        <v>42</v>
      </c>
      <c r="E13241" t="s">
        <v>312</v>
      </c>
      <c r="F13241">
        <v>1014651</v>
      </c>
      <c r="G13241" t="s">
        <v>313</v>
      </c>
      <c r="H13241" t="s">
        <v>314</v>
      </c>
      <c r="I13241" t="s">
        <v>315</v>
      </c>
    </row>
    <row r="13242" spans="1:9" x14ac:dyDescent="0.25">
      <c r="A13242">
        <v>13240</v>
      </c>
      <c r="B13242" t="s">
        <v>7</v>
      </c>
      <c r="C13242">
        <v>2015</v>
      </c>
      <c r="D13242" t="s">
        <v>42</v>
      </c>
      <c r="E13242" t="s">
        <v>312</v>
      </c>
      <c r="F13242">
        <v>1015664</v>
      </c>
      <c r="G13242" t="s">
        <v>313</v>
      </c>
      <c r="H13242" t="s">
        <v>314</v>
      </c>
      <c r="I13242" t="s">
        <v>315</v>
      </c>
    </row>
    <row r="13243" spans="1:9" x14ac:dyDescent="0.25">
      <c r="A13243">
        <v>13241</v>
      </c>
      <c r="B13243" t="s">
        <v>18</v>
      </c>
      <c r="C13243">
        <v>2015</v>
      </c>
      <c r="D13243" t="s">
        <v>42</v>
      </c>
      <c r="E13243" t="s">
        <v>312</v>
      </c>
      <c r="F13243">
        <v>1008592</v>
      </c>
      <c r="G13243" t="s">
        <v>313</v>
      </c>
      <c r="H13243" t="s">
        <v>314</v>
      </c>
      <c r="I13243" t="s">
        <v>315</v>
      </c>
    </row>
    <row r="13244" spans="1:9" x14ac:dyDescent="0.25">
      <c r="A13244">
        <v>13242</v>
      </c>
      <c r="B13244" t="s">
        <v>23</v>
      </c>
      <c r="C13244">
        <v>2015</v>
      </c>
      <c r="D13244" t="s">
        <v>42</v>
      </c>
      <c r="E13244" t="s">
        <v>312</v>
      </c>
      <c r="F13244">
        <v>1013972</v>
      </c>
      <c r="G13244" t="s">
        <v>313</v>
      </c>
      <c r="H13244" t="s">
        <v>314</v>
      </c>
      <c r="I13244" t="s">
        <v>315</v>
      </c>
    </row>
    <row r="13245" spans="1:9" x14ac:dyDescent="0.25">
      <c r="A13245">
        <v>13243</v>
      </c>
      <c r="B13245" t="s">
        <v>14</v>
      </c>
      <c r="C13245">
        <v>2015</v>
      </c>
      <c r="D13245" t="s">
        <v>42</v>
      </c>
      <c r="E13245" t="s">
        <v>312</v>
      </c>
      <c r="F13245">
        <v>1013550</v>
      </c>
      <c r="G13245" t="s">
        <v>313</v>
      </c>
      <c r="H13245" t="s">
        <v>314</v>
      </c>
      <c r="I13245" t="s">
        <v>315</v>
      </c>
    </row>
    <row r="13246" spans="1:9" x14ac:dyDescent="0.25">
      <c r="A13246">
        <v>13244</v>
      </c>
      <c r="B13246" t="s">
        <v>17</v>
      </c>
      <c r="C13246">
        <v>2015</v>
      </c>
      <c r="D13246" t="s">
        <v>42</v>
      </c>
      <c r="E13246" t="s">
        <v>312</v>
      </c>
      <c r="F13246">
        <v>1015857</v>
      </c>
      <c r="G13246" t="s">
        <v>313</v>
      </c>
      <c r="H13246" t="s">
        <v>314</v>
      </c>
      <c r="I13246" t="s">
        <v>315</v>
      </c>
    </row>
    <row r="13247" spans="1:9" x14ac:dyDescent="0.25">
      <c r="A13247">
        <v>13245</v>
      </c>
      <c r="B13247" t="s">
        <v>19</v>
      </c>
      <c r="C13247">
        <v>2015</v>
      </c>
      <c r="D13247" t="s">
        <v>42</v>
      </c>
      <c r="E13247" t="s">
        <v>312</v>
      </c>
      <c r="F13247">
        <v>1015151</v>
      </c>
      <c r="G13247" t="s">
        <v>313</v>
      </c>
      <c r="H13247" t="s">
        <v>314</v>
      </c>
      <c r="I13247" t="s">
        <v>315</v>
      </c>
    </row>
    <row r="13248" spans="1:9" x14ac:dyDescent="0.25">
      <c r="A13248">
        <v>13246</v>
      </c>
      <c r="B13248" t="s">
        <v>27</v>
      </c>
      <c r="C13248">
        <v>2015</v>
      </c>
      <c r="D13248" t="s">
        <v>42</v>
      </c>
      <c r="E13248" t="s">
        <v>312</v>
      </c>
      <c r="F13248">
        <v>1012148</v>
      </c>
      <c r="G13248" t="s">
        <v>313</v>
      </c>
      <c r="H13248" t="s">
        <v>314</v>
      </c>
      <c r="I13248" t="s">
        <v>315</v>
      </c>
    </row>
    <row r="13249" spans="1:9" x14ac:dyDescent="0.25">
      <c r="A13249">
        <v>13247</v>
      </c>
      <c r="B13249" t="s">
        <v>13</v>
      </c>
      <c r="C13249">
        <v>2015</v>
      </c>
      <c r="D13249" t="s">
        <v>42</v>
      </c>
      <c r="E13249" t="s">
        <v>312</v>
      </c>
      <c r="F13249">
        <v>1014266</v>
      </c>
      <c r="G13249" t="s">
        <v>313</v>
      </c>
      <c r="H13249" t="s">
        <v>314</v>
      </c>
      <c r="I13249" t="s">
        <v>315</v>
      </c>
    </row>
    <row r="13250" spans="1:9" x14ac:dyDescent="0.25">
      <c r="A13250">
        <v>13248</v>
      </c>
      <c r="B13250" t="s">
        <v>4</v>
      </c>
      <c r="C13250">
        <v>2015</v>
      </c>
      <c r="D13250" t="s">
        <v>42</v>
      </c>
      <c r="E13250" t="s">
        <v>312</v>
      </c>
      <c r="F13250">
        <v>1019954</v>
      </c>
      <c r="G13250" t="s">
        <v>313</v>
      </c>
      <c r="H13250" t="s">
        <v>314</v>
      </c>
      <c r="I13250" t="s">
        <v>315</v>
      </c>
    </row>
    <row r="13251" spans="1:9" x14ac:dyDescent="0.25">
      <c r="A13251">
        <v>13249</v>
      </c>
      <c r="B13251" t="s">
        <v>6</v>
      </c>
      <c r="C13251">
        <v>2015</v>
      </c>
      <c r="D13251" t="s">
        <v>42</v>
      </c>
      <c r="E13251" t="s">
        <v>312</v>
      </c>
      <c r="F13251">
        <v>1017534</v>
      </c>
      <c r="G13251" t="s">
        <v>313</v>
      </c>
      <c r="H13251" t="s">
        <v>314</v>
      </c>
      <c r="I13251" t="s">
        <v>315</v>
      </c>
    </row>
    <row r="13252" spans="1:9" x14ac:dyDescent="0.25">
      <c r="A13252">
        <v>13250</v>
      </c>
      <c r="B13252" t="s">
        <v>9</v>
      </c>
      <c r="C13252">
        <v>2015</v>
      </c>
      <c r="D13252" t="s">
        <v>42</v>
      </c>
      <c r="E13252" t="s">
        <v>312</v>
      </c>
      <c r="F13252">
        <v>1024240</v>
      </c>
      <c r="G13252" t="s">
        <v>313</v>
      </c>
      <c r="H13252" t="s">
        <v>314</v>
      </c>
      <c r="I13252" t="s">
        <v>315</v>
      </c>
    </row>
    <row r="13253" spans="1:9" x14ac:dyDescent="0.25">
      <c r="A13253">
        <v>13251</v>
      </c>
      <c r="B13253" t="s">
        <v>10</v>
      </c>
      <c r="C13253">
        <v>2015</v>
      </c>
      <c r="D13253" t="s">
        <v>42</v>
      </c>
      <c r="E13253" t="s">
        <v>312</v>
      </c>
      <c r="F13253">
        <v>1020655</v>
      </c>
      <c r="G13253" t="s">
        <v>313</v>
      </c>
      <c r="H13253" t="s">
        <v>314</v>
      </c>
      <c r="I13253" t="s">
        <v>315</v>
      </c>
    </row>
    <row r="13254" spans="1:9" x14ac:dyDescent="0.25">
      <c r="A13254">
        <v>13252</v>
      </c>
      <c r="B13254" t="s">
        <v>3</v>
      </c>
      <c r="C13254">
        <v>2015</v>
      </c>
      <c r="D13254" t="s">
        <v>42</v>
      </c>
      <c r="E13254" t="s">
        <v>312</v>
      </c>
      <c r="F13254">
        <v>1016127</v>
      </c>
      <c r="G13254" t="s">
        <v>313</v>
      </c>
      <c r="H13254" t="s">
        <v>314</v>
      </c>
      <c r="I13254" t="s">
        <v>315</v>
      </c>
    </row>
    <row r="13255" spans="1:9" x14ac:dyDescent="0.25">
      <c r="A13255">
        <v>13253</v>
      </c>
      <c r="B13255" t="s">
        <v>25</v>
      </c>
      <c r="C13255">
        <v>2015</v>
      </c>
      <c r="D13255" t="s">
        <v>42</v>
      </c>
      <c r="E13255" t="s">
        <v>312</v>
      </c>
      <c r="F13255">
        <v>1018689</v>
      </c>
      <c r="G13255" t="s">
        <v>313</v>
      </c>
      <c r="H13255" t="s">
        <v>314</v>
      </c>
      <c r="I13255" t="s">
        <v>315</v>
      </c>
    </row>
    <row r="13256" spans="1:9" x14ac:dyDescent="0.25">
      <c r="A13256">
        <v>13254</v>
      </c>
      <c r="B13256" t="s">
        <v>8</v>
      </c>
      <c r="C13256">
        <v>2015</v>
      </c>
      <c r="D13256" t="s">
        <v>42</v>
      </c>
      <c r="E13256" t="s">
        <v>64</v>
      </c>
      <c r="F13256">
        <v>1026048.8</v>
      </c>
      <c r="G13256" t="s">
        <v>313</v>
      </c>
      <c r="H13256" t="s">
        <v>314</v>
      </c>
      <c r="I13256" t="s">
        <v>315</v>
      </c>
    </row>
    <row r="13257" spans="1:9" x14ac:dyDescent="0.25">
      <c r="A13257">
        <v>13255</v>
      </c>
      <c r="B13257" t="s">
        <v>22</v>
      </c>
      <c r="C13257">
        <v>2015</v>
      </c>
      <c r="D13257" t="s">
        <v>42</v>
      </c>
      <c r="E13257" t="s">
        <v>64</v>
      </c>
      <c r="F13257">
        <v>1026048.8</v>
      </c>
      <c r="G13257" t="s">
        <v>313</v>
      </c>
      <c r="H13257" t="s">
        <v>314</v>
      </c>
      <c r="I13257" t="s">
        <v>315</v>
      </c>
    </row>
    <row r="13258" spans="1:9" x14ac:dyDescent="0.25">
      <c r="A13258">
        <v>13256</v>
      </c>
      <c r="B13258" t="s">
        <v>15</v>
      </c>
      <c r="C13258">
        <v>2015</v>
      </c>
      <c r="D13258" t="s">
        <v>42</v>
      </c>
      <c r="E13258" t="s">
        <v>64</v>
      </c>
      <c r="F13258">
        <v>1011606.3</v>
      </c>
      <c r="G13258" t="s">
        <v>313</v>
      </c>
      <c r="H13258" t="s">
        <v>314</v>
      </c>
      <c r="I13258" t="s">
        <v>315</v>
      </c>
    </row>
    <row r="13259" spans="1:9" x14ac:dyDescent="0.25">
      <c r="A13259">
        <v>13257</v>
      </c>
      <c r="B13259" t="s">
        <v>20</v>
      </c>
      <c r="C13259">
        <v>2015</v>
      </c>
      <c r="D13259" t="s">
        <v>42</v>
      </c>
      <c r="E13259" t="s">
        <v>64</v>
      </c>
      <c r="F13259">
        <v>1019228.3</v>
      </c>
      <c r="G13259" t="s">
        <v>313</v>
      </c>
      <c r="H13259" t="s">
        <v>314</v>
      </c>
      <c r="I13259" t="s">
        <v>315</v>
      </c>
    </row>
    <row r="13260" spans="1:9" x14ac:dyDescent="0.25">
      <c r="A13260">
        <v>13258</v>
      </c>
      <c r="B13260" t="s">
        <v>30</v>
      </c>
      <c r="C13260">
        <v>2015</v>
      </c>
      <c r="D13260" t="s">
        <v>42</v>
      </c>
      <c r="E13260" t="s">
        <v>64</v>
      </c>
      <c r="F13260">
        <v>1012012.3</v>
      </c>
      <c r="G13260" t="s">
        <v>313</v>
      </c>
      <c r="H13260" t="s">
        <v>314</v>
      </c>
      <c r="I13260" t="s">
        <v>315</v>
      </c>
    </row>
    <row r="13261" spans="1:9" x14ac:dyDescent="0.25">
      <c r="A13261">
        <v>13259</v>
      </c>
      <c r="B13261" t="s">
        <v>21</v>
      </c>
      <c r="C13261">
        <v>2015</v>
      </c>
      <c r="D13261" t="s">
        <v>42</v>
      </c>
      <c r="E13261" t="s">
        <v>64</v>
      </c>
      <c r="F13261">
        <v>1013880.8</v>
      </c>
      <c r="G13261" t="s">
        <v>313</v>
      </c>
      <c r="H13261" t="s">
        <v>314</v>
      </c>
      <c r="I13261" t="s">
        <v>315</v>
      </c>
    </row>
    <row r="13262" spans="1:9" x14ac:dyDescent="0.25">
      <c r="A13262">
        <v>13260</v>
      </c>
      <c r="B13262" t="s">
        <v>16</v>
      </c>
      <c r="C13262">
        <v>2015</v>
      </c>
      <c r="D13262" t="s">
        <v>42</v>
      </c>
      <c r="E13262" t="s">
        <v>64</v>
      </c>
      <c r="F13262">
        <v>1009831.8</v>
      </c>
      <c r="G13262" t="s">
        <v>313</v>
      </c>
      <c r="H13262" t="s">
        <v>314</v>
      </c>
      <c r="I13262" t="s">
        <v>315</v>
      </c>
    </row>
    <row r="13263" spans="1:9" x14ac:dyDescent="0.25">
      <c r="A13263">
        <v>13261</v>
      </c>
      <c r="B13263" t="s">
        <v>29</v>
      </c>
      <c r="C13263">
        <v>2015</v>
      </c>
      <c r="D13263" t="s">
        <v>42</v>
      </c>
      <c r="E13263" t="s">
        <v>64</v>
      </c>
      <c r="F13263">
        <v>1011769.8</v>
      </c>
      <c r="G13263" t="s">
        <v>313</v>
      </c>
      <c r="H13263" t="s">
        <v>314</v>
      </c>
      <c r="I13263" t="s">
        <v>315</v>
      </c>
    </row>
    <row r="13264" spans="1:9" x14ac:dyDescent="0.25">
      <c r="A13264">
        <v>13262</v>
      </c>
      <c r="B13264" t="s">
        <v>31</v>
      </c>
      <c r="C13264">
        <v>2015</v>
      </c>
      <c r="D13264" t="s">
        <v>42</v>
      </c>
      <c r="E13264" t="s">
        <v>64</v>
      </c>
      <c r="F13264">
        <v>1012688.8</v>
      </c>
      <c r="G13264" t="s">
        <v>313</v>
      </c>
      <c r="H13264" t="s">
        <v>314</v>
      </c>
      <c r="I13264" t="s">
        <v>315</v>
      </c>
    </row>
    <row r="13265" spans="1:9" x14ac:dyDescent="0.25">
      <c r="A13265">
        <v>13263</v>
      </c>
      <c r="B13265" t="s">
        <v>24</v>
      </c>
      <c r="C13265">
        <v>2015</v>
      </c>
      <c r="D13265" t="s">
        <v>42</v>
      </c>
      <c r="E13265" t="s">
        <v>64</v>
      </c>
      <c r="F13265">
        <v>1011136.3</v>
      </c>
      <c r="G13265" t="s">
        <v>313</v>
      </c>
      <c r="H13265" t="s">
        <v>314</v>
      </c>
      <c r="I13265" t="s">
        <v>315</v>
      </c>
    </row>
    <row r="13266" spans="1:9" x14ac:dyDescent="0.25">
      <c r="A13266">
        <v>13264</v>
      </c>
      <c r="B13266" t="s">
        <v>5</v>
      </c>
      <c r="C13266">
        <v>2015</v>
      </c>
      <c r="D13266" t="s">
        <v>42</v>
      </c>
      <c r="E13266" t="s">
        <v>64</v>
      </c>
      <c r="F13266">
        <v>1023170.8</v>
      </c>
      <c r="G13266" t="s">
        <v>313</v>
      </c>
      <c r="H13266" t="s">
        <v>314</v>
      </c>
      <c r="I13266" t="s">
        <v>315</v>
      </c>
    </row>
    <row r="13267" spans="1:9" x14ac:dyDescent="0.25">
      <c r="A13267">
        <v>13265</v>
      </c>
      <c r="B13267" t="s">
        <v>26</v>
      </c>
      <c r="C13267">
        <v>2015</v>
      </c>
      <c r="D13267" t="s">
        <v>42</v>
      </c>
      <c r="E13267" t="s">
        <v>64</v>
      </c>
      <c r="F13267">
        <v>1018214.3</v>
      </c>
      <c r="G13267" t="s">
        <v>313</v>
      </c>
      <c r="H13267" t="s">
        <v>314</v>
      </c>
      <c r="I13267" t="s">
        <v>315</v>
      </c>
    </row>
    <row r="13268" spans="1:9" x14ac:dyDescent="0.25">
      <c r="A13268">
        <v>13266</v>
      </c>
      <c r="B13268" t="s">
        <v>28</v>
      </c>
      <c r="C13268">
        <v>2015</v>
      </c>
      <c r="D13268" t="s">
        <v>42</v>
      </c>
      <c r="E13268" t="s">
        <v>64</v>
      </c>
      <c r="F13268">
        <v>1014655.8</v>
      </c>
      <c r="G13268" t="s">
        <v>313</v>
      </c>
      <c r="H13268" t="s">
        <v>314</v>
      </c>
      <c r="I13268" t="s">
        <v>315</v>
      </c>
    </row>
    <row r="13269" spans="1:9" x14ac:dyDescent="0.25">
      <c r="A13269">
        <v>13267</v>
      </c>
      <c r="B13269" t="s">
        <v>11</v>
      </c>
      <c r="C13269">
        <v>2015</v>
      </c>
      <c r="D13269" t="s">
        <v>42</v>
      </c>
      <c r="E13269" t="s">
        <v>64</v>
      </c>
      <c r="F13269">
        <v>1019351.3</v>
      </c>
      <c r="G13269" t="s">
        <v>313</v>
      </c>
      <c r="H13269" t="s">
        <v>314</v>
      </c>
      <c r="I13269" t="s">
        <v>315</v>
      </c>
    </row>
    <row r="13270" spans="1:9" x14ac:dyDescent="0.25">
      <c r="A13270">
        <v>13268</v>
      </c>
      <c r="B13270" t="s">
        <v>12</v>
      </c>
      <c r="C13270">
        <v>2015</v>
      </c>
      <c r="D13270" t="s">
        <v>42</v>
      </c>
      <c r="E13270" t="s">
        <v>64</v>
      </c>
      <c r="F13270">
        <v>1014653.8</v>
      </c>
      <c r="G13270" t="s">
        <v>313</v>
      </c>
      <c r="H13270" t="s">
        <v>314</v>
      </c>
      <c r="I13270" t="s">
        <v>315</v>
      </c>
    </row>
    <row r="13271" spans="1:9" x14ac:dyDescent="0.25">
      <c r="A13271">
        <v>13269</v>
      </c>
      <c r="B13271" t="s">
        <v>7</v>
      </c>
      <c r="C13271">
        <v>2015</v>
      </c>
      <c r="D13271" t="s">
        <v>42</v>
      </c>
      <c r="E13271" t="s">
        <v>64</v>
      </c>
      <c r="F13271">
        <v>1015661.8</v>
      </c>
      <c r="G13271" t="s">
        <v>313</v>
      </c>
      <c r="H13271" t="s">
        <v>314</v>
      </c>
      <c r="I13271" t="s">
        <v>315</v>
      </c>
    </row>
    <row r="13272" spans="1:9" x14ac:dyDescent="0.25">
      <c r="A13272">
        <v>13270</v>
      </c>
      <c r="B13272" t="s">
        <v>18</v>
      </c>
      <c r="C13272">
        <v>2015</v>
      </c>
      <c r="D13272" t="s">
        <v>42</v>
      </c>
      <c r="E13272" t="s">
        <v>64</v>
      </c>
      <c r="F13272">
        <v>1008590.3</v>
      </c>
      <c r="G13272" t="s">
        <v>313</v>
      </c>
      <c r="H13272" t="s">
        <v>314</v>
      </c>
      <c r="I13272" t="s">
        <v>315</v>
      </c>
    </row>
    <row r="13273" spans="1:9" x14ac:dyDescent="0.25">
      <c r="A13273">
        <v>13271</v>
      </c>
      <c r="B13273" t="s">
        <v>23</v>
      </c>
      <c r="C13273">
        <v>2015</v>
      </c>
      <c r="D13273" t="s">
        <v>42</v>
      </c>
      <c r="E13273" t="s">
        <v>64</v>
      </c>
      <c r="F13273">
        <v>1013973.8</v>
      </c>
      <c r="G13273" t="s">
        <v>313</v>
      </c>
      <c r="H13273" t="s">
        <v>314</v>
      </c>
      <c r="I13273" t="s">
        <v>315</v>
      </c>
    </row>
    <row r="13274" spans="1:9" x14ac:dyDescent="0.25">
      <c r="A13274">
        <v>13272</v>
      </c>
      <c r="B13274" t="s">
        <v>14</v>
      </c>
      <c r="C13274">
        <v>2015</v>
      </c>
      <c r="D13274" t="s">
        <v>42</v>
      </c>
      <c r="E13274" t="s">
        <v>64</v>
      </c>
      <c r="F13274">
        <v>1013547.8</v>
      </c>
      <c r="G13274" t="s">
        <v>313</v>
      </c>
      <c r="H13274" t="s">
        <v>314</v>
      </c>
      <c r="I13274" t="s">
        <v>315</v>
      </c>
    </row>
    <row r="13275" spans="1:9" x14ac:dyDescent="0.25">
      <c r="A13275">
        <v>13273</v>
      </c>
      <c r="B13275" t="s">
        <v>17</v>
      </c>
      <c r="C13275">
        <v>2015</v>
      </c>
      <c r="D13275" t="s">
        <v>42</v>
      </c>
      <c r="E13275" t="s">
        <v>64</v>
      </c>
      <c r="F13275">
        <v>1015859.8</v>
      </c>
      <c r="G13275" t="s">
        <v>313</v>
      </c>
      <c r="H13275" t="s">
        <v>314</v>
      </c>
      <c r="I13275" t="s">
        <v>315</v>
      </c>
    </row>
    <row r="13276" spans="1:9" x14ac:dyDescent="0.25">
      <c r="A13276">
        <v>13274</v>
      </c>
      <c r="B13276" t="s">
        <v>19</v>
      </c>
      <c r="C13276">
        <v>2015</v>
      </c>
      <c r="D13276" t="s">
        <v>42</v>
      </c>
      <c r="E13276" t="s">
        <v>64</v>
      </c>
      <c r="F13276">
        <v>1015152.3</v>
      </c>
      <c r="G13276" t="s">
        <v>313</v>
      </c>
      <c r="H13276" t="s">
        <v>314</v>
      </c>
      <c r="I13276" t="s">
        <v>315</v>
      </c>
    </row>
    <row r="13277" spans="1:9" x14ac:dyDescent="0.25">
      <c r="A13277">
        <v>13275</v>
      </c>
      <c r="B13277" t="s">
        <v>27</v>
      </c>
      <c r="C13277">
        <v>2015</v>
      </c>
      <c r="D13277" t="s">
        <v>42</v>
      </c>
      <c r="E13277" t="s">
        <v>64</v>
      </c>
      <c r="F13277">
        <v>1012149.8</v>
      </c>
      <c r="G13277" t="s">
        <v>313</v>
      </c>
      <c r="H13277" t="s">
        <v>314</v>
      </c>
      <c r="I13277" t="s">
        <v>315</v>
      </c>
    </row>
    <row r="13278" spans="1:9" x14ac:dyDescent="0.25">
      <c r="A13278">
        <v>13276</v>
      </c>
      <c r="B13278" t="s">
        <v>13</v>
      </c>
      <c r="C13278">
        <v>2015</v>
      </c>
      <c r="D13278" t="s">
        <v>42</v>
      </c>
      <c r="E13278" t="s">
        <v>64</v>
      </c>
      <c r="F13278">
        <v>1014263.8</v>
      </c>
      <c r="G13278" t="s">
        <v>313</v>
      </c>
      <c r="H13278" t="s">
        <v>314</v>
      </c>
      <c r="I13278" t="s">
        <v>315</v>
      </c>
    </row>
    <row r="13279" spans="1:9" x14ac:dyDescent="0.25">
      <c r="A13279">
        <v>13277</v>
      </c>
      <c r="B13279" t="s">
        <v>4</v>
      </c>
      <c r="C13279">
        <v>2015</v>
      </c>
      <c r="D13279" t="s">
        <v>42</v>
      </c>
      <c r="E13279" t="s">
        <v>64</v>
      </c>
      <c r="F13279">
        <v>1019957.3</v>
      </c>
      <c r="G13279" t="s">
        <v>313</v>
      </c>
      <c r="H13279" t="s">
        <v>314</v>
      </c>
      <c r="I13279" t="s">
        <v>315</v>
      </c>
    </row>
    <row r="13280" spans="1:9" x14ac:dyDescent="0.25">
      <c r="A13280">
        <v>13278</v>
      </c>
      <c r="B13280" t="s">
        <v>6</v>
      </c>
      <c r="C13280">
        <v>2015</v>
      </c>
      <c r="D13280" t="s">
        <v>42</v>
      </c>
      <c r="E13280" t="s">
        <v>64</v>
      </c>
      <c r="F13280">
        <v>1017537.3</v>
      </c>
      <c r="G13280" t="s">
        <v>313</v>
      </c>
      <c r="H13280" t="s">
        <v>314</v>
      </c>
      <c r="I13280" t="s">
        <v>315</v>
      </c>
    </row>
    <row r="13281" spans="1:9" x14ac:dyDescent="0.25">
      <c r="A13281">
        <v>13279</v>
      </c>
      <c r="B13281" t="s">
        <v>9</v>
      </c>
      <c r="C13281">
        <v>2015</v>
      </c>
      <c r="D13281" t="s">
        <v>42</v>
      </c>
      <c r="E13281" t="s">
        <v>64</v>
      </c>
      <c r="F13281">
        <v>1024241.3</v>
      </c>
      <c r="G13281" t="s">
        <v>313</v>
      </c>
      <c r="H13281" t="s">
        <v>314</v>
      </c>
      <c r="I13281" t="s">
        <v>315</v>
      </c>
    </row>
    <row r="13282" spans="1:9" x14ac:dyDescent="0.25">
      <c r="A13282">
        <v>13280</v>
      </c>
      <c r="B13282" t="s">
        <v>10</v>
      </c>
      <c r="C13282">
        <v>2015</v>
      </c>
      <c r="D13282" t="s">
        <v>42</v>
      </c>
      <c r="E13282" t="s">
        <v>64</v>
      </c>
      <c r="F13282">
        <v>1020653.3</v>
      </c>
      <c r="G13282" t="s">
        <v>313</v>
      </c>
      <c r="H13282" t="s">
        <v>314</v>
      </c>
      <c r="I13282" t="s">
        <v>315</v>
      </c>
    </row>
    <row r="13283" spans="1:9" x14ac:dyDescent="0.25">
      <c r="A13283">
        <v>13281</v>
      </c>
      <c r="B13283" t="s">
        <v>3</v>
      </c>
      <c r="C13283">
        <v>2015</v>
      </c>
      <c r="D13283" t="s">
        <v>42</v>
      </c>
      <c r="E13283" t="s">
        <v>64</v>
      </c>
      <c r="F13283">
        <v>1016124.8</v>
      </c>
      <c r="G13283" t="s">
        <v>313</v>
      </c>
      <c r="H13283" t="s">
        <v>314</v>
      </c>
      <c r="I13283" t="s">
        <v>315</v>
      </c>
    </row>
    <row r="13284" spans="1:9" x14ac:dyDescent="0.25">
      <c r="A13284">
        <v>13282</v>
      </c>
      <c r="B13284" t="s">
        <v>25</v>
      </c>
      <c r="C13284">
        <v>2015</v>
      </c>
      <c r="D13284" t="s">
        <v>42</v>
      </c>
      <c r="E13284" t="s">
        <v>64</v>
      </c>
      <c r="F13284">
        <v>1018686.3</v>
      </c>
      <c r="G13284" t="s">
        <v>313</v>
      </c>
      <c r="H13284" t="s">
        <v>314</v>
      </c>
      <c r="I13284" t="s">
        <v>315</v>
      </c>
    </row>
    <row r="13285" spans="1:9" x14ac:dyDescent="0.25">
      <c r="A13285">
        <v>13283</v>
      </c>
      <c r="B13285" t="s">
        <v>8</v>
      </c>
      <c r="C13285">
        <v>2015</v>
      </c>
      <c r="D13285" t="s">
        <v>42</v>
      </c>
      <c r="E13285" t="s">
        <v>204</v>
      </c>
      <c r="F13285">
        <v>2.2000000000000002</v>
      </c>
      <c r="G13285" t="s">
        <v>313</v>
      </c>
      <c r="H13285" t="s">
        <v>314</v>
      </c>
      <c r="I13285" t="s">
        <v>315</v>
      </c>
    </row>
    <row r="13286" spans="1:9" x14ac:dyDescent="0.25">
      <c r="A13286">
        <v>13284</v>
      </c>
      <c r="B13286" t="s">
        <v>22</v>
      </c>
      <c r="C13286">
        <v>2015</v>
      </c>
      <c r="D13286" t="s">
        <v>42</v>
      </c>
      <c r="E13286" t="s">
        <v>204</v>
      </c>
      <c r="F13286">
        <v>2.2000000000000002</v>
      </c>
      <c r="G13286" t="s">
        <v>313</v>
      </c>
      <c r="H13286" t="s">
        <v>314</v>
      </c>
      <c r="I13286" t="s">
        <v>315</v>
      </c>
    </row>
    <row r="13287" spans="1:9" x14ac:dyDescent="0.25">
      <c r="A13287">
        <v>13285</v>
      </c>
      <c r="B13287" t="s">
        <v>15</v>
      </c>
      <c r="C13287">
        <v>2015</v>
      </c>
      <c r="D13287" t="s">
        <v>42</v>
      </c>
      <c r="E13287" t="s">
        <v>204</v>
      </c>
      <c r="F13287">
        <v>1.7</v>
      </c>
      <c r="G13287" t="s">
        <v>313</v>
      </c>
      <c r="H13287" t="s">
        <v>314</v>
      </c>
      <c r="I13287" t="s">
        <v>315</v>
      </c>
    </row>
    <row r="13288" spans="1:9" x14ac:dyDescent="0.25">
      <c r="A13288">
        <v>13286</v>
      </c>
      <c r="B13288" t="s">
        <v>20</v>
      </c>
      <c r="C13288">
        <v>2015</v>
      </c>
      <c r="D13288" t="s">
        <v>42</v>
      </c>
      <c r="E13288" t="s">
        <v>204</v>
      </c>
      <c r="F13288">
        <v>2.7</v>
      </c>
      <c r="G13288" t="s">
        <v>313</v>
      </c>
      <c r="H13288" t="s">
        <v>314</v>
      </c>
      <c r="I13288" t="s">
        <v>315</v>
      </c>
    </row>
    <row r="13289" spans="1:9" x14ac:dyDescent="0.25">
      <c r="A13289">
        <v>13287</v>
      </c>
      <c r="B13289" t="s">
        <v>30</v>
      </c>
      <c r="C13289">
        <v>2015</v>
      </c>
      <c r="D13289" t="s">
        <v>42</v>
      </c>
      <c r="E13289" t="s">
        <v>204</v>
      </c>
      <c r="F13289">
        <v>-2.2999999999999998</v>
      </c>
      <c r="G13289" t="s">
        <v>313</v>
      </c>
      <c r="H13289" t="s">
        <v>314</v>
      </c>
      <c r="I13289" t="s">
        <v>315</v>
      </c>
    </row>
    <row r="13290" spans="1:9" x14ac:dyDescent="0.25">
      <c r="A13290">
        <v>13288</v>
      </c>
      <c r="B13290" t="s">
        <v>21</v>
      </c>
      <c r="C13290">
        <v>2015</v>
      </c>
      <c r="D13290" t="s">
        <v>42</v>
      </c>
      <c r="E13290" t="s">
        <v>204</v>
      </c>
      <c r="F13290">
        <v>2.2000000000000002</v>
      </c>
      <c r="G13290" t="s">
        <v>313</v>
      </c>
      <c r="H13290" t="s">
        <v>314</v>
      </c>
      <c r="I13290" t="s">
        <v>315</v>
      </c>
    </row>
    <row r="13291" spans="1:9" x14ac:dyDescent="0.25">
      <c r="A13291">
        <v>13289</v>
      </c>
      <c r="B13291" t="s">
        <v>16</v>
      </c>
      <c r="C13291">
        <v>2015</v>
      </c>
      <c r="D13291" t="s">
        <v>42</v>
      </c>
      <c r="E13291" t="s">
        <v>204</v>
      </c>
      <c r="F13291">
        <v>-2.8</v>
      </c>
      <c r="G13291" t="s">
        <v>313</v>
      </c>
      <c r="H13291" t="s">
        <v>314</v>
      </c>
      <c r="I13291" t="s">
        <v>315</v>
      </c>
    </row>
    <row r="13292" spans="1:9" x14ac:dyDescent="0.25">
      <c r="A13292">
        <v>13290</v>
      </c>
      <c r="B13292" t="s">
        <v>29</v>
      </c>
      <c r="C13292">
        <v>2015</v>
      </c>
      <c r="D13292" t="s">
        <v>42</v>
      </c>
      <c r="E13292" t="s">
        <v>204</v>
      </c>
      <c r="F13292">
        <v>-2.8</v>
      </c>
      <c r="G13292" t="s">
        <v>313</v>
      </c>
      <c r="H13292" t="s">
        <v>314</v>
      </c>
      <c r="I13292" t="s">
        <v>315</v>
      </c>
    </row>
    <row r="13293" spans="1:9" x14ac:dyDescent="0.25">
      <c r="A13293">
        <v>13291</v>
      </c>
      <c r="B13293" t="s">
        <v>31</v>
      </c>
      <c r="C13293">
        <v>2015</v>
      </c>
      <c r="D13293" t="s">
        <v>42</v>
      </c>
      <c r="E13293" t="s">
        <v>204</v>
      </c>
      <c r="F13293">
        <v>-1.8</v>
      </c>
      <c r="G13293" t="s">
        <v>313</v>
      </c>
      <c r="H13293" t="s">
        <v>314</v>
      </c>
      <c r="I13293" t="s">
        <v>315</v>
      </c>
    </row>
    <row r="13294" spans="1:9" x14ac:dyDescent="0.25">
      <c r="A13294">
        <v>13292</v>
      </c>
      <c r="B13294" t="s">
        <v>24</v>
      </c>
      <c r="C13294">
        <v>2015</v>
      </c>
      <c r="D13294" t="s">
        <v>42</v>
      </c>
      <c r="E13294" t="s">
        <v>204</v>
      </c>
      <c r="F13294">
        <v>-1.3</v>
      </c>
      <c r="G13294" t="s">
        <v>313</v>
      </c>
      <c r="H13294" t="s">
        <v>314</v>
      </c>
      <c r="I13294" t="s">
        <v>315</v>
      </c>
    </row>
    <row r="13295" spans="1:9" x14ac:dyDescent="0.25">
      <c r="A13295">
        <v>13293</v>
      </c>
      <c r="B13295" t="s">
        <v>5</v>
      </c>
      <c r="C13295">
        <v>2015</v>
      </c>
      <c r="D13295" t="s">
        <v>42</v>
      </c>
      <c r="E13295" t="s">
        <v>204</v>
      </c>
      <c r="F13295">
        <v>-2.8</v>
      </c>
      <c r="G13295" t="s">
        <v>313</v>
      </c>
      <c r="H13295" t="s">
        <v>314</v>
      </c>
      <c r="I13295" t="s">
        <v>315</v>
      </c>
    </row>
    <row r="13296" spans="1:9" x14ac:dyDescent="0.25">
      <c r="A13296">
        <v>13294</v>
      </c>
      <c r="B13296" t="s">
        <v>26</v>
      </c>
      <c r="C13296">
        <v>2015</v>
      </c>
      <c r="D13296" t="s">
        <v>42</v>
      </c>
      <c r="E13296" t="s">
        <v>204</v>
      </c>
      <c r="F13296">
        <v>1.7</v>
      </c>
      <c r="G13296" t="s">
        <v>313</v>
      </c>
      <c r="H13296" t="s">
        <v>314</v>
      </c>
      <c r="I13296" t="s">
        <v>315</v>
      </c>
    </row>
    <row r="13297" spans="1:9" x14ac:dyDescent="0.25">
      <c r="A13297">
        <v>13295</v>
      </c>
      <c r="B13297" t="s">
        <v>28</v>
      </c>
      <c r="C13297">
        <v>2015</v>
      </c>
      <c r="D13297" t="s">
        <v>42</v>
      </c>
      <c r="E13297" t="s">
        <v>204</v>
      </c>
      <c r="F13297">
        <v>2.2000000000000002</v>
      </c>
      <c r="G13297" t="s">
        <v>313</v>
      </c>
      <c r="H13297" t="s">
        <v>314</v>
      </c>
      <c r="I13297" t="s">
        <v>315</v>
      </c>
    </row>
    <row r="13298" spans="1:9" x14ac:dyDescent="0.25">
      <c r="A13298">
        <v>13296</v>
      </c>
      <c r="B13298" t="s">
        <v>11</v>
      </c>
      <c r="C13298">
        <v>2015</v>
      </c>
      <c r="D13298" t="s">
        <v>42</v>
      </c>
      <c r="E13298" t="s">
        <v>204</v>
      </c>
      <c r="F13298">
        <v>1.7</v>
      </c>
      <c r="G13298" t="s">
        <v>313</v>
      </c>
      <c r="H13298" t="s">
        <v>314</v>
      </c>
      <c r="I13298" t="s">
        <v>315</v>
      </c>
    </row>
    <row r="13299" spans="1:9" x14ac:dyDescent="0.25">
      <c r="A13299">
        <v>13297</v>
      </c>
      <c r="B13299" t="s">
        <v>12</v>
      </c>
      <c r="C13299">
        <v>2015</v>
      </c>
      <c r="D13299" t="s">
        <v>42</v>
      </c>
      <c r="E13299" t="s">
        <v>204</v>
      </c>
      <c r="F13299">
        <v>-2.8</v>
      </c>
      <c r="G13299" t="s">
        <v>313</v>
      </c>
      <c r="H13299" t="s">
        <v>314</v>
      </c>
      <c r="I13299" t="s">
        <v>315</v>
      </c>
    </row>
    <row r="13300" spans="1:9" x14ac:dyDescent="0.25">
      <c r="A13300">
        <v>13298</v>
      </c>
      <c r="B13300" t="s">
        <v>7</v>
      </c>
      <c r="C13300">
        <v>2015</v>
      </c>
      <c r="D13300" t="s">
        <v>42</v>
      </c>
      <c r="E13300" t="s">
        <v>204</v>
      </c>
      <c r="F13300">
        <v>2.2000000000000002</v>
      </c>
      <c r="G13300" t="s">
        <v>313</v>
      </c>
      <c r="H13300" t="s">
        <v>314</v>
      </c>
      <c r="I13300" t="s">
        <v>315</v>
      </c>
    </row>
    <row r="13301" spans="1:9" x14ac:dyDescent="0.25">
      <c r="A13301">
        <v>13299</v>
      </c>
      <c r="B13301" t="s">
        <v>18</v>
      </c>
      <c r="C13301">
        <v>2015</v>
      </c>
      <c r="D13301" t="s">
        <v>42</v>
      </c>
      <c r="E13301" t="s">
        <v>204</v>
      </c>
      <c r="F13301">
        <v>1.7</v>
      </c>
      <c r="G13301" t="s">
        <v>313</v>
      </c>
      <c r="H13301" t="s">
        <v>314</v>
      </c>
      <c r="I13301" t="s">
        <v>315</v>
      </c>
    </row>
    <row r="13302" spans="1:9" x14ac:dyDescent="0.25">
      <c r="A13302">
        <v>13300</v>
      </c>
      <c r="B13302" t="s">
        <v>23</v>
      </c>
      <c r="C13302">
        <v>2015</v>
      </c>
      <c r="D13302" t="s">
        <v>42</v>
      </c>
      <c r="E13302" t="s">
        <v>204</v>
      </c>
      <c r="F13302">
        <v>-1.8</v>
      </c>
      <c r="G13302" t="s">
        <v>313</v>
      </c>
      <c r="H13302" t="s">
        <v>314</v>
      </c>
      <c r="I13302" t="s">
        <v>315</v>
      </c>
    </row>
    <row r="13303" spans="1:9" x14ac:dyDescent="0.25">
      <c r="A13303">
        <v>13301</v>
      </c>
      <c r="B13303" t="s">
        <v>14</v>
      </c>
      <c r="C13303">
        <v>2015</v>
      </c>
      <c r="D13303" t="s">
        <v>42</v>
      </c>
      <c r="E13303" t="s">
        <v>204</v>
      </c>
      <c r="F13303">
        <v>2.2000000000000002</v>
      </c>
      <c r="G13303" t="s">
        <v>313</v>
      </c>
      <c r="H13303" t="s">
        <v>314</v>
      </c>
      <c r="I13303" t="s">
        <v>315</v>
      </c>
    </row>
    <row r="13304" spans="1:9" x14ac:dyDescent="0.25">
      <c r="A13304">
        <v>13302</v>
      </c>
      <c r="B13304" t="s">
        <v>17</v>
      </c>
      <c r="C13304">
        <v>2015</v>
      </c>
      <c r="D13304" t="s">
        <v>42</v>
      </c>
      <c r="E13304" t="s">
        <v>204</v>
      </c>
      <c r="F13304">
        <v>-2.8</v>
      </c>
      <c r="G13304" t="s">
        <v>313</v>
      </c>
      <c r="H13304" t="s">
        <v>314</v>
      </c>
      <c r="I13304" t="s">
        <v>315</v>
      </c>
    </row>
    <row r="13305" spans="1:9" x14ac:dyDescent="0.25">
      <c r="A13305">
        <v>13303</v>
      </c>
      <c r="B13305" t="s">
        <v>19</v>
      </c>
      <c r="C13305">
        <v>2015</v>
      </c>
      <c r="D13305" t="s">
        <v>42</v>
      </c>
      <c r="E13305" t="s">
        <v>204</v>
      </c>
      <c r="F13305">
        <v>-1.3</v>
      </c>
      <c r="G13305" t="s">
        <v>313</v>
      </c>
      <c r="H13305" t="s">
        <v>314</v>
      </c>
      <c r="I13305" t="s">
        <v>315</v>
      </c>
    </row>
    <row r="13306" spans="1:9" x14ac:dyDescent="0.25">
      <c r="A13306">
        <v>13304</v>
      </c>
      <c r="B13306" t="s">
        <v>27</v>
      </c>
      <c r="C13306">
        <v>2015</v>
      </c>
      <c r="D13306" t="s">
        <v>42</v>
      </c>
      <c r="E13306" t="s">
        <v>204</v>
      </c>
      <c r="F13306">
        <v>-1.8</v>
      </c>
      <c r="G13306" t="s">
        <v>313</v>
      </c>
      <c r="H13306" t="s">
        <v>314</v>
      </c>
      <c r="I13306" t="s">
        <v>315</v>
      </c>
    </row>
    <row r="13307" spans="1:9" x14ac:dyDescent="0.25">
      <c r="A13307">
        <v>13305</v>
      </c>
      <c r="B13307" t="s">
        <v>13</v>
      </c>
      <c r="C13307">
        <v>2015</v>
      </c>
      <c r="D13307" t="s">
        <v>42</v>
      </c>
      <c r="E13307" t="s">
        <v>204</v>
      </c>
      <c r="F13307">
        <v>2.2000000000000002</v>
      </c>
      <c r="G13307" t="s">
        <v>313</v>
      </c>
      <c r="H13307" t="s">
        <v>314</v>
      </c>
      <c r="I13307" t="s">
        <v>315</v>
      </c>
    </row>
    <row r="13308" spans="1:9" x14ac:dyDescent="0.25">
      <c r="A13308">
        <v>13306</v>
      </c>
      <c r="B13308" t="s">
        <v>4</v>
      </c>
      <c r="C13308">
        <v>2015</v>
      </c>
      <c r="D13308" t="s">
        <v>42</v>
      </c>
      <c r="E13308" t="s">
        <v>204</v>
      </c>
      <c r="F13308">
        <v>-3.3</v>
      </c>
      <c r="G13308" t="s">
        <v>313</v>
      </c>
      <c r="H13308" t="s">
        <v>314</v>
      </c>
      <c r="I13308" t="s">
        <v>315</v>
      </c>
    </row>
    <row r="13309" spans="1:9" x14ac:dyDescent="0.25">
      <c r="A13309">
        <v>13307</v>
      </c>
      <c r="B13309" t="s">
        <v>6</v>
      </c>
      <c r="C13309">
        <v>2015</v>
      </c>
      <c r="D13309" t="s">
        <v>42</v>
      </c>
      <c r="E13309" t="s">
        <v>204</v>
      </c>
      <c r="F13309">
        <v>-3.3</v>
      </c>
      <c r="G13309" t="s">
        <v>313</v>
      </c>
      <c r="H13309" t="s">
        <v>314</v>
      </c>
      <c r="I13309" t="s">
        <v>315</v>
      </c>
    </row>
    <row r="13310" spans="1:9" x14ac:dyDescent="0.25">
      <c r="A13310">
        <v>13308</v>
      </c>
      <c r="B13310" t="s">
        <v>9</v>
      </c>
      <c r="C13310">
        <v>2015</v>
      </c>
      <c r="D13310" t="s">
        <v>42</v>
      </c>
      <c r="E13310" t="s">
        <v>204</v>
      </c>
      <c r="F13310">
        <v>-1.3</v>
      </c>
      <c r="G13310" t="s">
        <v>313</v>
      </c>
      <c r="H13310" t="s">
        <v>314</v>
      </c>
      <c r="I13310" t="s">
        <v>315</v>
      </c>
    </row>
    <row r="13311" spans="1:9" x14ac:dyDescent="0.25">
      <c r="A13311">
        <v>13309</v>
      </c>
      <c r="B13311" t="s">
        <v>10</v>
      </c>
      <c r="C13311">
        <v>2015</v>
      </c>
      <c r="D13311" t="s">
        <v>42</v>
      </c>
      <c r="E13311" t="s">
        <v>204</v>
      </c>
      <c r="F13311">
        <v>1.7</v>
      </c>
      <c r="G13311" t="s">
        <v>313</v>
      </c>
      <c r="H13311" t="s">
        <v>314</v>
      </c>
      <c r="I13311" t="s">
        <v>315</v>
      </c>
    </row>
    <row r="13312" spans="1:9" x14ac:dyDescent="0.25">
      <c r="A13312">
        <v>13310</v>
      </c>
      <c r="B13312" t="s">
        <v>3</v>
      </c>
      <c r="C13312">
        <v>2015</v>
      </c>
      <c r="D13312" t="s">
        <v>42</v>
      </c>
      <c r="E13312" t="s">
        <v>204</v>
      </c>
      <c r="F13312">
        <v>2.2000000000000002</v>
      </c>
      <c r="G13312" t="s">
        <v>313</v>
      </c>
      <c r="H13312" t="s">
        <v>314</v>
      </c>
      <c r="I13312" t="s">
        <v>315</v>
      </c>
    </row>
    <row r="13313" spans="1:9" x14ac:dyDescent="0.25">
      <c r="A13313">
        <v>13311</v>
      </c>
      <c r="B13313" t="s">
        <v>25</v>
      </c>
      <c r="C13313">
        <v>2015</v>
      </c>
      <c r="D13313" t="s">
        <v>42</v>
      </c>
      <c r="E13313" t="s">
        <v>204</v>
      </c>
      <c r="F13313">
        <v>2.7</v>
      </c>
      <c r="G13313" t="s">
        <v>313</v>
      </c>
      <c r="H13313" t="s">
        <v>314</v>
      </c>
      <c r="I13313" t="s">
        <v>315</v>
      </c>
    </row>
    <row r="13314" spans="1:9" x14ac:dyDescent="0.25">
      <c r="A13314">
        <v>13312</v>
      </c>
      <c r="B13314" t="s">
        <v>8</v>
      </c>
      <c r="C13314">
        <v>2015</v>
      </c>
      <c r="D13314" t="s">
        <v>42</v>
      </c>
      <c r="E13314" t="s">
        <v>205</v>
      </c>
      <c r="F13314">
        <v>0</v>
      </c>
      <c r="G13314" t="s">
        <v>316</v>
      </c>
      <c r="H13314" t="s">
        <v>314</v>
      </c>
      <c r="I13314" t="s">
        <v>315</v>
      </c>
    </row>
    <row r="13315" spans="1:9" x14ac:dyDescent="0.25">
      <c r="A13315">
        <v>13313</v>
      </c>
      <c r="B13315" t="s">
        <v>22</v>
      </c>
      <c r="C13315">
        <v>2015</v>
      </c>
      <c r="D13315" t="s">
        <v>42</v>
      </c>
      <c r="E13315" t="s">
        <v>205</v>
      </c>
      <c r="F13315">
        <v>0</v>
      </c>
      <c r="G13315" t="s">
        <v>316</v>
      </c>
      <c r="H13315" t="s">
        <v>314</v>
      </c>
      <c r="I13315" t="s">
        <v>315</v>
      </c>
    </row>
    <row r="13316" spans="1:9" x14ac:dyDescent="0.25">
      <c r="A13316">
        <v>13314</v>
      </c>
      <c r="B13316" t="s">
        <v>15</v>
      </c>
      <c r="C13316">
        <v>2015</v>
      </c>
      <c r="D13316" t="s">
        <v>42</v>
      </c>
      <c r="E13316" t="s">
        <v>205</v>
      </c>
      <c r="F13316">
        <v>0</v>
      </c>
      <c r="G13316" t="s">
        <v>316</v>
      </c>
      <c r="H13316" t="s">
        <v>314</v>
      </c>
      <c r="I13316" t="s">
        <v>315</v>
      </c>
    </row>
    <row r="13317" spans="1:9" x14ac:dyDescent="0.25">
      <c r="A13317">
        <v>13315</v>
      </c>
      <c r="B13317" t="s">
        <v>20</v>
      </c>
      <c r="C13317">
        <v>2015</v>
      </c>
      <c r="D13317" t="s">
        <v>42</v>
      </c>
      <c r="E13317" t="s">
        <v>205</v>
      </c>
      <c r="F13317">
        <v>0</v>
      </c>
      <c r="G13317" t="s">
        <v>316</v>
      </c>
      <c r="H13317" t="s">
        <v>314</v>
      </c>
      <c r="I13317" t="s">
        <v>315</v>
      </c>
    </row>
    <row r="13318" spans="1:9" x14ac:dyDescent="0.25">
      <c r="A13318">
        <v>13316</v>
      </c>
      <c r="B13318" t="s">
        <v>30</v>
      </c>
      <c r="C13318">
        <v>2015</v>
      </c>
      <c r="D13318" t="s">
        <v>42</v>
      </c>
      <c r="E13318" t="s">
        <v>205</v>
      </c>
      <c r="F13318">
        <v>0</v>
      </c>
      <c r="G13318" t="s">
        <v>316</v>
      </c>
      <c r="H13318" t="s">
        <v>314</v>
      </c>
      <c r="I13318" t="s">
        <v>315</v>
      </c>
    </row>
    <row r="13319" spans="1:9" x14ac:dyDescent="0.25">
      <c r="A13319">
        <v>13317</v>
      </c>
      <c r="B13319" t="s">
        <v>21</v>
      </c>
      <c r="C13319">
        <v>2015</v>
      </c>
      <c r="D13319" t="s">
        <v>42</v>
      </c>
      <c r="E13319" t="s">
        <v>205</v>
      </c>
      <c r="F13319">
        <v>0</v>
      </c>
      <c r="G13319" t="s">
        <v>316</v>
      </c>
      <c r="H13319" t="s">
        <v>314</v>
      </c>
      <c r="I13319" t="s">
        <v>315</v>
      </c>
    </row>
    <row r="13320" spans="1:9" x14ac:dyDescent="0.25">
      <c r="A13320">
        <v>13318</v>
      </c>
      <c r="B13320" t="s">
        <v>16</v>
      </c>
      <c r="C13320">
        <v>2015</v>
      </c>
      <c r="D13320" t="s">
        <v>42</v>
      </c>
      <c r="E13320" t="s">
        <v>205</v>
      </c>
      <c r="F13320">
        <v>0</v>
      </c>
      <c r="G13320" t="s">
        <v>316</v>
      </c>
      <c r="H13320" t="s">
        <v>314</v>
      </c>
      <c r="I13320" t="s">
        <v>315</v>
      </c>
    </row>
    <row r="13321" spans="1:9" x14ac:dyDescent="0.25">
      <c r="A13321">
        <v>13319</v>
      </c>
      <c r="B13321" t="s">
        <v>29</v>
      </c>
      <c r="C13321">
        <v>2015</v>
      </c>
      <c r="D13321" t="s">
        <v>42</v>
      </c>
      <c r="E13321" t="s">
        <v>205</v>
      </c>
      <c r="F13321">
        <v>0</v>
      </c>
      <c r="G13321" t="s">
        <v>316</v>
      </c>
      <c r="H13321" t="s">
        <v>314</v>
      </c>
      <c r="I13321" t="s">
        <v>315</v>
      </c>
    </row>
    <row r="13322" spans="1:9" x14ac:dyDescent="0.25">
      <c r="A13322">
        <v>13320</v>
      </c>
      <c r="B13322" t="s">
        <v>31</v>
      </c>
      <c r="C13322">
        <v>2015</v>
      </c>
      <c r="D13322" t="s">
        <v>42</v>
      </c>
      <c r="E13322" t="s">
        <v>205</v>
      </c>
      <c r="F13322">
        <v>0</v>
      </c>
      <c r="G13322" t="s">
        <v>316</v>
      </c>
      <c r="H13322" t="s">
        <v>314</v>
      </c>
      <c r="I13322" t="s">
        <v>315</v>
      </c>
    </row>
    <row r="13323" spans="1:9" x14ac:dyDescent="0.25">
      <c r="A13323">
        <v>13321</v>
      </c>
      <c r="B13323" t="s">
        <v>24</v>
      </c>
      <c r="C13323">
        <v>2015</v>
      </c>
      <c r="D13323" t="s">
        <v>42</v>
      </c>
      <c r="E13323" t="s">
        <v>205</v>
      </c>
      <c r="F13323">
        <v>0</v>
      </c>
      <c r="G13323" t="s">
        <v>316</v>
      </c>
      <c r="H13323" t="s">
        <v>314</v>
      </c>
      <c r="I13323" t="s">
        <v>315</v>
      </c>
    </row>
    <row r="13324" spans="1:9" x14ac:dyDescent="0.25">
      <c r="A13324">
        <v>13322</v>
      </c>
      <c r="B13324" t="s">
        <v>5</v>
      </c>
      <c r="C13324">
        <v>2015</v>
      </c>
      <c r="D13324" t="s">
        <v>42</v>
      </c>
      <c r="E13324" t="s">
        <v>205</v>
      </c>
      <c r="F13324">
        <v>0</v>
      </c>
      <c r="G13324" t="s">
        <v>316</v>
      </c>
      <c r="H13324" t="s">
        <v>314</v>
      </c>
      <c r="I13324" t="s">
        <v>315</v>
      </c>
    </row>
    <row r="13325" spans="1:9" x14ac:dyDescent="0.25">
      <c r="A13325">
        <v>13323</v>
      </c>
      <c r="B13325" t="s">
        <v>26</v>
      </c>
      <c r="C13325">
        <v>2015</v>
      </c>
      <c r="D13325" t="s">
        <v>42</v>
      </c>
      <c r="E13325" t="s">
        <v>205</v>
      </c>
      <c r="F13325">
        <v>0</v>
      </c>
      <c r="G13325" t="s">
        <v>316</v>
      </c>
      <c r="H13325" t="s">
        <v>314</v>
      </c>
      <c r="I13325" t="s">
        <v>315</v>
      </c>
    </row>
    <row r="13326" spans="1:9" x14ac:dyDescent="0.25">
      <c r="A13326">
        <v>13324</v>
      </c>
      <c r="B13326" t="s">
        <v>28</v>
      </c>
      <c r="C13326">
        <v>2015</v>
      </c>
      <c r="D13326" t="s">
        <v>42</v>
      </c>
      <c r="E13326" t="s">
        <v>205</v>
      </c>
      <c r="F13326">
        <v>0</v>
      </c>
      <c r="G13326" t="s">
        <v>316</v>
      </c>
      <c r="H13326" t="s">
        <v>314</v>
      </c>
      <c r="I13326" t="s">
        <v>315</v>
      </c>
    </row>
    <row r="13327" spans="1:9" x14ac:dyDescent="0.25">
      <c r="A13327">
        <v>13325</v>
      </c>
      <c r="B13327" t="s">
        <v>11</v>
      </c>
      <c r="C13327">
        <v>2015</v>
      </c>
      <c r="D13327" t="s">
        <v>42</v>
      </c>
      <c r="E13327" t="s">
        <v>205</v>
      </c>
      <c r="F13327">
        <v>0</v>
      </c>
      <c r="G13327" t="s">
        <v>316</v>
      </c>
      <c r="H13327" t="s">
        <v>314</v>
      </c>
      <c r="I13327" t="s">
        <v>315</v>
      </c>
    </row>
    <row r="13328" spans="1:9" x14ac:dyDescent="0.25">
      <c r="A13328">
        <v>13326</v>
      </c>
      <c r="B13328" t="s">
        <v>12</v>
      </c>
      <c r="C13328">
        <v>2015</v>
      </c>
      <c r="D13328" t="s">
        <v>42</v>
      </c>
      <c r="E13328" t="s">
        <v>205</v>
      </c>
      <c r="F13328">
        <v>0</v>
      </c>
      <c r="G13328" t="s">
        <v>316</v>
      </c>
      <c r="H13328" t="s">
        <v>314</v>
      </c>
      <c r="I13328" t="s">
        <v>315</v>
      </c>
    </row>
    <row r="13329" spans="1:9" x14ac:dyDescent="0.25">
      <c r="A13329">
        <v>13327</v>
      </c>
      <c r="B13329" t="s">
        <v>7</v>
      </c>
      <c r="C13329">
        <v>2015</v>
      </c>
      <c r="D13329" t="s">
        <v>42</v>
      </c>
      <c r="E13329" t="s">
        <v>205</v>
      </c>
      <c r="F13329">
        <v>0</v>
      </c>
      <c r="G13329" t="s">
        <v>316</v>
      </c>
      <c r="H13329" t="s">
        <v>314</v>
      </c>
      <c r="I13329" t="s">
        <v>315</v>
      </c>
    </row>
    <row r="13330" spans="1:9" x14ac:dyDescent="0.25">
      <c r="A13330">
        <v>13328</v>
      </c>
      <c r="B13330" t="s">
        <v>18</v>
      </c>
      <c r="C13330">
        <v>2015</v>
      </c>
      <c r="D13330" t="s">
        <v>42</v>
      </c>
      <c r="E13330" t="s">
        <v>205</v>
      </c>
      <c r="F13330">
        <v>0</v>
      </c>
      <c r="G13330" t="s">
        <v>316</v>
      </c>
      <c r="H13330" t="s">
        <v>314</v>
      </c>
      <c r="I13330" t="s">
        <v>315</v>
      </c>
    </row>
    <row r="13331" spans="1:9" x14ac:dyDescent="0.25">
      <c r="A13331">
        <v>13329</v>
      </c>
      <c r="B13331" t="s">
        <v>23</v>
      </c>
      <c r="C13331">
        <v>2015</v>
      </c>
      <c r="D13331" t="s">
        <v>42</v>
      </c>
      <c r="E13331" t="s">
        <v>205</v>
      </c>
      <c r="F13331">
        <v>0</v>
      </c>
      <c r="G13331" t="s">
        <v>316</v>
      </c>
      <c r="H13331" t="s">
        <v>314</v>
      </c>
      <c r="I13331" t="s">
        <v>315</v>
      </c>
    </row>
    <row r="13332" spans="1:9" x14ac:dyDescent="0.25">
      <c r="A13332">
        <v>13330</v>
      </c>
      <c r="B13332" t="s">
        <v>14</v>
      </c>
      <c r="C13332">
        <v>2015</v>
      </c>
      <c r="D13332" t="s">
        <v>42</v>
      </c>
      <c r="E13332" t="s">
        <v>205</v>
      </c>
      <c r="F13332">
        <v>0</v>
      </c>
      <c r="G13332" t="s">
        <v>316</v>
      </c>
      <c r="H13332" t="s">
        <v>314</v>
      </c>
      <c r="I13332" t="s">
        <v>315</v>
      </c>
    </row>
    <row r="13333" spans="1:9" x14ac:dyDescent="0.25">
      <c r="A13333">
        <v>13331</v>
      </c>
      <c r="B13333" t="s">
        <v>17</v>
      </c>
      <c r="C13333">
        <v>2015</v>
      </c>
      <c r="D13333" t="s">
        <v>42</v>
      </c>
      <c r="E13333" t="s">
        <v>205</v>
      </c>
      <c r="F13333">
        <v>0</v>
      </c>
      <c r="G13333" t="s">
        <v>316</v>
      </c>
      <c r="H13333" t="s">
        <v>314</v>
      </c>
      <c r="I13333" t="s">
        <v>315</v>
      </c>
    </row>
    <row r="13334" spans="1:9" x14ac:dyDescent="0.25">
      <c r="A13334">
        <v>13332</v>
      </c>
      <c r="B13334" t="s">
        <v>19</v>
      </c>
      <c r="C13334">
        <v>2015</v>
      </c>
      <c r="D13334" t="s">
        <v>42</v>
      </c>
      <c r="E13334" t="s">
        <v>205</v>
      </c>
      <c r="F13334">
        <v>0</v>
      </c>
      <c r="G13334" t="s">
        <v>316</v>
      </c>
      <c r="H13334" t="s">
        <v>314</v>
      </c>
      <c r="I13334" t="s">
        <v>315</v>
      </c>
    </row>
    <row r="13335" spans="1:9" x14ac:dyDescent="0.25">
      <c r="A13335">
        <v>13333</v>
      </c>
      <c r="B13335" t="s">
        <v>27</v>
      </c>
      <c r="C13335">
        <v>2015</v>
      </c>
      <c r="D13335" t="s">
        <v>42</v>
      </c>
      <c r="E13335" t="s">
        <v>205</v>
      </c>
      <c r="F13335">
        <v>0</v>
      </c>
      <c r="G13335" t="s">
        <v>316</v>
      </c>
      <c r="H13335" t="s">
        <v>314</v>
      </c>
      <c r="I13335" t="s">
        <v>315</v>
      </c>
    </row>
    <row r="13336" spans="1:9" x14ac:dyDescent="0.25">
      <c r="A13336">
        <v>13334</v>
      </c>
      <c r="B13336" t="s">
        <v>13</v>
      </c>
      <c r="C13336">
        <v>2015</v>
      </c>
      <c r="D13336" t="s">
        <v>42</v>
      </c>
      <c r="E13336" t="s">
        <v>205</v>
      </c>
      <c r="F13336">
        <v>0</v>
      </c>
      <c r="G13336" t="s">
        <v>316</v>
      </c>
      <c r="H13336" t="s">
        <v>314</v>
      </c>
      <c r="I13336" t="s">
        <v>315</v>
      </c>
    </row>
    <row r="13337" spans="1:9" x14ac:dyDescent="0.25">
      <c r="A13337">
        <v>13335</v>
      </c>
      <c r="B13337" t="s">
        <v>4</v>
      </c>
      <c r="C13337">
        <v>2015</v>
      </c>
      <c r="D13337" t="s">
        <v>42</v>
      </c>
      <c r="E13337" t="s">
        <v>205</v>
      </c>
      <c r="F13337">
        <v>0</v>
      </c>
      <c r="G13337" t="s">
        <v>316</v>
      </c>
      <c r="H13337" t="s">
        <v>314</v>
      </c>
      <c r="I13337" t="s">
        <v>315</v>
      </c>
    </row>
    <row r="13338" spans="1:9" x14ac:dyDescent="0.25">
      <c r="A13338">
        <v>13336</v>
      </c>
      <c r="B13338" t="s">
        <v>6</v>
      </c>
      <c r="C13338">
        <v>2015</v>
      </c>
      <c r="D13338" t="s">
        <v>42</v>
      </c>
      <c r="E13338" t="s">
        <v>205</v>
      </c>
      <c r="F13338">
        <v>0</v>
      </c>
      <c r="G13338" t="s">
        <v>316</v>
      </c>
      <c r="H13338" t="s">
        <v>314</v>
      </c>
      <c r="I13338" t="s">
        <v>315</v>
      </c>
    </row>
    <row r="13339" spans="1:9" x14ac:dyDescent="0.25">
      <c r="A13339">
        <v>13337</v>
      </c>
      <c r="B13339" t="s">
        <v>9</v>
      </c>
      <c r="C13339">
        <v>2015</v>
      </c>
      <c r="D13339" t="s">
        <v>42</v>
      </c>
      <c r="E13339" t="s">
        <v>205</v>
      </c>
      <c r="F13339">
        <v>0</v>
      </c>
      <c r="G13339" t="s">
        <v>316</v>
      </c>
      <c r="H13339" t="s">
        <v>314</v>
      </c>
      <c r="I13339" t="s">
        <v>315</v>
      </c>
    </row>
    <row r="13340" spans="1:9" x14ac:dyDescent="0.25">
      <c r="A13340">
        <v>13338</v>
      </c>
      <c r="B13340" t="s">
        <v>10</v>
      </c>
      <c r="C13340">
        <v>2015</v>
      </c>
      <c r="D13340" t="s">
        <v>42</v>
      </c>
      <c r="E13340" t="s">
        <v>205</v>
      </c>
      <c r="F13340">
        <v>0</v>
      </c>
      <c r="G13340" t="s">
        <v>316</v>
      </c>
      <c r="H13340" t="s">
        <v>314</v>
      </c>
      <c r="I13340" t="s">
        <v>315</v>
      </c>
    </row>
    <row r="13341" spans="1:9" x14ac:dyDescent="0.25">
      <c r="A13341">
        <v>13339</v>
      </c>
      <c r="B13341" t="s">
        <v>3</v>
      </c>
      <c r="C13341">
        <v>2015</v>
      </c>
      <c r="D13341" t="s">
        <v>42</v>
      </c>
      <c r="E13341" t="s">
        <v>205</v>
      </c>
      <c r="F13341">
        <v>0</v>
      </c>
      <c r="G13341" t="s">
        <v>316</v>
      </c>
      <c r="H13341" t="s">
        <v>314</v>
      </c>
      <c r="I13341" t="s">
        <v>315</v>
      </c>
    </row>
    <row r="13342" spans="1:9" x14ac:dyDescent="0.25">
      <c r="A13342">
        <v>13340</v>
      </c>
      <c r="B13342" t="s">
        <v>25</v>
      </c>
      <c r="C13342">
        <v>2015</v>
      </c>
      <c r="D13342" t="s">
        <v>42</v>
      </c>
      <c r="E13342" t="s">
        <v>205</v>
      </c>
      <c r="F13342">
        <v>0</v>
      </c>
      <c r="G13342" t="s">
        <v>316</v>
      </c>
      <c r="H13342" t="s">
        <v>314</v>
      </c>
      <c r="I13342" t="s">
        <v>315</v>
      </c>
    </row>
    <row r="13343" spans="1:9" x14ac:dyDescent="0.25">
      <c r="A13343">
        <v>13341</v>
      </c>
      <c r="B13343" t="s">
        <v>8</v>
      </c>
      <c r="C13343">
        <v>2016</v>
      </c>
      <c r="D13343" t="s">
        <v>42</v>
      </c>
      <c r="E13343" t="s">
        <v>312</v>
      </c>
      <c r="F13343">
        <v>1024899</v>
      </c>
      <c r="G13343" t="s">
        <v>313</v>
      </c>
      <c r="H13343" t="s">
        <v>314</v>
      </c>
      <c r="I13343" t="s">
        <v>315</v>
      </c>
    </row>
    <row r="13344" spans="1:9" x14ac:dyDescent="0.25">
      <c r="A13344">
        <v>13342</v>
      </c>
      <c r="B13344" t="s">
        <v>22</v>
      </c>
      <c r="C13344">
        <v>2016</v>
      </c>
      <c r="D13344" t="s">
        <v>42</v>
      </c>
      <c r="E13344" t="s">
        <v>312</v>
      </c>
      <c r="F13344">
        <v>1024899</v>
      </c>
      <c r="G13344" t="s">
        <v>313</v>
      </c>
      <c r="H13344" t="s">
        <v>314</v>
      </c>
      <c r="I13344" t="s">
        <v>315</v>
      </c>
    </row>
    <row r="13345" spans="1:9" x14ac:dyDescent="0.25">
      <c r="A13345">
        <v>13343</v>
      </c>
      <c r="B13345" t="s">
        <v>15</v>
      </c>
      <c r="C13345">
        <v>2016</v>
      </c>
      <c r="D13345" t="s">
        <v>42</v>
      </c>
      <c r="E13345" t="s">
        <v>312</v>
      </c>
      <c r="F13345">
        <v>1011349</v>
      </c>
      <c r="G13345" t="s">
        <v>313</v>
      </c>
      <c r="H13345" t="s">
        <v>314</v>
      </c>
      <c r="I13345" t="s">
        <v>315</v>
      </c>
    </row>
    <row r="13346" spans="1:9" x14ac:dyDescent="0.25">
      <c r="A13346">
        <v>13344</v>
      </c>
      <c r="B13346" t="s">
        <v>20</v>
      </c>
      <c r="C13346">
        <v>2016</v>
      </c>
      <c r="D13346" t="s">
        <v>42</v>
      </c>
      <c r="E13346" t="s">
        <v>312</v>
      </c>
      <c r="F13346">
        <v>1018863</v>
      </c>
      <c r="G13346" t="s">
        <v>313</v>
      </c>
      <c r="H13346" t="s">
        <v>314</v>
      </c>
      <c r="I13346" t="s">
        <v>315</v>
      </c>
    </row>
    <row r="13347" spans="1:9" x14ac:dyDescent="0.25">
      <c r="A13347">
        <v>13345</v>
      </c>
      <c r="B13347" t="s">
        <v>30</v>
      </c>
      <c r="C13347">
        <v>2016</v>
      </c>
      <c r="D13347" t="s">
        <v>42</v>
      </c>
      <c r="E13347" t="s">
        <v>312</v>
      </c>
      <c r="F13347">
        <v>1011776</v>
      </c>
      <c r="G13347" t="s">
        <v>313</v>
      </c>
      <c r="H13347" t="s">
        <v>314</v>
      </c>
      <c r="I13347" t="s">
        <v>315</v>
      </c>
    </row>
    <row r="13348" spans="1:9" x14ac:dyDescent="0.25">
      <c r="A13348">
        <v>13346</v>
      </c>
      <c r="B13348" t="s">
        <v>21</v>
      </c>
      <c r="C13348">
        <v>2016</v>
      </c>
      <c r="D13348" t="s">
        <v>42</v>
      </c>
      <c r="E13348" t="s">
        <v>312</v>
      </c>
      <c r="F13348">
        <v>1013598</v>
      </c>
      <c r="G13348" t="s">
        <v>313</v>
      </c>
      <c r="H13348" t="s">
        <v>314</v>
      </c>
      <c r="I13348" t="s">
        <v>315</v>
      </c>
    </row>
    <row r="13349" spans="1:9" x14ac:dyDescent="0.25">
      <c r="A13349">
        <v>13347</v>
      </c>
      <c r="B13349" t="s">
        <v>16</v>
      </c>
      <c r="C13349">
        <v>2016</v>
      </c>
      <c r="D13349" t="s">
        <v>42</v>
      </c>
      <c r="E13349" t="s">
        <v>312</v>
      </c>
      <c r="F13349">
        <v>1009911</v>
      </c>
      <c r="G13349" t="s">
        <v>313</v>
      </c>
      <c r="H13349" t="s">
        <v>314</v>
      </c>
      <c r="I13349" t="s">
        <v>315</v>
      </c>
    </row>
    <row r="13350" spans="1:9" x14ac:dyDescent="0.25">
      <c r="A13350">
        <v>13348</v>
      </c>
      <c r="B13350" t="s">
        <v>29</v>
      </c>
      <c r="C13350">
        <v>2016</v>
      </c>
      <c r="D13350" t="s">
        <v>42</v>
      </c>
      <c r="E13350" t="s">
        <v>312</v>
      </c>
      <c r="F13350">
        <v>1012648</v>
      </c>
      <c r="G13350" t="s">
        <v>313</v>
      </c>
      <c r="H13350" t="s">
        <v>314</v>
      </c>
      <c r="I13350" t="s">
        <v>315</v>
      </c>
    </row>
    <row r="13351" spans="1:9" x14ac:dyDescent="0.25">
      <c r="A13351">
        <v>13349</v>
      </c>
      <c r="B13351" t="s">
        <v>31</v>
      </c>
      <c r="C13351">
        <v>2016</v>
      </c>
      <c r="D13351" t="s">
        <v>42</v>
      </c>
      <c r="E13351" t="s">
        <v>312</v>
      </c>
      <c r="F13351">
        <v>1011436</v>
      </c>
      <c r="G13351" t="s">
        <v>313</v>
      </c>
      <c r="H13351" t="s">
        <v>314</v>
      </c>
      <c r="I13351" t="s">
        <v>315</v>
      </c>
    </row>
    <row r="13352" spans="1:9" x14ac:dyDescent="0.25">
      <c r="A13352">
        <v>13350</v>
      </c>
      <c r="B13352" t="s">
        <v>24</v>
      </c>
      <c r="C13352">
        <v>2016</v>
      </c>
      <c r="D13352" t="s">
        <v>42</v>
      </c>
      <c r="E13352" t="s">
        <v>312</v>
      </c>
      <c r="F13352">
        <v>1011043</v>
      </c>
      <c r="G13352" t="s">
        <v>313</v>
      </c>
      <c r="H13352" t="s">
        <v>314</v>
      </c>
      <c r="I13352" t="s">
        <v>315</v>
      </c>
    </row>
    <row r="13353" spans="1:9" x14ac:dyDescent="0.25">
      <c r="A13353">
        <v>13351</v>
      </c>
      <c r="B13353" t="s">
        <v>5</v>
      </c>
      <c r="C13353">
        <v>2016</v>
      </c>
      <c r="D13353" t="s">
        <v>42</v>
      </c>
      <c r="E13353" t="s">
        <v>312</v>
      </c>
      <c r="F13353">
        <v>1021689</v>
      </c>
      <c r="G13353" t="s">
        <v>313</v>
      </c>
      <c r="H13353" t="s">
        <v>314</v>
      </c>
      <c r="I13353" t="s">
        <v>315</v>
      </c>
    </row>
    <row r="13354" spans="1:9" x14ac:dyDescent="0.25">
      <c r="A13354">
        <v>13352</v>
      </c>
      <c r="B13354" t="s">
        <v>26</v>
      </c>
      <c r="C13354">
        <v>2016</v>
      </c>
      <c r="D13354" t="s">
        <v>42</v>
      </c>
      <c r="E13354" t="s">
        <v>312</v>
      </c>
      <c r="F13354">
        <v>1016935</v>
      </c>
      <c r="G13354" t="s">
        <v>313</v>
      </c>
      <c r="H13354" t="s">
        <v>314</v>
      </c>
      <c r="I13354" t="s">
        <v>315</v>
      </c>
    </row>
    <row r="13355" spans="1:9" x14ac:dyDescent="0.25">
      <c r="A13355">
        <v>13353</v>
      </c>
      <c r="B13355" t="s">
        <v>28</v>
      </c>
      <c r="C13355">
        <v>2016</v>
      </c>
      <c r="D13355" t="s">
        <v>42</v>
      </c>
      <c r="E13355" t="s">
        <v>312</v>
      </c>
      <c r="F13355">
        <v>1015671</v>
      </c>
      <c r="G13355" t="s">
        <v>313</v>
      </c>
      <c r="H13355" t="s">
        <v>314</v>
      </c>
      <c r="I13355" t="s">
        <v>315</v>
      </c>
    </row>
    <row r="13356" spans="1:9" x14ac:dyDescent="0.25">
      <c r="A13356">
        <v>13354</v>
      </c>
      <c r="B13356" t="s">
        <v>11</v>
      </c>
      <c r="C13356">
        <v>2016</v>
      </c>
      <c r="D13356" t="s">
        <v>42</v>
      </c>
      <c r="E13356" t="s">
        <v>312</v>
      </c>
      <c r="F13356">
        <v>1018564</v>
      </c>
      <c r="G13356" t="s">
        <v>313</v>
      </c>
      <c r="H13356" t="s">
        <v>314</v>
      </c>
      <c r="I13356" t="s">
        <v>315</v>
      </c>
    </row>
    <row r="13357" spans="1:9" x14ac:dyDescent="0.25">
      <c r="A13357">
        <v>13355</v>
      </c>
      <c r="B13357" t="s">
        <v>12</v>
      </c>
      <c r="C13357">
        <v>2016</v>
      </c>
      <c r="D13357" t="s">
        <v>42</v>
      </c>
      <c r="E13357" t="s">
        <v>312</v>
      </c>
      <c r="F13357">
        <v>1014263</v>
      </c>
      <c r="G13357" t="s">
        <v>313</v>
      </c>
      <c r="H13357" t="s">
        <v>314</v>
      </c>
      <c r="I13357" t="s">
        <v>315</v>
      </c>
    </row>
    <row r="13358" spans="1:9" x14ac:dyDescent="0.25">
      <c r="A13358">
        <v>13356</v>
      </c>
      <c r="B13358" t="s">
        <v>7</v>
      </c>
      <c r="C13358">
        <v>2016</v>
      </c>
      <c r="D13358" t="s">
        <v>42</v>
      </c>
      <c r="E13358" t="s">
        <v>312</v>
      </c>
      <c r="F13358">
        <v>1015747</v>
      </c>
      <c r="G13358" t="s">
        <v>313</v>
      </c>
      <c r="H13358" t="s">
        <v>314</v>
      </c>
      <c r="I13358" t="s">
        <v>315</v>
      </c>
    </row>
    <row r="13359" spans="1:9" x14ac:dyDescent="0.25">
      <c r="A13359">
        <v>13357</v>
      </c>
      <c r="B13359" t="s">
        <v>18</v>
      </c>
      <c r="C13359">
        <v>2016</v>
      </c>
      <c r="D13359" t="s">
        <v>42</v>
      </c>
      <c r="E13359" t="s">
        <v>312</v>
      </c>
      <c r="F13359">
        <v>1009091</v>
      </c>
      <c r="G13359" t="s">
        <v>313</v>
      </c>
      <c r="H13359" t="s">
        <v>314</v>
      </c>
      <c r="I13359" t="s">
        <v>315</v>
      </c>
    </row>
    <row r="13360" spans="1:9" x14ac:dyDescent="0.25">
      <c r="A13360">
        <v>13358</v>
      </c>
      <c r="B13360" t="s">
        <v>23</v>
      </c>
      <c r="C13360">
        <v>2016</v>
      </c>
      <c r="D13360" t="s">
        <v>42</v>
      </c>
      <c r="E13360" t="s">
        <v>312</v>
      </c>
      <c r="F13360">
        <v>1014140</v>
      </c>
      <c r="G13360" t="s">
        <v>313</v>
      </c>
      <c r="H13360" t="s">
        <v>314</v>
      </c>
      <c r="I13360" t="s">
        <v>315</v>
      </c>
    </row>
    <row r="13361" spans="1:9" x14ac:dyDescent="0.25">
      <c r="A13361">
        <v>13359</v>
      </c>
      <c r="B13361" t="s">
        <v>14</v>
      </c>
      <c r="C13361">
        <v>2016</v>
      </c>
      <c r="D13361" t="s">
        <v>42</v>
      </c>
      <c r="E13361" t="s">
        <v>312</v>
      </c>
      <c r="F13361">
        <v>1013751</v>
      </c>
      <c r="G13361" t="s">
        <v>313</v>
      </c>
      <c r="H13361" t="s">
        <v>314</v>
      </c>
      <c r="I13361" t="s">
        <v>315</v>
      </c>
    </row>
    <row r="13362" spans="1:9" x14ac:dyDescent="0.25">
      <c r="A13362">
        <v>13360</v>
      </c>
      <c r="B13362" t="s">
        <v>17</v>
      </c>
      <c r="C13362">
        <v>2016</v>
      </c>
      <c r="D13362" t="s">
        <v>42</v>
      </c>
      <c r="E13362" t="s">
        <v>312</v>
      </c>
      <c r="F13362">
        <v>1015077</v>
      </c>
      <c r="G13362" t="s">
        <v>313</v>
      </c>
      <c r="H13362" t="s">
        <v>314</v>
      </c>
      <c r="I13362" t="s">
        <v>315</v>
      </c>
    </row>
    <row r="13363" spans="1:9" x14ac:dyDescent="0.25">
      <c r="A13363">
        <v>13361</v>
      </c>
      <c r="B13363" t="s">
        <v>19</v>
      </c>
      <c r="C13363">
        <v>2016</v>
      </c>
      <c r="D13363" t="s">
        <v>42</v>
      </c>
      <c r="E13363" t="s">
        <v>312</v>
      </c>
      <c r="F13363">
        <v>1016322</v>
      </c>
      <c r="G13363" t="s">
        <v>313</v>
      </c>
      <c r="H13363" t="s">
        <v>314</v>
      </c>
      <c r="I13363" t="s">
        <v>315</v>
      </c>
    </row>
    <row r="13364" spans="1:9" x14ac:dyDescent="0.25">
      <c r="A13364">
        <v>13362</v>
      </c>
      <c r="B13364" t="s">
        <v>27</v>
      </c>
      <c r="C13364">
        <v>2016</v>
      </c>
      <c r="D13364" t="s">
        <v>42</v>
      </c>
      <c r="E13364" t="s">
        <v>312</v>
      </c>
      <c r="F13364">
        <v>1011762</v>
      </c>
      <c r="G13364" t="s">
        <v>313</v>
      </c>
      <c r="H13364" t="s">
        <v>314</v>
      </c>
      <c r="I13364" t="s">
        <v>315</v>
      </c>
    </row>
    <row r="13365" spans="1:9" x14ac:dyDescent="0.25">
      <c r="A13365">
        <v>13363</v>
      </c>
      <c r="B13365" t="s">
        <v>13</v>
      </c>
      <c r="C13365">
        <v>2016</v>
      </c>
      <c r="D13365" t="s">
        <v>42</v>
      </c>
      <c r="E13365" t="s">
        <v>312</v>
      </c>
      <c r="F13365">
        <v>1014129</v>
      </c>
      <c r="G13365" t="s">
        <v>313</v>
      </c>
      <c r="H13365" t="s">
        <v>314</v>
      </c>
      <c r="I13365" t="s">
        <v>315</v>
      </c>
    </row>
    <row r="13366" spans="1:9" x14ac:dyDescent="0.25">
      <c r="A13366">
        <v>13364</v>
      </c>
      <c r="B13366" t="s">
        <v>4</v>
      </c>
      <c r="C13366">
        <v>2016</v>
      </c>
      <c r="D13366" t="s">
        <v>42</v>
      </c>
      <c r="E13366" t="s">
        <v>312</v>
      </c>
      <c r="F13366">
        <v>1020267</v>
      </c>
      <c r="G13366" t="s">
        <v>313</v>
      </c>
      <c r="H13366" t="s">
        <v>314</v>
      </c>
      <c r="I13366" t="s">
        <v>315</v>
      </c>
    </row>
    <row r="13367" spans="1:9" x14ac:dyDescent="0.25">
      <c r="A13367">
        <v>13365</v>
      </c>
      <c r="B13367" t="s">
        <v>6</v>
      </c>
      <c r="C13367">
        <v>2016</v>
      </c>
      <c r="D13367" t="s">
        <v>42</v>
      </c>
      <c r="E13367" t="s">
        <v>312</v>
      </c>
      <c r="F13367">
        <v>1016800</v>
      </c>
      <c r="G13367" t="s">
        <v>313</v>
      </c>
      <c r="H13367" t="s">
        <v>314</v>
      </c>
      <c r="I13367" t="s">
        <v>315</v>
      </c>
    </row>
    <row r="13368" spans="1:9" x14ac:dyDescent="0.25">
      <c r="A13368">
        <v>13366</v>
      </c>
      <c r="B13368" t="s">
        <v>9</v>
      </c>
      <c r="C13368">
        <v>2016</v>
      </c>
      <c r="D13368" t="s">
        <v>42</v>
      </c>
      <c r="E13368" t="s">
        <v>312</v>
      </c>
      <c r="F13368">
        <v>1025151</v>
      </c>
      <c r="G13368" t="s">
        <v>313</v>
      </c>
      <c r="H13368" t="s">
        <v>314</v>
      </c>
      <c r="I13368" t="s">
        <v>315</v>
      </c>
    </row>
    <row r="13369" spans="1:9" x14ac:dyDescent="0.25">
      <c r="A13369">
        <v>13367</v>
      </c>
      <c r="B13369" t="s">
        <v>10</v>
      </c>
      <c r="C13369">
        <v>2016</v>
      </c>
      <c r="D13369" t="s">
        <v>42</v>
      </c>
      <c r="E13369" t="s">
        <v>312</v>
      </c>
      <c r="F13369">
        <v>1020879</v>
      </c>
      <c r="G13369" t="s">
        <v>313</v>
      </c>
      <c r="H13369" t="s">
        <v>314</v>
      </c>
      <c r="I13369" t="s">
        <v>315</v>
      </c>
    </row>
    <row r="13370" spans="1:9" x14ac:dyDescent="0.25">
      <c r="A13370">
        <v>13368</v>
      </c>
      <c r="B13370" t="s">
        <v>3</v>
      </c>
      <c r="C13370">
        <v>2016</v>
      </c>
      <c r="D13370" t="s">
        <v>42</v>
      </c>
      <c r="E13370" t="s">
        <v>312</v>
      </c>
      <c r="F13370">
        <v>1016207</v>
      </c>
      <c r="G13370" t="s">
        <v>313</v>
      </c>
      <c r="H13370" t="s">
        <v>314</v>
      </c>
      <c r="I13370" t="s">
        <v>315</v>
      </c>
    </row>
    <row r="13371" spans="1:9" x14ac:dyDescent="0.25">
      <c r="A13371">
        <v>13369</v>
      </c>
      <c r="B13371" t="s">
        <v>25</v>
      </c>
      <c r="C13371">
        <v>2016</v>
      </c>
      <c r="D13371" t="s">
        <v>42</v>
      </c>
      <c r="E13371" t="s">
        <v>312</v>
      </c>
      <c r="F13371">
        <v>1018272</v>
      </c>
      <c r="G13371" t="s">
        <v>313</v>
      </c>
      <c r="H13371" t="s">
        <v>314</v>
      </c>
      <c r="I13371" t="s">
        <v>315</v>
      </c>
    </row>
    <row r="13372" spans="1:9" x14ac:dyDescent="0.25">
      <c r="A13372">
        <v>13370</v>
      </c>
      <c r="B13372" t="s">
        <v>8</v>
      </c>
      <c r="C13372">
        <v>2016</v>
      </c>
      <c r="D13372" t="s">
        <v>42</v>
      </c>
      <c r="E13372" t="s">
        <v>64</v>
      </c>
      <c r="F13372">
        <v>1024900</v>
      </c>
      <c r="G13372" t="s">
        <v>313</v>
      </c>
      <c r="H13372" t="s">
        <v>314</v>
      </c>
      <c r="I13372" t="s">
        <v>315</v>
      </c>
    </row>
    <row r="13373" spans="1:9" x14ac:dyDescent="0.25">
      <c r="A13373">
        <v>13371</v>
      </c>
      <c r="B13373" t="s">
        <v>22</v>
      </c>
      <c r="C13373">
        <v>2016</v>
      </c>
      <c r="D13373" t="s">
        <v>42</v>
      </c>
      <c r="E13373" t="s">
        <v>64</v>
      </c>
      <c r="F13373">
        <v>1024900</v>
      </c>
      <c r="G13373" t="s">
        <v>313</v>
      </c>
      <c r="H13373" t="s">
        <v>314</v>
      </c>
      <c r="I13373" t="s">
        <v>315</v>
      </c>
    </row>
    <row r="13374" spans="1:9" x14ac:dyDescent="0.25">
      <c r="A13374">
        <v>13372</v>
      </c>
      <c r="B13374" t="s">
        <v>15</v>
      </c>
      <c r="C13374">
        <v>2016</v>
      </c>
      <c r="D13374" t="s">
        <v>42</v>
      </c>
      <c r="E13374" t="s">
        <v>64</v>
      </c>
      <c r="F13374">
        <v>1011350</v>
      </c>
      <c r="G13374" t="s">
        <v>313</v>
      </c>
      <c r="H13374" t="s">
        <v>314</v>
      </c>
      <c r="I13374" t="s">
        <v>315</v>
      </c>
    </row>
    <row r="13375" spans="1:9" x14ac:dyDescent="0.25">
      <c r="A13375">
        <v>13373</v>
      </c>
      <c r="B13375" t="s">
        <v>20</v>
      </c>
      <c r="C13375">
        <v>2016</v>
      </c>
      <c r="D13375" t="s">
        <v>42</v>
      </c>
      <c r="E13375" t="s">
        <v>64</v>
      </c>
      <c r="F13375">
        <v>1018862</v>
      </c>
      <c r="G13375" t="s">
        <v>313</v>
      </c>
      <c r="H13375" t="s">
        <v>314</v>
      </c>
      <c r="I13375" t="s">
        <v>315</v>
      </c>
    </row>
    <row r="13376" spans="1:9" x14ac:dyDescent="0.25">
      <c r="A13376">
        <v>13374</v>
      </c>
      <c r="B13376" t="s">
        <v>30</v>
      </c>
      <c r="C13376">
        <v>2016</v>
      </c>
      <c r="D13376" t="s">
        <v>42</v>
      </c>
      <c r="E13376" t="s">
        <v>64</v>
      </c>
      <c r="F13376">
        <v>1011776</v>
      </c>
      <c r="G13376" t="s">
        <v>313</v>
      </c>
      <c r="H13376" t="s">
        <v>314</v>
      </c>
      <c r="I13376" t="s">
        <v>315</v>
      </c>
    </row>
    <row r="13377" spans="1:9" x14ac:dyDescent="0.25">
      <c r="A13377">
        <v>13375</v>
      </c>
      <c r="B13377" t="s">
        <v>21</v>
      </c>
      <c r="C13377">
        <v>2016</v>
      </c>
      <c r="D13377" t="s">
        <v>42</v>
      </c>
      <c r="E13377" t="s">
        <v>64</v>
      </c>
      <c r="F13377">
        <v>1013599</v>
      </c>
      <c r="G13377" t="s">
        <v>313</v>
      </c>
      <c r="H13377" t="s">
        <v>314</v>
      </c>
      <c r="I13377" t="s">
        <v>315</v>
      </c>
    </row>
    <row r="13378" spans="1:9" x14ac:dyDescent="0.25">
      <c r="A13378">
        <v>13376</v>
      </c>
      <c r="B13378" t="s">
        <v>16</v>
      </c>
      <c r="C13378">
        <v>2016</v>
      </c>
      <c r="D13378" t="s">
        <v>42</v>
      </c>
      <c r="E13378" t="s">
        <v>64</v>
      </c>
      <c r="F13378">
        <v>1009911</v>
      </c>
      <c r="G13378" t="s">
        <v>313</v>
      </c>
      <c r="H13378" t="s">
        <v>314</v>
      </c>
      <c r="I13378" t="s">
        <v>315</v>
      </c>
    </row>
    <row r="13379" spans="1:9" x14ac:dyDescent="0.25">
      <c r="A13379">
        <v>13377</v>
      </c>
      <c r="B13379" t="s">
        <v>29</v>
      </c>
      <c r="C13379">
        <v>2016</v>
      </c>
      <c r="D13379" t="s">
        <v>42</v>
      </c>
      <c r="E13379" t="s">
        <v>64</v>
      </c>
      <c r="F13379">
        <v>1012648</v>
      </c>
      <c r="G13379" t="s">
        <v>313</v>
      </c>
      <c r="H13379" t="s">
        <v>314</v>
      </c>
      <c r="I13379" t="s">
        <v>315</v>
      </c>
    </row>
    <row r="13380" spans="1:9" x14ac:dyDescent="0.25">
      <c r="A13380">
        <v>13378</v>
      </c>
      <c r="B13380" t="s">
        <v>31</v>
      </c>
      <c r="C13380">
        <v>2016</v>
      </c>
      <c r="D13380" t="s">
        <v>42</v>
      </c>
      <c r="E13380" t="s">
        <v>64</v>
      </c>
      <c r="F13380">
        <v>1011435</v>
      </c>
      <c r="G13380" t="s">
        <v>313</v>
      </c>
      <c r="H13380" t="s">
        <v>314</v>
      </c>
      <c r="I13380" t="s">
        <v>315</v>
      </c>
    </row>
    <row r="13381" spans="1:9" x14ac:dyDescent="0.25">
      <c r="A13381">
        <v>13379</v>
      </c>
      <c r="B13381" t="s">
        <v>24</v>
      </c>
      <c r="C13381">
        <v>2016</v>
      </c>
      <c r="D13381" t="s">
        <v>42</v>
      </c>
      <c r="E13381" t="s">
        <v>64</v>
      </c>
      <c r="F13381">
        <v>1011044</v>
      </c>
      <c r="G13381" t="s">
        <v>313</v>
      </c>
      <c r="H13381" t="s">
        <v>314</v>
      </c>
      <c r="I13381" t="s">
        <v>315</v>
      </c>
    </row>
    <row r="13382" spans="1:9" x14ac:dyDescent="0.25">
      <c r="A13382">
        <v>13380</v>
      </c>
      <c r="B13382" t="s">
        <v>5</v>
      </c>
      <c r="C13382">
        <v>2016</v>
      </c>
      <c r="D13382" t="s">
        <v>42</v>
      </c>
      <c r="E13382" t="s">
        <v>64</v>
      </c>
      <c r="F13382">
        <v>1021690</v>
      </c>
      <c r="G13382" t="s">
        <v>313</v>
      </c>
      <c r="H13382" t="s">
        <v>314</v>
      </c>
      <c r="I13382" t="s">
        <v>315</v>
      </c>
    </row>
    <row r="13383" spans="1:9" x14ac:dyDescent="0.25">
      <c r="A13383">
        <v>13381</v>
      </c>
      <c r="B13383" t="s">
        <v>26</v>
      </c>
      <c r="C13383">
        <v>2016</v>
      </c>
      <c r="D13383" t="s">
        <v>42</v>
      </c>
      <c r="E13383" t="s">
        <v>64</v>
      </c>
      <c r="F13383">
        <v>1016936</v>
      </c>
      <c r="G13383" t="s">
        <v>313</v>
      </c>
      <c r="H13383" t="s">
        <v>314</v>
      </c>
      <c r="I13383" t="s">
        <v>315</v>
      </c>
    </row>
    <row r="13384" spans="1:9" x14ac:dyDescent="0.25">
      <c r="A13384">
        <v>13382</v>
      </c>
      <c r="B13384" t="s">
        <v>28</v>
      </c>
      <c r="C13384">
        <v>2016</v>
      </c>
      <c r="D13384" t="s">
        <v>42</v>
      </c>
      <c r="E13384" t="s">
        <v>64</v>
      </c>
      <c r="F13384">
        <v>1015671</v>
      </c>
      <c r="G13384" t="s">
        <v>313</v>
      </c>
      <c r="H13384" t="s">
        <v>314</v>
      </c>
      <c r="I13384" t="s">
        <v>315</v>
      </c>
    </row>
    <row r="13385" spans="1:9" x14ac:dyDescent="0.25">
      <c r="A13385">
        <v>13383</v>
      </c>
      <c r="B13385" t="s">
        <v>11</v>
      </c>
      <c r="C13385">
        <v>2016</v>
      </c>
      <c r="D13385" t="s">
        <v>42</v>
      </c>
      <c r="E13385" t="s">
        <v>64</v>
      </c>
      <c r="F13385">
        <v>1018566</v>
      </c>
      <c r="G13385" t="s">
        <v>313</v>
      </c>
      <c r="H13385" t="s">
        <v>314</v>
      </c>
      <c r="I13385" t="s">
        <v>315</v>
      </c>
    </row>
    <row r="13386" spans="1:9" x14ac:dyDescent="0.25">
      <c r="A13386">
        <v>13384</v>
      </c>
      <c r="B13386" t="s">
        <v>12</v>
      </c>
      <c r="C13386">
        <v>2016</v>
      </c>
      <c r="D13386" t="s">
        <v>42</v>
      </c>
      <c r="E13386" t="s">
        <v>64</v>
      </c>
      <c r="F13386">
        <v>1014264</v>
      </c>
      <c r="G13386" t="s">
        <v>313</v>
      </c>
      <c r="H13386" t="s">
        <v>314</v>
      </c>
      <c r="I13386" t="s">
        <v>315</v>
      </c>
    </row>
    <row r="13387" spans="1:9" x14ac:dyDescent="0.25">
      <c r="A13387">
        <v>13385</v>
      </c>
      <c r="B13387" t="s">
        <v>7</v>
      </c>
      <c r="C13387">
        <v>2016</v>
      </c>
      <c r="D13387" t="s">
        <v>42</v>
      </c>
      <c r="E13387" t="s">
        <v>64</v>
      </c>
      <c r="F13387">
        <v>1015747</v>
      </c>
      <c r="G13387" t="s">
        <v>313</v>
      </c>
      <c r="H13387" t="s">
        <v>314</v>
      </c>
      <c r="I13387" t="s">
        <v>315</v>
      </c>
    </row>
    <row r="13388" spans="1:9" x14ac:dyDescent="0.25">
      <c r="A13388">
        <v>13386</v>
      </c>
      <c r="B13388" t="s">
        <v>18</v>
      </c>
      <c r="C13388">
        <v>2016</v>
      </c>
      <c r="D13388" t="s">
        <v>42</v>
      </c>
      <c r="E13388" t="s">
        <v>64</v>
      </c>
      <c r="F13388">
        <v>1009092</v>
      </c>
      <c r="G13388" t="s">
        <v>313</v>
      </c>
      <c r="H13388" t="s">
        <v>314</v>
      </c>
      <c r="I13388" t="s">
        <v>315</v>
      </c>
    </row>
    <row r="13389" spans="1:9" x14ac:dyDescent="0.25">
      <c r="A13389">
        <v>13387</v>
      </c>
      <c r="B13389" t="s">
        <v>23</v>
      </c>
      <c r="C13389">
        <v>2016</v>
      </c>
      <c r="D13389" t="s">
        <v>42</v>
      </c>
      <c r="E13389" t="s">
        <v>64</v>
      </c>
      <c r="F13389">
        <v>1014143</v>
      </c>
      <c r="G13389" t="s">
        <v>313</v>
      </c>
      <c r="H13389" t="s">
        <v>314</v>
      </c>
      <c r="I13389" t="s">
        <v>315</v>
      </c>
    </row>
    <row r="13390" spans="1:9" x14ac:dyDescent="0.25">
      <c r="A13390">
        <v>13388</v>
      </c>
      <c r="B13390" t="s">
        <v>14</v>
      </c>
      <c r="C13390">
        <v>2016</v>
      </c>
      <c r="D13390" t="s">
        <v>42</v>
      </c>
      <c r="E13390" t="s">
        <v>64</v>
      </c>
      <c r="F13390">
        <v>1013753</v>
      </c>
      <c r="G13390" t="s">
        <v>313</v>
      </c>
      <c r="H13390" t="s">
        <v>314</v>
      </c>
      <c r="I13390" t="s">
        <v>315</v>
      </c>
    </row>
    <row r="13391" spans="1:9" x14ac:dyDescent="0.25">
      <c r="A13391">
        <v>13389</v>
      </c>
      <c r="B13391" t="s">
        <v>17</v>
      </c>
      <c r="C13391">
        <v>2016</v>
      </c>
      <c r="D13391" t="s">
        <v>42</v>
      </c>
      <c r="E13391" t="s">
        <v>64</v>
      </c>
      <c r="F13391">
        <v>1015079</v>
      </c>
      <c r="G13391" t="s">
        <v>313</v>
      </c>
      <c r="H13391" t="s">
        <v>314</v>
      </c>
      <c r="I13391" t="s">
        <v>315</v>
      </c>
    </row>
    <row r="13392" spans="1:9" x14ac:dyDescent="0.25">
      <c r="A13392">
        <v>13390</v>
      </c>
      <c r="B13392" t="s">
        <v>19</v>
      </c>
      <c r="C13392">
        <v>2016</v>
      </c>
      <c r="D13392" t="s">
        <v>42</v>
      </c>
      <c r="E13392" t="s">
        <v>64</v>
      </c>
      <c r="F13392">
        <v>1016322</v>
      </c>
      <c r="G13392" t="s">
        <v>313</v>
      </c>
      <c r="H13392" t="s">
        <v>314</v>
      </c>
      <c r="I13392" t="s">
        <v>315</v>
      </c>
    </row>
    <row r="13393" spans="1:9" x14ac:dyDescent="0.25">
      <c r="A13393">
        <v>13391</v>
      </c>
      <c r="B13393" t="s">
        <v>27</v>
      </c>
      <c r="C13393">
        <v>2016</v>
      </c>
      <c r="D13393" t="s">
        <v>42</v>
      </c>
      <c r="E13393" t="s">
        <v>64</v>
      </c>
      <c r="F13393">
        <v>1011763</v>
      </c>
      <c r="G13393" t="s">
        <v>313</v>
      </c>
      <c r="H13393" t="s">
        <v>314</v>
      </c>
      <c r="I13393" t="s">
        <v>315</v>
      </c>
    </row>
    <row r="13394" spans="1:9" x14ac:dyDescent="0.25">
      <c r="A13394">
        <v>13392</v>
      </c>
      <c r="B13394" t="s">
        <v>13</v>
      </c>
      <c r="C13394">
        <v>2016</v>
      </c>
      <c r="D13394" t="s">
        <v>42</v>
      </c>
      <c r="E13394" t="s">
        <v>64</v>
      </c>
      <c r="F13394">
        <v>1014130</v>
      </c>
      <c r="G13394" t="s">
        <v>313</v>
      </c>
      <c r="H13394" t="s">
        <v>314</v>
      </c>
      <c r="I13394" t="s">
        <v>315</v>
      </c>
    </row>
    <row r="13395" spans="1:9" x14ac:dyDescent="0.25">
      <c r="A13395">
        <v>13393</v>
      </c>
      <c r="B13395" t="s">
        <v>4</v>
      </c>
      <c r="C13395">
        <v>2016</v>
      </c>
      <c r="D13395" t="s">
        <v>42</v>
      </c>
      <c r="E13395" t="s">
        <v>64</v>
      </c>
      <c r="F13395">
        <v>1020267</v>
      </c>
      <c r="G13395" t="s">
        <v>313</v>
      </c>
      <c r="H13395" t="s">
        <v>314</v>
      </c>
      <c r="I13395" t="s">
        <v>315</v>
      </c>
    </row>
    <row r="13396" spans="1:9" x14ac:dyDescent="0.25">
      <c r="A13396">
        <v>13394</v>
      </c>
      <c r="B13396" t="s">
        <v>6</v>
      </c>
      <c r="C13396">
        <v>2016</v>
      </c>
      <c r="D13396" t="s">
        <v>42</v>
      </c>
      <c r="E13396" t="s">
        <v>64</v>
      </c>
      <c r="F13396">
        <v>1016801</v>
      </c>
      <c r="G13396" t="s">
        <v>313</v>
      </c>
      <c r="H13396" t="s">
        <v>314</v>
      </c>
      <c r="I13396" t="s">
        <v>315</v>
      </c>
    </row>
    <row r="13397" spans="1:9" x14ac:dyDescent="0.25">
      <c r="A13397">
        <v>13395</v>
      </c>
      <c r="B13397" t="s">
        <v>9</v>
      </c>
      <c r="C13397">
        <v>2016</v>
      </c>
      <c r="D13397" t="s">
        <v>42</v>
      </c>
      <c r="E13397" t="s">
        <v>64</v>
      </c>
      <c r="F13397">
        <v>1025153</v>
      </c>
      <c r="G13397" t="s">
        <v>313</v>
      </c>
      <c r="H13397" t="s">
        <v>314</v>
      </c>
      <c r="I13397" t="s">
        <v>315</v>
      </c>
    </row>
    <row r="13398" spans="1:9" x14ac:dyDescent="0.25">
      <c r="A13398">
        <v>13396</v>
      </c>
      <c r="B13398" t="s">
        <v>10</v>
      </c>
      <c r="C13398">
        <v>2016</v>
      </c>
      <c r="D13398" t="s">
        <v>42</v>
      </c>
      <c r="E13398" t="s">
        <v>64</v>
      </c>
      <c r="F13398">
        <v>1020880</v>
      </c>
      <c r="G13398" t="s">
        <v>313</v>
      </c>
      <c r="H13398" t="s">
        <v>314</v>
      </c>
      <c r="I13398" t="s">
        <v>315</v>
      </c>
    </row>
    <row r="13399" spans="1:9" x14ac:dyDescent="0.25">
      <c r="A13399">
        <v>13397</v>
      </c>
      <c r="B13399" t="s">
        <v>3</v>
      </c>
      <c r="C13399">
        <v>2016</v>
      </c>
      <c r="D13399" t="s">
        <v>42</v>
      </c>
      <c r="E13399" t="s">
        <v>64</v>
      </c>
      <c r="F13399">
        <v>1016208</v>
      </c>
      <c r="G13399" t="s">
        <v>313</v>
      </c>
      <c r="H13399" t="s">
        <v>314</v>
      </c>
      <c r="I13399" t="s">
        <v>315</v>
      </c>
    </row>
    <row r="13400" spans="1:9" x14ac:dyDescent="0.25">
      <c r="A13400">
        <v>13398</v>
      </c>
      <c r="B13400" t="s">
        <v>25</v>
      </c>
      <c r="C13400">
        <v>2016</v>
      </c>
      <c r="D13400" t="s">
        <v>42</v>
      </c>
      <c r="E13400" t="s">
        <v>64</v>
      </c>
      <c r="F13400">
        <v>1018273</v>
      </c>
      <c r="G13400" t="s">
        <v>313</v>
      </c>
      <c r="H13400" t="s">
        <v>314</v>
      </c>
      <c r="I13400" t="s">
        <v>315</v>
      </c>
    </row>
    <row r="13401" spans="1:9" x14ac:dyDescent="0.25">
      <c r="A13401">
        <v>13399</v>
      </c>
      <c r="B13401" t="s">
        <v>8</v>
      </c>
      <c r="C13401">
        <v>2016</v>
      </c>
      <c r="D13401" t="s">
        <v>42</v>
      </c>
      <c r="E13401" t="s">
        <v>204</v>
      </c>
      <c r="F13401">
        <v>-1</v>
      </c>
      <c r="G13401" t="s">
        <v>313</v>
      </c>
      <c r="H13401" t="s">
        <v>314</v>
      </c>
      <c r="I13401" t="s">
        <v>315</v>
      </c>
    </row>
    <row r="13402" spans="1:9" x14ac:dyDescent="0.25">
      <c r="A13402">
        <v>13400</v>
      </c>
      <c r="B13402" t="s">
        <v>22</v>
      </c>
      <c r="C13402">
        <v>2016</v>
      </c>
      <c r="D13402" t="s">
        <v>42</v>
      </c>
      <c r="E13402" t="s">
        <v>204</v>
      </c>
      <c r="F13402">
        <v>-1</v>
      </c>
      <c r="G13402" t="s">
        <v>313</v>
      </c>
      <c r="H13402" t="s">
        <v>314</v>
      </c>
      <c r="I13402" t="s">
        <v>315</v>
      </c>
    </row>
    <row r="13403" spans="1:9" x14ac:dyDescent="0.25">
      <c r="A13403">
        <v>13401</v>
      </c>
      <c r="B13403" t="s">
        <v>15</v>
      </c>
      <c r="C13403">
        <v>2016</v>
      </c>
      <c r="D13403" t="s">
        <v>42</v>
      </c>
      <c r="E13403" t="s">
        <v>204</v>
      </c>
      <c r="F13403">
        <v>-1</v>
      </c>
      <c r="G13403" t="s">
        <v>313</v>
      </c>
      <c r="H13403" t="s">
        <v>314</v>
      </c>
      <c r="I13403" t="s">
        <v>315</v>
      </c>
    </row>
    <row r="13404" spans="1:9" x14ac:dyDescent="0.25">
      <c r="A13404">
        <v>13402</v>
      </c>
      <c r="B13404" t="s">
        <v>20</v>
      </c>
      <c r="C13404">
        <v>2016</v>
      </c>
      <c r="D13404" t="s">
        <v>42</v>
      </c>
      <c r="E13404" t="s">
        <v>204</v>
      </c>
      <c r="F13404">
        <v>1</v>
      </c>
      <c r="G13404" t="s">
        <v>313</v>
      </c>
      <c r="H13404" t="s">
        <v>314</v>
      </c>
      <c r="I13404" t="s">
        <v>315</v>
      </c>
    </row>
    <row r="13405" spans="1:9" x14ac:dyDescent="0.25">
      <c r="A13405">
        <v>13403</v>
      </c>
      <c r="B13405" t="s">
        <v>30</v>
      </c>
      <c r="C13405">
        <v>2016</v>
      </c>
      <c r="D13405" t="s">
        <v>42</v>
      </c>
      <c r="E13405" t="s">
        <v>204</v>
      </c>
      <c r="F13405">
        <v>0</v>
      </c>
      <c r="G13405" t="s">
        <v>313</v>
      </c>
      <c r="H13405" t="s">
        <v>314</v>
      </c>
      <c r="I13405" t="s">
        <v>315</v>
      </c>
    </row>
    <row r="13406" spans="1:9" x14ac:dyDescent="0.25">
      <c r="A13406">
        <v>13404</v>
      </c>
      <c r="B13406" t="s">
        <v>21</v>
      </c>
      <c r="C13406">
        <v>2016</v>
      </c>
      <c r="D13406" t="s">
        <v>42</v>
      </c>
      <c r="E13406" t="s">
        <v>204</v>
      </c>
      <c r="F13406">
        <v>-1</v>
      </c>
      <c r="G13406" t="s">
        <v>313</v>
      </c>
      <c r="H13406" t="s">
        <v>314</v>
      </c>
      <c r="I13406" t="s">
        <v>315</v>
      </c>
    </row>
    <row r="13407" spans="1:9" x14ac:dyDescent="0.25">
      <c r="A13407">
        <v>13405</v>
      </c>
      <c r="B13407" t="s">
        <v>16</v>
      </c>
      <c r="C13407">
        <v>2016</v>
      </c>
      <c r="D13407" t="s">
        <v>42</v>
      </c>
      <c r="E13407" t="s">
        <v>204</v>
      </c>
      <c r="F13407">
        <v>0</v>
      </c>
      <c r="G13407" t="s">
        <v>313</v>
      </c>
      <c r="H13407" t="s">
        <v>314</v>
      </c>
      <c r="I13407" t="s">
        <v>315</v>
      </c>
    </row>
    <row r="13408" spans="1:9" x14ac:dyDescent="0.25">
      <c r="A13408">
        <v>13406</v>
      </c>
      <c r="B13408" t="s">
        <v>29</v>
      </c>
      <c r="C13408">
        <v>2016</v>
      </c>
      <c r="D13408" t="s">
        <v>42</v>
      </c>
      <c r="E13408" t="s">
        <v>204</v>
      </c>
      <c r="F13408">
        <v>0</v>
      </c>
      <c r="G13408" t="s">
        <v>313</v>
      </c>
      <c r="H13408" t="s">
        <v>314</v>
      </c>
      <c r="I13408" t="s">
        <v>315</v>
      </c>
    </row>
    <row r="13409" spans="1:9" x14ac:dyDescent="0.25">
      <c r="A13409">
        <v>13407</v>
      </c>
      <c r="B13409" t="s">
        <v>31</v>
      </c>
      <c r="C13409">
        <v>2016</v>
      </c>
      <c r="D13409" t="s">
        <v>42</v>
      </c>
      <c r="E13409" t="s">
        <v>204</v>
      </c>
      <c r="F13409">
        <v>1</v>
      </c>
      <c r="G13409" t="s">
        <v>313</v>
      </c>
      <c r="H13409" t="s">
        <v>314</v>
      </c>
      <c r="I13409" t="s">
        <v>315</v>
      </c>
    </row>
    <row r="13410" spans="1:9" x14ac:dyDescent="0.25">
      <c r="A13410">
        <v>13408</v>
      </c>
      <c r="B13410" t="s">
        <v>24</v>
      </c>
      <c r="C13410">
        <v>2016</v>
      </c>
      <c r="D13410" t="s">
        <v>42</v>
      </c>
      <c r="E13410" t="s">
        <v>204</v>
      </c>
      <c r="F13410">
        <v>-1</v>
      </c>
      <c r="G13410" t="s">
        <v>313</v>
      </c>
      <c r="H13410" t="s">
        <v>314</v>
      </c>
      <c r="I13410" t="s">
        <v>315</v>
      </c>
    </row>
    <row r="13411" spans="1:9" x14ac:dyDescent="0.25">
      <c r="A13411">
        <v>13409</v>
      </c>
      <c r="B13411" t="s">
        <v>5</v>
      </c>
      <c r="C13411">
        <v>2016</v>
      </c>
      <c r="D13411" t="s">
        <v>42</v>
      </c>
      <c r="E13411" t="s">
        <v>204</v>
      </c>
      <c r="F13411">
        <v>-1</v>
      </c>
      <c r="G13411" t="s">
        <v>313</v>
      </c>
      <c r="H13411" t="s">
        <v>314</v>
      </c>
      <c r="I13411" t="s">
        <v>315</v>
      </c>
    </row>
    <row r="13412" spans="1:9" x14ac:dyDescent="0.25">
      <c r="A13412">
        <v>13410</v>
      </c>
      <c r="B13412" t="s">
        <v>26</v>
      </c>
      <c r="C13412">
        <v>2016</v>
      </c>
      <c r="D13412" t="s">
        <v>42</v>
      </c>
      <c r="E13412" t="s">
        <v>204</v>
      </c>
      <c r="F13412">
        <v>-1</v>
      </c>
      <c r="G13412" t="s">
        <v>313</v>
      </c>
      <c r="H13412" t="s">
        <v>314</v>
      </c>
      <c r="I13412" t="s">
        <v>315</v>
      </c>
    </row>
    <row r="13413" spans="1:9" x14ac:dyDescent="0.25">
      <c r="A13413">
        <v>13411</v>
      </c>
      <c r="B13413" t="s">
        <v>28</v>
      </c>
      <c r="C13413">
        <v>2016</v>
      </c>
      <c r="D13413" t="s">
        <v>42</v>
      </c>
      <c r="E13413" t="s">
        <v>204</v>
      </c>
      <c r="F13413">
        <v>0</v>
      </c>
      <c r="G13413" t="s">
        <v>313</v>
      </c>
      <c r="H13413" t="s">
        <v>314</v>
      </c>
      <c r="I13413" t="s">
        <v>315</v>
      </c>
    </row>
    <row r="13414" spans="1:9" x14ac:dyDescent="0.25">
      <c r="A13414">
        <v>13412</v>
      </c>
      <c r="B13414" t="s">
        <v>11</v>
      </c>
      <c r="C13414">
        <v>2016</v>
      </c>
      <c r="D13414" t="s">
        <v>42</v>
      </c>
      <c r="E13414" t="s">
        <v>204</v>
      </c>
      <c r="F13414">
        <v>-2</v>
      </c>
      <c r="G13414" t="s">
        <v>313</v>
      </c>
      <c r="H13414" t="s">
        <v>314</v>
      </c>
      <c r="I13414" t="s">
        <v>315</v>
      </c>
    </row>
    <row r="13415" spans="1:9" x14ac:dyDescent="0.25">
      <c r="A13415">
        <v>13413</v>
      </c>
      <c r="B13415" t="s">
        <v>12</v>
      </c>
      <c r="C13415">
        <v>2016</v>
      </c>
      <c r="D13415" t="s">
        <v>42</v>
      </c>
      <c r="E13415" t="s">
        <v>204</v>
      </c>
      <c r="F13415">
        <v>-1</v>
      </c>
      <c r="G13415" t="s">
        <v>313</v>
      </c>
      <c r="H13415" t="s">
        <v>314</v>
      </c>
      <c r="I13415" t="s">
        <v>315</v>
      </c>
    </row>
    <row r="13416" spans="1:9" x14ac:dyDescent="0.25">
      <c r="A13416">
        <v>13414</v>
      </c>
      <c r="B13416" t="s">
        <v>7</v>
      </c>
      <c r="C13416">
        <v>2016</v>
      </c>
      <c r="D13416" t="s">
        <v>42</v>
      </c>
      <c r="E13416" t="s">
        <v>204</v>
      </c>
      <c r="F13416">
        <v>0</v>
      </c>
      <c r="G13416" t="s">
        <v>313</v>
      </c>
      <c r="H13416" t="s">
        <v>314</v>
      </c>
      <c r="I13416" t="s">
        <v>315</v>
      </c>
    </row>
    <row r="13417" spans="1:9" x14ac:dyDescent="0.25">
      <c r="A13417">
        <v>13415</v>
      </c>
      <c r="B13417" t="s">
        <v>18</v>
      </c>
      <c r="C13417">
        <v>2016</v>
      </c>
      <c r="D13417" t="s">
        <v>42</v>
      </c>
      <c r="E13417" t="s">
        <v>204</v>
      </c>
      <c r="F13417">
        <v>-1</v>
      </c>
      <c r="G13417" t="s">
        <v>313</v>
      </c>
      <c r="H13417" t="s">
        <v>314</v>
      </c>
      <c r="I13417" t="s">
        <v>315</v>
      </c>
    </row>
    <row r="13418" spans="1:9" x14ac:dyDescent="0.25">
      <c r="A13418">
        <v>13416</v>
      </c>
      <c r="B13418" t="s">
        <v>23</v>
      </c>
      <c r="C13418">
        <v>2016</v>
      </c>
      <c r="D13418" t="s">
        <v>42</v>
      </c>
      <c r="E13418" t="s">
        <v>204</v>
      </c>
      <c r="F13418">
        <v>-3</v>
      </c>
      <c r="G13418" t="s">
        <v>313</v>
      </c>
      <c r="H13418" t="s">
        <v>314</v>
      </c>
      <c r="I13418" t="s">
        <v>315</v>
      </c>
    </row>
    <row r="13419" spans="1:9" x14ac:dyDescent="0.25">
      <c r="A13419">
        <v>13417</v>
      </c>
      <c r="B13419" t="s">
        <v>14</v>
      </c>
      <c r="C13419">
        <v>2016</v>
      </c>
      <c r="D13419" t="s">
        <v>42</v>
      </c>
      <c r="E13419" t="s">
        <v>204</v>
      </c>
      <c r="F13419">
        <v>-2</v>
      </c>
      <c r="G13419" t="s">
        <v>313</v>
      </c>
      <c r="H13419" t="s">
        <v>314</v>
      </c>
      <c r="I13419" t="s">
        <v>315</v>
      </c>
    </row>
    <row r="13420" spans="1:9" x14ac:dyDescent="0.25">
      <c r="A13420">
        <v>13418</v>
      </c>
      <c r="B13420" t="s">
        <v>17</v>
      </c>
      <c r="C13420">
        <v>2016</v>
      </c>
      <c r="D13420" t="s">
        <v>42</v>
      </c>
      <c r="E13420" t="s">
        <v>204</v>
      </c>
      <c r="F13420">
        <v>-2</v>
      </c>
      <c r="G13420" t="s">
        <v>313</v>
      </c>
      <c r="H13420" t="s">
        <v>314</v>
      </c>
      <c r="I13420" t="s">
        <v>315</v>
      </c>
    </row>
    <row r="13421" spans="1:9" x14ac:dyDescent="0.25">
      <c r="A13421">
        <v>13419</v>
      </c>
      <c r="B13421" t="s">
        <v>19</v>
      </c>
      <c r="C13421">
        <v>2016</v>
      </c>
      <c r="D13421" t="s">
        <v>42</v>
      </c>
      <c r="E13421" t="s">
        <v>204</v>
      </c>
      <c r="F13421">
        <v>0</v>
      </c>
      <c r="G13421" t="s">
        <v>313</v>
      </c>
      <c r="H13421" t="s">
        <v>314</v>
      </c>
      <c r="I13421" t="s">
        <v>315</v>
      </c>
    </row>
    <row r="13422" spans="1:9" x14ac:dyDescent="0.25">
      <c r="A13422">
        <v>13420</v>
      </c>
      <c r="B13422" t="s">
        <v>27</v>
      </c>
      <c r="C13422">
        <v>2016</v>
      </c>
      <c r="D13422" t="s">
        <v>42</v>
      </c>
      <c r="E13422" t="s">
        <v>204</v>
      </c>
      <c r="F13422">
        <v>-1</v>
      </c>
      <c r="G13422" t="s">
        <v>313</v>
      </c>
      <c r="H13422" t="s">
        <v>314</v>
      </c>
      <c r="I13422" t="s">
        <v>315</v>
      </c>
    </row>
    <row r="13423" spans="1:9" x14ac:dyDescent="0.25">
      <c r="A13423">
        <v>13421</v>
      </c>
      <c r="B13423" t="s">
        <v>13</v>
      </c>
      <c r="C13423">
        <v>2016</v>
      </c>
      <c r="D13423" t="s">
        <v>42</v>
      </c>
      <c r="E13423" t="s">
        <v>204</v>
      </c>
      <c r="F13423">
        <v>-1</v>
      </c>
      <c r="G13423" t="s">
        <v>313</v>
      </c>
      <c r="H13423" t="s">
        <v>314</v>
      </c>
      <c r="I13423" t="s">
        <v>315</v>
      </c>
    </row>
    <row r="13424" spans="1:9" x14ac:dyDescent="0.25">
      <c r="A13424">
        <v>13422</v>
      </c>
      <c r="B13424" t="s">
        <v>4</v>
      </c>
      <c r="C13424">
        <v>2016</v>
      </c>
      <c r="D13424" t="s">
        <v>42</v>
      </c>
      <c r="E13424" t="s">
        <v>204</v>
      </c>
      <c r="F13424">
        <v>0</v>
      </c>
      <c r="G13424" t="s">
        <v>313</v>
      </c>
      <c r="H13424" t="s">
        <v>314</v>
      </c>
      <c r="I13424" t="s">
        <v>315</v>
      </c>
    </row>
    <row r="13425" spans="1:9" x14ac:dyDescent="0.25">
      <c r="A13425">
        <v>13423</v>
      </c>
      <c r="B13425" t="s">
        <v>6</v>
      </c>
      <c r="C13425">
        <v>2016</v>
      </c>
      <c r="D13425" t="s">
        <v>42</v>
      </c>
      <c r="E13425" t="s">
        <v>204</v>
      </c>
      <c r="F13425">
        <v>-1</v>
      </c>
      <c r="G13425" t="s">
        <v>313</v>
      </c>
      <c r="H13425" t="s">
        <v>314</v>
      </c>
      <c r="I13425" t="s">
        <v>315</v>
      </c>
    </row>
    <row r="13426" spans="1:9" x14ac:dyDescent="0.25">
      <c r="A13426">
        <v>13424</v>
      </c>
      <c r="B13426" t="s">
        <v>9</v>
      </c>
      <c r="C13426">
        <v>2016</v>
      </c>
      <c r="D13426" t="s">
        <v>42</v>
      </c>
      <c r="E13426" t="s">
        <v>204</v>
      </c>
      <c r="F13426">
        <v>-2</v>
      </c>
      <c r="G13426" t="s">
        <v>313</v>
      </c>
      <c r="H13426" t="s">
        <v>314</v>
      </c>
      <c r="I13426" t="s">
        <v>315</v>
      </c>
    </row>
    <row r="13427" spans="1:9" x14ac:dyDescent="0.25">
      <c r="A13427">
        <v>13425</v>
      </c>
      <c r="B13427" t="s">
        <v>10</v>
      </c>
      <c r="C13427">
        <v>2016</v>
      </c>
      <c r="D13427" t="s">
        <v>42</v>
      </c>
      <c r="E13427" t="s">
        <v>204</v>
      </c>
      <c r="F13427">
        <v>-1</v>
      </c>
      <c r="G13427" t="s">
        <v>313</v>
      </c>
      <c r="H13427" t="s">
        <v>314</v>
      </c>
      <c r="I13427" t="s">
        <v>315</v>
      </c>
    </row>
    <row r="13428" spans="1:9" x14ac:dyDescent="0.25">
      <c r="A13428">
        <v>13426</v>
      </c>
      <c r="B13428" t="s">
        <v>3</v>
      </c>
      <c r="C13428">
        <v>2016</v>
      </c>
      <c r="D13428" t="s">
        <v>42</v>
      </c>
      <c r="E13428" t="s">
        <v>204</v>
      </c>
      <c r="F13428">
        <v>-1</v>
      </c>
      <c r="G13428" t="s">
        <v>313</v>
      </c>
      <c r="H13428" t="s">
        <v>314</v>
      </c>
      <c r="I13428" t="s">
        <v>315</v>
      </c>
    </row>
    <row r="13429" spans="1:9" x14ac:dyDescent="0.25">
      <c r="A13429">
        <v>13427</v>
      </c>
      <c r="B13429" t="s">
        <v>25</v>
      </c>
      <c r="C13429">
        <v>2016</v>
      </c>
      <c r="D13429" t="s">
        <v>42</v>
      </c>
      <c r="E13429" t="s">
        <v>204</v>
      </c>
      <c r="F13429">
        <v>-1</v>
      </c>
      <c r="G13429" t="s">
        <v>313</v>
      </c>
      <c r="H13429" t="s">
        <v>314</v>
      </c>
      <c r="I13429" t="s">
        <v>315</v>
      </c>
    </row>
    <row r="13430" spans="1:9" x14ac:dyDescent="0.25">
      <c r="A13430">
        <v>13428</v>
      </c>
      <c r="B13430" t="s">
        <v>8</v>
      </c>
      <c r="C13430">
        <v>2016</v>
      </c>
      <c r="D13430" t="s">
        <v>42</v>
      </c>
      <c r="E13430" t="s">
        <v>205</v>
      </c>
      <c r="F13430">
        <v>0</v>
      </c>
      <c r="G13430" t="s">
        <v>316</v>
      </c>
      <c r="H13430" t="s">
        <v>314</v>
      </c>
      <c r="I13430" t="s">
        <v>315</v>
      </c>
    </row>
    <row r="13431" spans="1:9" x14ac:dyDescent="0.25">
      <c r="A13431">
        <v>13429</v>
      </c>
      <c r="B13431" t="s">
        <v>22</v>
      </c>
      <c r="C13431">
        <v>2016</v>
      </c>
      <c r="D13431" t="s">
        <v>42</v>
      </c>
      <c r="E13431" t="s">
        <v>205</v>
      </c>
      <c r="F13431">
        <v>0</v>
      </c>
      <c r="G13431" t="s">
        <v>316</v>
      </c>
      <c r="H13431" t="s">
        <v>314</v>
      </c>
      <c r="I13431" t="s">
        <v>315</v>
      </c>
    </row>
    <row r="13432" spans="1:9" x14ac:dyDescent="0.25">
      <c r="A13432">
        <v>13430</v>
      </c>
      <c r="B13432" t="s">
        <v>15</v>
      </c>
      <c r="C13432">
        <v>2016</v>
      </c>
      <c r="D13432" t="s">
        <v>42</v>
      </c>
      <c r="E13432" t="s">
        <v>205</v>
      </c>
      <c r="F13432">
        <v>0</v>
      </c>
      <c r="G13432" t="s">
        <v>316</v>
      </c>
      <c r="H13432" t="s">
        <v>314</v>
      </c>
      <c r="I13432" t="s">
        <v>315</v>
      </c>
    </row>
    <row r="13433" spans="1:9" x14ac:dyDescent="0.25">
      <c r="A13433">
        <v>13431</v>
      </c>
      <c r="B13433" t="s">
        <v>20</v>
      </c>
      <c r="C13433">
        <v>2016</v>
      </c>
      <c r="D13433" t="s">
        <v>42</v>
      </c>
      <c r="E13433" t="s">
        <v>205</v>
      </c>
      <c r="F13433">
        <v>0</v>
      </c>
      <c r="G13433" t="s">
        <v>316</v>
      </c>
      <c r="H13433" t="s">
        <v>314</v>
      </c>
      <c r="I13433" t="s">
        <v>315</v>
      </c>
    </row>
    <row r="13434" spans="1:9" x14ac:dyDescent="0.25">
      <c r="A13434">
        <v>13432</v>
      </c>
      <c r="B13434" t="s">
        <v>30</v>
      </c>
      <c r="C13434">
        <v>2016</v>
      </c>
      <c r="D13434" t="s">
        <v>42</v>
      </c>
      <c r="E13434" t="s">
        <v>205</v>
      </c>
      <c r="F13434">
        <v>0</v>
      </c>
      <c r="G13434" t="s">
        <v>316</v>
      </c>
      <c r="H13434" t="s">
        <v>314</v>
      </c>
      <c r="I13434" t="s">
        <v>315</v>
      </c>
    </row>
    <row r="13435" spans="1:9" x14ac:dyDescent="0.25">
      <c r="A13435">
        <v>13433</v>
      </c>
      <c r="B13435" t="s">
        <v>21</v>
      </c>
      <c r="C13435">
        <v>2016</v>
      </c>
      <c r="D13435" t="s">
        <v>42</v>
      </c>
      <c r="E13435" t="s">
        <v>205</v>
      </c>
      <c r="F13435">
        <v>0</v>
      </c>
      <c r="G13435" t="s">
        <v>316</v>
      </c>
      <c r="H13435" t="s">
        <v>314</v>
      </c>
      <c r="I13435" t="s">
        <v>315</v>
      </c>
    </row>
    <row r="13436" spans="1:9" x14ac:dyDescent="0.25">
      <c r="A13436">
        <v>13434</v>
      </c>
      <c r="B13436" t="s">
        <v>16</v>
      </c>
      <c r="C13436">
        <v>2016</v>
      </c>
      <c r="D13436" t="s">
        <v>42</v>
      </c>
      <c r="E13436" t="s">
        <v>205</v>
      </c>
      <c r="F13436">
        <v>0</v>
      </c>
      <c r="G13436" t="s">
        <v>316</v>
      </c>
      <c r="H13436" t="s">
        <v>314</v>
      </c>
      <c r="I13436" t="s">
        <v>315</v>
      </c>
    </row>
    <row r="13437" spans="1:9" x14ac:dyDescent="0.25">
      <c r="A13437">
        <v>13435</v>
      </c>
      <c r="B13437" t="s">
        <v>29</v>
      </c>
      <c r="C13437">
        <v>2016</v>
      </c>
      <c r="D13437" t="s">
        <v>42</v>
      </c>
      <c r="E13437" t="s">
        <v>205</v>
      </c>
      <c r="F13437">
        <v>0</v>
      </c>
      <c r="G13437" t="s">
        <v>316</v>
      </c>
      <c r="H13437" t="s">
        <v>314</v>
      </c>
      <c r="I13437" t="s">
        <v>315</v>
      </c>
    </row>
    <row r="13438" spans="1:9" x14ac:dyDescent="0.25">
      <c r="A13438">
        <v>13436</v>
      </c>
      <c r="B13438" t="s">
        <v>31</v>
      </c>
      <c r="C13438">
        <v>2016</v>
      </c>
      <c r="D13438" t="s">
        <v>42</v>
      </c>
      <c r="E13438" t="s">
        <v>205</v>
      </c>
      <c r="F13438">
        <v>0</v>
      </c>
      <c r="G13438" t="s">
        <v>316</v>
      </c>
      <c r="H13438" t="s">
        <v>314</v>
      </c>
      <c r="I13438" t="s">
        <v>315</v>
      </c>
    </row>
    <row r="13439" spans="1:9" x14ac:dyDescent="0.25">
      <c r="A13439">
        <v>13437</v>
      </c>
      <c r="B13439" t="s">
        <v>24</v>
      </c>
      <c r="C13439">
        <v>2016</v>
      </c>
      <c r="D13439" t="s">
        <v>42</v>
      </c>
      <c r="E13439" t="s">
        <v>205</v>
      </c>
      <c r="F13439">
        <v>0</v>
      </c>
      <c r="G13439" t="s">
        <v>316</v>
      </c>
      <c r="H13439" t="s">
        <v>314</v>
      </c>
      <c r="I13439" t="s">
        <v>315</v>
      </c>
    </row>
    <row r="13440" spans="1:9" x14ac:dyDescent="0.25">
      <c r="A13440">
        <v>13438</v>
      </c>
      <c r="B13440" t="s">
        <v>5</v>
      </c>
      <c r="C13440">
        <v>2016</v>
      </c>
      <c r="D13440" t="s">
        <v>42</v>
      </c>
      <c r="E13440" t="s">
        <v>205</v>
      </c>
      <c r="F13440">
        <v>0</v>
      </c>
      <c r="G13440" t="s">
        <v>316</v>
      </c>
      <c r="H13440" t="s">
        <v>314</v>
      </c>
      <c r="I13440" t="s">
        <v>315</v>
      </c>
    </row>
    <row r="13441" spans="1:9" x14ac:dyDescent="0.25">
      <c r="A13441">
        <v>13439</v>
      </c>
      <c r="B13441" t="s">
        <v>26</v>
      </c>
      <c r="C13441">
        <v>2016</v>
      </c>
      <c r="D13441" t="s">
        <v>42</v>
      </c>
      <c r="E13441" t="s">
        <v>205</v>
      </c>
      <c r="F13441">
        <v>0</v>
      </c>
      <c r="G13441" t="s">
        <v>316</v>
      </c>
      <c r="H13441" t="s">
        <v>314</v>
      </c>
      <c r="I13441" t="s">
        <v>315</v>
      </c>
    </row>
    <row r="13442" spans="1:9" x14ac:dyDescent="0.25">
      <c r="A13442">
        <v>13440</v>
      </c>
      <c r="B13442" t="s">
        <v>28</v>
      </c>
      <c r="C13442">
        <v>2016</v>
      </c>
      <c r="D13442" t="s">
        <v>42</v>
      </c>
      <c r="E13442" t="s">
        <v>205</v>
      </c>
      <c r="F13442">
        <v>0</v>
      </c>
      <c r="G13442" t="s">
        <v>316</v>
      </c>
      <c r="H13442" t="s">
        <v>314</v>
      </c>
      <c r="I13442" t="s">
        <v>315</v>
      </c>
    </row>
    <row r="13443" spans="1:9" x14ac:dyDescent="0.25">
      <c r="A13443">
        <v>13441</v>
      </c>
      <c r="B13443" t="s">
        <v>11</v>
      </c>
      <c r="C13443">
        <v>2016</v>
      </c>
      <c r="D13443" t="s">
        <v>42</v>
      </c>
      <c r="E13443" t="s">
        <v>205</v>
      </c>
      <c r="F13443">
        <v>0</v>
      </c>
      <c r="G13443" t="s">
        <v>316</v>
      </c>
      <c r="H13443" t="s">
        <v>314</v>
      </c>
      <c r="I13443" t="s">
        <v>315</v>
      </c>
    </row>
    <row r="13444" spans="1:9" x14ac:dyDescent="0.25">
      <c r="A13444">
        <v>13442</v>
      </c>
      <c r="B13444" t="s">
        <v>12</v>
      </c>
      <c r="C13444">
        <v>2016</v>
      </c>
      <c r="D13444" t="s">
        <v>42</v>
      </c>
      <c r="E13444" t="s">
        <v>205</v>
      </c>
      <c r="F13444">
        <v>0</v>
      </c>
      <c r="G13444" t="s">
        <v>316</v>
      </c>
      <c r="H13444" t="s">
        <v>314</v>
      </c>
      <c r="I13444" t="s">
        <v>315</v>
      </c>
    </row>
    <row r="13445" spans="1:9" x14ac:dyDescent="0.25">
      <c r="A13445">
        <v>13443</v>
      </c>
      <c r="B13445" t="s">
        <v>7</v>
      </c>
      <c r="C13445">
        <v>2016</v>
      </c>
      <c r="D13445" t="s">
        <v>42</v>
      </c>
      <c r="E13445" t="s">
        <v>205</v>
      </c>
      <c r="F13445">
        <v>0</v>
      </c>
      <c r="G13445" t="s">
        <v>316</v>
      </c>
      <c r="H13445" t="s">
        <v>314</v>
      </c>
      <c r="I13445" t="s">
        <v>315</v>
      </c>
    </row>
    <row r="13446" spans="1:9" x14ac:dyDescent="0.25">
      <c r="A13446">
        <v>13444</v>
      </c>
      <c r="B13446" t="s">
        <v>18</v>
      </c>
      <c r="C13446">
        <v>2016</v>
      </c>
      <c r="D13446" t="s">
        <v>42</v>
      </c>
      <c r="E13446" t="s">
        <v>205</v>
      </c>
      <c r="F13446">
        <v>0</v>
      </c>
      <c r="G13446" t="s">
        <v>316</v>
      </c>
      <c r="H13446" t="s">
        <v>314</v>
      </c>
      <c r="I13446" t="s">
        <v>315</v>
      </c>
    </row>
    <row r="13447" spans="1:9" x14ac:dyDescent="0.25">
      <c r="A13447">
        <v>13445</v>
      </c>
      <c r="B13447" t="s">
        <v>23</v>
      </c>
      <c r="C13447">
        <v>2016</v>
      </c>
      <c r="D13447" t="s">
        <v>42</v>
      </c>
      <c r="E13447" t="s">
        <v>205</v>
      </c>
      <c r="F13447">
        <v>0</v>
      </c>
      <c r="G13447" t="s">
        <v>316</v>
      </c>
      <c r="H13447" t="s">
        <v>314</v>
      </c>
      <c r="I13447" t="s">
        <v>315</v>
      </c>
    </row>
    <row r="13448" spans="1:9" x14ac:dyDescent="0.25">
      <c r="A13448">
        <v>13446</v>
      </c>
      <c r="B13448" t="s">
        <v>14</v>
      </c>
      <c r="C13448">
        <v>2016</v>
      </c>
      <c r="D13448" t="s">
        <v>42</v>
      </c>
      <c r="E13448" t="s">
        <v>205</v>
      </c>
      <c r="F13448">
        <v>0</v>
      </c>
      <c r="G13448" t="s">
        <v>316</v>
      </c>
      <c r="H13448" t="s">
        <v>314</v>
      </c>
      <c r="I13448" t="s">
        <v>315</v>
      </c>
    </row>
    <row r="13449" spans="1:9" x14ac:dyDescent="0.25">
      <c r="A13449">
        <v>13447</v>
      </c>
      <c r="B13449" t="s">
        <v>17</v>
      </c>
      <c r="C13449">
        <v>2016</v>
      </c>
      <c r="D13449" t="s">
        <v>42</v>
      </c>
      <c r="E13449" t="s">
        <v>205</v>
      </c>
      <c r="F13449">
        <v>0</v>
      </c>
      <c r="G13449" t="s">
        <v>316</v>
      </c>
      <c r="H13449" t="s">
        <v>314</v>
      </c>
      <c r="I13449" t="s">
        <v>315</v>
      </c>
    </row>
    <row r="13450" spans="1:9" x14ac:dyDescent="0.25">
      <c r="A13450">
        <v>13448</v>
      </c>
      <c r="B13450" t="s">
        <v>19</v>
      </c>
      <c r="C13450">
        <v>2016</v>
      </c>
      <c r="D13450" t="s">
        <v>42</v>
      </c>
      <c r="E13450" t="s">
        <v>205</v>
      </c>
      <c r="F13450">
        <v>0</v>
      </c>
      <c r="G13450" t="s">
        <v>316</v>
      </c>
      <c r="H13450" t="s">
        <v>314</v>
      </c>
      <c r="I13450" t="s">
        <v>315</v>
      </c>
    </row>
    <row r="13451" spans="1:9" x14ac:dyDescent="0.25">
      <c r="A13451">
        <v>13449</v>
      </c>
      <c r="B13451" t="s">
        <v>27</v>
      </c>
      <c r="C13451">
        <v>2016</v>
      </c>
      <c r="D13451" t="s">
        <v>42</v>
      </c>
      <c r="E13451" t="s">
        <v>205</v>
      </c>
      <c r="F13451">
        <v>0</v>
      </c>
      <c r="G13451" t="s">
        <v>316</v>
      </c>
      <c r="H13451" t="s">
        <v>314</v>
      </c>
      <c r="I13451" t="s">
        <v>315</v>
      </c>
    </row>
    <row r="13452" spans="1:9" x14ac:dyDescent="0.25">
      <c r="A13452">
        <v>13450</v>
      </c>
      <c r="B13452" t="s">
        <v>13</v>
      </c>
      <c r="C13452">
        <v>2016</v>
      </c>
      <c r="D13452" t="s">
        <v>42</v>
      </c>
      <c r="E13452" t="s">
        <v>205</v>
      </c>
      <c r="F13452">
        <v>0</v>
      </c>
      <c r="G13452" t="s">
        <v>316</v>
      </c>
      <c r="H13452" t="s">
        <v>314</v>
      </c>
      <c r="I13452" t="s">
        <v>315</v>
      </c>
    </row>
    <row r="13453" spans="1:9" x14ac:dyDescent="0.25">
      <c r="A13453">
        <v>13451</v>
      </c>
      <c r="B13453" t="s">
        <v>4</v>
      </c>
      <c r="C13453">
        <v>2016</v>
      </c>
      <c r="D13453" t="s">
        <v>42</v>
      </c>
      <c r="E13453" t="s">
        <v>205</v>
      </c>
      <c r="F13453">
        <v>0</v>
      </c>
      <c r="G13453" t="s">
        <v>316</v>
      </c>
      <c r="H13453" t="s">
        <v>314</v>
      </c>
      <c r="I13453" t="s">
        <v>315</v>
      </c>
    </row>
    <row r="13454" spans="1:9" x14ac:dyDescent="0.25">
      <c r="A13454">
        <v>13452</v>
      </c>
      <c r="B13454" t="s">
        <v>6</v>
      </c>
      <c r="C13454">
        <v>2016</v>
      </c>
      <c r="D13454" t="s">
        <v>42</v>
      </c>
      <c r="E13454" t="s">
        <v>205</v>
      </c>
      <c r="F13454">
        <v>0</v>
      </c>
      <c r="G13454" t="s">
        <v>316</v>
      </c>
      <c r="H13454" t="s">
        <v>314</v>
      </c>
      <c r="I13454" t="s">
        <v>315</v>
      </c>
    </row>
    <row r="13455" spans="1:9" x14ac:dyDescent="0.25">
      <c r="A13455">
        <v>13453</v>
      </c>
      <c r="B13455" t="s">
        <v>9</v>
      </c>
      <c r="C13455">
        <v>2016</v>
      </c>
      <c r="D13455" t="s">
        <v>42</v>
      </c>
      <c r="E13455" t="s">
        <v>205</v>
      </c>
      <c r="F13455">
        <v>0</v>
      </c>
      <c r="G13455" t="s">
        <v>316</v>
      </c>
      <c r="H13455" t="s">
        <v>314</v>
      </c>
      <c r="I13455" t="s">
        <v>315</v>
      </c>
    </row>
    <row r="13456" spans="1:9" x14ac:dyDescent="0.25">
      <c r="A13456">
        <v>13454</v>
      </c>
      <c r="B13456" t="s">
        <v>10</v>
      </c>
      <c r="C13456">
        <v>2016</v>
      </c>
      <c r="D13456" t="s">
        <v>42</v>
      </c>
      <c r="E13456" t="s">
        <v>205</v>
      </c>
      <c r="F13456">
        <v>0</v>
      </c>
      <c r="G13456" t="s">
        <v>316</v>
      </c>
      <c r="H13456" t="s">
        <v>314</v>
      </c>
      <c r="I13456" t="s">
        <v>315</v>
      </c>
    </row>
    <row r="13457" spans="1:9" x14ac:dyDescent="0.25">
      <c r="A13457">
        <v>13455</v>
      </c>
      <c r="B13457" t="s">
        <v>3</v>
      </c>
      <c r="C13457">
        <v>2016</v>
      </c>
      <c r="D13457" t="s">
        <v>42</v>
      </c>
      <c r="E13457" t="s">
        <v>205</v>
      </c>
      <c r="F13457">
        <v>0</v>
      </c>
      <c r="G13457" t="s">
        <v>316</v>
      </c>
      <c r="H13457" t="s">
        <v>314</v>
      </c>
      <c r="I13457" t="s">
        <v>315</v>
      </c>
    </row>
    <row r="13458" spans="1:9" x14ac:dyDescent="0.25">
      <c r="A13458">
        <v>13456</v>
      </c>
      <c r="B13458" t="s">
        <v>25</v>
      </c>
      <c r="C13458">
        <v>2016</v>
      </c>
      <c r="D13458" t="s">
        <v>42</v>
      </c>
      <c r="E13458" t="s">
        <v>205</v>
      </c>
      <c r="F13458">
        <v>0</v>
      </c>
      <c r="G13458" t="s">
        <v>316</v>
      </c>
      <c r="H13458" t="s">
        <v>314</v>
      </c>
      <c r="I13458" t="s">
        <v>315</v>
      </c>
    </row>
    <row r="13459" spans="1:9" x14ac:dyDescent="0.25">
      <c r="A13459">
        <v>13457</v>
      </c>
      <c r="B13459" t="s">
        <v>8</v>
      </c>
      <c r="C13459">
        <v>2017</v>
      </c>
      <c r="D13459" t="s">
        <v>42</v>
      </c>
      <c r="E13459" t="s">
        <v>312</v>
      </c>
      <c r="F13459">
        <v>1022869</v>
      </c>
      <c r="G13459" t="s">
        <v>313</v>
      </c>
      <c r="H13459" t="s">
        <v>314</v>
      </c>
      <c r="I13459" t="s">
        <v>315</v>
      </c>
    </row>
    <row r="13460" spans="1:9" x14ac:dyDescent="0.25">
      <c r="A13460">
        <v>13458</v>
      </c>
      <c r="B13460" t="s">
        <v>22</v>
      </c>
      <c r="C13460">
        <v>2017</v>
      </c>
      <c r="D13460" t="s">
        <v>42</v>
      </c>
      <c r="E13460" t="s">
        <v>312</v>
      </c>
      <c r="F13460">
        <v>1022869</v>
      </c>
      <c r="G13460" t="s">
        <v>313</v>
      </c>
      <c r="H13460" t="s">
        <v>314</v>
      </c>
      <c r="I13460" t="s">
        <v>315</v>
      </c>
    </row>
    <row r="13461" spans="1:9" x14ac:dyDescent="0.25">
      <c r="A13461">
        <v>13459</v>
      </c>
      <c r="B13461" t="s">
        <v>15</v>
      </c>
      <c r="C13461">
        <v>2017</v>
      </c>
      <c r="D13461" t="s">
        <v>42</v>
      </c>
      <c r="E13461" t="s">
        <v>312</v>
      </c>
      <c r="F13461">
        <v>1010820</v>
      </c>
      <c r="G13461" t="s">
        <v>313</v>
      </c>
      <c r="H13461" t="s">
        <v>314</v>
      </c>
      <c r="I13461" t="s">
        <v>315</v>
      </c>
    </row>
    <row r="13462" spans="1:9" x14ac:dyDescent="0.25">
      <c r="A13462">
        <v>13460</v>
      </c>
      <c r="B13462" t="s">
        <v>20</v>
      </c>
      <c r="C13462">
        <v>2017</v>
      </c>
      <c r="D13462" t="s">
        <v>42</v>
      </c>
      <c r="E13462" t="s">
        <v>312</v>
      </c>
      <c r="F13462">
        <v>1017756</v>
      </c>
      <c r="G13462" t="s">
        <v>313</v>
      </c>
      <c r="H13462" t="s">
        <v>314</v>
      </c>
      <c r="I13462" t="s">
        <v>315</v>
      </c>
    </row>
    <row r="13463" spans="1:9" x14ac:dyDescent="0.25">
      <c r="A13463">
        <v>13461</v>
      </c>
      <c r="B13463" t="s">
        <v>30</v>
      </c>
      <c r="C13463">
        <v>2017</v>
      </c>
      <c r="D13463" t="s">
        <v>42</v>
      </c>
      <c r="E13463" t="s">
        <v>312</v>
      </c>
      <c r="F13463">
        <v>1011177</v>
      </c>
      <c r="G13463" t="s">
        <v>313</v>
      </c>
      <c r="H13463" t="s">
        <v>314</v>
      </c>
      <c r="I13463" t="s">
        <v>315</v>
      </c>
    </row>
    <row r="13464" spans="1:9" x14ac:dyDescent="0.25">
      <c r="A13464">
        <v>13462</v>
      </c>
      <c r="B13464" t="s">
        <v>21</v>
      </c>
      <c r="C13464">
        <v>2017</v>
      </c>
      <c r="D13464" t="s">
        <v>42</v>
      </c>
      <c r="E13464" t="s">
        <v>312</v>
      </c>
      <c r="F13464">
        <v>1012889</v>
      </c>
      <c r="G13464" t="s">
        <v>313</v>
      </c>
      <c r="H13464" t="s">
        <v>314</v>
      </c>
      <c r="I13464" t="s">
        <v>315</v>
      </c>
    </row>
    <row r="13465" spans="1:9" x14ac:dyDescent="0.25">
      <c r="A13465">
        <v>13463</v>
      </c>
      <c r="B13465" t="s">
        <v>16</v>
      </c>
      <c r="C13465">
        <v>2017</v>
      </c>
      <c r="D13465" t="s">
        <v>42</v>
      </c>
      <c r="E13465" t="s">
        <v>312</v>
      </c>
      <c r="F13465">
        <v>1009361</v>
      </c>
      <c r="G13465" t="s">
        <v>313</v>
      </c>
      <c r="H13465" t="s">
        <v>314</v>
      </c>
      <c r="I13465" t="s">
        <v>315</v>
      </c>
    </row>
    <row r="13466" spans="1:9" x14ac:dyDescent="0.25">
      <c r="A13466">
        <v>13464</v>
      </c>
      <c r="B13466" t="s">
        <v>29</v>
      </c>
      <c r="C13466">
        <v>2017</v>
      </c>
      <c r="D13466" t="s">
        <v>42</v>
      </c>
      <c r="E13466" t="s">
        <v>312</v>
      </c>
      <c r="F13466">
        <v>1011901</v>
      </c>
      <c r="G13466" t="s">
        <v>313</v>
      </c>
      <c r="H13466" t="s">
        <v>314</v>
      </c>
      <c r="I13466" t="s">
        <v>315</v>
      </c>
    </row>
    <row r="13467" spans="1:9" x14ac:dyDescent="0.25">
      <c r="A13467">
        <v>13465</v>
      </c>
      <c r="B13467" t="s">
        <v>31</v>
      </c>
      <c r="C13467">
        <v>2017</v>
      </c>
      <c r="D13467" t="s">
        <v>42</v>
      </c>
      <c r="E13467" t="s">
        <v>312</v>
      </c>
      <c r="F13467">
        <v>1010569</v>
      </c>
      <c r="G13467" t="s">
        <v>313</v>
      </c>
      <c r="H13467" t="s">
        <v>314</v>
      </c>
      <c r="I13467" t="s">
        <v>315</v>
      </c>
    </row>
    <row r="13468" spans="1:9" x14ac:dyDescent="0.25">
      <c r="A13468">
        <v>13466</v>
      </c>
      <c r="B13468" t="s">
        <v>24</v>
      </c>
      <c r="C13468">
        <v>2017</v>
      </c>
      <c r="D13468" t="s">
        <v>42</v>
      </c>
      <c r="E13468" t="s">
        <v>312</v>
      </c>
      <c r="F13468">
        <v>1010350</v>
      </c>
      <c r="G13468" t="s">
        <v>313</v>
      </c>
      <c r="H13468" t="s">
        <v>314</v>
      </c>
      <c r="I13468" t="s">
        <v>315</v>
      </c>
    </row>
    <row r="13469" spans="1:9" x14ac:dyDescent="0.25">
      <c r="A13469">
        <v>13467</v>
      </c>
      <c r="B13469" t="s">
        <v>5</v>
      </c>
      <c r="C13469">
        <v>2017</v>
      </c>
      <c r="D13469" t="s">
        <v>42</v>
      </c>
      <c r="E13469" t="s">
        <v>312</v>
      </c>
      <c r="F13469">
        <v>1020962</v>
      </c>
      <c r="G13469" t="s">
        <v>313</v>
      </c>
      <c r="H13469" t="s">
        <v>314</v>
      </c>
      <c r="I13469" t="s">
        <v>315</v>
      </c>
    </row>
    <row r="13470" spans="1:9" x14ac:dyDescent="0.25">
      <c r="A13470">
        <v>13468</v>
      </c>
      <c r="B13470" t="s">
        <v>26</v>
      </c>
      <c r="C13470">
        <v>2017</v>
      </c>
      <c r="D13470" t="s">
        <v>42</v>
      </c>
      <c r="E13470" t="s">
        <v>312</v>
      </c>
      <c r="F13470">
        <v>1016766</v>
      </c>
      <c r="G13470" t="s">
        <v>313</v>
      </c>
      <c r="H13470" t="s">
        <v>314</v>
      </c>
      <c r="I13470" t="s">
        <v>315</v>
      </c>
    </row>
    <row r="13471" spans="1:9" x14ac:dyDescent="0.25">
      <c r="A13471">
        <v>13469</v>
      </c>
      <c r="B13471" t="s">
        <v>28</v>
      </c>
      <c r="C13471">
        <v>2017</v>
      </c>
      <c r="D13471" t="s">
        <v>42</v>
      </c>
      <c r="E13471" t="s">
        <v>312</v>
      </c>
      <c r="F13471">
        <v>1016231</v>
      </c>
      <c r="G13471" t="s">
        <v>313</v>
      </c>
      <c r="H13471" t="s">
        <v>314</v>
      </c>
      <c r="I13471" t="s">
        <v>315</v>
      </c>
    </row>
    <row r="13472" spans="1:9" x14ac:dyDescent="0.25">
      <c r="A13472">
        <v>13470</v>
      </c>
      <c r="B13472" t="s">
        <v>11</v>
      </c>
      <c r="C13472">
        <v>2017</v>
      </c>
      <c r="D13472" t="s">
        <v>42</v>
      </c>
      <c r="E13472" t="s">
        <v>312</v>
      </c>
      <c r="F13472">
        <v>1018349</v>
      </c>
      <c r="G13472" t="s">
        <v>313</v>
      </c>
      <c r="H13472" t="s">
        <v>314</v>
      </c>
      <c r="I13472" t="s">
        <v>315</v>
      </c>
    </row>
    <row r="13473" spans="1:9" x14ac:dyDescent="0.25">
      <c r="A13473">
        <v>13471</v>
      </c>
      <c r="B13473" t="s">
        <v>12</v>
      </c>
      <c r="C13473">
        <v>2017</v>
      </c>
      <c r="D13473" t="s">
        <v>42</v>
      </c>
      <c r="E13473" t="s">
        <v>312</v>
      </c>
      <c r="F13473">
        <v>1013702</v>
      </c>
      <c r="G13473" t="s">
        <v>313</v>
      </c>
      <c r="H13473" t="s">
        <v>314</v>
      </c>
      <c r="I13473" t="s">
        <v>315</v>
      </c>
    </row>
    <row r="13474" spans="1:9" x14ac:dyDescent="0.25">
      <c r="A13474">
        <v>13472</v>
      </c>
      <c r="B13474" t="s">
        <v>7</v>
      </c>
      <c r="C13474">
        <v>2017</v>
      </c>
      <c r="D13474" t="s">
        <v>42</v>
      </c>
      <c r="E13474" t="s">
        <v>312</v>
      </c>
      <c r="F13474">
        <v>1014104</v>
      </c>
      <c r="G13474" t="s">
        <v>313</v>
      </c>
      <c r="H13474" t="s">
        <v>314</v>
      </c>
      <c r="I13474" t="s">
        <v>315</v>
      </c>
    </row>
    <row r="13475" spans="1:9" x14ac:dyDescent="0.25">
      <c r="A13475">
        <v>13473</v>
      </c>
      <c r="B13475" t="s">
        <v>18</v>
      </c>
      <c r="C13475">
        <v>2017</v>
      </c>
      <c r="D13475" t="s">
        <v>42</v>
      </c>
      <c r="E13475" t="s">
        <v>312</v>
      </c>
      <c r="F13475">
        <v>1008949</v>
      </c>
      <c r="G13475" t="s">
        <v>313</v>
      </c>
      <c r="H13475" t="s">
        <v>314</v>
      </c>
      <c r="I13475" t="s">
        <v>315</v>
      </c>
    </row>
    <row r="13476" spans="1:9" x14ac:dyDescent="0.25">
      <c r="A13476">
        <v>13474</v>
      </c>
      <c r="B13476" t="s">
        <v>23</v>
      </c>
      <c r="C13476">
        <v>2017</v>
      </c>
      <c r="D13476" t="s">
        <v>42</v>
      </c>
      <c r="E13476" t="s">
        <v>312</v>
      </c>
      <c r="F13476">
        <v>1013145</v>
      </c>
      <c r="G13476" t="s">
        <v>313</v>
      </c>
      <c r="H13476" t="s">
        <v>314</v>
      </c>
      <c r="I13476" t="s">
        <v>315</v>
      </c>
    </row>
    <row r="13477" spans="1:9" x14ac:dyDescent="0.25">
      <c r="A13477">
        <v>13475</v>
      </c>
      <c r="B13477" t="s">
        <v>14</v>
      </c>
      <c r="C13477">
        <v>2017</v>
      </c>
      <c r="D13477" t="s">
        <v>42</v>
      </c>
      <c r="E13477" t="s">
        <v>312</v>
      </c>
      <c r="F13477">
        <v>1012605</v>
      </c>
      <c r="G13477" t="s">
        <v>313</v>
      </c>
      <c r="H13477" t="s">
        <v>314</v>
      </c>
      <c r="I13477" t="s">
        <v>315</v>
      </c>
    </row>
    <row r="13478" spans="1:9" x14ac:dyDescent="0.25">
      <c r="A13478">
        <v>13476</v>
      </c>
      <c r="B13478" t="s">
        <v>17</v>
      </c>
      <c r="C13478">
        <v>2017</v>
      </c>
      <c r="D13478" t="s">
        <v>42</v>
      </c>
      <c r="E13478" t="s">
        <v>312</v>
      </c>
      <c r="F13478">
        <v>1014403</v>
      </c>
      <c r="G13478" t="s">
        <v>313</v>
      </c>
      <c r="H13478" t="s">
        <v>314</v>
      </c>
      <c r="I13478" t="s">
        <v>315</v>
      </c>
    </row>
    <row r="13479" spans="1:9" x14ac:dyDescent="0.25">
      <c r="A13479">
        <v>13477</v>
      </c>
      <c r="B13479" t="s">
        <v>19</v>
      </c>
      <c r="C13479">
        <v>2017</v>
      </c>
      <c r="D13479" t="s">
        <v>42</v>
      </c>
      <c r="E13479" t="s">
        <v>312</v>
      </c>
      <c r="F13479">
        <v>1015574</v>
      </c>
      <c r="G13479" t="s">
        <v>313</v>
      </c>
      <c r="H13479" t="s">
        <v>314</v>
      </c>
      <c r="I13479" t="s">
        <v>315</v>
      </c>
    </row>
    <row r="13480" spans="1:9" x14ac:dyDescent="0.25">
      <c r="A13480">
        <v>13478</v>
      </c>
      <c r="B13480" t="s">
        <v>27</v>
      </c>
      <c r="C13480">
        <v>2017</v>
      </c>
      <c r="D13480" t="s">
        <v>42</v>
      </c>
      <c r="E13480" t="s">
        <v>312</v>
      </c>
      <c r="F13480">
        <v>1011381</v>
      </c>
      <c r="G13480" t="s">
        <v>313</v>
      </c>
      <c r="H13480" t="s">
        <v>314</v>
      </c>
      <c r="I13480" t="s">
        <v>315</v>
      </c>
    </row>
    <row r="13481" spans="1:9" x14ac:dyDescent="0.25">
      <c r="A13481">
        <v>13479</v>
      </c>
      <c r="B13481" t="s">
        <v>13</v>
      </c>
      <c r="C13481">
        <v>2017</v>
      </c>
      <c r="D13481" t="s">
        <v>42</v>
      </c>
      <c r="E13481" t="s">
        <v>312</v>
      </c>
      <c r="F13481">
        <v>1013544</v>
      </c>
      <c r="G13481" t="s">
        <v>313</v>
      </c>
      <c r="H13481" t="s">
        <v>314</v>
      </c>
      <c r="I13481" t="s">
        <v>315</v>
      </c>
    </row>
    <row r="13482" spans="1:9" x14ac:dyDescent="0.25">
      <c r="A13482">
        <v>13480</v>
      </c>
      <c r="B13482" t="s">
        <v>4</v>
      </c>
      <c r="C13482">
        <v>2017</v>
      </c>
      <c r="D13482" t="s">
        <v>42</v>
      </c>
      <c r="E13482" t="s">
        <v>312</v>
      </c>
      <c r="F13482">
        <v>1019126</v>
      </c>
      <c r="G13482" t="s">
        <v>313</v>
      </c>
      <c r="H13482" t="s">
        <v>314</v>
      </c>
      <c r="I13482" t="s">
        <v>315</v>
      </c>
    </row>
    <row r="13483" spans="1:9" x14ac:dyDescent="0.25">
      <c r="A13483">
        <v>13481</v>
      </c>
      <c r="B13483" t="s">
        <v>6</v>
      </c>
      <c r="C13483">
        <v>2017</v>
      </c>
      <c r="D13483" t="s">
        <v>42</v>
      </c>
      <c r="E13483" t="s">
        <v>312</v>
      </c>
      <c r="F13483">
        <v>1016801</v>
      </c>
      <c r="G13483" t="s">
        <v>313</v>
      </c>
      <c r="H13483" t="s">
        <v>314</v>
      </c>
      <c r="I13483" t="s">
        <v>315</v>
      </c>
    </row>
    <row r="13484" spans="1:9" x14ac:dyDescent="0.25">
      <c r="A13484">
        <v>13482</v>
      </c>
      <c r="B13484" t="s">
        <v>9</v>
      </c>
      <c r="C13484">
        <v>2017</v>
      </c>
      <c r="D13484" t="s">
        <v>42</v>
      </c>
      <c r="E13484" t="s">
        <v>312</v>
      </c>
      <c r="F13484">
        <v>1023741</v>
      </c>
      <c r="G13484" t="s">
        <v>313</v>
      </c>
      <c r="H13484" t="s">
        <v>314</v>
      </c>
      <c r="I13484" t="s">
        <v>315</v>
      </c>
    </row>
    <row r="13485" spans="1:9" x14ac:dyDescent="0.25">
      <c r="A13485">
        <v>13483</v>
      </c>
      <c r="B13485" t="s">
        <v>10</v>
      </c>
      <c r="C13485">
        <v>2017</v>
      </c>
      <c r="D13485" t="s">
        <v>42</v>
      </c>
      <c r="E13485" t="s">
        <v>312</v>
      </c>
      <c r="F13485">
        <v>1019970</v>
      </c>
      <c r="G13485" t="s">
        <v>313</v>
      </c>
      <c r="H13485" t="s">
        <v>314</v>
      </c>
      <c r="I13485" t="s">
        <v>315</v>
      </c>
    </row>
    <row r="13486" spans="1:9" x14ac:dyDescent="0.25">
      <c r="A13486">
        <v>13484</v>
      </c>
      <c r="B13486" t="s">
        <v>3</v>
      </c>
      <c r="C13486">
        <v>2017</v>
      </c>
      <c r="D13486" t="s">
        <v>42</v>
      </c>
      <c r="E13486" t="s">
        <v>312</v>
      </c>
      <c r="F13486">
        <v>1015348</v>
      </c>
      <c r="G13486" t="s">
        <v>313</v>
      </c>
      <c r="H13486" t="s">
        <v>314</v>
      </c>
      <c r="I13486" t="s">
        <v>315</v>
      </c>
    </row>
    <row r="13487" spans="1:9" x14ac:dyDescent="0.25">
      <c r="A13487">
        <v>13485</v>
      </c>
      <c r="B13487" t="s">
        <v>25</v>
      </c>
      <c r="C13487">
        <v>2017</v>
      </c>
      <c r="D13487" t="s">
        <v>42</v>
      </c>
      <c r="E13487" t="s">
        <v>312</v>
      </c>
      <c r="F13487">
        <v>1017158</v>
      </c>
      <c r="G13487" t="s">
        <v>313</v>
      </c>
      <c r="H13487" t="s">
        <v>314</v>
      </c>
      <c r="I13487" t="s">
        <v>315</v>
      </c>
    </row>
    <row r="13488" spans="1:9" x14ac:dyDescent="0.25">
      <c r="A13488">
        <v>13486</v>
      </c>
      <c r="B13488" t="s">
        <v>8</v>
      </c>
      <c r="C13488">
        <v>2017</v>
      </c>
      <c r="D13488" t="s">
        <v>42</v>
      </c>
      <c r="E13488" t="s">
        <v>64</v>
      </c>
      <c r="F13488">
        <v>1022866.8</v>
      </c>
      <c r="G13488" t="s">
        <v>313</v>
      </c>
      <c r="H13488" t="s">
        <v>314</v>
      </c>
      <c r="I13488" t="s">
        <v>315</v>
      </c>
    </row>
    <row r="13489" spans="1:9" x14ac:dyDescent="0.25">
      <c r="A13489">
        <v>13487</v>
      </c>
      <c r="B13489" t="s">
        <v>22</v>
      </c>
      <c r="C13489">
        <v>2017</v>
      </c>
      <c r="D13489" t="s">
        <v>42</v>
      </c>
      <c r="E13489" t="s">
        <v>64</v>
      </c>
      <c r="F13489">
        <v>1022866.8</v>
      </c>
      <c r="G13489" t="s">
        <v>313</v>
      </c>
      <c r="H13489" t="s">
        <v>314</v>
      </c>
      <c r="I13489" t="s">
        <v>315</v>
      </c>
    </row>
    <row r="13490" spans="1:9" x14ac:dyDescent="0.25">
      <c r="A13490">
        <v>13488</v>
      </c>
      <c r="B13490" t="s">
        <v>15</v>
      </c>
      <c r="C13490">
        <v>2017</v>
      </c>
      <c r="D13490" t="s">
        <v>42</v>
      </c>
      <c r="E13490" t="s">
        <v>64</v>
      </c>
      <c r="F13490">
        <v>1010818.3</v>
      </c>
      <c r="G13490" t="s">
        <v>313</v>
      </c>
      <c r="H13490" t="s">
        <v>314</v>
      </c>
      <c r="I13490" t="s">
        <v>315</v>
      </c>
    </row>
    <row r="13491" spans="1:9" x14ac:dyDescent="0.25">
      <c r="A13491">
        <v>13489</v>
      </c>
      <c r="B13491" t="s">
        <v>20</v>
      </c>
      <c r="C13491">
        <v>2017</v>
      </c>
      <c r="D13491" t="s">
        <v>42</v>
      </c>
      <c r="E13491" t="s">
        <v>64</v>
      </c>
      <c r="F13491">
        <v>1017756.8</v>
      </c>
      <c r="G13491" t="s">
        <v>313</v>
      </c>
      <c r="H13491" t="s">
        <v>314</v>
      </c>
      <c r="I13491" t="s">
        <v>315</v>
      </c>
    </row>
    <row r="13492" spans="1:9" x14ac:dyDescent="0.25">
      <c r="A13492">
        <v>13490</v>
      </c>
      <c r="B13492" t="s">
        <v>30</v>
      </c>
      <c r="C13492">
        <v>2017</v>
      </c>
      <c r="D13492" t="s">
        <v>42</v>
      </c>
      <c r="E13492" t="s">
        <v>64</v>
      </c>
      <c r="F13492">
        <v>1011178.3</v>
      </c>
      <c r="G13492" t="s">
        <v>313</v>
      </c>
      <c r="H13492" t="s">
        <v>314</v>
      </c>
      <c r="I13492" t="s">
        <v>315</v>
      </c>
    </row>
    <row r="13493" spans="1:9" x14ac:dyDescent="0.25">
      <c r="A13493">
        <v>13491</v>
      </c>
      <c r="B13493" t="s">
        <v>21</v>
      </c>
      <c r="C13493">
        <v>2017</v>
      </c>
      <c r="D13493" t="s">
        <v>42</v>
      </c>
      <c r="E13493" t="s">
        <v>64</v>
      </c>
      <c r="F13493">
        <v>1012890.3</v>
      </c>
      <c r="G13493" t="s">
        <v>313</v>
      </c>
      <c r="H13493" t="s">
        <v>314</v>
      </c>
      <c r="I13493" t="s">
        <v>315</v>
      </c>
    </row>
    <row r="13494" spans="1:9" x14ac:dyDescent="0.25">
      <c r="A13494">
        <v>13492</v>
      </c>
      <c r="B13494" t="s">
        <v>16</v>
      </c>
      <c r="C13494">
        <v>2017</v>
      </c>
      <c r="D13494" t="s">
        <v>42</v>
      </c>
      <c r="E13494" t="s">
        <v>64</v>
      </c>
      <c r="F13494">
        <v>1009363.3</v>
      </c>
      <c r="G13494" t="s">
        <v>313</v>
      </c>
      <c r="H13494" t="s">
        <v>314</v>
      </c>
      <c r="I13494" t="s">
        <v>315</v>
      </c>
    </row>
    <row r="13495" spans="1:9" x14ac:dyDescent="0.25">
      <c r="A13495">
        <v>13493</v>
      </c>
      <c r="B13495" t="s">
        <v>29</v>
      </c>
      <c r="C13495">
        <v>2017</v>
      </c>
      <c r="D13495" t="s">
        <v>42</v>
      </c>
      <c r="E13495" t="s">
        <v>64</v>
      </c>
      <c r="F13495">
        <v>1011902.3</v>
      </c>
      <c r="G13495" t="s">
        <v>313</v>
      </c>
      <c r="H13495" t="s">
        <v>314</v>
      </c>
      <c r="I13495" t="s">
        <v>315</v>
      </c>
    </row>
    <row r="13496" spans="1:9" x14ac:dyDescent="0.25">
      <c r="A13496">
        <v>13494</v>
      </c>
      <c r="B13496" t="s">
        <v>31</v>
      </c>
      <c r="C13496">
        <v>2017</v>
      </c>
      <c r="D13496" t="s">
        <v>42</v>
      </c>
      <c r="E13496" t="s">
        <v>64</v>
      </c>
      <c r="F13496">
        <v>1010570.3</v>
      </c>
      <c r="G13496" t="s">
        <v>313</v>
      </c>
      <c r="H13496" t="s">
        <v>314</v>
      </c>
      <c r="I13496" t="s">
        <v>315</v>
      </c>
    </row>
    <row r="13497" spans="1:9" x14ac:dyDescent="0.25">
      <c r="A13497">
        <v>13495</v>
      </c>
      <c r="B13497" t="s">
        <v>24</v>
      </c>
      <c r="C13497">
        <v>2017</v>
      </c>
      <c r="D13497" t="s">
        <v>42</v>
      </c>
      <c r="E13497" t="s">
        <v>64</v>
      </c>
      <c r="F13497">
        <v>1010347.8</v>
      </c>
      <c r="G13497" t="s">
        <v>313</v>
      </c>
      <c r="H13497" t="s">
        <v>314</v>
      </c>
      <c r="I13497" t="s">
        <v>315</v>
      </c>
    </row>
    <row r="13498" spans="1:9" x14ac:dyDescent="0.25">
      <c r="A13498">
        <v>13496</v>
      </c>
      <c r="B13498" t="s">
        <v>5</v>
      </c>
      <c r="C13498">
        <v>2017</v>
      </c>
      <c r="D13498" t="s">
        <v>42</v>
      </c>
      <c r="E13498" t="s">
        <v>64</v>
      </c>
      <c r="F13498">
        <v>1020963.8</v>
      </c>
      <c r="G13498" t="s">
        <v>313</v>
      </c>
      <c r="H13498" t="s">
        <v>314</v>
      </c>
      <c r="I13498" t="s">
        <v>315</v>
      </c>
    </row>
    <row r="13499" spans="1:9" x14ac:dyDescent="0.25">
      <c r="A13499">
        <v>13497</v>
      </c>
      <c r="B13499" t="s">
        <v>26</v>
      </c>
      <c r="C13499">
        <v>2017</v>
      </c>
      <c r="D13499" t="s">
        <v>42</v>
      </c>
      <c r="E13499" t="s">
        <v>64</v>
      </c>
      <c r="F13499">
        <v>1016767.3</v>
      </c>
      <c r="G13499" t="s">
        <v>313</v>
      </c>
      <c r="H13499" t="s">
        <v>314</v>
      </c>
      <c r="I13499" t="s">
        <v>315</v>
      </c>
    </row>
    <row r="13500" spans="1:9" x14ac:dyDescent="0.25">
      <c r="A13500">
        <v>13498</v>
      </c>
      <c r="B13500" t="s">
        <v>28</v>
      </c>
      <c r="C13500">
        <v>2017</v>
      </c>
      <c r="D13500" t="s">
        <v>42</v>
      </c>
      <c r="E13500" t="s">
        <v>64</v>
      </c>
      <c r="F13500">
        <v>1016232.8</v>
      </c>
      <c r="G13500" t="s">
        <v>313</v>
      </c>
      <c r="H13500" t="s">
        <v>314</v>
      </c>
      <c r="I13500" t="s">
        <v>315</v>
      </c>
    </row>
    <row r="13501" spans="1:9" x14ac:dyDescent="0.25">
      <c r="A13501">
        <v>13499</v>
      </c>
      <c r="B13501" t="s">
        <v>11</v>
      </c>
      <c r="C13501">
        <v>2017</v>
      </c>
      <c r="D13501" t="s">
        <v>42</v>
      </c>
      <c r="E13501" t="s">
        <v>64</v>
      </c>
      <c r="F13501">
        <v>1018350.8</v>
      </c>
      <c r="G13501" t="s">
        <v>313</v>
      </c>
      <c r="H13501" t="s">
        <v>314</v>
      </c>
      <c r="I13501" t="s">
        <v>315</v>
      </c>
    </row>
    <row r="13502" spans="1:9" x14ac:dyDescent="0.25">
      <c r="A13502">
        <v>13500</v>
      </c>
      <c r="B13502" t="s">
        <v>12</v>
      </c>
      <c r="C13502">
        <v>2017</v>
      </c>
      <c r="D13502" t="s">
        <v>42</v>
      </c>
      <c r="E13502" t="s">
        <v>64</v>
      </c>
      <c r="F13502">
        <v>1013702.8</v>
      </c>
      <c r="G13502" t="s">
        <v>313</v>
      </c>
      <c r="H13502" t="s">
        <v>314</v>
      </c>
      <c r="I13502" t="s">
        <v>315</v>
      </c>
    </row>
    <row r="13503" spans="1:9" x14ac:dyDescent="0.25">
      <c r="A13503">
        <v>13501</v>
      </c>
      <c r="B13503" t="s">
        <v>7</v>
      </c>
      <c r="C13503">
        <v>2017</v>
      </c>
      <c r="D13503" t="s">
        <v>42</v>
      </c>
      <c r="E13503" t="s">
        <v>64</v>
      </c>
      <c r="F13503">
        <v>1014105.3</v>
      </c>
      <c r="G13503" t="s">
        <v>313</v>
      </c>
      <c r="H13503" t="s">
        <v>314</v>
      </c>
      <c r="I13503" t="s">
        <v>315</v>
      </c>
    </row>
    <row r="13504" spans="1:9" x14ac:dyDescent="0.25">
      <c r="A13504">
        <v>13502</v>
      </c>
      <c r="B13504" t="s">
        <v>18</v>
      </c>
      <c r="C13504">
        <v>2017</v>
      </c>
      <c r="D13504" t="s">
        <v>42</v>
      </c>
      <c r="E13504" t="s">
        <v>64</v>
      </c>
      <c r="F13504">
        <v>1008946.8</v>
      </c>
      <c r="G13504" t="s">
        <v>313</v>
      </c>
      <c r="H13504" t="s">
        <v>314</v>
      </c>
      <c r="I13504" t="s">
        <v>315</v>
      </c>
    </row>
    <row r="13505" spans="1:9" x14ac:dyDescent="0.25">
      <c r="A13505">
        <v>13503</v>
      </c>
      <c r="B13505" t="s">
        <v>23</v>
      </c>
      <c r="C13505">
        <v>2017</v>
      </c>
      <c r="D13505" t="s">
        <v>42</v>
      </c>
      <c r="E13505" t="s">
        <v>64</v>
      </c>
      <c r="F13505">
        <v>1013142.8</v>
      </c>
      <c r="G13505" t="s">
        <v>313</v>
      </c>
      <c r="H13505" t="s">
        <v>314</v>
      </c>
      <c r="I13505" t="s">
        <v>315</v>
      </c>
    </row>
    <row r="13506" spans="1:9" x14ac:dyDescent="0.25">
      <c r="A13506">
        <v>13504</v>
      </c>
      <c r="B13506" t="s">
        <v>14</v>
      </c>
      <c r="C13506">
        <v>2017</v>
      </c>
      <c r="D13506" t="s">
        <v>42</v>
      </c>
      <c r="E13506" t="s">
        <v>64</v>
      </c>
      <c r="F13506">
        <v>1012606.3</v>
      </c>
      <c r="G13506" t="s">
        <v>313</v>
      </c>
      <c r="H13506" t="s">
        <v>314</v>
      </c>
      <c r="I13506" t="s">
        <v>315</v>
      </c>
    </row>
    <row r="13507" spans="1:9" x14ac:dyDescent="0.25">
      <c r="A13507">
        <v>13505</v>
      </c>
      <c r="B13507" t="s">
        <v>17</v>
      </c>
      <c r="C13507">
        <v>2017</v>
      </c>
      <c r="D13507" t="s">
        <v>42</v>
      </c>
      <c r="E13507" t="s">
        <v>64</v>
      </c>
      <c r="F13507">
        <v>1014404.3</v>
      </c>
      <c r="G13507" t="s">
        <v>313</v>
      </c>
      <c r="H13507" t="s">
        <v>314</v>
      </c>
      <c r="I13507" t="s">
        <v>315</v>
      </c>
    </row>
    <row r="13508" spans="1:9" x14ac:dyDescent="0.25">
      <c r="A13508">
        <v>13506</v>
      </c>
      <c r="B13508" t="s">
        <v>19</v>
      </c>
      <c r="C13508">
        <v>2017</v>
      </c>
      <c r="D13508" t="s">
        <v>42</v>
      </c>
      <c r="E13508" t="s">
        <v>64</v>
      </c>
      <c r="F13508">
        <v>1015573.8</v>
      </c>
      <c r="G13508" t="s">
        <v>313</v>
      </c>
      <c r="H13508" t="s">
        <v>314</v>
      </c>
      <c r="I13508" t="s">
        <v>315</v>
      </c>
    </row>
    <row r="13509" spans="1:9" x14ac:dyDescent="0.25">
      <c r="A13509">
        <v>13507</v>
      </c>
      <c r="B13509" t="s">
        <v>27</v>
      </c>
      <c r="C13509">
        <v>2017</v>
      </c>
      <c r="D13509" t="s">
        <v>42</v>
      </c>
      <c r="E13509" t="s">
        <v>64</v>
      </c>
      <c r="F13509">
        <v>1011379.8</v>
      </c>
      <c r="G13509" t="s">
        <v>313</v>
      </c>
      <c r="H13509" t="s">
        <v>314</v>
      </c>
      <c r="I13509" t="s">
        <v>315</v>
      </c>
    </row>
    <row r="13510" spans="1:9" x14ac:dyDescent="0.25">
      <c r="A13510">
        <v>13508</v>
      </c>
      <c r="B13510" t="s">
        <v>13</v>
      </c>
      <c r="C13510">
        <v>2017</v>
      </c>
      <c r="D13510" t="s">
        <v>42</v>
      </c>
      <c r="E13510" t="s">
        <v>64</v>
      </c>
      <c r="F13510">
        <v>1013542.3</v>
      </c>
      <c r="G13510" t="s">
        <v>313</v>
      </c>
      <c r="H13510" t="s">
        <v>314</v>
      </c>
      <c r="I13510" t="s">
        <v>315</v>
      </c>
    </row>
    <row r="13511" spans="1:9" x14ac:dyDescent="0.25">
      <c r="A13511">
        <v>13509</v>
      </c>
      <c r="B13511" t="s">
        <v>4</v>
      </c>
      <c r="C13511">
        <v>2017</v>
      </c>
      <c r="D13511" t="s">
        <v>42</v>
      </c>
      <c r="E13511" t="s">
        <v>64</v>
      </c>
      <c r="F13511">
        <v>1019123.3</v>
      </c>
      <c r="G13511" t="s">
        <v>313</v>
      </c>
      <c r="H13511" t="s">
        <v>314</v>
      </c>
      <c r="I13511" t="s">
        <v>315</v>
      </c>
    </row>
    <row r="13512" spans="1:9" x14ac:dyDescent="0.25">
      <c r="A13512">
        <v>13510</v>
      </c>
      <c r="B13512" t="s">
        <v>6</v>
      </c>
      <c r="C13512">
        <v>2017</v>
      </c>
      <c r="D13512" t="s">
        <v>42</v>
      </c>
      <c r="E13512" t="s">
        <v>64</v>
      </c>
      <c r="F13512">
        <v>1016798.8</v>
      </c>
      <c r="G13512" t="s">
        <v>313</v>
      </c>
      <c r="H13512" t="s">
        <v>314</v>
      </c>
      <c r="I13512" t="s">
        <v>315</v>
      </c>
    </row>
    <row r="13513" spans="1:9" x14ac:dyDescent="0.25">
      <c r="A13513">
        <v>13511</v>
      </c>
      <c r="B13513" t="s">
        <v>9</v>
      </c>
      <c r="C13513">
        <v>2017</v>
      </c>
      <c r="D13513" t="s">
        <v>42</v>
      </c>
      <c r="E13513" t="s">
        <v>64</v>
      </c>
      <c r="F13513">
        <v>1023741.8</v>
      </c>
      <c r="G13513" t="s">
        <v>313</v>
      </c>
      <c r="H13513" t="s">
        <v>314</v>
      </c>
      <c r="I13513" t="s">
        <v>315</v>
      </c>
    </row>
    <row r="13514" spans="1:9" x14ac:dyDescent="0.25">
      <c r="A13514">
        <v>13512</v>
      </c>
      <c r="B13514" t="s">
        <v>10</v>
      </c>
      <c r="C13514">
        <v>2017</v>
      </c>
      <c r="D13514" t="s">
        <v>42</v>
      </c>
      <c r="E13514" t="s">
        <v>64</v>
      </c>
      <c r="F13514">
        <v>1019970.8</v>
      </c>
      <c r="G13514" t="s">
        <v>313</v>
      </c>
      <c r="H13514" t="s">
        <v>314</v>
      </c>
      <c r="I13514" t="s">
        <v>315</v>
      </c>
    </row>
    <row r="13515" spans="1:9" x14ac:dyDescent="0.25">
      <c r="A13515">
        <v>13513</v>
      </c>
      <c r="B13515" t="s">
        <v>3</v>
      </c>
      <c r="C13515">
        <v>2017</v>
      </c>
      <c r="D13515" t="s">
        <v>42</v>
      </c>
      <c r="E13515" t="s">
        <v>64</v>
      </c>
      <c r="F13515">
        <v>1015345.8</v>
      </c>
      <c r="G13515" t="s">
        <v>313</v>
      </c>
      <c r="H13515" t="s">
        <v>314</v>
      </c>
      <c r="I13515" t="s">
        <v>315</v>
      </c>
    </row>
    <row r="13516" spans="1:9" x14ac:dyDescent="0.25">
      <c r="A13516">
        <v>13514</v>
      </c>
      <c r="B13516" t="s">
        <v>25</v>
      </c>
      <c r="C13516">
        <v>2017</v>
      </c>
      <c r="D13516" t="s">
        <v>42</v>
      </c>
      <c r="E13516" t="s">
        <v>64</v>
      </c>
      <c r="F13516">
        <v>1017159.8</v>
      </c>
      <c r="G13516" t="s">
        <v>313</v>
      </c>
      <c r="H13516" t="s">
        <v>314</v>
      </c>
      <c r="I13516" t="s">
        <v>315</v>
      </c>
    </row>
    <row r="13517" spans="1:9" x14ac:dyDescent="0.25">
      <c r="A13517">
        <v>13515</v>
      </c>
      <c r="B13517" t="s">
        <v>8</v>
      </c>
      <c r="C13517">
        <v>2017</v>
      </c>
      <c r="D13517" t="s">
        <v>42</v>
      </c>
      <c r="E13517" t="s">
        <v>204</v>
      </c>
      <c r="F13517">
        <v>2.2000000000000002</v>
      </c>
      <c r="G13517" t="s">
        <v>313</v>
      </c>
      <c r="H13517" t="s">
        <v>314</v>
      </c>
      <c r="I13517" t="s">
        <v>315</v>
      </c>
    </row>
    <row r="13518" spans="1:9" x14ac:dyDescent="0.25">
      <c r="A13518">
        <v>13516</v>
      </c>
      <c r="B13518" t="s">
        <v>22</v>
      </c>
      <c r="C13518">
        <v>2017</v>
      </c>
      <c r="D13518" t="s">
        <v>42</v>
      </c>
      <c r="E13518" t="s">
        <v>204</v>
      </c>
      <c r="F13518">
        <v>2.2000000000000002</v>
      </c>
      <c r="G13518" t="s">
        <v>313</v>
      </c>
      <c r="H13518" t="s">
        <v>314</v>
      </c>
      <c r="I13518" t="s">
        <v>315</v>
      </c>
    </row>
    <row r="13519" spans="1:9" x14ac:dyDescent="0.25">
      <c r="A13519">
        <v>13517</v>
      </c>
      <c r="B13519" t="s">
        <v>15</v>
      </c>
      <c r="C13519">
        <v>2017</v>
      </c>
      <c r="D13519" t="s">
        <v>42</v>
      </c>
      <c r="E13519" t="s">
        <v>204</v>
      </c>
      <c r="F13519">
        <v>1.7</v>
      </c>
      <c r="G13519" t="s">
        <v>313</v>
      </c>
      <c r="H13519" t="s">
        <v>314</v>
      </c>
      <c r="I13519" t="s">
        <v>315</v>
      </c>
    </row>
    <row r="13520" spans="1:9" x14ac:dyDescent="0.25">
      <c r="A13520">
        <v>13518</v>
      </c>
      <c r="B13520" t="s">
        <v>20</v>
      </c>
      <c r="C13520">
        <v>2017</v>
      </c>
      <c r="D13520" t="s">
        <v>42</v>
      </c>
      <c r="E13520" t="s">
        <v>204</v>
      </c>
      <c r="F13520">
        <v>-0.8</v>
      </c>
      <c r="G13520" t="s">
        <v>313</v>
      </c>
      <c r="H13520" t="s">
        <v>314</v>
      </c>
      <c r="I13520" t="s">
        <v>315</v>
      </c>
    </row>
    <row r="13521" spans="1:9" x14ac:dyDescent="0.25">
      <c r="A13521">
        <v>13519</v>
      </c>
      <c r="B13521" t="s">
        <v>30</v>
      </c>
      <c r="C13521">
        <v>2017</v>
      </c>
      <c r="D13521" t="s">
        <v>42</v>
      </c>
      <c r="E13521" t="s">
        <v>204</v>
      </c>
      <c r="F13521">
        <v>-1.3</v>
      </c>
      <c r="G13521" t="s">
        <v>313</v>
      </c>
      <c r="H13521" t="s">
        <v>314</v>
      </c>
      <c r="I13521" t="s">
        <v>315</v>
      </c>
    </row>
    <row r="13522" spans="1:9" x14ac:dyDescent="0.25">
      <c r="A13522">
        <v>13520</v>
      </c>
      <c r="B13522" t="s">
        <v>21</v>
      </c>
      <c r="C13522">
        <v>2017</v>
      </c>
      <c r="D13522" t="s">
        <v>42</v>
      </c>
      <c r="E13522" t="s">
        <v>204</v>
      </c>
      <c r="F13522">
        <v>-1.3</v>
      </c>
      <c r="G13522" t="s">
        <v>313</v>
      </c>
      <c r="H13522" t="s">
        <v>314</v>
      </c>
      <c r="I13522" t="s">
        <v>315</v>
      </c>
    </row>
    <row r="13523" spans="1:9" x14ac:dyDescent="0.25">
      <c r="A13523">
        <v>13521</v>
      </c>
      <c r="B13523" t="s">
        <v>16</v>
      </c>
      <c r="C13523">
        <v>2017</v>
      </c>
      <c r="D13523" t="s">
        <v>42</v>
      </c>
      <c r="E13523" t="s">
        <v>204</v>
      </c>
      <c r="F13523">
        <v>-2.2999999999999998</v>
      </c>
      <c r="G13523" t="s">
        <v>313</v>
      </c>
      <c r="H13523" t="s">
        <v>314</v>
      </c>
      <c r="I13523" t="s">
        <v>315</v>
      </c>
    </row>
    <row r="13524" spans="1:9" x14ac:dyDescent="0.25">
      <c r="A13524">
        <v>13522</v>
      </c>
      <c r="B13524" t="s">
        <v>29</v>
      </c>
      <c r="C13524">
        <v>2017</v>
      </c>
      <c r="D13524" t="s">
        <v>42</v>
      </c>
      <c r="E13524" t="s">
        <v>204</v>
      </c>
      <c r="F13524">
        <v>-1.3</v>
      </c>
      <c r="G13524" t="s">
        <v>313</v>
      </c>
      <c r="H13524" t="s">
        <v>314</v>
      </c>
      <c r="I13524" t="s">
        <v>315</v>
      </c>
    </row>
    <row r="13525" spans="1:9" x14ac:dyDescent="0.25">
      <c r="A13525">
        <v>13523</v>
      </c>
      <c r="B13525" t="s">
        <v>31</v>
      </c>
      <c r="C13525">
        <v>2017</v>
      </c>
      <c r="D13525" t="s">
        <v>42</v>
      </c>
      <c r="E13525" t="s">
        <v>204</v>
      </c>
      <c r="F13525">
        <v>-1.3</v>
      </c>
      <c r="G13525" t="s">
        <v>313</v>
      </c>
      <c r="H13525" t="s">
        <v>314</v>
      </c>
      <c r="I13525" t="s">
        <v>315</v>
      </c>
    </row>
    <row r="13526" spans="1:9" x14ac:dyDescent="0.25">
      <c r="A13526">
        <v>13524</v>
      </c>
      <c r="B13526" t="s">
        <v>24</v>
      </c>
      <c r="C13526">
        <v>2017</v>
      </c>
      <c r="D13526" t="s">
        <v>42</v>
      </c>
      <c r="E13526" t="s">
        <v>204</v>
      </c>
      <c r="F13526">
        <v>2.2000000000000002</v>
      </c>
      <c r="G13526" t="s">
        <v>313</v>
      </c>
      <c r="H13526" t="s">
        <v>314</v>
      </c>
      <c r="I13526" t="s">
        <v>315</v>
      </c>
    </row>
    <row r="13527" spans="1:9" x14ac:dyDescent="0.25">
      <c r="A13527">
        <v>13525</v>
      </c>
      <c r="B13527" t="s">
        <v>5</v>
      </c>
      <c r="C13527">
        <v>2017</v>
      </c>
      <c r="D13527" t="s">
        <v>42</v>
      </c>
      <c r="E13527" t="s">
        <v>204</v>
      </c>
      <c r="F13527">
        <v>-1.8</v>
      </c>
      <c r="G13527" t="s">
        <v>313</v>
      </c>
      <c r="H13527" t="s">
        <v>314</v>
      </c>
      <c r="I13527" t="s">
        <v>315</v>
      </c>
    </row>
    <row r="13528" spans="1:9" x14ac:dyDescent="0.25">
      <c r="A13528">
        <v>13526</v>
      </c>
      <c r="B13528" t="s">
        <v>26</v>
      </c>
      <c r="C13528">
        <v>2017</v>
      </c>
      <c r="D13528" t="s">
        <v>42</v>
      </c>
      <c r="E13528" t="s">
        <v>204</v>
      </c>
      <c r="F13528">
        <v>-1.3</v>
      </c>
      <c r="G13528" t="s">
        <v>313</v>
      </c>
      <c r="H13528" t="s">
        <v>314</v>
      </c>
      <c r="I13528" t="s">
        <v>315</v>
      </c>
    </row>
    <row r="13529" spans="1:9" x14ac:dyDescent="0.25">
      <c r="A13529">
        <v>13527</v>
      </c>
      <c r="B13529" t="s">
        <v>28</v>
      </c>
      <c r="C13529">
        <v>2017</v>
      </c>
      <c r="D13529" t="s">
        <v>42</v>
      </c>
      <c r="E13529" t="s">
        <v>204</v>
      </c>
      <c r="F13529">
        <v>-1.8</v>
      </c>
      <c r="G13529" t="s">
        <v>313</v>
      </c>
      <c r="H13529" t="s">
        <v>314</v>
      </c>
      <c r="I13529" t="s">
        <v>315</v>
      </c>
    </row>
    <row r="13530" spans="1:9" x14ac:dyDescent="0.25">
      <c r="A13530">
        <v>13528</v>
      </c>
      <c r="B13530" t="s">
        <v>11</v>
      </c>
      <c r="C13530">
        <v>2017</v>
      </c>
      <c r="D13530" t="s">
        <v>42</v>
      </c>
      <c r="E13530" t="s">
        <v>204</v>
      </c>
      <c r="F13530">
        <v>-1.8</v>
      </c>
      <c r="G13530" t="s">
        <v>313</v>
      </c>
      <c r="H13530" t="s">
        <v>314</v>
      </c>
      <c r="I13530" t="s">
        <v>315</v>
      </c>
    </row>
    <row r="13531" spans="1:9" x14ac:dyDescent="0.25">
      <c r="A13531">
        <v>13529</v>
      </c>
      <c r="B13531" t="s">
        <v>12</v>
      </c>
      <c r="C13531">
        <v>2017</v>
      </c>
      <c r="D13531" t="s">
        <v>42</v>
      </c>
      <c r="E13531" t="s">
        <v>204</v>
      </c>
      <c r="F13531">
        <v>-0.8</v>
      </c>
      <c r="G13531" t="s">
        <v>313</v>
      </c>
      <c r="H13531" t="s">
        <v>314</v>
      </c>
      <c r="I13531" t="s">
        <v>315</v>
      </c>
    </row>
    <row r="13532" spans="1:9" x14ac:dyDescent="0.25">
      <c r="A13532">
        <v>13530</v>
      </c>
      <c r="B13532" t="s">
        <v>7</v>
      </c>
      <c r="C13532">
        <v>2017</v>
      </c>
      <c r="D13532" t="s">
        <v>42</v>
      </c>
      <c r="E13532" t="s">
        <v>204</v>
      </c>
      <c r="F13532">
        <v>-1.3</v>
      </c>
      <c r="G13532" t="s">
        <v>313</v>
      </c>
      <c r="H13532" t="s">
        <v>314</v>
      </c>
      <c r="I13532" t="s">
        <v>315</v>
      </c>
    </row>
    <row r="13533" spans="1:9" x14ac:dyDescent="0.25">
      <c r="A13533">
        <v>13531</v>
      </c>
      <c r="B13533" t="s">
        <v>18</v>
      </c>
      <c r="C13533">
        <v>2017</v>
      </c>
      <c r="D13533" t="s">
        <v>42</v>
      </c>
      <c r="E13533" t="s">
        <v>204</v>
      </c>
      <c r="F13533">
        <v>2.2000000000000002</v>
      </c>
      <c r="G13533" t="s">
        <v>313</v>
      </c>
      <c r="H13533" t="s">
        <v>314</v>
      </c>
      <c r="I13533" t="s">
        <v>315</v>
      </c>
    </row>
    <row r="13534" spans="1:9" x14ac:dyDescent="0.25">
      <c r="A13534">
        <v>13532</v>
      </c>
      <c r="B13534" t="s">
        <v>23</v>
      </c>
      <c r="C13534">
        <v>2017</v>
      </c>
      <c r="D13534" t="s">
        <v>42</v>
      </c>
      <c r="E13534" t="s">
        <v>204</v>
      </c>
      <c r="F13534">
        <v>2.2000000000000002</v>
      </c>
      <c r="G13534" t="s">
        <v>313</v>
      </c>
      <c r="H13534" t="s">
        <v>314</v>
      </c>
      <c r="I13534" t="s">
        <v>315</v>
      </c>
    </row>
    <row r="13535" spans="1:9" x14ac:dyDescent="0.25">
      <c r="A13535">
        <v>13533</v>
      </c>
      <c r="B13535" t="s">
        <v>14</v>
      </c>
      <c r="C13535">
        <v>2017</v>
      </c>
      <c r="D13535" t="s">
        <v>42</v>
      </c>
      <c r="E13535" t="s">
        <v>204</v>
      </c>
      <c r="F13535">
        <v>-1.3</v>
      </c>
      <c r="G13535" t="s">
        <v>313</v>
      </c>
      <c r="H13535" t="s">
        <v>314</v>
      </c>
      <c r="I13535" t="s">
        <v>315</v>
      </c>
    </row>
    <row r="13536" spans="1:9" x14ac:dyDescent="0.25">
      <c r="A13536">
        <v>13534</v>
      </c>
      <c r="B13536" t="s">
        <v>17</v>
      </c>
      <c r="C13536">
        <v>2017</v>
      </c>
      <c r="D13536" t="s">
        <v>42</v>
      </c>
      <c r="E13536" t="s">
        <v>204</v>
      </c>
      <c r="F13536">
        <v>-1.3</v>
      </c>
      <c r="G13536" t="s">
        <v>313</v>
      </c>
      <c r="H13536" t="s">
        <v>314</v>
      </c>
      <c r="I13536" t="s">
        <v>315</v>
      </c>
    </row>
    <row r="13537" spans="1:9" x14ac:dyDescent="0.25">
      <c r="A13537">
        <v>13535</v>
      </c>
      <c r="B13537" t="s">
        <v>19</v>
      </c>
      <c r="C13537">
        <v>2017</v>
      </c>
      <c r="D13537" t="s">
        <v>42</v>
      </c>
      <c r="E13537" t="s">
        <v>204</v>
      </c>
      <c r="F13537">
        <v>0.2</v>
      </c>
      <c r="G13537" t="s">
        <v>313</v>
      </c>
      <c r="H13537" t="s">
        <v>314</v>
      </c>
      <c r="I13537" t="s">
        <v>315</v>
      </c>
    </row>
    <row r="13538" spans="1:9" x14ac:dyDescent="0.25">
      <c r="A13538">
        <v>13536</v>
      </c>
      <c r="B13538" t="s">
        <v>27</v>
      </c>
      <c r="C13538">
        <v>2017</v>
      </c>
      <c r="D13538" t="s">
        <v>42</v>
      </c>
      <c r="E13538" t="s">
        <v>204</v>
      </c>
      <c r="F13538">
        <v>1.2</v>
      </c>
      <c r="G13538" t="s">
        <v>313</v>
      </c>
      <c r="H13538" t="s">
        <v>314</v>
      </c>
      <c r="I13538" t="s">
        <v>315</v>
      </c>
    </row>
    <row r="13539" spans="1:9" x14ac:dyDescent="0.25">
      <c r="A13539">
        <v>13537</v>
      </c>
      <c r="B13539" t="s">
        <v>13</v>
      </c>
      <c r="C13539">
        <v>2017</v>
      </c>
      <c r="D13539" t="s">
        <v>42</v>
      </c>
      <c r="E13539" t="s">
        <v>204</v>
      </c>
      <c r="F13539">
        <v>1.7</v>
      </c>
      <c r="G13539" t="s">
        <v>313</v>
      </c>
      <c r="H13539" t="s">
        <v>314</v>
      </c>
      <c r="I13539" t="s">
        <v>315</v>
      </c>
    </row>
    <row r="13540" spans="1:9" x14ac:dyDescent="0.25">
      <c r="A13540">
        <v>13538</v>
      </c>
      <c r="B13540" t="s">
        <v>4</v>
      </c>
      <c r="C13540">
        <v>2017</v>
      </c>
      <c r="D13540" t="s">
        <v>42</v>
      </c>
      <c r="E13540" t="s">
        <v>204</v>
      </c>
      <c r="F13540">
        <v>2.7</v>
      </c>
      <c r="G13540" t="s">
        <v>313</v>
      </c>
      <c r="H13540" t="s">
        <v>314</v>
      </c>
      <c r="I13540" t="s">
        <v>315</v>
      </c>
    </row>
    <row r="13541" spans="1:9" x14ac:dyDescent="0.25">
      <c r="A13541">
        <v>13539</v>
      </c>
      <c r="B13541" t="s">
        <v>6</v>
      </c>
      <c r="C13541">
        <v>2017</v>
      </c>
      <c r="D13541" t="s">
        <v>42</v>
      </c>
      <c r="E13541" t="s">
        <v>204</v>
      </c>
      <c r="F13541">
        <v>2.2000000000000002</v>
      </c>
      <c r="G13541" t="s">
        <v>313</v>
      </c>
      <c r="H13541" t="s">
        <v>314</v>
      </c>
      <c r="I13541" t="s">
        <v>315</v>
      </c>
    </row>
    <row r="13542" spans="1:9" x14ac:dyDescent="0.25">
      <c r="A13542">
        <v>13540</v>
      </c>
      <c r="B13542" t="s">
        <v>9</v>
      </c>
      <c r="C13542">
        <v>2017</v>
      </c>
      <c r="D13542" t="s">
        <v>42</v>
      </c>
      <c r="E13542" t="s">
        <v>204</v>
      </c>
      <c r="F13542">
        <v>-0.8</v>
      </c>
      <c r="G13542" t="s">
        <v>313</v>
      </c>
      <c r="H13542" t="s">
        <v>314</v>
      </c>
      <c r="I13542" t="s">
        <v>315</v>
      </c>
    </row>
    <row r="13543" spans="1:9" x14ac:dyDescent="0.25">
      <c r="A13543">
        <v>13541</v>
      </c>
      <c r="B13543" t="s">
        <v>10</v>
      </c>
      <c r="C13543">
        <v>2017</v>
      </c>
      <c r="D13543" t="s">
        <v>42</v>
      </c>
      <c r="E13543" t="s">
        <v>204</v>
      </c>
      <c r="F13543">
        <v>-0.8</v>
      </c>
      <c r="G13543" t="s">
        <v>313</v>
      </c>
      <c r="H13543" t="s">
        <v>314</v>
      </c>
      <c r="I13543" t="s">
        <v>315</v>
      </c>
    </row>
    <row r="13544" spans="1:9" x14ac:dyDescent="0.25">
      <c r="A13544">
        <v>13542</v>
      </c>
      <c r="B13544" t="s">
        <v>3</v>
      </c>
      <c r="C13544">
        <v>2017</v>
      </c>
      <c r="D13544" t="s">
        <v>42</v>
      </c>
      <c r="E13544" t="s">
        <v>204</v>
      </c>
      <c r="F13544">
        <v>2.2000000000000002</v>
      </c>
      <c r="G13544" t="s">
        <v>313</v>
      </c>
      <c r="H13544" t="s">
        <v>314</v>
      </c>
      <c r="I13544" t="s">
        <v>315</v>
      </c>
    </row>
    <row r="13545" spans="1:9" x14ac:dyDescent="0.25">
      <c r="A13545">
        <v>13543</v>
      </c>
      <c r="B13545" t="s">
        <v>25</v>
      </c>
      <c r="C13545">
        <v>2017</v>
      </c>
      <c r="D13545" t="s">
        <v>42</v>
      </c>
      <c r="E13545" t="s">
        <v>204</v>
      </c>
      <c r="F13545">
        <v>-1.8</v>
      </c>
      <c r="G13545" t="s">
        <v>313</v>
      </c>
      <c r="H13545" t="s">
        <v>314</v>
      </c>
      <c r="I13545" t="s">
        <v>315</v>
      </c>
    </row>
    <row r="13546" spans="1:9" x14ac:dyDescent="0.25">
      <c r="A13546">
        <v>13544</v>
      </c>
      <c r="B13546" t="s">
        <v>8</v>
      </c>
      <c r="C13546">
        <v>2017</v>
      </c>
      <c r="D13546" t="s">
        <v>42</v>
      </c>
      <c r="E13546" t="s">
        <v>205</v>
      </c>
      <c r="F13546">
        <v>0</v>
      </c>
      <c r="G13546" t="s">
        <v>316</v>
      </c>
      <c r="H13546" t="s">
        <v>314</v>
      </c>
      <c r="I13546" t="s">
        <v>315</v>
      </c>
    </row>
    <row r="13547" spans="1:9" x14ac:dyDescent="0.25">
      <c r="A13547">
        <v>13545</v>
      </c>
      <c r="B13547" t="s">
        <v>22</v>
      </c>
      <c r="C13547">
        <v>2017</v>
      </c>
      <c r="D13547" t="s">
        <v>42</v>
      </c>
      <c r="E13547" t="s">
        <v>205</v>
      </c>
      <c r="F13547">
        <v>0</v>
      </c>
      <c r="G13547" t="s">
        <v>316</v>
      </c>
      <c r="H13547" t="s">
        <v>314</v>
      </c>
      <c r="I13547" t="s">
        <v>315</v>
      </c>
    </row>
    <row r="13548" spans="1:9" x14ac:dyDescent="0.25">
      <c r="A13548">
        <v>13546</v>
      </c>
      <c r="B13548" t="s">
        <v>15</v>
      </c>
      <c r="C13548">
        <v>2017</v>
      </c>
      <c r="D13548" t="s">
        <v>42</v>
      </c>
      <c r="E13548" t="s">
        <v>205</v>
      </c>
      <c r="F13548">
        <v>0</v>
      </c>
      <c r="G13548" t="s">
        <v>316</v>
      </c>
      <c r="H13548" t="s">
        <v>314</v>
      </c>
      <c r="I13548" t="s">
        <v>315</v>
      </c>
    </row>
    <row r="13549" spans="1:9" x14ac:dyDescent="0.25">
      <c r="A13549">
        <v>13547</v>
      </c>
      <c r="B13549" t="s">
        <v>20</v>
      </c>
      <c r="C13549">
        <v>2017</v>
      </c>
      <c r="D13549" t="s">
        <v>42</v>
      </c>
      <c r="E13549" t="s">
        <v>205</v>
      </c>
      <c r="F13549">
        <v>0</v>
      </c>
      <c r="G13549" t="s">
        <v>316</v>
      </c>
      <c r="H13549" t="s">
        <v>314</v>
      </c>
      <c r="I13549" t="s">
        <v>315</v>
      </c>
    </row>
    <row r="13550" spans="1:9" x14ac:dyDescent="0.25">
      <c r="A13550">
        <v>13548</v>
      </c>
      <c r="B13550" t="s">
        <v>30</v>
      </c>
      <c r="C13550">
        <v>2017</v>
      </c>
      <c r="D13550" t="s">
        <v>42</v>
      </c>
      <c r="E13550" t="s">
        <v>205</v>
      </c>
      <c r="F13550">
        <v>0</v>
      </c>
      <c r="G13550" t="s">
        <v>316</v>
      </c>
      <c r="H13550" t="s">
        <v>314</v>
      </c>
      <c r="I13550" t="s">
        <v>315</v>
      </c>
    </row>
    <row r="13551" spans="1:9" x14ac:dyDescent="0.25">
      <c r="A13551">
        <v>13549</v>
      </c>
      <c r="B13551" t="s">
        <v>21</v>
      </c>
      <c r="C13551">
        <v>2017</v>
      </c>
      <c r="D13551" t="s">
        <v>42</v>
      </c>
      <c r="E13551" t="s">
        <v>205</v>
      </c>
      <c r="F13551">
        <v>0</v>
      </c>
      <c r="G13551" t="s">
        <v>316</v>
      </c>
      <c r="H13551" t="s">
        <v>314</v>
      </c>
      <c r="I13551" t="s">
        <v>315</v>
      </c>
    </row>
    <row r="13552" spans="1:9" x14ac:dyDescent="0.25">
      <c r="A13552">
        <v>13550</v>
      </c>
      <c r="B13552" t="s">
        <v>16</v>
      </c>
      <c r="C13552">
        <v>2017</v>
      </c>
      <c r="D13552" t="s">
        <v>42</v>
      </c>
      <c r="E13552" t="s">
        <v>205</v>
      </c>
      <c r="F13552">
        <v>0</v>
      </c>
      <c r="G13552" t="s">
        <v>316</v>
      </c>
      <c r="H13552" t="s">
        <v>314</v>
      </c>
      <c r="I13552" t="s">
        <v>315</v>
      </c>
    </row>
    <row r="13553" spans="1:9" x14ac:dyDescent="0.25">
      <c r="A13553">
        <v>13551</v>
      </c>
      <c r="B13553" t="s">
        <v>29</v>
      </c>
      <c r="C13553">
        <v>2017</v>
      </c>
      <c r="D13553" t="s">
        <v>42</v>
      </c>
      <c r="E13553" t="s">
        <v>205</v>
      </c>
      <c r="F13553">
        <v>0</v>
      </c>
      <c r="G13553" t="s">
        <v>316</v>
      </c>
      <c r="H13553" t="s">
        <v>314</v>
      </c>
      <c r="I13553" t="s">
        <v>315</v>
      </c>
    </row>
    <row r="13554" spans="1:9" x14ac:dyDescent="0.25">
      <c r="A13554">
        <v>13552</v>
      </c>
      <c r="B13554" t="s">
        <v>31</v>
      </c>
      <c r="C13554">
        <v>2017</v>
      </c>
      <c r="D13554" t="s">
        <v>42</v>
      </c>
      <c r="E13554" t="s">
        <v>205</v>
      </c>
      <c r="F13554">
        <v>0</v>
      </c>
      <c r="G13554" t="s">
        <v>316</v>
      </c>
      <c r="H13554" t="s">
        <v>314</v>
      </c>
      <c r="I13554" t="s">
        <v>315</v>
      </c>
    </row>
    <row r="13555" spans="1:9" x14ac:dyDescent="0.25">
      <c r="A13555">
        <v>13553</v>
      </c>
      <c r="B13555" t="s">
        <v>24</v>
      </c>
      <c r="C13555">
        <v>2017</v>
      </c>
      <c r="D13555" t="s">
        <v>42</v>
      </c>
      <c r="E13555" t="s">
        <v>205</v>
      </c>
      <c r="F13555">
        <v>0</v>
      </c>
      <c r="G13555" t="s">
        <v>316</v>
      </c>
      <c r="H13555" t="s">
        <v>314</v>
      </c>
      <c r="I13555" t="s">
        <v>315</v>
      </c>
    </row>
    <row r="13556" spans="1:9" x14ac:dyDescent="0.25">
      <c r="A13556">
        <v>13554</v>
      </c>
      <c r="B13556" t="s">
        <v>5</v>
      </c>
      <c r="C13556">
        <v>2017</v>
      </c>
      <c r="D13556" t="s">
        <v>42</v>
      </c>
      <c r="E13556" t="s">
        <v>205</v>
      </c>
      <c r="F13556">
        <v>0</v>
      </c>
      <c r="G13556" t="s">
        <v>316</v>
      </c>
      <c r="H13556" t="s">
        <v>314</v>
      </c>
      <c r="I13556" t="s">
        <v>315</v>
      </c>
    </row>
    <row r="13557" spans="1:9" x14ac:dyDescent="0.25">
      <c r="A13557">
        <v>13555</v>
      </c>
      <c r="B13557" t="s">
        <v>26</v>
      </c>
      <c r="C13557">
        <v>2017</v>
      </c>
      <c r="D13557" t="s">
        <v>42</v>
      </c>
      <c r="E13557" t="s">
        <v>205</v>
      </c>
      <c r="F13557">
        <v>0</v>
      </c>
      <c r="G13557" t="s">
        <v>316</v>
      </c>
      <c r="H13557" t="s">
        <v>314</v>
      </c>
      <c r="I13557" t="s">
        <v>315</v>
      </c>
    </row>
    <row r="13558" spans="1:9" x14ac:dyDescent="0.25">
      <c r="A13558">
        <v>13556</v>
      </c>
      <c r="B13558" t="s">
        <v>28</v>
      </c>
      <c r="C13558">
        <v>2017</v>
      </c>
      <c r="D13558" t="s">
        <v>42</v>
      </c>
      <c r="E13558" t="s">
        <v>205</v>
      </c>
      <c r="F13558">
        <v>0</v>
      </c>
      <c r="G13558" t="s">
        <v>316</v>
      </c>
      <c r="H13558" t="s">
        <v>314</v>
      </c>
      <c r="I13558" t="s">
        <v>315</v>
      </c>
    </row>
    <row r="13559" spans="1:9" x14ac:dyDescent="0.25">
      <c r="A13559">
        <v>13557</v>
      </c>
      <c r="B13559" t="s">
        <v>11</v>
      </c>
      <c r="C13559">
        <v>2017</v>
      </c>
      <c r="D13559" t="s">
        <v>42</v>
      </c>
      <c r="E13559" t="s">
        <v>205</v>
      </c>
      <c r="F13559">
        <v>0</v>
      </c>
      <c r="G13559" t="s">
        <v>316</v>
      </c>
      <c r="H13559" t="s">
        <v>314</v>
      </c>
      <c r="I13559" t="s">
        <v>315</v>
      </c>
    </row>
    <row r="13560" spans="1:9" x14ac:dyDescent="0.25">
      <c r="A13560">
        <v>13558</v>
      </c>
      <c r="B13560" t="s">
        <v>12</v>
      </c>
      <c r="C13560">
        <v>2017</v>
      </c>
      <c r="D13560" t="s">
        <v>42</v>
      </c>
      <c r="E13560" t="s">
        <v>205</v>
      </c>
      <c r="F13560">
        <v>0</v>
      </c>
      <c r="G13560" t="s">
        <v>316</v>
      </c>
      <c r="H13560" t="s">
        <v>314</v>
      </c>
      <c r="I13560" t="s">
        <v>315</v>
      </c>
    </row>
    <row r="13561" spans="1:9" x14ac:dyDescent="0.25">
      <c r="A13561">
        <v>13559</v>
      </c>
      <c r="B13561" t="s">
        <v>7</v>
      </c>
      <c r="C13561">
        <v>2017</v>
      </c>
      <c r="D13561" t="s">
        <v>42</v>
      </c>
      <c r="E13561" t="s">
        <v>205</v>
      </c>
      <c r="F13561">
        <v>0</v>
      </c>
      <c r="G13561" t="s">
        <v>316</v>
      </c>
      <c r="H13561" t="s">
        <v>314</v>
      </c>
      <c r="I13561" t="s">
        <v>315</v>
      </c>
    </row>
    <row r="13562" spans="1:9" x14ac:dyDescent="0.25">
      <c r="A13562">
        <v>13560</v>
      </c>
      <c r="B13562" t="s">
        <v>18</v>
      </c>
      <c r="C13562">
        <v>2017</v>
      </c>
      <c r="D13562" t="s">
        <v>42</v>
      </c>
      <c r="E13562" t="s">
        <v>205</v>
      </c>
      <c r="F13562">
        <v>0</v>
      </c>
      <c r="G13562" t="s">
        <v>316</v>
      </c>
      <c r="H13562" t="s">
        <v>314</v>
      </c>
      <c r="I13562" t="s">
        <v>315</v>
      </c>
    </row>
    <row r="13563" spans="1:9" x14ac:dyDescent="0.25">
      <c r="A13563">
        <v>13561</v>
      </c>
      <c r="B13563" t="s">
        <v>23</v>
      </c>
      <c r="C13563">
        <v>2017</v>
      </c>
      <c r="D13563" t="s">
        <v>42</v>
      </c>
      <c r="E13563" t="s">
        <v>205</v>
      </c>
      <c r="F13563">
        <v>0</v>
      </c>
      <c r="G13563" t="s">
        <v>316</v>
      </c>
      <c r="H13563" t="s">
        <v>314</v>
      </c>
      <c r="I13563" t="s">
        <v>315</v>
      </c>
    </row>
    <row r="13564" spans="1:9" x14ac:dyDescent="0.25">
      <c r="A13564">
        <v>13562</v>
      </c>
      <c r="B13564" t="s">
        <v>14</v>
      </c>
      <c r="C13564">
        <v>2017</v>
      </c>
      <c r="D13564" t="s">
        <v>42</v>
      </c>
      <c r="E13564" t="s">
        <v>205</v>
      </c>
      <c r="F13564">
        <v>0</v>
      </c>
      <c r="G13564" t="s">
        <v>316</v>
      </c>
      <c r="H13564" t="s">
        <v>314</v>
      </c>
      <c r="I13564" t="s">
        <v>315</v>
      </c>
    </row>
    <row r="13565" spans="1:9" x14ac:dyDescent="0.25">
      <c r="A13565">
        <v>13563</v>
      </c>
      <c r="B13565" t="s">
        <v>17</v>
      </c>
      <c r="C13565">
        <v>2017</v>
      </c>
      <c r="D13565" t="s">
        <v>42</v>
      </c>
      <c r="E13565" t="s">
        <v>205</v>
      </c>
      <c r="F13565">
        <v>0</v>
      </c>
      <c r="G13565" t="s">
        <v>316</v>
      </c>
      <c r="H13565" t="s">
        <v>314</v>
      </c>
      <c r="I13565" t="s">
        <v>315</v>
      </c>
    </row>
    <row r="13566" spans="1:9" x14ac:dyDescent="0.25">
      <c r="A13566">
        <v>13564</v>
      </c>
      <c r="B13566" t="s">
        <v>19</v>
      </c>
      <c r="C13566">
        <v>2017</v>
      </c>
      <c r="D13566" t="s">
        <v>42</v>
      </c>
      <c r="E13566" t="s">
        <v>205</v>
      </c>
      <c r="F13566">
        <v>0</v>
      </c>
      <c r="G13566" t="s">
        <v>316</v>
      </c>
      <c r="H13566" t="s">
        <v>314</v>
      </c>
      <c r="I13566" t="s">
        <v>315</v>
      </c>
    </row>
    <row r="13567" spans="1:9" x14ac:dyDescent="0.25">
      <c r="A13567">
        <v>13565</v>
      </c>
      <c r="B13567" t="s">
        <v>27</v>
      </c>
      <c r="C13567">
        <v>2017</v>
      </c>
      <c r="D13567" t="s">
        <v>42</v>
      </c>
      <c r="E13567" t="s">
        <v>205</v>
      </c>
      <c r="F13567">
        <v>0</v>
      </c>
      <c r="G13567" t="s">
        <v>316</v>
      </c>
      <c r="H13567" t="s">
        <v>314</v>
      </c>
      <c r="I13567" t="s">
        <v>315</v>
      </c>
    </row>
    <row r="13568" spans="1:9" x14ac:dyDescent="0.25">
      <c r="A13568">
        <v>13566</v>
      </c>
      <c r="B13568" t="s">
        <v>13</v>
      </c>
      <c r="C13568">
        <v>2017</v>
      </c>
      <c r="D13568" t="s">
        <v>42</v>
      </c>
      <c r="E13568" t="s">
        <v>205</v>
      </c>
      <c r="F13568">
        <v>0</v>
      </c>
      <c r="G13568" t="s">
        <v>316</v>
      </c>
      <c r="H13568" t="s">
        <v>314</v>
      </c>
      <c r="I13568" t="s">
        <v>315</v>
      </c>
    </row>
    <row r="13569" spans="1:9" x14ac:dyDescent="0.25">
      <c r="A13569">
        <v>13567</v>
      </c>
      <c r="B13569" t="s">
        <v>4</v>
      </c>
      <c r="C13569">
        <v>2017</v>
      </c>
      <c r="D13569" t="s">
        <v>42</v>
      </c>
      <c r="E13569" t="s">
        <v>205</v>
      </c>
      <c r="F13569">
        <v>0</v>
      </c>
      <c r="G13569" t="s">
        <v>316</v>
      </c>
      <c r="H13569" t="s">
        <v>314</v>
      </c>
      <c r="I13569" t="s">
        <v>315</v>
      </c>
    </row>
    <row r="13570" spans="1:9" x14ac:dyDescent="0.25">
      <c r="A13570">
        <v>13568</v>
      </c>
      <c r="B13570" t="s">
        <v>6</v>
      </c>
      <c r="C13570">
        <v>2017</v>
      </c>
      <c r="D13570" t="s">
        <v>42</v>
      </c>
      <c r="E13570" t="s">
        <v>205</v>
      </c>
      <c r="F13570">
        <v>0</v>
      </c>
      <c r="G13570" t="s">
        <v>316</v>
      </c>
      <c r="H13570" t="s">
        <v>314</v>
      </c>
      <c r="I13570" t="s">
        <v>315</v>
      </c>
    </row>
    <row r="13571" spans="1:9" x14ac:dyDescent="0.25">
      <c r="A13571">
        <v>13569</v>
      </c>
      <c r="B13571" t="s">
        <v>9</v>
      </c>
      <c r="C13571">
        <v>2017</v>
      </c>
      <c r="D13571" t="s">
        <v>42</v>
      </c>
      <c r="E13571" t="s">
        <v>205</v>
      </c>
      <c r="F13571">
        <v>0</v>
      </c>
      <c r="G13571" t="s">
        <v>316</v>
      </c>
      <c r="H13571" t="s">
        <v>314</v>
      </c>
      <c r="I13571" t="s">
        <v>315</v>
      </c>
    </row>
    <row r="13572" spans="1:9" x14ac:dyDescent="0.25">
      <c r="A13572">
        <v>13570</v>
      </c>
      <c r="B13572" t="s">
        <v>10</v>
      </c>
      <c r="C13572">
        <v>2017</v>
      </c>
      <c r="D13572" t="s">
        <v>42</v>
      </c>
      <c r="E13572" t="s">
        <v>205</v>
      </c>
      <c r="F13572">
        <v>0</v>
      </c>
      <c r="G13572" t="s">
        <v>316</v>
      </c>
      <c r="H13572" t="s">
        <v>314</v>
      </c>
      <c r="I13572" t="s">
        <v>315</v>
      </c>
    </row>
    <row r="13573" spans="1:9" x14ac:dyDescent="0.25">
      <c r="A13573">
        <v>13571</v>
      </c>
      <c r="B13573" t="s">
        <v>3</v>
      </c>
      <c r="C13573">
        <v>2017</v>
      </c>
      <c r="D13573" t="s">
        <v>42</v>
      </c>
      <c r="E13573" t="s">
        <v>205</v>
      </c>
      <c r="F13573">
        <v>0</v>
      </c>
      <c r="G13573" t="s">
        <v>316</v>
      </c>
      <c r="H13573" t="s">
        <v>314</v>
      </c>
      <c r="I13573" t="s">
        <v>315</v>
      </c>
    </row>
    <row r="13574" spans="1:9" x14ac:dyDescent="0.25">
      <c r="A13574">
        <v>13572</v>
      </c>
      <c r="B13574" t="s">
        <v>25</v>
      </c>
      <c r="C13574">
        <v>2017</v>
      </c>
      <c r="D13574" t="s">
        <v>42</v>
      </c>
      <c r="E13574" t="s">
        <v>205</v>
      </c>
      <c r="F13574">
        <v>0</v>
      </c>
      <c r="G13574" t="s">
        <v>316</v>
      </c>
      <c r="H13574" t="s">
        <v>314</v>
      </c>
      <c r="I13574" t="s">
        <v>315</v>
      </c>
    </row>
    <row r="13575" spans="1:9" x14ac:dyDescent="0.25">
      <c r="A13575">
        <v>13573</v>
      </c>
      <c r="B13575" t="s">
        <v>8</v>
      </c>
      <c r="C13575">
        <v>2018</v>
      </c>
      <c r="D13575" t="s">
        <v>42</v>
      </c>
      <c r="E13575" t="s">
        <v>312</v>
      </c>
      <c r="F13575">
        <v>1021795</v>
      </c>
      <c r="G13575" t="s">
        <v>313</v>
      </c>
      <c r="H13575" t="s">
        <v>314</v>
      </c>
      <c r="I13575" t="s">
        <v>315</v>
      </c>
    </row>
    <row r="13576" spans="1:9" x14ac:dyDescent="0.25">
      <c r="A13576">
        <v>13574</v>
      </c>
      <c r="B13576" t="s">
        <v>22</v>
      </c>
      <c r="C13576">
        <v>2018</v>
      </c>
      <c r="D13576" t="s">
        <v>42</v>
      </c>
      <c r="E13576" t="s">
        <v>312</v>
      </c>
      <c r="F13576">
        <v>1021795</v>
      </c>
      <c r="G13576" t="s">
        <v>313</v>
      </c>
      <c r="H13576" t="s">
        <v>314</v>
      </c>
      <c r="I13576" t="s">
        <v>315</v>
      </c>
    </row>
    <row r="13577" spans="1:9" x14ac:dyDescent="0.25">
      <c r="A13577">
        <v>13575</v>
      </c>
      <c r="B13577" t="s">
        <v>15</v>
      </c>
      <c r="C13577">
        <v>2018</v>
      </c>
      <c r="D13577" t="s">
        <v>42</v>
      </c>
      <c r="E13577" t="s">
        <v>312</v>
      </c>
      <c r="F13577">
        <v>1009599</v>
      </c>
      <c r="G13577" t="s">
        <v>313</v>
      </c>
      <c r="H13577" t="s">
        <v>314</v>
      </c>
      <c r="I13577" t="s">
        <v>315</v>
      </c>
    </row>
    <row r="13578" spans="1:9" x14ac:dyDescent="0.25">
      <c r="A13578">
        <v>13576</v>
      </c>
      <c r="B13578" t="s">
        <v>20</v>
      </c>
      <c r="C13578">
        <v>2018</v>
      </c>
      <c r="D13578" t="s">
        <v>42</v>
      </c>
      <c r="E13578" t="s">
        <v>312</v>
      </c>
      <c r="F13578">
        <v>1017318</v>
      </c>
      <c r="G13578" t="s">
        <v>313</v>
      </c>
      <c r="H13578" t="s">
        <v>314</v>
      </c>
      <c r="I13578" t="s">
        <v>315</v>
      </c>
    </row>
    <row r="13579" spans="1:9" x14ac:dyDescent="0.25">
      <c r="A13579">
        <v>13577</v>
      </c>
      <c r="B13579" t="s">
        <v>30</v>
      </c>
      <c r="C13579">
        <v>2018</v>
      </c>
      <c r="D13579" t="s">
        <v>42</v>
      </c>
      <c r="E13579" t="s">
        <v>312</v>
      </c>
      <c r="F13579">
        <v>1011155</v>
      </c>
      <c r="G13579" t="s">
        <v>313</v>
      </c>
      <c r="H13579" t="s">
        <v>314</v>
      </c>
      <c r="I13579" t="s">
        <v>315</v>
      </c>
    </row>
    <row r="13580" spans="1:9" x14ac:dyDescent="0.25">
      <c r="A13580">
        <v>13578</v>
      </c>
      <c r="B13580" t="s">
        <v>21</v>
      </c>
      <c r="C13580">
        <v>2018</v>
      </c>
      <c r="D13580" t="s">
        <v>42</v>
      </c>
      <c r="E13580" t="s">
        <v>312</v>
      </c>
      <c r="F13580">
        <v>1012277</v>
      </c>
      <c r="G13580" t="s">
        <v>313</v>
      </c>
      <c r="H13580" t="s">
        <v>314</v>
      </c>
      <c r="I13580" t="s">
        <v>315</v>
      </c>
    </row>
    <row r="13581" spans="1:9" x14ac:dyDescent="0.25">
      <c r="A13581">
        <v>13579</v>
      </c>
      <c r="B13581" t="s">
        <v>16</v>
      </c>
      <c r="C13581">
        <v>2018</v>
      </c>
      <c r="D13581" t="s">
        <v>42</v>
      </c>
      <c r="E13581" t="s">
        <v>312</v>
      </c>
      <c r="F13581">
        <v>1009594</v>
      </c>
      <c r="G13581" t="s">
        <v>313</v>
      </c>
      <c r="H13581" t="s">
        <v>314</v>
      </c>
      <c r="I13581" t="s">
        <v>315</v>
      </c>
    </row>
    <row r="13582" spans="1:9" x14ac:dyDescent="0.25">
      <c r="A13582">
        <v>13580</v>
      </c>
      <c r="B13582" t="s">
        <v>29</v>
      </c>
      <c r="C13582">
        <v>2018</v>
      </c>
      <c r="D13582" t="s">
        <v>42</v>
      </c>
      <c r="E13582" t="s">
        <v>312</v>
      </c>
      <c r="F13582">
        <v>1010935</v>
      </c>
      <c r="G13582" t="s">
        <v>313</v>
      </c>
      <c r="H13582" t="s">
        <v>314</v>
      </c>
      <c r="I13582" t="s">
        <v>315</v>
      </c>
    </row>
    <row r="13583" spans="1:9" x14ac:dyDescent="0.25">
      <c r="A13583">
        <v>13581</v>
      </c>
      <c r="B13583" t="s">
        <v>31</v>
      </c>
      <c r="C13583">
        <v>2018</v>
      </c>
      <c r="D13583" t="s">
        <v>42</v>
      </c>
      <c r="E13583" t="s">
        <v>312</v>
      </c>
      <c r="F13583">
        <v>1009885</v>
      </c>
      <c r="G13583" t="s">
        <v>313</v>
      </c>
      <c r="H13583" t="s">
        <v>314</v>
      </c>
      <c r="I13583" t="s">
        <v>315</v>
      </c>
    </row>
    <row r="13584" spans="1:9" x14ac:dyDescent="0.25">
      <c r="A13584">
        <v>13582</v>
      </c>
      <c r="B13584" t="s">
        <v>24</v>
      </c>
      <c r="C13584">
        <v>2018</v>
      </c>
      <c r="D13584" t="s">
        <v>42</v>
      </c>
      <c r="E13584" t="s">
        <v>312</v>
      </c>
      <c r="F13584">
        <v>1010018</v>
      </c>
      <c r="G13584" t="s">
        <v>313</v>
      </c>
      <c r="H13584" t="s">
        <v>314</v>
      </c>
      <c r="I13584" t="s">
        <v>315</v>
      </c>
    </row>
    <row r="13585" spans="1:9" x14ac:dyDescent="0.25">
      <c r="A13585">
        <v>13583</v>
      </c>
      <c r="B13585" t="s">
        <v>5</v>
      </c>
      <c r="C13585">
        <v>2018</v>
      </c>
      <c r="D13585" t="s">
        <v>42</v>
      </c>
      <c r="E13585" t="s">
        <v>312</v>
      </c>
      <c r="F13585">
        <v>1021118</v>
      </c>
      <c r="G13585" t="s">
        <v>313</v>
      </c>
      <c r="H13585" t="s">
        <v>314</v>
      </c>
      <c r="I13585" t="s">
        <v>315</v>
      </c>
    </row>
    <row r="13586" spans="1:9" x14ac:dyDescent="0.25">
      <c r="A13586">
        <v>13584</v>
      </c>
      <c r="B13586" t="s">
        <v>26</v>
      </c>
      <c r="C13586">
        <v>2018</v>
      </c>
      <c r="D13586" t="s">
        <v>42</v>
      </c>
      <c r="E13586" t="s">
        <v>312</v>
      </c>
      <c r="F13586">
        <v>1016481</v>
      </c>
      <c r="G13586" t="s">
        <v>313</v>
      </c>
      <c r="H13586" t="s">
        <v>314</v>
      </c>
      <c r="I13586" t="s">
        <v>315</v>
      </c>
    </row>
    <row r="13587" spans="1:9" x14ac:dyDescent="0.25">
      <c r="A13587">
        <v>13585</v>
      </c>
      <c r="B13587" t="s">
        <v>28</v>
      </c>
      <c r="C13587">
        <v>2018</v>
      </c>
      <c r="D13587" t="s">
        <v>42</v>
      </c>
      <c r="E13587" t="s">
        <v>312</v>
      </c>
      <c r="F13587">
        <v>1014969</v>
      </c>
      <c r="G13587" t="s">
        <v>313</v>
      </c>
      <c r="H13587" t="s">
        <v>314</v>
      </c>
      <c r="I13587" t="s">
        <v>315</v>
      </c>
    </row>
    <row r="13588" spans="1:9" x14ac:dyDescent="0.25">
      <c r="A13588">
        <v>13586</v>
      </c>
      <c r="B13588" t="s">
        <v>11</v>
      </c>
      <c r="C13588">
        <v>2018</v>
      </c>
      <c r="D13588" t="s">
        <v>42</v>
      </c>
      <c r="E13588" t="s">
        <v>312</v>
      </c>
      <c r="F13588">
        <v>1018009</v>
      </c>
      <c r="G13588" t="s">
        <v>313</v>
      </c>
      <c r="H13588" t="s">
        <v>314</v>
      </c>
      <c r="I13588" t="s">
        <v>315</v>
      </c>
    </row>
    <row r="13589" spans="1:9" x14ac:dyDescent="0.25">
      <c r="A13589">
        <v>13587</v>
      </c>
      <c r="B13589" t="s">
        <v>12</v>
      </c>
      <c r="C13589">
        <v>2018</v>
      </c>
      <c r="D13589" t="s">
        <v>42</v>
      </c>
      <c r="E13589" t="s">
        <v>312</v>
      </c>
      <c r="F13589">
        <v>1013253</v>
      </c>
      <c r="G13589" t="s">
        <v>313</v>
      </c>
      <c r="H13589" t="s">
        <v>314</v>
      </c>
      <c r="I13589" t="s">
        <v>315</v>
      </c>
    </row>
    <row r="13590" spans="1:9" x14ac:dyDescent="0.25">
      <c r="A13590">
        <v>13588</v>
      </c>
      <c r="B13590" t="s">
        <v>7</v>
      </c>
      <c r="C13590">
        <v>2018</v>
      </c>
      <c r="D13590" t="s">
        <v>42</v>
      </c>
      <c r="E13590" t="s">
        <v>312</v>
      </c>
      <c r="F13590">
        <v>1012780</v>
      </c>
      <c r="G13590" t="s">
        <v>313</v>
      </c>
      <c r="H13590" t="s">
        <v>314</v>
      </c>
      <c r="I13590" t="s">
        <v>315</v>
      </c>
    </row>
    <row r="13591" spans="1:9" x14ac:dyDescent="0.25">
      <c r="A13591">
        <v>13589</v>
      </c>
      <c r="B13591" t="s">
        <v>18</v>
      </c>
      <c r="C13591">
        <v>2018</v>
      </c>
      <c r="D13591" t="s">
        <v>42</v>
      </c>
      <c r="E13591" t="s">
        <v>312</v>
      </c>
      <c r="F13591">
        <v>1008786</v>
      </c>
      <c r="G13591" t="s">
        <v>313</v>
      </c>
      <c r="H13591" t="s">
        <v>314</v>
      </c>
      <c r="I13591" t="s">
        <v>315</v>
      </c>
    </row>
    <row r="13592" spans="1:9" x14ac:dyDescent="0.25">
      <c r="A13592">
        <v>13590</v>
      </c>
      <c r="B13592" t="s">
        <v>23</v>
      </c>
      <c r="C13592">
        <v>2018</v>
      </c>
      <c r="D13592" t="s">
        <v>42</v>
      </c>
      <c r="E13592" t="s">
        <v>312</v>
      </c>
      <c r="F13592">
        <v>1012211</v>
      </c>
      <c r="G13592" t="s">
        <v>313</v>
      </c>
      <c r="H13592" t="s">
        <v>314</v>
      </c>
      <c r="I13592" t="s">
        <v>315</v>
      </c>
    </row>
    <row r="13593" spans="1:9" x14ac:dyDescent="0.25">
      <c r="A13593">
        <v>13591</v>
      </c>
      <c r="B13593" t="s">
        <v>14</v>
      </c>
      <c r="C13593">
        <v>2018</v>
      </c>
      <c r="D13593" t="s">
        <v>42</v>
      </c>
      <c r="E13593" t="s">
        <v>312</v>
      </c>
      <c r="F13593">
        <v>1011643</v>
      </c>
      <c r="G13593" t="s">
        <v>313</v>
      </c>
      <c r="H13593" t="s">
        <v>314</v>
      </c>
      <c r="I13593" t="s">
        <v>315</v>
      </c>
    </row>
    <row r="13594" spans="1:9" x14ac:dyDescent="0.25">
      <c r="A13594">
        <v>13592</v>
      </c>
      <c r="B13594" t="s">
        <v>17</v>
      </c>
      <c r="C13594">
        <v>2018</v>
      </c>
      <c r="D13594" t="s">
        <v>42</v>
      </c>
      <c r="E13594" t="s">
        <v>312</v>
      </c>
      <c r="F13594">
        <v>1013716</v>
      </c>
      <c r="G13594" t="s">
        <v>313</v>
      </c>
      <c r="H13594" t="s">
        <v>314</v>
      </c>
      <c r="I13594" t="s">
        <v>315</v>
      </c>
    </row>
    <row r="13595" spans="1:9" x14ac:dyDescent="0.25">
      <c r="A13595">
        <v>13593</v>
      </c>
      <c r="B13595" t="s">
        <v>19</v>
      </c>
      <c r="C13595">
        <v>2018</v>
      </c>
      <c r="D13595" t="s">
        <v>42</v>
      </c>
      <c r="E13595" t="s">
        <v>312</v>
      </c>
      <c r="F13595">
        <v>1015231</v>
      </c>
      <c r="G13595" t="s">
        <v>313</v>
      </c>
      <c r="H13595" t="s">
        <v>314</v>
      </c>
      <c r="I13595" t="s">
        <v>315</v>
      </c>
    </row>
    <row r="13596" spans="1:9" x14ac:dyDescent="0.25">
      <c r="A13596">
        <v>13594</v>
      </c>
      <c r="B13596" t="s">
        <v>27</v>
      </c>
      <c r="C13596">
        <v>2018</v>
      </c>
      <c r="D13596" t="s">
        <v>42</v>
      </c>
      <c r="E13596" t="s">
        <v>312</v>
      </c>
      <c r="F13596">
        <v>1011641</v>
      </c>
      <c r="G13596" t="s">
        <v>313</v>
      </c>
      <c r="H13596" t="s">
        <v>314</v>
      </c>
      <c r="I13596" t="s">
        <v>315</v>
      </c>
    </row>
    <row r="13597" spans="1:9" x14ac:dyDescent="0.25">
      <c r="A13597">
        <v>13595</v>
      </c>
      <c r="B13597" t="s">
        <v>13</v>
      </c>
      <c r="C13597">
        <v>2018</v>
      </c>
      <c r="D13597" t="s">
        <v>42</v>
      </c>
      <c r="E13597" t="s">
        <v>312</v>
      </c>
      <c r="F13597">
        <v>1013308</v>
      </c>
      <c r="G13597" t="s">
        <v>313</v>
      </c>
      <c r="H13597" t="s">
        <v>314</v>
      </c>
      <c r="I13597" t="s">
        <v>315</v>
      </c>
    </row>
    <row r="13598" spans="1:9" x14ac:dyDescent="0.25">
      <c r="A13598">
        <v>13596</v>
      </c>
      <c r="B13598" t="s">
        <v>4</v>
      </c>
      <c r="C13598">
        <v>2018</v>
      </c>
      <c r="D13598" t="s">
        <v>42</v>
      </c>
      <c r="E13598" t="s">
        <v>312</v>
      </c>
      <c r="F13598">
        <v>1018092</v>
      </c>
      <c r="G13598" t="s">
        <v>313</v>
      </c>
      <c r="H13598" t="s">
        <v>314</v>
      </c>
      <c r="I13598" t="s">
        <v>315</v>
      </c>
    </row>
    <row r="13599" spans="1:9" x14ac:dyDescent="0.25">
      <c r="A13599">
        <v>13597</v>
      </c>
      <c r="B13599" t="s">
        <v>6</v>
      </c>
      <c r="C13599">
        <v>2018</v>
      </c>
      <c r="D13599" t="s">
        <v>42</v>
      </c>
      <c r="E13599" t="s">
        <v>312</v>
      </c>
      <c r="F13599">
        <v>1015164</v>
      </c>
      <c r="G13599" t="s">
        <v>313</v>
      </c>
      <c r="H13599" t="s">
        <v>314</v>
      </c>
      <c r="I13599" t="s">
        <v>315</v>
      </c>
    </row>
    <row r="13600" spans="1:9" x14ac:dyDescent="0.25">
      <c r="A13600">
        <v>13598</v>
      </c>
      <c r="B13600" t="s">
        <v>9</v>
      </c>
      <c r="C13600">
        <v>2018</v>
      </c>
      <c r="D13600" t="s">
        <v>42</v>
      </c>
      <c r="E13600" t="s">
        <v>312</v>
      </c>
      <c r="F13600">
        <v>1021906</v>
      </c>
      <c r="G13600" t="s">
        <v>313</v>
      </c>
      <c r="H13600" t="s">
        <v>314</v>
      </c>
      <c r="I13600" t="s">
        <v>315</v>
      </c>
    </row>
    <row r="13601" spans="1:9" x14ac:dyDescent="0.25">
      <c r="A13601">
        <v>13599</v>
      </c>
      <c r="B13601" t="s">
        <v>10</v>
      </c>
      <c r="C13601">
        <v>2018</v>
      </c>
      <c r="D13601" t="s">
        <v>42</v>
      </c>
      <c r="E13601" t="s">
        <v>312</v>
      </c>
      <c r="F13601">
        <v>1018524</v>
      </c>
      <c r="G13601" t="s">
        <v>313</v>
      </c>
      <c r="H13601" t="s">
        <v>314</v>
      </c>
      <c r="I13601" t="s">
        <v>315</v>
      </c>
    </row>
    <row r="13602" spans="1:9" x14ac:dyDescent="0.25">
      <c r="A13602">
        <v>13600</v>
      </c>
      <c r="B13602" t="s">
        <v>3</v>
      </c>
      <c r="C13602">
        <v>2018</v>
      </c>
      <c r="D13602" t="s">
        <v>42</v>
      </c>
      <c r="E13602" t="s">
        <v>312</v>
      </c>
      <c r="F13602">
        <v>1014506</v>
      </c>
      <c r="G13602" t="s">
        <v>313</v>
      </c>
      <c r="H13602" t="s">
        <v>314</v>
      </c>
      <c r="I13602" t="s">
        <v>315</v>
      </c>
    </row>
    <row r="13603" spans="1:9" x14ac:dyDescent="0.25">
      <c r="A13603">
        <v>13601</v>
      </c>
      <c r="B13603" t="s">
        <v>25</v>
      </c>
      <c r="C13603">
        <v>2018</v>
      </c>
      <c r="D13603" t="s">
        <v>42</v>
      </c>
      <c r="E13603" t="s">
        <v>312</v>
      </c>
      <c r="F13603">
        <v>1016376</v>
      </c>
      <c r="G13603" t="s">
        <v>313</v>
      </c>
      <c r="H13603" t="s">
        <v>314</v>
      </c>
      <c r="I13603" t="s">
        <v>315</v>
      </c>
    </row>
    <row r="13604" spans="1:9" x14ac:dyDescent="0.25">
      <c r="A13604">
        <v>13602</v>
      </c>
      <c r="B13604" t="s">
        <v>8</v>
      </c>
      <c r="C13604">
        <v>2018</v>
      </c>
      <c r="D13604" t="s">
        <v>42</v>
      </c>
      <c r="E13604" t="s">
        <v>64</v>
      </c>
      <c r="F13604">
        <v>1021795.3</v>
      </c>
      <c r="G13604" t="s">
        <v>313</v>
      </c>
      <c r="H13604" t="s">
        <v>314</v>
      </c>
      <c r="I13604" t="s">
        <v>315</v>
      </c>
    </row>
    <row r="13605" spans="1:9" x14ac:dyDescent="0.25">
      <c r="A13605">
        <v>13603</v>
      </c>
      <c r="B13605" t="s">
        <v>22</v>
      </c>
      <c r="C13605">
        <v>2018</v>
      </c>
      <c r="D13605" t="s">
        <v>42</v>
      </c>
      <c r="E13605" t="s">
        <v>64</v>
      </c>
      <c r="F13605">
        <v>1021795.3</v>
      </c>
      <c r="G13605" t="s">
        <v>313</v>
      </c>
      <c r="H13605" t="s">
        <v>314</v>
      </c>
      <c r="I13605" t="s">
        <v>315</v>
      </c>
    </row>
    <row r="13606" spans="1:9" x14ac:dyDescent="0.25">
      <c r="A13606">
        <v>13604</v>
      </c>
      <c r="B13606" t="s">
        <v>15</v>
      </c>
      <c r="C13606">
        <v>2018</v>
      </c>
      <c r="D13606" t="s">
        <v>42</v>
      </c>
      <c r="E13606" t="s">
        <v>64</v>
      </c>
      <c r="F13606">
        <v>1009598.3</v>
      </c>
      <c r="G13606" t="s">
        <v>313</v>
      </c>
      <c r="H13606" t="s">
        <v>314</v>
      </c>
      <c r="I13606" t="s">
        <v>315</v>
      </c>
    </row>
    <row r="13607" spans="1:9" x14ac:dyDescent="0.25">
      <c r="A13607">
        <v>13605</v>
      </c>
      <c r="B13607" t="s">
        <v>20</v>
      </c>
      <c r="C13607">
        <v>2018</v>
      </c>
      <c r="D13607" t="s">
        <v>42</v>
      </c>
      <c r="E13607" t="s">
        <v>64</v>
      </c>
      <c r="F13607">
        <v>1017317.3</v>
      </c>
      <c r="G13607" t="s">
        <v>313</v>
      </c>
      <c r="H13607" t="s">
        <v>314</v>
      </c>
      <c r="I13607" t="s">
        <v>315</v>
      </c>
    </row>
    <row r="13608" spans="1:9" x14ac:dyDescent="0.25">
      <c r="A13608">
        <v>13606</v>
      </c>
      <c r="B13608" t="s">
        <v>30</v>
      </c>
      <c r="C13608">
        <v>2018</v>
      </c>
      <c r="D13608" t="s">
        <v>42</v>
      </c>
      <c r="E13608" t="s">
        <v>64</v>
      </c>
      <c r="F13608">
        <v>1011153.8</v>
      </c>
      <c r="G13608" t="s">
        <v>313</v>
      </c>
      <c r="H13608" t="s">
        <v>314</v>
      </c>
      <c r="I13608" t="s">
        <v>315</v>
      </c>
    </row>
    <row r="13609" spans="1:9" x14ac:dyDescent="0.25">
      <c r="A13609">
        <v>13607</v>
      </c>
      <c r="B13609" t="s">
        <v>21</v>
      </c>
      <c r="C13609">
        <v>2018</v>
      </c>
      <c r="D13609" t="s">
        <v>42</v>
      </c>
      <c r="E13609" t="s">
        <v>64</v>
      </c>
      <c r="F13609">
        <v>1012276.3</v>
      </c>
      <c r="G13609" t="s">
        <v>313</v>
      </c>
      <c r="H13609" t="s">
        <v>314</v>
      </c>
      <c r="I13609" t="s">
        <v>315</v>
      </c>
    </row>
    <row r="13610" spans="1:9" x14ac:dyDescent="0.25">
      <c r="A13610">
        <v>13608</v>
      </c>
      <c r="B13610" t="s">
        <v>16</v>
      </c>
      <c r="C13610">
        <v>2018</v>
      </c>
      <c r="D13610" t="s">
        <v>42</v>
      </c>
      <c r="E13610" t="s">
        <v>64</v>
      </c>
      <c r="F13610">
        <v>1009592.8</v>
      </c>
      <c r="G13610" t="s">
        <v>313</v>
      </c>
      <c r="H13610" t="s">
        <v>314</v>
      </c>
      <c r="I13610" t="s">
        <v>315</v>
      </c>
    </row>
    <row r="13611" spans="1:9" x14ac:dyDescent="0.25">
      <c r="A13611">
        <v>13609</v>
      </c>
      <c r="B13611" t="s">
        <v>29</v>
      </c>
      <c r="C13611">
        <v>2018</v>
      </c>
      <c r="D13611" t="s">
        <v>42</v>
      </c>
      <c r="E13611" t="s">
        <v>64</v>
      </c>
      <c r="F13611">
        <v>1010934.3</v>
      </c>
      <c r="G13611" t="s">
        <v>313</v>
      </c>
      <c r="H13611" t="s">
        <v>314</v>
      </c>
      <c r="I13611" t="s">
        <v>315</v>
      </c>
    </row>
    <row r="13612" spans="1:9" x14ac:dyDescent="0.25">
      <c r="A13612">
        <v>13610</v>
      </c>
      <c r="B13612" t="s">
        <v>31</v>
      </c>
      <c r="C13612">
        <v>2018</v>
      </c>
      <c r="D13612" t="s">
        <v>42</v>
      </c>
      <c r="E13612" t="s">
        <v>64</v>
      </c>
      <c r="F13612">
        <v>1009883.8</v>
      </c>
      <c r="G13612" t="s">
        <v>313</v>
      </c>
      <c r="H13612" t="s">
        <v>314</v>
      </c>
      <c r="I13612" t="s">
        <v>315</v>
      </c>
    </row>
    <row r="13613" spans="1:9" x14ac:dyDescent="0.25">
      <c r="A13613">
        <v>13611</v>
      </c>
      <c r="B13613" t="s">
        <v>24</v>
      </c>
      <c r="C13613">
        <v>2018</v>
      </c>
      <c r="D13613" t="s">
        <v>42</v>
      </c>
      <c r="E13613" t="s">
        <v>64</v>
      </c>
      <c r="F13613">
        <v>1010018.3</v>
      </c>
      <c r="G13613" t="s">
        <v>313</v>
      </c>
      <c r="H13613" t="s">
        <v>314</v>
      </c>
      <c r="I13613" t="s">
        <v>315</v>
      </c>
    </row>
    <row r="13614" spans="1:9" x14ac:dyDescent="0.25">
      <c r="A13614">
        <v>13612</v>
      </c>
      <c r="B13614" t="s">
        <v>5</v>
      </c>
      <c r="C13614">
        <v>2018</v>
      </c>
      <c r="D13614" t="s">
        <v>42</v>
      </c>
      <c r="E13614" t="s">
        <v>64</v>
      </c>
      <c r="F13614">
        <v>1021117.8</v>
      </c>
      <c r="G13614" t="s">
        <v>313</v>
      </c>
      <c r="H13614" t="s">
        <v>314</v>
      </c>
      <c r="I13614" t="s">
        <v>315</v>
      </c>
    </row>
    <row r="13615" spans="1:9" x14ac:dyDescent="0.25">
      <c r="A13615">
        <v>13613</v>
      </c>
      <c r="B13615" t="s">
        <v>26</v>
      </c>
      <c r="C13615">
        <v>2018</v>
      </c>
      <c r="D13615" t="s">
        <v>42</v>
      </c>
      <c r="E13615" t="s">
        <v>64</v>
      </c>
      <c r="F13615">
        <v>1016481.8</v>
      </c>
      <c r="G13615" t="s">
        <v>313</v>
      </c>
      <c r="H13615" t="s">
        <v>314</v>
      </c>
      <c r="I13615" t="s">
        <v>315</v>
      </c>
    </row>
    <row r="13616" spans="1:9" x14ac:dyDescent="0.25">
      <c r="A13616">
        <v>13614</v>
      </c>
      <c r="B13616" t="s">
        <v>28</v>
      </c>
      <c r="C13616">
        <v>2018</v>
      </c>
      <c r="D13616" t="s">
        <v>42</v>
      </c>
      <c r="E13616" t="s">
        <v>64</v>
      </c>
      <c r="F13616">
        <v>1014968.8</v>
      </c>
      <c r="G13616" t="s">
        <v>313</v>
      </c>
      <c r="H13616" t="s">
        <v>314</v>
      </c>
      <c r="I13616" t="s">
        <v>315</v>
      </c>
    </row>
    <row r="13617" spans="1:9" x14ac:dyDescent="0.25">
      <c r="A13617">
        <v>13615</v>
      </c>
      <c r="B13617" t="s">
        <v>11</v>
      </c>
      <c r="C13617">
        <v>2018</v>
      </c>
      <c r="D13617" t="s">
        <v>42</v>
      </c>
      <c r="E13617" t="s">
        <v>64</v>
      </c>
      <c r="F13617">
        <v>1018009.3</v>
      </c>
      <c r="G13617" t="s">
        <v>313</v>
      </c>
      <c r="H13617" t="s">
        <v>314</v>
      </c>
      <c r="I13617" t="s">
        <v>315</v>
      </c>
    </row>
    <row r="13618" spans="1:9" x14ac:dyDescent="0.25">
      <c r="A13618">
        <v>13616</v>
      </c>
      <c r="B13618" t="s">
        <v>12</v>
      </c>
      <c r="C13618">
        <v>2018</v>
      </c>
      <c r="D13618" t="s">
        <v>42</v>
      </c>
      <c r="E13618" t="s">
        <v>64</v>
      </c>
      <c r="F13618">
        <v>1013253.8</v>
      </c>
      <c r="G13618" t="s">
        <v>313</v>
      </c>
      <c r="H13618" t="s">
        <v>314</v>
      </c>
      <c r="I13618" t="s">
        <v>315</v>
      </c>
    </row>
    <row r="13619" spans="1:9" x14ac:dyDescent="0.25">
      <c r="A13619">
        <v>13617</v>
      </c>
      <c r="B13619" t="s">
        <v>7</v>
      </c>
      <c r="C13619">
        <v>2018</v>
      </c>
      <c r="D13619" t="s">
        <v>42</v>
      </c>
      <c r="E13619" t="s">
        <v>64</v>
      </c>
      <c r="F13619">
        <v>1012781.3</v>
      </c>
      <c r="G13619" t="s">
        <v>313</v>
      </c>
      <c r="H13619" t="s">
        <v>314</v>
      </c>
      <c r="I13619" t="s">
        <v>315</v>
      </c>
    </row>
    <row r="13620" spans="1:9" x14ac:dyDescent="0.25">
      <c r="A13620">
        <v>13618</v>
      </c>
      <c r="B13620" t="s">
        <v>18</v>
      </c>
      <c r="C13620">
        <v>2018</v>
      </c>
      <c r="D13620" t="s">
        <v>42</v>
      </c>
      <c r="E13620" t="s">
        <v>64</v>
      </c>
      <c r="F13620">
        <v>1008786.8</v>
      </c>
      <c r="G13620" t="s">
        <v>313</v>
      </c>
      <c r="H13620" t="s">
        <v>314</v>
      </c>
      <c r="I13620" t="s">
        <v>315</v>
      </c>
    </row>
    <row r="13621" spans="1:9" x14ac:dyDescent="0.25">
      <c r="A13621">
        <v>13619</v>
      </c>
      <c r="B13621" t="s">
        <v>23</v>
      </c>
      <c r="C13621">
        <v>2018</v>
      </c>
      <c r="D13621" t="s">
        <v>42</v>
      </c>
      <c r="E13621" t="s">
        <v>64</v>
      </c>
      <c r="F13621">
        <v>1012210.3</v>
      </c>
      <c r="G13621" t="s">
        <v>313</v>
      </c>
      <c r="H13621" t="s">
        <v>314</v>
      </c>
      <c r="I13621" t="s">
        <v>315</v>
      </c>
    </row>
    <row r="13622" spans="1:9" x14ac:dyDescent="0.25">
      <c r="A13622">
        <v>13620</v>
      </c>
      <c r="B13622" t="s">
        <v>14</v>
      </c>
      <c r="C13622">
        <v>2018</v>
      </c>
      <c r="D13622" t="s">
        <v>42</v>
      </c>
      <c r="E13622" t="s">
        <v>64</v>
      </c>
      <c r="F13622">
        <v>1011644.3</v>
      </c>
      <c r="G13622" t="s">
        <v>313</v>
      </c>
      <c r="H13622" t="s">
        <v>314</v>
      </c>
      <c r="I13622" t="s">
        <v>315</v>
      </c>
    </row>
    <row r="13623" spans="1:9" x14ac:dyDescent="0.25">
      <c r="A13623">
        <v>13621</v>
      </c>
      <c r="B13623" t="s">
        <v>17</v>
      </c>
      <c r="C13623">
        <v>2018</v>
      </c>
      <c r="D13623" t="s">
        <v>42</v>
      </c>
      <c r="E13623" t="s">
        <v>64</v>
      </c>
      <c r="F13623">
        <v>1013716.3</v>
      </c>
      <c r="G13623" t="s">
        <v>313</v>
      </c>
      <c r="H13623" t="s">
        <v>314</v>
      </c>
      <c r="I13623" t="s">
        <v>315</v>
      </c>
    </row>
    <row r="13624" spans="1:9" x14ac:dyDescent="0.25">
      <c r="A13624">
        <v>13622</v>
      </c>
      <c r="B13624" t="s">
        <v>19</v>
      </c>
      <c r="C13624">
        <v>2018</v>
      </c>
      <c r="D13624" t="s">
        <v>42</v>
      </c>
      <c r="E13624" t="s">
        <v>64</v>
      </c>
      <c r="F13624">
        <v>1015230.3</v>
      </c>
      <c r="G13624" t="s">
        <v>313</v>
      </c>
      <c r="H13624" t="s">
        <v>314</v>
      </c>
      <c r="I13624" t="s">
        <v>315</v>
      </c>
    </row>
    <row r="13625" spans="1:9" x14ac:dyDescent="0.25">
      <c r="A13625">
        <v>13623</v>
      </c>
      <c r="B13625" t="s">
        <v>27</v>
      </c>
      <c r="C13625">
        <v>2018</v>
      </c>
      <c r="D13625" t="s">
        <v>42</v>
      </c>
      <c r="E13625" t="s">
        <v>64</v>
      </c>
      <c r="F13625">
        <v>1011640.3</v>
      </c>
      <c r="G13625" t="s">
        <v>313</v>
      </c>
      <c r="H13625" t="s">
        <v>314</v>
      </c>
      <c r="I13625" t="s">
        <v>315</v>
      </c>
    </row>
    <row r="13626" spans="1:9" x14ac:dyDescent="0.25">
      <c r="A13626">
        <v>13624</v>
      </c>
      <c r="B13626" t="s">
        <v>13</v>
      </c>
      <c r="C13626">
        <v>2018</v>
      </c>
      <c r="D13626" t="s">
        <v>42</v>
      </c>
      <c r="E13626" t="s">
        <v>64</v>
      </c>
      <c r="F13626">
        <v>1013309.3</v>
      </c>
      <c r="G13626" t="s">
        <v>313</v>
      </c>
      <c r="H13626" t="s">
        <v>314</v>
      </c>
      <c r="I13626" t="s">
        <v>315</v>
      </c>
    </row>
    <row r="13627" spans="1:9" x14ac:dyDescent="0.25">
      <c r="A13627">
        <v>13625</v>
      </c>
      <c r="B13627" t="s">
        <v>4</v>
      </c>
      <c r="C13627">
        <v>2018</v>
      </c>
      <c r="D13627" t="s">
        <v>42</v>
      </c>
      <c r="E13627" t="s">
        <v>64</v>
      </c>
      <c r="F13627">
        <v>1018091.3</v>
      </c>
      <c r="G13627" t="s">
        <v>313</v>
      </c>
      <c r="H13627" t="s">
        <v>314</v>
      </c>
      <c r="I13627" t="s">
        <v>315</v>
      </c>
    </row>
    <row r="13628" spans="1:9" x14ac:dyDescent="0.25">
      <c r="A13628">
        <v>13626</v>
      </c>
      <c r="B13628" t="s">
        <v>6</v>
      </c>
      <c r="C13628">
        <v>2018</v>
      </c>
      <c r="D13628" t="s">
        <v>42</v>
      </c>
      <c r="E13628" t="s">
        <v>64</v>
      </c>
      <c r="F13628">
        <v>1015162.8</v>
      </c>
      <c r="G13628" t="s">
        <v>313</v>
      </c>
      <c r="H13628" t="s">
        <v>314</v>
      </c>
      <c r="I13628" t="s">
        <v>315</v>
      </c>
    </row>
    <row r="13629" spans="1:9" x14ac:dyDescent="0.25">
      <c r="A13629">
        <v>13627</v>
      </c>
      <c r="B13629" t="s">
        <v>9</v>
      </c>
      <c r="C13629">
        <v>2018</v>
      </c>
      <c r="D13629" t="s">
        <v>42</v>
      </c>
      <c r="E13629" t="s">
        <v>64</v>
      </c>
      <c r="F13629">
        <v>1021906.8</v>
      </c>
      <c r="G13629" t="s">
        <v>313</v>
      </c>
      <c r="H13629" t="s">
        <v>314</v>
      </c>
      <c r="I13629" t="s">
        <v>315</v>
      </c>
    </row>
    <row r="13630" spans="1:9" x14ac:dyDescent="0.25">
      <c r="A13630">
        <v>13628</v>
      </c>
      <c r="B13630" t="s">
        <v>10</v>
      </c>
      <c r="C13630">
        <v>2018</v>
      </c>
      <c r="D13630" t="s">
        <v>42</v>
      </c>
      <c r="E13630" t="s">
        <v>64</v>
      </c>
      <c r="F13630">
        <v>1018524.3</v>
      </c>
      <c r="G13630" t="s">
        <v>313</v>
      </c>
      <c r="H13630" t="s">
        <v>314</v>
      </c>
      <c r="I13630" t="s">
        <v>315</v>
      </c>
    </row>
    <row r="13631" spans="1:9" x14ac:dyDescent="0.25">
      <c r="A13631">
        <v>13629</v>
      </c>
      <c r="B13631" t="s">
        <v>3</v>
      </c>
      <c r="C13631">
        <v>2018</v>
      </c>
      <c r="D13631" t="s">
        <v>42</v>
      </c>
      <c r="E13631" t="s">
        <v>64</v>
      </c>
      <c r="F13631">
        <v>1014506.8</v>
      </c>
      <c r="G13631" t="s">
        <v>313</v>
      </c>
      <c r="H13631" t="s">
        <v>314</v>
      </c>
      <c r="I13631" t="s">
        <v>315</v>
      </c>
    </row>
    <row r="13632" spans="1:9" x14ac:dyDescent="0.25">
      <c r="A13632">
        <v>13630</v>
      </c>
      <c r="B13632" t="s">
        <v>25</v>
      </c>
      <c r="C13632">
        <v>2018</v>
      </c>
      <c r="D13632" t="s">
        <v>42</v>
      </c>
      <c r="E13632" t="s">
        <v>64</v>
      </c>
      <c r="F13632">
        <v>1016376.3</v>
      </c>
      <c r="G13632" t="s">
        <v>313</v>
      </c>
      <c r="H13632" t="s">
        <v>314</v>
      </c>
      <c r="I13632" t="s">
        <v>315</v>
      </c>
    </row>
    <row r="13633" spans="1:9" x14ac:dyDescent="0.25">
      <c r="A13633">
        <v>13631</v>
      </c>
      <c r="B13633" t="s">
        <v>8</v>
      </c>
      <c r="C13633">
        <v>2018</v>
      </c>
      <c r="D13633" t="s">
        <v>42</v>
      </c>
      <c r="E13633" t="s">
        <v>204</v>
      </c>
      <c r="F13633">
        <v>-0.3</v>
      </c>
      <c r="G13633" t="s">
        <v>313</v>
      </c>
      <c r="H13633" t="s">
        <v>314</v>
      </c>
      <c r="I13633" t="s">
        <v>315</v>
      </c>
    </row>
    <row r="13634" spans="1:9" x14ac:dyDescent="0.25">
      <c r="A13634">
        <v>13632</v>
      </c>
      <c r="B13634" t="s">
        <v>22</v>
      </c>
      <c r="C13634">
        <v>2018</v>
      </c>
      <c r="D13634" t="s">
        <v>42</v>
      </c>
      <c r="E13634" t="s">
        <v>204</v>
      </c>
      <c r="F13634">
        <v>-0.3</v>
      </c>
      <c r="G13634" t="s">
        <v>313</v>
      </c>
      <c r="H13634" t="s">
        <v>314</v>
      </c>
      <c r="I13634" t="s">
        <v>315</v>
      </c>
    </row>
    <row r="13635" spans="1:9" x14ac:dyDescent="0.25">
      <c r="A13635">
        <v>13633</v>
      </c>
      <c r="B13635" t="s">
        <v>15</v>
      </c>
      <c r="C13635">
        <v>2018</v>
      </c>
      <c r="D13635" t="s">
        <v>42</v>
      </c>
      <c r="E13635" t="s">
        <v>204</v>
      </c>
      <c r="F13635">
        <v>0.7</v>
      </c>
      <c r="G13635" t="s">
        <v>313</v>
      </c>
      <c r="H13635" t="s">
        <v>314</v>
      </c>
      <c r="I13635" t="s">
        <v>315</v>
      </c>
    </row>
    <row r="13636" spans="1:9" x14ac:dyDescent="0.25">
      <c r="A13636">
        <v>13634</v>
      </c>
      <c r="B13636" t="s">
        <v>20</v>
      </c>
      <c r="C13636">
        <v>2018</v>
      </c>
      <c r="D13636" t="s">
        <v>42</v>
      </c>
      <c r="E13636" t="s">
        <v>204</v>
      </c>
      <c r="F13636">
        <v>0.7</v>
      </c>
      <c r="G13636" t="s">
        <v>313</v>
      </c>
      <c r="H13636" t="s">
        <v>314</v>
      </c>
      <c r="I13636" t="s">
        <v>315</v>
      </c>
    </row>
    <row r="13637" spans="1:9" x14ac:dyDescent="0.25">
      <c r="A13637">
        <v>13635</v>
      </c>
      <c r="B13637" t="s">
        <v>30</v>
      </c>
      <c r="C13637">
        <v>2018</v>
      </c>
      <c r="D13637" t="s">
        <v>42</v>
      </c>
      <c r="E13637" t="s">
        <v>204</v>
      </c>
      <c r="F13637">
        <v>1.2</v>
      </c>
      <c r="G13637" t="s">
        <v>313</v>
      </c>
      <c r="H13637" t="s">
        <v>314</v>
      </c>
      <c r="I13637" t="s">
        <v>315</v>
      </c>
    </row>
    <row r="13638" spans="1:9" x14ac:dyDescent="0.25">
      <c r="A13638">
        <v>13636</v>
      </c>
      <c r="B13638" t="s">
        <v>21</v>
      </c>
      <c r="C13638">
        <v>2018</v>
      </c>
      <c r="D13638" t="s">
        <v>42</v>
      </c>
      <c r="E13638" t="s">
        <v>204</v>
      </c>
      <c r="F13638">
        <v>0.7</v>
      </c>
      <c r="G13638" t="s">
        <v>313</v>
      </c>
      <c r="H13638" t="s">
        <v>314</v>
      </c>
      <c r="I13638" t="s">
        <v>315</v>
      </c>
    </row>
    <row r="13639" spans="1:9" x14ac:dyDescent="0.25">
      <c r="A13639">
        <v>13637</v>
      </c>
      <c r="B13639" t="s">
        <v>16</v>
      </c>
      <c r="C13639">
        <v>2018</v>
      </c>
      <c r="D13639" t="s">
        <v>42</v>
      </c>
      <c r="E13639" t="s">
        <v>204</v>
      </c>
      <c r="F13639">
        <v>1.2</v>
      </c>
      <c r="G13639" t="s">
        <v>313</v>
      </c>
      <c r="H13639" t="s">
        <v>314</v>
      </c>
      <c r="I13639" t="s">
        <v>315</v>
      </c>
    </row>
    <row r="13640" spans="1:9" x14ac:dyDescent="0.25">
      <c r="A13640">
        <v>13638</v>
      </c>
      <c r="B13640" t="s">
        <v>29</v>
      </c>
      <c r="C13640">
        <v>2018</v>
      </c>
      <c r="D13640" t="s">
        <v>42</v>
      </c>
      <c r="E13640" t="s">
        <v>204</v>
      </c>
      <c r="F13640">
        <v>0.7</v>
      </c>
      <c r="G13640" t="s">
        <v>313</v>
      </c>
      <c r="H13640" t="s">
        <v>314</v>
      </c>
      <c r="I13640" t="s">
        <v>315</v>
      </c>
    </row>
    <row r="13641" spans="1:9" x14ac:dyDescent="0.25">
      <c r="A13641">
        <v>13639</v>
      </c>
      <c r="B13641" t="s">
        <v>31</v>
      </c>
      <c r="C13641">
        <v>2018</v>
      </c>
      <c r="D13641" t="s">
        <v>42</v>
      </c>
      <c r="E13641" t="s">
        <v>204</v>
      </c>
      <c r="F13641">
        <v>1.2</v>
      </c>
      <c r="G13641" t="s">
        <v>313</v>
      </c>
      <c r="H13641" t="s">
        <v>314</v>
      </c>
      <c r="I13641" t="s">
        <v>315</v>
      </c>
    </row>
    <row r="13642" spans="1:9" x14ac:dyDescent="0.25">
      <c r="A13642">
        <v>13640</v>
      </c>
      <c r="B13642" t="s">
        <v>24</v>
      </c>
      <c r="C13642">
        <v>2018</v>
      </c>
      <c r="D13642" t="s">
        <v>42</v>
      </c>
      <c r="E13642" t="s">
        <v>204</v>
      </c>
      <c r="F13642">
        <v>-0.3</v>
      </c>
      <c r="G13642" t="s">
        <v>313</v>
      </c>
      <c r="H13642" t="s">
        <v>314</v>
      </c>
      <c r="I13642" t="s">
        <v>315</v>
      </c>
    </row>
    <row r="13643" spans="1:9" x14ac:dyDescent="0.25">
      <c r="A13643">
        <v>13641</v>
      </c>
      <c r="B13643" t="s">
        <v>5</v>
      </c>
      <c r="C13643">
        <v>2018</v>
      </c>
      <c r="D13643" t="s">
        <v>42</v>
      </c>
      <c r="E13643" t="s">
        <v>204</v>
      </c>
      <c r="F13643">
        <v>0.2</v>
      </c>
      <c r="G13643" t="s">
        <v>313</v>
      </c>
      <c r="H13643" t="s">
        <v>314</v>
      </c>
      <c r="I13643" t="s">
        <v>315</v>
      </c>
    </row>
    <row r="13644" spans="1:9" x14ac:dyDescent="0.25">
      <c r="A13644">
        <v>13642</v>
      </c>
      <c r="B13644" t="s">
        <v>26</v>
      </c>
      <c r="C13644">
        <v>2018</v>
      </c>
      <c r="D13644" t="s">
        <v>42</v>
      </c>
      <c r="E13644" t="s">
        <v>204</v>
      </c>
      <c r="F13644">
        <v>-0.8</v>
      </c>
      <c r="G13644" t="s">
        <v>313</v>
      </c>
      <c r="H13644" t="s">
        <v>314</v>
      </c>
      <c r="I13644" t="s">
        <v>315</v>
      </c>
    </row>
    <row r="13645" spans="1:9" x14ac:dyDescent="0.25">
      <c r="A13645">
        <v>13643</v>
      </c>
      <c r="B13645" t="s">
        <v>28</v>
      </c>
      <c r="C13645">
        <v>2018</v>
      </c>
      <c r="D13645" t="s">
        <v>42</v>
      </c>
      <c r="E13645" t="s">
        <v>204</v>
      </c>
      <c r="F13645">
        <v>0.2</v>
      </c>
      <c r="G13645" t="s">
        <v>313</v>
      </c>
      <c r="H13645" t="s">
        <v>314</v>
      </c>
      <c r="I13645" t="s">
        <v>315</v>
      </c>
    </row>
    <row r="13646" spans="1:9" x14ac:dyDescent="0.25">
      <c r="A13646">
        <v>13644</v>
      </c>
      <c r="B13646" t="s">
        <v>11</v>
      </c>
      <c r="C13646">
        <v>2018</v>
      </c>
      <c r="D13646" t="s">
        <v>42</v>
      </c>
      <c r="E13646" t="s">
        <v>204</v>
      </c>
      <c r="F13646">
        <v>-0.3</v>
      </c>
      <c r="G13646" t="s">
        <v>313</v>
      </c>
      <c r="H13646" t="s">
        <v>314</v>
      </c>
      <c r="I13646" t="s">
        <v>315</v>
      </c>
    </row>
    <row r="13647" spans="1:9" x14ac:dyDescent="0.25">
      <c r="A13647">
        <v>13645</v>
      </c>
      <c r="B13647" t="s">
        <v>12</v>
      </c>
      <c r="C13647">
        <v>2018</v>
      </c>
      <c r="D13647" t="s">
        <v>42</v>
      </c>
      <c r="E13647" t="s">
        <v>204</v>
      </c>
      <c r="F13647">
        <v>-0.8</v>
      </c>
      <c r="G13647" t="s">
        <v>313</v>
      </c>
      <c r="H13647" t="s">
        <v>314</v>
      </c>
      <c r="I13647" t="s">
        <v>315</v>
      </c>
    </row>
    <row r="13648" spans="1:9" x14ac:dyDescent="0.25">
      <c r="A13648">
        <v>13646</v>
      </c>
      <c r="B13648" t="s">
        <v>7</v>
      </c>
      <c r="C13648">
        <v>2018</v>
      </c>
      <c r="D13648" t="s">
        <v>42</v>
      </c>
      <c r="E13648" t="s">
        <v>204</v>
      </c>
      <c r="F13648">
        <v>-1.3</v>
      </c>
      <c r="G13648" t="s">
        <v>313</v>
      </c>
      <c r="H13648" t="s">
        <v>314</v>
      </c>
      <c r="I13648" t="s">
        <v>315</v>
      </c>
    </row>
    <row r="13649" spans="1:9" x14ac:dyDescent="0.25">
      <c r="A13649">
        <v>13647</v>
      </c>
      <c r="B13649" t="s">
        <v>18</v>
      </c>
      <c r="C13649">
        <v>2018</v>
      </c>
      <c r="D13649" t="s">
        <v>42</v>
      </c>
      <c r="E13649" t="s">
        <v>204</v>
      </c>
      <c r="F13649">
        <v>-0.8</v>
      </c>
      <c r="G13649" t="s">
        <v>313</v>
      </c>
      <c r="H13649" t="s">
        <v>314</v>
      </c>
      <c r="I13649" t="s">
        <v>315</v>
      </c>
    </row>
    <row r="13650" spans="1:9" x14ac:dyDescent="0.25">
      <c r="A13650">
        <v>13648</v>
      </c>
      <c r="B13650" t="s">
        <v>23</v>
      </c>
      <c r="C13650">
        <v>2018</v>
      </c>
      <c r="D13650" t="s">
        <v>42</v>
      </c>
      <c r="E13650" t="s">
        <v>204</v>
      </c>
      <c r="F13650">
        <v>0.7</v>
      </c>
      <c r="G13650" t="s">
        <v>313</v>
      </c>
      <c r="H13650" t="s">
        <v>314</v>
      </c>
      <c r="I13650" t="s">
        <v>315</v>
      </c>
    </row>
    <row r="13651" spans="1:9" x14ac:dyDescent="0.25">
      <c r="A13651">
        <v>13649</v>
      </c>
      <c r="B13651" t="s">
        <v>14</v>
      </c>
      <c r="C13651">
        <v>2018</v>
      </c>
      <c r="D13651" t="s">
        <v>42</v>
      </c>
      <c r="E13651" t="s">
        <v>204</v>
      </c>
      <c r="F13651">
        <v>-1.3</v>
      </c>
      <c r="G13651" t="s">
        <v>313</v>
      </c>
      <c r="H13651" t="s">
        <v>314</v>
      </c>
      <c r="I13651" t="s">
        <v>315</v>
      </c>
    </row>
    <row r="13652" spans="1:9" x14ac:dyDescent="0.25">
      <c r="A13652">
        <v>13650</v>
      </c>
      <c r="B13652" t="s">
        <v>17</v>
      </c>
      <c r="C13652">
        <v>2018</v>
      </c>
      <c r="D13652" t="s">
        <v>42</v>
      </c>
      <c r="E13652" t="s">
        <v>204</v>
      </c>
      <c r="F13652">
        <v>-0.3</v>
      </c>
      <c r="G13652" t="s">
        <v>313</v>
      </c>
      <c r="H13652" t="s">
        <v>314</v>
      </c>
      <c r="I13652" t="s">
        <v>315</v>
      </c>
    </row>
    <row r="13653" spans="1:9" x14ac:dyDescent="0.25">
      <c r="A13653">
        <v>13651</v>
      </c>
      <c r="B13653" t="s">
        <v>19</v>
      </c>
      <c r="C13653">
        <v>2018</v>
      </c>
      <c r="D13653" t="s">
        <v>42</v>
      </c>
      <c r="E13653" t="s">
        <v>204</v>
      </c>
      <c r="F13653">
        <v>0.7</v>
      </c>
      <c r="G13653" t="s">
        <v>313</v>
      </c>
      <c r="H13653" t="s">
        <v>314</v>
      </c>
      <c r="I13653" t="s">
        <v>315</v>
      </c>
    </row>
    <row r="13654" spans="1:9" x14ac:dyDescent="0.25">
      <c r="A13654">
        <v>13652</v>
      </c>
      <c r="B13654" t="s">
        <v>27</v>
      </c>
      <c r="C13654">
        <v>2018</v>
      </c>
      <c r="D13654" t="s">
        <v>42</v>
      </c>
      <c r="E13654" t="s">
        <v>204</v>
      </c>
      <c r="F13654">
        <v>0.7</v>
      </c>
      <c r="G13654" t="s">
        <v>313</v>
      </c>
      <c r="H13654" t="s">
        <v>314</v>
      </c>
      <c r="I13654" t="s">
        <v>315</v>
      </c>
    </row>
    <row r="13655" spans="1:9" x14ac:dyDescent="0.25">
      <c r="A13655">
        <v>13653</v>
      </c>
      <c r="B13655" t="s">
        <v>13</v>
      </c>
      <c r="C13655">
        <v>2018</v>
      </c>
      <c r="D13655" t="s">
        <v>42</v>
      </c>
      <c r="E13655" t="s">
        <v>204</v>
      </c>
      <c r="F13655">
        <v>-1.3</v>
      </c>
      <c r="G13655" t="s">
        <v>313</v>
      </c>
      <c r="H13655" t="s">
        <v>314</v>
      </c>
      <c r="I13655" t="s">
        <v>315</v>
      </c>
    </row>
    <row r="13656" spans="1:9" x14ac:dyDescent="0.25">
      <c r="A13656">
        <v>13654</v>
      </c>
      <c r="B13656" t="s">
        <v>4</v>
      </c>
      <c r="C13656">
        <v>2018</v>
      </c>
      <c r="D13656" t="s">
        <v>42</v>
      </c>
      <c r="E13656" t="s">
        <v>204</v>
      </c>
      <c r="F13656">
        <v>0.7</v>
      </c>
      <c r="G13656" t="s">
        <v>313</v>
      </c>
      <c r="H13656" t="s">
        <v>314</v>
      </c>
      <c r="I13656" t="s">
        <v>315</v>
      </c>
    </row>
    <row r="13657" spans="1:9" x14ac:dyDescent="0.25">
      <c r="A13657">
        <v>13655</v>
      </c>
      <c r="B13657" t="s">
        <v>6</v>
      </c>
      <c r="C13657">
        <v>2018</v>
      </c>
      <c r="D13657" t="s">
        <v>42</v>
      </c>
      <c r="E13657" t="s">
        <v>204</v>
      </c>
      <c r="F13657">
        <v>1.2</v>
      </c>
      <c r="G13657" t="s">
        <v>313</v>
      </c>
      <c r="H13657" t="s">
        <v>314</v>
      </c>
      <c r="I13657" t="s">
        <v>315</v>
      </c>
    </row>
    <row r="13658" spans="1:9" x14ac:dyDescent="0.25">
      <c r="A13658">
        <v>13656</v>
      </c>
      <c r="B13658" t="s">
        <v>9</v>
      </c>
      <c r="C13658">
        <v>2018</v>
      </c>
      <c r="D13658" t="s">
        <v>42</v>
      </c>
      <c r="E13658" t="s">
        <v>204</v>
      </c>
      <c r="F13658">
        <v>-0.8</v>
      </c>
      <c r="G13658" t="s">
        <v>313</v>
      </c>
      <c r="H13658" t="s">
        <v>314</v>
      </c>
      <c r="I13658" t="s">
        <v>315</v>
      </c>
    </row>
    <row r="13659" spans="1:9" x14ac:dyDescent="0.25">
      <c r="A13659">
        <v>13657</v>
      </c>
      <c r="B13659" t="s">
        <v>10</v>
      </c>
      <c r="C13659">
        <v>2018</v>
      </c>
      <c r="D13659" t="s">
        <v>42</v>
      </c>
      <c r="E13659" t="s">
        <v>204</v>
      </c>
      <c r="F13659">
        <v>-0.3</v>
      </c>
      <c r="G13659" t="s">
        <v>313</v>
      </c>
      <c r="H13659" t="s">
        <v>314</v>
      </c>
      <c r="I13659" t="s">
        <v>315</v>
      </c>
    </row>
    <row r="13660" spans="1:9" x14ac:dyDescent="0.25">
      <c r="A13660">
        <v>13658</v>
      </c>
      <c r="B13660" t="s">
        <v>3</v>
      </c>
      <c r="C13660">
        <v>2018</v>
      </c>
      <c r="D13660" t="s">
        <v>42</v>
      </c>
      <c r="E13660" t="s">
        <v>204</v>
      </c>
      <c r="F13660">
        <v>-0.8</v>
      </c>
      <c r="G13660" t="s">
        <v>313</v>
      </c>
      <c r="H13660" t="s">
        <v>314</v>
      </c>
      <c r="I13660" t="s">
        <v>315</v>
      </c>
    </row>
    <row r="13661" spans="1:9" x14ac:dyDescent="0.25">
      <c r="A13661">
        <v>13659</v>
      </c>
      <c r="B13661" t="s">
        <v>25</v>
      </c>
      <c r="C13661">
        <v>2018</v>
      </c>
      <c r="D13661" t="s">
        <v>42</v>
      </c>
      <c r="E13661" t="s">
        <v>204</v>
      </c>
      <c r="F13661">
        <v>-0.3</v>
      </c>
      <c r="G13661" t="s">
        <v>313</v>
      </c>
      <c r="H13661" t="s">
        <v>314</v>
      </c>
      <c r="I13661" t="s">
        <v>315</v>
      </c>
    </row>
    <row r="13662" spans="1:9" x14ac:dyDescent="0.25">
      <c r="A13662">
        <v>13660</v>
      </c>
      <c r="B13662" t="s">
        <v>8</v>
      </c>
      <c r="C13662">
        <v>2018</v>
      </c>
      <c r="D13662" t="s">
        <v>42</v>
      </c>
      <c r="E13662" t="s">
        <v>205</v>
      </c>
      <c r="F13662">
        <v>0</v>
      </c>
      <c r="G13662" t="s">
        <v>316</v>
      </c>
      <c r="H13662" t="s">
        <v>314</v>
      </c>
      <c r="I13662" t="s">
        <v>315</v>
      </c>
    </row>
    <row r="13663" spans="1:9" x14ac:dyDescent="0.25">
      <c r="A13663">
        <v>13661</v>
      </c>
      <c r="B13663" t="s">
        <v>22</v>
      </c>
      <c r="C13663">
        <v>2018</v>
      </c>
      <c r="D13663" t="s">
        <v>42</v>
      </c>
      <c r="E13663" t="s">
        <v>205</v>
      </c>
      <c r="F13663">
        <v>0</v>
      </c>
      <c r="G13663" t="s">
        <v>316</v>
      </c>
      <c r="H13663" t="s">
        <v>314</v>
      </c>
      <c r="I13663" t="s">
        <v>315</v>
      </c>
    </row>
    <row r="13664" spans="1:9" x14ac:dyDescent="0.25">
      <c r="A13664">
        <v>13662</v>
      </c>
      <c r="B13664" t="s">
        <v>15</v>
      </c>
      <c r="C13664">
        <v>2018</v>
      </c>
      <c r="D13664" t="s">
        <v>42</v>
      </c>
      <c r="E13664" t="s">
        <v>205</v>
      </c>
      <c r="F13664">
        <v>0</v>
      </c>
      <c r="G13664" t="s">
        <v>316</v>
      </c>
      <c r="H13664" t="s">
        <v>314</v>
      </c>
      <c r="I13664" t="s">
        <v>315</v>
      </c>
    </row>
    <row r="13665" spans="1:9" x14ac:dyDescent="0.25">
      <c r="A13665">
        <v>13663</v>
      </c>
      <c r="B13665" t="s">
        <v>20</v>
      </c>
      <c r="C13665">
        <v>2018</v>
      </c>
      <c r="D13665" t="s">
        <v>42</v>
      </c>
      <c r="E13665" t="s">
        <v>205</v>
      </c>
      <c r="F13665">
        <v>0</v>
      </c>
      <c r="G13665" t="s">
        <v>316</v>
      </c>
      <c r="H13665" t="s">
        <v>314</v>
      </c>
      <c r="I13665" t="s">
        <v>315</v>
      </c>
    </row>
    <row r="13666" spans="1:9" x14ac:dyDescent="0.25">
      <c r="A13666">
        <v>13664</v>
      </c>
      <c r="B13666" t="s">
        <v>30</v>
      </c>
      <c r="C13666">
        <v>2018</v>
      </c>
      <c r="D13666" t="s">
        <v>42</v>
      </c>
      <c r="E13666" t="s">
        <v>205</v>
      </c>
      <c r="F13666">
        <v>0</v>
      </c>
      <c r="G13666" t="s">
        <v>316</v>
      </c>
      <c r="H13666" t="s">
        <v>314</v>
      </c>
      <c r="I13666" t="s">
        <v>315</v>
      </c>
    </row>
    <row r="13667" spans="1:9" x14ac:dyDescent="0.25">
      <c r="A13667">
        <v>13665</v>
      </c>
      <c r="B13667" t="s">
        <v>21</v>
      </c>
      <c r="C13667">
        <v>2018</v>
      </c>
      <c r="D13667" t="s">
        <v>42</v>
      </c>
      <c r="E13667" t="s">
        <v>205</v>
      </c>
      <c r="F13667">
        <v>0</v>
      </c>
      <c r="G13667" t="s">
        <v>316</v>
      </c>
      <c r="H13667" t="s">
        <v>314</v>
      </c>
      <c r="I13667" t="s">
        <v>315</v>
      </c>
    </row>
    <row r="13668" spans="1:9" x14ac:dyDescent="0.25">
      <c r="A13668">
        <v>13666</v>
      </c>
      <c r="B13668" t="s">
        <v>16</v>
      </c>
      <c r="C13668">
        <v>2018</v>
      </c>
      <c r="D13668" t="s">
        <v>42</v>
      </c>
      <c r="E13668" t="s">
        <v>205</v>
      </c>
      <c r="F13668">
        <v>0</v>
      </c>
      <c r="G13668" t="s">
        <v>316</v>
      </c>
      <c r="H13668" t="s">
        <v>314</v>
      </c>
      <c r="I13668" t="s">
        <v>315</v>
      </c>
    </row>
    <row r="13669" spans="1:9" x14ac:dyDescent="0.25">
      <c r="A13669">
        <v>13667</v>
      </c>
      <c r="B13669" t="s">
        <v>29</v>
      </c>
      <c r="C13669">
        <v>2018</v>
      </c>
      <c r="D13669" t="s">
        <v>42</v>
      </c>
      <c r="E13669" t="s">
        <v>205</v>
      </c>
      <c r="F13669">
        <v>0</v>
      </c>
      <c r="G13669" t="s">
        <v>316</v>
      </c>
      <c r="H13669" t="s">
        <v>314</v>
      </c>
      <c r="I13669" t="s">
        <v>315</v>
      </c>
    </row>
    <row r="13670" spans="1:9" x14ac:dyDescent="0.25">
      <c r="A13670">
        <v>13668</v>
      </c>
      <c r="B13670" t="s">
        <v>31</v>
      </c>
      <c r="C13670">
        <v>2018</v>
      </c>
      <c r="D13670" t="s">
        <v>42</v>
      </c>
      <c r="E13670" t="s">
        <v>205</v>
      </c>
      <c r="F13670">
        <v>0</v>
      </c>
      <c r="G13670" t="s">
        <v>316</v>
      </c>
      <c r="H13670" t="s">
        <v>314</v>
      </c>
      <c r="I13670" t="s">
        <v>315</v>
      </c>
    </row>
    <row r="13671" spans="1:9" x14ac:dyDescent="0.25">
      <c r="A13671">
        <v>13669</v>
      </c>
      <c r="B13671" t="s">
        <v>24</v>
      </c>
      <c r="C13671">
        <v>2018</v>
      </c>
      <c r="D13671" t="s">
        <v>42</v>
      </c>
      <c r="E13671" t="s">
        <v>205</v>
      </c>
      <c r="F13671">
        <v>0</v>
      </c>
      <c r="G13671" t="s">
        <v>316</v>
      </c>
      <c r="H13671" t="s">
        <v>314</v>
      </c>
      <c r="I13671" t="s">
        <v>315</v>
      </c>
    </row>
    <row r="13672" spans="1:9" x14ac:dyDescent="0.25">
      <c r="A13672">
        <v>13670</v>
      </c>
      <c r="B13672" t="s">
        <v>5</v>
      </c>
      <c r="C13672">
        <v>2018</v>
      </c>
      <c r="D13672" t="s">
        <v>42</v>
      </c>
      <c r="E13672" t="s">
        <v>205</v>
      </c>
      <c r="F13672">
        <v>0</v>
      </c>
      <c r="G13672" t="s">
        <v>316</v>
      </c>
      <c r="H13672" t="s">
        <v>314</v>
      </c>
      <c r="I13672" t="s">
        <v>315</v>
      </c>
    </row>
    <row r="13673" spans="1:9" x14ac:dyDescent="0.25">
      <c r="A13673">
        <v>13671</v>
      </c>
      <c r="B13673" t="s">
        <v>26</v>
      </c>
      <c r="C13673">
        <v>2018</v>
      </c>
      <c r="D13673" t="s">
        <v>42</v>
      </c>
      <c r="E13673" t="s">
        <v>205</v>
      </c>
      <c r="F13673">
        <v>0</v>
      </c>
      <c r="G13673" t="s">
        <v>316</v>
      </c>
      <c r="H13673" t="s">
        <v>314</v>
      </c>
      <c r="I13673" t="s">
        <v>315</v>
      </c>
    </row>
    <row r="13674" spans="1:9" x14ac:dyDescent="0.25">
      <c r="A13674">
        <v>13672</v>
      </c>
      <c r="B13674" t="s">
        <v>28</v>
      </c>
      <c r="C13674">
        <v>2018</v>
      </c>
      <c r="D13674" t="s">
        <v>42</v>
      </c>
      <c r="E13674" t="s">
        <v>205</v>
      </c>
      <c r="F13674">
        <v>0</v>
      </c>
      <c r="G13674" t="s">
        <v>316</v>
      </c>
      <c r="H13674" t="s">
        <v>314</v>
      </c>
      <c r="I13674" t="s">
        <v>315</v>
      </c>
    </row>
    <row r="13675" spans="1:9" x14ac:dyDescent="0.25">
      <c r="A13675">
        <v>13673</v>
      </c>
      <c r="B13675" t="s">
        <v>11</v>
      </c>
      <c r="C13675">
        <v>2018</v>
      </c>
      <c r="D13675" t="s">
        <v>42</v>
      </c>
      <c r="E13675" t="s">
        <v>205</v>
      </c>
      <c r="F13675">
        <v>0</v>
      </c>
      <c r="G13675" t="s">
        <v>316</v>
      </c>
      <c r="H13675" t="s">
        <v>314</v>
      </c>
      <c r="I13675" t="s">
        <v>315</v>
      </c>
    </row>
    <row r="13676" spans="1:9" x14ac:dyDescent="0.25">
      <c r="A13676">
        <v>13674</v>
      </c>
      <c r="B13676" t="s">
        <v>12</v>
      </c>
      <c r="C13676">
        <v>2018</v>
      </c>
      <c r="D13676" t="s">
        <v>42</v>
      </c>
      <c r="E13676" t="s">
        <v>205</v>
      </c>
      <c r="F13676">
        <v>0</v>
      </c>
      <c r="G13676" t="s">
        <v>316</v>
      </c>
      <c r="H13676" t="s">
        <v>314</v>
      </c>
      <c r="I13676" t="s">
        <v>315</v>
      </c>
    </row>
    <row r="13677" spans="1:9" x14ac:dyDescent="0.25">
      <c r="A13677">
        <v>13675</v>
      </c>
      <c r="B13677" t="s">
        <v>7</v>
      </c>
      <c r="C13677">
        <v>2018</v>
      </c>
      <c r="D13677" t="s">
        <v>42</v>
      </c>
      <c r="E13677" t="s">
        <v>205</v>
      </c>
      <c r="F13677">
        <v>0</v>
      </c>
      <c r="G13677" t="s">
        <v>316</v>
      </c>
      <c r="H13677" t="s">
        <v>314</v>
      </c>
      <c r="I13677" t="s">
        <v>315</v>
      </c>
    </row>
    <row r="13678" spans="1:9" x14ac:dyDescent="0.25">
      <c r="A13678">
        <v>13676</v>
      </c>
      <c r="B13678" t="s">
        <v>18</v>
      </c>
      <c r="C13678">
        <v>2018</v>
      </c>
      <c r="D13678" t="s">
        <v>42</v>
      </c>
      <c r="E13678" t="s">
        <v>205</v>
      </c>
      <c r="F13678">
        <v>0</v>
      </c>
      <c r="G13678" t="s">
        <v>316</v>
      </c>
      <c r="H13678" t="s">
        <v>314</v>
      </c>
      <c r="I13678" t="s">
        <v>315</v>
      </c>
    </row>
    <row r="13679" spans="1:9" x14ac:dyDescent="0.25">
      <c r="A13679">
        <v>13677</v>
      </c>
      <c r="B13679" t="s">
        <v>23</v>
      </c>
      <c r="C13679">
        <v>2018</v>
      </c>
      <c r="D13679" t="s">
        <v>42</v>
      </c>
      <c r="E13679" t="s">
        <v>205</v>
      </c>
      <c r="F13679">
        <v>0</v>
      </c>
      <c r="G13679" t="s">
        <v>316</v>
      </c>
      <c r="H13679" t="s">
        <v>314</v>
      </c>
      <c r="I13679" t="s">
        <v>315</v>
      </c>
    </row>
    <row r="13680" spans="1:9" x14ac:dyDescent="0.25">
      <c r="A13680">
        <v>13678</v>
      </c>
      <c r="B13680" t="s">
        <v>14</v>
      </c>
      <c r="C13680">
        <v>2018</v>
      </c>
      <c r="D13680" t="s">
        <v>42</v>
      </c>
      <c r="E13680" t="s">
        <v>205</v>
      </c>
      <c r="F13680">
        <v>0</v>
      </c>
      <c r="G13680" t="s">
        <v>316</v>
      </c>
      <c r="H13680" t="s">
        <v>314</v>
      </c>
      <c r="I13680" t="s">
        <v>315</v>
      </c>
    </row>
    <row r="13681" spans="1:9" x14ac:dyDescent="0.25">
      <c r="A13681">
        <v>13679</v>
      </c>
      <c r="B13681" t="s">
        <v>17</v>
      </c>
      <c r="C13681">
        <v>2018</v>
      </c>
      <c r="D13681" t="s">
        <v>42</v>
      </c>
      <c r="E13681" t="s">
        <v>205</v>
      </c>
      <c r="F13681">
        <v>0</v>
      </c>
      <c r="G13681" t="s">
        <v>316</v>
      </c>
      <c r="H13681" t="s">
        <v>314</v>
      </c>
      <c r="I13681" t="s">
        <v>315</v>
      </c>
    </row>
    <row r="13682" spans="1:9" x14ac:dyDescent="0.25">
      <c r="A13682">
        <v>13680</v>
      </c>
      <c r="B13682" t="s">
        <v>19</v>
      </c>
      <c r="C13682">
        <v>2018</v>
      </c>
      <c r="D13682" t="s">
        <v>42</v>
      </c>
      <c r="E13682" t="s">
        <v>205</v>
      </c>
      <c r="F13682">
        <v>0</v>
      </c>
      <c r="G13682" t="s">
        <v>316</v>
      </c>
      <c r="H13682" t="s">
        <v>314</v>
      </c>
      <c r="I13682" t="s">
        <v>315</v>
      </c>
    </row>
    <row r="13683" spans="1:9" x14ac:dyDescent="0.25">
      <c r="A13683">
        <v>13681</v>
      </c>
      <c r="B13683" t="s">
        <v>27</v>
      </c>
      <c r="C13683">
        <v>2018</v>
      </c>
      <c r="D13683" t="s">
        <v>42</v>
      </c>
      <c r="E13683" t="s">
        <v>205</v>
      </c>
      <c r="F13683">
        <v>0</v>
      </c>
      <c r="G13683" t="s">
        <v>316</v>
      </c>
      <c r="H13683" t="s">
        <v>314</v>
      </c>
      <c r="I13683" t="s">
        <v>315</v>
      </c>
    </row>
    <row r="13684" spans="1:9" x14ac:dyDescent="0.25">
      <c r="A13684">
        <v>13682</v>
      </c>
      <c r="B13684" t="s">
        <v>13</v>
      </c>
      <c r="C13684">
        <v>2018</v>
      </c>
      <c r="D13684" t="s">
        <v>42</v>
      </c>
      <c r="E13684" t="s">
        <v>205</v>
      </c>
      <c r="F13684">
        <v>0</v>
      </c>
      <c r="G13684" t="s">
        <v>316</v>
      </c>
      <c r="H13684" t="s">
        <v>314</v>
      </c>
      <c r="I13684" t="s">
        <v>315</v>
      </c>
    </row>
    <row r="13685" spans="1:9" x14ac:dyDescent="0.25">
      <c r="A13685">
        <v>13683</v>
      </c>
      <c r="B13685" t="s">
        <v>4</v>
      </c>
      <c r="C13685">
        <v>2018</v>
      </c>
      <c r="D13685" t="s">
        <v>42</v>
      </c>
      <c r="E13685" t="s">
        <v>205</v>
      </c>
      <c r="F13685">
        <v>0</v>
      </c>
      <c r="G13685" t="s">
        <v>316</v>
      </c>
      <c r="H13685" t="s">
        <v>314</v>
      </c>
      <c r="I13685" t="s">
        <v>315</v>
      </c>
    </row>
    <row r="13686" spans="1:9" x14ac:dyDescent="0.25">
      <c r="A13686">
        <v>13684</v>
      </c>
      <c r="B13686" t="s">
        <v>6</v>
      </c>
      <c r="C13686">
        <v>2018</v>
      </c>
      <c r="D13686" t="s">
        <v>42</v>
      </c>
      <c r="E13686" t="s">
        <v>205</v>
      </c>
      <c r="F13686">
        <v>0</v>
      </c>
      <c r="G13686" t="s">
        <v>316</v>
      </c>
      <c r="H13686" t="s">
        <v>314</v>
      </c>
      <c r="I13686" t="s">
        <v>315</v>
      </c>
    </row>
    <row r="13687" spans="1:9" x14ac:dyDescent="0.25">
      <c r="A13687">
        <v>13685</v>
      </c>
      <c r="B13687" t="s">
        <v>9</v>
      </c>
      <c r="C13687">
        <v>2018</v>
      </c>
      <c r="D13687" t="s">
        <v>42</v>
      </c>
      <c r="E13687" t="s">
        <v>205</v>
      </c>
      <c r="F13687">
        <v>0</v>
      </c>
      <c r="G13687" t="s">
        <v>316</v>
      </c>
      <c r="H13687" t="s">
        <v>314</v>
      </c>
      <c r="I13687" t="s">
        <v>315</v>
      </c>
    </row>
    <row r="13688" spans="1:9" x14ac:dyDescent="0.25">
      <c r="A13688">
        <v>13686</v>
      </c>
      <c r="B13688" t="s">
        <v>10</v>
      </c>
      <c r="C13688">
        <v>2018</v>
      </c>
      <c r="D13688" t="s">
        <v>42</v>
      </c>
      <c r="E13688" t="s">
        <v>205</v>
      </c>
      <c r="F13688">
        <v>0</v>
      </c>
      <c r="G13688" t="s">
        <v>316</v>
      </c>
      <c r="H13688" t="s">
        <v>314</v>
      </c>
      <c r="I13688" t="s">
        <v>315</v>
      </c>
    </row>
    <row r="13689" spans="1:9" x14ac:dyDescent="0.25">
      <c r="A13689">
        <v>13687</v>
      </c>
      <c r="B13689" t="s">
        <v>3</v>
      </c>
      <c r="C13689">
        <v>2018</v>
      </c>
      <c r="D13689" t="s">
        <v>42</v>
      </c>
      <c r="E13689" t="s">
        <v>205</v>
      </c>
      <c r="F13689">
        <v>0</v>
      </c>
      <c r="G13689" t="s">
        <v>316</v>
      </c>
      <c r="H13689" t="s">
        <v>314</v>
      </c>
      <c r="I13689" t="s">
        <v>315</v>
      </c>
    </row>
    <row r="13690" spans="1:9" x14ac:dyDescent="0.25">
      <c r="A13690">
        <v>13688</v>
      </c>
      <c r="B13690" t="s">
        <v>25</v>
      </c>
      <c r="C13690">
        <v>2018</v>
      </c>
      <c r="D13690" t="s">
        <v>42</v>
      </c>
      <c r="E13690" t="s">
        <v>205</v>
      </c>
      <c r="F13690">
        <v>0</v>
      </c>
      <c r="G13690" t="s">
        <v>316</v>
      </c>
      <c r="H13690" t="s">
        <v>314</v>
      </c>
      <c r="I13690" t="s">
        <v>315</v>
      </c>
    </row>
    <row r="13691" spans="1:9" x14ac:dyDescent="0.25">
      <c r="A13691">
        <v>13689</v>
      </c>
      <c r="B13691" t="s">
        <v>8</v>
      </c>
      <c r="C13691">
        <v>2019</v>
      </c>
      <c r="D13691" t="s">
        <v>42</v>
      </c>
      <c r="E13691" t="s">
        <v>312</v>
      </c>
      <c r="F13691">
        <v>1021073</v>
      </c>
      <c r="G13691" t="s">
        <v>313</v>
      </c>
      <c r="H13691" t="s">
        <v>314</v>
      </c>
      <c r="I13691" t="s">
        <v>315</v>
      </c>
    </row>
    <row r="13692" spans="1:9" x14ac:dyDescent="0.25">
      <c r="A13692">
        <v>13690</v>
      </c>
      <c r="B13692" t="s">
        <v>22</v>
      </c>
      <c r="C13692">
        <v>2019</v>
      </c>
      <c r="D13692" t="s">
        <v>42</v>
      </c>
      <c r="E13692" t="s">
        <v>312</v>
      </c>
      <c r="F13692">
        <v>1021073</v>
      </c>
      <c r="G13692" t="s">
        <v>313</v>
      </c>
      <c r="H13692" t="s">
        <v>314</v>
      </c>
      <c r="I13692" t="s">
        <v>315</v>
      </c>
    </row>
    <row r="13693" spans="1:9" x14ac:dyDescent="0.25">
      <c r="A13693">
        <v>13691</v>
      </c>
      <c r="B13693" t="s">
        <v>15</v>
      </c>
      <c r="C13693">
        <v>2019</v>
      </c>
      <c r="D13693" t="s">
        <v>42</v>
      </c>
      <c r="E13693" t="s">
        <v>312</v>
      </c>
      <c r="F13693">
        <v>1008926</v>
      </c>
      <c r="G13693" t="s">
        <v>313</v>
      </c>
      <c r="H13693" t="s">
        <v>314</v>
      </c>
      <c r="I13693" t="s">
        <v>315</v>
      </c>
    </row>
    <row r="13694" spans="1:9" x14ac:dyDescent="0.25">
      <c r="A13694">
        <v>13692</v>
      </c>
      <c r="B13694" t="s">
        <v>20</v>
      </c>
      <c r="C13694">
        <v>2019</v>
      </c>
      <c r="D13694" t="s">
        <v>42</v>
      </c>
      <c r="E13694" t="s">
        <v>312</v>
      </c>
      <c r="F13694">
        <v>1016834</v>
      </c>
      <c r="G13694" t="s">
        <v>313</v>
      </c>
      <c r="H13694" t="s">
        <v>314</v>
      </c>
      <c r="I13694" t="s">
        <v>315</v>
      </c>
    </row>
    <row r="13695" spans="1:9" x14ac:dyDescent="0.25">
      <c r="A13695">
        <v>13693</v>
      </c>
      <c r="B13695" t="s">
        <v>30</v>
      </c>
      <c r="C13695">
        <v>2019</v>
      </c>
      <c r="D13695" t="s">
        <v>42</v>
      </c>
      <c r="E13695" t="s">
        <v>312</v>
      </c>
      <c r="F13695">
        <v>1010881</v>
      </c>
      <c r="G13695" t="s">
        <v>313</v>
      </c>
      <c r="H13695" t="s">
        <v>314</v>
      </c>
      <c r="I13695" t="s">
        <v>315</v>
      </c>
    </row>
    <row r="13696" spans="1:9" x14ac:dyDescent="0.25">
      <c r="A13696">
        <v>13694</v>
      </c>
      <c r="B13696" t="s">
        <v>21</v>
      </c>
      <c r="C13696">
        <v>2019</v>
      </c>
      <c r="D13696" t="s">
        <v>42</v>
      </c>
      <c r="E13696" t="s">
        <v>312</v>
      </c>
      <c r="F13696">
        <v>1011792</v>
      </c>
      <c r="G13696" t="s">
        <v>313</v>
      </c>
      <c r="H13696" t="s">
        <v>314</v>
      </c>
      <c r="I13696" t="s">
        <v>315</v>
      </c>
    </row>
    <row r="13697" spans="1:9" x14ac:dyDescent="0.25">
      <c r="A13697">
        <v>13695</v>
      </c>
      <c r="B13697" t="s">
        <v>16</v>
      </c>
      <c r="C13697">
        <v>2019</v>
      </c>
      <c r="D13697" t="s">
        <v>42</v>
      </c>
      <c r="E13697" t="s">
        <v>312</v>
      </c>
      <c r="F13697">
        <v>1009195</v>
      </c>
      <c r="G13697" t="s">
        <v>313</v>
      </c>
      <c r="H13697" t="s">
        <v>314</v>
      </c>
      <c r="I13697" t="s">
        <v>315</v>
      </c>
    </row>
    <row r="13698" spans="1:9" x14ac:dyDescent="0.25">
      <c r="A13698">
        <v>13696</v>
      </c>
      <c r="B13698" t="s">
        <v>29</v>
      </c>
      <c r="C13698">
        <v>2019</v>
      </c>
      <c r="D13698" t="s">
        <v>42</v>
      </c>
      <c r="E13698" t="s">
        <v>312</v>
      </c>
      <c r="F13698">
        <v>1011969</v>
      </c>
      <c r="G13698" t="s">
        <v>313</v>
      </c>
      <c r="H13698" t="s">
        <v>314</v>
      </c>
      <c r="I13698" t="s">
        <v>315</v>
      </c>
    </row>
    <row r="13699" spans="1:9" x14ac:dyDescent="0.25">
      <c r="A13699">
        <v>13697</v>
      </c>
      <c r="B13699" t="s">
        <v>31</v>
      </c>
      <c r="C13699">
        <v>2019</v>
      </c>
      <c r="D13699" t="s">
        <v>42</v>
      </c>
      <c r="E13699" t="s">
        <v>312</v>
      </c>
      <c r="F13699">
        <v>1009606</v>
      </c>
      <c r="G13699" t="s">
        <v>313</v>
      </c>
      <c r="H13699" t="s">
        <v>314</v>
      </c>
      <c r="I13699" t="s">
        <v>315</v>
      </c>
    </row>
    <row r="13700" spans="1:9" x14ac:dyDescent="0.25">
      <c r="A13700">
        <v>13698</v>
      </c>
      <c r="B13700" t="s">
        <v>24</v>
      </c>
      <c r="C13700">
        <v>2019</v>
      </c>
      <c r="D13700" t="s">
        <v>42</v>
      </c>
      <c r="E13700" t="s">
        <v>312</v>
      </c>
      <c r="F13700">
        <v>1010018</v>
      </c>
      <c r="G13700" t="s">
        <v>313</v>
      </c>
      <c r="H13700" t="s">
        <v>314</v>
      </c>
      <c r="I13700" t="s">
        <v>315</v>
      </c>
    </row>
    <row r="13701" spans="1:9" x14ac:dyDescent="0.25">
      <c r="A13701">
        <v>13699</v>
      </c>
      <c r="B13701" t="s">
        <v>5</v>
      </c>
      <c r="C13701">
        <v>2019</v>
      </c>
      <c r="D13701" t="s">
        <v>42</v>
      </c>
      <c r="E13701" t="s">
        <v>312</v>
      </c>
      <c r="F13701">
        <v>1021219</v>
      </c>
      <c r="G13701" t="s">
        <v>313</v>
      </c>
      <c r="H13701" t="s">
        <v>314</v>
      </c>
      <c r="I13701" t="s">
        <v>315</v>
      </c>
    </row>
    <row r="13702" spans="1:9" x14ac:dyDescent="0.25">
      <c r="A13702">
        <v>13700</v>
      </c>
      <c r="B13702" t="s">
        <v>26</v>
      </c>
      <c r="C13702">
        <v>2019</v>
      </c>
      <c r="D13702" t="s">
        <v>42</v>
      </c>
      <c r="E13702" t="s">
        <v>312</v>
      </c>
      <c r="F13702">
        <v>1015703</v>
      </c>
      <c r="G13702" t="s">
        <v>313</v>
      </c>
      <c r="H13702" t="s">
        <v>314</v>
      </c>
      <c r="I13702" t="s">
        <v>315</v>
      </c>
    </row>
    <row r="13703" spans="1:9" x14ac:dyDescent="0.25">
      <c r="A13703">
        <v>13701</v>
      </c>
      <c r="B13703" t="s">
        <v>28</v>
      </c>
      <c r="C13703">
        <v>2019</v>
      </c>
      <c r="D13703" t="s">
        <v>42</v>
      </c>
      <c r="E13703" t="s">
        <v>312</v>
      </c>
      <c r="F13703">
        <v>1015886</v>
      </c>
      <c r="G13703" t="s">
        <v>313</v>
      </c>
      <c r="H13703" t="s">
        <v>314</v>
      </c>
      <c r="I13703" t="s">
        <v>315</v>
      </c>
    </row>
    <row r="13704" spans="1:9" x14ac:dyDescent="0.25">
      <c r="A13704">
        <v>13702</v>
      </c>
      <c r="B13704" t="s">
        <v>11</v>
      </c>
      <c r="C13704">
        <v>2019</v>
      </c>
      <c r="D13704" t="s">
        <v>42</v>
      </c>
      <c r="E13704" t="s">
        <v>312</v>
      </c>
      <c r="F13704">
        <v>1018010</v>
      </c>
      <c r="G13704" t="s">
        <v>313</v>
      </c>
      <c r="H13704" t="s">
        <v>314</v>
      </c>
      <c r="I13704" t="s">
        <v>315</v>
      </c>
    </row>
    <row r="13705" spans="1:9" x14ac:dyDescent="0.25">
      <c r="A13705">
        <v>13703</v>
      </c>
      <c r="B13705" t="s">
        <v>12</v>
      </c>
      <c r="C13705">
        <v>2019</v>
      </c>
      <c r="D13705" t="s">
        <v>42</v>
      </c>
      <c r="E13705" t="s">
        <v>312</v>
      </c>
      <c r="F13705">
        <v>1013061</v>
      </c>
      <c r="G13705" t="s">
        <v>313</v>
      </c>
      <c r="H13705" t="s">
        <v>314</v>
      </c>
      <c r="I13705" t="s">
        <v>315</v>
      </c>
    </row>
    <row r="13706" spans="1:9" x14ac:dyDescent="0.25">
      <c r="A13706">
        <v>13704</v>
      </c>
      <c r="B13706" t="s">
        <v>7</v>
      </c>
      <c r="C13706">
        <v>2019</v>
      </c>
      <c r="D13706" t="s">
        <v>42</v>
      </c>
      <c r="E13706" t="s">
        <v>312</v>
      </c>
      <c r="F13706">
        <v>1012167</v>
      </c>
      <c r="G13706" t="s">
        <v>313</v>
      </c>
      <c r="H13706" t="s">
        <v>314</v>
      </c>
      <c r="I13706" t="s">
        <v>315</v>
      </c>
    </row>
    <row r="13707" spans="1:9" x14ac:dyDescent="0.25">
      <c r="A13707">
        <v>13705</v>
      </c>
      <c r="B13707" t="s">
        <v>18</v>
      </c>
      <c r="C13707">
        <v>2019</v>
      </c>
      <c r="D13707" t="s">
        <v>42</v>
      </c>
      <c r="E13707" t="s">
        <v>312</v>
      </c>
      <c r="F13707">
        <v>1008590</v>
      </c>
      <c r="G13707" t="s">
        <v>313</v>
      </c>
      <c r="H13707" t="s">
        <v>314</v>
      </c>
      <c r="I13707" t="s">
        <v>315</v>
      </c>
    </row>
    <row r="13708" spans="1:9" x14ac:dyDescent="0.25">
      <c r="A13708">
        <v>13706</v>
      </c>
      <c r="B13708" t="s">
        <v>23</v>
      </c>
      <c r="C13708">
        <v>2019</v>
      </c>
      <c r="D13708" t="s">
        <v>42</v>
      </c>
      <c r="E13708" t="s">
        <v>312</v>
      </c>
      <c r="F13708">
        <v>1012226</v>
      </c>
      <c r="G13708" t="s">
        <v>313</v>
      </c>
      <c r="H13708" t="s">
        <v>314</v>
      </c>
      <c r="I13708" t="s">
        <v>315</v>
      </c>
    </row>
    <row r="13709" spans="1:9" x14ac:dyDescent="0.25">
      <c r="A13709">
        <v>13707</v>
      </c>
      <c r="B13709" t="s">
        <v>14</v>
      </c>
      <c r="C13709">
        <v>2019</v>
      </c>
      <c r="D13709" t="s">
        <v>42</v>
      </c>
      <c r="E13709" t="s">
        <v>312</v>
      </c>
      <c r="F13709">
        <v>1011241</v>
      </c>
      <c r="G13709" t="s">
        <v>313</v>
      </c>
      <c r="H13709" t="s">
        <v>314</v>
      </c>
      <c r="I13709" t="s">
        <v>315</v>
      </c>
    </row>
    <row r="13710" spans="1:9" x14ac:dyDescent="0.25">
      <c r="A13710">
        <v>13708</v>
      </c>
      <c r="B13710" t="s">
        <v>17</v>
      </c>
      <c r="C13710">
        <v>2019</v>
      </c>
      <c r="D13710" t="s">
        <v>42</v>
      </c>
      <c r="E13710" t="s">
        <v>312</v>
      </c>
      <c r="F13710">
        <v>1013929</v>
      </c>
      <c r="G13710" t="s">
        <v>313</v>
      </c>
      <c r="H13710" t="s">
        <v>314</v>
      </c>
      <c r="I13710" t="s">
        <v>315</v>
      </c>
    </row>
    <row r="13711" spans="1:9" x14ac:dyDescent="0.25">
      <c r="A13711">
        <v>13709</v>
      </c>
      <c r="B13711" t="s">
        <v>19</v>
      </c>
      <c r="C13711">
        <v>2019</v>
      </c>
      <c r="D13711" t="s">
        <v>42</v>
      </c>
      <c r="E13711" t="s">
        <v>312</v>
      </c>
      <c r="F13711">
        <v>1013432</v>
      </c>
      <c r="G13711" t="s">
        <v>313</v>
      </c>
      <c r="H13711" t="s">
        <v>314</v>
      </c>
      <c r="I13711" t="s">
        <v>315</v>
      </c>
    </row>
    <row r="13712" spans="1:9" x14ac:dyDescent="0.25">
      <c r="A13712">
        <v>13710</v>
      </c>
      <c r="B13712" t="s">
        <v>27</v>
      </c>
      <c r="C13712">
        <v>2019</v>
      </c>
      <c r="D13712" t="s">
        <v>42</v>
      </c>
      <c r="E13712" t="s">
        <v>312</v>
      </c>
      <c r="F13712">
        <v>1011594</v>
      </c>
      <c r="G13712" t="s">
        <v>313</v>
      </c>
      <c r="H13712" t="s">
        <v>314</v>
      </c>
      <c r="I13712" t="s">
        <v>315</v>
      </c>
    </row>
    <row r="13713" spans="1:9" x14ac:dyDescent="0.25">
      <c r="A13713">
        <v>13711</v>
      </c>
      <c r="B13713" t="s">
        <v>13</v>
      </c>
      <c r="C13713">
        <v>2019</v>
      </c>
      <c r="D13713" t="s">
        <v>42</v>
      </c>
      <c r="E13713" t="s">
        <v>312</v>
      </c>
      <c r="F13713">
        <v>1012912</v>
      </c>
      <c r="G13713" t="s">
        <v>313</v>
      </c>
      <c r="H13713" t="s">
        <v>314</v>
      </c>
      <c r="I13713" t="s">
        <v>315</v>
      </c>
    </row>
    <row r="13714" spans="1:9" x14ac:dyDescent="0.25">
      <c r="A13714">
        <v>13712</v>
      </c>
      <c r="B13714" t="s">
        <v>4</v>
      </c>
      <c r="C13714">
        <v>2019</v>
      </c>
      <c r="D13714" t="s">
        <v>42</v>
      </c>
      <c r="E13714" t="s">
        <v>312</v>
      </c>
      <c r="F13714">
        <v>1017722</v>
      </c>
      <c r="G13714" t="s">
        <v>313</v>
      </c>
      <c r="H13714" t="s">
        <v>314</v>
      </c>
      <c r="I13714" t="s">
        <v>315</v>
      </c>
    </row>
    <row r="13715" spans="1:9" x14ac:dyDescent="0.25">
      <c r="A13715">
        <v>13713</v>
      </c>
      <c r="B13715" t="s">
        <v>6</v>
      </c>
      <c r="C13715">
        <v>2019</v>
      </c>
      <c r="D13715" t="s">
        <v>42</v>
      </c>
      <c r="E13715" t="s">
        <v>312</v>
      </c>
      <c r="F13715">
        <v>1013521</v>
      </c>
      <c r="G13715" t="s">
        <v>313</v>
      </c>
      <c r="H13715" t="s">
        <v>314</v>
      </c>
      <c r="I13715" t="s">
        <v>315</v>
      </c>
    </row>
    <row r="13716" spans="1:9" x14ac:dyDescent="0.25">
      <c r="A13716">
        <v>13714</v>
      </c>
      <c r="B13716" t="s">
        <v>9</v>
      </c>
      <c r="C13716">
        <v>2019</v>
      </c>
      <c r="D13716" t="s">
        <v>42</v>
      </c>
      <c r="E13716" t="s">
        <v>312</v>
      </c>
      <c r="F13716">
        <v>1020599</v>
      </c>
      <c r="G13716" t="s">
        <v>313</v>
      </c>
      <c r="H13716" t="s">
        <v>314</v>
      </c>
      <c r="I13716" t="s">
        <v>315</v>
      </c>
    </row>
    <row r="13717" spans="1:9" x14ac:dyDescent="0.25">
      <c r="A13717">
        <v>13715</v>
      </c>
      <c r="B13717" t="s">
        <v>10</v>
      </c>
      <c r="C13717">
        <v>2019</v>
      </c>
      <c r="D13717" t="s">
        <v>42</v>
      </c>
      <c r="E13717" t="s">
        <v>312</v>
      </c>
      <c r="F13717">
        <v>1017515</v>
      </c>
      <c r="G13717" t="s">
        <v>313</v>
      </c>
      <c r="H13717" t="s">
        <v>314</v>
      </c>
      <c r="I13717" t="s">
        <v>315</v>
      </c>
    </row>
    <row r="13718" spans="1:9" x14ac:dyDescent="0.25">
      <c r="A13718">
        <v>13716</v>
      </c>
      <c r="B13718" t="s">
        <v>3</v>
      </c>
      <c r="C13718">
        <v>2019</v>
      </c>
      <c r="D13718" t="s">
        <v>42</v>
      </c>
      <c r="E13718" t="s">
        <v>312</v>
      </c>
      <c r="F13718">
        <v>1013911</v>
      </c>
      <c r="G13718" t="s">
        <v>313</v>
      </c>
      <c r="H13718" t="s">
        <v>314</v>
      </c>
      <c r="I13718" t="s">
        <v>315</v>
      </c>
    </row>
    <row r="13719" spans="1:9" x14ac:dyDescent="0.25">
      <c r="A13719">
        <v>13717</v>
      </c>
      <c r="B13719" t="s">
        <v>25</v>
      </c>
      <c r="C13719">
        <v>2019</v>
      </c>
      <c r="D13719" t="s">
        <v>42</v>
      </c>
      <c r="E13719" t="s">
        <v>312</v>
      </c>
      <c r="F13719">
        <v>1015878</v>
      </c>
      <c r="G13719" t="s">
        <v>313</v>
      </c>
      <c r="H13719" t="s">
        <v>314</v>
      </c>
      <c r="I13719" t="s">
        <v>315</v>
      </c>
    </row>
    <row r="13720" spans="1:9" x14ac:dyDescent="0.25">
      <c r="A13720">
        <v>13718</v>
      </c>
      <c r="B13720" t="s">
        <v>8</v>
      </c>
      <c r="C13720">
        <v>2019</v>
      </c>
      <c r="D13720" t="s">
        <v>42</v>
      </c>
      <c r="E13720" t="s">
        <v>64</v>
      </c>
      <c r="F13720">
        <v>1021073.1</v>
      </c>
      <c r="G13720" t="s">
        <v>313</v>
      </c>
      <c r="H13720" t="s">
        <v>314</v>
      </c>
      <c r="I13720" t="s">
        <v>315</v>
      </c>
    </row>
    <row r="13721" spans="1:9" x14ac:dyDescent="0.25">
      <c r="A13721">
        <v>13719</v>
      </c>
      <c r="B13721" t="s">
        <v>22</v>
      </c>
      <c r="C13721">
        <v>2019</v>
      </c>
      <c r="D13721" t="s">
        <v>42</v>
      </c>
      <c r="E13721" t="s">
        <v>64</v>
      </c>
      <c r="F13721">
        <v>1021073.1</v>
      </c>
      <c r="G13721" t="s">
        <v>313</v>
      </c>
      <c r="H13721" t="s">
        <v>314</v>
      </c>
      <c r="I13721" t="s">
        <v>315</v>
      </c>
    </row>
    <row r="13722" spans="1:9" x14ac:dyDescent="0.25">
      <c r="A13722">
        <v>13720</v>
      </c>
      <c r="B13722" t="s">
        <v>15</v>
      </c>
      <c r="C13722">
        <v>2019</v>
      </c>
      <c r="D13722" t="s">
        <v>42</v>
      </c>
      <c r="E13722" t="s">
        <v>64</v>
      </c>
      <c r="F13722">
        <v>1008926.1</v>
      </c>
      <c r="G13722" t="s">
        <v>313</v>
      </c>
      <c r="H13722" t="s">
        <v>314</v>
      </c>
      <c r="I13722" t="s">
        <v>315</v>
      </c>
    </row>
    <row r="13723" spans="1:9" x14ac:dyDescent="0.25">
      <c r="A13723">
        <v>13721</v>
      </c>
      <c r="B13723" t="s">
        <v>20</v>
      </c>
      <c r="C13723">
        <v>2019</v>
      </c>
      <c r="D13723" t="s">
        <v>42</v>
      </c>
      <c r="E13723" t="s">
        <v>64</v>
      </c>
      <c r="F13723">
        <v>1016834.1</v>
      </c>
      <c r="G13723" t="s">
        <v>313</v>
      </c>
      <c r="H13723" t="s">
        <v>314</v>
      </c>
      <c r="I13723" t="s">
        <v>315</v>
      </c>
    </row>
    <row r="13724" spans="1:9" x14ac:dyDescent="0.25">
      <c r="A13724">
        <v>13722</v>
      </c>
      <c r="B13724" t="s">
        <v>30</v>
      </c>
      <c r="C13724">
        <v>2019</v>
      </c>
      <c r="D13724" t="s">
        <v>42</v>
      </c>
      <c r="E13724" t="s">
        <v>64</v>
      </c>
      <c r="F13724">
        <v>1010880.1</v>
      </c>
      <c r="G13724" t="s">
        <v>313</v>
      </c>
      <c r="H13724" t="s">
        <v>314</v>
      </c>
      <c r="I13724" t="s">
        <v>315</v>
      </c>
    </row>
    <row r="13725" spans="1:9" x14ac:dyDescent="0.25">
      <c r="A13725">
        <v>13723</v>
      </c>
      <c r="B13725" t="s">
        <v>21</v>
      </c>
      <c r="C13725">
        <v>2019</v>
      </c>
      <c r="D13725" t="s">
        <v>42</v>
      </c>
      <c r="E13725" t="s">
        <v>64</v>
      </c>
      <c r="F13725">
        <v>1011792.6</v>
      </c>
      <c r="G13725" t="s">
        <v>313</v>
      </c>
      <c r="H13725" t="s">
        <v>314</v>
      </c>
      <c r="I13725" t="s">
        <v>315</v>
      </c>
    </row>
    <row r="13726" spans="1:9" x14ac:dyDescent="0.25">
      <c r="A13726">
        <v>13724</v>
      </c>
      <c r="B13726" t="s">
        <v>16</v>
      </c>
      <c r="C13726">
        <v>2019</v>
      </c>
      <c r="D13726" t="s">
        <v>42</v>
      </c>
      <c r="E13726" t="s">
        <v>64</v>
      </c>
      <c r="F13726">
        <v>1009195.1</v>
      </c>
      <c r="G13726" t="s">
        <v>313</v>
      </c>
      <c r="H13726" t="s">
        <v>314</v>
      </c>
      <c r="I13726" t="s">
        <v>315</v>
      </c>
    </row>
    <row r="13727" spans="1:9" x14ac:dyDescent="0.25">
      <c r="A13727">
        <v>13725</v>
      </c>
      <c r="B13727" t="s">
        <v>29</v>
      </c>
      <c r="C13727">
        <v>2019</v>
      </c>
      <c r="D13727" t="s">
        <v>42</v>
      </c>
      <c r="E13727" t="s">
        <v>64</v>
      </c>
      <c r="F13727">
        <v>1011969.1</v>
      </c>
      <c r="G13727" t="s">
        <v>313</v>
      </c>
      <c r="H13727" t="s">
        <v>314</v>
      </c>
      <c r="I13727" t="s">
        <v>315</v>
      </c>
    </row>
    <row r="13728" spans="1:9" x14ac:dyDescent="0.25">
      <c r="A13728">
        <v>13726</v>
      </c>
      <c r="B13728" t="s">
        <v>31</v>
      </c>
      <c r="C13728">
        <v>2019</v>
      </c>
      <c r="D13728" t="s">
        <v>42</v>
      </c>
      <c r="E13728" t="s">
        <v>64</v>
      </c>
      <c r="F13728">
        <v>1009605.1</v>
      </c>
      <c r="G13728" t="s">
        <v>313</v>
      </c>
      <c r="H13728" t="s">
        <v>314</v>
      </c>
      <c r="I13728" t="s">
        <v>315</v>
      </c>
    </row>
    <row r="13729" spans="1:9" x14ac:dyDescent="0.25">
      <c r="A13729">
        <v>13727</v>
      </c>
      <c r="B13729" t="s">
        <v>24</v>
      </c>
      <c r="C13729">
        <v>2019</v>
      </c>
      <c r="D13729" t="s">
        <v>42</v>
      </c>
      <c r="E13729" t="s">
        <v>64</v>
      </c>
      <c r="F13729">
        <v>1010019.1</v>
      </c>
      <c r="G13729" t="s">
        <v>313</v>
      </c>
      <c r="H13729" t="s">
        <v>314</v>
      </c>
      <c r="I13729" t="s">
        <v>315</v>
      </c>
    </row>
    <row r="13730" spans="1:9" x14ac:dyDescent="0.25">
      <c r="A13730">
        <v>13728</v>
      </c>
      <c r="B13730" t="s">
        <v>5</v>
      </c>
      <c r="C13730">
        <v>2019</v>
      </c>
      <c r="D13730" t="s">
        <v>42</v>
      </c>
      <c r="E13730" t="s">
        <v>64</v>
      </c>
      <c r="F13730">
        <v>1021219.6</v>
      </c>
      <c r="G13730" t="s">
        <v>313</v>
      </c>
      <c r="H13730" t="s">
        <v>314</v>
      </c>
      <c r="I13730" t="s">
        <v>315</v>
      </c>
    </row>
    <row r="13731" spans="1:9" x14ac:dyDescent="0.25">
      <c r="A13731">
        <v>13729</v>
      </c>
      <c r="B13731" t="s">
        <v>26</v>
      </c>
      <c r="C13731">
        <v>2019</v>
      </c>
      <c r="D13731" t="s">
        <v>42</v>
      </c>
      <c r="E13731" t="s">
        <v>64</v>
      </c>
      <c r="F13731">
        <v>1015703.1</v>
      </c>
      <c r="G13731" t="s">
        <v>313</v>
      </c>
      <c r="H13731" t="s">
        <v>314</v>
      </c>
      <c r="I13731" t="s">
        <v>315</v>
      </c>
    </row>
    <row r="13732" spans="1:9" x14ac:dyDescent="0.25">
      <c r="A13732">
        <v>13730</v>
      </c>
      <c r="B13732" t="s">
        <v>28</v>
      </c>
      <c r="C13732">
        <v>2019</v>
      </c>
      <c r="D13732" t="s">
        <v>42</v>
      </c>
      <c r="E13732" t="s">
        <v>64</v>
      </c>
      <c r="F13732">
        <v>1015886.1</v>
      </c>
      <c r="G13732" t="s">
        <v>313</v>
      </c>
      <c r="H13732" t="s">
        <v>314</v>
      </c>
      <c r="I13732" t="s">
        <v>315</v>
      </c>
    </row>
    <row r="13733" spans="1:9" x14ac:dyDescent="0.25">
      <c r="A13733">
        <v>13731</v>
      </c>
      <c r="B13733" t="s">
        <v>11</v>
      </c>
      <c r="C13733">
        <v>2019</v>
      </c>
      <c r="D13733" t="s">
        <v>42</v>
      </c>
      <c r="E13733" t="s">
        <v>64</v>
      </c>
      <c r="F13733">
        <v>1018010.6</v>
      </c>
      <c r="G13733" t="s">
        <v>313</v>
      </c>
      <c r="H13733" t="s">
        <v>314</v>
      </c>
      <c r="I13733" t="s">
        <v>315</v>
      </c>
    </row>
    <row r="13734" spans="1:9" x14ac:dyDescent="0.25">
      <c r="A13734">
        <v>13732</v>
      </c>
      <c r="B13734" t="s">
        <v>12</v>
      </c>
      <c r="C13734">
        <v>2019</v>
      </c>
      <c r="D13734" t="s">
        <v>42</v>
      </c>
      <c r="E13734" t="s">
        <v>64</v>
      </c>
      <c r="F13734">
        <v>1013061.6</v>
      </c>
      <c r="G13734" t="s">
        <v>313</v>
      </c>
      <c r="H13734" t="s">
        <v>314</v>
      </c>
      <c r="I13734" t="s">
        <v>315</v>
      </c>
    </row>
    <row r="13735" spans="1:9" x14ac:dyDescent="0.25">
      <c r="A13735">
        <v>13733</v>
      </c>
      <c r="B13735" t="s">
        <v>7</v>
      </c>
      <c r="C13735">
        <v>2019</v>
      </c>
      <c r="D13735" t="s">
        <v>42</v>
      </c>
      <c r="E13735" t="s">
        <v>64</v>
      </c>
      <c r="F13735">
        <v>1012166.6</v>
      </c>
      <c r="G13735" t="s">
        <v>313</v>
      </c>
      <c r="H13735" t="s">
        <v>314</v>
      </c>
      <c r="I13735" t="s">
        <v>315</v>
      </c>
    </row>
    <row r="13736" spans="1:9" x14ac:dyDescent="0.25">
      <c r="A13736">
        <v>13734</v>
      </c>
      <c r="B13736" t="s">
        <v>18</v>
      </c>
      <c r="C13736">
        <v>2019</v>
      </c>
      <c r="D13736" t="s">
        <v>42</v>
      </c>
      <c r="E13736" t="s">
        <v>64</v>
      </c>
      <c r="F13736">
        <v>1008590.1</v>
      </c>
      <c r="G13736" t="s">
        <v>313</v>
      </c>
      <c r="H13736" t="s">
        <v>314</v>
      </c>
      <c r="I13736" t="s">
        <v>315</v>
      </c>
    </row>
    <row r="13737" spans="1:9" x14ac:dyDescent="0.25">
      <c r="A13737">
        <v>13735</v>
      </c>
      <c r="B13737" t="s">
        <v>23</v>
      </c>
      <c r="C13737">
        <v>2019</v>
      </c>
      <c r="D13737" t="s">
        <v>42</v>
      </c>
      <c r="E13737" t="s">
        <v>64</v>
      </c>
      <c r="F13737">
        <v>1012225.1</v>
      </c>
      <c r="G13737" t="s">
        <v>313</v>
      </c>
      <c r="H13737" t="s">
        <v>314</v>
      </c>
      <c r="I13737" t="s">
        <v>315</v>
      </c>
    </row>
    <row r="13738" spans="1:9" x14ac:dyDescent="0.25">
      <c r="A13738">
        <v>13736</v>
      </c>
      <c r="B13738" t="s">
        <v>14</v>
      </c>
      <c r="C13738">
        <v>2019</v>
      </c>
      <c r="D13738" t="s">
        <v>42</v>
      </c>
      <c r="E13738" t="s">
        <v>64</v>
      </c>
      <c r="F13738">
        <v>1011241.1</v>
      </c>
      <c r="G13738" t="s">
        <v>313</v>
      </c>
      <c r="H13738" t="s">
        <v>314</v>
      </c>
      <c r="I13738" t="s">
        <v>315</v>
      </c>
    </row>
    <row r="13739" spans="1:9" x14ac:dyDescent="0.25">
      <c r="A13739">
        <v>13737</v>
      </c>
      <c r="B13739" t="s">
        <v>17</v>
      </c>
      <c r="C13739">
        <v>2019</v>
      </c>
      <c r="D13739" t="s">
        <v>42</v>
      </c>
      <c r="E13739" t="s">
        <v>64</v>
      </c>
      <c r="F13739">
        <v>1013929.1</v>
      </c>
      <c r="G13739" t="s">
        <v>313</v>
      </c>
      <c r="H13739" t="s">
        <v>314</v>
      </c>
      <c r="I13739" t="s">
        <v>315</v>
      </c>
    </row>
    <row r="13740" spans="1:9" x14ac:dyDescent="0.25">
      <c r="A13740">
        <v>13738</v>
      </c>
      <c r="B13740" t="s">
        <v>19</v>
      </c>
      <c r="C13740">
        <v>2019</v>
      </c>
      <c r="D13740" t="s">
        <v>42</v>
      </c>
      <c r="E13740" t="s">
        <v>64</v>
      </c>
      <c r="F13740">
        <v>1013431.1</v>
      </c>
      <c r="G13740" t="s">
        <v>313</v>
      </c>
      <c r="H13740" t="s">
        <v>314</v>
      </c>
      <c r="I13740" t="s">
        <v>315</v>
      </c>
    </row>
    <row r="13741" spans="1:9" x14ac:dyDescent="0.25">
      <c r="A13741">
        <v>13739</v>
      </c>
      <c r="B13741" t="s">
        <v>27</v>
      </c>
      <c r="C13741">
        <v>2019</v>
      </c>
      <c r="D13741" t="s">
        <v>42</v>
      </c>
      <c r="E13741" t="s">
        <v>64</v>
      </c>
      <c r="F13741">
        <v>1011593.1</v>
      </c>
      <c r="G13741" t="s">
        <v>313</v>
      </c>
      <c r="H13741" t="s">
        <v>314</v>
      </c>
      <c r="I13741" t="s">
        <v>315</v>
      </c>
    </row>
    <row r="13742" spans="1:9" x14ac:dyDescent="0.25">
      <c r="A13742">
        <v>13740</v>
      </c>
      <c r="B13742" t="s">
        <v>13</v>
      </c>
      <c r="C13742">
        <v>2019</v>
      </c>
      <c r="D13742" t="s">
        <v>42</v>
      </c>
      <c r="E13742" t="s">
        <v>64</v>
      </c>
      <c r="F13742">
        <v>1012912.1</v>
      </c>
      <c r="G13742" t="s">
        <v>313</v>
      </c>
      <c r="H13742" t="s">
        <v>314</v>
      </c>
      <c r="I13742" t="s">
        <v>315</v>
      </c>
    </row>
    <row r="13743" spans="1:9" x14ac:dyDescent="0.25">
      <c r="A13743">
        <v>13741</v>
      </c>
      <c r="B13743" t="s">
        <v>4</v>
      </c>
      <c r="C13743">
        <v>2019</v>
      </c>
      <c r="D13743" t="s">
        <v>42</v>
      </c>
      <c r="E13743" t="s">
        <v>64</v>
      </c>
      <c r="F13743">
        <v>1017722.1</v>
      </c>
      <c r="G13743" t="s">
        <v>313</v>
      </c>
      <c r="H13743" t="s">
        <v>314</v>
      </c>
      <c r="I13743" t="s">
        <v>315</v>
      </c>
    </row>
    <row r="13744" spans="1:9" x14ac:dyDescent="0.25">
      <c r="A13744">
        <v>13742</v>
      </c>
      <c r="B13744" t="s">
        <v>6</v>
      </c>
      <c r="C13744">
        <v>2019</v>
      </c>
      <c r="D13744" t="s">
        <v>42</v>
      </c>
      <c r="E13744" t="s">
        <v>64</v>
      </c>
      <c r="F13744">
        <v>1013520.6</v>
      </c>
      <c r="G13744" t="s">
        <v>313</v>
      </c>
      <c r="H13744" t="s">
        <v>314</v>
      </c>
      <c r="I13744" t="s">
        <v>315</v>
      </c>
    </row>
    <row r="13745" spans="1:9" x14ac:dyDescent="0.25">
      <c r="A13745">
        <v>13743</v>
      </c>
      <c r="B13745" t="s">
        <v>9</v>
      </c>
      <c r="C13745">
        <v>2019</v>
      </c>
      <c r="D13745" t="s">
        <v>42</v>
      </c>
      <c r="E13745" t="s">
        <v>64</v>
      </c>
      <c r="F13745">
        <v>1020599.6</v>
      </c>
      <c r="G13745" t="s">
        <v>313</v>
      </c>
      <c r="H13745" t="s">
        <v>314</v>
      </c>
      <c r="I13745" t="s">
        <v>315</v>
      </c>
    </row>
    <row r="13746" spans="1:9" x14ac:dyDescent="0.25">
      <c r="A13746">
        <v>13744</v>
      </c>
      <c r="B13746" t="s">
        <v>10</v>
      </c>
      <c r="C13746">
        <v>2019</v>
      </c>
      <c r="D13746" t="s">
        <v>42</v>
      </c>
      <c r="E13746" t="s">
        <v>64</v>
      </c>
      <c r="F13746">
        <v>1017515.1</v>
      </c>
      <c r="G13746" t="s">
        <v>313</v>
      </c>
      <c r="H13746" t="s">
        <v>314</v>
      </c>
      <c r="I13746" t="s">
        <v>315</v>
      </c>
    </row>
    <row r="13747" spans="1:9" x14ac:dyDescent="0.25">
      <c r="A13747">
        <v>13745</v>
      </c>
      <c r="B13747" t="s">
        <v>3</v>
      </c>
      <c r="C13747">
        <v>2019</v>
      </c>
      <c r="D13747" t="s">
        <v>42</v>
      </c>
      <c r="E13747" t="s">
        <v>64</v>
      </c>
      <c r="F13747">
        <v>1013911.6</v>
      </c>
      <c r="G13747" t="s">
        <v>313</v>
      </c>
      <c r="H13747" t="s">
        <v>314</v>
      </c>
      <c r="I13747" t="s">
        <v>315</v>
      </c>
    </row>
    <row r="13748" spans="1:9" x14ac:dyDescent="0.25">
      <c r="A13748">
        <v>13746</v>
      </c>
      <c r="B13748" t="s">
        <v>25</v>
      </c>
      <c r="C13748">
        <v>2019</v>
      </c>
      <c r="D13748" t="s">
        <v>42</v>
      </c>
      <c r="E13748" t="s">
        <v>64</v>
      </c>
      <c r="F13748">
        <v>1015878.1</v>
      </c>
      <c r="G13748" t="s">
        <v>313</v>
      </c>
      <c r="H13748" t="s">
        <v>314</v>
      </c>
      <c r="I13748" t="s">
        <v>315</v>
      </c>
    </row>
    <row r="13749" spans="1:9" x14ac:dyDescent="0.25">
      <c r="A13749">
        <v>13747</v>
      </c>
      <c r="B13749" t="s">
        <v>8</v>
      </c>
      <c r="C13749">
        <v>2019</v>
      </c>
      <c r="D13749" t="s">
        <v>42</v>
      </c>
      <c r="E13749" t="s">
        <v>204</v>
      </c>
      <c r="F13749">
        <v>-0.1</v>
      </c>
      <c r="G13749" t="s">
        <v>313</v>
      </c>
      <c r="H13749" t="s">
        <v>314</v>
      </c>
      <c r="I13749" t="s">
        <v>315</v>
      </c>
    </row>
    <row r="13750" spans="1:9" x14ac:dyDescent="0.25">
      <c r="A13750">
        <v>13748</v>
      </c>
      <c r="B13750" t="s">
        <v>22</v>
      </c>
      <c r="C13750">
        <v>2019</v>
      </c>
      <c r="D13750" t="s">
        <v>42</v>
      </c>
      <c r="E13750" t="s">
        <v>204</v>
      </c>
      <c r="F13750">
        <v>-0.1</v>
      </c>
      <c r="G13750" t="s">
        <v>313</v>
      </c>
      <c r="H13750" t="s">
        <v>314</v>
      </c>
      <c r="I13750" t="s">
        <v>315</v>
      </c>
    </row>
    <row r="13751" spans="1:9" x14ac:dyDescent="0.25">
      <c r="A13751">
        <v>13749</v>
      </c>
      <c r="B13751" t="s">
        <v>15</v>
      </c>
      <c r="C13751">
        <v>2019</v>
      </c>
      <c r="D13751" t="s">
        <v>42</v>
      </c>
      <c r="E13751" t="s">
        <v>204</v>
      </c>
      <c r="F13751">
        <v>-0.1</v>
      </c>
      <c r="G13751" t="s">
        <v>313</v>
      </c>
      <c r="H13751" t="s">
        <v>314</v>
      </c>
      <c r="I13751" t="s">
        <v>315</v>
      </c>
    </row>
    <row r="13752" spans="1:9" x14ac:dyDescent="0.25">
      <c r="A13752">
        <v>13750</v>
      </c>
      <c r="B13752" t="s">
        <v>20</v>
      </c>
      <c r="C13752">
        <v>2019</v>
      </c>
      <c r="D13752" t="s">
        <v>42</v>
      </c>
      <c r="E13752" t="s">
        <v>204</v>
      </c>
      <c r="F13752">
        <v>-0.1</v>
      </c>
      <c r="G13752" t="s">
        <v>313</v>
      </c>
      <c r="H13752" t="s">
        <v>314</v>
      </c>
      <c r="I13752" t="s">
        <v>315</v>
      </c>
    </row>
    <row r="13753" spans="1:9" x14ac:dyDescent="0.25">
      <c r="A13753">
        <v>13751</v>
      </c>
      <c r="B13753" t="s">
        <v>30</v>
      </c>
      <c r="C13753">
        <v>2019</v>
      </c>
      <c r="D13753" t="s">
        <v>42</v>
      </c>
      <c r="E13753" t="s">
        <v>204</v>
      </c>
      <c r="F13753">
        <v>0.9</v>
      </c>
      <c r="G13753" t="s">
        <v>313</v>
      </c>
      <c r="H13753" t="s">
        <v>314</v>
      </c>
      <c r="I13753" t="s">
        <v>315</v>
      </c>
    </row>
    <row r="13754" spans="1:9" x14ac:dyDescent="0.25">
      <c r="A13754">
        <v>13752</v>
      </c>
      <c r="B13754" t="s">
        <v>21</v>
      </c>
      <c r="C13754">
        <v>2019</v>
      </c>
      <c r="D13754" t="s">
        <v>42</v>
      </c>
      <c r="E13754" t="s">
        <v>204</v>
      </c>
      <c r="F13754">
        <v>-0.6</v>
      </c>
      <c r="G13754" t="s">
        <v>313</v>
      </c>
      <c r="H13754" t="s">
        <v>314</v>
      </c>
      <c r="I13754" t="s">
        <v>315</v>
      </c>
    </row>
    <row r="13755" spans="1:9" x14ac:dyDescent="0.25">
      <c r="A13755">
        <v>13753</v>
      </c>
      <c r="B13755" t="s">
        <v>16</v>
      </c>
      <c r="C13755">
        <v>2019</v>
      </c>
      <c r="D13755" t="s">
        <v>42</v>
      </c>
      <c r="E13755" t="s">
        <v>204</v>
      </c>
      <c r="F13755">
        <v>-0.1</v>
      </c>
      <c r="G13755" t="s">
        <v>313</v>
      </c>
      <c r="H13755" t="s">
        <v>314</v>
      </c>
      <c r="I13755" t="s">
        <v>315</v>
      </c>
    </row>
    <row r="13756" spans="1:9" x14ac:dyDescent="0.25">
      <c r="A13756">
        <v>13754</v>
      </c>
      <c r="B13756" t="s">
        <v>29</v>
      </c>
      <c r="C13756">
        <v>2019</v>
      </c>
      <c r="D13756" t="s">
        <v>42</v>
      </c>
      <c r="E13756" t="s">
        <v>204</v>
      </c>
      <c r="F13756">
        <v>-0.1</v>
      </c>
      <c r="G13756" t="s">
        <v>313</v>
      </c>
      <c r="H13756" t="s">
        <v>314</v>
      </c>
      <c r="I13756" t="s">
        <v>315</v>
      </c>
    </row>
    <row r="13757" spans="1:9" x14ac:dyDescent="0.25">
      <c r="A13757">
        <v>13755</v>
      </c>
      <c r="B13757" t="s">
        <v>31</v>
      </c>
      <c r="C13757">
        <v>2019</v>
      </c>
      <c r="D13757" t="s">
        <v>42</v>
      </c>
      <c r="E13757" t="s">
        <v>204</v>
      </c>
      <c r="F13757">
        <v>0.9</v>
      </c>
      <c r="G13757" t="s">
        <v>313</v>
      </c>
      <c r="H13757" t="s">
        <v>314</v>
      </c>
      <c r="I13757" t="s">
        <v>315</v>
      </c>
    </row>
    <row r="13758" spans="1:9" x14ac:dyDescent="0.25">
      <c r="A13758">
        <v>13756</v>
      </c>
      <c r="B13758" t="s">
        <v>24</v>
      </c>
      <c r="C13758">
        <v>2019</v>
      </c>
      <c r="D13758" t="s">
        <v>42</v>
      </c>
      <c r="E13758" t="s">
        <v>204</v>
      </c>
      <c r="F13758">
        <v>-1.1000000000000001</v>
      </c>
      <c r="G13758" t="s">
        <v>313</v>
      </c>
      <c r="H13758" t="s">
        <v>314</v>
      </c>
      <c r="I13758" t="s">
        <v>315</v>
      </c>
    </row>
    <row r="13759" spans="1:9" x14ac:dyDescent="0.25">
      <c r="A13759">
        <v>13757</v>
      </c>
      <c r="B13759" t="s">
        <v>5</v>
      </c>
      <c r="C13759">
        <v>2019</v>
      </c>
      <c r="D13759" t="s">
        <v>42</v>
      </c>
      <c r="E13759" t="s">
        <v>204</v>
      </c>
      <c r="F13759">
        <v>-0.6</v>
      </c>
      <c r="G13759" t="s">
        <v>313</v>
      </c>
      <c r="H13759" t="s">
        <v>314</v>
      </c>
      <c r="I13759" t="s">
        <v>315</v>
      </c>
    </row>
    <row r="13760" spans="1:9" x14ac:dyDescent="0.25">
      <c r="A13760">
        <v>13758</v>
      </c>
      <c r="B13760" t="s">
        <v>26</v>
      </c>
      <c r="C13760">
        <v>2019</v>
      </c>
      <c r="D13760" t="s">
        <v>42</v>
      </c>
      <c r="E13760" t="s">
        <v>204</v>
      </c>
      <c r="F13760">
        <v>-0.1</v>
      </c>
      <c r="G13760" t="s">
        <v>313</v>
      </c>
      <c r="H13760" t="s">
        <v>314</v>
      </c>
      <c r="I13760" t="s">
        <v>315</v>
      </c>
    </row>
    <row r="13761" spans="1:9" x14ac:dyDescent="0.25">
      <c r="A13761">
        <v>13759</v>
      </c>
      <c r="B13761" t="s">
        <v>28</v>
      </c>
      <c r="C13761">
        <v>2019</v>
      </c>
      <c r="D13761" t="s">
        <v>42</v>
      </c>
      <c r="E13761" t="s">
        <v>204</v>
      </c>
      <c r="F13761">
        <v>-0.1</v>
      </c>
      <c r="G13761" t="s">
        <v>313</v>
      </c>
      <c r="H13761" t="s">
        <v>314</v>
      </c>
      <c r="I13761" t="s">
        <v>315</v>
      </c>
    </row>
    <row r="13762" spans="1:9" x14ac:dyDescent="0.25">
      <c r="A13762">
        <v>13760</v>
      </c>
      <c r="B13762" t="s">
        <v>11</v>
      </c>
      <c r="C13762">
        <v>2019</v>
      </c>
      <c r="D13762" t="s">
        <v>42</v>
      </c>
      <c r="E13762" t="s">
        <v>204</v>
      </c>
      <c r="F13762">
        <v>-0.6</v>
      </c>
      <c r="G13762" t="s">
        <v>313</v>
      </c>
      <c r="H13762" t="s">
        <v>314</v>
      </c>
      <c r="I13762" t="s">
        <v>315</v>
      </c>
    </row>
    <row r="13763" spans="1:9" x14ac:dyDescent="0.25">
      <c r="A13763">
        <v>13761</v>
      </c>
      <c r="B13763" t="s">
        <v>12</v>
      </c>
      <c r="C13763">
        <v>2019</v>
      </c>
      <c r="D13763" t="s">
        <v>42</v>
      </c>
      <c r="E13763" t="s">
        <v>204</v>
      </c>
      <c r="F13763">
        <v>-0.6</v>
      </c>
      <c r="G13763" t="s">
        <v>313</v>
      </c>
      <c r="H13763" t="s">
        <v>314</v>
      </c>
      <c r="I13763" t="s">
        <v>315</v>
      </c>
    </row>
    <row r="13764" spans="1:9" x14ac:dyDescent="0.25">
      <c r="A13764">
        <v>13762</v>
      </c>
      <c r="B13764" t="s">
        <v>7</v>
      </c>
      <c r="C13764">
        <v>2019</v>
      </c>
      <c r="D13764" t="s">
        <v>42</v>
      </c>
      <c r="E13764" t="s">
        <v>204</v>
      </c>
      <c r="F13764">
        <v>0.4</v>
      </c>
      <c r="G13764" t="s">
        <v>313</v>
      </c>
      <c r="H13764" t="s">
        <v>314</v>
      </c>
      <c r="I13764" t="s">
        <v>315</v>
      </c>
    </row>
    <row r="13765" spans="1:9" x14ac:dyDescent="0.25">
      <c r="A13765">
        <v>13763</v>
      </c>
      <c r="B13765" t="s">
        <v>18</v>
      </c>
      <c r="C13765">
        <v>2019</v>
      </c>
      <c r="D13765" t="s">
        <v>42</v>
      </c>
      <c r="E13765" t="s">
        <v>204</v>
      </c>
      <c r="F13765">
        <v>-0.1</v>
      </c>
      <c r="G13765" t="s">
        <v>313</v>
      </c>
      <c r="H13765" t="s">
        <v>314</v>
      </c>
      <c r="I13765" t="s">
        <v>315</v>
      </c>
    </row>
    <row r="13766" spans="1:9" x14ac:dyDescent="0.25">
      <c r="A13766">
        <v>13764</v>
      </c>
      <c r="B13766" t="s">
        <v>23</v>
      </c>
      <c r="C13766">
        <v>2019</v>
      </c>
      <c r="D13766" t="s">
        <v>42</v>
      </c>
      <c r="E13766" t="s">
        <v>204</v>
      </c>
      <c r="F13766">
        <v>0.9</v>
      </c>
      <c r="G13766" t="s">
        <v>313</v>
      </c>
      <c r="H13766" t="s">
        <v>314</v>
      </c>
      <c r="I13766" t="s">
        <v>315</v>
      </c>
    </row>
    <row r="13767" spans="1:9" x14ac:dyDescent="0.25">
      <c r="A13767">
        <v>13765</v>
      </c>
      <c r="B13767" t="s">
        <v>14</v>
      </c>
      <c r="C13767">
        <v>2019</v>
      </c>
      <c r="D13767" t="s">
        <v>42</v>
      </c>
      <c r="E13767" t="s">
        <v>204</v>
      </c>
      <c r="F13767">
        <v>-0.1</v>
      </c>
      <c r="G13767" t="s">
        <v>313</v>
      </c>
      <c r="H13767" t="s">
        <v>314</v>
      </c>
      <c r="I13767" t="s">
        <v>315</v>
      </c>
    </row>
    <row r="13768" spans="1:9" x14ac:dyDescent="0.25">
      <c r="A13768">
        <v>13766</v>
      </c>
      <c r="B13768" t="s">
        <v>17</v>
      </c>
      <c r="C13768">
        <v>2019</v>
      </c>
      <c r="D13768" t="s">
        <v>42</v>
      </c>
      <c r="E13768" t="s">
        <v>204</v>
      </c>
      <c r="F13768">
        <v>-0.1</v>
      </c>
      <c r="G13768" t="s">
        <v>313</v>
      </c>
      <c r="H13768" t="s">
        <v>314</v>
      </c>
      <c r="I13768" t="s">
        <v>315</v>
      </c>
    </row>
    <row r="13769" spans="1:9" x14ac:dyDescent="0.25">
      <c r="A13769">
        <v>13767</v>
      </c>
      <c r="B13769" t="s">
        <v>19</v>
      </c>
      <c r="C13769">
        <v>2019</v>
      </c>
      <c r="D13769" t="s">
        <v>42</v>
      </c>
      <c r="E13769" t="s">
        <v>204</v>
      </c>
      <c r="F13769">
        <v>0.9</v>
      </c>
      <c r="G13769" t="s">
        <v>313</v>
      </c>
      <c r="H13769" t="s">
        <v>314</v>
      </c>
      <c r="I13769" t="s">
        <v>315</v>
      </c>
    </row>
    <row r="13770" spans="1:9" x14ac:dyDescent="0.25">
      <c r="A13770">
        <v>13768</v>
      </c>
      <c r="B13770" t="s">
        <v>27</v>
      </c>
      <c r="C13770">
        <v>2019</v>
      </c>
      <c r="D13770" t="s">
        <v>42</v>
      </c>
      <c r="E13770" t="s">
        <v>204</v>
      </c>
      <c r="F13770">
        <v>0.9</v>
      </c>
      <c r="G13770" t="s">
        <v>313</v>
      </c>
      <c r="H13770" t="s">
        <v>314</v>
      </c>
      <c r="I13770" t="s">
        <v>315</v>
      </c>
    </row>
    <row r="13771" spans="1:9" x14ac:dyDescent="0.25">
      <c r="A13771">
        <v>13769</v>
      </c>
      <c r="B13771" t="s">
        <v>13</v>
      </c>
      <c r="C13771">
        <v>2019</v>
      </c>
      <c r="D13771" t="s">
        <v>42</v>
      </c>
      <c r="E13771" t="s">
        <v>204</v>
      </c>
      <c r="F13771">
        <v>-0.1</v>
      </c>
      <c r="G13771" t="s">
        <v>313</v>
      </c>
      <c r="H13771" t="s">
        <v>314</v>
      </c>
      <c r="I13771" t="s">
        <v>315</v>
      </c>
    </row>
    <row r="13772" spans="1:9" x14ac:dyDescent="0.25">
      <c r="A13772">
        <v>13770</v>
      </c>
      <c r="B13772" t="s">
        <v>4</v>
      </c>
      <c r="C13772">
        <v>2019</v>
      </c>
      <c r="D13772" t="s">
        <v>42</v>
      </c>
      <c r="E13772" t="s">
        <v>204</v>
      </c>
      <c r="F13772">
        <v>-0.1</v>
      </c>
      <c r="G13772" t="s">
        <v>313</v>
      </c>
      <c r="H13772" t="s">
        <v>314</v>
      </c>
      <c r="I13772" t="s">
        <v>315</v>
      </c>
    </row>
    <row r="13773" spans="1:9" x14ac:dyDescent="0.25">
      <c r="A13773">
        <v>13771</v>
      </c>
      <c r="B13773" t="s">
        <v>6</v>
      </c>
      <c r="C13773">
        <v>2019</v>
      </c>
      <c r="D13773" t="s">
        <v>42</v>
      </c>
      <c r="E13773" t="s">
        <v>204</v>
      </c>
      <c r="F13773">
        <v>0.4</v>
      </c>
      <c r="G13773" t="s">
        <v>313</v>
      </c>
      <c r="H13773" t="s">
        <v>314</v>
      </c>
      <c r="I13773" t="s">
        <v>315</v>
      </c>
    </row>
    <row r="13774" spans="1:9" x14ac:dyDescent="0.25">
      <c r="A13774">
        <v>13772</v>
      </c>
      <c r="B13774" t="s">
        <v>9</v>
      </c>
      <c r="C13774">
        <v>2019</v>
      </c>
      <c r="D13774" t="s">
        <v>42</v>
      </c>
      <c r="E13774" t="s">
        <v>204</v>
      </c>
      <c r="F13774">
        <v>-0.6</v>
      </c>
      <c r="G13774" t="s">
        <v>313</v>
      </c>
      <c r="H13774" t="s">
        <v>314</v>
      </c>
      <c r="I13774" t="s">
        <v>315</v>
      </c>
    </row>
    <row r="13775" spans="1:9" x14ac:dyDescent="0.25">
      <c r="A13775">
        <v>13773</v>
      </c>
      <c r="B13775" t="s">
        <v>10</v>
      </c>
      <c r="C13775">
        <v>2019</v>
      </c>
      <c r="D13775" t="s">
        <v>42</v>
      </c>
      <c r="E13775" t="s">
        <v>204</v>
      </c>
      <c r="F13775">
        <v>-0.1</v>
      </c>
      <c r="G13775" t="s">
        <v>313</v>
      </c>
      <c r="H13775" t="s">
        <v>314</v>
      </c>
      <c r="I13775" t="s">
        <v>315</v>
      </c>
    </row>
    <row r="13776" spans="1:9" x14ac:dyDescent="0.25">
      <c r="A13776">
        <v>13774</v>
      </c>
      <c r="B13776" t="s">
        <v>3</v>
      </c>
      <c r="C13776">
        <v>2019</v>
      </c>
      <c r="D13776" t="s">
        <v>42</v>
      </c>
      <c r="E13776" t="s">
        <v>204</v>
      </c>
      <c r="F13776">
        <v>-0.6</v>
      </c>
      <c r="G13776" t="s">
        <v>313</v>
      </c>
      <c r="H13776" t="s">
        <v>314</v>
      </c>
      <c r="I13776" t="s">
        <v>315</v>
      </c>
    </row>
    <row r="13777" spans="1:9" x14ac:dyDescent="0.25">
      <c r="A13777">
        <v>13775</v>
      </c>
      <c r="B13777" t="s">
        <v>25</v>
      </c>
      <c r="C13777">
        <v>2019</v>
      </c>
      <c r="D13777" t="s">
        <v>42</v>
      </c>
      <c r="E13777" t="s">
        <v>204</v>
      </c>
      <c r="F13777">
        <v>-0.1</v>
      </c>
      <c r="G13777" t="s">
        <v>313</v>
      </c>
      <c r="H13777" t="s">
        <v>314</v>
      </c>
      <c r="I13777" t="s">
        <v>315</v>
      </c>
    </row>
    <row r="13778" spans="1:9" x14ac:dyDescent="0.25">
      <c r="A13778">
        <v>13776</v>
      </c>
      <c r="B13778" t="s">
        <v>8</v>
      </c>
      <c r="C13778">
        <v>2019</v>
      </c>
      <c r="D13778" t="s">
        <v>42</v>
      </c>
      <c r="E13778" t="s">
        <v>205</v>
      </c>
      <c r="F13778">
        <v>0</v>
      </c>
      <c r="G13778" t="s">
        <v>316</v>
      </c>
      <c r="H13778" t="s">
        <v>314</v>
      </c>
      <c r="I13778" t="s">
        <v>315</v>
      </c>
    </row>
    <row r="13779" spans="1:9" x14ac:dyDescent="0.25">
      <c r="A13779">
        <v>13777</v>
      </c>
      <c r="B13779" t="s">
        <v>22</v>
      </c>
      <c r="C13779">
        <v>2019</v>
      </c>
      <c r="D13779" t="s">
        <v>42</v>
      </c>
      <c r="E13779" t="s">
        <v>205</v>
      </c>
      <c r="F13779">
        <v>0</v>
      </c>
      <c r="G13779" t="s">
        <v>316</v>
      </c>
      <c r="H13779" t="s">
        <v>314</v>
      </c>
      <c r="I13779" t="s">
        <v>315</v>
      </c>
    </row>
    <row r="13780" spans="1:9" x14ac:dyDescent="0.25">
      <c r="A13780">
        <v>13778</v>
      </c>
      <c r="B13780" t="s">
        <v>15</v>
      </c>
      <c r="C13780">
        <v>2019</v>
      </c>
      <c r="D13780" t="s">
        <v>42</v>
      </c>
      <c r="E13780" t="s">
        <v>205</v>
      </c>
      <c r="F13780">
        <v>0</v>
      </c>
      <c r="G13780" t="s">
        <v>316</v>
      </c>
      <c r="H13780" t="s">
        <v>314</v>
      </c>
      <c r="I13780" t="s">
        <v>315</v>
      </c>
    </row>
    <row r="13781" spans="1:9" x14ac:dyDescent="0.25">
      <c r="A13781">
        <v>13779</v>
      </c>
      <c r="B13781" t="s">
        <v>20</v>
      </c>
      <c r="C13781">
        <v>2019</v>
      </c>
      <c r="D13781" t="s">
        <v>42</v>
      </c>
      <c r="E13781" t="s">
        <v>205</v>
      </c>
      <c r="F13781">
        <v>0</v>
      </c>
      <c r="G13781" t="s">
        <v>316</v>
      </c>
      <c r="H13781" t="s">
        <v>314</v>
      </c>
      <c r="I13781" t="s">
        <v>315</v>
      </c>
    </row>
    <row r="13782" spans="1:9" x14ac:dyDescent="0.25">
      <c r="A13782">
        <v>13780</v>
      </c>
      <c r="B13782" t="s">
        <v>30</v>
      </c>
      <c r="C13782">
        <v>2019</v>
      </c>
      <c r="D13782" t="s">
        <v>42</v>
      </c>
      <c r="E13782" t="s">
        <v>205</v>
      </c>
      <c r="F13782">
        <v>0</v>
      </c>
      <c r="G13782" t="s">
        <v>316</v>
      </c>
      <c r="H13782" t="s">
        <v>314</v>
      </c>
      <c r="I13782" t="s">
        <v>315</v>
      </c>
    </row>
    <row r="13783" spans="1:9" x14ac:dyDescent="0.25">
      <c r="A13783">
        <v>13781</v>
      </c>
      <c r="B13783" t="s">
        <v>21</v>
      </c>
      <c r="C13783">
        <v>2019</v>
      </c>
      <c r="D13783" t="s">
        <v>42</v>
      </c>
      <c r="E13783" t="s">
        <v>205</v>
      </c>
      <c r="F13783">
        <v>0</v>
      </c>
      <c r="G13783" t="s">
        <v>316</v>
      </c>
      <c r="H13783" t="s">
        <v>314</v>
      </c>
      <c r="I13783" t="s">
        <v>315</v>
      </c>
    </row>
    <row r="13784" spans="1:9" x14ac:dyDescent="0.25">
      <c r="A13784">
        <v>13782</v>
      </c>
      <c r="B13784" t="s">
        <v>16</v>
      </c>
      <c r="C13784">
        <v>2019</v>
      </c>
      <c r="D13784" t="s">
        <v>42</v>
      </c>
      <c r="E13784" t="s">
        <v>205</v>
      </c>
      <c r="F13784">
        <v>0</v>
      </c>
      <c r="G13784" t="s">
        <v>316</v>
      </c>
      <c r="H13784" t="s">
        <v>314</v>
      </c>
      <c r="I13784" t="s">
        <v>315</v>
      </c>
    </row>
    <row r="13785" spans="1:9" x14ac:dyDescent="0.25">
      <c r="A13785">
        <v>13783</v>
      </c>
      <c r="B13785" t="s">
        <v>29</v>
      </c>
      <c r="C13785">
        <v>2019</v>
      </c>
      <c r="D13785" t="s">
        <v>42</v>
      </c>
      <c r="E13785" t="s">
        <v>205</v>
      </c>
      <c r="F13785">
        <v>0</v>
      </c>
      <c r="G13785" t="s">
        <v>316</v>
      </c>
      <c r="H13785" t="s">
        <v>314</v>
      </c>
      <c r="I13785" t="s">
        <v>315</v>
      </c>
    </row>
    <row r="13786" spans="1:9" x14ac:dyDescent="0.25">
      <c r="A13786">
        <v>13784</v>
      </c>
      <c r="B13786" t="s">
        <v>31</v>
      </c>
      <c r="C13786">
        <v>2019</v>
      </c>
      <c r="D13786" t="s">
        <v>42</v>
      </c>
      <c r="E13786" t="s">
        <v>205</v>
      </c>
      <c r="F13786">
        <v>0</v>
      </c>
      <c r="G13786" t="s">
        <v>316</v>
      </c>
      <c r="H13786" t="s">
        <v>314</v>
      </c>
      <c r="I13786" t="s">
        <v>315</v>
      </c>
    </row>
    <row r="13787" spans="1:9" x14ac:dyDescent="0.25">
      <c r="A13787">
        <v>13785</v>
      </c>
      <c r="B13787" t="s">
        <v>24</v>
      </c>
      <c r="C13787">
        <v>2019</v>
      </c>
      <c r="D13787" t="s">
        <v>42</v>
      </c>
      <c r="E13787" t="s">
        <v>205</v>
      </c>
      <c r="F13787">
        <v>0</v>
      </c>
      <c r="G13787" t="s">
        <v>316</v>
      </c>
      <c r="H13787" t="s">
        <v>314</v>
      </c>
      <c r="I13787" t="s">
        <v>315</v>
      </c>
    </row>
    <row r="13788" spans="1:9" x14ac:dyDescent="0.25">
      <c r="A13788">
        <v>13786</v>
      </c>
      <c r="B13788" t="s">
        <v>5</v>
      </c>
      <c r="C13788">
        <v>2019</v>
      </c>
      <c r="D13788" t="s">
        <v>42</v>
      </c>
      <c r="E13788" t="s">
        <v>205</v>
      </c>
      <c r="F13788">
        <v>0</v>
      </c>
      <c r="G13788" t="s">
        <v>316</v>
      </c>
      <c r="H13788" t="s">
        <v>314</v>
      </c>
      <c r="I13788" t="s">
        <v>315</v>
      </c>
    </row>
    <row r="13789" spans="1:9" x14ac:dyDescent="0.25">
      <c r="A13789">
        <v>13787</v>
      </c>
      <c r="B13789" t="s">
        <v>26</v>
      </c>
      <c r="C13789">
        <v>2019</v>
      </c>
      <c r="D13789" t="s">
        <v>42</v>
      </c>
      <c r="E13789" t="s">
        <v>205</v>
      </c>
      <c r="F13789">
        <v>0</v>
      </c>
      <c r="G13789" t="s">
        <v>316</v>
      </c>
      <c r="H13789" t="s">
        <v>314</v>
      </c>
      <c r="I13789" t="s">
        <v>315</v>
      </c>
    </row>
    <row r="13790" spans="1:9" x14ac:dyDescent="0.25">
      <c r="A13790">
        <v>13788</v>
      </c>
      <c r="B13790" t="s">
        <v>28</v>
      </c>
      <c r="C13790">
        <v>2019</v>
      </c>
      <c r="D13790" t="s">
        <v>42</v>
      </c>
      <c r="E13790" t="s">
        <v>205</v>
      </c>
      <c r="F13790">
        <v>0</v>
      </c>
      <c r="G13790" t="s">
        <v>316</v>
      </c>
      <c r="H13790" t="s">
        <v>314</v>
      </c>
      <c r="I13790" t="s">
        <v>315</v>
      </c>
    </row>
    <row r="13791" spans="1:9" x14ac:dyDescent="0.25">
      <c r="A13791">
        <v>13789</v>
      </c>
      <c r="B13791" t="s">
        <v>11</v>
      </c>
      <c r="C13791">
        <v>2019</v>
      </c>
      <c r="D13791" t="s">
        <v>42</v>
      </c>
      <c r="E13791" t="s">
        <v>205</v>
      </c>
      <c r="F13791">
        <v>0</v>
      </c>
      <c r="G13791" t="s">
        <v>316</v>
      </c>
      <c r="H13791" t="s">
        <v>314</v>
      </c>
      <c r="I13791" t="s">
        <v>315</v>
      </c>
    </row>
    <row r="13792" spans="1:9" x14ac:dyDescent="0.25">
      <c r="A13792">
        <v>13790</v>
      </c>
      <c r="B13792" t="s">
        <v>12</v>
      </c>
      <c r="C13792">
        <v>2019</v>
      </c>
      <c r="D13792" t="s">
        <v>42</v>
      </c>
      <c r="E13792" t="s">
        <v>205</v>
      </c>
      <c r="F13792">
        <v>0</v>
      </c>
      <c r="G13792" t="s">
        <v>316</v>
      </c>
      <c r="H13792" t="s">
        <v>314</v>
      </c>
      <c r="I13792" t="s">
        <v>315</v>
      </c>
    </row>
    <row r="13793" spans="1:9" x14ac:dyDescent="0.25">
      <c r="A13793">
        <v>13791</v>
      </c>
      <c r="B13793" t="s">
        <v>7</v>
      </c>
      <c r="C13793">
        <v>2019</v>
      </c>
      <c r="D13793" t="s">
        <v>42</v>
      </c>
      <c r="E13793" t="s">
        <v>205</v>
      </c>
      <c r="F13793">
        <v>0</v>
      </c>
      <c r="G13793" t="s">
        <v>316</v>
      </c>
      <c r="H13793" t="s">
        <v>314</v>
      </c>
      <c r="I13793" t="s">
        <v>315</v>
      </c>
    </row>
    <row r="13794" spans="1:9" x14ac:dyDescent="0.25">
      <c r="A13794">
        <v>13792</v>
      </c>
      <c r="B13794" t="s">
        <v>18</v>
      </c>
      <c r="C13794">
        <v>2019</v>
      </c>
      <c r="D13794" t="s">
        <v>42</v>
      </c>
      <c r="E13794" t="s">
        <v>205</v>
      </c>
      <c r="F13794">
        <v>0</v>
      </c>
      <c r="G13794" t="s">
        <v>316</v>
      </c>
      <c r="H13794" t="s">
        <v>314</v>
      </c>
      <c r="I13794" t="s">
        <v>315</v>
      </c>
    </row>
    <row r="13795" spans="1:9" x14ac:dyDescent="0.25">
      <c r="A13795">
        <v>13793</v>
      </c>
      <c r="B13795" t="s">
        <v>23</v>
      </c>
      <c r="C13795">
        <v>2019</v>
      </c>
      <c r="D13795" t="s">
        <v>42</v>
      </c>
      <c r="E13795" t="s">
        <v>205</v>
      </c>
      <c r="F13795">
        <v>0</v>
      </c>
      <c r="G13795" t="s">
        <v>316</v>
      </c>
      <c r="H13795" t="s">
        <v>314</v>
      </c>
      <c r="I13795" t="s">
        <v>315</v>
      </c>
    </row>
    <row r="13796" spans="1:9" x14ac:dyDescent="0.25">
      <c r="A13796">
        <v>13794</v>
      </c>
      <c r="B13796" t="s">
        <v>14</v>
      </c>
      <c r="C13796">
        <v>2019</v>
      </c>
      <c r="D13796" t="s">
        <v>42</v>
      </c>
      <c r="E13796" t="s">
        <v>205</v>
      </c>
      <c r="F13796">
        <v>0</v>
      </c>
      <c r="G13796" t="s">
        <v>316</v>
      </c>
      <c r="H13796" t="s">
        <v>314</v>
      </c>
      <c r="I13796" t="s">
        <v>315</v>
      </c>
    </row>
    <row r="13797" spans="1:9" x14ac:dyDescent="0.25">
      <c r="A13797">
        <v>13795</v>
      </c>
      <c r="B13797" t="s">
        <v>17</v>
      </c>
      <c r="C13797">
        <v>2019</v>
      </c>
      <c r="D13797" t="s">
        <v>42</v>
      </c>
      <c r="E13797" t="s">
        <v>205</v>
      </c>
      <c r="F13797">
        <v>0</v>
      </c>
      <c r="G13797" t="s">
        <v>316</v>
      </c>
      <c r="H13797" t="s">
        <v>314</v>
      </c>
      <c r="I13797" t="s">
        <v>315</v>
      </c>
    </row>
    <row r="13798" spans="1:9" x14ac:dyDescent="0.25">
      <c r="A13798">
        <v>13796</v>
      </c>
      <c r="B13798" t="s">
        <v>19</v>
      </c>
      <c r="C13798">
        <v>2019</v>
      </c>
      <c r="D13798" t="s">
        <v>42</v>
      </c>
      <c r="E13798" t="s">
        <v>205</v>
      </c>
      <c r="F13798">
        <v>0</v>
      </c>
      <c r="G13798" t="s">
        <v>316</v>
      </c>
      <c r="H13798" t="s">
        <v>314</v>
      </c>
      <c r="I13798" t="s">
        <v>315</v>
      </c>
    </row>
    <row r="13799" spans="1:9" x14ac:dyDescent="0.25">
      <c r="A13799">
        <v>13797</v>
      </c>
      <c r="B13799" t="s">
        <v>27</v>
      </c>
      <c r="C13799">
        <v>2019</v>
      </c>
      <c r="D13799" t="s">
        <v>42</v>
      </c>
      <c r="E13799" t="s">
        <v>205</v>
      </c>
      <c r="F13799">
        <v>0</v>
      </c>
      <c r="G13799" t="s">
        <v>316</v>
      </c>
      <c r="H13799" t="s">
        <v>314</v>
      </c>
      <c r="I13799" t="s">
        <v>315</v>
      </c>
    </row>
    <row r="13800" spans="1:9" x14ac:dyDescent="0.25">
      <c r="A13800">
        <v>13798</v>
      </c>
      <c r="B13800" t="s">
        <v>13</v>
      </c>
      <c r="C13800">
        <v>2019</v>
      </c>
      <c r="D13800" t="s">
        <v>42</v>
      </c>
      <c r="E13800" t="s">
        <v>205</v>
      </c>
      <c r="F13800">
        <v>0</v>
      </c>
      <c r="G13800" t="s">
        <v>316</v>
      </c>
      <c r="H13800" t="s">
        <v>314</v>
      </c>
      <c r="I13800" t="s">
        <v>315</v>
      </c>
    </row>
    <row r="13801" spans="1:9" x14ac:dyDescent="0.25">
      <c r="A13801">
        <v>13799</v>
      </c>
      <c r="B13801" t="s">
        <v>4</v>
      </c>
      <c r="C13801">
        <v>2019</v>
      </c>
      <c r="D13801" t="s">
        <v>42</v>
      </c>
      <c r="E13801" t="s">
        <v>205</v>
      </c>
      <c r="F13801">
        <v>0</v>
      </c>
      <c r="G13801" t="s">
        <v>316</v>
      </c>
      <c r="H13801" t="s">
        <v>314</v>
      </c>
      <c r="I13801" t="s">
        <v>315</v>
      </c>
    </row>
    <row r="13802" spans="1:9" x14ac:dyDescent="0.25">
      <c r="A13802">
        <v>13800</v>
      </c>
      <c r="B13802" t="s">
        <v>6</v>
      </c>
      <c r="C13802">
        <v>2019</v>
      </c>
      <c r="D13802" t="s">
        <v>42</v>
      </c>
      <c r="E13802" t="s">
        <v>205</v>
      </c>
      <c r="F13802">
        <v>0</v>
      </c>
      <c r="G13802" t="s">
        <v>316</v>
      </c>
      <c r="H13802" t="s">
        <v>314</v>
      </c>
      <c r="I13802" t="s">
        <v>315</v>
      </c>
    </row>
    <row r="13803" spans="1:9" x14ac:dyDescent="0.25">
      <c r="A13803">
        <v>13801</v>
      </c>
      <c r="B13803" t="s">
        <v>9</v>
      </c>
      <c r="C13803">
        <v>2019</v>
      </c>
      <c r="D13803" t="s">
        <v>42</v>
      </c>
      <c r="E13803" t="s">
        <v>205</v>
      </c>
      <c r="F13803">
        <v>0</v>
      </c>
      <c r="G13803" t="s">
        <v>316</v>
      </c>
      <c r="H13803" t="s">
        <v>314</v>
      </c>
      <c r="I13803" t="s">
        <v>315</v>
      </c>
    </row>
    <row r="13804" spans="1:9" x14ac:dyDescent="0.25">
      <c r="A13804">
        <v>13802</v>
      </c>
      <c r="B13804" t="s">
        <v>10</v>
      </c>
      <c r="C13804">
        <v>2019</v>
      </c>
      <c r="D13804" t="s">
        <v>42</v>
      </c>
      <c r="E13804" t="s">
        <v>205</v>
      </c>
      <c r="F13804">
        <v>0</v>
      </c>
      <c r="G13804" t="s">
        <v>316</v>
      </c>
      <c r="H13804" t="s">
        <v>314</v>
      </c>
      <c r="I13804" t="s">
        <v>315</v>
      </c>
    </row>
    <row r="13805" spans="1:9" x14ac:dyDescent="0.25">
      <c r="A13805">
        <v>13803</v>
      </c>
      <c r="B13805" t="s">
        <v>3</v>
      </c>
      <c r="C13805">
        <v>2019</v>
      </c>
      <c r="D13805" t="s">
        <v>42</v>
      </c>
      <c r="E13805" t="s">
        <v>205</v>
      </c>
      <c r="F13805">
        <v>0</v>
      </c>
      <c r="G13805" t="s">
        <v>316</v>
      </c>
      <c r="H13805" t="s">
        <v>314</v>
      </c>
      <c r="I13805" t="s">
        <v>315</v>
      </c>
    </row>
    <row r="13806" spans="1:9" x14ac:dyDescent="0.25">
      <c r="A13806">
        <v>13804</v>
      </c>
      <c r="B13806" t="s">
        <v>25</v>
      </c>
      <c r="C13806">
        <v>2019</v>
      </c>
      <c r="D13806" t="s">
        <v>42</v>
      </c>
      <c r="E13806" t="s">
        <v>205</v>
      </c>
      <c r="F13806">
        <v>0</v>
      </c>
      <c r="G13806" t="s">
        <v>316</v>
      </c>
      <c r="H13806" t="s">
        <v>314</v>
      </c>
      <c r="I13806" t="s">
        <v>315</v>
      </c>
    </row>
    <row r="13807" spans="1:9" x14ac:dyDescent="0.25">
      <c r="A13807">
        <v>13805</v>
      </c>
      <c r="B13807" t="s">
        <v>8</v>
      </c>
      <c r="C13807">
        <v>2020</v>
      </c>
      <c r="D13807" t="s">
        <v>42</v>
      </c>
      <c r="E13807" t="s">
        <v>312</v>
      </c>
      <c r="F13807">
        <v>1015465</v>
      </c>
      <c r="G13807" t="s">
        <v>313</v>
      </c>
      <c r="H13807" t="s">
        <v>314</v>
      </c>
      <c r="I13807" t="s">
        <v>315</v>
      </c>
    </row>
    <row r="13808" spans="1:9" x14ac:dyDescent="0.25">
      <c r="A13808">
        <v>13806</v>
      </c>
      <c r="B13808" t="s">
        <v>22</v>
      </c>
      <c r="C13808">
        <v>2020</v>
      </c>
      <c r="D13808" t="s">
        <v>42</v>
      </c>
      <c r="E13808" t="s">
        <v>312</v>
      </c>
      <c r="F13808">
        <v>1015465</v>
      </c>
      <c r="G13808" t="s">
        <v>313</v>
      </c>
      <c r="H13808" t="s">
        <v>314</v>
      </c>
      <c r="I13808" t="s">
        <v>315</v>
      </c>
    </row>
    <row r="13809" spans="1:9" x14ac:dyDescent="0.25">
      <c r="A13809">
        <v>13807</v>
      </c>
      <c r="B13809" t="s">
        <v>15</v>
      </c>
      <c r="C13809">
        <v>2020</v>
      </c>
      <c r="D13809" t="s">
        <v>42</v>
      </c>
      <c r="E13809" t="s">
        <v>312</v>
      </c>
      <c r="F13809">
        <v>1006176</v>
      </c>
      <c r="G13809" t="s">
        <v>313</v>
      </c>
      <c r="H13809" t="s">
        <v>314</v>
      </c>
      <c r="I13809" t="s">
        <v>315</v>
      </c>
    </row>
    <row r="13810" spans="1:9" x14ac:dyDescent="0.25">
      <c r="A13810">
        <v>13808</v>
      </c>
      <c r="B13810" t="s">
        <v>20</v>
      </c>
      <c r="C13810">
        <v>2020</v>
      </c>
      <c r="D13810" t="s">
        <v>42</v>
      </c>
      <c r="E13810" t="s">
        <v>312</v>
      </c>
      <c r="F13810">
        <v>1010644</v>
      </c>
      <c r="G13810" t="s">
        <v>313</v>
      </c>
      <c r="H13810" t="s">
        <v>314</v>
      </c>
      <c r="I13810" t="s">
        <v>315</v>
      </c>
    </row>
    <row r="13811" spans="1:9" x14ac:dyDescent="0.25">
      <c r="A13811">
        <v>13809</v>
      </c>
      <c r="B13811" t="s">
        <v>30</v>
      </c>
      <c r="C13811">
        <v>2020</v>
      </c>
      <c r="D13811" t="s">
        <v>42</v>
      </c>
      <c r="E13811" t="s">
        <v>312</v>
      </c>
      <c r="F13811">
        <v>1008137</v>
      </c>
      <c r="G13811" t="s">
        <v>313</v>
      </c>
      <c r="H13811" t="s">
        <v>314</v>
      </c>
      <c r="I13811" t="s">
        <v>315</v>
      </c>
    </row>
    <row r="13812" spans="1:9" x14ac:dyDescent="0.25">
      <c r="A13812">
        <v>13810</v>
      </c>
      <c r="B13812" t="s">
        <v>21</v>
      </c>
      <c r="C13812">
        <v>2020</v>
      </c>
      <c r="D13812" t="s">
        <v>42</v>
      </c>
      <c r="E13812" t="s">
        <v>312</v>
      </c>
      <c r="F13812">
        <v>1008075</v>
      </c>
      <c r="G13812" t="s">
        <v>313</v>
      </c>
      <c r="H13812" t="s">
        <v>314</v>
      </c>
      <c r="I13812" t="s">
        <v>315</v>
      </c>
    </row>
    <row r="13813" spans="1:9" x14ac:dyDescent="0.25">
      <c r="A13813">
        <v>13811</v>
      </c>
      <c r="B13813" t="s">
        <v>16</v>
      </c>
      <c r="C13813">
        <v>2020</v>
      </c>
      <c r="D13813" t="s">
        <v>42</v>
      </c>
      <c r="E13813" t="s">
        <v>312</v>
      </c>
      <c r="F13813">
        <v>1006124</v>
      </c>
      <c r="G13813" t="s">
        <v>313</v>
      </c>
      <c r="H13813" t="s">
        <v>314</v>
      </c>
      <c r="I13813" t="s">
        <v>315</v>
      </c>
    </row>
    <row r="13814" spans="1:9" x14ac:dyDescent="0.25">
      <c r="A13814">
        <v>13812</v>
      </c>
      <c r="B13814" t="s">
        <v>29</v>
      </c>
      <c r="C13814">
        <v>2020</v>
      </c>
      <c r="D13814" t="s">
        <v>42</v>
      </c>
      <c r="E13814" t="s">
        <v>312</v>
      </c>
      <c r="F13814">
        <v>1007900</v>
      </c>
      <c r="G13814" t="s">
        <v>313</v>
      </c>
      <c r="H13814" t="s">
        <v>314</v>
      </c>
      <c r="I13814" t="s">
        <v>315</v>
      </c>
    </row>
    <row r="13815" spans="1:9" x14ac:dyDescent="0.25">
      <c r="A13815">
        <v>13813</v>
      </c>
      <c r="B13815" t="s">
        <v>31</v>
      </c>
      <c r="C13815">
        <v>2020</v>
      </c>
      <c r="D13815" t="s">
        <v>42</v>
      </c>
      <c r="E13815" t="s">
        <v>312</v>
      </c>
      <c r="F13815">
        <v>1005443</v>
      </c>
      <c r="G13815" t="s">
        <v>313</v>
      </c>
      <c r="H13815" t="s">
        <v>314</v>
      </c>
      <c r="I13815" t="s">
        <v>315</v>
      </c>
    </row>
    <row r="13816" spans="1:9" x14ac:dyDescent="0.25">
      <c r="A13816">
        <v>13814</v>
      </c>
      <c r="B13816" t="s">
        <v>24</v>
      </c>
      <c r="C13816">
        <v>2020</v>
      </c>
      <c r="D13816" t="s">
        <v>42</v>
      </c>
      <c r="E13816" t="s">
        <v>312</v>
      </c>
      <c r="F13816">
        <v>1006394</v>
      </c>
      <c r="G13816" t="s">
        <v>313</v>
      </c>
      <c r="H13816" t="s">
        <v>314</v>
      </c>
      <c r="I13816" t="s">
        <v>315</v>
      </c>
    </row>
    <row r="13817" spans="1:9" x14ac:dyDescent="0.25">
      <c r="A13817">
        <v>13815</v>
      </c>
      <c r="B13817" t="s">
        <v>5</v>
      </c>
      <c r="C13817">
        <v>2020</v>
      </c>
      <c r="D13817" t="s">
        <v>42</v>
      </c>
      <c r="E13817" t="s">
        <v>312</v>
      </c>
      <c r="F13817">
        <v>1014464</v>
      </c>
      <c r="G13817" t="s">
        <v>313</v>
      </c>
      <c r="H13817" t="s">
        <v>314</v>
      </c>
      <c r="I13817" t="s">
        <v>315</v>
      </c>
    </row>
    <row r="13818" spans="1:9" x14ac:dyDescent="0.25">
      <c r="A13818">
        <v>13816</v>
      </c>
      <c r="B13818" t="s">
        <v>26</v>
      </c>
      <c r="C13818">
        <v>2020</v>
      </c>
      <c r="D13818" t="s">
        <v>42</v>
      </c>
      <c r="E13818" t="s">
        <v>312</v>
      </c>
      <c r="F13818">
        <v>1011539</v>
      </c>
      <c r="G13818" t="s">
        <v>313</v>
      </c>
      <c r="H13818" t="s">
        <v>314</v>
      </c>
      <c r="I13818" t="s">
        <v>315</v>
      </c>
    </row>
    <row r="13819" spans="1:9" x14ac:dyDescent="0.25">
      <c r="A13819">
        <v>13817</v>
      </c>
      <c r="B13819" t="s">
        <v>28</v>
      </c>
      <c r="C13819">
        <v>2020</v>
      </c>
      <c r="D13819" t="s">
        <v>42</v>
      </c>
      <c r="E13819" t="s">
        <v>312</v>
      </c>
      <c r="F13819">
        <v>1011301</v>
      </c>
      <c r="G13819" t="s">
        <v>313</v>
      </c>
      <c r="H13819" t="s">
        <v>314</v>
      </c>
      <c r="I13819" t="s">
        <v>315</v>
      </c>
    </row>
    <row r="13820" spans="1:9" x14ac:dyDescent="0.25">
      <c r="A13820">
        <v>13818</v>
      </c>
      <c r="B13820" t="s">
        <v>11</v>
      </c>
      <c r="C13820">
        <v>2020</v>
      </c>
      <c r="D13820" t="s">
        <v>42</v>
      </c>
      <c r="E13820" t="s">
        <v>312</v>
      </c>
      <c r="F13820">
        <v>1012682</v>
      </c>
      <c r="G13820" t="s">
        <v>313</v>
      </c>
      <c r="H13820" t="s">
        <v>314</v>
      </c>
      <c r="I13820" t="s">
        <v>315</v>
      </c>
    </row>
    <row r="13821" spans="1:9" x14ac:dyDescent="0.25">
      <c r="A13821">
        <v>13819</v>
      </c>
      <c r="B13821" t="s">
        <v>12</v>
      </c>
      <c r="C13821">
        <v>2020</v>
      </c>
      <c r="D13821" t="s">
        <v>42</v>
      </c>
      <c r="E13821" t="s">
        <v>312</v>
      </c>
      <c r="F13821">
        <v>1008879</v>
      </c>
      <c r="G13821" t="s">
        <v>313</v>
      </c>
      <c r="H13821" t="s">
        <v>314</v>
      </c>
      <c r="I13821" t="s">
        <v>315</v>
      </c>
    </row>
    <row r="13822" spans="1:9" x14ac:dyDescent="0.25">
      <c r="A13822">
        <v>13820</v>
      </c>
      <c r="B13822" t="s">
        <v>7</v>
      </c>
      <c r="C13822">
        <v>2020</v>
      </c>
      <c r="D13822" t="s">
        <v>42</v>
      </c>
      <c r="E13822" t="s">
        <v>312</v>
      </c>
      <c r="F13822">
        <v>1009095</v>
      </c>
      <c r="G13822" t="s">
        <v>313</v>
      </c>
      <c r="H13822" t="s">
        <v>314</v>
      </c>
      <c r="I13822" t="s">
        <v>315</v>
      </c>
    </row>
    <row r="13823" spans="1:9" x14ac:dyDescent="0.25">
      <c r="A13823">
        <v>13821</v>
      </c>
      <c r="B13823" t="s">
        <v>18</v>
      </c>
      <c r="C13823">
        <v>2020</v>
      </c>
      <c r="D13823" t="s">
        <v>42</v>
      </c>
      <c r="E13823" t="s">
        <v>312</v>
      </c>
      <c r="F13823">
        <v>1005134</v>
      </c>
      <c r="G13823" t="s">
        <v>313</v>
      </c>
      <c r="H13823" t="s">
        <v>314</v>
      </c>
      <c r="I13823" t="s">
        <v>315</v>
      </c>
    </row>
    <row r="13824" spans="1:9" x14ac:dyDescent="0.25">
      <c r="A13824">
        <v>13822</v>
      </c>
      <c r="B13824" t="s">
        <v>23</v>
      </c>
      <c r="C13824">
        <v>2020</v>
      </c>
      <c r="D13824" t="s">
        <v>42</v>
      </c>
      <c r="E13824" t="s">
        <v>312</v>
      </c>
      <c r="F13824">
        <v>1008554</v>
      </c>
      <c r="G13824" t="s">
        <v>313</v>
      </c>
      <c r="H13824" t="s">
        <v>314</v>
      </c>
      <c r="I13824" t="s">
        <v>315</v>
      </c>
    </row>
    <row r="13825" spans="1:9" x14ac:dyDescent="0.25">
      <c r="A13825">
        <v>13823</v>
      </c>
      <c r="B13825" t="s">
        <v>14</v>
      </c>
      <c r="C13825">
        <v>2020</v>
      </c>
      <c r="D13825" t="s">
        <v>42</v>
      </c>
      <c r="E13825" t="s">
        <v>312</v>
      </c>
      <c r="F13825">
        <v>1007965</v>
      </c>
      <c r="G13825" t="s">
        <v>313</v>
      </c>
      <c r="H13825" t="s">
        <v>314</v>
      </c>
      <c r="I13825" t="s">
        <v>315</v>
      </c>
    </row>
    <row r="13826" spans="1:9" x14ac:dyDescent="0.25">
      <c r="A13826">
        <v>13824</v>
      </c>
      <c r="B13826" t="s">
        <v>17</v>
      </c>
      <c r="C13826">
        <v>2020</v>
      </c>
      <c r="D13826" t="s">
        <v>42</v>
      </c>
      <c r="E13826" t="s">
        <v>312</v>
      </c>
      <c r="F13826">
        <v>1009673</v>
      </c>
      <c r="G13826" t="s">
        <v>313</v>
      </c>
      <c r="H13826" t="s">
        <v>314</v>
      </c>
      <c r="I13826" t="s">
        <v>315</v>
      </c>
    </row>
    <row r="13827" spans="1:9" x14ac:dyDescent="0.25">
      <c r="A13827">
        <v>13825</v>
      </c>
      <c r="B13827" t="s">
        <v>19</v>
      </c>
      <c r="C13827">
        <v>2020</v>
      </c>
      <c r="D13827" t="s">
        <v>42</v>
      </c>
      <c r="E13827" t="s">
        <v>312</v>
      </c>
      <c r="F13827">
        <v>1009263</v>
      </c>
      <c r="G13827" t="s">
        <v>313</v>
      </c>
      <c r="H13827" t="s">
        <v>314</v>
      </c>
      <c r="I13827" t="s">
        <v>315</v>
      </c>
    </row>
    <row r="13828" spans="1:9" x14ac:dyDescent="0.25">
      <c r="A13828">
        <v>13826</v>
      </c>
      <c r="B13828" t="s">
        <v>27</v>
      </c>
      <c r="C13828">
        <v>2020</v>
      </c>
      <c r="D13828" t="s">
        <v>42</v>
      </c>
      <c r="E13828" t="s">
        <v>312</v>
      </c>
      <c r="F13828">
        <v>1007373</v>
      </c>
      <c r="G13828" t="s">
        <v>313</v>
      </c>
      <c r="H13828" t="s">
        <v>314</v>
      </c>
      <c r="I13828" t="s">
        <v>315</v>
      </c>
    </row>
    <row r="13829" spans="1:9" x14ac:dyDescent="0.25">
      <c r="A13829">
        <v>13827</v>
      </c>
      <c r="B13829" t="s">
        <v>13</v>
      </c>
      <c r="C13829">
        <v>2020</v>
      </c>
      <c r="D13829" t="s">
        <v>42</v>
      </c>
      <c r="E13829" t="s">
        <v>312</v>
      </c>
      <c r="F13829">
        <v>1008693</v>
      </c>
      <c r="G13829" t="s">
        <v>313</v>
      </c>
      <c r="H13829" t="s">
        <v>314</v>
      </c>
      <c r="I13829" t="s">
        <v>315</v>
      </c>
    </row>
    <row r="13830" spans="1:9" x14ac:dyDescent="0.25">
      <c r="A13830">
        <v>13828</v>
      </c>
      <c r="B13830" t="s">
        <v>4</v>
      </c>
      <c r="C13830">
        <v>2020</v>
      </c>
      <c r="D13830" t="s">
        <v>42</v>
      </c>
      <c r="E13830" t="s">
        <v>312</v>
      </c>
      <c r="F13830">
        <v>1011337</v>
      </c>
      <c r="G13830" t="s">
        <v>313</v>
      </c>
      <c r="H13830" t="s">
        <v>314</v>
      </c>
      <c r="I13830" t="s">
        <v>315</v>
      </c>
    </row>
    <row r="13831" spans="1:9" x14ac:dyDescent="0.25">
      <c r="A13831">
        <v>13829</v>
      </c>
      <c r="B13831" t="s">
        <v>6</v>
      </c>
      <c r="C13831">
        <v>2020</v>
      </c>
      <c r="D13831" t="s">
        <v>42</v>
      </c>
      <c r="E13831" t="s">
        <v>312</v>
      </c>
      <c r="F13831">
        <v>1009328</v>
      </c>
      <c r="G13831" t="s">
        <v>313</v>
      </c>
      <c r="H13831" t="s">
        <v>314</v>
      </c>
      <c r="I13831" t="s">
        <v>315</v>
      </c>
    </row>
    <row r="13832" spans="1:9" x14ac:dyDescent="0.25">
      <c r="A13832">
        <v>13830</v>
      </c>
      <c r="B13832" t="s">
        <v>9</v>
      </c>
      <c r="C13832">
        <v>2020</v>
      </c>
      <c r="D13832" t="s">
        <v>42</v>
      </c>
      <c r="E13832" t="s">
        <v>312</v>
      </c>
      <c r="F13832">
        <v>1014885</v>
      </c>
      <c r="G13832" t="s">
        <v>313</v>
      </c>
      <c r="H13832" t="s">
        <v>314</v>
      </c>
      <c r="I13832" t="s">
        <v>315</v>
      </c>
    </row>
    <row r="13833" spans="1:9" x14ac:dyDescent="0.25">
      <c r="A13833">
        <v>13831</v>
      </c>
      <c r="B13833" t="s">
        <v>10</v>
      </c>
      <c r="C13833">
        <v>2020</v>
      </c>
      <c r="D13833" t="s">
        <v>42</v>
      </c>
      <c r="E13833" t="s">
        <v>312</v>
      </c>
      <c r="F13833">
        <v>1011946</v>
      </c>
      <c r="G13833" t="s">
        <v>313</v>
      </c>
      <c r="H13833" t="s">
        <v>314</v>
      </c>
      <c r="I13833" t="s">
        <v>315</v>
      </c>
    </row>
    <row r="13834" spans="1:9" x14ac:dyDescent="0.25">
      <c r="A13834">
        <v>13832</v>
      </c>
      <c r="B13834" t="s">
        <v>3</v>
      </c>
      <c r="C13834">
        <v>2020</v>
      </c>
      <c r="D13834" t="s">
        <v>42</v>
      </c>
      <c r="E13834" t="s">
        <v>312</v>
      </c>
      <c r="F13834">
        <v>1009534</v>
      </c>
      <c r="G13834" t="s">
        <v>313</v>
      </c>
      <c r="H13834" t="s">
        <v>314</v>
      </c>
      <c r="I13834" t="s">
        <v>315</v>
      </c>
    </row>
    <row r="13835" spans="1:9" x14ac:dyDescent="0.25">
      <c r="A13835">
        <v>13833</v>
      </c>
      <c r="B13835" t="s">
        <v>25</v>
      </c>
      <c r="C13835">
        <v>2020</v>
      </c>
      <c r="D13835" t="s">
        <v>42</v>
      </c>
      <c r="E13835" t="s">
        <v>312</v>
      </c>
      <c r="F13835">
        <v>1011188</v>
      </c>
      <c r="G13835" t="s">
        <v>313</v>
      </c>
      <c r="H13835" t="s">
        <v>314</v>
      </c>
      <c r="I13835" t="s">
        <v>315</v>
      </c>
    </row>
    <row r="13836" spans="1:9" x14ac:dyDescent="0.25">
      <c r="A13836">
        <v>13834</v>
      </c>
      <c r="B13836" t="s">
        <v>8</v>
      </c>
      <c r="C13836">
        <v>2020</v>
      </c>
      <c r="D13836" t="s">
        <v>42</v>
      </c>
      <c r="E13836" t="s">
        <v>64</v>
      </c>
      <c r="F13836">
        <v>1015464.6</v>
      </c>
      <c r="G13836" t="s">
        <v>313</v>
      </c>
      <c r="H13836" t="s">
        <v>314</v>
      </c>
      <c r="I13836" t="s">
        <v>315</v>
      </c>
    </row>
    <row r="13837" spans="1:9" x14ac:dyDescent="0.25">
      <c r="A13837">
        <v>13835</v>
      </c>
      <c r="B13837" t="s">
        <v>22</v>
      </c>
      <c r="C13837">
        <v>2020</v>
      </c>
      <c r="D13837" t="s">
        <v>42</v>
      </c>
      <c r="E13837" t="s">
        <v>64</v>
      </c>
      <c r="F13837">
        <v>1015464.6</v>
      </c>
      <c r="G13837" t="s">
        <v>313</v>
      </c>
      <c r="H13837" t="s">
        <v>314</v>
      </c>
      <c r="I13837" t="s">
        <v>315</v>
      </c>
    </row>
    <row r="13838" spans="1:9" x14ac:dyDescent="0.25">
      <c r="A13838">
        <v>13836</v>
      </c>
      <c r="B13838" t="s">
        <v>15</v>
      </c>
      <c r="C13838">
        <v>2020</v>
      </c>
      <c r="D13838" t="s">
        <v>42</v>
      </c>
      <c r="E13838" t="s">
        <v>64</v>
      </c>
      <c r="F13838">
        <v>1006176.1</v>
      </c>
      <c r="G13838" t="s">
        <v>313</v>
      </c>
      <c r="H13838" t="s">
        <v>314</v>
      </c>
      <c r="I13838" t="s">
        <v>315</v>
      </c>
    </row>
    <row r="13839" spans="1:9" x14ac:dyDescent="0.25">
      <c r="A13839">
        <v>13837</v>
      </c>
      <c r="B13839" t="s">
        <v>20</v>
      </c>
      <c r="C13839">
        <v>2020</v>
      </c>
      <c r="D13839" t="s">
        <v>42</v>
      </c>
      <c r="E13839" t="s">
        <v>64</v>
      </c>
      <c r="F13839">
        <v>1010644.1</v>
      </c>
      <c r="G13839" t="s">
        <v>313</v>
      </c>
      <c r="H13839" t="s">
        <v>314</v>
      </c>
      <c r="I13839" t="s">
        <v>315</v>
      </c>
    </row>
    <row r="13840" spans="1:9" x14ac:dyDescent="0.25">
      <c r="A13840">
        <v>13838</v>
      </c>
      <c r="B13840" t="s">
        <v>30</v>
      </c>
      <c r="C13840">
        <v>2020</v>
      </c>
      <c r="D13840" t="s">
        <v>42</v>
      </c>
      <c r="E13840" t="s">
        <v>64</v>
      </c>
      <c r="F13840">
        <v>1008137.1</v>
      </c>
      <c r="G13840" t="s">
        <v>313</v>
      </c>
      <c r="H13840" t="s">
        <v>314</v>
      </c>
      <c r="I13840" t="s">
        <v>315</v>
      </c>
    </row>
    <row r="13841" spans="1:9" x14ac:dyDescent="0.25">
      <c r="A13841">
        <v>13839</v>
      </c>
      <c r="B13841" t="s">
        <v>21</v>
      </c>
      <c r="C13841">
        <v>2020</v>
      </c>
      <c r="D13841" t="s">
        <v>42</v>
      </c>
      <c r="E13841" t="s">
        <v>64</v>
      </c>
      <c r="F13841">
        <v>1008075.1</v>
      </c>
      <c r="G13841" t="s">
        <v>313</v>
      </c>
      <c r="H13841" t="s">
        <v>314</v>
      </c>
      <c r="I13841" t="s">
        <v>315</v>
      </c>
    </row>
    <row r="13842" spans="1:9" x14ac:dyDescent="0.25">
      <c r="A13842">
        <v>13840</v>
      </c>
      <c r="B13842" t="s">
        <v>16</v>
      </c>
      <c r="C13842">
        <v>2020</v>
      </c>
      <c r="D13842" t="s">
        <v>42</v>
      </c>
      <c r="E13842" t="s">
        <v>64</v>
      </c>
      <c r="F13842">
        <v>1006124.1</v>
      </c>
      <c r="G13842" t="s">
        <v>313</v>
      </c>
      <c r="H13842" t="s">
        <v>314</v>
      </c>
      <c r="I13842" t="s">
        <v>315</v>
      </c>
    </row>
    <row r="13843" spans="1:9" x14ac:dyDescent="0.25">
      <c r="A13843">
        <v>13841</v>
      </c>
      <c r="B13843" t="s">
        <v>29</v>
      </c>
      <c r="C13843">
        <v>2020</v>
      </c>
      <c r="D13843" t="s">
        <v>42</v>
      </c>
      <c r="E13843" t="s">
        <v>64</v>
      </c>
      <c r="F13843">
        <v>1007900.1</v>
      </c>
      <c r="G13843" t="s">
        <v>313</v>
      </c>
      <c r="H13843" t="s">
        <v>314</v>
      </c>
      <c r="I13843" t="s">
        <v>315</v>
      </c>
    </row>
    <row r="13844" spans="1:9" x14ac:dyDescent="0.25">
      <c r="A13844">
        <v>13842</v>
      </c>
      <c r="B13844" t="s">
        <v>31</v>
      </c>
      <c r="C13844">
        <v>2020</v>
      </c>
      <c r="D13844" t="s">
        <v>42</v>
      </c>
      <c r="E13844" t="s">
        <v>64</v>
      </c>
      <c r="F13844">
        <v>1005443.1</v>
      </c>
      <c r="G13844" t="s">
        <v>313</v>
      </c>
      <c r="H13844" t="s">
        <v>314</v>
      </c>
      <c r="I13844" t="s">
        <v>315</v>
      </c>
    </row>
    <row r="13845" spans="1:9" x14ac:dyDescent="0.25">
      <c r="A13845">
        <v>13843</v>
      </c>
      <c r="B13845" t="s">
        <v>24</v>
      </c>
      <c r="C13845">
        <v>2020</v>
      </c>
      <c r="D13845" t="s">
        <v>42</v>
      </c>
      <c r="E13845" t="s">
        <v>64</v>
      </c>
      <c r="F13845">
        <v>1006394.1</v>
      </c>
      <c r="G13845" t="s">
        <v>313</v>
      </c>
      <c r="H13845" t="s">
        <v>314</v>
      </c>
      <c r="I13845" t="s">
        <v>315</v>
      </c>
    </row>
    <row r="13846" spans="1:9" x14ac:dyDescent="0.25">
      <c r="A13846">
        <v>13844</v>
      </c>
      <c r="B13846" t="s">
        <v>5</v>
      </c>
      <c r="C13846">
        <v>2020</v>
      </c>
      <c r="D13846" t="s">
        <v>42</v>
      </c>
      <c r="E13846" t="s">
        <v>64</v>
      </c>
      <c r="F13846">
        <v>1014464.1</v>
      </c>
      <c r="G13846" t="s">
        <v>313</v>
      </c>
      <c r="H13846" t="s">
        <v>314</v>
      </c>
      <c r="I13846" t="s">
        <v>315</v>
      </c>
    </row>
    <row r="13847" spans="1:9" x14ac:dyDescent="0.25">
      <c r="A13847">
        <v>13845</v>
      </c>
      <c r="B13847" t="s">
        <v>26</v>
      </c>
      <c r="C13847">
        <v>2020</v>
      </c>
      <c r="D13847" t="s">
        <v>42</v>
      </c>
      <c r="E13847" t="s">
        <v>64</v>
      </c>
      <c r="F13847">
        <v>1011539.1</v>
      </c>
      <c r="G13847" t="s">
        <v>313</v>
      </c>
      <c r="H13847" t="s">
        <v>314</v>
      </c>
      <c r="I13847" t="s">
        <v>315</v>
      </c>
    </row>
    <row r="13848" spans="1:9" x14ac:dyDescent="0.25">
      <c r="A13848">
        <v>13846</v>
      </c>
      <c r="B13848" t="s">
        <v>28</v>
      </c>
      <c r="C13848">
        <v>2020</v>
      </c>
      <c r="D13848" t="s">
        <v>42</v>
      </c>
      <c r="E13848" t="s">
        <v>64</v>
      </c>
      <c r="F13848">
        <v>1011300.6</v>
      </c>
      <c r="G13848" t="s">
        <v>313</v>
      </c>
      <c r="H13848" t="s">
        <v>314</v>
      </c>
      <c r="I13848" t="s">
        <v>315</v>
      </c>
    </row>
    <row r="13849" spans="1:9" x14ac:dyDescent="0.25">
      <c r="A13849">
        <v>13847</v>
      </c>
      <c r="B13849" t="s">
        <v>11</v>
      </c>
      <c r="C13849">
        <v>2020</v>
      </c>
      <c r="D13849" t="s">
        <v>42</v>
      </c>
      <c r="E13849" t="s">
        <v>64</v>
      </c>
      <c r="F13849">
        <v>1012682.1</v>
      </c>
      <c r="G13849" t="s">
        <v>313</v>
      </c>
      <c r="H13849" t="s">
        <v>314</v>
      </c>
      <c r="I13849" t="s">
        <v>315</v>
      </c>
    </row>
    <row r="13850" spans="1:9" x14ac:dyDescent="0.25">
      <c r="A13850">
        <v>13848</v>
      </c>
      <c r="B13850" t="s">
        <v>12</v>
      </c>
      <c r="C13850">
        <v>2020</v>
      </c>
      <c r="D13850" t="s">
        <v>42</v>
      </c>
      <c r="E13850" t="s">
        <v>64</v>
      </c>
      <c r="F13850">
        <v>1008879.1</v>
      </c>
      <c r="G13850" t="s">
        <v>313</v>
      </c>
      <c r="H13850" t="s">
        <v>314</v>
      </c>
      <c r="I13850" t="s">
        <v>315</v>
      </c>
    </row>
    <row r="13851" spans="1:9" x14ac:dyDescent="0.25">
      <c r="A13851">
        <v>13849</v>
      </c>
      <c r="B13851" t="s">
        <v>7</v>
      </c>
      <c r="C13851">
        <v>2020</v>
      </c>
      <c r="D13851" t="s">
        <v>42</v>
      </c>
      <c r="E13851" t="s">
        <v>64</v>
      </c>
      <c r="F13851">
        <v>1009095.1</v>
      </c>
      <c r="G13851" t="s">
        <v>313</v>
      </c>
      <c r="H13851" t="s">
        <v>314</v>
      </c>
      <c r="I13851" t="s">
        <v>315</v>
      </c>
    </row>
    <row r="13852" spans="1:9" x14ac:dyDescent="0.25">
      <c r="A13852">
        <v>13850</v>
      </c>
      <c r="B13852" t="s">
        <v>18</v>
      </c>
      <c r="C13852">
        <v>2020</v>
      </c>
      <c r="D13852" t="s">
        <v>42</v>
      </c>
      <c r="E13852" t="s">
        <v>64</v>
      </c>
      <c r="F13852">
        <v>1005133.6</v>
      </c>
      <c r="G13852" t="s">
        <v>313</v>
      </c>
      <c r="H13852" t="s">
        <v>314</v>
      </c>
      <c r="I13852" t="s">
        <v>315</v>
      </c>
    </row>
    <row r="13853" spans="1:9" x14ac:dyDescent="0.25">
      <c r="A13853">
        <v>13851</v>
      </c>
      <c r="B13853" t="s">
        <v>23</v>
      </c>
      <c r="C13853">
        <v>2020</v>
      </c>
      <c r="D13853" t="s">
        <v>42</v>
      </c>
      <c r="E13853" t="s">
        <v>64</v>
      </c>
      <c r="F13853">
        <v>1008553.6</v>
      </c>
      <c r="G13853" t="s">
        <v>313</v>
      </c>
      <c r="H13853" t="s">
        <v>314</v>
      </c>
      <c r="I13853" t="s">
        <v>315</v>
      </c>
    </row>
    <row r="13854" spans="1:9" x14ac:dyDescent="0.25">
      <c r="A13854">
        <v>13852</v>
      </c>
      <c r="B13854" t="s">
        <v>14</v>
      </c>
      <c r="C13854">
        <v>2020</v>
      </c>
      <c r="D13854" t="s">
        <v>42</v>
      </c>
      <c r="E13854" t="s">
        <v>64</v>
      </c>
      <c r="F13854">
        <v>1007965.1</v>
      </c>
      <c r="G13854" t="s">
        <v>313</v>
      </c>
      <c r="H13854" t="s">
        <v>314</v>
      </c>
      <c r="I13854" t="s">
        <v>315</v>
      </c>
    </row>
    <row r="13855" spans="1:9" x14ac:dyDescent="0.25">
      <c r="A13855">
        <v>13853</v>
      </c>
      <c r="B13855" t="s">
        <v>17</v>
      </c>
      <c r="C13855">
        <v>2020</v>
      </c>
      <c r="D13855" t="s">
        <v>42</v>
      </c>
      <c r="E13855" t="s">
        <v>64</v>
      </c>
      <c r="F13855">
        <v>1009672.6</v>
      </c>
      <c r="G13855" t="s">
        <v>313</v>
      </c>
      <c r="H13855" t="s">
        <v>314</v>
      </c>
      <c r="I13855" t="s">
        <v>315</v>
      </c>
    </row>
    <row r="13856" spans="1:9" x14ac:dyDescent="0.25">
      <c r="A13856">
        <v>13854</v>
      </c>
      <c r="B13856" t="s">
        <v>19</v>
      </c>
      <c r="C13856">
        <v>2020</v>
      </c>
      <c r="D13856" t="s">
        <v>42</v>
      </c>
      <c r="E13856" t="s">
        <v>64</v>
      </c>
      <c r="F13856">
        <v>1009263.1</v>
      </c>
      <c r="G13856" t="s">
        <v>313</v>
      </c>
      <c r="H13856" t="s">
        <v>314</v>
      </c>
      <c r="I13856" t="s">
        <v>315</v>
      </c>
    </row>
    <row r="13857" spans="1:9" x14ac:dyDescent="0.25">
      <c r="A13857">
        <v>13855</v>
      </c>
      <c r="B13857" t="s">
        <v>27</v>
      </c>
      <c r="C13857">
        <v>2020</v>
      </c>
      <c r="D13857" t="s">
        <v>42</v>
      </c>
      <c r="E13857" t="s">
        <v>64</v>
      </c>
      <c r="F13857">
        <v>1007372.6</v>
      </c>
      <c r="G13857" t="s">
        <v>313</v>
      </c>
      <c r="H13857" t="s">
        <v>314</v>
      </c>
      <c r="I13857" t="s">
        <v>315</v>
      </c>
    </row>
    <row r="13858" spans="1:9" x14ac:dyDescent="0.25">
      <c r="A13858">
        <v>13856</v>
      </c>
      <c r="B13858" t="s">
        <v>13</v>
      </c>
      <c r="C13858">
        <v>2020</v>
      </c>
      <c r="D13858" t="s">
        <v>42</v>
      </c>
      <c r="E13858" t="s">
        <v>64</v>
      </c>
      <c r="F13858">
        <v>1008693.1</v>
      </c>
      <c r="G13858" t="s">
        <v>313</v>
      </c>
      <c r="H13858" t="s">
        <v>314</v>
      </c>
      <c r="I13858" t="s">
        <v>315</v>
      </c>
    </row>
    <row r="13859" spans="1:9" x14ac:dyDescent="0.25">
      <c r="A13859">
        <v>13857</v>
      </c>
      <c r="B13859" t="s">
        <v>4</v>
      </c>
      <c r="C13859">
        <v>2020</v>
      </c>
      <c r="D13859" t="s">
        <v>42</v>
      </c>
      <c r="E13859" t="s">
        <v>64</v>
      </c>
      <c r="F13859">
        <v>1011337.1</v>
      </c>
      <c r="G13859" t="s">
        <v>313</v>
      </c>
      <c r="H13859" t="s">
        <v>314</v>
      </c>
      <c r="I13859" t="s">
        <v>315</v>
      </c>
    </row>
    <row r="13860" spans="1:9" x14ac:dyDescent="0.25">
      <c r="A13860">
        <v>13858</v>
      </c>
      <c r="B13860" t="s">
        <v>6</v>
      </c>
      <c r="C13860">
        <v>2020</v>
      </c>
      <c r="D13860" t="s">
        <v>42</v>
      </c>
      <c r="E13860" t="s">
        <v>64</v>
      </c>
      <c r="F13860">
        <v>1009328.6</v>
      </c>
      <c r="G13860" t="s">
        <v>313</v>
      </c>
      <c r="H13860" t="s">
        <v>314</v>
      </c>
      <c r="I13860" t="s">
        <v>315</v>
      </c>
    </row>
    <row r="13861" spans="1:9" x14ac:dyDescent="0.25">
      <c r="A13861">
        <v>13859</v>
      </c>
      <c r="B13861" t="s">
        <v>9</v>
      </c>
      <c r="C13861">
        <v>2020</v>
      </c>
      <c r="D13861" t="s">
        <v>42</v>
      </c>
      <c r="E13861" t="s">
        <v>64</v>
      </c>
      <c r="F13861">
        <v>1014885.6</v>
      </c>
      <c r="G13861" t="s">
        <v>313</v>
      </c>
      <c r="H13861" t="s">
        <v>314</v>
      </c>
      <c r="I13861" t="s">
        <v>315</v>
      </c>
    </row>
    <row r="13862" spans="1:9" x14ac:dyDescent="0.25">
      <c r="A13862">
        <v>13860</v>
      </c>
      <c r="B13862" t="s">
        <v>10</v>
      </c>
      <c r="C13862">
        <v>2020</v>
      </c>
      <c r="D13862" t="s">
        <v>42</v>
      </c>
      <c r="E13862" t="s">
        <v>64</v>
      </c>
      <c r="F13862">
        <v>1011946.1</v>
      </c>
      <c r="G13862" t="s">
        <v>313</v>
      </c>
      <c r="H13862" t="s">
        <v>314</v>
      </c>
      <c r="I13862" t="s">
        <v>315</v>
      </c>
    </row>
    <row r="13863" spans="1:9" x14ac:dyDescent="0.25">
      <c r="A13863">
        <v>13861</v>
      </c>
      <c r="B13863" t="s">
        <v>3</v>
      </c>
      <c r="C13863">
        <v>2020</v>
      </c>
      <c r="D13863" t="s">
        <v>42</v>
      </c>
      <c r="E13863" t="s">
        <v>64</v>
      </c>
      <c r="F13863">
        <v>1009534.1</v>
      </c>
      <c r="G13863" t="s">
        <v>313</v>
      </c>
      <c r="H13863" t="s">
        <v>314</v>
      </c>
      <c r="I13863" t="s">
        <v>315</v>
      </c>
    </row>
    <row r="13864" spans="1:9" x14ac:dyDescent="0.25">
      <c r="A13864">
        <v>13862</v>
      </c>
      <c r="B13864" t="s">
        <v>25</v>
      </c>
      <c r="C13864">
        <v>2020</v>
      </c>
      <c r="D13864" t="s">
        <v>42</v>
      </c>
      <c r="E13864" t="s">
        <v>64</v>
      </c>
      <c r="F13864">
        <v>1011188.1</v>
      </c>
      <c r="G13864" t="s">
        <v>313</v>
      </c>
      <c r="H13864" t="s">
        <v>314</v>
      </c>
      <c r="I13864" t="s">
        <v>315</v>
      </c>
    </row>
    <row r="13865" spans="1:9" x14ac:dyDescent="0.25">
      <c r="A13865">
        <v>13863</v>
      </c>
      <c r="B13865" t="s">
        <v>8</v>
      </c>
      <c r="C13865">
        <v>2020</v>
      </c>
      <c r="D13865" t="s">
        <v>42</v>
      </c>
      <c r="E13865" t="s">
        <v>204</v>
      </c>
      <c r="F13865">
        <v>0.4</v>
      </c>
      <c r="G13865" t="s">
        <v>313</v>
      </c>
      <c r="H13865" t="s">
        <v>314</v>
      </c>
      <c r="I13865" t="s">
        <v>315</v>
      </c>
    </row>
    <row r="13866" spans="1:9" x14ac:dyDescent="0.25">
      <c r="A13866">
        <v>13864</v>
      </c>
      <c r="B13866" t="s">
        <v>22</v>
      </c>
      <c r="C13866">
        <v>2020</v>
      </c>
      <c r="D13866" t="s">
        <v>42</v>
      </c>
      <c r="E13866" t="s">
        <v>204</v>
      </c>
      <c r="F13866">
        <v>0.4</v>
      </c>
      <c r="G13866" t="s">
        <v>313</v>
      </c>
      <c r="H13866" t="s">
        <v>314</v>
      </c>
      <c r="I13866" t="s">
        <v>315</v>
      </c>
    </row>
    <row r="13867" spans="1:9" x14ac:dyDescent="0.25">
      <c r="A13867">
        <v>13865</v>
      </c>
      <c r="B13867" t="s">
        <v>15</v>
      </c>
      <c r="C13867">
        <v>2020</v>
      </c>
      <c r="D13867" t="s">
        <v>42</v>
      </c>
      <c r="E13867" t="s">
        <v>204</v>
      </c>
      <c r="F13867">
        <v>-0.1</v>
      </c>
      <c r="G13867" t="s">
        <v>313</v>
      </c>
      <c r="H13867" t="s">
        <v>314</v>
      </c>
      <c r="I13867" t="s">
        <v>315</v>
      </c>
    </row>
    <row r="13868" spans="1:9" x14ac:dyDescent="0.25">
      <c r="A13868">
        <v>13866</v>
      </c>
      <c r="B13868" t="s">
        <v>20</v>
      </c>
      <c r="C13868">
        <v>2020</v>
      </c>
      <c r="D13868" t="s">
        <v>42</v>
      </c>
      <c r="E13868" t="s">
        <v>204</v>
      </c>
      <c r="F13868">
        <v>-0.1</v>
      </c>
      <c r="G13868" t="s">
        <v>313</v>
      </c>
      <c r="H13868" t="s">
        <v>314</v>
      </c>
      <c r="I13868" t="s">
        <v>315</v>
      </c>
    </row>
    <row r="13869" spans="1:9" x14ac:dyDescent="0.25">
      <c r="A13869">
        <v>13867</v>
      </c>
      <c r="B13869" t="s">
        <v>30</v>
      </c>
      <c r="C13869">
        <v>2020</v>
      </c>
      <c r="D13869" t="s">
        <v>42</v>
      </c>
      <c r="E13869" t="s">
        <v>204</v>
      </c>
      <c r="F13869">
        <v>-0.1</v>
      </c>
      <c r="G13869" t="s">
        <v>313</v>
      </c>
      <c r="H13869" t="s">
        <v>314</v>
      </c>
      <c r="I13869" t="s">
        <v>315</v>
      </c>
    </row>
    <row r="13870" spans="1:9" x14ac:dyDescent="0.25">
      <c r="A13870">
        <v>13868</v>
      </c>
      <c r="B13870" t="s">
        <v>21</v>
      </c>
      <c r="C13870">
        <v>2020</v>
      </c>
      <c r="D13870" t="s">
        <v>42</v>
      </c>
      <c r="E13870" t="s">
        <v>204</v>
      </c>
      <c r="F13870">
        <v>-0.1</v>
      </c>
      <c r="G13870" t="s">
        <v>313</v>
      </c>
      <c r="H13870" t="s">
        <v>314</v>
      </c>
      <c r="I13870" t="s">
        <v>315</v>
      </c>
    </row>
    <row r="13871" spans="1:9" x14ac:dyDescent="0.25">
      <c r="A13871">
        <v>13869</v>
      </c>
      <c r="B13871" t="s">
        <v>16</v>
      </c>
      <c r="C13871">
        <v>2020</v>
      </c>
      <c r="D13871" t="s">
        <v>42</v>
      </c>
      <c r="E13871" t="s">
        <v>204</v>
      </c>
      <c r="F13871">
        <v>-0.1</v>
      </c>
      <c r="G13871" t="s">
        <v>313</v>
      </c>
      <c r="H13871" t="s">
        <v>314</v>
      </c>
      <c r="I13871" t="s">
        <v>315</v>
      </c>
    </row>
    <row r="13872" spans="1:9" x14ac:dyDescent="0.25">
      <c r="A13872">
        <v>13870</v>
      </c>
      <c r="B13872" t="s">
        <v>29</v>
      </c>
      <c r="C13872">
        <v>2020</v>
      </c>
      <c r="D13872" t="s">
        <v>42</v>
      </c>
      <c r="E13872" t="s">
        <v>204</v>
      </c>
      <c r="F13872">
        <v>-0.1</v>
      </c>
      <c r="G13872" t="s">
        <v>313</v>
      </c>
      <c r="H13872" t="s">
        <v>314</v>
      </c>
      <c r="I13872" t="s">
        <v>315</v>
      </c>
    </row>
    <row r="13873" spans="1:9" x14ac:dyDescent="0.25">
      <c r="A13873">
        <v>13871</v>
      </c>
      <c r="B13873" t="s">
        <v>31</v>
      </c>
      <c r="C13873">
        <v>2020</v>
      </c>
      <c r="D13873" t="s">
        <v>42</v>
      </c>
      <c r="E13873" t="s">
        <v>204</v>
      </c>
      <c r="F13873">
        <v>-0.1</v>
      </c>
      <c r="G13873" t="s">
        <v>313</v>
      </c>
      <c r="H13873" t="s">
        <v>314</v>
      </c>
      <c r="I13873" t="s">
        <v>315</v>
      </c>
    </row>
    <row r="13874" spans="1:9" x14ac:dyDescent="0.25">
      <c r="A13874">
        <v>13872</v>
      </c>
      <c r="B13874" t="s">
        <v>24</v>
      </c>
      <c r="C13874">
        <v>2020</v>
      </c>
      <c r="D13874" t="s">
        <v>42</v>
      </c>
      <c r="E13874" t="s">
        <v>204</v>
      </c>
      <c r="F13874">
        <v>-0.1</v>
      </c>
      <c r="G13874" t="s">
        <v>313</v>
      </c>
      <c r="H13874" t="s">
        <v>314</v>
      </c>
      <c r="I13874" t="s">
        <v>315</v>
      </c>
    </row>
    <row r="13875" spans="1:9" x14ac:dyDescent="0.25">
      <c r="A13875">
        <v>13873</v>
      </c>
      <c r="B13875" t="s">
        <v>5</v>
      </c>
      <c r="C13875">
        <v>2020</v>
      </c>
      <c r="D13875" t="s">
        <v>42</v>
      </c>
      <c r="E13875" t="s">
        <v>204</v>
      </c>
      <c r="F13875">
        <v>-0.1</v>
      </c>
      <c r="G13875" t="s">
        <v>313</v>
      </c>
      <c r="H13875" t="s">
        <v>314</v>
      </c>
      <c r="I13875" t="s">
        <v>315</v>
      </c>
    </row>
    <row r="13876" spans="1:9" x14ac:dyDescent="0.25">
      <c r="A13876">
        <v>13874</v>
      </c>
      <c r="B13876" t="s">
        <v>26</v>
      </c>
      <c r="C13876">
        <v>2020</v>
      </c>
      <c r="D13876" t="s">
        <v>42</v>
      </c>
      <c r="E13876" t="s">
        <v>204</v>
      </c>
      <c r="F13876">
        <v>-0.1</v>
      </c>
      <c r="G13876" t="s">
        <v>313</v>
      </c>
      <c r="H13876" t="s">
        <v>314</v>
      </c>
      <c r="I13876" t="s">
        <v>315</v>
      </c>
    </row>
    <row r="13877" spans="1:9" x14ac:dyDescent="0.25">
      <c r="A13877">
        <v>13875</v>
      </c>
      <c r="B13877" t="s">
        <v>28</v>
      </c>
      <c r="C13877">
        <v>2020</v>
      </c>
      <c r="D13877" t="s">
        <v>42</v>
      </c>
      <c r="E13877" t="s">
        <v>204</v>
      </c>
      <c r="F13877">
        <v>0.4</v>
      </c>
      <c r="G13877" t="s">
        <v>313</v>
      </c>
      <c r="H13877" t="s">
        <v>314</v>
      </c>
      <c r="I13877" t="s">
        <v>315</v>
      </c>
    </row>
    <row r="13878" spans="1:9" x14ac:dyDescent="0.25">
      <c r="A13878">
        <v>13876</v>
      </c>
      <c r="B13878" t="s">
        <v>11</v>
      </c>
      <c r="C13878">
        <v>2020</v>
      </c>
      <c r="D13878" t="s">
        <v>42</v>
      </c>
      <c r="E13878" t="s">
        <v>204</v>
      </c>
      <c r="F13878">
        <v>-0.1</v>
      </c>
      <c r="G13878" t="s">
        <v>313</v>
      </c>
      <c r="H13878" t="s">
        <v>314</v>
      </c>
      <c r="I13878" t="s">
        <v>315</v>
      </c>
    </row>
    <row r="13879" spans="1:9" x14ac:dyDescent="0.25">
      <c r="A13879">
        <v>13877</v>
      </c>
      <c r="B13879" t="s">
        <v>12</v>
      </c>
      <c r="C13879">
        <v>2020</v>
      </c>
      <c r="D13879" t="s">
        <v>42</v>
      </c>
      <c r="E13879" t="s">
        <v>204</v>
      </c>
      <c r="F13879">
        <v>-0.1</v>
      </c>
      <c r="G13879" t="s">
        <v>313</v>
      </c>
      <c r="H13879" t="s">
        <v>314</v>
      </c>
      <c r="I13879" t="s">
        <v>315</v>
      </c>
    </row>
    <row r="13880" spans="1:9" x14ac:dyDescent="0.25">
      <c r="A13880">
        <v>13878</v>
      </c>
      <c r="B13880" t="s">
        <v>7</v>
      </c>
      <c r="C13880">
        <v>2020</v>
      </c>
      <c r="D13880" t="s">
        <v>42</v>
      </c>
      <c r="E13880" t="s">
        <v>204</v>
      </c>
      <c r="F13880">
        <v>-0.1</v>
      </c>
      <c r="G13880" t="s">
        <v>313</v>
      </c>
      <c r="H13880" t="s">
        <v>314</v>
      </c>
      <c r="I13880" t="s">
        <v>315</v>
      </c>
    </row>
    <row r="13881" spans="1:9" x14ac:dyDescent="0.25">
      <c r="A13881">
        <v>13879</v>
      </c>
      <c r="B13881" t="s">
        <v>18</v>
      </c>
      <c r="C13881">
        <v>2020</v>
      </c>
      <c r="D13881" t="s">
        <v>42</v>
      </c>
      <c r="E13881" t="s">
        <v>204</v>
      </c>
      <c r="F13881">
        <v>0.4</v>
      </c>
      <c r="G13881" t="s">
        <v>313</v>
      </c>
      <c r="H13881" t="s">
        <v>314</v>
      </c>
      <c r="I13881" t="s">
        <v>315</v>
      </c>
    </row>
    <row r="13882" spans="1:9" x14ac:dyDescent="0.25">
      <c r="A13882">
        <v>13880</v>
      </c>
      <c r="B13882" t="s">
        <v>23</v>
      </c>
      <c r="C13882">
        <v>2020</v>
      </c>
      <c r="D13882" t="s">
        <v>42</v>
      </c>
      <c r="E13882" t="s">
        <v>204</v>
      </c>
      <c r="F13882">
        <v>0.4</v>
      </c>
      <c r="G13882" t="s">
        <v>313</v>
      </c>
      <c r="H13882" t="s">
        <v>314</v>
      </c>
      <c r="I13882" t="s">
        <v>315</v>
      </c>
    </row>
    <row r="13883" spans="1:9" x14ac:dyDescent="0.25">
      <c r="A13883">
        <v>13881</v>
      </c>
      <c r="B13883" t="s">
        <v>14</v>
      </c>
      <c r="C13883">
        <v>2020</v>
      </c>
      <c r="D13883" t="s">
        <v>42</v>
      </c>
      <c r="E13883" t="s">
        <v>204</v>
      </c>
      <c r="F13883">
        <v>-0.1</v>
      </c>
      <c r="G13883" t="s">
        <v>313</v>
      </c>
      <c r="H13883" t="s">
        <v>314</v>
      </c>
      <c r="I13883" t="s">
        <v>315</v>
      </c>
    </row>
    <row r="13884" spans="1:9" x14ac:dyDescent="0.25">
      <c r="A13884">
        <v>13882</v>
      </c>
      <c r="B13884" t="s">
        <v>17</v>
      </c>
      <c r="C13884">
        <v>2020</v>
      </c>
      <c r="D13884" t="s">
        <v>42</v>
      </c>
      <c r="E13884" t="s">
        <v>204</v>
      </c>
      <c r="F13884">
        <v>0.4</v>
      </c>
      <c r="G13884" t="s">
        <v>313</v>
      </c>
      <c r="H13884" t="s">
        <v>314</v>
      </c>
      <c r="I13884" t="s">
        <v>315</v>
      </c>
    </row>
    <row r="13885" spans="1:9" x14ac:dyDescent="0.25">
      <c r="A13885">
        <v>13883</v>
      </c>
      <c r="B13885" t="s">
        <v>19</v>
      </c>
      <c r="C13885">
        <v>2020</v>
      </c>
      <c r="D13885" t="s">
        <v>42</v>
      </c>
      <c r="E13885" t="s">
        <v>204</v>
      </c>
      <c r="F13885">
        <v>-0.1</v>
      </c>
      <c r="G13885" t="s">
        <v>313</v>
      </c>
      <c r="H13885" t="s">
        <v>314</v>
      </c>
      <c r="I13885" t="s">
        <v>315</v>
      </c>
    </row>
    <row r="13886" spans="1:9" x14ac:dyDescent="0.25">
      <c r="A13886">
        <v>13884</v>
      </c>
      <c r="B13886" t="s">
        <v>27</v>
      </c>
      <c r="C13886">
        <v>2020</v>
      </c>
      <c r="D13886" t="s">
        <v>42</v>
      </c>
      <c r="E13886" t="s">
        <v>204</v>
      </c>
      <c r="F13886">
        <v>0.4</v>
      </c>
      <c r="G13886" t="s">
        <v>313</v>
      </c>
      <c r="H13886" t="s">
        <v>314</v>
      </c>
      <c r="I13886" t="s">
        <v>315</v>
      </c>
    </row>
    <row r="13887" spans="1:9" x14ac:dyDescent="0.25">
      <c r="A13887">
        <v>13885</v>
      </c>
      <c r="B13887" t="s">
        <v>13</v>
      </c>
      <c r="C13887">
        <v>2020</v>
      </c>
      <c r="D13887" t="s">
        <v>42</v>
      </c>
      <c r="E13887" t="s">
        <v>204</v>
      </c>
      <c r="F13887">
        <v>-0.1</v>
      </c>
      <c r="G13887" t="s">
        <v>313</v>
      </c>
      <c r="H13887" t="s">
        <v>314</v>
      </c>
      <c r="I13887" t="s">
        <v>315</v>
      </c>
    </row>
    <row r="13888" spans="1:9" x14ac:dyDescent="0.25">
      <c r="A13888">
        <v>13886</v>
      </c>
      <c r="B13888" t="s">
        <v>4</v>
      </c>
      <c r="C13888">
        <v>2020</v>
      </c>
      <c r="D13888" t="s">
        <v>42</v>
      </c>
      <c r="E13888" t="s">
        <v>204</v>
      </c>
      <c r="F13888">
        <v>-0.1</v>
      </c>
      <c r="G13888" t="s">
        <v>313</v>
      </c>
      <c r="H13888" t="s">
        <v>314</v>
      </c>
      <c r="I13888" t="s">
        <v>315</v>
      </c>
    </row>
    <row r="13889" spans="1:9" x14ac:dyDescent="0.25">
      <c r="A13889">
        <v>13887</v>
      </c>
      <c r="B13889" t="s">
        <v>6</v>
      </c>
      <c r="C13889">
        <v>2020</v>
      </c>
      <c r="D13889" t="s">
        <v>42</v>
      </c>
      <c r="E13889" t="s">
        <v>204</v>
      </c>
      <c r="F13889">
        <v>-0.6</v>
      </c>
      <c r="G13889" t="s">
        <v>313</v>
      </c>
      <c r="H13889" t="s">
        <v>314</v>
      </c>
      <c r="I13889" t="s">
        <v>315</v>
      </c>
    </row>
    <row r="13890" spans="1:9" x14ac:dyDescent="0.25">
      <c r="A13890">
        <v>13888</v>
      </c>
      <c r="B13890" t="s">
        <v>9</v>
      </c>
      <c r="C13890">
        <v>2020</v>
      </c>
      <c r="D13890" t="s">
        <v>42</v>
      </c>
      <c r="E13890" t="s">
        <v>204</v>
      </c>
      <c r="F13890">
        <v>-0.6</v>
      </c>
      <c r="G13890" t="s">
        <v>313</v>
      </c>
      <c r="H13890" t="s">
        <v>314</v>
      </c>
      <c r="I13890" t="s">
        <v>315</v>
      </c>
    </row>
    <row r="13891" spans="1:9" x14ac:dyDescent="0.25">
      <c r="A13891">
        <v>13889</v>
      </c>
      <c r="B13891" t="s">
        <v>10</v>
      </c>
      <c r="C13891">
        <v>2020</v>
      </c>
      <c r="D13891" t="s">
        <v>42</v>
      </c>
      <c r="E13891" t="s">
        <v>204</v>
      </c>
      <c r="F13891">
        <v>-0.1</v>
      </c>
      <c r="G13891" t="s">
        <v>313</v>
      </c>
      <c r="H13891" t="s">
        <v>314</v>
      </c>
      <c r="I13891" t="s">
        <v>315</v>
      </c>
    </row>
    <row r="13892" spans="1:9" x14ac:dyDescent="0.25">
      <c r="A13892">
        <v>13890</v>
      </c>
      <c r="B13892" t="s">
        <v>3</v>
      </c>
      <c r="C13892">
        <v>2020</v>
      </c>
      <c r="D13892" t="s">
        <v>42</v>
      </c>
      <c r="E13892" t="s">
        <v>204</v>
      </c>
      <c r="F13892">
        <v>-0.1</v>
      </c>
      <c r="G13892" t="s">
        <v>313</v>
      </c>
      <c r="H13892" t="s">
        <v>314</v>
      </c>
      <c r="I13892" t="s">
        <v>315</v>
      </c>
    </row>
    <row r="13893" spans="1:9" x14ac:dyDescent="0.25">
      <c r="A13893">
        <v>13891</v>
      </c>
      <c r="B13893" t="s">
        <v>25</v>
      </c>
      <c r="C13893">
        <v>2020</v>
      </c>
      <c r="D13893" t="s">
        <v>42</v>
      </c>
      <c r="E13893" t="s">
        <v>204</v>
      </c>
      <c r="F13893">
        <v>-0.1</v>
      </c>
      <c r="G13893" t="s">
        <v>313</v>
      </c>
      <c r="H13893" t="s">
        <v>314</v>
      </c>
      <c r="I13893" t="s">
        <v>315</v>
      </c>
    </row>
    <row r="13894" spans="1:9" x14ac:dyDescent="0.25">
      <c r="A13894">
        <v>13892</v>
      </c>
      <c r="B13894" t="s">
        <v>8</v>
      </c>
      <c r="C13894">
        <v>2020</v>
      </c>
      <c r="D13894" t="s">
        <v>42</v>
      </c>
      <c r="E13894" t="s">
        <v>205</v>
      </c>
      <c r="F13894">
        <v>0</v>
      </c>
      <c r="G13894" t="s">
        <v>316</v>
      </c>
      <c r="H13894" t="s">
        <v>314</v>
      </c>
      <c r="I13894" t="s">
        <v>315</v>
      </c>
    </row>
    <row r="13895" spans="1:9" x14ac:dyDescent="0.25">
      <c r="A13895">
        <v>13893</v>
      </c>
      <c r="B13895" t="s">
        <v>22</v>
      </c>
      <c r="C13895">
        <v>2020</v>
      </c>
      <c r="D13895" t="s">
        <v>42</v>
      </c>
      <c r="E13895" t="s">
        <v>205</v>
      </c>
      <c r="F13895">
        <v>0</v>
      </c>
      <c r="G13895" t="s">
        <v>316</v>
      </c>
      <c r="H13895" t="s">
        <v>314</v>
      </c>
      <c r="I13895" t="s">
        <v>315</v>
      </c>
    </row>
    <row r="13896" spans="1:9" x14ac:dyDescent="0.25">
      <c r="A13896">
        <v>13894</v>
      </c>
      <c r="B13896" t="s">
        <v>15</v>
      </c>
      <c r="C13896">
        <v>2020</v>
      </c>
      <c r="D13896" t="s">
        <v>42</v>
      </c>
      <c r="E13896" t="s">
        <v>205</v>
      </c>
      <c r="F13896">
        <v>0</v>
      </c>
      <c r="G13896" t="s">
        <v>316</v>
      </c>
      <c r="H13896" t="s">
        <v>314</v>
      </c>
      <c r="I13896" t="s">
        <v>315</v>
      </c>
    </row>
    <row r="13897" spans="1:9" x14ac:dyDescent="0.25">
      <c r="A13897">
        <v>13895</v>
      </c>
      <c r="B13897" t="s">
        <v>20</v>
      </c>
      <c r="C13897">
        <v>2020</v>
      </c>
      <c r="D13897" t="s">
        <v>42</v>
      </c>
      <c r="E13897" t="s">
        <v>205</v>
      </c>
      <c r="F13897">
        <v>0</v>
      </c>
      <c r="G13897" t="s">
        <v>316</v>
      </c>
      <c r="H13897" t="s">
        <v>314</v>
      </c>
      <c r="I13897" t="s">
        <v>315</v>
      </c>
    </row>
    <row r="13898" spans="1:9" x14ac:dyDescent="0.25">
      <c r="A13898">
        <v>13896</v>
      </c>
      <c r="B13898" t="s">
        <v>30</v>
      </c>
      <c r="C13898">
        <v>2020</v>
      </c>
      <c r="D13898" t="s">
        <v>42</v>
      </c>
      <c r="E13898" t="s">
        <v>205</v>
      </c>
      <c r="F13898">
        <v>0</v>
      </c>
      <c r="G13898" t="s">
        <v>316</v>
      </c>
      <c r="H13898" t="s">
        <v>314</v>
      </c>
      <c r="I13898" t="s">
        <v>315</v>
      </c>
    </row>
    <row r="13899" spans="1:9" x14ac:dyDescent="0.25">
      <c r="A13899">
        <v>13897</v>
      </c>
      <c r="B13899" t="s">
        <v>21</v>
      </c>
      <c r="C13899">
        <v>2020</v>
      </c>
      <c r="D13899" t="s">
        <v>42</v>
      </c>
      <c r="E13899" t="s">
        <v>205</v>
      </c>
      <c r="F13899">
        <v>0</v>
      </c>
      <c r="G13899" t="s">
        <v>316</v>
      </c>
      <c r="H13899" t="s">
        <v>314</v>
      </c>
      <c r="I13899" t="s">
        <v>315</v>
      </c>
    </row>
    <row r="13900" spans="1:9" x14ac:dyDescent="0.25">
      <c r="A13900">
        <v>13898</v>
      </c>
      <c r="B13900" t="s">
        <v>16</v>
      </c>
      <c r="C13900">
        <v>2020</v>
      </c>
      <c r="D13900" t="s">
        <v>42</v>
      </c>
      <c r="E13900" t="s">
        <v>205</v>
      </c>
      <c r="F13900">
        <v>0</v>
      </c>
      <c r="G13900" t="s">
        <v>316</v>
      </c>
      <c r="H13900" t="s">
        <v>314</v>
      </c>
      <c r="I13900" t="s">
        <v>315</v>
      </c>
    </row>
    <row r="13901" spans="1:9" x14ac:dyDescent="0.25">
      <c r="A13901">
        <v>13899</v>
      </c>
      <c r="B13901" t="s">
        <v>29</v>
      </c>
      <c r="C13901">
        <v>2020</v>
      </c>
      <c r="D13901" t="s">
        <v>42</v>
      </c>
      <c r="E13901" t="s">
        <v>205</v>
      </c>
      <c r="F13901">
        <v>0</v>
      </c>
      <c r="G13901" t="s">
        <v>316</v>
      </c>
      <c r="H13901" t="s">
        <v>314</v>
      </c>
      <c r="I13901" t="s">
        <v>315</v>
      </c>
    </row>
    <row r="13902" spans="1:9" x14ac:dyDescent="0.25">
      <c r="A13902">
        <v>13900</v>
      </c>
      <c r="B13902" t="s">
        <v>31</v>
      </c>
      <c r="C13902">
        <v>2020</v>
      </c>
      <c r="D13902" t="s">
        <v>42</v>
      </c>
      <c r="E13902" t="s">
        <v>205</v>
      </c>
      <c r="F13902">
        <v>0</v>
      </c>
      <c r="G13902" t="s">
        <v>316</v>
      </c>
      <c r="H13902" t="s">
        <v>314</v>
      </c>
      <c r="I13902" t="s">
        <v>315</v>
      </c>
    </row>
    <row r="13903" spans="1:9" x14ac:dyDescent="0.25">
      <c r="A13903">
        <v>13901</v>
      </c>
      <c r="B13903" t="s">
        <v>24</v>
      </c>
      <c r="C13903">
        <v>2020</v>
      </c>
      <c r="D13903" t="s">
        <v>42</v>
      </c>
      <c r="E13903" t="s">
        <v>205</v>
      </c>
      <c r="F13903">
        <v>0</v>
      </c>
      <c r="G13903" t="s">
        <v>316</v>
      </c>
      <c r="H13903" t="s">
        <v>314</v>
      </c>
      <c r="I13903" t="s">
        <v>315</v>
      </c>
    </row>
    <row r="13904" spans="1:9" x14ac:dyDescent="0.25">
      <c r="A13904">
        <v>13902</v>
      </c>
      <c r="B13904" t="s">
        <v>5</v>
      </c>
      <c r="C13904">
        <v>2020</v>
      </c>
      <c r="D13904" t="s">
        <v>42</v>
      </c>
      <c r="E13904" t="s">
        <v>205</v>
      </c>
      <c r="F13904">
        <v>0</v>
      </c>
      <c r="G13904" t="s">
        <v>316</v>
      </c>
      <c r="H13904" t="s">
        <v>314</v>
      </c>
      <c r="I13904" t="s">
        <v>315</v>
      </c>
    </row>
    <row r="13905" spans="1:9" x14ac:dyDescent="0.25">
      <c r="A13905">
        <v>13903</v>
      </c>
      <c r="B13905" t="s">
        <v>26</v>
      </c>
      <c r="C13905">
        <v>2020</v>
      </c>
      <c r="D13905" t="s">
        <v>42</v>
      </c>
      <c r="E13905" t="s">
        <v>205</v>
      </c>
      <c r="F13905">
        <v>0</v>
      </c>
      <c r="G13905" t="s">
        <v>316</v>
      </c>
      <c r="H13905" t="s">
        <v>314</v>
      </c>
      <c r="I13905" t="s">
        <v>315</v>
      </c>
    </row>
    <row r="13906" spans="1:9" x14ac:dyDescent="0.25">
      <c r="A13906">
        <v>13904</v>
      </c>
      <c r="B13906" t="s">
        <v>28</v>
      </c>
      <c r="C13906">
        <v>2020</v>
      </c>
      <c r="D13906" t="s">
        <v>42</v>
      </c>
      <c r="E13906" t="s">
        <v>205</v>
      </c>
      <c r="F13906">
        <v>0</v>
      </c>
      <c r="G13906" t="s">
        <v>316</v>
      </c>
      <c r="H13906" t="s">
        <v>314</v>
      </c>
      <c r="I13906" t="s">
        <v>315</v>
      </c>
    </row>
    <row r="13907" spans="1:9" x14ac:dyDescent="0.25">
      <c r="A13907">
        <v>13905</v>
      </c>
      <c r="B13907" t="s">
        <v>11</v>
      </c>
      <c r="C13907">
        <v>2020</v>
      </c>
      <c r="D13907" t="s">
        <v>42</v>
      </c>
      <c r="E13907" t="s">
        <v>205</v>
      </c>
      <c r="F13907">
        <v>0</v>
      </c>
      <c r="G13907" t="s">
        <v>316</v>
      </c>
      <c r="H13907" t="s">
        <v>314</v>
      </c>
      <c r="I13907" t="s">
        <v>315</v>
      </c>
    </row>
    <row r="13908" spans="1:9" x14ac:dyDescent="0.25">
      <c r="A13908">
        <v>13906</v>
      </c>
      <c r="B13908" t="s">
        <v>12</v>
      </c>
      <c r="C13908">
        <v>2020</v>
      </c>
      <c r="D13908" t="s">
        <v>42</v>
      </c>
      <c r="E13908" t="s">
        <v>205</v>
      </c>
      <c r="F13908">
        <v>0</v>
      </c>
      <c r="G13908" t="s">
        <v>316</v>
      </c>
      <c r="H13908" t="s">
        <v>314</v>
      </c>
      <c r="I13908" t="s">
        <v>315</v>
      </c>
    </row>
    <row r="13909" spans="1:9" x14ac:dyDescent="0.25">
      <c r="A13909">
        <v>13907</v>
      </c>
      <c r="B13909" t="s">
        <v>7</v>
      </c>
      <c r="C13909">
        <v>2020</v>
      </c>
      <c r="D13909" t="s">
        <v>42</v>
      </c>
      <c r="E13909" t="s">
        <v>205</v>
      </c>
      <c r="F13909">
        <v>0</v>
      </c>
      <c r="G13909" t="s">
        <v>316</v>
      </c>
      <c r="H13909" t="s">
        <v>314</v>
      </c>
      <c r="I13909" t="s">
        <v>315</v>
      </c>
    </row>
    <row r="13910" spans="1:9" x14ac:dyDescent="0.25">
      <c r="A13910">
        <v>13908</v>
      </c>
      <c r="B13910" t="s">
        <v>18</v>
      </c>
      <c r="C13910">
        <v>2020</v>
      </c>
      <c r="D13910" t="s">
        <v>42</v>
      </c>
      <c r="E13910" t="s">
        <v>205</v>
      </c>
      <c r="F13910">
        <v>0</v>
      </c>
      <c r="G13910" t="s">
        <v>316</v>
      </c>
      <c r="H13910" t="s">
        <v>314</v>
      </c>
      <c r="I13910" t="s">
        <v>315</v>
      </c>
    </row>
    <row r="13911" spans="1:9" x14ac:dyDescent="0.25">
      <c r="A13911">
        <v>13909</v>
      </c>
      <c r="B13911" t="s">
        <v>23</v>
      </c>
      <c r="C13911">
        <v>2020</v>
      </c>
      <c r="D13911" t="s">
        <v>42</v>
      </c>
      <c r="E13911" t="s">
        <v>205</v>
      </c>
      <c r="F13911">
        <v>0</v>
      </c>
      <c r="G13911" t="s">
        <v>316</v>
      </c>
      <c r="H13911" t="s">
        <v>314</v>
      </c>
      <c r="I13911" t="s">
        <v>315</v>
      </c>
    </row>
    <row r="13912" spans="1:9" x14ac:dyDescent="0.25">
      <c r="A13912">
        <v>13910</v>
      </c>
      <c r="B13912" t="s">
        <v>14</v>
      </c>
      <c r="C13912">
        <v>2020</v>
      </c>
      <c r="D13912" t="s">
        <v>42</v>
      </c>
      <c r="E13912" t="s">
        <v>205</v>
      </c>
      <c r="F13912">
        <v>0</v>
      </c>
      <c r="G13912" t="s">
        <v>316</v>
      </c>
      <c r="H13912" t="s">
        <v>314</v>
      </c>
      <c r="I13912" t="s">
        <v>315</v>
      </c>
    </row>
    <row r="13913" spans="1:9" x14ac:dyDescent="0.25">
      <c r="A13913">
        <v>13911</v>
      </c>
      <c r="B13913" t="s">
        <v>17</v>
      </c>
      <c r="C13913">
        <v>2020</v>
      </c>
      <c r="D13913" t="s">
        <v>42</v>
      </c>
      <c r="E13913" t="s">
        <v>205</v>
      </c>
      <c r="F13913">
        <v>0</v>
      </c>
      <c r="G13913" t="s">
        <v>316</v>
      </c>
      <c r="H13913" t="s">
        <v>314</v>
      </c>
      <c r="I13913" t="s">
        <v>315</v>
      </c>
    </row>
    <row r="13914" spans="1:9" x14ac:dyDescent="0.25">
      <c r="A13914">
        <v>13912</v>
      </c>
      <c r="B13914" t="s">
        <v>19</v>
      </c>
      <c r="C13914">
        <v>2020</v>
      </c>
      <c r="D13914" t="s">
        <v>42</v>
      </c>
      <c r="E13914" t="s">
        <v>205</v>
      </c>
      <c r="F13914">
        <v>0</v>
      </c>
      <c r="G13914" t="s">
        <v>316</v>
      </c>
      <c r="H13914" t="s">
        <v>314</v>
      </c>
      <c r="I13914" t="s">
        <v>315</v>
      </c>
    </row>
    <row r="13915" spans="1:9" x14ac:dyDescent="0.25">
      <c r="A13915">
        <v>13913</v>
      </c>
      <c r="B13915" t="s">
        <v>27</v>
      </c>
      <c r="C13915">
        <v>2020</v>
      </c>
      <c r="D13915" t="s">
        <v>42</v>
      </c>
      <c r="E13915" t="s">
        <v>205</v>
      </c>
      <c r="F13915">
        <v>0</v>
      </c>
      <c r="G13915" t="s">
        <v>316</v>
      </c>
      <c r="H13915" t="s">
        <v>314</v>
      </c>
      <c r="I13915" t="s">
        <v>315</v>
      </c>
    </row>
    <row r="13916" spans="1:9" x14ac:dyDescent="0.25">
      <c r="A13916">
        <v>13914</v>
      </c>
      <c r="B13916" t="s">
        <v>13</v>
      </c>
      <c r="C13916">
        <v>2020</v>
      </c>
      <c r="D13916" t="s">
        <v>42</v>
      </c>
      <c r="E13916" t="s">
        <v>205</v>
      </c>
      <c r="F13916">
        <v>0</v>
      </c>
      <c r="G13916" t="s">
        <v>316</v>
      </c>
      <c r="H13916" t="s">
        <v>314</v>
      </c>
      <c r="I13916" t="s">
        <v>315</v>
      </c>
    </row>
    <row r="13917" spans="1:9" x14ac:dyDescent="0.25">
      <c r="A13917">
        <v>13915</v>
      </c>
      <c r="B13917" t="s">
        <v>4</v>
      </c>
      <c r="C13917">
        <v>2020</v>
      </c>
      <c r="D13917" t="s">
        <v>42</v>
      </c>
      <c r="E13917" t="s">
        <v>205</v>
      </c>
      <c r="F13917">
        <v>0</v>
      </c>
      <c r="G13917" t="s">
        <v>316</v>
      </c>
      <c r="H13917" t="s">
        <v>314</v>
      </c>
      <c r="I13917" t="s">
        <v>315</v>
      </c>
    </row>
    <row r="13918" spans="1:9" x14ac:dyDescent="0.25">
      <c r="A13918">
        <v>13916</v>
      </c>
      <c r="B13918" t="s">
        <v>6</v>
      </c>
      <c r="C13918">
        <v>2020</v>
      </c>
      <c r="D13918" t="s">
        <v>42</v>
      </c>
      <c r="E13918" t="s">
        <v>205</v>
      </c>
      <c r="F13918">
        <v>0</v>
      </c>
      <c r="G13918" t="s">
        <v>316</v>
      </c>
      <c r="H13918" t="s">
        <v>314</v>
      </c>
      <c r="I13918" t="s">
        <v>315</v>
      </c>
    </row>
    <row r="13919" spans="1:9" x14ac:dyDescent="0.25">
      <c r="A13919">
        <v>13917</v>
      </c>
      <c r="B13919" t="s">
        <v>9</v>
      </c>
      <c r="C13919">
        <v>2020</v>
      </c>
      <c r="D13919" t="s">
        <v>42</v>
      </c>
      <c r="E13919" t="s">
        <v>205</v>
      </c>
      <c r="F13919">
        <v>0</v>
      </c>
      <c r="G13919" t="s">
        <v>316</v>
      </c>
      <c r="H13919" t="s">
        <v>314</v>
      </c>
      <c r="I13919" t="s">
        <v>315</v>
      </c>
    </row>
    <row r="13920" spans="1:9" x14ac:dyDescent="0.25">
      <c r="A13920">
        <v>13918</v>
      </c>
      <c r="B13920" t="s">
        <v>10</v>
      </c>
      <c r="C13920">
        <v>2020</v>
      </c>
      <c r="D13920" t="s">
        <v>42</v>
      </c>
      <c r="E13920" t="s">
        <v>205</v>
      </c>
      <c r="F13920">
        <v>0</v>
      </c>
      <c r="G13920" t="s">
        <v>316</v>
      </c>
      <c r="H13920" t="s">
        <v>314</v>
      </c>
      <c r="I13920" t="s">
        <v>315</v>
      </c>
    </row>
    <row r="13921" spans="1:9" x14ac:dyDescent="0.25">
      <c r="A13921">
        <v>13919</v>
      </c>
      <c r="B13921" t="s">
        <v>3</v>
      </c>
      <c r="C13921">
        <v>2020</v>
      </c>
      <c r="D13921" t="s">
        <v>42</v>
      </c>
      <c r="E13921" t="s">
        <v>205</v>
      </c>
      <c r="F13921">
        <v>0</v>
      </c>
      <c r="G13921" t="s">
        <v>316</v>
      </c>
      <c r="H13921" t="s">
        <v>314</v>
      </c>
      <c r="I13921" t="s">
        <v>315</v>
      </c>
    </row>
    <row r="13922" spans="1:9" x14ac:dyDescent="0.25">
      <c r="A13922">
        <v>13920</v>
      </c>
      <c r="B13922" t="s">
        <v>25</v>
      </c>
      <c r="C13922">
        <v>2020</v>
      </c>
      <c r="D13922" t="s">
        <v>42</v>
      </c>
      <c r="E13922" t="s">
        <v>205</v>
      </c>
      <c r="F13922">
        <v>0</v>
      </c>
      <c r="G13922" t="s">
        <v>316</v>
      </c>
      <c r="H13922" t="s">
        <v>314</v>
      </c>
      <c r="I13922" t="s">
        <v>315</v>
      </c>
    </row>
    <row r="13923" spans="1:9" x14ac:dyDescent="0.25">
      <c r="A13923">
        <v>13921</v>
      </c>
      <c r="B13923" t="s">
        <v>8</v>
      </c>
      <c r="C13923">
        <v>2015</v>
      </c>
      <c r="D13923" t="s">
        <v>301</v>
      </c>
      <c r="E13923" t="s">
        <v>312</v>
      </c>
      <c r="F13923">
        <v>1031244</v>
      </c>
      <c r="G13923" t="s">
        <v>313</v>
      </c>
      <c r="H13923" t="s">
        <v>314</v>
      </c>
      <c r="I13923" t="s">
        <v>315</v>
      </c>
    </row>
    <row r="13924" spans="1:9" x14ac:dyDescent="0.25">
      <c r="A13924">
        <v>13922</v>
      </c>
      <c r="B13924" t="s">
        <v>22</v>
      </c>
      <c r="C13924">
        <v>2015</v>
      </c>
      <c r="D13924" t="s">
        <v>301</v>
      </c>
      <c r="E13924" t="s">
        <v>312</v>
      </c>
      <c r="F13924">
        <v>1031244</v>
      </c>
      <c r="G13924" t="s">
        <v>313</v>
      </c>
      <c r="H13924" t="s">
        <v>314</v>
      </c>
      <c r="I13924" t="s">
        <v>315</v>
      </c>
    </row>
    <row r="13925" spans="1:9" x14ac:dyDescent="0.25">
      <c r="A13925">
        <v>13923</v>
      </c>
      <c r="B13925" t="s">
        <v>15</v>
      </c>
      <c r="C13925">
        <v>2015</v>
      </c>
      <c r="D13925" t="s">
        <v>301</v>
      </c>
      <c r="E13925" t="s">
        <v>312</v>
      </c>
      <c r="F13925">
        <v>1019638</v>
      </c>
      <c r="G13925" t="s">
        <v>313</v>
      </c>
      <c r="H13925" t="s">
        <v>314</v>
      </c>
      <c r="I13925" t="s">
        <v>315</v>
      </c>
    </row>
    <row r="13926" spans="1:9" x14ac:dyDescent="0.25">
      <c r="A13926">
        <v>13924</v>
      </c>
      <c r="B13926" t="s">
        <v>20</v>
      </c>
      <c r="C13926">
        <v>2015</v>
      </c>
      <c r="D13926" t="s">
        <v>301</v>
      </c>
      <c r="E13926" t="s">
        <v>312</v>
      </c>
      <c r="F13926">
        <v>1020036</v>
      </c>
      <c r="G13926" t="s">
        <v>313</v>
      </c>
      <c r="H13926" t="s">
        <v>314</v>
      </c>
      <c r="I13926" t="s">
        <v>315</v>
      </c>
    </row>
    <row r="13927" spans="1:9" x14ac:dyDescent="0.25">
      <c r="A13927">
        <v>13925</v>
      </c>
      <c r="B13927" t="s">
        <v>30</v>
      </c>
      <c r="C13927">
        <v>2015</v>
      </c>
      <c r="D13927" t="s">
        <v>301</v>
      </c>
      <c r="E13927" t="s">
        <v>312</v>
      </c>
      <c r="F13927">
        <v>1021291</v>
      </c>
      <c r="G13927" t="s">
        <v>313</v>
      </c>
      <c r="H13927" t="s">
        <v>314</v>
      </c>
      <c r="I13927" t="s">
        <v>315</v>
      </c>
    </row>
    <row r="13928" spans="1:9" x14ac:dyDescent="0.25">
      <c r="A13928">
        <v>13926</v>
      </c>
      <c r="B13928" t="s">
        <v>21</v>
      </c>
      <c r="C13928">
        <v>2015</v>
      </c>
      <c r="D13928" t="s">
        <v>301</v>
      </c>
      <c r="E13928" t="s">
        <v>312</v>
      </c>
      <c r="F13928">
        <v>1020289</v>
      </c>
      <c r="G13928" t="s">
        <v>313</v>
      </c>
      <c r="H13928" t="s">
        <v>314</v>
      </c>
      <c r="I13928" t="s">
        <v>315</v>
      </c>
    </row>
    <row r="13929" spans="1:9" x14ac:dyDescent="0.25">
      <c r="A13929">
        <v>13927</v>
      </c>
      <c r="B13929" t="s">
        <v>16</v>
      </c>
      <c r="C13929">
        <v>2015</v>
      </c>
      <c r="D13929" t="s">
        <v>301</v>
      </c>
      <c r="E13929" t="s">
        <v>312</v>
      </c>
      <c r="F13929">
        <v>1016389</v>
      </c>
      <c r="G13929" t="s">
        <v>313</v>
      </c>
      <c r="H13929" t="s">
        <v>314</v>
      </c>
      <c r="I13929" t="s">
        <v>315</v>
      </c>
    </row>
    <row r="13930" spans="1:9" x14ac:dyDescent="0.25">
      <c r="A13930">
        <v>13928</v>
      </c>
      <c r="B13930" t="s">
        <v>29</v>
      </c>
      <c r="C13930">
        <v>2015</v>
      </c>
      <c r="D13930" t="s">
        <v>301</v>
      </c>
      <c r="E13930" t="s">
        <v>312</v>
      </c>
      <c r="F13930">
        <v>1018985</v>
      </c>
      <c r="G13930" t="s">
        <v>313</v>
      </c>
      <c r="H13930" t="s">
        <v>314</v>
      </c>
      <c r="I13930" t="s">
        <v>315</v>
      </c>
    </row>
    <row r="13931" spans="1:9" x14ac:dyDescent="0.25">
      <c r="A13931">
        <v>13929</v>
      </c>
      <c r="B13931" t="s">
        <v>31</v>
      </c>
      <c r="C13931">
        <v>2015</v>
      </c>
      <c r="D13931" t="s">
        <v>301</v>
      </c>
      <c r="E13931" t="s">
        <v>312</v>
      </c>
      <c r="F13931">
        <v>1021349</v>
      </c>
      <c r="G13931" t="s">
        <v>313</v>
      </c>
      <c r="H13931" t="s">
        <v>314</v>
      </c>
      <c r="I13931" t="s">
        <v>315</v>
      </c>
    </row>
    <row r="13932" spans="1:9" x14ac:dyDescent="0.25">
      <c r="A13932">
        <v>13930</v>
      </c>
      <c r="B13932" t="s">
        <v>24</v>
      </c>
      <c r="C13932">
        <v>2015</v>
      </c>
      <c r="D13932" t="s">
        <v>301</v>
      </c>
      <c r="E13932" t="s">
        <v>312</v>
      </c>
      <c r="F13932">
        <v>1018457</v>
      </c>
      <c r="G13932" t="s">
        <v>313</v>
      </c>
      <c r="H13932" t="s">
        <v>314</v>
      </c>
      <c r="I13932" t="s">
        <v>315</v>
      </c>
    </row>
    <row r="13933" spans="1:9" x14ac:dyDescent="0.25">
      <c r="A13933">
        <v>13931</v>
      </c>
      <c r="B13933" t="s">
        <v>5</v>
      </c>
      <c r="C13933">
        <v>2015</v>
      </c>
      <c r="D13933" t="s">
        <v>301</v>
      </c>
      <c r="E13933" t="s">
        <v>312</v>
      </c>
      <c r="F13933">
        <v>1025338</v>
      </c>
      <c r="G13933" t="s">
        <v>313</v>
      </c>
      <c r="H13933" t="s">
        <v>314</v>
      </c>
      <c r="I13933" t="s">
        <v>315</v>
      </c>
    </row>
    <row r="13934" spans="1:9" x14ac:dyDescent="0.25">
      <c r="A13934">
        <v>13932</v>
      </c>
      <c r="B13934" t="s">
        <v>26</v>
      </c>
      <c r="C13934">
        <v>2015</v>
      </c>
      <c r="D13934" t="s">
        <v>301</v>
      </c>
      <c r="E13934" t="s">
        <v>312</v>
      </c>
      <c r="F13934">
        <v>1020862</v>
      </c>
      <c r="G13934" t="s">
        <v>313</v>
      </c>
      <c r="H13934" t="s">
        <v>314</v>
      </c>
      <c r="I13934" t="s">
        <v>315</v>
      </c>
    </row>
    <row r="13935" spans="1:9" x14ac:dyDescent="0.25">
      <c r="A13935">
        <v>13933</v>
      </c>
      <c r="B13935" t="s">
        <v>28</v>
      </c>
      <c r="C13935">
        <v>2015</v>
      </c>
      <c r="D13935" t="s">
        <v>301</v>
      </c>
      <c r="E13935" t="s">
        <v>312</v>
      </c>
      <c r="F13935">
        <v>1019700</v>
      </c>
      <c r="G13935" t="s">
        <v>313</v>
      </c>
      <c r="H13935" t="s">
        <v>314</v>
      </c>
      <c r="I13935" t="s">
        <v>315</v>
      </c>
    </row>
    <row r="13936" spans="1:9" x14ac:dyDescent="0.25">
      <c r="A13936">
        <v>13934</v>
      </c>
      <c r="B13936" t="s">
        <v>11</v>
      </c>
      <c r="C13936">
        <v>2015</v>
      </c>
      <c r="D13936" t="s">
        <v>301</v>
      </c>
      <c r="E13936" t="s">
        <v>312</v>
      </c>
      <c r="F13936">
        <v>1022400</v>
      </c>
      <c r="G13936" t="s">
        <v>313</v>
      </c>
      <c r="H13936" t="s">
        <v>314</v>
      </c>
      <c r="I13936" t="s">
        <v>315</v>
      </c>
    </row>
    <row r="13937" spans="1:9" x14ac:dyDescent="0.25">
      <c r="A13937">
        <v>13935</v>
      </c>
      <c r="B13937" t="s">
        <v>12</v>
      </c>
      <c r="C13937">
        <v>2015</v>
      </c>
      <c r="D13937" t="s">
        <v>301</v>
      </c>
      <c r="E13937" t="s">
        <v>312</v>
      </c>
      <c r="F13937">
        <v>1020329</v>
      </c>
      <c r="G13937" t="s">
        <v>313</v>
      </c>
      <c r="H13937" t="s">
        <v>314</v>
      </c>
      <c r="I13937" t="s">
        <v>315</v>
      </c>
    </row>
    <row r="13938" spans="1:9" x14ac:dyDescent="0.25">
      <c r="A13938">
        <v>13936</v>
      </c>
      <c r="B13938" t="s">
        <v>7</v>
      </c>
      <c r="C13938">
        <v>2015</v>
      </c>
      <c r="D13938" t="s">
        <v>301</v>
      </c>
      <c r="E13938" t="s">
        <v>312</v>
      </c>
      <c r="F13938">
        <v>1022807</v>
      </c>
      <c r="G13938" t="s">
        <v>313</v>
      </c>
      <c r="H13938" t="s">
        <v>314</v>
      </c>
      <c r="I13938" t="s">
        <v>315</v>
      </c>
    </row>
    <row r="13939" spans="1:9" x14ac:dyDescent="0.25">
      <c r="A13939">
        <v>13937</v>
      </c>
      <c r="B13939" t="s">
        <v>18</v>
      </c>
      <c r="C13939">
        <v>2015</v>
      </c>
      <c r="D13939" t="s">
        <v>301</v>
      </c>
      <c r="E13939" t="s">
        <v>312</v>
      </c>
      <c r="F13939">
        <v>1017452</v>
      </c>
      <c r="G13939" t="s">
        <v>313</v>
      </c>
      <c r="H13939" t="s">
        <v>314</v>
      </c>
      <c r="I13939" t="s">
        <v>315</v>
      </c>
    </row>
    <row r="13940" spans="1:9" x14ac:dyDescent="0.25">
      <c r="A13940">
        <v>13938</v>
      </c>
      <c r="B13940" t="s">
        <v>23</v>
      </c>
      <c r="C13940">
        <v>2015</v>
      </c>
      <c r="D13940" t="s">
        <v>301</v>
      </c>
      <c r="E13940" t="s">
        <v>312</v>
      </c>
      <c r="F13940">
        <v>1018261</v>
      </c>
      <c r="G13940" t="s">
        <v>313</v>
      </c>
      <c r="H13940" t="s">
        <v>314</v>
      </c>
      <c r="I13940" t="s">
        <v>315</v>
      </c>
    </row>
    <row r="13941" spans="1:9" x14ac:dyDescent="0.25">
      <c r="A13941">
        <v>13939</v>
      </c>
      <c r="B13941" t="s">
        <v>14</v>
      </c>
      <c r="C13941">
        <v>2015</v>
      </c>
      <c r="D13941" t="s">
        <v>301</v>
      </c>
      <c r="E13941" t="s">
        <v>312</v>
      </c>
      <c r="F13941">
        <v>1020657</v>
      </c>
      <c r="G13941" t="s">
        <v>313</v>
      </c>
      <c r="H13941" t="s">
        <v>314</v>
      </c>
      <c r="I13941" t="s">
        <v>315</v>
      </c>
    </row>
    <row r="13942" spans="1:9" x14ac:dyDescent="0.25">
      <c r="A13942">
        <v>13940</v>
      </c>
      <c r="B13942" t="s">
        <v>17</v>
      </c>
      <c r="C13942">
        <v>2015</v>
      </c>
      <c r="D13942" t="s">
        <v>301</v>
      </c>
      <c r="E13942" t="s">
        <v>312</v>
      </c>
      <c r="F13942">
        <v>1026204</v>
      </c>
      <c r="G13942" t="s">
        <v>313</v>
      </c>
      <c r="H13942" t="s">
        <v>314</v>
      </c>
      <c r="I13942" t="s">
        <v>315</v>
      </c>
    </row>
    <row r="13943" spans="1:9" x14ac:dyDescent="0.25">
      <c r="A13943">
        <v>13941</v>
      </c>
      <c r="B13943" t="s">
        <v>19</v>
      </c>
      <c r="C13943">
        <v>2015</v>
      </c>
      <c r="D13943" t="s">
        <v>301</v>
      </c>
      <c r="E13943" t="s">
        <v>312</v>
      </c>
      <c r="F13943">
        <v>1012387</v>
      </c>
      <c r="G13943" t="s">
        <v>313</v>
      </c>
      <c r="H13943" t="s">
        <v>314</v>
      </c>
      <c r="I13943" t="s">
        <v>315</v>
      </c>
    </row>
    <row r="13944" spans="1:9" x14ac:dyDescent="0.25">
      <c r="A13944">
        <v>13942</v>
      </c>
      <c r="B13944" t="s">
        <v>27</v>
      </c>
      <c r="C13944">
        <v>2015</v>
      </c>
      <c r="D13944" t="s">
        <v>301</v>
      </c>
      <c r="E13944" t="s">
        <v>312</v>
      </c>
      <c r="F13944">
        <v>1017099</v>
      </c>
      <c r="G13944" t="s">
        <v>313</v>
      </c>
      <c r="H13944" t="s">
        <v>314</v>
      </c>
      <c r="I13944" t="s">
        <v>315</v>
      </c>
    </row>
    <row r="13945" spans="1:9" x14ac:dyDescent="0.25">
      <c r="A13945">
        <v>13943</v>
      </c>
      <c r="B13945" t="s">
        <v>13</v>
      </c>
      <c r="C13945">
        <v>2015</v>
      </c>
      <c r="D13945" t="s">
        <v>301</v>
      </c>
      <c r="E13945" t="s">
        <v>312</v>
      </c>
      <c r="F13945">
        <v>1019196</v>
      </c>
      <c r="G13945" t="s">
        <v>313</v>
      </c>
      <c r="H13945" t="s">
        <v>314</v>
      </c>
      <c r="I13945" t="s">
        <v>315</v>
      </c>
    </row>
    <row r="13946" spans="1:9" x14ac:dyDescent="0.25">
      <c r="A13946">
        <v>13944</v>
      </c>
      <c r="B13946" t="s">
        <v>4</v>
      </c>
      <c r="C13946">
        <v>2015</v>
      </c>
      <c r="D13946" t="s">
        <v>301</v>
      </c>
      <c r="E13946" t="s">
        <v>312</v>
      </c>
      <c r="F13946">
        <v>1017985</v>
      </c>
      <c r="G13946" t="s">
        <v>313</v>
      </c>
      <c r="H13946" t="s">
        <v>314</v>
      </c>
      <c r="I13946" t="s">
        <v>315</v>
      </c>
    </row>
    <row r="13947" spans="1:9" x14ac:dyDescent="0.25">
      <c r="A13947">
        <v>13945</v>
      </c>
      <c r="B13947" t="s">
        <v>6</v>
      </c>
      <c r="C13947">
        <v>2015</v>
      </c>
      <c r="D13947" t="s">
        <v>301</v>
      </c>
      <c r="E13947" t="s">
        <v>312</v>
      </c>
      <c r="F13947">
        <v>1018365</v>
      </c>
      <c r="G13947" t="s">
        <v>313</v>
      </c>
      <c r="H13947" t="s">
        <v>314</v>
      </c>
      <c r="I13947" t="s">
        <v>315</v>
      </c>
    </row>
    <row r="13948" spans="1:9" x14ac:dyDescent="0.25">
      <c r="A13948">
        <v>13946</v>
      </c>
      <c r="B13948" t="s">
        <v>9</v>
      </c>
      <c r="C13948">
        <v>2015</v>
      </c>
      <c r="D13948" t="s">
        <v>301</v>
      </c>
      <c r="E13948" t="s">
        <v>312</v>
      </c>
      <c r="F13948">
        <v>1026183</v>
      </c>
      <c r="G13948" t="s">
        <v>313</v>
      </c>
      <c r="H13948" t="s">
        <v>314</v>
      </c>
      <c r="I13948" t="s">
        <v>315</v>
      </c>
    </row>
    <row r="13949" spans="1:9" x14ac:dyDescent="0.25">
      <c r="A13949">
        <v>13947</v>
      </c>
      <c r="B13949" t="s">
        <v>10</v>
      </c>
      <c r="C13949">
        <v>2015</v>
      </c>
      <c r="D13949" t="s">
        <v>301</v>
      </c>
      <c r="E13949" t="s">
        <v>312</v>
      </c>
      <c r="F13949">
        <v>1020710</v>
      </c>
      <c r="G13949" t="s">
        <v>313</v>
      </c>
      <c r="H13949" t="s">
        <v>314</v>
      </c>
      <c r="I13949" t="s">
        <v>315</v>
      </c>
    </row>
    <row r="13950" spans="1:9" x14ac:dyDescent="0.25">
      <c r="A13950">
        <v>13948</v>
      </c>
      <c r="B13950" t="s">
        <v>3</v>
      </c>
      <c r="C13950">
        <v>2015</v>
      </c>
      <c r="D13950" t="s">
        <v>301</v>
      </c>
      <c r="E13950" t="s">
        <v>312</v>
      </c>
      <c r="F13950">
        <v>1020122</v>
      </c>
      <c r="G13950" t="s">
        <v>313</v>
      </c>
      <c r="H13950" t="s">
        <v>314</v>
      </c>
      <c r="I13950" t="s">
        <v>315</v>
      </c>
    </row>
    <row r="13951" spans="1:9" x14ac:dyDescent="0.25">
      <c r="A13951">
        <v>13949</v>
      </c>
      <c r="B13951" t="s">
        <v>25</v>
      </c>
      <c r="C13951">
        <v>2015</v>
      </c>
      <c r="D13951" t="s">
        <v>301</v>
      </c>
      <c r="E13951" t="s">
        <v>312</v>
      </c>
      <c r="F13951">
        <v>1023551</v>
      </c>
      <c r="G13951" t="s">
        <v>313</v>
      </c>
      <c r="H13951" t="s">
        <v>314</v>
      </c>
      <c r="I13951" t="s">
        <v>315</v>
      </c>
    </row>
    <row r="13952" spans="1:9" x14ac:dyDescent="0.25">
      <c r="A13952">
        <v>13950</v>
      </c>
      <c r="B13952" t="s">
        <v>8</v>
      </c>
      <c r="C13952">
        <v>2015</v>
      </c>
      <c r="D13952" t="s">
        <v>301</v>
      </c>
      <c r="E13952" t="s">
        <v>64</v>
      </c>
      <c r="F13952">
        <v>1031242.3</v>
      </c>
      <c r="G13952" t="s">
        <v>313</v>
      </c>
      <c r="H13952" t="s">
        <v>314</v>
      </c>
      <c r="I13952" t="s">
        <v>315</v>
      </c>
    </row>
    <row r="13953" spans="1:9" x14ac:dyDescent="0.25">
      <c r="A13953">
        <v>13951</v>
      </c>
      <c r="B13953" t="s">
        <v>22</v>
      </c>
      <c r="C13953">
        <v>2015</v>
      </c>
      <c r="D13953" t="s">
        <v>301</v>
      </c>
      <c r="E13953" t="s">
        <v>64</v>
      </c>
      <c r="F13953">
        <v>1031242.3</v>
      </c>
      <c r="G13953" t="s">
        <v>313</v>
      </c>
      <c r="H13953" t="s">
        <v>314</v>
      </c>
      <c r="I13953" t="s">
        <v>315</v>
      </c>
    </row>
    <row r="13954" spans="1:9" x14ac:dyDescent="0.25">
      <c r="A13954">
        <v>13952</v>
      </c>
      <c r="B13954" t="s">
        <v>15</v>
      </c>
      <c r="C13954">
        <v>2015</v>
      </c>
      <c r="D13954" t="s">
        <v>301</v>
      </c>
      <c r="E13954" t="s">
        <v>64</v>
      </c>
      <c r="F13954">
        <v>1019638.3</v>
      </c>
      <c r="G13954" t="s">
        <v>313</v>
      </c>
      <c r="H13954" t="s">
        <v>314</v>
      </c>
      <c r="I13954" t="s">
        <v>315</v>
      </c>
    </row>
    <row r="13955" spans="1:9" x14ac:dyDescent="0.25">
      <c r="A13955">
        <v>13953</v>
      </c>
      <c r="B13955" t="s">
        <v>20</v>
      </c>
      <c r="C13955">
        <v>2015</v>
      </c>
      <c r="D13955" t="s">
        <v>301</v>
      </c>
      <c r="E13955" t="s">
        <v>64</v>
      </c>
      <c r="F13955">
        <v>1020034.3</v>
      </c>
      <c r="G13955" t="s">
        <v>313</v>
      </c>
      <c r="H13955" t="s">
        <v>314</v>
      </c>
      <c r="I13955" t="s">
        <v>315</v>
      </c>
    </row>
    <row r="13956" spans="1:9" x14ac:dyDescent="0.25">
      <c r="A13956">
        <v>13954</v>
      </c>
      <c r="B13956" t="s">
        <v>30</v>
      </c>
      <c r="C13956">
        <v>2015</v>
      </c>
      <c r="D13956" t="s">
        <v>301</v>
      </c>
      <c r="E13956" t="s">
        <v>64</v>
      </c>
      <c r="F13956">
        <v>1021290.3</v>
      </c>
      <c r="G13956" t="s">
        <v>313</v>
      </c>
      <c r="H13956" t="s">
        <v>314</v>
      </c>
      <c r="I13956" t="s">
        <v>315</v>
      </c>
    </row>
    <row r="13957" spans="1:9" x14ac:dyDescent="0.25">
      <c r="A13957">
        <v>13955</v>
      </c>
      <c r="B13957" t="s">
        <v>21</v>
      </c>
      <c r="C13957">
        <v>2015</v>
      </c>
      <c r="D13957" t="s">
        <v>301</v>
      </c>
      <c r="E13957" t="s">
        <v>64</v>
      </c>
      <c r="F13957">
        <v>1020287.3</v>
      </c>
      <c r="G13957" t="s">
        <v>313</v>
      </c>
      <c r="H13957" t="s">
        <v>314</v>
      </c>
      <c r="I13957" t="s">
        <v>315</v>
      </c>
    </row>
    <row r="13958" spans="1:9" x14ac:dyDescent="0.25">
      <c r="A13958">
        <v>13956</v>
      </c>
      <c r="B13958" t="s">
        <v>16</v>
      </c>
      <c r="C13958">
        <v>2015</v>
      </c>
      <c r="D13958" t="s">
        <v>301</v>
      </c>
      <c r="E13958" t="s">
        <v>64</v>
      </c>
      <c r="F13958">
        <v>1016391.3</v>
      </c>
      <c r="G13958" t="s">
        <v>313</v>
      </c>
      <c r="H13958" t="s">
        <v>314</v>
      </c>
      <c r="I13958" t="s">
        <v>315</v>
      </c>
    </row>
    <row r="13959" spans="1:9" x14ac:dyDescent="0.25">
      <c r="A13959">
        <v>13957</v>
      </c>
      <c r="B13959" t="s">
        <v>29</v>
      </c>
      <c r="C13959">
        <v>2015</v>
      </c>
      <c r="D13959" t="s">
        <v>301</v>
      </c>
      <c r="E13959" t="s">
        <v>64</v>
      </c>
      <c r="F13959">
        <v>1018986.3</v>
      </c>
      <c r="G13959" t="s">
        <v>313</v>
      </c>
      <c r="H13959" t="s">
        <v>314</v>
      </c>
      <c r="I13959" t="s">
        <v>315</v>
      </c>
    </row>
    <row r="13960" spans="1:9" x14ac:dyDescent="0.25">
      <c r="A13960">
        <v>13958</v>
      </c>
      <c r="B13960" t="s">
        <v>31</v>
      </c>
      <c r="C13960">
        <v>2015</v>
      </c>
      <c r="D13960" t="s">
        <v>301</v>
      </c>
      <c r="E13960" t="s">
        <v>64</v>
      </c>
      <c r="F13960">
        <v>1021348.3</v>
      </c>
      <c r="G13960" t="s">
        <v>313</v>
      </c>
      <c r="H13960" t="s">
        <v>314</v>
      </c>
      <c r="I13960" t="s">
        <v>315</v>
      </c>
    </row>
    <row r="13961" spans="1:9" x14ac:dyDescent="0.25">
      <c r="A13961">
        <v>13959</v>
      </c>
      <c r="B13961" t="s">
        <v>24</v>
      </c>
      <c r="C13961">
        <v>2015</v>
      </c>
      <c r="D13961" t="s">
        <v>301</v>
      </c>
      <c r="E13961" t="s">
        <v>64</v>
      </c>
      <c r="F13961">
        <v>1018454.8</v>
      </c>
      <c r="G13961" t="s">
        <v>313</v>
      </c>
      <c r="H13961" t="s">
        <v>314</v>
      </c>
      <c r="I13961" t="s">
        <v>315</v>
      </c>
    </row>
    <row r="13962" spans="1:9" x14ac:dyDescent="0.25">
      <c r="A13962">
        <v>13960</v>
      </c>
      <c r="B13962" t="s">
        <v>5</v>
      </c>
      <c r="C13962">
        <v>2015</v>
      </c>
      <c r="D13962" t="s">
        <v>301</v>
      </c>
      <c r="E13962" t="s">
        <v>64</v>
      </c>
      <c r="F13962">
        <v>1025339.8</v>
      </c>
      <c r="G13962" t="s">
        <v>313</v>
      </c>
      <c r="H13962" t="s">
        <v>314</v>
      </c>
      <c r="I13962" t="s">
        <v>315</v>
      </c>
    </row>
    <row r="13963" spans="1:9" x14ac:dyDescent="0.25">
      <c r="A13963">
        <v>13961</v>
      </c>
      <c r="B13963" t="s">
        <v>26</v>
      </c>
      <c r="C13963">
        <v>2015</v>
      </c>
      <c r="D13963" t="s">
        <v>301</v>
      </c>
      <c r="E13963" t="s">
        <v>64</v>
      </c>
      <c r="F13963">
        <v>1020863.8</v>
      </c>
      <c r="G13963" t="s">
        <v>313</v>
      </c>
      <c r="H13963" t="s">
        <v>314</v>
      </c>
      <c r="I13963" t="s">
        <v>315</v>
      </c>
    </row>
    <row r="13964" spans="1:9" x14ac:dyDescent="0.25">
      <c r="A13964">
        <v>13962</v>
      </c>
      <c r="B13964" t="s">
        <v>28</v>
      </c>
      <c r="C13964">
        <v>2015</v>
      </c>
      <c r="D13964" t="s">
        <v>301</v>
      </c>
      <c r="E13964" t="s">
        <v>64</v>
      </c>
      <c r="F13964">
        <v>1019701.3</v>
      </c>
      <c r="G13964" t="s">
        <v>313</v>
      </c>
      <c r="H13964" t="s">
        <v>314</v>
      </c>
      <c r="I13964" t="s">
        <v>315</v>
      </c>
    </row>
    <row r="13965" spans="1:9" x14ac:dyDescent="0.25">
      <c r="A13965">
        <v>13963</v>
      </c>
      <c r="B13965" t="s">
        <v>11</v>
      </c>
      <c r="C13965">
        <v>2015</v>
      </c>
      <c r="D13965" t="s">
        <v>301</v>
      </c>
      <c r="E13965" t="s">
        <v>64</v>
      </c>
      <c r="F13965">
        <v>1022400.8</v>
      </c>
      <c r="G13965" t="s">
        <v>313</v>
      </c>
      <c r="H13965" t="s">
        <v>314</v>
      </c>
      <c r="I13965" t="s">
        <v>315</v>
      </c>
    </row>
    <row r="13966" spans="1:9" x14ac:dyDescent="0.25">
      <c r="A13966">
        <v>13964</v>
      </c>
      <c r="B13966" t="s">
        <v>12</v>
      </c>
      <c r="C13966">
        <v>2015</v>
      </c>
      <c r="D13966" t="s">
        <v>301</v>
      </c>
      <c r="E13966" t="s">
        <v>64</v>
      </c>
      <c r="F13966">
        <v>1020329.8</v>
      </c>
      <c r="G13966" t="s">
        <v>313</v>
      </c>
      <c r="H13966" t="s">
        <v>314</v>
      </c>
      <c r="I13966" t="s">
        <v>315</v>
      </c>
    </row>
    <row r="13967" spans="1:9" x14ac:dyDescent="0.25">
      <c r="A13967">
        <v>13965</v>
      </c>
      <c r="B13967" t="s">
        <v>7</v>
      </c>
      <c r="C13967">
        <v>2015</v>
      </c>
      <c r="D13967" t="s">
        <v>301</v>
      </c>
      <c r="E13967" t="s">
        <v>64</v>
      </c>
      <c r="F13967">
        <v>1022806.3</v>
      </c>
      <c r="G13967" t="s">
        <v>313</v>
      </c>
      <c r="H13967" t="s">
        <v>314</v>
      </c>
      <c r="I13967" t="s">
        <v>315</v>
      </c>
    </row>
    <row r="13968" spans="1:9" x14ac:dyDescent="0.25">
      <c r="A13968">
        <v>13966</v>
      </c>
      <c r="B13968" t="s">
        <v>18</v>
      </c>
      <c r="C13968">
        <v>2015</v>
      </c>
      <c r="D13968" t="s">
        <v>301</v>
      </c>
      <c r="E13968" t="s">
        <v>64</v>
      </c>
      <c r="F13968">
        <v>1017451.8</v>
      </c>
      <c r="G13968" t="s">
        <v>313</v>
      </c>
      <c r="H13968" t="s">
        <v>314</v>
      </c>
      <c r="I13968" t="s">
        <v>315</v>
      </c>
    </row>
    <row r="13969" spans="1:9" x14ac:dyDescent="0.25">
      <c r="A13969">
        <v>13967</v>
      </c>
      <c r="B13969" t="s">
        <v>23</v>
      </c>
      <c r="C13969">
        <v>2015</v>
      </c>
      <c r="D13969" t="s">
        <v>301</v>
      </c>
      <c r="E13969" t="s">
        <v>64</v>
      </c>
      <c r="F13969">
        <v>1018262.3</v>
      </c>
      <c r="G13969" t="s">
        <v>313</v>
      </c>
      <c r="H13969" t="s">
        <v>314</v>
      </c>
      <c r="I13969" t="s">
        <v>315</v>
      </c>
    </row>
    <row r="13970" spans="1:9" x14ac:dyDescent="0.25">
      <c r="A13970">
        <v>13968</v>
      </c>
      <c r="B13970" t="s">
        <v>14</v>
      </c>
      <c r="C13970">
        <v>2015</v>
      </c>
      <c r="D13970" t="s">
        <v>301</v>
      </c>
      <c r="E13970" t="s">
        <v>64</v>
      </c>
      <c r="F13970">
        <v>1020655.8</v>
      </c>
      <c r="G13970" t="s">
        <v>313</v>
      </c>
      <c r="H13970" t="s">
        <v>314</v>
      </c>
      <c r="I13970" t="s">
        <v>315</v>
      </c>
    </row>
    <row r="13971" spans="1:9" x14ac:dyDescent="0.25">
      <c r="A13971">
        <v>13969</v>
      </c>
      <c r="B13971" t="s">
        <v>17</v>
      </c>
      <c r="C13971">
        <v>2015</v>
      </c>
      <c r="D13971" t="s">
        <v>301</v>
      </c>
      <c r="E13971" t="s">
        <v>64</v>
      </c>
      <c r="F13971">
        <v>1026201.3</v>
      </c>
      <c r="G13971" t="s">
        <v>313</v>
      </c>
      <c r="H13971" t="s">
        <v>314</v>
      </c>
      <c r="I13971" t="s">
        <v>315</v>
      </c>
    </row>
    <row r="13972" spans="1:9" x14ac:dyDescent="0.25">
      <c r="A13972">
        <v>13970</v>
      </c>
      <c r="B13972" t="s">
        <v>19</v>
      </c>
      <c r="C13972">
        <v>2015</v>
      </c>
      <c r="D13972" t="s">
        <v>301</v>
      </c>
      <c r="E13972" t="s">
        <v>64</v>
      </c>
      <c r="F13972">
        <v>1012388.3</v>
      </c>
      <c r="G13972" t="s">
        <v>313</v>
      </c>
      <c r="H13972" t="s">
        <v>314</v>
      </c>
      <c r="I13972" t="s">
        <v>315</v>
      </c>
    </row>
    <row r="13973" spans="1:9" x14ac:dyDescent="0.25">
      <c r="A13973">
        <v>13971</v>
      </c>
      <c r="B13973" t="s">
        <v>27</v>
      </c>
      <c r="C13973">
        <v>2015</v>
      </c>
      <c r="D13973" t="s">
        <v>301</v>
      </c>
      <c r="E13973" t="s">
        <v>64</v>
      </c>
      <c r="F13973">
        <v>1017100.8</v>
      </c>
      <c r="G13973" t="s">
        <v>313</v>
      </c>
      <c r="H13973" t="s">
        <v>314</v>
      </c>
      <c r="I13973" t="s">
        <v>315</v>
      </c>
    </row>
    <row r="13974" spans="1:9" x14ac:dyDescent="0.25">
      <c r="A13974">
        <v>13972</v>
      </c>
      <c r="B13974" t="s">
        <v>13</v>
      </c>
      <c r="C13974">
        <v>2015</v>
      </c>
      <c r="D13974" t="s">
        <v>301</v>
      </c>
      <c r="E13974" t="s">
        <v>64</v>
      </c>
      <c r="F13974">
        <v>1019196.8</v>
      </c>
      <c r="G13974" t="s">
        <v>313</v>
      </c>
      <c r="H13974" t="s">
        <v>314</v>
      </c>
      <c r="I13974" t="s">
        <v>315</v>
      </c>
    </row>
    <row r="13975" spans="1:9" x14ac:dyDescent="0.25">
      <c r="A13975">
        <v>13973</v>
      </c>
      <c r="B13975" t="s">
        <v>4</v>
      </c>
      <c r="C13975">
        <v>2015</v>
      </c>
      <c r="D13975" t="s">
        <v>301</v>
      </c>
      <c r="E13975" t="s">
        <v>64</v>
      </c>
      <c r="F13975">
        <v>1017986.3</v>
      </c>
      <c r="G13975" t="s">
        <v>313</v>
      </c>
      <c r="H13975" t="s">
        <v>314</v>
      </c>
      <c r="I13975" t="s">
        <v>315</v>
      </c>
    </row>
    <row r="13976" spans="1:9" x14ac:dyDescent="0.25">
      <c r="A13976">
        <v>13974</v>
      </c>
      <c r="B13976" t="s">
        <v>6</v>
      </c>
      <c r="C13976">
        <v>2015</v>
      </c>
      <c r="D13976" t="s">
        <v>301</v>
      </c>
      <c r="E13976" t="s">
        <v>64</v>
      </c>
      <c r="F13976">
        <v>1018366.3</v>
      </c>
      <c r="G13976" t="s">
        <v>313</v>
      </c>
      <c r="H13976" t="s">
        <v>314</v>
      </c>
      <c r="I13976" t="s">
        <v>315</v>
      </c>
    </row>
    <row r="13977" spans="1:9" x14ac:dyDescent="0.25">
      <c r="A13977">
        <v>13975</v>
      </c>
      <c r="B13977" t="s">
        <v>9</v>
      </c>
      <c r="C13977">
        <v>2015</v>
      </c>
      <c r="D13977" t="s">
        <v>301</v>
      </c>
      <c r="E13977" t="s">
        <v>64</v>
      </c>
      <c r="F13977">
        <v>1026180.8</v>
      </c>
      <c r="G13977" t="s">
        <v>313</v>
      </c>
      <c r="H13977" t="s">
        <v>314</v>
      </c>
      <c r="I13977" t="s">
        <v>315</v>
      </c>
    </row>
    <row r="13978" spans="1:9" x14ac:dyDescent="0.25">
      <c r="A13978">
        <v>13976</v>
      </c>
      <c r="B13978" t="s">
        <v>10</v>
      </c>
      <c r="C13978">
        <v>2015</v>
      </c>
      <c r="D13978" t="s">
        <v>301</v>
      </c>
      <c r="E13978" t="s">
        <v>64</v>
      </c>
      <c r="F13978">
        <v>1020711.3</v>
      </c>
      <c r="G13978" t="s">
        <v>313</v>
      </c>
      <c r="H13978" t="s">
        <v>314</v>
      </c>
      <c r="I13978" t="s">
        <v>315</v>
      </c>
    </row>
    <row r="13979" spans="1:9" x14ac:dyDescent="0.25">
      <c r="A13979">
        <v>13977</v>
      </c>
      <c r="B13979" t="s">
        <v>3</v>
      </c>
      <c r="C13979">
        <v>2015</v>
      </c>
      <c r="D13979" t="s">
        <v>301</v>
      </c>
      <c r="E13979" t="s">
        <v>64</v>
      </c>
      <c r="F13979">
        <v>1020122.8</v>
      </c>
      <c r="G13979" t="s">
        <v>313</v>
      </c>
      <c r="H13979" t="s">
        <v>314</v>
      </c>
      <c r="I13979" t="s">
        <v>315</v>
      </c>
    </row>
    <row r="13980" spans="1:9" x14ac:dyDescent="0.25">
      <c r="A13980">
        <v>13978</v>
      </c>
      <c r="B13980" t="s">
        <v>25</v>
      </c>
      <c r="C13980">
        <v>2015</v>
      </c>
      <c r="D13980" t="s">
        <v>301</v>
      </c>
      <c r="E13980" t="s">
        <v>64</v>
      </c>
      <c r="F13980">
        <v>1023549.3</v>
      </c>
      <c r="G13980" t="s">
        <v>313</v>
      </c>
      <c r="H13980" t="s">
        <v>314</v>
      </c>
      <c r="I13980" t="s">
        <v>315</v>
      </c>
    </row>
    <row r="13981" spans="1:9" x14ac:dyDescent="0.25">
      <c r="A13981">
        <v>13979</v>
      </c>
      <c r="B13981" t="s">
        <v>8</v>
      </c>
      <c r="C13981">
        <v>2015</v>
      </c>
      <c r="D13981" t="s">
        <v>301</v>
      </c>
      <c r="E13981" t="s">
        <v>204</v>
      </c>
      <c r="F13981">
        <v>1.7</v>
      </c>
      <c r="G13981" t="s">
        <v>313</v>
      </c>
      <c r="H13981" t="s">
        <v>314</v>
      </c>
      <c r="I13981" t="s">
        <v>315</v>
      </c>
    </row>
    <row r="13982" spans="1:9" x14ac:dyDescent="0.25">
      <c r="A13982">
        <v>13980</v>
      </c>
      <c r="B13982" t="s">
        <v>22</v>
      </c>
      <c r="C13982">
        <v>2015</v>
      </c>
      <c r="D13982" t="s">
        <v>301</v>
      </c>
      <c r="E13982" t="s">
        <v>204</v>
      </c>
      <c r="F13982">
        <v>1.7</v>
      </c>
      <c r="G13982" t="s">
        <v>313</v>
      </c>
      <c r="H13982" t="s">
        <v>314</v>
      </c>
      <c r="I13982" t="s">
        <v>315</v>
      </c>
    </row>
    <row r="13983" spans="1:9" x14ac:dyDescent="0.25">
      <c r="A13983">
        <v>13981</v>
      </c>
      <c r="B13983" t="s">
        <v>15</v>
      </c>
      <c r="C13983">
        <v>2015</v>
      </c>
      <c r="D13983" t="s">
        <v>301</v>
      </c>
      <c r="E13983" t="s">
        <v>204</v>
      </c>
      <c r="F13983">
        <v>-0.3</v>
      </c>
      <c r="G13983" t="s">
        <v>313</v>
      </c>
      <c r="H13983" t="s">
        <v>314</v>
      </c>
      <c r="I13983" t="s">
        <v>315</v>
      </c>
    </row>
    <row r="13984" spans="1:9" x14ac:dyDescent="0.25">
      <c r="A13984">
        <v>13982</v>
      </c>
      <c r="B13984" t="s">
        <v>20</v>
      </c>
      <c r="C13984">
        <v>2015</v>
      </c>
      <c r="D13984" t="s">
        <v>301</v>
      </c>
      <c r="E13984" t="s">
        <v>204</v>
      </c>
      <c r="F13984">
        <v>1.7</v>
      </c>
      <c r="G13984" t="s">
        <v>313</v>
      </c>
      <c r="H13984" t="s">
        <v>314</v>
      </c>
      <c r="I13984" t="s">
        <v>315</v>
      </c>
    </row>
    <row r="13985" spans="1:9" x14ac:dyDescent="0.25">
      <c r="A13985">
        <v>13983</v>
      </c>
      <c r="B13985" t="s">
        <v>30</v>
      </c>
      <c r="C13985">
        <v>2015</v>
      </c>
      <c r="D13985" t="s">
        <v>301</v>
      </c>
      <c r="E13985" t="s">
        <v>204</v>
      </c>
      <c r="F13985">
        <v>0.7</v>
      </c>
      <c r="G13985" t="s">
        <v>313</v>
      </c>
      <c r="H13985" t="s">
        <v>314</v>
      </c>
      <c r="I13985" t="s">
        <v>315</v>
      </c>
    </row>
    <row r="13986" spans="1:9" x14ac:dyDescent="0.25">
      <c r="A13986">
        <v>13984</v>
      </c>
      <c r="B13986" t="s">
        <v>21</v>
      </c>
      <c r="C13986">
        <v>2015</v>
      </c>
      <c r="D13986" t="s">
        <v>301</v>
      </c>
      <c r="E13986" t="s">
        <v>204</v>
      </c>
      <c r="F13986">
        <v>1.7</v>
      </c>
      <c r="G13986" t="s">
        <v>313</v>
      </c>
      <c r="H13986" t="s">
        <v>314</v>
      </c>
      <c r="I13986" t="s">
        <v>315</v>
      </c>
    </row>
    <row r="13987" spans="1:9" x14ac:dyDescent="0.25">
      <c r="A13987">
        <v>13985</v>
      </c>
      <c r="B13987" t="s">
        <v>16</v>
      </c>
      <c r="C13987">
        <v>2015</v>
      </c>
      <c r="D13987" t="s">
        <v>301</v>
      </c>
      <c r="E13987" t="s">
        <v>204</v>
      </c>
      <c r="F13987">
        <v>-2.2999999999999998</v>
      </c>
      <c r="G13987" t="s">
        <v>313</v>
      </c>
      <c r="H13987" t="s">
        <v>314</v>
      </c>
      <c r="I13987" t="s">
        <v>315</v>
      </c>
    </row>
    <row r="13988" spans="1:9" x14ac:dyDescent="0.25">
      <c r="A13988">
        <v>13986</v>
      </c>
      <c r="B13988" t="s">
        <v>29</v>
      </c>
      <c r="C13988">
        <v>2015</v>
      </c>
      <c r="D13988" t="s">
        <v>301</v>
      </c>
      <c r="E13988" t="s">
        <v>204</v>
      </c>
      <c r="F13988">
        <v>-1.3</v>
      </c>
      <c r="G13988" t="s">
        <v>313</v>
      </c>
      <c r="H13988" t="s">
        <v>314</v>
      </c>
      <c r="I13988" t="s">
        <v>315</v>
      </c>
    </row>
    <row r="13989" spans="1:9" x14ac:dyDescent="0.25">
      <c r="A13989">
        <v>13987</v>
      </c>
      <c r="B13989" t="s">
        <v>31</v>
      </c>
      <c r="C13989">
        <v>2015</v>
      </c>
      <c r="D13989" t="s">
        <v>301</v>
      </c>
      <c r="E13989" t="s">
        <v>204</v>
      </c>
      <c r="F13989">
        <v>0.7</v>
      </c>
      <c r="G13989" t="s">
        <v>313</v>
      </c>
      <c r="H13989" t="s">
        <v>314</v>
      </c>
      <c r="I13989" t="s">
        <v>315</v>
      </c>
    </row>
    <row r="13990" spans="1:9" x14ac:dyDescent="0.25">
      <c r="A13990">
        <v>13988</v>
      </c>
      <c r="B13990" t="s">
        <v>24</v>
      </c>
      <c r="C13990">
        <v>2015</v>
      </c>
      <c r="D13990" t="s">
        <v>301</v>
      </c>
      <c r="E13990" t="s">
        <v>204</v>
      </c>
      <c r="F13990">
        <v>2.2000000000000002</v>
      </c>
      <c r="G13990" t="s">
        <v>313</v>
      </c>
      <c r="H13990" t="s">
        <v>314</v>
      </c>
      <c r="I13990" t="s">
        <v>315</v>
      </c>
    </row>
    <row r="13991" spans="1:9" x14ac:dyDescent="0.25">
      <c r="A13991">
        <v>13989</v>
      </c>
      <c r="B13991" t="s">
        <v>5</v>
      </c>
      <c r="C13991">
        <v>2015</v>
      </c>
      <c r="D13991" t="s">
        <v>301</v>
      </c>
      <c r="E13991" t="s">
        <v>204</v>
      </c>
      <c r="F13991">
        <v>-1.8</v>
      </c>
      <c r="G13991" t="s">
        <v>313</v>
      </c>
      <c r="H13991" t="s">
        <v>314</v>
      </c>
      <c r="I13991" t="s">
        <v>315</v>
      </c>
    </row>
    <row r="13992" spans="1:9" x14ac:dyDescent="0.25">
      <c r="A13992">
        <v>13990</v>
      </c>
      <c r="B13992" t="s">
        <v>26</v>
      </c>
      <c r="C13992">
        <v>2015</v>
      </c>
      <c r="D13992" t="s">
        <v>301</v>
      </c>
      <c r="E13992" t="s">
        <v>204</v>
      </c>
      <c r="F13992">
        <v>-1.8</v>
      </c>
      <c r="G13992" t="s">
        <v>313</v>
      </c>
      <c r="H13992" t="s">
        <v>314</v>
      </c>
      <c r="I13992" t="s">
        <v>315</v>
      </c>
    </row>
    <row r="13993" spans="1:9" x14ac:dyDescent="0.25">
      <c r="A13993">
        <v>13991</v>
      </c>
      <c r="B13993" t="s">
        <v>28</v>
      </c>
      <c r="C13993">
        <v>2015</v>
      </c>
      <c r="D13993" t="s">
        <v>301</v>
      </c>
      <c r="E13993" t="s">
        <v>204</v>
      </c>
      <c r="F13993">
        <v>-1.3</v>
      </c>
      <c r="G13993" t="s">
        <v>313</v>
      </c>
      <c r="H13993" t="s">
        <v>314</v>
      </c>
      <c r="I13993" t="s">
        <v>315</v>
      </c>
    </row>
    <row r="13994" spans="1:9" x14ac:dyDescent="0.25">
      <c r="A13994">
        <v>13992</v>
      </c>
      <c r="B13994" t="s">
        <v>11</v>
      </c>
      <c r="C13994">
        <v>2015</v>
      </c>
      <c r="D13994" t="s">
        <v>301</v>
      </c>
      <c r="E13994" t="s">
        <v>204</v>
      </c>
      <c r="F13994">
        <v>-0.8</v>
      </c>
      <c r="G13994" t="s">
        <v>313</v>
      </c>
      <c r="H13994" t="s">
        <v>314</v>
      </c>
      <c r="I13994" t="s">
        <v>315</v>
      </c>
    </row>
    <row r="13995" spans="1:9" x14ac:dyDescent="0.25">
      <c r="A13995">
        <v>13993</v>
      </c>
      <c r="B13995" t="s">
        <v>12</v>
      </c>
      <c r="C13995">
        <v>2015</v>
      </c>
      <c r="D13995" t="s">
        <v>301</v>
      </c>
      <c r="E13995" t="s">
        <v>204</v>
      </c>
      <c r="F13995">
        <v>-0.8</v>
      </c>
      <c r="G13995" t="s">
        <v>313</v>
      </c>
      <c r="H13995" t="s">
        <v>314</v>
      </c>
      <c r="I13995" t="s">
        <v>315</v>
      </c>
    </row>
    <row r="13996" spans="1:9" x14ac:dyDescent="0.25">
      <c r="A13996">
        <v>13994</v>
      </c>
      <c r="B13996" t="s">
        <v>7</v>
      </c>
      <c r="C13996">
        <v>2015</v>
      </c>
      <c r="D13996" t="s">
        <v>301</v>
      </c>
      <c r="E13996" t="s">
        <v>204</v>
      </c>
      <c r="F13996">
        <v>0.7</v>
      </c>
      <c r="G13996" t="s">
        <v>313</v>
      </c>
      <c r="H13996" t="s">
        <v>314</v>
      </c>
      <c r="I13996" t="s">
        <v>315</v>
      </c>
    </row>
    <row r="13997" spans="1:9" x14ac:dyDescent="0.25">
      <c r="A13997">
        <v>13995</v>
      </c>
      <c r="B13997" t="s">
        <v>18</v>
      </c>
      <c r="C13997">
        <v>2015</v>
      </c>
      <c r="D13997" t="s">
        <v>301</v>
      </c>
      <c r="E13997" t="s">
        <v>204</v>
      </c>
      <c r="F13997">
        <v>0.2</v>
      </c>
      <c r="G13997" t="s">
        <v>313</v>
      </c>
      <c r="H13997" t="s">
        <v>314</v>
      </c>
      <c r="I13997" t="s">
        <v>315</v>
      </c>
    </row>
    <row r="13998" spans="1:9" x14ac:dyDescent="0.25">
      <c r="A13998">
        <v>13996</v>
      </c>
      <c r="B13998" t="s">
        <v>23</v>
      </c>
      <c r="C13998">
        <v>2015</v>
      </c>
      <c r="D13998" t="s">
        <v>301</v>
      </c>
      <c r="E13998" t="s">
        <v>204</v>
      </c>
      <c r="F13998">
        <v>-1.3</v>
      </c>
      <c r="G13998" t="s">
        <v>313</v>
      </c>
      <c r="H13998" t="s">
        <v>314</v>
      </c>
      <c r="I13998" t="s">
        <v>315</v>
      </c>
    </row>
    <row r="13999" spans="1:9" x14ac:dyDescent="0.25">
      <c r="A13999">
        <v>13997</v>
      </c>
      <c r="B13999" t="s">
        <v>14</v>
      </c>
      <c r="C13999">
        <v>2015</v>
      </c>
      <c r="D13999" t="s">
        <v>301</v>
      </c>
      <c r="E13999" t="s">
        <v>204</v>
      </c>
      <c r="F13999">
        <v>1.2</v>
      </c>
      <c r="G13999" t="s">
        <v>313</v>
      </c>
      <c r="H13999" t="s">
        <v>314</v>
      </c>
      <c r="I13999" t="s">
        <v>315</v>
      </c>
    </row>
    <row r="14000" spans="1:9" x14ac:dyDescent="0.25">
      <c r="A14000">
        <v>13998</v>
      </c>
      <c r="B14000" t="s">
        <v>17</v>
      </c>
      <c r="C14000">
        <v>2015</v>
      </c>
      <c r="D14000" t="s">
        <v>301</v>
      </c>
      <c r="E14000" t="s">
        <v>204</v>
      </c>
      <c r="F14000">
        <v>2.7</v>
      </c>
      <c r="G14000" t="s">
        <v>313</v>
      </c>
      <c r="H14000" t="s">
        <v>314</v>
      </c>
      <c r="I14000" t="s">
        <v>315</v>
      </c>
    </row>
    <row r="14001" spans="1:9" x14ac:dyDescent="0.25">
      <c r="A14001">
        <v>13999</v>
      </c>
      <c r="B14001" t="s">
        <v>19</v>
      </c>
      <c r="C14001">
        <v>2015</v>
      </c>
      <c r="D14001" t="s">
        <v>301</v>
      </c>
      <c r="E14001" t="s">
        <v>204</v>
      </c>
      <c r="F14001">
        <v>-1.3</v>
      </c>
      <c r="G14001" t="s">
        <v>313</v>
      </c>
      <c r="H14001" t="s">
        <v>314</v>
      </c>
      <c r="I14001" t="s">
        <v>315</v>
      </c>
    </row>
    <row r="14002" spans="1:9" x14ac:dyDescent="0.25">
      <c r="A14002">
        <v>14000</v>
      </c>
      <c r="B14002" t="s">
        <v>27</v>
      </c>
      <c r="C14002">
        <v>2015</v>
      </c>
      <c r="D14002" t="s">
        <v>301</v>
      </c>
      <c r="E14002" t="s">
        <v>204</v>
      </c>
      <c r="F14002">
        <v>-1.8</v>
      </c>
      <c r="G14002" t="s">
        <v>313</v>
      </c>
      <c r="H14002" t="s">
        <v>314</v>
      </c>
      <c r="I14002" t="s">
        <v>315</v>
      </c>
    </row>
    <row r="14003" spans="1:9" x14ac:dyDescent="0.25">
      <c r="A14003">
        <v>14001</v>
      </c>
      <c r="B14003" t="s">
        <v>13</v>
      </c>
      <c r="C14003">
        <v>2015</v>
      </c>
      <c r="D14003" t="s">
        <v>301</v>
      </c>
      <c r="E14003" t="s">
        <v>204</v>
      </c>
      <c r="F14003">
        <v>-0.8</v>
      </c>
      <c r="G14003" t="s">
        <v>313</v>
      </c>
      <c r="H14003" t="s">
        <v>314</v>
      </c>
      <c r="I14003" t="s">
        <v>315</v>
      </c>
    </row>
    <row r="14004" spans="1:9" x14ac:dyDescent="0.25">
      <c r="A14004">
        <v>14002</v>
      </c>
      <c r="B14004" t="s">
        <v>4</v>
      </c>
      <c r="C14004">
        <v>2015</v>
      </c>
      <c r="D14004" t="s">
        <v>301</v>
      </c>
      <c r="E14004" t="s">
        <v>204</v>
      </c>
      <c r="F14004">
        <v>-1.3</v>
      </c>
      <c r="G14004" t="s">
        <v>313</v>
      </c>
      <c r="H14004" t="s">
        <v>314</v>
      </c>
      <c r="I14004" t="s">
        <v>315</v>
      </c>
    </row>
    <row r="14005" spans="1:9" x14ac:dyDescent="0.25">
      <c r="A14005">
        <v>14003</v>
      </c>
      <c r="B14005" t="s">
        <v>6</v>
      </c>
      <c r="C14005">
        <v>2015</v>
      </c>
      <c r="D14005" t="s">
        <v>301</v>
      </c>
      <c r="E14005" t="s">
        <v>204</v>
      </c>
      <c r="F14005">
        <v>-1.3</v>
      </c>
      <c r="G14005" t="s">
        <v>313</v>
      </c>
      <c r="H14005" t="s">
        <v>314</v>
      </c>
      <c r="I14005" t="s">
        <v>315</v>
      </c>
    </row>
    <row r="14006" spans="1:9" x14ac:dyDescent="0.25">
      <c r="A14006">
        <v>14004</v>
      </c>
      <c r="B14006" t="s">
        <v>9</v>
      </c>
      <c r="C14006">
        <v>2015</v>
      </c>
      <c r="D14006" t="s">
        <v>301</v>
      </c>
      <c r="E14006" t="s">
        <v>204</v>
      </c>
      <c r="F14006">
        <v>2.2000000000000002</v>
      </c>
      <c r="G14006" t="s">
        <v>313</v>
      </c>
      <c r="H14006" t="s">
        <v>314</v>
      </c>
      <c r="I14006" t="s">
        <v>315</v>
      </c>
    </row>
    <row r="14007" spans="1:9" x14ac:dyDescent="0.25">
      <c r="A14007">
        <v>14005</v>
      </c>
      <c r="B14007" t="s">
        <v>10</v>
      </c>
      <c r="C14007">
        <v>2015</v>
      </c>
      <c r="D14007" t="s">
        <v>301</v>
      </c>
      <c r="E14007" t="s">
        <v>204</v>
      </c>
      <c r="F14007">
        <v>-1.3</v>
      </c>
      <c r="G14007" t="s">
        <v>313</v>
      </c>
      <c r="H14007" t="s">
        <v>314</v>
      </c>
      <c r="I14007" t="s">
        <v>315</v>
      </c>
    </row>
    <row r="14008" spans="1:9" x14ac:dyDescent="0.25">
      <c r="A14008">
        <v>14006</v>
      </c>
      <c r="B14008" t="s">
        <v>3</v>
      </c>
      <c r="C14008">
        <v>2015</v>
      </c>
      <c r="D14008" t="s">
        <v>301</v>
      </c>
      <c r="E14008" t="s">
        <v>204</v>
      </c>
      <c r="F14008">
        <v>-0.8</v>
      </c>
      <c r="G14008" t="s">
        <v>313</v>
      </c>
      <c r="H14008" t="s">
        <v>314</v>
      </c>
      <c r="I14008" t="s">
        <v>315</v>
      </c>
    </row>
    <row r="14009" spans="1:9" x14ac:dyDescent="0.25">
      <c r="A14009">
        <v>14007</v>
      </c>
      <c r="B14009" t="s">
        <v>25</v>
      </c>
      <c r="C14009">
        <v>2015</v>
      </c>
      <c r="D14009" t="s">
        <v>301</v>
      </c>
      <c r="E14009" t="s">
        <v>204</v>
      </c>
      <c r="F14009">
        <v>1.7</v>
      </c>
      <c r="G14009" t="s">
        <v>313</v>
      </c>
      <c r="H14009" t="s">
        <v>314</v>
      </c>
      <c r="I14009" t="s">
        <v>315</v>
      </c>
    </row>
    <row r="14010" spans="1:9" x14ac:dyDescent="0.25">
      <c r="A14010">
        <v>14008</v>
      </c>
      <c r="B14010" t="s">
        <v>8</v>
      </c>
      <c r="C14010">
        <v>2015</v>
      </c>
      <c r="D14010" t="s">
        <v>301</v>
      </c>
      <c r="E14010" t="s">
        <v>205</v>
      </c>
      <c r="F14010">
        <v>0</v>
      </c>
      <c r="G14010" t="s">
        <v>316</v>
      </c>
      <c r="H14010" t="s">
        <v>314</v>
      </c>
      <c r="I14010" t="s">
        <v>315</v>
      </c>
    </row>
    <row r="14011" spans="1:9" x14ac:dyDescent="0.25">
      <c r="A14011">
        <v>14009</v>
      </c>
      <c r="B14011" t="s">
        <v>22</v>
      </c>
      <c r="C14011">
        <v>2015</v>
      </c>
      <c r="D14011" t="s">
        <v>301</v>
      </c>
      <c r="E14011" t="s">
        <v>205</v>
      </c>
      <c r="F14011">
        <v>0</v>
      </c>
      <c r="G14011" t="s">
        <v>316</v>
      </c>
      <c r="H14011" t="s">
        <v>314</v>
      </c>
      <c r="I14011" t="s">
        <v>315</v>
      </c>
    </row>
    <row r="14012" spans="1:9" x14ac:dyDescent="0.25">
      <c r="A14012">
        <v>14010</v>
      </c>
      <c r="B14012" t="s">
        <v>15</v>
      </c>
      <c r="C14012">
        <v>2015</v>
      </c>
      <c r="D14012" t="s">
        <v>301</v>
      </c>
      <c r="E14012" t="s">
        <v>205</v>
      </c>
      <c r="F14012">
        <v>0</v>
      </c>
      <c r="G14012" t="s">
        <v>316</v>
      </c>
      <c r="H14012" t="s">
        <v>314</v>
      </c>
      <c r="I14012" t="s">
        <v>315</v>
      </c>
    </row>
    <row r="14013" spans="1:9" x14ac:dyDescent="0.25">
      <c r="A14013">
        <v>14011</v>
      </c>
      <c r="B14013" t="s">
        <v>20</v>
      </c>
      <c r="C14013">
        <v>2015</v>
      </c>
      <c r="D14013" t="s">
        <v>301</v>
      </c>
      <c r="E14013" t="s">
        <v>205</v>
      </c>
      <c r="F14013">
        <v>0</v>
      </c>
      <c r="G14013" t="s">
        <v>316</v>
      </c>
      <c r="H14013" t="s">
        <v>314</v>
      </c>
      <c r="I14013" t="s">
        <v>315</v>
      </c>
    </row>
    <row r="14014" spans="1:9" x14ac:dyDescent="0.25">
      <c r="A14014">
        <v>14012</v>
      </c>
      <c r="B14014" t="s">
        <v>30</v>
      </c>
      <c r="C14014">
        <v>2015</v>
      </c>
      <c r="D14014" t="s">
        <v>301</v>
      </c>
      <c r="E14014" t="s">
        <v>205</v>
      </c>
      <c r="F14014">
        <v>0</v>
      </c>
      <c r="G14014" t="s">
        <v>316</v>
      </c>
      <c r="H14014" t="s">
        <v>314</v>
      </c>
      <c r="I14014" t="s">
        <v>315</v>
      </c>
    </row>
    <row r="14015" spans="1:9" x14ac:dyDescent="0.25">
      <c r="A14015">
        <v>14013</v>
      </c>
      <c r="B14015" t="s">
        <v>21</v>
      </c>
      <c r="C14015">
        <v>2015</v>
      </c>
      <c r="D14015" t="s">
        <v>301</v>
      </c>
      <c r="E14015" t="s">
        <v>205</v>
      </c>
      <c r="F14015">
        <v>0</v>
      </c>
      <c r="G14015" t="s">
        <v>316</v>
      </c>
      <c r="H14015" t="s">
        <v>314</v>
      </c>
      <c r="I14015" t="s">
        <v>315</v>
      </c>
    </row>
    <row r="14016" spans="1:9" x14ac:dyDescent="0.25">
      <c r="A14016">
        <v>14014</v>
      </c>
      <c r="B14016" t="s">
        <v>16</v>
      </c>
      <c r="C14016">
        <v>2015</v>
      </c>
      <c r="D14016" t="s">
        <v>301</v>
      </c>
      <c r="E14016" t="s">
        <v>205</v>
      </c>
      <c r="F14016">
        <v>0</v>
      </c>
      <c r="G14016" t="s">
        <v>316</v>
      </c>
      <c r="H14016" t="s">
        <v>314</v>
      </c>
      <c r="I14016" t="s">
        <v>315</v>
      </c>
    </row>
    <row r="14017" spans="1:9" x14ac:dyDescent="0.25">
      <c r="A14017">
        <v>14015</v>
      </c>
      <c r="B14017" t="s">
        <v>29</v>
      </c>
      <c r="C14017">
        <v>2015</v>
      </c>
      <c r="D14017" t="s">
        <v>301</v>
      </c>
      <c r="E14017" t="s">
        <v>205</v>
      </c>
      <c r="F14017">
        <v>0</v>
      </c>
      <c r="G14017" t="s">
        <v>316</v>
      </c>
      <c r="H14017" t="s">
        <v>314</v>
      </c>
      <c r="I14017" t="s">
        <v>315</v>
      </c>
    </row>
    <row r="14018" spans="1:9" x14ac:dyDescent="0.25">
      <c r="A14018">
        <v>14016</v>
      </c>
      <c r="B14018" t="s">
        <v>31</v>
      </c>
      <c r="C14018">
        <v>2015</v>
      </c>
      <c r="D14018" t="s">
        <v>301</v>
      </c>
      <c r="E14018" t="s">
        <v>205</v>
      </c>
      <c r="F14018">
        <v>0</v>
      </c>
      <c r="G14018" t="s">
        <v>316</v>
      </c>
      <c r="H14018" t="s">
        <v>314</v>
      </c>
      <c r="I14018" t="s">
        <v>315</v>
      </c>
    </row>
    <row r="14019" spans="1:9" x14ac:dyDescent="0.25">
      <c r="A14019">
        <v>14017</v>
      </c>
      <c r="B14019" t="s">
        <v>24</v>
      </c>
      <c r="C14019">
        <v>2015</v>
      </c>
      <c r="D14019" t="s">
        <v>301</v>
      </c>
      <c r="E14019" t="s">
        <v>205</v>
      </c>
      <c r="F14019">
        <v>0</v>
      </c>
      <c r="G14019" t="s">
        <v>316</v>
      </c>
      <c r="H14019" t="s">
        <v>314</v>
      </c>
      <c r="I14019" t="s">
        <v>315</v>
      </c>
    </row>
    <row r="14020" spans="1:9" x14ac:dyDescent="0.25">
      <c r="A14020">
        <v>14018</v>
      </c>
      <c r="B14020" t="s">
        <v>5</v>
      </c>
      <c r="C14020">
        <v>2015</v>
      </c>
      <c r="D14020" t="s">
        <v>301</v>
      </c>
      <c r="E14020" t="s">
        <v>205</v>
      </c>
      <c r="F14020">
        <v>0</v>
      </c>
      <c r="G14020" t="s">
        <v>316</v>
      </c>
      <c r="H14020" t="s">
        <v>314</v>
      </c>
      <c r="I14020" t="s">
        <v>315</v>
      </c>
    </row>
    <row r="14021" spans="1:9" x14ac:dyDescent="0.25">
      <c r="A14021">
        <v>14019</v>
      </c>
      <c r="B14021" t="s">
        <v>26</v>
      </c>
      <c r="C14021">
        <v>2015</v>
      </c>
      <c r="D14021" t="s">
        <v>301</v>
      </c>
      <c r="E14021" t="s">
        <v>205</v>
      </c>
      <c r="F14021">
        <v>0</v>
      </c>
      <c r="G14021" t="s">
        <v>316</v>
      </c>
      <c r="H14021" t="s">
        <v>314</v>
      </c>
      <c r="I14021" t="s">
        <v>315</v>
      </c>
    </row>
    <row r="14022" spans="1:9" x14ac:dyDescent="0.25">
      <c r="A14022">
        <v>14020</v>
      </c>
      <c r="B14022" t="s">
        <v>28</v>
      </c>
      <c r="C14022">
        <v>2015</v>
      </c>
      <c r="D14022" t="s">
        <v>301</v>
      </c>
      <c r="E14022" t="s">
        <v>205</v>
      </c>
      <c r="F14022">
        <v>0</v>
      </c>
      <c r="G14022" t="s">
        <v>316</v>
      </c>
      <c r="H14022" t="s">
        <v>314</v>
      </c>
      <c r="I14022" t="s">
        <v>315</v>
      </c>
    </row>
    <row r="14023" spans="1:9" x14ac:dyDescent="0.25">
      <c r="A14023">
        <v>14021</v>
      </c>
      <c r="B14023" t="s">
        <v>11</v>
      </c>
      <c r="C14023">
        <v>2015</v>
      </c>
      <c r="D14023" t="s">
        <v>301</v>
      </c>
      <c r="E14023" t="s">
        <v>205</v>
      </c>
      <c r="F14023">
        <v>0</v>
      </c>
      <c r="G14023" t="s">
        <v>316</v>
      </c>
      <c r="H14023" t="s">
        <v>314</v>
      </c>
      <c r="I14023" t="s">
        <v>315</v>
      </c>
    </row>
    <row r="14024" spans="1:9" x14ac:dyDescent="0.25">
      <c r="A14024">
        <v>14022</v>
      </c>
      <c r="B14024" t="s">
        <v>12</v>
      </c>
      <c r="C14024">
        <v>2015</v>
      </c>
      <c r="D14024" t="s">
        <v>301</v>
      </c>
      <c r="E14024" t="s">
        <v>205</v>
      </c>
      <c r="F14024">
        <v>0</v>
      </c>
      <c r="G14024" t="s">
        <v>316</v>
      </c>
      <c r="H14024" t="s">
        <v>314</v>
      </c>
      <c r="I14024" t="s">
        <v>315</v>
      </c>
    </row>
    <row r="14025" spans="1:9" x14ac:dyDescent="0.25">
      <c r="A14025">
        <v>14023</v>
      </c>
      <c r="B14025" t="s">
        <v>7</v>
      </c>
      <c r="C14025">
        <v>2015</v>
      </c>
      <c r="D14025" t="s">
        <v>301</v>
      </c>
      <c r="E14025" t="s">
        <v>205</v>
      </c>
      <c r="F14025">
        <v>0</v>
      </c>
      <c r="G14025" t="s">
        <v>316</v>
      </c>
      <c r="H14025" t="s">
        <v>314</v>
      </c>
      <c r="I14025" t="s">
        <v>315</v>
      </c>
    </row>
    <row r="14026" spans="1:9" x14ac:dyDescent="0.25">
      <c r="A14026">
        <v>14024</v>
      </c>
      <c r="B14026" t="s">
        <v>18</v>
      </c>
      <c r="C14026">
        <v>2015</v>
      </c>
      <c r="D14026" t="s">
        <v>301</v>
      </c>
      <c r="E14026" t="s">
        <v>205</v>
      </c>
      <c r="F14026">
        <v>0</v>
      </c>
      <c r="G14026" t="s">
        <v>316</v>
      </c>
      <c r="H14026" t="s">
        <v>314</v>
      </c>
      <c r="I14026" t="s">
        <v>315</v>
      </c>
    </row>
    <row r="14027" spans="1:9" x14ac:dyDescent="0.25">
      <c r="A14027">
        <v>14025</v>
      </c>
      <c r="B14027" t="s">
        <v>23</v>
      </c>
      <c r="C14027">
        <v>2015</v>
      </c>
      <c r="D14027" t="s">
        <v>301</v>
      </c>
      <c r="E14027" t="s">
        <v>205</v>
      </c>
      <c r="F14027">
        <v>0</v>
      </c>
      <c r="G14027" t="s">
        <v>316</v>
      </c>
      <c r="H14027" t="s">
        <v>314</v>
      </c>
      <c r="I14027" t="s">
        <v>315</v>
      </c>
    </row>
    <row r="14028" spans="1:9" x14ac:dyDescent="0.25">
      <c r="A14028">
        <v>14026</v>
      </c>
      <c r="B14028" t="s">
        <v>14</v>
      </c>
      <c r="C14028">
        <v>2015</v>
      </c>
      <c r="D14028" t="s">
        <v>301</v>
      </c>
      <c r="E14028" t="s">
        <v>205</v>
      </c>
      <c r="F14028">
        <v>0</v>
      </c>
      <c r="G14028" t="s">
        <v>316</v>
      </c>
      <c r="H14028" t="s">
        <v>314</v>
      </c>
      <c r="I14028" t="s">
        <v>315</v>
      </c>
    </row>
    <row r="14029" spans="1:9" x14ac:dyDescent="0.25">
      <c r="A14029">
        <v>14027</v>
      </c>
      <c r="B14029" t="s">
        <v>17</v>
      </c>
      <c r="C14029">
        <v>2015</v>
      </c>
      <c r="D14029" t="s">
        <v>301</v>
      </c>
      <c r="E14029" t="s">
        <v>205</v>
      </c>
      <c r="F14029">
        <v>0</v>
      </c>
      <c r="G14029" t="s">
        <v>316</v>
      </c>
      <c r="H14029" t="s">
        <v>314</v>
      </c>
      <c r="I14029" t="s">
        <v>315</v>
      </c>
    </row>
    <row r="14030" spans="1:9" x14ac:dyDescent="0.25">
      <c r="A14030">
        <v>14028</v>
      </c>
      <c r="B14030" t="s">
        <v>19</v>
      </c>
      <c r="C14030">
        <v>2015</v>
      </c>
      <c r="D14030" t="s">
        <v>301</v>
      </c>
      <c r="E14030" t="s">
        <v>205</v>
      </c>
      <c r="F14030">
        <v>0</v>
      </c>
      <c r="G14030" t="s">
        <v>316</v>
      </c>
      <c r="H14030" t="s">
        <v>314</v>
      </c>
      <c r="I14030" t="s">
        <v>315</v>
      </c>
    </row>
    <row r="14031" spans="1:9" x14ac:dyDescent="0.25">
      <c r="A14031">
        <v>14029</v>
      </c>
      <c r="B14031" t="s">
        <v>27</v>
      </c>
      <c r="C14031">
        <v>2015</v>
      </c>
      <c r="D14031" t="s">
        <v>301</v>
      </c>
      <c r="E14031" t="s">
        <v>205</v>
      </c>
      <c r="F14031">
        <v>0</v>
      </c>
      <c r="G14031" t="s">
        <v>316</v>
      </c>
      <c r="H14031" t="s">
        <v>314</v>
      </c>
      <c r="I14031" t="s">
        <v>315</v>
      </c>
    </row>
    <row r="14032" spans="1:9" x14ac:dyDescent="0.25">
      <c r="A14032">
        <v>14030</v>
      </c>
      <c r="B14032" t="s">
        <v>13</v>
      </c>
      <c r="C14032">
        <v>2015</v>
      </c>
      <c r="D14032" t="s">
        <v>301</v>
      </c>
      <c r="E14032" t="s">
        <v>205</v>
      </c>
      <c r="F14032">
        <v>0</v>
      </c>
      <c r="G14032" t="s">
        <v>316</v>
      </c>
      <c r="H14032" t="s">
        <v>314</v>
      </c>
      <c r="I14032" t="s">
        <v>315</v>
      </c>
    </row>
    <row r="14033" spans="1:9" x14ac:dyDescent="0.25">
      <c r="A14033">
        <v>14031</v>
      </c>
      <c r="B14033" t="s">
        <v>4</v>
      </c>
      <c r="C14033">
        <v>2015</v>
      </c>
      <c r="D14033" t="s">
        <v>301</v>
      </c>
      <c r="E14033" t="s">
        <v>205</v>
      </c>
      <c r="F14033">
        <v>0</v>
      </c>
      <c r="G14033" t="s">
        <v>316</v>
      </c>
      <c r="H14033" t="s">
        <v>314</v>
      </c>
      <c r="I14033" t="s">
        <v>315</v>
      </c>
    </row>
    <row r="14034" spans="1:9" x14ac:dyDescent="0.25">
      <c r="A14034">
        <v>14032</v>
      </c>
      <c r="B14034" t="s">
        <v>6</v>
      </c>
      <c r="C14034">
        <v>2015</v>
      </c>
      <c r="D14034" t="s">
        <v>301</v>
      </c>
      <c r="E14034" t="s">
        <v>205</v>
      </c>
      <c r="F14034">
        <v>0</v>
      </c>
      <c r="G14034" t="s">
        <v>316</v>
      </c>
      <c r="H14034" t="s">
        <v>314</v>
      </c>
      <c r="I14034" t="s">
        <v>315</v>
      </c>
    </row>
    <row r="14035" spans="1:9" x14ac:dyDescent="0.25">
      <c r="A14035">
        <v>14033</v>
      </c>
      <c r="B14035" t="s">
        <v>9</v>
      </c>
      <c r="C14035">
        <v>2015</v>
      </c>
      <c r="D14035" t="s">
        <v>301</v>
      </c>
      <c r="E14035" t="s">
        <v>205</v>
      </c>
      <c r="F14035">
        <v>0</v>
      </c>
      <c r="G14035" t="s">
        <v>316</v>
      </c>
      <c r="H14035" t="s">
        <v>314</v>
      </c>
      <c r="I14035" t="s">
        <v>315</v>
      </c>
    </row>
    <row r="14036" spans="1:9" x14ac:dyDescent="0.25">
      <c r="A14036">
        <v>14034</v>
      </c>
      <c r="B14036" t="s">
        <v>10</v>
      </c>
      <c r="C14036">
        <v>2015</v>
      </c>
      <c r="D14036" t="s">
        <v>301</v>
      </c>
      <c r="E14036" t="s">
        <v>205</v>
      </c>
      <c r="F14036">
        <v>0</v>
      </c>
      <c r="G14036" t="s">
        <v>316</v>
      </c>
      <c r="H14036" t="s">
        <v>314</v>
      </c>
      <c r="I14036" t="s">
        <v>315</v>
      </c>
    </row>
    <row r="14037" spans="1:9" x14ac:dyDescent="0.25">
      <c r="A14037">
        <v>14035</v>
      </c>
      <c r="B14037" t="s">
        <v>3</v>
      </c>
      <c r="C14037">
        <v>2015</v>
      </c>
      <c r="D14037" t="s">
        <v>301</v>
      </c>
      <c r="E14037" t="s">
        <v>205</v>
      </c>
      <c r="F14037">
        <v>0</v>
      </c>
      <c r="G14037" t="s">
        <v>316</v>
      </c>
      <c r="H14037" t="s">
        <v>314</v>
      </c>
      <c r="I14037" t="s">
        <v>315</v>
      </c>
    </row>
    <row r="14038" spans="1:9" x14ac:dyDescent="0.25">
      <c r="A14038">
        <v>14036</v>
      </c>
      <c r="B14038" t="s">
        <v>25</v>
      </c>
      <c r="C14038">
        <v>2015</v>
      </c>
      <c r="D14038" t="s">
        <v>301</v>
      </c>
      <c r="E14038" t="s">
        <v>205</v>
      </c>
      <c r="F14038">
        <v>0</v>
      </c>
      <c r="G14038" t="s">
        <v>316</v>
      </c>
      <c r="H14038" t="s">
        <v>314</v>
      </c>
      <c r="I14038" t="s">
        <v>315</v>
      </c>
    </row>
    <row r="14039" spans="1:9" x14ac:dyDescent="0.25">
      <c r="A14039">
        <v>14037</v>
      </c>
      <c r="B14039" t="s">
        <v>8</v>
      </c>
      <c r="C14039">
        <v>2016</v>
      </c>
      <c r="D14039" t="s">
        <v>301</v>
      </c>
      <c r="E14039" t="s">
        <v>312</v>
      </c>
      <c r="F14039">
        <v>1031284</v>
      </c>
      <c r="G14039" t="s">
        <v>313</v>
      </c>
      <c r="H14039" t="s">
        <v>314</v>
      </c>
      <c r="I14039" t="s">
        <v>315</v>
      </c>
    </row>
    <row r="14040" spans="1:9" x14ac:dyDescent="0.25">
      <c r="A14040">
        <v>14038</v>
      </c>
      <c r="B14040" t="s">
        <v>22</v>
      </c>
      <c r="C14040">
        <v>2016</v>
      </c>
      <c r="D14040" t="s">
        <v>301</v>
      </c>
      <c r="E14040" t="s">
        <v>312</v>
      </c>
      <c r="F14040">
        <v>1031284</v>
      </c>
      <c r="G14040" t="s">
        <v>313</v>
      </c>
      <c r="H14040" t="s">
        <v>314</v>
      </c>
      <c r="I14040" t="s">
        <v>315</v>
      </c>
    </row>
    <row r="14041" spans="1:9" x14ac:dyDescent="0.25">
      <c r="A14041">
        <v>14039</v>
      </c>
      <c r="B14041" t="s">
        <v>15</v>
      </c>
      <c r="C14041">
        <v>2016</v>
      </c>
      <c r="D14041" t="s">
        <v>301</v>
      </c>
      <c r="E14041" t="s">
        <v>312</v>
      </c>
      <c r="F14041">
        <v>1019435</v>
      </c>
      <c r="G14041" t="s">
        <v>313</v>
      </c>
      <c r="H14041" t="s">
        <v>314</v>
      </c>
      <c r="I14041" t="s">
        <v>315</v>
      </c>
    </row>
    <row r="14042" spans="1:9" x14ac:dyDescent="0.25">
      <c r="A14042">
        <v>14040</v>
      </c>
      <c r="B14042" t="s">
        <v>20</v>
      </c>
      <c r="C14042">
        <v>2016</v>
      </c>
      <c r="D14042" t="s">
        <v>301</v>
      </c>
      <c r="E14042" t="s">
        <v>312</v>
      </c>
      <c r="F14042">
        <v>1020019</v>
      </c>
      <c r="G14042" t="s">
        <v>313</v>
      </c>
      <c r="H14042" t="s">
        <v>314</v>
      </c>
      <c r="I14042" t="s">
        <v>315</v>
      </c>
    </row>
    <row r="14043" spans="1:9" x14ac:dyDescent="0.25">
      <c r="A14043">
        <v>14041</v>
      </c>
      <c r="B14043" t="s">
        <v>30</v>
      </c>
      <c r="C14043">
        <v>2016</v>
      </c>
      <c r="D14043" t="s">
        <v>301</v>
      </c>
      <c r="E14043" t="s">
        <v>312</v>
      </c>
      <c r="F14043">
        <v>1020445</v>
      </c>
      <c r="G14043" t="s">
        <v>313</v>
      </c>
      <c r="H14043" t="s">
        <v>314</v>
      </c>
      <c r="I14043" t="s">
        <v>315</v>
      </c>
    </row>
    <row r="14044" spans="1:9" x14ac:dyDescent="0.25">
      <c r="A14044">
        <v>14042</v>
      </c>
      <c r="B14044" t="s">
        <v>21</v>
      </c>
      <c r="C14044">
        <v>2016</v>
      </c>
      <c r="D14044" t="s">
        <v>301</v>
      </c>
      <c r="E14044" t="s">
        <v>312</v>
      </c>
      <c r="F14044">
        <v>1019927</v>
      </c>
      <c r="G14044" t="s">
        <v>313</v>
      </c>
      <c r="H14044" t="s">
        <v>314</v>
      </c>
      <c r="I14044" t="s">
        <v>315</v>
      </c>
    </row>
    <row r="14045" spans="1:9" x14ac:dyDescent="0.25">
      <c r="A14045">
        <v>14043</v>
      </c>
      <c r="B14045" t="s">
        <v>16</v>
      </c>
      <c r="C14045">
        <v>2016</v>
      </c>
      <c r="D14045" t="s">
        <v>301</v>
      </c>
      <c r="E14045" t="s">
        <v>312</v>
      </c>
      <c r="F14045">
        <v>1016280</v>
      </c>
      <c r="G14045" t="s">
        <v>313</v>
      </c>
      <c r="H14045" t="s">
        <v>314</v>
      </c>
      <c r="I14045" t="s">
        <v>315</v>
      </c>
    </row>
    <row r="14046" spans="1:9" x14ac:dyDescent="0.25">
      <c r="A14046">
        <v>14044</v>
      </c>
      <c r="B14046" t="s">
        <v>29</v>
      </c>
      <c r="C14046">
        <v>2016</v>
      </c>
      <c r="D14046" t="s">
        <v>301</v>
      </c>
      <c r="E14046" t="s">
        <v>312</v>
      </c>
      <c r="F14046">
        <v>1019784</v>
      </c>
      <c r="G14046" t="s">
        <v>313</v>
      </c>
      <c r="H14046" t="s">
        <v>314</v>
      </c>
      <c r="I14046" t="s">
        <v>315</v>
      </c>
    </row>
    <row r="14047" spans="1:9" x14ac:dyDescent="0.25">
      <c r="A14047">
        <v>14045</v>
      </c>
      <c r="B14047" t="s">
        <v>31</v>
      </c>
      <c r="C14047">
        <v>2016</v>
      </c>
      <c r="D14047" t="s">
        <v>301</v>
      </c>
      <c r="E14047" t="s">
        <v>312</v>
      </c>
      <c r="F14047">
        <v>1021835</v>
      </c>
      <c r="G14047" t="s">
        <v>313</v>
      </c>
      <c r="H14047" t="s">
        <v>314</v>
      </c>
      <c r="I14047" t="s">
        <v>315</v>
      </c>
    </row>
    <row r="14048" spans="1:9" x14ac:dyDescent="0.25">
      <c r="A14048">
        <v>14046</v>
      </c>
      <c r="B14048" t="s">
        <v>24</v>
      </c>
      <c r="C14048">
        <v>2016</v>
      </c>
      <c r="D14048" t="s">
        <v>301</v>
      </c>
      <c r="E14048" t="s">
        <v>312</v>
      </c>
      <c r="F14048">
        <v>1018736</v>
      </c>
      <c r="G14048" t="s">
        <v>313</v>
      </c>
      <c r="H14048" t="s">
        <v>314</v>
      </c>
      <c r="I14048" t="s">
        <v>315</v>
      </c>
    </row>
    <row r="14049" spans="1:9" x14ac:dyDescent="0.25">
      <c r="A14049">
        <v>14047</v>
      </c>
      <c r="B14049" t="s">
        <v>5</v>
      </c>
      <c r="C14049">
        <v>2016</v>
      </c>
      <c r="D14049" t="s">
        <v>301</v>
      </c>
      <c r="E14049" t="s">
        <v>312</v>
      </c>
      <c r="F14049">
        <v>1023881</v>
      </c>
      <c r="G14049" t="s">
        <v>313</v>
      </c>
      <c r="H14049" t="s">
        <v>314</v>
      </c>
      <c r="I14049" t="s">
        <v>315</v>
      </c>
    </row>
    <row r="14050" spans="1:9" x14ac:dyDescent="0.25">
      <c r="A14050">
        <v>14048</v>
      </c>
      <c r="B14050" t="s">
        <v>26</v>
      </c>
      <c r="C14050">
        <v>2016</v>
      </c>
      <c r="D14050" t="s">
        <v>301</v>
      </c>
      <c r="E14050" t="s">
        <v>312</v>
      </c>
      <c r="F14050">
        <v>1020701</v>
      </c>
      <c r="G14050" t="s">
        <v>313</v>
      </c>
      <c r="H14050" t="s">
        <v>314</v>
      </c>
      <c r="I14050" t="s">
        <v>315</v>
      </c>
    </row>
    <row r="14051" spans="1:9" x14ac:dyDescent="0.25">
      <c r="A14051">
        <v>14049</v>
      </c>
      <c r="B14051" t="s">
        <v>28</v>
      </c>
      <c r="C14051">
        <v>2016</v>
      </c>
      <c r="D14051" t="s">
        <v>301</v>
      </c>
      <c r="E14051" t="s">
        <v>312</v>
      </c>
      <c r="F14051">
        <v>1020196</v>
      </c>
      <c r="G14051" t="s">
        <v>313</v>
      </c>
      <c r="H14051" t="s">
        <v>314</v>
      </c>
      <c r="I14051" t="s">
        <v>315</v>
      </c>
    </row>
    <row r="14052" spans="1:9" x14ac:dyDescent="0.25">
      <c r="A14052">
        <v>14050</v>
      </c>
      <c r="B14052" t="s">
        <v>11</v>
      </c>
      <c r="C14052">
        <v>2016</v>
      </c>
      <c r="D14052" t="s">
        <v>301</v>
      </c>
      <c r="E14052" t="s">
        <v>312</v>
      </c>
      <c r="F14052">
        <v>1021875</v>
      </c>
      <c r="G14052" t="s">
        <v>313</v>
      </c>
      <c r="H14052" t="s">
        <v>314</v>
      </c>
      <c r="I14052" t="s">
        <v>315</v>
      </c>
    </row>
    <row r="14053" spans="1:9" x14ac:dyDescent="0.25">
      <c r="A14053">
        <v>14051</v>
      </c>
      <c r="B14053" t="s">
        <v>12</v>
      </c>
      <c r="C14053">
        <v>2016</v>
      </c>
      <c r="D14053" t="s">
        <v>301</v>
      </c>
      <c r="E14053" t="s">
        <v>312</v>
      </c>
      <c r="F14053">
        <v>1020125</v>
      </c>
      <c r="G14053" t="s">
        <v>313</v>
      </c>
      <c r="H14053" t="s">
        <v>314</v>
      </c>
      <c r="I14053" t="s">
        <v>315</v>
      </c>
    </row>
    <row r="14054" spans="1:9" x14ac:dyDescent="0.25">
      <c r="A14054">
        <v>14052</v>
      </c>
      <c r="B14054" t="s">
        <v>7</v>
      </c>
      <c r="C14054">
        <v>2016</v>
      </c>
      <c r="D14054" t="s">
        <v>301</v>
      </c>
      <c r="E14054" t="s">
        <v>312</v>
      </c>
      <c r="F14054">
        <v>1022221</v>
      </c>
      <c r="G14054" t="s">
        <v>313</v>
      </c>
      <c r="H14054" t="s">
        <v>314</v>
      </c>
      <c r="I14054" t="s">
        <v>315</v>
      </c>
    </row>
    <row r="14055" spans="1:9" x14ac:dyDescent="0.25">
      <c r="A14055">
        <v>14053</v>
      </c>
      <c r="B14055" t="s">
        <v>18</v>
      </c>
      <c r="C14055">
        <v>2016</v>
      </c>
      <c r="D14055" t="s">
        <v>301</v>
      </c>
      <c r="E14055" t="s">
        <v>312</v>
      </c>
      <c r="F14055">
        <v>1017061</v>
      </c>
      <c r="G14055" t="s">
        <v>313</v>
      </c>
      <c r="H14055" t="s">
        <v>314</v>
      </c>
      <c r="I14055" t="s">
        <v>315</v>
      </c>
    </row>
    <row r="14056" spans="1:9" x14ac:dyDescent="0.25">
      <c r="A14056">
        <v>14054</v>
      </c>
      <c r="B14056" t="s">
        <v>23</v>
      </c>
      <c r="C14056">
        <v>2016</v>
      </c>
      <c r="D14056" t="s">
        <v>301</v>
      </c>
      <c r="E14056" t="s">
        <v>312</v>
      </c>
      <c r="F14056">
        <v>1018077</v>
      </c>
      <c r="G14056" t="s">
        <v>313</v>
      </c>
      <c r="H14056" t="s">
        <v>314</v>
      </c>
      <c r="I14056" t="s">
        <v>315</v>
      </c>
    </row>
    <row r="14057" spans="1:9" x14ac:dyDescent="0.25">
      <c r="A14057">
        <v>14055</v>
      </c>
      <c r="B14057" t="s">
        <v>14</v>
      </c>
      <c r="C14057">
        <v>2016</v>
      </c>
      <c r="D14057" t="s">
        <v>301</v>
      </c>
      <c r="E14057" t="s">
        <v>312</v>
      </c>
      <c r="F14057">
        <v>1020186</v>
      </c>
      <c r="G14057" t="s">
        <v>313</v>
      </c>
      <c r="H14057" t="s">
        <v>314</v>
      </c>
      <c r="I14057" t="s">
        <v>315</v>
      </c>
    </row>
    <row r="14058" spans="1:9" x14ac:dyDescent="0.25">
      <c r="A14058">
        <v>14056</v>
      </c>
      <c r="B14058" t="s">
        <v>17</v>
      </c>
      <c r="C14058">
        <v>2016</v>
      </c>
      <c r="D14058" t="s">
        <v>301</v>
      </c>
      <c r="E14058" t="s">
        <v>312</v>
      </c>
      <c r="F14058">
        <v>1025178</v>
      </c>
      <c r="G14058" t="s">
        <v>313</v>
      </c>
      <c r="H14058" t="s">
        <v>314</v>
      </c>
      <c r="I14058" t="s">
        <v>315</v>
      </c>
    </row>
    <row r="14059" spans="1:9" x14ac:dyDescent="0.25">
      <c r="A14059">
        <v>14057</v>
      </c>
      <c r="B14059" t="s">
        <v>19</v>
      </c>
      <c r="C14059">
        <v>2016</v>
      </c>
      <c r="D14059" t="s">
        <v>301</v>
      </c>
      <c r="E14059" t="s">
        <v>312</v>
      </c>
      <c r="F14059">
        <v>1012878</v>
      </c>
      <c r="G14059" t="s">
        <v>313</v>
      </c>
      <c r="H14059" t="s">
        <v>314</v>
      </c>
      <c r="I14059" t="s">
        <v>315</v>
      </c>
    </row>
    <row r="14060" spans="1:9" x14ac:dyDescent="0.25">
      <c r="A14060">
        <v>14058</v>
      </c>
      <c r="B14060" t="s">
        <v>27</v>
      </c>
      <c r="C14060">
        <v>2016</v>
      </c>
      <c r="D14060" t="s">
        <v>301</v>
      </c>
      <c r="E14060" t="s">
        <v>312</v>
      </c>
      <c r="F14060">
        <v>1016757</v>
      </c>
      <c r="G14060" t="s">
        <v>313</v>
      </c>
      <c r="H14060" t="s">
        <v>314</v>
      </c>
      <c r="I14060" t="s">
        <v>315</v>
      </c>
    </row>
    <row r="14061" spans="1:9" x14ac:dyDescent="0.25">
      <c r="A14061">
        <v>14059</v>
      </c>
      <c r="B14061" t="s">
        <v>13</v>
      </c>
      <c r="C14061">
        <v>2016</v>
      </c>
      <c r="D14061" t="s">
        <v>301</v>
      </c>
      <c r="E14061" t="s">
        <v>312</v>
      </c>
      <c r="F14061">
        <v>1018822</v>
      </c>
      <c r="G14061" t="s">
        <v>313</v>
      </c>
      <c r="H14061" t="s">
        <v>314</v>
      </c>
      <c r="I14061" t="s">
        <v>315</v>
      </c>
    </row>
    <row r="14062" spans="1:9" x14ac:dyDescent="0.25">
      <c r="A14062">
        <v>14060</v>
      </c>
      <c r="B14062" t="s">
        <v>4</v>
      </c>
      <c r="C14062">
        <v>2016</v>
      </c>
      <c r="D14062" t="s">
        <v>301</v>
      </c>
      <c r="E14062" t="s">
        <v>312</v>
      </c>
      <c r="F14062">
        <v>1017061</v>
      </c>
      <c r="G14062" t="s">
        <v>313</v>
      </c>
      <c r="H14062" t="s">
        <v>314</v>
      </c>
      <c r="I14062" t="s">
        <v>315</v>
      </c>
    </row>
    <row r="14063" spans="1:9" x14ac:dyDescent="0.25">
      <c r="A14063">
        <v>14061</v>
      </c>
      <c r="B14063" t="s">
        <v>6</v>
      </c>
      <c r="C14063">
        <v>2016</v>
      </c>
      <c r="D14063" t="s">
        <v>301</v>
      </c>
      <c r="E14063" t="s">
        <v>312</v>
      </c>
      <c r="F14063">
        <v>1018344</v>
      </c>
      <c r="G14063" t="s">
        <v>313</v>
      </c>
      <c r="H14063" t="s">
        <v>314</v>
      </c>
      <c r="I14063" t="s">
        <v>315</v>
      </c>
    </row>
    <row r="14064" spans="1:9" x14ac:dyDescent="0.25">
      <c r="A14064">
        <v>14062</v>
      </c>
      <c r="B14064" t="s">
        <v>9</v>
      </c>
      <c r="C14064">
        <v>2016</v>
      </c>
      <c r="D14064" t="s">
        <v>301</v>
      </c>
      <c r="E14064" t="s">
        <v>312</v>
      </c>
      <c r="F14064">
        <v>1026248</v>
      </c>
      <c r="G14064" t="s">
        <v>313</v>
      </c>
      <c r="H14064" t="s">
        <v>314</v>
      </c>
      <c r="I14064" t="s">
        <v>315</v>
      </c>
    </row>
    <row r="14065" spans="1:9" x14ac:dyDescent="0.25">
      <c r="A14065">
        <v>14063</v>
      </c>
      <c r="B14065" t="s">
        <v>10</v>
      </c>
      <c r="C14065">
        <v>2016</v>
      </c>
      <c r="D14065" t="s">
        <v>301</v>
      </c>
      <c r="E14065" t="s">
        <v>312</v>
      </c>
      <c r="F14065">
        <v>1020356</v>
      </c>
      <c r="G14065" t="s">
        <v>313</v>
      </c>
      <c r="H14065" t="s">
        <v>314</v>
      </c>
      <c r="I14065" t="s">
        <v>315</v>
      </c>
    </row>
    <row r="14066" spans="1:9" x14ac:dyDescent="0.25">
      <c r="A14066">
        <v>14064</v>
      </c>
      <c r="B14066" t="s">
        <v>3</v>
      </c>
      <c r="C14066">
        <v>2016</v>
      </c>
      <c r="D14066" t="s">
        <v>301</v>
      </c>
      <c r="E14066" t="s">
        <v>312</v>
      </c>
      <c r="F14066">
        <v>1019724</v>
      </c>
      <c r="G14066" t="s">
        <v>313</v>
      </c>
      <c r="H14066" t="s">
        <v>314</v>
      </c>
      <c r="I14066" t="s">
        <v>315</v>
      </c>
    </row>
    <row r="14067" spans="1:9" x14ac:dyDescent="0.25">
      <c r="A14067">
        <v>14065</v>
      </c>
      <c r="B14067" t="s">
        <v>25</v>
      </c>
      <c r="C14067">
        <v>2016</v>
      </c>
      <c r="D14067" t="s">
        <v>301</v>
      </c>
      <c r="E14067" t="s">
        <v>312</v>
      </c>
      <c r="F14067">
        <v>1023365</v>
      </c>
      <c r="G14067" t="s">
        <v>313</v>
      </c>
      <c r="H14067" t="s">
        <v>314</v>
      </c>
      <c r="I14067" t="s">
        <v>315</v>
      </c>
    </row>
    <row r="14068" spans="1:9" x14ac:dyDescent="0.25">
      <c r="A14068">
        <v>14066</v>
      </c>
      <c r="B14068" t="s">
        <v>8</v>
      </c>
      <c r="C14068">
        <v>2016</v>
      </c>
      <c r="D14068" t="s">
        <v>301</v>
      </c>
      <c r="E14068" t="s">
        <v>64</v>
      </c>
      <c r="F14068">
        <v>1031284.5</v>
      </c>
      <c r="G14068" t="s">
        <v>313</v>
      </c>
      <c r="H14068" t="s">
        <v>314</v>
      </c>
      <c r="I14068" t="s">
        <v>315</v>
      </c>
    </row>
    <row r="14069" spans="1:9" x14ac:dyDescent="0.25">
      <c r="A14069">
        <v>14067</v>
      </c>
      <c r="B14069" t="s">
        <v>22</v>
      </c>
      <c r="C14069">
        <v>2016</v>
      </c>
      <c r="D14069" t="s">
        <v>301</v>
      </c>
      <c r="E14069" t="s">
        <v>64</v>
      </c>
      <c r="F14069">
        <v>1031284.5</v>
      </c>
      <c r="G14069" t="s">
        <v>313</v>
      </c>
      <c r="H14069" t="s">
        <v>314</v>
      </c>
      <c r="I14069" t="s">
        <v>315</v>
      </c>
    </row>
    <row r="14070" spans="1:9" x14ac:dyDescent="0.25">
      <c r="A14070">
        <v>14068</v>
      </c>
      <c r="B14070" t="s">
        <v>15</v>
      </c>
      <c r="C14070">
        <v>2016</v>
      </c>
      <c r="D14070" t="s">
        <v>301</v>
      </c>
      <c r="E14070" t="s">
        <v>64</v>
      </c>
      <c r="F14070">
        <v>1019434.4</v>
      </c>
      <c r="G14070" t="s">
        <v>313</v>
      </c>
      <c r="H14070" t="s">
        <v>314</v>
      </c>
      <c r="I14070" t="s">
        <v>315</v>
      </c>
    </row>
    <row r="14071" spans="1:9" x14ac:dyDescent="0.25">
      <c r="A14071">
        <v>14069</v>
      </c>
      <c r="B14071" t="s">
        <v>20</v>
      </c>
      <c r="C14071">
        <v>2016</v>
      </c>
      <c r="D14071" t="s">
        <v>301</v>
      </c>
      <c r="E14071" t="s">
        <v>64</v>
      </c>
      <c r="F14071">
        <v>1020018.4</v>
      </c>
      <c r="G14071" t="s">
        <v>313</v>
      </c>
      <c r="H14071" t="s">
        <v>314</v>
      </c>
      <c r="I14071" t="s">
        <v>315</v>
      </c>
    </row>
    <row r="14072" spans="1:9" x14ac:dyDescent="0.25">
      <c r="A14072">
        <v>14070</v>
      </c>
      <c r="B14072" t="s">
        <v>30</v>
      </c>
      <c r="C14072">
        <v>2016</v>
      </c>
      <c r="D14072" t="s">
        <v>301</v>
      </c>
      <c r="E14072" t="s">
        <v>64</v>
      </c>
      <c r="F14072">
        <v>1020444.9</v>
      </c>
      <c r="G14072" t="s">
        <v>313</v>
      </c>
      <c r="H14072" t="s">
        <v>314</v>
      </c>
      <c r="I14072" t="s">
        <v>315</v>
      </c>
    </row>
    <row r="14073" spans="1:9" x14ac:dyDescent="0.25">
      <c r="A14073">
        <v>14071</v>
      </c>
      <c r="B14073" t="s">
        <v>21</v>
      </c>
      <c r="C14073">
        <v>2016</v>
      </c>
      <c r="D14073" t="s">
        <v>301</v>
      </c>
      <c r="E14073" t="s">
        <v>64</v>
      </c>
      <c r="F14073">
        <v>1019926.9</v>
      </c>
      <c r="G14073" t="s">
        <v>313</v>
      </c>
      <c r="H14073" t="s">
        <v>314</v>
      </c>
      <c r="I14073" t="s">
        <v>315</v>
      </c>
    </row>
    <row r="14074" spans="1:9" x14ac:dyDescent="0.25">
      <c r="A14074">
        <v>14072</v>
      </c>
      <c r="B14074" t="s">
        <v>16</v>
      </c>
      <c r="C14074">
        <v>2016</v>
      </c>
      <c r="D14074" t="s">
        <v>301</v>
      </c>
      <c r="E14074" t="s">
        <v>64</v>
      </c>
      <c r="F14074">
        <v>1016279.9</v>
      </c>
      <c r="G14074" t="s">
        <v>313</v>
      </c>
      <c r="H14074" t="s">
        <v>314</v>
      </c>
      <c r="I14074" t="s">
        <v>315</v>
      </c>
    </row>
    <row r="14075" spans="1:9" x14ac:dyDescent="0.25">
      <c r="A14075">
        <v>14073</v>
      </c>
      <c r="B14075" t="s">
        <v>29</v>
      </c>
      <c r="C14075">
        <v>2016</v>
      </c>
      <c r="D14075" t="s">
        <v>301</v>
      </c>
      <c r="E14075" t="s">
        <v>64</v>
      </c>
      <c r="F14075">
        <v>1019784.4</v>
      </c>
      <c r="G14075" t="s">
        <v>313</v>
      </c>
      <c r="H14075" t="s">
        <v>314</v>
      </c>
      <c r="I14075" t="s">
        <v>315</v>
      </c>
    </row>
    <row r="14076" spans="1:9" x14ac:dyDescent="0.25">
      <c r="A14076">
        <v>14074</v>
      </c>
      <c r="B14076" t="s">
        <v>31</v>
      </c>
      <c r="C14076">
        <v>2016</v>
      </c>
      <c r="D14076" t="s">
        <v>301</v>
      </c>
      <c r="E14076" t="s">
        <v>64</v>
      </c>
      <c r="F14076">
        <v>1021835.5</v>
      </c>
      <c r="G14076" t="s">
        <v>313</v>
      </c>
      <c r="H14076" t="s">
        <v>314</v>
      </c>
      <c r="I14076" t="s">
        <v>315</v>
      </c>
    </row>
    <row r="14077" spans="1:9" x14ac:dyDescent="0.25">
      <c r="A14077">
        <v>14075</v>
      </c>
      <c r="B14077" t="s">
        <v>24</v>
      </c>
      <c r="C14077">
        <v>2016</v>
      </c>
      <c r="D14077" t="s">
        <v>301</v>
      </c>
      <c r="E14077" t="s">
        <v>64</v>
      </c>
      <c r="F14077">
        <v>1018736.4</v>
      </c>
      <c r="G14077" t="s">
        <v>313</v>
      </c>
      <c r="H14077" t="s">
        <v>314</v>
      </c>
      <c r="I14077" t="s">
        <v>315</v>
      </c>
    </row>
    <row r="14078" spans="1:9" x14ac:dyDescent="0.25">
      <c r="A14078">
        <v>14076</v>
      </c>
      <c r="B14078" t="s">
        <v>5</v>
      </c>
      <c r="C14078">
        <v>2016</v>
      </c>
      <c r="D14078" t="s">
        <v>301</v>
      </c>
      <c r="E14078" t="s">
        <v>64</v>
      </c>
      <c r="F14078">
        <v>1023880.5</v>
      </c>
      <c r="G14078" t="s">
        <v>313</v>
      </c>
      <c r="H14078" t="s">
        <v>314</v>
      </c>
      <c r="I14078" t="s">
        <v>315</v>
      </c>
    </row>
    <row r="14079" spans="1:9" x14ac:dyDescent="0.25">
      <c r="A14079">
        <v>14077</v>
      </c>
      <c r="B14079" t="s">
        <v>26</v>
      </c>
      <c r="C14079">
        <v>2016</v>
      </c>
      <c r="D14079" t="s">
        <v>301</v>
      </c>
      <c r="E14079" t="s">
        <v>64</v>
      </c>
      <c r="F14079">
        <v>1020700.4</v>
      </c>
      <c r="G14079" t="s">
        <v>313</v>
      </c>
      <c r="H14079" t="s">
        <v>314</v>
      </c>
      <c r="I14079" t="s">
        <v>315</v>
      </c>
    </row>
    <row r="14080" spans="1:9" x14ac:dyDescent="0.25">
      <c r="A14080">
        <v>14078</v>
      </c>
      <c r="B14080" t="s">
        <v>28</v>
      </c>
      <c r="C14080">
        <v>2016</v>
      </c>
      <c r="D14080" t="s">
        <v>301</v>
      </c>
      <c r="E14080" t="s">
        <v>64</v>
      </c>
      <c r="F14080">
        <v>1020195.9</v>
      </c>
      <c r="G14080" t="s">
        <v>313</v>
      </c>
      <c r="H14080" t="s">
        <v>314</v>
      </c>
      <c r="I14080" t="s">
        <v>315</v>
      </c>
    </row>
    <row r="14081" spans="1:9" x14ac:dyDescent="0.25">
      <c r="A14081">
        <v>14079</v>
      </c>
      <c r="B14081" t="s">
        <v>11</v>
      </c>
      <c r="C14081">
        <v>2016</v>
      </c>
      <c r="D14081" t="s">
        <v>301</v>
      </c>
      <c r="E14081" t="s">
        <v>64</v>
      </c>
      <c r="F14081">
        <v>1021875</v>
      </c>
      <c r="G14081" t="s">
        <v>313</v>
      </c>
      <c r="H14081" t="s">
        <v>314</v>
      </c>
      <c r="I14081" t="s">
        <v>315</v>
      </c>
    </row>
    <row r="14082" spans="1:9" x14ac:dyDescent="0.25">
      <c r="A14082">
        <v>14080</v>
      </c>
      <c r="B14082" t="s">
        <v>12</v>
      </c>
      <c r="C14082">
        <v>2016</v>
      </c>
      <c r="D14082" t="s">
        <v>301</v>
      </c>
      <c r="E14082" t="s">
        <v>64</v>
      </c>
      <c r="F14082">
        <v>1020124.9</v>
      </c>
      <c r="G14082" t="s">
        <v>313</v>
      </c>
      <c r="H14082" t="s">
        <v>314</v>
      </c>
      <c r="I14082" t="s">
        <v>315</v>
      </c>
    </row>
    <row r="14083" spans="1:9" x14ac:dyDescent="0.25">
      <c r="A14083">
        <v>14081</v>
      </c>
      <c r="B14083" t="s">
        <v>7</v>
      </c>
      <c r="C14083">
        <v>2016</v>
      </c>
      <c r="D14083" t="s">
        <v>301</v>
      </c>
      <c r="E14083" t="s">
        <v>64</v>
      </c>
      <c r="F14083">
        <v>1022221.5</v>
      </c>
      <c r="G14083" t="s">
        <v>313</v>
      </c>
      <c r="H14083" t="s">
        <v>314</v>
      </c>
      <c r="I14083" t="s">
        <v>315</v>
      </c>
    </row>
    <row r="14084" spans="1:9" x14ac:dyDescent="0.25">
      <c r="A14084">
        <v>14082</v>
      </c>
      <c r="B14084" t="s">
        <v>18</v>
      </c>
      <c r="C14084">
        <v>2016</v>
      </c>
      <c r="D14084" t="s">
        <v>301</v>
      </c>
      <c r="E14084" t="s">
        <v>64</v>
      </c>
      <c r="F14084">
        <v>1017060.9</v>
      </c>
      <c r="G14084" t="s">
        <v>313</v>
      </c>
      <c r="H14084" t="s">
        <v>314</v>
      </c>
      <c r="I14084" t="s">
        <v>315</v>
      </c>
    </row>
    <row r="14085" spans="1:9" x14ac:dyDescent="0.25">
      <c r="A14085">
        <v>14083</v>
      </c>
      <c r="B14085" t="s">
        <v>23</v>
      </c>
      <c r="C14085">
        <v>2016</v>
      </c>
      <c r="D14085" t="s">
        <v>301</v>
      </c>
      <c r="E14085" t="s">
        <v>64</v>
      </c>
      <c r="F14085">
        <v>1018076.4</v>
      </c>
      <c r="G14085" t="s">
        <v>313</v>
      </c>
      <c r="H14085" t="s">
        <v>314</v>
      </c>
      <c r="I14085" t="s">
        <v>315</v>
      </c>
    </row>
    <row r="14086" spans="1:9" x14ac:dyDescent="0.25">
      <c r="A14086">
        <v>14084</v>
      </c>
      <c r="B14086" t="s">
        <v>14</v>
      </c>
      <c r="C14086">
        <v>2016</v>
      </c>
      <c r="D14086" t="s">
        <v>301</v>
      </c>
      <c r="E14086" t="s">
        <v>64</v>
      </c>
      <c r="F14086">
        <v>1020185.9</v>
      </c>
      <c r="G14086" t="s">
        <v>313</v>
      </c>
      <c r="H14086" t="s">
        <v>314</v>
      </c>
      <c r="I14086" t="s">
        <v>315</v>
      </c>
    </row>
    <row r="14087" spans="1:9" x14ac:dyDescent="0.25">
      <c r="A14087">
        <v>14085</v>
      </c>
      <c r="B14087" t="s">
        <v>17</v>
      </c>
      <c r="C14087">
        <v>2016</v>
      </c>
      <c r="D14087" t="s">
        <v>301</v>
      </c>
      <c r="E14087" t="s">
        <v>64</v>
      </c>
      <c r="F14087">
        <v>1025177.5</v>
      </c>
      <c r="G14087" t="s">
        <v>313</v>
      </c>
      <c r="H14087" t="s">
        <v>314</v>
      </c>
      <c r="I14087" t="s">
        <v>315</v>
      </c>
    </row>
    <row r="14088" spans="1:9" x14ac:dyDescent="0.25">
      <c r="A14088">
        <v>14086</v>
      </c>
      <c r="B14088" t="s">
        <v>19</v>
      </c>
      <c r="C14088">
        <v>2016</v>
      </c>
      <c r="D14088" t="s">
        <v>301</v>
      </c>
      <c r="E14088" t="s">
        <v>64</v>
      </c>
      <c r="F14088">
        <v>1012878.4</v>
      </c>
      <c r="G14088" t="s">
        <v>313</v>
      </c>
      <c r="H14088" t="s">
        <v>314</v>
      </c>
      <c r="I14088" t="s">
        <v>315</v>
      </c>
    </row>
    <row r="14089" spans="1:9" x14ac:dyDescent="0.25">
      <c r="A14089">
        <v>14087</v>
      </c>
      <c r="B14089" t="s">
        <v>27</v>
      </c>
      <c r="C14089">
        <v>2016</v>
      </c>
      <c r="D14089" t="s">
        <v>301</v>
      </c>
      <c r="E14089" t="s">
        <v>64</v>
      </c>
      <c r="F14089">
        <v>1016757.4</v>
      </c>
      <c r="G14089" t="s">
        <v>313</v>
      </c>
      <c r="H14089" t="s">
        <v>314</v>
      </c>
      <c r="I14089" t="s">
        <v>315</v>
      </c>
    </row>
    <row r="14090" spans="1:9" x14ac:dyDescent="0.25">
      <c r="A14090">
        <v>14088</v>
      </c>
      <c r="B14090" t="s">
        <v>13</v>
      </c>
      <c r="C14090">
        <v>2016</v>
      </c>
      <c r="D14090" t="s">
        <v>301</v>
      </c>
      <c r="E14090" t="s">
        <v>64</v>
      </c>
      <c r="F14090">
        <v>1018821.9</v>
      </c>
      <c r="G14090" t="s">
        <v>313</v>
      </c>
      <c r="H14090" t="s">
        <v>314</v>
      </c>
      <c r="I14090" t="s">
        <v>315</v>
      </c>
    </row>
    <row r="14091" spans="1:9" x14ac:dyDescent="0.25">
      <c r="A14091">
        <v>14089</v>
      </c>
      <c r="B14091" t="s">
        <v>4</v>
      </c>
      <c r="C14091">
        <v>2016</v>
      </c>
      <c r="D14091" t="s">
        <v>301</v>
      </c>
      <c r="E14091" t="s">
        <v>64</v>
      </c>
      <c r="F14091">
        <v>1017061.4</v>
      </c>
      <c r="G14091" t="s">
        <v>313</v>
      </c>
      <c r="H14091" t="s">
        <v>314</v>
      </c>
      <c r="I14091" t="s">
        <v>315</v>
      </c>
    </row>
    <row r="14092" spans="1:9" x14ac:dyDescent="0.25">
      <c r="A14092">
        <v>14090</v>
      </c>
      <c r="B14092" t="s">
        <v>6</v>
      </c>
      <c r="C14092">
        <v>2016</v>
      </c>
      <c r="D14092" t="s">
        <v>301</v>
      </c>
      <c r="E14092" t="s">
        <v>64</v>
      </c>
      <c r="F14092">
        <v>1018343.4</v>
      </c>
      <c r="G14092" t="s">
        <v>313</v>
      </c>
      <c r="H14092" t="s">
        <v>314</v>
      </c>
      <c r="I14092" t="s">
        <v>315</v>
      </c>
    </row>
    <row r="14093" spans="1:9" x14ac:dyDescent="0.25">
      <c r="A14093">
        <v>14091</v>
      </c>
      <c r="B14093" t="s">
        <v>9</v>
      </c>
      <c r="C14093">
        <v>2016</v>
      </c>
      <c r="D14093" t="s">
        <v>301</v>
      </c>
      <c r="E14093" t="s">
        <v>64</v>
      </c>
      <c r="F14093">
        <v>1026247.5</v>
      </c>
      <c r="G14093" t="s">
        <v>313</v>
      </c>
      <c r="H14093" t="s">
        <v>314</v>
      </c>
      <c r="I14093" t="s">
        <v>315</v>
      </c>
    </row>
    <row r="14094" spans="1:9" x14ac:dyDescent="0.25">
      <c r="A14094">
        <v>14092</v>
      </c>
      <c r="B14094" t="s">
        <v>10</v>
      </c>
      <c r="C14094">
        <v>2016</v>
      </c>
      <c r="D14094" t="s">
        <v>301</v>
      </c>
      <c r="E14094" t="s">
        <v>64</v>
      </c>
      <c r="F14094">
        <v>1020355.9</v>
      </c>
      <c r="G14094" t="s">
        <v>313</v>
      </c>
      <c r="H14094" t="s">
        <v>314</v>
      </c>
      <c r="I14094" t="s">
        <v>315</v>
      </c>
    </row>
    <row r="14095" spans="1:9" x14ac:dyDescent="0.25">
      <c r="A14095">
        <v>14093</v>
      </c>
      <c r="B14095" t="s">
        <v>3</v>
      </c>
      <c r="C14095">
        <v>2016</v>
      </c>
      <c r="D14095" t="s">
        <v>301</v>
      </c>
      <c r="E14095" t="s">
        <v>64</v>
      </c>
      <c r="F14095">
        <v>1019724.4</v>
      </c>
      <c r="G14095" t="s">
        <v>313</v>
      </c>
      <c r="H14095" t="s">
        <v>314</v>
      </c>
      <c r="I14095" t="s">
        <v>315</v>
      </c>
    </row>
    <row r="14096" spans="1:9" x14ac:dyDescent="0.25">
      <c r="A14096">
        <v>14094</v>
      </c>
      <c r="B14096" t="s">
        <v>25</v>
      </c>
      <c r="C14096">
        <v>2016</v>
      </c>
      <c r="D14096" t="s">
        <v>301</v>
      </c>
      <c r="E14096" t="s">
        <v>64</v>
      </c>
      <c r="F14096">
        <v>1023365.5</v>
      </c>
      <c r="G14096" t="s">
        <v>313</v>
      </c>
      <c r="H14096" t="s">
        <v>314</v>
      </c>
      <c r="I14096" t="s">
        <v>315</v>
      </c>
    </row>
    <row r="14097" spans="1:9" x14ac:dyDescent="0.25">
      <c r="A14097">
        <v>14095</v>
      </c>
      <c r="B14097" t="s">
        <v>8</v>
      </c>
      <c r="C14097">
        <v>2016</v>
      </c>
      <c r="D14097" t="s">
        <v>301</v>
      </c>
      <c r="E14097" t="s">
        <v>204</v>
      </c>
      <c r="F14097">
        <v>-0.5</v>
      </c>
      <c r="G14097" t="s">
        <v>313</v>
      </c>
      <c r="H14097" t="s">
        <v>314</v>
      </c>
      <c r="I14097" t="s">
        <v>315</v>
      </c>
    </row>
    <row r="14098" spans="1:9" x14ac:dyDescent="0.25">
      <c r="A14098">
        <v>14096</v>
      </c>
      <c r="B14098" t="s">
        <v>22</v>
      </c>
      <c r="C14098">
        <v>2016</v>
      </c>
      <c r="D14098" t="s">
        <v>301</v>
      </c>
      <c r="E14098" t="s">
        <v>204</v>
      </c>
      <c r="F14098">
        <v>-0.5</v>
      </c>
      <c r="G14098" t="s">
        <v>313</v>
      </c>
      <c r="H14098" t="s">
        <v>314</v>
      </c>
      <c r="I14098" t="s">
        <v>315</v>
      </c>
    </row>
    <row r="14099" spans="1:9" x14ac:dyDescent="0.25">
      <c r="A14099">
        <v>14097</v>
      </c>
      <c r="B14099" t="s">
        <v>15</v>
      </c>
      <c r="C14099">
        <v>2016</v>
      </c>
      <c r="D14099" t="s">
        <v>301</v>
      </c>
      <c r="E14099" t="s">
        <v>204</v>
      </c>
      <c r="F14099">
        <v>0.6</v>
      </c>
      <c r="G14099" t="s">
        <v>313</v>
      </c>
      <c r="H14099" t="s">
        <v>314</v>
      </c>
      <c r="I14099" t="s">
        <v>315</v>
      </c>
    </row>
    <row r="14100" spans="1:9" x14ac:dyDescent="0.25">
      <c r="A14100">
        <v>14098</v>
      </c>
      <c r="B14100" t="s">
        <v>20</v>
      </c>
      <c r="C14100">
        <v>2016</v>
      </c>
      <c r="D14100" t="s">
        <v>301</v>
      </c>
      <c r="E14100" t="s">
        <v>204</v>
      </c>
      <c r="F14100">
        <v>0.6</v>
      </c>
      <c r="G14100" t="s">
        <v>313</v>
      </c>
      <c r="H14100" t="s">
        <v>314</v>
      </c>
      <c r="I14100" t="s">
        <v>315</v>
      </c>
    </row>
    <row r="14101" spans="1:9" x14ac:dyDescent="0.25">
      <c r="A14101">
        <v>14099</v>
      </c>
      <c r="B14101" t="s">
        <v>30</v>
      </c>
      <c r="C14101">
        <v>2016</v>
      </c>
      <c r="D14101" t="s">
        <v>301</v>
      </c>
      <c r="E14101" t="s">
        <v>204</v>
      </c>
      <c r="F14101">
        <v>0.1</v>
      </c>
      <c r="G14101" t="s">
        <v>313</v>
      </c>
      <c r="H14101" t="s">
        <v>314</v>
      </c>
      <c r="I14101" t="s">
        <v>315</v>
      </c>
    </row>
    <row r="14102" spans="1:9" x14ac:dyDescent="0.25">
      <c r="A14102">
        <v>14100</v>
      </c>
      <c r="B14102" t="s">
        <v>21</v>
      </c>
      <c r="C14102">
        <v>2016</v>
      </c>
      <c r="D14102" t="s">
        <v>301</v>
      </c>
      <c r="E14102" t="s">
        <v>204</v>
      </c>
      <c r="F14102">
        <v>0.1</v>
      </c>
      <c r="G14102" t="s">
        <v>313</v>
      </c>
      <c r="H14102" t="s">
        <v>314</v>
      </c>
      <c r="I14102" t="s">
        <v>315</v>
      </c>
    </row>
    <row r="14103" spans="1:9" x14ac:dyDescent="0.25">
      <c r="A14103">
        <v>14101</v>
      </c>
      <c r="B14103" t="s">
        <v>16</v>
      </c>
      <c r="C14103">
        <v>2016</v>
      </c>
      <c r="D14103" t="s">
        <v>301</v>
      </c>
      <c r="E14103" t="s">
        <v>204</v>
      </c>
      <c r="F14103">
        <v>0.1</v>
      </c>
      <c r="G14103" t="s">
        <v>313</v>
      </c>
      <c r="H14103" t="s">
        <v>314</v>
      </c>
      <c r="I14103" t="s">
        <v>315</v>
      </c>
    </row>
    <row r="14104" spans="1:9" x14ac:dyDescent="0.25">
      <c r="A14104">
        <v>14102</v>
      </c>
      <c r="B14104" t="s">
        <v>29</v>
      </c>
      <c r="C14104">
        <v>2016</v>
      </c>
      <c r="D14104" t="s">
        <v>301</v>
      </c>
      <c r="E14104" t="s">
        <v>204</v>
      </c>
      <c r="F14104">
        <v>-0.4</v>
      </c>
      <c r="G14104" t="s">
        <v>313</v>
      </c>
      <c r="H14104" t="s">
        <v>314</v>
      </c>
      <c r="I14104" t="s">
        <v>315</v>
      </c>
    </row>
    <row r="14105" spans="1:9" x14ac:dyDescent="0.25">
      <c r="A14105">
        <v>14103</v>
      </c>
      <c r="B14105" t="s">
        <v>31</v>
      </c>
      <c r="C14105">
        <v>2016</v>
      </c>
      <c r="D14105" t="s">
        <v>301</v>
      </c>
      <c r="E14105" t="s">
        <v>204</v>
      </c>
      <c r="F14105">
        <v>-0.5</v>
      </c>
      <c r="G14105" t="s">
        <v>313</v>
      </c>
      <c r="H14105" t="s">
        <v>314</v>
      </c>
      <c r="I14105" t="s">
        <v>315</v>
      </c>
    </row>
    <row r="14106" spans="1:9" x14ac:dyDescent="0.25">
      <c r="A14106">
        <v>14104</v>
      </c>
      <c r="B14106" t="s">
        <v>24</v>
      </c>
      <c r="C14106">
        <v>2016</v>
      </c>
      <c r="D14106" t="s">
        <v>301</v>
      </c>
      <c r="E14106" t="s">
        <v>204</v>
      </c>
      <c r="F14106">
        <v>-0.4</v>
      </c>
      <c r="G14106" t="s">
        <v>313</v>
      </c>
      <c r="H14106" t="s">
        <v>314</v>
      </c>
      <c r="I14106" t="s">
        <v>315</v>
      </c>
    </row>
    <row r="14107" spans="1:9" x14ac:dyDescent="0.25">
      <c r="A14107">
        <v>14105</v>
      </c>
      <c r="B14107" t="s">
        <v>5</v>
      </c>
      <c r="C14107">
        <v>2016</v>
      </c>
      <c r="D14107" t="s">
        <v>301</v>
      </c>
      <c r="E14107" t="s">
        <v>204</v>
      </c>
      <c r="F14107">
        <v>0.5</v>
      </c>
      <c r="G14107" t="s">
        <v>313</v>
      </c>
      <c r="H14107" t="s">
        <v>314</v>
      </c>
      <c r="I14107" t="s">
        <v>315</v>
      </c>
    </row>
    <row r="14108" spans="1:9" x14ac:dyDescent="0.25">
      <c r="A14108">
        <v>14106</v>
      </c>
      <c r="B14108" t="s">
        <v>26</v>
      </c>
      <c r="C14108">
        <v>2016</v>
      </c>
      <c r="D14108" t="s">
        <v>301</v>
      </c>
      <c r="E14108" t="s">
        <v>204</v>
      </c>
      <c r="F14108">
        <v>0.6</v>
      </c>
      <c r="G14108" t="s">
        <v>313</v>
      </c>
      <c r="H14108" t="s">
        <v>314</v>
      </c>
      <c r="I14108" t="s">
        <v>315</v>
      </c>
    </row>
    <row r="14109" spans="1:9" x14ac:dyDescent="0.25">
      <c r="A14109">
        <v>14107</v>
      </c>
      <c r="B14109" t="s">
        <v>28</v>
      </c>
      <c r="C14109">
        <v>2016</v>
      </c>
      <c r="D14109" t="s">
        <v>301</v>
      </c>
      <c r="E14109" t="s">
        <v>204</v>
      </c>
      <c r="F14109">
        <v>0.1</v>
      </c>
      <c r="G14109" t="s">
        <v>313</v>
      </c>
      <c r="H14109" t="s">
        <v>314</v>
      </c>
      <c r="I14109" t="s">
        <v>315</v>
      </c>
    </row>
    <row r="14110" spans="1:9" x14ac:dyDescent="0.25">
      <c r="A14110">
        <v>14108</v>
      </c>
      <c r="B14110" t="s">
        <v>11</v>
      </c>
      <c r="C14110">
        <v>2016</v>
      </c>
      <c r="D14110" t="s">
        <v>301</v>
      </c>
      <c r="E14110" t="s">
        <v>204</v>
      </c>
      <c r="F14110">
        <v>0</v>
      </c>
      <c r="G14110" t="s">
        <v>313</v>
      </c>
      <c r="H14110" t="s">
        <v>314</v>
      </c>
      <c r="I14110" t="s">
        <v>315</v>
      </c>
    </row>
    <row r="14111" spans="1:9" x14ac:dyDescent="0.25">
      <c r="A14111">
        <v>14109</v>
      </c>
      <c r="B14111" t="s">
        <v>12</v>
      </c>
      <c r="C14111">
        <v>2016</v>
      </c>
      <c r="D14111" t="s">
        <v>301</v>
      </c>
      <c r="E14111" t="s">
        <v>204</v>
      </c>
      <c r="F14111">
        <v>0.1</v>
      </c>
      <c r="G14111" t="s">
        <v>313</v>
      </c>
      <c r="H14111" t="s">
        <v>314</v>
      </c>
      <c r="I14111" t="s">
        <v>315</v>
      </c>
    </row>
    <row r="14112" spans="1:9" x14ac:dyDescent="0.25">
      <c r="A14112">
        <v>14110</v>
      </c>
      <c r="B14112" t="s">
        <v>7</v>
      </c>
      <c r="C14112">
        <v>2016</v>
      </c>
      <c r="D14112" t="s">
        <v>301</v>
      </c>
      <c r="E14112" t="s">
        <v>204</v>
      </c>
      <c r="F14112">
        <v>-0.5</v>
      </c>
      <c r="G14112" t="s">
        <v>313</v>
      </c>
      <c r="H14112" t="s">
        <v>314</v>
      </c>
      <c r="I14112" t="s">
        <v>315</v>
      </c>
    </row>
    <row r="14113" spans="1:9" x14ac:dyDescent="0.25">
      <c r="A14113">
        <v>14111</v>
      </c>
      <c r="B14113" t="s">
        <v>18</v>
      </c>
      <c r="C14113">
        <v>2016</v>
      </c>
      <c r="D14113" t="s">
        <v>301</v>
      </c>
      <c r="E14113" t="s">
        <v>204</v>
      </c>
      <c r="F14113">
        <v>0.1</v>
      </c>
      <c r="G14113" t="s">
        <v>313</v>
      </c>
      <c r="H14113" t="s">
        <v>314</v>
      </c>
      <c r="I14113" t="s">
        <v>315</v>
      </c>
    </row>
    <row r="14114" spans="1:9" x14ac:dyDescent="0.25">
      <c r="A14114">
        <v>14112</v>
      </c>
      <c r="B14114" t="s">
        <v>23</v>
      </c>
      <c r="C14114">
        <v>2016</v>
      </c>
      <c r="D14114" t="s">
        <v>301</v>
      </c>
      <c r="E14114" t="s">
        <v>204</v>
      </c>
      <c r="F14114">
        <v>0.6</v>
      </c>
      <c r="G14114" t="s">
        <v>313</v>
      </c>
      <c r="H14114" t="s">
        <v>314</v>
      </c>
      <c r="I14114" t="s">
        <v>315</v>
      </c>
    </row>
    <row r="14115" spans="1:9" x14ac:dyDescent="0.25">
      <c r="A14115">
        <v>14113</v>
      </c>
      <c r="B14115" t="s">
        <v>14</v>
      </c>
      <c r="C14115">
        <v>2016</v>
      </c>
      <c r="D14115" t="s">
        <v>301</v>
      </c>
      <c r="E14115" t="s">
        <v>204</v>
      </c>
      <c r="F14115">
        <v>0.1</v>
      </c>
      <c r="G14115" t="s">
        <v>313</v>
      </c>
      <c r="H14115" t="s">
        <v>314</v>
      </c>
      <c r="I14115" t="s">
        <v>315</v>
      </c>
    </row>
    <row r="14116" spans="1:9" x14ac:dyDescent="0.25">
      <c r="A14116">
        <v>14114</v>
      </c>
      <c r="B14116" t="s">
        <v>17</v>
      </c>
      <c r="C14116">
        <v>2016</v>
      </c>
      <c r="D14116" t="s">
        <v>301</v>
      </c>
      <c r="E14116" t="s">
        <v>204</v>
      </c>
      <c r="F14116">
        <v>0.5</v>
      </c>
      <c r="G14116" t="s">
        <v>313</v>
      </c>
      <c r="H14116" t="s">
        <v>314</v>
      </c>
      <c r="I14116" t="s">
        <v>315</v>
      </c>
    </row>
    <row r="14117" spans="1:9" x14ac:dyDescent="0.25">
      <c r="A14117">
        <v>14115</v>
      </c>
      <c r="B14117" t="s">
        <v>19</v>
      </c>
      <c r="C14117">
        <v>2016</v>
      </c>
      <c r="D14117" t="s">
        <v>301</v>
      </c>
      <c r="E14117" t="s">
        <v>204</v>
      </c>
      <c r="F14117">
        <v>-0.4</v>
      </c>
      <c r="G14117" t="s">
        <v>313</v>
      </c>
      <c r="H14117" t="s">
        <v>314</v>
      </c>
      <c r="I14117" t="s">
        <v>315</v>
      </c>
    </row>
    <row r="14118" spans="1:9" x14ac:dyDescent="0.25">
      <c r="A14118">
        <v>14116</v>
      </c>
      <c r="B14118" t="s">
        <v>27</v>
      </c>
      <c r="C14118">
        <v>2016</v>
      </c>
      <c r="D14118" t="s">
        <v>301</v>
      </c>
      <c r="E14118" t="s">
        <v>204</v>
      </c>
      <c r="F14118">
        <v>-0.4</v>
      </c>
      <c r="G14118" t="s">
        <v>313</v>
      </c>
      <c r="H14118" t="s">
        <v>314</v>
      </c>
      <c r="I14118" t="s">
        <v>315</v>
      </c>
    </row>
    <row r="14119" spans="1:9" x14ac:dyDescent="0.25">
      <c r="A14119">
        <v>14117</v>
      </c>
      <c r="B14119" t="s">
        <v>13</v>
      </c>
      <c r="C14119">
        <v>2016</v>
      </c>
      <c r="D14119" t="s">
        <v>301</v>
      </c>
      <c r="E14119" t="s">
        <v>204</v>
      </c>
      <c r="F14119">
        <v>0.1</v>
      </c>
      <c r="G14119" t="s">
        <v>313</v>
      </c>
      <c r="H14119" t="s">
        <v>314</v>
      </c>
      <c r="I14119" t="s">
        <v>315</v>
      </c>
    </row>
    <row r="14120" spans="1:9" x14ac:dyDescent="0.25">
      <c r="A14120">
        <v>14118</v>
      </c>
      <c r="B14120" t="s">
        <v>4</v>
      </c>
      <c r="C14120">
        <v>2016</v>
      </c>
      <c r="D14120" t="s">
        <v>301</v>
      </c>
      <c r="E14120" t="s">
        <v>204</v>
      </c>
      <c r="F14120">
        <v>-0.4</v>
      </c>
      <c r="G14120" t="s">
        <v>313</v>
      </c>
      <c r="H14120" t="s">
        <v>314</v>
      </c>
      <c r="I14120" t="s">
        <v>315</v>
      </c>
    </row>
    <row r="14121" spans="1:9" x14ac:dyDescent="0.25">
      <c r="A14121">
        <v>14119</v>
      </c>
      <c r="B14121" t="s">
        <v>6</v>
      </c>
      <c r="C14121">
        <v>2016</v>
      </c>
      <c r="D14121" t="s">
        <v>301</v>
      </c>
      <c r="E14121" t="s">
        <v>204</v>
      </c>
      <c r="F14121">
        <v>0.6</v>
      </c>
      <c r="G14121" t="s">
        <v>313</v>
      </c>
      <c r="H14121" t="s">
        <v>314</v>
      </c>
      <c r="I14121" t="s">
        <v>315</v>
      </c>
    </row>
    <row r="14122" spans="1:9" x14ac:dyDescent="0.25">
      <c r="A14122">
        <v>14120</v>
      </c>
      <c r="B14122" t="s">
        <v>9</v>
      </c>
      <c r="C14122">
        <v>2016</v>
      </c>
      <c r="D14122" t="s">
        <v>301</v>
      </c>
      <c r="E14122" t="s">
        <v>204</v>
      </c>
      <c r="F14122">
        <v>0.5</v>
      </c>
      <c r="G14122" t="s">
        <v>313</v>
      </c>
      <c r="H14122" t="s">
        <v>314</v>
      </c>
      <c r="I14122" t="s">
        <v>315</v>
      </c>
    </row>
    <row r="14123" spans="1:9" x14ac:dyDescent="0.25">
      <c r="A14123">
        <v>14121</v>
      </c>
      <c r="B14123" t="s">
        <v>10</v>
      </c>
      <c r="C14123">
        <v>2016</v>
      </c>
      <c r="D14123" t="s">
        <v>301</v>
      </c>
      <c r="E14123" t="s">
        <v>204</v>
      </c>
      <c r="F14123">
        <v>0.1</v>
      </c>
      <c r="G14123" t="s">
        <v>313</v>
      </c>
      <c r="H14123" t="s">
        <v>314</v>
      </c>
      <c r="I14123" t="s">
        <v>315</v>
      </c>
    </row>
    <row r="14124" spans="1:9" x14ac:dyDescent="0.25">
      <c r="A14124">
        <v>14122</v>
      </c>
      <c r="B14124" t="s">
        <v>3</v>
      </c>
      <c r="C14124">
        <v>2016</v>
      </c>
      <c r="D14124" t="s">
        <v>301</v>
      </c>
      <c r="E14124" t="s">
        <v>204</v>
      </c>
      <c r="F14124">
        <v>-0.4</v>
      </c>
      <c r="G14124" t="s">
        <v>313</v>
      </c>
      <c r="H14124" t="s">
        <v>314</v>
      </c>
      <c r="I14124" t="s">
        <v>315</v>
      </c>
    </row>
    <row r="14125" spans="1:9" x14ac:dyDescent="0.25">
      <c r="A14125">
        <v>14123</v>
      </c>
      <c r="B14125" t="s">
        <v>25</v>
      </c>
      <c r="C14125">
        <v>2016</v>
      </c>
      <c r="D14125" t="s">
        <v>301</v>
      </c>
      <c r="E14125" t="s">
        <v>204</v>
      </c>
      <c r="F14125">
        <v>-0.5</v>
      </c>
      <c r="G14125" t="s">
        <v>313</v>
      </c>
      <c r="H14125" t="s">
        <v>314</v>
      </c>
      <c r="I14125" t="s">
        <v>315</v>
      </c>
    </row>
    <row r="14126" spans="1:9" x14ac:dyDescent="0.25">
      <c r="A14126">
        <v>14124</v>
      </c>
      <c r="B14126" t="s">
        <v>8</v>
      </c>
      <c r="C14126">
        <v>2016</v>
      </c>
      <c r="D14126" t="s">
        <v>301</v>
      </c>
      <c r="E14126" t="s">
        <v>205</v>
      </c>
      <c r="F14126">
        <v>0</v>
      </c>
      <c r="G14126" t="s">
        <v>316</v>
      </c>
      <c r="H14126" t="s">
        <v>314</v>
      </c>
      <c r="I14126" t="s">
        <v>315</v>
      </c>
    </row>
    <row r="14127" spans="1:9" x14ac:dyDescent="0.25">
      <c r="A14127">
        <v>14125</v>
      </c>
      <c r="B14127" t="s">
        <v>22</v>
      </c>
      <c r="C14127">
        <v>2016</v>
      </c>
      <c r="D14127" t="s">
        <v>301</v>
      </c>
      <c r="E14127" t="s">
        <v>205</v>
      </c>
      <c r="F14127">
        <v>0</v>
      </c>
      <c r="G14127" t="s">
        <v>316</v>
      </c>
      <c r="H14127" t="s">
        <v>314</v>
      </c>
      <c r="I14127" t="s">
        <v>315</v>
      </c>
    </row>
    <row r="14128" spans="1:9" x14ac:dyDescent="0.25">
      <c r="A14128">
        <v>14126</v>
      </c>
      <c r="B14128" t="s">
        <v>15</v>
      </c>
      <c r="C14128">
        <v>2016</v>
      </c>
      <c r="D14128" t="s">
        <v>301</v>
      </c>
      <c r="E14128" t="s">
        <v>205</v>
      </c>
      <c r="F14128">
        <v>0</v>
      </c>
      <c r="G14128" t="s">
        <v>316</v>
      </c>
      <c r="H14128" t="s">
        <v>314</v>
      </c>
      <c r="I14128" t="s">
        <v>315</v>
      </c>
    </row>
    <row r="14129" spans="1:9" x14ac:dyDescent="0.25">
      <c r="A14129">
        <v>14127</v>
      </c>
      <c r="B14129" t="s">
        <v>20</v>
      </c>
      <c r="C14129">
        <v>2016</v>
      </c>
      <c r="D14129" t="s">
        <v>301</v>
      </c>
      <c r="E14129" t="s">
        <v>205</v>
      </c>
      <c r="F14129">
        <v>0</v>
      </c>
      <c r="G14129" t="s">
        <v>316</v>
      </c>
      <c r="H14129" t="s">
        <v>314</v>
      </c>
      <c r="I14129" t="s">
        <v>315</v>
      </c>
    </row>
    <row r="14130" spans="1:9" x14ac:dyDescent="0.25">
      <c r="A14130">
        <v>14128</v>
      </c>
      <c r="B14130" t="s">
        <v>30</v>
      </c>
      <c r="C14130">
        <v>2016</v>
      </c>
      <c r="D14130" t="s">
        <v>301</v>
      </c>
      <c r="E14130" t="s">
        <v>205</v>
      </c>
      <c r="F14130">
        <v>0</v>
      </c>
      <c r="G14130" t="s">
        <v>316</v>
      </c>
      <c r="H14130" t="s">
        <v>314</v>
      </c>
      <c r="I14130" t="s">
        <v>315</v>
      </c>
    </row>
    <row r="14131" spans="1:9" x14ac:dyDescent="0.25">
      <c r="A14131">
        <v>14129</v>
      </c>
      <c r="B14131" t="s">
        <v>21</v>
      </c>
      <c r="C14131">
        <v>2016</v>
      </c>
      <c r="D14131" t="s">
        <v>301</v>
      </c>
      <c r="E14131" t="s">
        <v>205</v>
      </c>
      <c r="F14131">
        <v>0</v>
      </c>
      <c r="G14131" t="s">
        <v>316</v>
      </c>
      <c r="H14131" t="s">
        <v>314</v>
      </c>
      <c r="I14131" t="s">
        <v>315</v>
      </c>
    </row>
    <row r="14132" spans="1:9" x14ac:dyDescent="0.25">
      <c r="A14132">
        <v>14130</v>
      </c>
      <c r="B14132" t="s">
        <v>16</v>
      </c>
      <c r="C14132">
        <v>2016</v>
      </c>
      <c r="D14132" t="s">
        <v>301</v>
      </c>
      <c r="E14132" t="s">
        <v>205</v>
      </c>
      <c r="F14132">
        <v>0</v>
      </c>
      <c r="G14132" t="s">
        <v>316</v>
      </c>
      <c r="H14132" t="s">
        <v>314</v>
      </c>
      <c r="I14132" t="s">
        <v>315</v>
      </c>
    </row>
    <row r="14133" spans="1:9" x14ac:dyDescent="0.25">
      <c r="A14133">
        <v>14131</v>
      </c>
      <c r="B14133" t="s">
        <v>29</v>
      </c>
      <c r="C14133">
        <v>2016</v>
      </c>
      <c r="D14133" t="s">
        <v>301</v>
      </c>
      <c r="E14133" t="s">
        <v>205</v>
      </c>
      <c r="F14133">
        <v>0</v>
      </c>
      <c r="G14133" t="s">
        <v>316</v>
      </c>
      <c r="H14133" t="s">
        <v>314</v>
      </c>
      <c r="I14133" t="s">
        <v>315</v>
      </c>
    </row>
    <row r="14134" spans="1:9" x14ac:dyDescent="0.25">
      <c r="A14134">
        <v>14132</v>
      </c>
      <c r="B14134" t="s">
        <v>31</v>
      </c>
      <c r="C14134">
        <v>2016</v>
      </c>
      <c r="D14134" t="s">
        <v>301</v>
      </c>
      <c r="E14134" t="s">
        <v>205</v>
      </c>
      <c r="F14134">
        <v>0</v>
      </c>
      <c r="G14134" t="s">
        <v>316</v>
      </c>
      <c r="H14134" t="s">
        <v>314</v>
      </c>
      <c r="I14134" t="s">
        <v>315</v>
      </c>
    </row>
    <row r="14135" spans="1:9" x14ac:dyDescent="0.25">
      <c r="A14135">
        <v>14133</v>
      </c>
      <c r="B14135" t="s">
        <v>24</v>
      </c>
      <c r="C14135">
        <v>2016</v>
      </c>
      <c r="D14135" t="s">
        <v>301</v>
      </c>
      <c r="E14135" t="s">
        <v>205</v>
      </c>
      <c r="F14135">
        <v>0</v>
      </c>
      <c r="G14135" t="s">
        <v>316</v>
      </c>
      <c r="H14135" t="s">
        <v>314</v>
      </c>
      <c r="I14135" t="s">
        <v>315</v>
      </c>
    </row>
    <row r="14136" spans="1:9" x14ac:dyDescent="0.25">
      <c r="A14136">
        <v>14134</v>
      </c>
      <c r="B14136" t="s">
        <v>5</v>
      </c>
      <c r="C14136">
        <v>2016</v>
      </c>
      <c r="D14136" t="s">
        <v>301</v>
      </c>
      <c r="E14136" t="s">
        <v>205</v>
      </c>
      <c r="F14136">
        <v>0</v>
      </c>
      <c r="G14136" t="s">
        <v>316</v>
      </c>
      <c r="H14136" t="s">
        <v>314</v>
      </c>
      <c r="I14136" t="s">
        <v>315</v>
      </c>
    </row>
    <row r="14137" spans="1:9" x14ac:dyDescent="0.25">
      <c r="A14137">
        <v>14135</v>
      </c>
      <c r="B14137" t="s">
        <v>26</v>
      </c>
      <c r="C14137">
        <v>2016</v>
      </c>
      <c r="D14137" t="s">
        <v>301</v>
      </c>
      <c r="E14137" t="s">
        <v>205</v>
      </c>
      <c r="F14137">
        <v>0</v>
      </c>
      <c r="G14137" t="s">
        <v>316</v>
      </c>
      <c r="H14137" t="s">
        <v>314</v>
      </c>
      <c r="I14137" t="s">
        <v>315</v>
      </c>
    </row>
    <row r="14138" spans="1:9" x14ac:dyDescent="0.25">
      <c r="A14138">
        <v>14136</v>
      </c>
      <c r="B14138" t="s">
        <v>28</v>
      </c>
      <c r="C14138">
        <v>2016</v>
      </c>
      <c r="D14138" t="s">
        <v>301</v>
      </c>
      <c r="E14138" t="s">
        <v>205</v>
      </c>
      <c r="F14138">
        <v>0</v>
      </c>
      <c r="G14138" t="s">
        <v>316</v>
      </c>
      <c r="H14138" t="s">
        <v>314</v>
      </c>
      <c r="I14138" t="s">
        <v>315</v>
      </c>
    </row>
    <row r="14139" spans="1:9" x14ac:dyDescent="0.25">
      <c r="A14139">
        <v>14137</v>
      </c>
      <c r="B14139" t="s">
        <v>11</v>
      </c>
      <c r="C14139">
        <v>2016</v>
      </c>
      <c r="D14139" t="s">
        <v>301</v>
      </c>
      <c r="E14139" t="s">
        <v>205</v>
      </c>
      <c r="F14139">
        <v>0</v>
      </c>
      <c r="G14139" t="s">
        <v>316</v>
      </c>
      <c r="H14139" t="s">
        <v>314</v>
      </c>
      <c r="I14139" t="s">
        <v>315</v>
      </c>
    </row>
    <row r="14140" spans="1:9" x14ac:dyDescent="0.25">
      <c r="A14140">
        <v>14138</v>
      </c>
      <c r="B14140" t="s">
        <v>12</v>
      </c>
      <c r="C14140">
        <v>2016</v>
      </c>
      <c r="D14140" t="s">
        <v>301</v>
      </c>
      <c r="E14140" t="s">
        <v>205</v>
      </c>
      <c r="F14140">
        <v>0</v>
      </c>
      <c r="G14140" t="s">
        <v>316</v>
      </c>
      <c r="H14140" t="s">
        <v>314</v>
      </c>
      <c r="I14140" t="s">
        <v>315</v>
      </c>
    </row>
    <row r="14141" spans="1:9" x14ac:dyDescent="0.25">
      <c r="A14141">
        <v>14139</v>
      </c>
      <c r="B14141" t="s">
        <v>7</v>
      </c>
      <c r="C14141">
        <v>2016</v>
      </c>
      <c r="D14141" t="s">
        <v>301</v>
      </c>
      <c r="E14141" t="s">
        <v>205</v>
      </c>
      <c r="F14141">
        <v>0</v>
      </c>
      <c r="G14141" t="s">
        <v>316</v>
      </c>
      <c r="H14141" t="s">
        <v>314</v>
      </c>
      <c r="I14141" t="s">
        <v>315</v>
      </c>
    </row>
    <row r="14142" spans="1:9" x14ac:dyDescent="0.25">
      <c r="A14142">
        <v>14140</v>
      </c>
      <c r="B14142" t="s">
        <v>18</v>
      </c>
      <c r="C14142">
        <v>2016</v>
      </c>
      <c r="D14142" t="s">
        <v>301</v>
      </c>
      <c r="E14142" t="s">
        <v>205</v>
      </c>
      <c r="F14142">
        <v>0</v>
      </c>
      <c r="G14142" t="s">
        <v>316</v>
      </c>
      <c r="H14142" t="s">
        <v>314</v>
      </c>
      <c r="I14142" t="s">
        <v>315</v>
      </c>
    </row>
    <row r="14143" spans="1:9" x14ac:dyDescent="0.25">
      <c r="A14143">
        <v>14141</v>
      </c>
      <c r="B14143" t="s">
        <v>23</v>
      </c>
      <c r="C14143">
        <v>2016</v>
      </c>
      <c r="D14143" t="s">
        <v>301</v>
      </c>
      <c r="E14143" t="s">
        <v>205</v>
      </c>
      <c r="F14143">
        <v>0</v>
      </c>
      <c r="G14143" t="s">
        <v>316</v>
      </c>
      <c r="H14143" t="s">
        <v>314</v>
      </c>
      <c r="I14143" t="s">
        <v>315</v>
      </c>
    </row>
    <row r="14144" spans="1:9" x14ac:dyDescent="0.25">
      <c r="A14144">
        <v>14142</v>
      </c>
      <c r="B14144" t="s">
        <v>14</v>
      </c>
      <c r="C14144">
        <v>2016</v>
      </c>
      <c r="D14144" t="s">
        <v>301</v>
      </c>
      <c r="E14144" t="s">
        <v>205</v>
      </c>
      <c r="F14144">
        <v>0</v>
      </c>
      <c r="G14144" t="s">
        <v>316</v>
      </c>
      <c r="H14144" t="s">
        <v>314</v>
      </c>
      <c r="I14144" t="s">
        <v>315</v>
      </c>
    </row>
    <row r="14145" spans="1:9" x14ac:dyDescent="0.25">
      <c r="A14145">
        <v>14143</v>
      </c>
      <c r="B14145" t="s">
        <v>17</v>
      </c>
      <c r="C14145">
        <v>2016</v>
      </c>
      <c r="D14145" t="s">
        <v>301</v>
      </c>
      <c r="E14145" t="s">
        <v>205</v>
      </c>
      <c r="F14145">
        <v>0</v>
      </c>
      <c r="G14145" t="s">
        <v>316</v>
      </c>
      <c r="H14145" t="s">
        <v>314</v>
      </c>
      <c r="I14145" t="s">
        <v>315</v>
      </c>
    </row>
    <row r="14146" spans="1:9" x14ac:dyDescent="0.25">
      <c r="A14146">
        <v>14144</v>
      </c>
      <c r="B14146" t="s">
        <v>19</v>
      </c>
      <c r="C14146">
        <v>2016</v>
      </c>
      <c r="D14146" t="s">
        <v>301</v>
      </c>
      <c r="E14146" t="s">
        <v>205</v>
      </c>
      <c r="F14146">
        <v>0</v>
      </c>
      <c r="G14146" t="s">
        <v>316</v>
      </c>
      <c r="H14146" t="s">
        <v>314</v>
      </c>
      <c r="I14146" t="s">
        <v>315</v>
      </c>
    </row>
    <row r="14147" spans="1:9" x14ac:dyDescent="0.25">
      <c r="A14147">
        <v>14145</v>
      </c>
      <c r="B14147" t="s">
        <v>27</v>
      </c>
      <c r="C14147">
        <v>2016</v>
      </c>
      <c r="D14147" t="s">
        <v>301</v>
      </c>
      <c r="E14147" t="s">
        <v>205</v>
      </c>
      <c r="F14147">
        <v>0</v>
      </c>
      <c r="G14147" t="s">
        <v>316</v>
      </c>
      <c r="H14147" t="s">
        <v>314</v>
      </c>
      <c r="I14147" t="s">
        <v>315</v>
      </c>
    </row>
    <row r="14148" spans="1:9" x14ac:dyDescent="0.25">
      <c r="A14148">
        <v>14146</v>
      </c>
      <c r="B14148" t="s">
        <v>13</v>
      </c>
      <c r="C14148">
        <v>2016</v>
      </c>
      <c r="D14148" t="s">
        <v>301</v>
      </c>
      <c r="E14148" t="s">
        <v>205</v>
      </c>
      <c r="F14148">
        <v>0</v>
      </c>
      <c r="G14148" t="s">
        <v>316</v>
      </c>
      <c r="H14148" t="s">
        <v>314</v>
      </c>
      <c r="I14148" t="s">
        <v>315</v>
      </c>
    </row>
    <row r="14149" spans="1:9" x14ac:dyDescent="0.25">
      <c r="A14149">
        <v>14147</v>
      </c>
      <c r="B14149" t="s">
        <v>4</v>
      </c>
      <c r="C14149">
        <v>2016</v>
      </c>
      <c r="D14149" t="s">
        <v>301</v>
      </c>
      <c r="E14149" t="s">
        <v>205</v>
      </c>
      <c r="F14149">
        <v>0</v>
      </c>
      <c r="G14149" t="s">
        <v>316</v>
      </c>
      <c r="H14149" t="s">
        <v>314</v>
      </c>
      <c r="I14149" t="s">
        <v>315</v>
      </c>
    </row>
    <row r="14150" spans="1:9" x14ac:dyDescent="0.25">
      <c r="A14150">
        <v>14148</v>
      </c>
      <c r="B14150" t="s">
        <v>6</v>
      </c>
      <c r="C14150">
        <v>2016</v>
      </c>
      <c r="D14150" t="s">
        <v>301</v>
      </c>
      <c r="E14150" t="s">
        <v>205</v>
      </c>
      <c r="F14150">
        <v>0</v>
      </c>
      <c r="G14150" t="s">
        <v>316</v>
      </c>
      <c r="H14150" t="s">
        <v>314</v>
      </c>
      <c r="I14150" t="s">
        <v>315</v>
      </c>
    </row>
    <row r="14151" spans="1:9" x14ac:dyDescent="0.25">
      <c r="A14151">
        <v>14149</v>
      </c>
      <c r="B14151" t="s">
        <v>9</v>
      </c>
      <c r="C14151">
        <v>2016</v>
      </c>
      <c r="D14151" t="s">
        <v>301</v>
      </c>
      <c r="E14151" t="s">
        <v>205</v>
      </c>
      <c r="F14151">
        <v>0</v>
      </c>
      <c r="G14151" t="s">
        <v>316</v>
      </c>
      <c r="H14151" t="s">
        <v>314</v>
      </c>
      <c r="I14151" t="s">
        <v>315</v>
      </c>
    </row>
    <row r="14152" spans="1:9" x14ac:dyDescent="0.25">
      <c r="A14152">
        <v>14150</v>
      </c>
      <c r="B14152" t="s">
        <v>10</v>
      </c>
      <c r="C14152">
        <v>2016</v>
      </c>
      <c r="D14152" t="s">
        <v>301</v>
      </c>
      <c r="E14152" t="s">
        <v>205</v>
      </c>
      <c r="F14152">
        <v>0</v>
      </c>
      <c r="G14152" t="s">
        <v>316</v>
      </c>
      <c r="H14152" t="s">
        <v>314</v>
      </c>
      <c r="I14152" t="s">
        <v>315</v>
      </c>
    </row>
    <row r="14153" spans="1:9" x14ac:dyDescent="0.25">
      <c r="A14153">
        <v>14151</v>
      </c>
      <c r="B14153" t="s">
        <v>3</v>
      </c>
      <c r="C14153">
        <v>2016</v>
      </c>
      <c r="D14153" t="s">
        <v>301</v>
      </c>
      <c r="E14153" t="s">
        <v>205</v>
      </c>
      <c r="F14153">
        <v>0</v>
      </c>
      <c r="G14153" t="s">
        <v>316</v>
      </c>
      <c r="H14153" t="s">
        <v>314</v>
      </c>
      <c r="I14153" t="s">
        <v>315</v>
      </c>
    </row>
    <row r="14154" spans="1:9" x14ac:dyDescent="0.25">
      <c r="A14154">
        <v>14152</v>
      </c>
      <c r="B14154" t="s">
        <v>25</v>
      </c>
      <c r="C14154">
        <v>2016</v>
      </c>
      <c r="D14154" t="s">
        <v>301</v>
      </c>
      <c r="E14154" t="s">
        <v>205</v>
      </c>
      <c r="F14154">
        <v>0</v>
      </c>
      <c r="G14154" t="s">
        <v>316</v>
      </c>
      <c r="H14154" t="s">
        <v>314</v>
      </c>
      <c r="I14154" t="s">
        <v>315</v>
      </c>
    </row>
    <row r="14155" spans="1:9" x14ac:dyDescent="0.25">
      <c r="A14155">
        <v>14153</v>
      </c>
      <c r="B14155" t="s">
        <v>8</v>
      </c>
      <c r="C14155">
        <v>2017</v>
      </c>
      <c r="D14155" t="s">
        <v>301</v>
      </c>
      <c r="E14155" t="s">
        <v>312</v>
      </c>
      <c r="F14155">
        <v>1030003</v>
      </c>
      <c r="G14155" t="s">
        <v>313</v>
      </c>
      <c r="H14155" t="s">
        <v>314</v>
      </c>
      <c r="I14155" t="s">
        <v>315</v>
      </c>
    </row>
    <row r="14156" spans="1:9" x14ac:dyDescent="0.25">
      <c r="A14156">
        <v>14154</v>
      </c>
      <c r="B14156" t="s">
        <v>22</v>
      </c>
      <c r="C14156">
        <v>2017</v>
      </c>
      <c r="D14156" t="s">
        <v>301</v>
      </c>
      <c r="E14156" t="s">
        <v>312</v>
      </c>
      <c r="F14156">
        <v>1030003</v>
      </c>
      <c r="G14156" t="s">
        <v>313</v>
      </c>
      <c r="H14156" t="s">
        <v>314</v>
      </c>
      <c r="I14156" t="s">
        <v>315</v>
      </c>
    </row>
    <row r="14157" spans="1:9" x14ac:dyDescent="0.25">
      <c r="A14157">
        <v>14155</v>
      </c>
      <c r="B14157" t="s">
        <v>15</v>
      </c>
      <c r="C14157">
        <v>2017</v>
      </c>
      <c r="D14157" t="s">
        <v>301</v>
      </c>
      <c r="E14157" t="s">
        <v>312</v>
      </c>
      <c r="F14157">
        <v>1019540</v>
      </c>
      <c r="G14157" t="s">
        <v>313</v>
      </c>
      <c r="H14157" t="s">
        <v>314</v>
      </c>
      <c r="I14157" t="s">
        <v>315</v>
      </c>
    </row>
    <row r="14158" spans="1:9" x14ac:dyDescent="0.25">
      <c r="A14158">
        <v>14156</v>
      </c>
      <c r="B14158" t="s">
        <v>20</v>
      </c>
      <c r="C14158">
        <v>2017</v>
      </c>
      <c r="D14158" t="s">
        <v>301</v>
      </c>
      <c r="E14158" t="s">
        <v>312</v>
      </c>
      <c r="F14158">
        <v>1019649</v>
      </c>
      <c r="G14158" t="s">
        <v>313</v>
      </c>
      <c r="H14158" t="s">
        <v>314</v>
      </c>
      <c r="I14158" t="s">
        <v>315</v>
      </c>
    </row>
    <row r="14159" spans="1:9" x14ac:dyDescent="0.25">
      <c r="A14159">
        <v>14157</v>
      </c>
      <c r="B14159" t="s">
        <v>30</v>
      </c>
      <c r="C14159">
        <v>2017</v>
      </c>
      <c r="D14159" t="s">
        <v>301</v>
      </c>
      <c r="E14159" t="s">
        <v>312</v>
      </c>
      <c r="F14159">
        <v>1019970</v>
      </c>
      <c r="G14159" t="s">
        <v>313</v>
      </c>
      <c r="H14159" t="s">
        <v>314</v>
      </c>
      <c r="I14159" t="s">
        <v>315</v>
      </c>
    </row>
    <row r="14160" spans="1:9" x14ac:dyDescent="0.25">
      <c r="A14160">
        <v>14158</v>
      </c>
      <c r="B14160" t="s">
        <v>21</v>
      </c>
      <c r="C14160">
        <v>2017</v>
      </c>
      <c r="D14160" t="s">
        <v>301</v>
      </c>
      <c r="E14160" t="s">
        <v>312</v>
      </c>
      <c r="F14160">
        <v>1019710</v>
      </c>
      <c r="G14160" t="s">
        <v>313</v>
      </c>
      <c r="H14160" t="s">
        <v>314</v>
      </c>
      <c r="I14160" t="s">
        <v>315</v>
      </c>
    </row>
    <row r="14161" spans="1:9" x14ac:dyDescent="0.25">
      <c r="A14161">
        <v>14159</v>
      </c>
      <c r="B14161" t="s">
        <v>16</v>
      </c>
      <c r="C14161">
        <v>2017</v>
      </c>
      <c r="D14161" t="s">
        <v>301</v>
      </c>
      <c r="E14161" t="s">
        <v>312</v>
      </c>
      <c r="F14161">
        <v>1015920</v>
      </c>
      <c r="G14161" t="s">
        <v>313</v>
      </c>
      <c r="H14161" t="s">
        <v>314</v>
      </c>
      <c r="I14161" t="s">
        <v>315</v>
      </c>
    </row>
    <row r="14162" spans="1:9" x14ac:dyDescent="0.25">
      <c r="A14162">
        <v>14160</v>
      </c>
      <c r="B14162" t="s">
        <v>29</v>
      </c>
      <c r="C14162">
        <v>2017</v>
      </c>
      <c r="D14162" t="s">
        <v>301</v>
      </c>
      <c r="E14162" t="s">
        <v>312</v>
      </c>
      <c r="F14162">
        <v>1020171</v>
      </c>
      <c r="G14162" t="s">
        <v>313</v>
      </c>
      <c r="H14162" t="s">
        <v>314</v>
      </c>
      <c r="I14162" t="s">
        <v>315</v>
      </c>
    </row>
    <row r="14163" spans="1:9" x14ac:dyDescent="0.25">
      <c r="A14163">
        <v>14161</v>
      </c>
      <c r="B14163" t="s">
        <v>31</v>
      </c>
      <c r="C14163">
        <v>2017</v>
      </c>
      <c r="D14163" t="s">
        <v>301</v>
      </c>
      <c r="E14163" t="s">
        <v>312</v>
      </c>
      <c r="F14163">
        <v>1021229</v>
      </c>
      <c r="G14163" t="s">
        <v>313</v>
      </c>
      <c r="H14163" t="s">
        <v>314</v>
      </c>
      <c r="I14163" t="s">
        <v>315</v>
      </c>
    </row>
    <row r="14164" spans="1:9" x14ac:dyDescent="0.25">
      <c r="A14164">
        <v>14162</v>
      </c>
      <c r="B14164" t="s">
        <v>24</v>
      </c>
      <c r="C14164">
        <v>2017</v>
      </c>
      <c r="D14164" t="s">
        <v>301</v>
      </c>
      <c r="E14164" t="s">
        <v>312</v>
      </c>
      <c r="F14164">
        <v>1018487</v>
      </c>
      <c r="G14164" t="s">
        <v>313</v>
      </c>
      <c r="H14164" t="s">
        <v>314</v>
      </c>
      <c r="I14164" t="s">
        <v>315</v>
      </c>
    </row>
    <row r="14165" spans="1:9" x14ac:dyDescent="0.25">
      <c r="A14165">
        <v>14163</v>
      </c>
      <c r="B14165" t="s">
        <v>5</v>
      </c>
      <c r="C14165">
        <v>2017</v>
      </c>
      <c r="D14165" t="s">
        <v>301</v>
      </c>
      <c r="E14165" t="s">
        <v>312</v>
      </c>
      <c r="F14165">
        <v>1022659</v>
      </c>
      <c r="G14165" t="s">
        <v>313</v>
      </c>
      <c r="H14165" t="s">
        <v>314</v>
      </c>
      <c r="I14165" t="s">
        <v>315</v>
      </c>
    </row>
    <row r="14166" spans="1:9" x14ac:dyDescent="0.25">
      <c r="A14166">
        <v>14164</v>
      </c>
      <c r="B14166" t="s">
        <v>26</v>
      </c>
      <c r="C14166">
        <v>2017</v>
      </c>
      <c r="D14166" t="s">
        <v>301</v>
      </c>
      <c r="E14166" t="s">
        <v>312</v>
      </c>
      <c r="F14166">
        <v>1019980</v>
      </c>
      <c r="G14166" t="s">
        <v>313</v>
      </c>
      <c r="H14166" t="s">
        <v>314</v>
      </c>
      <c r="I14166" t="s">
        <v>315</v>
      </c>
    </row>
    <row r="14167" spans="1:9" x14ac:dyDescent="0.25">
      <c r="A14167">
        <v>14165</v>
      </c>
      <c r="B14167" t="s">
        <v>28</v>
      </c>
      <c r="C14167">
        <v>2017</v>
      </c>
      <c r="D14167" t="s">
        <v>301</v>
      </c>
      <c r="E14167" t="s">
        <v>312</v>
      </c>
      <c r="F14167">
        <v>1020566</v>
      </c>
      <c r="G14167" t="s">
        <v>313</v>
      </c>
      <c r="H14167" t="s">
        <v>314</v>
      </c>
      <c r="I14167" t="s">
        <v>315</v>
      </c>
    </row>
    <row r="14168" spans="1:9" x14ac:dyDescent="0.25">
      <c r="A14168">
        <v>14166</v>
      </c>
      <c r="B14168" t="s">
        <v>11</v>
      </c>
      <c r="C14168">
        <v>2017</v>
      </c>
      <c r="D14168" t="s">
        <v>301</v>
      </c>
      <c r="E14168" t="s">
        <v>312</v>
      </c>
      <c r="F14168">
        <v>1021221</v>
      </c>
      <c r="G14168" t="s">
        <v>313</v>
      </c>
      <c r="H14168" t="s">
        <v>314</v>
      </c>
      <c r="I14168" t="s">
        <v>315</v>
      </c>
    </row>
    <row r="14169" spans="1:9" x14ac:dyDescent="0.25">
      <c r="A14169">
        <v>14167</v>
      </c>
      <c r="B14169" t="s">
        <v>12</v>
      </c>
      <c r="C14169">
        <v>2017</v>
      </c>
      <c r="D14169" t="s">
        <v>301</v>
      </c>
      <c r="E14169" t="s">
        <v>312</v>
      </c>
      <c r="F14169">
        <v>1019761</v>
      </c>
      <c r="G14169" t="s">
        <v>313</v>
      </c>
      <c r="H14169" t="s">
        <v>314</v>
      </c>
      <c r="I14169" t="s">
        <v>315</v>
      </c>
    </row>
    <row r="14170" spans="1:9" x14ac:dyDescent="0.25">
      <c r="A14170">
        <v>14168</v>
      </c>
      <c r="B14170" t="s">
        <v>7</v>
      </c>
      <c r="C14170">
        <v>2017</v>
      </c>
      <c r="D14170" t="s">
        <v>301</v>
      </c>
      <c r="E14170" t="s">
        <v>312</v>
      </c>
      <c r="F14170">
        <v>1021582</v>
      </c>
      <c r="G14170" t="s">
        <v>313</v>
      </c>
      <c r="H14170" t="s">
        <v>314</v>
      </c>
      <c r="I14170" t="s">
        <v>315</v>
      </c>
    </row>
    <row r="14171" spans="1:9" x14ac:dyDescent="0.25">
      <c r="A14171">
        <v>14169</v>
      </c>
      <c r="B14171" t="s">
        <v>18</v>
      </c>
      <c r="C14171">
        <v>2017</v>
      </c>
      <c r="D14171" t="s">
        <v>301</v>
      </c>
      <c r="E14171" t="s">
        <v>312</v>
      </c>
      <c r="F14171">
        <v>1017050</v>
      </c>
      <c r="G14171" t="s">
        <v>313</v>
      </c>
      <c r="H14171" t="s">
        <v>314</v>
      </c>
      <c r="I14171" t="s">
        <v>315</v>
      </c>
    </row>
    <row r="14172" spans="1:9" x14ac:dyDescent="0.25">
      <c r="A14172">
        <v>14170</v>
      </c>
      <c r="B14172" t="s">
        <v>23</v>
      </c>
      <c r="C14172">
        <v>2017</v>
      </c>
      <c r="D14172" t="s">
        <v>301</v>
      </c>
      <c r="E14172" t="s">
        <v>312</v>
      </c>
      <c r="F14172">
        <v>1017370</v>
      </c>
      <c r="G14172" t="s">
        <v>313</v>
      </c>
      <c r="H14172" t="s">
        <v>314</v>
      </c>
      <c r="I14172" t="s">
        <v>315</v>
      </c>
    </row>
    <row r="14173" spans="1:9" x14ac:dyDescent="0.25">
      <c r="A14173">
        <v>14171</v>
      </c>
      <c r="B14173" t="s">
        <v>14</v>
      </c>
      <c r="C14173">
        <v>2017</v>
      </c>
      <c r="D14173" t="s">
        <v>301</v>
      </c>
      <c r="E14173" t="s">
        <v>312</v>
      </c>
      <c r="F14173">
        <v>1019697</v>
      </c>
      <c r="G14173" t="s">
        <v>313</v>
      </c>
      <c r="H14173" t="s">
        <v>314</v>
      </c>
      <c r="I14173" t="s">
        <v>315</v>
      </c>
    </row>
    <row r="14174" spans="1:9" x14ac:dyDescent="0.25">
      <c r="A14174">
        <v>14172</v>
      </c>
      <c r="B14174" t="s">
        <v>17</v>
      </c>
      <c r="C14174">
        <v>2017</v>
      </c>
      <c r="D14174" t="s">
        <v>301</v>
      </c>
      <c r="E14174" t="s">
        <v>312</v>
      </c>
      <c r="F14174">
        <v>1024658</v>
      </c>
      <c r="G14174" t="s">
        <v>313</v>
      </c>
      <c r="H14174" t="s">
        <v>314</v>
      </c>
      <c r="I14174" t="s">
        <v>315</v>
      </c>
    </row>
    <row r="14175" spans="1:9" x14ac:dyDescent="0.25">
      <c r="A14175">
        <v>14173</v>
      </c>
      <c r="B14175" t="s">
        <v>19</v>
      </c>
      <c r="C14175">
        <v>2017</v>
      </c>
      <c r="D14175" t="s">
        <v>301</v>
      </c>
      <c r="E14175" t="s">
        <v>312</v>
      </c>
      <c r="F14175">
        <v>1013047</v>
      </c>
      <c r="G14175" t="s">
        <v>313</v>
      </c>
      <c r="H14175" t="s">
        <v>314</v>
      </c>
      <c r="I14175" t="s">
        <v>315</v>
      </c>
    </row>
    <row r="14176" spans="1:9" x14ac:dyDescent="0.25">
      <c r="A14176">
        <v>14174</v>
      </c>
      <c r="B14176" t="s">
        <v>27</v>
      </c>
      <c r="C14176">
        <v>2017</v>
      </c>
      <c r="D14176" t="s">
        <v>301</v>
      </c>
      <c r="E14176" t="s">
        <v>312</v>
      </c>
      <c r="F14176">
        <v>1015872</v>
      </c>
      <c r="G14176" t="s">
        <v>313</v>
      </c>
      <c r="H14176" t="s">
        <v>314</v>
      </c>
      <c r="I14176" t="s">
        <v>315</v>
      </c>
    </row>
    <row r="14177" spans="1:9" x14ac:dyDescent="0.25">
      <c r="A14177">
        <v>14175</v>
      </c>
      <c r="B14177" t="s">
        <v>13</v>
      </c>
      <c r="C14177">
        <v>2017</v>
      </c>
      <c r="D14177" t="s">
        <v>301</v>
      </c>
      <c r="E14177" t="s">
        <v>312</v>
      </c>
      <c r="F14177">
        <v>1018339</v>
      </c>
      <c r="G14177" t="s">
        <v>313</v>
      </c>
      <c r="H14177" t="s">
        <v>314</v>
      </c>
      <c r="I14177" t="s">
        <v>315</v>
      </c>
    </row>
    <row r="14178" spans="1:9" x14ac:dyDescent="0.25">
      <c r="A14178">
        <v>14176</v>
      </c>
      <c r="B14178" t="s">
        <v>4</v>
      </c>
      <c r="C14178">
        <v>2017</v>
      </c>
      <c r="D14178" t="s">
        <v>301</v>
      </c>
      <c r="E14178" t="s">
        <v>312</v>
      </c>
      <c r="F14178">
        <v>1016553</v>
      </c>
      <c r="G14178" t="s">
        <v>313</v>
      </c>
      <c r="H14178" t="s">
        <v>314</v>
      </c>
      <c r="I14178" t="s">
        <v>315</v>
      </c>
    </row>
    <row r="14179" spans="1:9" x14ac:dyDescent="0.25">
      <c r="A14179">
        <v>14177</v>
      </c>
      <c r="B14179" t="s">
        <v>6</v>
      </c>
      <c r="C14179">
        <v>2017</v>
      </c>
      <c r="D14179" t="s">
        <v>301</v>
      </c>
      <c r="E14179" t="s">
        <v>312</v>
      </c>
      <c r="F14179">
        <v>1018184</v>
      </c>
      <c r="G14179" t="s">
        <v>313</v>
      </c>
      <c r="H14179" t="s">
        <v>314</v>
      </c>
      <c r="I14179" t="s">
        <v>315</v>
      </c>
    </row>
    <row r="14180" spans="1:9" x14ac:dyDescent="0.25">
      <c r="A14180">
        <v>14178</v>
      </c>
      <c r="B14180" t="s">
        <v>9</v>
      </c>
      <c r="C14180">
        <v>2017</v>
      </c>
      <c r="D14180" t="s">
        <v>301</v>
      </c>
      <c r="E14180" t="s">
        <v>312</v>
      </c>
      <c r="F14180">
        <v>1025639</v>
      </c>
      <c r="G14180" t="s">
        <v>313</v>
      </c>
      <c r="H14180" t="s">
        <v>314</v>
      </c>
      <c r="I14180" t="s">
        <v>315</v>
      </c>
    </row>
    <row r="14181" spans="1:9" x14ac:dyDescent="0.25">
      <c r="A14181">
        <v>14179</v>
      </c>
      <c r="B14181" t="s">
        <v>10</v>
      </c>
      <c r="C14181">
        <v>2017</v>
      </c>
      <c r="D14181" t="s">
        <v>301</v>
      </c>
      <c r="E14181" t="s">
        <v>312</v>
      </c>
      <c r="F14181">
        <v>1019913</v>
      </c>
      <c r="G14181" t="s">
        <v>313</v>
      </c>
      <c r="H14181" t="s">
        <v>314</v>
      </c>
      <c r="I14181" t="s">
        <v>315</v>
      </c>
    </row>
    <row r="14182" spans="1:9" x14ac:dyDescent="0.25">
      <c r="A14182">
        <v>14180</v>
      </c>
      <c r="B14182" t="s">
        <v>3</v>
      </c>
      <c r="C14182">
        <v>2017</v>
      </c>
      <c r="D14182" t="s">
        <v>301</v>
      </c>
      <c r="E14182" t="s">
        <v>312</v>
      </c>
      <c r="F14182">
        <v>1019251</v>
      </c>
      <c r="G14182" t="s">
        <v>313</v>
      </c>
      <c r="H14182" t="s">
        <v>314</v>
      </c>
      <c r="I14182" t="s">
        <v>315</v>
      </c>
    </row>
    <row r="14183" spans="1:9" x14ac:dyDescent="0.25">
      <c r="A14183">
        <v>14181</v>
      </c>
      <c r="B14183" t="s">
        <v>25</v>
      </c>
      <c r="C14183">
        <v>2017</v>
      </c>
      <c r="D14183" t="s">
        <v>301</v>
      </c>
      <c r="E14183" t="s">
        <v>312</v>
      </c>
      <c r="F14183">
        <v>1022696</v>
      </c>
      <c r="G14183" t="s">
        <v>313</v>
      </c>
      <c r="H14183" t="s">
        <v>314</v>
      </c>
      <c r="I14183" t="s">
        <v>315</v>
      </c>
    </row>
    <row r="14184" spans="1:9" x14ac:dyDescent="0.25">
      <c r="A14184">
        <v>14182</v>
      </c>
      <c r="B14184" t="s">
        <v>8</v>
      </c>
      <c r="C14184">
        <v>2017</v>
      </c>
      <c r="D14184" t="s">
        <v>301</v>
      </c>
      <c r="E14184" t="s">
        <v>64</v>
      </c>
      <c r="F14184">
        <v>1030004.1</v>
      </c>
      <c r="G14184" t="s">
        <v>313</v>
      </c>
      <c r="H14184" t="s">
        <v>314</v>
      </c>
      <c r="I14184" t="s">
        <v>315</v>
      </c>
    </row>
    <row r="14185" spans="1:9" x14ac:dyDescent="0.25">
      <c r="A14185">
        <v>14183</v>
      </c>
      <c r="B14185" t="s">
        <v>22</v>
      </c>
      <c r="C14185">
        <v>2017</v>
      </c>
      <c r="D14185" t="s">
        <v>301</v>
      </c>
      <c r="E14185" t="s">
        <v>64</v>
      </c>
      <c r="F14185">
        <v>1030004.1</v>
      </c>
      <c r="G14185" t="s">
        <v>313</v>
      </c>
      <c r="H14185" t="s">
        <v>314</v>
      </c>
      <c r="I14185" t="s">
        <v>315</v>
      </c>
    </row>
    <row r="14186" spans="1:9" x14ac:dyDescent="0.25">
      <c r="A14186">
        <v>14184</v>
      </c>
      <c r="B14186" t="s">
        <v>15</v>
      </c>
      <c r="C14186">
        <v>2017</v>
      </c>
      <c r="D14186" t="s">
        <v>301</v>
      </c>
      <c r="E14186" t="s">
        <v>64</v>
      </c>
      <c r="F14186">
        <v>1019540.6</v>
      </c>
      <c r="G14186" t="s">
        <v>313</v>
      </c>
      <c r="H14186" t="s">
        <v>314</v>
      </c>
      <c r="I14186" t="s">
        <v>315</v>
      </c>
    </row>
    <row r="14187" spans="1:9" x14ac:dyDescent="0.25">
      <c r="A14187">
        <v>14185</v>
      </c>
      <c r="B14187" t="s">
        <v>20</v>
      </c>
      <c r="C14187">
        <v>2017</v>
      </c>
      <c r="D14187" t="s">
        <v>301</v>
      </c>
      <c r="E14187" t="s">
        <v>64</v>
      </c>
      <c r="F14187">
        <v>1019647.1</v>
      </c>
      <c r="G14187" t="s">
        <v>313</v>
      </c>
      <c r="H14187" t="s">
        <v>314</v>
      </c>
      <c r="I14187" t="s">
        <v>315</v>
      </c>
    </row>
    <row r="14188" spans="1:9" x14ac:dyDescent="0.25">
      <c r="A14188">
        <v>14186</v>
      </c>
      <c r="B14188" t="s">
        <v>30</v>
      </c>
      <c r="C14188">
        <v>2017</v>
      </c>
      <c r="D14188" t="s">
        <v>301</v>
      </c>
      <c r="E14188" t="s">
        <v>64</v>
      </c>
      <c r="F14188">
        <v>1019971.6</v>
      </c>
      <c r="G14188" t="s">
        <v>313</v>
      </c>
      <c r="H14188" t="s">
        <v>314</v>
      </c>
      <c r="I14188" t="s">
        <v>315</v>
      </c>
    </row>
    <row r="14189" spans="1:9" x14ac:dyDescent="0.25">
      <c r="A14189">
        <v>14187</v>
      </c>
      <c r="B14189" t="s">
        <v>21</v>
      </c>
      <c r="C14189">
        <v>2017</v>
      </c>
      <c r="D14189" t="s">
        <v>301</v>
      </c>
      <c r="E14189" t="s">
        <v>64</v>
      </c>
      <c r="F14189">
        <v>1019711.6</v>
      </c>
      <c r="G14189" t="s">
        <v>313</v>
      </c>
      <c r="H14189" t="s">
        <v>314</v>
      </c>
      <c r="I14189" t="s">
        <v>315</v>
      </c>
    </row>
    <row r="14190" spans="1:9" x14ac:dyDescent="0.25">
      <c r="A14190">
        <v>14188</v>
      </c>
      <c r="B14190" t="s">
        <v>16</v>
      </c>
      <c r="C14190">
        <v>2017</v>
      </c>
      <c r="D14190" t="s">
        <v>301</v>
      </c>
      <c r="E14190" t="s">
        <v>64</v>
      </c>
      <c r="F14190">
        <v>1015917.6</v>
      </c>
      <c r="G14190" t="s">
        <v>313</v>
      </c>
      <c r="H14190" t="s">
        <v>314</v>
      </c>
      <c r="I14190" t="s">
        <v>315</v>
      </c>
    </row>
    <row r="14191" spans="1:9" x14ac:dyDescent="0.25">
      <c r="A14191">
        <v>14189</v>
      </c>
      <c r="B14191" t="s">
        <v>29</v>
      </c>
      <c r="C14191">
        <v>2017</v>
      </c>
      <c r="D14191" t="s">
        <v>301</v>
      </c>
      <c r="E14191" t="s">
        <v>64</v>
      </c>
      <c r="F14191">
        <v>1020169.6</v>
      </c>
      <c r="G14191" t="s">
        <v>313</v>
      </c>
      <c r="H14191" t="s">
        <v>314</v>
      </c>
      <c r="I14191" t="s">
        <v>315</v>
      </c>
    </row>
    <row r="14192" spans="1:9" x14ac:dyDescent="0.25">
      <c r="A14192">
        <v>14190</v>
      </c>
      <c r="B14192" t="s">
        <v>31</v>
      </c>
      <c r="C14192">
        <v>2017</v>
      </c>
      <c r="D14192" t="s">
        <v>301</v>
      </c>
      <c r="E14192" t="s">
        <v>64</v>
      </c>
      <c r="F14192">
        <v>1021231.1</v>
      </c>
      <c r="G14192" t="s">
        <v>313</v>
      </c>
      <c r="H14192" t="s">
        <v>314</v>
      </c>
      <c r="I14192" t="s">
        <v>315</v>
      </c>
    </row>
    <row r="14193" spans="1:9" x14ac:dyDescent="0.25">
      <c r="A14193">
        <v>14191</v>
      </c>
      <c r="B14193" t="s">
        <v>24</v>
      </c>
      <c r="C14193">
        <v>2017</v>
      </c>
      <c r="D14193" t="s">
        <v>301</v>
      </c>
      <c r="E14193" t="s">
        <v>64</v>
      </c>
      <c r="F14193">
        <v>1018485.1</v>
      </c>
      <c r="G14193" t="s">
        <v>313</v>
      </c>
      <c r="H14193" t="s">
        <v>314</v>
      </c>
      <c r="I14193" t="s">
        <v>315</v>
      </c>
    </row>
    <row r="14194" spans="1:9" x14ac:dyDescent="0.25">
      <c r="A14194">
        <v>14192</v>
      </c>
      <c r="B14194" t="s">
        <v>5</v>
      </c>
      <c r="C14194">
        <v>2017</v>
      </c>
      <c r="D14194" t="s">
        <v>301</v>
      </c>
      <c r="E14194" t="s">
        <v>64</v>
      </c>
      <c r="F14194">
        <v>1022659.1</v>
      </c>
      <c r="G14194" t="s">
        <v>313</v>
      </c>
      <c r="H14194" t="s">
        <v>314</v>
      </c>
      <c r="I14194" t="s">
        <v>315</v>
      </c>
    </row>
    <row r="14195" spans="1:9" x14ac:dyDescent="0.25">
      <c r="A14195">
        <v>14193</v>
      </c>
      <c r="B14195" t="s">
        <v>26</v>
      </c>
      <c r="C14195">
        <v>2017</v>
      </c>
      <c r="D14195" t="s">
        <v>301</v>
      </c>
      <c r="E14195" t="s">
        <v>64</v>
      </c>
      <c r="F14195">
        <v>1019977.6</v>
      </c>
      <c r="G14195" t="s">
        <v>313</v>
      </c>
      <c r="H14195" t="s">
        <v>314</v>
      </c>
      <c r="I14195" t="s">
        <v>315</v>
      </c>
    </row>
    <row r="14196" spans="1:9" x14ac:dyDescent="0.25">
      <c r="A14196">
        <v>14194</v>
      </c>
      <c r="B14196" t="s">
        <v>28</v>
      </c>
      <c r="C14196">
        <v>2017</v>
      </c>
      <c r="D14196" t="s">
        <v>301</v>
      </c>
      <c r="E14196" t="s">
        <v>64</v>
      </c>
      <c r="F14196">
        <v>1020567.1</v>
      </c>
      <c r="G14196" t="s">
        <v>313</v>
      </c>
      <c r="H14196" t="s">
        <v>314</v>
      </c>
      <c r="I14196" t="s">
        <v>315</v>
      </c>
    </row>
    <row r="14197" spans="1:9" x14ac:dyDescent="0.25">
      <c r="A14197">
        <v>14195</v>
      </c>
      <c r="B14197" t="s">
        <v>11</v>
      </c>
      <c r="C14197">
        <v>2017</v>
      </c>
      <c r="D14197" t="s">
        <v>301</v>
      </c>
      <c r="E14197" t="s">
        <v>64</v>
      </c>
      <c r="F14197">
        <v>1021221.6</v>
      </c>
      <c r="G14197" t="s">
        <v>313</v>
      </c>
      <c r="H14197" t="s">
        <v>314</v>
      </c>
      <c r="I14197" t="s">
        <v>315</v>
      </c>
    </row>
    <row r="14198" spans="1:9" x14ac:dyDescent="0.25">
      <c r="A14198">
        <v>14196</v>
      </c>
      <c r="B14198" t="s">
        <v>12</v>
      </c>
      <c r="C14198">
        <v>2017</v>
      </c>
      <c r="D14198" t="s">
        <v>301</v>
      </c>
      <c r="E14198" t="s">
        <v>64</v>
      </c>
      <c r="F14198">
        <v>1019762.1</v>
      </c>
      <c r="G14198" t="s">
        <v>313</v>
      </c>
      <c r="H14198" t="s">
        <v>314</v>
      </c>
      <c r="I14198" t="s">
        <v>315</v>
      </c>
    </row>
    <row r="14199" spans="1:9" x14ac:dyDescent="0.25">
      <c r="A14199">
        <v>14197</v>
      </c>
      <c r="B14199" t="s">
        <v>7</v>
      </c>
      <c r="C14199">
        <v>2017</v>
      </c>
      <c r="D14199" t="s">
        <v>301</v>
      </c>
      <c r="E14199" t="s">
        <v>64</v>
      </c>
      <c r="F14199">
        <v>1021583.1</v>
      </c>
      <c r="G14199" t="s">
        <v>313</v>
      </c>
      <c r="H14199" t="s">
        <v>314</v>
      </c>
      <c r="I14199" t="s">
        <v>315</v>
      </c>
    </row>
    <row r="14200" spans="1:9" x14ac:dyDescent="0.25">
      <c r="A14200">
        <v>14198</v>
      </c>
      <c r="B14200" t="s">
        <v>18</v>
      </c>
      <c r="C14200">
        <v>2017</v>
      </c>
      <c r="D14200" t="s">
        <v>301</v>
      </c>
      <c r="E14200" t="s">
        <v>64</v>
      </c>
      <c r="F14200">
        <v>1017050.1</v>
      </c>
      <c r="G14200" t="s">
        <v>313</v>
      </c>
      <c r="H14200" t="s">
        <v>314</v>
      </c>
      <c r="I14200" t="s">
        <v>315</v>
      </c>
    </row>
    <row r="14201" spans="1:9" x14ac:dyDescent="0.25">
      <c r="A14201">
        <v>14199</v>
      </c>
      <c r="B14201" t="s">
        <v>23</v>
      </c>
      <c r="C14201">
        <v>2017</v>
      </c>
      <c r="D14201" t="s">
        <v>301</v>
      </c>
      <c r="E14201" t="s">
        <v>64</v>
      </c>
      <c r="F14201">
        <v>1017367.6</v>
      </c>
      <c r="G14201" t="s">
        <v>313</v>
      </c>
      <c r="H14201" t="s">
        <v>314</v>
      </c>
      <c r="I14201" t="s">
        <v>315</v>
      </c>
    </row>
    <row r="14202" spans="1:9" x14ac:dyDescent="0.25">
      <c r="A14202">
        <v>14200</v>
      </c>
      <c r="B14202" t="s">
        <v>14</v>
      </c>
      <c r="C14202">
        <v>2017</v>
      </c>
      <c r="D14202" t="s">
        <v>301</v>
      </c>
      <c r="E14202" t="s">
        <v>64</v>
      </c>
      <c r="F14202">
        <v>1019697.6</v>
      </c>
      <c r="G14202" t="s">
        <v>313</v>
      </c>
      <c r="H14202" t="s">
        <v>314</v>
      </c>
      <c r="I14202" t="s">
        <v>315</v>
      </c>
    </row>
    <row r="14203" spans="1:9" x14ac:dyDescent="0.25">
      <c r="A14203">
        <v>14201</v>
      </c>
      <c r="B14203" t="s">
        <v>17</v>
      </c>
      <c r="C14203">
        <v>2017</v>
      </c>
      <c r="D14203" t="s">
        <v>301</v>
      </c>
      <c r="E14203" t="s">
        <v>64</v>
      </c>
      <c r="F14203">
        <v>1024655.6</v>
      </c>
      <c r="G14203" t="s">
        <v>313</v>
      </c>
      <c r="H14203" t="s">
        <v>314</v>
      </c>
      <c r="I14203" t="s">
        <v>315</v>
      </c>
    </row>
    <row r="14204" spans="1:9" x14ac:dyDescent="0.25">
      <c r="A14204">
        <v>14202</v>
      </c>
      <c r="B14204" t="s">
        <v>19</v>
      </c>
      <c r="C14204">
        <v>2017</v>
      </c>
      <c r="D14204" t="s">
        <v>301</v>
      </c>
      <c r="E14204" t="s">
        <v>64</v>
      </c>
      <c r="F14204">
        <v>1013048.1</v>
      </c>
      <c r="G14204" t="s">
        <v>313</v>
      </c>
      <c r="H14204" t="s">
        <v>314</v>
      </c>
      <c r="I14204" t="s">
        <v>315</v>
      </c>
    </row>
    <row r="14205" spans="1:9" x14ac:dyDescent="0.25">
      <c r="A14205">
        <v>14203</v>
      </c>
      <c r="B14205" t="s">
        <v>27</v>
      </c>
      <c r="C14205">
        <v>2017</v>
      </c>
      <c r="D14205" t="s">
        <v>301</v>
      </c>
      <c r="E14205" t="s">
        <v>64</v>
      </c>
      <c r="F14205">
        <v>1015874.1</v>
      </c>
      <c r="G14205" t="s">
        <v>313</v>
      </c>
      <c r="H14205" t="s">
        <v>314</v>
      </c>
      <c r="I14205" t="s">
        <v>315</v>
      </c>
    </row>
    <row r="14206" spans="1:9" x14ac:dyDescent="0.25">
      <c r="A14206">
        <v>14204</v>
      </c>
      <c r="B14206" t="s">
        <v>13</v>
      </c>
      <c r="C14206">
        <v>2017</v>
      </c>
      <c r="D14206" t="s">
        <v>301</v>
      </c>
      <c r="E14206" t="s">
        <v>64</v>
      </c>
      <c r="F14206">
        <v>1018341.1</v>
      </c>
      <c r="G14206" t="s">
        <v>313</v>
      </c>
      <c r="H14206" t="s">
        <v>314</v>
      </c>
      <c r="I14206" t="s">
        <v>315</v>
      </c>
    </row>
    <row r="14207" spans="1:9" x14ac:dyDescent="0.25">
      <c r="A14207">
        <v>14205</v>
      </c>
      <c r="B14207" t="s">
        <v>4</v>
      </c>
      <c r="C14207">
        <v>2017</v>
      </c>
      <c r="D14207" t="s">
        <v>301</v>
      </c>
      <c r="E14207" t="s">
        <v>64</v>
      </c>
      <c r="F14207">
        <v>1016550.6</v>
      </c>
      <c r="G14207" t="s">
        <v>313</v>
      </c>
      <c r="H14207" t="s">
        <v>314</v>
      </c>
      <c r="I14207" t="s">
        <v>315</v>
      </c>
    </row>
    <row r="14208" spans="1:9" x14ac:dyDescent="0.25">
      <c r="A14208">
        <v>14206</v>
      </c>
      <c r="B14208" t="s">
        <v>6</v>
      </c>
      <c r="C14208">
        <v>2017</v>
      </c>
      <c r="D14208" t="s">
        <v>301</v>
      </c>
      <c r="E14208" t="s">
        <v>64</v>
      </c>
      <c r="F14208">
        <v>1018184.6</v>
      </c>
      <c r="G14208" t="s">
        <v>313</v>
      </c>
      <c r="H14208" t="s">
        <v>314</v>
      </c>
      <c r="I14208" t="s">
        <v>315</v>
      </c>
    </row>
    <row r="14209" spans="1:9" x14ac:dyDescent="0.25">
      <c r="A14209">
        <v>14207</v>
      </c>
      <c r="B14209" t="s">
        <v>9</v>
      </c>
      <c r="C14209">
        <v>2017</v>
      </c>
      <c r="D14209" t="s">
        <v>301</v>
      </c>
      <c r="E14209" t="s">
        <v>64</v>
      </c>
      <c r="F14209">
        <v>1025636.1</v>
      </c>
      <c r="G14209" t="s">
        <v>313</v>
      </c>
      <c r="H14209" t="s">
        <v>314</v>
      </c>
      <c r="I14209" t="s">
        <v>315</v>
      </c>
    </row>
    <row r="14210" spans="1:9" x14ac:dyDescent="0.25">
      <c r="A14210">
        <v>14208</v>
      </c>
      <c r="B14210" t="s">
        <v>10</v>
      </c>
      <c r="C14210">
        <v>2017</v>
      </c>
      <c r="D14210" t="s">
        <v>301</v>
      </c>
      <c r="E14210" t="s">
        <v>64</v>
      </c>
      <c r="F14210">
        <v>1019910.6</v>
      </c>
      <c r="G14210" t="s">
        <v>313</v>
      </c>
      <c r="H14210" t="s">
        <v>314</v>
      </c>
      <c r="I14210" t="s">
        <v>315</v>
      </c>
    </row>
    <row r="14211" spans="1:9" x14ac:dyDescent="0.25">
      <c r="A14211">
        <v>14209</v>
      </c>
      <c r="B14211" t="s">
        <v>3</v>
      </c>
      <c r="C14211">
        <v>2017</v>
      </c>
      <c r="D14211" t="s">
        <v>301</v>
      </c>
      <c r="E14211" t="s">
        <v>64</v>
      </c>
      <c r="F14211">
        <v>1019252.6</v>
      </c>
      <c r="G14211" t="s">
        <v>313</v>
      </c>
      <c r="H14211" t="s">
        <v>314</v>
      </c>
      <c r="I14211" t="s">
        <v>315</v>
      </c>
    </row>
    <row r="14212" spans="1:9" x14ac:dyDescent="0.25">
      <c r="A14212">
        <v>14210</v>
      </c>
      <c r="B14212" t="s">
        <v>25</v>
      </c>
      <c r="C14212">
        <v>2017</v>
      </c>
      <c r="D14212" t="s">
        <v>301</v>
      </c>
      <c r="E14212" t="s">
        <v>64</v>
      </c>
      <c r="F14212">
        <v>1022697.1</v>
      </c>
      <c r="G14212" t="s">
        <v>313</v>
      </c>
      <c r="H14212" t="s">
        <v>314</v>
      </c>
      <c r="I14212" t="s">
        <v>315</v>
      </c>
    </row>
    <row r="14213" spans="1:9" x14ac:dyDescent="0.25">
      <c r="A14213">
        <v>14211</v>
      </c>
      <c r="B14213" t="s">
        <v>8</v>
      </c>
      <c r="C14213">
        <v>2017</v>
      </c>
      <c r="D14213" t="s">
        <v>301</v>
      </c>
      <c r="E14213" t="s">
        <v>204</v>
      </c>
      <c r="F14213">
        <v>-1.1000000000000001</v>
      </c>
      <c r="G14213" t="s">
        <v>313</v>
      </c>
      <c r="H14213" t="s">
        <v>314</v>
      </c>
      <c r="I14213" t="s">
        <v>315</v>
      </c>
    </row>
    <row r="14214" spans="1:9" x14ac:dyDescent="0.25">
      <c r="A14214">
        <v>14212</v>
      </c>
      <c r="B14214" t="s">
        <v>22</v>
      </c>
      <c r="C14214">
        <v>2017</v>
      </c>
      <c r="D14214" t="s">
        <v>301</v>
      </c>
      <c r="E14214" t="s">
        <v>204</v>
      </c>
      <c r="F14214">
        <v>-1.1000000000000001</v>
      </c>
      <c r="G14214" t="s">
        <v>313</v>
      </c>
      <c r="H14214" t="s">
        <v>314</v>
      </c>
      <c r="I14214" t="s">
        <v>315</v>
      </c>
    </row>
    <row r="14215" spans="1:9" x14ac:dyDescent="0.25">
      <c r="A14215">
        <v>14213</v>
      </c>
      <c r="B14215" t="s">
        <v>15</v>
      </c>
      <c r="C14215">
        <v>2017</v>
      </c>
      <c r="D14215" t="s">
        <v>301</v>
      </c>
      <c r="E14215" t="s">
        <v>204</v>
      </c>
      <c r="F14215">
        <v>-0.6</v>
      </c>
      <c r="G14215" t="s">
        <v>313</v>
      </c>
      <c r="H14215" t="s">
        <v>314</v>
      </c>
      <c r="I14215" t="s">
        <v>315</v>
      </c>
    </row>
    <row r="14216" spans="1:9" x14ac:dyDescent="0.25">
      <c r="A14216">
        <v>14214</v>
      </c>
      <c r="B14216" t="s">
        <v>20</v>
      </c>
      <c r="C14216">
        <v>2017</v>
      </c>
      <c r="D14216" t="s">
        <v>301</v>
      </c>
      <c r="E14216" t="s">
        <v>204</v>
      </c>
      <c r="F14216">
        <v>1.9</v>
      </c>
      <c r="G14216" t="s">
        <v>313</v>
      </c>
      <c r="H14216" t="s">
        <v>314</v>
      </c>
      <c r="I14216" t="s">
        <v>315</v>
      </c>
    </row>
    <row r="14217" spans="1:9" x14ac:dyDescent="0.25">
      <c r="A14217">
        <v>14215</v>
      </c>
      <c r="B14217" t="s">
        <v>30</v>
      </c>
      <c r="C14217">
        <v>2017</v>
      </c>
      <c r="D14217" t="s">
        <v>301</v>
      </c>
      <c r="E14217" t="s">
        <v>204</v>
      </c>
      <c r="F14217">
        <v>-1.6</v>
      </c>
      <c r="G14217" t="s">
        <v>313</v>
      </c>
      <c r="H14217" t="s">
        <v>314</v>
      </c>
      <c r="I14217" t="s">
        <v>315</v>
      </c>
    </row>
    <row r="14218" spans="1:9" x14ac:dyDescent="0.25">
      <c r="A14218">
        <v>14216</v>
      </c>
      <c r="B14218" t="s">
        <v>21</v>
      </c>
      <c r="C14218">
        <v>2017</v>
      </c>
      <c r="D14218" t="s">
        <v>301</v>
      </c>
      <c r="E14218" t="s">
        <v>204</v>
      </c>
      <c r="F14218">
        <v>-1.6</v>
      </c>
      <c r="G14218" t="s">
        <v>313</v>
      </c>
      <c r="H14218" t="s">
        <v>314</v>
      </c>
      <c r="I14218" t="s">
        <v>315</v>
      </c>
    </row>
    <row r="14219" spans="1:9" x14ac:dyDescent="0.25">
      <c r="A14219">
        <v>14217</v>
      </c>
      <c r="B14219" t="s">
        <v>16</v>
      </c>
      <c r="C14219">
        <v>2017</v>
      </c>
      <c r="D14219" t="s">
        <v>301</v>
      </c>
      <c r="E14219" t="s">
        <v>204</v>
      </c>
      <c r="F14219">
        <v>2.4</v>
      </c>
      <c r="G14219" t="s">
        <v>313</v>
      </c>
      <c r="H14219" t="s">
        <v>314</v>
      </c>
      <c r="I14219" t="s">
        <v>315</v>
      </c>
    </row>
    <row r="14220" spans="1:9" x14ac:dyDescent="0.25">
      <c r="A14220">
        <v>14218</v>
      </c>
      <c r="B14220" t="s">
        <v>29</v>
      </c>
      <c r="C14220">
        <v>2017</v>
      </c>
      <c r="D14220" t="s">
        <v>301</v>
      </c>
      <c r="E14220" t="s">
        <v>204</v>
      </c>
      <c r="F14220">
        <v>1.4</v>
      </c>
      <c r="G14220" t="s">
        <v>313</v>
      </c>
      <c r="H14220" t="s">
        <v>314</v>
      </c>
      <c r="I14220" t="s">
        <v>315</v>
      </c>
    </row>
    <row r="14221" spans="1:9" x14ac:dyDescent="0.25">
      <c r="A14221">
        <v>14219</v>
      </c>
      <c r="B14221" t="s">
        <v>31</v>
      </c>
      <c r="C14221">
        <v>2017</v>
      </c>
      <c r="D14221" t="s">
        <v>301</v>
      </c>
      <c r="E14221" t="s">
        <v>204</v>
      </c>
      <c r="F14221">
        <v>-2.1</v>
      </c>
      <c r="G14221" t="s">
        <v>313</v>
      </c>
      <c r="H14221" t="s">
        <v>314</v>
      </c>
      <c r="I14221" t="s">
        <v>315</v>
      </c>
    </row>
    <row r="14222" spans="1:9" x14ac:dyDescent="0.25">
      <c r="A14222">
        <v>14220</v>
      </c>
      <c r="B14222" t="s">
        <v>24</v>
      </c>
      <c r="C14222">
        <v>2017</v>
      </c>
      <c r="D14222" t="s">
        <v>301</v>
      </c>
      <c r="E14222" t="s">
        <v>204</v>
      </c>
      <c r="F14222">
        <v>1.9</v>
      </c>
      <c r="G14222" t="s">
        <v>313</v>
      </c>
      <c r="H14222" t="s">
        <v>314</v>
      </c>
      <c r="I14222" t="s">
        <v>315</v>
      </c>
    </row>
    <row r="14223" spans="1:9" x14ac:dyDescent="0.25">
      <c r="A14223">
        <v>14221</v>
      </c>
      <c r="B14223" t="s">
        <v>5</v>
      </c>
      <c r="C14223">
        <v>2017</v>
      </c>
      <c r="D14223" t="s">
        <v>301</v>
      </c>
      <c r="E14223" t="s">
        <v>204</v>
      </c>
      <c r="F14223">
        <v>-0.1</v>
      </c>
      <c r="G14223" t="s">
        <v>313</v>
      </c>
      <c r="H14223" t="s">
        <v>314</v>
      </c>
      <c r="I14223" t="s">
        <v>315</v>
      </c>
    </row>
    <row r="14224" spans="1:9" x14ac:dyDescent="0.25">
      <c r="A14224">
        <v>14222</v>
      </c>
      <c r="B14224" t="s">
        <v>26</v>
      </c>
      <c r="C14224">
        <v>2017</v>
      </c>
      <c r="D14224" t="s">
        <v>301</v>
      </c>
      <c r="E14224" t="s">
        <v>204</v>
      </c>
      <c r="F14224">
        <v>2.4</v>
      </c>
      <c r="G14224" t="s">
        <v>313</v>
      </c>
      <c r="H14224" t="s">
        <v>314</v>
      </c>
      <c r="I14224" t="s">
        <v>315</v>
      </c>
    </row>
    <row r="14225" spans="1:9" x14ac:dyDescent="0.25">
      <c r="A14225">
        <v>14223</v>
      </c>
      <c r="B14225" t="s">
        <v>28</v>
      </c>
      <c r="C14225">
        <v>2017</v>
      </c>
      <c r="D14225" t="s">
        <v>301</v>
      </c>
      <c r="E14225" t="s">
        <v>204</v>
      </c>
      <c r="F14225">
        <v>-1.1000000000000001</v>
      </c>
      <c r="G14225" t="s">
        <v>313</v>
      </c>
      <c r="H14225" t="s">
        <v>314</v>
      </c>
      <c r="I14225" t="s">
        <v>315</v>
      </c>
    </row>
    <row r="14226" spans="1:9" x14ac:dyDescent="0.25">
      <c r="A14226">
        <v>14224</v>
      </c>
      <c r="B14226" t="s">
        <v>11</v>
      </c>
      <c r="C14226">
        <v>2017</v>
      </c>
      <c r="D14226" t="s">
        <v>301</v>
      </c>
      <c r="E14226" t="s">
        <v>204</v>
      </c>
      <c r="F14226">
        <v>-0.6</v>
      </c>
      <c r="G14226" t="s">
        <v>313</v>
      </c>
      <c r="H14226" t="s">
        <v>314</v>
      </c>
      <c r="I14226" t="s">
        <v>315</v>
      </c>
    </row>
    <row r="14227" spans="1:9" x14ac:dyDescent="0.25">
      <c r="A14227">
        <v>14225</v>
      </c>
      <c r="B14227" t="s">
        <v>12</v>
      </c>
      <c r="C14227">
        <v>2017</v>
      </c>
      <c r="D14227" t="s">
        <v>301</v>
      </c>
      <c r="E14227" t="s">
        <v>204</v>
      </c>
      <c r="F14227">
        <v>-1.1000000000000001</v>
      </c>
      <c r="G14227" t="s">
        <v>313</v>
      </c>
      <c r="H14227" t="s">
        <v>314</v>
      </c>
      <c r="I14227" t="s">
        <v>315</v>
      </c>
    </row>
    <row r="14228" spans="1:9" x14ac:dyDescent="0.25">
      <c r="A14228">
        <v>14226</v>
      </c>
      <c r="B14228" t="s">
        <v>7</v>
      </c>
      <c r="C14228">
        <v>2017</v>
      </c>
      <c r="D14228" t="s">
        <v>301</v>
      </c>
      <c r="E14228" t="s">
        <v>204</v>
      </c>
      <c r="F14228">
        <v>-1.1000000000000001</v>
      </c>
      <c r="G14228" t="s">
        <v>313</v>
      </c>
      <c r="H14228" t="s">
        <v>314</v>
      </c>
      <c r="I14228" t="s">
        <v>315</v>
      </c>
    </row>
    <row r="14229" spans="1:9" x14ac:dyDescent="0.25">
      <c r="A14229">
        <v>14227</v>
      </c>
      <c r="B14229" t="s">
        <v>18</v>
      </c>
      <c r="C14229">
        <v>2017</v>
      </c>
      <c r="D14229" t="s">
        <v>301</v>
      </c>
      <c r="E14229" t="s">
        <v>204</v>
      </c>
      <c r="F14229">
        <v>-0.1</v>
      </c>
      <c r="G14229" t="s">
        <v>313</v>
      </c>
      <c r="H14229" t="s">
        <v>314</v>
      </c>
      <c r="I14229" t="s">
        <v>315</v>
      </c>
    </row>
    <row r="14230" spans="1:9" x14ac:dyDescent="0.25">
      <c r="A14230">
        <v>14228</v>
      </c>
      <c r="B14230" t="s">
        <v>23</v>
      </c>
      <c r="C14230">
        <v>2017</v>
      </c>
      <c r="D14230" t="s">
        <v>301</v>
      </c>
      <c r="E14230" t="s">
        <v>204</v>
      </c>
      <c r="F14230">
        <v>2.4</v>
      </c>
      <c r="G14230" t="s">
        <v>313</v>
      </c>
      <c r="H14230" t="s">
        <v>314</v>
      </c>
      <c r="I14230" t="s">
        <v>315</v>
      </c>
    </row>
    <row r="14231" spans="1:9" x14ac:dyDescent="0.25">
      <c r="A14231">
        <v>14229</v>
      </c>
      <c r="B14231" t="s">
        <v>14</v>
      </c>
      <c r="C14231">
        <v>2017</v>
      </c>
      <c r="D14231" t="s">
        <v>301</v>
      </c>
      <c r="E14231" t="s">
        <v>204</v>
      </c>
      <c r="F14231">
        <v>-0.6</v>
      </c>
      <c r="G14231" t="s">
        <v>313</v>
      </c>
      <c r="H14231" t="s">
        <v>314</v>
      </c>
      <c r="I14231" t="s">
        <v>315</v>
      </c>
    </row>
    <row r="14232" spans="1:9" x14ac:dyDescent="0.25">
      <c r="A14232">
        <v>14230</v>
      </c>
      <c r="B14232" t="s">
        <v>17</v>
      </c>
      <c r="C14232">
        <v>2017</v>
      </c>
      <c r="D14232" t="s">
        <v>301</v>
      </c>
      <c r="E14232" t="s">
        <v>204</v>
      </c>
      <c r="F14232">
        <v>2.4</v>
      </c>
      <c r="G14232" t="s">
        <v>313</v>
      </c>
      <c r="H14232" t="s">
        <v>314</v>
      </c>
      <c r="I14232" t="s">
        <v>315</v>
      </c>
    </row>
    <row r="14233" spans="1:9" x14ac:dyDescent="0.25">
      <c r="A14233">
        <v>14231</v>
      </c>
      <c r="B14233" t="s">
        <v>19</v>
      </c>
      <c r="C14233">
        <v>2017</v>
      </c>
      <c r="D14233" t="s">
        <v>301</v>
      </c>
      <c r="E14233" t="s">
        <v>204</v>
      </c>
      <c r="F14233">
        <v>-1.1000000000000001</v>
      </c>
      <c r="G14233" t="s">
        <v>313</v>
      </c>
      <c r="H14233" t="s">
        <v>314</v>
      </c>
      <c r="I14233" t="s">
        <v>315</v>
      </c>
    </row>
    <row r="14234" spans="1:9" x14ac:dyDescent="0.25">
      <c r="A14234">
        <v>14232</v>
      </c>
      <c r="B14234" t="s">
        <v>27</v>
      </c>
      <c r="C14234">
        <v>2017</v>
      </c>
      <c r="D14234" t="s">
        <v>301</v>
      </c>
      <c r="E14234" t="s">
        <v>204</v>
      </c>
      <c r="F14234">
        <v>-2.1</v>
      </c>
      <c r="G14234" t="s">
        <v>313</v>
      </c>
      <c r="H14234" t="s">
        <v>314</v>
      </c>
      <c r="I14234" t="s">
        <v>315</v>
      </c>
    </row>
    <row r="14235" spans="1:9" x14ac:dyDescent="0.25">
      <c r="A14235">
        <v>14233</v>
      </c>
      <c r="B14235" t="s">
        <v>13</v>
      </c>
      <c r="C14235">
        <v>2017</v>
      </c>
      <c r="D14235" t="s">
        <v>301</v>
      </c>
      <c r="E14235" t="s">
        <v>204</v>
      </c>
      <c r="F14235">
        <v>-2.1</v>
      </c>
      <c r="G14235" t="s">
        <v>313</v>
      </c>
      <c r="H14235" t="s">
        <v>314</v>
      </c>
      <c r="I14235" t="s">
        <v>315</v>
      </c>
    </row>
    <row r="14236" spans="1:9" x14ac:dyDescent="0.25">
      <c r="A14236">
        <v>14234</v>
      </c>
      <c r="B14236" t="s">
        <v>4</v>
      </c>
      <c r="C14236">
        <v>2017</v>
      </c>
      <c r="D14236" t="s">
        <v>301</v>
      </c>
      <c r="E14236" t="s">
        <v>204</v>
      </c>
      <c r="F14236">
        <v>2.4</v>
      </c>
      <c r="G14236" t="s">
        <v>313</v>
      </c>
      <c r="H14236" t="s">
        <v>314</v>
      </c>
      <c r="I14236" t="s">
        <v>315</v>
      </c>
    </row>
    <row r="14237" spans="1:9" x14ac:dyDescent="0.25">
      <c r="A14237">
        <v>14235</v>
      </c>
      <c r="B14237" t="s">
        <v>6</v>
      </c>
      <c r="C14237">
        <v>2017</v>
      </c>
      <c r="D14237" t="s">
        <v>301</v>
      </c>
      <c r="E14237" t="s">
        <v>204</v>
      </c>
      <c r="F14237">
        <v>-0.6</v>
      </c>
      <c r="G14237" t="s">
        <v>313</v>
      </c>
      <c r="H14237" t="s">
        <v>314</v>
      </c>
      <c r="I14237" t="s">
        <v>315</v>
      </c>
    </row>
    <row r="14238" spans="1:9" x14ac:dyDescent="0.25">
      <c r="A14238">
        <v>14236</v>
      </c>
      <c r="B14238" t="s">
        <v>9</v>
      </c>
      <c r="C14238">
        <v>2017</v>
      </c>
      <c r="D14238" t="s">
        <v>301</v>
      </c>
      <c r="E14238" t="s">
        <v>204</v>
      </c>
      <c r="F14238">
        <v>2.9</v>
      </c>
      <c r="G14238" t="s">
        <v>313</v>
      </c>
      <c r="H14238" t="s">
        <v>314</v>
      </c>
      <c r="I14238" t="s">
        <v>315</v>
      </c>
    </row>
    <row r="14239" spans="1:9" x14ac:dyDescent="0.25">
      <c r="A14239">
        <v>14237</v>
      </c>
      <c r="B14239" t="s">
        <v>10</v>
      </c>
      <c r="C14239">
        <v>2017</v>
      </c>
      <c r="D14239" t="s">
        <v>301</v>
      </c>
      <c r="E14239" t="s">
        <v>204</v>
      </c>
      <c r="F14239">
        <v>2.4</v>
      </c>
      <c r="G14239" t="s">
        <v>313</v>
      </c>
      <c r="H14239" t="s">
        <v>314</v>
      </c>
      <c r="I14239" t="s">
        <v>315</v>
      </c>
    </row>
    <row r="14240" spans="1:9" x14ac:dyDescent="0.25">
      <c r="A14240">
        <v>14238</v>
      </c>
      <c r="B14240" t="s">
        <v>3</v>
      </c>
      <c r="C14240">
        <v>2017</v>
      </c>
      <c r="D14240" t="s">
        <v>301</v>
      </c>
      <c r="E14240" t="s">
        <v>204</v>
      </c>
      <c r="F14240">
        <v>-1.6</v>
      </c>
      <c r="G14240" t="s">
        <v>313</v>
      </c>
      <c r="H14240" t="s">
        <v>314</v>
      </c>
      <c r="I14240" t="s">
        <v>315</v>
      </c>
    </row>
    <row r="14241" spans="1:9" x14ac:dyDescent="0.25">
      <c r="A14241">
        <v>14239</v>
      </c>
      <c r="B14241" t="s">
        <v>25</v>
      </c>
      <c r="C14241">
        <v>2017</v>
      </c>
      <c r="D14241" t="s">
        <v>301</v>
      </c>
      <c r="E14241" t="s">
        <v>204</v>
      </c>
      <c r="F14241">
        <v>-1.1000000000000001</v>
      </c>
      <c r="G14241" t="s">
        <v>313</v>
      </c>
      <c r="H14241" t="s">
        <v>314</v>
      </c>
      <c r="I14241" t="s">
        <v>315</v>
      </c>
    </row>
    <row r="14242" spans="1:9" x14ac:dyDescent="0.25">
      <c r="A14242">
        <v>14240</v>
      </c>
      <c r="B14242" t="s">
        <v>8</v>
      </c>
      <c r="C14242">
        <v>2017</v>
      </c>
      <c r="D14242" t="s">
        <v>301</v>
      </c>
      <c r="E14242" t="s">
        <v>205</v>
      </c>
      <c r="F14242">
        <v>0</v>
      </c>
      <c r="G14242" t="s">
        <v>316</v>
      </c>
      <c r="H14242" t="s">
        <v>314</v>
      </c>
      <c r="I14242" t="s">
        <v>315</v>
      </c>
    </row>
    <row r="14243" spans="1:9" x14ac:dyDescent="0.25">
      <c r="A14243">
        <v>14241</v>
      </c>
      <c r="B14243" t="s">
        <v>22</v>
      </c>
      <c r="C14243">
        <v>2017</v>
      </c>
      <c r="D14243" t="s">
        <v>301</v>
      </c>
      <c r="E14243" t="s">
        <v>205</v>
      </c>
      <c r="F14243">
        <v>0</v>
      </c>
      <c r="G14243" t="s">
        <v>316</v>
      </c>
      <c r="H14243" t="s">
        <v>314</v>
      </c>
      <c r="I14243" t="s">
        <v>315</v>
      </c>
    </row>
    <row r="14244" spans="1:9" x14ac:dyDescent="0.25">
      <c r="A14244">
        <v>14242</v>
      </c>
      <c r="B14244" t="s">
        <v>15</v>
      </c>
      <c r="C14244">
        <v>2017</v>
      </c>
      <c r="D14244" t="s">
        <v>301</v>
      </c>
      <c r="E14244" t="s">
        <v>205</v>
      </c>
      <c r="F14244">
        <v>0</v>
      </c>
      <c r="G14244" t="s">
        <v>316</v>
      </c>
      <c r="H14244" t="s">
        <v>314</v>
      </c>
      <c r="I14244" t="s">
        <v>315</v>
      </c>
    </row>
    <row r="14245" spans="1:9" x14ac:dyDescent="0.25">
      <c r="A14245">
        <v>14243</v>
      </c>
      <c r="B14245" t="s">
        <v>20</v>
      </c>
      <c r="C14245">
        <v>2017</v>
      </c>
      <c r="D14245" t="s">
        <v>301</v>
      </c>
      <c r="E14245" t="s">
        <v>205</v>
      </c>
      <c r="F14245">
        <v>0</v>
      </c>
      <c r="G14245" t="s">
        <v>316</v>
      </c>
      <c r="H14245" t="s">
        <v>314</v>
      </c>
      <c r="I14245" t="s">
        <v>315</v>
      </c>
    </row>
    <row r="14246" spans="1:9" x14ac:dyDescent="0.25">
      <c r="A14246">
        <v>14244</v>
      </c>
      <c r="B14246" t="s">
        <v>30</v>
      </c>
      <c r="C14246">
        <v>2017</v>
      </c>
      <c r="D14246" t="s">
        <v>301</v>
      </c>
      <c r="E14246" t="s">
        <v>205</v>
      </c>
      <c r="F14246">
        <v>0</v>
      </c>
      <c r="G14246" t="s">
        <v>316</v>
      </c>
      <c r="H14246" t="s">
        <v>314</v>
      </c>
      <c r="I14246" t="s">
        <v>315</v>
      </c>
    </row>
    <row r="14247" spans="1:9" x14ac:dyDescent="0.25">
      <c r="A14247">
        <v>14245</v>
      </c>
      <c r="B14247" t="s">
        <v>21</v>
      </c>
      <c r="C14247">
        <v>2017</v>
      </c>
      <c r="D14247" t="s">
        <v>301</v>
      </c>
      <c r="E14247" t="s">
        <v>205</v>
      </c>
      <c r="F14247">
        <v>0</v>
      </c>
      <c r="G14247" t="s">
        <v>316</v>
      </c>
      <c r="H14247" t="s">
        <v>314</v>
      </c>
      <c r="I14247" t="s">
        <v>315</v>
      </c>
    </row>
    <row r="14248" spans="1:9" x14ac:dyDescent="0.25">
      <c r="A14248">
        <v>14246</v>
      </c>
      <c r="B14248" t="s">
        <v>16</v>
      </c>
      <c r="C14248">
        <v>2017</v>
      </c>
      <c r="D14248" t="s">
        <v>301</v>
      </c>
      <c r="E14248" t="s">
        <v>205</v>
      </c>
      <c r="F14248">
        <v>0</v>
      </c>
      <c r="G14248" t="s">
        <v>316</v>
      </c>
      <c r="H14248" t="s">
        <v>314</v>
      </c>
      <c r="I14248" t="s">
        <v>315</v>
      </c>
    </row>
    <row r="14249" spans="1:9" x14ac:dyDescent="0.25">
      <c r="A14249">
        <v>14247</v>
      </c>
      <c r="B14249" t="s">
        <v>29</v>
      </c>
      <c r="C14249">
        <v>2017</v>
      </c>
      <c r="D14249" t="s">
        <v>301</v>
      </c>
      <c r="E14249" t="s">
        <v>205</v>
      </c>
      <c r="F14249">
        <v>0</v>
      </c>
      <c r="G14249" t="s">
        <v>316</v>
      </c>
      <c r="H14249" t="s">
        <v>314</v>
      </c>
      <c r="I14249" t="s">
        <v>315</v>
      </c>
    </row>
    <row r="14250" spans="1:9" x14ac:dyDescent="0.25">
      <c r="A14250">
        <v>14248</v>
      </c>
      <c r="B14250" t="s">
        <v>31</v>
      </c>
      <c r="C14250">
        <v>2017</v>
      </c>
      <c r="D14250" t="s">
        <v>301</v>
      </c>
      <c r="E14250" t="s">
        <v>205</v>
      </c>
      <c r="F14250">
        <v>0</v>
      </c>
      <c r="G14250" t="s">
        <v>316</v>
      </c>
      <c r="H14250" t="s">
        <v>314</v>
      </c>
      <c r="I14250" t="s">
        <v>315</v>
      </c>
    </row>
    <row r="14251" spans="1:9" x14ac:dyDescent="0.25">
      <c r="A14251">
        <v>14249</v>
      </c>
      <c r="B14251" t="s">
        <v>24</v>
      </c>
      <c r="C14251">
        <v>2017</v>
      </c>
      <c r="D14251" t="s">
        <v>301</v>
      </c>
      <c r="E14251" t="s">
        <v>205</v>
      </c>
      <c r="F14251">
        <v>0</v>
      </c>
      <c r="G14251" t="s">
        <v>316</v>
      </c>
      <c r="H14251" t="s">
        <v>314</v>
      </c>
      <c r="I14251" t="s">
        <v>315</v>
      </c>
    </row>
    <row r="14252" spans="1:9" x14ac:dyDescent="0.25">
      <c r="A14252">
        <v>14250</v>
      </c>
      <c r="B14252" t="s">
        <v>5</v>
      </c>
      <c r="C14252">
        <v>2017</v>
      </c>
      <c r="D14252" t="s">
        <v>301</v>
      </c>
      <c r="E14252" t="s">
        <v>205</v>
      </c>
      <c r="F14252">
        <v>0</v>
      </c>
      <c r="G14252" t="s">
        <v>316</v>
      </c>
      <c r="H14252" t="s">
        <v>314</v>
      </c>
      <c r="I14252" t="s">
        <v>315</v>
      </c>
    </row>
    <row r="14253" spans="1:9" x14ac:dyDescent="0.25">
      <c r="A14253">
        <v>14251</v>
      </c>
      <c r="B14253" t="s">
        <v>26</v>
      </c>
      <c r="C14253">
        <v>2017</v>
      </c>
      <c r="D14253" t="s">
        <v>301</v>
      </c>
      <c r="E14253" t="s">
        <v>205</v>
      </c>
      <c r="F14253">
        <v>0</v>
      </c>
      <c r="G14253" t="s">
        <v>316</v>
      </c>
      <c r="H14253" t="s">
        <v>314</v>
      </c>
      <c r="I14253" t="s">
        <v>315</v>
      </c>
    </row>
    <row r="14254" spans="1:9" x14ac:dyDescent="0.25">
      <c r="A14254">
        <v>14252</v>
      </c>
      <c r="B14254" t="s">
        <v>28</v>
      </c>
      <c r="C14254">
        <v>2017</v>
      </c>
      <c r="D14254" t="s">
        <v>301</v>
      </c>
      <c r="E14254" t="s">
        <v>205</v>
      </c>
      <c r="F14254">
        <v>0</v>
      </c>
      <c r="G14254" t="s">
        <v>316</v>
      </c>
      <c r="H14254" t="s">
        <v>314</v>
      </c>
      <c r="I14254" t="s">
        <v>315</v>
      </c>
    </row>
    <row r="14255" spans="1:9" x14ac:dyDescent="0.25">
      <c r="A14255">
        <v>14253</v>
      </c>
      <c r="B14255" t="s">
        <v>11</v>
      </c>
      <c r="C14255">
        <v>2017</v>
      </c>
      <c r="D14255" t="s">
        <v>301</v>
      </c>
      <c r="E14255" t="s">
        <v>205</v>
      </c>
      <c r="F14255">
        <v>0</v>
      </c>
      <c r="G14255" t="s">
        <v>316</v>
      </c>
      <c r="H14255" t="s">
        <v>314</v>
      </c>
      <c r="I14255" t="s">
        <v>315</v>
      </c>
    </row>
    <row r="14256" spans="1:9" x14ac:dyDescent="0.25">
      <c r="A14256">
        <v>14254</v>
      </c>
      <c r="B14256" t="s">
        <v>12</v>
      </c>
      <c r="C14256">
        <v>2017</v>
      </c>
      <c r="D14256" t="s">
        <v>301</v>
      </c>
      <c r="E14256" t="s">
        <v>205</v>
      </c>
      <c r="F14256">
        <v>0</v>
      </c>
      <c r="G14256" t="s">
        <v>316</v>
      </c>
      <c r="H14256" t="s">
        <v>314</v>
      </c>
      <c r="I14256" t="s">
        <v>315</v>
      </c>
    </row>
    <row r="14257" spans="1:9" x14ac:dyDescent="0.25">
      <c r="A14257">
        <v>14255</v>
      </c>
      <c r="B14257" t="s">
        <v>7</v>
      </c>
      <c r="C14257">
        <v>2017</v>
      </c>
      <c r="D14257" t="s">
        <v>301</v>
      </c>
      <c r="E14257" t="s">
        <v>205</v>
      </c>
      <c r="F14257">
        <v>0</v>
      </c>
      <c r="G14257" t="s">
        <v>316</v>
      </c>
      <c r="H14257" t="s">
        <v>314</v>
      </c>
      <c r="I14257" t="s">
        <v>315</v>
      </c>
    </row>
    <row r="14258" spans="1:9" x14ac:dyDescent="0.25">
      <c r="A14258">
        <v>14256</v>
      </c>
      <c r="B14258" t="s">
        <v>18</v>
      </c>
      <c r="C14258">
        <v>2017</v>
      </c>
      <c r="D14258" t="s">
        <v>301</v>
      </c>
      <c r="E14258" t="s">
        <v>205</v>
      </c>
      <c r="F14258">
        <v>0</v>
      </c>
      <c r="G14258" t="s">
        <v>316</v>
      </c>
      <c r="H14258" t="s">
        <v>314</v>
      </c>
      <c r="I14258" t="s">
        <v>315</v>
      </c>
    </row>
    <row r="14259" spans="1:9" x14ac:dyDescent="0.25">
      <c r="A14259">
        <v>14257</v>
      </c>
      <c r="B14259" t="s">
        <v>23</v>
      </c>
      <c r="C14259">
        <v>2017</v>
      </c>
      <c r="D14259" t="s">
        <v>301</v>
      </c>
      <c r="E14259" t="s">
        <v>205</v>
      </c>
      <c r="F14259">
        <v>0</v>
      </c>
      <c r="G14259" t="s">
        <v>316</v>
      </c>
      <c r="H14259" t="s">
        <v>314</v>
      </c>
      <c r="I14259" t="s">
        <v>315</v>
      </c>
    </row>
    <row r="14260" spans="1:9" x14ac:dyDescent="0.25">
      <c r="A14260">
        <v>14258</v>
      </c>
      <c r="B14260" t="s">
        <v>14</v>
      </c>
      <c r="C14260">
        <v>2017</v>
      </c>
      <c r="D14260" t="s">
        <v>301</v>
      </c>
      <c r="E14260" t="s">
        <v>205</v>
      </c>
      <c r="F14260">
        <v>0</v>
      </c>
      <c r="G14260" t="s">
        <v>316</v>
      </c>
      <c r="H14260" t="s">
        <v>314</v>
      </c>
      <c r="I14260" t="s">
        <v>315</v>
      </c>
    </row>
    <row r="14261" spans="1:9" x14ac:dyDescent="0.25">
      <c r="A14261">
        <v>14259</v>
      </c>
      <c r="B14261" t="s">
        <v>17</v>
      </c>
      <c r="C14261">
        <v>2017</v>
      </c>
      <c r="D14261" t="s">
        <v>301</v>
      </c>
      <c r="E14261" t="s">
        <v>205</v>
      </c>
      <c r="F14261">
        <v>0</v>
      </c>
      <c r="G14261" t="s">
        <v>316</v>
      </c>
      <c r="H14261" t="s">
        <v>314</v>
      </c>
      <c r="I14261" t="s">
        <v>315</v>
      </c>
    </row>
    <row r="14262" spans="1:9" x14ac:dyDescent="0.25">
      <c r="A14262">
        <v>14260</v>
      </c>
      <c r="B14262" t="s">
        <v>19</v>
      </c>
      <c r="C14262">
        <v>2017</v>
      </c>
      <c r="D14262" t="s">
        <v>301</v>
      </c>
      <c r="E14262" t="s">
        <v>205</v>
      </c>
      <c r="F14262">
        <v>0</v>
      </c>
      <c r="G14262" t="s">
        <v>316</v>
      </c>
      <c r="H14262" t="s">
        <v>314</v>
      </c>
      <c r="I14262" t="s">
        <v>315</v>
      </c>
    </row>
    <row r="14263" spans="1:9" x14ac:dyDescent="0.25">
      <c r="A14263">
        <v>14261</v>
      </c>
      <c r="B14263" t="s">
        <v>27</v>
      </c>
      <c r="C14263">
        <v>2017</v>
      </c>
      <c r="D14263" t="s">
        <v>301</v>
      </c>
      <c r="E14263" t="s">
        <v>205</v>
      </c>
      <c r="F14263">
        <v>0</v>
      </c>
      <c r="G14263" t="s">
        <v>316</v>
      </c>
      <c r="H14263" t="s">
        <v>314</v>
      </c>
      <c r="I14263" t="s">
        <v>315</v>
      </c>
    </row>
    <row r="14264" spans="1:9" x14ac:dyDescent="0.25">
      <c r="A14264">
        <v>14262</v>
      </c>
      <c r="B14264" t="s">
        <v>13</v>
      </c>
      <c r="C14264">
        <v>2017</v>
      </c>
      <c r="D14264" t="s">
        <v>301</v>
      </c>
      <c r="E14264" t="s">
        <v>205</v>
      </c>
      <c r="F14264">
        <v>0</v>
      </c>
      <c r="G14264" t="s">
        <v>316</v>
      </c>
      <c r="H14264" t="s">
        <v>314</v>
      </c>
      <c r="I14264" t="s">
        <v>315</v>
      </c>
    </row>
    <row r="14265" spans="1:9" x14ac:dyDescent="0.25">
      <c r="A14265">
        <v>14263</v>
      </c>
      <c r="B14265" t="s">
        <v>4</v>
      </c>
      <c r="C14265">
        <v>2017</v>
      </c>
      <c r="D14265" t="s">
        <v>301</v>
      </c>
      <c r="E14265" t="s">
        <v>205</v>
      </c>
      <c r="F14265">
        <v>0</v>
      </c>
      <c r="G14265" t="s">
        <v>316</v>
      </c>
      <c r="H14265" t="s">
        <v>314</v>
      </c>
      <c r="I14265" t="s">
        <v>315</v>
      </c>
    </row>
    <row r="14266" spans="1:9" x14ac:dyDescent="0.25">
      <c r="A14266">
        <v>14264</v>
      </c>
      <c r="B14266" t="s">
        <v>6</v>
      </c>
      <c r="C14266">
        <v>2017</v>
      </c>
      <c r="D14266" t="s">
        <v>301</v>
      </c>
      <c r="E14266" t="s">
        <v>205</v>
      </c>
      <c r="F14266">
        <v>0</v>
      </c>
      <c r="G14266" t="s">
        <v>316</v>
      </c>
      <c r="H14266" t="s">
        <v>314</v>
      </c>
      <c r="I14266" t="s">
        <v>315</v>
      </c>
    </row>
    <row r="14267" spans="1:9" x14ac:dyDescent="0.25">
      <c r="A14267">
        <v>14265</v>
      </c>
      <c r="B14267" t="s">
        <v>9</v>
      </c>
      <c r="C14267">
        <v>2017</v>
      </c>
      <c r="D14267" t="s">
        <v>301</v>
      </c>
      <c r="E14267" t="s">
        <v>205</v>
      </c>
      <c r="F14267">
        <v>0</v>
      </c>
      <c r="G14267" t="s">
        <v>316</v>
      </c>
      <c r="H14267" t="s">
        <v>314</v>
      </c>
      <c r="I14267" t="s">
        <v>315</v>
      </c>
    </row>
    <row r="14268" spans="1:9" x14ac:dyDescent="0.25">
      <c r="A14268">
        <v>14266</v>
      </c>
      <c r="B14268" t="s">
        <v>10</v>
      </c>
      <c r="C14268">
        <v>2017</v>
      </c>
      <c r="D14268" t="s">
        <v>301</v>
      </c>
      <c r="E14268" t="s">
        <v>205</v>
      </c>
      <c r="F14268">
        <v>0</v>
      </c>
      <c r="G14268" t="s">
        <v>316</v>
      </c>
      <c r="H14268" t="s">
        <v>314</v>
      </c>
      <c r="I14268" t="s">
        <v>315</v>
      </c>
    </row>
    <row r="14269" spans="1:9" x14ac:dyDescent="0.25">
      <c r="A14269">
        <v>14267</v>
      </c>
      <c r="B14269" t="s">
        <v>3</v>
      </c>
      <c r="C14269">
        <v>2017</v>
      </c>
      <c r="D14269" t="s">
        <v>301</v>
      </c>
      <c r="E14269" t="s">
        <v>205</v>
      </c>
      <c r="F14269">
        <v>0</v>
      </c>
      <c r="G14269" t="s">
        <v>316</v>
      </c>
      <c r="H14269" t="s">
        <v>314</v>
      </c>
      <c r="I14269" t="s">
        <v>315</v>
      </c>
    </row>
    <row r="14270" spans="1:9" x14ac:dyDescent="0.25">
      <c r="A14270">
        <v>14268</v>
      </c>
      <c r="B14270" t="s">
        <v>25</v>
      </c>
      <c r="C14270">
        <v>2017</v>
      </c>
      <c r="D14270" t="s">
        <v>301</v>
      </c>
      <c r="E14270" t="s">
        <v>205</v>
      </c>
      <c r="F14270">
        <v>0</v>
      </c>
      <c r="G14270" t="s">
        <v>316</v>
      </c>
      <c r="H14270" t="s">
        <v>314</v>
      </c>
      <c r="I14270" t="s">
        <v>315</v>
      </c>
    </row>
    <row r="14271" spans="1:9" x14ac:dyDescent="0.25">
      <c r="A14271">
        <v>14269</v>
      </c>
      <c r="B14271" t="s">
        <v>8</v>
      </c>
      <c r="C14271">
        <v>2018</v>
      </c>
      <c r="D14271" t="s">
        <v>301</v>
      </c>
      <c r="E14271" t="s">
        <v>312</v>
      </c>
      <c r="F14271">
        <v>1029242</v>
      </c>
      <c r="G14271" t="s">
        <v>313</v>
      </c>
      <c r="H14271" t="s">
        <v>314</v>
      </c>
      <c r="I14271" t="s">
        <v>315</v>
      </c>
    </row>
    <row r="14272" spans="1:9" x14ac:dyDescent="0.25">
      <c r="A14272">
        <v>14270</v>
      </c>
      <c r="B14272" t="s">
        <v>22</v>
      </c>
      <c r="C14272">
        <v>2018</v>
      </c>
      <c r="D14272" t="s">
        <v>301</v>
      </c>
      <c r="E14272" t="s">
        <v>312</v>
      </c>
      <c r="F14272">
        <v>1029242</v>
      </c>
      <c r="G14272" t="s">
        <v>313</v>
      </c>
      <c r="H14272" t="s">
        <v>314</v>
      </c>
      <c r="I14272" t="s">
        <v>315</v>
      </c>
    </row>
    <row r="14273" spans="1:9" x14ac:dyDescent="0.25">
      <c r="A14273">
        <v>14271</v>
      </c>
      <c r="B14273" t="s">
        <v>15</v>
      </c>
      <c r="C14273">
        <v>2018</v>
      </c>
      <c r="D14273" t="s">
        <v>301</v>
      </c>
      <c r="E14273" t="s">
        <v>312</v>
      </c>
      <c r="F14273">
        <v>1019706</v>
      </c>
      <c r="G14273" t="s">
        <v>313</v>
      </c>
      <c r="H14273" t="s">
        <v>314</v>
      </c>
      <c r="I14273" t="s">
        <v>315</v>
      </c>
    </row>
    <row r="14274" spans="1:9" x14ac:dyDescent="0.25">
      <c r="A14274">
        <v>14272</v>
      </c>
      <c r="B14274" t="s">
        <v>20</v>
      </c>
      <c r="C14274">
        <v>2018</v>
      </c>
      <c r="D14274" t="s">
        <v>301</v>
      </c>
      <c r="E14274" t="s">
        <v>312</v>
      </c>
      <c r="F14274">
        <v>1018128</v>
      </c>
      <c r="G14274" t="s">
        <v>313</v>
      </c>
      <c r="H14274" t="s">
        <v>314</v>
      </c>
      <c r="I14274" t="s">
        <v>315</v>
      </c>
    </row>
    <row r="14275" spans="1:9" x14ac:dyDescent="0.25">
      <c r="A14275">
        <v>14273</v>
      </c>
      <c r="B14275" t="s">
        <v>30</v>
      </c>
      <c r="C14275">
        <v>2018</v>
      </c>
      <c r="D14275" t="s">
        <v>301</v>
      </c>
      <c r="E14275" t="s">
        <v>312</v>
      </c>
      <c r="F14275">
        <v>1019678</v>
      </c>
      <c r="G14275" t="s">
        <v>313</v>
      </c>
      <c r="H14275" t="s">
        <v>314</v>
      </c>
      <c r="I14275" t="s">
        <v>315</v>
      </c>
    </row>
    <row r="14276" spans="1:9" x14ac:dyDescent="0.25">
      <c r="A14276">
        <v>14274</v>
      </c>
      <c r="B14276" t="s">
        <v>21</v>
      </c>
      <c r="C14276">
        <v>2018</v>
      </c>
      <c r="D14276" t="s">
        <v>301</v>
      </c>
      <c r="E14276" t="s">
        <v>312</v>
      </c>
      <c r="F14276">
        <v>1019252</v>
      </c>
      <c r="G14276" t="s">
        <v>313</v>
      </c>
      <c r="H14276" t="s">
        <v>314</v>
      </c>
      <c r="I14276" t="s">
        <v>315</v>
      </c>
    </row>
    <row r="14277" spans="1:9" x14ac:dyDescent="0.25">
      <c r="A14277">
        <v>14275</v>
      </c>
      <c r="B14277" t="s">
        <v>16</v>
      </c>
      <c r="C14277">
        <v>2018</v>
      </c>
      <c r="D14277" t="s">
        <v>301</v>
      </c>
      <c r="E14277" t="s">
        <v>312</v>
      </c>
      <c r="F14277">
        <v>1015529</v>
      </c>
      <c r="G14277" t="s">
        <v>313</v>
      </c>
      <c r="H14277" t="s">
        <v>314</v>
      </c>
      <c r="I14277" t="s">
        <v>315</v>
      </c>
    </row>
    <row r="14278" spans="1:9" x14ac:dyDescent="0.25">
      <c r="A14278">
        <v>14276</v>
      </c>
      <c r="B14278" t="s">
        <v>29</v>
      </c>
      <c r="C14278">
        <v>2018</v>
      </c>
      <c r="D14278" t="s">
        <v>301</v>
      </c>
      <c r="E14278" t="s">
        <v>312</v>
      </c>
      <c r="F14278">
        <v>1019439</v>
      </c>
      <c r="G14278" t="s">
        <v>313</v>
      </c>
      <c r="H14278" t="s">
        <v>314</v>
      </c>
      <c r="I14278" t="s">
        <v>315</v>
      </c>
    </row>
    <row r="14279" spans="1:9" x14ac:dyDescent="0.25">
      <c r="A14279">
        <v>14277</v>
      </c>
      <c r="B14279" t="s">
        <v>31</v>
      </c>
      <c r="C14279">
        <v>2018</v>
      </c>
      <c r="D14279" t="s">
        <v>301</v>
      </c>
      <c r="E14279" t="s">
        <v>312</v>
      </c>
      <c r="F14279">
        <v>1020767</v>
      </c>
      <c r="G14279" t="s">
        <v>313</v>
      </c>
      <c r="H14279" t="s">
        <v>314</v>
      </c>
      <c r="I14279" t="s">
        <v>315</v>
      </c>
    </row>
    <row r="14280" spans="1:9" x14ac:dyDescent="0.25">
      <c r="A14280">
        <v>14278</v>
      </c>
      <c r="B14280" t="s">
        <v>24</v>
      </c>
      <c r="C14280">
        <v>2018</v>
      </c>
      <c r="D14280" t="s">
        <v>301</v>
      </c>
      <c r="E14280" t="s">
        <v>312</v>
      </c>
      <c r="F14280">
        <v>1017973</v>
      </c>
      <c r="G14280" t="s">
        <v>313</v>
      </c>
      <c r="H14280" t="s">
        <v>314</v>
      </c>
      <c r="I14280" t="s">
        <v>315</v>
      </c>
    </row>
    <row r="14281" spans="1:9" x14ac:dyDescent="0.25">
      <c r="A14281">
        <v>14279</v>
      </c>
      <c r="B14281" t="s">
        <v>5</v>
      </c>
      <c r="C14281">
        <v>2018</v>
      </c>
      <c r="D14281" t="s">
        <v>301</v>
      </c>
      <c r="E14281" t="s">
        <v>312</v>
      </c>
      <c r="F14281">
        <v>1022797</v>
      </c>
      <c r="G14281" t="s">
        <v>313</v>
      </c>
      <c r="H14281" t="s">
        <v>314</v>
      </c>
      <c r="I14281" t="s">
        <v>315</v>
      </c>
    </row>
    <row r="14282" spans="1:9" x14ac:dyDescent="0.25">
      <c r="A14282">
        <v>14280</v>
      </c>
      <c r="B14282" t="s">
        <v>26</v>
      </c>
      <c r="C14282">
        <v>2018</v>
      </c>
      <c r="D14282" t="s">
        <v>301</v>
      </c>
      <c r="E14282" t="s">
        <v>312</v>
      </c>
      <c r="F14282">
        <v>1018884</v>
      </c>
      <c r="G14282" t="s">
        <v>313</v>
      </c>
      <c r="H14282" t="s">
        <v>314</v>
      </c>
      <c r="I14282" t="s">
        <v>315</v>
      </c>
    </row>
    <row r="14283" spans="1:9" x14ac:dyDescent="0.25">
      <c r="A14283">
        <v>14281</v>
      </c>
      <c r="B14283" t="s">
        <v>28</v>
      </c>
      <c r="C14283">
        <v>2018</v>
      </c>
      <c r="D14283" t="s">
        <v>301</v>
      </c>
      <c r="E14283" t="s">
        <v>312</v>
      </c>
      <c r="F14283">
        <v>1021324</v>
      </c>
      <c r="G14283" t="s">
        <v>313</v>
      </c>
      <c r="H14283" t="s">
        <v>314</v>
      </c>
      <c r="I14283" t="s">
        <v>315</v>
      </c>
    </row>
    <row r="14284" spans="1:9" x14ac:dyDescent="0.25">
      <c r="A14284">
        <v>14282</v>
      </c>
      <c r="B14284" t="s">
        <v>11</v>
      </c>
      <c r="C14284">
        <v>2018</v>
      </c>
      <c r="D14284" t="s">
        <v>301</v>
      </c>
      <c r="E14284" t="s">
        <v>312</v>
      </c>
      <c r="F14284">
        <v>1021092</v>
      </c>
      <c r="G14284" t="s">
        <v>313</v>
      </c>
      <c r="H14284" t="s">
        <v>314</v>
      </c>
      <c r="I14284" t="s">
        <v>315</v>
      </c>
    </row>
    <row r="14285" spans="1:9" x14ac:dyDescent="0.25">
      <c r="A14285">
        <v>14283</v>
      </c>
      <c r="B14285" t="s">
        <v>12</v>
      </c>
      <c r="C14285">
        <v>2018</v>
      </c>
      <c r="D14285" t="s">
        <v>301</v>
      </c>
      <c r="E14285" t="s">
        <v>312</v>
      </c>
      <c r="F14285">
        <v>1019379</v>
      </c>
      <c r="G14285" t="s">
        <v>313</v>
      </c>
      <c r="H14285" t="s">
        <v>314</v>
      </c>
      <c r="I14285" t="s">
        <v>315</v>
      </c>
    </row>
    <row r="14286" spans="1:9" x14ac:dyDescent="0.25">
      <c r="A14286">
        <v>14284</v>
      </c>
      <c r="B14286" t="s">
        <v>7</v>
      </c>
      <c r="C14286">
        <v>2018</v>
      </c>
      <c r="D14286" t="s">
        <v>301</v>
      </c>
      <c r="E14286" t="s">
        <v>312</v>
      </c>
      <c r="F14286">
        <v>1020913</v>
      </c>
      <c r="G14286" t="s">
        <v>313</v>
      </c>
      <c r="H14286" t="s">
        <v>314</v>
      </c>
      <c r="I14286" t="s">
        <v>315</v>
      </c>
    </row>
    <row r="14287" spans="1:9" x14ac:dyDescent="0.25">
      <c r="A14287">
        <v>14285</v>
      </c>
      <c r="B14287" t="s">
        <v>18</v>
      </c>
      <c r="C14287">
        <v>2018</v>
      </c>
      <c r="D14287" t="s">
        <v>301</v>
      </c>
      <c r="E14287" t="s">
        <v>312</v>
      </c>
      <c r="F14287">
        <v>1016095</v>
      </c>
      <c r="G14287" t="s">
        <v>313</v>
      </c>
      <c r="H14287" t="s">
        <v>314</v>
      </c>
      <c r="I14287" t="s">
        <v>315</v>
      </c>
    </row>
    <row r="14288" spans="1:9" x14ac:dyDescent="0.25">
      <c r="A14288">
        <v>14286</v>
      </c>
      <c r="B14288" t="s">
        <v>23</v>
      </c>
      <c r="C14288">
        <v>2018</v>
      </c>
      <c r="D14288" t="s">
        <v>301</v>
      </c>
      <c r="E14288" t="s">
        <v>312</v>
      </c>
      <c r="F14288">
        <v>1017425</v>
      </c>
      <c r="G14288" t="s">
        <v>313</v>
      </c>
      <c r="H14288" t="s">
        <v>314</v>
      </c>
      <c r="I14288" t="s">
        <v>315</v>
      </c>
    </row>
    <row r="14289" spans="1:9" x14ac:dyDescent="0.25">
      <c r="A14289">
        <v>14287</v>
      </c>
      <c r="B14289" t="s">
        <v>14</v>
      </c>
      <c r="C14289">
        <v>2018</v>
      </c>
      <c r="D14289" t="s">
        <v>301</v>
      </c>
      <c r="E14289" t="s">
        <v>312</v>
      </c>
      <c r="F14289">
        <v>1019070</v>
      </c>
      <c r="G14289" t="s">
        <v>313</v>
      </c>
      <c r="H14289" t="s">
        <v>314</v>
      </c>
      <c r="I14289" t="s">
        <v>315</v>
      </c>
    </row>
    <row r="14290" spans="1:9" x14ac:dyDescent="0.25">
      <c r="A14290">
        <v>14288</v>
      </c>
      <c r="B14290" t="s">
        <v>17</v>
      </c>
      <c r="C14290">
        <v>2018</v>
      </c>
      <c r="D14290" t="s">
        <v>301</v>
      </c>
      <c r="E14290" t="s">
        <v>312</v>
      </c>
      <c r="F14290">
        <v>1023573</v>
      </c>
      <c r="G14290" t="s">
        <v>313</v>
      </c>
      <c r="H14290" t="s">
        <v>314</v>
      </c>
      <c r="I14290" t="s">
        <v>315</v>
      </c>
    </row>
    <row r="14291" spans="1:9" x14ac:dyDescent="0.25">
      <c r="A14291">
        <v>14289</v>
      </c>
      <c r="B14291" t="s">
        <v>19</v>
      </c>
      <c r="C14291">
        <v>2018</v>
      </c>
      <c r="D14291" t="s">
        <v>301</v>
      </c>
      <c r="E14291" t="s">
        <v>312</v>
      </c>
      <c r="F14291">
        <v>1012593</v>
      </c>
      <c r="G14291" t="s">
        <v>313</v>
      </c>
      <c r="H14291" t="s">
        <v>314</v>
      </c>
      <c r="I14291" t="s">
        <v>315</v>
      </c>
    </row>
    <row r="14292" spans="1:9" x14ac:dyDescent="0.25">
      <c r="A14292">
        <v>14290</v>
      </c>
      <c r="B14292" t="s">
        <v>27</v>
      </c>
      <c r="C14292">
        <v>2018</v>
      </c>
      <c r="D14292" t="s">
        <v>301</v>
      </c>
      <c r="E14292" t="s">
        <v>312</v>
      </c>
      <c r="F14292">
        <v>1015579</v>
      </c>
      <c r="G14292" t="s">
        <v>313</v>
      </c>
      <c r="H14292" t="s">
        <v>314</v>
      </c>
      <c r="I14292" t="s">
        <v>315</v>
      </c>
    </row>
    <row r="14293" spans="1:9" x14ac:dyDescent="0.25">
      <c r="A14293">
        <v>14291</v>
      </c>
      <c r="B14293" t="s">
        <v>13</v>
      </c>
      <c r="C14293">
        <v>2018</v>
      </c>
      <c r="D14293" t="s">
        <v>301</v>
      </c>
      <c r="E14293" t="s">
        <v>312</v>
      </c>
      <c r="F14293">
        <v>1017724</v>
      </c>
      <c r="G14293" t="s">
        <v>313</v>
      </c>
      <c r="H14293" t="s">
        <v>314</v>
      </c>
      <c r="I14293" t="s">
        <v>315</v>
      </c>
    </row>
    <row r="14294" spans="1:9" x14ac:dyDescent="0.25">
      <c r="A14294">
        <v>14292</v>
      </c>
      <c r="B14294" t="s">
        <v>4</v>
      </c>
      <c r="C14294">
        <v>2018</v>
      </c>
      <c r="D14294" t="s">
        <v>301</v>
      </c>
      <c r="E14294" t="s">
        <v>312</v>
      </c>
      <c r="F14294">
        <v>1015568</v>
      </c>
      <c r="G14294" t="s">
        <v>313</v>
      </c>
      <c r="H14294" t="s">
        <v>314</v>
      </c>
      <c r="I14294" t="s">
        <v>315</v>
      </c>
    </row>
    <row r="14295" spans="1:9" x14ac:dyDescent="0.25">
      <c r="A14295">
        <v>14293</v>
      </c>
      <c r="B14295" t="s">
        <v>6</v>
      </c>
      <c r="C14295">
        <v>2018</v>
      </c>
      <c r="D14295" t="s">
        <v>301</v>
      </c>
      <c r="E14295" t="s">
        <v>312</v>
      </c>
      <c r="F14295">
        <v>1017696</v>
      </c>
      <c r="G14295" t="s">
        <v>313</v>
      </c>
      <c r="H14295" t="s">
        <v>314</v>
      </c>
      <c r="I14295" t="s">
        <v>315</v>
      </c>
    </row>
    <row r="14296" spans="1:9" x14ac:dyDescent="0.25">
      <c r="A14296">
        <v>14294</v>
      </c>
      <c r="B14296" t="s">
        <v>9</v>
      </c>
      <c r="C14296">
        <v>2018</v>
      </c>
      <c r="D14296" t="s">
        <v>301</v>
      </c>
      <c r="E14296" t="s">
        <v>312</v>
      </c>
      <c r="F14296">
        <v>1025204</v>
      </c>
      <c r="G14296" t="s">
        <v>313</v>
      </c>
      <c r="H14296" t="s">
        <v>314</v>
      </c>
      <c r="I14296" t="s">
        <v>315</v>
      </c>
    </row>
    <row r="14297" spans="1:9" x14ac:dyDescent="0.25">
      <c r="A14297">
        <v>14295</v>
      </c>
      <c r="B14297" t="s">
        <v>10</v>
      </c>
      <c r="C14297">
        <v>2018</v>
      </c>
      <c r="D14297" t="s">
        <v>301</v>
      </c>
      <c r="E14297" t="s">
        <v>312</v>
      </c>
      <c r="F14297">
        <v>1019247</v>
      </c>
      <c r="G14297" t="s">
        <v>313</v>
      </c>
      <c r="H14297" t="s">
        <v>314</v>
      </c>
      <c r="I14297" t="s">
        <v>315</v>
      </c>
    </row>
    <row r="14298" spans="1:9" x14ac:dyDescent="0.25">
      <c r="A14298">
        <v>14296</v>
      </c>
      <c r="B14298" t="s">
        <v>3</v>
      </c>
      <c r="C14298">
        <v>2018</v>
      </c>
      <c r="D14298" t="s">
        <v>301</v>
      </c>
      <c r="E14298" t="s">
        <v>312</v>
      </c>
      <c r="F14298">
        <v>1018616</v>
      </c>
      <c r="G14298" t="s">
        <v>313</v>
      </c>
      <c r="H14298" t="s">
        <v>314</v>
      </c>
      <c r="I14298" t="s">
        <v>315</v>
      </c>
    </row>
    <row r="14299" spans="1:9" x14ac:dyDescent="0.25">
      <c r="A14299">
        <v>14297</v>
      </c>
      <c r="B14299" t="s">
        <v>25</v>
      </c>
      <c r="C14299">
        <v>2018</v>
      </c>
      <c r="D14299" t="s">
        <v>301</v>
      </c>
      <c r="E14299" t="s">
        <v>312</v>
      </c>
      <c r="F14299">
        <v>1022117</v>
      </c>
      <c r="G14299" t="s">
        <v>313</v>
      </c>
      <c r="H14299" t="s">
        <v>314</v>
      </c>
      <c r="I14299" t="s">
        <v>315</v>
      </c>
    </row>
    <row r="14300" spans="1:9" x14ac:dyDescent="0.25">
      <c r="A14300">
        <v>14298</v>
      </c>
      <c r="B14300" t="s">
        <v>8</v>
      </c>
      <c r="C14300">
        <v>2018</v>
      </c>
      <c r="D14300" t="s">
        <v>301</v>
      </c>
      <c r="E14300" t="s">
        <v>64</v>
      </c>
      <c r="F14300">
        <v>1029242.6</v>
      </c>
      <c r="G14300" t="s">
        <v>313</v>
      </c>
      <c r="H14300" t="s">
        <v>314</v>
      </c>
      <c r="I14300" t="s">
        <v>315</v>
      </c>
    </row>
    <row r="14301" spans="1:9" x14ac:dyDescent="0.25">
      <c r="A14301">
        <v>14299</v>
      </c>
      <c r="B14301" t="s">
        <v>22</v>
      </c>
      <c r="C14301">
        <v>2018</v>
      </c>
      <c r="D14301" t="s">
        <v>301</v>
      </c>
      <c r="E14301" t="s">
        <v>64</v>
      </c>
      <c r="F14301">
        <v>1029242.6</v>
      </c>
      <c r="G14301" t="s">
        <v>313</v>
      </c>
      <c r="H14301" t="s">
        <v>314</v>
      </c>
      <c r="I14301" t="s">
        <v>315</v>
      </c>
    </row>
    <row r="14302" spans="1:9" x14ac:dyDescent="0.25">
      <c r="A14302">
        <v>14300</v>
      </c>
      <c r="B14302" t="s">
        <v>15</v>
      </c>
      <c r="C14302">
        <v>2018</v>
      </c>
      <c r="D14302" t="s">
        <v>301</v>
      </c>
      <c r="E14302" t="s">
        <v>64</v>
      </c>
      <c r="F14302">
        <v>1019706.6</v>
      </c>
      <c r="G14302" t="s">
        <v>313</v>
      </c>
      <c r="H14302" t="s">
        <v>314</v>
      </c>
      <c r="I14302" t="s">
        <v>315</v>
      </c>
    </row>
    <row r="14303" spans="1:9" x14ac:dyDescent="0.25">
      <c r="A14303">
        <v>14301</v>
      </c>
      <c r="B14303" t="s">
        <v>20</v>
      </c>
      <c r="C14303">
        <v>2018</v>
      </c>
      <c r="D14303" t="s">
        <v>301</v>
      </c>
      <c r="E14303" t="s">
        <v>64</v>
      </c>
      <c r="F14303">
        <v>1018126.6</v>
      </c>
      <c r="G14303" t="s">
        <v>313</v>
      </c>
      <c r="H14303" t="s">
        <v>314</v>
      </c>
      <c r="I14303" t="s">
        <v>315</v>
      </c>
    </row>
    <row r="14304" spans="1:9" x14ac:dyDescent="0.25">
      <c r="A14304">
        <v>14302</v>
      </c>
      <c r="B14304" t="s">
        <v>30</v>
      </c>
      <c r="C14304">
        <v>2018</v>
      </c>
      <c r="D14304" t="s">
        <v>301</v>
      </c>
      <c r="E14304" t="s">
        <v>64</v>
      </c>
      <c r="F14304">
        <v>1019676.1</v>
      </c>
      <c r="G14304" t="s">
        <v>313</v>
      </c>
      <c r="H14304" t="s">
        <v>314</v>
      </c>
      <c r="I14304" t="s">
        <v>315</v>
      </c>
    </row>
    <row r="14305" spans="1:9" x14ac:dyDescent="0.25">
      <c r="A14305">
        <v>14303</v>
      </c>
      <c r="B14305" t="s">
        <v>21</v>
      </c>
      <c r="C14305">
        <v>2018</v>
      </c>
      <c r="D14305" t="s">
        <v>301</v>
      </c>
      <c r="E14305" t="s">
        <v>64</v>
      </c>
      <c r="F14305">
        <v>1019252.6</v>
      </c>
      <c r="G14305" t="s">
        <v>313</v>
      </c>
      <c r="H14305" t="s">
        <v>314</v>
      </c>
      <c r="I14305" t="s">
        <v>315</v>
      </c>
    </row>
    <row r="14306" spans="1:9" x14ac:dyDescent="0.25">
      <c r="A14306">
        <v>14304</v>
      </c>
      <c r="B14306" t="s">
        <v>16</v>
      </c>
      <c r="C14306">
        <v>2018</v>
      </c>
      <c r="D14306" t="s">
        <v>301</v>
      </c>
      <c r="E14306" t="s">
        <v>64</v>
      </c>
      <c r="F14306">
        <v>1015529.6</v>
      </c>
      <c r="G14306" t="s">
        <v>313</v>
      </c>
      <c r="H14306" t="s">
        <v>314</v>
      </c>
      <c r="I14306" t="s">
        <v>315</v>
      </c>
    </row>
    <row r="14307" spans="1:9" x14ac:dyDescent="0.25">
      <c r="A14307">
        <v>14305</v>
      </c>
      <c r="B14307" t="s">
        <v>29</v>
      </c>
      <c r="C14307">
        <v>2018</v>
      </c>
      <c r="D14307" t="s">
        <v>301</v>
      </c>
      <c r="E14307" t="s">
        <v>64</v>
      </c>
      <c r="F14307">
        <v>1019439.6</v>
      </c>
      <c r="G14307" t="s">
        <v>313</v>
      </c>
      <c r="H14307" t="s">
        <v>314</v>
      </c>
      <c r="I14307" t="s">
        <v>315</v>
      </c>
    </row>
    <row r="14308" spans="1:9" x14ac:dyDescent="0.25">
      <c r="A14308">
        <v>14306</v>
      </c>
      <c r="B14308" t="s">
        <v>31</v>
      </c>
      <c r="C14308">
        <v>2018</v>
      </c>
      <c r="D14308" t="s">
        <v>301</v>
      </c>
      <c r="E14308" t="s">
        <v>64</v>
      </c>
      <c r="F14308">
        <v>1020765.6</v>
      </c>
      <c r="G14308" t="s">
        <v>313</v>
      </c>
      <c r="H14308" t="s">
        <v>314</v>
      </c>
      <c r="I14308" t="s">
        <v>315</v>
      </c>
    </row>
    <row r="14309" spans="1:9" x14ac:dyDescent="0.25">
      <c r="A14309">
        <v>14307</v>
      </c>
      <c r="B14309" t="s">
        <v>24</v>
      </c>
      <c r="C14309">
        <v>2018</v>
      </c>
      <c r="D14309" t="s">
        <v>301</v>
      </c>
      <c r="E14309" t="s">
        <v>64</v>
      </c>
      <c r="F14309">
        <v>1017973.6</v>
      </c>
      <c r="G14309" t="s">
        <v>313</v>
      </c>
      <c r="H14309" t="s">
        <v>314</v>
      </c>
      <c r="I14309" t="s">
        <v>315</v>
      </c>
    </row>
    <row r="14310" spans="1:9" x14ac:dyDescent="0.25">
      <c r="A14310">
        <v>14308</v>
      </c>
      <c r="B14310" t="s">
        <v>5</v>
      </c>
      <c r="C14310">
        <v>2018</v>
      </c>
      <c r="D14310" t="s">
        <v>301</v>
      </c>
      <c r="E14310" t="s">
        <v>64</v>
      </c>
      <c r="F14310">
        <v>1022797.6</v>
      </c>
      <c r="G14310" t="s">
        <v>313</v>
      </c>
      <c r="H14310" t="s">
        <v>314</v>
      </c>
      <c r="I14310" t="s">
        <v>315</v>
      </c>
    </row>
    <row r="14311" spans="1:9" x14ac:dyDescent="0.25">
      <c r="A14311">
        <v>14309</v>
      </c>
      <c r="B14311" t="s">
        <v>26</v>
      </c>
      <c r="C14311">
        <v>2018</v>
      </c>
      <c r="D14311" t="s">
        <v>301</v>
      </c>
      <c r="E14311" t="s">
        <v>64</v>
      </c>
      <c r="F14311">
        <v>1018884.6</v>
      </c>
      <c r="G14311" t="s">
        <v>313</v>
      </c>
      <c r="H14311" t="s">
        <v>314</v>
      </c>
      <c r="I14311" t="s">
        <v>315</v>
      </c>
    </row>
    <row r="14312" spans="1:9" x14ac:dyDescent="0.25">
      <c r="A14312">
        <v>14310</v>
      </c>
      <c r="B14312" t="s">
        <v>28</v>
      </c>
      <c r="C14312">
        <v>2018</v>
      </c>
      <c r="D14312" t="s">
        <v>301</v>
      </c>
      <c r="E14312" t="s">
        <v>64</v>
      </c>
      <c r="F14312">
        <v>1021324.1</v>
      </c>
      <c r="G14312" t="s">
        <v>313</v>
      </c>
      <c r="H14312" t="s">
        <v>314</v>
      </c>
      <c r="I14312" t="s">
        <v>315</v>
      </c>
    </row>
    <row r="14313" spans="1:9" x14ac:dyDescent="0.25">
      <c r="A14313">
        <v>14311</v>
      </c>
      <c r="B14313" t="s">
        <v>11</v>
      </c>
      <c r="C14313">
        <v>2018</v>
      </c>
      <c r="D14313" t="s">
        <v>301</v>
      </c>
      <c r="E14313" t="s">
        <v>64</v>
      </c>
      <c r="F14313">
        <v>1021090.1</v>
      </c>
      <c r="G14313" t="s">
        <v>313</v>
      </c>
      <c r="H14313" t="s">
        <v>314</v>
      </c>
      <c r="I14313" t="s">
        <v>315</v>
      </c>
    </row>
    <row r="14314" spans="1:9" x14ac:dyDescent="0.25">
      <c r="A14314">
        <v>14312</v>
      </c>
      <c r="B14314" t="s">
        <v>12</v>
      </c>
      <c r="C14314">
        <v>2018</v>
      </c>
      <c r="D14314" t="s">
        <v>301</v>
      </c>
      <c r="E14314" t="s">
        <v>64</v>
      </c>
      <c r="F14314">
        <v>1019379.6</v>
      </c>
      <c r="G14314" t="s">
        <v>313</v>
      </c>
      <c r="H14314" t="s">
        <v>314</v>
      </c>
      <c r="I14314" t="s">
        <v>315</v>
      </c>
    </row>
    <row r="14315" spans="1:9" x14ac:dyDescent="0.25">
      <c r="A14315">
        <v>14313</v>
      </c>
      <c r="B14315" t="s">
        <v>7</v>
      </c>
      <c r="C14315">
        <v>2018</v>
      </c>
      <c r="D14315" t="s">
        <v>301</v>
      </c>
      <c r="E14315" t="s">
        <v>64</v>
      </c>
      <c r="F14315">
        <v>1020913.6</v>
      </c>
      <c r="G14315" t="s">
        <v>313</v>
      </c>
      <c r="H14315" t="s">
        <v>314</v>
      </c>
      <c r="I14315" t="s">
        <v>315</v>
      </c>
    </row>
    <row r="14316" spans="1:9" x14ac:dyDescent="0.25">
      <c r="A14316">
        <v>14314</v>
      </c>
      <c r="B14316" t="s">
        <v>18</v>
      </c>
      <c r="C14316">
        <v>2018</v>
      </c>
      <c r="D14316" t="s">
        <v>301</v>
      </c>
      <c r="E14316" t="s">
        <v>64</v>
      </c>
      <c r="F14316">
        <v>1016095.6</v>
      </c>
      <c r="G14316" t="s">
        <v>313</v>
      </c>
      <c r="H14316" t="s">
        <v>314</v>
      </c>
      <c r="I14316" t="s">
        <v>315</v>
      </c>
    </row>
    <row r="14317" spans="1:9" x14ac:dyDescent="0.25">
      <c r="A14317">
        <v>14315</v>
      </c>
      <c r="B14317" t="s">
        <v>23</v>
      </c>
      <c r="C14317">
        <v>2018</v>
      </c>
      <c r="D14317" t="s">
        <v>301</v>
      </c>
      <c r="E14317" t="s">
        <v>64</v>
      </c>
      <c r="F14317">
        <v>1017423.6</v>
      </c>
      <c r="G14317" t="s">
        <v>313</v>
      </c>
      <c r="H14317" t="s">
        <v>314</v>
      </c>
      <c r="I14317" t="s">
        <v>315</v>
      </c>
    </row>
    <row r="14318" spans="1:9" x14ac:dyDescent="0.25">
      <c r="A14318">
        <v>14316</v>
      </c>
      <c r="B14318" t="s">
        <v>14</v>
      </c>
      <c r="C14318">
        <v>2018</v>
      </c>
      <c r="D14318" t="s">
        <v>301</v>
      </c>
      <c r="E14318" t="s">
        <v>64</v>
      </c>
      <c r="F14318">
        <v>1019071.1</v>
      </c>
      <c r="G14318" t="s">
        <v>313</v>
      </c>
      <c r="H14318" t="s">
        <v>314</v>
      </c>
      <c r="I14318" t="s">
        <v>315</v>
      </c>
    </row>
    <row r="14319" spans="1:9" x14ac:dyDescent="0.25">
      <c r="A14319">
        <v>14317</v>
      </c>
      <c r="B14319" t="s">
        <v>17</v>
      </c>
      <c r="C14319">
        <v>2018</v>
      </c>
      <c r="D14319" t="s">
        <v>301</v>
      </c>
      <c r="E14319" t="s">
        <v>64</v>
      </c>
      <c r="F14319">
        <v>1023573.6</v>
      </c>
      <c r="G14319" t="s">
        <v>313</v>
      </c>
      <c r="H14319" t="s">
        <v>314</v>
      </c>
      <c r="I14319" t="s">
        <v>315</v>
      </c>
    </row>
    <row r="14320" spans="1:9" x14ac:dyDescent="0.25">
      <c r="A14320">
        <v>14318</v>
      </c>
      <c r="B14320" t="s">
        <v>19</v>
      </c>
      <c r="C14320">
        <v>2018</v>
      </c>
      <c r="D14320" t="s">
        <v>301</v>
      </c>
      <c r="E14320" t="s">
        <v>64</v>
      </c>
      <c r="F14320">
        <v>1012592.1</v>
      </c>
      <c r="G14320" t="s">
        <v>313</v>
      </c>
      <c r="H14320" t="s">
        <v>314</v>
      </c>
      <c r="I14320" t="s">
        <v>315</v>
      </c>
    </row>
    <row r="14321" spans="1:9" x14ac:dyDescent="0.25">
      <c r="A14321">
        <v>14319</v>
      </c>
      <c r="B14321" t="s">
        <v>27</v>
      </c>
      <c r="C14321">
        <v>2018</v>
      </c>
      <c r="D14321" t="s">
        <v>301</v>
      </c>
      <c r="E14321" t="s">
        <v>64</v>
      </c>
      <c r="F14321">
        <v>1015578.6</v>
      </c>
      <c r="G14321" t="s">
        <v>313</v>
      </c>
      <c r="H14321" t="s">
        <v>314</v>
      </c>
      <c r="I14321" t="s">
        <v>315</v>
      </c>
    </row>
    <row r="14322" spans="1:9" x14ac:dyDescent="0.25">
      <c r="A14322">
        <v>14320</v>
      </c>
      <c r="B14322" t="s">
        <v>13</v>
      </c>
      <c r="C14322">
        <v>2018</v>
      </c>
      <c r="D14322" t="s">
        <v>301</v>
      </c>
      <c r="E14322" t="s">
        <v>64</v>
      </c>
      <c r="F14322">
        <v>1017725.1</v>
      </c>
      <c r="G14322" t="s">
        <v>313</v>
      </c>
      <c r="H14322" t="s">
        <v>314</v>
      </c>
      <c r="I14322" t="s">
        <v>315</v>
      </c>
    </row>
    <row r="14323" spans="1:9" x14ac:dyDescent="0.25">
      <c r="A14323">
        <v>14321</v>
      </c>
      <c r="B14323" t="s">
        <v>4</v>
      </c>
      <c r="C14323">
        <v>2018</v>
      </c>
      <c r="D14323" t="s">
        <v>301</v>
      </c>
      <c r="E14323" t="s">
        <v>64</v>
      </c>
      <c r="F14323">
        <v>1015568.1</v>
      </c>
      <c r="G14323" t="s">
        <v>313</v>
      </c>
      <c r="H14323" t="s">
        <v>314</v>
      </c>
      <c r="I14323" t="s">
        <v>315</v>
      </c>
    </row>
    <row r="14324" spans="1:9" x14ac:dyDescent="0.25">
      <c r="A14324">
        <v>14322</v>
      </c>
      <c r="B14324" t="s">
        <v>6</v>
      </c>
      <c r="C14324">
        <v>2018</v>
      </c>
      <c r="D14324" t="s">
        <v>301</v>
      </c>
      <c r="E14324" t="s">
        <v>64</v>
      </c>
      <c r="F14324">
        <v>1017696.6</v>
      </c>
      <c r="G14324" t="s">
        <v>313</v>
      </c>
      <c r="H14324" t="s">
        <v>314</v>
      </c>
      <c r="I14324" t="s">
        <v>315</v>
      </c>
    </row>
    <row r="14325" spans="1:9" x14ac:dyDescent="0.25">
      <c r="A14325">
        <v>14323</v>
      </c>
      <c r="B14325" t="s">
        <v>9</v>
      </c>
      <c r="C14325">
        <v>2018</v>
      </c>
      <c r="D14325" t="s">
        <v>301</v>
      </c>
      <c r="E14325" t="s">
        <v>64</v>
      </c>
      <c r="F14325">
        <v>1025203.6</v>
      </c>
      <c r="G14325" t="s">
        <v>313</v>
      </c>
      <c r="H14325" t="s">
        <v>314</v>
      </c>
      <c r="I14325" t="s">
        <v>315</v>
      </c>
    </row>
    <row r="14326" spans="1:9" x14ac:dyDescent="0.25">
      <c r="A14326">
        <v>14324</v>
      </c>
      <c r="B14326" t="s">
        <v>10</v>
      </c>
      <c r="C14326">
        <v>2018</v>
      </c>
      <c r="D14326" t="s">
        <v>301</v>
      </c>
      <c r="E14326" t="s">
        <v>64</v>
      </c>
      <c r="F14326">
        <v>1019247.1</v>
      </c>
      <c r="G14326" t="s">
        <v>313</v>
      </c>
      <c r="H14326" t="s">
        <v>314</v>
      </c>
      <c r="I14326" t="s">
        <v>315</v>
      </c>
    </row>
    <row r="14327" spans="1:9" x14ac:dyDescent="0.25">
      <c r="A14327">
        <v>14325</v>
      </c>
      <c r="B14327" t="s">
        <v>3</v>
      </c>
      <c r="C14327">
        <v>2018</v>
      </c>
      <c r="D14327" t="s">
        <v>301</v>
      </c>
      <c r="E14327" t="s">
        <v>64</v>
      </c>
      <c r="F14327">
        <v>1018616.6</v>
      </c>
      <c r="G14327" t="s">
        <v>313</v>
      </c>
      <c r="H14327" t="s">
        <v>314</v>
      </c>
      <c r="I14327" t="s">
        <v>315</v>
      </c>
    </row>
    <row r="14328" spans="1:9" x14ac:dyDescent="0.25">
      <c r="A14328">
        <v>14326</v>
      </c>
      <c r="B14328" t="s">
        <v>25</v>
      </c>
      <c r="C14328">
        <v>2018</v>
      </c>
      <c r="D14328" t="s">
        <v>301</v>
      </c>
      <c r="E14328" t="s">
        <v>64</v>
      </c>
      <c r="F14328">
        <v>1022115.1</v>
      </c>
      <c r="G14328" t="s">
        <v>313</v>
      </c>
      <c r="H14328" t="s">
        <v>314</v>
      </c>
      <c r="I14328" t="s">
        <v>315</v>
      </c>
    </row>
    <row r="14329" spans="1:9" x14ac:dyDescent="0.25">
      <c r="A14329">
        <v>14327</v>
      </c>
      <c r="B14329" t="s">
        <v>8</v>
      </c>
      <c r="C14329">
        <v>2018</v>
      </c>
      <c r="D14329" t="s">
        <v>301</v>
      </c>
      <c r="E14329" t="s">
        <v>204</v>
      </c>
      <c r="F14329">
        <v>-0.6</v>
      </c>
      <c r="G14329" t="s">
        <v>313</v>
      </c>
      <c r="H14329" t="s">
        <v>314</v>
      </c>
      <c r="I14329" t="s">
        <v>315</v>
      </c>
    </row>
    <row r="14330" spans="1:9" x14ac:dyDescent="0.25">
      <c r="A14330">
        <v>14328</v>
      </c>
      <c r="B14330" t="s">
        <v>22</v>
      </c>
      <c r="C14330">
        <v>2018</v>
      </c>
      <c r="D14330" t="s">
        <v>301</v>
      </c>
      <c r="E14330" t="s">
        <v>204</v>
      </c>
      <c r="F14330">
        <v>-0.6</v>
      </c>
      <c r="G14330" t="s">
        <v>313</v>
      </c>
      <c r="H14330" t="s">
        <v>314</v>
      </c>
      <c r="I14330" t="s">
        <v>315</v>
      </c>
    </row>
    <row r="14331" spans="1:9" x14ac:dyDescent="0.25">
      <c r="A14331">
        <v>14329</v>
      </c>
      <c r="B14331" t="s">
        <v>15</v>
      </c>
      <c r="C14331">
        <v>2018</v>
      </c>
      <c r="D14331" t="s">
        <v>301</v>
      </c>
      <c r="E14331" t="s">
        <v>204</v>
      </c>
      <c r="F14331">
        <v>-0.6</v>
      </c>
      <c r="G14331" t="s">
        <v>313</v>
      </c>
      <c r="H14331" t="s">
        <v>314</v>
      </c>
      <c r="I14331" t="s">
        <v>315</v>
      </c>
    </row>
    <row r="14332" spans="1:9" x14ac:dyDescent="0.25">
      <c r="A14332">
        <v>14330</v>
      </c>
      <c r="B14332" t="s">
        <v>20</v>
      </c>
      <c r="C14332">
        <v>2018</v>
      </c>
      <c r="D14332" t="s">
        <v>301</v>
      </c>
      <c r="E14332" t="s">
        <v>204</v>
      </c>
      <c r="F14332">
        <v>1.4</v>
      </c>
      <c r="G14332" t="s">
        <v>313</v>
      </c>
      <c r="H14332" t="s">
        <v>314</v>
      </c>
      <c r="I14332" t="s">
        <v>315</v>
      </c>
    </row>
    <row r="14333" spans="1:9" x14ac:dyDescent="0.25">
      <c r="A14333">
        <v>14331</v>
      </c>
      <c r="B14333" t="s">
        <v>30</v>
      </c>
      <c r="C14333">
        <v>2018</v>
      </c>
      <c r="D14333" t="s">
        <v>301</v>
      </c>
      <c r="E14333" t="s">
        <v>204</v>
      </c>
      <c r="F14333">
        <v>1.9</v>
      </c>
      <c r="G14333" t="s">
        <v>313</v>
      </c>
      <c r="H14333" t="s">
        <v>314</v>
      </c>
      <c r="I14333" t="s">
        <v>315</v>
      </c>
    </row>
    <row r="14334" spans="1:9" x14ac:dyDescent="0.25">
      <c r="A14334">
        <v>14332</v>
      </c>
      <c r="B14334" t="s">
        <v>21</v>
      </c>
      <c r="C14334">
        <v>2018</v>
      </c>
      <c r="D14334" t="s">
        <v>301</v>
      </c>
      <c r="E14334" t="s">
        <v>204</v>
      </c>
      <c r="F14334">
        <v>-0.6</v>
      </c>
      <c r="G14334" t="s">
        <v>313</v>
      </c>
      <c r="H14334" t="s">
        <v>314</v>
      </c>
      <c r="I14334" t="s">
        <v>315</v>
      </c>
    </row>
    <row r="14335" spans="1:9" x14ac:dyDescent="0.25">
      <c r="A14335">
        <v>14333</v>
      </c>
      <c r="B14335" t="s">
        <v>16</v>
      </c>
      <c r="C14335">
        <v>2018</v>
      </c>
      <c r="D14335" t="s">
        <v>301</v>
      </c>
      <c r="E14335" t="s">
        <v>204</v>
      </c>
      <c r="F14335">
        <v>-0.6</v>
      </c>
      <c r="G14335" t="s">
        <v>313</v>
      </c>
      <c r="H14335" t="s">
        <v>314</v>
      </c>
      <c r="I14335" t="s">
        <v>315</v>
      </c>
    </row>
    <row r="14336" spans="1:9" x14ac:dyDescent="0.25">
      <c r="A14336">
        <v>14334</v>
      </c>
      <c r="B14336" t="s">
        <v>29</v>
      </c>
      <c r="C14336">
        <v>2018</v>
      </c>
      <c r="D14336" t="s">
        <v>301</v>
      </c>
      <c r="E14336" t="s">
        <v>204</v>
      </c>
      <c r="F14336">
        <v>-0.6</v>
      </c>
      <c r="G14336" t="s">
        <v>313</v>
      </c>
      <c r="H14336" t="s">
        <v>314</v>
      </c>
      <c r="I14336" t="s">
        <v>315</v>
      </c>
    </row>
    <row r="14337" spans="1:9" x14ac:dyDescent="0.25">
      <c r="A14337">
        <v>14335</v>
      </c>
      <c r="B14337" t="s">
        <v>31</v>
      </c>
      <c r="C14337">
        <v>2018</v>
      </c>
      <c r="D14337" t="s">
        <v>301</v>
      </c>
      <c r="E14337" t="s">
        <v>204</v>
      </c>
      <c r="F14337">
        <v>1.4</v>
      </c>
      <c r="G14337" t="s">
        <v>313</v>
      </c>
      <c r="H14337" t="s">
        <v>314</v>
      </c>
      <c r="I14337" t="s">
        <v>315</v>
      </c>
    </row>
    <row r="14338" spans="1:9" x14ac:dyDescent="0.25">
      <c r="A14338">
        <v>14336</v>
      </c>
      <c r="B14338" t="s">
        <v>24</v>
      </c>
      <c r="C14338">
        <v>2018</v>
      </c>
      <c r="D14338" t="s">
        <v>301</v>
      </c>
      <c r="E14338" t="s">
        <v>204</v>
      </c>
      <c r="F14338">
        <v>-0.6</v>
      </c>
      <c r="G14338" t="s">
        <v>313</v>
      </c>
      <c r="H14338" t="s">
        <v>314</v>
      </c>
      <c r="I14338" t="s">
        <v>315</v>
      </c>
    </row>
    <row r="14339" spans="1:9" x14ac:dyDescent="0.25">
      <c r="A14339">
        <v>14337</v>
      </c>
      <c r="B14339" t="s">
        <v>5</v>
      </c>
      <c r="C14339">
        <v>2018</v>
      </c>
      <c r="D14339" t="s">
        <v>301</v>
      </c>
      <c r="E14339" t="s">
        <v>204</v>
      </c>
      <c r="F14339">
        <v>-0.6</v>
      </c>
      <c r="G14339" t="s">
        <v>313</v>
      </c>
      <c r="H14339" t="s">
        <v>314</v>
      </c>
      <c r="I14339" t="s">
        <v>315</v>
      </c>
    </row>
    <row r="14340" spans="1:9" x14ac:dyDescent="0.25">
      <c r="A14340">
        <v>14338</v>
      </c>
      <c r="B14340" t="s">
        <v>26</v>
      </c>
      <c r="C14340">
        <v>2018</v>
      </c>
      <c r="D14340" t="s">
        <v>301</v>
      </c>
      <c r="E14340" t="s">
        <v>204</v>
      </c>
      <c r="F14340">
        <v>-0.6</v>
      </c>
      <c r="G14340" t="s">
        <v>313</v>
      </c>
      <c r="H14340" t="s">
        <v>314</v>
      </c>
      <c r="I14340" t="s">
        <v>315</v>
      </c>
    </row>
    <row r="14341" spans="1:9" x14ac:dyDescent="0.25">
      <c r="A14341">
        <v>14339</v>
      </c>
      <c r="B14341" t="s">
        <v>28</v>
      </c>
      <c r="C14341">
        <v>2018</v>
      </c>
      <c r="D14341" t="s">
        <v>301</v>
      </c>
      <c r="E14341" t="s">
        <v>204</v>
      </c>
      <c r="F14341">
        <v>-0.1</v>
      </c>
      <c r="G14341" t="s">
        <v>313</v>
      </c>
      <c r="H14341" t="s">
        <v>314</v>
      </c>
      <c r="I14341" t="s">
        <v>315</v>
      </c>
    </row>
    <row r="14342" spans="1:9" x14ac:dyDescent="0.25">
      <c r="A14342">
        <v>14340</v>
      </c>
      <c r="B14342" t="s">
        <v>11</v>
      </c>
      <c r="C14342">
        <v>2018</v>
      </c>
      <c r="D14342" t="s">
        <v>301</v>
      </c>
      <c r="E14342" t="s">
        <v>204</v>
      </c>
      <c r="F14342">
        <v>1.9</v>
      </c>
      <c r="G14342" t="s">
        <v>313</v>
      </c>
      <c r="H14342" t="s">
        <v>314</v>
      </c>
      <c r="I14342" t="s">
        <v>315</v>
      </c>
    </row>
    <row r="14343" spans="1:9" x14ac:dyDescent="0.25">
      <c r="A14343">
        <v>14341</v>
      </c>
      <c r="B14343" t="s">
        <v>12</v>
      </c>
      <c r="C14343">
        <v>2018</v>
      </c>
      <c r="D14343" t="s">
        <v>301</v>
      </c>
      <c r="E14343" t="s">
        <v>204</v>
      </c>
      <c r="F14343">
        <v>-0.6</v>
      </c>
      <c r="G14343" t="s">
        <v>313</v>
      </c>
      <c r="H14343" t="s">
        <v>314</v>
      </c>
      <c r="I14343" t="s">
        <v>315</v>
      </c>
    </row>
    <row r="14344" spans="1:9" x14ac:dyDescent="0.25">
      <c r="A14344">
        <v>14342</v>
      </c>
      <c r="B14344" t="s">
        <v>7</v>
      </c>
      <c r="C14344">
        <v>2018</v>
      </c>
      <c r="D14344" t="s">
        <v>301</v>
      </c>
      <c r="E14344" t="s">
        <v>204</v>
      </c>
      <c r="F14344">
        <v>-0.6</v>
      </c>
      <c r="G14344" t="s">
        <v>313</v>
      </c>
      <c r="H14344" t="s">
        <v>314</v>
      </c>
      <c r="I14344" t="s">
        <v>315</v>
      </c>
    </row>
    <row r="14345" spans="1:9" x14ac:dyDescent="0.25">
      <c r="A14345">
        <v>14343</v>
      </c>
      <c r="B14345" t="s">
        <v>18</v>
      </c>
      <c r="C14345">
        <v>2018</v>
      </c>
      <c r="D14345" t="s">
        <v>301</v>
      </c>
      <c r="E14345" t="s">
        <v>204</v>
      </c>
      <c r="F14345">
        <v>-0.6</v>
      </c>
      <c r="G14345" t="s">
        <v>313</v>
      </c>
      <c r="H14345" t="s">
        <v>314</v>
      </c>
      <c r="I14345" t="s">
        <v>315</v>
      </c>
    </row>
    <row r="14346" spans="1:9" x14ac:dyDescent="0.25">
      <c r="A14346">
        <v>14344</v>
      </c>
      <c r="B14346" t="s">
        <v>23</v>
      </c>
      <c r="C14346">
        <v>2018</v>
      </c>
      <c r="D14346" t="s">
        <v>301</v>
      </c>
      <c r="E14346" t="s">
        <v>204</v>
      </c>
      <c r="F14346">
        <v>1.4</v>
      </c>
      <c r="G14346" t="s">
        <v>313</v>
      </c>
      <c r="H14346" t="s">
        <v>314</v>
      </c>
      <c r="I14346" t="s">
        <v>315</v>
      </c>
    </row>
    <row r="14347" spans="1:9" x14ac:dyDescent="0.25">
      <c r="A14347">
        <v>14345</v>
      </c>
      <c r="B14347" t="s">
        <v>14</v>
      </c>
      <c r="C14347">
        <v>2018</v>
      </c>
      <c r="D14347" t="s">
        <v>301</v>
      </c>
      <c r="E14347" t="s">
        <v>204</v>
      </c>
      <c r="F14347">
        <v>-1.1000000000000001</v>
      </c>
      <c r="G14347" t="s">
        <v>313</v>
      </c>
      <c r="H14347" t="s">
        <v>314</v>
      </c>
      <c r="I14347" t="s">
        <v>315</v>
      </c>
    </row>
    <row r="14348" spans="1:9" x14ac:dyDescent="0.25">
      <c r="A14348">
        <v>14346</v>
      </c>
      <c r="B14348" t="s">
        <v>17</v>
      </c>
      <c r="C14348">
        <v>2018</v>
      </c>
      <c r="D14348" t="s">
        <v>301</v>
      </c>
      <c r="E14348" t="s">
        <v>204</v>
      </c>
      <c r="F14348">
        <v>-0.6</v>
      </c>
      <c r="G14348" t="s">
        <v>313</v>
      </c>
      <c r="H14348" t="s">
        <v>314</v>
      </c>
      <c r="I14348" t="s">
        <v>315</v>
      </c>
    </row>
    <row r="14349" spans="1:9" x14ac:dyDescent="0.25">
      <c r="A14349">
        <v>14347</v>
      </c>
      <c r="B14349" t="s">
        <v>19</v>
      </c>
      <c r="C14349">
        <v>2018</v>
      </c>
      <c r="D14349" t="s">
        <v>301</v>
      </c>
      <c r="E14349" t="s">
        <v>204</v>
      </c>
      <c r="F14349">
        <v>0.9</v>
      </c>
      <c r="G14349" t="s">
        <v>313</v>
      </c>
      <c r="H14349" t="s">
        <v>314</v>
      </c>
      <c r="I14349" t="s">
        <v>315</v>
      </c>
    </row>
    <row r="14350" spans="1:9" x14ac:dyDescent="0.25">
      <c r="A14350">
        <v>14348</v>
      </c>
      <c r="B14350" t="s">
        <v>27</v>
      </c>
      <c r="C14350">
        <v>2018</v>
      </c>
      <c r="D14350" t="s">
        <v>301</v>
      </c>
      <c r="E14350" t="s">
        <v>204</v>
      </c>
      <c r="F14350">
        <v>0.4</v>
      </c>
      <c r="G14350" t="s">
        <v>313</v>
      </c>
      <c r="H14350" t="s">
        <v>314</v>
      </c>
      <c r="I14350" t="s">
        <v>315</v>
      </c>
    </row>
    <row r="14351" spans="1:9" x14ac:dyDescent="0.25">
      <c r="A14351">
        <v>14349</v>
      </c>
      <c r="B14351" t="s">
        <v>13</v>
      </c>
      <c r="C14351">
        <v>2018</v>
      </c>
      <c r="D14351" t="s">
        <v>301</v>
      </c>
      <c r="E14351" t="s">
        <v>204</v>
      </c>
      <c r="F14351">
        <v>-1.1000000000000001</v>
      </c>
      <c r="G14351" t="s">
        <v>313</v>
      </c>
      <c r="H14351" t="s">
        <v>314</v>
      </c>
      <c r="I14351" t="s">
        <v>315</v>
      </c>
    </row>
    <row r="14352" spans="1:9" x14ac:dyDescent="0.25">
      <c r="A14352">
        <v>14350</v>
      </c>
      <c r="B14352" t="s">
        <v>4</v>
      </c>
      <c r="C14352">
        <v>2018</v>
      </c>
      <c r="D14352" t="s">
        <v>301</v>
      </c>
      <c r="E14352" t="s">
        <v>204</v>
      </c>
      <c r="F14352">
        <v>-0.1</v>
      </c>
      <c r="G14352" t="s">
        <v>313</v>
      </c>
      <c r="H14352" t="s">
        <v>314</v>
      </c>
      <c r="I14352" t="s">
        <v>315</v>
      </c>
    </row>
    <row r="14353" spans="1:9" x14ac:dyDescent="0.25">
      <c r="A14353">
        <v>14351</v>
      </c>
      <c r="B14353" t="s">
        <v>6</v>
      </c>
      <c r="C14353">
        <v>2018</v>
      </c>
      <c r="D14353" t="s">
        <v>301</v>
      </c>
      <c r="E14353" t="s">
        <v>204</v>
      </c>
      <c r="F14353">
        <v>-0.6</v>
      </c>
      <c r="G14353" t="s">
        <v>313</v>
      </c>
      <c r="H14353" t="s">
        <v>314</v>
      </c>
      <c r="I14353" t="s">
        <v>315</v>
      </c>
    </row>
    <row r="14354" spans="1:9" x14ac:dyDescent="0.25">
      <c r="A14354">
        <v>14352</v>
      </c>
      <c r="B14354" t="s">
        <v>9</v>
      </c>
      <c r="C14354">
        <v>2018</v>
      </c>
      <c r="D14354" t="s">
        <v>301</v>
      </c>
      <c r="E14354" t="s">
        <v>204</v>
      </c>
      <c r="F14354">
        <v>0.4</v>
      </c>
      <c r="G14354" t="s">
        <v>313</v>
      </c>
      <c r="H14354" t="s">
        <v>314</v>
      </c>
      <c r="I14354" t="s">
        <v>315</v>
      </c>
    </row>
    <row r="14355" spans="1:9" x14ac:dyDescent="0.25">
      <c r="A14355">
        <v>14353</v>
      </c>
      <c r="B14355" t="s">
        <v>10</v>
      </c>
      <c r="C14355">
        <v>2018</v>
      </c>
      <c r="D14355" t="s">
        <v>301</v>
      </c>
      <c r="E14355" t="s">
        <v>204</v>
      </c>
      <c r="F14355">
        <v>-0.1</v>
      </c>
      <c r="G14355" t="s">
        <v>313</v>
      </c>
      <c r="H14355" t="s">
        <v>314</v>
      </c>
      <c r="I14355" t="s">
        <v>315</v>
      </c>
    </row>
    <row r="14356" spans="1:9" x14ac:dyDescent="0.25">
      <c r="A14356">
        <v>14354</v>
      </c>
      <c r="B14356" t="s">
        <v>3</v>
      </c>
      <c r="C14356">
        <v>2018</v>
      </c>
      <c r="D14356" t="s">
        <v>301</v>
      </c>
      <c r="E14356" t="s">
        <v>204</v>
      </c>
      <c r="F14356">
        <v>-0.6</v>
      </c>
      <c r="G14356" t="s">
        <v>313</v>
      </c>
      <c r="H14356" t="s">
        <v>314</v>
      </c>
      <c r="I14356" t="s">
        <v>315</v>
      </c>
    </row>
    <row r="14357" spans="1:9" x14ac:dyDescent="0.25">
      <c r="A14357">
        <v>14355</v>
      </c>
      <c r="B14357" t="s">
        <v>25</v>
      </c>
      <c r="C14357">
        <v>2018</v>
      </c>
      <c r="D14357" t="s">
        <v>301</v>
      </c>
      <c r="E14357" t="s">
        <v>204</v>
      </c>
      <c r="F14357">
        <v>1.9</v>
      </c>
      <c r="G14357" t="s">
        <v>313</v>
      </c>
      <c r="H14357" t="s">
        <v>314</v>
      </c>
      <c r="I14357" t="s">
        <v>315</v>
      </c>
    </row>
    <row r="14358" spans="1:9" x14ac:dyDescent="0.25">
      <c r="A14358">
        <v>14356</v>
      </c>
      <c r="B14358" t="s">
        <v>8</v>
      </c>
      <c r="C14358">
        <v>2018</v>
      </c>
      <c r="D14358" t="s">
        <v>301</v>
      </c>
      <c r="E14358" t="s">
        <v>205</v>
      </c>
      <c r="F14358">
        <v>0</v>
      </c>
      <c r="G14358" t="s">
        <v>316</v>
      </c>
      <c r="H14358" t="s">
        <v>314</v>
      </c>
      <c r="I14358" t="s">
        <v>315</v>
      </c>
    </row>
    <row r="14359" spans="1:9" x14ac:dyDescent="0.25">
      <c r="A14359">
        <v>14357</v>
      </c>
      <c r="B14359" t="s">
        <v>22</v>
      </c>
      <c r="C14359">
        <v>2018</v>
      </c>
      <c r="D14359" t="s">
        <v>301</v>
      </c>
      <c r="E14359" t="s">
        <v>205</v>
      </c>
      <c r="F14359">
        <v>0</v>
      </c>
      <c r="G14359" t="s">
        <v>316</v>
      </c>
      <c r="H14359" t="s">
        <v>314</v>
      </c>
      <c r="I14359" t="s">
        <v>315</v>
      </c>
    </row>
    <row r="14360" spans="1:9" x14ac:dyDescent="0.25">
      <c r="A14360">
        <v>14358</v>
      </c>
      <c r="B14360" t="s">
        <v>15</v>
      </c>
      <c r="C14360">
        <v>2018</v>
      </c>
      <c r="D14360" t="s">
        <v>301</v>
      </c>
      <c r="E14360" t="s">
        <v>205</v>
      </c>
      <c r="F14360">
        <v>0</v>
      </c>
      <c r="G14360" t="s">
        <v>316</v>
      </c>
      <c r="H14360" t="s">
        <v>314</v>
      </c>
      <c r="I14360" t="s">
        <v>315</v>
      </c>
    </row>
    <row r="14361" spans="1:9" x14ac:dyDescent="0.25">
      <c r="A14361">
        <v>14359</v>
      </c>
      <c r="B14361" t="s">
        <v>20</v>
      </c>
      <c r="C14361">
        <v>2018</v>
      </c>
      <c r="D14361" t="s">
        <v>301</v>
      </c>
      <c r="E14361" t="s">
        <v>205</v>
      </c>
      <c r="F14361">
        <v>0</v>
      </c>
      <c r="G14361" t="s">
        <v>316</v>
      </c>
      <c r="H14361" t="s">
        <v>314</v>
      </c>
      <c r="I14361" t="s">
        <v>315</v>
      </c>
    </row>
    <row r="14362" spans="1:9" x14ac:dyDescent="0.25">
      <c r="A14362">
        <v>14360</v>
      </c>
      <c r="B14362" t="s">
        <v>30</v>
      </c>
      <c r="C14362">
        <v>2018</v>
      </c>
      <c r="D14362" t="s">
        <v>301</v>
      </c>
      <c r="E14362" t="s">
        <v>205</v>
      </c>
      <c r="F14362">
        <v>0</v>
      </c>
      <c r="G14362" t="s">
        <v>316</v>
      </c>
      <c r="H14362" t="s">
        <v>314</v>
      </c>
      <c r="I14362" t="s">
        <v>315</v>
      </c>
    </row>
    <row r="14363" spans="1:9" x14ac:dyDescent="0.25">
      <c r="A14363">
        <v>14361</v>
      </c>
      <c r="B14363" t="s">
        <v>21</v>
      </c>
      <c r="C14363">
        <v>2018</v>
      </c>
      <c r="D14363" t="s">
        <v>301</v>
      </c>
      <c r="E14363" t="s">
        <v>205</v>
      </c>
      <c r="F14363">
        <v>0</v>
      </c>
      <c r="G14363" t="s">
        <v>316</v>
      </c>
      <c r="H14363" t="s">
        <v>314</v>
      </c>
      <c r="I14363" t="s">
        <v>315</v>
      </c>
    </row>
    <row r="14364" spans="1:9" x14ac:dyDescent="0.25">
      <c r="A14364">
        <v>14362</v>
      </c>
      <c r="B14364" t="s">
        <v>16</v>
      </c>
      <c r="C14364">
        <v>2018</v>
      </c>
      <c r="D14364" t="s">
        <v>301</v>
      </c>
      <c r="E14364" t="s">
        <v>205</v>
      </c>
      <c r="F14364">
        <v>0</v>
      </c>
      <c r="G14364" t="s">
        <v>316</v>
      </c>
      <c r="H14364" t="s">
        <v>314</v>
      </c>
      <c r="I14364" t="s">
        <v>315</v>
      </c>
    </row>
    <row r="14365" spans="1:9" x14ac:dyDescent="0.25">
      <c r="A14365">
        <v>14363</v>
      </c>
      <c r="B14365" t="s">
        <v>29</v>
      </c>
      <c r="C14365">
        <v>2018</v>
      </c>
      <c r="D14365" t="s">
        <v>301</v>
      </c>
      <c r="E14365" t="s">
        <v>205</v>
      </c>
      <c r="F14365">
        <v>0</v>
      </c>
      <c r="G14365" t="s">
        <v>316</v>
      </c>
      <c r="H14365" t="s">
        <v>314</v>
      </c>
      <c r="I14365" t="s">
        <v>315</v>
      </c>
    </row>
    <row r="14366" spans="1:9" x14ac:dyDescent="0.25">
      <c r="A14366">
        <v>14364</v>
      </c>
      <c r="B14366" t="s">
        <v>31</v>
      </c>
      <c r="C14366">
        <v>2018</v>
      </c>
      <c r="D14366" t="s">
        <v>301</v>
      </c>
      <c r="E14366" t="s">
        <v>205</v>
      </c>
      <c r="F14366">
        <v>0</v>
      </c>
      <c r="G14366" t="s">
        <v>316</v>
      </c>
      <c r="H14366" t="s">
        <v>314</v>
      </c>
      <c r="I14366" t="s">
        <v>315</v>
      </c>
    </row>
    <row r="14367" spans="1:9" x14ac:dyDescent="0.25">
      <c r="A14367">
        <v>14365</v>
      </c>
      <c r="B14367" t="s">
        <v>24</v>
      </c>
      <c r="C14367">
        <v>2018</v>
      </c>
      <c r="D14367" t="s">
        <v>301</v>
      </c>
      <c r="E14367" t="s">
        <v>205</v>
      </c>
      <c r="F14367">
        <v>0</v>
      </c>
      <c r="G14367" t="s">
        <v>316</v>
      </c>
      <c r="H14367" t="s">
        <v>314</v>
      </c>
      <c r="I14367" t="s">
        <v>315</v>
      </c>
    </row>
    <row r="14368" spans="1:9" x14ac:dyDescent="0.25">
      <c r="A14368">
        <v>14366</v>
      </c>
      <c r="B14368" t="s">
        <v>5</v>
      </c>
      <c r="C14368">
        <v>2018</v>
      </c>
      <c r="D14368" t="s">
        <v>301</v>
      </c>
      <c r="E14368" t="s">
        <v>205</v>
      </c>
      <c r="F14368">
        <v>0</v>
      </c>
      <c r="G14368" t="s">
        <v>316</v>
      </c>
      <c r="H14368" t="s">
        <v>314</v>
      </c>
      <c r="I14368" t="s">
        <v>315</v>
      </c>
    </row>
    <row r="14369" spans="1:9" x14ac:dyDescent="0.25">
      <c r="A14369">
        <v>14367</v>
      </c>
      <c r="B14369" t="s">
        <v>26</v>
      </c>
      <c r="C14369">
        <v>2018</v>
      </c>
      <c r="D14369" t="s">
        <v>301</v>
      </c>
      <c r="E14369" t="s">
        <v>205</v>
      </c>
      <c r="F14369">
        <v>0</v>
      </c>
      <c r="G14369" t="s">
        <v>316</v>
      </c>
      <c r="H14369" t="s">
        <v>314</v>
      </c>
      <c r="I14369" t="s">
        <v>315</v>
      </c>
    </row>
    <row r="14370" spans="1:9" x14ac:dyDescent="0.25">
      <c r="A14370">
        <v>14368</v>
      </c>
      <c r="B14370" t="s">
        <v>28</v>
      </c>
      <c r="C14370">
        <v>2018</v>
      </c>
      <c r="D14370" t="s">
        <v>301</v>
      </c>
      <c r="E14370" t="s">
        <v>205</v>
      </c>
      <c r="F14370">
        <v>0</v>
      </c>
      <c r="G14370" t="s">
        <v>316</v>
      </c>
      <c r="H14370" t="s">
        <v>314</v>
      </c>
      <c r="I14370" t="s">
        <v>315</v>
      </c>
    </row>
    <row r="14371" spans="1:9" x14ac:dyDescent="0.25">
      <c r="A14371">
        <v>14369</v>
      </c>
      <c r="B14371" t="s">
        <v>11</v>
      </c>
      <c r="C14371">
        <v>2018</v>
      </c>
      <c r="D14371" t="s">
        <v>301</v>
      </c>
      <c r="E14371" t="s">
        <v>205</v>
      </c>
      <c r="F14371">
        <v>0</v>
      </c>
      <c r="G14371" t="s">
        <v>316</v>
      </c>
      <c r="H14371" t="s">
        <v>314</v>
      </c>
      <c r="I14371" t="s">
        <v>315</v>
      </c>
    </row>
    <row r="14372" spans="1:9" x14ac:dyDescent="0.25">
      <c r="A14372">
        <v>14370</v>
      </c>
      <c r="B14372" t="s">
        <v>12</v>
      </c>
      <c r="C14372">
        <v>2018</v>
      </c>
      <c r="D14372" t="s">
        <v>301</v>
      </c>
      <c r="E14372" t="s">
        <v>205</v>
      </c>
      <c r="F14372">
        <v>0</v>
      </c>
      <c r="G14372" t="s">
        <v>316</v>
      </c>
      <c r="H14372" t="s">
        <v>314</v>
      </c>
      <c r="I14372" t="s">
        <v>315</v>
      </c>
    </row>
    <row r="14373" spans="1:9" x14ac:dyDescent="0.25">
      <c r="A14373">
        <v>14371</v>
      </c>
      <c r="B14373" t="s">
        <v>7</v>
      </c>
      <c r="C14373">
        <v>2018</v>
      </c>
      <c r="D14373" t="s">
        <v>301</v>
      </c>
      <c r="E14373" t="s">
        <v>205</v>
      </c>
      <c r="F14373">
        <v>0</v>
      </c>
      <c r="G14373" t="s">
        <v>316</v>
      </c>
      <c r="H14373" t="s">
        <v>314</v>
      </c>
      <c r="I14373" t="s">
        <v>315</v>
      </c>
    </row>
    <row r="14374" spans="1:9" x14ac:dyDescent="0.25">
      <c r="A14374">
        <v>14372</v>
      </c>
      <c r="B14374" t="s">
        <v>18</v>
      </c>
      <c r="C14374">
        <v>2018</v>
      </c>
      <c r="D14374" t="s">
        <v>301</v>
      </c>
      <c r="E14374" t="s">
        <v>205</v>
      </c>
      <c r="F14374">
        <v>0</v>
      </c>
      <c r="G14374" t="s">
        <v>316</v>
      </c>
      <c r="H14374" t="s">
        <v>314</v>
      </c>
      <c r="I14374" t="s">
        <v>315</v>
      </c>
    </row>
    <row r="14375" spans="1:9" x14ac:dyDescent="0.25">
      <c r="A14375">
        <v>14373</v>
      </c>
      <c r="B14375" t="s">
        <v>23</v>
      </c>
      <c r="C14375">
        <v>2018</v>
      </c>
      <c r="D14375" t="s">
        <v>301</v>
      </c>
      <c r="E14375" t="s">
        <v>205</v>
      </c>
      <c r="F14375">
        <v>0</v>
      </c>
      <c r="G14375" t="s">
        <v>316</v>
      </c>
      <c r="H14375" t="s">
        <v>314</v>
      </c>
      <c r="I14375" t="s">
        <v>315</v>
      </c>
    </row>
    <row r="14376" spans="1:9" x14ac:dyDescent="0.25">
      <c r="A14376">
        <v>14374</v>
      </c>
      <c r="B14376" t="s">
        <v>14</v>
      </c>
      <c r="C14376">
        <v>2018</v>
      </c>
      <c r="D14376" t="s">
        <v>301</v>
      </c>
      <c r="E14376" t="s">
        <v>205</v>
      </c>
      <c r="F14376">
        <v>0</v>
      </c>
      <c r="G14376" t="s">
        <v>316</v>
      </c>
      <c r="H14376" t="s">
        <v>314</v>
      </c>
      <c r="I14376" t="s">
        <v>315</v>
      </c>
    </row>
    <row r="14377" spans="1:9" x14ac:dyDescent="0.25">
      <c r="A14377">
        <v>14375</v>
      </c>
      <c r="B14377" t="s">
        <v>17</v>
      </c>
      <c r="C14377">
        <v>2018</v>
      </c>
      <c r="D14377" t="s">
        <v>301</v>
      </c>
      <c r="E14377" t="s">
        <v>205</v>
      </c>
      <c r="F14377">
        <v>0</v>
      </c>
      <c r="G14377" t="s">
        <v>316</v>
      </c>
      <c r="H14377" t="s">
        <v>314</v>
      </c>
      <c r="I14377" t="s">
        <v>315</v>
      </c>
    </row>
    <row r="14378" spans="1:9" x14ac:dyDescent="0.25">
      <c r="A14378">
        <v>14376</v>
      </c>
      <c r="B14378" t="s">
        <v>19</v>
      </c>
      <c r="C14378">
        <v>2018</v>
      </c>
      <c r="D14378" t="s">
        <v>301</v>
      </c>
      <c r="E14378" t="s">
        <v>205</v>
      </c>
      <c r="F14378">
        <v>0</v>
      </c>
      <c r="G14378" t="s">
        <v>316</v>
      </c>
      <c r="H14378" t="s">
        <v>314</v>
      </c>
      <c r="I14378" t="s">
        <v>315</v>
      </c>
    </row>
    <row r="14379" spans="1:9" x14ac:dyDescent="0.25">
      <c r="A14379">
        <v>14377</v>
      </c>
      <c r="B14379" t="s">
        <v>27</v>
      </c>
      <c r="C14379">
        <v>2018</v>
      </c>
      <c r="D14379" t="s">
        <v>301</v>
      </c>
      <c r="E14379" t="s">
        <v>205</v>
      </c>
      <c r="F14379">
        <v>0</v>
      </c>
      <c r="G14379" t="s">
        <v>316</v>
      </c>
      <c r="H14379" t="s">
        <v>314</v>
      </c>
      <c r="I14379" t="s">
        <v>315</v>
      </c>
    </row>
    <row r="14380" spans="1:9" x14ac:dyDescent="0.25">
      <c r="A14380">
        <v>14378</v>
      </c>
      <c r="B14380" t="s">
        <v>13</v>
      </c>
      <c r="C14380">
        <v>2018</v>
      </c>
      <c r="D14380" t="s">
        <v>301</v>
      </c>
      <c r="E14380" t="s">
        <v>205</v>
      </c>
      <c r="F14380">
        <v>0</v>
      </c>
      <c r="G14380" t="s">
        <v>316</v>
      </c>
      <c r="H14380" t="s">
        <v>314</v>
      </c>
      <c r="I14380" t="s">
        <v>315</v>
      </c>
    </row>
    <row r="14381" spans="1:9" x14ac:dyDescent="0.25">
      <c r="A14381">
        <v>14379</v>
      </c>
      <c r="B14381" t="s">
        <v>4</v>
      </c>
      <c r="C14381">
        <v>2018</v>
      </c>
      <c r="D14381" t="s">
        <v>301</v>
      </c>
      <c r="E14381" t="s">
        <v>205</v>
      </c>
      <c r="F14381">
        <v>0</v>
      </c>
      <c r="G14381" t="s">
        <v>316</v>
      </c>
      <c r="H14381" t="s">
        <v>314</v>
      </c>
      <c r="I14381" t="s">
        <v>315</v>
      </c>
    </row>
    <row r="14382" spans="1:9" x14ac:dyDescent="0.25">
      <c r="A14382">
        <v>14380</v>
      </c>
      <c r="B14382" t="s">
        <v>6</v>
      </c>
      <c r="C14382">
        <v>2018</v>
      </c>
      <c r="D14382" t="s">
        <v>301</v>
      </c>
      <c r="E14382" t="s">
        <v>205</v>
      </c>
      <c r="F14382">
        <v>0</v>
      </c>
      <c r="G14382" t="s">
        <v>316</v>
      </c>
      <c r="H14382" t="s">
        <v>314</v>
      </c>
      <c r="I14382" t="s">
        <v>315</v>
      </c>
    </row>
    <row r="14383" spans="1:9" x14ac:dyDescent="0.25">
      <c r="A14383">
        <v>14381</v>
      </c>
      <c r="B14383" t="s">
        <v>9</v>
      </c>
      <c r="C14383">
        <v>2018</v>
      </c>
      <c r="D14383" t="s">
        <v>301</v>
      </c>
      <c r="E14383" t="s">
        <v>205</v>
      </c>
      <c r="F14383">
        <v>0</v>
      </c>
      <c r="G14383" t="s">
        <v>316</v>
      </c>
      <c r="H14383" t="s">
        <v>314</v>
      </c>
      <c r="I14383" t="s">
        <v>315</v>
      </c>
    </row>
    <row r="14384" spans="1:9" x14ac:dyDescent="0.25">
      <c r="A14384">
        <v>14382</v>
      </c>
      <c r="B14384" t="s">
        <v>10</v>
      </c>
      <c r="C14384">
        <v>2018</v>
      </c>
      <c r="D14384" t="s">
        <v>301</v>
      </c>
      <c r="E14384" t="s">
        <v>205</v>
      </c>
      <c r="F14384">
        <v>0</v>
      </c>
      <c r="G14384" t="s">
        <v>316</v>
      </c>
      <c r="H14384" t="s">
        <v>314</v>
      </c>
      <c r="I14384" t="s">
        <v>315</v>
      </c>
    </row>
    <row r="14385" spans="1:9" x14ac:dyDescent="0.25">
      <c r="A14385">
        <v>14383</v>
      </c>
      <c r="B14385" t="s">
        <v>3</v>
      </c>
      <c r="C14385">
        <v>2018</v>
      </c>
      <c r="D14385" t="s">
        <v>301</v>
      </c>
      <c r="E14385" t="s">
        <v>205</v>
      </c>
      <c r="F14385">
        <v>0</v>
      </c>
      <c r="G14385" t="s">
        <v>316</v>
      </c>
      <c r="H14385" t="s">
        <v>314</v>
      </c>
      <c r="I14385" t="s">
        <v>315</v>
      </c>
    </row>
    <row r="14386" spans="1:9" x14ac:dyDescent="0.25">
      <c r="A14386">
        <v>14384</v>
      </c>
      <c r="B14386" t="s">
        <v>25</v>
      </c>
      <c r="C14386">
        <v>2018</v>
      </c>
      <c r="D14386" t="s">
        <v>301</v>
      </c>
      <c r="E14386" t="s">
        <v>205</v>
      </c>
      <c r="F14386">
        <v>0</v>
      </c>
      <c r="G14386" t="s">
        <v>316</v>
      </c>
      <c r="H14386" t="s">
        <v>314</v>
      </c>
      <c r="I14386" t="s">
        <v>315</v>
      </c>
    </row>
    <row r="14387" spans="1:9" x14ac:dyDescent="0.25">
      <c r="A14387">
        <v>14385</v>
      </c>
      <c r="B14387" t="s">
        <v>8</v>
      </c>
      <c r="C14387">
        <v>2019</v>
      </c>
      <c r="D14387" t="s">
        <v>301</v>
      </c>
      <c r="E14387" t="s">
        <v>312</v>
      </c>
      <c r="F14387">
        <v>1028516</v>
      </c>
      <c r="G14387" t="s">
        <v>313</v>
      </c>
      <c r="H14387" t="s">
        <v>314</v>
      </c>
      <c r="I14387" t="s">
        <v>315</v>
      </c>
    </row>
    <row r="14388" spans="1:9" x14ac:dyDescent="0.25">
      <c r="A14388">
        <v>14386</v>
      </c>
      <c r="B14388" t="s">
        <v>22</v>
      </c>
      <c r="C14388">
        <v>2019</v>
      </c>
      <c r="D14388" t="s">
        <v>301</v>
      </c>
      <c r="E14388" t="s">
        <v>312</v>
      </c>
      <c r="F14388">
        <v>1028516</v>
      </c>
      <c r="G14388" t="s">
        <v>313</v>
      </c>
      <c r="H14388" t="s">
        <v>314</v>
      </c>
      <c r="I14388" t="s">
        <v>315</v>
      </c>
    </row>
    <row r="14389" spans="1:9" x14ac:dyDescent="0.25">
      <c r="A14389">
        <v>14387</v>
      </c>
      <c r="B14389" t="s">
        <v>15</v>
      </c>
      <c r="C14389">
        <v>2019</v>
      </c>
      <c r="D14389" t="s">
        <v>301</v>
      </c>
      <c r="E14389" t="s">
        <v>312</v>
      </c>
      <c r="F14389">
        <v>1019219</v>
      </c>
      <c r="G14389" t="s">
        <v>313</v>
      </c>
      <c r="H14389" t="s">
        <v>314</v>
      </c>
      <c r="I14389" t="s">
        <v>315</v>
      </c>
    </row>
    <row r="14390" spans="1:9" x14ac:dyDescent="0.25">
      <c r="A14390">
        <v>14388</v>
      </c>
      <c r="B14390" t="s">
        <v>20</v>
      </c>
      <c r="C14390">
        <v>2019</v>
      </c>
      <c r="D14390" t="s">
        <v>301</v>
      </c>
      <c r="E14390" t="s">
        <v>312</v>
      </c>
      <c r="F14390">
        <v>1017725</v>
      </c>
      <c r="G14390" t="s">
        <v>313</v>
      </c>
      <c r="H14390" t="s">
        <v>314</v>
      </c>
      <c r="I14390" t="s">
        <v>315</v>
      </c>
    </row>
    <row r="14391" spans="1:9" x14ac:dyDescent="0.25">
      <c r="A14391">
        <v>14389</v>
      </c>
      <c r="B14391" t="s">
        <v>30</v>
      </c>
      <c r="C14391">
        <v>2019</v>
      </c>
      <c r="D14391" t="s">
        <v>301</v>
      </c>
      <c r="E14391" t="s">
        <v>312</v>
      </c>
      <c r="F14391">
        <v>1019734</v>
      </c>
      <c r="G14391" t="s">
        <v>313</v>
      </c>
      <c r="H14391" t="s">
        <v>314</v>
      </c>
      <c r="I14391" t="s">
        <v>315</v>
      </c>
    </row>
    <row r="14392" spans="1:9" x14ac:dyDescent="0.25">
      <c r="A14392">
        <v>14390</v>
      </c>
      <c r="B14392" t="s">
        <v>21</v>
      </c>
      <c r="C14392">
        <v>2019</v>
      </c>
      <c r="D14392" t="s">
        <v>301</v>
      </c>
      <c r="E14392" t="s">
        <v>312</v>
      </c>
      <c r="F14392">
        <v>1018963</v>
      </c>
      <c r="G14392" t="s">
        <v>313</v>
      </c>
      <c r="H14392" t="s">
        <v>314</v>
      </c>
      <c r="I14392" t="s">
        <v>315</v>
      </c>
    </row>
    <row r="14393" spans="1:9" x14ac:dyDescent="0.25">
      <c r="A14393">
        <v>14391</v>
      </c>
      <c r="B14393" t="s">
        <v>16</v>
      </c>
      <c r="C14393">
        <v>2019</v>
      </c>
      <c r="D14393" t="s">
        <v>301</v>
      </c>
      <c r="E14393" t="s">
        <v>312</v>
      </c>
      <c r="F14393">
        <v>1015447</v>
      </c>
      <c r="G14393" t="s">
        <v>313</v>
      </c>
      <c r="H14393" t="s">
        <v>314</v>
      </c>
      <c r="I14393" t="s">
        <v>315</v>
      </c>
    </row>
    <row r="14394" spans="1:9" x14ac:dyDescent="0.25">
      <c r="A14394">
        <v>14392</v>
      </c>
      <c r="B14394" t="s">
        <v>29</v>
      </c>
      <c r="C14394">
        <v>2019</v>
      </c>
      <c r="D14394" t="s">
        <v>301</v>
      </c>
      <c r="E14394" t="s">
        <v>312</v>
      </c>
      <c r="F14394">
        <v>1020995</v>
      </c>
      <c r="G14394" t="s">
        <v>313</v>
      </c>
      <c r="H14394" t="s">
        <v>314</v>
      </c>
      <c r="I14394" t="s">
        <v>315</v>
      </c>
    </row>
    <row r="14395" spans="1:9" x14ac:dyDescent="0.25">
      <c r="A14395">
        <v>14393</v>
      </c>
      <c r="B14395" t="s">
        <v>31</v>
      </c>
      <c r="C14395">
        <v>2019</v>
      </c>
      <c r="D14395" t="s">
        <v>301</v>
      </c>
      <c r="E14395" t="s">
        <v>312</v>
      </c>
      <c r="F14395">
        <v>1020078</v>
      </c>
      <c r="G14395" t="s">
        <v>313</v>
      </c>
      <c r="H14395" t="s">
        <v>314</v>
      </c>
      <c r="I14395" t="s">
        <v>315</v>
      </c>
    </row>
    <row r="14396" spans="1:9" x14ac:dyDescent="0.25">
      <c r="A14396">
        <v>14394</v>
      </c>
      <c r="B14396" t="s">
        <v>24</v>
      </c>
      <c r="C14396">
        <v>2019</v>
      </c>
      <c r="D14396" t="s">
        <v>301</v>
      </c>
      <c r="E14396" t="s">
        <v>312</v>
      </c>
      <c r="F14396">
        <v>1018126</v>
      </c>
      <c r="G14396" t="s">
        <v>313</v>
      </c>
      <c r="H14396" t="s">
        <v>314</v>
      </c>
      <c r="I14396" t="s">
        <v>315</v>
      </c>
    </row>
    <row r="14397" spans="1:9" x14ac:dyDescent="0.25">
      <c r="A14397">
        <v>14395</v>
      </c>
      <c r="B14397" t="s">
        <v>5</v>
      </c>
      <c r="C14397">
        <v>2019</v>
      </c>
      <c r="D14397" t="s">
        <v>301</v>
      </c>
      <c r="E14397" t="s">
        <v>312</v>
      </c>
      <c r="F14397">
        <v>1022247</v>
      </c>
      <c r="G14397" t="s">
        <v>313</v>
      </c>
      <c r="H14397" t="s">
        <v>314</v>
      </c>
      <c r="I14397" t="s">
        <v>315</v>
      </c>
    </row>
    <row r="14398" spans="1:9" x14ac:dyDescent="0.25">
      <c r="A14398">
        <v>14396</v>
      </c>
      <c r="B14398" t="s">
        <v>26</v>
      </c>
      <c r="C14398">
        <v>2019</v>
      </c>
      <c r="D14398" t="s">
        <v>301</v>
      </c>
      <c r="E14398" t="s">
        <v>312</v>
      </c>
      <c r="F14398">
        <v>1018924</v>
      </c>
      <c r="G14398" t="s">
        <v>313</v>
      </c>
      <c r="H14398" t="s">
        <v>314</v>
      </c>
      <c r="I14398" t="s">
        <v>315</v>
      </c>
    </row>
    <row r="14399" spans="1:9" x14ac:dyDescent="0.25">
      <c r="A14399">
        <v>14397</v>
      </c>
      <c r="B14399" t="s">
        <v>28</v>
      </c>
      <c r="C14399">
        <v>2019</v>
      </c>
      <c r="D14399" t="s">
        <v>301</v>
      </c>
      <c r="E14399" t="s">
        <v>312</v>
      </c>
      <c r="F14399">
        <v>1021136</v>
      </c>
      <c r="G14399" t="s">
        <v>313</v>
      </c>
      <c r="H14399" t="s">
        <v>314</v>
      </c>
      <c r="I14399" t="s">
        <v>315</v>
      </c>
    </row>
    <row r="14400" spans="1:9" x14ac:dyDescent="0.25">
      <c r="A14400">
        <v>14398</v>
      </c>
      <c r="B14400" t="s">
        <v>11</v>
      </c>
      <c r="C14400">
        <v>2019</v>
      </c>
      <c r="D14400" t="s">
        <v>301</v>
      </c>
      <c r="E14400" t="s">
        <v>312</v>
      </c>
      <c r="F14400">
        <v>1020834</v>
      </c>
      <c r="G14400" t="s">
        <v>313</v>
      </c>
      <c r="H14400" t="s">
        <v>314</v>
      </c>
      <c r="I14400" t="s">
        <v>315</v>
      </c>
    </row>
    <row r="14401" spans="1:9" x14ac:dyDescent="0.25">
      <c r="A14401">
        <v>14399</v>
      </c>
      <c r="B14401" t="s">
        <v>12</v>
      </c>
      <c r="C14401">
        <v>2019</v>
      </c>
      <c r="D14401" t="s">
        <v>301</v>
      </c>
      <c r="E14401" t="s">
        <v>312</v>
      </c>
      <c r="F14401">
        <v>1019242</v>
      </c>
      <c r="G14401" t="s">
        <v>313</v>
      </c>
      <c r="H14401" t="s">
        <v>314</v>
      </c>
      <c r="I14401" t="s">
        <v>315</v>
      </c>
    </row>
    <row r="14402" spans="1:9" x14ac:dyDescent="0.25">
      <c r="A14402">
        <v>14400</v>
      </c>
      <c r="B14402" t="s">
        <v>7</v>
      </c>
      <c r="C14402">
        <v>2019</v>
      </c>
      <c r="D14402" t="s">
        <v>301</v>
      </c>
      <c r="E14402" t="s">
        <v>312</v>
      </c>
      <c r="F14402">
        <v>1020734</v>
      </c>
      <c r="G14402" t="s">
        <v>313</v>
      </c>
      <c r="H14402" t="s">
        <v>314</v>
      </c>
      <c r="I14402" t="s">
        <v>315</v>
      </c>
    </row>
    <row r="14403" spans="1:9" x14ac:dyDescent="0.25">
      <c r="A14403">
        <v>14401</v>
      </c>
      <c r="B14403" t="s">
        <v>18</v>
      </c>
      <c r="C14403">
        <v>2019</v>
      </c>
      <c r="D14403" t="s">
        <v>301</v>
      </c>
      <c r="E14403" t="s">
        <v>312</v>
      </c>
      <c r="F14403">
        <v>1015570</v>
      </c>
      <c r="G14403" t="s">
        <v>313</v>
      </c>
      <c r="H14403" t="s">
        <v>314</v>
      </c>
      <c r="I14403" t="s">
        <v>315</v>
      </c>
    </row>
    <row r="14404" spans="1:9" x14ac:dyDescent="0.25">
      <c r="A14404">
        <v>14402</v>
      </c>
      <c r="B14404" t="s">
        <v>23</v>
      </c>
      <c r="C14404">
        <v>2019</v>
      </c>
      <c r="D14404" t="s">
        <v>301</v>
      </c>
      <c r="E14404" t="s">
        <v>312</v>
      </c>
      <c r="F14404">
        <v>1017647</v>
      </c>
      <c r="G14404" t="s">
        <v>313</v>
      </c>
      <c r="H14404" t="s">
        <v>314</v>
      </c>
      <c r="I14404" t="s">
        <v>315</v>
      </c>
    </row>
    <row r="14405" spans="1:9" x14ac:dyDescent="0.25">
      <c r="A14405">
        <v>14403</v>
      </c>
      <c r="B14405" t="s">
        <v>14</v>
      </c>
      <c r="C14405">
        <v>2019</v>
      </c>
      <c r="D14405" t="s">
        <v>301</v>
      </c>
      <c r="E14405" t="s">
        <v>312</v>
      </c>
      <c r="F14405">
        <v>1018864</v>
      </c>
      <c r="G14405" t="s">
        <v>313</v>
      </c>
      <c r="H14405" t="s">
        <v>314</v>
      </c>
      <c r="I14405" t="s">
        <v>315</v>
      </c>
    </row>
    <row r="14406" spans="1:9" x14ac:dyDescent="0.25">
      <c r="A14406">
        <v>14404</v>
      </c>
      <c r="B14406" t="s">
        <v>17</v>
      </c>
      <c r="C14406">
        <v>2019</v>
      </c>
      <c r="D14406" t="s">
        <v>301</v>
      </c>
      <c r="E14406" t="s">
        <v>312</v>
      </c>
      <c r="F14406">
        <v>1022191</v>
      </c>
      <c r="G14406" t="s">
        <v>313</v>
      </c>
      <c r="H14406" t="s">
        <v>314</v>
      </c>
      <c r="I14406" t="s">
        <v>315</v>
      </c>
    </row>
    <row r="14407" spans="1:9" x14ac:dyDescent="0.25">
      <c r="A14407">
        <v>14405</v>
      </c>
      <c r="B14407" t="s">
        <v>19</v>
      </c>
      <c r="C14407">
        <v>2019</v>
      </c>
      <c r="D14407" t="s">
        <v>301</v>
      </c>
      <c r="E14407" t="s">
        <v>312</v>
      </c>
      <c r="F14407">
        <v>1012601</v>
      </c>
      <c r="G14407" t="s">
        <v>313</v>
      </c>
      <c r="H14407" t="s">
        <v>314</v>
      </c>
      <c r="I14407" t="s">
        <v>315</v>
      </c>
    </row>
    <row r="14408" spans="1:9" x14ac:dyDescent="0.25">
      <c r="A14408">
        <v>14406</v>
      </c>
      <c r="B14408" t="s">
        <v>27</v>
      </c>
      <c r="C14408">
        <v>2019</v>
      </c>
      <c r="D14408" t="s">
        <v>301</v>
      </c>
      <c r="E14408" t="s">
        <v>312</v>
      </c>
      <c r="F14408">
        <v>1015317</v>
      </c>
      <c r="G14408" t="s">
        <v>313</v>
      </c>
      <c r="H14408" t="s">
        <v>314</v>
      </c>
      <c r="I14408" t="s">
        <v>315</v>
      </c>
    </row>
    <row r="14409" spans="1:9" x14ac:dyDescent="0.25">
      <c r="A14409">
        <v>14407</v>
      </c>
      <c r="B14409" t="s">
        <v>13</v>
      </c>
      <c r="C14409">
        <v>2019</v>
      </c>
      <c r="D14409" t="s">
        <v>301</v>
      </c>
      <c r="E14409" t="s">
        <v>312</v>
      </c>
      <c r="F14409">
        <v>1017126</v>
      </c>
      <c r="G14409" t="s">
        <v>313</v>
      </c>
      <c r="H14409" t="s">
        <v>314</v>
      </c>
      <c r="I14409" t="s">
        <v>315</v>
      </c>
    </row>
    <row r="14410" spans="1:9" x14ac:dyDescent="0.25">
      <c r="A14410">
        <v>14408</v>
      </c>
      <c r="B14410" t="s">
        <v>4</v>
      </c>
      <c r="C14410">
        <v>2019</v>
      </c>
      <c r="D14410" t="s">
        <v>301</v>
      </c>
      <c r="E14410" t="s">
        <v>312</v>
      </c>
      <c r="F14410">
        <v>1016088</v>
      </c>
      <c r="G14410" t="s">
        <v>313</v>
      </c>
      <c r="H14410" t="s">
        <v>314</v>
      </c>
      <c r="I14410" t="s">
        <v>315</v>
      </c>
    </row>
    <row r="14411" spans="1:9" x14ac:dyDescent="0.25">
      <c r="A14411">
        <v>14409</v>
      </c>
      <c r="B14411" t="s">
        <v>6</v>
      </c>
      <c r="C14411">
        <v>2019</v>
      </c>
      <c r="D14411" t="s">
        <v>301</v>
      </c>
      <c r="E14411" t="s">
        <v>312</v>
      </c>
      <c r="F14411">
        <v>1016795</v>
      </c>
      <c r="G14411" t="s">
        <v>313</v>
      </c>
      <c r="H14411" t="s">
        <v>314</v>
      </c>
      <c r="I14411" t="s">
        <v>315</v>
      </c>
    </row>
    <row r="14412" spans="1:9" x14ac:dyDescent="0.25">
      <c r="A14412">
        <v>14410</v>
      </c>
      <c r="B14412" t="s">
        <v>9</v>
      </c>
      <c r="C14412">
        <v>2019</v>
      </c>
      <c r="D14412" t="s">
        <v>301</v>
      </c>
      <c r="E14412" t="s">
        <v>312</v>
      </c>
      <c r="F14412">
        <v>1025208</v>
      </c>
      <c r="G14412" t="s">
        <v>313</v>
      </c>
      <c r="H14412" t="s">
        <v>314</v>
      </c>
      <c r="I14412" t="s">
        <v>315</v>
      </c>
    </row>
    <row r="14413" spans="1:9" x14ac:dyDescent="0.25">
      <c r="A14413">
        <v>14411</v>
      </c>
      <c r="B14413" t="s">
        <v>10</v>
      </c>
      <c r="C14413">
        <v>2019</v>
      </c>
      <c r="D14413" t="s">
        <v>301</v>
      </c>
      <c r="E14413" t="s">
        <v>312</v>
      </c>
      <c r="F14413">
        <v>1019221</v>
      </c>
      <c r="G14413" t="s">
        <v>313</v>
      </c>
      <c r="H14413" t="s">
        <v>314</v>
      </c>
      <c r="I14413" t="s">
        <v>315</v>
      </c>
    </row>
    <row r="14414" spans="1:9" x14ac:dyDescent="0.25">
      <c r="A14414">
        <v>14412</v>
      </c>
      <c r="B14414" t="s">
        <v>3</v>
      </c>
      <c r="C14414">
        <v>2019</v>
      </c>
      <c r="D14414" t="s">
        <v>301</v>
      </c>
      <c r="E14414" t="s">
        <v>312</v>
      </c>
      <c r="F14414">
        <v>1018318</v>
      </c>
      <c r="G14414" t="s">
        <v>313</v>
      </c>
      <c r="H14414" t="s">
        <v>314</v>
      </c>
      <c r="I14414" t="s">
        <v>315</v>
      </c>
    </row>
    <row r="14415" spans="1:9" x14ac:dyDescent="0.25">
      <c r="A14415">
        <v>14413</v>
      </c>
      <c r="B14415" t="s">
        <v>25</v>
      </c>
      <c r="C14415">
        <v>2019</v>
      </c>
      <c r="D14415" t="s">
        <v>301</v>
      </c>
      <c r="E14415" t="s">
        <v>312</v>
      </c>
      <c r="F14415">
        <v>1021758</v>
      </c>
      <c r="G14415" t="s">
        <v>313</v>
      </c>
      <c r="H14415" t="s">
        <v>314</v>
      </c>
      <c r="I14415" t="s">
        <v>315</v>
      </c>
    </row>
    <row r="14416" spans="1:9" x14ac:dyDescent="0.25">
      <c r="A14416">
        <v>14414</v>
      </c>
      <c r="B14416" t="s">
        <v>8</v>
      </c>
      <c r="C14416">
        <v>2019</v>
      </c>
      <c r="D14416" t="s">
        <v>301</v>
      </c>
      <c r="E14416" t="s">
        <v>64</v>
      </c>
      <c r="F14416">
        <v>1028516.1</v>
      </c>
      <c r="G14416" t="s">
        <v>313</v>
      </c>
      <c r="H14416" t="s">
        <v>314</v>
      </c>
      <c r="I14416" t="s">
        <v>315</v>
      </c>
    </row>
    <row r="14417" spans="1:9" x14ac:dyDescent="0.25">
      <c r="A14417">
        <v>14415</v>
      </c>
      <c r="B14417" t="s">
        <v>22</v>
      </c>
      <c r="C14417">
        <v>2019</v>
      </c>
      <c r="D14417" t="s">
        <v>301</v>
      </c>
      <c r="E14417" t="s">
        <v>64</v>
      </c>
      <c r="F14417">
        <v>1028516.1</v>
      </c>
      <c r="G14417" t="s">
        <v>313</v>
      </c>
      <c r="H14417" t="s">
        <v>314</v>
      </c>
      <c r="I14417" t="s">
        <v>315</v>
      </c>
    </row>
    <row r="14418" spans="1:9" x14ac:dyDescent="0.25">
      <c r="A14418">
        <v>14416</v>
      </c>
      <c r="B14418" t="s">
        <v>15</v>
      </c>
      <c r="C14418">
        <v>2019</v>
      </c>
      <c r="D14418" t="s">
        <v>301</v>
      </c>
      <c r="E14418" t="s">
        <v>64</v>
      </c>
      <c r="F14418">
        <v>1019218.6</v>
      </c>
      <c r="G14418" t="s">
        <v>313</v>
      </c>
      <c r="H14418" t="s">
        <v>314</v>
      </c>
      <c r="I14418" t="s">
        <v>315</v>
      </c>
    </row>
    <row r="14419" spans="1:9" x14ac:dyDescent="0.25">
      <c r="A14419">
        <v>14417</v>
      </c>
      <c r="B14419" t="s">
        <v>20</v>
      </c>
      <c r="C14419">
        <v>2019</v>
      </c>
      <c r="D14419" t="s">
        <v>301</v>
      </c>
      <c r="E14419" t="s">
        <v>64</v>
      </c>
      <c r="F14419">
        <v>1017725.1</v>
      </c>
      <c r="G14419" t="s">
        <v>313</v>
      </c>
      <c r="H14419" t="s">
        <v>314</v>
      </c>
      <c r="I14419" t="s">
        <v>315</v>
      </c>
    </row>
    <row r="14420" spans="1:9" x14ac:dyDescent="0.25">
      <c r="A14420">
        <v>14418</v>
      </c>
      <c r="B14420" t="s">
        <v>30</v>
      </c>
      <c r="C14420">
        <v>2019</v>
      </c>
      <c r="D14420" t="s">
        <v>301</v>
      </c>
      <c r="E14420" t="s">
        <v>64</v>
      </c>
      <c r="F14420">
        <v>1019734.6</v>
      </c>
      <c r="G14420" t="s">
        <v>313</v>
      </c>
      <c r="H14420" t="s">
        <v>314</v>
      </c>
      <c r="I14420" t="s">
        <v>315</v>
      </c>
    </row>
    <row r="14421" spans="1:9" x14ac:dyDescent="0.25">
      <c r="A14421">
        <v>14419</v>
      </c>
      <c r="B14421" t="s">
        <v>21</v>
      </c>
      <c r="C14421">
        <v>2019</v>
      </c>
      <c r="D14421" t="s">
        <v>301</v>
      </c>
      <c r="E14421" t="s">
        <v>64</v>
      </c>
      <c r="F14421">
        <v>1018962.6</v>
      </c>
      <c r="G14421" t="s">
        <v>313</v>
      </c>
      <c r="H14421" t="s">
        <v>314</v>
      </c>
      <c r="I14421" t="s">
        <v>315</v>
      </c>
    </row>
    <row r="14422" spans="1:9" x14ac:dyDescent="0.25">
      <c r="A14422">
        <v>14420</v>
      </c>
      <c r="B14422" t="s">
        <v>16</v>
      </c>
      <c r="C14422">
        <v>2019</v>
      </c>
      <c r="D14422" t="s">
        <v>301</v>
      </c>
      <c r="E14422" t="s">
        <v>64</v>
      </c>
      <c r="F14422">
        <v>1015447.1</v>
      </c>
      <c r="G14422" t="s">
        <v>313</v>
      </c>
      <c r="H14422" t="s">
        <v>314</v>
      </c>
      <c r="I14422" t="s">
        <v>315</v>
      </c>
    </row>
    <row r="14423" spans="1:9" x14ac:dyDescent="0.25">
      <c r="A14423">
        <v>14421</v>
      </c>
      <c r="B14423" t="s">
        <v>29</v>
      </c>
      <c r="C14423">
        <v>2019</v>
      </c>
      <c r="D14423" t="s">
        <v>301</v>
      </c>
      <c r="E14423" t="s">
        <v>64</v>
      </c>
      <c r="F14423">
        <v>1020995.1</v>
      </c>
      <c r="G14423" t="s">
        <v>313</v>
      </c>
      <c r="H14423" t="s">
        <v>314</v>
      </c>
      <c r="I14423" t="s">
        <v>315</v>
      </c>
    </row>
    <row r="14424" spans="1:9" x14ac:dyDescent="0.25">
      <c r="A14424">
        <v>14422</v>
      </c>
      <c r="B14424" t="s">
        <v>31</v>
      </c>
      <c r="C14424">
        <v>2019</v>
      </c>
      <c r="D14424" t="s">
        <v>301</v>
      </c>
      <c r="E14424" t="s">
        <v>64</v>
      </c>
      <c r="F14424">
        <v>1020078.1</v>
      </c>
      <c r="G14424" t="s">
        <v>313</v>
      </c>
      <c r="H14424" t="s">
        <v>314</v>
      </c>
      <c r="I14424" t="s">
        <v>315</v>
      </c>
    </row>
    <row r="14425" spans="1:9" x14ac:dyDescent="0.25">
      <c r="A14425">
        <v>14423</v>
      </c>
      <c r="B14425" t="s">
        <v>24</v>
      </c>
      <c r="C14425">
        <v>2019</v>
      </c>
      <c r="D14425" t="s">
        <v>301</v>
      </c>
      <c r="E14425" t="s">
        <v>64</v>
      </c>
      <c r="F14425">
        <v>1018126.1</v>
      </c>
      <c r="G14425" t="s">
        <v>313</v>
      </c>
      <c r="H14425" t="s">
        <v>314</v>
      </c>
      <c r="I14425" t="s">
        <v>315</v>
      </c>
    </row>
    <row r="14426" spans="1:9" x14ac:dyDescent="0.25">
      <c r="A14426">
        <v>14424</v>
      </c>
      <c r="B14426" t="s">
        <v>5</v>
      </c>
      <c r="C14426">
        <v>2019</v>
      </c>
      <c r="D14426" t="s">
        <v>301</v>
      </c>
      <c r="E14426" t="s">
        <v>64</v>
      </c>
      <c r="F14426">
        <v>1022246.6</v>
      </c>
      <c r="G14426" t="s">
        <v>313</v>
      </c>
      <c r="H14426" t="s">
        <v>314</v>
      </c>
      <c r="I14426" t="s">
        <v>315</v>
      </c>
    </row>
    <row r="14427" spans="1:9" x14ac:dyDescent="0.25">
      <c r="A14427">
        <v>14425</v>
      </c>
      <c r="B14427" t="s">
        <v>26</v>
      </c>
      <c r="C14427">
        <v>2019</v>
      </c>
      <c r="D14427" t="s">
        <v>301</v>
      </c>
      <c r="E14427" t="s">
        <v>64</v>
      </c>
      <c r="F14427">
        <v>1018923.6</v>
      </c>
      <c r="G14427" t="s">
        <v>313</v>
      </c>
      <c r="H14427" t="s">
        <v>314</v>
      </c>
      <c r="I14427" t="s">
        <v>315</v>
      </c>
    </row>
    <row r="14428" spans="1:9" x14ac:dyDescent="0.25">
      <c r="A14428">
        <v>14426</v>
      </c>
      <c r="B14428" t="s">
        <v>28</v>
      </c>
      <c r="C14428">
        <v>2019</v>
      </c>
      <c r="D14428" t="s">
        <v>301</v>
      </c>
      <c r="E14428" t="s">
        <v>64</v>
      </c>
      <c r="F14428">
        <v>1021135.1</v>
      </c>
      <c r="G14428" t="s">
        <v>313</v>
      </c>
      <c r="H14428" t="s">
        <v>314</v>
      </c>
      <c r="I14428" t="s">
        <v>315</v>
      </c>
    </row>
    <row r="14429" spans="1:9" x14ac:dyDescent="0.25">
      <c r="A14429">
        <v>14427</v>
      </c>
      <c r="B14429" t="s">
        <v>11</v>
      </c>
      <c r="C14429">
        <v>2019</v>
      </c>
      <c r="D14429" t="s">
        <v>301</v>
      </c>
      <c r="E14429" t="s">
        <v>64</v>
      </c>
      <c r="F14429">
        <v>1020833.6</v>
      </c>
      <c r="G14429" t="s">
        <v>313</v>
      </c>
      <c r="H14429" t="s">
        <v>314</v>
      </c>
      <c r="I14429" t="s">
        <v>315</v>
      </c>
    </row>
    <row r="14430" spans="1:9" x14ac:dyDescent="0.25">
      <c r="A14430">
        <v>14428</v>
      </c>
      <c r="B14430" t="s">
        <v>12</v>
      </c>
      <c r="C14430">
        <v>2019</v>
      </c>
      <c r="D14430" t="s">
        <v>301</v>
      </c>
      <c r="E14430" t="s">
        <v>64</v>
      </c>
      <c r="F14430">
        <v>1019241.6</v>
      </c>
      <c r="G14430" t="s">
        <v>313</v>
      </c>
      <c r="H14430" t="s">
        <v>314</v>
      </c>
      <c r="I14430" t="s">
        <v>315</v>
      </c>
    </row>
    <row r="14431" spans="1:9" x14ac:dyDescent="0.25">
      <c r="A14431">
        <v>14429</v>
      </c>
      <c r="B14431" t="s">
        <v>7</v>
      </c>
      <c r="C14431">
        <v>2019</v>
      </c>
      <c r="D14431" t="s">
        <v>301</v>
      </c>
      <c r="E14431" t="s">
        <v>64</v>
      </c>
      <c r="F14431">
        <v>1020734.1</v>
      </c>
      <c r="G14431" t="s">
        <v>313</v>
      </c>
      <c r="H14431" t="s">
        <v>314</v>
      </c>
      <c r="I14431" t="s">
        <v>315</v>
      </c>
    </row>
    <row r="14432" spans="1:9" x14ac:dyDescent="0.25">
      <c r="A14432">
        <v>14430</v>
      </c>
      <c r="B14432" t="s">
        <v>18</v>
      </c>
      <c r="C14432">
        <v>2019</v>
      </c>
      <c r="D14432" t="s">
        <v>301</v>
      </c>
      <c r="E14432" t="s">
        <v>64</v>
      </c>
      <c r="F14432">
        <v>1015569.6</v>
      </c>
      <c r="G14432" t="s">
        <v>313</v>
      </c>
      <c r="H14432" t="s">
        <v>314</v>
      </c>
      <c r="I14432" t="s">
        <v>315</v>
      </c>
    </row>
    <row r="14433" spans="1:9" x14ac:dyDescent="0.25">
      <c r="A14433">
        <v>14431</v>
      </c>
      <c r="B14433" t="s">
        <v>23</v>
      </c>
      <c r="C14433">
        <v>2019</v>
      </c>
      <c r="D14433" t="s">
        <v>301</v>
      </c>
      <c r="E14433" t="s">
        <v>64</v>
      </c>
      <c r="F14433">
        <v>1017647.6</v>
      </c>
      <c r="G14433" t="s">
        <v>313</v>
      </c>
      <c r="H14433" t="s">
        <v>314</v>
      </c>
      <c r="I14433" t="s">
        <v>315</v>
      </c>
    </row>
    <row r="14434" spans="1:9" x14ac:dyDescent="0.25">
      <c r="A14434">
        <v>14432</v>
      </c>
      <c r="B14434" t="s">
        <v>14</v>
      </c>
      <c r="C14434">
        <v>2019</v>
      </c>
      <c r="D14434" t="s">
        <v>301</v>
      </c>
      <c r="E14434" t="s">
        <v>64</v>
      </c>
      <c r="F14434">
        <v>1018864.1</v>
      </c>
      <c r="G14434" t="s">
        <v>313</v>
      </c>
      <c r="H14434" t="s">
        <v>314</v>
      </c>
      <c r="I14434" t="s">
        <v>315</v>
      </c>
    </row>
    <row r="14435" spans="1:9" x14ac:dyDescent="0.25">
      <c r="A14435">
        <v>14433</v>
      </c>
      <c r="B14435" t="s">
        <v>17</v>
      </c>
      <c r="C14435">
        <v>2019</v>
      </c>
      <c r="D14435" t="s">
        <v>301</v>
      </c>
      <c r="E14435" t="s">
        <v>64</v>
      </c>
      <c r="F14435">
        <v>1022191.1</v>
      </c>
      <c r="G14435" t="s">
        <v>313</v>
      </c>
      <c r="H14435" t="s">
        <v>314</v>
      </c>
      <c r="I14435" t="s">
        <v>315</v>
      </c>
    </row>
    <row r="14436" spans="1:9" x14ac:dyDescent="0.25">
      <c r="A14436">
        <v>14434</v>
      </c>
      <c r="B14436" t="s">
        <v>19</v>
      </c>
      <c r="C14436">
        <v>2019</v>
      </c>
      <c r="D14436" t="s">
        <v>301</v>
      </c>
      <c r="E14436" t="s">
        <v>64</v>
      </c>
      <c r="F14436">
        <v>1012601.6</v>
      </c>
      <c r="G14436" t="s">
        <v>313</v>
      </c>
      <c r="H14436" t="s">
        <v>314</v>
      </c>
      <c r="I14436" t="s">
        <v>315</v>
      </c>
    </row>
    <row r="14437" spans="1:9" x14ac:dyDescent="0.25">
      <c r="A14437">
        <v>14435</v>
      </c>
      <c r="B14437" t="s">
        <v>27</v>
      </c>
      <c r="C14437">
        <v>2019</v>
      </c>
      <c r="D14437" t="s">
        <v>301</v>
      </c>
      <c r="E14437" t="s">
        <v>64</v>
      </c>
      <c r="F14437">
        <v>1015318.1</v>
      </c>
      <c r="G14437" t="s">
        <v>313</v>
      </c>
      <c r="H14437" t="s">
        <v>314</v>
      </c>
      <c r="I14437" t="s">
        <v>315</v>
      </c>
    </row>
    <row r="14438" spans="1:9" x14ac:dyDescent="0.25">
      <c r="A14438">
        <v>14436</v>
      </c>
      <c r="B14438" t="s">
        <v>13</v>
      </c>
      <c r="C14438">
        <v>2019</v>
      </c>
      <c r="D14438" t="s">
        <v>301</v>
      </c>
      <c r="E14438" t="s">
        <v>64</v>
      </c>
      <c r="F14438">
        <v>1017126.1</v>
      </c>
      <c r="G14438" t="s">
        <v>313</v>
      </c>
      <c r="H14438" t="s">
        <v>314</v>
      </c>
      <c r="I14438" t="s">
        <v>315</v>
      </c>
    </row>
    <row r="14439" spans="1:9" x14ac:dyDescent="0.25">
      <c r="A14439">
        <v>14437</v>
      </c>
      <c r="B14439" t="s">
        <v>4</v>
      </c>
      <c r="C14439">
        <v>2019</v>
      </c>
      <c r="D14439" t="s">
        <v>301</v>
      </c>
      <c r="E14439" t="s">
        <v>64</v>
      </c>
      <c r="F14439">
        <v>1016087.6</v>
      </c>
      <c r="G14439" t="s">
        <v>313</v>
      </c>
      <c r="H14439" t="s">
        <v>314</v>
      </c>
      <c r="I14439" t="s">
        <v>315</v>
      </c>
    </row>
    <row r="14440" spans="1:9" x14ac:dyDescent="0.25">
      <c r="A14440">
        <v>14438</v>
      </c>
      <c r="B14440" t="s">
        <v>6</v>
      </c>
      <c r="C14440">
        <v>2019</v>
      </c>
      <c r="D14440" t="s">
        <v>301</v>
      </c>
      <c r="E14440" t="s">
        <v>64</v>
      </c>
      <c r="F14440">
        <v>1016795.1</v>
      </c>
      <c r="G14440" t="s">
        <v>313</v>
      </c>
      <c r="H14440" t="s">
        <v>314</v>
      </c>
      <c r="I14440" t="s">
        <v>315</v>
      </c>
    </row>
    <row r="14441" spans="1:9" x14ac:dyDescent="0.25">
      <c r="A14441">
        <v>14439</v>
      </c>
      <c r="B14441" t="s">
        <v>9</v>
      </c>
      <c r="C14441">
        <v>2019</v>
      </c>
      <c r="D14441" t="s">
        <v>301</v>
      </c>
      <c r="E14441" t="s">
        <v>64</v>
      </c>
      <c r="F14441">
        <v>1025208.1</v>
      </c>
      <c r="G14441" t="s">
        <v>313</v>
      </c>
      <c r="H14441" t="s">
        <v>314</v>
      </c>
      <c r="I14441" t="s">
        <v>315</v>
      </c>
    </row>
    <row r="14442" spans="1:9" x14ac:dyDescent="0.25">
      <c r="A14442">
        <v>14440</v>
      </c>
      <c r="B14442" t="s">
        <v>10</v>
      </c>
      <c r="C14442">
        <v>2019</v>
      </c>
      <c r="D14442" t="s">
        <v>301</v>
      </c>
      <c r="E14442" t="s">
        <v>64</v>
      </c>
      <c r="F14442">
        <v>1019221.6</v>
      </c>
      <c r="G14442" t="s">
        <v>313</v>
      </c>
      <c r="H14442" t="s">
        <v>314</v>
      </c>
      <c r="I14442" t="s">
        <v>315</v>
      </c>
    </row>
    <row r="14443" spans="1:9" x14ac:dyDescent="0.25">
      <c r="A14443">
        <v>14441</v>
      </c>
      <c r="B14443" t="s">
        <v>3</v>
      </c>
      <c r="C14443">
        <v>2019</v>
      </c>
      <c r="D14443" t="s">
        <v>301</v>
      </c>
      <c r="E14443" t="s">
        <v>64</v>
      </c>
      <c r="F14443">
        <v>1018318.1</v>
      </c>
      <c r="G14443" t="s">
        <v>313</v>
      </c>
      <c r="H14443" t="s">
        <v>314</v>
      </c>
      <c r="I14443" t="s">
        <v>315</v>
      </c>
    </row>
    <row r="14444" spans="1:9" x14ac:dyDescent="0.25">
      <c r="A14444">
        <v>14442</v>
      </c>
      <c r="B14444" t="s">
        <v>25</v>
      </c>
      <c r="C14444">
        <v>2019</v>
      </c>
      <c r="D14444" t="s">
        <v>301</v>
      </c>
      <c r="E14444" t="s">
        <v>64</v>
      </c>
      <c r="F14444">
        <v>1021758.1</v>
      </c>
      <c r="G14444" t="s">
        <v>313</v>
      </c>
      <c r="H14444" t="s">
        <v>314</v>
      </c>
      <c r="I14444" t="s">
        <v>315</v>
      </c>
    </row>
    <row r="14445" spans="1:9" x14ac:dyDescent="0.25">
      <c r="A14445">
        <v>14443</v>
      </c>
      <c r="B14445" t="s">
        <v>8</v>
      </c>
      <c r="C14445">
        <v>2019</v>
      </c>
      <c r="D14445" t="s">
        <v>301</v>
      </c>
      <c r="E14445" t="s">
        <v>204</v>
      </c>
      <c r="F14445">
        <v>-0.1</v>
      </c>
      <c r="G14445" t="s">
        <v>313</v>
      </c>
      <c r="H14445" t="s">
        <v>314</v>
      </c>
      <c r="I14445" t="s">
        <v>315</v>
      </c>
    </row>
    <row r="14446" spans="1:9" x14ac:dyDescent="0.25">
      <c r="A14446">
        <v>14444</v>
      </c>
      <c r="B14446" t="s">
        <v>22</v>
      </c>
      <c r="C14446">
        <v>2019</v>
      </c>
      <c r="D14446" t="s">
        <v>301</v>
      </c>
      <c r="E14446" t="s">
        <v>204</v>
      </c>
      <c r="F14446">
        <v>-0.1</v>
      </c>
      <c r="G14446" t="s">
        <v>313</v>
      </c>
      <c r="H14446" t="s">
        <v>314</v>
      </c>
      <c r="I14446" t="s">
        <v>315</v>
      </c>
    </row>
    <row r="14447" spans="1:9" x14ac:dyDescent="0.25">
      <c r="A14447">
        <v>14445</v>
      </c>
      <c r="B14447" t="s">
        <v>15</v>
      </c>
      <c r="C14447">
        <v>2019</v>
      </c>
      <c r="D14447" t="s">
        <v>301</v>
      </c>
      <c r="E14447" t="s">
        <v>204</v>
      </c>
      <c r="F14447">
        <v>0.4</v>
      </c>
      <c r="G14447" t="s">
        <v>313</v>
      </c>
      <c r="H14447" t="s">
        <v>314</v>
      </c>
      <c r="I14447" t="s">
        <v>315</v>
      </c>
    </row>
    <row r="14448" spans="1:9" x14ac:dyDescent="0.25">
      <c r="A14448">
        <v>14446</v>
      </c>
      <c r="B14448" t="s">
        <v>20</v>
      </c>
      <c r="C14448">
        <v>2019</v>
      </c>
      <c r="D14448" t="s">
        <v>301</v>
      </c>
      <c r="E14448" t="s">
        <v>204</v>
      </c>
      <c r="F14448">
        <v>-0.1</v>
      </c>
      <c r="G14448" t="s">
        <v>313</v>
      </c>
      <c r="H14448" t="s">
        <v>314</v>
      </c>
      <c r="I14448" t="s">
        <v>315</v>
      </c>
    </row>
    <row r="14449" spans="1:9" x14ac:dyDescent="0.25">
      <c r="A14449">
        <v>14447</v>
      </c>
      <c r="B14449" t="s">
        <v>30</v>
      </c>
      <c r="C14449">
        <v>2019</v>
      </c>
      <c r="D14449" t="s">
        <v>301</v>
      </c>
      <c r="E14449" t="s">
        <v>204</v>
      </c>
      <c r="F14449">
        <v>-0.6</v>
      </c>
      <c r="G14449" t="s">
        <v>313</v>
      </c>
      <c r="H14449" t="s">
        <v>314</v>
      </c>
      <c r="I14449" t="s">
        <v>315</v>
      </c>
    </row>
    <row r="14450" spans="1:9" x14ac:dyDescent="0.25">
      <c r="A14450">
        <v>14448</v>
      </c>
      <c r="B14450" t="s">
        <v>21</v>
      </c>
      <c r="C14450">
        <v>2019</v>
      </c>
      <c r="D14450" t="s">
        <v>301</v>
      </c>
      <c r="E14450" t="s">
        <v>204</v>
      </c>
      <c r="F14450">
        <v>0.4</v>
      </c>
      <c r="G14450" t="s">
        <v>313</v>
      </c>
      <c r="H14450" t="s">
        <v>314</v>
      </c>
      <c r="I14450" t="s">
        <v>315</v>
      </c>
    </row>
    <row r="14451" spans="1:9" x14ac:dyDescent="0.25">
      <c r="A14451">
        <v>14449</v>
      </c>
      <c r="B14451" t="s">
        <v>16</v>
      </c>
      <c r="C14451">
        <v>2019</v>
      </c>
      <c r="D14451" t="s">
        <v>301</v>
      </c>
      <c r="E14451" t="s">
        <v>204</v>
      </c>
      <c r="F14451">
        <v>-0.1</v>
      </c>
      <c r="G14451" t="s">
        <v>313</v>
      </c>
      <c r="H14451" t="s">
        <v>314</v>
      </c>
      <c r="I14451" t="s">
        <v>315</v>
      </c>
    </row>
    <row r="14452" spans="1:9" x14ac:dyDescent="0.25">
      <c r="A14452">
        <v>14450</v>
      </c>
      <c r="B14452" t="s">
        <v>29</v>
      </c>
      <c r="C14452">
        <v>2019</v>
      </c>
      <c r="D14452" t="s">
        <v>301</v>
      </c>
      <c r="E14452" t="s">
        <v>204</v>
      </c>
      <c r="F14452">
        <v>-0.1</v>
      </c>
      <c r="G14452" t="s">
        <v>313</v>
      </c>
      <c r="H14452" t="s">
        <v>314</v>
      </c>
      <c r="I14452" t="s">
        <v>315</v>
      </c>
    </row>
    <row r="14453" spans="1:9" x14ac:dyDescent="0.25">
      <c r="A14453">
        <v>14451</v>
      </c>
      <c r="B14453" t="s">
        <v>31</v>
      </c>
      <c r="C14453">
        <v>2019</v>
      </c>
      <c r="D14453" t="s">
        <v>301</v>
      </c>
      <c r="E14453" t="s">
        <v>204</v>
      </c>
      <c r="F14453">
        <v>-0.1</v>
      </c>
      <c r="G14453" t="s">
        <v>313</v>
      </c>
      <c r="H14453" t="s">
        <v>314</v>
      </c>
      <c r="I14453" t="s">
        <v>315</v>
      </c>
    </row>
    <row r="14454" spans="1:9" x14ac:dyDescent="0.25">
      <c r="A14454">
        <v>14452</v>
      </c>
      <c r="B14454" t="s">
        <v>24</v>
      </c>
      <c r="C14454">
        <v>2019</v>
      </c>
      <c r="D14454" t="s">
        <v>301</v>
      </c>
      <c r="E14454" t="s">
        <v>204</v>
      </c>
      <c r="F14454">
        <v>-0.1</v>
      </c>
      <c r="G14454" t="s">
        <v>313</v>
      </c>
      <c r="H14454" t="s">
        <v>314</v>
      </c>
      <c r="I14454" t="s">
        <v>315</v>
      </c>
    </row>
    <row r="14455" spans="1:9" x14ac:dyDescent="0.25">
      <c r="A14455">
        <v>14453</v>
      </c>
      <c r="B14455" t="s">
        <v>5</v>
      </c>
      <c r="C14455">
        <v>2019</v>
      </c>
      <c r="D14455" t="s">
        <v>301</v>
      </c>
      <c r="E14455" t="s">
        <v>204</v>
      </c>
      <c r="F14455">
        <v>0.4</v>
      </c>
      <c r="G14455" t="s">
        <v>313</v>
      </c>
      <c r="H14455" t="s">
        <v>314</v>
      </c>
      <c r="I14455" t="s">
        <v>315</v>
      </c>
    </row>
    <row r="14456" spans="1:9" x14ac:dyDescent="0.25">
      <c r="A14456">
        <v>14454</v>
      </c>
      <c r="B14456" t="s">
        <v>26</v>
      </c>
      <c r="C14456">
        <v>2019</v>
      </c>
      <c r="D14456" t="s">
        <v>301</v>
      </c>
      <c r="E14456" t="s">
        <v>204</v>
      </c>
      <c r="F14456">
        <v>0.4</v>
      </c>
      <c r="G14456" t="s">
        <v>313</v>
      </c>
      <c r="H14456" t="s">
        <v>314</v>
      </c>
      <c r="I14456" t="s">
        <v>315</v>
      </c>
    </row>
    <row r="14457" spans="1:9" x14ac:dyDescent="0.25">
      <c r="A14457">
        <v>14455</v>
      </c>
      <c r="B14457" t="s">
        <v>28</v>
      </c>
      <c r="C14457">
        <v>2019</v>
      </c>
      <c r="D14457" t="s">
        <v>301</v>
      </c>
      <c r="E14457" t="s">
        <v>204</v>
      </c>
      <c r="F14457">
        <v>0.9</v>
      </c>
      <c r="G14457" t="s">
        <v>313</v>
      </c>
      <c r="H14457" t="s">
        <v>314</v>
      </c>
      <c r="I14457" t="s">
        <v>315</v>
      </c>
    </row>
    <row r="14458" spans="1:9" x14ac:dyDescent="0.25">
      <c r="A14458">
        <v>14456</v>
      </c>
      <c r="B14458" t="s">
        <v>11</v>
      </c>
      <c r="C14458">
        <v>2019</v>
      </c>
      <c r="D14458" t="s">
        <v>301</v>
      </c>
      <c r="E14458" t="s">
        <v>204</v>
      </c>
      <c r="F14458">
        <v>0.4</v>
      </c>
      <c r="G14458" t="s">
        <v>313</v>
      </c>
      <c r="H14458" t="s">
        <v>314</v>
      </c>
      <c r="I14458" t="s">
        <v>315</v>
      </c>
    </row>
    <row r="14459" spans="1:9" x14ac:dyDescent="0.25">
      <c r="A14459">
        <v>14457</v>
      </c>
      <c r="B14459" t="s">
        <v>12</v>
      </c>
      <c r="C14459">
        <v>2019</v>
      </c>
      <c r="D14459" t="s">
        <v>301</v>
      </c>
      <c r="E14459" t="s">
        <v>204</v>
      </c>
      <c r="F14459">
        <v>0.4</v>
      </c>
      <c r="G14459" t="s">
        <v>313</v>
      </c>
      <c r="H14459" t="s">
        <v>314</v>
      </c>
      <c r="I14459" t="s">
        <v>315</v>
      </c>
    </row>
    <row r="14460" spans="1:9" x14ac:dyDescent="0.25">
      <c r="A14460">
        <v>14458</v>
      </c>
      <c r="B14460" t="s">
        <v>7</v>
      </c>
      <c r="C14460">
        <v>2019</v>
      </c>
      <c r="D14460" t="s">
        <v>301</v>
      </c>
      <c r="E14460" t="s">
        <v>204</v>
      </c>
      <c r="F14460">
        <v>-0.1</v>
      </c>
      <c r="G14460" t="s">
        <v>313</v>
      </c>
      <c r="H14460" t="s">
        <v>314</v>
      </c>
      <c r="I14460" t="s">
        <v>315</v>
      </c>
    </row>
    <row r="14461" spans="1:9" x14ac:dyDescent="0.25">
      <c r="A14461">
        <v>14459</v>
      </c>
      <c r="B14461" t="s">
        <v>18</v>
      </c>
      <c r="C14461">
        <v>2019</v>
      </c>
      <c r="D14461" t="s">
        <v>301</v>
      </c>
      <c r="E14461" t="s">
        <v>204</v>
      </c>
      <c r="F14461">
        <v>0.4</v>
      </c>
      <c r="G14461" t="s">
        <v>313</v>
      </c>
      <c r="H14461" t="s">
        <v>314</v>
      </c>
      <c r="I14461" t="s">
        <v>315</v>
      </c>
    </row>
    <row r="14462" spans="1:9" x14ac:dyDescent="0.25">
      <c r="A14462">
        <v>14460</v>
      </c>
      <c r="B14462" t="s">
        <v>23</v>
      </c>
      <c r="C14462">
        <v>2019</v>
      </c>
      <c r="D14462" t="s">
        <v>301</v>
      </c>
      <c r="E14462" t="s">
        <v>204</v>
      </c>
      <c r="F14462">
        <v>-0.6</v>
      </c>
      <c r="G14462" t="s">
        <v>313</v>
      </c>
      <c r="H14462" t="s">
        <v>314</v>
      </c>
      <c r="I14462" t="s">
        <v>315</v>
      </c>
    </row>
    <row r="14463" spans="1:9" x14ac:dyDescent="0.25">
      <c r="A14463">
        <v>14461</v>
      </c>
      <c r="B14463" t="s">
        <v>14</v>
      </c>
      <c r="C14463">
        <v>2019</v>
      </c>
      <c r="D14463" t="s">
        <v>301</v>
      </c>
      <c r="E14463" t="s">
        <v>204</v>
      </c>
      <c r="F14463">
        <v>-0.1</v>
      </c>
      <c r="G14463" t="s">
        <v>313</v>
      </c>
      <c r="H14463" t="s">
        <v>314</v>
      </c>
      <c r="I14463" t="s">
        <v>315</v>
      </c>
    </row>
    <row r="14464" spans="1:9" x14ac:dyDescent="0.25">
      <c r="A14464">
        <v>14462</v>
      </c>
      <c r="B14464" t="s">
        <v>17</v>
      </c>
      <c r="C14464">
        <v>2019</v>
      </c>
      <c r="D14464" t="s">
        <v>301</v>
      </c>
      <c r="E14464" t="s">
        <v>204</v>
      </c>
      <c r="F14464">
        <v>-0.1</v>
      </c>
      <c r="G14464" t="s">
        <v>313</v>
      </c>
      <c r="H14464" t="s">
        <v>314</v>
      </c>
      <c r="I14464" t="s">
        <v>315</v>
      </c>
    </row>
    <row r="14465" spans="1:9" x14ac:dyDescent="0.25">
      <c r="A14465">
        <v>14463</v>
      </c>
      <c r="B14465" t="s">
        <v>19</v>
      </c>
      <c r="C14465">
        <v>2019</v>
      </c>
      <c r="D14465" t="s">
        <v>301</v>
      </c>
      <c r="E14465" t="s">
        <v>204</v>
      </c>
      <c r="F14465">
        <v>-0.6</v>
      </c>
      <c r="G14465" t="s">
        <v>313</v>
      </c>
      <c r="H14465" t="s">
        <v>314</v>
      </c>
      <c r="I14465" t="s">
        <v>315</v>
      </c>
    </row>
    <row r="14466" spans="1:9" x14ac:dyDescent="0.25">
      <c r="A14466">
        <v>14464</v>
      </c>
      <c r="B14466" t="s">
        <v>27</v>
      </c>
      <c r="C14466">
        <v>2019</v>
      </c>
      <c r="D14466" t="s">
        <v>301</v>
      </c>
      <c r="E14466" t="s">
        <v>204</v>
      </c>
      <c r="F14466">
        <v>-1.1000000000000001</v>
      </c>
      <c r="G14466" t="s">
        <v>313</v>
      </c>
      <c r="H14466" t="s">
        <v>314</v>
      </c>
      <c r="I14466" t="s">
        <v>315</v>
      </c>
    </row>
    <row r="14467" spans="1:9" x14ac:dyDescent="0.25">
      <c r="A14467">
        <v>14465</v>
      </c>
      <c r="B14467" t="s">
        <v>13</v>
      </c>
      <c r="C14467">
        <v>2019</v>
      </c>
      <c r="D14467" t="s">
        <v>301</v>
      </c>
      <c r="E14467" t="s">
        <v>204</v>
      </c>
      <c r="F14467">
        <v>-0.1</v>
      </c>
      <c r="G14467" t="s">
        <v>313</v>
      </c>
      <c r="H14467" t="s">
        <v>314</v>
      </c>
      <c r="I14467" t="s">
        <v>315</v>
      </c>
    </row>
    <row r="14468" spans="1:9" x14ac:dyDescent="0.25">
      <c r="A14468">
        <v>14466</v>
      </c>
      <c r="B14468" t="s">
        <v>4</v>
      </c>
      <c r="C14468">
        <v>2019</v>
      </c>
      <c r="D14468" t="s">
        <v>301</v>
      </c>
      <c r="E14468" t="s">
        <v>204</v>
      </c>
      <c r="F14468">
        <v>0.4</v>
      </c>
      <c r="G14468" t="s">
        <v>313</v>
      </c>
      <c r="H14468" t="s">
        <v>314</v>
      </c>
      <c r="I14468" t="s">
        <v>315</v>
      </c>
    </row>
    <row r="14469" spans="1:9" x14ac:dyDescent="0.25">
      <c r="A14469">
        <v>14467</v>
      </c>
      <c r="B14469" t="s">
        <v>6</v>
      </c>
      <c r="C14469">
        <v>2019</v>
      </c>
      <c r="D14469" t="s">
        <v>301</v>
      </c>
      <c r="E14469" t="s">
        <v>204</v>
      </c>
      <c r="F14469">
        <v>-0.1</v>
      </c>
      <c r="G14469" t="s">
        <v>313</v>
      </c>
      <c r="H14469" t="s">
        <v>314</v>
      </c>
      <c r="I14469" t="s">
        <v>315</v>
      </c>
    </row>
    <row r="14470" spans="1:9" x14ac:dyDescent="0.25">
      <c r="A14470">
        <v>14468</v>
      </c>
      <c r="B14470" t="s">
        <v>9</v>
      </c>
      <c r="C14470">
        <v>2019</v>
      </c>
      <c r="D14470" t="s">
        <v>301</v>
      </c>
      <c r="E14470" t="s">
        <v>204</v>
      </c>
      <c r="F14470">
        <v>-0.1</v>
      </c>
      <c r="G14470" t="s">
        <v>313</v>
      </c>
      <c r="H14470" t="s">
        <v>314</v>
      </c>
      <c r="I14470" t="s">
        <v>315</v>
      </c>
    </row>
    <row r="14471" spans="1:9" x14ac:dyDescent="0.25">
      <c r="A14471">
        <v>14469</v>
      </c>
      <c r="B14471" t="s">
        <v>10</v>
      </c>
      <c r="C14471">
        <v>2019</v>
      </c>
      <c r="D14471" t="s">
        <v>301</v>
      </c>
      <c r="E14471" t="s">
        <v>204</v>
      </c>
      <c r="F14471">
        <v>-0.6</v>
      </c>
      <c r="G14471" t="s">
        <v>313</v>
      </c>
      <c r="H14471" t="s">
        <v>314</v>
      </c>
      <c r="I14471" t="s">
        <v>315</v>
      </c>
    </row>
    <row r="14472" spans="1:9" x14ac:dyDescent="0.25">
      <c r="A14472">
        <v>14470</v>
      </c>
      <c r="B14472" t="s">
        <v>3</v>
      </c>
      <c r="C14472">
        <v>2019</v>
      </c>
      <c r="D14472" t="s">
        <v>301</v>
      </c>
      <c r="E14472" t="s">
        <v>204</v>
      </c>
      <c r="F14472">
        <v>-0.1</v>
      </c>
      <c r="G14472" t="s">
        <v>313</v>
      </c>
      <c r="H14472" t="s">
        <v>314</v>
      </c>
      <c r="I14472" t="s">
        <v>315</v>
      </c>
    </row>
    <row r="14473" spans="1:9" x14ac:dyDescent="0.25">
      <c r="A14473">
        <v>14471</v>
      </c>
      <c r="B14473" t="s">
        <v>25</v>
      </c>
      <c r="C14473">
        <v>2019</v>
      </c>
      <c r="D14473" t="s">
        <v>301</v>
      </c>
      <c r="E14473" t="s">
        <v>204</v>
      </c>
      <c r="F14473">
        <v>-0.1</v>
      </c>
      <c r="G14473" t="s">
        <v>313</v>
      </c>
      <c r="H14473" t="s">
        <v>314</v>
      </c>
      <c r="I14473" t="s">
        <v>315</v>
      </c>
    </row>
    <row r="14474" spans="1:9" x14ac:dyDescent="0.25">
      <c r="A14474">
        <v>14472</v>
      </c>
      <c r="B14474" t="s">
        <v>8</v>
      </c>
      <c r="C14474">
        <v>2019</v>
      </c>
      <c r="D14474" t="s">
        <v>301</v>
      </c>
      <c r="E14474" t="s">
        <v>205</v>
      </c>
      <c r="F14474">
        <v>0</v>
      </c>
      <c r="G14474" t="s">
        <v>316</v>
      </c>
      <c r="H14474" t="s">
        <v>314</v>
      </c>
      <c r="I14474" t="s">
        <v>315</v>
      </c>
    </row>
    <row r="14475" spans="1:9" x14ac:dyDescent="0.25">
      <c r="A14475">
        <v>14473</v>
      </c>
      <c r="B14475" t="s">
        <v>22</v>
      </c>
      <c r="C14475">
        <v>2019</v>
      </c>
      <c r="D14475" t="s">
        <v>301</v>
      </c>
      <c r="E14475" t="s">
        <v>205</v>
      </c>
      <c r="F14475">
        <v>0</v>
      </c>
      <c r="G14475" t="s">
        <v>316</v>
      </c>
      <c r="H14475" t="s">
        <v>314</v>
      </c>
      <c r="I14475" t="s">
        <v>315</v>
      </c>
    </row>
    <row r="14476" spans="1:9" x14ac:dyDescent="0.25">
      <c r="A14476">
        <v>14474</v>
      </c>
      <c r="B14476" t="s">
        <v>15</v>
      </c>
      <c r="C14476">
        <v>2019</v>
      </c>
      <c r="D14476" t="s">
        <v>301</v>
      </c>
      <c r="E14476" t="s">
        <v>205</v>
      </c>
      <c r="F14476">
        <v>0</v>
      </c>
      <c r="G14476" t="s">
        <v>316</v>
      </c>
      <c r="H14476" t="s">
        <v>314</v>
      </c>
      <c r="I14476" t="s">
        <v>315</v>
      </c>
    </row>
    <row r="14477" spans="1:9" x14ac:dyDescent="0.25">
      <c r="A14477">
        <v>14475</v>
      </c>
      <c r="B14477" t="s">
        <v>20</v>
      </c>
      <c r="C14477">
        <v>2019</v>
      </c>
      <c r="D14477" t="s">
        <v>301</v>
      </c>
      <c r="E14477" t="s">
        <v>205</v>
      </c>
      <c r="F14477">
        <v>0</v>
      </c>
      <c r="G14477" t="s">
        <v>316</v>
      </c>
      <c r="H14477" t="s">
        <v>314</v>
      </c>
      <c r="I14477" t="s">
        <v>315</v>
      </c>
    </row>
    <row r="14478" spans="1:9" x14ac:dyDescent="0.25">
      <c r="A14478">
        <v>14476</v>
      </c>
      <c r="B14478" t="s">
        <v>30</v>
      </c>
      <c r="C14478">
        <v>2019</v>
      </c>
      <c r="D14478" t="s">
        <v>301</v>
      </c>
      <c r="E14478" t="s">
        <v>205</v>
      </c>
      <c r="F14478">
        <v>0</v>
      </c>
      <c r="G14478" t="s">
        <v>316</v>
      </c>
      <c r="H14478" t="s">
        <v>314</v>
      </c>
      <c r="I14478" t="s">
        <v>315</v>
      </c>
    </row>
    <row r="14479" spans="1:9" x14ac:dyDescent="0.25">
      <c r="A14479">
        <v>14477</v>
      </c>
      <c r="B14479" t="s">
        <v>21</v>
      </c>
      <c r="C14479">
        <v>2019</v>
      </c>
      <c r="D14479" t="s">
        <v>301</v>
      </c>
      <c r="E14479" t="s">
        <v>205</v>
      </c>
      <c r="F14479">
        <v>0</v>
      </c>
      <c r="G14479" t="s">
        <v>316</v>
      </c>
      <c r="H14479" t="s">
        <v>314</v>
      </c>
      <c r="I14479" t="s">
        <v>315</v>
      </c>
    </row>
    <row r="14480" spans="1:9" x14ac:dyDescent="0.25">
      <c r="A14480">
        <v>14478</v>
      </c>
      <c r="B14480" t="s">
        <v>16</v>
      </c>
      <c r="C14480">
        <v>2019</v>
      </c>
      <c r="D14480" t="s">
        <v>301</v>
      </c>
      <c r="E14480" t="s">
        <v>205</v>
      </c>
      <c r="F14480">
        <v>0</v>
      </c>
      <c r="G14480" t="s">
        <v>316</v>
      </c>
      <c r="H14480" t="s">
        <v>314</v>
      </c>
      <c r="I14480" t="s">
        <v>315</v>
      </c>
    </row>
    <row r="14481" spans="1:9" x14ac:dyDescent="0.25">
      <c r="A14481">
        <v>14479</v>
      </c>
      <c r="B14481" t="s">
        <v>29</v>
      </c>
      <c r="C14481">
        <v>2019</v>
      </c>
      <c r="D14481" t="s">
        <v>301</v>
      </c>
      <c r="E14481" t="s">
        <v>205</v>
      </c>
      <c r="F14481">
        <v>0</v>
      </c>
      <c r="G14481" t="s">
        <v>316</v>
      </c>
      <c r="H14481" t="s">
        <v>314</v>
      </c>
      <c r="I14481" t="s">
        <v>315</v>
      </c>
    </row>
    <row r="14482" spans="1:9" x14ac:dyDescent="0.25">
      <c r="A14482">
        <v>14480</v>
      </c>
      <c r="B14482" t="s">
        <v>31</v>
      </c>
      <c r="C14482">
        <v>2019</v>
      </c>
      <c r="D14482" t="s">
        <v>301</v>
      </c>
      <c r="E14482" t="s">
        <v>205</v>
      </c>
      <c r="F14482">
        <v>0</v>
      </c>
      <c r="G14482" t="s">
        <v>316</v>
      </c>
      <c r="H14482" t="s">
        <v>314</v>
      </c>
      <c r="I14482" t="s">
        <v>315</v>
      </c>
    </row>
    <row r="14483" spans="1:9" x14ac:dyDescent="0.25">
      <c r="A14483">
        <v>14481</v>
      </c>
      <c r="B14483" t="s">
        <v>24</v>
      </c>
      <c r="C14483">
        <v>2019</v>
      </c>
      <c r="D14483" t="s">
        <v>301</v>
      </c>
      <c r="E14483" t="s">
        <v>205</v>
      </c>
      <c r="F14483">
        <v>0</v>
      </c>
      <c r="G14483" t="s">
        <v>316</v>
      </c>
      <c r="H14483" t="s">
        <v>314</v>
      </c>
      <c r="I14483" t="s">
        <v>315</v>
      </c>
    </row>
    <row r="14484" spans="1:9" x14ac:dyDescent="0.25">
      <c r="A14484">
        <v>14482</v>
      </c>
      <c r="B14484" t="s">
        <v>5</v>
      </c>
      <c r="C14484">
        <v>2019</v>
      </c>
      <c r="D14484" t="s">
        <v>301</v>
      </c>
      <c r="E14484" t="s">
        <v>205</v>
      </c>
      <c r="F14484">
        <v>0</v>
      </c>
      <c r="G14484" t="s">
        <v>316</v>
      </c>
      <c r="H14484" t="s">
        <v>314</v>
      </c>
      <c r="I14484" t="s">
        <v>315</v>
      </c>
    </row>
    <row r="14485" spans="1:9" x14ac:dyDescent="0.25">
      <c r="A14485">
        <v>14483</v>
      </c>
      <c r="B14485" t="s">
        <v>26</v>
      </c>
      <c r="C14485">
        <v>2019</v>
      </c>
      <c r="D14485" t="s">
        <v>301</v>
      </c>
      <c r="E14485" t="s">
        <v>205</v>
      </c>
      <c r="F14485">
        <v>0</v>
      </c>
      <c r="G14485" t="s">
        <v>316</v>
      </c>
      <c r="H14485" t="s">
        <v>314</v>
      </c>
      <c r="I14485" t="s">
        <v>315</v>
      </c>
    </row>
    <row r="14486" spans="1:9" x14ac:dyDescent="0.25">
      <c r="A14486">
        <v>14484</v>
      </c>
      <c r="B14486" t="s">
        <v>28</v>
      </c>
      <c r="C14486">
        <v>2019</v>
      </c>
      <c r="D14486" t="s">
        <v>301</v>
      </c>
      <c r="E14486" t="s">
        <v>205</v>
      </c>
      <c r="F14486">
        <v>0</v>
      </c>
      <c r="G14486" t="s">
        <v>316</v>
      </c>
      <c r="H14486" t="s">
        <v>314</v>
      </c>
      <c r="I14486" t="s">
        <v>315</v>
      </c>
    </row>
    <row r="14487" spans="1:9" x14ac:dyDescent="0.25">
      <c r="A14487">
        <v>14485</v>
      </c>
      <c r="B14487" t="s">
        <v>11</v>
      </c>
      <c r="C14487">
        <v>2019</v>
      </c>
      <c r="D14487" t="s">
        <v>301</v>
      </c>
      <c r="E14487" t="s">
        <v>205</v>
      </c>
      <c r="F14487">
        <v>0</v>
      </c>
      <c r="G14487" t="s">
        <v>316</v>
      </c>
      <c r="H14487" t="s">
        <v>314</v>
      </c>
      <c r="I14487" t="s">
        <v>315</v>
      </c>
    </row>
    <row r="14488" spans="1:9" x14ac:dyDescent="0.25">
      <c r="A14488">
        <v>14486</v>
      </c>
      <c r="B14488" t="s">
        <v>12</v>
      </c>
      <c r="C14488">
        <v>2019</v>
      </c>
      <c r="D14488" t="s">
        <v>301</v>
      </c>
      <c r="E14488" t="s">
        <v>205</v>
      </c>
      <c r="F14488">
        <v>0</v>
      </c>
      <c r="G14488" t="s">
        <v>316</v>
      </c>
      <c r="H14488" t="s">
        <v>314</v>
      </c>
      <c r="I14488" t="s">
        <v>315</v>
      </c>
    </row>
    <row r="14489" spans="1:9" x14ac:dyDescent="0.25">
      <c r="A14489">
        <v>14487</v>
      </c>
      <c r="B14489" t="s">
        <v>7</v>
      </c>
      <c r="C14489">
        <v>2019</v>
      </c>
      <c r="D14489" t="s">
        <v>301</v>
      </c>
      <c r="E14489" t="s">
        <v>205</v>
      </c>
      <c r="F14489">
        <v>0</v>
      </c>
      <c r="G14489" t="s">
        <v>316</v>
      </c>
      <c r="H14489" t="s">
        <v>314</v>
      </c>
      <c r="I14489" t="s">
        <v>315</v>
      </c>
    </row>
    <row r="14490" spans="1:9" x14ac:dyDescent="0.25">
      <c r="A14490">
        <v>14488</v>
      </c>
      <c r="B14490" t="s">
        <v>18</v>
      </c>
      <c r="C14490">
        <v>2019</v>
      </c>
      <c r="D14490" t="s">
        <v>301</v>
      </c>
      <c r="E14490" t="s">
        <v>205</v>
      </c>
      <c r="F14490">
        <v>0</v>
      </c>
      <c r="G14490" t="s">
        <v>316</v>
      </c>
      <c r="H14490" t="s">
        <v>314</v>
      </c>
      <c r="I14490" t="s">
        <v>315</v>
      </c>
    </row>
    <row r="14491" spans="1:9" x14ac:dyDescent="0.25">
      <c r="A14491">
        <v>14489</v>
      </c>
      <c r="B14491" t="s">
        <v>23</v>
      </c>
      <c r="C14491">
        <v>2019</v>
      </c>
      <c r="D14491" t="s">
        <v>301</v>
      </c>
      <c r="E14491" t="s">
        <v>205</v>
      </c>
      <c r="F14491">
        <v>0</v>
      </c>
      <c r="G14491" t="s">
        <v>316</v>
      </c>
      <c r="H14491" t="s">
        <v>314</v>
      </c>
      <c r="I14491" t="s">
        <v>315</v>
      </c>
    </row>
    <row r="14492" spans="1:9" x14ac:dyDescent="0.25">
      <c r="A14492">
        <v>14490</v>
      </c>
      <c r="B14492" t="s">
        <v>14</v>
      </c>
      <c r="C14492">
        <v>2019</v>
      </c>
      <c r="D14492" t="s">
        <v>301</v>
      </c>
      <c r="E14492" t="s">
        <v>205</v>
      </c>
      <c r="F14492">
        <v>0</v>
      </c>
      <c r="G14492" t="s">
        <v>316</v>
      </c>
      <c r="H14492" t="s">
        <v>314</v>
      </c>
      <c r="I14492" t="s">
        <v>315</v>
      </c>
    </row>
    <row r="14493" spans="1:9" x14ac:dyDescent="0.25">
      <c r="A14493">
        <v>14491</v>
      </c>
      <c r="B14493" t="s">
        <v>17</v>
      </c>
      <c r="C14493">
        <v>2019</v>
      </c>
      <c r="D14493" t="s">
        <v>301</v>
      </c>
      <c r="E14493" t="s">
        <v>205</v>
      </c>
      <c r="F14493">
        <v>0</v>
      </c>
      <c r="G14493" t="s">
        <v>316</v>
      </c>
      <c r="H14493" t="s">
        <v>314</v>
      </c>
      <c r="I14493" t="s">
        <v>315</v>
      </c>
    </row>
    <row r="14494" spans="1:9" x14ac:dyDescent="0.25">
      <c r="A14494">
        <v>14492</v>
      </c>
      <c r="B14494" t="s">
        <v>19</v>
      </c>
      <c r="C14494">
        <v>2019</v>
      </c>
      <c r="D14494" t="s">
        <v>301</v>
      </c>
      <c r="E14494" t="s">
        <v>205</v>
      </c>
      <c r="F14494">
        <v>0</v>
      </c>
      <c r="G14494" t="s">
        <v>316</v>
      </c>
      <c r="H14494" t="s">
        <v>314</v>
      </c>
      <c r="I14494" t="s">
        <v>315</v>
      </c>
    </row>
    <row r="14495" spans="1:9" x14ac:dyDescent="0.25">
      <c r="A14495">
        <v>14493</v>
      </c>
      <c r="B14495" t="s">
        <v>27</v>
      </c>
      <c r="C14495">
        <v>2019</v>
      </c>
      <c r="D14495" t="s">
        <v>301</v>
      </c>
      <c r="E14495" t="s">
        <v>205</v>
      </c>
      <c r="F14495">
        <v>0</v>
      </c>
      <c r="G14495" t="s">
        <v>316</v>
      </c>
      <c r="H14495" t="s">
        <v>314</v>
      </c>
      <c r="I14495" t="s">
        <v>315</v>
      </c>
    </row>
    <row r="14496" spans="1:9" x14ac:dyDescent="0.25">
      <c r="A14496">
        <v>14494</v>
      </c>
      <c r="B14496" t="s">
        <v>13</v>
      </c>
      <c r="C14496">
        <v>2019</v>
      </c>
      <c r="D14496" t="s">
        <v>301</v>
      </c>
      <c r="E14496" t="s">
        <v>205</v>
      </c>
      <c r="F14496">
        <v>0</v>
      </c>
      <c r="G14496" t="s">
        <v>316</v>
      </c>
      <c r="H14496" t="s">
        <v>314</v>
      </c>
      <c r="I14496" t="s">
        <v>315</v>
      </c>
    </row>
    <row r="14497" spans="1:9" x14ac:dyDescent="0.25">
      <c r="A14497">
        <v>14495</v>
      </c>
      <c r="B14497" t="s">
        <v>4</v>
      </c>
      <c r="C14497">
        <v>2019</v>
      </c>
      <c r="D14497" t="s">
        <v>301</v>
      </c>
      <c r="E14497" t="s">
        <v>205</v>
      </c>
      <c r="F14497">
        <v>0</v>
      </c>
      <c r="G14497" t="s">
        <v>316</v>
      </c>
      <c r="H14497" t="s">
        <v>314</v>
      </c>
      <c r="I14497" t="s">
        <v>315</v>
      </c>
    </row>
    <row r="14498" spans="1:9" x14ac:dyDescent="0.25">
      <c r="A14498">
        <v>14496</v>
      </c>
      <c r="B14498" t="s">
        <v>6</v>
      </c>
      <c r="C14498">
        <v>2019</v>
      </c>
      <c r="D14498" t="s">
        <v>301</v>
      </c>
      <c r="E14498" t="s">
        <v>205</v>
      </c>
      <c r="F14498">
        <v>0</v>
      </c>
      <c r="G14498" t="s">
        <v>316</v>
      </c>
      <c r="H14498" t="s">
        <v>314</v>
      </c>
      <c r="I14498" t="s">
        <v>315</v>
      </c>
    </row>
    <row r="14499" spans="1:9" x14ac:dyDescent="0.25">
      <c r="A14499">
        <v>14497</v>
      </c>
      <c r="B14499" t="s">
        <v>9</v>
      </c>
      <c r="C14499">
        <v>2019</v>
      </c>
      <c r="D14499" t="s">
        <v>301</v>
      </c>
      <c r="E14499" t="s">
        <v>205</v>
      </c>
      <c r="F14499">
        <v>0</v>
      </c>
      <c r="G14499" t="s">
        <v>316</v>
      </c>
      <c r="H14499" t="s">
        <v>314</v>
      </c>
      <c r="I14499" t="s">
        <v>315</v>
      </c>
    </row>
    <row r="14500" spans="1:9" x14ac:dyDescent="0.25">
      <c r="A14500">
        <v>14498</v>
      </c>
      <c r="B14500" t="s">
        <v>10</v>
      </c>
      <c r="C14500">
        <v>2019</v>
      </c>
      <c r="D14500" t="s">
        <v>301</v>
      </c>
      <c r="E14500" t="s">
        <v>205</v>
      </c>
      <c r="F14500">
        <v>0</v>
      </c>
      <c r="G14500" t="s">
        <v>316</v>
      </c>
      <c r="H14500" t="s">
        <v>314</v>
      </c>
      <c r="I14500" t="s">
        <v>315</v>
      </c>
    </row>
    <row r="14501" spans="1:9" x14ac:dyDescent="0.25">
      <c r="A14501">
        <v>14499</v>
      </c>
      <c r="B14501" t="s">
        <v>3</v>
      </c>
      <c r="C14501">
        <v>2019</v>
      </c>
      <c r="D14501" t="s">
        <v>301</v>
      </c>
      <c r="E14501" t="s">
        <v>205</v>
      </c>
      <c r="F14501">
        <v>0</v>
      </c>
      <c r="G14501" t="s">
        <v>316</v>
      </c>
      <c r="H14501" t="s">
        <v>314</v>
      </c>
      <c r="I14501" t="s">
        <v>315</v>
      </c>
    </row>
    <row r="14502" spans="1:9" x14ac:dyDescent="0.25">
      <c r="A14502">
        <v>14500</v>
      </c>
      <c r="B14502" t="s">
        <v>25</v>
      </c>
      <c r="C14502">
        <v>2019</v>
      </c>
      <c r="D14502" t="s">
        <v>301</v>
      </c>
      <c r="E14502" t="s">
        <v>205</v>
      </c>
      <c r="F14502">
        <v>0</v>
      </c>
      <c r="G14502" t="s">
        <v>316</v>
      </c>
      <c r="H14502" t="s">
        <v>314</v>
      </c>
      <c r="I14502" t="s">
        <v>315</v>
      </c>
    </row>
    <row r="14503" spans="1:9" x14ac:dyDescent="0.25">
      <c r="A14503">
        <v>14501</v>
      </c>
      <c r="B14503" t="s">
        <v>8</v>
      </c>
      <c r="C14503">
        <v>2020</v>
      </c>
      <c r="D14503" t="s">
        <v>301</v>
      </c>
      <c r="E14503" t="s">
        <v>312</v>
      </c>
      <c r="F14503">
        <v>1021155</v>
      </c>
      <c r="G14503" t="s">
        <v>313</v>
      </c>
      <c r="H14503" t="s">
        <v>314</v>
      </c>
      <c r="I14503" t="s">
        <v>315</v>
      </c>
    </row>
    <row r="14504" spans="1:9" x14ac:dyDescent="0.25">
      <c r="A14504">
        <v>14502</v>
      </c>
      <c r="B14504" t="s">
        <v>22</v>
      </c>
      <c r="C14504">
        <v>2020</v>
      </c>
      <c r="D14504" t="s">
        <v>301</v>
      </c>
      <c r="E14504" t="s">
        <v>312</v>
      </c>
      <c r="F14504">
        <v>1021155</v>
      </c>
      <c r="G14504" t="s">
        <v>313</v>
      </c>
      <c r="H14504" t="s">
        <v>314</v>
      </c>
      <c r="I14504" t="s">
        <v>315</v>
      </c>
    </row>
    <row r="14505" spans="1:9" x14ac:dyDescent="0.25">
      <c r="A14505">
        <v>14503</v>
      </c>
      <c r="B14505" t="s">
        <v>15</v>
      </c>
      <c r="C14505">
        <v>2020</v>
      </c>
      <c r="D14505" t="s">
        <v>301</v>
      </c>
      <c r="E14505" t="s">
        <v>312</v>
      </c>
      <c r="F14505">
        <v>1014444</v>
      </c>
      <c r="G14505" t="s">
        <v>313</v>
      </c>
      <c r="H14505" t="s">
        <v>314</v>
      </c>
      <c r="I14505" t="s">
        <v>315</v>
      </c>
    </row>
    <row r="14506" spans="1:9" x14ac:dyDescent="0.25">
      <c r="A14506">
        <v>14504</v>
      </c>
      <c r="B14506" t="s">
        <v>20</v>
      </c>
      <c r="C14506">
        <v>2020</v>
      </c>
      <c r="D14506" t="s">
        <v>301</v>
      </c>
      <c r="E14506" t="s">
        <v>312</v>
      </c>
      <c r="F14506">
        <v>1013772</v>
      </c>
      <c r="G14506" t="s">
        <v>313</v>
      </c>
      <c r="H14506" t="s">
        <v>314</v>
      </c>
      <c r="I14506" t="s">
        <v>315</v>
      </c>
    </row>
    <row r="14507" spans="1:9" x14ac:dyDescent="0.25">
      <c r="A14507">
        <v>14505</v>
      </c>
      <c r="B14507" t="s">
        <v>30</v>
      </c>
      <c r="C14507">
        <v>2020</v>
      </c>
      <c r="D14507" t="s">
        <v>301</v>
      </c>
      <c r="E14507" t="s">
        <v>312</v>
      </c>
      <c r="F14507">
        <v>1013462</v>
      </c>
      <c r="G14507" t="s">
        <v>313</v>
      </c>
      <c r="H14507" t="s">
        <v>314</v>
      </c>
      <c r="I14507" t="s">
        <v>315</v>
      </c>
    </row>
    <row r="14508" spans="1:9" x14ac:dyDescent="0.25">
      <c r="A14508">
        <v>14506</v>
      </c>
      <c r="B14508" t="s">
        <v>21</v>
      </c>
      <c r="C14508">
        <v>2020</v>
      </c>
      <c r="D14508" t="s">
        <v>301</v>
      </c>
      <c r="E14508" t="s">
        <v>312</v>
      </c>
      <c r="F14508">
        <v>1013938</v>
      </c>
      <c r="G14508" t="s">
        <v>313</v>
      </c>
      <c r="H14508" t="s">
        <v>314</v>
      </c>
      <c r="I14508" t="s">
        <v>315</v>
      </c>
    </row>
    <row r="14509" spans="1:9" x14ac:dyDescent="0.25">
      <c r="A14509">
        <v>14507</v>
      </c>
      <c r="B14509" t="s">
        <v>16</v>
      </c>
      <c r="C14509">
        <v>2020</v>
      </c>
      <c r="D14509" t="s">
        <v>301</v>
      </c>
      <c r="E14509" t="s">
        <v>312</v>
      </c>
      <c r="F14509">
        <v>1010512</v>
      </c>
      <c r="G14509" t="s">
        <v>313</v>
      </c>
      <c r="H14509" t="s">
        <v>314</v>
      </c>
      <c r="I14509" t="s">
        <v>315</v>
      </c>
    </row>
    <row r="14510" spans="1:9" x14ac:dyDescent="0.25">
      <c r="A14510">
        <v>14508</v>
      </c>
      <c r="B14510" t="s">
        <v>29</v>
      </c>
      <c r="C14510">
        <v>2020</v>
      </c>
      <c r="D14510" t="s">
        <v>301</v>
      </c>
      <c r="E14510" t="s">
        <v>312</v>
      </c>
      <c r="F14510">
        <v>1016299</v>
      </c>
      <c r="G14510" t="s">
        <v>313</v>
      </c>
      <c r="H14510" t="s">
        <v>314</v>
      </c>
      <c r="I14510" t="s">
        <v>315</v>
      </c>
    </row>
    <row r="14511" spans="1:9" x14ac:dyDescent="0.25">
      <c r="A14511">
        <v>14509</v>
      </c>
      <c r="B14511" t="s">
        <v>31</v>
      </c>
      <c r="C14511">
        <v>2020</v>
      </c>
      <c r="D14511" t="s">
        <v>301</v>
      </c>
      <c r="E14511" t="s">
        <v>312</v>
      </c>
      <c r="F14511">
        <v>1014330</v>
      </c>
      <c r="G14511" t="s">
        <v>313</v>
      </c>
      <c r="H14511" t="s">
        <v>314</v>
      </c>
      <c r="I14511" t="s">
        <v>315</v>
      </c>
    </row>
    <row r="14512" spans="1:9" x14ac:dyDescent="0.25">
      <c r="A14512">
        <v>14510</v>
      </c>
      <c r="B14512" t="s">
        <v>24</v>
      </c>
      <c r="C14512">
        <v>2020</v>
      </c>
      <c r="D14512" t="s">
        <v>301</v>
      </c>
      <c r="E14512" t="s">
        <v>312</v>
      </c>
      <c r="F14512">
        <v>1013017</v>
      </c>
      <c r="G14512" t="s">
        <v>313</v>
      </c>
      <c r="H14512" t="s">
        <v>314</v>
      </c>
      <c r="I14512" t="s">
        <v>315</v>
      </c>
    </row>
    <row r="14513" spans="1:9" x14ac:dyDescent="0.25">
      <c r="A14513">
        <v>14511</v>
      </c>
      <c r="B14513" t="s">
        <v>5</v>
      </c>
      <c r="C14513">
        <v>2020</v>
      </c>
      <c r="D14513" t="s">
        <v>301</v>
      </c>
      <c r="E14513" t="s">
        <v>312</v>
      </c>
      <c r="F14513">
        <v>1016059</v>
      </c>
      <c r="G14513" t="s">
        <v>313</v>
      </c>
      <c r="H14513" t="s">
        <v>314</v>
      </c>
      <c r="I14513" t="s">
        <v>315</v>
      </c>
    </row>
    <row r="14514" spans="1:9" x14ac:dyDescent="0.25">
      <c r="A14514">
        <v>14512</v>
      </c>
      <c r="B14514" t="s">
        <v>26</v>
      </c>
      <c r="C14514">
        <v>2020</v>
      </c>
      <c r="D14514" t="s">
        <v>301</v>
      </c>
      <c r="E14514" t="s">
        <v>312</v>
      </c>
      <c r="F14514">
        <v>1015073</v>
      </c>
      <c r="G14514" t="s">
        <v>313</v>
      </c>
      <c r="H14514" t="s">
        <v>314</v>
      </c>
      <c r="I14514" t="s">
        <v>315</v>
      </c>
    </row>
    <row r="14515" spans="1:9" x14ac:dyDescent="0.25">
      <c r="A14515">
        <v>14513</v>
      </c>
      <c r="B14515" t="s">
        <v>28</v>
      </c>
      <c r="C14515">
        <v>2020</v>
      </c>
      <c r="D14515" t="s">
        <v>301</v>
      </c>
      <c r="E14515" t="s">
        <v>312</v>
      </c>
      <c r="F14515">
        <v>1015719</v>
      </c>
      <c r="G14515" t="s">
        <v>313</v>
      </c>
      <c r="H14515" t="s">
        <v>314</v>
      </c>
      <c r="I14515" t="s">
        <v>315</v>
      </c>
    </row>
    <row r="14516" spans="1:9" x14ac:dyDescent="0.25">
      <c r="A14516">
        <v>14514</v>
      </c>
      <c r="B14516" t="s">
        <v>11</v>
      </c>
      <c r="C14516">
        <v>2020</v>
      </c>
      <c r="D14516" t="s">
        <v>301</v>
      </c>
      <c r="E14516" t="s">
        <v>312</v>
      </c>
      <c r="F14516">
        <v>1015637</v>
      </c>
      <c r="G14516" t="s">
        <v>313</v>
      </c>
      <c r="H14516" t="s">
        <v>314</v>
      </c>
      <c r="I14516" t="s">
        <v>315</v>
      </c>
    </row>
    <row r="14517" spans="1:9" x14ac:dyDescent="0.25">
      <c r="A14517">
        <v>14515</v>
      </c>
      <c r="B14517" t="s">
        <v>12</v>
      </c>
      <c r="C14517">
        <v>2020</v>
      </c>
      <c r="D14517" t="s">
        <v>301</v>
      </c>
      <c r="E14517" t="s">
        <v>312</v>
      </c>
      <c r="F14517">
        <v>1014132</v>
      </c>
      <c r="G14517" t="s">
        <v>313</v>
      </c>
      <c r="H14517" t="s">
        <v>314</v>
      </c>
      <c r="I14517" t="s">
        <v>315</v>
      </c>
    </row>
    <row r="14518" spans="1:9" x14ac:dyDescent="0.25">
      <c r="A14518">
        <v>14516</v>
      </c>
      <c r="B14518" t="s">
        <v>7</v>
      </c>
      <c r="C14518">
        <v>2020</v>
      </c>
      <c r="D14518" t="s">
        <v>301</v>
      </c>
      <c r="E14518" t="s">
        <v>312</v>
      </c>
      <c r="F14518">
        <v>1015054</v>
      </c>
      <c r="G14518" t="s">
        <v>313</v>
      </c>
      <c r="H14518" t="s">
        <v>314</v>
      </c>
      <c r="I14518" t="s">
        <v>315</v>
      </c>
    </row>
    <row r="14519" spans="1:9" x14ac:dyDescent="0.25">
      <c r="A14519">
        <v>14517</v>
      </c>
      <c r="B14519" t="s">
        <v>18</v>
      </c>
      <c r="C14519">
        <v>2020</v>
      </c>
      <c r="D14519" t="s">
        <v>301</v>
      </c>
      <c r="E14519" t="s">
        <v>312</v>
      </c>
      <c r="F14519">
        <v>1011571</v>
      </c>
      <c r="G14519" t="s">
        <v>313</v>
      </c>
      <c r="H14519" t="s">
        <v>314</v>
      </c>
      <c r="I14519" t="s">
        <v>315</v>
      </c>
    </row>
    <row r="14520" spans="1:9" x14ac:dyDescent="0.25">
      <c r="A14520">
        <v>14518</v>
      </c>
      <c r="B14520" t="s">
        <v>23</v>
      </c>
      <c r="C14520">
        <v>2020</v>
      </c>
      <c r="D14520" t="s">
        <v>301</v>
      </c>
      <c r="E14520" t="s">
        <v>312</v>
      </c>
      <c r="F14520">
        <v>1012393</v>
      </c>
      <c r="G14520" t="s">
        <v>313</v>
      </c>
      <c r="H14520" t="s">
        <v>314</v>
      </c>
      <c r="I14520" t="s">
        <v>315</v>
      </c>
    </row>
    <row r="14521" spans="1:9" x14ac:dyDescent="0.25">
      <c r="A14521">
        <v>14519</v>
      </c>
      <c r="B14521" t="s">
        <v>14</v>
      </c>
      <c r="C14521">
        <v>2020</v>
      </c>
      <c r="D14521" t="s">
        <v>301</v>
      </c>
      <c r="E14521" t="s">
        <v>312</v>
      </c>
      <c r="F14521">
        <v>1013693</v>
      </c>
      <c r="G14521" t="s">
        <v>313</v>
      </c>
      <c r="H14521" t="s">
        <v>314</v>
      </c>
      <c r="I14521" t="s">
        <v>315</v>
      </c>
    </row>
    <row r="14522" spans="1:9" x14ac:dyDescent="0.25">
      <c r="A14522">
        <v>14520</v>
      </c>
      <c r="B14522" t="s">
        <v>17</v>
      </c>
      <c r="C14522">
        <v>2020</v>
      </c>
      <c r="D14522" t="s">
        <v>301</v>
      </c>
      <c r="E14522" t="s">
        <v>312</v>
      </c>
      <c r="F14522">
        <v>1016631</v>
      </c>
      <c r="G14522" t="s">
        <v>313</v>
      </c>
      <c r="H14522" t="s">
        <v>314</v>
      </c>
      <c r="I14522" t="s">
        <v>315</v>
      </c>
    </row>
    <row r="14523" spans="1:9" x14ac:dyDescent="0.25">
      <c r="A14523">
        <v>14521</v>
      </c>
      <c r="B14523" t="s">
        <v>19</v>
      </c>
      <c r="C14523">
        <v>2020</v>
      </c>
      <c r="D14523" t="s">
        <v>301</v>
      </c>
      <c r="E14523" t="s">
        <v>312</v>
      </c>
      <c r="F14523">
        <v>1009303</v>
      </c>
      <c r="G14523" t="s">
        <v>313</v>
      </c>
      <c r="H14523" t="s">
        <v>314</v>
      </c>
      <c r="I14523" t="s">
        <v>315</v>
      </c>
    </row>
    <row r="14524" spans="1:9" x14ac:dyDescent="0.25">
      <c r="A14524">
        <v>14522</v>
      </c>
      <c r="B14524" t="s">
        <v>27</v>
      </c>
      <c r="C14524">
        <v>2020</v>
      </c>
      <c r="D14524" t="s">
        <v>301</v>
      </c>
      <c r="E14524" t="s">
        <v>312</v>
      </c>
      <c r="F14524">
        <v>1011300</v>
      </c>
      <c r="G14524" t="s">
        <v>313</v>
      </c>
      <c r="H14524" t="s">
        <v>314</v>
      </c>
      <c r="I14524" t="s">
        <v>315</v>
      </c>
    </row>
    <row r="14525" spans="1:9" x14ac:dyDescent="0.25">
      <c r="A14525">
        <v>14523</v>
      </c>
      <c r="B14525" t="s">
        <v>13</v>
      </c>
      <c r="C14525">
        <v>2020</v>
      </c>
      <c r="D14525" t="s">
        <v>301</v>
      </c>
      <c r="E14525" t="s">
        <v>312</v>
      </c>
      <c r="F14525">
        <v>1012739</v>
      </c>
      <c r="G14525" t="s">
        <v>313</v>
      </c>
      <c r="H14525" t="s">
        <v>314</v>
      </c>
      <c r="I14525" t="s">
        <v>315</v>
      </c>
    </row>
    <row r="14526" spans="1:9" x14ac:dyDescent="0.25">
      <c r="A14526">
        <v>14524</v>
      </c>
      <c r="B14526" t="s">
        <v>4</v>
      </c>
      <c r="C14526">
        <v>2020</v>
      </c>
      <c r="D14526" t="s">
        <v>301</v>
      </c>
      <c r="E14526" t="s">
        <v>312</v>
      </c>
      <c r="F14526">
        <v>1011528</v>
      </c>
      <c r="G14526" t="s">
        <v>313</v>
      </c>
      <c r="H14526" t="s">
        <v>314</v>
      </c>
      <c r="I14526" t="s">
        <v>315</v>
      </c>
    </row>
    <row r="14527" spans="1:9" x14ac:dyDescent="0.25">
      <c r="A14527">
        <v>14525</v>
      </c>
      <c r="B14527" t="s">
        <v>6</v>
      </c>
      <c r="C14527">
        <v>2020</v>
      </c>
      <c r="D14527" t="s">
        <v>301</v>
      </c>
      <c r="E14527" t="s">
        <v>312</v>
      </c>
      <c r="F14527">
        <v>1013414</v>
      </c>
      <c r="G14527" t="s">
        <v>313</v>
      </c>
      <c r="H14527" t="s">
        <v>314</v>
      </c>
      <c r="I14527" t="s">
        <v>315</v>
      </c>
    </row>
    <row r="14528" spans="1:9" x14ac:dyDescent="0.25">
      <c r="A14528">
        <v>14526</v>
      </c>
      <c r="B14528" t="s">
        <v>9</v>
      </c>
      <c r="C14528">
        <v>2020</v>
      </c>
      <c r="D14528" t="s">
        <v>301</v>
      </c>
      <c r="E14528" t="s">
        <v>312</v>
      </c>
      <c r="F14528">
        <v>1018392</v>
      </c>
      <c r="G14528" t="s">
        <v>313</v>
      </c>
      <c r="H14528" t="s">
        <v>314</v>
      </c>
      <c r="I14528" t="s">
        <v>315</v>
      </c>
    </row>
    <row r="14529" spans="1:9" x14ac:dyDescent="0.25">
      <c r="A14529">
        <v>14527</v>
      </c>
      <c r="B14529" t="s">
        <v>10</v>
      </c>
      <c r="C14529">
        <v>2020</v>
      </c>
      <c r="D14529" t="s">
        <v>301</v>
      </c>
      <c r="E14529" t="s">
        <v>312</v>
      </c>
      <c r="F14529">
        <v>1014255</v>
      </c>
      <c r="G14529" t="s">
        <v>313</v>
      </c>
      <c r="H14529" t="s">
        <v>314</v>
      </c>
      <c r="I14529" t="s">
        <v>315</v>
      </c>
    </row>
    <row r="14530" spans="1:9" x14ac:dyDescent="0.25">
      <c r="A14530">
        <v>14528</v>
      </c>
      <c r="B14530" t="s">
        <v>3</v>
      </c>
      <c r="C14530">
        <v>2020</v>
      </c>
      <c r="D14530" t="s">
        <v>301</v>
      </c>
      <c r="E14530" t="s">
        <v>312</v>
      </c>
      <c r="F14530">
        <v>1013512</v>
      </c>
      <c r="G14530" t="s">
        <v>313</v>
      </c>
      <c r="H14530" t="s">
        <v>314</v>
      </c>
      <c r="I14530" t="s">
        <v>315</v>
      </c>
    </row>
    <row r="14531" spans="1:9" x14ac:dyDescent="0.25">
      <c r="A14531">
        <v>14529</v>
      </c>
      <c r="B14531" t="s">
        <v>25</v>
      </c>
      <c r="C14531">
        <v>2020</v>
      </c>
      <c r="D14531" t="s">
        <v>301</v>
      </c>
      <c r="E14531" t="s">
        <v>312</v>
      </c>
      <c r="F14531">
        <v>1016082</v>
      </c>
      <c r="G14531" t="s">
        <v>313</v>
      </c>
      <c r="H14531" t="s">
        <v>314</v>
      </c>
      <c r="I14531" t="s">
        <v>315</v>
      </c>
    </row>
    <row r="14532" spans="1:9" x14ac:dyDescent="0.25">
      <c r="A14532">
        <v>14530</v>
      </c>
      <c r="B14532" t="s">
        <v>8</v>
      </c>
      <c r="C14532">
        <v>2020</v>
      </c>
      <c r="D14532" t="s">
        <v>301</v>
      </c>
      <c r="E14532" t="s">
        <v>64</v>
      </c>
      <c r="F14532">
        <v>1021155.6</v>
      </c>
      <c r="G14532" t="s">
        <v>313</v>
      </c>
      <c r="H14532" t="s">
        <v>314</v>
      </c>
      <c r="I14532" t="s">
        <v>315</v>
      </c>
    </row>
    <row r="14533" spans="1:9" x14ac:dyDescent="0.25">
      <c r="A14533">
        <v>14531</v>
      </c>
      <c r="B14533" t="s">
        <v>22</v>
      </c>
      <c r="C14533">
        <v>2020</v>
      </c>
      <c r="D14533" t="s">
        <v>301</v>
      </c>
      <c r="E14533" t="s">
        <v>64</v>
      </c>
      <c r="F14533">
        <v>1021155.6</v>
      </c>
      <c r="G14533" t="s">
        <v>313</v>
      </c>
      <c r="H14533" t="s">
        <v>314</v>
      </c>
      <c r="I14533" t="s">
        <v>315</v>
      </c>
    </row>
    <row r="14534" spans="1:9" x14ac:dyDescent="0.25">
      <c r="A14534">
        <v>14532</v>
      </c>
      <c r="B14534" t="s">
        <v>15</v>
      </c>
      <c r="C14534">
        <v>2020</v>
      </c>
      <c r="D14534" t="s">
        <v>301</v>
      </c>
      <c r="E14534" t="s">
        <v>64</v>
      </c>
      <c r="F14534">
        <v>1014444.6</v>
      </c>
      <c r="G14534" t="s">
        <v>313</v>
      </c>
      <c r="H14534" t="s">
        <v>314</v>
      </c>
      <c r="I14534" t="s">
        <v>315</v>
      </c>
    </row>
    <row r="14535" spans="1:9" x14ac:dyDescent="0.25">
      <c r="A14535">
        <v>14533</v>
      </c>
      <c r="B14535" t="s">
        <v>20</v>
      </c>
      <c r="C14535">
        <v>2020</v>
      </c>
      <c r="D14535" t="s">
        <v>301</v>
      </c>
      <c r="E14535" t="s">
        <v>64</v>
      </c>
      <c r="F14535">
        <v>1013771.1</v>
      </c>
      <c r="G14535" t="s">
        <v>313</v>
      </c>
      <c r="H14535" t="s">
        <v>314</v>
      </c>
      <c r="I14535" t="s">
        <v>315</v>
      </c>
    </row>
    <row r="14536" spans="1:9" x14ac:dyDescent="0.25">
      <c r="A14536">
        <v>14534</v>
      </c>
      <c r="B14536" t="s">
        <v>30</v>
      </c>
      <c r="C14536">
        <v>2020</v>
      </c>
      <c r="D14536" t="s">
        <v>301</v>
      </c>
      <c r="E14536" t="s">
        <v>64</v>
      </c>
      <c r="F14536">
        <v>1013462.1</v>
      </c>
      <c r="G14536" t="s">
        <v>313</v>
      </c>
      <c r="H14536" t="s">
        <v>314</v>
      </c>
      <c r="I14536" t="s">
        <v>315</v>
      </c>
    </row>
    <row r="14537" spans="1:9" x14ac:dyDescent="0.25">
      <c r="A14537">
        <v>14535</v>
      </c>
      <c r="B14537" t="s">
        <v>21</v>
      </c>
      <c r="C14537">
        <v>2020</v>
      </c>
      <c r="D14537" t="s">
        <v>301</v>
      </c>
      <c r="E14537" t="s">
        <v>64</v>
      </c>
      <c r="F14537">
        <v>1013938.1</v>
      </c>
      <c r="G14537" t="s">
        <v>313</v>
      </c>
      <c r="H14537" t="s">
        <v>314</v>
      </c>
      <c r="I14537" t="s">
        <v>315</v>
      </c>
    </row>
    <row r="14538" spans="1:9" x14ac:dyDescent="0.25">
      <c r="A14538">
        <v>14536</v>
      </c>
      <c r="B14538" t="s">
        <v>16</v>
      </c>
      <c r="C14538">
        <v>2020</v>
      </c>
      <c r="D14538" t="s">
        <v>301</v>
      </c>
      <c r="E14538" t="s">
        <v>64</v>
      </c>
      <c r="F14538">
        <v>1010511.6</v>
      </c>
      <c r="G14538" t="s">
        <v>313</v>
      </c>
      <c r="H14538" t="s">
        <v>314</v>
      </c>
      <c r="I14538" t="s">
        <v>315</v>
      </c>
    </row>
    <row r="14539" spans="1:9" x14ac:dyDescent="0.25">
      <c r="A14539">
        <v>14537</v>
      </c>
      <c r="B14539" t="s">
        <v>29</v>
      </c>
      <c r="C14539">
        <v>2020</v>
      </c>
      <c r="D14539" t="s">
        <v>301</v>
      </c>
      <c r="E14539" t="s">
        <v>64</v>
      </c>
      <c r="F14539">
        <v>1016299.1</v>
      </c>
      <c r="G14539" t="s">
        <v>313</v>
      </c>
      <c r="H14539" t="s">
        <v>314</v>
      </c>
      <c r="I14539" t="s">
        <v>315</v>
      </c>
    </row>
    <row r="14540" spans="1:9" x14ac:dyDescent="0.25">
      <c r="A14540">
        <v>14538</v>
      </c>
      <c r="B14540" t="s">
        <v>31</v>
      </c>
      <c r="C14540">
        <v>2020</v>
      </c>
      <c r="D14540" t="s">
        <v>301</v>
      </c>
      <c r="E14540" t="s">
        <v>64</v>
      </c>
      <c r="F14540">
        <v>1014329.6</v>
      </c>
      <c r="G14540" t="s">
        <v>313</v>
      </c>
      <c r="H14540" t="s">
        <v>314</v>
      </c>
      <c r="I14540" t="s">
        <v>315</v>
      </c>
    </row>
    <row r="14541" spans="1:9" x14ac:dyDescent="0.25">
      <c r="A14541">
        <v>14539</v>
      </c>
      <c r="B14541" t="s">
        <v>24</v>
      </c>
      <c r="C14541">
        <v>2020</v>
      </c>
      <c r="D14541" t="s">
        <v>301</v>
      </c>
      <c r="E14541" t="s">
        <v>64</v>
      </c>
      <c r="F14541">
        <v>1013017.1</v>
      </c>
      <c r="G14541" t="s">
        <v>313</v>
      </c>
      <c r="H14541" t="s">
        <v>314</v>
      </c>
      <c r="I14541" t="s">
        <v>315</v>
      </c>
    </row>
    <row r="14542" spans="1:9" x14ac:dyDescent="0.25">
      <c r="A14542">
        <v>14540</v>
      </c>
      <c r="B14542" t="s">
        <v>5</v>
      </c>
      <c r="C14542">
        <v>2020</v>
      </c>
      <c r="D14542" t="s">
        <v>301</v>
      </c>
      <c r="E14542" t="s">
        <v>64</v>
      </c>
      <c r="F14542">
        <v>1016059.1</v>
      </c>
      <c r="G14542" t="s">
        <v>313</v>
      </c>
      <c r="H14542" t="s">
        <v>314</v>
      </c>
      <c r="I14542" t="s">
        <v>315</v>
      </c>
    </row>
    <row r="14543" spans="1:9" x14ac:dyDescent="0.25">
      <c r="A14543">
        <v>14541</v>
      </c>
      <c r="B14543" t="s">
        <v>26</v>
      </c>
      <c r="C14543">
        <v>2020</v>
      </c>
      <c r="D14543" t="s">
        <v>301</v>
      </c>
      <c r="E14543" t="s">
        <v>64</v>
      </c>
      <c r="F14543">
        <v>1015073.1</v>
      </c>
      <c r="G14543" t="s">
        <v>313</v>
      </c>
      <c r="H14543" t="s">
        <v>314</v>
      </c>
      <c r="I14543" t="s">
        <v>315</v>
      </c>
    </row>
    <row r="14544" spans="1:9" x14ac:dyDescent="0.25">
      <c r="A14544">
        <v>14542</v>
      </c>
      <c r="B14544" t="s">
        <v>28</v>
      </c>
      <c r="C14544">
        <v>2020</v>
      </c>
      <c r="D14544" t="s">
        <v>301</v>
      </c>
      <c r="E14544" t="s">
        <v>64</v>
      </c>
      <c r="F14544">
        <v>1015718.1</v>
      </c>
      <c r="G14544" t="s">
        <v>313</v>
      </c>
      <c r="H14544" t="s">
        <v>314</v>
      </c>
      <c r="I14544" t="s">
        <v>315</v>
      </c>
    </row>
    <row r="14545" spans="1:9" x14ac:dyDescent="0.25">
      <c r="A14545">
        <v>14543</v>
      </c>
      <c r="B14545" t="s">
        <v>11</v>
      </c>
      <c r="C14545">
        <v>2020</v>
      </c>
      <c r="D14545" t="s">
        <v>301</v>
      </c>
      <c r="E14545" t="s">
        <v>64</v>
      </c>
      <c r="F14545">
        <v>1015637.1</v>
      </c>
      <c r="G14545" t="s">
        <v>313</v>
      </c>
      <c r="H14545" t="s">
        <v>314</v>
      </c>
      <c r="I14545" t="s">
        <v>315</v>
      </c>
    </row>
    <row r="14546" spans="1:9" x14ac:dyDescent="0.25">
      <c r="A14546">
        <v>14544</v>
      </c>
      <c r="B14546" t="s">
        <v>12</v>
      </c>
      <c r="C14546">
        <v>2020</v>
      </c>
      <c r="D14546" t="s">
        <v>301</v>
      </c>
      <c r="E14546" t="s">
        <v>64</v>
      </c>
      <c r="F14546">
        <v>1014132.1</v>
      </c>
      <c r="G14546" t="s">
        <v>313</v>
      </c>
      <c r="H14546" t="s">
        <v>314</v>
      </c>
      <c r="I14546" t="s">
        <v>315</v>
      </c>
    </row>
    <row r="14547" spans="1:9" x14ac:dyDescent="0.25">
      <c r="A14547">
        <v>14545</v>
      </c>
      <c r="B14547" t="s">
        <v>7</v>
      </c>
      <c r="C14547">
        <v>2020</v>
      </c>
      <c r="D14547" t="s">
        <v>301</v>
      </c>
      <c r="E14547" t="s">
        <v>64</v>
      </c>
      <c r="F14547">
        <v>1015053.6</v>
      </c>
      <c r="G14547" t="s">
        <v>313</v>
      </c>
      <c r="H14547" t="s">
        <v>314</v>
      </c>
      <c r="I14547" t="s">
        <v>315</v>
      </c>
    </row>
    <row r="14548" spans="1:9" x14ac:dyDescent="0.25">
      <c r="A14548">
        <v>14546</v>
      </c>
      <c r="B14548" t="s">
        <v>18</v>
      </c>
      <c r="C14548">
        <v>2020</v>
      </c>
      <c r="D14548" t="s">
        <v>301</v>
      </c>
      <c r="E14548" t="s">
        <v>64</v>
      </c>
      <c r="F14548">
        <v>1011572.1</v>
      </c>
      <c r="G14548" t="s">
        <v>313</v>
      </c>
      <c r="H14548" t="s">
        <v>314</v>
      </c>
      <c r="I14548" t="s">
        <v>315</v>
      </c>
    </row>
    <row r="14549" spans="1:9" x14ac:dyDescent="0.25">
      <c r="A14549">
        <v>14547</v>
      </c>
      <c r="B14549" t="s">
        <v>23</v>
      </c>
      <c r="C14549">
        <v>2020</v>
      </c>
      <c r="D14549" t="s">
        <v>301</v>
      </c>
      <c r="E14549" t="s">
        <v>64</v>
      </c>
      <c r="F14549">
        <v>1012392.1</v>
      </c>
      <c r="G14549" t="s">
        <v>313</v>
      </c>
      <c r="H14549" t="s">
        <v>314</v>
      </c>
      <c r="I14549" t="s">
        <v>315</v>
      </c>
    </row>
    <row r="14550" spans="1:9" x14ac:dyDescent="0.25">
      <c r="A14550">
        <v>14548</v>
      </c>
      <c r="B14550" t="s">
        <v>14</v>
      </c>
      <c r="C14550">
        <v>2020</v>
      </c>
      <c r="D14550" t="s">
        <v>301</v>
      </c>
      <c r="E14550" t="s">
        <v>64</v>
      </c>
      <c r="F14550">
        <v>1013692.6</v>
      </c>
      <c r="G14550" t="s">
        <v>313</v>
      </c>
      <c r="H14550" t="s">
        <v>314</v>
      </c>
      <c r="I14550" t="s">
        <v>315</v>
      </c>
    </row>
    <row r="14551" spans="1:9" x14ac:dyDescent="0.25">
      <c r="A14551">
        <v>14549</v>
      </c>
      <c r="B14551" t="s">
        <v>17</v>
      </c>
      <c r="C14551">
        <v>2020</v>
      </c>
      <c r="D14551" t="s">
        <v>301</v>
      </c>
      <c r="E14551" t="s">
        <v>64</v>
      </c>
      <c r="F14551">
        <v>1016631.6</v>
      </c>
      <c r="G14551" t="s">
        <v>313</v>
      </c>
      <c r="H14551" t="s">
        <v>314</v>
      </c>
      <c r="I14551" t="s">
        <v>315</v>
      </c>
    </row>
    <row r="14552" spans="1:9" x14ac:dyDescent="0.25">
      <c r="A14552">
        <v>14550</v>
      </c>
      <c r="B14552" t="s">
        <v>19</v>
      </c>
      <c r="C14552">
        <v>2020</v>
      </c>
      <c r="D14552" t="s">
        <v>301</v>
      </c>
      <c r="E14552" t="s">
        <v>64</v>
      </c>
      <c r="F14552">
        <v>1009302.6</v>
      </c>
      <c r="G14552" t="s">
        <v>313</v>
      </c>
      <c r="H14552" t="s">
        <v>314</v>
      </c>
      <c r="I14552" t="s">
        <v>315</v>
      </c>
    </row>
    <row r="14553" spans="1:9" x14ac:dyDescent="0.25">
      <c r="A14553">
        <v>14551</v>
      </c>
      <c r="B14553" t="s">
        <v>27</v>
      </c>
      <c r="C14553">
        <v>2020</v>
      </c>
      <c r="D14553" t="s">
        <v>301</v>
      </c>
      <c r="E14553" t="s">
        <v>64</v>
      </c>
      <c r="F14553">
        <v>1011299.6</v>
      </c>
      <c r="G14553" t="s">
        <v>313</v>
      </c>
      <c r="H14553" t="s">
        <v>314</v>
      </c>
      <c r="I14553" t="s">
        <v>315</v>
      </c>
    </row>
    <row r="14554" spans="1:9" x14ac:dyDescent="0.25">
      <c r="A14554">
        <v>14552</v>
      </c>
      <c r="B14554" t="s">
        <v>13</v>
      </c>
      <c r="C14554">
        <v>2020</v>
      </c>
      <c r="D14554" t="s">
        <v>301</v>
      </c>
      <c r="E14554" t="s">
        <v>64</v>
      </c>
      <c r="F14554">
        <v>1012738.6</v>
      </c>
      <c r="G14554" t="s">
        <v>313</v>
      </c>
      <c r="H14554" t="s">
        <v>314</v>
      </c>
      <c r="I14554" t="s">
        <v>315</v>
      </c>
    </row>
    <row r="14555" spans="1:9" x14ac:dyDescent="0.25">
      <c r="A14555">
        <v>14553</v>
      </c>
      <c r="B14555" t="s">
        <v>4</v>
      </c>
      <c r="C14555">
        <v>2020</v>
      </c>
      <c r="D14555" t="s">
        <v>301</v>
      </c>
      <c r="E14555" t="s">
        <v>64</v>
      </c>
      <c r="F14555">
        <v>1011527.1</v>
      </c>
      <c r="G14555" t="s">
        <v>313</v>
      </c>
      <c r="H14555" t="s">
        <v>314</v>
      </c>
      <c r="I14555" t="s">
        <v>315</v>
      </c>
    </row>
    <row r="14556" spans="1:9" x14ac:dyDescent="0.25">
      <c r="A14556">
        <v>14554</v>
      </c>
      <c r="B14556" t="s">
        <v>6</v>
      </c>
      <c r="C14556">
        <v>2020</v>
      </c>
      <c r="D14556" t="s">
        <v>301</v>
      </c>
      <c r="E14556" t="s">
        <v>64</v>
      </c>
      <c r="F14556">
        <v>1013414.6</v>
      </c>
      <c r="G14556" t="s">
        <v>313</v>
      </c>
      <c r="H14556" t="s">
        <v>314</v>
      </c>
      <c r="I14556" t="s">
        <v>315</v>
      </c>
    </row>
    <row r="14557" spans="1:9" x14ac:dyDescent="0.25">
      <c r="A14557">
        <v>14555</v>
      </c>
      <c r="B14557" t="s">
        <v>9</v>
      </c>
      <c r="C14557">
        <v>2020</v>
      </c>
      <c r="D14557" t="s">
        <v>301</v>
      </c>
      <c r="E14557" t="s">
        <v>64</v>
      </c>
      <c r="F14557">
        <v>1018392.1</v>
      </c>
      <c r="G14557" t="s">
        <v>313</v>
      </c>
      <c r="H14557" t="s">
        <v>314</v>
      </c>
      <c r="I14557" t="s">
        <v>315</v>
      </c>
    </row>
    <row r="14558" spans="1:9" x14ac:dyDescent="0.25">
      <c r="A14558">
        <v>14556</v>
      </c>
      <c r="B14558" t="s">
        <v>10</v>
      </c>
      <c r="C14558">
        <v>2020</v>
      </c>
      <c r="D14558" t="s">
        <v>301</v>
      </c>
      <c r="E14558" t="s">
        <v>64</v>
      </c>
      <c r="F14558">
        <v>1014255.1</v>
      </c>
      <c r="G14558" t="s">
        <v>313</v>
      </c>
      <c r="H14558" t="s">
        <v>314</v>
      </c>
      <c r="I14558" t="s">
        <v>315</v>
      </c>
    </row>
    <row r="14559" spans="1:9" x14ac:dyDescent="0.25">
      <c r="A14559">
        <v>14557</v>
      </c>
      <c r="B14559" t="s">
        <v>3</v>
      </c>
      <c r="C14559">
        <v>2020</v>
      </c>
      <c r="D14559" t="s">
        <v>301</v>
      </c>
      <c r="E14559" t="s">
        <v>64</v>
      </c>
      <c r="F14559">
        <v>1013511.6</v>
      </c>
      <c r="G14559" t="s">
        <v>313</v>
      </c>
      <c r="H14559" t="s">
        <v>314</v>
      </c>
      <c r="I14559" t="s">
        <v>315</v>
      </c>
    </row>
    <row r="14560" spans="1:9" x14ac:dyDescent="0.25">
      <c r="A14560">
        <v>14558</v>
      </c>
      <c r="B14560" t="s">
        <v>25</v>
      </c>
      <c r="C14560">
        <v>2020</v>
      </c>
      <c r="D14560" t="s">
        <v>301</v>
      </c>
      <c r="E14560" t="s">
        <v>64</v>
      </c>
      <c r="F14560">
        <v>1016082.6</v>
      </c>
      <c r="G14560" t="s">
        <v>313</v>
      </c>
      <c r="H14560" t="s">
        <v>314</v>
      </c>
      <c r="I14560" t="s">
        <v>315</v>
      </c>
    </row>
    <row r="14561" spans="1:9" x14ac:dyDescent="0.25">
      <c r="A14561">
        <v>14559</v>
      </c>
      <c r="B14561" t="s">
        <v>8</v>
      </c>
      <c r="C14561">
        <v>2020</v>
      </c>
      <c r="D14561" t="s">
        <v>301</v>
      </c>
      <c r="E14561" t="s">
        <v>204</v>
      </c>
      <c r="F14561">
        <v>-0.6</v>
      </c>
      <c r="G14561" t="s">
        <v>313</v>
      </c>
      <c r="H14561" t="s">
        <v>314</v>
      </c>
      <c r="I14561" t="s">
        <v>315</v>
      </c>
    </row>
    <row r="14562" spans="1:9" x14ac:dyDescent="0.25">
      <c r="A14562">
        <v>14560</v>
      </c>
      <c r="B14562" t="s">
        <v>22</v>
      </c>
      <c r="C14562">
        <v>2020</v>
      </c>
      <c r="D14562" t="s">
        <v>301</v>
      </c>
      <c r="E14562" t="s">
        <v>204</v>
      </c>
      <c r="F14562">
        <v>-0.6</v>
      </c>
      <c r="G14562" t="s">
        <v>313</v>
      </c>
      <c r="H14562" t="s">
        <v>314</v>
      </c>
      <c r="I14562" t="s">
        <v>315</v>
      </c>
    </row>
    <row r="14563" spans="1:9" x14ac:dyDescent="0.25">
      <c r="A14563">
        <v>14561</v>
      </c>
      <c r="B14563" t="s">
        <v>15</v>
      </c>
      <c r="C14563">
        <v>2020</v>
      </c>
      <c r="D14563" t="s">
        <v>301</v>
      </c>
      <c r="E14563" t="s">
        <v>204</v>
      </c>
      <c r="F14563">
        <v>-0.6</v>
      </c>
      <c r="G14563" t="s">
        <v>313</v>
      </c>
      <c r="H14563" t="s">
        <v>314</v>
      </c>
      <c r="I14563" t="s">
        <v>315</v>
      </c>
    </row>
    <row r="14564" spans="1:9" x14ac:dyDescent="0.25">
      <c r="A14564">
        <v>14562</v>
      </c>
      <c r="B14564" t="s">
        <v>20</v>
      </c>
      <c r="C14564">
        <v>2020</v>
      </c>
      <c r="D14564" t="s">
        <v>301</v>
      </c>
      <c r="E14564" t="s">
        <v>204</v>
      </c>
      <c r="F14564">
        <v>0.9</v>
      </c>
      <c r="G14564" t="s">
        <v>313</v>
      </c>
      <c r="H14564" t="s">
        <v>314</v>
      </c>
      <c r="I14564" t="s">
        <v>315</v>
      </c>
    </row>
    <row r="14565" spans="1:9" x14ac:dyDescent="0.25">
      <c r="A14565">
        <v>14563</v>
      </c>
      <c r="B14565" t="s">
        <v>30</v>
      </c>
      <c r="C14565">
        <v>2020</v>
      </c>
      <c r="D14565" t="s">
        <v>301</v>
      </c>
      <c r="E14565" t="s">
        <v>204</v>
      </c>
      <c r="F14565">
        <v>-0.1</v>
      </c>
      <c r="G14565" t="s">
        <v>313</v>
      </c>
      <c r="H14565" t="s">
        <v>314</v>
      </c>
      <c r="I14565" t="s">
        <v>315</v>
      </c>
    </row>
    <row r="14566" spans="1:9" x14ac:dyDescent="0.25">
      <c r="A14566">
        <v>14564</v>
      </c>
      <c r="B14566" t="s">
        <v>21</v>
      </c>
      <c r="C14566">
        <v>2020</v>
      </c>
      <c r="D14566" t="s">
        <v>301</v>
      </c>
      <c r="E14566" t="s">
        <v>204</v>
      </c>
      <c r="F14566">
        <v>-0.1</v>
      </c>
      <c r="G14566" t="s">
        <v>313</v>
      </c>
      <c r="H14566" t="s">
        <v>314</v>
      </c>
      <c r="I14566" t="s">
        <v>315</v>
      </c>
    </row>
    <row r="14567" spans="1:9" x14ac:dyDescent="0.25">
      <c r="A14567">
        <v>14565</v>
      </c>
      <c r="B14567" t="s">
        <v>16</v>
      </c>
      <c r="C14567">
        <v>2020</v>
      </c>
      <c r="D14567" t="s">
        <v>301</v>
      </c>
      <c r="E14567" t="s">
        <v>204</v>
      </c>
      <c r="F14567">
        <v>0.4</v>
      </c>
      <c r="G14567" t="s">
        <v>313</v>
      </c>
      <c r="H14567" t="s">
        <v>314</v>
      </c>
      <c r="I14567" t="s">
        <v>315</v>
      </c>
    </row>
    <row r="14568" spans="1:9" x14ac:dyDescent="0.25">
      <c r="A14568">
        <v>14566</v>
      </c>
      <c r="B14568" t="s">
        <v>29</v>
      </c>
      <c r="C14568">
        <v>2020</v>
      </c>
      <c r="D14568" t="s">
        <v>301</v>
      </c>
      <c r="E14568" t="s">
        <v>204</v>
      </c>
      <c r="F14568">
        <v>-0.1</v>
      </c>
      <c r="G14568" t="s">
        <v>313</v>
      </c>
      <c r="H14568" t="s">
        <v>314</v>
      </c>
      <c r="I14568" t="s">
        <v>315</v>
      </c>
    </row>
    <row r="14569" spans="1:9" x14ac:dyDescent="0.25">
      <c r="A14569">
        <v>14567</v>
      </c>
      <c r="B14569" t="s">
        <v>31</v>
      </c>
      <c r="C14569">
        <v>2020</v>
      </c>
      <c r="D14569" t="s">
        <v>301</v>
      </c>
      <c r="E14569" t="s">
        <v>204</v>
      </c>
      <c r="F14569">
        <v>0.4</v>
      </c>
      <c r="G14569" t="s">
        <v>313</v>
      </c>
      <c r="H14569" t="s">
        <v>314</v>
      </c>
      <c r="I14569" t="s">
        <v>315</v>
      </c>
    </row>
    <row r="14570" spans="1:9" x14ac:dyDescent="0.25">
      <c r="A14570">
        <v>14568</v>
      </c>
      <c r="B14570" t="s">
        <v>24</v>
      </c>
      <c r="C14570">
        <v>2020</v>
      </c>
      <c r="D14570" t="s">
        <v>301</v>
      </c>
      <c r="E14570" t="s">
        <v>204</v>
      </c>
      <c r="F14570">
        <v>-0.1</v>
      </c>
      <c r="G14570" t="s">
        <v>313</v>
      </c>
      <c r="H14570" t="s">
        <v>314</v>
      </c>
      <c r="I14570" t="s">
        <v>315</v>
      </c>
    </row>
    <row r="14571" spans="1:9" x14ac:dyDescent="0.25">
      <c r="A14571">
        <v>14569</v>
      </c>
      <c r="B14571" t="s">
        <v>5</v>
      </c>
      <c r="C14571">
        <v>2020</v>
      </c>
      <c r="D14571" t="s">
        <v>301</v>
      </c>
      <c r="E14571" t="s">
        <v>204</v>
      </c>
      <c r="F14571">
        <v>-0.1</v>
      </c>
      <c r="G14571" t="s">
        <v>313</v>
      </c>
      <c r="H14571" t="s">
        <v>314</v>
      </c>
      <c r="I14571" t="s">
        <v>315</v>
      </c>
    </row>
    <row r="14572" spans="1:9" x14ac:dyDescent="0.25">
      <c r="A14572">
        <v>14570</v>
      </c>
      <c r="B14572" t="s">
        <v>26</v>
      </c>
      <c r="C14572">
        <v>2020</v>
      </c>
      <c r="D14572" t="s">
        <v>301</v>
      </c>
      <c r="E14572" t="s">
        <v>204</v>
      </c>
      <c r="F14572">
        <v>-0.1</v>
      </c>
      <c r="G14572" t="s">
        <v>313</v>
      </c>
      <c r="H14572" t="s">
        <v>314</v>
      </c>
      <c r="I14572" t="s">
        <v>315</v>
      </c>
    </row>
    <row r="14573" spans="1:9" x14ac:dyDescent="0.25">
      <c r="A14573">
        <v>14571</v>
      </c>
      <c r="B14573" t="s">
        <v>28</v>
      </c>
      <c r="C14573">
        <v>2020</v>
      </c>
      <c r="D14573" t="s">
        <v>301</v>
      </c>
      <c r="E14573" t="s">
        <v>204</v>
      </c>
      <c r="F14573">
        <v>0.9</v>
      </c>
      <c r="G14573" t="s">
        <v>313</v>
      </c>
      <c r="H14573" t="s">
        <v>314</v>
      </c>
      <c r="I14573" t="s">
        <v>315</v>
      </c>
    </row>
    <row r="14574" spans="1:9" x14ac:dyDescent="0.25">
      <c r="A14574">
        <v>14572</v>
      </c>
      <c r="B14574" t="s">
        <v>11</v>
      </c>
      <c r="C14574">
        <v>2020</v>
      </c>
      <c r="D14574" t="s">
        <v>301</v>
      </c>
      <c r="E14574" t="s">
        <v>204</v>
      </c>
      <c r="F14574">
        <v>-0.1</v>
      </c>
      <c r="G14574" t="s">
        <v>313</v>
      </c>
      <c r="H14574" t="s">
        <v>314</v>
      </c>
      <c r="I14574" t="s">
        <v>315</v>
      </c>
    </row>
    <row r="14575" spans="1:9" x14ac:dyDescent="0.25">
      <c r="A14575">
        <v>14573</v>
      </c>
      <c r="B14575" t="s">
        <v>12</v>
      </c>
      <c r="C14575">
        <v>2020</v>
      </c>
      <c r="D14575" t="s">
        <v>301</v>
      </c>
      <c r="E14575" t="s">
        <v>204</v>
      </c>
      <c r="F14575">
        <v>-0.1</v>
      </c>
      <c r="G14575" t="s">
        <v>313</v>
      </c>
      <c r="H14575" t="s">
        <v>314</v>
      </c>
      <c r="I14575" t="s">
        <v>315</v>
      </c>
    </row>
    <row r="14576" spans="1:9" x14ac:dyDescent="0.25">
      <c r="A14576">
        <v>14574</v>
      </c>
      <c r="B14576" t="s">
        <v>7</v>
      </c>
      <c r="C14576">
        <v>2020</v>
      </c>
      <c r="D14576" t="s">
        <v>301</v>
      </c>
      <c r="E14576" t="s">
        <v>204</v>
      </c>
      <c r="F14576">
        <v>0.4</v>
      </c>
      <c r="G14576" t="s">
        <v>313</v>
      </c>
      <c r="H14576" t="s">
        <v>314</v>
      </c>
      <c r="I14576" t="s">
        <v>315</v>
      </c>
    </row>
    <row r="14577" spans="1:9" x14ac:dyDescent="0.25">
      <c r="A14577">
        <v>14575</v>
      </c>
      <c r="B14577" t="s">
        <v>18</v>
      </c>
      <c r="C14577">
        <v>2020</v>
      </c>
      <c r="D14577" t="s">
        <v>301</v>
      </c>
      <c r="E14577" t="s">
        <v>204</v>
      </c>
      <c r="F14577">
        <v>-1.1000000000000001</v>
      </c>
      <c r="G14577" t="s">
        <v>313</v>
      </c>
      <c r="H14577" t="s">
        <v>314</v>
      </c>
      <c r="I14577" t="s">
        <v>315</v>
      </c>
    </row>
    <row r="14578" spans="1:9" x14ac:dyDescent="0.25">
      <c r="A14578">
        <v>14576</v>
      </c>
      <c r="B14578" t="s">
        <v>23</v>
      </c>
      <c r="C14578">
        <v>2020</v>
      </c>
      <c r="D14578" t="s">
        <v>301</v>
      </c>
      <c r="E14578" t="s">
        <v>204</v>
      </c>
      <c r="F14578">
        <v>0.9</v>
      </c>
      <c r="G14578" t="s">
        <v>313</v>
      </c>
      <c r="H14578" t="s">
        <v>314</v>
      </c>
      <c r="I14578" t="s">
        <v>315</v>
      </c>
    </row>
    <row r="14579" spans="1:9" x14ac:dyDescent="0.25">
      <c r="A14579">
        <v>14577</v>
      </c>
      <c r="B14579" t="s">
        <v>14</v>
      </c>
      <c r="C14579">
        <v>2020</v>
      </c>
      <c r="D14579" t="s">
        <v>301</v>
      </c>
      <c r="E14579" t="s">
        <v>204</v>
      </c>
      <c r="F14579">
        <v>0.4</v>
      </c>
      <c r="G14579" t="s">
        <v>313</v>
      </c>
      <c r="H14579" t="s">
        <v>314</v>
      </c>
      <c r="I14579" t="s">
        <v>315</v>
      </c>
    </row>
    <row r="14580" spans="1:9" x14ac:dyDescent="0.25">
      <c r="A14580">
        <v>14578</v>
      </c>
      <c r="B14580" t="s">
        <v>17</v>
      </c>
      <c r="C14580">
        <v>2020</v>
      </c>
      <c r="D14580" t="s">
        <v>301</v>
      </c>
      <c r="E14580" t="s">
        <v>204</v>
      </c>
      <c r="F14580">
        <v>-0.6</v>
      </c>
      <c r="G14580" t="s">
        <v>313</v>
      </c>
      <c r="H14580" t="s">
        <v>314</v>
      </c>
      <c r="I14580" t="s">
        <v>315</v>
      </c>
    </row>
    <row r="14581" spans="1:9" x14ac:dyDescent="0.25">
      <c r="A14581">
        <v>14579</v>
      </c>
      <c r="B14581" t="s">
        <v>19</v>
      </c>
      <c r="C14581">
        <v>2020</v>
      </c>
      <c r="D14581" t="s">
        <v>301</v>
      </c>
      <c r="E14581" t="s">
        <v>204</v>
      </c>
      <c r="F14581">
        <v>0.4</v>
      </c>
      <c r="G14581" t="s">
        <v>313</v>
      </c>
      <c r="H14581" t="s">
        <v>314</v>
      </c>
      <c r="I14581" t="s">
        <v>315</v>
      </c>
    </row>
    <row r="14582" spans="1:9" x14ac:dyDescent="0.25">
      <c r="A14582">
        <v>14580</v>
      </c>
      <c r="B14582" t="s">
        <v>27</v>
      </c>
      <c r="C14582">
        <v>2020</v>
      </c>
      <c r="D14582" t="s">
        <v>301</v>
      </c>
      <c r="E14582" t="s">
        <v>204</v>
      </c>
      <c r="F14582">
        <v>0.4</v>
      </c>
      <c r="G14582" t="s">
        <v>313</v>
      </c>
      <c r="H14582" t="s">
        <v>314</v>
      </c>
      <c r="I14582" t="s">
        <v>315</v>
      </c>
    </row>
    <row r="14583" spans="1:9" x14ac:dyDescent="0.25">
      <c r="A14583">
        <v>14581</v>
      </c>
      <c r="B14583" t="s">
        <v>13</v>
      </c>
      <c r="C14583">
        <v>2020</v>
      </c>
      <c r="D14583" t="s">
        <v>301</v>
      </c>
      <c r="E14583" t="s">
        <v>204</v>
      </c>
      <c r="F14583">
        <v>0.4</v>
      </c>
      <c r="G14583" t="s">
        <v>313</v>
      </c>
      <c r="H14583" t="s">
        <v>314</v>
      </c>
      <c r="I14583" t="s">
        <v>315</v>
      </c>
    </row>
    <row r="14584" spans="1:9" x14ac:dyDescent="0.25">
      <c r="A14584">
        <v>14582</v>
      </c>
      <c r="B14584" t="s">
        <v>4</v>
      </c>
      <c r="C14584">
        <v>2020</v>
      </c>
      <c r="D14584" t="s">
        <v>301</v>
      </c>
      <c r="E14584" t="s">
        <v>204</v>
      </c>
      <c r="F14584">
        <v>0.9</v>
      </c>
      <c r="G14584" t="s">
        <v>313</v>
      </c>
      <c r="H14584" t="s">
        <v>314</v>
      </c>
      <c r="I14584" t="s">
        <v>315</v>
      </c>
    </row>
    <row r="14585" spans="1:9" x14ac:dyDescent="0.25">
      <c r="A14585">
        <v>14583</v>
      </c>
      <c r="B14585" t="s">
        <v>6</v>
      </c>
      <c r="C14585">
        <v>2020</v>
      </c>
      <c r="D14585" t="s">
        <v>301</v>
      </c>
      <c r="E14585" t="s">
        <v>204</v>
      </c>
      <c r="F14585">
        <v>-0.6</v>
      </c>
      <c r="G14585" t="s">
        <v>313</v>
      </c>
      <c r="H14585" t="s">
        <v>314</v>
      </c>
      <c r="I14585" t="s">
        <v>315</v>
      </c>
    </row>
    <row r="14586" spans="1:9" x14ac:dyDescent="0.25">
      <c r="A14586">
        <v>14584</v>
      </c>
      <c r="B14586" t="s">
        <v>9</v>
      </c>
      <c r="C14586">
        <v>2020</v>
      </c>
      <c r="D14586" t="s">
        <v>301</v>
      </c>
      <c r="E14586" t="s">
        <v>204</v>
      </c>
      <c r="F14586">
        <v>-0.1</v>
      </c>
      <c r="G14586" t="s">
        <v>313</v>
      </c>
      <c r="H14586" t="s">
        <v>314</v>
      </c>
      <c r="I14586" t="s">
        <v>315</v>
      </c>
    </row>
    <row r="14587" spans="1:9" x14ac:dyDescent="0.25">
      <c r="A14587">
        <v>14585</v>
      </c>
      <c r="B14587" t="s">
        <v>10</v>
      </c>
      <c r="C14587">
        <v>2020</v>
      </c>
      <c r="D14587" t="s">
        <v>301</v>
      </c>
      <c r="E14587" t="s">
        <v>204</v>
      </c>
      <c r="F14587">
        <v>-0.1</v>
      </c>
      <c r="G14587" t="s">
        <v>313</v>
      </c>
      <c r="H14587" t="s">
        <v>314</v>
      </c>
      <c r="I14587" t="s">
        <v>315</v>
      </c>
    </row>
    <row r="14588" spans="1:9" x14ac:dyDescent="0.25">
      <c r="A14588">
        <v>14586</v>
      </c>
      <c r="B14588" t="s">
        <v>3</v>
      </c>
      <c r="C14588">
        <v>2020</v>
      </c>
      <c r="D14588" t="s">
        <v>301</v>
      </c>
      <c r="E14588" t="s">
        <v>204</v>
      </c>
      <c r="F14588">
        <v>0.4</v>
      </c>
      <c r="G14588" t="s">
        <v>313</v>
      </c>
      <c r="H14588" t="s">
        <v>314</v>
      </c>
      <c r="I14588" t="s">
        <v>315</v>
      </c>
    </row>
    <row r="14589" spans="1:9" x14ac:dyDescent="0.25">
      <c r="A14589">
        <v>14587</v>
      </c>
      <c r="B14589" t="s">
        <v>25</v>
      </c>
      <c r="C14589">
        <v>2020</v>
      </c>
      <c r="D14589" t="s">
        <v>301</v>
      </c>
      <c r="E14589" t="s">
        <v>204</v>
      </c>
      <c r="F14589">
        <v>-0.6</v>
      </c>
      <c r="G14589" t="s">
        <v>313</v>
      </c>
      <c r="H14589" t="s">
        <v>314</v>
      </c>
      <c r="I14589" t="s">
        <v>315</v>
      </c>
    </row>
    <row r="14590" spans="1:9" x14ac:dyDescent="0.25">
      <c r="A14590">
        <v>14588</v>
      </c>
      <c r="B14590" t="s">
        <v>8</v>
      </c>
      <c r="C14590">
        <v>2020</v>
      </c>
      <c r="D14590" t="s">
        <v>301</v>
      </c>
      <c r="E14590" t="s">
        <v>205</v>
      </c>
      <c r="F14590">
        <v>0</v>
      </c>
      <c r="G14590" t="s">
        <v>316</v>
      </c>
      <c r="H14590" t="s">
        <v>314</v>
      </c>
      <c r="I14590" t="s">
        <v>315</v>
      </c>
    </row>
    <row r="14591" spans="1:9" x14ac:dyDescent="0.25">
      <c r="A14591">
        <v>14589</v>
      </c>
      <c r="B14591" t="s">
        <v>22</v>
      </c>
      <c r="C14591">
        <v>2020</v>
      </c>
      <c r="D14591" t="s">
        <v>301</v>
      </c>
      <c r="E14591" t="s">
        <v>205</v>
      </c>
      <c r="F14591">
        <v>0</v>
      </c>
      <c r="G14591" t="s">
        <v>316</v>
      </c>
      <c r="H14591" t="s">
        <v>314</v>
      </c>
      <c r="I14591" t="s">
        <v>315</v>
      </c>
    </row>
    <row r="14592" spans="1:9" x14ac:dyDescent="0.25">
      <c r="A14592">
        <v>14590</v>
      </c>
      <c r="B14592" t="s">
        <v>15</v>
      </c>
      <c r="C14592">
        <v>2020</v>
      </c>
      <c r="D14592" t="s">
        <v>301</v>
      </c>
      <c r="E14592" t="s">
        <v>205</v>
      </c>
      <c r="F14592">
        <v>0</v>
      </c>
      <c r="G14592" t="s">
        <v>316</v>
      </c>
      <c r="H14592" t="s">
        <v>314</v>
      </c>
      <c r="I14592" t="s">
        <v>315</v>
      </c>
    </row>
    <row r="14593" spans="1:9" x14ac:dyDescent="0.25">
      <c r="A14593">
        <v>14591</v>
      </c>
      <c r="B14593" t="s">
        <v>20</v>
      </c>
      <c r="C14593">
        <v>2020</v>
      </c>
      <c r="D14593" t="s">
        <v>301</v>
      </c>
      <c r="E14593" t="s">
        <v>205</v>
      </c>
      <c r="F14593">
        <v>0</v>
      </c>
      <c r="G14593" t="s">
        <v>316</v>
      </c>
      <c r="H14593" t="s">
        <v>314</v>
      </c>
      <c r="I14593" t="s">
        <v>315</v>
      </c>
    </row>
    <row r="14594" spans="1:9" x14ac:dyDescent="0.25">
      <c r="A14594">
        <v>14592</v>
      </c>
      <c r="B14594" t="s">
        <v>30</v>
      </c>
      <c r="C14594">
        <v>2020</v>
      </c>
      <c r="D14594" t="s">
        <v>301</v>
      </c>
      <c r="E14594" t="s">
        <v>205</v>
      </c>
      <c r="F14594">
        <v>0</v>
      </c>
      <c r="G14594" t="s">
        <v>316</v>
      </c>
      <c r="H14594" t="s">
        <v>314</v>
      </c>
      <c r="I14594" t="s">
        <v>315</v>
      </c>
    </row>
    <row r="14595" spans="1:9" x14ac:dyDescent="0.25">
      <c r="A14595">
        <v>14593</v>
      </c>
      <c r="B14595" t="s">
        <v>21</v>
      </c>
      <c r="C14595">
        <v>2020</v>
      </c>
      <c r="D14595" t="s">
        <v>301</v>
      </c>
      <c r="E14595" t="s">
        <v>205</v>
      </c>
      <c r="F14595">
        <v>0</v>
      </c>
      <c r="G14595" t="s">
        <v>316</v>
      </c>
      <c r="H14595" t="s">
        <v>314</v>
      </c>
      <c r="I14595" t="s">
        <v>315</v>
      </c>
    </row>
    <row r="14596" spans="1:9" x14ac:dyDescent="0.25">
      <c r="A14596">
        <v>14594</v>
      </c>
      <c r="B14596" t="s">
        <v>16</v>
      </c>
      <c r="C14596">
        <v>2020</v>
      </c>
      <c r="D14596" t="s">
        <v>301</v>
      </c>
      <c r="E14596" t="s">
        <v>205</v>
      </c>
      <c r="F14596">
        <v>0</v>
      </c>
      <c r="G14596" t="s">
        <v>316</v>
      </c>
      <c r="H14596" t="s">
        <v>314</v>
      </c>
      <c r="I14596" t="s">
        <v>315</v>
      </c>
    </row>
    <row r="14597" spans="1:9" x14ac:dyDescent="0.25">
      <c r="A14597">
        <v>14595</v>
      </c>
      <c r="B14597" t="s">
        <v>29</v>
      </c>
      <c r="C14597">
        <v>2020</v>
      </c>
      <c r="D14597" t="s">
        <v>301</v>
      </c>
      <c r="E14597" t="s">
        <v>205</v>
      </c>
      <c r="F14597">
        <v>0</v>
      </c>
      <c r="G14597" t="s">
        <v>316</v>
      </c>
      <c r="H14597" t="s">
        <v>314</v>
      </c>
      <c r="I14597" t="s">
        <v>315</v>
      </c>
    </row>
    <row r="14598" spans="1:9" x14ac:dyDescent="0.25">
      <c r="A14598">
        <v>14596</v>
      </c>
      <c r="B14598" t="s">
        <v>31</v>
      </c>
      <c r="C14598">
        <v>2020</v>
      </c>
      <c r="D14598" t="s">
        <v>301</v>
      </c>
      <c r="E14598" t="s">
        <v>205</v>
      </c>
      <c r="F14598">
        <v>0</v>
      </c>
      <c r="G14598" t="s">
        <v>316</v>
      </c>
      <c r="H14598" t="s">
        <v>314</v>
      </c>
      <c r="I14598" t="s">
        <v>315</v>
      </c>
    </row>
    <row r="14599" spans="1:9" x14ac:dyDescent="0.25">
      <c r="A14599">
        <v>14597</v>
      </c>
      <c r="B14599" t="s">
        <v>24</v>
      </c>
      <c r="C14599">
        <v>2020</v>
      </c>
      <c r="D14599" t="s">
        <v>301</v>
      </c>
      <c r="E14599" t="s">
        <v>205</v>
      </c>
      <c r="F14599">
        <v>0</v>
      </c>
      <c r="G14599" t="s">
        <v>316</v>
      </c>
      <c r="H14599" t="s">
        <v>314</v>
      </c>
      <c r="I14599" t="s">
        <v>315</v>
      </c>
    </row>
    <row r="14600" spans="1:9" x14ac:dyDescent="0.25">
      <c r="A14600">
        <v>14598</v>
      </c>
      <c r="B14600" t="s">
        <v>5</v>
      </c>
      <c r="C14600">
        <v>2020</v>
      </c>
      <c r="D14600" t="s">
        <v>301</v>
      </c>
      <c r="E14600" t="s">
        <v>205</v>
      </c>
      <c r="F14600">
        <v>0</v>
      </c>
      <c r="G14600" t="s">
        <v>316</v>
      </c>
      <c r="H14600" t="s">
        <v>314</v>
      </c>
      <c r="I14600" t="s">
        <v>315</v>
      </c>
    </row>
    <row r="14601" spans="1:9" x14ac:dyDescent="0.25">
      <c r="A14601">
        <v>14599</v>
      </c>
      <c r="B14601" t="s">
        <v>26</v>
      </c>
      <c r="C14601">
        <v>2020</v>
      </c>
      <c r="D14601" t="s">
        <v>301</v>
      </c>
      <c r="E14601" t="s">
        <v>205</v>
      </c>
      <c r="F14601">
        <v>0</v>
      </c>
      <c r="G14601" t="s">
        <v>316</v>
      </c>
      <c r="H14601" t="s">
        <v>314</v>
      </c>
      <c r="I14601" t="s">
        <v>315</v>
      </c>
    </row>
    <row r="14602" spans="1:9" x14ac:dyDescent="0.25">
      <c r="A14602">
        <v>14600</v>
      </c>
      <c r="B14602" t="s">
        <v>28</v>
      </c>
      <c r="C14602">
        <v>2020</v>
      </c>
      <c r="D14602" t="s">
        <v>301</v>
      </c>
      <c r="E14602" t="s">
        <v>205</v>
      </c>
      <c r="F14602">
        <v>0</v>
      </c>
      <c r="G14602" t="s">
        <v>316</v>
      </c>
      <c r="H14602" t="s">
        <v>314</v>
      </c>
      <c r="I14602" t="s">
        <v>315</v>
      </c>
    </row>
    <row r="14603" spans="1:9" x14ac:dyDescent="0.25">
      <c r="A14603">
        <v>14601</v>
      </c>
      <c r="B14603" t="s">
        <v>11</v>
      </c>
      <c r="C14603">
        <v>2020</v>
      </c>
      <c r="D14603" t="s">
        <v>301</v>
      </c>
      <c r="E14603" t="s">
        <v>205</v>
      </c>
      <c r="F14603">
        <v>0</v>
      </c>
      <c r="G14603" t="s">
        <v>316</v>
      </c>
      <c r="H14603" t="s">
        <v>314</v>
      </c>
      <c r="I14603" t="s">
        <v>315</v>
      </c>
    </row>
    <row r="14604" spans="1:9" x14ac:dyDescent="0.25">
      <c r="A14604">
        <v>14602</v>
      </c>
      <c r="B14604" t="s">
        <v>12</v>
      </c>
      <c r="C14604">
        <v>2020</v>
      </c>
      <c r="D14604" t="s">
        <v>301</v>
      </c>
      <c r="E14604" t="s">
        <v>205</v>
      </c>
      <c r="F14604">
        <v>0</v>
      </c>
      <c r="G14604" t="s">
        <v>316</v>
      </c>
      <c r="H14604" t="s">
        <v>314</v>
      </c>
      <c r="I14604" t="s">
        <v>315</v>
      </c>
    </row>
    <row r="14605" spans="1:9" x14ac:dyDescent="0.25">
      <c r="A14605">
        <v>14603</v>
      </c>
      <c r="B14605" t="s">
        <v>7</v>
      </c>
      <c r="C14605">
        <v>2020</v>
      </c>
      <c r="D14605" t="s">
        <v>301</v>
      </c>
      <c r="E14605" t="s">
        <v>205</v>
      </c>
      <c r="F14605">
        <v>0</v>
      </c>
      <c r="G14605" t="s">
        <v>316</v>
      </c>
      <c r="H14605" t="s">
        <v>314</v>
      </c>
      <c r="I14605" t="s">
        <v>315</v>
      </c>
    </row>
    <row r="14606" spans="1:9" x14ac:dyDescent="0.25">
      <c r="A14606">
        <v>14604</v>
      </c>
      <c r="B14606" t="s">
        <v>18</v>
      </c>
      <c r="C14606">
        <v>2020</v>
      </c>
      <c r="D14606" t="s">
        <v>301</v>
      </c>
      <c r="E14606" t="s">
        <v>205</v>
      </c>
      <c r="F14606">
        <v>0</v>
      </c>
      <c r="G14606" t="s">
        <v>316</v>
      </c>
      <c r="H14606" t="s">
        <v>314</v>
      </c>
      <c r="I14606" t="s">
        <v>315</v>
      </c>
    </row>
    <row r="14607" spans="1:9" x14ac:dyDescent="0.25">
      <c r="A14607">
        <v>14605</v>
      </c>
      <c r="B14607" t="s">
        <v>23</v>
      </c>
      <c r="C14607">
        <v>2020</v>
      </c>
      <c r="D14607" t="s">
        <v>301</v>
      </c>
      <c r="E14607" t="s">
        <v>205</v>
      </c>
      <c r="F14607">
        <v>0</v>
      </c>
      <c r="G14607" t="s">
        <v>316</v>
      </c>
      <c r="H14607" t="s">
        <v>314</v>
      </c>
      <c r="I14607" t="s">
        <v>315</v>
      </c>
    </row>
    <row r="14608" spans="1:9" x14ac:dyDescent="0.25">
      <c r="A14608">
        <v>14606</v>
      </c>
      <c r="B14608" t="s">
        <v>14</v>
      </c>
      <c r="C14608">
        <v>2020</v>
      </c>
      <c r="D14608" t="s">
        <v>301</v>
      </c>
      <c r="E14608" t="s">
        <v>205</v>
      </c>
      <c r="F14608">
        <v>0</v>
      </c>
      <c r="G14608" t="s">
        <v>316</v>
      </c>
      <c r="H14608" t="s">
        <v>314</v>
      </c>
      <c r="I14608" t="s">
        <v>315</v>
      </c>
    </row>
    <row r="14609" spans="1:9" x14ac:dyDescent="0.25">
      <c r="A14609">
        <v>14607</v>
      </c>
      <c r="B14609" t="s">
        <v>17</v>
      </c>
      <c r="C14609">
        <v>2020</v>
      </c>
      <c r="D14609" t="s">
        <v>301</v>
      </c>
      <c r="E14609" t="s">
        <v>205</v>
      </c>
      <c r="F14609">
        <v>0</v>
      </c>
      <c r="G14609" t="s">
        <v>316</v>
      </c>
      <c r="H14609" t="s">
        <v>314</v>
      </c>
      <c r="I14609" t="s">
        <v>315</v>
      </c>
    </row>
    <row r="14610" spans="1:9" x14ac:dyDescent="0.25">
      <c r="A14610">
        <v>14608</v>
      </c>
      <c r="B14610" t="s">
        <v>19</v>
      </c>
      <c r="C14610">
        <v>2020</v>
      </c>
      <c r="D14610" t="s">
        <v>301</v>
      </c>
      <c r="E14610" t="s">
        <v>205</v>
      </c>
      <c r="F14610">
        <v>0</v>
      </c>
      <c r="G14610" t="s">
        <v>316</v>
      </c>
      <c r="H14610" t="s">
        <v>314</v>
      </c>
      <c r="I14610" t="s">
        <v>315</v>
      </c>
    </row>
    <row r="14611" spans="1:9" x14ac:dyDescent="0.25">
      <c r="A14611">
        <v>14609</v>
      </c>
      <c r="B14611" t="s">
        <v>27</v>
      </c>
      <c r="C14611">
        <v>2020</v>
      </c>
      <c r="D14611" t="s">
        <v>301</v>
      </c>
      <c r="E14611" t="s">
        <v>205</v>
      </c>
      <c r="F14611">
        <v>0</v>
      </c>
      <c r="G14611" t="s">
        <v>316</v>
      </c>
      <c r="H14611" t="s">
        <v>314</v>
      </c>
      <c r="I14611" t="s">
        <v>315</v>
      </c>
    </row>
    <row r="14612" spans="1:9" x14ac:dyDescent="0.25">
      <c r="A14612">
        <v>14610</v>
      </c>
      <c r="B14612" t="s">
        <v>13</v>
      </c>
      <c r="C14612">
        <v>2020</v>
      </c>
      <c r="D14612" t="s">
        <v>301</v>
      </c>
      <c r="E14612" t="s">
        <v>205</v>
      </c>
      <c r="F14612">
        <v>0</v>
      </c>
      <c r="G14612" t="s">
        <v>316</v>
      </c>
      <c r="H14612" t="s">
        <v>314</v>
      </c>
      <c r="I14612" t="s">
        <v>315</v>
      </c>
    </row>
    <row r="14613" spans="1:9" x14ac:dyDescent="0.25">
      <c r="A14613">
        <v>14611</v>
      </c>
      <c r="B14613" t="s">
        <v>4</v>
      </c>
      <c r="C14613">
        <v>2020</v>
      </c>
      <c r="D14613" t="s">
        <v>301</v>
      </c>
      <c r="E14613" t="s">
        <v>205</v>
      </c>
      <c r="F14613">
        <v>0</v>
      </c>
      <c r="G14613" t="s">
        <v>316</v>
      </c>
      <c r="H14613" t="s">
        <v>314</v>
      </c>
      <c r="I14613" t="s">
        <v>315</v>
      </c>
    </row>
    <row r="14614" spans="1:9" x14ac:dyDescent="0.25">
      <c r="A14614">
        <v>14612</v>
      </c>
      <c r="B14614" t="s">
        <v>6</v>
      </c>
      <c r="C14614">
        <v>2020</v>
      </c>
      <c r="D14614" t="s">
        <v>301</v>
      </c>
      <c r="E14614" t="s">
        <v>205</v>
      </c>
      <c r="F14614">
        <v>0</v>
      </c>
      <c r="G14614" t="s">
        <v>316</v>
      </c>
      <c r="H14614" t="s">
        <v>314</v>
      </c>
      <c r="I14614" t="s">
        <v>315</v>
      </c>
    </row>
    <row r="14615" spans="1:9" x14ac:dyDescent="0.25">
      <c r="A14615">
        <v>14613</v>
      </c>
      <c r="B14615" t="s">
        <v>9</v>
      </c>
      <c r="C14615">
        <v>2020</v>
      </c>
      <c r="D14615" t="s">
        <v>301</v>
      </c>
      <c r="E14615" t="s">
        <v>205</v>
      </c>
      <c r="F14615">
        <v>0</v>
      </c>
      <c r="G14615" t="s">
        <v>316</v>
      </c>
      <c r="H14615" t="s">
        <v>314</v>
      </c>
      <c r="I14615" t="s">
        <v>315</v>
      </c>
    </row>
    <row r="14616" spans="1:9" x14ac:dyDescent="0.25">
      <c r="A14616">
        <v>14614</v>
      </c>
      <c r="B14616" t="s">
        <v>10</v>
      </c>
      <c r="C14616">
        <v>2020</v>
      </c>
      <c r="D14616" t="s">
        <v>301</v>
      </c>
      <c r="E14616" t="s">
        <v>205</v>
      </c>
      <c r="F14616">
        <v>0</v>
      </c>
      <c r="G14616" t="s">
        <v>316</v>
      </c>
      <c r="H14616" t="s">
        <v>314</v>
      </c>
      <c r="I14616" t="s">
        <v>315</v>
      </c>
    </row>
    <row r="14617" spans="1:9" x14ac:dyDescent="0.25">
      <c r="A14617">
        <v>14615</v>
      </c>
      <c r="B14617" t="s">
        <v>3</v>
      </c>
      <c r="C14617">
        <v>2020</v>
      </c>
      <c r="D14617" t="s">
        <v>301</v>
      </c>
      <c r="E14617" t="s">
        <v>205</v>
      </c>
      <c r="F14617">
        <v>0</v>
      </c>
      <c r="G14617" t="s">
        <v>316</v>
      </c>
      <c r="H14617" t="s">
        <v>314</v>
      </c>
      <c r="I14617" t="s">
        <v>315</v>
      </c>
    </row>
    <row r="14618" spans="1:9" x14ac:dyDescent="0.25">
      <c r="A14618">
        <v>14616</v>
      </c>
      <c r="B14618" t="s">
        <v>25</v>
      </c>
      <c r="C14618">
        <v>2020</v>
      </c>
      <c r="D14618" t="s">
        <v>301</v>
      </c>
      <c r="E14618" t="s">
        <v>205</v>
      </c>
      <c r="F14618">
        <v>0</v>
      </c>
      <c r="G14618" t="s">
        <v>316</v>
      </c>
      <c r="H14618" t="s">
        <v>314</v>
      </c>
      <c r="I14618" t="s">
        <v>315</v>
      </c>
    </row>
    <row r="14619" spans="1:9" x14ac:dyDescent="0.25">
      <c r="A14619">
        <v>14617</v>
      </c>
      <c r="B14619" t="s">
        <v>8</v>
      </c>
      <c r="C14619">
        <v>2015</v>
      </c>
      <c r="D14619" t="s">
        <v>45</v>
      </c>
      <c r="E14619" t="s">
        <v>312</v>
      </c>
      <c r="F14619">
        <v>1029399</v>
      </c>
      <c r="G14619" t="s">
        <v>313</v>
      </c>
      <c r="H14619" t="s">
        <v>314</v>
      </c>
      <c r="I14619" t="s">
        <v>315</v>
      </c>
    </row>
    <row r="14620" spans="1:9" x14ac:dyDescent="0.25">
      <c r="A14620">
        <v>14618</v>
      </c>
      <c r="B14620" t="s">
        <v>22</v>
      </c>
      <c r="C14620">
        <v>2015</v>
      </c>
      <c r="D14620" t="s">
        <v>45</v>
      </c>
      <c r="E14620" t="s">
        <v>312</v>
      </c>
      <c r="F14620">
        <v>1029399</v>
      </c>
      <c r="G14620" t="s">
        <v>313</v>
      </c>
      <c r="H14620" t="s">
        <v>314</v>
      </c>
      <c r="I14620" t="s">
        <v>315</v>
      </c>
    </row>
    <row r="14621" spans="1:9" x14ac:dyDescent="0.25">
      <c r="A14621">
        <v>14619</v>
      </c>
      <c r="B14621" t="s">
        <v>15</v>
      </c>
      <c r="C14621">
        <v>2015</v>
      </c>
      <c r="D14621" t="s">
        <v>45</v>
      </c>
      <c r="E14621" t="s">
        <v>312</v>
      </c>
      <c r="F14621">
        <v>1020871</v>
      </c>
      <c r="G14621" t="s">
        <v>313</v>
      </c>
      <c r="H14621" t="s">
        <v>314</v>
      </c>
      <c r="I14621" t="s">
        <v>315</v>
      </c>
    </row>
    <row r="14622" spans="1:9" x14ac:dyDescent="0.25">
      <c r="A14622">
        <v>14620</v>
      </c>
      <c r="B14622" t="s">
        <v>20</v>
      </c>
      <c r="C14622">
        <v>2015</v>
      </c>
      <c r="D14622" t="s">
        <v>45</v>
      </c>
      <c r="E14622" t="s">
        <v>312</v>
      </c>
      <c r="F14622">
        <v>1017447</v>
      </c>
      <c r="G14622" t="s">
        <v>313</v>
      </c>
      <c r="H14622" t="s">
        <v>314</v>
      </c>
      <c r="I14622" t="s">
        <v>315</v>
      </c>
    </row>
    <row r="14623" spans="1:9" x14ac:dyDescent="0.25">
      <c r="A14623">
        <v>14621</v>
      </c>
      <c r="B14623" t="s">
        <v>30</v>
      </c>
      <c r="C14623">
        <v>2015</v>
      </c>
      <c r="D14623" t="s">
        <v>45</v>
      </c>
      <c r="E14623" t="s">
        <v>312</v>
      </c>
      <c r="F14623">
        <v>1020316</v>
      </c>
      <c r="G14623" t="s">
        <v>313</v>
      </c>
      <c r="H14623" t="s">
        <v>314</v>
      </c>
      <c r="I14623" t="s">
        <v>315</v>
      </c>
    </row>
    <row r="14624" spans="1:9" x14ac:dyDescent="0.25">
      <c r="A14624">
        <v>14622</v>
      </c>
      <c r="B14624" t="s">
        <v>21</v>
      </c>
      <c r="C14624">
        <v>2015</v>
      </c>
      <c r="D14624" t="s">
        <v>45</v>
      </c>
      <c r="E14624" t="s">
        <v>312</v>
      </c>
      <c r="F14624">
        <v>1019727</v>
      </c>
      <c r="G14624" t="s">
        <v>313</v>
      </c>
      <c r="H14624" t="s">
        <v>314</v>
      </c>
      <c r="I14624" t="s">
        <v>315</v>
      </c>
    </row>
    <row r="14625" spans="1:9" x14ac:dyDescent="0.25">
      <c r="A14625">
        <v>14623</v>
      </c>
      <c r="B14625" t="s">
        <v>16</v>
      </c>
      <c r="C14625">
        <v>2015</v>
      </c>
      <c r="D14625" t="s">
        <v>45</v>
      </c>
      <c r="E14625" t="s">
        <v>312</v>
      </c>
      <c r="F14625">
        <v>1014539</v>
      </c>
      <c r="G14625" t="s">
        <v>313</v>
      </c>
      <c r="H14625" t="s">
        <v>314</v>
      </c>
      <c r="I14625" t="s">
        <v>315</v>
      </c>
    </row>
    <row r="14626" spans="1:9" x14ac:dyDescent="0.25">
      <c r="A14626">
        <v>14624</v>
      </c>
      <c r="B14626" t="s">
        <v>29</v>
      </c>
      <c r="C14626">
        <v>2015</v>
      </c>
      <c r="D14626" t="s">
        <v>45</v>
      </c>
      <c r="E14626" t="s">
        <v>312</v>
      </c>
      <c r="F14626">
        <v>1016193</v>
      </c>
      <c r="G14626" t="s">
        <v>313</v>
      </c>
      <c r="H14626" t="s">
        <v>314</v>
      </c>
      <c r="I14626" t="s">
        <v>315</v>
      </c>
    </row>
    <row r="14627" spans="1:9" x14ac:dyDescent="0.25">
      <c r="A14627">
        <v>14625</v>
      </c>
      <c r="B14627" t="s">
        <v>31</v>
      </c>
      <c r="C14627">
        <v>2015</v>
      </c>
      <c r="D14627" t="s">
        <v>45</v>
      </c>
      <c r="E14627" t="s">
        <v>312</v>
      </c>
      <c r="F14627">
        <v>1017692</v>
      </c>
      <c r="G14627" t="s">
        <v>313</v>
      </c>
      <c r="H14627" t="s">
        <v>314</v>
      </c>
      <c r="I14627" t="s">
        <v>315</v>
      </c>
    </row>
    <row r="14628" spans="1:9" x14ac:dyDescent="0.25">
      <c r="A14628">
        <v>14626</v>
      </c>
      <c r="B14628" t="s">
        <v>24</v>
      </c>
      <c r="C14628">
        <v>2015</v>
      </c>
      <c r="D14628" t="s">
        <v>45</v>
      </c>
      <c r="E14628" t="s">
        <v>312</v>
      </c>
      <c r="F14628">
        <v>1015855</v>
      </c>
      <c r="G14628" t="s">
        <v>313</v>
      </c>
      <c r="H14628" t="s">
        <v>314</v>
      </c>
      <c r="I14628" t="s">
        <v>315</v>
      </c>
    </row>
    <row r="14629" spans="1:9" x14ac:dyDescent="0.25">
      <c r="A14629">
        <v>14627</v>
      </c>
      <c r="B14629" t="s">
        <v>5</v>
      </c>
      <c r="C14629">
        <v>2015</v>
      </c>
      <c r="D14629" t="s">
        <v>45</v>
      </c>
      <c r="E14629" t="s">
        <v>312</v>
      </c>
      <c r="F14629">
        <v>1022488</v>
      </c>
      <c r="G14629" t="s">
        <v>313</v>
      </c>
      <c r="H14629" t="s">
        <v>314</v>
      </c>
      <c r="I14629" t="s">
        <v>315</v>
      </c>
    </row>
    <row r="14630" spans="1:9" x14ac:dyDescent="0.25">
      <c r="A14630">
        <v>14628</v>
      </c>
      <c r="B14630" t="s">
        <v>26</v>
      </c>
      <c r="C14630">
        <v>2015</v>
      </c>
      <c r="D14630" t="s">
        <v>45</v>
      </c>
      <c r="E14630" t="s">
        <v>312</v>
      </c>
      <c r="F14630">
        <v>1018177</v>
      </c>
      <c r="G14630" t="s">
        <v>313</v>
      </c>
      <c r="H14630" t="s">
        <v>314</v>
      </c>
      <c r="I14630" t="s">
        <v>315</v>
      </c>
    </row>
    <row r="14631" spans="1:9" x14ac:dyDescent="0.25">
      <c r="A14631">
        <v>14629</v>
      </c>
      <c r="B14631" t="s">
        <v>28</v>
      </c>
      <c r="C14631">
        <v>2015</v>
      </c>
      <c r="D14631" t="s">
        <v>45</v>
      </c>
      <c r="E14631" t="s">
        <v>312</v>
      </c>
      <c r="F14631">
        <v>1020716</v>
      </c>
      <c r="G14631" t="s">
        <v>313</v>
      </c>
      <c r="H14631" t="s">
        <v>314</v>
      </c>
      <c r="I14631" t="s">
        <v>315</v>
      </c>
    </row>
    <row r="14632" spans="1:9" x14ac:dyDescent="0.25">
      <c r="A14632">
        <v>14630</v>
      </c>
      <c r="B14632" t="s">
        <v>11</v>
      </c>
      <c r="C14632">
        <v>2015</v>
      </c>
      <c r="D14632" t="s">
        <v>45</v>
      </c>
      <c r="E14632" t="s">
        <v>312</v>
      </c>
      <c r="F14632">
        <v>1020568</v>
      </c>
      <c r="G14632" t="s">
        <v>313</v>
      </c>
      <c r="H14632" t="s">
        <v>314</v>
      </c>
      <c r="I14632" t="s">
        <v>315</v>
      </c>
    </row>
    <row r="14633" spans="1:9" x14ac:dyDescent="0.25">
      <c r="A14633">
        <v>14631</v>
      </c>
      <c r="B14633" t="s">
        <v>12</v>
      </c>
      <c r="C14633">
        <v>2015</v>
      </c>
      <c r="D14633" t="s">
        <v>45</v>
      </c>
      <c r="E14633" t="s">
        <v>312</v>
      </c>
      <c r="F14633">
        <v>1018697</v>
      </c>
      <c r="G14633" t="s">
        <v>313</v>
      </c>
      <c r="H14633" t="s">
        <v>314</v>
      </c>
      <c r="I14633" t="s">
        <v>315</v>
      </c>
    </row>
    <row r="14634" spans="1:9" x14ac:dyDescent="0.25">
      <c r="A14634">
        <v>14632</v>
      </c>
      <c r="B14634" t="s">
        <v>7</v>
      </c>
      <c r="C14634">
        <v>2015</v>
      </c>
      <c r="D14634" t="s">
        <v>45</v>
      </c>
      <c r="E14634" t="s">
        <v>312</v>
      </c>
      <c r="F14634">
        <v>1017013</v>
      </c>
      <c r="G14634" t="s">
        <v>313</v>
      </c>
      <c r="H14634" t="s">
        <v>314</v>
      </c>
      <c r="I14634" t="s">
        <v>315</v>
      </c>
    </row>
    <row r="14635" spans="1:9" x14ac:dyDescent="0.25">
      <c r="A14635">
        <v>14633</v>
      </c>
      <c r="B14635" t="s">
        <v>18</v>
      </c>
      <c r="C14635">
        <v>2015</v>
      </c>
      <c r="D14635" t="s">
        <v>45</v>
      </c>
      <c r="E14635" t="s">
        <v>312</v>
      </c>
      <c r="F14635">
        <v>1013132</v>
      </c>
      <c r="G14635" t="s">
        <v>313</v>
      </c>
      <c r="H14635" t="s">
        <v>314</v>
      </c>
      <c r="I14635" t="s">
        <v>315</v>
      </c>
    </row>
    <row r="14636" spans="1:9" x14ac:dyDescent="0.25">
      <c r="A14636">
        <v>14634</v>
      </c>
      <c r="B14636" t="s">
        <v>23</v>
      </c>
      <c r="C14636">
        <v>2015</v>
      </c>
      <c r="D14636" t="s">
        <v>45</v>
      </c>
      <c r="E14636" t="s">
        <v>312</v>
      </c>
      <c r="F14636">
        <v>1013130</v>
      </c>
      <c r="G14636" t="s">
        <v>313</v>
      </c>
      <c r="H14636" t="s">
        <v>314</v>
      </c>
      <c r="I14636" t="s">
        <v>315</v>
      </c>
    </row>
    <row r="14637" spans="1:9" x14ac:dyDescent="0.25">
      <c r="A14637">
        <v>14635</v>
      </c>
      <c r="B14637" t="s">
        <v>14</v>
      </c>
      <c r="C14637">
        <v>2015</v>
      </c>
      <c r="D14637" t="s">
        <v>45</v>
      </c>
      <c r="E14637" t="s">
        <v>312</v>
      </c>
      <c r="F14637">
        <v>1015356</v>
      </c>
      <c r="G14637" t="s">
        <v>313</v>
      </c>
      <c r="H14637" t="s">
        <v>314</v>
      </c>
      <c r="I14637" t="s">
        <v>315</v>
      </c>
    </row>
    <row r="14638" spans="1:9" x14ac:dyDescent="0.25">
      <c r="A14638">
        <v>14636</v>
      </c>
      <c r="B14638" t="s">
        <v>17</v>
      </c>
      <c r="C14638">
        <v>2015</v>
      </c>
      <c r="D14638" t="s">
        <v>45</v>
      </c>
      <c r="E14638" t="s">
        <v>312</v>
      </c>
      <c r="F14638">
        <v>1024435</v>
      </c>
      <c r="G14638" t="s">
        <v>313</v>
      </c>
      <c r="H14638" t="s">
        <v>314</v>
      </c>
      <c r="I14638" t="s">
        <v>315</v>
      </c>
    </row>
    <row r="14639" spans="1:9" x14ac:dyDescent="0.25">
      <c r="A14639">
        <v>14637</v>
      </c>
      <c r="B14639" t="s">
        <v>19</v>
      </c>
      <c r="C14639">
        <v>2015</v>
      </c>
      <c r="D14639" t="s">
        <v>45</v>
      </c>
      <c r="E14639" t="s">
        <v>312</v>
      </c>
      <c r="F14639">
        <v>1018445</v>
      </c>
      <c r="G14639" t="s">
        <v>313</v>
      </c>
      <c r="H14639" t="s">
        <v>314</v>
      </c>
      <c r="I14639" t="s">
        <v>315</v>
      </c>
    </row>
    <row r="14640" spans="1:9" x14ac:dyDescent="0.25">
      <c r="A14640">
        <v>14638</v>
      </c>
      <c r="B14640" t="s">
        <v>27</v>
      </c>
      <c r="C14640">
        <v>2015</v>
      </c>
      <c r="D14640" t="s">
        <v>45</v>
      </c>
      <c r="E14640" t="s">
        <v>312</v>
      </c>
      <c r="F14640">
        <v>1019165</v>
      </c>
      <c r="G14640" t="s">
        <v>313</v>
      </c>
      <c r="H14640" t="s">
        <v>314</v>
      </c>
      <c r="I14640" t="s">
        <v>315</v>
      </c>
    </row>
    <row r="14641" spans="1:9" x14ac:dyDescent="0.25">
      <c r="A14641">
        <v>14639</v>
      </c>
      <c r="B14641" t="s">
        <v>13</v>
      </c>
      <c r="C14641">
        <v>2015</v>
      </c>
      <c r="D14641" t="s">
        <v>45</v>
      </c>
      <c r="E14641" t="s">
        <v>312</v>
      </c>
      <c r="F14641">
        <v>1020894</v>
      </c>
      <c r="G14641" t="s">
        <v>313</v>
      </c>
      <c r="H14641" t="s">
        <v>314</v>
      </c>
      <c r="I14641" t="s">
        <v>315</v>
      </c>
    </row>
    <row r="14642" spans="1:9" x14ac:dyDescent="0.25">
      <c r="A14642">
        <v>14640</v>
      </c>
      <c r="B14642" t="s">
        <v>4</v>
      </c>
      <c r="C14642">
        <v>2015</v>
      </c>
      <c r="D14642" t="s">
        <v>45</v>
      </c>
      <c r="E14642" t="s">
        <v>312</v>
      </c>
      <c r="F14642">
        <v>1015833</v>
      </c>
      <c r="G14642" t="s">
        <v>313</v>
      </c>
      <c r="H14642" t="s">
        <v>314</v>
      </c>
      <c r="I14642" t="s">
        <v>315</v>
      </c>
    </row>
    <row r="14643" spans="1:9" x14ac:dyDescent="0.25">
      <c r="A14643">
        <v>14641</v>
      </c>
      <c r="B14643" t="s">
        <v>6</v>
      </c>
      <c r="C14643">
        <v>2015</v>
      </c>
      <c r="D14643" t="s">
        <v>45</v>
      </c>
      <c r="E14643" t="s">
        <v>312</v>
      </c>
      <c r="F14643">
        <v>1026858</v>
      </c>
      <c r="G14643" t="s">
        <v>313</v>
      </c>
      <c r="H14643" t="s">
        <v>314</v>
      </c>
      <c r="I14643" t="s">
        <v>315</v>
      </c>
    </row>
    <row r="14644" spans="1:9" x14ac:dyDescent="0.25">
      <c r="A14644">
        <v>14642</v>
      </c>
      <c r="B14644" t="s">
        <v>9</v>
      </c>
      <c r="C14644">
        <v>2015</v>
      </c>
      <c r="D14644" t="s">
        <v>45</v>
      </c>
      <c r="E14644" t="s">
        <v>312</v>
      </c>
      <c r="F14644">
        <v>1021069</v>
      </c>
      <c r="G14644" t="s">
        <v>313</v>
      </c>
      <c r="H14644" t="s">
        <v>314</v>
      </c>
      <c r="I14644" t="s">
        <v>315</v>
      </c>
    </row>
    <row r="14645" spans="1:9" x14ac:dyDescent="0.25">
      <c r="A14645">
        <v>14643</v>
      </c>
      <c r="B14645" t="s">
        <v>10</v>
      </c>
      <c r="C14645">
        <v>2015</v>
      </c>
      <c r="D14645" t="s">
        <v>45</v>
      </c>
      <c r="E14645" t="s">
        <v>312</v>
      </c>
      <c r="F14645">
        <v>1020552</v>
      </c>
      <c r="G14645" t="s">
        <v>313</v>
      </c>
      <c r="H14645" t="s">
        <v>314</v>
      </c>
      <c r="I14645" t="s">
        <v>315</v>
      </c>
    </row>
    <row r="14646" spans="1:9" x14ac:dyDescent="0.25">
      <c r="A14646">
        <v>14644</v>
      </c>
      <c r="B14646" t="s">
        <v>3</v>
      </c>
      <c r="C14646">
        <v>2015</v>
      </c>
      <c r="D14646" t="s">
        <v>45</v>
      </c>
      <c r="E14646" t="s">
        <v>312</v>
      </c>
      <c r="F14646">
        <v>1019135</v>
      </c>
      <c r="G14646" t="s">
        <v>313</v>
      </c>
      <c r="H14646" t="s">
        <v>314</v>
      </c>
      <c r="I14646" t="s">
        <v>315</v>
      </c>
    </row>
    <row r="14647" spans="1:9" x14ac:dyDescent="0.25">
      <c r="A14647">
        <v>14645</v>
      </c>
      <c r="B14647" t="s">
        <v>25</v>
      </c>
      <c r="C14647">
        <v>2015</v>
      </c>
      <c r="D14647" t="s">
        <v>45</v>
      </c>
      <c r="E14647" t="s">
        <v>312</v>
      </c>
      <c r="F14647">
        <v>1022111</v>
      </c>
      <c r="G14647" t="s">
        <v>313</v>
      </c>
      <c r="H14647" t="s">
        <v>314</v>
      </c>
      <c r="I14647" t="s">
        <v>315</v>
      </c>
    </row>
    <row r="14648" spans="1:9" x14ac:dyDescent="0.25">
      <c r="A14648">
        <v>14646</v>
      </c>
      <c r="B14648" t="s">
        <v>8</v>
      </c>
      <c r="C14648">
        <v>2015</v>
      </c>
      <c r="D14648" t="s">
        <v>45</v>
      </c>
      <c r="E14648" t="s">
        <v>64</v>
      </c>
      <c r="F14648">
        <v>1029398.8</v>
      </c>
      <c r="G14648" t="s">
        <v>313</v>
      </c>
      <c r="H14648" t="s">
        <v>314</v>
      </c>
      <c r="I14648" t="s">
        <v>315</v>
      </c>
    </row>
    <row r="14649" spans="1:9" x14ac:dyDescent="0.25">
      <c r="A14649">
        <v>14647</v>
      </c>
      <c r="B14649" t="s">
        <v>22</v>
      </c>
      <c r="C14649">
        <v>2015</v>
      </c>
      <c r="D14649" t="s">
        <v>45</v>
      </c>
      <c r="E14649" t="s">
        <v>64</v>
      </c>
      <c r="F14649">
        <v>1029398.8</v>
      </c>
      <c r="G14649" t="s">
        <v>313</v>
      </c>
      <c r="H14649" t="s">
        <v>314</v>
      </c>
      <c r="I14649" t="s">
        <v>315</v>
      </c>
    </row>
    <row r="14650" spans="1:9" x14ac:dyDescent="0.25">
      <c r="A14650">
        <v>14648</v>
      </c>
      <c r="B14650" t="s">
        <v>15</v>
      </c>
      <c r="C14650">
        <v>2015</v>
      </c>
      <c r="D14650" t="s">
        <v>45</v>
      </c>
      <c r="E14650" t="s">
        <v>64</v>
      </c>
      <c r="F14650">
        <v>1020871.3</v>
      </c>
      <c r="G14650" t="s">
        <v>313</v>
      </c>
      <c r="H14650" t="s">
        <v>314</v>
      </c>
      <c r="I14650" t="s">
        <v>315</v>
      </c>
    </row>
    <row r="14651" spans="1:9" x14ac:dyDescent="0.25">
      <c r="A14651">
        <v>14649</v>
      </c>
      <c r="B14651" t="s">
        <v>20</v>
      </c>
      <c r="C14651">
        <v>2015</v>
      </c>
      <c r="D14651" t="s">
        <v>45</v>
      </c>
      <c r="E14651" t="s">
        <v>64</v>
      </c>
      <c r="F14651">
        <v>1017447.3</v>
      </c>
      <c r="G14651" t="s">
        <v>313</v>
      </c>
      <c r="H14651" t="s">
        <v>314</v>
      </c>
      <c r="I14651" t="s">
        <v>315</v>
      </c>
    </row>
    <row r="14652" spans="1:9" x14ac:dyDescent="0.25">
      <c r="A14652">
        <v>14650</v>
      </c>
      <c r="B14652" t="s">
        <v>30</v>
      </c>
      <c r="C14652">
        <v>2015</v>
      </c>
      <c r="D14652" t="s">
        <v>45</v>
      </c>
      <c r="E14652" t="s">
        <v>64</v>
      </c>
      <c r="F14652">
        <v>1020315.8</v>
      </c>
      <c r="G14652" t="s">
        <v>313</v>
      </c>
      <c r="H14652" t="s">
        <v>314</v>
      </c>
      <c r="I14652" t="s">
        <v>315</v>
      </c>
    </row>
    <row r="14653" spans="1:9" x14ac:dyDescent="0.25">
      <c r="A14653">
        <v>14651</v>
      </c>
      <c r="B14653" t="s">
        <v>21</v>
      </c>
      <c r="C14653">
        <v>2015</v>
      </c>
      <c r="D14653" t="s">
        <v>45</v>
      </c>
      <c r="E14653" t="s">
        <v>64</v>
      </c>
      <c r="F14653">
        <v>1019726.8</v>
      </c>
      <c r="G14653" t="s">
        <v>313</v>
      </c>
      <c r="H14653" t="s">
        <v>314</v>
      </c>
      <c r="I14653" t="s">
        <v>315</v>
      </c>
    </row>
    <row r="14654" spans="1:9" x14ac:dyDescent="0.25">
      <c r="A14654">
        <v>14652</v>
      </c>
      <c r="B14654" t="s">
        <v>16</v>
      </c>
      <c r="C14654">
        <v>2015</v>
      </c>
      <c r="D14654" t="s">
        <v>45</v>
      </c>
      <c r="E14654" t="s">
        <v>64</v>
      </c>
      <c r="F14654">
        <v>1014538.8</v>
      </c>
      <c r="G14654" t="s">
        <v>313</v>
      </c>
      <c r="H14654" t="s">
        <v>314</v>
      </c>
      <c r="I14654" t="s">
        <v>315</v>
      </c>
    </row>
    <row r="14655" spans="1:9" x14ac:dyDescent="0.25">
      <c r="A14655">
        <v>14653</v>
      </c>
      <c r="B14655" t="s">
        <v>29</v>
      </c>
      <c r="C14655">
        <v>2015</v>
      </c>
      <c r="D14655" t="s">
        <v>45</v>
      </c>
      <c r="E14655" t="s">
        <v>64</v>
      </c>
      <c r="F14655">
        <v>1016193.3</v>
      </c>
      <c r="G14655" t="s">
        <v>313</v>
      </c>
      <c r="H14655" t="s">
        <v>314</v>
      </c>
      <c r="I14655" t="s">
        <v>315</v>
      </c>
    </row>
    <row r="14656" spans="1:9" x14ac:dyDescent="0.25">
      <c r="A14656">
        <v>14654</v>
      </c>
      <c r="B14656" t="s">
        <v>31</v>
      </c>
      <c r="C14656">
        <v>2015</v>
      </c>
      <c r="D14656" t="s">
        <v>45</v>
      </c>
      <c r="E14656" t="s">
        <v>64</v>
      </c>
      <c r="F14656">
        <v>1017692.3</v>
      </c>
      <c r="G14656" t="s">
        <v>313</v>
      </c>
      <c r="H14656" t="s">
        <v>314</v>
      </c>
      <c r="I14656" t="s">
        <v>315</v>
      </c>
    </row>
    <row r="14657" spans="1:9" x14ac:dyDescent="0.25">
      <c r="A14657">
        <v>14655</v>
      </c>
      <c r="B14657" t="s">
        <v>24</v>
      </c>
      <c r="C14657">
        <v>2015</v>
      </c>
      <c r="D14657" t="s">
        <v>45</v>
      </c>
      <c r="E14657" t="s">
        <v>64</v>
      </c>
      <c r="F14657">
        <v>1015856.3</v>
      </c>
      <c r="G14657" t="s">
        <v>313</v>
      </c>
      <c r="H14657" t="s">
        <v>314</v>
      </c>
      <c r="I14657" t="s">
        <v>315</v>
      </c>
    </row>
    <row r="14658" spans="1:9" x14ac:dyDescent="0.25">
      <c r="A14658">
        <v>14656</v>
      </c>
      <c r="B14658" t="s">
        <v>5</v>
      </c>
      <c r="C14658">
        <v>2015</v>
      </c>
      <c r="D14658" t="s">
        <v>45</v>
      </c>
      <c r="E14658" t="s">
        <v>64</v>
      </c>
      <c r="F14658">
        <v>1022488.3</v>
      </c>
      <c r="G14658" t="s">
        <v>313</v>
      </c>
      <c r="H14658" t="s">
        <v>314</v>
      </c>
      <c r="I14658" t="s">
        <v>315</v>
      </c>
    </row>
    <row r="14659" spans="1:9" x14ac:dyDescent="0.25">
      <c r="A14659">
        <v>14657</v>
      </c>
      <c r="B14659" t="s">
        <v>26</v>
      </c>
      <c r="C14659">
        <v>2015</v>
      </c>
      <c r="D14659" t="s">
        <v>45</v>
      </c>
      <c r="E14659" t="s">
        <v>64</v>
      </c>
      <c r="F14659">
        <v>1018177.3</v>
      </c>
      <c r="G14659" t="s">
        <v>313</v>
      </c>
      <c r="H14659" t="s">
        <v>314</v>
      </c>
      <c r="I14659" t="s">
        <v>315</v>
      </c>
    </row>
    <row r="14660" spans="1:9" x14ac:dyDescent="0.25">
      <c r="A14660">
        <v>14658</v>
      </c>
      <c r="B14660" t="s">
        <v>28</v>
      </c>
      <c r="C14660">
        <v>2015</v>
      </c>
      <c r="D14660" t="s">
        <v>45</v>
      </c>
      <c r="E14660" t="s">
        <v>64</v>
      </c>
      <c r="F14660">
        <v>1020716.3</v>
      </c>
      <c r="G14660" t="s">
        <v>313</v>
      </c>
      <c r="H14660" t="s">
        <v>314</v>
      </c>
      <c r="I14660" t="s">
        <v>315</v>
      </c>
    </row>
    <row r="14661" spans="1:9" x14ac:dyDescent="0.25">
      <c r="A14661">
        <v>14659</v>
      </c>
      <c r="B14661" t="s">
        <v>11</v>
      </c>
      <c r="C14661">
        <v>2015</v>
      </c>
      <c r="D14661" t="s">
        <v>45</v>
      </c>
      <c r="E14661" t="s">
        <v>64</v>
      </c>
      <c r="F14661">
        <v>1020568.8</v>
      </c>
      <c r="G14661" t="s">
        <v>313</v>
      </c>
      <c r="H14661" t="s">
        <v>314</v>
      </c>
      <c r="I14661" t="s">
        <v>315</v>
      </c>
    </row>
    <row r="14662" spans="1:9" x14ac:dyDescent="0.25">
      <c r="A14662">
        <v>14660</v>
      </c>
      <c r="B14662" t="s">
        <v>12</v>
      </c>
      <c r="C14662">
        <v>2015</v>
      </c>
      <c r="D14662" t="s">
        <v>45</v>
      </c>
      <c r="E14662" t="s">
        <v>64</v>
      </c>
      <c r="F14662">
        <v>1018697.3</v>
      </c>
      <c r="G14662" t="s">
        <v>313</v>
      </c>
      <c r="H14662" t="s">
        <v>314</v>
      </c>
      <c r="I14662" t="s">
        <v>315</v>
      </c>
    </row>
    <row r="14663" spans="1:9" x14ac:dyDescent="0.25">
      <c r="A14663">
        <v>14661</v>
      </c>
      <c r="B14663" t="s">
        <v>7</v>
      </c>
      <c r="C14663">
        <v>2015</v>
      </c>
      <c r="D14663" t="s">
        <v>45</v>
      </c>
      <c r="E14663" t="s">
        <v>64</v>
      </c>
      <c r="F14663">
        <v>1017013.3</v>
      </c>
      <c r="G14663" t="s">
        <v>313</v>
      </c>
      <c r="H14663" t="s">
        <v>314</v>
      </c>
      <c r="I14663" t="s">
        <v>315</v>
      </c>
    </row>
    <row r="14664" spans="1:9" x14ac:dyDescent="0.25">
      <c r="A14664">
        <v>14662</v>
      </c>
      <c r="B14664" t="s">
        <v>18</v>
      </c>
      <c r="C14664">
        <v>2015</v>
      </c>
      <c r="D14664" t="s">
        <v>45</v>
      </c>
      <c r="E14664" t="s">
        <v>64</v>
      </c>
      <c r="F14664">
        <v>1013130.3</v>
      </c>
      <c r="G14664" t="s">
        <v>313</v>
      </c>
      <c r="H14664" t="s">
        <v>314</v>
      </c>
      <c r="I14664" t="s">
        <v>315</v>
      </c>
    </row>
    <row r="14665" spans="1:9" x14ac:dyDescent="0.25">
      <c r="A14665">
        <v>14663</v>
      </c>
      <c r="B14665" t="s">
        <v>23</v>
      </c>
      <c r="C14665">
        <v>2015</v>
      </c>
      <c r="D14665" t="s">
        <v>45</v>
      </c>
      <c r="E14665" t="s">
        <v>64</v>
      </c>
      <c r="F14665">
        <v>1013128.3</v>
      </c>
      <c r="G14665" t="s">
        <v>313</v>
      </c>
      <c r="H14665" t="s">
        <v>314</v>
      </c>
      <c r="I14665" t="s">
        <v>315</v>
      </c>
    </row>
    <row r="14666" spans="1:9" x14ac:dyDescent="0.25">
      <c r="A14666">
        <v>14664</v>
      </c>
      <c r="B14666" t="s">
        <v>14</v>
      </c>
      <c r="C14666">
        <v>2015</v>
      </c>
      <c r="D14666" t="s">
        <v>45</v>
      </c>
      <c r="E14666" t="s">
        <v>64</v>
      </c>
      <c r="F14666">
        <v>1015356.3</v>
      </c>
      <c r="G14666" t="s">
        <v>313</v>
      </c>
      <c r="H14666" t="s">
        <v>314</v>
      </c>
      <c r="I14666" t="s">
        <v>315</v>
      </c>
    </row>
    <row r="14667" spans="1:9" x14ac:dyDescent="0.25">
      <c r="A14667">
        <v>14665</v>
      </c>
      <c r="B14667" t="s">
        <v>17</v>
      </c>
      <c r="C14667">
        <v>2015</v>
      </c>
      <c r="D14667" t="s">
        <v>45</v>
      </c>
      <c r="E14667" t="s">
        <v>64</v>
      </c>
      <c r="F14667">
        <v>1024434.8</v>
      </c>
      <c r="G14667" t="s">
        <v>313</v>
      </c>
      <c r="H14667" t="s">
        <v>314</v>
      </c>
      <c r="I14667" t="s">
        <v>315</v>
      </c>
    </row>
    <row r="14668" spans="1:9" x14ac:dyDescent="0.25">
      <c r="A14668">
        <v>14666</v>
      </c>
      <c r="B14668" t="s">
        <v>19</v>
      </c>
      <c r="C14668">
        <v>2015</v>
      </c>
      <c r="D14668" t="s">
        <v>45</v>
      </c>
      <c r="E14668" t="s">
        <v>64</v>
      </c>
      <c r="F14668">
        <v>1018443.3</v>
      </c>
      <c r="G14668" t="s">
        <v>313</v>
      </c>
      <c r="H14668" t="s">
        <v>314</v>
      </c>
      <c r="I14668" t="s">
        <v>315</v>
      </c>
    </row>
    <row r="14669" spans="1:9" x14ac:dyDescent="0.25">
      <c r="A14669">
        <v>14667</v>
      </c>
      <c r="B14669" t="s">
        <v>27</v>
      </c>
      <c r="C14669">
        <v>2015</v>
      </c>
      <c r="D14669" t="s">
        <v>45</v>
      </c>
      <c r="E14669" t="s">
        <v>64</v>
      </c>
      <c r="F14669">
        <v>1019163.8</v>
      </c>
      <c r="G14669" t="s">
        <v>313</v>
      </c>
      <c r="H14669" t="s">
        <v>314</v>
      </c>
      <c r="I14669" t="s">
        <v>315</v>
      </c>
    </row>
    <row r="14670" spans="1:9" x14ac:dyDescent="0.25">
      <c r="A14670">
        <v>14668</v>
      </c>
      <c r="B14670" t="s">
        <v>13</v>
      </c>
      <c r="C14670">
        <v>2015</v>
      </c>
      <c r="D14670" t="s">
        <v>45</v>
      </c>
      <c r="E14670" t="s">
        <v>64</v>
      </c>
      <c r="F14670">
        <v>1020894.3</v>
      </c>
      <c r="G14670" t="s">
        <v>313</v>
      </c>
      <c r="H14670" t="s">
        <v>314</v>
      </c>
      <c r="I14670" t="s">
        <v>315</v>
      </c>
    </row>
    <row r="14671" spans="1:9" x14ac:dyDescent="0.25">
      <c r="A14671">
        <v>14669</v>
      </c>
      <c r="B14671" t="s">
        <v>4</v>
      </c>
      <c r="C14671">
        <v>2015</v>
      </c>
      <c r="D14671" t="s">
        <v>45</v>
      </c>
      <c r="E14671" t="s">
        <v>64</v>
      </c>
      <c r="F14671">
        <v>1015832.3</v>
      </c>
      <c r="G14671" t="s">
        <v>313</v>
      </c>
      <c r="H14671" t="s">
        <v>314</v>
      </c>
      <c r="I14671" t="s">
        <v>315</v>
      </c>
    </row>
    <row r="14672" spans="1:9" x14ac:dyDescent="0.25">
      <c r="A14672">
        <v>14670</v>
      </c>
      <c r="B14672" t="s">
        <v>6</v>
      </c>
      <c r="C14672">
        <v>2015</v>
      </c>
      <c r="D14672" t="s">
        <v>45</v>
      </c>
      <c r="E14672" t="s">
        <v>64</v>
      </c>
      <c r="F14672">
        <v>1026857.8</v>
      </c>
      <c r="G14672" t="s">
        <v>313</v>
      </c>
      <c r="H14672" t="s">
        <v>314</v>
      </c>
      <c r="I14672" t="s">
        <v>315</v>
      </c>
    </row>
    <row r="14673" spans="1:9" x14ac:dyDescent="0.25">
      <c r="A14673">
        <v>14671</v>
      </c>
      <c r="B14673" t="s">
        <v>9</v>
      </c>
      <c r="C14673">
        <v>2015</v>
      </c>
      <c r="D14673" t="s">
        <v>45</v>
      </c>
      <c r="E14673" t="s">
        <v>64</v>
      </c>
      <c r="F14673">
        <v>1021069.8</v>
      </c>
      <c r="G14673" t="s">
        <v>313</v>
      </c>
      <c r="H14673" t="s">
        <v>314</v>
      </c>
      <c r="I14673" t="s">
        <v>315</v>
      </c>
    </row>
    <row r="14674" spans="1:9" x14ac:dyDescent="0.25">
      <c r="A14674">
        <v>14672</v>
      </c>
      <c r="B14674" t="s">
        <v>10</v>
      </c>
      <c r="C14674">
        <v>2015</v>
      </c>
      <c r="D14674" t="s">
        <v>45</v>
      </c>
      <c r="E14674" t="s">
        <v>64</v>
      </c>
      <c r="F14674">
        <v>1020552.8</v>
      </c>
      <c r="G14674" t="s">
        <v>313</v>
      </c>
      <c r="H14674" t="s">
        <v>314</v>
      </c>
      <c r="I14674" t="s">
        <v>315</v>
      </c>
    </row>
    <row r="14675" spans="1:9" x14ac:dyDescent="0.25">
      <c r="A14675">
        <v>14673</v>
      </c>
      <c r="B14675" t="s">
        <v>3</v>
      </c>
      <c r="C14675">
        <v>2015</v>
      </c>
      <c r="D14675" t="s">
        <v>45</v>
      </c>
      <c r="E14675" t="s">
        <v>64</v>
      </c>
      <c r="F14675">
        <v>1019135.3</v>
      </c>
      <c r="G14675" t="s">
        <v>313</v>
      </c>
      <c r="H14675" t="s">
        <v>314</v>
      </c>
      <c r="I14675" t="s">
        <v>315</v>
      </c>
    </row>
    <row r="14676" spans="1:9" x14ac:dyDescent="0.25">
      <c r="A14676">
        <v>14674</v>
      </c>
      <c r="B14676" t="s">
        <v>25</v>
      </c>
      <c r="C14676">
        <v>2015</v>
      </c>
      <c r="D14676" t="s">
        <v>45</v>
      </c>
      <c r="E14676" t="s">
        <v>64</v>
      </c>
      <c r="F14676">
        <v>1022110.8</v>
      </c>
      <c r="G14676" t="s">
        <v>313</v>
      </c>
      <c r="H14676" t="s">
        <v>314</v>
      </c>
      <c r="I14676" t="s">
        <v>315</v>
      </c>
    </row>
    <row r="14677" spans="1:9" x14ac:dyDescent="0.25">
      <c r="A14677">
        <v>14675</v>
      </c>
      <c r="B14677" t="s">
        <v>8</v>
      </c>
      <c r="C14677">
        <v>2015</v>
      </c>
      <c r="D14677" t="s">
        <v>45</v>
      </c>
      <c r="E14677" t="s">
        <v>204</v>
      </c>
      <c r="F14677">
        <v>0.2</v>
      </c>
      <c r="G14677" t="s">
        <v>313</v>
      </c>
      <c r="H14677" t="s">
        <v>314</v>
      </c>
      <c r="I14677" t="s">
        <v>315</v>
      </c>
    </row>
    <row r="14678" spans="1:9" x14ac:dyDescent="0.25">
      <c r="A14678">
        <v>14676</v>
      </c>
      <c r="B14678" t="s">
        <v>22</v>
      </c>
      <c r="C14678">
        <v>2015</v>
      </c>
      <c r="D14678" t="s">
        <v>45</v>
      </c>
      <c r="E14678" t="s">
        <v>204</v>
      </c>
      <c r="F14678">
        <v>0.2</v>
      </c>
      <c r="G14678" t="s">
        <v>313</v>
      </c>
      <c r="H14678" t="s">
        <v>314</v>
      </c>
      <c r="I14678" t="s">
        <v>315</v>
      </c>
    </row>
    <row r="14679" spans="1:9" x14ac:dyDescent="0.25">
      <c r="A14679">
        <v>14677</v>
      </c>
      <c r="B14679" t="s">
        <v>15</v>
      </c>
      <c r="C14679">
        <v>2015</v>
      </c>
      <c r="D14679" t="s">
        <v>45</v>
      </c>
      <c r="E14679" t="s">
        <v>204</v>
      </c>
      <c r="F14679">
        <v>-0.3</v>
      </c>
      <c r="G14679" t="s">
        <v>313</v>
      </c>
      <c r="H14679" t="s">
        <v>314</v>
      </c>
      <c r="I14679" t="s">
        <v>315</v>
      </c>
    </row>
    <row r="14680" spans="1:9" x14ac:dyDescent="0.25">
      <c r="A14680">
        <v>14678</v>
      </c>
      <c r="B14680" t="s">
        <v>20</v>
      </c>
      <c r="C14680">
        <v>2015</v>
      </c>
      <c r="D14680" t="s">
        <v>45</v>
      </c>
      <c r="E14680" t="s">
        <v>204</v>
      </c>
      <c r="F14680">
        <v>-0.3</v>
      </c>
      <c r="G14680" t="s">
        <v>313</v>
      </c>
      <c r="H14680" t="s">
        <v>314</v>
      </c>
      <c r="I14680" t="s">
        <v>315</v>
      </c>
    </row>
    <row r="14681" spans="1:9" x14ac:dyDescent="0.25">
      <c r="A14681">
        <v>14679</v>
      </c>
      <c r="B14681" t="s">
        <v>30</v>
      </c>
      <c r="C14681">
        <v>2015</v>
      </c>
      <c r="D14681" t="s">
        <v>45</v>
      </c>
      <c r="E14681" t="s">
        <v>204</v>
      </c>
      <c r="F14681">
        <v>0.2</v>
      </c>
      <c r="G14681" t="s">
        <v>313</v>
      </c>
      <c r="H14681" t="s">
        <v>314</v>
      </c>
      <c r="I14681" t="s">
        <v>315</v>
      </c>
    </row>
    <row r="14682" spans="1:9" x14ac:dyDescent="0.25">
      <c r="A14682">
        <v>14680</v>
      </c>
      <c r="B14682" t="s">
        <v>21</v>
      </c>
      <c r="C14682">
        <v>2015</v>
      </c>
      <c r="D14682" t="s">
        <v>45</v>
      </c>
      <c r="E14682" t="s">
        <v>204</v>
      </c>
      <c r="F14682">
        <v>0.2</v>
      </c>
      <c r="G14682" t="s">
        <v>313</v>
      </c>
      <c r="H14682" t="s">
        <v>314</v>
      </c>
      <c r="I14682" t="s">
        <v>315</v>
      </c>
    </row>
    <row r="14683" spans="1:9" x14ac:dyDescent="0.25">
      <c r="A14683">
        <v>14681</v>
      </c>
      <c r="B14683" t="s">
        <v>16</v>
      </c>
      <c r="C14683">
        <v>2015</v>
      </c>
      <c r="D14683" t="s">
        <v>45</v>
      </c>
      <c r="E14683" t="s">
        <v>204</v>
      </c>
      <c r="F14683">
        <v>0.2</v>
      </c>
      <c r="G14683" t="s">
        <v>313</v>
      </c>
      <c r="H14683" t="s">
        <v>314</v>
      </c>
      <c r="I14683" t="s">
        <v>315</v>
      </c>
    </row>
    <row r="14684" spans="1:9" x14ac:dyDescent="0.25">
      <c r="A14684">
        <v>14682</v>
      </c>
      <c r="B14684" t="s">
        <v>29</v>
      </c>
      <c r="C14684">
        <v>2015</v>
      </c>
      <c r="D14684" t="s">
        <v>45</v>
      </c>
      <c r="E14684" t="s">
        <v>204</v>
      </c>
      <c r="F14684">
        <v>-0.3</v>
      </c>
      <c r="G14684" t="s">
        <v>313</v>
      </c>
      <c r="H14684" t="s">
        <v>314</v>
      </c>
      <c r="I14684" t="s">
        <v>315</v>
      </c>
    </row>
    <row r="14685" spans="1:9" x14ac:dyDescent="0.25">
      <c r="A14685">
        <v>14683</v>
      </c>
      <c r="B14685" t="s">
        <v>31</v>
      </c>
      <c r="C14685">
        <v>2015</v>
      </c>
      <c r="D14685" t="s">
        <v>45</v>
      </c>
      <c r="E14685" t="s">
        <v>204</v>
      </c>
      <c r="F14685">
        <v>-0.3</v>
      </c>
      <c r="G14685" t="s">
        <v>313</v>
      </c>
      <c r="H14685" t="s">
        <v>314</v>
      </c>
      <c r="I14685" t="s">
        <v>315</v>
      </c>
    </row>
    <row r="14686" spans="1:9" x14ac:dyDescent="0.25">
      <c r="A14686">
        <v>14684</v>
      </c>
      <c r="B14686" t="s">
        <v>24</v>
      </c>
      <c r="C14686">
        <v>2015</v>
      </c>
      <c r="D14686" t="s">
        <v>45</v>
      </c>
      <c r="E14686" t="s">
        <v>204</v>
      </c>
      <c r="F14686">
        <v>-1.3</v>
      </c>
      <c r="G14686" t="s">
        <v>313</v>
      </c>
      <c r="H14686" t="s">
        <v>314</v>
      </c>
      <c r="I14686" t="s">
        <v>315</v>
      </c>
    </row>
    <row r="14687" spans="1:9" x14ac:dyDescent="0.25">
      <c r="A14687">
        <v>14685</v>
      </c>
      <c r="B14687" t="s">
        <v>5</v>
      </c>
      <c r="C14687">
        <v>2015</v>
      </c>
      <c r="D14687" t="s">
        <v>45</v>
      </c>
      <c r="E14687" t="s">
        <v>204</v>
      </c>
      <c r="F14687">
        <v>-0.3</v>
      </c>
      <c r="G14687" t="s">
        <v>313</v>
      </c>
      <c r="H14687" t="s">
        <v>314</v>
      </c>
      <c r="I14687" t="s">
        <v>315</v>
      </c>
    </row>
    <row r="14688" spans="1:9" x14ac:dyDescent="0.25">
      <c r="A14688">
        <v>14686</v>
      </c>
      <c r="B14688" t="s">
        <v>26</v>
      </c>
      <c r="C14688">
        <v>2015</v>
      </c>
      <c r="D14688" t="s">
        <v>45</v>
      </c>
      <c r="E14688" t="s">
        <v>204</v>
      </c>
      <c r="F14688">
        <v>-0.3</v>
      </c>
      <c r="G14688" t="s">
        <v>313</v>
      </c>
      <c r="H14688" t="s">
        <v>314</v>
      </c>
      <c r="I14688" t="s">
        <v>315</v>
      </c>
    </row>
    <row r="14689" spans="1:9" x14ac:dyDescent="0.25">
      <c r="A14689">
        <v>14687</v>
      </c>
      <c r="B14689" t="s">
        <v>28</v>
      </c>
      <c r="C14689">
        <v>2015</v>
      </c>
      <c r="D14689" t="s">
        <v>45</v>
      </c>
      <c r="E14689" t="s">
        <v>204</v>
      </c>
      <c r="F14689">
        <v>-0.3</v>
      </c>
      <c r="G14689" t="s">
        <v>313</v>
      </c>
      <c r="H14689" t="s">
        <v>314</v>
      </c>
      <c r="I14689" t="s">
        <v>315</v>
      </c>
    </row>
    <row r="14690" spans="1:9" x14ac:dyDescent="0.25">
      <c r="A14690">
        <v>14688</v>
      </c>
      <c r="B14690" t="s">
        <v>11</v>
      </c>
      <c r="C14690">
        <v>2015</v>
      </c>
      <c r="D14690" t="s">
        <v>45</v>
      </c>
      <c r="E14690" t="s">
        <v>204</v>
      </c>
      <c r="F14690">
        <v>-0.8</v>
      </c>
      <c r="G14690" t="s">
        <v>313</v>
      </c>
      <c r="H14690" t="s">
        <v>314</v>
      </c>
      <c r="I14690" t="s">
        <v>315</v>
      </c>
    </row>
    <row r="14691" spans="1:9" x14ac:dyDescent="0.25">
      <c r="A14691">
        <v>14689</v>
      </c>
      <c r="B14691" t="s">
        <v>12</v>
      </c>
      <c r="C14691">
        <v>2015</v>
      </c>
      <c r="D14691" t="s">
        <v>45</v>
      </c>
      <c r="E14691" t="s">
        <v>204</v>
      </c>
      <c r="F14691">
        <v>-0.3</v>
      </c>
      <c r="G14691" t="s">
        <v>313</v>
      </c>
      <c r="H14691" t="s">
        <v>314</v>
      </c>
      <c r="I14691" t="s">
        <v>315</v>
      </c>
    </row>
    <row r="14692" spans="1:9" x14ac:dyDescent="0.25">
      <c r="A14692">
        <v>14690</v>
      </c>
      <c r="B14692" t="s">
        <v>7</v>
      </c>
      <c r="C14692">
        <v>2015</v>
      </c>
      <c r="D14692" t="s">
        <v>45</v>
      </c>
      <c r="E14692" t="s">
        <v>204</v>
      </c>
      <c r="F14692">
        <v>-0.3</v>
      </c>
      <c r="G14692" t="s">
        <v>313</v>
      </c>
      <c r="H14692" t="s">
        <v>314</v>
      </c>
      <c r="I14692" t="s">
        <v>315</v>
      </c>
    </row>
    <row r="14693" spans="1:9" x14ac:dyDescent="0.25">
      <c r="A14693">
        <v>14691</v>
      </c>
      <c r="B14693" t="s">
        <v>18</v>
      </c>
      <c r="C14693">
        <v>2015</v>
      </c>
      <c r="D14693" t="s">
        <v>45</v>
      </c>
      <c r="E14693" t="s">
        <v>204</v>
      </c>
      <c r="F14693">
        <v>1.7</v>
      </c>
      <c r="G14693" t="s">
        <v>313</v>
      </c>
      <c r="H14693" t="s">
        <v>314</v>
      </c>
      <c r="I14693" t="s">
        <v>315</v>
      </c>
    </row>
    <row r="14694" spans="1:9" x14ac:dyDescent="0.25">
      <c r="A14694">
        <v>14692</v>
      </c>
      <c r="B14694" t="s">
        <v>23</v>
      </c>
      <c r="C14694">
        <v>2015</v>
      </c>
      <c r="D14694" t="s">
        <v>45</v>
      </c>
      <c r="E14694" t="s">
        <v>204</v>
      </c>
      <c r="F14694">
        <v>1.7</v>
      </c>
      <c r="G14694" t="s">
        <v>313</v>
      </c>
      <c r="H14694" t="s">
        <v>314</v>
      </c>
      <c r="I14694" t="s">
        <v>315</v>
      </c>
    </row>
    <row r="14695" spans="1:9" x14ac:dyDescent="0.25">
      <c r="A14695">
        <v>14693</v>
      </c>
      <c r="B14695" t="s">
        <v>14</v>
      </c>
      <c r="C14695">
        <v>2015</v>
      </c>
      <c r="D14695" t="s">
        <v>45</v>
      </c>
      <c r="E14695" t="s">
        <v>204</v>
      </c>
      <c r="F14695">
        <v>-0.3</v>
      </c>
      <c r="G14695" t="s">
        <v>313</v>
      </c>
      <c r="H14695" t="s">
        <v>314</v>
      </c>
      <c r="I14695" t="s">
        <v>315</v>
      </c>
    </row>
    <row r="14696" spans="1:9" x14ac:dyDescent="0.25">
      <c r="A14696">
        <v>14694</v>
      </c>
      <c r="B14696" t="s">
        <v>17</v>
      </c>
      <c r="C14696">
        <v>2015</v>
      </c>
      <c r="D14696" t="s">
        <v>45</v>
      </c>
      <c r="E14696" t="s">
        <v>204</v>
      </c>
      <c r="F14696">
        <v>0.2</v>
      </c>
      <c r="G14696" t="s">
        <v>313</v>
      </c>
      <c r="H14696" t="s">
        <v>314</v>
      </c>
      <c r="I14696" t="s">
        <v>315</v>
      </c>
    </row>
    <row r="14697" spans="1:9" x14ac:dyDescent="0.25">
      <c r="A14697">
        <v>14695</v>
      </c>
      <c r="B14697" t="s">
        <v>19</v>
      </c>
      <c r="C14697">
        <v>2015</v>
      </c>
      <c r="D14697" t="s">
        <v>45</v>
      </c>
      <c r="E14697" t="s">
        <v>204</v>
      </c>
      <c r="F14697">
        <v>1.7</v>
      </c>
      <c r="G14697" t="s">
        <v>313</v>
      </c>
      <c r="H14697" t="s">
        <v>314</v>
      </c>
      <c r="I14697" t="s">
        <v>315</v>
      </c>
    </row>
    <row r="14698" spans="1:9" x14ac:dyDescent="0.25">
      <c r="A14698">
        <v>14696</v>
      </c>
      <c r="B14698" t="s">
        <v>27</v>
      </c>
      <c r="C14698">
        <v>2015</v>
      </c>
      <c r="D14698" t="s">
        <v>45</v>
      </c>
      <c r="E14698" t="s">
        <v>204</v>
      </c>
      <c r="F14698">
        <v>1.2</v>
      </c>
      <c r="G14698" t="s">
        <v>313</v>
      </c>
      <c r="H14698" t="s">
        <v>314</v>
      </c>
      <c r="I14698" t="s">
        <v>315</v>
      </c>
    </row>
    <row r="14699" spans="1:9" x14ac:dyDescent="0.25">
      <c r="A14699">
        <v>14697</v>
      </c>
      <c r="B14699" t="s">
        <v>13</v>
      </c>
      <c r="C14699">
        <v>2015</v>
      </c>
      <c r="D14699" t="s">
        <v>45</v>
      </c>
      <c r="E14699" t="s">
        <v>204</v>
      </c>
      <c r="F14699">
        <v>-0.3</v>
      </c>
      <c r="G14699" t="s">
        <v>313</v>
      </c>
      <c r="H14699" t="s">
        <v>314</v>
      </c>
      <c r="I14699" t="s">
        <v>315</v>
      </c>
    </row>
    <row r="14700" spans="1:9" x14ac:dyDescent="0.25">
      <c r="A14700">
        <v>14698</v>
      </c>
      <c r="B14700" t="s">
        <v>4</v>
      </c>
      <c r="C14700">
        <v>2015</v>
      </c>
      <c r="D14700" t="s">
        <v>45</v>
      </c>
      <c r="E14700" t="s">
        <v>204</v>
      </c>
      <c r="F14700">
        <v>0.7</v>
      </c>
      <c r="G14700" t="s">
        <v>313</v>
      </c>
      <c r="H14700" t="s">
        <v>314</v>
      </c>
      <c r="I14700" t="s">
        <v>315</v>
      </c>
    </row>
    <row r="14701" spans="1:9" x14ac:dyDescent="0.25">
      <c r="A14701">
        <v>14699</v>
      </c>
      <c r="B14701" t="s">
        <v>6</v>
      </c>
      <c r="C14701">
        <v>2015</v>
      </c>
      <c r="D14701" t="s">
        <v>45</v>
      </c>
      <c r="E14701" t="s">
        <v>204</v>
      </c>
      <c r="F14701">
        <v>0.2</v>
      </c>
      <c r="G14701" t="s">
        <v>313</v>
      </c>
      <c r="H14701" t="s">
        <v>314</v>
      </c>
      <c r="I14701" t="s">
        <v>315</v>
      </c>
    </row>
    <row r="14702" spans="1:9" x14ac:dyDescent="0.25">
      <c r="A14702">
        <v>14700</v>
      </c>
      <c r="B14702" t="s">
        <v>9</v>
      </c>
      <c r="C14702">
        <v>2015</v>
      </c>
      <c r="D14702" t="s">
        <v>45</v>
      </c>
      <c r="E14702" t="s">
        <v>204</v>
      </c>
      <c r="F14702">
        <v>-0.8</v>
      </c>
      <c r="G14702" t="s">
        <v>313</v>
      </c>
      <c r="H14702" t="s">
        <v>314</v>
      </c>
      <c r="I14702" t="s">
        <v>315</v>
      </c>
    </row>
    <row r="14703" spans="1:9" x14ac:dyDescent="0.25">
      <c r="A14703">
        <v>14701</v>
      </c>
      <c r="B14703" t="s">
        <v>10</v>
      </c>
      <c r="C14703">
        <v>2015</v>
      </c>
      <c r="D14703" t="s">
        <v>45</v>
      </c>
      <c r="E14703" t="s">
        <v>204</v>
      </c>
      <c r="F14703">
        <v>-0.8</v>
      </c>
      <c r="G14703" t="s">
        <v>313</v>
      </c>
      <c r="H14703" t="s">
        <v>314</v>
      </c>
      <c r="I14703" t="s">
        <v>315</v>
      </c>
    </row>
    <row r="14704" spans="1:9" x14ac:dyDescent="0.25">
      <c r="A14704">
        <v>14702</v>
      </c>
      <c r="B14704" t="s">
        <v>3</v>
      </c>
      <c r="C14704">
        <v>2015</v>
      </c>
      <c r="D14704" t="s">
        <v>45</v>
      </c>
      <c r="E14704" t="s">
        <v>204</v>
      </c>
      <c r="F14704">
        <v>-0.3</v>
      </c>
      <c r="G14704" t="s">
        <v>313</v>
      </c>
      <c r="H14704" t="s">
        <v>314</v>
      </c>
      <c r="I14704" t="s">
        <v>315</v>
      </c>
    </row>
    <row r="14705" spans="1:9" x14ac:dyDescent="0.25">
      <c r="A14705">
        <v>14703</v>
      </c>
      <c r="B14705" t="s">
        <v>25</v>
      </c>
      <c r="C14705">
        <v>2015</v>
      </c>
      <c r="D14705" t="s">
        <v>45</v>
      </c>
      <c r="E14705" t="s">
        <v>204</v>
      </c>
      <c r="F14705">
        <v>0.2</v>
      </c>
      <c r="G14705" t="s">
        <v>313</v>
      </c>
      <c r="H14705" t="s">
        <v>314</v>
      </c>
      <c r="I14705" t="s">
        <v>315</v>
      </c>
    </row>
    <row r="14706" spans="1:9" x14ac:dyDescent="0.25">
      <c r="A14706">
        <v>14704</v>
      </c>
      <c r="B14706" t="s">
        <v>8</v>
      </c>
      <c r="C14706">
        <v>2015</v>
      </c>
      <c r="D14706" t="s">
        <v>45</v>
      </c>
      <c r="E14706" t="s">
        <v>205</v>
      </c>
      <c r="F14706">
        <v>0</v>
      </c>
      <c r="G14706" t="s">
        <v>316</v>
      </c>
      <c r="H14706" t="s">
        <v>314</v>
      </c>
      <c r="I14706" t="s">
        <v>315</v>
      </c>
    </row>
    <row r="14707" spans="1:9" x14ac:dyDescent="0.25">
      <c r="A14707">
        <v>14705</v>
      </c>
      <c r="B14707" t="s">
        <v>22</v>
      </c>
      <c r="C14707">
        <v>2015</v>
      </c>
      <c r="D14707" t="s">
        <v>45</v>
      </c>
      <c r="E14707" t="s">
        <v>205</v>
      </c>
      <c r="F14707">
        <v>0</v>
      </c>
      <c r="G14707" t="s">
        <v>316</v>
      </c>
      <c r="H14707" t="s">
        <v>314</v>
      </c>
      <c r="I14707" t="s">
        <v>315</v>
      </c>
    </row>
    <row r="14708" spans="1:9" x14ac:dyDescent="0.25">
      <c r="A14708">
        <v>14706</v>
      </c>
      <c r="B14708" t="s">
        <v>15</v>
      </c>
      <c r="C14708">
        <v>2015</v>
      </c>
      <c r="D14708" t="s">
        <v>45</v>
      </c>
      <c r="E14708" t="s">
        <v>205</v>
      </c>
      <c r="F14708">
        <v>0</v>
      </c>
      <c r="G14708" t="s">
        <v>316</v>
      </c>
      <c r="H14708" t="s">
        <v>314</v>
      </c>
      <c r="I14708" t="s">
        <v>315</v>
      </c>
    </row>
    <row r="14709" spans="1:9" x14ac:dyDescent="0.25">
      <c r="A14709">
        <v>14707</v>
      </c>
      <c r="B14709" t="s">
        <v>20</v>
      </c>
      <c r="C14709">
        <v>2015</v>
      </c>
      <c r="D14709" t="s">
        <v>45</v>
      </c>
      <c r="E14709" t="s">
        <v>205</v>
      </c>
      <c r="F14709">
        <v>0</v>
      </c>
      <c r="G14709" t="s">
        <v>316</v>
      </c>
      <c r="H14709" t="s">
        <v>314</v>
      </c>
      <c r="I14709" t="s">
        <v>315</v>
      </c>
    </row>
    <row r="14710" spans="1:9" x14ac:dyDescent="0.25">
      <c r="A14710">
        <v>14708</v>
      </c>
      <c r="B14710" t="s">
        <v>30</v>
      </c>
      <c r="C14710">
        <v>2015</v>
      </c>
      <c r="D14710" t="s">
        <v>45</v>
      </c>
      <c r="E14710" t="s">
        <v>205</v>
      </c>
      <c r="F14710">
        <v>0</v>
      </c>
      <c r="G14710" t="s">
        <v>316</v>
      </c>
      <c r="H14710" t="s">
        <v>314</v>
      </c>
      <c r="I14710" t="s">
        <v>315</v>
      </c>
    </row>
    <row r="14711" spans="1:9" x14ac:dyDescent="0.25">
      <c r="A14711">
        <v>14709</v>
      </c>
      <c r="B14711" t="s">
        <v>21</v>
      </c>
      <c r="C14711">
        <v>2015</v>
      </c>
      <c r="D14711" t="s">
        <v>45</v>
      </c>
      <c r="E14711" t="s">
        <v>205</v>
      </c>
      <c r="F14711">
        <v>0</v>
      </c>
      <c r="G14711" t="s">
        <v>316</v>
      </c>
      <c r="H14711" t="s">
        <v>314</v>
      </c>
      <c r="I14711" t="s">
        <v>315</v>
      </c>
    </row>
    <row r="14712" spans="1:9" x14ac:dyDescent="0.25">
      <c r="A14712">
        <v>14710</v>
      </c>
      <c r="B14712" t="s">
        <v>16</v>
      </c>
      <c r="C14712">
        <v>2015</v>
      </c>
      <c r="D14712" t="s">
        <v>45</v>
      </c>
      <c r="E14712" t="s">
        <v>205</v>
      </c>
      <c r="F14712">
        <v>0</v>
      </c>
      <c r="G14712" t="s">
        <v>316</v>
      </c>
      <c r="H14712" t="s">
        <v>314</v>
      </c>
      <c r="I14712" t="s">
        <v>315</v>
      </c>
    </row>
    <row r="14713" spans="1:9" x14ac:dyDescent="0.25">
      <c r="A14713">
        <v>14711</v>
      </c>
      <c r="B14713" t="s">
        <v>29</v>
      </c>
      <c r="C14713">
        <v>2015</v>
      </c>
      <c r="D14713" t="s">
        <v>45</v>
      </c>
      <c r="E14713" t="s">
        <v>205</v>
      </c>
      <c r="F14713">
        <v>0</v>
      </c>
      <c r="G14713" t="s">
        <v>316</v>
      </c>
      <c r="H14713" t="s">
        <v>314</v>
      </c>
      <c r="I14713" t="s">
        <v>315</v>
      </c>
    </row>
    <row r="14714" spans="1:9" x14ac:dyDescent="0.25">
      <c r="A14714">
        <v>14712</v>
      </c>
      <c r="B14714" t="s">
        <v>31</v>
      </c>
      <c r="C14714">
        <v>2015</v>
      </c>
      <c r="D14714" t="s">
        <v>45</v>
      </c>
      <c r="E14714" t="s">
        <v>205</v>
      </c>
      <c r="F14714">
        <v>0</v>
      </c>
      <c r="G14714" t="s">
        <v>316</v>
      </c>
      <c r="H14714" t="s">
        <v>314</v>
      </c>
      <c r="I14714" t="s">
        <v>315</v>
      </c>
    </row>
    <row r="14715" spans="1:9" x14ac:dyDescent="0.25">
      <c r="A14715">
        <v>14713</v>
      </c>
      <c r="B14715" t="s">
        <v>24</v>
      </c>
      <c r="C14715">
        <v>2015</v>
      </c>
      <c r="D14715" t="s">
        <v>45</v>
      </c>
      <c r="E14715" t="s">
        <v>205</v>
      </c>
      <c r="F14715">
        <v>0</v>
      </c>
      <c r="G14715" t="s">
        <v>316</v>
      </c>
      <c r="H14715" t="s">
        <v>314</v>
      </c>
      <c r="I14715" t="s">
        <v>315</v>
      </c>
    </row>
    <row r="14716" spans="1:9" x14ac:dyDescent="0.25">
      <c r="A14716">
        <v>14714</v>
      </c>
      <c r="B14716" t="s">
        <v>5</v>
      </c>
      <c r="C14716">
        <v>2015</v>
      </c>
      <c r="D14716" t="s">
        <v>45</v>
      </c>
      <c r="E14716" t="s">
        <v>205</v>
      </c>
      <c r="F14716">
        <v>0</v>
      </c>
      <c r="G14716" t="s">
        <v>316</v>
      </c>
      <c r="H14716" t="s">
        <v>314</v>
      </c>
      <c r="I14716" t="s">
        <v>315</v>
      </c>
    </row>
    <row r="14717" spans="1:9" x14ac:dyDescent="0.25">
      <c r="A14717">
        <v>14715</v>
      </c>
      <c r="B14717" t="s">
        <v>26</v>
      </c>
      <c r="C14717">
        <v>2015</v>
      </c>
      <c r="D14717" t="s">
        <v>45</v>
      </c>
      <c r="E14717" t="s">
        <v>205</v>
      </c>
      <c r="F14717">
        <v>0</v>
      </c>
      <c r="G14717" t="s">
        <v>316</v>
      </c>
      <c r="H14717" t="s">
        <v>314</v>
      </c>
      <c r="I14717" t="s">
        <v>315</v>
      </c>
    </row>
    <row r="14718" spans="1:9" x14ac:dyDescent="0.25">
      <c r="A14718">
        <v>14716</v>
      </c>
      <c r="B14718" t="s">
        <v>28</v>
      </c>
      <c r="C14718">
        <v>2015</v>
      </c>
      <c r="D14718" t="s">
        <v>45</v>
      </c>
      <c r="E14718" t="s">
        <v>205</v>
      </c>
      <c r="F14718">
        <v>0</v>
      </c>
      <c r="G14718" t="s">
        <v>316</v>
      </c>
      <c r="H14718" t="s">
        <v>314</v>
      </c>
      <c r="I14718" t="s">
        <v>315</v>
      </c>
    </row>
    <row r="14719" spans="1:9" x14ac:dyDescent="0.25">
      <c r="A14719">
        <v>14717</v>
      </c>
      <c r="B14719" t="s">
        <v>11</v>
      </c>
      <c r="C14719">
        <v>2015</v>
      </c>
      <c r="D14719" t="s">
        <v>45</v>
      </c>
      <c r="E14719" t="s">
        <v>205</v>
      </c>
      <c r="F14719">
        <v>0</v>
      </c>
      <c r="G14719" t="s">
        <v>316</v>
      </c>
      <c r="H14719" t="s">
        <v>314</v>
      </c>
      <c r="I14719" t="s">
        <v>315</v>
      </c>
    </row>
    <row r="14720" spans="1:9" x14ac:dyDescent="0.25">
      <c r="A14720">
        <v>14718</v>
      </c>
      <c r="B14720" t="s">
        <v>12</v>
      </c>
      <c r="C14720">
        <v>2015</v>
      </c>
      <c r="D14720" t="s">
        <v>45</v>
      </c>
      <c r="E14720" t="s">
        <v>205</v>
      </c>
      <c r="F14720">
        <v>0</v>
      </c>
      <c r="G14720" t="s">
        <v>316</v>
      </c>
      <c r="H14720" t="s">
        <v>314</v>
      </c>
      <c r="I14720" t="s">
        <v>315</v>
      </c>
    </row>
    <row r="14721" spans="1:9" x14ac:dyDescent="0.25">
      <c r="A14721">
        <v>14719</v>
      </c>
      <c r="B14721" t="s">
        <v>7</v>
      </c>
      <c r="C14721">
        <v>2015</v>
      </c>
      <c r="D14721" t="s">
        <v>45</v>
      </c>
      <c r="E14721" t="s">
        <v>205</v>
      </c>
      <c r="F14721">
        <v>0</v>
      </c>
      <c r="G14721" t="s">
        <v>316</v>
      </c>
      <c r="H14721" t="s">
        <v>314</v>
      </c>
      <c r="I14721" t="s">
        <v>315</v>
      </c>
    </row>
    <row r="14722" spans="1:9" x14ac:dyDescent="0.25">
      <c r="A14722">
        <v>14720</v>
      </c>
      <c r="B14722" t="s">
        <v>18</v>
      </c>
      <c r="C14722">
        <v>2015</v>
      </c>
      <c r="D14722" t="s">
        <v>45</v>
      </c>
      <c r="E14722" t="s">
        <v>205</v>
      </c>
      <c r="F14722">
        <v>0</v>
      </c>
      <c r="G14722" t="s">
        <v>316</v>
      </c>
      <c r="H14722" t="s">
        <v>314</v>
      </c>
      <c r="I14722" t="s">
        <v>315</v>
      </c>
    </row>
    <row r="14723" spans="1:9" x14ac:dyDescent="0.25">
      <c r="A14723">
        <v>14721</v>
      </c>
      <c r="B14723" t="s">
        <v>23</v>
      </c>
      <c r="C14723">
        <v>2015</v>
      </c>
      <c r="D14723" t="s">
        <v>45</v>
      </c>
      <c r="E14723" t="s">
        <v>205</v>
      </c>
      <c r="F14723">
        <v>0</v>
      </c>
      <c r="G14723" t="s">
        <v>316</v>
      </c>
      <c r="H14723" t="s">
        <v>314</v>
      </c>
      <c r="I14723" t="s">
        <v>315</v>
      </c>
    </row>
    <row r="14724" spans="1:9" x14ac:dyDescent="0.25">
      <c r="A14724">
        <v>14722</v>
      </c>
      <c r="B14724" t="s">
        <v>14</v>
      </c>
      <c r="C14724">
        <v>2015</v>
      </c>
      <c r="D14724" t="s">
        <v>45</v>
      </c>
      <c r="E14724" t="s">
        <v>205</v>
      </c>
      <c r="F14724">
        <v>0</v>
      </c>
      <c r="G14724" t="s">
        <v>316</v>
      </c>
      <c r="H14724" t="s">
        <v>314</v>
      </c>
      <c r="I14724" t="s">
        <v>315</v>
      </c>
    </row>
    <row r="14725" spans="1:9" x14ac:dyDescent="0.25">
      <c r="A14725">
        <v>14723</v>
      </c>
      <c r="B14725" t="s">
        <v>17</v>
      </c>
      <c r="C14725">
        <v>2015</v>
      </c>
      <c r="D14725" t="s">
        <v>45</v>
      </c>
      <c r="E14725" t="s">
        <v>205</v>
      </c>
      <c r="F14725">
        <v>0</v>
      </c>
      <c r="G14725" t="s">
        <v>316</v>
      </c>
      <c r="H14725" t="s">
        <v>314</v>
      </c>
      <c r="I14725" t="s">
        <v>315</v>
      </c>
    </row>
    <row r="14726" spans="1:9" x14ac:dyDescent="0.25">
      <c r="A14726">
        <v>14724</v>
      </c>
      <c r="B14726" t="s">
        <v>19</v>
      </c>
      <c r="C14726">
        <v>2015</v>
      </c>
      <c r="D14726" t="s">
        <v>45</v>
      </c>
      <c r="E14726" t="s">
        <v>205</v>
      </c>
      <c r="F14726">
        <v>0</v>
      </c>
      <c r="G14726" t="s">
        <v>316</v>
      </c>
      <c r="H14726" t="s">
        <v>314</v>
      </c>
      <c r="I14726" t="s">
        <v>315</v>
      </c>
    </row>
    <row r="14727" spans="1:9" x14ac:dyDescent="0.25">
      <c r="A14727">
        <v>14725</v>
      </c>
      <c r="B14727" t="s">
        <v>27</v>
      </c>
      <c r="C14727">
        <v>2015</v>
      </c>
      <c r="D14727" t="s">
        <v>45</v>
      </c>
      <c r="E14727" t="s">
        <v>205</v>
      </c>
      <c r="F14727">
        <v>0</v>
      </c>
      <c r="G14727" t="s">
        <v>316</v>
      </c>
      <c r="H14727" t="s">
        <v>314</v>
      </c>
      <c r="I14727" t="s">
        <v>315</v>
      </c>
    </row>
    <row r="14728" spans="1:9" x14ac:dyDescent="0.25">
      <c r="A14728">
        <v>14726</v>
      </c>
      <c r="B14728" t="s">
        <v>13</v>
      </c>
      <c r="C14728">
        <v>2015</v>
      </c>
      <c r="D14728" t="s">
        <v>45</v>
      </c>
      <c r="E14728" t="s">
        <v>205</v>
      </c>
      <c r="F14728">
        <v>0</v>
      </c>
      <c r="G14728" t="s">
        <v>316</v>
      </c>
      <c r="H14728" t="s">
        <v>314</v>
      </c>
      <c r="I14728" t="s">
        <v>315</v>
      </c>
    </row>
    <row r="14729" spans="1:9" x14ac:dyDescent="0.25">
      <c r="A14729">
        <v>14727</v>
      </c>
      <c r="B14729" t="s">
        <v>4</v>
      </c>
      <c r="C14729">
        <v>2015</v>
      </c>
      <c r="D14729" t="s">
        <v>45</v>
      </c>
      <c r="E14729" t="s">
        <v>205</v>
      </c>
      <c r="F14729">
        <v>0</v>
      </c>
      <c r="G14729" t="s">
        <v>316</v>
      </c>
      <c r="H14729" t="s">
        <v>314</v>
      </c>
      <c r="I14729" t="s">
        <v>315</v>
      </c>
    </row>
    <row r="14730" spans="1:9" x14ac:dyDescent="0.25">
      <c r="A14730">
        <v>14728</v>
      </c>
      <c r="B14730" t="s">
        <v>6</v>
      </c>
      <c r="C14730">
        <v>2015</v>
      </c>
      <c r="D14730" t="s">
        <v>45</v>
      </c>
      <c r="E14730" t="s">
        <v>205</v>
      </c>
      <c r="F14730">
        <v>0</v>
      </c>
      <c r="G14730" t="s">
        <v>316</v>
      </c>
      <c r="H14730" t="s">
        <v>314</v>
      </c>
      <c r="I14730" t="s">
        <v>315</v>
      </c>
    </row>
    <row r="14731" spans="1:9" x14ac:dyDescent="0.25">
      <c r="A14731">
        <v>14729</v>
      </c>
      <c r="B14731" t="s">
        <v>9</v>
      </c>
      <c r="C14731">
        <v>2015</v>
      </c>
      <c r="D14731" t="s">
        <v>45</v>
      </c>
      <c r="E14731" t="s">
        <v>205</v>
      </c>
      <c r="F14731">
        <v>0</v>
      </c>
      <c r="G14731" t="s">
        <v>316</v>
      </c>
      <c r="H14731" t="s">
        <v>314</v>
      </c>
      <c r="I14731" t="s">
        <v>315</v>
      </c>
    </row>
    <row r="14732" spans="1:9" x14ac:dyDescent="0.25">
      <c r="A14732">
        <v>14730</v>
      </c>
      <c r="B14732" t="s">
        <v>10</v>
      </c>
      <c r="C14732">
        <v>2015</v>
      </c>
      <c r="D14732" t="s">
        <v>45</v>
      </c>
      <c r="E14732" t="s">
        <v>205</v>
      </c>
      <c r="F14732">
        <v>0</v>
      </c>
      <c r="G14732" t="s">
        <v>316</v>
      </c>
      <c r="H14732" t="s">
        <v>314</v>
      </c>
      <c r="I14732" t="s">
        <v>315</v>
      </c>
    </row>
    <row r="14733" spans="1:9" x14ac:dyDescent="0.25">
      <c r="A14733">
        <v>14731</v>
      </c>
      <c r="B14733" t="s">
        <v>3</v>
      </c>
      <c r="C14733">
        <v>2015</v>
      </c>
      <c r="D14733" t="s">
        <v>45</v>
      </c>
      <c r="E14733" t="s">
        <v>205</v>
      </c>
      <c r="F14733">
        <v>0</v>
      </c>
      <c r="G14733" t="s">
        <v>316</v>
      </c>
      <c r="H14733" t="s">
        <v>314</v>
      </c>
      <c r="I14733" t="s">
        <v>315</v>
      </c>
    </row>
    <row r="14734" spans="1:9" x14ac:dyDescent="0.25">
      <c r="A14734">
        <v>14732</v>
      </c>
      <c r="B14734" t="s">
        <v>25</v>
      </c>
      <c r="C14734">
        <v>2015</v>
      </c>
      <c r="D14734" t="s">
        <v>45</v>
      </c>
      <c r="E14734" t="s">
        <v>205</v>
      </c>
      <c r="F14734">
        <v>0</v>
      </c>
      <c r="G14734" t="s">
        <v>316</v>
      </c>
      <c r="H14734" t="s">
        <v>314</v>
      </c>
      <c r="I14734" t="s">
        <v>315</v>
      </c>
    </row>
    <row r="14735" spans="1:9" x14ac:dyDescent="0.25">
      <c r="A14735">
        <v>14733</v>
      </c>
      <c r="B14735" t="s">
        <v>8</v>
      </c>
      <c r="C14735">
        <v>2016</v>
      </c>
      <c r="D14735" t="s">
        <v>45</v>
      </c>
      <c r="E14735" t="s">
        <v>312</v>
      </c>
      <c r="F14735">
        <v>1028192</v>
      </c>
      <c r="G14735" t="s">
        <v>313</v>
      </c>
      <c r="H14735" t="s">
        <v>314</v>
      </c>
      <c r="I14735" t="s">
        <v>315</v>
      </c>
    </row>
    <row r="14736" spans="1:9" x14ac:dyDescent="0.25">
      <c r="A14736">
        <v>14734</v>
      </c>
      <c r="B14736" t="s">
        <v>22</v>
      </c>
      <c r="C14736">
        <v>2016</v>
      </c>
      <c r="D14736" t="s">
        <v>45</v>
      </c>
      <c r="E14736" t="s">
        <v>312</v>
      </c>
      <c r="F14736">
        <v>1028192</v>
      </c>
      <c r="G14736" t="s">
        <v>313</v>
      </c>
      <c r="H14736" t="s">
        <v>314</v>
      </c>
      <c r="I14736" t="s">
        <v>315</v>
      </c>
    </row>
    <row r="14737" spans="1:9" x14ac:dyDescent="0.25">
      <c r="A14737">
        <v>14735</v>
      </c>
      <c r="B14737" t="s">
        <v>15</v>
      </c>
      <c r="C14737">
        <v>2016</v>
      </c>
      <c r="D14737" t="s">
        <v>45</v>
      </c>
      <c r="E14737" t="s">
        <v>312</v>
      </c>
      <c r="F14737">
        <v>1020201</v>
      </c>
      <c r="G14737" t="s">
        <v>313</v>
      </c>
      <c r="H14737" t="s">
        <v>314</v>
      </c>
      <c r="I14737" t="s">
        <v>315</v>
      </c>
    </row>
    <row r="14738" spans="1:9" x14ac:dyDescent="0.25">
      <c r="A14738">
        <v>14736</v>
      </c>
      <c r="B14738" t="s">
        <v>20</v>
      </c>
      <c r="C14738">
        <v>2016</v>
      </c>
      <c r="D14738" t="s">
        <v>45</v>
      </c>
      <c r="E14738" t="s">
        <v>312</v>
      </c>
      <c r="F14738">
        <v>1017063</v>
      </c>
      <c r="G14738" t="s">
        <v>313</v>
      </c>
      <c r="H14738" t="s">
        <v>314</v>
      </c>
      <c r="I14738" t="s">
        <v>315</v>
      </c>
    </row>
    <row r="14739" spans="1:9" x14ac:dyDescent="0.25">
      <c r="A14739">
        <v>14737</v>
      </c>
      <c r="B14739" t="s">
        <v>30</v>
      </c>
      <c r="C14739">
        <v>2016</v>
      </c>
      <c r="D14739" t="s">
        <v>45</v>
      </c>
      <c r="E14739" t="s">
        <v>312</v>
      </c>
      <c r="F14739">
        <v>1019882</v>
      </c>
      <c r="G14739" t="s">
        <v>313</v>
      </c>
      <c r="H14739" t="s">
        <v>314</v>
      </c>
      <c r="I14739" t="s">
        <v>315</v>
      </c>
    </row>
    <row r="14740" spans="1:9" x14ac:dyDescent="0.25">
      <c r="A14740">
        <v>14738</v>
      </c>
      <c r="B14740" t="s">
        <v>21</v>
      </c>
      <c r="C14740">
        <v>2016</v>
      </c>
      <c r="D14740" t="s">
        <v>45</v>
      </c>
      <c r="E14740" t="s">
        <v>312</v>
      </c>
      <c r="F14740">
        <v>1019216</v>
      </c>
      <c r="G14740" t="s">
        <v>313</v>
      </c>
      <c r="H14740" t="s">
        <v>314</v>
      </c>
      <c r="I14740" t="s">
        <v>315</v>
      </c>
    </row>
    <row r="14741" spans="1:9" x14ac:dyDescent="0.25">
      <c r="A14741">
        <v>14739</v>
      </c>
      <c r="B14741" t="s">
        <v>16</v>
      </c>
      <c r="C14741">
        <v>2016</v>
      </c>
      <c r="D14741" t="s">
        <v>45</v>
      </c>
      <c r="E14741" t="s">
        <v>312</v>
      </c>
      <c r="F14741">
        <v>1014722</v>
      </c>
      <c r="G14741" t="s">
        <v>313</v>
      </c>
      <c r="H14741" t="s">
        <v>314</v>
      </c>
      <c r="I14741" t="s">
        <v>315</v>
      </c>
    </row>
    <row r="14742" spans="1:9" x14ac:dyDescent="0.25">
      <c r="A14742">
        <v>14740</v>
      </c>
      <c r="B14742" t="s">
        <v>29</v>
      </c>
      <c r="C14742">
        <v>2016</v>
      </c>
      <c r="D14742" t="s">
        <v>45</v>
      </c>
      <c r="E14742" t="s">
        <v>312</v>
      </c>
      <c r="F14742">
        <v>1013999</v>
      </c>
      <c r="G14742" t="s">
        <v>313</v>
      </c>
      <c r="H14742" t="s">
        <v>314</v>
      </c>
      <c r="I14742" t="s">
        <v>315</v>
      </c>
    </row>
    <row r="14743" spans="1:9" x14ac:dyDescent="0.25">
      <c r="A14743">
        <v>14741</v>
      </c>
      <c r="B14743" t="s">
        <v>31</v>
      </c>
      <c r="C14743">
        <v>2016</v>
      </c>
      <c r="D14743" t="s">
        <v>45</v>
      </c>
      <c r="E14743" t="s">
        <v>312</v>
      </c>
      <c r="F14743">
        <v>1017629</v>
      </c>
      <c r="G14743" t="s">
        <v>313</v>
      </c>
      <c r="H14743" t="s">
        <v>314</v>
      </c>
      <c r="I14743" t="s">
        <v>315</v>
      </c>
    </row>
    <row r="14744" spans="1:9" x14ac:dyDescent="0.25">
      <c r="A14744">
        <v>14742</v>
      </c>
      <c r="B14744" t="s">
        <v>24</v>
      </c>
      <c r="C14744">
        <v>2016</v>
      </c>
      <c r="D14744" t="s">
        <v>45</v>
      </c>
      <c r="E14744" t="s">
        <v>312</v>
      </c>
      <c r="F14744">
        <v>1015348</v>
      </c>
      <c r="G14744" t="s">
        <v>313</v>
      </c>
      <c r="H14744" t="s">
        <v>314</v>
      </c>
      <c r="I14744" t="s">
        <v>315</v>
      </c>
    </row>
    <row r="14745" spans="1:9" x14ac:dyDescent="0.25">
      <c r="A14745">
        <v>14743</v>
      </c>
      <c r="B14745" t="s">
        <v>5</v>
      </c>
      <c r="C14745">
        <v>2016</v>
      </c>
      <c r="D14745" t="s">
        <v>45</v>
      </c>
      <c r="E14745" t="s">
        <v>312</v>
      </c>
      <c r="F14745">
        <v>1022524</v>
      </c>
      <c r="G14745" t="s">
        <v>313</v>
      </c>
      <c r="H14745" t="s">
        <v>314</v>
      </c>
      <c r="I14745" t="s">
        <v>315</v>
      </c>
    </row>
    <row r="14746" spans="1:9" x14ac:dyDescent="0.25">
      <c r="A14746">
        <v>14744</v>
      </c>
      <c r="B14746" t="s">
        <v>26</v>
      </c>
      <c r="C14746">
        <v>2016</v>
      </c>
      <c r="D14746" t="s">
        <v>45</v>
      </c>
      <c r="E14746" t="s">
        <v>312</v>
      </c>
      <c r="F14746">
        <v>1017570</v>
      </c>
      <c r="G14746" t="s">
        <v>313</v>
      </c>
      <c r="H14746" t="s">
        <v>314</v>
      </c>
      <c r="I14746" t="s">
        <v>315</v>
      </c>
    </row>
    <row r="14747" spans="1:9" x14ac:dyDescent="0.25">
      <c r="A14747">
        <v>14745</v>
      </c>
      <c r="B14747" t="s">
        <v>28</v>
      </c>
      <c r="C14747">
        <v>2016</v>
      </c>
      <c r="D14747" t="s">
        <v>45</v>
      </c>
      <c r="E14747" t="s">
        <v>312</v>
      </c>
      <c r="F14747">
        <v>1019623</v>
      </c>
      <c r="G14747" t="s">
        <v>313</v>
      </c>
      <c r="H14747" t="s">
        <v>314</v>
      </c>
      <c r="I14747" t="s">
        <v>315</v>
      </c>
    </row>
    <row r="14748" spans="1:9" x14ac:dyDescent="0.25">
      <c r="A14748">
        <v>14746</v>
      </c>
      <c r="B14748" t="s">
        <v>11</v>
      </c>
      <c r="C14748">
        <v>2016</v>
      </c>
      <c r="D14748" t="s">
        <v>45</v>
      </c>
      <c r="E14748" t="s">
        <v>312</v>
      </c>
      <c r="F14748">
        <v>1020104</v>
      </c>
      <c r="G14748" t="s">
        <v>313</v>
      </c>
      <c r="H14748" t="s">
        <v>314</v>
      </c>
      <c r="I14748" t="s">
        <v>315</v>
      </c>
    </row>
    <row r="14749" spans="1:9" x14ac:dyDescent="0.25">
      <c r="A14749">
        <v>14747</v>
      </c>
      <c r="B14749" t="s">
        <v>12</v>
      </c>
      <c r="C14749">
        <v>2016</v>
      </c>
      <c r="D14749" t="s">
        <v>45</v>
      </c>
      <c r="E14749" t="s">
        <v>312</v>
      </c>
      <c r="F14749">
        <v>1018195</v>
      </c>
      <c r="G14749" t="s">
        <v>313</v>
      </c>
      <c r="H14749" t="s">
        <v>314</v>
      </c>
      <c r="I14749" t="s">
        <v>315</v>
      </c>
    </row>
    <row r="14750" spans="1:9" x14ac:dyDescent="0.25">
      <c r="A14750">
        <v>14748</v>
      </c>
      <c r="B14750" t="s">
        <v>7</v>
      </c>
      <c r="C14750">
        <v>2016</v>
      </c>
      <c r="D14750" t="s">
        <v>45</v>
      </c>
      <c r="E14750" t="s">
        <v>312</v>
      </c>
      <c r="F14750">
        <v>1016549</v>
      </c>
      <c r="G14750" t="s">
        <v>313</v>
      </c>
      <c r="H14750" t="s">
        <v>314</v>
      </c>
      <c r="I14750" t="s">
        <v>315</v>
      </c>
    </row>
    <row r="14751" spans="1:9" x14ac:dyDescent="0.25">
      <c r="A14751">
        <v>14749</v>
      </c>
      <c r="B14751" t="s">
        <v>18</v>
      </c>
      <c r="C14751">
        <v>2016</v>
      </c>
      <c r="D14751" t="s">
        <v>45</v>
      </c>
      <c r="E14751" t="s">
        <v>312</v>
      </c>
      <c r="F14751">
        <v>1012645</v>
      </c>
      <c r="G14751" t="s">
        <v>313</v>
      </c>
      <c r="H14751" t="s">
        <v>314</v>
      </c>
      <c r="I14751" t="s">
        <v>315</v>
      </c>
    </row>
    <row r="14752" spans="1:9" x14ac:dyDescent="0.25">
      <c r="A14752">
        <v>14750</v>
      </c>
      <c r="B14752" t="s">
        <v>23</v>
      </c>
      <c r="C14752">
        <v>2016</v>
      </c>
      <c r="D14752" t="s">
        <v>45</v>
      </c>
      <c r="E14752" t="s">
        <v>312</v>
      </c>
      <c r="F14752">
        <v>1013209</v>
      </c>
      <c r="G14752" t="s">
        <v>313</v>
      </c>
      <c r="H14752" t="s">
        <v>314</v>
      </c>
      <c r="I14752" t="s">
        <v>315</v>
      </c>
    </row>
    <row r="14753" spans="1:9" x14ac:dyDescent="0.25">
      <c r="A14753">
        <v>14751</v>
      </c>
      <c r="B14753" t="s">
        <v>14</v>
      </c>
      <c r="C14753">
        <v>2016</v>
      </c>
      <c r="D14753" t="s">
        <v>45</v>
      </c>
      <c r="E14753" t="s">
        <v>312</v>
      </c>
      <c r="F14753">
        <v>1014975</v>
      </c>
      <c r="G14753" t="s">
        <v>313</v>
      </c>
      <c r="H14753" t="s">
        <v>314</v>
      </c>
      <c r="I14753" t="s">
        <v>315</v>
      </c>
    </row>
    <row r="14754" spans="1:9" x14ac:dyDescent="0.25">
      <c r="A14754">
        <v>14752</v>
      </c>
      <c r="B14754" t="s">
        <v>17</v>
      </c>
      <c r="C14754">
        <v>2016</v>
      </c>
      <c r="D14754" t="s">
        <v>45</v>
      </c>
      <c r="E14754" t="s">
        <v>312</v>
      </c>
      <c r="F14754">
        <v>1024176</v>
      </c>
      <c r="G14754" t="s">
        <v>313</v>
      </c>
      <c r="H14754" t="s">
        <v>314</v>
      </c>
      <c r="I14754" t="s">
        <v>315</v>
      </c>
    </row>
    <row r="14755" spans="1:9" x14ac:dyDescent="0.25">
      <c r="A14755">
        <v>14753</v>
      </c>
      <c r="B14755" t="s">
        <v>19</v>
      </c>
      <c r="C14755">
        <v>2016</v>
      </c>
      <c r="D14755" t="s">
        <v>45</v>
      </c>
      <c r="E14755" t="s">
        <v>312</v>
      </c>
      <c r="F14755">
        <v>1019066</v>
      </c>
      <c r="G14755" t="s">
        <v>313</v>
      </c>
      <c r="H14755" t="s">
        <v>314</v>
      </c>
      <c r="I14755" t="s">
        <v>315</v>
      </c>
    </row>
    <row r="14756" spans="1:9" x14ac:dyDescent="0.25">
      <c r="A14756">
        <v>14754</v>
      </c>
      <c r="B14756" t="s">
        <v>27</v>
      </c>
      <c r="C14756">
        <v>2016</v>
      </c>
      <c r="D14756" t="s">
        <v>45</v>
      </c>
      <c r="E14756" t="s">
        <v>312</v>
      </c>
      <c r="F14756">
        <v>1019083</v>
      </c>
      <c r="G14756" t="s">
        <v>313</v>
      </c>
      <c r="H14756" t="s">
        <v>314</v>
      </c>
      <c r="I14756" t="s">
        <v>315</v>
      </c>
    </row>
    <row r="14757" spans="1:9" x14ac:dyDescent="0.25">
      <c r="A14757">
        <v>14755</v>
      </c>
      <c r="B14757" t="s">
        <v>13</v>
      </c>
      <c r="C14757">
        <v>2016</v>
      </c>
      <c r="D14757" t="s">
        <v>45</v>
      </c>
      <c r="E14757" t="s">
        <v>312</v>
      </c>
      <c r="F14757">
        <v>1020927</v>
      </c>
      <c r="G14757" t="s">
        <v>313</v>
      </c>
      <c r="H14757" t="s">
        <v>314</v>
      </c>
      <c r="I14757" t="s">
        <v>315</v>
      </c>
    </row>
    <row r="14758" spans="1:9" x14ac:dyDescent="0.25">
      <c r="A14758">
        <v>14756</v>
      </c>
      <c r="B14758" t="s">
        <v>4</v>
      </c>
      <c r="C14758">
        <v>2016</v>
      </c>
      <c r="D14758" t="s">
        <v>45</v>
      </c>
      <c r="E14758" t="s">
        <v>312</v>
      </c>
      <c r="F14758">
        <v>1014794</v>
      </c>
      <c r="G14758" t="s">
        <v>313</v>
      </c>
      <c r="H14758" t="s">
        <v>314</v>
      </c>
      <c r="I14758" t="s">
        <v>315</v>
      </c>
    </row>
    <row r="14759" spans="1:9" x14ac:dyDescent="0.25">
      <c r="A14759">
        <v>14757</v>
      </c>
      <c r="B14759" t="s">
        <v>6</v>
      </c>
      <c r="C14759">
        <v>2016</v>
      </c>
      <c r="D14759" t="s">
        <v>45</v>
      </c>
      <c r="E14759" t="s">
        <v>312</v>
      </c>
      <c r="F14759">
        <v>1026876</v>
      </c>
      <c r="G14759" t="s">
        <v>313</v>
      </c>
      <c r="H14759" t="s">
        <v>314</v>
      </c>
      <c r="I14759" t="s">
        <v>315</v>
      </c>
    </row>
    <row r="14760" spans="1:9" x14ac:dyDescent="0.25">
      <c r="A14760">
        <v>14758</v>
      </c>
      <c r="B14760" t="s">
        <v>9</v>
      </c>
      <c r="C14760">
        <v>2016</v>
      </c>
      <c r="D14760" t="s">
        <v>45</v>
      </c>
      <c r="E14760" t="s">
        <v>312</v>
      </c>
      <c r="F14760">
        <v>1021117</v>
      </c>
      <c r="G14760" t="s">
        <v>313</v>
      </c>
      <c r="H14760" t="s">
        <v>314</v>
      </c>
      <c r="I14760" t="s">
        <v>315</v>
      </c>
    </row>
    <row r="14761" spans="1:9" x14ac:dyDescent="0.25">
      <c r="A14761">
        <v>14759</v>
      </c>
      <c r="B14761" t="s">
        <v>10</v>
      </c>
      <c r="C14761">
        <v>2016</v>
      </c>
      <c r="D14761" t="s">
        <v>45</v>
      </c>
      <c r="E14761" t="s">
        <v>312</v>
      </c>
      <c r="F14761">
        <v>1020139</v>
      </c>
      <c r="G14761" t="s">
        <v>313</v>
      </c>
      <c r="H14761" t="s">
        <v>314</v>
      </c>
      <c r="I14761" t="s">
        <v>315</v>
      </c>
    </row>
    <row r="14762" spans="1:9" x14ac:dyDescent="0.25">
      <c r="A14762">
        <v>14760</v>
      </c>
      <c r="B14762" t="s">
        <v>3</v>
      </c>
      <c r="C14762">
        <v>2016</v>
      </c>
      <c r="D14762" t="s">
        <v>45</v>
      </c>
      <c r="E14762" t="s">
        <v>312</v>
      </c>
      <c r="F14762">
        <v>1018906</v>
      </c>
      <c r="G14762" t="s">
        <v>313</v>
      </c>
      <c r="H14762" t="s">
        <v>314</v>
      </c>
      <c r="I14762" t="s">
        <v>315</v>
      </c>
    </row>
    <row r="14763" spans="1:9" x14ac:dyDescent="0.25">
      <c r="A14763">
        <v>14761</v>
      </c>
      <c r="B14763" t="s">
        <v>25</v>
      </c>
      <c r="C14763">
        <v>2016</v>
      </c>
      <c r="D14763" t="s">
        <v>45</v>
      </c>
      <c r="E14763" t="s">
        <v>312</v>
      </c>
      <c r="F14763">
        <v>1021522</v>
      </c>
      <c r="G14763" t="s">
        <v>313</v>
      </c>
      <c r="H14763" t="s">
        <v>314</v>
      </c>
      <c r="I14763" t="s">
        <v>315</v>
      </c>
    </row>
    <row r="14764" spans="1:9" x14ac:dyDescent="0.25">
      <c r="A14764">
        <v>14762</v>
      </c>
      <c r="B14764" t="s">
        <v>8</v>
      </c>
      <c r="C14764">
        <v>2016</v>
      </c>
      <c r="D14764" t="s">
        <v>45</v>
      </c>
      <c r="E14764" t="s">
        <v>64</v>
      </c>
      <c r="F14764">
        <v>1028193.1</v>
      </c>
      <c r="G14764" t="s">
        <v>313</v>
      </c>
      <c r="H14764" t="s">
        <v>314</v>
      </c>
      <c r="I14764" t="s">
        <v>315</v>
      </c>
    </row>
    <row r="14765" spans="1:9" x14ac:dyDescent="0.25">
      <c r="A14765">
        <v>14763</v>
      </c>
      <c r="B14765" t="s">
        <v>22</v>
      </c>
      <c r="C14765">
        <v>2016</v>
      </c>
      <c r="D14765" t="s">
        <v>45</v>
      </c>
      <c r="E14765" t="s">
        <v>64</v>
      </c>
      <c r="F14765">
        <v>1028193.1</v>
      </c>
      <c r="G14765" t="s">
        <v>313</v>
      </c>
      <c r="H14765" t="s">
        <v>314</v>
      </c>
      <c r="I14765" t="s">
        <v>315</v>
      </c>
    </row>
    <row r="14766" spans="1:9" x14ac:dyDescent="0.25">
      <c r="A14766">
        <v>14764</v>
      </c>
      <c r="B14766" t="s">
        <v>15</v>
      </c>
      <c r="C14766">
        <v>2016</v>
      </c>
      <c r="D14766" t="s">
        <v>45</v>
      </c>
      <c r="E14766" t="s">
        <v>64</v>
      </c>
      <c r="F14766">
        <v>1020201.1</v>
      </c>
      <c r="G14766" t="s">
        <v>313</v>
      </c>
      <c r="H14766" t="s">
        <v>314</v>
      </c>
      <c r="I14766" t="s">
        <v>315</v>
      </c>
    </row>
    <row r="14767" spans="1:9" x14ac:dyDescent="0.25">
      <c r="A14767">
        <v>14765</v>
      </c>
      <c r="B14767" t="s">
        <v>20</v>
      </c>
      <c r="C14767">
        <v>2016</v>
      </c>
      <c r="D14767" t="s">
        <v>45</v>
      </c>
      <c r="E14767" t="s">
        <v>64</v>
      </c>
      <c r="F14767">
        <v>1017063.1</v>
      </c>
      <c r="G14767" t="s">
        <v>313</v>
      </c>
      <c r="H14767" t="s">
        <v>314</v>
      </c>
      <c r="I14767" t="s">
        <v>315</v>
      </c>
    </row>
    <row r="14768" spans="1:9" x14ac:dyDescent="0.25">
      <c r="A14768">
        <v>14766</v>
      </c>
      <c r="B14768" t="s">
        <v>30</v>
      </c>
      <c r="C14768">
        <v>2016</v>
      </c>
      <c r="D14768" t="s">
        <v>45</v>
      </c>
      <c r="E14768" t="s">
        <v>64</v>
      </c>
      <c r="F14768">
        <v>1019882.6</v>
      </c>
      <c r="G14768" t="s">
        <v>313</v>
      </c>
      <c r="H14768" t="s">
        <v>314</v>
      </c>
      <c r="I14768" t="s">
        <v>315</v>
      </c>
    </row>
    <row r="14769" spans="1:9" x14ac:dyDescent="0.25">
      <c r="A14769">
        <v>14767</v>
      </c>
      <c r="B14769" t="s">
        <v>21</v>
      </c>
      <c r="C14769">
        <v>2016</v>
      </c>
      <c r="D14769" t="s">
        <v>45</v>
      </c>
      <c r="E14769" t="s">
        <v>64</v>
      </c>
      <c r="F14769">
        <v>1019216.6</v>
      </c>
      <c r="G14769" t="s">
        <v>313</v>
      </c>
      <c r="H14769" t="s">
        <v>314</v>
      </c>
      <c r="I14769" t="s">
        <v>315</v>
      </c>
    </row>
    <row r="14770" spans="1:9" x14ac:dyDescent="0.25">
      <c r="A14770">
        <v>14768</v>
      </c>
      <c r="B14770" t="s">
        <v>16</v>
      </c>
      <c r="C14770">
        <v>2016</v>
      </c>
      <c r="D14770" t="s">
        <v>45</v>
      </c>
      <c r="E14770" t="s">
        <v>64</v>
      </c>
      <c r="F14770">
        <v>1014722.1</v>
      </c>
      <c r="G14770" t="s">
        <v>313</v>
      </c>
      <c r="H14770" t="s">
        <v>314</v>
      </c>
      <c r="I14770" t="s">
        <v>315</v>
      </c>
    </row>
    <row r="14771" spans="1:9" x14ac:dyDescent="0.25">
      <c r="A14771">
        <v>14769</v>
      </c>
      <c r="B14771" t="s">
        <v>29</v>
      </c>
      <c r="C14771">
        <v>2016</v>
      </c>
      <c r="D14771" t="s">
        <v>45</v>
      </c>
      <c r="E14771" t="s">
        <v>64</v>
      </c>
      <c r="F14771">
        <v>1013998.6</v>
      </c>
      <c r="G14771" t="s">
        <v>313</v>
      </c>
      <c r="H14771" t="s">
        <v>314</v>
      </c>
      <c r="I14771" t="s">
        <v>315</v>
      </c>
    </row>
    <row r="14772" spans="1:9" x14ac:dyDescent="0.25">
      <c r="A14772">
        <v>14770</v>
      </c>
      <c r="B14772" t="s">
        <v>31</v>
      </c>
      <c r="C14772">
        <v>2016</v>
      </c>
      <c r="D14772" t="s">
        <v>45</v>
      </c>
      <c r="E14772" t="s">
        <v>64</v>
      </c>
      <c r="F14772">
        <v>1017627.1</v>
      </c>
      <c r="G14772" t="s">
        <v>313</v>
      </c>
      <c r="H14772" t="s">
        <v>314</v>
      </c>
      <c r="I14772" t="s">
        <v>315</v>
      </c>
    </row>
    <row r="14773" spans="1:9" x14ac:dyDescent="0.25">
      <c r="A14773">
        <v>14771</v>
      </c>
      <c r="B14773" t="s">
        <v>24</v>
      </c>
      <c r="C14773">
        <v>2016</v>
      </c>
      <c r="D14773" t="s">
        <v>45</v>
      </c>
      <c r="E14773" t="s">
        <v>64</v>
      </c>
      <c r="F14773">
        <v>1015347.6</v>
      </c>
      <c r="G14773" t="s">
        <v>313</v>
      </c>
      <c r="H14773" t="s">
        <v>314</v>
      </c>
      <c r="I14773" t="s">
        <v>315</v>
      </c>
    </row>
    <row r="14774" spans="1:9" x14ac:dyDescent="0.25">
      <c r="A14774">
        <v>14772</v>
      </c>
      <c r="B14774" t="s">
        <v>5</v>
      </c>
      <c r="C14774">
        <v>2016</v>
      </c>
      <c r="D14774" t="s">
        <v>45</v>
      </c>
      <c r="E14774" t="s">
        <v>64</v>
      </c>
      <c r="F14774">
        <v>1022524.6</v>
      </c>
      <c r="G14774" t="s">
        <v>313</v>
      </c>
      <c r="H14774" t="s">
        <v>314</v>
      </c>
      <c r="I14774" t="s">
        <v>315</v>
      </c>
    </row>
    <row r="14775" spans="1:9" x14ac:dyDescent="0.25">
      <c r="A14775">
        <v>14773</v>
      </c>
      <c r="B14775" t="s">
        <v>26</v>
      </c>
      <c r="C14775">
        <v>2016</v>
      </c>
      <c r="D14775" t="s">
        <v>45</v>
      </c>
      <c r="E14775" t="s">
        <v>64</v>
      </c>
      <c r="F14775">
        <v>1017569.6</v>
      </c>
      <c r="G14775" t="s">
        <v>313</v>
      </c>
      <c r="H14775" t="s">
        <v>314</v>
      </c>
      <c r="I14775" t="s">
        <v>315</v>
      </c>
    </row>
    <row r="14776" spans="1:9" x14ac:dyDescent="0.25">
      <c r="A14776">
        <v>14774</v>
      </c>
      <c r="B14776" t="s">
        <v>28</v>
      </c>
      <c r="C14776">
        <v>2016</v>
      </c>
      <c r="D14776" t="s">
        <v>45</v>
      </c>
      <c r="E14776" t="s">
        <v>64</v>
      </c>
      <c r="F14776">
        <v>1019624.1</v>
      </c>
      <c r="G14776" t="s">
        <v>313</v>
      </c>
      <c r="H14776" t="s">
        <v>314</v>
      </c>
      <c r="I14776" t="s">
        <v>315</v>
      </c>
    </row>
    <row r="14777" spans="1:9" x14ac:dyDescent="0.25">
      <c r="A14777">
        <v>14775</v>
      </c>
      <c r="B14777" t="s">
        <v>11</v>
      </c>
      <c r="C14777">
        <v>2016</v>
      </c>
      <c r="D14777" t="s">
        <v>45</v>
      </c>
      <c r="E14777" t="s">
        <v>64</v>
      </c>
      <c r="F14777">
        <v>1020105.1</v>
      </c>
      <c r="G14777" t="s">
        <v>313</v>
      </c>
      <c r="H14777" t="s">
        <v>314</v>
      </c>
      <c r="I14777" t="s">
        <v>315</v>
      </c>
    </row>
    <row r="14778" spans="1:9" x14ac:dyDescent="0.25">
      <c r="A14778">
        <v>14776</v>
      </c>
      <c r="B14778" t="s">
        <v>12</v>
      </c>
      <c r="C14778">
        <v>2016</v>
      </c>
      <c r="D14778" t="s">
        <v>45</v>
      </c>
      <c r="E14778" t="s">
        <v>64</v>
      </c>
      <c r="F14778">
        <v>1018195.1</v>
      </c>
      <c r="G14778" t="s">
        <v>313</v>
      </c>
      <c r="H14778" t="s">
        <v>314</v>
      </c>
      <c r="I14778" t="s">
        <v>315</v>
      </c>
    </row>
    <row r="14779" spans="1:9" x14ac:dyDescent="0.25">
      <c r="A14779">
        <v>14777</v>
      </c>
      <c r="B14779" t="s">
        <v>7</v>
      </c>
      <c r="C14779">
        <v>2016</v>
      </c>
      <c r="D14779" t="s">
        <v>45</v>
      </c>
      <c r="E14779" t="s">
        <v>64</v>
      </c>
      <c r="F14779">
        <v>1016548.6</v>
      </c>
      <c r="G14779" t="s">
        <v>313</v>
      </c>
      <c r="H14779" t="s">
        <v>314</v>
      </c>
      <c r="I14779" t="s">
        <v>315</v>
      </c>
    </row>
    <row r="14780" spans="1:9" x14ac:dyDescent="0.25">
      <c r="A14780">
        <v>14778</v>
      </c>
      <c r="B14780" t="s">
        <v>18</v>
      </c>
      <c r="C14780">
        <v>2016</v>
      </c>
      <c r="D14780" t="s">
        <v>45</v>
      </c>
      <c r="E14780" t="s">
        <v>64</v>
      </c>
      <c r="F14780">
        <v>1012646.6</v>
      </c>
      <c r="G14780" t="s">
        <v>313</v>
      </c>
      <c r="H14780" t="s">
        <v>314</v>
      </c>
      <c r="I14780" t="s">
        <v>315</v>
      </c>
    </row>
    <row r="14781" spans="1:9" x14ac:dyDescent="0.25">
      <c r="A14781">
        <v>14779</v>
      </c>
      <c r="B14781" t="s">
        <v>23</v>
      </c>
      <c r="C14781">
        <v>2016</v>
      </c>
      <c r="D14781" t="s">
        <v>45</v>
      </c>
      <c r="E14781" t="s">
        <v>64</v>
      </c>
      <c r="F14781">
        <v>1013208.6</v>
      </c>
      <c r="G14781" t="s">
        <v>313</v>
      </c>
      <c r="H14781" t="s">
        <v>314</v>
      </c>
      <c r="I14781" t="s">
        <v>315</v>
      </c>
    </row>
    <row r="14782" spans="1:9" x14ac:dyDescent="0.25">
      <c r="A14782">
        <v>14780</v>
      </c>
      <c r="B14782" t="s">
        <v>14</v>
      </c>
      <c r="C14782">
        <v>2016</v>
      </c>
      <c r="D14782" t="s">
        <v>45</v>
      </c>
      <c r="E14782" t="s">
        <v>64</v>
      </c>
      <c r="F14782">
        <v>1014974.6</v>
      </c>
      <c r="G14782" t="s">
        <v>313</v>
      </c>
      <c r="H14782" t="s">
        <v>314</v>
      </c>
      <c r="I14782" t="s">
        <v>315</v>
      </c>
    </row>
    <row r="14783" spans="1:9" x14ac:dyDescent="0.25">
      <c r="A14783">
        <v>14781</v>
      </c>
      <c r="B14783" t="s">
        <v>17</v>
      </c>
      <c r="C14783">
        <v>2016</v>
      </c>
      <c r="D14783" t="s">
        <v>45</v>
      </c>
      <c r="E14783" t="s">
        <v>64</v>
      </c>
      <c r="F14783">
        <v>1024175.1</v>
      </c>
      <c r="G14783" t="s">
        <v>313</v>
      </c>
      <c r="H14783" t="s">
        <v>314</v>
      </c>
      <c r="I14783" t="s">
        <v>315</v>
      </c>
    </row>
    <row r="14784" spans="1:9" x14ac:dyDescent="0.25">
      <c r="A14784">
        <v>14782</v>
      </c>
      <c r="B14784" t="s">
        <v>19</v>
      </c>
      <c r="C14784">
        <v>2016</v>
      </c>
      <c r="D14784" t="s">
        <v>45</v>
      </c>
      <c r="E14784" t="s">
        <v>64</v>
      </c>
      <c r="F14784">
        <v>1019064.1</v>
      </c>
      <c r="G14784" t="s">
        <v>313</v>
      </c>
      <c r="H14784" t="s">
        <v>314</v>
      </c>
      <c r="I14784" t="s">
        <v>315</v>
      </c>
    </row>
    <row r="14785" spans="1:9" x14ac:dyDescent="0.25">
      <c r="A14785">
        <v>14783</v>
      </c>
      <c r="B14785" t="s">
        <v>27</v>
      </c>
      <c r="C14785">
        <v>2016</v>
      </c>
      <c r="D14785" t="s">
        <v>45</v>
      </c>
      <c r="E14785" t="s">
        <v>64</v>
      </c>
      <c r="F14785">
        <v>1019082.1</v>
      </c>
      <c r="G14785" t="s">
        <v>313</v>
      </c>
      <c r="H14785" t="s">
        <v>314</v>
      </c>
      <c r="I14785" t="s">
        <v>315</v>
      </c>
    </row>
    <row r="14786" spans="1:9" x14ac:dyDescent="0.25">
      <c r="A14786">
        <v>14784</v>
      </c>
      <c r="B14786" t="s">
        <v>13</v>
      </c>
      <c r="C14786">
        <v>2016</v>
      </c>
      <c r="D14786" t="s">
        <v>45</v>
      </c>
      <c r="E14786" t="s">
        <v>64</v>
      </c>
      <c r="F14786">
        <v>1020926.6</v>
      </c>
      <c r="G14786" t="s">
        <v>313</v>
      </c>
      <c r="H14786" t="s">
        <v>314</v>
      </c>
      <c r="I14786" t="s">
        <v>315</v>
      </c>
    </row>
    <row r="14787" spans="1:9" x14ac:dyDescent="0.25">
      <c r="A14787">
        <v>14785</v>
      </c>
      <c r="B14787" t="s">
        <v>4</v>
      </c>
      <c r="C14787">
        <v>2016</v>
      </c>
      <c r="D14787" t="s">
        <v>45</v>
      </c>
      <c r="E14787" t="s">
        <v>64</v>
      </c>
      <c r="F14787">
        <v>1014795.1</v>
      </c>
      <c r="G14787" t="s">
        <v>313</v>
      </c>
      <c r="H14787" t="s">
        <v>314</v>
      </c>
      <c r="I14787" t="s">
        <v>315</v>
      </c>
    </row>
    <row r="14788" spans="1:9" x14ac:dyDescent="0.25">
      <c r="A14788">
        <v>14786</v>
      </c>
      <c r="B14788" t="s">
        <v>6</v>
      </c>
      <c r="C14788">
        <v>2016</v>
      </c>
      <c r="D14788" t="s">
        <v>45</v>
      </c>
      <c r="E14788" t="s">
        <v>64</v>
      </c>
      <c r="F14788">
        <v>1026875.6</v>
      </c>
      <c r="G14788" t="s">
        <v>313</v>
      </c>
      <c r="H14788" t="s">
        <v>314</v>
      </c>
      <c r="I14788" t="s">
        <v>315</v>
      </c>
    </row>
    <row r="14789" spans="1:9" x14ac:dyDescent="0.25">
      <c r="A14789">
        <v>14787</v>
      </c>
      <c r="B14789" t="s">
        <v>9</v>
      </c>
      <c r="C14789">
        <v>2016</v>
      </c>
      <c r="D14789" t="s">
        <v>45</v>
      </c>
      <c r="E14789" t="s">
        <v>64</v>
      </c>
      <c r="F14789">
        <v>1021117.6</v>
      </c>
      <c r="G14789" t="s">
        <v>313</v>
      </c>
      <c r="H14789" t="s">
        <v>314</v>
      </c>
      <c r="I14789" t="s">
        <v>315</v>
      </c>
    </row>
    <row r="14790" spans="1:9" x14ac:dyDescent="0.25">
      <c r="A14790">
        <v>14788</v>
      </c>
      <c r="B14790" t="s">
        <v>10</v>
      </c>
      <c r="C14790">
        <v>2016</v>
      </c>
      <c r="D14790" t="s">
        <v>45</v>
      </c>
      <c r="E14790" t="s">
        <v>64</v>
      </c>
      <c r="F14790">
        <v>1020138.6</v>
      </c>
      <c r="G14790" t="s">
        <v>313</v>
      </c>
      <c r="H14790" t="s">
        <v>314</v>
      </c>
      <c r="I14790" t="s">
        <v>315</v>
      </c>
    </row>
    <row r="14791" spans="1:9" x14ac:dyDescent="0.25">
      <c r="A14791">
        <v>14789</v>
      </c>
      <c r="B14791" t="s">
        <v>3</v>
      </c>
      <c r="C14791">
        <v>2016</v>
      </c>
      <c r="D14791" t="s">
        <v>45</v>
      </c>
      <c r="E14791" t="s">
        <v>64</v>
      </c>
      <c r="F14791">
        <v>1018906.1</v>
      </c>
      <c r="G14791" t="s">
        <v>313</v>
      </c>
      <c r="H14791" t="s">
        <v>314</v>
      </c>
      <c r="I14791" t="s">
        <v>315</v>
      </c>
    </row>
    <row r="14792" spans="1:9" x14ac:dyDescent="0.25">
      <c r="A14792">
        <v>14790</v>
      </c>
      <c r="B14792" t="s">
        <v>25</v>
      </c>
      <c r="C14792">
        <v>2016</v>
      </c>
      <c r="D14792" t="s">
        <v>45</v>
      </c>
      <c r="E14792" t="s">
        <v>64</v>
      </c>
      <c r="F14792">
        <v>1021522.1</v>
      </c>
      <c r="G14792" t="s">
        <v>313</v>
      </c>
      <c r="H14792" t="s">
        <v>314</v>
      </c>
      <c r="I14792" t="s">
        <v>315</v>
      </c>
    </row>
    <row r="14793" spans="1:9" x14ac:dyDescent="0.25">
      <c r="A14793">
        <v>14791</v>
      </c>
      <c r="B14793" t="s">
        <v>8</v>
      </c>
      <c r="C14793">
        <v>2016</v>
      </c>
      <c r="D14793" t="s">
        <v>45</v>
      </c>
      <c r="E14793" t="s">
        <v>204</v>
      </c>
      <c r="F14793">
        <v>-1.1000000000000001</v>
      </c>
      <c r="G14793" t="s">
        <v>313</v>
      </c>
      <c r="H14793" t="s">
        <v>314</v>
      </c>
      <c r="I14793" t="s">
        <v>315</v>
      </c>
    </row>
    <row r="14794" spans="1:9" x14ac:dyDescent="0.25">
      <c r="A14794">
        <v>14792</v>
      </c>
      <c r="B14794" t="s">
        <v>22</v>
      </c>
      <c r="C14794">
        <v>2016</v>
      </c>
      <c r="D14794" t="s">
        <v>45</v>
      </c>
      <c r="E14794" t="s">
        <v>204</v>
      </c>
      <c r="F14794">
        <v>-1.1000000000000001</v>
      </c>
      <c r="G14794" t="s">
        <v>313</v>
      </c>
      <c r="H14794" t="s">
        <v>314</v>
      </c>
      <c r="I14794" t="s">
        <v>315</v>
      </c>
    </row>
    <row r="14795" spans="1:9" x14ac:dyDescent="0.25">
      <c r="A14795">
        <v>14793</v>
      </c>
      <c r="B14795" t="s">
        <v>15</v>
      </c>
      <c r="C14795">
        <v>2016</v>
      </c>
      <c r="D14795" t="s">
        <v>45</v>
      </c>
      <c r="E14795" t="s">
        <v>204</v>
      </c>
      <c r="F14795">
        <v>-0.1</v>
      </c>
      <c r="G14795" t="s">
        <v>313</v>
      </c>
      <c r="H14795" t="s">
        <v>314</v>
      </c>
      <c r="I14795" t="s">
        <v>315</v>
      </c>
    </row>
    <row r="14796" spans="1:9" x14ac:dyDescent="0.25">
      <c r="A14796">
        <v>14794</v>
      </c>
      <c r="B14796" t="s">
        <v>20</v>
      </c>
      <c r="C14796">
        <v>2016</v>
      </c>
      <c r="D14796" t="s">
        <v>45</v>
      </c>
      <c r="E14796" t="s">
        <v>204</v>
      </c>
      <c r="F14796">
        <v>-0.1</v>
      </c>
      <c r="G14796" t="s">
        <v>313</v>
      </c>
      <c r="H14796" t="s">
        <v>314</v>
      </c>
      <c r="I14796" t="s">
        <v>315</v>
      </c>
    </row>
    <row r="14797" spans="1:9" x14ac:dyDescent="0.25">
      <c r="A14797">
        <v>14795</v>
      </c>
      <c r="B14797" t="s">
        <v>30</v>
      </c>
      <c r="C14797">
        <v>2016</v>
      </c>
      <c r="D14797" t="s">
        <v>45</v>
      </c>
      <c r="E14797" t="s">
        <v>204</v>
      </c>
      <c r="F14797">
        <v>-0.6</v>
      </c>
      <c r="G14797" t="s">
        <v>313</v>
      </c>
      <c r="H14797" t="s">
        <v>314</v>
      </c>
      <c r="I14797" t="s">
        <v>315</v>
      </c>
    </row>
    <row r="14798" spans="1:9" x14ac:dyDescent="0.25">
      <c r="A14798">
        <v>14796</v>
      </c>
      <c r="B14798" t="s">
        <v>21</v>
      </c>
      <c r="C14798">
        <v>2016</v>
      </c>
      <c r="D14798" t="s">
        <v>45</v>
      </c>
      <c r="E14798" t="s">
        <v>204</v>
      </c>
      <c r="F14798">
        <v>-0.6</v>
      </c>
      <c r="G14798" t="s">
        <v>313</v>
      </c>
      <c r="H14798" t="s">
        <v>314</v>
      </c>
      <c r="I14798" t="s">
        <v>315</v>
      </c>
    </row>
    <row r="14799" spans="1:9" x14ac:dyDescent="0.25">
      <c r="A14799">
        <v>14797</v>
      </c>
      <c r="B14799" t="s">
        <v>16</v>
      </c>
      <c r="C14799">
        <v>2016</v>
      </c>
      <c r="D14799" t="s">
        <v>45</v>
      </c>
      <c r="E14799" t="s">
        <v>204</v>
      </c>
      <c r="F14799">
        <v>-0.1</v>
      </c>
      <c r="G14799" t="s">
        <v>313</v>
      </c>
      <c r="H14799" t="s">
        <v>314</v>
      </c>
      <c r="I14799" t="s">
        <v>315</v>
      </c>
    </row>
    <row r="14800" spans="1:9" x14ac:dyDescent="0.25">
      <c r="A14800">
        <v>14798</v>
      </c>
      <c r="B14800" t="s">
        <v>29</v>
      </c>
      <c r="C14800">
        <v>2016</v>
      </c>
      <c r="D14800" t="s">
        <v>45</v>
      </c>
      <c r="E14800" t="s">
        <v>204</v>
      </c>
      <c r="F14800">
        <v>0.4</v>
      </c>
      <c r="G14800" t="s">
        <v>313</v>
      </c>
      <c r="H14800" t="s">
        <v>314</v>
      </c>
      <c r="I14800" t="s">
        <v>315</v>
      </c>
    </row>
    <row r="14801" spans="1:9" x14ac:dyDescent="0.25">
      <c r="A14801">
        <v>14799</v>
      </c>
      <c r="B14801" t="s">
        <v>31</v>
      </c>
      <c r="C14801">
        <v>2016</v>
      </c>
      <c r="D14801" t="s">
        <v>45</v>
      </c>
      <c r="E14801" t="s">
        <v>204</v>
      </c>
      <c r="F14801">
        <v>1.9</v>
      </c>
      <c r="G14801" t="s">
        <v>313</v>
      </c>
      <c r="H14801" t="s">
        <v>314</v>
      </c>
      <c r="I14801" t="s">
        <v>315</v>
      </c>
    </row>
    <row r="14802" spans="1:9" x14ac:dyDescent="0.25">
      <c r="A14802">
        <v>14800</v>
      </c>
      <c r="B14802" t="s">
        <v>24</v>
      </c>
      <c r="C14802">
        <v>2016</v>
      </c>
      <c r="D14802" t="s">
        <v>45</v>
      </c>
      <c r="E14802" t="s">
        <v>204</v>
      </c>
      <c r="F14802">
        <v>0.4</v>
      </c>
      <c r="G14802" t="s">
        <v>313</v>
      </c>
      <c r="H14802" t="s">
        <v>314</v>
      </c>
      <c r="I14802" t="s">
        <v>315</v>
      </c>
    </row>
    <row r="14803" spans="1:9" x14ac:dyDescent="0.25">
      <c r="A14803">
        <v>14801</v>
      </c>
      <c r="B14803" t="s">
        <v>5</v>
      </c>
      <c r="C14803">
        <v>2016</v>
      </c>
      <c r="D14803" t="s">
        <v>45</v>
      </c>
      <c r="E14803" t="s">
        <v>204</v>
      </c>
      <c r="F14803">
        <v>-0.6</v>
      </c>
      <c r="G14803" t="s">
        <v>313</v>
      </c>
      <c r="H14803" t="s">
        <v>314</v>
      </c>
      <c r="I14803" t="s">
        <v>315</v>
      </c>
    </row>
    <row r="14804" spans="1:9" x14ac:dyDescent="0.25">
      <c r="A14804">
        <v>14802</v>
      </c>
      <c r="B14804" t="s">
        <v>26</v>
      </c>
      <c r="C14804">
        <v>2016</v>
      </c>
      <c r="D14804" t="s">
        <v>45</v>
      </c>
      <c r="E14804" t="s">
        <v>204</v>
      </c>
      <c r="F14804">
        <v>0.4</v>
      </c>
      <c r="G14804" t="s">
        <v>313</v>
      </c>
      <c r="H14804" t="s">
        <v>314</v>
      </c>
      <c r="I14804" t="s">
        <v>315</v>
      </c>
    </row>
    <row r="14805" spans="1:9" x14ac:dyDescent="0.25">
      <c r="A14805">
        <v>14803</v>
      </c>
      <c r="B14805" t="s">
        <v>28</v>
      </c>
      <c r="C14805">
        <v>2016</v>
      </c>
      <c r="D14805" t="s">
        <v>45</v>
      </c>
      <c r="E14805" t="s">
        <v>204</v>
      </c>
      <c r="F14805">
        <v>-1.1000000000000001</v>
      </c>
      <c r="G14805" t="s">
        <v>313</v>
      </c>
      <c r="H14805" t="s">
        <v>314</v>
      </c>
      <c r="I14805" t="s">
        <v>315</v>
      </c>
    </row>
    <row r="14806" spans="1:9" x14ac:dyDescent="0.25">
      <c r="A14806">
        <v>14804</v>
      </c>
      <c r="B14806" t="s">
        <v>11</v>
      </c>
      <c r="C14806">
        <v>2016</v>
      </c>
      <c r="D14806" t="s">
        <v>45</v>
      </c>
      <c r="E14806" t="s">
        <v>204</v>
      </c>
      <c r="F14806">
        <v>-1.1000000000000001</v>
      </c>
      <c r="G14806" t="s">
        <v>313</v>
      </c>
      <c r="H14806" t="s">
        <v>314</v>
      </c>
      <c r="I14806" t="s">
        <v>315</v>
      </c>
    </row>
    <row r="14807" spans="1:9" x14ac:dyDescent="0.25">
      <c r="A14807">
        <v>14805</v>
      </c>
      <c r="B14807" t="s">
        <v>12</v>
      </c>
      <c r="C14807">
        <v>2016</v>
      </c>
      <c r="D14807" t="s">
        <v>45</v>
      </c>
      <c r="E14807" t="s">
        <v>204</v>
      </c>
      <c r="F14807">
        <v>-0.1</v>
      </c>
      <c r="G14807" t="s">
        <v>313</v>
      </c>
      <c r="H14807" t="s">
        <v>314</v>
      </c>
      <c r="I14807" t="s">
        <v>315</v>
      </c>
    </row>
    <row r="14808" spans="1:9" x14ac:dyDescent="0.25">
      <c r="A14808">
        <v>14806</v>
      </c>
      <c r="B14808" t="s">
        <v>7</v>
      </c>
      <c r="C14808">
        <v>2016</v>
      </c>
      <c r="D14808" t="s">
        <v>45</v>
      </c>
      <c r="E14808" t="s">
        <v>204</v>
      </c>
      <c r="F14808">
        <v>0.4</v>
      </c>
      <c r="G14808" t="s">
        <v>313</v>
      </c>
      <c r="H14808" t="s">
        <v>314</v>
      </c>
      <c r="I14808" t="s">
        <v>315</v>
      </c>
    </row>
    <row r="14809" spans="1:9" x14ac:dyDescent="0.25">
      <c r="A14809">
        <v>14807</v>
      </c>
      <c r="B14809" t="s">
        <v>18</v>
      </c>
      <c r="C14809">
        <v>2016</v>
      </c>
      <c r="D14809" t="s">
        <v>45</v>
      </c>
      <c r="E14809" t="s">
        <v>204</v>
      </c>
      <c r="F14809">
        <v>-1.6</v>
      </c>
      <c r="G14809" t="s">
        <v>313</v>
      </c>
      <c r="H14809" t="s">
        <v>314</v>
      </c>
      <c r="I14809" t="s">
        <v>315</v>
      </c>
    </row>
    <row r="14810" spans="1:9" x14ac:dyDescent="0.25">
      <c r="A14810">
        <v>14808</v>
      </c>
      <c r="B14810" t="s">
        <v>23</v>
      </c>
      <c r="C14810">
        <v>2016</v>
      </c>
      <c r="D14810" t="s">
        <v>45</v>
      </c>
      <c r="E14810" t="s">
        <v>204</v>
      </c>
      <c r="F14810">
        <v>0.4</v>
      </c>
      <c r="G14810" t="s">
        <v>313</v>
      </c>
      <c r="H14810" t="s">
        <v>314</v>
      </c>
      <c r="I14810" t="s">
        <v>315</v>
      </c>
    </row>
    <row r="14811" spans="1:9" x14ac:dyDescent="0.25">
      <c r="A14811">
        <v>14809</v>
      </c>
      <c r="B14811" t="s">
        <v>14</v>
      </c>
      <c r="C14811">
        <v>2016</v>
      </c>
      <c r="D14811" t="s">
        <v>45</v>
      </c>
      <c r="E14811" t="s">
        <v>204</v>
      </c>
      <c r="F14811">
        <v>0.4</v>
      </c>
      <c r="G14811" t="s">
        <v>313</v>
      </c>
      <c r="H14811" t="s">
        <v>314</v>
      </c>
      <c r="I14811" t="s">
        <v>315</v>
      </c>
    </row>
    <row r="14812" spans="1:9" x14ac:dyDescent="0.25">
      <c r="A14812">
        <v>14810</v>
      </c>
      <c r="B14812" t="s">
        <v>17</v>
      </c>
      <c r="C14812">
        <v>2016</v>
      </c>
      <c r="D14812" t="s">
        <v>45</v>
      </c>
      <c r="E14812" t="s">
        <v>204</v>
      </c>
      <c r="F14812">
        <v>0.9</v>
      </c>
      <c r="G14812" t="s">
        <v>313</v>
      </c>
      <c r="H14812" t="s">
        <v>314</v>
      </c>
      <c r="I14812" t="s">
        <v>315</v>
      </c>
    </row>
    <row r="14813" spans="1:9" x14ac:dyDescent="0.25">
      <c r="A14813">
        <v>14811</v>
      </c>
      <c r="B14813" t="s">
        <v>19</v>
      </c>
      <c r="C14813">
        <v>2016</v>
      </c>
      <c r="D14813" t="s">
        <v>45</v>
      </c>
      <c r="E14813" t="s">
        <v>204</v>
      </c>
      <c r="F14813">
        <v>1.9</v>
      </c>
      <c r="G14813" t="s">
        <v>313</v>
      </c>
      <c r="H14813" t="s">
        <v>314</v>
      </c>
      <c r="I14813" t="s">
        <v>315</v>
      </c>
    </row>
    <row r="14814" spans="1:9" x14ac:dyDescent="0.25">
      <c r="A14814">
        <v>14812</v>
      </c>
      <c r="B14814" t="s">
        <v>27</v>
      </c>
      <c r="C14814">
        <v>2016</v>
      </c>
      <c r="D14814" t="s">
        <v>45</v>
      </c>
      <c r="E14814" t="s">
        <v>204</v>
      </c>
      <c r="F14814">
        <v>0.9</v>
      </c>
      <c r="G14814" t="s">
        <v>313</v>
      </c>
      <c r="H14814" t="s">
        <v>314</v>
      </c>
      <c r="I14814" t="s">
        <v>315</v>
      </c>
    </row>
    <row r="14815" spans="1:9" x14ac:dyDescent="0.25">
      <c r="A14815">
        <v>14813</v>
      </c>
      <c r="B14815" t="s">
        <v>13</v>
      </c>
      <c r="C14815">
        <v>2016</v>
      </c>
      <c r="D14815" t="s">
        <v>45</v>
      </c>
      <c r="E14815" t="s">
        <v>204</v>
      </c>
      <c r="F14815">
        <v>0.4</v>
      </c>
      <c r="G14815" t="s">
        <v>313</v>
      </c>
      <c r="H14815" t="s">
        <v>314</v>
      </c>
      <c r="I14815" t="s">
        <v>315</v>
      </c>
    </row>
    <row r="14816" spans="1:9" x14ac:dyDescent="0.25">
      <c r="A14816">
        <v>14814</v>
      </c>
      <c r="B14816" t="s">
        <v>4</v>
      </c>
      <c r="C14816">
        <v>2016</v>
      </c>
      <c r="D14816" t="s">
        <v>45</v>
      </c>
      <c r="E14816" t="s">
        <v>204</v>
      </c>
      <c r="F14816">
        <v>-1.1000000000000001</v>
      </c>
      <c r="G14816" t="s">
        <v>313</v>
      </c>
      <c r="H14816" t="s">
        <v>314</v>
      </c>
      <c r="I14816" t="s">
        <v>315</v>
      </c>
    </row>
    <row r="14817" spans="1:9" x14ac:dyDescent="0.25">
      <c r="A14817">
        <v>14815</v>
      </c>
      <c r="B14817" t="s">
        <v>6</v>
      </c>
      <c r="C14817">
        <v>2016</v>
      </c>
      <c r="D14817" t="s">
        <v>45</v>
      </c>
      <c r="E14817" t="s">
        <v>204</v>
      </c>
      <c r="F14817">
        <v>0.4</v>
      </c>
      <c r="G14817" t="s">
        <v>313</v>
      </c>
      <c r="H14817" t="s">
        <v>314</v>
      </c>
      <c r="I14817" t="s">
        <v>315</v>
      </c>
    </row>
    <row r="14818" spans="1:9" x14ac:dyDescent="0.25">
      <c r="A14818">
        <v>14816</v>
      </c>
      <c r="B14818" t="s">
        <v>9</v>
      </c>
      <c r="C14818">
        <v>2016</v>
      </c>
      <c r="D14818" t="s">
        <v>45</v>
      </c>
      <c r="E14818" t="s">
        <v>204</v>
      </c>
      <c r="F14818">
        <v>-0.6</v>
      </c>
      <c r="G14818" t="s">
        <v>313</v>
      </c>
      <c r="H14818" t="s">
        <v>314</v>
      </c>
      <c r="I14818" t="s">
        <v>315</v>
      </c>
    </row>
    <row r="14819" spans="1:9" x14ac:dyDescent="0.25">
      <c r="A14819">
        <v>14817</v>
      </c>
      <c r="B14819" t="s">
        <v>10</v>
      </c>
      <c r="C14819">
        <v>2016</v>
      </c>
      <c r="D14819" t="s">
        <v>45</v>
      </c>
      <c r="E14819" t="s">
        <v>204</v>
      </c>
      <c r="F14819">
        <v>0.4</v>
      </c>
      <c r="G14819" t="s">
        <v>313</v>
      </c>
      <c r="H14819" t="s">
        <v>314</v>
      </c>
      <c r="I14819" t="s">
        <v>315</v>
      </c>
    </row>
    <row r="14820" spans="1:9" x14ac:dyDescent="0.25">
      <c r="A14820">
        <v>14818</v>
      </c>
      <c r="B14820" t="s">
        <v>3</v>
      </c>
      <c r="C14820">
        <v>2016</v>
      </c>
      <c r="D14820" t="s">
        <v>45</v>
      </c>
      <c r="E14820" t="s">
        <v>204</v>
      </c>
      <c r="F14820">
        <v>-0.1</v>
      </c>
      <c r="G14820" t="s">
        <v>313</v>
      </c>
      <c r="H14820" t="s">
        <v>314</v>
      </c>
      <c r="I14820" t="s">
        <v>315</v>
      </c>
    </row>
    <row r="14821" spans="1:9" x14ac:dyDescent="0.25">
      <c r="A14821">
        <v>14819</v>
      </c>
      <c r="B14821" t="s">
        <v>25</v>
      </c>
      <c r="C14821">
        <v>2016</v>
      </c>
      <c r="D14821" t="s">
        <v>45</v>
      </c>
      <c r="E14821" t="s">
        <v>204</v>
      </c>
      <c r="F14821">
        <v>-0.1</v>
      </c>
      <c r="G14821" t="s">
        <v>313</v>
      </c>
      <c r="H14821" t="s">
        <v>314</v>
      </c>
      <c r="I14821" t="s">
        <v>315</v>
      </c>
    </row>
    <row r="14822" spans="1:9" x14ac:dyDescent="0.25">
      <c r="A14822">
        <v>14820</v>
      </c>
      <c r="B14822" t="s">
        <v>8</v>
      </c>
      <c r="C14822">
        <v>2016</v>
      </c>
      <c r="D14822" t="s">
        <v>45</v>
      </c>
      <c r="E14822" t="s">
        <v>205</v>
      </c>
      <c r="F14822">
        <v>0</v>
      </c>
      <c r="G14822" t="s">
        <v>316</v>
      </c>
      <c r="H14822" t="s">
        <v>314</v>
      </c>
      <c r="I14822" t="s">
        <v>315</v>
      </c>
    </row>
    <row r="14823" spans="1:9" x14ac:dyDescent="0.25">
      <c r="A14823">
        <v>14821</v>
      </c>
      <c r="B14823" t="s">
        <v>22</v>
      </c>
      <c r="C14823">
        <v>2016</v>
      </c>
      <c r="D14823" t="s">
        <v>45</v>
      </c>
      <c r="E14823" t="s">
        <v>205</v>
      </c>
      <c r="F14823">
        <v>0</v>
      </c>
      <c r="G14823" t="s">
        <v>316</v>
      </c>
      <c r="H14823" t="s">
        <v>314</v>
      </c>
      <c r="I14823" t="s">
        <v>315</v>
      </c>
    </row>
    <row r="14824" spans="1:9" x14ac:dyDescent="0.25">
      <c r="A14824">
        <v>14822</v>
      </c>
      <c r="B14824" t="s">
        <v>15</v>
      </c>
      <c r="C14824">
        <v>2016</v>
      </c>
      <c r="D14824" t="s">
        <v>45</v>
      </c>
      <c r="E14824" t="s">
        <v>205</v>
      </c>
      <c r="F14824">
        <v>0</v>
      </c>
      <c r="G14824" t="s">
        <v>316</v>
      </c>
      <c r="H14824" t="s">
        <v>314</v>
      </c>
      <c r="I14824" t="s">
        <v>315</v>
      </c>
    </row>
    <row r="14825" spans="1:9" x14ac:dyDescent="0.25">
      <c r="A14825">
        <v>14823</v>
      </c>
      <c r="B14825" t="s">
        <v>20</v>
      </c>
      <c r="C14825">
        <v>2016</v>
      </c>
      <c r="D14825" t="s">
        <v>45</v>
      </c>
      <c r="E14825" t="s">
        <v>205</v>
      </c>
      <c r="F14825">
        <v>0</v>
      </c>
      <c r="G14825" t="s">
        <v>316</v>
      </c>
      <c r="H14825" t="s">
        <v>314</v>
      </c>
      <c r="I14825" t="s">
        <v>315</v>
      </c>
    </row>
    <row r="14826" spans="1:9" x14ac:dyDescent="0.25">
      <c r="A14826">
        <v>14824</v>
      </c>
      <c r="B14826" t="s">
        <v>30</v>
      </c>
      <c r="C14826">
        <v>2016</v>
      </c>
      <c r="D14826" t="s">
        <v>45</v>
      </c>
      <c r="E14826" t="s">
        <v>205</v>
      </c>
      <c r="F14826">
        <v>0</v>
      </c>
      <c r="G14826" t="s">
        <v>316</v>
      </c>
      <c r="H14826" t="s">
        <v>314</v>
      </c>
      <c r="I14826" t="s">
        <v>315</v>
      </c>
    </row>
    <row r="14827" spans="1:9" x14ac:dyDescent="0.25">
      <c r="A14827">
        <v>14825</v>
      </c>
      <c r="B14827" t="s">
        <v>21</v>
      </c>
      <c r="C14827">
        <v>2016</v>
      </c>
      <c r="D14827" t="s">
        <v>45</v>
      </c>
      <c r="E14827" t="s">
        <v>205</v>
      </c>
      <c r="F14827">
        <v>0</v>
      </c>
      <c r="G14827" t="s">
        <v>316</v>
      </c>
      <c r="H14827" t="s">
        <v>314</v>
      </c>
      <c r="I14827" t="s">
        <v>315</v>
      </c>
    </row>
    <row r="14828" spans="1:9" x14ac:dyDescent="0.25">
      <c r="A14828">
        <v>14826</v>
      </c>
      <c r="B14828" t="s">
        <v>16</v>
      </c>
      <c r="C14828">
        <v>2016</v>
      </c>
      <c r="D14828" t="s">
        <v>45</v>
      </c>
      <c r="E14828" t="s">
        <v>205</v>
      </c>
      <c r="F14828">
        <v>0</v>
      </c>
      <c r="G14828" t="s">
        <v>316</v>
      </c>
      <c r="H14828" t="s">
        <v>314</v>
      </c>
      <c r="I14828" t="s">
        <v>315</v>
      </c>
    </row>
    <row r="14829" spans="1:9" x14ac:dyDescent="0.25">
      <c r="A14829">
        <v>14827</v>
      </c>
      <c r="B14829" t="s">
        <v>29</v>
      </c>
      <c r="C14829">
        <v>2016</v>
      </c>
      <c r="D14829" t="s">
        <v>45</v>
      </c>
      <c r="E14829" t="s">
        <v>205</v>
      </c>
      <c r="F14829">
        <v>0</v>
      </c>
      <c r="G14829" t="s">
        <v>316</v>
      </c>
      <c r="H14829" t="s">
        <v>314</v>
      </c>
      <c r="I14829" t="s">
        <v>315</v>
      </c>
    </row>
    <row r="14830" spans="1:9" x14ac:dyDescent="0.25">
      <c r="A14830">
        <v>14828</v>
      </c>
      <c r="B14830" t="s">
        <v>31</v>
      </c>
      <c r="C14830">
        <v>2016</v>
      </c>
      <c r="D14830" t="s">
        <v>45</v>
      </c>
      <c r="E14830" t="s">
        <v>205</v>
      </c>
      <c r="F14830">
        <v>0</v>
      </c>
      <c r="G14830" t="s">
        <v>316</v>
      </c>
      <c r="H14830" t="s">
        <v>314</v>
      </c>
      <c r="I14830" t="s">
        <v>315</v>
      </c>
    </row>
    <row r="14831" spans="1:9" x14ac:dyDescent="0.25">
      <c r="A14831">
        <v>14829</v>
      </c>
      <c r="B14831" t="s">
        <v>24</v>
      </c>
      <c r="C14831">
        <v>2016</v>
      </c>
      <c r="D14831" t="s">
        <v>45</v>
      </c>
      <c r="E14831" t="s">
        <v>205</v>
      </c>
      <c r="F14831">
        <v>0</v>
      </c>
      <c r="G14831" t="s">
        <v>316</v>
      </c>
      <c r="H14831" t="s">
        <v>314</v>
      </c>
      <c r="I14831" t="s">
        <v>315</v>
      </c>
    </row>
    <row r="14832" spans="1:9" x14ac:dyDescent="0.25">
      <c r="A14832">
        <v>14830</v>
      </c>
      <c r="B14832" t="s">
        <v>5</v>
      </c>
      <c r="C14832">
        <v>2016</v>
      </c>
      <c r="D14832" t="s">
        <v>45</v>
      </c>
      <c r="E14832" t="s">
        <v>205</v>
      </c>
      <c r="F14832">
        <v>0</v>
      </c>
      <c r="G14832" t="s">
        <v>316</v>
      </c>
      <c r="H14832" t="s">
        <v>314</v>
      </c>
      <c r="I14832" t="s">
        <v>315</v>
      </c>
    </row>
    <row r="14833" spans="1:9" x14ac:dyDescent="0.25">
      <c r="A14833">
        <v>14831</v>
      </c>
      <c r="B14833" t="s">
        <v>26</v>
      </c>
      <c r="C14833">
        <v>2016</v>
      </c>
      <c r="D14833" t="s">
        <v>45</v>
      </c>
      <c r="E14833" t="s">
        <v>205</v>
      </c>
      <c r="F14833">
        <v>0</v>
      </c>
      <c r="G14833" t="s">
        <v>316</v>
      </c>
      <c r="H14833" t="s">
        <v>314</v>
      </c>
      <c r="I14833" t="s">
        <v>315</v>
      </c>
    </row>
    <row r="14834" spans="1:9" x14ac:dyDescent="0.25">
      <c r="A14834">
        <v>14832</v>
      </c>
      <c r="B14834" t="s">
        <v>28</v>
      </c>
      <c r="C14834">
        <v>2016</v>
      </c>
      <c r="D14834" t="s">
        <v>45</v>
      </c>
      <c r="E14834" t="s">
        <v>205</v>
      </c>
      <c r="F14834">
        <v>0</v>
      </c>
      <c r="G14834" t="s">
        <v>316</v>
      </c>
      <c r="H14834" t="s">
        <v>314</v>
      </c>
      <c r="I14834" t="s">
        <v>315</v>
      </c>
    </row>
    <row r="14835" spans="1:9" x14ac:dyDescent="0.25">
      <c r="A14835">
        <v>14833</v>
      </c>
      <c r="B14835" t="s">
        <v>11</v>
      </c>
      <c r="C14835">
        <v>2016</v>
      </c>
      <c r="D14835" t="s">
        <v>45</v>
      </c>
      <c r="E14835" t="s">
        <v>205</v>
      </c>
      <c r="F14835">
        <v>0</v>
      </c>
      <c r="G14835" t="s">
        <v>316</v>
      </c>
      <c r="H14835" t="s">
        <v>314</v>
      </c>
      <c r="I14835" t="s">
        <v>315</v>
      </c>
    </row>
    <row r="14836" spans="1:9" x14ac:dyDescent="0.25">
      <c r="A14836">
        <v>14834</v>
      </c>
      <c r="B14836" t="s">
        <v>12</v>
      </c>
      <c r="C14836">
        <v>2016</v>
      </c>
      <c r="D14836" t="s">
        <v>45</v>
      </c>
      <c r="E14836" t="s">
        <v>205</v>
      </c>
      <c r="F14836">
        <v>0</v>
      </c>
      <c r="G14836" t="s">
        <v>316</v>
      </c>
      <c r="H14836" t="s">
        <v>314</v>
      </c>
      <c r="I14836" t="s">
        <v>315</v>
      </c>
    </row>
    <row r="14837" spans="1:9" x14ac:dyDescent="0.25">
      <c r="A14837">
        <v>14835</v>
      </c>
      <c r="B14837" t="s">
        <v>7</v>
      </c>
      <c r="C14837">
        <v>2016</v>
      </c>
      <c r="D14837" t="s">
        <v>45</v>
      </c>
      <c r="E14837" t="s">
        <v>205</v>
      </c>
      <c r="F14837">
        <v>0</v>
      </c>
      <c r="G14837" t="s">
        <v>316</v>
      </c>
      <c r="H14837" t="s">
        <v>314</v>
      </c>
      <c r="I14837" t="s">
        <v>315</v>
      </c>
    </row>
    <row r="14838" spans="1:9" x14ac:dyDescent="0.25">
      <c r="A14838">
        <v>14836</v>
      </c>
      <c r="B14838" t="s">
        <v>18</v>
      </c>
      <c r="C14838">
        <v>2016</v>
      </c>
      <c r="D14838" t="s">
        <v>45</v>
      </c>
      <c r="E14838" t="s">
        <v>205</v>
      </c>
      <c r="F14838">
        <v>0</v>
      </c>
      <c r="G14838" t="s">
        <v>316</v>
      </c>
      <c r="H14838" t="s">
        <v>314</v>
      </c>
      <c r="I14838" t="s">
        <v>315</v>
      </c>
    </row>
    <row r="14839" spans="1:9" x14ac:dyDescent="0.25">
      <c r="A14839">
        <v>14837</v>
      </c>
      <c r="B14839" t="s">
        <v>23</v>
      </c>
      <c r="C14839">
        <v>2016</v>
      </c>
      <c r="D14839" t="s">
        <v>45</v>
      </c>
      <c r="E14839" t="s">
        <v>205</v>
      </c>
      <c r="F14839">
        <v>0</v>
      </c>
      <c r="G14839" t="s">
        <v>316</v>
      </c>
      <c r="H14839" t="s">
        <v>314</v>
      </c>
      <c r="I14839" t="s">
        <v>315</v>
      </c>
    </row>
    <row r="14840" spans="1:9" x14ac:dyDescent="0.25">
      <c r="A14840">
        <v>14838</v>
      </c>
      <c r="B14840" t="s">
        <v>14</v>
      </c>
      <c r="C14840">
        <v>2016</v>
      </c>
      <c r="D14840" t="s">
        <v>45</v>
      </c>
      <c r="E14840" t="s">
        <v>205</v>
      </c>
      <c r="F14840">
        <v>0</v>
      </c>
      <c r="G14840" t="s">
        <v>316</v>
      </c>
      <c r="H14840" t="s">
        <v>314</v>
      </c>
      <c r="I14840" t="s">
        <v>315</v>
      </c>
    </row>
    <row r="14841" spans="1:9" x14ac:dyDescent="0.25">
      <c r="A14841">
        <v>14839</v>
      </c>
      <c r="B14841" t="s">
        <v>17</v>
      </c>
      <c r="C14841">
        <v>2016</v>
      </c>
      <c r="D14841" t="s">
        <v>45</v>
      </c>
      <c r="E14841" t="s">
        <v>205</v>
      </c>
      <c r="F14841">
        <v>0</v>
      </c>
      <c r="G14841" t="s">
        <v>316</v>
      </c>
      <c r="H14841" t="s">
        <v>314</v>
      </c>
      <c r="I14841" t="s">
        <v>315</v>
      </c>
    </row>
    <row r="14842" spans="1:9" x14ac:dyDescent="0.25">
      <c r="A14842">
        <v>14840</v>
      </c>
      <c r="B14842" t="s">
        <v>19</v>
      </c>
      <c r="C14842">
        <v>2016</v>
      </c>
      <c r="D14842" t="s">
        <v>45</v>
      </c>
      <c r="E14842" t="s">
        <v>205</v>
      </c>
      <c r="F14842">
        <v>0</v>
      </c>
      <c r="G14842" t="s">
        <v>316</v>
      </c>
      <c r="H14842" t="s">
        <v>314</v>
      </c>
      <c r="I14842" t="s">
        <v>315</v>
      </c>
    </row>
    <row r="14843" spans="1:9" x14ac:dyDescent="0.25">
      <c r="A14843">
        <v>14841</v>
      </c>
      <c r="B14843" t="s">
        <v>27</v>
      </c>
      <c r="C14843">
        <v>2016</v>
      </c>
      <c r="D14843" t="s">
        <v>45</v>
      </c>
      <c r="E14843" t="s">
        <v>205</v>
      </c>
      <c r="F14843">
        <v>0</v>
      </c>
      <c r="G14843" t="s">
        <v>316</v>
      </c>
      <c r="H14843" t="s">
        <v>314</v>
      </c>
      <c r="I14843" t="s">
        <v>315</v>
      </c>
    </row>
    <row r="14844" spans="1:9" x14ac:dyDescent="0.25">
      <c r="A14844">
        <v>14842</v>
      </c>
      <c r="B14844" t="s">
        <v>13</v>
      </c>
      <c r="C14844">
        <v>2016</v>
      </c>
      <c r="D14844" t="s">
        <v>45</v>
      </c>
      <c r="E14844" t="s">
        <v>205</v>
      </c>
      <c r="F14844">
        <v>0</v>
      </c>
      <c r="G14844" t="s">
        <v>316</v>
      </c>
      <c r="H14844" t="s">
        <v>314</v>
      </c>
      <c r="I14844" t="s">
        <v>315</v>
      </c>
    </row>
    <row r="14845" spans="1:9" x14ac:dyDescent="0.25">
      <c r="A14845">
        <v>14843</v>
      </c>
      <c r="B14845" t="s">
        <v>4</v>
      </c>
      <c r="C14845">
        <v>2016</v>
      </c>
      <c r="D14845" t="s">
        <v>45</v>
      </c>
      <c r="E14845" t="s">
        <v>205</v>
      </c>
      <c r="F14845">
        <v>0</v>
      </c>
      <c r="G14845" t="s">
        <v>316</v>
      </c>
      <c r="H14845" t="s">
        <v>314</v>
      </c>
      <c r="I14845" t="s">
        <v>315</v>
      </c>
    </row>
    <row r="14846" spans="1:9" x14ac:dyDescent="0.25">
      <c r="A14846">
        <v>14844</v>
      </c>
      <c r="B14846" t="s">
        <v>6</v>
      </c>
      <c r="C14846">
        <v>2016</v>
      </c>
      <c r="D14846" t="s">
        <v>45</v>
      </c>
      <c r="E14846" t="s">
        <v>205</v>
      </c>
      <c r="F14846">
        <v>0</v>
      </c>
      <c r="G14846" t="s">
        <v>316</v>
      </c>
      <c r="H14846" t="s">
        <v>314</v>
      </c>
      <c r="I14846" t="s">
        <v>315</v>
      </c>
    </row>
    <row r="14847" spans="1:9" x14ac:dyDescent="0.25">
      <c r="A14847">
        <v>14845</v>
      </c>
      <c r="B14847" t="s">
        <v>9</v>
      </c>
      <c r="C14847">
        <v>2016</v>
      </c>
      <c r="D14847" t="s">
        <v>45</v>
      </c>
      <c r="E14847" t="s">
        <v>205</v>
      </c>
      <c r="F14847">
        <v>0</v>
      </c>
      <c r="G14847" t="s">
        <v>316</v>
      </c>
      <c r="H14847" t="s">
        <v>314</v>
      </c>
      <c r="I14847" t="s">
        <v>315</v>
      </c>
    </row>
    <row r="14848" spans="1:9" x14ac:dyDescent="0.25">
      <c r="A14848">
        <v>14846</v>
      </c>
      <c r="B14848" t="s">
        <v>10</v>
      </c>
      <c r="C14848">
        <v>2016</v>
      </c>
      <c r="D14848" t="s">
        <v>45</v>
      </c>
      <c r="E14848" t="s">
        <v>205</v>
      </c>
      <c r="F14848">
        <v>0</v>
      </c>
      <c r="G14848" t="s">
        <v>316</v>
      </c>
      <c r="H14848" t="s">
        <v>314</v>
      </c>
      <c r="I14848" t="s">
        <v>315</v>
      </c>
    </row>
    <row r="14849" spans="1:9" x14ac:dyDescent="0.25">
      <c r="A14849">
        <v>14847</v>
      </c>
      <c r="B14849" t="s">
        <v>3</v>
      </c>
      <c r="C14849">
        <v>2016</v>
      </c>
      <c r="D14849" t="s">
        <v>45</v>
      </c>
      <c r="E14849" t="s">
        <v>205</v>
      </c>
      <c r="F14849">
        <v>0</v>
      </c>
      <c r="G14849" t="s">
        <v>316</v>
      </c>
      <c r="H14849" t="s">
        <v>314</v>
      </c>
      <c r="I14849" t="s">
        <v>315</v>
      </c>
    </row>
    <row r="14850" spans="1:9" x14ac:dyDescent="0.25">
      <c r="A14850">
        <v>14848</v>
      </c>
      <c r="B14850" t="s">
        <v>25</v>
      </c>
      <c r="C14850">
        <v>2016</v>
      </c>
      <c r="D14850" t="s">
        <v>45</v>
      </c>
      <c r="E14850" t="s">
        <v>205</v>
      </c>
      <c r="F14850">
        <v>0</v>
      </c>
      <c r="G14850" t="s">
        <v>316</v>
      </c>
      <c r="H14850" t="s">
        <v>314</v>
      </c>
      <c r="I14850" t="s">
        <v>315</v>
      </c>
    </row>
    <row r="14851" spans="1:9" x14ac:dyDescent="0.25">
      <c r="A14851">
        <v>14849</v>
      </c>
      <c r="B14851" t="s">
        <v>8</v>
      </c>
      <c r="C14851">
        <v>2017</v>
      </c>
      <c r="D14851" t="s">
        <v>45</v>
      </c>
      <c r="E14851" t="s">
        <v>312</v>
      </c>
      <c r="F14851">
        <v>1026618</v>
      </c>
      <c r="G14851" t="s">
        <v>313</v>
      </c>
      <c r="H14851" t="s">
        <v>314</v>
      </c>
      <c r="I14851" t="s">
        <v>315</v>
      </c>
    </row>
    <row r="14852" spans="1:9" x14ac:dyDescent="0.25">
      <c r="A14852">
        <v>14850</v>
      </c>
      <c r="B14852" t="s">
        <v>22</v>
      </c>
      <c r="C14852">
        <v>2017</v>
      </c>
      <c r="D14852" t="s">
        <v>45</v>
      </c>
      <c r="E14852" t="s">
        <v>312</v>
      </c>
      <c r="F14852">
        <v>1026618</v>
      </c>
      <c r="G14852" t="s">
        <v>313</v>
      </c>
      <c r="H14852" t="s">
        <v>314</v>
      </c>
      <c r="I14852" t="s">
        <v>315</v>
      </c>
    </row>
    <row r="14853" spans="1:9" x14ac:dyDescent="0.25">
      <c r="A14853">
        <v>14851</v>
      </c>
      <c r="B14853" t="s">
        <v>15</v>
      </c>
      <c r="C14853">
        <v>2017</v>
      </c>
      <c r="D14853" t="s">
        <v>45</v>
      </c>
      <c r="E14853" t="s">
        <v>312</v>
      </c>
      <c r="F14853">
        <v>1020365</v>
      </c>
      <c r="G14853" t="s">
        <v>313</v>
      </c>
      <c r="H14853" t="s">
        <v>314</v>
      </c>
      <c r="I14853" t="s">
        <v>315</v>
      </c>
    </row>
    <row r="14854" spans="1:9" x14ac:dyDescent="0.25">
      <c r="A14854">
        <v>14852</v>
      </c>
      <c r="B14854" t="s">
        <v>20</v>
      </c>
      <c r="C14854">
        <v>2017</v>
      </c>
      <c r="D14854" t="s">
        <v>45</v>
      </c>
      <c r="E14854" t="s">
        <v>312</v>
      </c>
      <c r="F14854">
        <v>1016953</v>
      </c>
      <c r="G14854" t="s">
        <v>313</v>
      </c>
      <c r="H14854" t="s">
        <v>314</v>
      </c>
      <c r="I14854" t="s">
        <v>315</v>
      </c>
    </row>
    <row r="14855" spans="1:9" x14ac:dyDescent="0.25">
      <c r="A14855">
        <v>14853</v>
      </c>
      <c r="B14855" t="s">
        <v>30</v>
      </c>
      <c r="C14855">
        <v>2017</v>
      </c>
      <c r="D14855" t="s">
        <v>45</v>
      </c>
      <c r="E14855" t="s">
        <v>312</v>
      </c>
      <c r="F14855">
        <v>1019834</v>
      </c>
      <c r="G14855" t="s">
        <v>313</v>
      </c>
      <c r="H14855" t="s">
        <v>314</v>
      </c>
      <c r="I14855" t="s">
        <v>315</v>
      </c>
    </row>
    <row r="14856" spans="1:9" x14ac:dyDescent="0.25">
      <c r="A14856">
        <v>14854</v>
      </c>
      <c r="B14856" t="s">
        <v>21</v>
      </c>
      <c r="C14856">
        <v>2017</v>
      </c>
      <c r="D14856" t="s">
        <v>45</v>
      </c>
      <c r="E14856" t="s">
        <v>312</v>
      </c>
      <c r="F14856">
        <v>1019232</v>
      </c>
      <c r="G14856" t="s">
        <v>313</v>
      </c>
      <c r="H14856" t="s">
        <v>314</v>
      </c>
      <c r="I14856" t="s">
        <v>315</v>
      </c>
    </row>
    <row r="14857" spans="1:9" x14ac:dyDescent="0.25">
      <c r="A14857">
        <v>14855</v>
      </c>
      <c r="B14857" t="s">
        <v>16</v>
      </c>
      <c r="C14857">
        <v>2017</v>
      </c>
      <c r="D14857" t="s">
        <v>45</v>
      </c>
      <c r="E14857" t="s">
        <v>312</v>
      </c>
      <c r="F14857">
        <v>1014664</v>
      </c>
      <c r="G14857" t="s">
        <v>313</v>
      </c>
      <c r="H14857" t="s">
        <v>314</v>
      </c>
      <c r="I14857" t="s">
        <v>315</v>
      </c>
    </row>
    <row r="14858" spans="1:9" x14ac:dyDescent="0.25">
      <c r="A14858">
        <v>14856</v>
      </c>
      <c r="B14858" t="s">
        <v>29</v>
      </c>
      <c r="C14858">
        <v>2017</v>
      </c>
      <c r="D14858" t="s">
        <v>45</v>
      </c>
      <c r="E14858" t="s">
        <v>312</v>
      </c>
      <c r="F14858">
        <v>1013792</v>
      </c>
      <c r="G14858" t="s">
        <v>313</v>
      </c>
      <c r="H14858" t="s">
        <v>314</v>
      </c>
      <c r="I14858" t="s">
        <v>315</v>
      </c>
    </row>
    <row r="14859" spans="1:9" x14ac:dyDescent="0.25">
      <c r="A14859">
        <v>14857</v>
      </c>
      <c r="B14859" t="s">
        <v>31</v>
      </c>
      <c r="C14859">
        <v>2017</v>
      </c>
      <c r="D14859" t="s">
        <v>45</v>
      </c>
      <c r="E14859" t="s">
        <v>312</v>
      </c>
      <c r="F14859">
        <v>1016965</v>
      </c>
      <c r="G14859" t="s">
        <v>313</v>
      </c>
      <c r="H14859" t="s">
        <v>314</v>
      </c>
      <c r="I14859" t="s">
        <v>315</v>
      </c>
    </row>
    <row r="14860" spans="1:9" x14ac:dyDescent="0.25">
      <c r="A14860">
        <v>14858</v>
      </c>
      <c r="B14860" t="s">
        <v>24</v>
      </c>
      <c r="C14860">
        <v>2017</v>
      </c>
      <c r="D14860" t="s">
        <v>45</v>
      </c>
      <c r="E14860" t="s">
        <v>312</v>
      </c>
      <c r="F14860">
        <v>1015078</v>
      </c>
      <c r="G14860" t="s">
        <v>313</v>
      </c>
      <c r="H14860" t="s">
        <v>314</v>
      </c>
      <c r="I14860" t="s">
        <v>315</v>
      </c>
    </row>
    <row r="14861" spans="1:9" x14ac:dyDescent="0.25">
      <c r="A14861">
        <v>14859</v>
      </c>
      <c r="B14861" t="s">
        <v>5</v>
      </c>
      <c r="C14861">
        <v>2017</v>
      </c>
      <c r="D14861" t="s">
        <v>45</v>
      </c>
      <c r="E14861" t="s">
        <v>312</v>
      </c>
      <c r="F14861">
        <v>1022350</v>
      </c>
      <c r="G14861" t="s">
        <v>313</v>
      </c>
      <c r="H14861" t="s">
        <v>314</v>
      </c>
      <c r="I14861" t="s">
        <v>315</v>
      </c>
    </row>
    <row r="14862" spans="1:9" x14ac:dyDescent="0.25">
      <c r="A14862">
        <v>14860</v>
      </c>
      <c r="B14862" t="s">
        <v>26</v>
      </c>
      <c r="C14862">
        <v>2017</v>
      </c>
      <c r="D14862" t="s">
        <v>45</v>
      </c>
      <c r="E14862" t="s">
        <v>312</v>
      </c>
      <c r="F14862">
        <v>1016813</v>
      </c>
      <c r="G14862" t="s">
        <v>313</v>
      </c>
      <c r="H14862" t="s">
        <v>314</v>
      </c>
      <c r="I14862" t="s">
        <v>315</v>
      </c>
    </row>
    <row r="14863" spans="1:9" x14ac:dyDescent="0.25">
      <c r="A14863">
        <v>14861</v>
      </c>
      <c r="B14863" t="s">
        <v>28</v>
      </c>
      <c r="C14863">
        <v>2017</v>
      </c>
      <c r="D14863" t="s">
        <v>45</v>
      </c>
      <c r="E14863" t="s">
        <v>312</v>
      </c>
      <c r="F14863">
        <v>1018982</v>
      </c>
      <c r="G14863" t="s">
        <v>313</v>
      </c>
      <c r="H14863" t="s">
        <v>314</v>
      </c>
      <c r="I14863" t="s">
        <v>315</v>
      </c>
    </row>
    <row r="14864" spans="1:9" x14ac:dyDescent="0.25">
      <c r="A14864">
        <v>14862</v>
      </c>
      <c r="B14864" t="s">
        <v>11</v>
      </c>
      <c r="C14864">
        <v>2017</v>
      </c>
      <c r="D14864" t="s">
        <v>45</v>
      </c>
      <c r="E14864" t="s">
        <v>312</v>
      </c>
      <c r="F14864">
        <v>1019615</v>
      </c>
      <c r="G14864" t="s">
        <v>313</v>
      </c>
      <c r="H14864" t="s">
        <v>314</v>
      </c>
      <c r="I14864" t="s">
        <v>315</v>
      </c>
    </row>
    <row r="14865" spans="1:9" x14ac:dyDescent="0.25">
      <c r="A14865">
        <v>14863</v>
      </c>
      <c r="B14865" t="s">
        <v>12</v>
      </c>
      <c r="C14865">
        <v>2017</v>
      </c>
      <c r="D14865" t="s">
        <v>45</v>
      </c>
      <c r="E14865" t="s">
        <v>312</v>
      </c>
      <c r="F14865">
        <v>1017956</v>
      </c>
      <c r="G14865" t="s">
        <v>313</v>
      </c>
      <c r="H14865" t="s">
        <v>314</v>
      </c>
      <c r="I14865" t="s">
        <v>315</v>
      </c>
    </row>
    <row r="14866" spans="1:9" x14ac:dyDescent="0.25">
      <c r="A14866">
        <v>14864</v>
      </c>
      <c r="B14866" t="s">
        <v>7</v>
      </c>
      <c r="C14866">
        <v>2017</v>
      </c>
      <c r="D14866" t="s">
        <v>45</v>
      </c>
      <c r="E14866" t="s">
        <v>312</v>
      </c>
      <c r="F14866">
        <v>1015744</v>
      </c>
      <c r="G14866" t="s">
        <v>313</v>
      </c>
      <c r="H14866" t="s">
        <v>314</v>
      </c>
      <c r="I14866" t="s">
        <v>315</v>
      </c>
    </row>
    <row r="14867" spans="1:9" x14ac:dyDescent="0.25">
      <c r="A14867">
        <v>14865</v>
      </c>
      <c r="B14867" t="s">
        <v>18</v>
      </c>
      <c r="C14867">
        <v>2017</v>
      </c>
      <c r="D14867" t="s">
        <v>45</v>
      </c>
      <c r="E14867" t="s">
        <v>312</v>
      </c>
      <c r="F14867">
        <v>1011985</v>
      </c>
      <c r="G14867" t="s">
        <v>313</v>
      </c>
      <c r="H14867" t="s">
        <v>314</v>
      </c>
      <c r="I14867" t="s">
        <v>315</v>
      </c>
    </row>
    <row r="14868" spans="1:9" x14ac:dyDescent="0.25">
      <c r="A14868">
        <v>14866</v>
      </c>
      <c r="B14868" t="s">
        <v>23</v>
      </c>
      <c r="C14868">
        <v>2017</v>
      </c>
      <c r="D14868" t="s">
        <v>45</v>
      </c>
      <c r="E14868" t="s">
        <v>312</v>
      </c>
      <c r="F14868">
        <v>1012846</v>
      </c>
      <c r="G14868" t="s">
        <v>313</v>
      </c>
      <c r="H14868" t="s">
        <v>314</v>
      </c>
      <c r="I14868" t="s">
        <v>315</v>
      </c>
    </row>
    <row r="14869" spans="1:9" x14ac:dyDescent="0.25">
      <c r="A14869">
        <v>14867</v>
      </c>
      <c r="B14869" t="s">
        <v>14</v>
      </c>
      <c r="C14869">
        <v>2017</v>
      </c>
      <c r="D14869" t="s">
        <v>45</v>
      </c>
      <c r="E14869" t="s">
        <v>312</v>
      </c>
      <c r="F14869">
        <v>1014280</v>
      </c>
      <c r="G14869" t="s">
        <v>313</v>
      </c>
      <c r="H14869" t="s">
        <v>314</v>
      </c>
      <c r="I14869" t="s">
        <v>315</v>
      </c>
    </row>
    <row r="14870" spans="1:9" x14ac:dyDescent="0.25">
      <c r="A14870">
        <v>14868</v>
      </c>
      <c r="B14870" t="s">
        <v>17</v>
      </c>
      <c r="C14870">
        <v>2017</v>
      </c>
      <c r="D14870" t="s">
        <v>45</v>
      </c>
      <c r="E14870" t="s">
        <v>312</v>
      </c>
      <c r="F14870">
        <v>1023024</v>
      </c>
      <c r="G14870" t="s">
        <v>313</v>
      </c>
      <c r="H14870" t="s">
        <v>314</v>
      </c>
      <c r="I14870" t="s">
        <v>315</v>
      </c>
    </row>
    <row r="14871" spans="1:9" x14ac:dyDescent="0.25">
      <c r="A14871">
        <v>14869</v>
      </c>
      <c r="B14871" t="s">
        <v>19</v>
      </c>
      <c r="C14871">
        <v>2017</v>
      </c>
      <c r="D14871" t="s">
        <v>45</v>
      </c>
      <c r="E14871" t="s">
        <v>312</v>
      </c>
      <c r="F14871">
        <v>1019684</v>
      </c>
      <c r="G14871" t="s">
        <v>313</v>
      </c>
      <c r="H14871" t="s">
        <v>314</v>
      </c>
      <c r="I14871" t="s">
        <v>315</v>
      </c>
    </row>
    <row r="14872" spans="1:9" x14ac:dyDescent="0.25">
      <c r="A14872">
        <v>14870</v>
      </c>
      <c r="B14872" t="s">
        <v>27</v>
      </c>
      <c r="C14872">
        <v>2017</v>
      </c>
      <c r="D14872" t="s">
        <v>45</v>
      </c>
      <c r="E14872" t="s">
        <v>312</v>
      </c>
      <c r="F14872">
        <v>1018373</v>
      </c>
      <c r="G14872" t="s">
        <v>313</v>
      </c>
      <c r="H14872" t="s">
        <v>314</v>
      </c>
      <c r="I14872" t="s">
        <v>315</v>
      </c>
    </row>
    <row r="14873" spans="1:9" x14ac:dyDescent="0.25">
      <c r="A14873">
        <v>14871</v>
      </c>
      <c r="B14873" t="s">
        <v>13</v>
      </c>
      <c r="C14873">
        <v>2017</v>
      </c>
      <c r="D14873" t="s">
        <v>45</v>
      </c>
      <c r="E14873" t="s">
        <v>312</v>
      </c>
      <c r="F14873">
        <v>1020393</v>
      </c>
      <c r="G14873" t="s">
        <v>313</v>
      </c>
      <c r="H14873" t="s">
        <v>314</v>
      </c>
      <c r="I14873" t="s">
        <v>315</v>
      </c>
    </row>
    <row r="14874" spans="1:9" x14ac:dyDescent="0.25">
      <c r="A14874">
        <v>14872</v>
      </c>
      <c r="B14874" t="s">
        <v>4</v>
      </c>
      <c r="C14874">
        <v>2017</v>
      </c>
      <c r="D14874" t="s">
        <v>45</v>
      </c>
      <c r="E14874" t="s">
        <v>312</v>
      </c>
      <c r="F14874">
        <v>1014103</v>
      </c>
      <c r="G14874" t="s">
        <v>313</v>
      </c>
      <c r="H14874" t="s">
        <v>314</v>
      </c>
      <c r="I14874" t="s">
        <v>315</v>
      </c>
    </row>
    <row r="14875" spans="1:9" x14ac:dyDescent="0.25">
      <c r="A14875">
        <v>14873</v>
      </c>
      <c r="B14875" t="s">
        <v>6</v>
      </c>
      <c r="C14875">
        <v>2017</v>
      </c>
      <c r="D14875" t="s">
        <v>45</v>
      </c>
      <c r="E14875" t="s">
        <v>312</v>
      </c>
      <c r="F14875">
        <v>1026615</v>
      </c>
      <c r="G14875" t="s">
        <v>313</v>
      </c>
      <c r="H14875" t="s">
        <v>314</v>
      </c>
      <c r="I14875" t="s">
        <v>315</v>
      </c>
    </row>
    <row r="14876" spans="1:9" x14ac:dyDescent="0.25">
      <c r="A14876">
        <v>14874</v>
      </c>
      <c r="B14876" t="s">
        <v>9</v>
      </c>
      <c r="C14876">
        <v>2017</v>
      </c>
      <c r="D14876" t="s">
        <v>45</v>
      </c>
      <c r="E14876" t="s">
        <v>312</v>
      </c>
      <c r="F14876">
        <v>1020686</v>
      </c>
      <c r="G14876" t="s">
        <v>313</v>
      </c>
      <c r="H14876" t="s">
        <v>314</v>
      </c>
      <c r="I14876" t="s">
        <v>315</v>
      </c>
    </row>
    <row r="14877" spans="1:9" x14ac:dyDescent="0.25">
      <c r="A14877">
        <v>14875</v>
      </c>
      <c r="B14877" t="s">
        <v>10</v>
      </c>
      <c r="C14877">
        <v>2017</v>
      </c>
      <c r="D14877" t="s">
        <v>45</v>
      </c>
      <c r="E14877" t="s">
        <v>312</v>
      </c>
      <c r="F14877">
        <v>1019636</v>
      </c>
      <c r="G14877" t="s">
        <v>313</v>
      </c>
      <c r="H14877" t="s">
        <v>314</v>
      </c>
      <c r="I14877" t="s">
        <v>315</v>
      </c>
    </row>
    <row r="14878" spans="1:9" x14ac:dyDescent="0.25">
      <c r="A14878">
        <v>14876</v>
      </c>
      <c r="B14878" t="s">
        <v>3</v>
      </c>
      <c r="C14878">
        <v>2017</v>
      </c>
      <c r="D14878" t="s">
        <v>45</v>
      </c>
      <c r="E14878" t="s">
        <v>312</v>
      </c>
      <c r="F14878">
        <v>1018338</v>
      </c>
      <c r="G14878" t="s">
        <v>313</v>
      </c>
      <c r="H14878" t="s">
        <v>314</v>
      </c>
      <c r="I14878" t="s">
        <v>315</v>
      </c>
    </row>
    <row r="14879" spans="1:9" x14ac:dyDescent="0.25">
      <c r="A14879">
        <v>14877</v>
      </c>
      <c r="B14879" t="s">
        <v>25</v>
      </c>
      <c r="C14879">
        <v>2017</v>
      </c>
      <c r="D14879" t="s">
        <v>45</v>
      </c>
      <c r="E14879" t="s">
        <v>312</v>
      </c>
      <c r="F14879">
        <v>1020759</v>
      </c>
      <c r="G14879" t="s">
        <v>313</v>
      </c>
      <c r="H14879" t="s">
        <v>314</v>
      </c>
      <c r="I14879" t="s">
        <v>315</v>
      </c>
    </row>
    <row r="14880" spans="1:9" x14ac:dyDescent="0.25">
      <c r="A14880">
        <v>14878</v>
      </c>
      <c r="B14880" t="s">
        <v>8</v>
      </c>
      <c r="C14880">
        <v>2017</v>
      </c>
      <c r="D14880" t="s">
        <v>45</v>
      </c>
      <c r="E14880" t="s">
        <v>64</v>
      </c>
      <c r="F14880">
        <v>1026617.2</v>
      </c>
      <c r="G14880" t="s">
        <v>313</v>
      </c>
      <c r="H14880" t="s">
        <v>314</v>
      </c>
      <c r="I14880" t="s">
        <v>315</v>
      </c>
    </row>
    <row r="14881" spans="1:9" x14ac:dyDescent="0.25">
      <c r="A14881">
        <v>14879</v>
      </c>
      <c r="B14881" t="s">
        <v>22</v>
      </c>
      <c r="C14881">
        <v>2017</v>
      </c>
      <c r="D14881" t="s">
        <v>45</v>
      </c>
      <c r="E14881" t="s">
        <v>64</v>
      </c>
      <c r="F14881">
        <v>1026617.2</v>
      </c>
      <c r="G14881" t="s">
        <v>313</v>
      </c>
      <c r="H14881" t="s">
        <v>314</v>
      </c>
      <c r="I14881" t="s">
        <v>315</v>
      </c>
    </row>
    <row r="14882" spans="1:9" x14ac:dyDescent="0.25">
      <c r="A14882">
        <v>14880</v>
      </c>
      <c r="B14882" t="s">
        <v>15</v>
      </c>
      <c r="C14882">
        <v>2017</v>
      </c>
      <c r="D14882" t="s">
        <v>45</v>
      </c>
      <c r="E14882" t="s">
        <v>64</v>
      </c>
      <c r="F14882">
        <v>1020366.2</v>
      </c>
      <c r="G14882" t="s">
        <v>313</v>
      </c>
      <c r="H14882" t="s">
        <v>314</v>
      </c>
      <c r="I14882" t="s">
        <v>315</v>
      </c>
    </row>
    <row r="14883" spans="1:9" x14ac:dyDescent="0.25">
      <c r="A14883">
        <v>14881</v>
      </c>
      <c r="B14883" t="s">
        <v>20</v>
      </c>
      <c r="C14883">
        <v>2017</v>
      </c>
      <c r="D14883" t="s">
        <v>45</v>
      </c>
      <c r="E14883" t="s">
        <v>64</v>
      </c>
      <c r="F14883">
        <v>1016954.7</v>
      </c>
      <c r="G14883" t="s">
        <v>313</v>
      </c>
      <c r="H14883" t="s">
        <v>314</v>
      </c>
      <c r="I14883" t="s">
        <v>315</v>
      </c>
    </row>
    <row r="14884" spans="1:9" x14ac:dyDescent="0.25">
      <c r="A14884">
        <v>14882</v>
      </c>
      <c r="B14884" t="s">
        <v>30</v>
      </c>
      <c r="C14884">
        <v>2017</v>
      </c>
      <c r="D14884" t="s">
        <v>45</v>
      </c>
      <c r="E14884" t="s">
        <v>64</v>
      </c>
      <c r="F14884">
        <v>1019833.7</v>
      </c>
      <c r="G14884" t="s">
        <v>313</v>
      </c>
      <c r="H14884" t="s">
        <v>314</v>
      </c>
      <c r="I14884" t="s">
        <v>315</v>
      </c>
    </row>
    <row r="14885" spans="1:9" x14ac:dyDescent="0.25">
      <c r="A14885">
        <v>14883</v>
      </c>
      <c r="B14885" t="s">
        <v>21</v>
      </c>
      <c r="C14885">
        <v>2017</v>
      </c>
      <c r="D14885" t="s">
        <v>45</v>
      </c>
      <c r="E14885" t="s">
        <v>64</v>
      </c>
      <c r="F14885">
        <v>1019231.7</v>
      </c>
      <c r="G14885" t="s">
        <v>313</v>
      </c>
      <c r="H14885" t="s">
        <v>314</v>
      </c>
      <c r="I14885" t="s">
        <v>315</v>
      </c>
    </row>
    <row r="14886" spans="1:9" x14ac:dyDescent="0.25">
      <c r="A14886">
        <v>14884</v>
      </c>
      <c r="B14886" t="s">
        <v>16</v>
      </c>
      <c r="C14886">
        <v>2017</v>
      </c>
      <c r="D14886" t="s">
        <v>45</v>
      </c>
      <c r="E14886" t="s">
        <v>64</v>
      </c>
      <c r="F14886">
        <v>1014662.7</v>
      </c>
      <c r="G14886" t="s">
        <v>313</v>
      </c>
      <c r="H14886" t="s">
        <v>314</v>
      </c>
      <c r="I14886" t="s">
        <v>315</v>
      </c>
    </row>
    <row r="14887" spans="1:9" x14ac:dyDescent="0.25">
      <c r="A14887">
        <v>14885</v>
      </c>
      <c r="B14887" t="s">
        <v>29</v>
      </c>
      <c r="C14887">
        <v>2017</v>
      </c>
      <c r="D14887" t="s">
        <v>45</v>
      </c>
      <c r="E14887" t="s">
        <v>64</v>
      </c>
      <c r="F14887">
        <v>1013791.7</v>
      </c>
      <c r="G14887" t="s">
        <v>313</v>
      </c>
      <c r="H14887" t="s">
        <v>314</v>
      </c>
      <c r="I14887" t="s">
        <v>315</v>
      </c>
    </row>
    <row r="14888" spans="1:9" x14ac:dyDescent="0.25">
      <c r="A14888">
        <v>14886</v>
      </c>
      <c r="B14888" t="s">
        <v>31</v>
      </c>
      <c r="C14888">
        <v>2017</v>
      </c>
      <c r="D14888" t="s">
        <v>45</v>
      </c>
      <c r="E14888" t="s">
        <v>64</v>
      </c>
      <c r="F14888">
        <v>1016964.7</v>
      </c>
      <c r="G14888" t="s">
        <v>313</v>
      </c>
      <c r="H14888" t="s">
        <v>314</v>
      </c>
      <c r="I14888" t="s">
        <v>315</v>
      </c>
    </row>
    <row r="14889" spans="1:9" x14ac:dyDescent="0.25">
      <c r="A14889">
        <v>14887</v>
      </c>
      <c r="B14889" t="s">
        <v>24</v>
      </c>
      <c r="C14889">
        <v>2017</v>
      </c>
      <c r="D14889" t="s">
        <v>45</v>
      </c>
      <c r="E14889" t="s">
        <v>64</v>
      </c>
      <c r="F14889">
        <v>1015079.7</v>
      </c>
      <c r="G14889" t="s">
        <v>313</v>
      </c>
      <c r="H14889" t="s">
        <v>314</v>
      </c>
      <c r="I14889" t="s">
        <v>315</v>
      </c>
    </row>
    <row r="14890" spans="1:9" x14ac:dyDescent="0.25">
      <c r="A14890">
        <v>14888</v>
      </c>
      <c r="B14890" t="s">
        <v>5</v>
      </c>
      <c r="C14890">
        <v>2017</v>
      </c>
      <c r="D14890" t="s">
        <v>45</v>
      </c>
      <c r="E14890" t="s">
        <v>64</v>
      </c>
      <c r="F14890">
        <v>1022350.2</v>
      </c>
      <c r="G14890" t="s">
        <v>313</v>
      </c>
      <c r="H14890" t="s">
        <v>314</v>
      </c>
      <c r="I14890" t="s">
        <v>315</v>
      </c>
    </row>
    <row r="14891" spans="1:9" x14ac:dyDescent="0.25">
      <c r="A14891">
        <v>14889</v>
      </c>
      <c r="B14891" t="s">
        <v>26</v>
      </c>
      <c r="C14891">
        <v>2017</v>
      </c>
      <c r="D14891" t="s">
        <v>45</v>
      </c>
      <c r="E14891" t="s">
        <v>64</v>
      </c>
      <c r="F14891">
        <v>1016812.7</v>
      </c>
      <c r="G14891" t="s">
        <v>313</v>
      </c>
      <c r="H14891" t="s">
        <v>314</v>
      </c>
      <c r="I14891" t="s">
        <v>315</v>
      </c>
    </row>
    <row r="14892" spans="1:9" x14ac:dyDescent="0.25">
      <c r="A14892">
        <v>14890</v>
      </c>
      <c r="B14892" t="s">
        <v>28</v>
      </c>
      <c r="C14892">
        <v>2017</v>
      </c>
      <c r="D14892" t="s">
        <v>45</v>
      </c>
      <c r="E14892" t="s">
        <v>64</v>
      </c>
      <c r="F14892">
        <v>1018982.2</v>
      </c>
      <c r="G14892" t="s">
        <v>313</v>
      </c>
      <c r="H14892" t="s">
        <v>314</v>
      </c>
      <c r="I14892" t="s">
        <v>315</v>
      </c>
    </row>
    <row r="14893" spans="1:9" x14ac:dyDescent="0.25">
      <c r="A14893">
        <v>14891</v>
      </c>
      <c r="B14893" t="s">
        <v>11</v>
      </c>
      <c r="C14893">
        <v>2017</v>
      </c>
      <c r="D14893" t="s">
        <v>45</v>
      </c>
      <c r="E14893" t="s">
        <v>64</v>
      </c>
      <c r="F14893">
        <v>1019615.2</v>
      </c>
      <c r="G14893" t="s">
        <v>313</v>
      </c>
      <c r="H14893" t="s">
        <v>314</v>
      </c>
      <c r="I14893" t="s">
        <v>315</v>
      </c>
    </row>
    <row r="14894" spans="1:9" x14ac:dyDescent="0.25">
      <c r="A14894">
        <v>14892</v>
      </c>
      <c r="B14894" t="s">
        <v>12</v>
      </c>
      <c r="C14894">
        <v>2017</v>
      </c>
      <c r="D14894" t="s">
        <v>45</v>
      </c>
      <c r="E14894" t="s">
        <v>64</v>
      </c>
      <c r="F14894">
        <v>1017955.7</v>
      </c>
      <c r="G14894" t="s">
        <v>313</v>
      </c>
      <c r="H14894" t="s">
        <v>314</v>
      </c>
      <c r="I14894" t="s">
        <v>315</v>
      </c>
    </row>
    <row r="14895" spans="1:9" x14ac:dyDescent="0.25">
      <c r="A14895">
        <v>14893</v>
      </c>
      <c r="B14895" t="s">
        <v>7</v>
      </c>
      <c r="C14895">
        <v>2017</v>
      </c>
      <c r="D14895" t="s">
        <v>45</v>
      </c>
      <c r="E14895" t="s">
        <v>64</v>
      </c>
      <c r="F14895">
        <v>1015743.2</v>
      </c>
      <c r="G14895" t="s">
        <v>313</v>
      </c>
      <c r="H14895" t="s">
        <v>314</v>
      </c>
      <c r="I14895" t="s">
        <v>315</v>
      </c>
    </row>
    <row r="14896" spans="1:9" x14ac:dyDescent="0.25">
      <c r="A14896">
        <v>14894</v>
      </c>
      <c r="B14896" t="s">
        <v>18</v>
      </c>
      <c r="C14896">
        <v>2017</v>
      </c>
      <c r="D14896" t="s">
        <v>45</v>
      </c>
      <c r="E14896" t="s">
        <v>64</v>
      </c>
      <c r="F14896">
        <v>1011983.7</v>
      </c>
      <c r="G14896" t="s">
        <v>313</v>
      </c>
      <c r="H14896" t="s">
        <v>314</v>
      </c>
      <c r="I14896" t="s">
        <v>315</v>
      </c>
    </row>
    <row r="14897" spans="1:9" x14ac:dyDescent="0.25">
      <c r="A14897">
        <v>14895</v>
      </c>
      <c r="B14897" t="s">
        <v>23</v>
      </c>
      <c r="C14897">
        <v>2017</v>
      </c>
      <c r="D14897" t="s">
        <v>45</v>
      </c>
      <c r="E14897" t="s">
        <v>64</v>
      </c>
      <c r="F14897">
        <v>1012847.7</v>
      </c>
      <c r="G14897" t="s">
        <v>313</v>
      </c>
      <c r="H14897" t="s">
        <v>314</v>
      </c>
      <c r="I14897" t="s">
        <v>315</v>
      </c>
    </row>
    <row r="14898" spans="1:9" x14ac:dyDescent="0.25">
      <c r="A14898">
        <v>14896</v>
      </c>
      <c r="B14898" t="s">
        <v>14</v>
      </c>
      <c r="C14898">
        <v>2017</v>
      </c>
      <c r="D14898" t="s">
        <v>45</v>
      </c>
      <c r="E14898" t="s">
        <v>64</v>
      </c>
      <c r="F14898">
        <v>1014279.7</v>
      </c>
      <c r="G14898" t="s">
        <v>313</v>
      </c>
      <c r="H14898" t="s">
        <v>314</v>
      </c>
      <c r="I14898" t="s">
        <v>315</v>
      </c>
    </row>
    <row r="14899" spans="1:9" x14ac:dyDescent="0.25">
      <c r="A14899">
        <v>14897</v>
      </c>
      <c r="B14899" t="s">
        <v>17</v>
      </c>
      <c r="C14899">
        <v>2017</v>
      </c>
      <c r="D14899" t="s">
        <v>45</v>
      </c>
      <c r="E14899" t="s">
        <v>64</v>
      </c>
      <c r="F14899">
        <v>1023024.7</v>
      </c>
      <c r="G14899" t="s">
        <v>313</v>
      </c>
      <c r="H14899" t="s">
        <v>314</v>
      </c>
      <c r="I14899" t="s">
        <v>315</v>
      </c>
    </row>
    <row r="14900" spans="1:9" x14ac:dyDescent="0.25">
      <c r="A14900">
        <v>14898</v>
      </c>
      <c r="B14900" t="s">
        <v>19</v>
      </c>
      <c r="C14900">
        <v>2017</v>
      </c>
      <c r="D14900" t="s">
        <v>45</v>
      </c>
      <c r="E14900" t="s">
        <v>64</v>
      </c>
      <c r="F14900">
        <v>1019682.2</v>
      </c>
      <c r="G14900" t="s">
        <v>313</v>
      </c>
      <c r="H14900" t="s">
        <v>314</v>
      </c>
      <c r="I14900" t="s">
        <v>315</v>
      </c>
    </row>
    <row r="14901" spans="1:9" x14ac:dyDescent="0.25">
      <c r="A14901">
        <v>14899</v>
      </c>
      <c r="B14901" t="s">
        <v>27</v>
      </c>
      <c r="C14901">
        <v>2017</v>
      </c>
      <c r="D14901" t="s">
        <v>45</v>
      </c>
      <c r="E14901" t="s">
        <v>64</v>
      </c>
      <c r="F14901">
        <v>1018372.2</v>
      </c>
      <c r="G14901" t="s">
        <v>313</v>
      </c>
      <c r="H14901" t="s">
        <v>314</v>
      </c>
      <c r="I14901" t="s">
        <v>315</v>
      </c>
    </row>
    <row r="14902" spans="1:9" x14ac:dyDescent="0.25">
      <c r="A14902">
        <v>14900</v>
      </c>
      <c r="B14902" t="s">
        <v>13</v>
      </c>
      <c r="C14902">
        <v>2017</v>
      </c>
      <c r="D14902" t="s">
        <v>45</v>
      </c>
      <c r="E14902" t="s">
        <v>64</v>
      </c>
      <c r="F14902">
        <v>1020394.7</v>
      </c>
      <c r="G14902" t="s">
        <v>313</v>
      </c>
      <c r="H14902" t="s">
        <v>314</v>
      </c>
      <c r="I14902" t="s">
        <v>315</v>
      </c>
    </row>
    <row r="14903" spans="1:9" x14ac:dyDescent="0.25">
      <c r="A14903">
        <v>14901</v>
      </c>
      <c r="B14903" t="s">
        <v>4</v>
      </c>
      <c r="C14903">
        <v>2017</v>
      </c>
      <c r="D14903" t="s">
        <v>45</v>
      </c>
      <c r="E14903" t="s">
        <v>64</v>
      </c>
      <c r="F14903">
        <v>1014101.7</v>
      </c>
      <c r="G14903" t="s">
        <v>313</v>
      </c>
      <c r="H14903" t="s">
        <v>314</v>
      </c>
      <c r="I14903" t="s">
        <v>315</v>
      </c>
    </row>
    <row r="14904" spans="1:9" x14ac:dyDescent="0.25">
      <c r="A14904">
        <v>14902</v>
      </c>
      <c r="B14904" t="s">
        <v>6</v>
      </c>
      <c r="C14904">
        <v>2017</v>
      </c>
      <c r="D14904" t="s">
        <v>45</v>
      </c>
      <c r="E14904" t="s">
        <v>64</v>
      </c>
      <c r="F14904">
        <v>1026616.7</v>
      </c>
      <c r="G14904" t="s">
        <v>313</v>
      </c>
      <c r="H14904" t="s">
        <v>314</v>
      </c>
      <c r="I14904" t="s">
        <v>315</v>
      </c>
    </row>
    <row r="14905" spans="1:9" x14ac:dyDescent="0.25">
      <c r="A14905">
        <v>14903</v>
      </c>
      <c r="B14905" t="s">
        <v>9</v>
      </c>
      <c r="C14905">
        <v>2017</v>
      </c>
      <c r="D14905" t="s">
        <v>45</v>
      </c>
      <c r="E14905" t="s">
        <v>64</v>
      </c>
      <c r="F14905">
        <v>1020685.7</v>
      </c>
      <c r="G14905" t="s">
        <v>313</v>
      </c>
      <c r="H14905" t="s">
        <v>314</v>
      </c>
      <c r="I14905" t="s">
        <v>315</v>
      </c>
    </row>
    <row r="14906" spans="1:9" x14ac:dyDescent="0.25">
      <c r="A14906">
        <v>14904</v>
      </c>
      <c r="B14906" t="s">
        <v>10</v>
      </c>
      <c r="C14906">
        <v>2017</v>
      </c>
      <c r="D14906" t="s">
        <v>45</v>
      </c>
      <c r="E14906" t="s">
        <v>64</v>
      </c>
      <c r="F14906">
        <v>1019635.7</v>
      </c>
      <c r="G14906" t="s">
        <v>313</v>
      </c>
      <c r="H14906" t="s">
        <v>314</v>
      </c>
      <c r="I14906" t="s">
        <v>315</v>
      </c>
    </row>
    <row r="14907" spans="1:9" x14ac:dyDescent="0.25">
      <c r="A14907">
        <v>14905</v>
      </c>
      <c r="B14907" t="s">
        <v>3</v>
      </c>
      <c r="C14907">
        <v>2017</v>
      </c>
      <c r="D14907" t="s">
        <v>45</v>
      </c>
      <c r="E14907" t="s">
        <v>64</v>
      </c>
      <c r="F14907">
        <v>1018340.2</v>
      </c>
      <c r="G14907" t="s">
        <v>313</v>
      </c>
      <c r="H14907" t="s">
        <v>314</v>
      </c>
      <c r="I14907" t="s">
        <v>315</v>
      </c>
    </row>
    <row r="14908" spans="1:9" x14ac:dyDescent="0.25">
      <c r="A14908">
        <v>14906</v>
      </c>
      <c r="B14908" t="s">
        <v>25</v>
      </c>
      <c r="C14908">
        <v>2017</v>
      </c>
      <c r="D14908" t="s">
        <v>45</v>
      </c>
      <c r="E14908" t="s">
        <v>64</v>
      </c>
      <c r="F14908">
        <v>1020758.7</v>
      </c>
      <c r="G14908" t="s">
        <v>313</v>
      </c>
      <c r="H14908" t="s">
        <v>314</v>
      </c>
      <c r="I14908" t="s">
        <v>315</v>
      </c>
    </row>
    <row r="14909" spans="1:9" x14ac:dyDescent="0.25">
      <c r="A14909">
        <v>14907</v>
      </c>
      <c r="B14909" t="s">
        <v>8</v>
      </c>
      <c r="C14909">
        <v>2017</v>
      </c>
      <c r="D14909" t="s">
        <v>45</v>
      </c>
      <c r="E14909" t="s">
        <v>204</v>
      </c>
      <c r="F14909">
        <v>0.8</v>
      </c>
      <c r="G14909" t="s">
        <v>313</v>
      </c>
      <c r="H14909" t="s">
        <v>314</v>
      </c>
      <c r="I14909" t="s">
        <v>315</v>
      </c>
    </row>
    <row r="14910" spans="1:9" x14ac:dyDescent="0.25">
      <c r="A14910">
        <v>14908</v>
      </c>
      <c r="B14910" t="s">
        <v>22</v>
      </c>
      <c r="C14910">
        <v>2017</v>
      </c>
      <c r="D14910" t="s">
        <v>45</v>
      </c>
      <c r="E14910" t="s">
        <v>204</v>
      </c>
      <c r="F14910">
        <v>0.8</v>
      </c>
      <c r="G14910" t="s">
        <v>313</v>
      </c>
      <c r="H14910" t="s">
        <v>314</v>
      </c>
      <c r="I14910" t="s">
        <v>315</v>
      </c>
    </row>
    <row r="14911" spans="1:9" x14ac:dyDescent="0.25">
      <c r="A14911">
        <v>14909</v>
      </c>
      <c r="B14911" t="s">
        <v>15</v>
      </c>
      <c r="C14911">
        <v>2017</v>
      </c>
      <c r="D14911" t="s">
        <v>45</v>
      </c>
      <c r="E14911" t="s">
        <v>204</v>
      </c>
      <c r="F14911">
        <v>-1.2</v>
      </c>
      <c r="G14911" t="s">
        <v>313</v>
      </c>
      <c r="H14911" t="s">
        <v>314</v>
      </c>
      <c r="I14911" t="s">
        <v>315</v>
      </c>
    </row>
    <row r="14912" spans="1:9" x14ac:dyDescent="0.25">
      <c r="A14912">
        <v>14910</v>
      </c>
      <c r="B14912" t="s">
        <v>20</v>
      </c>
      <c r="C14912">
        <v>2017</v>
      </c>
      <c r="D14912" t="s">
        <v>45</v>
      </c>
      <c r="E14912" t="s">
        <v>204</v>
      </c>
      <c r="F14912">
        <v>-1.7</v>
      </c>
      <c r="G14912" t="s">
        <v>313</v>
      </c>
      <c r="H14912" t="s">
        <v>314</v>
      </c>
      <c r="I14912" t="s">
        <v>315</v>
      </c>
    </row>
    <row r="14913" spans="1:9" x14ac:dyDescent="0.25">
      <c r="A14913">
        <v>14911</v>
      </c>
      <c r="B14913" t="s">
        <v>30</v>
      </c>
      <c r="C14913">
        <v>2017</v>
      </c>
      <c r="D14913" t="s">
        <v>45</v>
      </c>
      <c r="E14913" t="s">
        <v>204</v>
      </c>
      <c r="F14913">
        <v>0.3</v>
      </c>
      <c r="G14913" t="s">
        <v>313</v>
      </c>
      <c r="H14913" t="s">
        <v>314</v>
      </c>
      <c r="I14913" t="s">
        <v>315</v>
      </c>
    </row>
    <row r="14914" spans="1:9" x14ac:dyDescent="0.25">
      <c r="A14914">
        <v>14912</v>
      </c>
      <c r="B14914" t="s">
        <v>21</v>
      </c>
      <c r="C14914">
        <v>2017</v>
      </c>
      <c r="D14914" t="s">
        <v>45</v>
      </c>
      <c r="E14914" t="s">
        <v>204</v>
      </c>
      <c r="F14914">
        <v>0.3</v>
      </c>
      <c r="G14914" t="s">
        <v>313</v>
      </c>
      <c r="H14914" t="s">
        <v>314</v>
      </c>
      <c r="I14914" t="s">
        <v>315</v>
      </c>
    </row>
    <row r="14915" spans="1:9" x14ac:dyDescent="0.25">
      <c r="A14915">
        <v>14913</v>
      </c>
      <c r="B14915" t="s">
        <v>16</v>
      </c>
      <c r="C14915">
        <v>2017</v>
      </c>
      <c r="D14915" t="s">
        <v>45</v>
      </c>
      <c r="E14915" t="s">
        <v>204</v>
      </c>
      <c r="F14915">
        <v>1.3</v>
      </c>
      <c r="G14915" t="s">
        <v>313</v>
      </c>
      <c r="H14915" t="s">
        <v>314</v>
      </c>
      <c r="I14915" t="s">
        <v>315</v>
      </c>
    </row>
    <row r="14916" spans="1:9" x14ac:dyDescent="0.25">
      <c r="A14916">
        <v>14914</v>
      </c>
      <c r="B14916" t="s">
        <v>29</v>
      </c>
      <c r="C14916">
        <v>2017</v>
      </c>
      <c r="D14916" t="s">
        <v>45</v>
      </c>
      <c r="E14916" t="s">
        <v>204</v>
      </c>
      <c r="F14916">
        <v>0.3</v>
      </c>
      <c r="G14916" t="s">
        <v>313</v>
      </c>
      <c r="H14916" t="s">
        <v>314</v>
      </c>
      <c r="I14916" t="s">
        <v>315</v>
      </c>
    </row>
    <row r="14917" spans="1:9" x14ac:dyDescent="0.25">
      <c r="A14917">
        <v>14915</v>
      </c>
      <c r="B14917" t="s">
        <v>31</v>
      </c>
      <c r="C14917">
        <v>2017</v>
      </c>
      <c r="D14917" t="s">
        <v>45</v>
      </c>
      <c r="E14917" t="s">
        <v>204</v>
      </c>
      <c r="F14917">
        <v>0.3</v>
      </c>
      <c r="G14917" t="s">
        <v>313</v>
      </c>
      <c r="H14917" t="s">
        <v>314</v>
      </c>
      <c r="I14917" t="s">
        <v>315</v>
      </c>
    </row>
    <row r="14918" spans="1:9" x14ac:dyDescent="0.25">
      <c r="A14918">
        <v>14916</v>
      </c>
      <c r="B14918" t="s">
        <v>24</v>
      </c>
      <c r="C14918">
        <v>2017</v>
      </c>
      <c r="D14918" t="s">
        <v>45</v>
      </c>
      <c r="E14918" t="s">
        <v>204</v>
      </c>
      <c r="F14918">
        <v>-1.7</v>
      </c>
      <c r="G14918" t="s">
        <v>313</v>
      </c>
      <c r="H14918" t="s">
        <v>314</v>
      </c>
      <c r="I14918" t="s">
        <v>315</v>
      </c>
    </row>
    <row r="14919" spans="1:9" x14ac:dyDescent="0.25">
      <c r="A14919">
        <v>14917</v>
      </c>
      <c r="B14919" t="s">
        <v>5</v>
      </c>
      <c r="C14919">
        <v>2017</v>
      </c>
      <c r="D14919" t="s">
        <v>45</v>
      </c>
      <c r="E14919" t="s">
        <v>204</v>
      </c>
      <c r="F14919">
        <v>-0.2</v>
      </c>
      <c r="G14919" t="s">
        <v>313</v>
      </c>
      <c r="H14919" t="s">
        <v>314</v>
      </c>
      <c r="I14919" t="s">
        <v>315</v>
      </c>
    </row>
    <row r="14920" spans="1:9" x14ac:dyDescent="0.25">
      <c r="A14920">
        <v>14918</v>
      </c>
      <c r="B14920" t="s">
        <v>26</v>
      </c>
      <c r="C14920">
        <v>2017</v>
      </c>
      <c r="D14920" t="s">
        <v>45</v>
      </c>
      <c r="E14920" t="s">
        <v>204</v>
      </c>
      <c r="F14920">
        <v>0.3</v>
      </c>
      <c r="G14920" t="s">
        <v>313</v>
      </c>
      <c r="H14920" t="s">
        <v>314</v>
      </c>
      <c r="I14920" t="s">
        <v>315</v>
      </c>
    </row>
    <row r="14921" spans="1:9" x14ac:dyDescent="0.25">
      <c r="A14921">
        <v>14919</v>
      </c>
      <c r="B14921" t="s">
        <v>28</v>
      </c>
      <c r="C14921">
        <v>2017</v>
      </c>
      <c r="D14921" t="s">
        <v>45</v>
      </c>
      <c r="E14921" t="s">
        <v>204</v>
      </c>
      <c r="F14921">
        <v>-0.2</v>
      </c>
      <c r="G14921" t="s">
        <v>313</v>
      </c>
      <c r="H14921" t="s">
        <v>314</v>
      </c>
      <c r="I14921" t="s">
        <v>315</v>
      </c>
    </row>
    <row r="14922" spans="1:9" x14ac:dyDescent="0.25">
      <c r="A14922">
        <v>14920</v>
      </c>
      <c r="B14922" t="s">
        <v>11</v>
      </c>
      <c r="C14922">
        <v>2017</v>
      </c>
      <c r="D14922" t="s">
        <v>45</v>
      </c>
      <c r="E14922" t="s">
        <v>204</v>
      </c>
      <c r="F14922">
        <v>-0.2</v>
      </c>
      <c r="G14922" t="s">
        <v>313</v>
      </c>
      <c r="H14922" t="s">
        <v>314</v>
      </c>
      <c r="I14922" t="s">
        <v>315</v>
      </c>
    </row>
    <row r="14923" spans="1:9" x14ac:dyDescent="0.25">
      <c r="A14923">
        <v>14921</v>
      </c>
      <c r="B14923" t="s">
        <v>12</v>
      </c>
      <c r="C14923">
        <v>2017</v>
      </c>
      <c r="D14923" t="s">
        <v>45</v>
      </c>
      <c r="E14923" t="s">
        <v>204</v>
      </c>
      <c r="F14923">
        <v>0.3</v>
      </c>
      <c r="G14923" t="s">
        <v>313</v>
      </c>
      <c r="H14923" t="s">
        <v>314</v>
      </c>
      <c r="I14923" t="s">
        <v>315</v>
      </c>
    </row>
    <row r="14924" spans="1:9" x14ac:dyDescent="0.25">
      <c r="A14924">
        <v>14922</v>
      </c>
      <c r="B14924" t="s">
        <v>7</v>
      </c>
      <c r="C14924">
        <v>2017</v>
      </c>
      <c r="D14924" t="s">
        <v>45</v>
      </c>
      <c r="E14924" t="s">
        <v>204</v>
      </c>
      <c r="F14924">
        <v>0.8</v>
      </c>
      <c r="G14924" t="s">
        <v>313</v>
      </c>
      <c r="H14924" t="s">
        <v>314</v>
      </c>
      <c r="I14924" t="s">
        <v>315</v>
      </c>
    </row>
    <row r="14925" spans="1:9" x14ac:dyDescent="0.25">
      <c r="A14925">
        <v>14923</v>
      </c>
      <c r="B14925" t="s">
        <v>18</v>
      </c>
      <c r="C14925">
        <v>2017</v>
      </c>
      <c r="D14925" t="s">
        <v>45</v>
      </c>
      <c r="E14925" t="s">
        <v>204</v>
      </c>
      <c r="F14925">
        <v>1.3</v>
      </c>
      <c r="G14925" t="s">
        <v>313</v>
      </c>
      <c r="H14925" t="s">
        <v>314</v>
      </c>
      <c r="I14925" t="s">
        <v>315</v>
      </c>
    </row>
    <row r="14926" spans="1:9" x14ac:dyDescent="0.25">
      <c r="A14926">
        <v>14924</v>
      </c>
      <c r="B14926" t="s">
        <v>23</v>
      </c>
      <c r="C14926">
        <v>2017</v>
      </c>
      <c r="D14926" t="s">
        <v>45</v>
      </c>
      <c r="E14926" t="s">
        <v>204</v>
      </c>
      <c r="F14926">
        <v>-1.7</v>
      </c>
      <c r="G14926" t="s">
        <v>313</v>
      </c>
      <c r="H14926" t="s">
        <v>314</v>
      </c>
      <c r="I14926" t="s">
        <v>315</v>
      </c>
    </row>
    <row r="14927" spans="1:9" x14ac:dyDescent="0.25">
      <c r="A14927">
        <v>14925</v>
      </c>
      <c r="B14927" t="s">
        <v>14</v>
      </c>
      <c r="C14927">
        <v>2017</v>
      </c>
      <c r="D14927" t="s">
        <v>45</v>
      </c>
      <c r="E14927" t="s">
        <v>204</v>
      </c>
      <c r="F14927">
        <v>0.3</v>
      </c>
      <c r="G14927" t="s">
        <v>313</v>
      </c>
      <c r="H14927" t="s">
        <v>314</v>
      </c>
      <c r="I14927" t="s">
        <v>315</v>
      </c>
    </row>
    <row r="14928" spans="1:9" x14ac:dyDescent="0.25">
      <c r="A14928">
        <v>14926</v>
      </c>
      <c r="B14928" t="s">
        <v>17</v>
      </c>
      <c r="C14928">
        <v>2017</v>
      </c>
      <c r="D14928" t="s">
        <v>45</v>
      </c>
      <c r="E14928" t="s">
        <v>204</v>
      </c>
      <c r="F14928">
        <v>-0.7</v>
      </c>
      <c r="G14928" t="s">
        <v>313</v>
      </c>
      <c r="H14928" t="s">
        <v>314</v>
      </c>
      <c r="I14928" t="s">
        <v>315</v>
      </c>
    </row>
    <row r="14929" spans="1:9" x14ac:dyDescent="0.25">
      <c r="A14929">
        <v>14927</v>
      </c>
      <c r="B14929" t="s">
        <v>19</v>
      </c>
      <c r="C14929">
        <v>2017</v>
      </c>
      <c r="D14929" t="s">
        <v>45</v>
      </c>
      <c r="E14929" t="s">
        <v>204</v>
      </c>
      <c r="F14929">
        <v>1.8</v>
      </c>
      <c r="G14929" t="s">
        <v>313</v>
      </c>
      <c r="H14929" t="s">
        <v>314</v>
      </c>
      <c r="I14929" t="s">
        <v>315</v>
      </c>
    </row>
    <row r="14930" spans="1:9" x14ac:dyDescent="0.25">
      <c r="A14930">
        <v>14928</v>
      </c>
      <c r="B14930" t="s">
        <v>27</v>
      </c>
      <c r="C14930">
        <v>2017</v>
      </c>
      <c r="D14930" t="s">
        <v>45</v>
      </c>
      <c r="E14930" t="s">
        <v>204</v>
      </c>
      <c r="F14930">
        <v>0.8</v>
      </c>
      <c r="G14930" t="s">
        <v>313</v>
      </c>
      <c r="H14930" t="s">
        <v>314</v>
      </c>
      <c r="I14930" t="s">
        <v>315</v>
      </c>
    </row>
    <row r="14931" spans="1:9" x14ac:dyDescent="0.25">
      <c r="A14931">
        <v>14929</v>
      </c>
      <c r="B14931" t="s">
        <v>13</v>
      </c>
      <c r="C14931">
        <v>2017</v>
      </c>
      <c r="D14931" t="s">
        <v>45</v>
      </c>
      <c r="E14931" t="s">
        <v>204</v>
      </c>
      <c r="F14931">
        <v>-1.7</v>
      </c>
      <c r="G14931" t="s">
        <v>313</v>
      </c>
      <c r="H14931" t="s">
        <v>314</v>
      </c>
      <c r="I14931" t="s">
        <v>315</v>
      </c>
    </row>
    <row r="14932" spans="1:9" x14ac:dyDescent="0.25">
      <c r="A14932">
        <v>14930</v>
      </c>
      <c r="B14932" t="s">
        <v>4</v>
      </c>
      <c r="C14932">
        <v>2017</v>
      </c>
      <c r="D14932" t="s">
        <v>45</v>
      </c>
      <c r="E14932" t="s">
        <v>204</v>
      </c>
      <c r="F14932">
        <v>1.3</v>
      </c>
      <c r="G14932" t="s">
        <v>313</v>
      </c>
      <c r="H14932" t="s">
        <v>314</v>
      </c>
      <c r="I14932" t="s">
        <v>315</v>
      </c>
    </row>
    <row r="14933" spans="1:9" x14ac:dyDescent="0.25">
      <c r="A14933">
        <v>14931</v>
      </c>
      <c r="B14933" t="s">
        <v>6</v>
      </c>
      <c r="C14933">
        <v>2017</v>
      </c>
      <c r="D14933" t="s">
        <v>45</v>
      </c>
      <c r="E14933" t="s">
        <v>204</v>
      </c>
      <c r="F14933">
        <v>-1.7</v>
      </c>
      <c r="G14933" t="s">
        <v>313</v>
      </c>
      <c r="H14933" t="s">
        <v>314</v>
      </c>
      <c r="I14933" t="s">
        <v>315</v>
      </c>
    </row>
    <row r="14934" spans="1:9" x14ac:dyDescent="0.25">
      <c r="A14934">
        <v>14932</v>
      </c>
      <c r="B14934" t="s">
        <v>9</v>
      </c>
      <c r="C14934">
        <v>2017</v>
      </c>
      <c r="D14934" t="s">
        <v>45</v>
      </c>
      <c r="E14934" t="s">
        <v>204</v>
      </c>
      <c r="F14934">
        <v>0.3</v>
      </c>
      <c r="G14934" t="s">
        <v>313</v>
      </c>
      <c r="H14934" t="s">
        <v>314</v>
      </c>
      <c r="I14934" t="s">
        <v>315</v>
      </c>
    </row>
    <row r="14935" spans="1:9" x14ac:dyDescent="0.25">
      <c r="A14935">
        <v>14933</v>
      </c>
      <c r="B14935" t="s">
        <v>10</v>
      </c>
      <c r="C14935">
        <v>2017</v>
      </c>
      <c r="D14935" t="s">
        <v>45</v>
      </c>
      <c r="E14935" t="s">
        <v>204</v>
      </c>
      <c r="F14935">
        <v>0.3</v>
      </c>
      <c r="G14935" t="s">
        <v>313</v>
      </c>
      <c r="H14935" t="s">
        <v>314</v>
      </c>
      <c r="I14935" t="s">
        <v>315</v>
      </c>
    </row>
    <row r="14936" spans="1:9" x14ac:dyDescent="0.25">
      <c r="A14936">
        <v>14934</v>
      </c>
      <c r="B14936" t="s">
        <v>3</v>
      </c>
      <c r="C14936">
        <v>2017</v>
      </c>
      <c r="D14936" t="s">
        <v>45</v>
      </c>
      <c r="E14936" t="s">
        <v>204</v>
      </c>
      <c r="F14936">
        <v>-2.2000000000000002</v>
      </c>
      <c r="G14936" t="s">
        <v>313</v>
      </c>
      <c r="H14936" t="s">
        <v>314</v>
      </c>
      <c r="I14936" t="s">
        <v>315</v>
      </c>
    </row>
    <row r="14937" spans="1:9" x14ac:dyDescent="0.25">
      <c r="A14937">
        <v>14935</v>
      </c>
      <c r="B14937" t="s">
        <v>25</v>
      </c>
      <c r="C14937">
        <v>2017</v>
      </c>
      <c r="D14937" t="s">
        <v>45</v>
      </c>
      <c r="E14937" t="s">
        <v>204</v>
      </c>
      <c r="F14937">
        <v>0.3</v>
      </c>
      <c r="G14937" t="s">
        <v>313</v>
      </c>
      <c r="H14937" t="s">
        <v>314</v>
      </c>
      <c r="I14937" t="s">
        <v>315</v>
      </c>
    </row>
    <row r="14938" spans="1:9" x14ac:dyDescent="0.25">
      <c r="A14938">
        <v>14936</v>
      </c>
      <c r="B14938" t="s">
        <v>8</v>
      </c>
      <c r="C14938">
        <v>2017</v>
      </c>
      <c r="D14938" t="s">
        <v>45</v>
      </c>
      <c r="E14938" t="s">
        <v>205</v>
      </c>
      <c r="F14938">
        <v>0</v>
      </c>
      <c r="G14938" t="s">
        <v>316</v>
      </c>
      <c r="H14938" t="s">
        <v>314</v>
      </c>
      <c r="I14938" t="s">
        <v>315</v>
      </c>
    </row>
    <row r="14939" spans="1:9" x14ac:dyDescent="0.25">
      <c r="A14939">
        <v>14937</v>
      </c>
      <c r="B14939" t="s">
        <v>22</v>
      </c>
      <c r="C14939">
        <v>2017</v>
      </c>
      <c r="D14939" t="s">
        <v>45</v>
      </c>
      <c r="E14939" t="s">
        <v>205</v>
      </c>
      <c r="F14939">
        <v>0</v>
      </c>
      <c r="G14939" t="s">
        <v>316</v>
      </c>
      <c r="H14939" t="s">
        <v>314</v>
      </c>
      <c r="I14939" t="s">
        <v>315</v>
      </c>
    </row>
    <row r="14940" spans="1:9" x14ac:dyDescent="0.25">
      <c r="A14940">
        <v>14938</v>
      </c>
      <c r="B14940" t="s">
        <v>15</v>
      </c>
      <c r="C14940">
        <v>2017</v>
      </c>
      <c r="D14940" t="s">
        <v>45</v>
      </c>
      <c r="E14940" t="s">
        <v>205</v>
      </c>
      <c r="F14940">
        <v>0</v>
      </c>
      <c r="G14940" t="s">
        <v>316</v>
      </c>
      <c r="H14940" t="s">
        <v>314</v>
      </c>
      <c r="I14940" t="s">
        <v>315</v>
      </c>
    </row>
    <row r="14941" spans="1:9" x14ac:dyDescent="0.25">
      <c r="A14941">
        <v>14939</v>
      </c>
      <c r="B14941" t="s">
        <v>20</v>
      </c>
      <c r="C14941">
        <v>2017</v>
      </c>
      <c r="D14941" t="s">
        <v>45</v>
      </c>
      <c r="E14941" t="s">
        <v>205</v>
      </c>
      <c r="F14941">
        <v>0</v>
      </c>
      <c r="G14941" t="s">
        <v>316</v>
      </c>
      <c r="H14941" t="s">
        <v>314</v>
      </c>
      <c r="I14941" t="s">
        <v>315</v>
      </c>
    </row>
    <row r="14942" spans="1:9" x14ac:dyDescent="0.25">
      <c r="A14942">
        <v>14940</v>
      </c>
      <c r="B14942" t="s">
        <v>30</v>
      </c>
      <c r="C14942">
        <v>2017</v>
      </c>
      <c r="D14942" t="s">
        <v>45</v>
      </c>
      <c r="E14942" t="s">
        <v>205</v>
      </c>
      <c r="F14942">
        <v>0</v>
      </c>
      <c r="G14942" t="s">
        <v>316</v>
      </c>
      <c r="H14942" t="s">
        <v>314</v>
      </c>
      <c r="I14942" t="s">
        <v>315</v>
      </c>
    </row>
    <row r="14943" spans="1:9" x14ac:dyDescent="0.25">
      <c r="A14943">
        <v>14941</v>
      </c>
      <c r="B14943" t="s">
        <v>21</v>
      </c>
      <c r="C14943">
        <v>2017</v>
      </c>
      <c r="D14943" t="s">
        <v>45</v>
      </c>
      <c r="E14943" t="s">
        <v>205</v>
      </c>
      <c r="F14943">
        <v>0</v>
      </c>
      <c r="G14943" t="s">
        <v>316</v>
      </c>
      <c r="H14943" t="s">
        <v>314</v>
      </c>
      <c r="I14943" t="s">
        <v>315</v>
      </c>
    </row>
    <row r="14944" spans="1:9" x14ac:dyDescent="0.25">
      <c r="A14944">
        <v>14942</v>
      </c>
      <c r="B14944" t="s">
        <v>16</v>
      </c>
      <c r="C14944">
        <v>2017</v>
      </c>
      <c r="D14944" t="s">
        <v>45</v>
      </c>
      <c r="E14944" t="s">
        <v>205</v>
      </c>
      <c r="F14944">
        <v>0</v>
      </c>
      <c r="G14944" t="s">
        <v>316</v>
      </c>
      <c r="H14944" t="s">
        <v>314</v>
      </c>
      <c r="I14944" t="s">
        <v>315</v>
      </c>
    </row>
    <row r="14945" spans="1:9" x14ac:dyDescent="0.25">
      <c r="A14945">
        <v>14943</v>
      </c>
      <c r="B14945" t="s">
        <v>29</v>
      </c>
      <c r="C14945">
        <v>2017</v>
      </c>
      <c r="D14945" t="s">
        <v>45</v>
      </c>
      <c r="E14945" t="s">
        <v>205</v>
      </c>
      <c r="F14945">
        <v>0</v>
      </c>
      <c r="G14945" t="s">
        <v>316</v>
      </c>
      <c r="H14945" t="s">
        <v>314</v>
      </c>
      <c r="I14945" t="s">
        <v>315</v>
      </c>
    </row>
    <row r="14946" spans="1:9" x14ac:dyDescent="0.25">
      <c r="A14946">
        <v>14944</v>
      </c>
      <c r="B14946" t="s">
        <v>31</v>
      </c>
      <c r="C14946">
        <v>2017</v>
      </c>
      <c r="D14946" t="s">
        <v>45</v>
      </c>
      <c r="E14946" t="s">
        <v>205</v>
      </c>
      <c r="F14946">
        <v>0</v>
      </c>
      <c r="G14946" t="s">
        <v>316</v>
      </c>
      <c r="H14946" t="s">
        <v>314</v>
      </c>
      <c r="I14946" t="s">
        <v>315</v>
      </c>
    </row>
    <row r="14947" spans="1:9" x14ac:dyDescent="0.25">
      <c r="A14947">
        <v>14945</v>
      </c>
      <c r="B14947" t="s">
        <v>24</v>
      </c>
      <c r="C14947">
        <v>2017</v>
      </c>
      <c r="D14947" t="s">
        <v>45</v>
      </c>
      <c r="E14947" t="s">
        <v>205</v>
      </c>
      <c r="F14947">
        <v>0</v>
      </c>
      <c r="G14947" t="s">
        <v>316</v>
      </c>
      <c r="H14947" t="s">
        <v>314</v>
      </c>
      <c r="I14947" t="s">
        <v>315</v>
      </c>
    </row>
    <row r="14948" spans="1:9" x14ac:dyDescent="0.25">
      <c r="A14948">
        <v>14946</v>
      </c>
      <c r="B14948" t="s">
        <v>5</v>
      </c>
      <c r="C14948">
        <v>2017</v>
      </c>
      <c r="D14948" t="s">
        <v>45</v>
      </c>
      <c r="E14948" t="s">
        <v>205</v>
      </c>
      <c r="F14948">
        <v>0</v>
      </c>
      <c r="G14948" t="s">
        <v>316</v>
      </c>
      <c r="H14948" t="s">
        <v>314</v>
      </c>
      <c r="I14948" t="s">
        <v>315</v>
      </c>
    </row>
    <row r="14949" spans="1:9" x14ac:dyDescent="0.25">
      <c r="A14949">
        <v>14947</v>
      </c>
      <c r="B14949" t="s">
        <v>26</v>
      </c>
      <c r="C14949">
        <v>2017</v>
      </c>
      <c r="D14949" t="s">
        <v>45</v>
      </c>
      <c r="E14949" t="s">
        <v>205</v>
      </c>
      <c r="F14949">
        <v>0</v>
      </c>
      <c r="G14949" t="s">
        <v>316</v>
      </c>
      <c r="H14949" t="s">
        <v>314</v>
      </c>
      <c r="I14949" t="s">
        <v>315</v>
      </c>
    </row>
    <row r="14950" spans="1:9" x14ac:dyDescent="0.25">
      <c r="A14950">
        <v>14948</v>
      </c>
      <c r="B14950" t="s">
        <v>28</v>
      </c>
      <c r="C14950">
        <v>2017</v>
      </c>
      <c r="D14950" t="s">
        <v>45</v>
      </c>
      <c r="E14950" t="s">
        <v>205</v>
      </c>
      <c r="F14950">
        <v>0</v>
      </c>
      <c r="G14950" t="s">
        <v>316</v>
      </c>
      <c r="H14950" t="s">
        <v>314</v>
      </c>
      <c r="I14950" t="s">
        <v>315</v>
      </c>
    </row>
    <row r="14951" spans="1:9" x14ac:dyDescent="0.25">
      <c r="A14951">
        <v>14949</v>
      </c>
      <c r="B14951" t="s">
        <v>11</v>
      </c>
      <c r="C14951">
        <v>2017</v>
      </c>
      <c r="D14951" t="s">
        <v>45</v>
      </c>
      <c r="E14951" t="s">
        <v>205</v>
      </c>
      <c r="F14951">
        <v>0</v>
      </c>
      <c r="G14951" t="s">
        <v>316</v>
      </c>
      <c r="H14951" t="s">
        <v>314</v>
      </c>
      <c r="I14951" t="s">
        <v>315</v>
      </c>
    </row>
    <row r="14952" spans="1:9" x14ac:dyDescent="0.25">
      <c r="A14952">
        <v>14950</v>
      </c>
      <c r="B14952" t="s">
        <v>12</v>
      </c>
      <c r="C14952">
        <v>2017</v>
      </c>
      <c r="D14952" t="s">
        <v>45</v>
      </c>
      <c r="E14952" t="s">
        <v>205</v>
      </c>
      <c r="F14952">
        <v>0</v>
      </c>
      <c r="G14952" t="s">
        <v>316</v>
      </c>
      <c r="H14952" t="s">
        <v>314</v>
      </c>
      <c r="I14952" t="s">
        <v>315</v>
      </c>
    </row>
    <row r="14953" spans="1:9" x14ac:dyDescent="0.25">
      <c r="A14953">
        <v>14951</v>
      </c>
      <c r="B14953" t="s">
        <v>7</v>
      </c>
      <c r="C14953">
        <v>2017</v>
      </c>
      <c r="D14953" t="s">
        <v>45</v>
      </c>
      <c r="E14953" t="s">
        <v>205</v>
      </c>
      <c r="F14953">
        <v>0</v>
      </c>
      <c r="G14953" t="s">
        <v>316</v>
      </c>
      <c r="H14953" t="s">
        <v>314</v>
      </c>
      <c r="I14953" t="s">
        <v>315</v>
      </c>
    </row>
    <row r="14954" spans="1:9" x14ac:dyDescent="0.25">
      <c r="A14954">
        <v>14952</v>
      </c>
      <c r="B14954" t="s">
        <v>18</v>
      </c>
      <c r="C14954">
        <v>2017</v>
      </c>
      <c r="D14954" t="s">
        <v>45</v>
      </c>
      <c r="E14954" t="s">
        <v>205</v>
      </c>
      <c r="F14954">
        <v>0</v>
      </c>
      <c r="G14954" t="s">
        <v>316</v>
      </c>
      <c r="H14954" t="s">
        <v>314</v>
      </c>
      <c r="I14954" t="s">
        <v>315</v>
      </c>
    </row>
    <row r="14955" spans="1:9" x14ac:dyDescent="0.25">
      <c r="A14955">
        <v>14953</v>
      </c>
      <c r="B14955" t="s">
        <v>23</v>
      </c>
      <c r="C14955">
        <v>2017</v>
      </c>
      <c r="D14955" t="s">
        <v>45</v>
      </c>
      <c r="E14955" t="s">
        <v>205</v>
      </c>
      <c r="F14955">
        <v>0</v>
      </c>
      <c r="G14955" t="s">
        <v>316</v>
      </c>
      <c r="H14955" t="s">
        <v>314</v>
      </c>
      <c r="I14955" t="s">
        <v>315</v>
      </c>
    </row>
    <row r="14956" spans="1:9" x14ac:dyDescent="0.25">
      <c r="A14956">
        <v>14954</v>
      </c>
      <c r="B14956" t="s">
        <v>14</v>
      </c>
      <c r="C14956">
        <v>2017</v>
      </c>
      <c r="D14956" t="s">
        <v>45</v>
      </c>
      <c r="E14956" t="s">
        <v>205</v>
      </c>
      <c r="F14956">
        <v>0</v>
      </c>
      <c r="G14956" t="s">
        <v>316</v>
      </c>
      <c r="H14956" t="s">
        <v>314</v>
      </c>
      <c r="I14956" t="s">
        <v>315</v>
      </c>
    </row>
    <row r="14957" spans="1:9" x14ac:dyDescent="0.25">
      <c r="A14957">
        <v>14955</v>
      </c>
      <c r="B14957" t="s">
        <v>17</v>
      </c>
      <c r="C14957">
        <v>2017</v>
      </c>
      <c r="D14957" t="s">
        <v>45</v>
      </c>
      <c r="E14957" t="s">
        <v>205</v>
      </c>
      <c r="F14957">
        <v>0</v>
      </c>
      <c r="G14957" t="s">
        <v>316</v>
      </c>
      <c r="H14957" t="s">
        <v>314</v>
      </c>
      <c r="I14957" t="s">
        <v>315</v>
      </c>
    </row>
    <row r="14958" spans="1:9" x14ac:dyDescent="0.25">
      <c r="A14958">
        <v>14956</v>
      </c>
      <c r="B14958" t="s">
        <v>19</v>
      </c>
      <c r="C14958">
        <v>2017</v>
      </c>
      <c r="D14958" t="s">
        <v>45</v>
      </c>
      <c r="E14958" t="s">
        <v>205</v>
      </c>
      <c r="F14958">
        <v>0</v>
      </c>
      <c r="G14958" t="s">
        <v>316</v>
      </c>
      <c r="H14958" t="s">
        <v>314</v>
      </c>
      <c r="I14958" t="s">
        <v>315</v>
      </c>
    </row>
    <row r="14959" spans="1:9" x14ac:dyDescent="0.25">
      <c r="A14959">
        <v>14957</v>
      </c>
      <c r="B14959" t="s">
        <v>27</v>
      </c>
      <c r="C14959">
        <v>2017</v>
      </c>
      <c r="D14959" t="s">
        <v>45</v>
      </c>
      <c r="E14959" t="s">
        <v>205</v>
      </c>
      <c r="F14959">
        <v>0</v>
      </c>
      <c r="G14959" t="s">
        <v>316</v>
      </c>
      <c r="H14959" t="s">
        <v>314</v>
      </c>
      <c r="I14959" t="s">
        <v>315</v>
      </c>
    </row>
    <row r="14960" spans="1:9" x14ac:dyDescent="0.25">
      <c r="A14960">
        <v>14958</v>
      </c>
      <c r="B14960" t="s">
        <v>13</v>
      </c>
      <c r="C14960">
        <v>2017</v>
      </c>
      <c r="D14960" t="s">
        <v>45</v>
      </c>
      <c r="E14960" t="s">
        <v>205</v>
      </c>
      <c r="F14960">
        <v>0</v>
      </c>
      <c r="G14960" t="s">
        <v>316</v>
      </c>
      <c r="H14960" t="s">
        <v>314</v>
      </c>
      <c r="I14960" t="s">
        <v>315</v>
      </c>
    </row>
    <row r="14961" spans="1:9" x14ac:dyDescent="0.25">
      <c r="A14961">
        <v>14959</v>
      </c>
      <c r="B14961" t="s">
        <v>4</v>
      </c>
      <c r="C14961">
        <v>2017</v>
      </c>
      <c r="D14961" t="s">
        <v>45</v>
      </c>
      <c r="E14961" t="s">
        <v>205</v>
      </c>
      <c r="F14961">
        <v>0</v>
      </c>
      <c r="G14961" t="s">
        <v>316</v>
      </c>
      <c r="H14961" t="s">
        <v>314</v>
      </c>
      <c r="I14961" t="s">
        <v>315</v>
      </c>
    </row>
    <row r="14962" spans="1:9" x14ac:dyDescent="0.25">
      <c r="A14962">
        <v>14960</v>
      </c>
      <c r="B14962" t="s">
        <v>6</v>
      </c>
      <c r="C14962">
        <v>2017</v>
      </c>
      <c r="D14962" t="s">
        <v>45</v>
      </c>
      <c r="E14962" t="s">
        <v>205</v>
      </c>
      <c r="F14962">
        <v>0</v>
      </c>
      <c r="G14962" t="s">
        <v>316</v>
      </c>
      <c r="H14962" t="s">
        <v>314</v>
      </c>
      <c r="I14962" t="s">
        <v>315</v>
      </c>
    </row>
    <row r="14963" spans="1:9" x14ac:dyDescent="0.25">
      <c r="A14963">
        <v>14961</v>
      </c>
      <c r="B14963" t="s">
        <v>9</v>
      </c>
      <c r="C14963">
        <v>2017</v>
      </c>
      <c r="D14963" t="s">
        <v>45</v>
      </c>
      <c r="E14963" t="s">
        <v>205</v>
      </c>
      <c r="F14963">
        <v>0</v>
      </c>
      <c r="G14963" t="s">
        <v>316</v>
      </c>
      <c r="H14963" t="s">
        <v>314</v>
      </c>
      <c r="I14963" t="s">
        <v>315</v>
      </c>
    </row>
    <row r="14964" spans="1:9" x14ac:dyDescent="0.25">
      <c r="A14964">
        <v>14962</v>
      </c>
      <c r="B14964" t="s">
        <v>10</v>
      </c>
      <c r="C14964">
        <v>2017</v>
      </c>
      <c r="D14964" t="s">
        <v>45</v>
      </c>
      <c r="E14964" t="s">
        <v>205</v>
      </c>
      <c r="F14964">
        <v>0</v>
      </c>
      <c r="G14964" t="s">
        <v>316</v>
      </c>
      <c r="H14964" t="s">
        <v>314</v>
      </c>
      <c r="I14964" t="s">
        <v>315</v>
      </c>
    </row>
    <row r="14965" spans="1:9" x14ac:dyDescent="0.25">
      <c r="A14965">
        <v>14963</v>
      </c>
      <c r="B14965" t="s">
        <v>3</v>
      </c>
      <c r="C14965">
        <v>2017</v>
      </c>
      <c r="D14965" t="s">
        <v>45</v>
      </c>
      <c r="E14965" t="s">
        <v>205</v>
      </c>
      <c r="F14965">
        <v>0</v>
      </c>
      <c r="G14965" t="s">
        <v>316</v>
      </c>
      <c r="H14965" t="s">
        <v>314</v>
      </c>
      <c r="I14965" t="s">
        <v>315</v>
      </c>
    </row>
    <row r="14966" spans="1:9" x14ac:dyDescent="0.25">
      <c r="A14966">
        <v>14964</v>
      </c>
      <c r="B14966" t="s">
        <v>25</v>
      </c>
      <c r="C14966">
        <v>2017</v>
      </c>
      <c r="D14966" t="s">
        <v>45</v>
      </c>
      <c r="E14966" t="s">
        <v>205</v>
      </c>
      <c r="F14966">
        <v>0</v>
      </c>
      <c r="G14966" t="s">
        <v>316</v>
      </c>
      <c r="H14966" t="s">
        <v>314</v>
      </c>
      <c r="I14966" t="s">
        <v>315</v>
      </c>
    </row>
    <row r="14967" spans="1:9" x14ac:dyDescent="0.25">
      <c r="A14967">
        <v>14965</v>
      </c>
      <c r="B14967" t="s">
        <v>8</v>
      </c>
      <c r="C14967">
        <v>2018</v>
      </c>
      <c r="D14967" t="s">
        <v>45</v>
      </c>
      <c r="E14967" t="s">
        <v>312</v>
      </c>
      <c r="F14967">
        <v>1025713</v>
      </c>
      <c r="G14967" t="s">
        <v>313</v>
      </c>
      <c r="H14967" t="s">
        <v>314</v>
      </c>
      <c r="I14967" t="s">
        <v>315</v>
      </c>
    </row>
    <row r="14968" spans="1:9" x14ac:dyDescent="0.25">
      <c r="A14968">
        <v>14966</v>
      </c>
      <c r="B14968" t="s">
        <v>22</v>
      </c>
      <c r="C14968">
        <v>2018</v>
      </c>
      <c r="D14968" t="s">
        <v>45</v>
      </c>
      <c r="E14968" t="s">
        <v>312</v>
      </c>
      <c r="F14968">
        <v>1025713</v>
      </c>
      <c r="G14968" t="s">
        <v>313</v>
      </c>
      <c r="H14968" t="s">
        <v>314</v>
      </c>
      <c r="I14968" t="s">
        <v>315</v>
      </c>
    </row>
    <row r="14969" spans="1:9" x14ac:dyDescent="0.25">
      <c r="A14969">
        <v>14967</v>
      </c>
      <c r="B14969" t="s">
        <v>15</v>
      </c>
      <c r="C14969">
        <v>2018</v>
      </c>
      <c r="D14969" t="s">
        <v>45</v>
      </c>
      <c r="E14969" t="s">
        <v>312</v>
      </c>
      <c r="F14969">
        <v>1019783</v>
      </c>
      <c r="G14969" t="s">
        <v>313</v>
      </c>
      <c r="H14969" t="s">
        <v>314</v>
      </c>
      <c r="I14969" t="s">
        <v>315</v>
      </c>
    </row>
    <row r="14970" spans="1:9" x14ac:dyDescent="0.25">
      <c r="A14970">
        <v>14968</v>
      </c>
      <c r="B14970" t="s">
        <v>20</v>
      </c>
      <c r="C14970">
        <v>2018</v>
      </c>
      <c r="D14970" t="s">
        <v>45</v>
      </c>
      <c r="E14970" t="s">
        <v>312</v>
      </c>
      <c r="F14970">
        <v>1015647</v>
      </c>
      <c r="G14970" t="s">
        <v>313</v>
      </c>
      <c r="H14970" t="s">
        <v>314</v>
      </c>
      <c r="I14970" t="s">
        <v>315</v>
      </c>
    </row>
    <row r="14971" spans="1:9" x14ac:dyDescent="0.25">
      <c r="A14971">
        <v>14969</v>
      </c>
      <c r="B14971" t="s">
        <v>30</v>
      </c>
      <c r="C14971">
        <v>2018</v>
      </c>
      <c r="D14971" t="s">
        <v>45</v>
      </c>
      <c r="E14971" t="s">
        <v>312</v>
      </c>
      <c r="F14971">
        <v>1019320</v>
      </c>
      <c r="G14971" t="s">
        <v>313</v>
      </c>
      <c r="H14971" t="s">
        <v>314</v>
      </c>
      <c r="I14971" t="s">
        <v>315</v>
      </c>
    </row>
    <row r="14972" spans="1:9" x14ac:dyDescent="0.25">
      <c r="A14972">
        <v>14970</v>
      </c>
      <c r="B14972" t="s">
        <v>21</v>
      </c>
      <c r="C14972">
        <v>2018</v>
      </c>
      <c r="D14972" t="s">
        <v>45</v>
      </c>
      <c r="E14972" t="s">
        <v>312</v>
      </c>
      <c r="F14972">
        <v>1018468</v>
      </c>
      <c r="G14972" t="s">
        <v>313</v>
      </c>
      <c r="H14972" t="s">
        <v>314</v>
      </c>
      <c r="I14972" t="s">
        <v>315</v>
      </c>
    </row>
    <row r="14973" spans="1:9" x14ac:dyDescent="0.25">
      <c r="A14973">
        <v>14971</v>
      </c>
      <c r="B14973" t="s">
        <v>16</v>
      </c>
      <c r="C14973">
        <v>2018</v>
      </c>
      <c r="D14973" t="s">
        <v>45</v>
      </c>
      <c r="E14973" t="s">
        <v>312</v>
      </c>
      <c r="F14973">
        <v>1013785</v>
      </c>
      <c r="G14973" t="s">
        <v>313</v>
      </c>
      <c r="H14973" t="s">
        <v>314</v>
      </c>
      <c r="I14973" t="s">
        <v>315</v>
      </c>
    </row>
    <row r="14974" spans="1:9" x14ac:dyDescent="0.25">
      <c r="A14974">
        <v>14972</v>
      </c>
      <c r="B14974" t="s">
        <v>29</v>
      </c>
      <c r="C14974">
        <v>2018</v>
      </c>
      <c r="D14974" t="s">
        <v>45</v>
      </c>
      <c r="E14974" t="s">
        <v>312</v>
      </c>
      <c r="F14974">
        <v>1013745</v>
      </c>
      <c r="G14974" t="s">
        <v>313</v>
      </c>
      <c r="H14974" t="s">
        <v>314</v>
      </c>
      <c r="I14974" t="s">
        <v>315</v>
      </c>
    </row>
    <row r="14975" spans="1:9" x14ac:dyDescent="0.25">
      <c r="A14975">
        <v>14973</v>
      </c>
      <c r="B14975" t="s">
        <v>31</v>
      </c>
      <c r="C14975">
        <v>2018</v>
      </c>
      <c r="D14975" t="s">
        <v>45</v>
      </c>
      <c r="E14975" t="s">
        <v>312</v>
      </c>
      <c r="F14975">
        <v>1016723</v>
      </c>
      <c r="G14975" t="s">
        <v>313</v>
      </c>
      <c r="H14975" t="s">
        <v>314</v>
      </c>
      <c r="I14975" t="s">
        <v>315</v>
      </c>
    </row>
    <row r="14976" spans="1:9" x14ac:dyDescent="0.25">
      <c r="A14976">
        <v>14974</v>
      </c>
      <c r="B14976" t="s">
        <v>24</v>
      </c>
      <c r="C14976">
        <v>2018</v>
      </c>
      <c r="D14976" t="s">
        <v>45</v>
      </c>
      <c r="E14976" t="s">
        <v>312</v>
      </c>
      <c r="F14976">
        <v>1014581</v>
      </c>
      <c r="G14976" t="s">
        <v>313</v>
      </c>
      <c r="H14976" t="s">
        <v>314</v>
      </c>
      <c r="I14976" t="s">
        <v>315</v>
      </c>
    </row>
    <row r="14977" spans="1:9" x14ac:dyDescent="0.25">
      <c r="A14977">
        <v>14975</v>
      </c>
      <c r="B14977" t="s">
        <v>5</v>
      </c>
      <c r="C14977">
        <v>2018</v>
      </c>
      <c r="D14977" t="s">
        <v>45</v>
      </c>
      <c r="E14977" t="s">
        <v>312</v>
      </c>
      <c r="F14977">
        <v>1021083</v>
      </c>
      <c r="G14977" t="s">
        <v>313</v>
      </c>
      <c r="H14977" t="s">
        <v>314</v>
      </c>
      <c r="I14977" t="s">
        <v>315</v>
      </c>
    </row>
    <row r="14978" spans="1:9" x14ac:dyDescent="0.25">
      <c r="A14978">
        <v>14976</v>
      </c>
      <c r="B14978" t="s">
        <v>26</v>
      </c>
      <c r="C14978">
        <v>2018</v>
      </c>
      <c r="D14978" t="s">
        <v>45</v>
      </c>
      <c r="E14978" t="s">
        <v>312</v>
      </c>
      <c r="F14978">
        <v>1015933</v>
      </c>
      <c r="G14978" t="s">
        <v>313</v>
      </c>
      <c r="H14978" t="s">
        <v>314</v>
      </c>
      <c r="I14978" t="s">
        <v>315</v>
      </c>
    </row>
    <row r="14979" spans="1:9" x14ac:dyDescent="0.25">
      <c r="A14979">
        <v>14977</v>
      </c>
      <c r="B14979" t="s">
        <v>28</v>
      </c>
      <c r="C14979">
        <v>2018</v>
      </c>
      <c r="D14979" t="s">
        <v>45</v>
      </c>
      <c r="E14979" t="s">
        <v>312</v>
      </c>
      <c r="F14979">
        <v>1018699</v>
      </c>
      <c r="G14979" t="s">
        <v>313</v>
      </c>
      <c r="H14979" t="s">
        <v>314</v>
      </c>
      <c r="I14979" t="s">
        <v>315</v>
      </c>
    </row>
    <row r="14980" spans="1:9" x14ac:dyDescent="0.25">
      <c r="A14980">
        <v>14978</v>
      </c>
      <c r="B14980" t="s">
        <v>11</v>
      </c>
      <c r="C14980">
        <v>2018</v>
      </c>
      <c r="D14980" t="s">
        <v>45</v>
      </c>
      <c r="E14980" t="s">
        <v>312</v>
      </c>
      <c r="F14980">
        <v>1018729</v>
      </c>
      <c r="G14980" t="s">
        <v>313</v>
      </c>
      <c r="H14980" t="s">
        <v>314</v>
      </c>
      <c r="I14980" t="s">
        <v>315</v>
      </c>
    </row>
    <row r="14981" spans="1:9" x14ac:dyDescent="0.25">
      <c r="A14981">
        <v>14979</v>
      </c>
      <c r="B14981" t="s">
        <v>12</v>
      </c>
      <c r="C14981">
        <v>2018</v>
      </c>
      <c r="D14981" t="s">
        <v>45</v>
      </c>
      <c r="E14981" t="s">
        <v>312</v>
      </c>
      <c r="F14981">
        <v>1017239</v>
      </c>
      <c r="G14981" t="s">
        <v>313</v>
      </c>
      <c r="H14981" t="s">
        <v>314</v>
      </c>
      <c r="I14981" t="s">
        <v>315</v>
      </c>
    </row>
    <row r="14982" spans="1:9" x14ac:dyDescent="0.25">
      <c r="A14982">
        <v>14980</v>
      </c>
      <c r="B14982" t="s">
        <v>7</v>
      </c>
      <c r="C14982">
        <v>2018</v>
      </c>
      <c r="D14982" t="s">
        <v>45</v>
      </c>
      <c r="E14982" t="s">
        <v>312</v>
      </c>
      <c r="F14982">
        <v>1015890</v>
      </c>
      <c r="G14982" t="s">
        <v>313</v>
      </c>
      <c r="H14982" t="s">
        <v>314</v>
      </c>
      <c r="I14982" t="s">
        <v>315</v>
      </c>
    </row>
    <row r="14983" spans="1:9" x14ac:dyDescent="0.25">
      <c r="A14983">
        <v>14981</v>
      </c>
      <c r="B14983" t="s">
        <v>18</v>
      </c>
      <c r="C14983">
        <v>2018</v>
      </c>
      <c r="D14983" t="s">
        <v>45</v>
      </c>
      <c r="E14983" t="s">
        <v>312</v>
      </c>
      <c r="F14983">
        <v>1011872</v>
      </c>
      <c r="G14983" t="s">
        <v>313</v>
      </c>
      <c r="H14983" t="s">
        <v>314</v>
      </c>
      <c r="I14983" t="s">
        <v>315</v>
      </c>
    </row>
    <row r="14984" spans="1:9" x14ac:dyDescent="0.25">
      <c r="A14984">
        <v>14982</v>
      </c>
      <c r="B14984" t="s">
        <v>23</v>
      </c>
      <c r="C14984">
        <v>2018</v>
      </c>
      <c r="D14984" t="s">
        <v>45</v>
      </c>
      <c r="E14984" t="s">
        <v>312</v>
      </c>
      <c r="F14984">
        <v>1012719</v>
      </c>
      <c r="G14984" t="s">
        <v>313</v>
      </c>
      <c r="H14984" t="s">
        <v>314</v>
      </c>
      <c r="I14984" t="s">
        <v>315</v>
      </c>
    </row>
    <row r="14985" spans="1:9" x14ac:dyDescent="0.25">
      <c r="A14985">
        <v>14983</v>
      </c>
      <c r="B14985" t="s">
        <v>14</v>
      </c>
      <c r="C14985">
        <v>2018</v>
      </c>
      <c r="D14985" t="s">
        <v>45</v>
      </c>
      <c r="E14985" t="s">
        <v>312</v>
      </c>
      <c r="F14985">
        <v>1014310</v>
      </c>
      <c r="G14985" t="s">
        <v>313</v>
      </c>
      <c r="H14985" t="s">
        <v>314</v>
      </c>
      <c r="I14985" t="s">
        <v>315</v>
      </c>
    </row>
    <row r="14986" spans="1:9" x14ac:dyDescent="0.25">
      <c r="A14986">
        <v>14984</v>
      </c>
      <c r="B14986" t="s">
        <v>17</v>
      </c>
      <c r="C14986">
        <v>2018</v>
      </c>
      <c r="D14986" t="s">
        <v>45</v>
      </c>
      <c r="E14986" t="s">
        <v>312</v>
      </c>
      <c r="F14986">
        <v>1022576</v>
      </c>
      <c r="G14986" t="s">
        <v>313</v>
      </c>
      <c r="H14986" t="s">
        <v>314</v>
      </c>
      <c r="I14986" t="s">
        <v>315</v>
      </c>
    </row>
    <row r="14987" spans="1:9" x14ac:dyDescent="0.25">
      <c r="A14987">
        <v>14985</v>
      </c>
      <c r="B14987" t="s">
        <v>19</v>
      </c>
      <c r="C14987">
        <v>2018</v>
      </c>
      <c r="D14987" t="s">
        <v>45</v>
      </c>
      <c r="E14987" t="s">
        <v>312</v>
      </c>
      <c r="F14987">
        <v>1018541</v>
      </c>
      <c r="G14987" t="s">
        <v>313</v>
      </c>
      <c r="H14987" t="s">
        <v>314</v>
      </c>
      <c r="I14987" t="s">
        <v>315</v>
      </c>
    </row>
    <row r="14988" spans="1:9" x14ac:dyDescent="0.25">
      <c r="A14988">
        <v>14986</v>
      </c>
      <c r="B14988" t="s">
        <v>27</v>
      </c>
      <c r="C14988">
        <v>2018</v>
      </c>
      <c r="D14988" t="s">
        <v>45</v>
      </c>
      <c r="E14988" t="s">
        <v>312</v>
      </c>
      <c r="F14988">
        <v>1017422</v>
      </c>
      <c r="G14988" t="s">
        <v>313</v>
      </c>
      <c r="H14988" t="s">
        <v>314</v>
      </c>
      <c r="I14988" t="s">
        <v>315</v>
      </c>
    </row>
    <row r="14989" spans="1:9" x14ac:dyDescent="0.25">
      <c r="A14989">
        <v>14987</v>
      </c>
      <c r="B14989" t="s">
        <v>13</v>
      </c>
      <c r="C14989">
        <v>2018</v>
      </c>
      <c r="D14989" t="s">
        <v>45</v>
      </c>
      <c r="E14989" t="s">
        <v>312</v>
      </c>
      <c r="F14989">
        <v>1019579</v>
      </c>
      <c r="G14989" t="s">
        <v>313</v>
      </c>
      <c r="H14989" t="s">
        <v>314</v>
      </c>
      <c r="I14989" t="s">
        <v>315</v>
      </c>
    </row>
    <row r="14990" spans="1:9" x14ac:dyDescent="0.25">
      <c r="A14990">
        <v>14988</v>
      </c>
      <c r="B14990" t="s">
        <v>4</v>
      </c>
      <c r="C14990">
        <v>2018</v>
      </c>
      <c r="D14990" t="s">
        <v>45</v>
      </c>
      <c r="E14990" t="s">
        <v>312</v>
      </c>
      <c r="F14990">
        <v>1013763</v>
      </c>
      <c r="G14990" t="s">
        <v>313</v>
      </c>
      <c r="H14990" t="s">
        <v>314</v>
      </c>
      <c r="I14990" t="s">
        <v>315</v>
      </c>
    </row>
    <row r="14991" spans="1:9" x14ac:dyDescent="0.25">
      <c r="A14991">
        <v>14989</v>
      </c>
      <c r="B14991" t="s">
        <v>6</v>
      </c>
      <c r="C14991">
        <v>2018</v>
      </c>
      <c r="D14991" t="s">
        <v>45</v>
      </c>
      <c r="E14991" t="s">
        <v>312</v>
      </c>
      <c r="F14991">
        <v>1026994</v>
      </c>
      <c r="G14991" t="s">
        <v>313</v>
      </c>
      <c r="H14991" t="s">
        <v>314</v>
      </c>
      <c r="I14991" t="s">
        <v>315</v>
      </c>
    </row>
    <row r="14992" spans="1:9" x14ac:dyDescent="0.25">
      <c r="A14992">
        <v>14990</v>
      </c>
      <c r="B14992" t="s">
        <v>9</v>
      </c>
      <c r="C14992">
        <v>2018</v>
      </c>
      <c r="D14992" t="s">
        <v>45</v>
      </c>
      <c r="E14992" t="s">
        <v>312</v>
      </c>
      <c r="F14992">
        <v>1020698</v>
      </c>
      <c r="G14992" t="s">
        <v>313</v>
      </c>
      <c r="H14992" t="s">
        <v>314</v>
      </c>
      <c r="I14992" t="s">
        <v>315</v>
      </c>
    </row>
    <row r="14993" spans="1:9" x14ac:dyDescent="0.25">
      <c r="A14993">
        <v>14991</v>
      </c>
      <c r="B14993" t="s">
        <v>10</v>
      </c>
      <c r="C14993">
        <v>2018</v>
      </c>
      <c r="D14993" t="s">
        <v>45</v>
      </c>
      <c r="E14993" t="s">
        <v>312</v>
      </c>
      <c r="F14993">
        <v>1019590</v>
      </c>
      <c r="G14993" t="s">
        <v>313</v>
      </c>
      <c r="H14993" t="s">
        <v>314</v>
      </c>
      <c r="I14993" t="s">
        <v>315</v>
      </c>
    </row>
    <row r="14994" spans="1:9" x14ac:dyDescent="0.25">
      <c r="A14994">
        <v>14992</v>
      </c>
      <c r="B14994" t="s">
        <v>3</v>
      </c>
      <c r="C14994">
        <v>2018</v>
      </c>
      <c r="D14994" t="s">
        <v>45</v>
      </c>
      <c r="E14994" t="s">
        <v>312</v>
      </c>
      <c r="F14994">
        <v>1018025</v>
      </c>
      <c r="G14994" t="s">
        <v>313</v>
      </c>
      <c r="H14994" t="s">
        <v>314</v>
      </c>
      <c r="I14994" t="s">
        <v>315</v>
      </c>
    </row>
    <row r="14995" spans="1:9" x14ac:dyDescent="0.25">
      <c r="A14995">
        <v>14993</v>
      </c>
      <c r="B14995" t="s">
        <v>25</v>
      </c>
      <c r="C14995">
        <v>2018</v>
      </c>
      <c r="D14995" t="s">
        <v>45</v>
      </c>
      <c r="E14995" t="s">
        <v>312</v>
      </c>
      <c r="F14995">
        <v>1020157</v>
      </c>
      <c r="G14995" t="s">
        <v>313</v>
      </c>
      <c r="H14995" t="s">
        <v>314</v>
      </c>
      <c r="I14995" t="s">
        <v>315</v>
      </c>
    </row>
    <row r="14996" spans="1:9" x14ac:dyDescent="0.25">
      <c r="A14996">
        <v>14994</v>
      </c>
      <c r="B14996" t="s">
        <v>8</v>
      </c>
      <c r="C14996">
        <v>2018</v>
      </c>
      <c r="D14996" t="s">
        <v>45</v>
      </c>
      <c r="E14996" t="s">
        <v>64</v>
      </c>
      <c r="F14996">
        <v>1025712.8</v>
      </c>
      <c r="G14996" t="s">
        <v>313</v>
      </c>
      <c r="H14996" t="s">
        <v>314</v>
      </c>
      <c r="I14996" t="s">
        <v>315</v>
      </c>
    </row>
    <row r="14997" spans="1:9" x14ac:dyDescent="0.25">
      <c r="A14997">
        <v>14995</v>
      </c>
      <c r="B14997" t="s">
        <v>22</v>
      </c>
      <c r="C14997">
        <v>2018</v>
      </c>
      <c r="D14997" t="s">
        <v>45</v>
      </c>
      <c r="E14997" t="s">
        <v>64</v>
      </c>
      <c r="F14997">
        <v>1025712.8</v>
      </c>
      <c r="G14997" t="s">
        <v>313</v>
      </c>
      <c r="H14997" t="s">
        <v>314</v>
      </c>
      <c r="I14997" t="s">
        <v>315</v>
      </c>
    </row>
    <row r="14998" spans="1:9" x14ac:dyDescent="0.25">
      <c r="A14998">
        <v>14996</v>
      </c>
      <c r="B14998" t="s">
        <v>15</v>
      </c>
      <c r="C14998">
        <v>2018</v>
      </c>
      <c r="D14998" t="s">
        <v>45</v>
      </c>
      <c r="E14998" t="s">
        <v>64</v>
      </c>
      <c r="F14998">
        <v>1019782.2</v>
      </c>
      <c r="G14998" t="s">
        <v>313</v>
      </c>
      <c r="H14998" t="s">
        <v>314</v>
      </c>
      <c r="I14998" t="s">
        <v>315</v>
      </c>
    </row>
    <row r="14999" spans="1:9" x14ac:dyDescent="0.25">
      <c r="A14999">
        <v>14997</v>
      </c>
      <c r="B14999" t="s">
        <v>20</v>
      </c>
      <c r="C14999">
        <v>2018</v>
      </c>
      <c r="D14999" t="s">
        <v>45</v>
      </c>
      <c r="E14999" t="s">
        <v>64</v>
      </c>
      <c r="F14999">
        <v>1015648.2</v>
      </c>
      <c r="G14999" t="s">
        <v>313</v>
      </c>
      <c r="H14999" t="s">
        <v>314</v>
      </c>
      <c r="I14999" t="s">
        <v>315</v>
      </c>
    </row>
    <row r="15000" spans="1:9" x14ac:dyDescent="0.25">
      <c r="A15000">
        <v>14998</v>
      </c>
      <c r="B15000" t="s">
        <v>30</v>
      </c>
      <c r="C15000">
        <v>2018</v>
      </c>
      <c r="D15000" t="s">
        <v>45</v>
      </c>
      <c r="E15000" t="s">
        <v>64</v>
      </c>
      <c r="F15000">
        <v>1019320.7</v>
      </c>
      <c r="G15000" t="s">
        <v>313</v>
      </c>
      <c r="H15000" t="s">
        <v>314</v>
      </c>
      <c r="I15000" t="s">
        <v>315</v>
      </c>
    </row>
    <row r="15001" spans="1:9" x14ac:dyDescent="0.25">
      <c r="A15001">
        <v>14999</v>
      </c>
      <c r="B15001" t="s">
        <v>21</v>
      </c>
      <c r="C15001">
        <v>2018</v>
      </c>
      <c r="D15001" t="s">
        <v>45</v>
      </c>
      <c r="E15001" t="s">
        <v>64</v>
      </c>
      <c r="F15001">
        <v>1018467.7</v>
      </c>
      <c r="G15001" t="s">
        <v>313</v>
      </c>
      <c r="H15001" t="s">
        <v>314</v>
      </c>
      <c r="I15001" t="s">
        <v>315</v>
      </c>
    </row>
    <row r="15002" spans="1:9" x14ac:dyDescent="0.25">
      <c r="A15002">
        <v>15000</v>
      </c>
      <c r="B15002" t="s">
        <v>16</v>
      </c>
      <c r="C15002">
        <v>2018</v>
      </c>
      <c r="D15002" t="s">
        <v>45</v>
      </c>
      <c r="E15002" t="s">
        <v>64</v>
      </c>
      <c r="F15002">
        <v>1013784.7</v>
      </c>
      <c r="G15002" t="s">
        <v>313</v>
      </c>
      <c r="H15002" t="s">
        <v>314</v>
      </c>
      <c r="I15002" t="s">
        <v>315</v>
      </c>
    </row>
    <row r="15003" spans="1:9" x14ac:dyDescent="0.25">
      <c r="A15003">
        <v>15001</v>
      </c>
      <c r="B15003" t="s">
        <v>29</v>
      </c>
      <c r="C15003">
        <v>2018</v>
      </c>
      <c r="D15003" t="s">
        <v>45</v>
      </c>
      <c r="E15003" t="s">
        <v>64</v>
      </c>
      <c r="F15003">
        <v>1013744.7</v>
      </c>
      <c r="G15003" t="s">
        <v>313</v>
      </c>
      <c r="H15003" t="s">
        <v>314</v>
      </c>
      <c r="I15003" t="s">
        <v>315</v>
      </c>
    </row>
    <row r="15004" spans="1:9" x14ac:dyDescent="0.25">
      <c r="A15004">
        <v>15002</v>
      </c>
      <c r="B15004" t="s">
        <v>31</v>
      </c>
      <c r="C15004">
        <v>2018</v>
      </c>
      <c r="D15004" t="s">
        <v>45</v>
      </c>
      <c r="E15004" t="s">
        <v>64</v>
      </c>
      <c r="F15004">
        <v>1016724.2</v>
      </c>
      <c r="G15004" t="s">
        <v>313</v>
      </c>
      <c r="H15004" t="s">
        <v>314</v>
      </c>
      <c r="I15004" t="s">
        <v>315</v>
      </c>
    </row>
    <row r="15005" spans="1:9" x14ac:dyDescent="0.25">
      <c r="A15005">
        <v>15003</v>
      </c>
      <c r="B15005" t="s">
        <v>24</v>
      </c>
      <c r="C15005">
        <v>2018</v>
      </c>
      <c r="D15005" t="s">
        <v>45</v>
      </c>
      <c r="E15005" t="s">
        <v>64</v>
      </c>
      <c r="F15005">
        <v>1014580.7</v>
      </c>
      <c r="G15005" t="s">
        <v>313</v>
      </c>
      <c r="H15005" t="s">
        <v>314</v>
      </c>
      <c r="I15005" t="s">
        <v>315</v>
      </c>
    </row>
    <row r="15006" spans="1:9" x14ac:dyDescent="0.25">
      <c r="A15006">
        <v>15004</v>
      </c>
      <c r="B15006" t="s">
        <v>5</v>
      </c>
      <c r="C15006">
        <v>2018</v>
      </c>
      <c r="D15006" t="s">
        <v>45</v>
      </c>
      <c r="E15006" t="s">
        <v>64</v>
      </c>
      <c r="F15006">
        <v>1021082.7</v>
      </c>
      <c r="G15006" t="s">
        <v>313</v>
      </c>
      <c r="H15006" t="s">
        <v>314</v>
      </c>
      <c r="I15006" t="s">
        <v>315</v>
      </c>
    </row>
    <row r="15007" spans="1:9" x14ac:dyDescent="0.25">
      <c r="A15007">
        <v>15005</v>
      </c>
      <c r="B15007" t="s">
        <v>26</v>
      </c>
      <c r="C15007">
        <v>2018</v>
      </c>
      <c r="D15007" t="s">
        <v>45</v>
      </c>
      <c r="E15007" t="s">
        <v>64</v>
      </c>
      <c r="F15007">
        <v>1015932.7</v>
      </c>
      <c r="G15007" t="s">
        <v>313</v>
      </c>
      <c r="H15007" t="s">
        <v>314</v>
      </c>
      <c r="I15007" t="s">
        <v>315</v>
      </c>
    </row>
    <row r="15008" spans="1:9" x14ac:dyDescent="0.25">
      <c r="A15008">
        <v>15006</v>
      </c>
      <c r="B15008" t="s">
        <v>28</v>
      </c>
      <c r="C15008">
        <v>2018</v>
      </c>
      <c r="D15008" t="s">
        <v>45</v>
      </c>
      <c r="E15008" t="s">
        <v>64</v>
      </c>
      <c r="F15008">
        <v>1018699.2</v>
      </c>
      <c r="G15008" t="s">
        <v>313</v>
      </c>
      <c r="H15008" t="s">
        <v>314</v>
      </c>
      <c r="I15008" t="s">
        <v>315</v>
      </c>
    </row>
    <row r="15009" spans="1:9" x14ac:dyDescent="0.25">
      <c r="A15009">
        <v>15007</v>
      </c>
      <c r="B15009" t="s">
        <v>11</v>
      </c>
      <c r="C15009">
        <v>2018</v>
      </c>
      <c r="D15009" t="s">
        <v>45</v>
      </c>
      <c r="E15009" t="s">
        <v>64</v>
      </c>
      <c r="F15009">
        <v>1018728.7</v>
      </c>
      <c r="G15009" t="s">
        <v>313</v>
      </c>
      <c r="H15009" t="s">
        <v>314</v>
      </c>
      <c r="I15009" t="s">
        <v>315</v>
      </c>
    </row>
    <row r="15010" spans="1:9" x14ac:dyDescent="0.25">
      <c r="A15010">
        <v>15008</v>
      </c>
      <c r="B15010" t="s">
        <v>12</v>
      </c>
      <c r="C15010">
        <v>2018</v>
      </c>
      <c r="D15010" t="s">
        <v>45</v>
      </c>
      <c r="E15010" t="s">
        <v>64</v>
      </c>
      <c r="F15010">
        <v>1017238.2</v>
      </c>
      <c r="G15010" t="s">
        <v>313</v>
      </c>
      <c r="H15010" t="s">
        <v>314</v>
      </c>
      <c r="I15010" t="s">
        <v>315</v>
      </c>
    </row>
    <row r="15011" spans="1:9" x14ac:dyDescent="0.25">
      <c r="A15011">
        <v>15009</v>
      </c>
      <c r="B15011" t="s">
        <v>7</v>
      </c>
      <c r="C15011">
        <v>2018</v>
      </c>
      <c r="D15011" t="s">
        <v>45</v>
      </c>
      <c r="E15011" t="s">
        <v>64</v>
      </c>
      <c r="F15011">
        <v>1015889.2</v>
      </c>
      <c r="G15011" t="s">
        <v>313</v>
      </c>
      <c r="H15011" t="s">
        <v>314</v>
      </c>
      <c r="I15011" t="s">
        <v>315</v>
      </c>
    </row>
    <row r="15012" spans="1:9" x14ac:dyDescent="0.25">
      <c r="A15012">
        <v>15010</v>
      </c>
      <c r="B15012" t="s">
        <v>18</v>
      </c>
      <c r="C15012">
        <v>2018</v>
      </c>
      <c r="D15012" t="s">
        <v>45</v>
      </c>
      <c r="E15012" t="s">
        <v>64</v>
      </c>
      <c r="F15012">
        <v>1011871.2</v>
      </c>
      <c r="G15012" t="s">
        <v>313</v>
      </c>
      <c r="H15012" t="s">
        <v>314</v>
      </c>
      <c r="I15012" t="s">
        <v>315</v>
      </c>
    </row>
    <row r="15013" spans="1:9" x14ac:dyDescent="0.25">
      <c r="A15013">
        <v>15011</v>
      </c>
      <c r="B15013" t="s">
        <v>23</v>
      </c>
      <c r="C15013">
        <v>2018</v>
      </c>
      <c r="D15013" t="s">
        <v>45</v>
      </c>
      <c r="E15013" t="s">
        <v>64</v>
      </c>
      <c r="F15013">
        <v>1012720.7</v>
      </c>
      <c r="G15013" t="s">
        <v>313</v>
      </c>
      <c r="H15013" t="s">
        <v>314</v>
      </c>
      <c r="I15013" t="s">
        <v>315</v>
      </c>
    </row>
    <row r="15014" spans="1:9" x14ac:dyDescent="0.25">
      <c r="A15014">
        <v>15012</v>
      </c>
      <c r="B15014" t="s">
        <v>14</v>
      </c>
      <c r="C15014">
        <v>2018</v>
      </c>
      <c r="D15014" t="s">
        <v>45</v>
      </c>
      <c r="E15014" t="s">
        <v>64</v>
      </c>
      <c r="F15014">
        <v>1014310.2</v>
      </c>
      <c r="G15014" t="s">
        <v>313</v>
      </c>
      <c r="H15014" t="s">
        <v>314</v>
      </c>
      <c r="I15014" t="s">
        <v>315</v>
      </c>
    </row>
    <row r="15015" spans="1:9" x14ac:dyDescent="0.25">
      <c r="A15015">
        <v>15013</v>
      </c>
      <c r="B15015" t="s">
        <v>17</v>
      </c>
      <c r="C15015">
        <v>2018</v>
      </c>
      <c r="D15015" t="s">
        <v>45</v>
      </c>
      <c r="E15015" t="s">
        <v>64</v>
      </c>
      <c r="F15015">
        <v>1022575.2</v>
      </c>
      <c r="G15015" t="s">
        <v>313</v>
      </c>
      <c r="H15015" t="s">
        <v>314</v>
      </c>
      <c r="I15015" t="s">
        <v>315</v>
      </c>
    </row>
    <row r="15016" spans="1:9" x14ac:dyDescent="0.25">
      <c r="A15016">
        <v>15014</v>
      </c>
      <c r="B15016" t="s">
        <v>19</v>
      </c>
      <c r="C15016">
        <v>2018</v>
      </c>
      <c r="D15016" t="s">
        <v>45</v>
      </c>
      <c r="E15016" t="s">
        <v>64</v>
      </c>
      <c r="F15016">
        <v>1018542.2</v>
      </c>
      <c r="G15016" t="s">
        <v>313</v>
      </c>
      <c r="H15016" t="s">
        <v>314</v>
      </c>
      <c r="I15016" t="s">
        <v>315</v>
      </c>
    </row>
    <row r="15017" spans="1:9" x14ac:dyDescent="0.25">
      <c r="A15017">
        <v>15015</v>
      </c>
      <c r="B15017" t="s">
        <v>27</v>
      </c>
      <c r="C15017">
        <v>2018</v>
      </c>
      <c r="D15017" t="s">
        <v>45</v>
      </c>
      <c r="E15017" t="s">
        <v>64</v>
      </c>
      <c r="F15017">
        <v>1017422.7</v>
      </c>
      <c r="G15017" t="s">
        <v>313</v>
      </c>
      <c r="H15017" t="s">
        <v>314</v>
      </c>
      <c r="I15017" t="s">
        <v>315</v>
      </c>
    </row>
    <row r="15018" spans="1:9" x14ac:dyDescent="0.25">
      <c r="A15018">
        <v>15016</v>
      </c>
      <c r="B15018" t="s">
        <v>13</v>
      </c>
      <c r="C15018">
        <v>2018</v>
      </c>
      <c r="D15018" t="s">
        <v>45</v>
      </c>
      <c r="E15018" t="s">
        <v>64</v>
      </c>
      <c r="F15018">
        <v>1019578.7</v>
      </c>
      <c r="G15018" t="s">
        <v>313</v>
      </c>
      <c r="H15018" t="s">
        <v>314</v>
      </c>
      <c r="I15018" t="s">
        <v>315</v>
      </c>
    </row>
    <row r="15019" spans="1:9" x14ac:dyDescent="0.25">
      <c r="A15019">
        <v>15017</v>
      </c>
      <c r="B15019" t="s">
        <v>4</v>
      </c>
      <c r="C15019">
        <v>2018</v>
      </c>
      <c r="D15019" t="s">
        <v>45</v>
      </c>
      <c r="E15019" t="s">
        <v>64</v>
      </c>
      <c r="F15019">
        <v>1013762.7</v>
      </c>
      <c r="G15019" t="s">
        <v>313</v>
      </c>
      <c r="H15019" t="s">
        <v>314</v>
      </c>
      <c r="I15019" t="s">
        <v>315</v>
      </c>
    </row>
    <row r="15020" spans="1:9" x14ac:dyDescent="0.25">
      <c r="A15020">
        <v>15018</v>
      </c>
      <c r="B15020" t="s">
        <v>6</v>
      </c>
      <c r="C15020">
        <v>2018</v>
      </c>
      <c r="D15020" t="s">
        <v>45</v>
      </c>
      <c r="E15020" t="s">
        <v>64</v>
      </c>
      <c r="F15020">
        <v>1026993.8</v>
      </c>
      <c r="G15020" t="s">
        <v>313</v>
      </c>
      <c r="H15020" t="s">
        <v>314</v>
      </c>
      <c r="I15020" t="s">
        <v>315</v>
      </c>
    </row>
    <row r="15021" spans="1:9" x14ac:dyDescent="0.25">
      <c r="A15021">
        <v>15019</v>
      </c>
      <c r="B15021" t="s">
        <v>9</v>
      </c>
      <c r="C15021">
        <v>2018</v>
      </c>
      <c r="D15021" t="s">
        <v>45</v>
      </c>
      <c r="E15021" t="s">
        <v>64</v>
      </c>
      <c r="F15021">
        <v>1020697.7</v>
      </c>
      <c r="G15021" t="s">
        <v>313</v>
      </c>
      <c r="H15021" t="s">
        <v>314</v>
      </c>
      <c r="I15021" t="s">
        <v>315</v>
      </c>
    </row>
    <row r="15022" spans="1:9" x14ac:dyDescent="0.25">
      <c r="A15022">
        <v>15020</v>
      </c>
      <c r="B15022" t="s">
        <v>10</v>
      </c>
      <c r="C15022">
        <v>2018</v>
      </c>
      <c r="D15022" t="s">
        <v>45</v>
      </c>
      <c r="E15022" t="s">
        <v>64</v>
      </c>
      <c r="F15022">
        <v>1019590.2</v>
      </c>
      <c r="G15022" t="s">
        <v>313</v>
      </c>
      <c r="H15022" t="s">
        <v>314</v>
      </c>
      <c r="I15022" t="s">
        <v>315</v>
      </c>
    </row>
    <row r="15023" spans="1:9" x14ac:dyDescent="0.25">
      <c r="A15023">
        <v>15021</v>
      </c>
      <c r="B15023" t="s">
        <v>3</v>
      </c>
      <c r="C15023">
        <v>2018</v>
      </c>
      <c r="D15023" t="s">
        <v>45</v>
      </c>
      <c r="E15023" t="s">
        <v>64</v>
      </c>
      <c r="F15023">
        <v>1018024.7</v>
      </c>
      <c r="G15023" t="s">
        <v>313</v>
      </c>
      <c r="H15023" t="s">
        <v>314</v>
      </c>
      <c r="I15023" t="s">
        <v>315</v>
      </c>
    </row>
    <row r="15024" spans="1:9" x14ac:dyDescent="0.25">
      <c r="A15024">
        <v>15022</v>
      </c>
      <c r="B15024" t="s">
        <v>25</v>
      </c>
      <c r="C15024">
        <v>2018</v>
      </c>
      <c r="D15024" t="s">
        <v>45</v>
      </c>
      <c r="E15024" t="s">
        <v>64</v>
      </c>
      <c r="F15024">
        <v>1020156.7</v>
      </c>
      <c r="G15024" t="s">
        <v>313</v>
      </c>
      <c r="H15024" t="s">
        <v>314</v>
      </c>
      <c r="I15024" t="s">
        <v>315</v>
      </c>
    </row>
    <row r="15025" spans="1:9" x14ac:dyDescent="0.25">
      <c r="A15025">
        <v>15023</v>
      </c>
      <c r="B15025" t="s">
        <v>8</v>
      </c>
      <c r="C15025">
        <v>2018</v>
      </c>
      <c r="D15025" t="s">
        <v>45</v>
      </c>
      <c r="E15025" t="s">
        <v>204</v>
      </c>
      <c r="F15025">
        <v>0.2</v>
      </c>
      <c r="G15025" t="s">
        <v>313</v>
      </c>
      <c r="H15025" t="s">
        <v>314</v>
      </c>
      <c r="I15025" t="s">
        <v>315</v>
      </c>
    </row>
    <row r="15026" spans="1:9" x14ac:dyDescent="0.25">
      <c r="A15026">
        <v>15024</v>
      </c>
      <c r="B15026" t="s">
        <v>22</v>
      </c>
      <c r="C15026">
        <v>2018</v>
      </c>
      <c r="D15026" t="s">
        <v>45</v>
      </c>
      <c r="E15026" t="s">
        <v>204</v>
      </c>
      <c r="F15026">
        <v>0.2</v>
      </c>
      <c r="G15026" t="s">
        <v>313</v>
      </c>
      <c r="H15026" t="s">
        <v>314</v>
      </c>
      <c r="I15026" t="s">
        <v>315</v>
      </c>
    </row>
    <row r="15027" spans="1:9" x14ac:dyDescent="0.25">
      <c r="A15027">
        <v>15025</v>
      </c>
      <c r="B15027" t="s">
        <v>15</v>
      </c>
      <c r="C15027">
        <v>2018</v>
      </c>
      <c r="D15027" t="s">
        <v>45</v>
      </c>
      <c r="E15027" t="s">
        <v>204</v>
      </c>
      <c r="F15027">
        <v>0.8</v>
      </c>
      <c r="G15027" t="s">
        <v>313</v>
      </c>
      <c r="H15027" t="s">
        <v>314</v>
      </c>
      <c r="I15027" t="s">
        <v>315</v>
      </c>
    </row>
    <row r="15028" spans="1:9" x14ac:dyDescent="0.25">
      <c r="A15028">
        <v>15026</v>
      </c>
      <c r="B15028" t="s">
        <v>20</v>
      </c>
      <c r="C15028">
        <v>2018</v>
      </c>
      <c r="D15028" t="s">
        <v>45</v>
      </c>
      <c r="E15028" t="s">
        <v>204</v>
      </c>
      <c r="F15028">
        <v>-1.2</v>
      </c>
      <c r="G15028" t="s">
        <v>313</v>
      </c>
      <c r="H15028" t="s">
        <v>314</v>
      </c>
      <c r="I15028" t="s">
        <v>315</v>
      </c>
    </row>
    <row r="15029" spans="1:9" x14ac:dyDescent="0.25">
      <c r="A15029">
        <v>15027</v>
      </c>
      <c r="B15029" t="s">
        <v>30</v>
      </c>
      <c r="C15029">
        <v>2018</v>
      </c>
      <c r="D15029" t="s">
        <v>45</v>
      </c>
      <c r="E15029" t="s">
        <v>204</v>
      </c>
      <c r="F15029">
        <v>-0.7</v>
      </c>
      <c r="G15029" t="s">
        <v>313</v>
      </c>
      <c r="H15029" t="s">
        <v>314</v>
      </c>
      <c r="I15029" t="s">
        <v>315</v>
      </c>
    </row>
    <row r="15030" spans="1:9" x14ac:dyDescent="0.25">
      <c r="A15030">
        <v>15028</v>
      </c>
      <c r="B15030" t="s">
        <v>21</v>
      </c>
      <c r="C15030">
        <v>2018</v>
      </c>
      <c r="D15030" t="s">
        <v>45</v>
      </c>
      <c r="E15030" t="s">
        <v>204</v>
      </c>
      <c r="F15030">
        <v>0.3</v>
      </c>
      <c r="G15030" t="s">
        <v>313</v>
      </c>
      <c r="H15030" t="s">
        <v>314</v>
      </c>
      <c r="I15030" t="s">
        <v>315</v>
      </c>
    </row>
    <row r="15031" spans="1:9" x14ac:dyDescent="0.25">
      <c r="A15031">
        <v>15029</v>
      </c>
      <c r="B15031" t="s">
        <v>16</v>
      </c>
      <c r="C15031">
        <v>2018</v>
      </c>
      <c r="D15031" t="s">
        <v>45</v>
      </c>
      <c r="E15031" t="s">
        <v>204</v>
      </c>
      <c r="F15031">
        <v>0.3</v>
      </c>
      <c r="G15031" t="s">
        <v>313</v>
      </c>
      <c r="H15031" t="s">
        <v>314</v>
      </c>
      <c r="I15031" t="s">
        <v>315</v>
      </c>
    </row>
    <row r="15032" spans="1:9" x14ac:dyDescent="0.25">
      <c r="A15032">
        <v>15030</v>
      </c>
      <c r="B15032" t="s">
        <v>29</v>
      </c>
      <c r="C15032">
        <v>2018</v>
      </c>
      <c r="D15032" t="s">
        <v>45</v>
      </c>
      <c r="E15032" t="s">
        <v>204</v>
      </c>
      <c r="F15032">
        <v>0.3</v>
      </c>
      <c r="G15032" t="s">
        <v>313</v>
      </c>
      <c r="H15032" t="s">
        <v>314</v>
      </c>
      <c r="I15032" t="s">
        <v>315</v>
      </c>
    </row>
    <row r="15033" spans="1:9" x14ac:dyDescent="0.25">
      <c r="A15033">
        <v>15031</v>
      </c>
      <c r="B15033" t="s">
        <v>31</v>
      </c>
      <c r="C15033">
        <v>2018</v>
      </c>
      <c r="D15033" t="s">
        <v>45</v>
      </c>
      <c r="E15033" t="s">
        <v>204</v>
      </c>
      <c r="F15033">
        <v>-1.2</v>
      </c>
      <c r="G15033" t="s">
        <v>313</v>
      </c>
      <c r="H15033" t="s">
        <v>314</v>
      </c>
      <c r="I15033" t="s">
        <v>315</v>
      </c>
    </row>
    <row r="15034" spans="1:9" x14ac:dyDescent="0.25">
      <c r="A15034">
        <v>15032</v>
      </c>
      <c r="B15034" t="s">
        <v>24</v>
      </c>
      <c r="C15034">
        <v>2018</v>
      </c>
      <c r="D15034" t="s">
        <v>45</v>
      </c>
      <c r="E15034" t="s">
        <v>204</v>
      </c>
      <c r="F15034">
        <v>0.3</v>
      </c>
      <c r="G15034" t="s">
        <v>313</v>
      </c>
      <c r="H15034" t="s">
        <v>314</v>
      </c>
      <c r="I15034" t="s">
        <v>315</v>
      </c>
    </row>
    <row r="15035" spans="1:9" x14ac:dyDescent="0.25">
      <c r="A15035">
        <v>15033</v>
      </c>
      <c r="B15035" t="s">
        <v>5</v>
      </c>
      <c r="C15035">
        <v>2018</v>
      </c>
      <c r="D15035" t="s">
        <v>45</v>
      </c>
      <c r="E15035" t="s">
        <v>204</v>
      </c>
      <c r="F15035">
        <v>0.3</v>
      </c>
      <c r="G15035" t="s">
        <v>313</v>
      </c>
      <c r="H15035" t="s">
        <v>314</v>
      </c>
      <c r="I15035" t="s">
        <v>315</v>
      </c>
    </row>
    <row r="15036" spans="1:9" x14ac:dyDescent="0.25">
      <c r="A15036">
        <v>15034</v>
      </c>
      <c r="B15036" t="s">
        <v>26</v>
      </c>
      <c r="C15036">
        <v>2018</v>
      </c>
      <c r="D15036" t="s">
        <v>45</v>
      </c>
      <c r="E15036" t="s">
        <v>204</v>
      </c>
      <c r="F15036">
        <v>0.3</v>
      </c>
      <c r="G15036" t="s">
        <v>313</v>
      </c>
      <c r="H15036" t="s">
        <v>314</v>
      </c>
      <c r="I15036" t="s">
        <v>315</v>
      </c>
    </row>
    <row r="15037" spans="1:9" x14ac:dyDescent="0.25">
      <c r="A15037">
        <v>15035</v>
      </c>
      <c r="B15037" t="s">
        <v>28</v>
      </c>
      <c r="C15037">
        <v>2018</v>
      </c>
      <c r="D15037" t="s">
        <v>45</v>
      </c>
      <c r="E15037" t="s">
        <v>204</v>
      </c>
      <c r="F15037">
        <v>-0.2</v>
      </c>
      <c r="G15037" t="s">
        <v>313</v>
      </c>
      <c r="H15037" t="s">
        <v>314</v>
      </c>
      <c r="I15037" t="s">
        <v>315</v>
      </c>
    </row>
    <row r="15038" spans="1:9" x14ac:dyDescent="0.25">
      <c r="A15038">
        <v>15036</v>
      </c>
      <c r="B15038" t="s">
        <v>11</v>
      </c>
      <c r="C15038">
        <v>2018</v>
      </c>
      <c r="D15038" t="s">
        <v>45</v>
      </c>
      <c r="E15038" t="s">
        <v>204</v>
      </c>
      <c r="F15038">
        <v>0.3</v>
      </c>
      <c r="G15038" t="s">
        <v>313</v>
      </c>
      <c r="H15038" t="s">
        <v>314</v>
      </c>
      <c r="I15038" t="s">
        <v>315</v>
      </c>
    </row>
    <row r="15039" spans="1:9" x14ac:dyDescent="0.25">
      <c r="A15039">
        <v>15037</v>
      </c>
      <c r="B15039" t="s">
        <v>12</v>
      </c>
      <c r="C15039">
        <v>2018</v>
      </c>
      <c r="D15039" t="s">
        <v>45</v>
      </c>
      <c r="E15039" t="s">
        <v>204</v>
      </c>
      <c r="F15039">
        <v>0.8</v>
      </c>
      <c r="G15039" t="s">
        <v>313</v>
      </c>
      <c r="H15039" t="s">
        <v>314</v>
      </c>
      <c r="I15039" t="s">
        <v>315</v>
      </c>
    </row>
    <row r="15040" spans="1:9" x14ac:dyDescent="0.25">
      <c r="A15040">
        <v>15038</v>
      </c>
      <c r="B15040" t="s">
        <v>7</v>
      </c>
      <c r="C15040">
        <v>2018</v>
      </c>
      <c r="D15040" t="s">
        <v>45</v>
      </c>
      <c r="E15040" t="s">
        <v>204</v>
      </c>
      <c r="F15040">
        <v>0.8</v>
      </c>
      <c r="G15040" t="s">
        <v>313</v>
      </c>
      <c r="H15040" t="s">
        <v>314</v>
      </c>
      <c r="I15040" t="s">
        <v>315</v>
      </c>
    </row>
    <row r="15041" spans="1:9" x14ac:dyDescent="0.25">
      <c r="A15041">
        <v>15039</v>
      </c>
      <c r="B15041" t="s">
        <v>18</v>
      </c>
      <c r="C15041">
        <v>2018</v>
      </c>
      <c r="D15041" t="s">
        <v>45</v>
      </c>
      <c r="E15041" t="s">
        <v>204</v>
      </c>
      <c r="F15041">
        <v>0.8</v>
      </c>
      <c r="G15041" t="s">
        <v>313</v>
      </c>
      <c r="H15041" t="s">
        <v>314</v>
      </c>
      <c r="I15041" t="s">
        <v>315</v>
      </c>
    </row>
    <row r="15042" spans="1:9" x14ac:dyDescent="0.25">
      <c r="A15042">
        <v>15040</v>
      </c>
      <c r="B15042" t="s">
        <v>23</v>
      </c>
      <c r="C15042">
        <v>2018</v>
      </c>
      <c r="D15042" t="s">
        <v>45</v>
      </c>
      <c r="E15042" t="s">
        <v>204</v>
      </c>
      <c r="F15042">
        <v>-1.7</v>
      </c>
      <c r="G15042" t="s">
        <v>313</v>
      </c>
      <c r="H15042" t="s">
        <v>314</v>
      </c>
      <c r="I15042" t="s">
        <v>315</v>
      </c>
    </row>
    <row r="15043" spans="1:9" x14ac:dyDescent="0.25">
      <c r="A15043">
        <v>15041</v>
      </c>
      <c r="B15043" t="s">
        <v>14</v>
      </c>
      <c r="C15043">
        <v>2018</v>
      </c>
      <c r="D15043" t="s">
        <v>45</v>
      </c>
      <c r="E15043" t="s">
        <v>204</v>
      </c>
      <c r="F15043">
        <v>-0.2</v>
      </c>
      <c r="G15043" t="s">
        <v>313</v>
      </c>
      <c r="H15043" t="s">
        <v>314</v>
      </c>
      <c r="I15043" t="s">
        <v>315</v>
      </c>
    </row>
    <row r="15044" spans="1:9" x14ac:dyDescent="0.25">
      <c r="A15044">
        <v>15042</v>
      </c>
      <c r="B15044" t="s">
        <v>17</v>
      </c>
      <c r="C15044">
        <v>2018</v>
      </c>
      <c r="D15044" t="s">
        <v>45</v>
      </c>
      <c r="E15044" t="s">
        <v>204</v>
      </c>
      <c r="F15044">
        <v>0.8</v>
      </c>
      <c r="G15044" t="s">
        <v>313</v>
      </c>
      <c r="H15044" t="s">
        <v>314</v>
      </c>
      <c r="I15044" t="s">
        <v>315</v>
      </c>
    </row>
    <row r="15045" spans="1:9" x14ac:dyDescent="0.25">
      <c r="A15045">
        <v>15043</v>
      </c>
      <c r="B15045" t="s">
        <v>19</v>
      </c>
      <c r="C15045">
        <v>2018</v>
      </c>
      <c r="D15045" t="s">
        <v>45</v>
      </c>
      <c r="E15045" t="s">
        <v>204</v>
      </c>
      <c r="F15045">
        <v>-1.2</v>
      </c>
      <c r="G15045" t="s">
        <v>313</v>
      </c>
      <c r="H15045" t="s">
        <v>314</v>
      </c>
      <c r="I15045" t="s">
        <v>315</v>
      </c>
    </row>
    <row r="15046" spans="1:9" x14ac:dyDescent="0.25">
      <c r="A15046">
        <v>15044</v>
      </c>
      <c r="B15046" t="s">
        <v>27</v>
      </c>
      <c r="C15046">
        <v>2018</v>
      </c>
      <c r="D15046" t="s">
        <v>45</v>
      </c>
      <c r="E15046" t="s">
        <v>204</v>
      </c>
      <c r="F15046">
        <v>-0.7</v>
      </c>
      <c r="G15046" t="s">
        <v>313</v>
      </c>
      <c r="H15046" t="s">
        <v>314</v>
      </c>
      <c r="I15046" t="s">
        <v>315</v>
      </c>
    </row>
    <row r="15047" spans="1:9" x14ac:dyDescent="0.25">
      <c r="A15047">
        <v>15045</v>
      </c>
      <c r="B15047" t="s">
        <v>13</v>
      </c>
      <c r="C15047">
        <v>2018</v>
      </c>
      <c r="D15047" t="s">
        <v>45</v>
      </c>
      <c r="E15047" t="s">
        <v>204</v>
      </c>
      <c r="F15047">
        <v>0.3</v>
      </c>
      <c r="G15047" t="s">
        <v>313</v>
      </c>
      <c r="H15047" t="s">
        <v>314</v>
      </c>
      <c r="I15047" t="s">
        <v>315</v>
      </c>
    </row>
    <row r="15048" spans="1:9" x14ac:dyDescent="0.25">
      <c r="A15048">
        <v>15046</v>
      </c>
      <c r="B15048" t="s">
        <v>4</v>
      </c>
      <c r="C15048">
        <v>2018</v>
      </c>
      <c r="D15048" t="s">
        <v>45</v>
      </c>
      <c r="E15048" t="s">
        <v>204</v>
      </c>
      <c r="F15048">
        <v>0.3</v>
      </c>
      <c r="G15048" t="s">
        <v>313</v>
      </c>
      <c r="H15048" t="s">
        <v>314</v>
      </c>
      <c r="I15048" t="s">
        <v>315</v>
      </c>
    </row>
    <row r="15049" spans="1:9" x14ac:dyDescent="0.25">
      <c r="A15049">
        <v>15047</v>
      </c>
      <c r="B15049" t="s">
        <v>6</v>
      </c>
      <c r="C15049">
        <v>2018</v>
      </c>
      <c r="D15049" t="s">
        <v>45</v>
      </c>
      <c r="E15049" t="s">
        <v>204</v>
      </c>
      <c r="F15049">
        <v>0.2</v>
      </c>
      <c r="G15049" t="s">
        <v>313</v>
      </c>
      <c r="H15049" t="s">
        <v>314</v>
      </c>
      <c r="I15049" t="s">
        <v>315</v>
      </c>
    </row>
    <row r="15050" spans="1:9" x14ac:dyDescent="0.25">
      <c r="A15050">
        <v>15048</v>
      </c>
      <c r="B15050" t="s">
        <v>9</v>
      </c>
      <c r="C15050">
        <v>2018</v>
      </c>
      <c r="D15050" t="s">
        <v>45</v>
      </c>
      <c r="E15050" t="s">
        <v>204</v>
      </c>
      <c r="F15050">
        <v>0.3</v>
      </c>
      <c r="G15050" t="s">
        <v>313</v>
      </c>
      <c r="H15050" t="s">
        <v>314</v>
      </c>
      <c r="I15050" t="s">
        <v>315</v>
      </c>
    </row>
    <row r="15051" spans="1:9" x14ac:dyDescent="0.25">
      <c r="A15051">
        <v>15049</v>
      </c>
      <c r="B15051" t="s">
        <v>10</v>
      </c>
      <c r="C15051">
        <v>2018</v>
      </c>
      <c r="D15051" t="s">
        <v>45</v>
      </c>
      <c r="E15051" t="s">
        <v>204</v>
      </c>
      <c r="F15051">
        <v>-0.2</v>
      </c>
      <c r="G15051" t="s">
        <v>313</v>
      </c>
      <c r="H15051" t="s">
        <v>314</v>
      </c>
      <c r="I15051" t="s">
        <v>315</v>
      </c>
    </row>
    <row r="15052" spans="1:9" x14ac:dyDescent="0.25">
      <c r="A15052">
        <v>15050</v>
      </c>
      <c r="B15052" t="s">
        <v>3</v>
      </c>
      <c r="C15052">
        <v>2018</v>
      </c>
      <c r="D15052" t="s">
        <v>45</v>
      </c>
      <c r="E15052" t="s">
        <v>204</v>
      </c>
      <c r="F15052">
        <v>0.3</v>
      </c>
      <c r="G15052" t="s">
        <v>313</v>
      </c>
      <c r="H15052" t="s">
        <v>314</v>
      </c>
      <c r="I15052" t="s">
        <v>315</v>
      </c>
    </row>
    <row r="15053" spans="1:9" x14ac:dyDescent="0.25">
      <c r="A15053">
        <v>15051</v>
      </c>
      <c r="B15053" t="s">
        <v>25</v>
      </c>
      <c r="C15053">
        <v>2018</v>
      </c>
      <c r="D15053" t="s">
        <v>45</v>
      </c>
      <c r="E15053" t="s">
        <v>204</v>
      </c>
      <c r="F15053">
        <v>0.3</v>
      </c>
      <c r="G15053" t="s">
        <v>313</v>
      </c>
      <c r="H15053" t="s">
        <v>314</v>
      </c>
      <c r="I15053" t="s">
        <v>315</v>
      </c>
    </row>
    <row r="15054" spans="1:9" x14ac:dyDescent="0.25">
      <c r="A15054">
        <v>15052</v>
      </c>
      <c r="B15054" t="s">
        <v>8</v>
      </c>
      <c r="C15054">
        <v>2018</v>
      </c>
      <c r="D15054" t="s">
        <v>45</v>
      </c>
      <c r="E15054" t="s">
        <v>205</v>
      </c>
      <c r="F15054">
        <v>0</v>
      </c>
      <c r="G15054" t="s">
        <v>316</v>
      </c>
      <c r="H15054" t="s">
        <v>314</v>
      </c>
      <c r="I15054" t="s">
        <v>315</v>
      </c>
    </row>
    <row r="15055" spans="1:9" x14ac:dyDescent="0.25">
      <c r="A15055">
        <v>15053</v>
      </c>
      <c r="B15055" t="s">
        <v>22</v>
      </c>
      <c r="C15055">
        <v>2018</v>
      </c>
      <c r="D15055" t="s">
        <v>45</v>
      </c>
      <c r="E15055" t="s">
        <v>205</v>
      </c>
      <c r="F15055">
        <v>0</v>
      </c>
      <c r="G15055" t="s">
        <v>316</v>
      </c>
      <c r="H15055" t="s">
        <v>314</v>
      </c>
      <c r="I15055" t="s">
        <v>315</v>
      </c>
    </row>
    <row r="15056" spans="1:9" x14ac:dyDescent="0.25">
      <c r="A15056">
        <v>15054</v>
      </c>
      <c r="B15056" t="s">
        <v>15</v>
      </c>
      <c r="C15056">
        <v>2018</v>
      </c>
      <c r="D15056" t="s">
        <v>45</v>
      </c>
      <c r="E15056" t="s">
        <v>205</v>
      </c>
      <c r="F15056">
        <v>0</v>
      </c>
      <c r="G15056" t="s">
        <v>316</v>
      </c>
      <c r="H15056" t="s">
        <v>314</v>
      </c>
      <c r="I15056" t="s">
        <v>315</v>
      </c>
    </row>
    <row r="15057" spans="1:9" x14ac:dyDescent="0.25">
      <c r="A15057">
        <v>15055</v>
      </c>
      <c r="B15057" t="s">
        <v>20</v>
      </c>
      <c r="C15057">
        <v>2018</v>
      </c>
      <c r="D15057" t="s">
        <v>45</v>
      </c>
      <c r="E15057" t="s">
        <v>205</v>
      </c>
      <c r="F15057">
        <v>0</v>
      </c>
      <c r="G15057" t="s">
        <v>316</v>
      </c>
      <c r="H15057" t="s">
        <v>314</v>
      </c>
      <c r="I15057" t="s">
        <v>315</v>
      </c>
    </row>
    <row r="15058" spans="1:9" x14ac:dyDescent="0.25">
      <c r="A15058">
        <v>15056</v>
      </c>
      <c r="B15058" t="s">
        <v>30</v>
      </c>
      <c r="C15058">
        <v>2018</v>
      </c>
      <c r="D15058" t="s">
        <v>45</v>
      </c>
      <c r="E15058" t="s">
        <v>205</v>
      </c>
      <c r="F15058">
        <v>0</v>
      </c>
      <c r="G15058" t="s">
        <v>316</v>
      </c>
      <c r="H15058" t="s">
        <v>314</v>
      </c>
      <c r="I15058" t="s">
        <v>315</v>
      </c>
    </row>
    <row r="15059" spans="1:9" x14ac:dyDescent="0.25">
      <c r="A15059">
        <v>15057</v>
      </c>
      <c r="B15059" t="s">
        <v>21</v>
      </c>
      <c r="C15059">
        <v>2018</v>
      </c>
      <c r="D15059" t="s">
        <v>45</v>
      </c>
      <c r="E15059" t="s">
        <v>205</v>
      </c>
      <c r="F15059">
        <v>0</v>
      </c>
      <c r="G15059" t="s">
        <v>316</v>
      </c>
      <c r="H15059" t="s">
        <v>314</v>
      </c>
      <c r="I15059" t="s">
        <v>315</v>
      </c>
    </row>
    <row r="15060" spans="1:9" x14ac:dyDescent="0.25">
      <c r="A15060">
        <v>15058</v>
      </c>
      <c r="B15060" t="s">
        <v>16</v>
      </c>
      <c r="C15060">
        <v>2018</v>
      </c>
      <c r="D15060" t="s">
        <v>45</v>
      </c>
      <c r="E15060" t="s">
        <v>205</v>
      </c>
      <c r="F15060">
        <v>0</v>
      </c>
      <c r="G15060" t="s">
        <v>316</v>
      </c>
      <c r="H15060" t="s">
        <v>314</v>
      </c>
      <c r="I15060" t="s">
        <v>315</v>
      </c>
    </row>
    <row r="15061" spans="1:9" x14ac:dyDescent="0.25">
      <c r="A15061">
        <v>15059</v>
      </c>
      <c r="B15061" t="s">
        <v>29</v>
      </c>
      <c r="C15061">
        <v>2018</v>
      </c>
      <c r="D15061" t="s">
        <v>45</v>
      </c>
      <c r="E15061" t="s">
        <v>205</v>
      </c>
      <c r="F15061">
        <v>0</v>
      </c>
      <c r="G15061" t="s">
        <v>316</v>
      </c>
      <c r="H15061" t="s">
        <v>314</v>
      </c>
      <c r="I15061" t="s">
        <v>315</v>
      </c>
    </row>
    <row r="15062" spans="1:9" x14ac:dyDescent="0.25">
      <c r="A15062">
        <v>15060</v>
      </c>
      <c r="B15062" t="s">
        <v>31</v>
      </c>
      <c r="C15062">
        <v>2018</v>
      </c>
      <c r="D15062" t="s">
        <v>45</v>
      </c>
      <c r="E15062" t="s">
        <v>205</v>
      </c>
      <c r="F15062">
        <v>0</v>
      </c>
      <c r="G15062" t="s">
        <v>316</v>
      </c>
      <c r="H15062" t="s">
        <v>314</v>
      </c>
      <c r="I15062" t="s">
        <v>315</v>
      </c>
    </row>
    <row r="15063" spans="1:9" x14ac:dyDescent="0.25">
      <c r="A15063">
        <v>15061</v>
      </c>
      <c r="B15063" t="s">
        <v>24</v>
      </c>
      <c r="C15063">
        <v>2018</v>
      </c>
      <c r="D15063" t="s">
        <v>45</v>
      </c>
      <c r="E15063" t="s">
        <v>205</v>
      </c>
      <c r="F15063">
        <v>0</v>
      </c>
      <c r="G15063" t="s">
        <v>316</v>
      </c>
      <c r="H15063" t="s">
        <v>314</v>
      </c>
      <c r="I15063" t="s">
        <v>315</v>
      </c>
    </row>
    <row r="15064" spans="1:9" x14ac:dyDescent="0.25">
      <c r="A15064">
        <v>15062</v>
      </c>
      <c r="B15064" t="s">
        <v>5</v>
      </c>
      <c r="C15064">
        <v>2018</v>
      </c>
      <c r="D15064" t="s">
        <v>45</v>
      </c>
      <c r="E15064" t="s">
        <v>205</v>
      </c>
      <c r="F15064">
        <v>0</v>
      </c>
      <c r="G15064" t="s">
        <v>316</v>
      </c>
      <c r="H15064" t="s">
        <v>314</v>
      </c>
      <c r="I15064" t="s">
        <v>315</v>
      </c>
    </row>
    <row r="15065" spans="1:9" x14ac:dyDescent="0.25">
      <c r="A15065">
        <v>15063</v>
      </c>
      <c r="B15065" t="s">
        <v>26</v>
      </c>
      <c r="C15065">
        <v>2018</v>
      </c>
      <c r="D15065" t="s">
        <v>45</v>
      </c>
      <c r="E15065" t="s">
        <v>205</v>
      </c>
      <c r="F15065">
        <v>0</v>
      </c>
      <c r="G15065" t="s">
        <v>316</v>
      </c>
      <c r="H15065" t="s">
        <v>314</v>
      </c>
      <c r="I15065" t="s">
        <v>315</v>
      </c>
    </row>
    <row r="15066" spans="1:9" x14ac:dyDescent="0.25">
      <c r="A15066">
        <v>15064</v>
      </c>
      <c r="B15066" t="s">
        <v>28</v>
      </c>
      <c r="C15066">
        <v>2018</v>
      </c>
      <c r="D15066" t="s">
        <v>45</v>
      </c>
      <c r="E15066" t="s">
        <v>205</v>
      </c>
      <c r="F15066">
        <v>0</v>
      </c>
      <c r="G15066" t="s">
        <v>316</v>
      </c>
      <c r="H15066" t="s">
        <v>314</v>
      </c>
      <c r="I15066" t="s">
        <v>315</v>
      </c>
    </row>
    <row r="15067" spans="1:9" x14ac:dyDescent="0.25">
      <c r="A15067">
        <v>15065</v>
      </c>
      <c r="B15067" t="s">
        <v>11</v>
      </c>
      <c r="C15067">
        <v>2018</v>
      </c>
      <c r="D15067" t="s">
        <v>45</v>
      </c>
      <c r="E15067" t="s">
        <v>205</v>
      </c>
      <c r="F15067">
        <v>0</v>
      </c>
      <c r="G15067" t="s">
        <v>316</v>
      </c>
      <c r="H15067" t="s">
        <v>314</v>
      </c>
      <c r="I15067" t="s">
        <v>315</v>
      </c>
    </row>
    <row r="15068" spans="1:9" x14ac:dyDescent="0.25">
      <c r="A15068">
        <v>15066</v>
      </c>
      <c r="B15068" t="s">
        <v>12</v>
      </c>
      <c r="C15068">
        <v>2018</v>
      </c>
      <c r="D15068" t="s">
        <v>45</v>
      </c>
      <c r="E15068" t="s">
        <v>205</v>
      </c>
      <c r="F15068">
        <v>0</v>
      </c>
      <c r="G15068" t="s">
        <v>316</v>
      </c>
      <c r="H15068" t="s">
        <v>314</v>
      </c>
      <c r="I15068" t="s">
        <v>315</v>
      </c>
    </row>
    <row r="15069" spans="1:9" x14ac:dyDescent="0.25">
      <c r="A15069">
        <v>15067</v>
      </c>
      <c r="B15069" t="s">
        <v>7</v>
      </c>
      <c r="C15069">
        <v>2018</v>
      </c>
      <c r="D15069" t="s">
        <v>45</v>
      </c>
      <c r="E15069" t="s">
        <v>205</v>
      </c>
      <c r="F15069">
        <v>0</v>
      </c>
      <c r="G15069" t="s">
        <v>316</v>
      </c>
      <c r="H15069" t="s">
        <v>314</v>
      </c>
      <c r="I15069" t="s">
        <v>315</v>
      </c>
    </row>
    <row r="15070" spans="1:9" x14ac:dyDescent="0.25">
      <c r="A15070">
        <v>15068</v>
      </c>
      <c r="B15070" t="s">
        <v>18</v>
      </c>
      <c r="C15070">
        <v>2018</v>
      </c>
      <c r="D15070" t="s">
        <v>45</v>
      </c>
      <c r="E15070" t="s">
        <v>205</v>
      </c>
      <c r="F15070">
        <v>0</v>
      </c>
      <c r="G15070" t="s">
        <v>316</v>
      </c>
      <c r="H15070" t="s">
        <v>314</v>
      </c>
      <c r="I15070" t="s">
        <v>315</v>
      </c>
    </row>
    <row r="15071" spans="1:9" x14ac:dyDescent="0.25">
      <c r="A15071">
        <v>15069</v>
      </c>
      <c r="B15071" t="s">
        <v>23</v>
      </c>
      <c r="C15071">
        <v>2018</v>
      </c>
      <c r="D15071" t="s">
        <v>45</v>
      </c>
      <c r="E15071" t="s">
        <v>205</v>
      </c>
      <c r="F15071">
        <v>0</v>
      </c>
      <c r="G15071" t="s">
        <v>316</v>
      </c>
      <c r="H15071" t="s">
        <v>314</v>
      </c>
      <c r="I15071" t="s">
        <v>315</v>
      </c>
    </row>
    <row r="15072" spans="1:9" x14ac:dyDescent="0.25">
      <c r="A15072">
        <v>15070</v>
      </c>
      <c r="B15072" t="s">
        <v>14</v>
      </c>
      <c r="C15072">
        <v>2018</v>
      </c>
      <c r="D15072" t="s">
        <v>45</v>
      </c>
      <c r="E15072" t="s">
        <v>205</v>
      </c>
      <c r="F15072">
        <v>0</v>
      </c>
      <c r="G15072" t="s">
        <v>316</v>
      </c>
      <c r="H15072" t="s">
        <v>314</v>
      </c>
      <c r="I15072" t="s">
        <v>315</v>
      </c>
    </row>
    <row r="15073" spans="1:9" x14ac:dyDescent="0.25">
      <c r="A15073">
        <v>15071</v>
      </c>
      <c r="B15073" t="s">
        <v>17</v>
      </c>
      <c r="C15073">
        <v>2018</v>
      </c>
      <c r="D15073" t="s">
        <v>45</v>
      </c>
      <c r="E15073" t="s">
        <v>205</v>
      </c>
      <c r="F15073">
        <v>0</v>
      </c>
      <c r="G15073" t="s">
        <v>316</v>
      </c>
      <c r="H15073" t="s">
        <v>314</v>
      </c>
      <c r="I15073" t="s">
        <v>315</v>
      </c>
    </row>
    <row r="15074" spans="1:9" x14ac:dyDescent="0.25">
      <c r="A15074">
        <v>15072</v>
      </c>
      <c r="B15074" t="s">
        <v>19</v>
      </c>
      <c r="C15074">
        <v>2018</v>
      </c>
      <c r="D15074" t="s">
        <v>45</v>
      </c>
      <c r="E15074" t="s">
        <v>205</v>
      </c>
      <c r="F15074">
        <v>0</v>
      </c>
      <c r="G15074" t="s">
        <v>316</v>
      </c>
      <c r="H15074" t="s">
        <v>314</v>
      </c>
      <c r="I15074" t="s">
        <v>315</v>
      </c>
    </row>
    <row r="15075" spans="1:9" x14ac:dyDescent="0.25">
      <c r="A15075">
        <v>15073</v>
      </c>
      <c r="B15075" t="s">
        <v>27</v>
      </c>
      <c r="C15075">
        <v>2018</v>
      </c>
      <c r="D15075" t="s">
        <v>45</v>
      </c>
      <c r="E15075" t="s">
        <v>205</v>
      </c>
      <c r="F15075">
        <v>0</v>
      </c>
      <c r="G15075" t="s">
        <v>316</v>
      </c>
      <c r="H15075" t="s">
        <v>314</v>
      </c>
      <c r="I15075" t="s">
        <v>315</v>
      </c>
    </row>
    <row r="15076" spans="1:9" x14ac:dyDescent="0.25">
      <c r="A15076">
        <v>15074</v>
      </c>
      <c r="B15076" t="s">
        <v>13</v>
      </c>
      <c r="C15076">
        <v>2018</v>
      </c>
      <c r="D15076" t="s">
        <v>45</v>
      </c>
      <c r="E15076" t="s">
        <v>205</v>
      </c>
      <c r="F15076">
        <v>0</v>
      </c>
      <c r="G15076" t="s">
        <v>316</v>
      </c>
      <c r="H15076" t="s">
        <v>314</v>
      </c>
      <c r="I15076" t="s">
        <v>315</v>
      </c>
    </row>
    <row r="15077" spans="1:9" x14ac:dyDescent="0.25">
      <c r="A15077">
        <v>15075</v>
      </c>
      <c r="B15077" t="s">
        <v>4</v>
      </c>
      <c r="C15077">
        <v>2018</v>
      </c>
      <c r="D15077" t="s">
        <v>45</v>
      </c>
      <c r="E15077" t="s">
        <v>205</v>
      </c>
      <c r="F15077">
        <v>0</v>
      </c>
      <c r="G15077" t="s">
        <v>316</v>
      </c>
      <c r="H15077" t="s">
        <v>314</v>
      </c>
      <c r="I15077" t="s">
        <v>315</v>
      </c>
    </row>
    <row r="15078" spans="1:9" x14ac:dyDescent="0.25">
      <c r="A15078">
        <v>15076</v>
      </c>
      <c r="B15078" t="s">
        <v>6</v>
      </c>
      <c r="C15078">
        <v>2018</v>
      </c>
      <c r="D15078" t="s">
        <v>45</v>
      </c>
      <c r="E15078" t="s">
        <v>205</v>
      </c>
      <c r="F15078">
        <v>0</v>
      </c>
      <c r="G15078" t="s">
        <v>316</v>
      </c>
      <c r="H15078" t="s">
        <v>314</v>
      </c>
      <c r="I15078" t="s">
        <v>315</v>
      </c>
    </row>
    <row r="15079" spans="1:9" x14ac:dyDescent="0.25">
      <c r="A15079">
        <v>15077</v>
      </c>
      <c r="B15079" t="s">
        <v>9</v>
      </c>
      <c r="C15079">
        <v>2018</v>
      </c>
      <c r="D15079" t="s">
        <v>45</v>
      </c>
      <c r="E15079" t="s">
        <v>205</v>
      </c>
      <c r="F15079">
        <v>0</v>
      </c>
      <c r="G15079" t="s">
        <v>316</v>
      </c>
      <c r="H15079" t="s">
        <v>314</v>
      </c>
      <c r="I15079" t="s">
        <v>315</v>
      </c>
    </row>
    <row r="15080" spans="1:9" x14ac:dyDescent="0.25">
      <c r="A15080">
        <v>15078</v>
      </c>
      <c r="B15080" t="s">
        <v>10</v>
      </c>
      <c r="C15080">
        <v>2018</v>
      </c>
      <c r="D15080" t="s">
        <v>45</v>
      </c>
      <c r="E15080" t="s">
        <v>205</v>
      </c>
      <c r="F15080">
        <v>0</v>
      </c>
      <c r="G15080" t="s">
        <v>316</v>
      </c>
      <c r="H15080" t="s">
        <v>314</v>
      </c>
      <c r="I15080" t="s">
        <v>315</v>
      </c>
    </row>
    <row r="15081" spans="1:9" x14ac:dyDescent="0.25">
      <c r="A15081">
        <v>15079</v>
      </c>
      <c r="B15081" t="s">
        <v>3</v>
      </c>
      <c r="C15081">
        <v>2018</v>
      </c>
      <c r="D15081" t="s">
        <v>45</v>
      </c>
      <c r="E15081" t="s">
        <v>205</v>
      </c>
      <c r="F15081">
        <v>0</v>
      </c>
      <c r="G15081" t="s">
        <v>316</v>
      </c>
      <c r="H15081" t="s">
        <v>314</v>
      </c>
      <c r="I15081" t="s">
        <v>315</v>
      </c>
    </row>
    <row r="15082" spans="1:9" x14ac:dyDescent="0.25">
      <c r="A15082">
        <v>15080</v>
      </c>
      <c r="B15082" t="s">
        <v>25</v>
      </c>
      <c r="C15082">
        <v>2018</v>
      </c>
      <c r="D15082" t="s">
        <v>45</v>
      </c>
      <c r="E15082" t="s">
        <v>205</v>
      </c>
      <c r="F15082">
        <v>0</v>
      </c>
      <c r="G15082" t="s">
        <v>316</v>
      </c>
      <c r="H15082" t="s">
        <v>314</v>
      </c>
      <c r="I15082" t="s">
        <v>315</v>
      </c>
    </row>
    <row r="15083" spans="1:9" x14ac:dyDescent="0.25">
      <c r="A15083">
        <v>15081</v>
      </c>
      <c r="B15083" t="s">
        <v>8</v>
      </c>
      <c r="C15083">
        <v>2019</v>
      </c>
      <c r="D15083" t="s">
        <v>45</v>
      </c>
      <c r="E15083" t="s">
        <v>312</v>
      </c>
      <c r="F15083">
        <v>1025111</v>
      </c>
      <c r="G15083" t="s">
        <v>313</v>
      </c>
      <c r="H15083" t="s">
        <v>314</v>
      </c>
      <c r="I15083" t="s">
        <v>315</v>
      </c>
    </row>
    <row r="15084" spans="1:9" x14ac:dyDescent="0.25">
      <c r="A15084">
        <v>15082</v>
      </c>
      <c r="B15084" t="s">
        <v>22</v>
      </c>
      <c r="C15084">
        <v>2019</v>
      </c>
      <c r="D15084" t="s">
        <v>45</v>
      </c>
      <c r="E15084" t="s">
        <v>312</v>
      </c>
      <c r="F15084">
        <v>1025111</v>
      </c>
      <c r="G15084" t="s">
        <v>313</v>
      </c>
      <c r="H15084" t="s">
        <v>314</v>
      </c>
      <c r="I15084" t="s">
        <v>315</v>
      </c>
    </row>
    <row r="15085" spans="1:9" x14ac:dyDescent="0.25">
      <c r="A15085">
        <v>15083</v>
      </c>
      <c r="B15085" t="s">
        <v>15</v>
      </c>
      <c r="C15085">
        <v>2019</v>
      </c>
      <c r="D15085" t="s">
        <v>45</v>
      </c>
      <c r="E15085" t="s">
        <v>312</v>
      </c>
      <c r="F15085">
        <v>1018791</v>
      </c>
      <c r="G15085" t="s">
        <v>313</v>
      </c>
      <c r="H15085" t="s">
        <v>314</v>
      </c>
      <c r="I15085" t="s">
        <v>315</v>
      </c>
    </row>
    <row r="15086" spans="1:9" x14ac:dyDescent="0.25">
      <c r="A15086">
        <v>15084</v>
      </c>
      <c r="B15086" t="s">
        <v>20</v>
      </c>
      <c r="C15086">
        <v>2019</v>
      </c>
      <c r="D15086" t="s">
        <v>45</v>
      </c>
      <c r="E15086" t="s">
        <v>312</v>
      </c>
      <c r="F15086">
        <v>1016274</v>
      </c>
      <c r="G15086" t="s">
        <v>313</v>
      </c>
      <c r="H15086" t="s">
        <v>314</v>
      </c>
      <c r="I15086" t="s">
        <v>315</v>
      </c>
    </row>
    <row r="15087" spans="1:9" x14ac:dyDescent="0.25">
      <c r="A15087">
        <v>15085</v>
      </c>
      <c r="B15087" t="s">
        <v>30</v>
      </c>
      <c r="C15087">
        <v>2019</v>
      </c>
      <c r="D15087" t="s">
        <v>45</v>
      </c>
      <c r="E15087" t="s">
        <v>312</v>
      </c>
      <c r="F15087">
        <v>1019490</v>
      </c>
      <c r="G15087" t="s">
        <v>313</v>
      </c>
      <c r="H15087" t="s">
        <v>314</v>
      </c>
      <c r="I15087" t="s">
        <v>315</v>
      </c>
    </row>
    <row r="15088" spans="1:9" x14ac:dyDescent="0.25">
      <c r="A15088">
        <v>15086</v>
      </c>
      <c r="B15088" t="s">
        <v>21</v>
      </c>
      <c r="C15088">
        <v>2019</v>
      </c>
      <c r="D15088" t="s">
        <v>45</v>
      </c>
      <c r="E15088" t="s">
        <v>312</v>
      </c>
      <c r="F15088">
        <v>1018305</v>
      </c>
      <c r="G15088" t="s">
        <v>313</v>
      </c>
      <c r="H15088" t="s">
        <v>314</v>
      </c>
      <c r="I15088" t="s">
        <v>315</v>
      </c>
    </row>
    <row r="15089" spans="1:9" x14ac:dyDescent="0.25">
      <c r="A15089">
        <v>15087</v>
      </c>
      <c r="B15089" t="s">
        <v>16</v>
      </c>
      <c r="C15089">
        <v>2019</v>
      </c>
      <c r="D15089" t="s">
        <v>45</v>
      </c>
      <c r="E15089" t="s">
        <v>312</v>
      </c>
      <c r="F15089">
        <v>1013398</v>
      </c>
      <c r="G15089" t="s">
        <v>313</v>
      </c>
      <c r="H15089" t="s">
        <v>314</v>
      </c>
      <c r="I15089" t="s">
        <v>315</v>
      </c>
    </row>
    <row r="15090" spans="1:9" x14ac:dyDescent="0.25">
      <c r="A15090">
        <v>15088</v>
      </c>
      <c r="B15090" t="s">
        <v>29</v>
      </c>
      <c r="C15090">
        <v>2019</v>
      </c>
      <c r="D15090" t="s">
        <v>45</v>
      </c>
      <c r="E15090" t="s">
        <v>312</v>
      </c>
      <c r="F15090">
        <v>1012766</v>
      </c>
      <c r="G15090" t="s">
        <v>313</v>
      </c>
      <c r="H15090" t="s">
        <v>314</v>
      </c>
      <c r="I15090" t="s">
        <v>315</v>
      </c>
    </row>
    <row r="15091" spans="1:9" x14ac:dyDescent="0.25">
      <c r="A15091">
        <v>15089</v>
      </c>
      <c r="B15091" t="s">
        <v>31</v>
      </c>
      <c r="C15091">
        <v>2019</v>
      </c>
      <c r="D15091" t="s">
        <v>45</v>
      </c>
      <c r="E15091" t="s">
        <v>312</v>
      </c>
      <c r="F15091">
        <v>1016346</v>
      </c>
      <c r="G15091" t="s">
        <v>313</v>
      </c>
      <c r="H15091" t="s">
        <v>314</v>
      </c>
      <c r="I15091" t="s">
        <v>315</v>
      </c>
    </row>
    <row r="15092" spans="1:9" x14ac:dyDescent="0.25">
      <c r="A15092">
        <v>15090</v>
      </c>
      <c r="B15092" t="s">
        <v>24</v>
      </c>
      <c r="C15092">
        <v>2019</v>
      </c>
      <c r="D15092" t="s">
        <v>45</v>
      </c>
      <c r="E15092" t="s">
        <v>312</v>
      </c>
      <c r="F15092">
        <v>1014036</v>
      </c>
      <c r="G15092" t="s">
        <v>313</v>
      </c>
      <c r="H15092" t="s">
        <v>314</v>
      </c>
      <c r="I15092" t="s">
        <v>315</v>
      </c>
    </row>
    <row r="15093" spans="1:9" x14ac:dyDescent="0.25">
      <c r="A15093">
        <v>15091</v>
      </c>
      <c r="B15093" t="s">
        <v>5</v>
      </c>
      <c r="C15093">
        <v>2019</v>
      </c>
      <c r="D15093" t="s">
        <v>45</v>
      </c>
      <c r="E15093" t="s">
        <v>312</v>
      </c>
      <c r="F15093">
        <v>1019977</v>
      </c>
      <c r="G15093" t="s">
        <v>313</v>
      </c>
      <c r="H15093" t="s">
        <v>314</v>
      </c>
      <c r="I15093" t="s">
        <v>315</v>
      </c>
    </row>
    <row r="15094" spans="1:9" x14ac:dyDescent="0.25">
      <c r="A15094">
        <v>15092</v>
      </c>
      <c r="B15094" t="s">
        <v>26</v>
      </c>
      <c r="C15094">
        <v>2019</v>
      </c>
      <c r="D15094" t="s">
        <v>45</v>
      </c>
      <c r="E15094" t="s">
        <v>312</v>
      </c>
      <c r="F15094">
        <v>1015425</v>
      </c>
      <c r="G15094" t="s">
        <v>313</v>
      </c>
      <c r="H15094" t="s">
        <v>314</v>
      </c>
      <c r="I15094" t="s">
        <v>315</v>
      </c>
    </row>
    <row r="15095" spans="1:9" x14ac:dyDescent="0.25">
      <c r="A15095">
        <v>15093</v>
      </c>
      <c r="B15095" t="s">
        <v>28</v>
      </c>
      <c r="C15095">
        <v>2019</v>
      </c>
      <c r="D15095" t="s">
        <v>45</v>
      </c>
      <c r="E15095" t="s">
        <v>312</v>
      </c>
      <c r="F15095">
        <v>1018414</v>
      </c>
      <c r="G15095" t="s">
        <v>313</v>
      </c>
      <c r="H15095" t="s">
        <v>314</v>
      </c>
      <c r="I15095" t="s">
        <v>315</v>
      </c>
    </row>
    <row r="15096" spans="1:9" x14ac:dyDescent="0.25">
      <c r="A15096">
        <v>15094</v>
      </c>
      <c r="B15096" t="s">
        <v>11</v>
      </c>
      <c r="C15096">
        <v>2019</v>
      </c>
      <c r="D15096" t="s">
        <v>45</v>
      </c>
      <c r="E15096" t="s">
        <v>312</v>
      </c>
      <c r="F15096">
        <v>1018031</v>
      </c>
      <c r="G15096" t="s">
        <v>313</v>
      </c>
      <c r="H15096" t="s">
        <v>314</v>
      </c>
      <c r="I15096" t="s">
        <v>315</v>
      </c>
    </row>
    <row r="15097" spans="1:9" x14ac:dyDescent="0.25">
      <c r="A15097">
        <v>15095</v>
      </c>
      <c r="B15097" t="s">
        <v>12</v>
      </c>
      <c r="C15097">
        <v>2019</v>
      </c>
      <c r="D15097" t="s">
        <v>45</v>
      </c>
      <c r="E15097" t="s">
        <v>312</v>
      </c>
      <c r="F15097">
        <v>1016780</v>
      </c>
      <c r="G15097" t="s">
        <v>313</v>
      </c>
      <c r="H15097" t="s">
        <v>314</v>
      </c>
      <c r="I15097" t="s">
        <v>315</v>
      </c>
    </row>
    <row r="15098" spans="1:9" x14ac:dyDescent="0.25">
      <c r="A15098">
        <v>15096</v>
      </c>
      <c r="B15098" t="s">
        <v>7</v>
      </c>
      <c r="C15098">
        <v>2019</v>
      </c>
      <c r="D15098" t="s">
        <v>45</v>
      </c>
      <c r="E15098" t="s">
        <v>312</v>
      </c>
      <c r="F15098">
        <v>1016451</v>
      </c>
      <c r="G15098" t="s">
        <v>313</v>
      </c>
      <c r="H15098" t="s">
        <v>314</v>
      </c>
      <c r="I15098" t="s">
        <v>315</v>
      </c>
    </row>
    <row r="15099" spans="1:9" x14ac:dyDescent="0.25">
      <c r="A15099">
        <v>15097</v>
      </c>
      <c r="B15099" t="s">
        <v>18</v>
      </c>
      <c r="C15099">
        <v>2019</v>
      </c>
      <c r="D15099" t="s">
        <v>45</v>
      </c>
      <c r="E15099" t="s">
        <v>312</v>
      </c>
      <c r="F15099">
        <v>1011655</v>
      </c>
      <c r="G15099" t="s">
        <v>313</v>
      </c>
      <c r="H15099" t="s">
        <v>314</v>
      </c>
      <c r="I15099" t="s">
        <v>315</v>
      </c>
    </row>
    <row r="15100" spans="1:9" x14ac:dyDescent="0.25">
      <c r="A15100">
        <v>15098</v>
      </c>
      <c r="B15100" t="s">
        <v>23</v>
      </c>
      <c r="C15100">
        <v>2019</v>
      </c>
      <c r="D15100" t="s">
        <v>45</v>
      </c>
      <c r="E15100" t="s">
        <v>312</v>
      </c>
      <c r="F15100">
        <v>1012981</v>
      </c>
      <c r="G15100" t="s">
        <v>313</v>
      </c>
      <c r="H15100" t="s">
        <v>314</v>
      </c>
      <c r="I15100" t="s">
        <v>315</v>
      </c>
    </row>
    <row r="15101" spans="1:9" x14ac:dyDescent="0.25">
      <c r="A15101">
        <v>15099</v>
      </c>
      <c r="B15101" t="s">
        <v>14</v>
      </c>
      <c r="C15101">
        <v>2019</v>
      </c>
      <c r="D15101" t="s">
        <v>45</v>
      </c>
      <c r="E15101" t="s">
        <v>312</v>
      </c>
      <c r="F15101">
        <v>1014614</v>
      </c>
      <c r="G15101" t="s">
        <v>313</v>
      </c>
      <c r="H15101" t="s">
        <v>314</v>
      </c>
      <c r="I15101" t="s">
        <v>315</v>
      </c>
    </row>
    <row r="15102" spans="1:9" x14ac:dyDescent="0.25">
      <c r="A15102">
        <v>15100</v>
      </c>
      <c r="B15102" t="s">
        <v>17</v>
      </c>
      <c r="C15102">
        <v>2019</v>
      </c>
      <c r="D15102" t="s">
        <v>45</v>
      </c>
      <c r="E15102" t="s">
        <v>312</v>
      </c>
      <c r="F15102">
        <v>1022065</v>
      </c>
      <c r="G15102" t="s">
        <v>313</v>
      </c>
      <c r="H15102" t="s">
        <v>314</v>
      </c>
      <c r="I15102" t="s">
        <v>315</v>
      </c>
    </row>
    <row r="15103" spans="1:9" x14ac:dyDescent="0.25">
      <c r="A15103">
        <v>15101</v>
      </c>
      <c r="B15103" t="s">
        <v>19</v>
      </c>
      <c r="C15103">
        <v>2019</v>
      </c>
      <c r="D15103" t="s">
        <v>45</v>
      </c>
      <c r="E15103" t="s">
        <v>312</v>
      </c>
      <c r="F15103">
        <v>1017838</v>
      </c>
      <c r="G15103" t="s">
        <v>313</v>
      </c>
      <c r="H15103" t="s">
        <v>314</v>
      </c>
      <c r="I15103" t="s">
        <v>315</v>
      </c>
    </row>
    <row r="15104" spans="1:9" x14ac:dyDescent="0.25">
      <c r="A15104">
        <v>15102</v>
      </c>
      <c r="B15104" t="s">
        <v>27</v>
      </c>
      <c r="C15104">
        <v>2019</v>
      </c>
      <c r="D15104" t="s">
        <v>45</v>
      </c>
      <c r="E15104" t="s">
        <v>312</v>
      </c>
      <c r="F15104">
        <v>1017135</v>
      </c>
      <c r="G15104" t="s">
        <v>313</v>
      </c>
      <c r="H15104" t="s">
        <v>314</v>
      </c>
      <c r="I15104" t="s">
        <v>315</v>
      </c>
    </row>
    <row r="15105" spans="1:9" x14ac:dyDescent="0.25">
      <c r="A15105">
        <v>15103</v>
      </c>
      <c r="B15105" t="s">
        <v>13</v>
      </c>
      <c r="C15105">
        <v>2019</v>
      </c>
      <c r="D15105" t="s">
        <v>45</v>
      </c>
      <c r="E15105" t="s">
        <v>312</v>
      </c>
      <c r="F15105">
        <v>1019108</v>
      </c>
      <c r="G15105" t="s">
        <v>313</v>
      </c>
      <c r="H15105" t="s">
        <v>314</v>
      </c>
      <c r="I15105" t="s">
        <v>315</v>
      </c>
    </row>
    <row r="15106" spans="1:9" x14ac:dyDescent="0.25">
      <c r="A15106">
        <v>15104</v>
      </c>
      <c r="B15106" t="s">
        <v>4</v>
      </c>
      <c r="C15106">
        <v>2019</v>
      </c>
      <c r="D15106" t="s">
        <v>45</v>
      </c>
      <c r="E15106" t="s">
        <v>312</v>
      </c>
      <c r="F15106">
        <v>1013513</v>
      </c>
      <c r="G15106" t="s">
        <v>313</v>
      </c>
      <c r="H15106" t="s">
        <v>314</v>
      </c>
      <c r="I15106" t="s">
        <v>315</v>
      </c>
    </row>
    <row r="15107" spans="1:9" x14ac:dyDescent="0.25">
      <c r="A15107">
        <v>15105</v>
      </c>
      <c r="B15107" t="s">
        <v>6</v>
      </c>
      <c r="C15107">
        <v>2019</v>
      </c>
      <c r="D15107" t="s">
        <v>45</v>
      </c>
      <c r="E15107" t="s">
        <v>312</v>
      </c>
      <c r="F15107">
        <v>1026396</v>
      </c>
      <c r="G15107" t="s">
        <v>313</v>
      </c>
      <c r="H15107" t="s">
        <v>314</v>
      </c>
      <c r="I15107" t="s">
        <v>315</v>
      </c>
    </row>
    <row r="15108" spans="1:9" x14ac:dyDescent="0.25">
      <c r="A15108">
        <v>15106</v>
      </c>
      <c r="B15108" t="s">
        <v>9</v>
      </c>
      <c r="C15108">
        <v>2019</v>
      </c>
      <c r="D15108" t="s">
        <v>45</v>
      </c>
      <c r="E15108" t="s">
        <v>312</v>
      </c>
      <c r="F15108">
        <v>1020066</v>
      </c>
      <c r="G15108" t="s">
        <v>313</v>
      </c>
      <c r="H15108" t="s">
        <v>314</v>
      </c>
      <c r="I15108" t="s">
        <v>315</v>
      </c>
    </row>
    <row r="15109" spans="1:9" x14ac:dyDescent="0.25">
      <c r="A15109">
        <v>15107</v>
      </c>
      <c r="B15109" t="s">
        <v>10</v>
      </c>
      <c r="C15109">
        <v>2019</v>
      </c>
      <c r="D15109" t="s">
        <v>45</v>
      </c>
      <c r="E15109" t="s">
        <v>312</v>
      </c>
      <c r="F15109">
        <v>1019107</v>
      </c>
      <c r="G15109" t="s">
        <v>313</v>
      </c>
      <c r="H15109" t="s">
        <v>314</v>
      </c>
      <c r="I15109" t="s">
        <v>315</v>
      </c>
    </row>
    <row r="15110" spans="1:9" x14ac:dyDescent="0.25">
      <c r="A15110">
        <v>15108</v>
      </c>
      <c r="B15110" t="s">
        <v>3</v>
      </c>
      <c r="C15110">
        <v>2019</v>
      </c>
      <c r="D15110" t="s">
        <v>45</v>
      </c>
      <c r="E15110" t="s">
        <v>312</v>
      </c>
      <c r="F15110">
        <v>1017781</v>
      </c>
      <c r="G15110" t="s">
        <v>313</v>
      </c>
      <c r="H15110" t="s">
        <v>314</v>
      </c>
      <c r="I15110" t="s">
        <v>315</v>
      </c>
    </row>
    <row r="15111" spans="1:9" x14ac:dyDescent="0.25">
      <c r="A15111">
        <v>15109</v>
      </c>
      <c r="B15111" t="s">
        <v>25</v>
      </c>
      <c r="C15111">
        <v>2019</v>
      </c>
      <c r="D15111" t="s">
        <v>45</v>
      </c>
      <c r="E15111" t="s">
        <v>312</v>
      </c>
      <c r="F15111">
        <v>1019755</v>
      </c>
      <c r="G15111" t="s">
        <v>313</v>
      </c>
      <c r="H15111" t="s">
        <v>314</v>
      </c>
      <c r="I15111" t="s">
        <v>315</v>
      </c>
    </row>
    <row r="15112" spans="1:9" x14ac:dyDescent="0.25">
      <c r="A15112">
        <v>15110</v>
      </c>
      <c r="B15112" t="s">
        <v>8</v>
      </c>
      <c r="C15112">
        <v>2019</v>
      </c>
      <c r="D15112" t="s">
        <v>45</v>
      </c>
      <c r="E15112" t="s">
        <v>64</v>
      </c>
      <c r="F15112">
        <v>1025110.5</v>
      </c>
      <c r="G15112" t="s">
        <v>313</v>
      </c>
      <c r="H15112" t="s">
        <v>314</v>
      </c>
      <c r="I15112" t="s">
        <v>315</v>
      </c>
    </row>
    <row r="15113" spans="1:9" x14ac:dyDescent="0.25">
      <c r="A15113">
        <v>15111</v>
      </c>
      <c r="B15113" t="s">
        <v>22</v>
      </c>
      <c r="C15113">
        <v>2019</v>
      </c>
      <c r="D15113" t="s">
        <v>45</v>
      </c>
      <c r="E15113" t="s">
        <v>64</v>
      </c>
      <c r="F15113">
        <v>1025110.5</v>
      </c>
      <c r="G15113" t="s">
        <v>313</v>
      </c>
      <c r="H15113" t="s">
        <v>314</v>
      </c>
      <c r="I15113" t="s">
        <v>315</v>
      </c>
    </row>
    <row r="15114" spans="1:9" x14ac:dyDescent="0.25">
      <c r="A15114">
        <v>15112</v>
      </c>
      <c r="B15114" t="s">
        <v>15</v>
      </c>
      <c r="C15114">
        <v>2019</v>
      </c>
      <c r="D15114" t="s">
        <v>45</v>
      </c>
      <c r="E15114" t="s">
        <v>64</v>
      </c>
      <c r="F15114">
        <v>1018790.4</v>
      </c>
      <c r="G15114" t="s">
        <v>313</v>
      </c>
      <c r="H15114" t="s">
        <v>314</v>
      </c>
      <c r="I15114" t="s">
        <v>315</v>
      </c>
    </row>
    <row r="15115" spans="1:9" x14ac:dyDescent="0.25">
      <c r="A15115">
        <v>15113</v>
      </c>
      <c r="B15115" t="s">
        <v>20</v>
      </c>
      <c r="C15115">
        <v>2019</v>
      </c>
      <c r="D15115" t="s">
        <v>45</v>
      </c>
      <c r="E15115" t="s">
        <v>64</v>
      </c>
      <c r="F15115">
        <v>1016273.4</v>
      </c>
      <c r="G15115" t="s">
        <v>313</v>
      </c>
      <c r="H15115" t="s">
        <v>314</v>
      </c>
      <c r="I15115" t="s">
        <v>315</v>
      </c>
    </row>
    <row r="15116" spans="1:9" x14ac:dyDescent="0.25">
      <c r="A15116">
        <v>15114</v>
      </c>
      <c r="B15116" t="s">
        <v>30</v>
      </c>
      <c r="C15116">
        <v>2019</v>
      </c>
      <c r="D15116" t="s">
        <v>45</v>
      </c>
      <c r="E15116" t="s">
        <v>64</v>
      </c>
      <c r="F15116">
        <v>1019493</v>
      </c>
      <c r="G15116" t="s">
        <v>313</v>
      </c>
      <c r="H15116" t="s">
        <v>314</v>
      </c>
      <c r="I15116" t="s">
        <v>315</v>
      </c>
    </row>
    <row r="15117" spans="1:9" x14ac:dyDescent="0.25">
      <c r="A15117">
        <v>15115</v>
      </c>
      <c r="B15117" t="s">
        <v>21</v>
      </c>
      <c r="C15117">
        <v>2019</v>
      </c>
      <c r="D15117" t="s">
        <v>45</v>
      </c>
      <c r="E15117" t="s">
        <v>64</v>
      </c>
      <c r="F15117">
        <v>1018304.4</v>
      </c>
      <c r="G15117" t="s">
        <v>313</v>
      </c>
      <c r="H15117" t="s">
        <v>314</v>
      </c>
      <c r="I15117" t="s">
        <v>315</v>
      </c>
    </row>
    <row r="15118" spans="1:9" x14ac:dyDescent="0.25">
      <c r="A15118">
        <v>15116</v>
      </c>
      <c r="B15118" t="s">
        <v>16</v>
      </c>
      <c r="C15118">
        <v>2019</v>
      </c>
      <c r="D15118" t="s">
        <v>45</v>
      </c>
      <c r="E15118" t="s">
        <v>64</v>
      </c>
      <c r="F15118">
        <v>1013397.4</v>
      </c>
      <c r="G15118" t="s">
        <v>313</v>
      </c>
      <c r="H15118" t="s">
        <v>314</v>
      </c>
      <c r="I15118" t="s">
        <v>315</v>
      </c>
    </row>
    <row r="15119" spans="1:9" x14ac:dyDescent="0.25">
      <c r="A15119">
        <v>15117</v>
      </c>
      <c r="B15119" t="s">
        <v>29</v>
      </c>
      <c r="C15119">
        <v>2019</v>
      </c>
      <c r="D15119" t="s">
        <v>45</v>
      </c>
      <c r="E15119" t="s">
        <v>64</v>
      </c>
      <c r="F15119">
        <v>1012764.9</v>
      </c>
      <c r="G15119" t="s">
        <v>313</v>
      </c>
      <c r="H15119" t="s">
        <v>314</v>
      </c>
      <c r="I15119" t="s">
        <v>315</v>
      </c>
    </row>
    <row r="15120" spans="1:9" x14ac:dyDescent="0.25">
      <c r="A15120">
        <v>15118</v>
      </c>
      <c r="B15120" t="s">
        <v>31</v>
      </c>
      <c r="C15120">
        <v>2019</v>
      </c>
      <c r="D15120" t="s">
        <v>45</v>
      </c>
      <c r="E15120" t="s">
        <v>64</v>
      </c>
      <c r="F15120">
        <v>1016349.9</v>
      </c>
      <c r="G15120" t="s">
        <v>313</v>
      </c>
      <c r="H15120" t="s">
        <v>314</v>
      </c>
      <c r="I15120" t="s">
        <v>315</v>
      </c>
    </row>
    <row r="15121" spans="1:9" x14ac:dyDescent="0.25">
      <c r="A15121">
        <v>15119</v>
      </c>
      <c r="B15121" t="s">
        <v>24</v>
      </c>
      <c r="C15121">
        <v>2019</v>
      </c>
      <c r="D15121" t="s">
        <v>45</v>
      </c>
      <c r="E15121" t="s">
        <v>64</v>
      </c>
      <c r="F15121">
        <v>1014035.9</v>
      </c>
      <c r="G15121" t="s">
        <v>313</v>
      </c>
      <c r="H15121" t="s">
        <v>314</v>
      </c>
      <c r="I15121" t="s">
        <v>315</v>
      </c>
    </row>
    <row r="15122" spans="1:9" x14ac:dyDescent="0.25">
      <c r="A15122">
        <v>15120</v>
      </c>
      <c r="B15122" t="s">
        <v>5</v>
      </c>
      <c r="C15122">
        <v>2019</v>
      </c>
      <c r="D15122" t="s">
        <v>45</v>
      </c>
      <c r="E15122" t="s">
        <v>64</v>
      </c>
      <c r="F15122">
        <v>1019976.5</v>
      </c>
      <c r="G15122" t="s">
        <v>313</v>
      </c>
      <c r="H15122" t="s">
        <v>314</v>
      </c>
      <c r="I15122" t="s">
        <v>315</v>
      </c>
    </row>
    <row r="15123" spans="1:9" x14ac:dyDescent="0.25">
      <c r="A15123">
        <v>15121</v>
      </c>
      <c r="B15123" t="s">
        <v>26</v>
      </c>
      <c r="C15123">
        <v>2019</v>
      </c>
      <c r="D15123" t="s">
        <v>45</v>
      </c>
      <c r="E15123" t="s">
        <v>64</v>
      </c>
      <c r="F15123">
        <v>1015423.9</v>
      </c>
      <c r="G15123" t="s">
        <v>313</v>
      </c>
      <c r="H15123" t="s">
        <v>314</v>
      </c>
      <c r="I15123" t="s">
        <v>315</v>
      </c>
    </row>
    <row r="15124" spans="1:9" x14ac:dyDescent="0.25">
      <c r="A15124">
        <v>15122</v>
      </c>
      <c r="B15124" t="s">
        <v>28</v>
      </c>
      <c r="C15124">
        <v>2019</v>
      </c>
      <c r="D15124" t="s">
        <v>45</v>
      </c>
      <c r="E15124" t="s">
        <v>64</v>
      </c>
      <c r="F15124">
        <v>1018412.9</v>
      </c>
      <c r="G15124" t="s">
        <v>313</v>
      </c>
      <c r="H15124" t="s">
        <v>314</v>
      </c>
      <c r="I15124" t="s">
        <v>315</v>
      </c>
    </row>
    <row r="15125" spans="1:9" x14ac:dyDescent="0.25">
      <c r="A15125">
        <v>15123</v>
      </c>
      <c r="B15125" t="s">
        <v>11</v>
      </c>
      <c r="C15125">
        <v>2019</v>
      </c>
      <c r="D15125" t="s">
        <v>45</v>
      </c>
      <c r="E15125" t="s">
        <v>64</v>
      </c>
      <c r="F15125">
        <v>1018030.4</v>
      </c>
      <c r="G15125" t="s">
        <v>313</v>
      </c>
      <c r="H15125" t="s">
        <v>314</v>
      </c>
      <c r="I15125" t="s">
        <v>315</v>
      </c>
    </row>
    <row r="15126" spans="1:9" x14ac:dyDescent="0.25">
      <c r="A15126">
        <v>15124</v>
      </c>
      <c r="B15126" t="s">
        <v>12</v>
      </c>
      <c r="C15126">
        <v>2019</v>
      </c>
      <c r="D15126" t="s">
        <v>45</v>
      </c>
      <c r="E15126" t="s">
        <v>64</v>
      </c>
      <c r="F15126">
        <v>1016779.4</v>
      </c>
      <c r="G15126" t="s">
        <v>313</v>
      </c>
      <c r="H15126" t="s">
        <v>314</v>
      </c>
      <c r="I15126" t="s">
        <v>315</v>
      </c>
    </row>
    <row r="15127" spans="1:9" x14ac:dyDescent="0.25">
      <c r="A15127">
        <v>15125</v>
      </c>
      <c r="B15127" t="s">
        <v>7</v>
      </c>
      <c r="C15127">
        <v>2019</v>
      </c>
      <c r="D15127" t="s">
        <v>45</v>
      </c>
      <c r="E15127" t="s">
        <v>64</v>
      </c>
      <c r="F15127">
        <v>1016450.4</v>
      </c>
      <c r="G15127" t="s">
        <v>313</v>
      </c>
      <c r="H15127" t="s">
        <v>314</v>
      </c>
      <c r="I15127" t="s">
        <v>315</v>
      </c>
    </row>
    <row r="15128" spans="1:9" x14ac:dyDescent="0.25">
      <c r="A15128">
        <v>15126</v>
      </c>
      <c r="B15128" t="s">
        <v>18</v>
      </c>
      <c r="C15128">
        <v>2019</v>
      </c>
      <c r="D15128" t="s">
        <v>45</v>
      </c>
      <c r="E15128" t="s">
        <v>64</v>
      </c>
      <c r="F15128">
        <v>1011654.4</v>
      </c>
      <c r="G15128" t="s">
        <v>313</v>
      </c>
      <c r="H15128" t="s">
        <v>314</v>
      </c>
      <c r="I15128" t="s">
        <v>315</v>
      </c>
    </row>
    <row r="15129" spans="1:9" x14ac:dyDescent="0.25">
      <c r="A15129">
        <v>15127</v>
      </c>
      <c r="B15129" t="s">
        <v>23</v>
      </c>
      <c r="C15129">
        <v>2019</v>
      </c>
      <c r="D15129" t="s">
        <v>45</v>
      </c>
      <c r="E15129" t="s">
        <v>64</v>
      </c>
      <c r="F15129">
        <v>1012983.9</v>
      </c>
      <c r="G15129" t="s">
        <v>313</v>
      </c>
      <c r="H15129" t="s">
        <v>314</v>
      </c>
      <c r="I15129" t="s">
        <v>315</v>
      </c>
    </row>
    <row r="15130" spans="1:9" x14ac:dyDescent="0.25">
      <c r="A15130">
        <v>15128</v>
      </c>
      <c r="B15130" t="s">
        <v>14</v>
      </c>
      <c r="C15130">
        <v>2019</v>
      </c>
      <c r="D15130" t="s">
        <v>45</v>
      </c>
      <c r="E15130" t="s">
        <v>64</v>
      </c>
      <c r="F15130">
        <v>1014612.9</v>
      </c>
      <c r="G15130" t="s">
        <v>313</v>
      </c>
      <c r="H15130" t="s">
        <v>314</v>
      </c>
      <c r="I15130" t="s">
        <v>315</v>
      </c>
    </row>
    <row r="15131" spans="1:9" x14ac:dyDescent="0.25">
      <c r="A15131">
        <v>15129</v>
      </c>
      <c r="B15131" t="s">
        <v>17</v>
      </c>
      <c r="C15131">
        <v>2019</v>
      </c>
      <c r="D15131" t="s">
        <v>45</v>
      </c>
      <c r="E15131" t="s">
        <v>64</v>
      </c>
      <c r="F15131">
        <v>1022064.5</v>
      </c>
      <c r="G15131" t="s">
        <v>313</v>
      </c>
      <c r="H15131" t="s">
        <v>314</v>
      </c>
      <c r="I15131" t="s">
        <v>315</v>
      </c>
    </row>
    <row r="15132" spans="1:9" x14ac:dyDescent="0.25">
      <c r="A15132">
        <v>15130</v>
      </c>
      <c r="B15132" t="s">
        <v>19</v>
      </c>
      <c r="C15132">
        <v>2019</v>
      </c>
      <c r="D15132" t="s">
        <v>45</v>
      </c>
      <c r="E15132" t="s">
        <v>64</v>
      </c>
      <c r="F15132">
        <v>1017840.9</v>
      </c>
      <c r="G15132" t="s">
        <v>313</v>
      </c>
      <c r="H15132" t="s">
        <v>314</v>
      </c>
      <c r="I15132" t="s">
        <v>315</v>
      </c>
    </row>
    <row r="15133" spans="1:9" x14ac:dyDescent="0.25">
      <c r="A15133">
        <v>15131</v>
      </c>
      <c r="B15133" t="s">
        <v>27</v>
      </c>
      <c r="C15133">
        <v>2019</v>
      </c>
      <c r="D15133" t="s">
        <v>45</v>
      </c>
      <c r="E15133" t="s">
        <v>64</v>
      </c>
      <c r="F15133">
        <v>1017137.9</v>
      </c>
      <c r="G15133" t="s">
        <v>313</v>
      </c>
      <c r="H15133" t="s">
        <v>314</v>
      </c>
      <c r="I15133" t="s">
        <v>315</v>
      </c>
    </row>
    <row r="15134" spans="1:9" x14ac:dyDescent="0.25">
      <c r="A15134">
        <v>15132</v>
      </c>
      <c r="B15134" t="s">
        <v>13</v>
      </c>
      <c r="C15134">
        <v>2019</v>
      </c>
      <c r="D15134" t="s">
        <v>45</v>
      </c>
      <c r="E15134" t="s">
        <v>64</v>
      </c>
      <c r="F15134">
        <v>1019107.5</v>
      </c>
      <c r="G15134" t="s">
        <v>313</v>
      </c>
      <c r="H15134" t="s">
        <v>314</v>
      </c>
      <c r="I15134" t="s">
        <v>315</v>
      </c>
    </row>
    <row r="15135" spans="1:9" x14ac:dyDescent="0.25">
      <c r="A15135">
        <v>15133</v>
      </c>
      <c r="B15135" t="s">
        <v>4</v>
      </c>
      <c r="C15135">
        <v>2019</v>
      </c>
      <c r="D15135" t="s">
        <v>45</v>
      </c>
      <c r="E15135" t="s">
        <v>64</v>
      </c>
      <c r="F15135">
        <v>1013512.4</v>
      </c>
      <c r="G15135" t="s">
        <v>313</v>
      </c>
      <c r="H15135" t="s">
        <v>314</v>
      </c>
      <c r="I15135" t="s">
        <v>315</v>
      </c>
    </row>
    <row r="15136" spans="1:9" x14ac:dyDescent="0.25">
      <c r="A15136">
        <v>15134</v>
      </c>
      <c r="B15136" t="s">
        <v>6</v>
      </c>
      <c r="C15136">
        <v>2019</v>
      </c>
      <c r="D15136" t="s">
        <v>45</v>
      </c>
      <c r="E15136" t="s">
        <v>64</v>
      </c>
      <c r="F15136">
        <v>1026395</v>
      </c>
      <c r="G15136" t="s">
        <v>313</v>
      </c>
      <c r="H15136" t="s">
        <v>314</v>
      </c>
      <c r="I15136" t="s">
        <v>315</v>
      </c>
    </row>
    <row r="15137" spans="1:9" x14ac:dyDescent="0.25">
      <c r="A15137">
        <v>15135</v>
      </c>
      <c r="B15137" t="s">
        <v>9</v>
      </c>
      <c r="C15137">
        <v>2019</v>
      </c>
      <c r="D15137" t="s">
        <v>45</v>
      </c>
      <c r="E15137" t="s">
        <v>64</v>
      </c>
      <c r="F15137">
        <v>1020065.5</v>
      </c>
      <c r="G15137" t="s">
        <v>313</v>
      </c>
      <c r="H15137" t="s">
        <v>314</v>
      </c>
      <c r="I15137" t="s">
        <v>315</v>
      </c>
    </row>
    <row r="15138" spans="1:9" x14ac:dyDescent="0.25">
      <c r="A15138">
        <v>15136</v>
      </c>
      <c r="B15138" t="s">
        <v>10</v>
      </c>
      <c r="C15138">
        <v>2019</v>
      </c>
      <c r="D15138" t="s">
        <v>45</v>
      </c>
      <c r="E15138" t="s">
        <v>64</v>
      </c>
      <c r="F15138">
        <v>1019106</v>
      </c>
      <c r="G15138" t="s">
        <v>313</v>
      </c>
      <c r="H15138" t="s">
        <v>314</v>
      </c>
      <c r="I15138" t="s">
        <v>315</v>
      </c>
    </row>
    <row r="15139" spans="1:9" x14ac:dyDescent="0.25">
      <c r="A15139">
        <v>15137</v>
      </c>
      <c r="B15139" t="s">
        <v>3</v>
      </c>
      <c r="C15139">
        <v>2019</v>
      </c>
      <c r="D15139" t="s">
        <v>45</v>
      </c>
      <c r="E15139" t="s">
        <v>64</v>
      </c>
      <c r="F15139">
        <v>1017780.4</v>
      </c>
      <c r="G15139" t="s">
        <v>313</v>
      </c>
      <c r="H15139" t="s">
        <v>314</v>
      </c>
      <c r="I15139" t="s">
        <v>315</v>
      </c>
    </row>
    <row r="15140" spans="1:9" x14ac:dyDescent="0.25">
      <c r="A15140">
        <v>15138</v>
      </c>
      <c r="B15140" t="s">
        <v>25</v>
      </c>
      <c r="C15140">
        <v>2019</v>
      </c>
      <c r="D15140" t="s">
        <v>45</v>
      </c>
      <c r="E15140" t="s">
        <v>64</v>
      </c>
      <c r="F15140">
        <v>1019754.5</v>
      </c>
      <c r="G15140" t="s">
        <v>313</v>
      </c>
      <c r="H15140" t="s">
        <v>314</v>
      </c>
      <c r="I15140" t="s">
        <v>315</v>
      </c>
    </row>
    <row r="15141" spans="1:9" x14ac:dyDescent="0.25">
      <c r="A15141">
        <v>15139</v>
      </c>
      <c r="B15141" t="s">
        <v>8</v>
      </c>
      <c r="C15141">
        <v>2019</v>
      </c>
      <c r="D15141" t="s">
        <v>45</v>
      </c>
      <c r="E15141" t="s">
        <v>204</v>
      </c>
      <c r="F15141">
        <v>0.5</v>
      </c>
      <c r="G15141" t="s">
        <v>313</v>
      </c>
      <c r="H15141" t="s">
        <v>314</v>
      </c>
      <c r="I15141" t="s">
        <v>315</v>
      </c>
    </row>
    <row r="15142" spans="1:9" x14ac:dyDescent="0.25">
      <c r="A15142">
        <v>15140</v>
      </c>
      <c r="B15142" t="s">
        <v>22</v>
      </c>
      <c r="C15142">
        <v>2019</v>
      </c>
      <c r="D15142" t="s">
        <v>45</v>
      </c>
      <c r="E15142" t="s">
        <v>204</v>
      </c>
      <c r="F15142">
        <v>0.5</v>
      </c>
      <c r="G15142" t="s">
        <v>313</v>
      </c>
      <c r="H15142" t="s">
        <v>314</v>
      </c>
      <c r="I15142" t="s">
        <v>315</v>
      </c>
    </row>
    <row r="15143" spans="1:9" x14ac:dyDescent="0.25">
      <c r="A15143">
        <v>15141</v>
      </c>
      <c r="B15143" t="s">
        <v>15</v>
      </c>
      <c r="C15143">
        <v>2019</v>
      </c>
      <c r="D15143" t="s">
        <v>45</v>
      </c>
      <c r="E15143" t="s">
        <v>204</v>
      </c>
      <c r="F15143">
        <v>0.6</v>
      </c>
      <c r="G15143" t="s">
        <v>313</v>
      </c>
      <c r="H15143" t="s">
        <v>314</v>
      </c>
      <c r="I15143" t="s">
        <v>315</v>
      </c>
    </row>
    <row r="15144" spans="1:9" x14ac:dyDescent="0.25">
      <c r="A15144">
        <v>15142</v>
      </c>
      <c r="B15144" t="s">
        <v>20</v>
      </c>
      <c r="C15144">
        <v>2019</v>
      </c>
      <c r="D15144" t="s">
        <v>45</v>
      </c>
      <c r="E15144" t="s">
        <v>204</v>
      </c>
      <c r="F15144">
        <v>0.6</v>
      </c>
      <c r="G15144" t="s">
        <v>313</v>
      </c>
      <c r="H15144" t="s">
        <v>314</v>
      </c>
      <c r="I15144" t="s">
        <v>315</v>
      </c>
    </row>
    <row r="15145" spans="1:9" x14ac:dyDescent="0.25">
      <c r="A15145">
        <v>15143</v>
      </c>
      <c r="B15145" t="s">
        <v>30</v>
      </c>
      <c r="C15145">
        <v>2019</v>
      </c>
      <c r="D15145" t="s">
        <v>45</v>
      </c>
      <c r="E15145" t="s">
        <v>204</v>
      </c>
      <c r="F15145">
        <v>-3</v>
      </c>
      <c r="G15145" t="s">
        <v>313</v>
      </c>
      <c r="H15145" t="s">
        <v>314</v>
      </c>
      <c r="I15145" t="s">
        <v>315</v>
      </c>
    </row>
    <row r="15146" spans="1:9" x14ac:dyDescent="0.25">
      <c r="A15146">
        <v>15144</v>
      </c>
      <c r="B15146" t="s">
        <v>21</v>
      </c>
      <c r="C15146">
        <v>2019</v>
      </c>
      <c r="D15146" t="s">
        <v>45</v>
      </c>
      <c r="E15146" t="s">
        <v>204</v>
      </c>
      <c r="F15146">
        <v>0.6</v>
      </c>
      <c r="G15146" t="s">
        <v>313</v>
      </c>
      <c r="H15146" t="s">
        <v>314</v>
      </c>
      <c r="I15146" t="s">
        <v>315</v>
      </c>
    </row>
    <row r="15147" spans="1:9" x14ac:dyDescent="0.25">
      <c r="A15147">
        <v>15145</v>
      </c>
      <c r="B15147" t="s">
        <v>16</v>
      </c>
      <c r="C15147">
        <v>2019</v>
      </c>
      <c r="D15147" t="s">
        <v>45</v>
      </c>
      <c r="E15147" t="s">
        <v>204</v>
      </c>
      <c r="F15147">
        <v>0.6</v>
      </c>
      <c r="G15147" t="s">
        <v>313</v>
      </c>
      <c r="H15147" t="s">
        <v>314</v>
      </c>
      <c r="I15147" t="s">
        <v>315</v>
      </c>
    </row>
    <row r="15148" spans="1:9" x14ac:dyDescent="0.25">
      <c r="A15148">
        <v>15146</v>
      </c>
      <c r="B15148" t="s">
        <v>29</v>
      </c>
      <c r="C15148">
        <v>2019</v>
      </c>
      <c r="D15148" t="s">
        <v>45</v>
      </c>
      <c r="E15148" t="s">
        <v>204</v>
      </c>
      <c r="F15148">
        <v>1.1000000000000001</v>
      </c>
      <c r="G15148" t="s">
        <v>313</v>
      </c>
      <c r="H15148" t="s">
        <v>314</v>
      </c>
      <c r="I15148" t="s">
        <v>315</v>
      </c>
    </row>
    <row r="15149" spans="1:9" x14ac:dyDescent="0.25">
      <c r="A15149">
        <v>15147</v>
      </c>
      <c r="B15149" t="s">
        <v>31</v>
      </c>
      <c r="C15149">
        <v>2019</v>
      </c>
      <c r="D15149" t="s">
        <v>45</v>
      </c>
      <c r="E15149" t="s">
        <v>204</v>
      </c>
      <c r="F15149">
        <v>-3.9</v>
      </c>
      <c r="G15149" t="s">
        <v>313</v>
      </c>
      <c r="H15149" t="s">
        <v>314</v>
      </c>
      <c r="I15149" t="s">
        <v>315</v>
      </c>
    </row>
    <row r="15150" spans="1:9" x14ac:dyDescent="0.25">
      <c r="A15150">
        <v>15148</v>
      </c>
      <c r="B15150" t="s">
        <v>24</v>
      </c>
      <c r="C15150">
        <v>2019</v>
      </c>
      <c r="D15150" t="s">
        <v>45</v>
      </c>
      <c r="E15150" t="s">
        <v>204</v>
      </c>
      <c r="F15150">
        <v>0.1</v>
      </c>
      <c r="G15150" t="s">
        <v>313</v>
      </c>
      <c r="H15150" t="s">
        <v>314</v>
      </c>
      <c r="I15150" t="s">
        <v>315</v>
      </c>
    </row>
    <row r="15151" spans="1:9" x14ac:dyDescent="0.25">
      <c r="A15151">
        <v>15149</v>
      </c>
      <c r="B15151" t="s">
        <v>5</v>
      </c>
      <c r="C15151">
        <v>2019</v>
      </c>
      <c r="D15151" t="s">
        <v>45</v>
      </c>
      <c r="E15151" t="s">
        <v>204</v>
      </c>
      <c r="F15151">
        <v>0.5</v>
      </c>
      <c r="G15151" t="s">
        <v>313</v>
      </c>
      <c r="H15151" t="s">
        <v>314</v>
      </c>
      <c r="I15151" t="s">
        <v>315</v>
      </c>
    </row>
    <row r="15152" spans="1:9" x14ac:dyDescent="0.25">
      <c r="A15152">
        <v>15150</v>
      </c>
      <c r="B15152" t="s">
        <v>26</v>
      </c>
      <c r="C15152">
        <v>2019</v>
      </c>
      <c r="D15152" t="s">
        <v>45</v>
      </c>
      <c r="E15152" t="s">
        <v>204</v>
      </c>
      <c r="F15152">
        <v>1.1000000000000001</v>
      </c>
      <c r="G15152" t="s">
        <v>313</v>
      </c>
      <c r="H15152" t="s">
        <v>314</v>
      </c>
      <c r="I15152" t="s">
        <v>315</v>
      </c>
    </row>
    <row r="15153" spans="1:9" x14ac:dyDescent="0.25">
      <c r="A15153">
        <v>15151</v>
      </c>
      <c r="B15153" t="s">
        <v>28</v>
      </c>
      <c r="C15153">
        <v>2019</v>
      </c>
      <c r="D15153" t="s">
        <v>45</v>
      </c>
      <c r="E15153" t="s">
        <v>204</v>
      </c>
      <c r="F15153">
        <v>1.1000000000000001</v>
      </c>
      <c r="G15153" t="s">
        <v>313</v>
      </c>
      <c r="H15153" t="s">
        <v>314</v>
      </c>
      <c r="I15153" t="s">
        <v>315</v>
      </c>
    </row>
    <row r="15154" spans="1:9" x14ac:dyDescent="0.25">
      <c r="A15154">
        <v>15152</v>
      </c>
      <c r="B15154" t="s">
        <v>11</v>
      </c>
      <c r="C15154">
        <v>2019</v>
      </c>
      <c r="D15154" t="s">
        <v>45</v>
      </c>
      <c r="E15154" t="s">
        <v>204</v>
      </c>
      <c r="F15154">
        <v>0.6</v>
      </c>
      <c r="G15154" t="s">
        <v>313</v>
      </c>
      <c r="H15154" t="s">
        <v>314</v>
      </c>
      <c r="I15154" t="s">
        <v>315</v>
      </c>
    </row>
    <row r="15155" spans="1:9" x14ac:dyDescent="0.25">
      <c r="A15155">
        <v>15153</v>
      </c>
      <c r="B15155" t="s">
        <v>12</v>
      </c>
      <c r="C15155">
        <v>2019</v>
      </c>
      <c r="D15155" t="s">
        <v>45</v>
      </c>
      <c r="E15155" t="s">
        <v>204</v>
      </c>
      <c r="F15155">
        <v>0.6</v>
      </c>
      <c r="G15155" t="s">
        <v>313</v>
      </c>
      <c r="H15155" t="s">
        <v>314</v>
      </c>
      <c r="I15155" t="s">
        <v>315</v>
      </c>
    </row>
    <row r="15156" spans="1:9" x14ac:dyDescent="0.25">
      <c r="A15156">
        <v>15154</v>
      </c>
      <c r="B15156" t="s">
        <v>7</v>
      </c>
      <c r="C15156">
        <v>2019</v>
      </c>
      <c r="D15156" t="s">
        <v>45</v>
      </c>
      <c r="E15156" t="s">
        <v>204</v>
      </c>
      <c r="F15156">
        <v>0.6</v>
      </c>
      <c r="G15156" t="s">
        <v>313</v>
      </c>
      <c r="H15156" t="s">
        <v>314</v>
      </c>
      <c r="I15156" t="s">
        <v>315</v>
      </c>
    </row>
    <row r="15157" spans="1:9" x14ac:dyDescent="0.25">
      <c r="A15157">
        <v>15155</v>
      </c>
      <c r="B15157" t="s">
        <v>18</v>
      </c>
      <c r="C15157">
        <v>2019</v>
      </c>
      <c r="D15157" t="s">
        <v>45</v>
      </c>
      <c r="E15157" t="s">
        <v>204</v>
      </c>
      <c r="F15157">
        <v>0.6</v>
      </c>
      <c r="G15157" t="s">
        <v>313</v>
      </c>
      <c r="H15157" t="s">
        <v>314</v>
      </c>
      <c r="I15157" t="s">
        <v>315</v>
      </c>
    </row>
    <row r="15158" spans="1:9" x14ac:dyDescent="0.25">
      <c r="A15158">
        <v>15156</v>
      </c>
      <c r="B15158" t="s">
        <v>23</v>
      </c>
      <c r="C15158">
        <v>2019</v>
      </c>
      <c r="D15158" t="s">
        <v>45</v>
      </c>
      <c r="E15158" t="s">
        <v>204</v>
      </c>
      <c r="F15158">
        <v>-2.9</v>
      </c>
      <c r="G15158" t="s">
        <v>313</v>
      </c>
      <c r="H15158" t="s">
        <v>314</v>
      </c>
      <c r="I15158" t="s">
        <v>315</v>
      </c>
    </row>
    <row r="15159" spans="1:9" x14ac:dyDescent="0.25">
      <c r="A15159">
        <v>15157</v>
      </c>
      <c r="B15159" t="s">
        <v>14</v>
      </c>
      <c r="C15159">
        <v>2019</v>
      </c>
      <c r="D15159" t="s">
        <v>45</v>
      </c>
      <c r="E15159" t="s">
        <v>204</v>
      </c>
      <c r="F15159">
        <v>1.1000000000000001</v>
      </c>
      <c r="G15159" t="s">
        <v>313</v>
      </c>
      <c r="H15159" t="s">
        <v>314</v>
      </c>
      <c r="I15159" t="s">
        <v>315</v>
      </c>
    </row>
    <row r="15160" spans="1:9" x14ac:dyDescent="0.25">
      <c r="A15160">
        <v>15158</v>
      </c>
      <c r="B15160" t="s">
        <v>17</v>
      </c>
      <c r="C15160">
        <v>2019</v>
      </c>
      <c r="D15160" t="s">
        <v>45</v>
      </c>
      <c r="E15160" t="s">
        <v>204</v>
      </c>
      <c r="F15160">
        <v>0.5</v>
      </c>
      <c r="G15160" t="s">
        <v>313</v>
      </c>
      <c r="H15160" t="s">
        <v>314</v>
      </c>
      <c r="I15160" t="s">
        <v>315</v>
      </c>
    </row>
    <row r="15161" spans="1:9" x14ac:dyDescent="0.25">
      <c r="A15161">
        <v>15159</v>
      </c>
      <c r="B15161" t="s">
        <v>19</v>
      </c>
      <c r="C15161">
        <v>2019</v>
      </c>
      <c r="D15161" t="s">
        <v>45</v>
      </c>
      <c r="E15161" t="s">
        <v>204</v>
      </c>
      <c r="F15161">
        <v>-2.9</v>
      </c>
      <c r="G15161" t="s">
        <v>313</v>
      </c>
      <c r="H15161" t="s">
        <v>314</v>
      </c>
      <c r="I15161" t="s">
        <v>315</v>
      </c>
    </row>
    <row r="15162" spans="1:9" x14ac:dyDescent="0.25">
      <c r="A15162">
        <v>15160</v>
      </c>
      <c r="B15162" t="s">
        <v>27</v>
      </c>
      <c r="C15162">
        <v>2019</v>
      </c>
      <c r="D15162" t="s">
        <v>45</v>
      </c>
      <c r="E15162" t="s">
        <v>204</v>
      </c>
      <c r="F15162">
        <v>-2.9</v>
      </c>
      <c r="G15162" t="s">
        <v>313</v>
      </c>
      <c r="H15162" t="s">
        <v>314</v>
      </c>
      <c r="I15162" t="s">
        <v>315</v>
      </c>
    </row>
    <row r="15163" spans="1:9" x14ac:dyDescent="0.25">
      <c r="A15163">
        <v>15161</v>
      </c>
      <c r="B15163" t="s">
        <v>13</v>
      </c>
      <c r="C15163">
        <v>2019</v>
      </c>
      <c r="D15163" t="s">
        <v>45</v>
      </c>
      <c r="E15163" t="s">
        <v>204</v>
      </c>
      <c r="F15163">
        <v>0.5</v>
      </c>
      <c r="G15163" t="s">
        <v>313</v>
      </c>
      <c r="H15163" t="s">
        <v>314</v>
      </c>
      <c r="I15163" t="s">
        <v>315</v>
      </c>
    </row>
    <row r="15164" spans="1:9" x14ac:dyDescent="0.25">
      <c r="A15164">
        <v>15162</v>
      </c>
      <c r="B15164" t="s">
        <v>4</v>
      </c>
      <c r="C15164">
        <v>2019</v>
      </c>
      <c r="D15164" t="s">
        <v>45</v>
      </c>
      <c r="E15164" t="s">
        <v>204</v>
      </c>
      <c r="F15164">
        <v>0.6</v>
      </c>
      <c r="G15164" t="s">
        <v>313</v>
      </c>
      <c r="H15164" t="s">
        <v>314</v>
      </c>
      <c r="I15164" t="s">
        <v>315</v>
      </c>
    </row>
    <row r="15165" spans="1:9" x14ac:dyDescent="0.25">
      <c r="A15165">
        <v>15163</v>
      </c>
      <c r="B15165" t="s">
        <v>6</v>
      </c>
      <c r="C15165">
        <v>2019</v>
      </c>
      <c r="D15165" t="s">
        <v>45</v>
      </c>
      <c r="E15165" t="s">
        <v>204</v>
      </c>
      <c r="F15165">
        <v>1</v>
      </c>
      <c r="G15165" t="s">
        <v>313</v>
      </c>
      <c r="H15165" t="s">
        <v>314</v>
      </c>
      <c r="I15165" t="s">
        <v>315</v>
      </c>
    </row>
    <row r="15166" spans="1:9" x14ac:dyDescent="0.25">
      <c r="A15166">
        <v>15164</v>
      </c>
      <c r="B15166" t="s">
        <v>9</v>
      </c>
      <c r="C15166">
        <v>2019</v>
      </c>
      <c r="D15166" t="s">
        <v>45</v>
      </c>
      <c r="E15166" t="s">
        <v>204</v>
      </c>
      <c r="F15166">
        <v>0.5</v>
      </c>
      <c r="G15166" t="s">
        <v>313</v>
      </c>
      <c r="H15166" t="s">
        <v>314</v>
      </c>
      <c r="I15166" t="s">
        <v>315</v>
      </c>
    </row>
    <row r="15167" spans="1:9" x14ac:dyDescent="0.25">
      <c r="A15167">
        <v>15165</v>
      </c>
      <c r="B15167" t="s">
        <v>10</v>
      </c>
      <c r="C15167">
        <v>2019</v>
      </c>
      <c r="D15167" t="s">
        <v>45</v>
      </c>
      <c r="E15167" t="s">
        <v>204</v>
      </c>
      <c r="F15167">
        <v>1</v>
      </c>
      <c r="G15167" t="s">
        <v>313</v>
      </c>
      <c r="H15167" t="s">
        <v>314</v>
      </c>
      <c r="I15167" t="s">
        <v>315</v>
      </c>
    </row>
    <row r="15168" spans="1:9" x14ac:dyDescent="0.25">
      <c r="A15168">
        <v>15166</v>
      </c>
      <c r="B15168" t="s">
        <v>3</v>
      </c>
      <c r="C15168">
        <v>2019</v>
      </c>
      <c r="D15168" t="s">
        <v>45</v>
      </c>
      <c r="E15168" t="s">
        <v>204</v>
      </c>
      <c r="F15168">
        <v>0.6</v>
      </c>
      <c r="G15168" t="s">
        <v>313</v>
      </c>
      <c r="H15168" t="s">
        <v>314</v>
      </c>
      <c r="I15168" t="s">
        <v>315</v>
      </c>
    </row>
    <row r="15169" spans="1:9" x14ac:dyDescent="0.25">
      <c r="A15169">
        <v>15167</v>
      </c>
      <c r="B15169" t="s">
        <v>25</v>
      </c>
      <c r="C15169">
        <v>2019</v>
      </c>
      <c r="D15169" t="s">
        <v>45</v>
      </c>
      <c r="E15169" t="s">
        <v>204</v>
      </c>
      <c r="F15169">
        <v>0.5</v>
      </c>
      <c r="G15169" t="s">
        <v>313</v>
      </c>
      <c r="H15169" t="s">
        <v>314</v>
      </c>
      <c r="I15169" t="s">
        <v>315</v>
      </c>
    </row>
    <row r="15170" spans="1:9" x14ac:dyDescent="0.25">
      <c r="A15170">
        <v>15168</v>
      </c>
      <c r="B15170" t="s">
        <v>8</v>
      </c>
      <c r="C15170">
        <v>2019</v>
      </c>
      <c r="D15170" t="s">
        <v>45</v>
      </c>
      <c r="E15170" t="s">
        <v>205</v>
      </c>
      <c r="F15170">
        <v>0</v>
      </c>
      <c r="G15170" t="s">
        <v>316</v>
      </c>
      <c r="H15170" t="s">
        <v>314</v>
      </c>
      <c r="I15170" t="s">
        <v>315</v>
      </c>
    </row>
    <row r="15171" spans="1:9" x14ac:dyDescent="0.25">
      <c r="A15171">
        <v>15169</v>
      </c>
      <c r="B15171" t="s">
        <v>22</v>
      </c>
      <c r="C15171">
        <v>2019</v>
      </c>
      <c r="D15171" t="s">
        <v>45</v>
      </c>
      <c r="E15171" t="s">
        <v>205</v>
      </c>
      <c r="F15171">
        <v>0</v>
      </c>
      <c r="G15171" t="s">
        <v>316</v>
      </c>
      <c r="H15171" t="s">
        <v>314</v>
      </c>
      <c r="I15171" t="s">
        <v>315</v>
      </c>
    </row>
    <row r="15172" spans="1:9" x14ac:dyDescent="0.25">
      <c r="A15172">
        <v>15170</v>
      </c>
      <c r="B15172" t="s">
        <v>15</v>
      </c>
      <c r="C15172">
        <v>2019</v>
      </c>
      <c r="D15172" t="s">
        <v>45</v>
      </c>
      <c r="E15172" t="s">
        <v>205</v>
      </c>
      <c r="F15172">
        <v>0</v>
      </c>
      <c r="G15172" t="s">
        <v>316</v>
      </c>
      <c r="H15172" t="s">
        <v>314</v>
      </c>
      <c r="I15172" t="s">
        <v>315</v>
      </c>
    </row>
    <row r="15173" spans="1:9" x14ac:dyDescent="0.25">
      <c r="A15173">
        <v>15171</v>
      </c>
      <c r="B15173" t="s">
        <v>20</v>
      </c>
      <c r="C15173">
        <v>2019</v>
      </c>
      <c r="D15173" t="s">
        <v>45</v>
      </c>
      <c r="E15173" t="s">
        <v>205</v>
      </c>
      <c r="F15173">
        <v>0</v>
      </c>
      <c r="G15173" t="s">
        <v>316</v>
      </c>
      <c r="H15173" t="s">
        <v>314</v>
      </c>
      <c r="I15173" t="s">
        <v>315</v>
      </c>
    </row>
    <row r="15174" spans="1:9" x14ac:dyDescent="0.25">
      <c r="A15174">
        <v>15172</v>
      </c>
      <c r="B15174" t="s">
        <v>30</v>
      </c>
      <c r="C15174">
        <v>2019</v>
      </c>
      <c r="D15174" t="s">
        <v>45</v>
      </c>
      <c r="E15174" t="s">
        <v>205</v>
      </c>
      <c r="F15174">
        <v>0</v>
      </c>
      <c r="G15174" t="s">
        <v>316</v>
      </c>
      <c r="H15174" t="s">
        <v>314</v>
      </c>
      <c r="I15174" t="s">
        <v>315</v>
      </c>
    </row>
    <row r="15175" spans="1:9" x14ac:dyDescent="0.25">
      <c r="A15175">
        <v>15173</v>
      </c>
      <c r="B15175" t="s">
        <v>21</v>
      </c>
      <c r="C15175">
        <v>2019</v>
      </c>
      <c r="D15175" t="s">
        <v>45</v>
      </c>
      <c r="E15175" t="s">
        <v>205</v>
      </c>
      <c r="F15175">
        <v>0</v>
      </c>
      <c r="G15175" t="s">
        <v>316</v>
      </c>
      <c r="H15175" t="s">
        <v>314</v>
      </c>
      <c r="I15175" t="s">
        <v>315</v>
      </c>
    </row>
    <row r="15176" spans="1:9" x14ac:dyDescent="0.25">
      <c r="A15176">
        <v>15174</v>
      </c>
      <c r="B15176" t="s">
        <v>16</v>
      </c>
      <c r="C15176">
        <v>2019</v>
      </c>
      <c r="D15176" t="s">
        <v>45</v>
      </c>
      <c r="E15176" t="s">
        <v>205</v>
      </c>
      <c r="F15176">
        <v>0</v>
      </c>
      <c r="G15176" t="s">
        <v>316</v>
      </c>
      <c r="H15176" t="s">
        <v>314</v>
      </c>
      <c r="I15176" t="s">
        <v>315</v>
      </c>
    </row>
    <row r="15177" spans="1:9" x14ac:dyDescent="0.25">
      <c r="A15177">
        <v>15175</v>
      </c>
      <c r="B15177" t="s">
        <v>29</v>
      </c>
      <c r="C15177">
        <v>2019</v>
      </c>
      <c r="D15177" t="s">
        <v>45</v>
      </c>
      <c r="E15177" t="s">
        <v>205</v>
      </c>
      <c r="F15177">
        <v>0</v>
      </c>
      <c r="G15177" t="s">
        <v>316</v>
      </c>
      <c r="H15177" t="s">
        <v>314</v>
      </c>
      <c r="I15177" t="s">
        <v>315</v>
      </c>
    </row>
    <row r="15178" spans="1:9" x14ac:dyDescent="0.25">
      <c r="A15178">
        <v>15176</v>
      </c>
      <c r="B15178" t="s">
        <v>31</v>
      </c>
      <c r="C15178">
        <v>2019</v>
      </c>
      <c r="D15178" t="s">
        <v>45</v>
      </c>
      <c r="E15178" t="s">
        <v>205</v>
      </c>
      <c r="F15178">
        <v>0</v>
      </c>
      <c r="G15178" t="s">
        <v>316</v>
      </c>
      <c r="H15178" t="s">
        <v>314</v>
      </c>
      <c r="I15178" t="s">
        <v>315</v>
      </c>
    </row>
    <row r="15179" spans="1:9" x14ac:dyDescent="0.25">
      <c r="A15179">
        <v>15177</v>
      </c>
      <c r="B15179" t="s">
        <v>24</v>
      </c>
      <c r="C15179">
        <v>2019</v>
      </c>
      <c r="D15179" t="s">
        <v>45</v>
      </c>
      <c r="E15179" t="s">
        <v>205</v>
      </c>
      <c r="F15179">
        <v>0</v>
      </c>
      <c r="G15179" t="s">
        <v>316</v>
      </c>
      <c r="H15179" t="s">
        <v>314</v>
      </c>
      <c r="I15179" t="s">
        <v>315</v>
      </c>
    </row>
    <row r="15180" spans="1:9" x14ac:dyDescent="0.25">
      <c r="A15180">
        <v>15178</v>
      </c>
      <c r="B15180" t="s">
        <v>5</v>
      </c>
      <c r="C15180">
        <v>2019</v>
      </c>
      <c r="D15180" t="s">
        <v>45</v>
      </c>
      <c r="E15180" t="s">
        <v>205</v>
      </c>
      <c r="F15180">
        <v>0</v>
      </c>
      <c r="G15180" t="s">
        <v>316</v>
      </c>
      <c r="H15180" t="s">
        <v>314</v>
      </c>
      <c r="I15180" t="s">
        <v>315</v>
      </c>
    </row>
    <row r="15181" spans="1:9" x14ac:dyDescent="0.25">
      <c r="A15181">
        <v>15179</v>
      </c>
      <c r="B15181" t="s">
        <v>26</v>
      </c>
      <c r="C15181">
        <v>2019</v>
      </c>
      <c r="D15181" t="s">
        <v>45</v>
      </c>
      <c r="E15181" t="s">
        <v>205</v>
      </c>
      <c r="F15181">
        <v>0</v>
      </c>
      <c r="G15181" t="s">
        <v>316</v>
      </c>
      <c r="H15181" t="s">
        <v>314</v>
      </c>
      <c r="I15181" t="s">
        <v>315</v>
      </c>
    </row>
    <row r="15182" spans="1:9" x14ac:dyDescent="0.25">
      <c r="A15182">
        <v>15180</v>
      </c>
      <c r="B15182" t="s">
        <v>28</v>
      </c>
      <c r="C15182">
        <v>2019</v>
      </c>
      <c r="D15182" t="s">
        <v>45</v>
      </c>
      <c r="E15182" t="s">
        <v>205</v>
      </c>
      <c r="F15182">
        <v>0</v>
      </c>
      <c r="G15182" t="s">
        <v>316</v>
      </c>
      <c r="H15182" t="s">
        <v>314</v>
      </c>
      <c r="I15182" t="s">
        <v>315</v>
      </c>
    </row>
    <row r="15183" spans="1:9" x14ac:dyDescent="0.25">
      <c r="A15183">
        <v>15181</v>
      </c>
      <c r="B15183" t="s">
        <v>11</v>
      </c>
      <c r="C15183">
        <v>2019</v>
      </c>
      <c r="D15183" t="s">
        <v>45</v>
      </c>
      <c r="E15183" t="s">
        <v>205</v>
      </c>
      <c r="F15183">
        <v>0</v>
      </c>
      <c r="G15183" t="s">
        <v>316</v>
      </c>
      <c r="H15183" t="s">
        <v>314</v>
      </c>
      <c r="I15183" t="s">
        <v>315</v>
      </c>
    </row>
    <row r="15184" spans="1:9" x14ac:dyDescent="0.25">
      <c r="A15184">
        <v>15182</v>
      </c>
      <c r="B15184" t="s">
        <v>12</v>
      </c>
      <c r="C15184">
        <v>2019</v>
      </c>
      <c r="D15184" t="s">
        <v>45</v>
      </c>
      <c r="E15184" t="s">
        <v>205</v>
      </c>
      <c r="F15184">
        <v>0</v>
      </c>
      <c r="G15184" t="s">
        <v>316</v>
      </c>
      <c r="H15184" t="s">
        <v>314</v>
      </c>
      <c r="I15184" t="s">
        <v>315</v>
      </c>
    </row>
    <row r="15185" spans="1:9" x14ac:dyDescent="0.25">
      <c r="A15185">
        <v>15183</v>
      </c>
      <c r="B15185" t="s">
        <v>7</v>
      </c>
      <c r="C15185">
        <v>2019</v>
      </c>
      <c r="D15185" t="s">
        <v>45</v>
      </c>
      <c r="E15185" t="s">
        <v>205</v>
      </c>
      <c r="F15185">
        <v>0</v>
      </c>
      <c r="G15185" t="s">
        <v>316</v>
      </c>
      <c r="H15185" t="s">
        <v>314</v>
      </c>
      <c r="I15185" t="s">
        <v>315</v>
      </c>
    </row>
    <row r="15186" spans="1:9" x14ac:dyDescent="0.25">
      <c r="A15186">
        <v>15184</v>
      </c>
      <c r="B15186" t="s">
        <v>18</v>
      </c>
      <c r="C15186">
        <v>2019</v>
      </c>
      <c r="D15186" t="s">
        <v>45</v>
      </c>
      <c r="E15186" t="s">
        <v>205</v>
      </c>
      <c r="F15186">
        <v>0</v>
      </c>
      <c r="G15186" t="s">
        <v>316</v>
      </c>
      <c r="H15186" t="s">
        <v>314</v>
      </c>
      <c r="I15186" t="s">
        <v>315</v>
      </c>
    </row>
    <row r="15187" spans="1:9" x14ac:dyDescent="0.25">
      <c r="A15187">
        <v>15185</v>
      </c>
      <c r="B15187" t="s">
        <v>23</v>
      </c>
      <c r="C15187">
        <v>2019</v>
      </c>
      <c r="D15187" t="s">
        <v>45</v>
      </c>
      <c r="E15187" t="s">
        <v>205</v>
      </c>
      <c r="F15187">
        <v>0</v>
      </c>
      <c r="G15187" t="s">
        <v>316</v>
      </c>
      <c r="H15187" t="s">
        <v>314</v>
      </c>
      <c r="I15187" t="s">
        <v>315</v>
      </c>
    </row>
    <row r="15188" spans="1:9" x14ac:dyDescent="0.25">
      <c r="A15188">
        <v>15186</v>
      </c>
      <c r="B15188" t="s">
        <v>14</v>
      </c>
      <c r="C15188">
        <v>2019</v>
      </c>
      <c r="D15188" t="s">
        <v>45</v>
      </c>
      <c r="E15188" t="s">
        <v>205</v>
      </c>
      <c r="F15188">
        <v>0</v>
      </c>
      <c r="G15188" t="s">
        <v>316</v>
      </c>
      <c r="H15188" t="s">
        <v>314</v>
      </c>
      <c r="I15188" t="s">
        <v>315</v>
      </c>
    </row>
    <row r="15189" spans="1:9" x14ac:dyDescent="0.25">
      <c r="A15189">
        <v>15187</v>
      </c>
      <c r="B15189" t="s">
        <v>17</v>
      </c>
      <c r="C15189">
        <v>2019</v>
      </c>
      <c r="D15189" t="s">
        <v>45</v>
      </c>
      <c r="E15189" t="s">
        <v>205</v>
      </c>
      <c r="F15189">
        <v>0</v>
      </c>
      <c r="G15189" t="s">
        <v>316</v>
      </c>
      <c r="H15189" t="s">
        <v>314</v>
      </c>
      <c r="I15189" t="s">
        <v>315</v>
      </c>
    </row>
    <row r="15190" spans="1:9" x14ac:dyDescent="0.25">
      <c r="A15190">
        <v>15188</v>
      </c>
      <c r="B15190" t="s">
        <v>19</v>
      </c>
      <c r="C15190">
        <v>2019</v>
      </c>
      <c r="D15190" t="s">
        <v>45</v>
      </c>
      <c r="E15190" t="s">
        <v>205</v>
      </c>
      <c r="F15190">
        <v>0</v>
      </c>
      <c r="G15190" t="s">
        <v>316</v>
      </c>
      <c r="H15190" t="s">
        <v>314</v>
      </c>
      <c r="I15190" t="s">
        <v>315</v>
      </c>
    </row>
    <row r="15191" spans="1:9" x14ac:dyDescent="0.25">
      <c r="A15191">
        <v>15189</v>
      </c>
      <c r="B15191" t="s">
        <v>27</v>
      </c>
      <c r="C15191">
        <v>2019</v>
      </c>
      <c r="D15191" t="s">
        <v>45</v>
      </c>
      <c r="E15191" t="s">
        <v>205</v>
      </c>
      <c r="F15191">
        <v>0</v>
      </c>
      <c r="G15191" t="s">
        <v>316</v>
      </c>
      <c r="H15191" t="s">
        <v>314</v>
      </c>
      <c r="I15191" t="s">
        <v>315</v>
      </c>
    </row>
    <row r="15192" spans="1:9" x14ac:dyDescent="0.25">
      <c r="A15192">
        <v>15190</v>
      </c>
      <c r="B15192" t="s">
        <v>13</v>
      </c>
      <c r="C15192">
        <v>2019</v>
      </c>
      <c r="D15192" t="s">
        <v>45</v>
      </c>
      <c r="E15192" t="s">
        <v>205</v>
      </c>
      <c r="F15192">
        <v>0</v>
      </c>
      <c r="G15192" t="s">
        <v>316</v>
      </c>
      <c r="H15192" t="s">
        <v>314</v>
      </c>
      <c r="I15192" t="s">
        <v>315</v>
      </c>
    </row>
    <row r="15193" spans="1:9" x14ac:dyDescent="0.25">
      <c r="A15193">
        <v>15191</v>
      </c>
      <c r="B15193" t="s">
        <v>4</v>
      </c>
      <c r="C15193">
        <v>2019</v>
      </c>
      <c r="D15193" t="s">
        <v>45</v>
      </c>
      <c r="E15193" t="s">
        <v>205</v>
      </c>
      <c r="F15193">
        <v>0</v>
      </c>
      <c r="G15193" t="s">
        <v>316</v>
      </c>
      <c r="H15193" t="s">
        <v>314</v>
      </c>
      <c r="I15193" t="s">
        <v>315</v>
      </c>
    </row>
    <row r="15194" spans="1:9" x14ac:dyDescent="0.25">
      <c r="A15194">
        <v>15192</v>
      </c>
      <c r="B15194" t="s">
        <v>6</v>
      </c>
      <c r="C15194">
        <v>2019</v>
      </c>
      <c r="D15194" t="s">
        <v>45</v>
      </c>
      <c r="E15194" t="s">
        <v>205</v>
      </c>
      <c r="F15194">
        <v>0</v>
      </c>
      <c r="G15194" t="s">
        <v>316</v>
      </c>
      <c r="H15194" t="s">
        <v>314</v>
      </c>
      <c r="I15194" t="s">
        <v>315</v>
      </c>
    </row>
    <row r="15195" spans="1:9" x14ac:dyDescent="0.25">
      <c r="A15195">
        <v>15193</v>
      </c>
      <c r="B15195" t="s">
        <v>9</v>
      </c>
      <c r="C15195">
        <v>2019</v>
      </c>
      <c r="D15195" t="s">
        <v>45</v>
      </c>
      <c r="E15195" t="s">
        <v>205</v>
      </c>
      <c r="F15195">
        <v>0</v>
      </c>
      <c r="G15195" t="s">
        <v>316</v>
      </c>
      <c r="H15195" t="s">
        <v>314</v>
      </c>
      <c r="I15195" t="s">
        <v>315</v>
      </c>
    </row>
    <row r="15196" spans="1:9" x14ac:dyDescent="0.25">
      <c r="A15196">
        <v>15194</v>
      </c>
      <c r="B15196" t="s">
        <v>10</v>
      </c>
      <c r="C15196">
        <v>2019</v>
      </c>
      <c r="D15196" t="s">
        <v>45</v>
      </c>
      <c r="E15196" t="s">
        <v>205</v>
      </c>
      <c r="F15196">
        <v>0</v>
      </c>
      <c r="G15196" t="s">
        <v>316</v>
      </c>
      <c r="H15196" t="s">
        <v>314</v>
      </c>
      <c r="I15196" t="s">
        <v>315</v>
      </c>
    </row>
    <row r="15197" spans="1:9" x14ac:dyDescent="0.25">
      <c r="A15197">
        <v>15195</v>
      </c>
      <c r="B15197" t="s">
        <v>3</v>
      </c>
      <c r="C15197">
        <v>2019</v>
      </c>
      <c r="D15197" t="s">
        <v>45</v>
      </c>
      <c r="E15197" t="s">
        <v>205</v>
      </c>
      <c r="F15197">
        <v>0</v>
      </c>
      <c r="G15197" t="s">
        <v>316</v>
      </c>
      <c r="H15197" t="s">
        <v>314</v>
      </c>
      <c r="I15197" t="s">
        <v>315</v>
      </c>
    </row>
    <row r="15198" spans="1:9" x14ac:dyDescent="0.25">
      <c r="A15198">
        <v>15196</v>
      </c>
      <c r="B15198" t="s">
        <v>25</v>
      </c>
      <c r="C15198">
        <v>2019</v>
      </c>
      <c r="D15198" t="s">
        <v>45</v>
      </c>
      <c r="E15198" t="s">
        <v>205</v>
      </c>
      <c r="F15198">
        <v>0</v>
      </c>
      <c r="G15198" t="s">
        <v>316</v>
      </c>
      <c r="H15198" t="s">
        <v>314</v>
      </c>
      <c r="I15198" t="s">
        <v>315</v>
      </c>
    </row>
    <row r="15199" spans="1:9" x14ac:dyDescent="0.25">
      <c r="A15199">
        <v>15197</v>
      </c>
      <c r="B15199" t="s">
        <v>8</v>
      </c>
      <c r="C15199">
        <v>2020</v>
      </c>
      <c r="D15199" t="s">
        <v>45</v>
      </c>
      <c r="E15199" t="s">
        <v>312</v>
      </c>
      <c r="F15199">
        <v>1017126</v>
      </c>
      <c r="G15199" t="s">
        <v>313</v>
      </c>
      <c r="H15199" t="s">
        <v>314</v>
      </c>
      <c r="I15199" t="s">
        <v>315</v>
      </c>
    </row>
    <row r="15200" spans="1:9" x14ac:dyDescent="0.25">
      <c r="A15200">
        <v>15198</v>
      </c>
      <c r="B15200" t="s">
        <v>22</v>
      </c>
      <c r="C15200">
        <v>2020</v>
      </c>
      <c r="D15200" t="s">
        <v>45</v>
      </c>
      <c r="E15200" t="s">
        <v>312</v>
      </c>
      <c r="F15200">
        <v>1017126</v>
      </c>
      <c r="G15200" t="s">
        <v>313</v>
      </c>
      <c r="H15200" t="s">
        <v>314</v>
      </c>
      <c r="I15200" t="s">
        <v>315</v>
      </c>
    </row>
    <row r="15201" spans="1:9" x14ac:dyDescent="0.25">
      <c r="A15201">
        <v>15199</v>
      </c>
      <c r="B15201" t="s">
        <v>15</v>
      </c>
      <c r="C15201">
        <v>2020</v>
      </c>
      <c r="D15201" t="s">
        <v>45</v>
      </c>
      <c r="E15201" t="s">
        <v>312</v>
      </c>
      <c r="F15201">
        <v>1013627</v>
      </c>
      <c r="G15201" t="s">
        <v>313</v>
      </c>
      <c r="H15201" t="s">
        <v>314</v>
      </c>
      <c r="I15201" t="s">
        <v>315</v>
      </c>
    </row>
    <row r="15202" spans="1:9" x14ac:dyDescent="0.25">
      <c r="A15202">
        <v>15200</v>
      </c>
      <c r="B15202" t="s">
        <v>20</v>
      </c>
      <c r="C15202">
        <v>2020</v>
      </c>
      <c r="D15202" t="s">
        <v>45</v>
      </c>
      <c r="E15202" t="s">
        <v>312</v>
      </c>
      <c r="F15202">
        <v>1012383</v>
      </c>
      <c r="G15202" t="s">
        <v>313</v>
      </c>
      <c r="H15202" t="s">
        <v>314</v>
      </c>
      <c r="I15202" t="s">
        <v>315</v>
      </c>
    </row>
    <row r="15203" spans="1:9" x14ac:dyDescent="0.25">
      <c r="A15203">
        <v>15201</v>
      </c>
      <c r="B15203" t="s">
        <v>30</v>
      </c>
      <c r="C15203">
        <v>2020</v>
      </c>
      <c r="D15203" t="s">
        <v>45</v>
      </c>
      <c r="E15203" t="s">
        <v>312</v>
      </c>
      <c r="F15203">
        <v>1013615</v>
      </c>
      <c r="G15203" t="s">
        <v>313</v>
      </c>
      <c r="H15203" t="s">
        <v>314</v>
      </c>
      <c r="I15203" t="s">
        <v>315</v>
      </c>
    </row>
    <row r="15204" spans="1:9" x14ac:dyDescent="0.25">
      <c r="A15204">
        <v>15202</v>
      </c>
      <c r="B15204" t="s">
        <v>21</v>
      </c>
      <c r="C15204">
        <v>2020</v>
      </c>
      <c r="D15204" t="s">
        <v>45</v>
      </c>
      <c r="E15204" t="s">
        <v>312</v>
      </c>
      <c r="F15204">
        <v>1013270</v>
      </c>
      <c r="G15204" t="s">
        <v>313</v>
      </c>
      <c r="H15204" t="s">
        <v>314</v>
      </c>
      <c r="I15204" t="s">
        <v>315</v>
      </c>
    </row>
    <row r="15205" spans="1:9" x14ac:dyDescent="0.25">
      <c r="A15205">
        <v>15203</v>
      </c>
      <c r="B15205" t="s">
        <v>16</v>
      </c>
      <c r="C15205">
        <v>2020</v>
      </c>
      <c r="D15205" t="s">
        <v>45</v>
      </c>
      <c r="E15205" t="s">
        <v>312</v>
      </c>
      <c r="F15205">
        <v>1009073</v>
      </c>
      <c r="G15205" t="s">
        <v>313</v>
      </c>
      <c r="H15205" t="s">
        <v>314</v>
      </c>
      <c r="I15205" t="s">
        <v>315</v>
      </c>
    </row>
    <row r="15206" spans="1:9" x14ac:dyDescent="0.25">
      <c r="A15206">
        <v>15204</v>
      </c>
      <c r="B15206" t="s">
        <v>29</v>
      </c>
      <c r="C15206">
        <v>2020</v>
      </c>
      <c r="D15206" t="s">
        <v>45</v>
      </c>
      <c r="E15206" t="s">
        <v>312</v>
      </c>
      <c r="F15206">
        <v>1008565</v>
      </c>
      <c r="G15206" t="s">
        <v>313</v>
      </c>
      <c r="H15206" t="s">
        <v>314</v>
      </c>
      <c r="I15206" t="s">
        <v>315</v>
      </c>
    </row>
    <row r="15207" spans="1:9" x14ac:dyDescent="0.25">
      <c r="A15207">
        <v>15205</v>
      </c>
      <c r="B15207" t="s">
        <v>31</v>
      </c>
      <c r="C15207">
        <v>2020</v>
      </c>
      <c r="D15207" t="s">
        <v>45</v>
      </c>
      <c r="E15207" t="s">
        <v>312</v>
      </c>
      <c r="F15207">
        <v>1010290</v>
      </c>
      <c r="G15207" t="s">
        <v>313</v>
      </c>
      <c r="H15207" t="s">
        <v>314</v>
      </c>
      <c r="I15207" t="s">
        <v>315</v>
      </c>
    </row>
    <row r="15208" spans="1:9" x14ac:dyDescent="0.25">
      <c r="A15208">
        <v>15206</v>
      </c>
      <c r="B15208" t="s">
        <v>24</v>
      </c>
      <c r="C15208">
        <v>2020</v>
      </c>
      <c r="D15208" t="s">
        <v>45</v>
      </c>
      <c r="E15208" t="s">
        <v>312</v>
      </c>
      <c r="F15208">
        <v>1009270</v>
      </c>
      <c r="G15208" t="s">
        <v>313</v>
      </c>
      <c r="H15208" t="s">
        <v>314</v>
      </c>
      <c r="I15208" t="s">
        <v>315</v>
      </c>
    </row>
    <row r="15209" spans="1:9" x14ac:dyDescent="0.25">
      <c r="A15209">
        <v>15207</v>
      </c>
      <c r="B15209" t="s">
        <v>5</v>
      </c>
      <c r="C15209">
        <v>2020</v>
      </c>
      <c r="D15209" t="s">
        <v>45</v>
      </c>
      <c r="E15209" t="s">
        <v>312</v>
      </c>
      <c r="F15209">
        <v>1012807</v>
      </c>
      <c r="G15209" t="s">
        <v>313</v>
      </c>
      <c r="H15209" t="s">
        <v>314</v>
      </c>
      <c r="I15209" t="s">
        <v>315</v>
      </c>
    </row>
    <row r="15210" spans="1:9" x14ac:dyDescent="0.25">
      <c r="A15210">
        <v>15208</v>
      </c>
      <c r="B15210" t="s">
        <v>26</v>
      </c>
      <c r="C15210">
        <v>2020</v>
      </c>
      <c r="D15210" t="s">
        <v>45</v>
      </c>
      <c r="E15210" t="s">
        <v>312</v>
      </c>
      <c r="F15210">
        <v>1010295</v>
      </c>
      <c r="G15210" t="s">
        <v>313</v>
      </c>
      <c r="H15210" t="s">
        <v>314</v>
      </c>
      <c r="I15210" t="s">
        <v>315</v>
      </c>
    </row>
    <row r="15211" spans="1:9" x14ac:dyDescent="0.25">
      <c r="A15211">
        <v>15209</v>
      </c>
      <c r="B15211" t="s">
        <v>28</v>
      </c>
      <c r="C15211">
        <v>2020</v>
      </c>
      <c r="D15211" t="s">
        <v>45</v>
      </c>
      <c r="E15211" t="s">
        <v>312</v>
      </c>
      <c r="F15211">
        <v>1011902</v>
      </c>
      <c r="G15211" t="s">
        <v>313</v>
      </c>
      <c r="H15211" t="s">
        <v>314</v>
      </c>
      <c r="I15211" t="s">
        <v>315</v>
      </c>
    </row>
    <row r="15212" spans="1:9" x14ac:dyDescent="0.25">
      <c r="A15212">
        <v>15210</v>
      </c>
      <c r="B15212" t="s">
        <v>11</v>
      </c>
      <c r="C15212">
        <v>2020</v>
      </c>
      <c r="D15212" t="s">
        <v>45</v>
      </c>
      <c r="E15212" t="s">
        <v>312</v>
      </c>
      <c r="F15212">
        <v>1011723</v>
      </c>
      <c r="G15212" t="s">
        <v>313</v>
      </c>
      <c r="H15212" t="s">
        <v>314</v>
      </c>
      <c r="I15212" t="s">
        <v>315</v>
      </c>
    </row>
    <row r="15213" spans="1:9" x14ac:dyDescent="0.25">
      <c r="A15213">
        <v>15211</v>
      </c>
      <c r="B15213" t="s">
        <v>12</v>
      </c>
      <c r="C15213">
        <v>2020</v>
      </c>
      <c r="D15213" t="s">
        <v>45</v>
      </c>
      <c r="E15213" t="s">
        <v>312</v>
      </c>
      <c r="F15213">
        <v>1011450</v>
      </c>
      <c r="G15213" t="s">
        <v>313</v>
      </c>
      <c r="H15213" t="s">
        <v>314</v>
      </c>
      <c r="I15213" t="s">
        <v>315</v>
      </c>
    </row>
    <row r="15214" spans="1:9" x14ac:dyDescent="0.25">
      <c r="A15214">
        <v>15212</v>
      </c>
      <c r="B15214" t="s">
        <v>7</v>
      </c>
      <c r="C15214">
        <v>2020</v>
      </c>
      <c r="D15214" t="s">
        <v>45</v>
      </c>
      <c r="E15214" t="s">
        <v>312</v>
      </c>
      <c r="F15214">
        <v>1010641</v>
      </c>
      <c r="G15214" t="s">
        <v>313</v>
      </c>
      <c r="H15214" t="s">
        <v>314</v>
      </c>
      <c r="I15214" t="s">
        <v>315</v>
      </c>
    </row>
    <row r="15215" spans="1:9" x14ac:dyDescent="0.25">
      <c r="A15215">
        <v>15213</v>
      </c>
      <c r="B15215" t="s">
        <v>18</v>
      </c>
      <c r="C15215">
        <v>2020</v>
      </c>
      <c r="D15215" t="s">
        <v>45</v>
      </c>
      <c r="E15215" t="s">
        <v>312</v>
      </c>
      <c r="F15215">
        <v>1007704</v>
      </c>
      <c r="G15215" t="s">
        <v>313</v>
      </c>
      <c r="H15215" t="s">
        <v>314</v>
      </c>
      <c r="I15215" t="s">
        <v>315</v>
      </c>
    </row>
    <row r="15216" spans="1:9" x14ac:dyDescent="0.25">
      <c r="A15216">
        <v>15214</v>
      </c>
      <c r="B15216" t="s">
        <v>23</v>
      </c>
      <c r="C15216">
        <v>2020</v>
      </c>
      <c r="D15216" t="s">
        <v>45</v>
      </c>
      <c r="E15216" t="s">
        <v>312</v>
      </c>
      <c r="F15216">
        <v>1008934</v>
      </c>
      <c r="G15216" t="s">
        <v>313</v>
      </c>
      <c r="H15216" t="s">
        <v>314</v>
      </c>
      <c r="I15216" t="s">
        <v>315</v>
      </c>
    </row>
    <row r="15217" spans="1:9" x14ac:dyDescent="0.25">
      <c r="A15217">
        <v>15215</v>
      </c>
      <c r="B15217" t="s">
        <v>14</v>
      </c>
      <c r="C15217">
        <v>2020</v>
      </c>
      <c r="D15217" t="s">
        <v>45</v>
      </c>
      <c r="E15217" t="s">
        <v>312</v>
      </c>
      <c r="F15217">
        <v>1009584</v>
      </c>
      <c r="G15217" t="s">
        <v>313</v>
      </c>
      <c r="H15217" t="s">
        <v>314</v>
      </c>
      <c r="I15217" t="s">
        <v>315</v>
      </c>
    </row>
    <row r="15218" spans="1:9" x14ac:dyDescent="0.25">
      <c r="A15218">
        <v>15216</v>
      </c>
      <c r="B15218" t="s">
        <v>17</v>
      </c>
      <c r="C15218">
        <v>2020</v>
      </c>
      <c r="D15218" t="s">
        <v>45</v>
      </c>
      <c r="E15218" t="s">
        <v>312</v>
      </c>
      <c r="F15218">
        <v>1015111</v>
      </c>
      <c r="G15218" t="s">
        <v>313</v>
      </c>
      <c r="H15218" t="s">
        <v>314</v>
      </c>
      <c r="I15218" t="s">
        <v>315</v>
      </c>
    </row>
    <row r="15219" spans="1:9" x14ac:dyDescent="0.25">
      <c r="A15219">
        <v>15217</v>
      </c>
      <c r="B15219" t="s">
        <v>19</v>
      </c>
      <c r="C15219">
        <v>2020</v>
      </c>
      <c r="D15219" t="s">
        <v>45</v>
      </c>
      <c r="E15219" t="s">
        <v>312</v>
      </c>
      <c r="F15219">
        <v>1011955</v>
      </c>
      <c r="G15219" t="s">
        <v>313</v>
      </c>
      <c r="H15219" t="s">
        <v>314</v>
      </c>
      <c r="I15219" t="s">
        <v>315</v>
      </c>
    </row>
    <row r="15220" spans="1:9" x14ac:dyDescent="0.25">
      <c r="A15220">
        <v>15218</v>
      </c>
      <c r="B15220" t="s">
        <v>27</v>
      </c>
      <c r="C15220">
        <v>2020</v>
      </c>
      <c r="D15220" t="s">
        <v>45</v>
      </c>
      <c r="E15220" t="s">
        <v>312</v>
      </c>
      <c r="F15220">
        <v>1011907</v>
      </c>
      <c r="G15220" t="s">
        <v>313</v>
      </c>
      <c r="H15220" t="s">
        <v>314</v>
      </c>
      <c r="I15220" t="s">
        <v>315</v>
      </c>
    </row>
    <row r="15221" spans="1:9" x14ac:dyDescent="0.25">
      <c r="A15221">
        <v>15219</v>
      </c>
      <c r="B15221" t="s">
        <v>13</v>
      </c>
      <c r="C15221">
        <v>2020</v>
      </c>
      <c r="D15221" t="s">
        <v>45</v>
      </c>
      <c r="E15221" t="s">
        <v>312</v>
      </c>
      <c r="F15221">
        <v>1013089</v>
      </c>
      <c r="G15221" t="s">
        <v>313</v>
      </c>
      <c r="H15221" t="s">
        <v>314</v>
      </c>
      <c r="I15221" t="s">
        <v>315</v>
      </c>
    </row>
    <row r="15222" spans="1:9" x14ac:dyDescent="0.25">
      <c r="A15222">
        <v>15220</v>
      </c>
      <c r="B15222" t="s">
        <v>4</v>
      </c>
      <c r="C15222">
        <v>2020</v>
      </c>
      <c r="D15222" t="s">
        <v>45</v>
      </c>
      <c r="E15222" t="s">
        <v>312</v>
      </c>
      <c r="F15222">
        <v>1008897</v>
      </c>
      <c r="G15222" t="s">
        <v>313</v>
      </c>
      <c r="H15222" t="s">
        <v>314</v>
      </c>
      <c r="I15222" t="s">
        <v>315</v>
      </c>
    </row>
    <row r="15223" spans="1:9" x14ac:dyDescent="0.25">
      <c r="A15223">
        <v>15221</v>
      </c>
      <c r="B15223" t="s">
        <v>6</v>
      </c>
      <c r="C15223">
        <v>2020</v>
      </c>
      <c r="D15223" t="s">
        <v>45</v>
      </c>
      <c r="E15223" t="s">
        <v>312</v>
      </c>
      <c r="F15223">
        <v>1017982</v>
      </c>
      <c r="G15223" t="s">
        <v>313</v>
      </c>
      <c r="H15223" t="s">
        <v>314</v>
      </c>
      <c r="I15223" t="s">
        <v>315</v>
      </c>
    </row>
    <row r="15224" spans="1:9" x14ac:dyDescent="0.25">
      <c r="A15224">
        <v>15222</v>
      </c>
      <c r="B15224" t="s">
        <v>9</v>
      </c>
      <c r="C15224">
        <v>2020</v>
      </c>
      <c r="D15224" t="s">
        <v>45</v>
      </c>
      <c r="E15224" t="s">
        <v>312</v>
      </c>
      <c r="F15224">
        <v>1012760</v>
      </c>
      <c r="G15224" t="s">
        <v>313</v>
      </c>
      <c r="H15224" t="s">
        <v>314</v>
      </c>
      <c r="I15224" t="s">
        <v>315</v>
      </c>
    </row>
    <row r="15225" spans="1:9" x14ac:dyDescent="0.25">
      <c r="A15225">
        <v>15223</v>
      </c>
      <c r="B15225" t="s">
        <v>10</v>
      </c>
      <c r="C15225">
        <v>2020</v>
      </c>
      <c r="D15225" t="s">
        <v>45</v>
      </c>
      <c r="E15225" t="s">
        <v>312</v>
      </c>
      <c r="F15225">
        <v>1012586</v>
      </c>
      <c r="G15225" t="s">
        <v>313</v>
      </c>
      <c r="H15225" t="s">
        <v>314</v>
      </c>
      <c r="I15225" t="s">
        <v>315</v>
      </c>
    </row>
    <row r="15226" spans="1:9" x14ac:dyDescent="0.25">
      <c r="A15226">
        <v>15224</v>
      </c>
      <c r="B15226" t="s">
        <v>3</v>
      </c>
      <c r="C15226">
        <v>2020</v>
      </c>
      <c r="D15226" t="s">
        <v>45</v>
      </c>
      <c r="E15226" t="s">
        <v>312</v>
      </c>
      <c r="F15226">
        <v>1011892</v>
      </c>
      <c r="G15226" t="s">
        <v>313</v>
      </c>
      <c r="H15226" t="s">
        <v>314</v>
      </c>
      <c r="I15226" t="s">
        <v>315</v>
      </c>
    </row>
    <row r="15227" spans="1:9" x14ac:dyDescent="0.25">
      <c r="A15227">
        <v>15225</v>
      </c>
      <c r="B15227" t="s">
        <v>25</v>
      </c>
      <c r="C15227">
        <v>2020</v>
      </c>
      <c r="D15227" t="s">
        <v>45</v>
      </c>
      <c r="E15227" t="s">
        <v>312</v>
      </c>
      <c r="F15227">
        <v>1013392</v>
      </c>
      <c r="G15227" t="s">
        <v>313</v>
      </c>
      <c r="H15227" t="s">
        <v>314</v>
      </c>
      <c r="I15227" t="s">
        <v>315</v>
      </c>
    </row>
    <row r="15228" spans="1:9" x14ac:dyDescent="0.25">
      <c r="A15228">
        <v>15226</v>
      </c>
      <c r="B15228" t="s">
        <v>8</v>
      </c>
      <c r="C15228">
        <v>2020</v>
      </c>
      <c r="D15228" t="s">
        <v>45</v>
      </c>
      <c r="E15228" t="s">
        <v>64</v>
      </c>
      <c r="F15228">
        <v>1017126.6</v>
      </c>
      <c r="G15228" t="s">
        <v>313</v>
      </c>
      <c r="H15228" t="s">
        <v>314</v>
      </c>
      <c r="I15228" t="s">
        <v>315</v>
      </c>
    </row>
    <row r="15229" spans="1:9" x14ac:dyDescent="0.25">
      <c r="A15229">
        <v>15227</v>
      </c>
      <c r="B15229" t="s">
        <v>22</v>
      </c>
      <c r="C15229">
        <v>2020</v>
      </c>
      <c r="D15229" t="s">
        <v>45</v>
      </c>
      <c r="E15229" t="s">
        <v>64</v>
      </c>
      <c r="F15229">
        <v>1017126.6</v>
      </c>
      <c r="G15229" t="s">
        <v>313</v>
      </c>
      <c r="H15229" t="s">
        <v>314</v>
      </c>
      <c r="I15229" t="s">
        <v>315</v>
      </c>
    </row>
    <row r="15230" spans="1:9" x14ac:dyDescent="0.25">
      <c r="A15230">
        <v>15228</v>
      </c>
      <c r="B15230" t="s">
        <v>15</v>
      </c>
      <c r="C15230">
        <v>2020</v>
      </c>
      <c r="D15230" t="s">
        <v>45</v>
      </c>
      <c r="E15230" t="s">
        <v>64</v>
      </c>
      <c r="F15230">
        <v>1013627.1</v>
      </c>
      <c r="G15230" t="s">
        <v>313</v>
      </c>
      <c r="H15230" t="s">
        <v>314</v>
      </c>
      <c r="I15230" t="s">
        <v>315</v>
      </c>
    </row>
    <row r="15231" spans="1:9" x14ac:dyDescent="0.25">
      <c r="A15231">
        <v>15229</v>
      </c>
      <c r="B15231" t="s">
        <v>20</v>
      </c>
      <c r="C15231">
        <v>2020</v>
      </c>
      <c r="D15231" t="s">
        <v>45</v>
      </c>
      <c r="E15231" t="s">
        <v>64</v>
      </c>
      <c r="F15231">
        <v>1012383.1</v>
      </c>
      <c r="G15231" t="s">
        <v>313</v>
      </c>
      <c r="H15231" t="s">
        <v>314</v>
      </c>
      <c r="I15231" t="s">
        <v>315</v>
      </c>
    </row>
    <row r="15232" spans="1:9" x14ac:dyDescent="0.25">
      <c r="A15232">
        <v>15230</v>
      </c>
      <c r="B15232" t="s">
        <v>30</v>
      </c>
      <c r="C15232">
        <v>2020</v>
      </c>
      <c r="D15232" t="s">
        <v>45</v>
      </c>
      <c r="E15232" t="s">
        <v>64</v>
      </c>
      <c r="F15232">
        <v>1013615.1</v>
      </c>
      <c r="G15232" t="s">
        <v>313</v>
      </c>
      <c r="H15232" t="s">
        <v>314</v>
      </c>
      <c r="I15232" t="s">
        <v>315</v>
      </c>
    </row>
    <row r="15233" spans="1:9" x14ac:dyDescent="0.25">
      <c r="A15233">
        <v>15231</v>
      </c>
      <c r="B15233" t="s">
        <v>21</v>
      </c>
      <c r="C15233">
        <v>2020</v>
      </c>
      <c r="D15233" t="s">
        <v>45</v>
      </c>
      <c r="E15233" t="s">
        <v>64</v>
      </c>
      <c r="F15233">
        <v>1013270.6</v>
      </c>
      <c r="G15233" t="s">
        <v>313</v>
      </c>
      <c r="H15233" t="s">
        <v>314</v>
      </c>
      <c r="I15233" t="s">
        <v>315</v>
      </c>
    </row>
    <row r="15234" spans="1:9" x14ac:dyDescent="0.25">
      <c r="A15234">
        <v>15232</v>
      </c>
      <c r="B15234" t="s">
        <v>16</v>
      </c>
      <c r="C15234">
        <v>2020</v>
      </c>
      <c r="D15234" t="s">
        <v>45</v>
      </c>
      <c r="E15234" t="s">
        <v>64</v>
      </c>
      <c r="F15234">
        <v>1009073.1</v>
      </c>
      <c r="G15234" t="s">
        <v>313</v>
      </c>
      <c r="H15234" t="s">
        <v>314</v>
      </c>
      <c r="I15234" t="s">
        <v>315</v>
      </c>
    </row>
    <row r="15235" spans="1:9" x14ac:dyDescent="0.25">
      <c r="A15235">
        <v>15233</v>
      </c>
      <c r="B15235" t="s">
        <v>29</v>
      </c>
      <c r="C15235">
        <v>2020</v>
      </c>
      <c r="D15235" t="s">
        <v>45</v>
      </c>
      <c r="E15235" t="s">
        <v>64</v>
      </c>
      <c r="F15235">
        <v>1008565.1</v>
      </c>
      <c r="G15235" t="s">
        <v>313</v>
      </c>
      <c r="H15235" t="s">
        <v>314</v>
      </c>
      <c r="I15235" t="s">
        <v>315</v>
      </c>
    </row>
    <row r="15236" spans="1:9" x14ac:dyDescent="0.25">
      <c r="A15236">
        <v>15234</v>
      </c>
      <c r="B15236" t="s">
        <v>31</v>
      </c>
      <c r="C15236">
        <v>2020</v>
      </c>
      <c r="D15236" t="s">
        <v>45</v>
      </c>
      <c r="E15236" t="s">
        <v>64</v>
      </c>
      <c r="F15236">
        <v>1010289.6</v>
      </c>
      <c r="G15236" t="s">
        <v>313</v>
      </c>
      <c r="H15236" t="s">
        <v>314</v>
      </c>
      <c r="I15236" t="s">
        <v>315</v>
      </c>
    </row>
    <row r="15237" spans="1:9" x14ac:dyDescent="0.25">
      <c r="A15237">
        <v>15235</v>
      </c>
      <c r="B15237" t="s">
        <v>24</v>
      </c>
      <c r="C15237">
        <v>2020</v>
      </c>
      <c r="D15237" t="s">
        <v>45</v>
      </c>
      <c r="E15237" t="s">
        <v>64</v>
      </c>
      <c r="F15237">
        <v>1009270.1</v>
      </c>
      <c r="G15237" t="s">
        <v>313</v>
      </c>
      <c r="H15237" t="s">
        <v>314</v>
      </c>
      <c r="I15237" t="s">
        <v>315</v>
      </c>
    </row>
    <row r="15238" spans="1:9" x14ac:dyDescent="0.25">
      <c r="A15238">
        <v>15236</v>
      </c>
      <c r="B15238" t="s">
        <v>5</v>
      </c>
      <c r="C15238">
        <v>2020</v>
      </c>
      <c r="D15238" t="s">
        <v>45</v>
      </c>
      <c r="E15238" t="s">
        <v>64</v>
      </c>
      <c r="F15238">
        <v>1012807.1</v>
      </c>
      <c r="G15238" t="s">
        <v>313</v>
      </c>
      <c r="H15238" t="s">
        <v>314</v>
      </c>
      <c r="I15238" t="s">
        <v>315</v>
      </c>
    </row>
    <row r="15239" spans="1:9" x14ac:dyDescent="0.25">
      <c r="A15239">
        <v>15237</v>
      </c>
      <c r="B15239" t="s">
        <v>26</v>
      </c>
      <c r="C15239">
        <v>2020</v>
      </c>
      <c r="D15239" t="s">
        <v>45</v>
      </c>
      <c r="E15239" t="s">
        <v>64</v>
      </c>
      <c r="F15239">
        <v>1010294.6</v>
      </c>
      <c r="G15239" t="s">
        <v>313</v>
      </c>
      <c r="H15239" t="s">
        <v>314</v>
      </c>
      <c r="I15239" t="s">
        <v>315</v>
      </c>
    </row>
    <row r="15240" spans="1:9" x14ac:dyDescent="0.25">
      <c r="A15240">
        <v>15238</v>
      </c>
      <c r="B15240" t="s">
        <v>28</v>
      </c>
      <c r="C15240">
        <v>2020</v>
      </c>
      <c r="D15240" t="s">
        <v>45</v>
      </c>
      <c r="E15240" t="s">
        <v>64</v>
      </c>
      <c r="F15240">
        <v>1011902.6</v>
      </c>
      <c r="G15240" t="s">
        <v>313</v>
      </c>
      <c r="H15240" t="s">
        <v>314</v>
      </c>
      <c r="I15240" t="s">
        <v>315</v>
      </c>
    </row>
    <row r="15241" spans="1:9" x14ac:dyDescent="0.25">
      <c r="A15241">
        <v>15239</v>
      </c>
      <c r="B15241" t="s">
        <v>11</v>
      </c>
      <c r="C15241">
        <v>2020</v>
      </c>
      <c r="D15241" t="s">
        <v>45</v>
      </c>
      <c r="E15241" t="s">
        <v>64</v>
      </c>
      <c r="F15241">
        <v>1011723.1</v>
      </c>
      <c r="G15241" t="s">
        <v>313</v>
      </c>
      <c r="H15241" t="s">
        <v>314</v>
      </c>
      <c r="I15241" t="s">
        <v>315</v>
      </c>
    </row>
    <row r="15242" spans="1:9" x14ac:dyDescent="0.25">
      <c r="A15242">
        <v>15240</v>
      </c>
      <c r="B15242" t="s">
        <v>12</v>
      </c>
      <c r="C15242">
        <v>2020</v>
      </c>
      <c r="D15242" t="s">
        <v>45</v>
      </c>
      <c r="E15242" t="s">
        <v>64</v>
      </c>
      <c r="F15242">
        <v>1011450.1</v>
      </c>
      <c r="G15242" t="s">
        <v>313</v>
      </c>
      <c r="H15242" t="s">
        <v>314</v>
      </c>
      <c r="I15242" t="s">
        <v>315</v>
      </c>
    </row>
    <row r="15243" spans="1:9" x14ac:dyDescent="0.25">
      <c r="A15243">
        <v>15241</v>
      </c>
      <c r="B15243" t="s">
        <v>7</v>
      </c>
      <c r="C15243">
        <v>2020</v>
      </c>
      <c r="D15243" t="s">
        <v>45</v>
      </c>
      <c r="E15243" t="s">
        <v>64</v>
      </c>
      <c r="F15243">
        <v>1010641.1</v>
      </c>
      <c r="G15243" t="s">
        <v>313</v>
      </c>
      <c r="H15243" t="s">
        <v>314</v>
      </c>
      <c r="I15243" t="s">
        <v>315</v>
      </c>
    </row>
    <row r="15244" spans="1:9" x14ac:dyDescent="0.25">
      <c r="A15244">
        <v>15242</v>
      </c>
      <c r="B15244" t="s">
        <v>18</v>
      </c>
      <c r="C15244">
        <v>2020</v>
      </c>
      <c r="D15244" t="s">
        <v>45</v>
      </c>
      <c r="E15244" t="s">
        <v>64</v>
      </c>
      <c r="F15244">
        <v>1007704.1</v>
      </c>
      <c r="G15244" t="s">
        <v>313</v>
      </c>
      <c r="H15244" t="s">
        <v>314</v>
      </c>
      <c r="I15244" t="s">
        <v>315</v>
      </c>
    </row>
    <row r="15245" spans="1:9" x14ac:dyDescent="0.25">
      <c r="A15245">
        <v>15243</v>
      </c>
      <c r="B15245" t="s">
        <v>23</v>
      </c>
      <c r="C15245">
        <v>2020</v>
      </c>
      <c r="D15245" t="s">
        <v>45</v>
      </c>
      <c r="E15245" t="s">
        <v>64</v>
      </c>
      <c r="F15245">
        <v>1008933.6</v>
      </c>
      <c r="G15245" t="s">
        <v>313</v>
      </c>
      <c r="H15245" t="s">
        <v>314</v>
      </c>
      <c r="I15245" t="s">
        <v>315</v>
      </c>
    </row>
    <row r="15246" spans="1:9" x14ac:dyDescent="0.25">
      <c r="A15246">
        <v>15244</v>
      </c>
      <c r="B15246" t="s">
        <v>14</v>
      </c>
      <c r="C15246">
        <v>2020</v>
      </c>
      <c r="D15246" t="s">
        <v>45</v>
      </c>
      <c r="E15246" t="s">
        <v>64</v>
      </c>
      <c r="F15246">
        <v>1009584.1</v>
      </c>
      <c r="G15246" t="s">
        <v>313</v>
      </c>
      <c r="H15246" t="s">
        <v>314</v>
      </c>
      <c r="I15246" t="s">
        <v>315</v>
      </c>
    </row>
    <row r="15247" spans="1:9" x14ac:dyDescent="0.25">
      <c r="A15247">
        <v>15245</v>
      </c>
      <c r="B15247" t="s">
        <v>17</v>
      </c>
      <c r="C15247">
        <v>2020</v>
      </c>
      <c r="D15247" t="s">
        <v>45</v>
      </c>
      <c r="E15247" t="s">
        <v>64</v>
      </c>
      <c r="F15247">
        <v>1015111.1</v>
      </c>
      <c r="G15247" t="s">
        <v>313</v>
      </c>
      <c r="H15247" t="s">
        <v>314</v>
      </c>
      <c r="I15247" t="s">
        <v>315</v>
      </c>
    </row>
    <row r="15248" spans="1:9" x14ac:dyDescent="0.25">
      <c r="A15248">
        <v>15246</v>
      </c>
      <c r="B15248" t="s">
        <v>19</v>
      </c>
      <c r="C15248">
        <v>2020</v>
      </c>
      <c r="D15248" t="s">
        <v>45</v>
      </c>
      <c r="E15248" t="s">
        <v>64</v>
      </c>
      <c r="F15248">
        <v>1011953.1</v>
      </c>
      <c r="G15248" t="s">
        <v>313</v>
      </c>
      <c r="H15248" t="s">
        <v>314</v>
      </c>
      <c r="I15248" t="s">
        <v>315</v>
      </c>
    </row>
    <row r="15249" spans="1:9" x14ac:dyDescent="0.25">
      <c r="A15249">
        <v>15247</v>
      </c>
      <c r="B15249" t="s">
        <v>27</v>
      </c>
      <c r="C15249">
        <v>2020</v>
      </c>
      <c r="D15249" t="s">
        <v>45</v>
      </c>
      <c r="E15249" t="s">
        <v>64</v>
      </c>
      <c r="F15249">
        <v>1011906.6</v>
      </c>
      <c r="G15249" t="s">
        <v>313</v>
      </c>
      <c r="H15249" t="s">
        <v>314</v>
      </c>
      <c r="I15249" t="s">
        <v>315</v>
      </c>
    </row>
    <row r="15250" spans="1:9" x14ac:dyDescent="0.25">
      <c r="A15250">
        <v>15248</v>
      </c>
      <c r="B15250" t="s">
        <v>13</v>
      </c>
      <c r="C15250">
        <v>2020</v>
      </c>
      <c r="D15250" t="s">
        <v>45</v>
      </c>
      <c r="E15250" t="s">
        <v>64</v>
      </c>
      <c r="F15250">
        <v>1013089.1</v>
      </c>
      <c r="G15250" t="s">
        <v>313</v>
      </c>
      <c r="H15250" t="s">
        <v>314</v>
      </c>
      <c r="I15250" t="s">
        <v>315</v>
      </c>
    </row>
    <row r="15251" spans="1:9" x14ac:dyDescent="0.25">
      <c r="A15251">
        <v>15249</v>
      </c>
      <c r="B15251" t="s">
        <v>4</v>
      </c>
      <c r="C15251">
        <v>2020</v>
      </c>
      <c r="D15251" t="s">
        <v>45</v>
      </c>
      <c r="E15251" t="s">
        <v>64</v>
      </c>
      <c r="F15251">
        <v>1008896.1</v>
      </c>
      <c r="G15251" t="s">
        <v>313</v>
      </c>
      <c r="H15251" t="s">
        <v>314</v>
      </c>
      <c r="I15251" t="s">
        <v>315</v>
      </c>
    </row>
    <row r="15252" spans="1:9" x14ac:dyDescent="0.25">
      <c r="A15252">
        <v>15250</v>
      </c>
      <c r="B15252" t="s">
        <v>6</v>
      </c>
      <c r="C15252">
        <v>2020</v>
      </c>
      <c r="D15252" t="s">
        <v>45</v>
      </c>
      <c r="E15252" t="s">
        <v>64</v>
      </c>
      <c r="F15252">
        <v>1017982.1</v>
      </c>
      <c r="G15252" t="s">
        <v>313</v>
      </c>
      <c r="H15252" t="s">
        <v>314</v>
      </c>
      <c r="I15252" t="s">
        <v>315</v>
      </c>
    </row>
    <row r="15253" spans="1:9" x14ac:dyDescent="0.25">
      <c r="A15253">
        <v>15251</v>
      </c>
      <c r="B15253" t="s">
        <v>9</v>
      </c>
      <c r="C15253">
        <v>2020</v>
      </c>
      <c r="D15253" t="s">
        <v>45</v>
      </c>
      <c r="E15253" t="s">
        <v>64</v>
      </c>
      <c r="F15253">
        <v>1012760.1</v>
      </c>
      <c r="G15253" t="s">
        <v>313</v>
      </c>
      <c r="H15253" t="s">
        <v>314</v>
      </c>
      <c r="I15253" t="s">
        <v>315</v>
      </c>
    </row>
    <row r="15254" spans="1:9" x14ac:dyDescent="0.25">
      <c r="A15254">
        <v>15252</v>
      </c>
      <c r="B15254" t="s">
        <v>10</v>
      </c>
      <c r="C15254">
        <v>2020</v>
      </c>
      <c r="D15254" t="s">
        <v>45</v>
      </c>
      <c r="E15254" t="s">
        <v>64</v>
      </c>
      <c r="F15254">
        <v>1012586.1</v>
      </c>
      <c r="G15254" t="s">
        <v>313</v>
      </c>
      <c r="H15254" t="s">
        <v>314</v>
      </c>
      <c r="I15254" t="s">
        <v>315</v>
      </c>
    </row>
    <row r="15255" spans="1:9" x14ac:dyDescent="0.25">
      <c r="A15255">
        <v>15253</v>
      </c>
      <c r="B15255" t="s">
        <v>3</v>
      </c>
      <c r="C15255">
        <v>2020</v>
      </c>
      <c r="D15255" t="s">
        <v>45</v>
      </c>
      <c r="E15255" t="s">
        <v>64</v>
      </c>
      <c r="F15255">
        <v>1011892.1</v>
      </c>
      <c r="G15255" t="s">
        <v>313</v>
      </c>
      <c r="H15255" t="s">
        <v>314</v>
      </c>
      <c r="I15255" t="s">
        <v>315</v>
      </c>
    </row>
    <row r="15256" spans="1:9" x14ac:dyDescent="0.25">
      <c r="A15256">
        <v>15254</v>
      </c>
      <c r="B15256" t="s">
        <v>25</v>
      </c>
      <c r="C15256">
        <v>2020</v>
      </c>
      <c r="D15256" t="s">
        <v>45</v>
      </c>
      <c r="E15256" t="s">
        <v>64</v>
      </c>
      <c r="F15256">
        <v>1013392.1</v>
      </c>
      <c r="G15256" t="s">
        <v>313</v>
      </c>
      <c r="H15256" t="s">
        <v>314</v>
      </c>
      <c r="I15256" t="s">
        <v>315</v>
      </c>
    </row>
    <row r="15257" spans="1:9" x14ac:dyDescent="0.25">
      <c r="A15257">
        <v>15255</v>
      </c>
      <c r="B15257" t="s">
        <v>8</v>
      </c>
      <c r="C15257">
        <v>2020</v>
      </c>
      <c r="D15257" t="s">
        <v>45</v>
      </c>
      <c r="E15257" t="s">
        <v>204</v>
      </c>
      <c r="F15257">
        <v>-0.6</v>
      </c>
      <c r="G15257" t="s">
        <v>313</v>
      </c>
      <c r="H15257" t="s">
        <v>314</v>
      </c>
      <c r="I15257" t="s">
        <v>315</v>
      </c>
    </row>
    <row r="15258" spans="1:9" x14ac:dyDescent="0.25">
      <c r="A15258">
        <v>15256</v>
      </c>
      <c r="B15258" t="s">
        <v>22</v>
      </c>
      <c r="C15258">
        <v>2020</v>
      </c>
      <c r="D15258" t="s">
        <v>45</v>
      </c>
      <c r="E15258" t="s">
        <v>204</v>
      </c>
      <c r="F15258">
        <v>-0.6</v>
      </c>
      <c r="G15258" t="s">
        <v>313</v>
      </c>
      <c r="H15258" t="s">
        <v>314</v>
      </c>
      <c r="I15258" t="s">
        <v>315</v>
      </c>
    </row>
    <row r="15259" spans="1:9" x14ac:dyDescent="0.25">
      <c r="A15259">
        <v>15257</v>
      </c>
      <c r="B15259" t="s">
        <v>15</v>
      </c>
      <c r="C15259">
        <v>2020</v>
      </c>
      <c r="D15259" t="s">
        <v>45</v>
      </c>
      <c r="E15259" t="s">
        <v>204</v>
      </c>
      <c r="F15259">
        <v>-0.1</v>
      </c>
      <c r="G15259" t="s">
        <v>313</v>
      </c>
      <c r="H15259" t="s">
        <v>314</v>
      </c>
      <c r="I15259" t="s">
        <v>315</v>
      </c>
    </row>
    <row r="15260" spans="1:9" x14ac:dyDescent="0.25">
      <c r="A15260">
        <v>15258</v>
      </c>
      <c r="B15260" t="s">
        <v>20</v>
      </c>
      <c r="C15260">
        <v>2020</v>
      </c>
      <c r="D15260" t="s">
        <v>45</v>
      </c>
      <c r="E15260" t="s">
        <v>204</v>
      </c>
      <c r="F15260">
        <v>-0.1</v>
      </c>
      <c r="G15260" t="s">
        <v>313</v>
      </c>
      <c r="H15260" t="s">
        <v>314</v>
      </c>
      <c r="I15260" t="s">
        <v>315</v>
      </c>
    </row>
    <row r="15261" spans="1:9" x14ac:dyDescent="0.25">
      <c r="A15261">
        <v>15259</v>
      </c>
      <c r="B15261" t="s">
        <v>30</v>
      </c>
      <c r="C15261">
        <v>2020</v>
      </c>
      <c r="D15261" t="s">
        <v>45</v>
      </c>
      <c r="E15261" t="s">
        <v>204</v>
      </c>
      <c r="F15261">
        <v>-0.1</v>
      </c>
      <c r="G15261" t="s">
        <v>313</v>
      </c>
      <c r="H15261" t="s">
        <v>314</v>
      </c>
      <c r="I15261" t="s">
        <v>315</v>
      </c>
    </row>
    <row r="15262" spans="1:9" x14ac:dyDescent="0.25">
      <c r="A15262">
        <v>15260</v>
      </c>
      <c r="B15262" t="s">
        <v>21</v>
      </c>
      <c r="C15262">
        <v>2020</v>
      </c>
      <c r="D15262" t="s">
        <v>45</v>
      </c>
      <c r="E15262" t="s">
        <v>204</v>
      </c>
      <c r="F15262">
        <v>-0.6</v>
      </c>
      <c r="G15262" t="s">
        <v>313</v>
      </c>
      <c r="H15262" t="s">
        <v>314</v>
      </c>
      <c r="I15262" t="s">
        <v>315</v>
      </c>
    </row>
    <row r="15263" spans="1:9" x14ac:dyDescent="0.25">
      <c r="A15263">
        <v>15261</v>
      </c>
      <c r="B15263" t="s">
        <v>16</v>
      </c>
      <c r="C15263">
        <v>2020</v>
      </c>
      <c r="D15263" t="s">
        <v>45</v>
      </c>
      <c r="E15263" t="s">
        <v>204</v>
      </c>
      <c r="F15263">
        <v>-0.1</v>
      </c>
      <c r="G15263" t="s">
        <v>313</v>
      </c>
      <c r="H15263" t="s">
        <v>314</v>
      </c>
      <c r="I15263" t="s">
        <v>315</v>
      </c>
    </row>
    <row r="15264" spans="1:9" x14ac:dyDescent="0.25">
      <c r="A15264">
        <v>15262</v>
      </c>
      <c r="B15264" t="s">
        <v>29</v>
      </c>
      <c r="C15264">
        <v>2020</v>
      </c>
      <c r="D15264" t="s">
        <v>45</v>
      </c>
      <c r="E15264" t="s">
        <v>204</v>
      </c>
      <c r="F15264">
        <v>-0.1</v>
      </c>
      <c r="G15264" t="s">
        <v>313</v>
      </c>
      <c r="H15264" t="s">
        <v>314</v>
      </c>
      <c r="I15264" t="s">
        <v>315</v>
      </c>
    </row>
    <row r="15265" spans="1:9" x14ac:dyDescent="0.25">
      <c r="A15265">
        <v>15263</v>
      </c>
      <c r="B15265" t="s">
        <v>31</v>
      </c>
      <c r="C15265">
        <v>2020</v>
      </c>
      <c r="D15265" t="s">
        <v>45</v>
      </c>
      <c r="E15265" t="s">
        <v>204</v>
      </c>
      <c r="F15265">
        <v>0.4</v>
      </c>
      <c r="G15265" t="s">
        <v>313</v>
      </c>
      <c r="H15265" t="s">
        <v>314</v>
      </c>
      <c r="I15265" t="s">
        <v>315</v>
      </c>
    </row>
    <row r="15266" spans="1:9" x14ac:dyDescent="0.25">
      <c r="A15266">
        <v>15264</v>
      </c>
      <c r="B15266" t="s">
        <v>24</v>
      </c>
      <c r="C15266">
        <v>2020</v>
      </c>
      <c r="D15266" t="s">
        <v>45</v>
      </c>
      <c r="E15266" t="s">
        <v>204</v>
      </c>
      <c r="F15266">
        <v>-0.1</v>
      </c>
      <c r="G15266" t="s">
        <v>313</v>
      </c>
      <c r="H15266" t="s">
        <v>314</v>
      </c>
      <c r="I15266" t="s">
        <v>315</v>
      </c>
    </row>
    <row r="15267" spans="1:9" x14ac:dyDescent="0.25">
      <c r="A15267">
        <v>15265</v>
      </c>
      <c r="B15267" t="s">
        <v>5</v>
      </c>
      <c r="C15267">
        <v>2020</v>
      </c>
      <c r="D15267" t="s">
        <v>45</v>
      </c>
      <c r="E15267" t="s">
        <v>204</v>
      </c>
      <c r="F15267">
        <v>-0.1</v>
      </c>
      <c r="G15267" t="s">
        <v>313</v>
      </c>
      <c r="H15267" t="s">
        <v>314</v>
      </c>
      <c r="I15267" t="s">
        <v>315</v>
      </c>
    </row>
    <row r="15268" spans="1:9" x14ac:dyDescent="0.25">
      <c r="A15268">
        <v>15266</v>
      </c>
      <c r="B15268" t="s">
        <v>26</v>
      </c>
      <c r="C15268">
        <v>2020</v>
      </c>
      <c r="D15268" t="s">
        <v>45</v>
      </c>
      <c r="E15268" t="s">
        <v>204</v>
      </c>
      <c r="F15268">
        <v>0.4</v>
      </c>
      <c r="G15268" t="s">
        <v>313</v>
      </c>
      <c r="H15268" t="s">
        <v>314</v>
      </c>
      <c r="I15268" t="s">
        <v>315</v>
      </c>
    </row>
    <row r="15269" spans="1:9" x14ac:dyDescent="0.25">
      <c r="A15269">
        <v>15267</v>
      </c>
      <c r="B15269" t="s">
        <v>28</v>
      </c>
      <c r="C15269">
        <v>2020</v>
      </c>
      <c r="D15269" t="s">
        <v>45</v>
      </c>
      <c r="E15269" t="s">
        <v>204</v>
      </c>
      <c r="F15269">
        <v>-0.6</v>
      </c>
      <c r="G15269" t="s">
        <v>313</v>
      </c>
      <c r="H15269" t="s">
        <v>314</v>
      </c>
      <c r="I15269" t="s">
        <v>315</v>
      </c>
    </row>
    <row r="15270" spans="1:9" x14ac:dyDescent="0.25">
      <c r="A15270">
        <v>15268</v>
      </c>
      <c r="B15270" t="s">
        <v>11</v>
      </c>
      <c r="C15270">
        <v>2020</v>
      </c>
      <c r="D15270" t="s">
        <v>45</v>
      </c>
      <c r="E15270" t="s">
        <v>204</v>
      </c>
      <c r="F15270">
        <v>-0.1</v>
      </c>
      <c r="G15270" t="s">
        <v>313</v>
      </c>
      <c r="H15270" t="s">
        <v>314</v>
      </c>
      <c r="I15270" t="s">
        <v>315</v>
      </c>
    </row>
    <row r="15271" spans="1:9" x14ac:dyDescent="0.25">
      <c r="A15271">
        <v>15269</v>
      </c>
      <c r="B15271" t="s">
        <v>12</v>
      </c>
      <c r="C15271">
        <v>2020</v>
      </c>
      <c r="D15271" t="s">
        <v>45</v>
      </c>
      <c r="E15271" t="s">
        <v>204</v>
      </c>
      <c r="F15271">
        <v>-0.1</v>
      </c>
      <c r="G15271" t="s">
        <v>313</v>
      </c>
      <c r="H15271" t="s">
        <v>314</v>
      </c>
      <c r="I15271" t="s">
        <v>315</v>
      </c>
    </row>
    <row r="15272" spans="1:9" x14ac:dyDescent="0.25">
      <c r="A15272">
        <v>15270</v>
      </c>
      <c r="B15272" t="s">
        <v>7</v>
      </c>
      <c r="C15272">
        <v>2020</v>
      </c>
      <c r="D15272" t="s">
        <v>45</v>
      </c>
      <c r="E15272" t="s">
        <v>204</v>
      </c>
      <c r="F15272">
        <v>-0.1</v>
      </c>
      <c r="G15272" t="s">
        <v>313</v>
      </c>
      <c r="H15272" t="s">
        <v>314</v>
      </c>
      <c r="I15272" t="s">
        <v>315</v>
      </c>
    </row>
    <row r="15273" spans="1:9" x14ac:dyDescent="0.25">
      <c r="A15273">
        <v>15271</v>
      </c>
      <c r="B15273" t="s">
        <v>18</v>
      </c>
      <c r="C15273">
        <v>2020</v>
      </c>
      <c r="D15273" t="s">
        <v>45</v>
      </c>
      <c r="E15273" t="s">
        <v>204</v>
      </c>
      <c r="F15273">
        <v>-0.1</v>
      </c>
      <c r="G15273" t="s">
        <v>313</v>
      </c>
      <c r="H15273" t="s">
        <v>314</v>
      </c>
      <c r="I15273" t="s">
        <v>315</v>
      </c>
    </row>
    <row r="15274" spans="1:9" x14ac:dyDescent="0.25">
      <c r="A15274">
        <v>15272</v>
      </c>
      <c r="B15274" t="s">
        <v>23</v>
      </c>
      <c r="C15274">
        <v>2020</v>
      </c>
      <c r="D15274" t="s">
        <v>45</v>
      </c>
      <c r="E15274" t="s">
        <v>204</v>
      </c>
      <c r="F15274">
        <v>0.4</v>
      </c>
      <c r="G15274" t="s">
        <v>313</v>
      </c>
      <c r="H15274" t="s">
        <v>314</v>
      </c>
      <c r="I15274" t="s">
        <v>315</v>
      </c>
    </row>
    <row r="15275" spans="1:9" x14ac:dyDescent="0.25">
      <c r="A15275">
        <v>15273</v>
      </c>
      <c r="B15275" t="s">
        <v>14</v>
      </c>
      <c r="C15275">
        <v>2020</v>
      </c>
      <c r="D15275" t="s">
        <v>45</v>
      </c>
      <c r="E15275" t="s">
        <v>204</v>
      </c>
      <c r="F15275">
        <v>-0.1</v>
      </c>
      <c r="G15275" t="s">
        <v>313</v>
      </c>
      <c r="H15275" t="s">
        <v>314</v>
      </c>
      <c r="I15275" t="s">
        <v>315</v>
      </c>
    </row>
    <row r="15276" spans="1:9" x14ac:dyDescent="0.25">
      <c r="A15276">
        <v>15274</v>
      </c>
      <c r="B15276" t="s">
        <v>17</v>
      </c>
      <c r="C15276">
        <v>2020</v>
      </c>
      <c r="D15276" t="s">
        <v>45</v>
      </c>
      <c r="E15276" t="s">
        <v>204</v>
      </c>
      <c r="F15276">
        <v>-0.1</v>
      </c>
      <c r="G15276" t="s">
        <v>313</v>
      </c>
      <c r="H15276" t="s">
        <v>314</v>
      </c>
      <c r="I15276" t="s">
        <v>315</v>
      </c>
    </row>
    <row r="15277" spans="1:9" x14ac:dyDescent="0.25">
      <c r="A15277">
        <v>15275</v>
      </c>
      <c r="B15277" t="s">
        <v>19</v>
      </c>
      <c r="C15277">
        <v>2020</v>
      </c>
      <c r="D15277" t="s">
        <v>45</v>
      </c>
      <c r="E15277" t="s">
        <v>204</v>
      </c>
      <c r="F15277">
        <v>1.9</v>
      </c>
      <c r="G15277" t="s">
        <v>313</v>
      </c>
      <c r="H15277" t="s">
        <v>314</v>
      </c>
      <c r="I15277" t="s">
        <v>315</v>
      </c>
    </row>
    <row r="15278" spans="1:9" x14ac:dyDescent="0.25">
      <c r="A15278">
        <v>15276</v>
      </c>
      <c r="B15278" t="s">
        <v>27</v>
      </c>
      <c r="C15278">
        <v>2020</v>
      </c>
      <c r="D15278" t="s">
        <v>45</v>
      </c>
      <c r="E15278" t="s">
        <v>204</v>
      </c>
      <c r="F15278">
        <v>0.4</v>
      </c>
      <c r="G15278" t="s">
        <v>313</v>
      </c>
      <c r="H15278" t="s">
        <v>314</v>
      </c>
      <c r="I15278" t="s">
        <v>315</v>
      </c>
    </row>
    <row r="15279" spans="1:9" x14ac:dyDescent="0.25">
      <c r="A15279">
        <v>15277</v>
      </c>
      <c r="B15279" t="s">
        <v>13</v>
      </c>
      <c r="C15279">
        <v>2020</v>
      </c>
      <c r="D15279" t="s">
        <v>45</v>
      </c>
      <c r="E15279" t="s">
        <v>204</v>
      </c>
      <c r="F15279">
        <v>-0.1</v>
      </c>
      <c r="G15279" t="s">
        <v>313</v>
      </c>
      <c r="H15279" t="s">
        <v>314</v>
      </c>
      <c r="I15279" t="s">
        <v>315</v>
      </c>
    </row>
    <row r="15280" spans="1:9" x14ac:dyDescent="0.25">
      <c r="A15280">
        <v>15278</v>
      </c>
      <c r="B15280" t="s">
        <v>4</v>
      </c>
      <c r="C15280">
        <v>2020</v>
      </c>
      <c r="D15280" t="s">
        <v>45</v>
      </c>
      <c r="E15280" t="s">
        <v>204</v>
      </c>
      <c r="F15280">
        <v>0.9</v>
      </c>
      <c r="G15280" t="s">
        <v>313</v>
      </c>
      <c r="H15280" t="s">
        <v>314</v>
      </c>
      <c r="I15280" t="s">
        <v>315</v>
      </c>
    </row>
    <row r="15281" spans="1:9" x14ac:dyDescent="0.25">
      <c r="A15281">
        <v>15279</v>
      </c>
      <c r="B15281" t="s">
        <v>6</v>
      </c>
      <c r="C15281">
        <v>2020</v>
      </c>
      <c r="D15281" t="s">
        <v>45</v>
      </c>
      <c r="E15281" t="s">
        <v>204</v>
      </c>
      <c r="F15281">
        <v>-0.1</v>
      </c>
      <c r="G15281" t="s">
        <v>313</v>
      </c>
      <c r="H15281" t="s">
        <v>314</v>
      </c>
      <c r="I15281" t="s">
        <v>315</v>
      </c>
    </row>
    <row r="15282" spans="1:9" x14ac:dyDescent="0.25">
      <c r="A15282">
        <v>15280</v>
      </c>
      <c r="B15282" t="s">
        <v>9</v>
      </c>
      <c r="C15282">
        <v>2020</v>
      </c>
      <c r="D15282" t="s">
        <v>45</v>
      </c>
      <c r="E15282" t="s">
        <v>204</v>
      </c>
      <c r="F15282">
        <v>-0.1</v>
      </c>
      <c r="G15282" t="s">
        <v>313</v>
      </c>
      <c r="H15282" t="s">
        <v>314</v>
      </c>
      <c r="I15282" t="s">
        <v>315</v>
      </c>
    </row>
    <row r="15283" spans="1:9" x14ac:dyDescent="0.25">
      <c r="A15283">
        <v>15281</v>
      </c>
      <c r="B15283" t="s">
        <v>10</v>
      </c>
      <c r="C15283">
        <v>2020</v>
      </c>
      <c r="D15283" t="s">
        <v>45</v>
      </c>
      <c r="E15283" t="s">
        <v>204</v>
      </c>
      <c r="F15283">
        <v>-0.1</v>
      </c>
      <c r="G15283" t="s">
        <v>313</v>
      </c>
      <c r="H15283" t="s">
        <v>314</v>
      </c>
      <c r="I15283" t="s">
        <v>315</v>
      </c>
    </row>
    <row r="15284" spans="1:9" x14ac:dyDescent="0.25">
      <c r="A15284">
        <v>15282</v>
      </c>
      <c r="B15284" t="s">
        <v>3</v>
      </c>
      <c r="C15284">
        <v>2020</v>
      </c>
      <c r="D15284" t="s">
        <v>45</v>
      </c>
      <c r="E15284" t="s">
        <v>204</v>
      </c>
      <c r="F15284">
        <v>-0.1</v>
      </c>
      <c r="G15284" t="s">
        <v>313</v>
      </c>
      <c r="H15284" t="s">
        <v>314</v>
      </c>
      <c r="I15284" t="s">
        <v>315</v>
      </c>
    </row>
    <row r="15285" spans="1:9" x14ac:dyDescent="0.25">
      <c r="A15285">
        <v>15283</v>
      </c>
      <c r="B15285" t="s">
        <v>25</v>
      </c>
      <c r="C15285">
        <v>2020</v>
      </c>
      <c r="D15285" t="s">
        <v>45</v>
      </c>
      <c r="E15285" t="s">
        <v>204</v>
      </c>
      <c r="F15285">
        <v>-0.1</v>
      </c>
      <c r="G15285" t="s">
        <v>313</v>
      </c>
      <c r="H15285" t="s">
        <v>314</v>
      </c>
      <c r="I15285" t="s">
        <v>315</v>
      </c>
    </row>
    <row r="15286" spans="1:9" x14ac:dyDescent="0.25">
      <c r="A15286">
        <v>15284</v>
      </c>
      <c r="B15286" t="s">
        <v>8</v>
      </c>
      <c r="C15286">
        <v>2020</v>
      </c>
      <c r="D15286" t="s">
        <v>45</v>
      </c>
      <c r="E15286" t="s">
        <v>205</v>
      </c>
      <c r="F15286">
        <v>0</v>
      </c>
      <c r="G15286" t="s">
        <v>316</v>
      </c>
      <c r="H15286" t="s">
        <v>314</v>
      </c>
      <c r="I15286" t="s">
        <v>315</v>
      </c>
    </row>
    <row r="15287" spans="1:9" x14ac:dyDescent="0.25">
      <c r="A15287">
        <v>15285</v>
      </c>
      <c r="B15287" t="s">
        <v>22</v>
      </c>
      <c r="C15287">
        <v>2020</v>
      </c>
      <c r="D15287" t="s">
        <v>45</v>
      </c>
      <c r="E15287" t="s">
        <v>205</v>
      </c>
      <c r="F15287">
        <v>0</v>
      </c>
      <c r="G15287" t="s">
        <v>316</v>
      </c>
      <c r="H15287" t="s">
        <v>314</v>
      </c>
      <c r="I15287" t="s">
        <v>315</v>
      </c>
    </row>
    <row r="15288" spans="1:9" x14ac:dyDescent="0.25">
      <c r="A15288">
        <v>15286</v>
      </c>
      <c r="B15288" t="s">
        <v>15</v>
      </c>
      <c r="C15288">
        <v>2020</v>
      </c>
      <c r="D15288" t="s">
        <v>45</v>
      </c>
      <c r="E15288" t="s">
        <v>205</v>
      </c>
      <c r="F15288">
        <v>0</v>
      </c>
      <c r="G15288" t="s">
        <v>316</v>
      </c>
      <c r="H15288" t="s">
        <v>314</v>
      </c>
      <c r="I15288" t="s">
        <v>315</v>
      </c>
    </row>
    <row r="15289" spans="1:9" x14ac:dyDescent="0.25">
      <c r="A15289">
        <v>15287</v>
      </c>
      <c r="B15289" t="s">
        <v>20</v>
      </c>
      <c r="C15289">
        <v>2020</v>
      </c>
      <c r="D15289" t="s">
        <v>45</v>
      </c>
      <c r="E15289" t="s">
        <v>205</v>
      </c>
      <c r="F15289">
        <v>0</v>
      </c>
      <c r="G15289" t="s">
        <v>316</v>
      </c>
      <c r="H15289" t="s">
        <v>314</v>
      </c>
      <c r="I15289" t="s">
        <v>315</v>
      </c>
    </row>
    <row r="15290" spans="1:9" x14ac:dyDescent="0.25">
      <c r="A15290">
        <v>15288</v>
      </c>
      <c r="B15290" t="s">
        <v>30</v>
      </c>
      <c r="C15290">
        <v>2020</v>
      </c>
      <c r="D15290" t="s">
        <v>45</v>
      </c>
      <c r="E15290" t="s">
        <v>205</v>
      </c>
      <c r="F15290">
        <v>0</v>
      </c>
      <c r="G15290" t="s">
        <v>316</v>
      </c>
      <c r="H15290" t="s">
        <v>314</v>
      </c>
      <c r="I15290" t="s">
        <v>315</v>
      </c>
    </row>
    <row r="15291" spans="1:9" x14ac:dyDescent="0.25">
      <c r="A15291">
        <v>15289</v>
      </c>
      <c r="B15291" t="s">
        <v>21</v>
      </c>
      <c r="C15291">
        <v>2020</v>
      </c>
      <c r="D15291" t="s">
        <v>45</v>
      </c>
      <c r="E15291" t="s">
        <v>205</v>
      </c>
      <c r="F15291">
        <v>0</v>
      </c>
      <c r="G15291" t="s">
        <v>316</v>
      </c>
      <c r="H15291" t="s">
        <v>314</v>
      </c>
      <c r="I15291" t="s">
        <v>315</v>
      </c>
    </row>
    <row r="15292" spans="1:9" x14ac:dyDescent="0.25">
      <c r="A15292">
        <v>15290</v>
      </c>
      <c r="B15292" t="s">
        <v>16</v>
      </c>
      <c r="C15292">
        <v>2020</v>
      </c>
      <c r="D15292" t="s">
        <v>45</v>
      </c>
      <c r="E15292" t="s">
        <v>205</v>
      </c>
      <c r="F15292">
        <v>0</v>
      </c>
      <c r="G15292" t="s">
        <v>316</v>
      </c>
      <c r="H15292" t="s">
        <v>314</v>
      </c>
      <c r="I15292" t="s">
        <v>315</v>
      </c>
    </row>
    <row r="15293" spans="1:9" x14ac:dyDescent="0.25">
      <c r="A15293">
        <v>15291</v>
      </c>
      <c r="B15293" t="s">
        <v>29</v>
      </c>
      <c r="C15293">
        <v>2020</v>
      </c>
      <c r="D15293" t="s">
        <v>45</v>
      </c>
      <c r="E15293" t="s">
        <v>205</v>
      </c>
      <c r="F15293">
        <v>0</v>
      </c>
      <c r="G15293" t="s">
        <v>316</v>
      </c>
      <c r="H15293" t="s">
        <v>314</v>
      </c>
      <c r="I15293" t="s">
        <v>315</v>
      </c>
    </row>
    <row r="15294" spans="1:9" x14ac:dyDescent="0.25">
      <c r="A15294">
        <v>15292</v>
      </c>
      <c r="B15294" t="s">
        <v>31</v>
      </c>
      <c r="C15294">
        <v>2020</v>
      </c>
      <c r="D15294" t="s">
        <v>45</v>
      </c>
      <c r="E15294" t="s">
        <v>205</v>
      </c>
      <c r="F15294">
        <v>0</v>
      </c>
      <c r="G15294" t="s">
        <v>316</v>
      </c>
      <c r="H15294" t="s">
        <v>314</v>
      </c>
      <c r="I15294" t="s">
        <v>315</v>
      </c>
    </row>
    <row r="15295" spans="1:9" x14ac:dyDescent="0.25">
      <c r="A15295">
        <v>15293</v>
      </c>
      <c r="B15295" t="s">
        <v>24</v>
      </c>
      <c r="C15295">
        <v>2020</v>
      </c>
      <c r="D15295" t="s">
        <v>45</v>
      </c>
      <c r="E15295" t="s">
        <v>205</v>
      </c>
      <c r="F15295">
        <v>0</v>
      </c>
      <c r="G15295" t="s">
        <v>316</v>
      </c>
      <c r="H15295" t="s">
        <v>314</v>
      </c>
      <c r="I15295" t="s">
        <v>315</v>
      </c>
    </row>
    <row r="15296" spans="1:9" x14ac:dyDescent="0.25">
      <c r="A15296">
        <v>15294</v>
      </c>
      <c r="B15296" t="s">
        <v>5</v>
      </c>
      <c r="C15296">
        <v>2020</v>
      </c>
      <c r="D15296" t="s">
        <v>45</v>
      </c>
      <c r="E15296" t="s">
        <v>205</v>
      </c>
      <c r="F15296">
        <v>0</v>
      </c>
      <c r="G15296" t="s">
        <v>316</v>
      </c>
      <c r="H15296" t="s">
        <v>314</v>
      </c>
      <c r="I15296" t="s">
        <v>315</v>
      </c>
    </row>
    <row r="15297" spans="1:9" x14ac:dyDescent="0.25">
      <c r="A15297">
        <v>15295</v>
      </c>
      <c r="B15297" t="s">
        <v>26</v>
      </c>
      <c r="C15297">
        <v>2020</v>
      </c>
      <c r="D15297" t="s">
        <v>45</v>
      </c>
      <c r="E15297" t="s">
        <v>205</v>
      </c>
      <c r="F15297">
        <v>0</v>
      </c>
      <c r="G15297" t="s">
        <v>316</v>
      </c>
      <c r="H15297" t="s">
        <v>314</v>
      </c>
      <c r="I15297" t="s">
        <v>315</v>
      </c>
    </row>
    <row r="15298" spans="1:9" x14ac:dyDescent="0.25">
      <c r="A15298">
        <v>15296</v>
      </c>
      <c r="B15298" t="s">
        <v>28</v>
      </c>
      <c r="C15298">
        <v>2020</v>
      </c>
      <c r="D15298" t="s">
        <v>45</v>
      </c>
      <c r="E15298" t="s">
        <v>205</v>
      </c>
      <c r="F15298">
        <v>0</v>
      </c>
      <c r="G15298" t="s">
        <v>316</v>
      </c>
      <c r="H15298" t="s">
        <v>314</v>
      </c>
      <c r="I15298" t="s">
        <v>315</v>
      </c>
    </row>
    <row r="15299" spans="1:9" x14ac:dyDescent="0.25">
      <c r="A15299">
        <v>15297</v>
      </c>
      <c r="B15299" t="s">
        <v>11</v>
      </c>
      <c r="C15299">
        <v>2020</v>
      </c>
      <c r="D15299" t="s">
        <v>45</v>
      </c>
      <c r="E15299" t="s">
        <v>205</v>
      </c>
      <c r="F15299">
        <v>0</v>
      </c>
      <c r="G15299" t="s">
        <v>316</v>
      </c>
      <c r="H15299" t="s">
        <v>314</v>
      </c>
      <c r="I15299" t="s">
        <v>315</v>
      </c>
    </row>
    <row r="15300" spans="1:9" x14ac:dyDescent="0.25">
      <c r="A15300">
        <v>15298</v>
      </c>
      <c r="B15300" t="s">
        <v>12</v>
      </c>
      <c r="C15300">
        <v>2020</v>
      </c>
      <c r="D15300" t="s">
        <v>45</v>
      </c>
      <c r="E15300" t="s">
        <v>205</v>
      </c>
      <c r="F15300">
        <v>0</v>
      </c>
      <c r="G15300" t="s">
        <v>316</v>
      </c>
      <c r="H15300" t="s">
        <v>314</v>
      </c>
      <c r="I15300" t="s">
        <v>315</v>
      </c>
    </row>
    <row r="15301" spans="1:9" x14ac:dyDescent="0.25">
      <c r="A15301">
        <v>15299</v>
      </c>
      <c r="B15301" t="s">
        <v>7</v>
      </c>
      <c r="C15301">
        <v>2020</v>
      </c>
      <c r="D15301" t="s">
        <v>45</v>
      </c>
      <c r="E15301" t="s">
        <v>205</v>
      </c>
      <c r="F15301">
        <v>0</v>
      </c>
      <c r="G15301" t="s">
        <v>316</v>
      </c>
      <c r="H15301" t="s">
        <v>314</v>
      </c>
      <c r="I15301" t="s">
        <v>315</v>
      </c>
    </row>
    <row r="15302" spans="1:9" x14ac:dyDescent="0.25">
      <c r="A15302">
        <v>15300</v>
      </c>
      <c r="B15302" t="s">
        <v>18</v>
      </c>
      <c r="C15302">
        <v>2020</v>
      </c>
      <c r="D15302" t="s">
        <v>45</v>
      </c>
      <c r="E15302" t="s">
        <v>205</v>
      </c>
      <c r="F15302">
        <v>0</v>
      </c>
      <c r="G15302" t="s">
        <v>316</v>
      </c>
      <c r="H15302" t="s">
        <v>314</v>
      </c>
      <c r="I15302" t="s">
        <v>315</v>
      </c>
    </row>
    <row r="15303" spans="1:9" x14ac:dyDescent="0.25">
      <c r="A15303">
        <v>15301</v>
      </c>
      <c r="B15303" t="s">
        <v>23</v>
      </c>
      <c r="C15303">
        <v>2020</v>
      </c>
      <c r="D15303" t="s">
        <v>45</v>
      </c>
      <c r="E15303" t="s">
        <v>205</v>
      </c>
      <c r="F15303">
        <v>0</v>
      </c>
      <c r="G15303" t="s">
        <v>316</v>
      </c>
      <c r="H15303" t="s">
        <v>314</v>
      </c>
      <c r="I15303" t="s">
        <v>315</v>
      </c>
    </row>
    <row r="15304" spans="1:9" x14ac:dyDescent="0.25">
      <c r="A15304">
        <v>15302</v>
      </c>
      <c r="B15304" t="s">
        <v>14</v>
      </c>
      <c r="C15304">
        <v>2020</v>
      </c>
      <c r="D15304" t="s">
        <v>45</v>
      </c>
      <c r="E15304" t="s">
        <v>205</v>
      </c>
      <c r="F15304">
        <v>0</v>
      </c>
      <c r="G15304" t="s">
        <v>316</v>
      </c>
      <c r="H15304" t="s">
        <v>314</v>
      </c>
      <c r="I15304" t="s">
        <v>315</v>
      </c>
    </row>
    <row r="15305" spans="1:9" x14ac:dyDescent="0.25">
      <c r="A15305">
        <v>15303</v>
      </c>
      <c r="B15305" t="s">
        <v>17</v>
      </c>
      <c r="C15305">
        <v>2020</v>
      </c>
      <c r="D15305" t="s">
        <v>45</v>
      </c>
      <c r="E15305" t="s">
        <v>205</v>
      </c>
      <c r="F15305">
        <v>0</v>
      </c>
      <c r="G15305" t="s">
        <v>316</v>
      </c>
      <c r="H15305" t="s">
        <v>314</v>
      </c>
      <c r="I15305" t="s">
        <v>315</v>
      </c>
    </row>
    <row r="15306" spans="1:9" x14ac:dyDescent="0.25">
      <c r="A15306">
        <v>15304</v>
      </c>
      <c r="B15306" t="s">
        <v>19</v>
      </c>
      <c r="C15306">
        <v>2020</v>
      </c>
      <c r="D15306" t="s">
        <v>45</v>
      </c>
      <c r="E15306" t="s">
        <v>205</v>
      </c>
      <c r="F15306">
        <v>0</v>
      </c>
      <c r="G15306" t="s">
        <v>316</v>
      </c>
      <c r="H15306" t="s">
        <v>314</v>
      </c>
      <c r="I15306" t="s">
        <v>315</v>
      </c>
    </row>
    <row r="15307" spans="1:9" x14ac:dyDescent="0.25">
      <c r="A15307">
        <v>15305</v>
      </c>
      <c r="B15307" t="s">
        <v>27</v>
      </c>
      <c r="C15307">
        <v>2020</v>
      </c>
      <c r="D15307" t="s">
        <v>45</v>
      </c>
      <c r="E15307" t="s">
        <v>205</v>
      </c>
      <c r="F15307">
        <v>0</v>
      </c>
      <c r="G15307" t="s">
        <v>316</v>
      </c>
      <c r="H15307" t="s">
        <v>314</v>
      </c>
      <c r="I15307" t="s">
        <v>315</v>
      </c>
    </row>
    <row r="15308" spans="1:9" x14ac:dyDescent="0.25">
      <c r="A15308">
        <v>15306</v>
      </c>
      <c r="B15308" t="s">
        <v>13</v>
      </c>
      <c r="C15308">
        <v>2020</v>
      </c>
      <c r="D15308" t="s">
        <v>45</v>
      </c>
      <c r="E15308" t="s">
        <v>205</v>
      </c>
      <c r="F15308">
        <v>0</v>
      </c>
      <c r="G15308" t="s">
        <v>316</v>
      </c>
      <c r="H15308" t="s">
        <v>314</v>
      </c>
      <c r="I15308" t="s">
        <v>315</v>
      </c>
    </row>
    <row r="15309" spans="1:9" x14ac:dyDescent="0.25">
      <c r="A15309">
        <v>15307</v>
      </c>
      <c r="B15309" t="s">
        <v>4</v>
      </c>
      <c r="C15309">
        <v>2020</v>
      </c>
      <c r="D15309" t="s">
        <v>45</v>
      </c>
      <c r="E15309" t="s">
        <v>205</v>
      </c>
      <c r="F15309">
        <v>0</v>
      </c>
      <c r="G15309" t="s">
        <v>316</v>
      </c>
      <c r="H15309" t="s">
        <v>314</v>
      </c>
      <c r="I15309" t="s">
        <v>315</v>
      </c>
    </row>
    <row r="15310" spans="1:9" x14ac:dyDescent="0.25">
      <c r="A15310">
        <v>15308</v>
      </c>
      <c r="B15310" t="s">
        <v>6</v>
      </c>
      <c r="C15310">
        <v>2020</v>
      </c>
      <c r="D15310" t="s">
        <v>45</v>
      </c>
      <c r="E15310" t="s">
        <v>205</v>
      </c>
      <c r="F15310">
        <v>0</v>
      </c>
      <c r="G15310" t="s">
        <v>316</v>
      </c>
      <c r="H15310" t="s">
        <v>314</v>
      </c>
      <c r="I15310" t="s">
        <v>315</v>
      </c>
    </row>
    <row r="15311" spans="1:9" x14ac:dyDescent="0.25">
      <c r="A15311">
        <v>15309</v>
      </c>
      <c r="B15311" t="s">
        <v>9</v>
      </c>
      <c r="C15311">
        <v>2020</v>
      </c>
      <c r="D15311" t="s">
        <v>45</v>
      </c>
      <c r="E15311" t="s">
        <v>205</v>
      </c>
      <c r="F15311">
        <v>0</v>
      </c>
      <c r="G15311" t="s">
        <v>316</v>
      </c>
      <c r="H15311" t="s">
        <v>314</v>
      </c>
      <c r="I15311" t="s">
        <v>315</v>
      </c>
    </row>
    <row r="15312" spans="1:9" x14ac:dyDescent="0.25">
      <c r="A15312">
        <v>15310</v>
      </c>
      <c r="B15312" t="s">
        <v>10</v>
      </c>
      <c r="C15312">
        <v>2020</v>
      </c>
      <c r="D15312" t="s">
        <v>45</v>
      </c>
      <c r="E15312" t="s">
        <v>205</v>
      </c>
      <c r="F15312">
        <v>0</v>
      </c>
      <c r="G15312" t="s">
        <v>316</v>
      </c>
      <c r="H15312" t="s">
        <v>314</v>
      </c>
      <c r="I15312" t="s">
        <v>315</v>
      </c>
    </row>
    <row r="15313" spans="1:9" x14ac:dyDescent="0.25">
      <c r="A15313">
        <v>15311</v>
      </c>
      <c r="B15313" t="s">
        <v>3</v>
      </c>
      <c r="C15313">
        <v>2020</v>
      </c>
      <c r="D15313" t="s">
        <v>45</v>
      </c>
      <c r="E15313" t="s">
        <v>205</v>
      </c>
      <c r="F15313">
        <v>0</v>
      </c>
      <c r="G15313" t="s">
        <v>316</v>
      </c>
      <c r="H15313" t="s">
        <v>314</v>
      </c>
      <c r="I15313" t="s">
        <v>315</v>
      </c>
    </row>
    <row r="15314" spans="1:9" x14ac:dyDescent="0.25">
      <c r="A15314">
        <v>15312</v>
      </c>
      <c r="B15314" t="s">
        <v>25</v>
      </c>
      <c r="C15314">
        <v>2020</v>
      </c>
      <c r="D15314" t="s">
        <v>45</v>
      </c>
      <c r="E15314" t="s">
        <v>205</v>
      </c>
      <c r="F15314">
        <v>0</v>
      </c>
      <c r="G15314" t="s">
        <v>316</v>
      </c>
      <c r="H15314" t="s">
        <v>314</v>
      </c>
      <c r="I15314" t="s">
        <v>315</v>
      </c>
    </row>
    <row r="15315" spans="1:9" x14ac:dyDescent="0.25">
      <c r="A15315">
        <v>15313</v>
      </c>
      <c r="B15315" t="s">
        <v>8</v>
      </c>
      <c r="C15315">
        <v>2015</v>
      </c>
      <c r="D15315" t="s">
        <v>43</v>
      </c>
      <c r="E15315" t="s">
        <v>312</v>
      </c>
      <c r="F15315">
        <v>1019464</v>
      </c>
      <c r="G15315" t="s">
        <v>313</v>
      </c>
      <c r="H15315" t="s">
        <v>314</v>
      </c>
      <c r="I15315" t="s">
        <v>315</v>
      </c>
    </row>
    <row r="15316" spans="1:9" x14ac:dyDescent="0.25">
      <c r="A15316">
        <v>15314</v>
      </c>
      <c r="B15316" t="s">
        <v>22</v>
      </c>
      <c r="C15316">
        <v>2015</v>
      </c>
      <c r="D15316" t="s">
        <v>43</v>
      </c>
      <c r="E15316" t="s">
        <v>312</v>
      </c>
      <c r="F15316">
        <v>1019464</v>
      </c>
      <c r="G15316" t="s">
        <v>313</v>
      </c>
      <c r="H15316" t="s">
        <v>314</v>
      </c>
      <c r="I15316" t="s">
        <v>315</v>
      </c>
    </row>
    <row r="15317" spans="1:9" x14ac:dyDescent="0.25">
      <c r="A15317">
        <v>15315</v>
      </c>
      <c r="B15317" t="s">
        <v>15</v>
      </c>
      <c r="C15317">
        <v>2015</v>
      </c>
      <c r="D15317" t="s">
        <v>43</v>
      </c>
      <c r="E15317" t="s">
        <v>312</v>
      </c>
      <c r="F15317">
        <v>1013385</v>
      </c>
      <c r="G15317" t="s">
        <v>313</v>
      </c>
      <c r="H15317" t="s">
        <v>314</v>
      </c>
      <c r="I15317" t="s">
        <v>315</v>
      </c>
    </row>
    <row r="15318" spans="1:9" x14ac:dyDescent="0.25">
      <c r="A15318">
        <v>15316</v>
      </c>
      <c r="B15318" t="s">
        <v>20</v>
      </c>
      <c r="C15318">
        <v>2015</v>
      </c>
      <c r="D15318" t="s">
        <v>43</v>
      </c>
      <c r="E15318" t="s">
        <v>312</v>
      </c>
      <c r="F15318">
        <v>1010911</v>
      </c>
      <c r="G15318" t="s">
        <v>313</v>
      </c>
      <c r="H15318" t="s">
        <v>314</v>
      </c>
      <c r="I15318" t="s">
        <v>315</v>
      </c>
    </row>
    <row r="15319" spans="1:9" x14ac:dyDescent="0.25">
      <c r="A15319">
        <v>15317</v>
      </c>
      <c r="B15319" t="s">
        <v>30</v>
      </c>
      <c r="C15319">
        <v>2015</v>
      </c>
      <c r="D15319" t="s">
        <v>43</v>
      </c>
      <c r="E15319" t="s">
        <v>312</v>
      </c>
      <c r="F15319">
        <v>1009630</v>
      </c>
      <c r="G15319" t="s">
        <v>313</v>
      </c>
      <c r="H15319" t="s">
        <v>314</v>
      </c>
      <c r="I15319" t="s">
        <v>315</v>
      </c>
    </row>
    <row r="15320" spans="1:9" x14ac:dyDescent="0.25">
      <c r="A15320">
        <v>15318</v>
      </c>
      <c r="B15320" t="s">
        <v>21</v>
      </c>
      <c r="C15320">
        <v>2015</v>
      </c>
      <c r="D15320" t="s">
        <v>43</v>
      </c>
      <c r="E15320" t="s">
        <v>312</v>
      </c>
      <c r="F15320">
        <v>1011465</v>
      </c>
      <c r="G15320" t="s">
        <v>313</v>
      </c>
      <c r="H15320" t="s">
        <v>314</v>
      </c>
      <c r="I15320" t="s">
        <v>315</v>
      </c>
    </row>
    <row r="15321" spans="1:9" x14ac:dyDescent="0.25">
      <c r="A15321">
        <v>15319</v>
      </c>
      <c r="B15321" t="s">
        <v>16</v>
      </c>
      <c r="C15321">
        <v>2015</v>
      </c>
      <c r="D15321" t="s">
        <v>43</v>
      </c>
      <c r="E15321" t="s">
        <v>312</v>
      </c>
      <c r="F15321">
        <v>1011144</v>
      </c>
      <c r="G15321" t="s">
        <v>313</v>
      </c>
      <c r="H15321" t="s">
        <v>314</v>
      </c>
      <c r="I15321" t="s">
        <v>315</v>
      </c>
    </row>
    <row r="15322" spans="1:9" x14ac:dyDescent="0.25">
      <c r="A15322">
        <v>15320</v>
      </c>
      <c r="B15322" t="s">
        <v>29</v>
      </c>
      <c r="C15322">
        <v>2015</v>
      </c>
      <c r="D15322" t="s">
        <v>43</v>
      </c>
      <c r="E15322" t="s">
        <v>312</v>
      </c>
      <c r="F15322">
        <v>1007730</v>
      </c>
      <c r="G15322" t="s">
        <v>313</v>
      </c>
      <c r="H15322" t="s">
        <v>314</v>
      </c>
      <c r="I15322" t="s">
        <v>315</v>
      </c>
    </row>
    <row r="15323" spans="1:9" x14ac:dyDescent="0.25">
      <c r="A15323">
        <v>15321</v>
      </c>
      <c r="B15323" t="s">
        <v>31</v>
      </c>
      <c r="C15323">
        <v>2015</v>
      </c>
      <c r="D15323" t="s">
        <v>43</v>
      </c>
      <c r="E15323" t="s">
        <v>312</v>
      </c>
      <c r="F15323">
        <v>1009523</v>
      </c>
      <c r="G15323" t="s">
        <v>313</v>
      </c>
      <c r="H15323" t="s">
        <v>314</v>
      </c>
      <c r="I15323" t="s">
        <v>315</v>
      </c>
    </row>
    <row r="15324" spans="1:9" x14ac:dyDescent="0.25">
      <c r="A15324">
        <v>15322</v>
      </c>
      <c r="B15324" t="s">
        <v>24</v>
      </c>
      <c r="C15324">
        <v>2015</v>
      </c>
      <c r="D15324" t="s">
        <v>43</v>
      </c>
      <c r="E15324" t="s">
        <v>312</v>
      </c>
      <c r="F15324">
        <v>1009806</v>
      </c>
      <c r="G15324" t="s">
        <v>313</v>
      </c>
      <c r="H15324" t="s">
        <v>314</v>
      </c>
      <c r="I15324" t="s">
        <v>315</v>
      </c>
    </row>
    <row r="15325" spans="1:9" x14ac:dyDescent="0.25">
      <c r="A15325">
        <v>15323</v>
      </c>
      <c r="B15325" t="s">
        <v>5</v>
      </c>
      <c r="C15325">
        <v>2015</v>
      </c>
      <c r="D15325" t="s">
        <v>43</v>
      </c>
      <c r="E15325" t="s">
        <v>312</v>
      </c>
      <c r="F15325">
        <v>1027356</v>
      </c>
      <c r="G15325" t="s">
        <v>313</v>
      </c>
      <c r="H15325" t="s">
        <v>314</v>
      </c>
      <c r="I15325" t="s">
        <v>315</v>
      </c>
    </row>
    <row r="15326" spans="1:9" x14ac:dyDescent="0.25">
      <c r="A15326">
        <v>15324</v>
      </c>
      <c r="B15326" t="s">
        <v>26</v>
      </c>
      <c r="C15326">
        <v>2015</v>
      </c>
      <c r="D15326" t="s">
        <v>43</v>
      </c>
      <c r="E15326" t="s">
        <v>312</v>
      </c>
      <c r="F15326">
        <v>1011736</v>
      </c>
      <c r="G15326" t="s">
        <v>313</v>
      </c>
      <c r="H15326" t="s">
        <v>314</v>
      </c>
      <c r="I15326" t="s">
        <v>315</v>
      </c>
    </row>
    <row r="15327" spans="1:9" x14ac:dyDescent="0.25">
      <c r="A15327">
        <v>15325</v>
      </c>
      <c r="B15327" t="s">
        <v>28</v>
      </c>
      <c r="C15327">
        <v>2015</v>
      </c>
      <c r="D15327" t="s">
        <v>43</v>
      </c>
      <c r="E15327" t="s">
        <v>312</v>
      </c>
      <c r="F15327">
        <v>1018134</v>
      </c>
      <c r="G15327" t="s">
        <v>313</v>
      </c>
      <c r="H15327" t="s">
        <v>314</v>
      </c>
      <c r="I15327" t="s">
        <v>315</v>
      </c>
    </row>
    <row r="15328" spans="1:9" x14ac:dyDescent="0.25">
      <c r="A15328">
        <v>15326</v>
      </c>
      <c r="B15328" t="s">
        <v>11</v>
      </c>
      <c r="C15328">
        <v>2015</v>
      </c>
      <c r="D15328" t="s">
        <v>43</v>
      </c>
      <c r="E15328" t="s">
        <v>312</v>
      </c>
      <c r="F15328">
        <v>1019702</v>
      </c>
      <c r="G15328" t="s">
        <v>313</v>
      </c>
      <c r="H15328" t="s">
        <v>314</v>
      </c>
      <c r="I15328" t="s">
        <v>315</v>
      </c>
    </row>
    <row r="15329" spans="1:9" x14ac:dyDescent="0.25">
      <c r="A15329">
        <v>15327</v>
      </c>
      <c r="B15329" t="s">
        <v>12</v>
      </c>
      <c r="C15329">
        <v>2015</v>
      </c>
      <c r="D15329" t="s">
        <v>43</v>
      </c>
      <c r="E15329" t="s">
        <v>312</v>
      </c>
      <c r="F15329">
        <v>1013446</v>
      </c>
      <c r="G15329" t="s">
        <v>313</v>
      </c>
      <c r="H15329" t="s">
        <v>314</v>
      </c>
      <c r="I15329" t="s">
        <v>315</v>
      </c>
    </row>
    <row r="15330" spans="1:9" x14ac:dyDescent="0.25">
      <c r="A15330">
        <v>15328</v>
      </c>
      <c r="B15330" t="s">
        <v>7</v>
      </c>
      <c r="C15330">
        <v>2015</v>
      </c>
      <c r="D15330" t="s">
        <v>43</v>
      </c>
      <c r="E15330" t="s">
        <v>312</v>
      </c>
      <c r="F15330">
        <v>1014680</v>
      </c>
      <c r="G15330" t="s">
        <v>313</v>
      </c>
      <c r="H15330" t="s">
        <v>314</v>
      </c>
      <c r="I15330" t="s">
        <v>315</v>
      </c>
    </row>
    <row r="15331" spans="1:9" x14ac:dyDescent="0.25">
      <c r="A15331">
        <v>15329</v>
      </c>
      <c r="B15331" t="s">
        <v>18</v>
      </c>
      <c r="C15331">
        <v>2015</v>
      </c>
      <c r="D15331" t="s">
        <v>43</v>
      </c>
      <c r="E15331" t="s">
        <v>312</v>
      </c>
      <c r="F15331">
        <v>1006300</v>
      </c>
      <c r="G15331" t="s">
        <v>313</v>
      </c>
      <c r="H15331" t="s">
        <v>314</v>
      </c>
      <c r="I15331" t="s">
        <v>315</v>
      </c>
    </row>
    <row r="15332" spans="1:9" x14ac:dyDescent="0.25">
      <c r="A15332">
        <v>15330</v>
      </c>
      <c r="B15332" t="s">
        <v>23</v>
      </c>
      <c r="C15332">
        <v>2015</v>
      </c>
      <c r="D15332" t="s">
        <v>43</v>
      </c>
      <c r="E15332" t="s">
        <v>312</v>
      </c>
      <c r="F15332">
        <v>1010237</v>
      </c>
      <c r="G15332" t="s">
        <v>313</v>
      </c>
      <c r="H15332" t="s">
        <v>314</v>
      </c>
      <c r="I15332" t="s">
        <v>315</v>
      </c>
    </row>
    <row r="15333" spans="1:9" x14ac:dyDescent="0.25">
      <c r="A15333">
        <v>15331</v>
      </c>
      <c r="B15333" t="s">
        <v>14</v>
      </c>
      <c r="C15333">
        <v>2015</v>
      </c>
      <c r="D15333" t="s">
        <v>43</v>
      </c>
      <c r="E15333" t="s">
        <v>312</v>
      </c>
      <c r="F15333">
        <v>1011765</v>
      </c>
      <c r="G15333" t="s">
        <v>313</v>
      </c>
      <c r="H15333" t="s">
        <v>314</v>
      </c>
      <c r="I15333" t="s">
        <v>315</v>
      </c>
    </row>
    <row r="15334" spans="1:9" x14ac:dyDescent="0.25">
      <c r="A15334">
        <v>15332</v>
      </c>
      <c r="B15334" t="s">
        <v>17</v>
      </c>
      <c r="C15334">
        <v>2015</v>
      </c>
      <c r="D15334" t="s">
        <v>43</v>
      </c>
      <c r="E15334" t="s">
        <v>312</v>
      </c>
      <c r="F15334">
        <v>1015886</v>
      </c>
      <c r="G15334" t="s">
        <v>313</v>
      </c>
      <c r="H15334" t="s">
        <v>314</v>
      </c>
      <c r="I15334" t="s">
        <v>315</v>
      </c>
    </row>
    <row r="15335" spans="1:9" x14ac:dyDescent="0.25">
      <c r="A15335">
        <v>15333</v>
      </c>
      <c r="B15335" t="s">
        <v>19</v>
      </c>
      <c r="C15335">
        <v>2015</v>
      </c>
      <c r="D15335" t="s">
        <v>43</v>
      </c>
      <c r="E15335" t="s">
        <v>312</v>
      </c>
      <c r="F15335">
        <v>1007014</v>
      </c>
      <c r="G15335" t="s">
        <v>313</v>
      </c>
      <c r="H15335" t="s">
        <v>314</v>
      </c>
      <c r="I15335" t="s">
        <v>315</v>
      </c>
    </row>
    <row r="15336" spans="1:9" x14ac:dyDescent="0.25">
      <c r="A15336">
        <v>15334</v>
      </c>
      <c r="B15336" t="s">
        <v>27</v>
      </c>
      <c r="C15336">
        <v>2015</v>
      </c>
      <c r="D15336" t="s">
        <v>43</v>
      </c>
      <c r="E15336" t="s">
        <v>312</v>
      </c>
      <c r="F15336">
        <v>1014348</v>
      </c>
      <c r="G15336" t="s">
        <v>313</v>
      </c>
      <c r="H15336" t="s">
        <v>314</v>
      </c>
      <c r="I15336" t="s">
        <v>315</v>
      </c>
    </row>
    <row r="15337" spans="1:9" x14ac:dyDescent="0.25">
      <c r="A15337">
        <v>15335</v>
      </c>
      <c r="B15337" t="s">
        <v>13</v>
      </c>
      <c r="C15337">
        <v>2015</v>
      </c>
      <c r="D15337" t="s">
        <v>43</v>
      </c>
      <c r="E15337" t="s">
        <v>312</v>
      </c>
      <c r="F15337">
        <v>1013024</v>
      </c>
      <c r="G15337" t="s">
        <v>313</v>
      </c>
      <c r="H15337" t="s">
        <v>314</v>
      </c>
      <c r="I15337" t="s">
        <v>315</v>
      </c>
    </row>
    <row r="15338" spans="1:9" x14ac:dyDescent="0.25">
      <c r="A15338">
        <v>15336</v>
      </c>
      <c r="B15338" t="s">
        <v>4</v>
      </c>
      <c r="C15338">
        <v>2015</v>
      </c>
      <c r="D15338" t="s">
        <v>43</v>
      </c>
      <c r="E15338" t="s">
        <v>312</v>
      </c>
      <c r="F15338">
        <v>1006217</v>
      </c>
      <c r="G15338" t="s">
        <v>313</v>
      </c>
      <c r="H15338" t="s">
        <v>314</v>
      </c>
      <c r="I15338" t="s">
        <v>315</v>
      </c>
    </row>
    <row r="15339" spans="1:9" x14ac:dyDescent="0.25">
      <c r="A15339">
        <v>15337</v>
      </c>
      <c r="B15339" t="s">
        <v>6</v>
      </c>
      <c r="C15339">
        <v>2015</v>
      </c>
      <c r="D15339" t="s">
        <v>43</v>
      </c>
      <c r="E15339" t="s">
        <v>312</v>
      </c>
      <c r="F15339">
        <v>1011260</v>
      </c>
      <c r="G15339" t="s">
        <v>313</v>
      </c>
      <c r="H15339" t="s">
        <v>314</v>
      </c>
      <c r="I15339" t="s">
        <v>315</v>
      </c>
    </row>
    <row r="15340" spans="1:9" x14ac:dyDescent="0.25">
      <c r="A15340">
        <v>15338</v>
      </c>
      <c r="B15340" t="s">
        <v>9</v>
      </c>
      <c r="C15340">
        <v>2015</v>
      </c>
      <c r="D15340" t="s">
        <v>43</v>
      </c>
      <c r="E15340" t="s">
        <v>312</v>
      </c>
      <c r="F15340">
        <v>1025703</v>
      </c>
      <c r="G15340" t="s">
        <v>313</v>
      </c>
      <c r="H15340" t="s">
        <v>314</v>
      </c>
      <c r="I15340" t="s">
        <v>315</v>
      </c>
    </row>
    <row r="15341" spans="1:9" x14ac:dyDescent="0.25">
      <c r="A15341">
        <v>15339</v>
      </c>
      <c r="B15341" t="s">
        <v>10</v>
      </c>
      <c r="C15341">
        <v>2015</v>
      </c>
      <c r="D15341" t="s">
        <v>43</v>
      </c>
      <c r="E15341" t="s">
        <v>312</v>
      </c>
      <c r="F15341">
        <v>1013838</v>
      </c>
      <c r="G15341" t="s">
        <v>313</v>
      </c>
      <c r="H15341" t="s">
        <v>314</v>
      </c>
      <c r="I15341" t="s">
        <v>315</v>
      </c>
    </row>
    <row r="15342" spans="1:9" x14ac:dyDescent="0.25">
      <c r="A15342">
        <v>15340</v>
      </c>
      <c r="B15342" t="s">
        <v>3</v>
      </c>
      <c r="C15342">
        <v>2015</v>
      </c>
      <c r="D15342" t="s">
        <v>43</v>
      </c>
      <c r="E15342" t="s">
        <v>312</v>
      </c>
      <c r="F15342">
        <v>1012913</v>
      </c>
      <c r="G15342" t="s">
        <v>313</v>
      </c>
      <c r="H15342" t="s">
        <v>314</v>
      </c>
      <c r="I15342" t="s">
        <v>315</v>
      </c>
    </row>
    <row r="15343" spans="1:9" x14ac:dyDescent="0.25">
      <c r="A15343">
        <v>15341</v>
      </c>
      <c r="B15343" t="s">
        <v>25</v>
      </c>
      <c r="C15343">
        <v>2015</v>
      </c>
      <c r="D15343" t="s">
        <v>43</v>
      </c>
      <c r="E15343" t="s">
        <v>312</v>
      </c>
      <c r="F15343">
        <v>1015056</v>
      </c>
      <c r="G15343" t="s">
        <v>313</v>
      </c>
      <c r="H15343" t="s">
        <v>314</v>
      </c>
      <c r="I15343" t="s">
        <v>315</v>
      </c>
    </row>
    <row r="15344" spans="1:9" x14ac:dyDescent="0.25">
      <c r="A15344">
        <v>15342</v>
      </c>
      <c r="B15344" t="s">
        <v>8</v>
      </c>
      <c r="C15344">
        <v>2015</v>
      </c>
      <c r="D15344" t="s">
        <v>43</v>
      </c>
      <c r="E15344" t="s">
        <v>64</v>
      </c>
      <c r="F15344">
        <v>1019464.5</v>
      </c>
      <c r="G15344" t="s">
        <v>313</v>
      </c>
      <c r="H15344" t="s">
        <v>314</v>
      </c>
      <c r="I15344" t="s">
        <v>315</v>
      </c>
    </row>
    <row r="15345" spans="1:9" x14ac:dyDescent="0.25">
      <c r="A15345">
        <v>15343</v>
      </c>
      <c r="B15345" t="s">
        <v>22</v>
      </c>
      <c r="C15345">
        <v>2015</v>
      </c>
      <c r="D15345" t="s">
        <v>43</v>
      </c>
      <c r="E15345" t="s">
        <v>64</v>
      </c>
      <c r="F15345">
        <v>1019464.5</v>
      </c>
      <c r="G15345" t="s">
        <v>313</v>
      </c>
      <c r="H15345" t="s">
        <v>314</v>
      </c>
      <c r="I15345" t="s">
        <v>315</v>
      </c>
    </row>
    <row r="15346" spans="1:9" x14ac:dyDescent="0.25">
      <c r="A15346">
        <v>15344</v>
      </c>
      <c r="B15346" t="s">
        <v>15</v>
      </c>
      <c r="C15346">
        <v>2015</v>
      </c>
      <c r="D15346" t="s">
        <v>43</v>
      </c>
      <c r="E15346" t="s">
        <v>64</v>
      </c>
      <c r="F15346">
        <v>1013385.5</v>
      </c>
      <c r="G15346" t="s">
        <v>313</v>
      </c>
      <c r="H15346" t="s">
        <v>314</v>
      </c>
      <c r="I15346" t="s">
        <v>315</v>
      </c>
    </row>
    <row r="15347" spans="1:9" x14ac:dyDescent="0.25">
      <c r="A15347">
        <v>15345</v>
      </c>
      <c r="B15347" t="s">
        <v>20</v>
      </c>
      <c r="C15347">
        <v>2015</v>
      </c>
      <c r="D15347" t="s">
        <v>43</v>
      </c>
      <c r="E15347" t="s">
        <v>64</v>
      </c>
      <c r="F15347">
        <v>1010911.5</v>
      </c>
      <c r="G15347" t="s">
        <v>313</v>
      </c>
      <c r="H15347" t="s">
        <v>314</v>
      </c>
      <c r="I15347" t="s">
        <v>315</v>
      </c>
    </row>
    <row r="15348" spans="1:9" x14ac:dyDescent="0.25">
      <c r="A15348">
        <v>15346</v>
      </c>
      <c r="B15348" t="s">
        <v>30</v>
      </c>
      <c r="C15348">
        <v>2015</v>
      </c>
      <c r="D15348" t="s">
        <v>43</v>
      </c>
      <c r="E15348" t="s">
        <v>64</v>
      </c>
      <c r="F15348">
        <v>1009629.5</v>
      </c>
      <c r="G15348" t="s">
        <v>313</v>
      </c>
      <c r="H15348" t="s">
        <v>314</v>
      </c>
      <c r="I15348" t="s">
        <v>315</v>
      </c>
    </row>
    <row r="15349" spans="1:9" x14ac:dyDescent="0.25">
      <c r="A15349">
        <v>15347</v>
      </c>
      <c r="B15349" t="s">
        <v>21</v>
      </c>
      <c r="C15349">
        <v>2015</v>
      </c>
      <c r="D15349" t="s">
        <v>43</v>
      </c>
      <c r="E15349" t="s">
        <v>64</v>
      </c>
      <c r="F15349">
        <v>1011465</v>
      </c>
      <c r="G15349" t="s">
        <v>313</v>
      </c>
      <c r="H15349" t="s">
        <v>314</v>
      </c>
      <c r="I15349" t="s">
        <v>315</v>
      </c>
    </row>
    <row r="15350" spans="1:9" x14ac:dyDescent="0.25">
      <c r="A15350">
        <v>15348</v>
      </c>
      <c r="B15350" t="s">
        <v>16</v>
      </c>
      <c r="C15350">
        <v>2015</v>
      </c>
      <c r="D15350" t="s">
        <v>43</v>
      </c>
      <c r="E15350" t="s">
        <v>64</v>
      </c>
      <c r="F15350">
        <v>1011143.5</v>
      </c>
      <c r="G15350" t="s">
        <v>313</v>
      </c>
      <c r="H15350" t="s">
        <v>314</v>
      </c>
      <c r="I15350" t="s">
        <v>315</v>
      </c>
    </row>
    <row r="15351" spans="1:9" x14ac:dyDescent="0.25">
      <c r="A15351">
        <v>15349</v>
      </c>
      <c r="B15351" t="s">
        <v>29</v>
      </c>
      <c r="C15351">
        <v>2015</v>
      </c>
      <c r="D15351" t="s">
        <v>43</v>
      </c>
      <c r="E15351" t="s">
        <v>64</v>
      </c>
      <c r="F15351">
        <v>1007729</v>
      </c>
      <c r="G15351" t="s">
        <v>313</v>
      </c>
      <c r="H15351" t="s">
        <v>314</v>
      </c>
      <c r="I15351" t="s">
        <v>315</v>
      </c>
    </row>
    <row r="15352" spans="1:9" x14ac:dyDescent="0.25">
      <c r="A15352">
        <v>15350</v>
      </c>
      <c r="B15352" t="s">
        <v>31</v>
      </c>
      <c r="C15352">
        <v>2015</v>
      </c>
      <c r="D15352" t="s">
        <v>43</v>
      </c>
      <c r="E15352" t="s">
        <v>64</v>
      </c>
      <c r="F15352">
        <v>1009522.5</v>
      </c>
      <c r="G15352" t="s">
        <v>313</v>
      </c>
      <c r="H15352" t="s">
        <v>314</v>
      </c>
      <c r="I15352" t="s">
        <v>315</v>
      </c>
    </row>
    <row r="15353" spans="1:9" x14ac:dyDescent="0.25">
      <c r="A15353">
        <v>15351</v>
      </c>
      <c r="B15353" t="s">
        <v>24</v>
      </c>
      <c r="C15353">
        <v>2015</v>
      </c>
      <c r="D15353" t="s">
        <v>43</v>
      </c>
      <c r="E15353" t="s">
        <v>64</v>
      </c>
      <c r="F15353">
        <v>1009805.5</v>
      </c>
      <c r="G15353" t="s">
        <v>313</v>
      </c>
      <c r="H15353" t="s">
        <v>314</v>
      </c>
      <c r="I15353" t="s">
        <v>315</v>
      </c>
    </row>
    <row r="15354" spans="1:9" x14ac:dyDescent="0.25">
      <c r="A15354">
        <v>15352</v>
      </c>
      <c r="B15354" t="s">
        <v>5</v>
      </c>
      <c r="C15354">
        <v>2015</v>
      </c>
      <c r="D15354" t="s">
        <v>43</v>
      </c>
      <c r="E15354" t="s">
        <v>64</v>
      </c>
      <c r="F15354">
        <v>1027356.5</v>
      </c>
      <c r="G15354" t="s">
        <v>313</v>
      </c>
      <c r="H15354" t="s">
        <v>314</v>
      </c>
      <c r="I15354" t="s">
        <v>315</v>
      </c>
    </row>
    <row r="15355" spans="1:9" x14ac:dyDescent="0.25">
      <c r="A15355">
        <v>15353</v>
      </c>
      <c r="B15355" t="s">
        <v>26</v>
      </c>
      <c r="C15355">
        <v>2015</v>
      </c>
      <c r="D15355" t="s">
        <v>43</v>
      </c>
      <c r="E15355" t="s">
        <v>64</v>
      </c>
      <c r="F15355">
        <v>1011735</v>
      </c>
      <c r="G15355" t="s">
        <v>313</v>
      </c>
      <c r="H15355" t="s">
        <v>314</v>
      </c>
      <c r="I15355" t="s">
        <v>315</v>
      </c>
    </row>
    <row r="15356" spans="1:9" x14ac:dyDescent="0.25">
      <c r="A15356">
        <v>15354</v>
      </c>
      <c r="B15356" t="s">
        <v>28</v>
      </c>
      <c r="C15356">
        <v>2015</v>
      </c>
      <c r="D15356" t="s">
        <v>43</v>
      </c>
      <c r="E15356" t="s">
        <v>64</v>
      </c>
      <c r="F15356">
        <v>1017995.5</v>
      </c>
      <c r="G15356" t="s">
        <v>313</v>
      </c>
      <c r="H15356" t="s">
        <v>314</v>
      </c>
      <c r="I15356" t="s">
        <v>315</v>
      </c>
    </row>
    <row r="15357" spans="1:9" x14ac:dyDescent="0.25">
      <c r="A15357">
        <v>15355</v>
      </c>
      <c r="B15357" t="s">
        <v>11</v>
      </c>
      <c r="C15357">
        <v>2015</v>
      </c>
      <c r="D15357" t="s">
        <v>43</v>
      </c>
      <c r="E15357" t="s">
        <v>64</v>
      </c>
      <c r="F15357">
        <v>1019702.5</v>
      </c>
      <c r="G15357" t="s">
        <v>313</v>
      </c>
      <c r="H15357" t="s">
        <v>314</v>
      </c>
      <c r="I15357" t="s">
        <v>315</v>
      </c>
    </row>
    <row r="15358" spans="1:9" x14ac:dyDescent="0.25">
      <c r="A15358">
        <v>15356</v>
      </c>
      <c r="B15358" t="s">
        <v>12</v>
      </c>
      <c r="C15358">
        <v>2015</v>
      </c>
      <c r="D15358" t="s">
        <v>43</v>
      </c>
      <c r="E15358" t="s">
        <v>64</v>
      </c>
      <c r="F15358">
        <v>1013445.5</v>
      </c>
      <c r="G15358" t="s">
        <v>313</v>
      </c>
      <c r="H15358" t="s">
        <v>314</v>
      </c>
      <c r="I15358" t="s">
        <v>315</v>
      </c>
    </row>
    <row r="15359" spans="1:9" x14ac:dyDescent="0.25">
      <c r="A15359">
        <v>15357</v>
      </c>
      <c r="B15359" t="s">
        <v>7</v>
      </c>
      <c r="C15359">
        <v>2015</v>
      </c>
      <c r="D15359" t="s">
        <v>43</v>
      </c>
      <c r="E15359" t="s">
        <v>64</v>
      </c>
      <c r="F15359">
        <v>1014680</v>
      </c>
      <c r="G15359" t="s">
        <v>313</v>
      </c>
      <c r="H15359" t="s">
        <v>314</v>
      </c>
      <c r="I15359" t="s">
        <v>315</v>
      </c>
    </row>
    <row r="15360" spans="1:9" x14ac:dyDescent="0.25">
      <c r="A15360">
        <v>15358</v>
      </c>
      <c r="B15360" t="s">
        <v>18</v>
      </c>
      <c r="C15360">
        <v>2015</v>
      </c>
      <c r="D15360" t="s">
        <v>43</v>
      </c>
      <c r="E15360" t="s">
        <v>64</v>
      </c>
      <c r="F15360">
        <v>1006299.5</v>
      </c>
      <c r="G15360" t="s">
        <v>313</v>
      </c>
      <c r="H15360" t="s">
        <v>314</v>
      </c>
      <c r="I15360" t="s">
        <v>315</v>
      </c>
    </row>
    <row r="15361" spans="1:9" x14ac:dyDescent="0.25">
      <c r="A15361">
        <v>15359</v>
      </c>
      <c r="B15361" t="s">
        <v>23</v>
      </c>
      <c r="C15361">
        <v>2015</v>
      </c>
      <c r="D15361" t="s">
        <v>43</v>
      </c>
      <c r="E15361" t="s">
        <v>64</v>
      </c>
      <c r="F15361">
        <v>1010237</v>
      </c>
      <c r="G15361" t="s">
        <v>313</v>
      </c>
      <c r="H15361" t="s">
        <v>314</v>
      </c>
      <c r="I15361" t="s">
        <v>315</v>
      </c>
    </row>
    <row r="15362" spans="1:9" x14ac:dyDescent="0.25">
      <c r="A15362">
        <v>15360</v>
      </c>
      <c r="B15362" t="s">
        <v>14</v>
      </c>
      <c r="C15362">
        <v>2015</v>
      </c>
      <c r="D15362" t="s">
        <v>43</v>
      </c>
      <c r="E15362" t="s">
        <v>64</v>
      </c>
      <c r="F15362">
        <v>1011765</v>
      </c>
      <c r="G15362" t="s">
        <v>313</v>
      </c>
      <c r="H15362" t="s">
        <v>314</v>
      </c>
      <c r="I15362" t="s">
        <v>315</v>
      </c>
    </row>
    <row r="15363" spans="1:9" x14ac:dyDescent="0.25">
      <c r="A15363">
        <v>15361</v>
      </c>
      <c r="B15363" t="s">
        <v>17</v>
      </c>
      <c r="C15363">
        <v>2015</v>
      </c>
      <c r="D15363" t="s">
        <v>43</v>
      </c>
      <c r="E15363" t="s">
        <v>64</v>
      </c>
      <c r="F15363">
        <v>1016025.5</v>
      </c>
      <c r="G15363" t="s">
        <v>313</v>
      </c>
      <c r="H15363" t="s">
        <v>314</v>
      </c>
      <c r="I15363" t="s">
        <v>315</v>
      </c>
    </row>
    <row r="15364" spans="1:9" x14ac:dyDescent="0.25">
      <c r="A15364">
        <v>15362</v>
      </c>
      <c r="B15364" t="s">
        <v>19</v>
      </c>
      <c r="C15364">
        <v>2015</v>
      </c>
      <c r="D15364" t="s">
        <v>43</v>
      </c>
      <c r="E15364" t="s">
        <v>64</v>
      </c>
      <c r="F15364">
        <v>1007014</v>
      </c>
      <c r="G15364" t="s">
        <v>313</v>
      </c>
      <c r="H15364" t="s">
        <v>314</v>
      </c>
      <c r="I15364" t="s">
        <v>315</v>
      </c>
    </row>
    <row r="15365" spans="1:9" x14ac:dyDescent="0.25">
      <c r="A15365">
        <v>15363</v>
      </c>
      <c r="B15365" t="s">
        <v>27</v>
      </c>
      <c r="C15365">
        <v>2015</v>
      </c>
      <c r="D15365" t="s">
        <v>43</v>
      </c>
      <c r="E15365" t="s">
        <v>64</v>
      </c>
      <c r="F15365">
        <v>1014348.5</v>
      </c>
      <c r="G15365" t="s">
        <v>313</v>
      </c>
      <c r="H15365" t="s">
        <v>314</v>
      </c>
      <c r="I15365" t="s">
        <v>315</v>
      </c>
    </row>
    <row r="15366" spans="1:9" x14ac:dyDescent="0.25">
      <c r="A15366">
        <v>15364</v>
      </c>
      <c r="B15366" t="s">
        <v>13</v>
      </c>
      <c r="C15366">
        <v>2015</v>
      </c>
      <c r="D15366" t="s">
        <v>43</v>
      </c>
      <c r="E15366" t="s">
        <v>64</v>
      </c>
      <c r="F15366">
        <v>1013023</v>
      </c>
      <c r="G15366" t="s">
        <v>313</v>
      </c>
      <c r="H15366" t="s">
        <v>314</v>
      </c>
      <c r="I15366" t="s">
        <v>315</v>
      </c>
    </row>
    <row r="15367" spans="1:9" x14ac:dyDescent="0.25">
      <c r="A15367">
        <v>15365</v>
      </c>
      <c r="B15367" t="s">
        <v>4</v>
      </c>
      <c r="C15367">
        <v>2015</v>
      </c>
      <c r="D15367" t="s">
        <v>43</v>
      </c>
      <c r="E15367" t="s">
        <v>64</v>
      </c>
      <c r="F15367">
        <v>1006216.5</v>
      </c>
      <c r="G15367" t="s">
        <v>313</v>
      </c>
      <c r="H15367" t="s">
        <v>314</v>
      </c>
      <c r="I15367" t="s">
        <v>315</v>
      </c>
    </row>
    <row r="15368" spans="1:9" x14ac:dyDescent="0.25">
      <c r="A15368">
        <v>15366</v>
      </c>
      <c r="B15368" t="s">
        <v>6</v>
      </c>
      <c r="C15368">
        <v>2015</v>
      </c>
      <c r="D15368" t="s">
        <v>43</v>
      </c>
      <c r="E15368" t="s">
        <v>64</v>
      </c>
      <c r="F15368">
        <v>1011259.5</v>
      </c>
      <c r="G15368" t="s">
        <v>313</v>
      </c>
      <c r="H15368" t="s">
        <v>314</v>
      </c>
      <c r="I15368" t="s">
        <v>315</v>
      </c>
    </row>
    <row r="15369" spans="1:9" x14ac:dyDescent="0.25">
      <c r="A15369">
        <v>15367</v>
      </c>
      <c r="B15369" t="s">
        <v>9</v>
      </c>
      <c r="C15369">
        <v>2015</v>
      </c>
      <c r="D15369" t="s">
        <v>43</v>
      </c>
      <c r="E15369" t="s">
        <v>64</v>
      </c>
      <c r="F15369">
        <v>1025703.5</v>
      </c>
      <c r="G15369" t="s">
        <v>313</v>
      </c>
      <c r="H15369" t="s">
        <v>314</v>
      </c>
      <c r="I15369" t="s">
        <v>315</v>
      </c>
    </row>
    <row r="15370" spans="1:9" x14ac:dyDescent="0.25">
      <c r="A15370">
        <v>15368</v>
      </c>
      <c r="B15370" t="s">
        <v>10</v>
      </c>
      <c r="C15370">
        <v>2015</v>
      </c>
      <c r="D15370" t="s">
        <v>43</v>
      </c>
      <c r="E15370" t="s">
        <v>64</v>
      </c>
      <c r="F15370">
        <v>1013838.5</v>
      </c>
      <c r="G15370" t="s">
        <v>313</v>
      </c>
      <c r="H15370" t="s">
        <v>314</v>
      </c>
      <c r="I15370" t="s">
        <v>315</v>
      </c>
    </row>
    <row r="15371" spans="1:9" x14ac:dyDescent="0.25">
      <c r="A15371">
        <v>15369</v>
      </c>
      <c r="B15371" t="s">
        <v>3</v>
      </c>
      <c r="C15371">
        <v>2015</v>
      </c>
      <c r="D15371" t="s">
        <v>43</v>
      </c>
      <c r="E15371" t="s">
        <v>64</v>
      </c>
      <c r="F15371">
        <v>1012913</v>
      </c>
      <c r="G15371" t="s">
        <v>313</v>
      </c>
      <c r="H15371" t="s">
        <v>314</v>
      </c>
      <c r="I15371" t="s">
        <v>315</v>
      </c>
    </row>
    <row r="15372" spans="1:9" x14ac:dyDescent="0.25">
      <c r="A15372">
        <v>15370</v>
      </c>
      <c r="B15372" t="s">
        <v>25</v>
      </c>
      <c r="C15372">
        <v>2015</v>
      </c>
      <c r="D15372" t="s">
        <v>43</v>
      </c>
      <c r="E15372" t="s">
        <v>64</v>
      </c>
      <c r="F15372">
        <v>1015056.5</v>
      </c>
      <c r="G15372" t="s">
        <v>313</v>
      </c>
      <c r="H15372" t="s">
        <v>314</v>
      </c>
      <c r="I15372" t="s">
        <v>315</v>
      </c>
    </row>
    <row r="15373" spans="1:9" x14ac:dyDescent="0.25">
      <c r="A15373">
        <v>15371</v>
      </c>
      <c r="B15373" t="s">
        <v>8</v>
      </c>
      <c r="C15373">
        <v>2015</v>
      </c>
      <c r="D15373" t="s">
        <v>43</v>
      </c>
      <c r="E15373" t="s">
        <v>204</v>
      </c>
      <c r="F15373">
        <v>-0.5</v>
      </c>
      <c r="G15373" t="s">
        <v>313</v>
      </c>
      <c r="H15373" t="s">
        <v>314</v>
      </c>
      <c r="I15373" t="s">
        <v>315</v>
      </c>
    </row>
    <row r="15374" spans="1:9" x14ac:dyDescent="0.25">
      <c r="A15374">
        <v>15372</v>
      </c>
      <c r="B15374" t="s">
        <v>22</v>
      </c>
      <c r="C15374">
        <v>2015</v>
      </c>
      <c r="D15374" t="s">
        <v>43</v>
      </c>
      <c r="E15374" t="s">
        <v>204</v>
      </c>
      <c r="F15374">
        <v>-0.5</v>
      </c>
      <c r="G15374" t="s">
        <v>313</v>
      </c>
      <c r="H15374" t="s">
        <v>314</v>
      </c>
      <c r="I15374" t="s">
        <v>315</v>
      </c>
    </row>
    <row r="15375" spans="1:9" x14ac:dyDescent="0.25">
      <c r="A15375">
        <v>15373</v>
      </c>
      <c r="B15375" t="s">
        <v>15</v>
      </c>
      <c r="C15375">
        <v>2015</v>
      </c>
      <c r="D15375" t="s">
        <v>43</v>
      </c>
      <c r="E15375" t="s">
        <v>204</v>
      </c>
      <c r="F15375">
        <v>-0.5</v>
      </c>
      <c r="G15375" t="s">
        <v>313</v>
      </c>
      <c r="H15375" t="s">
        <v>314</v>
      </c>
      <c r="I15375" t="s">
        <v>315</v>
      </c>
    </row>
    <row r="15376" spans="1:9" x14ac:dyDescent="0.25">
      <c r="A15376">
        <v>15374</v>
      </c>
      <c r="B15376" t="s">
        <v>20</v>
      </c>
      <c r="C15376">
        <v>2015</v>
      </c>
      <c r="D15376" t="s">
        <v>43</v>
      </c>
      <c r="E15376" t="s">
        <v>204</v>
      </c>
      <c r="F15376">
        <v>-0.5</v>
      </c>
      <c r="G15376" t="s">
        <v>313</v>
      </c>
      <c r="H15376" t="s">
        <v>314</v>
      </c>
      <c r="I15376" t="s">
        <v>315</v>
      </c>
    </row>
    <row r="15377" spans="1:9" x14ac:dyDescent="0.25">
      <c r="A15377">
        <v>15375</v>
      </c>
      <c r="B15377" t="s">
        <v>30</v>
      </c>
      <c r="C15377">
        <v>2015</v>
      </c>
      <c r="D15377" t="s">
        <v>43</v>
      </c>
      <c r="E15377" t="s">
        <v>204</v>
      </c>
      <c r="F15377">
        <v>0.5</v>
      </c>
      <c r="G15377" t="s">
        <v>313</v>
      </c>
      <c r="H15377" t="s">
        <v>314</v>
      </c>
      <c r="I15377" t="s">
        <v>315</v>
      </c>
    </row>
    <row r="15378" spans="1:9" x14ac:dyDescent="0.25">
      <c r="A15378">
        <v>15376</v>
      </c>
      <c r="B15378" t="s">
        <v>21</v>
      </c>
      <c r="C15378">
        <v>2015</v>
      </c>
      <c r="D15378" t="s">
        <v>43</v>
      </c>
      <c r="E15378" t="s">
        <v>204</v>
      </c>
      <c r="F15378">
        <v>0</v>
      </c>
      <c r="G15378" t="s">
        <v>313</v>
      </c>
      <c r="H15378" t="s">
        <v>314</v>
      </c>
      <c r="I15378" t="s">
        <v>315</v>
      </c>
    </row>
    <row r="15379" spans="1:9" x14ac:dyDescent="0.25">
      <c r="A15379">
        <v>15377</v>
      </c>
      <c r="B15379" t="s">
        <v>16</v>
      </c>
      <c r="C15379">
        <v>2015</v>
      </c>
      <c r="D15379" t="s">
        <v>43</v>
      </c>
      <c r="E15379" t="s">
        <v>204</v>
      </c>
      <c r="F15379">
        <v>0.5</v>
      </c>
      <c r="G15379" t="s">
        <v>313</v>
      </c>
      <c r="H15379" t="s">
        <v>314</v>
      </c>
      <c r="I15379" t="s">
        <v>315</v>
      </c>
    </row>
    <row r="15380" spans="1:9" x14ac:dyDescent="0.25">
      <c r="A15380">
        <v>15378</v>
      </c>
      <c r="B15380" t="s">
        <v>29</v>
      </c>
      <c r="C15380">
        <v>2015</v>
      </c>
      <c r="D15380" t="s">
        <v>43</v>
      </c>
      <c r="E15380" t="s">
        <v>204</v>
      </c>
      <c r="F15380">
        <v>1</v>
      </c>
      <c r="G15380" t="s">
        <v>313</v>
      </c>
      <c r="H15380" t="s">
        <v>314</v>
      </c>
      <c r="I15380" t="s">
        <v>315</v>
      </c>
    </row>
    <row r="15381" spans="1:9" x14ac:dyDescent="0.25">
      <c r="A15381">
        <v>15379</v>
      </c>
      <c r="B15381" t="s">
        <v>31</v>
      </c>
      <c r="C15381">
        <v>2015</v>
      </c>
      <c r="D15381" t="s">
        <v>43</v>
      </c>
      <c r="E15381" t="s">
        <v>204</v>
      </c>
      <c r="F15381">
        <v>0.5</v>
      </c>
      <c r="G15381" t="s">
        <v>313</v>
      </c>
      <c r="H15381" t="s">
        <v>314</v>
      </c>
      <c r="I15381" t="s">
        <v>315</v>
      </c>
    </row>
    <row r="15382" spans="1:9" x14ac:dyDescent="0.25">
      <c r="A15382">
        <v>15380</v>
      </c>
      <c r="B15382" t="s">
        <v>24</v>
      </c>
      <c r="C15382">
        <v>2015</v>
      </c>
      <c r="D15382" t="s">
        <v>43</v>
      </c>
      <c r="E15382" t="s">
        <v>204</v>
      </c>
      <c r="F15382">
        <v>0.5</v>
      </c>
      <c r="G15382" t="s">
        <v>313</v>
      </c>
      <c r="H15382" t="s">
        <v>314</v>
      </c>
      <c r="I15382" t="s">
        <v>315</v>
      </c>
    </row>
    <row r="15383" spans="1:9" x14ac:dyDescent="0.25">
      <c r="A15383">
        <v>15381</v>
      </c>
      <c r="B15383" t="s">
        <v>5</v>
      </c>
      <c r="C15383">
        <v>2015</v>
      </c>
      <c r="D15383" t="s">
        <v>43</v>
      </c>
      <c r="E15383" t="s">
        <v>204</v>
      </c>
      <c r="F15383">
        <v>-0.5</v>
      </c>
      <c r="G15383" t="s">
        <v>313</v>
      </c>
      <c r="H15383" t="s">
        <v>314</v>
      </c>
      <c r="I15383" t="s">
        <v>315</v>
      </c>
    </row>
    <row r="15384" spans="1:9" x14ac:dyDescent="0.25">
      <c r="A15384">
        <v>15382</v>
      </c>
      <c r="B15384" t="s">
        <v>26</v>
      </c>
      <c r="C15384">
        <v>2015</v>
      </c>
      <c r="D15384" t="s">
        <v>43</v>
      </c>
      <c r="E15384" t="s">
        <v>204</v>
      </c>
      <c r="F15384">
        <v>1</v>
      </c>
      <c r="G15384" t="s">
        <v>313</v>
      </c>
      <c r="H15384" t="s">
        <v>314</v>
      </c>
      <c r="I15384" t="s">
        <v>315</v>
      </c>
    </row>
    <row r="15385" spans="1:9" x14ac:dyDescent="0.25">
      <c r="A15385">
        <v>15383</v>
      </c>
      <c r="B15385" t="s">
        <v>28</v>
      </c>
      <c r="C15385">
        <v>2015</v>
      </c>
      <c r="D15385" t="s">
        <v>43</v>
      </c>
      <c r="E15385" t="s">
        <v>204</v>
      </c>
      <c r="F15385">
        <v>138.5</v>
      </c>
      <c r="G15385" t="s">
        <v>313</v>
      </c>
      <c r="H15385" t="s">
        <v>314</v>
      </c>
      <c r="I15385" t="s">
        <v>315</v>
      </c>
    </row>
    <row r="15386" spans="1:9" x14ac:dyDescent="0.25">
      <c r="A15386">
        <v>15384</v>
      </c>
      <c r="B15386" t="s">
        <v>11</v>
      </c>
      <c r="C15386">
        <v>2015</v>
      </c>
      <c r="D15386" t="s">
        <v>43</v>
      </c>
      <c r="E15386" t="s">
        <v>204</v>
      </c>
      <c r="F15386">
        <v>-0.5</v>
      </c>
      <c r="G15386" t="s">
        <v>313</v>
      </c>
      <c r="H15386" t="s">
        <v>314</v>
      </c>
      <c r="I15386" t="s">
        <v>315</v>
      </c>
    </row>
    <row r="15387" spans="1:9" x14ac:dyDescent="0.25">
      <c r="A15387">
        <v>15385</v>
      </c>
      <c r="B15387" t="s">
        <v>12</v>
      </c>
      <c r="C15387">
        <v>2015</v>
      </c>
      <c r="D15387" t="s">
        <v>43</v>
      </c>
      <c r="E15387" t="s">
        <v>204</v>
      </c>
      <c r="F15387">
        <v>0.5</v>
      </c>
      <c r="G15387" t="s">
        <v>313</v>
      </c>
      <c r="H15387" t="s">
        <v>314</v>
      </c>
      <c r="I15387" t="s">
        <v>315</v>
      </c>
    </row>
    <row r="15388" spans="1:9" x14ac:dyDescent="0.25">
      <c r="A15388">
        <v>15386</v>
      </c>
      <c r="B15388" t="s">
        <v>7</v>
      </c>
      <c r="C15388">
        <v>2015</v>
      </c>
      <c r="D15388" t="s">
        <v>43</v>
      </c>
      <c r="E15388" t="s">
        <v>204</v>
      </c>
      <c r="F15388">
        <v>0</v>
      </c>
      <c r="G15388" t="s">
        <v>313</v>
      </c>
      <c r="H15388" t="s">
        <v>314</v>
      </c>
      <c r="I15388" t="s">
        <v>315</v>
      </c>
    </row>
    <row r="15389" spans="1:9" x14ac:dyDescent="0.25">
      <c r="A15389">
        <v>15387</v>
      </c>
      <c r="B15389" t="s">
        <v>18</v>
      </c>
      <c r="C15389">
        <v>2015</v>
      </c>
      <c r="D15389" t="s">
        <v>43</v>
      </c>
      <c r="E15389" t="s">
        <v>204</v>
      </c>
      <c r="F15389">
        <v>0.5</v>
      </c>
      <c r="G15389" t="s">
        <v>313</v>
      </c>
      <c r="H15389" t="s">
        <v>314</v>
      </c>
      <c r="I15389" t="s">
        <v>315</v>
      </c>
    </row>
    <row r="15390" spans="1:9" x14ac:dyDescent="0.25">
      <c r="A15390">
        <v>15388</v>
      </c>
      <c r="B15390" t="s">
        <v>23</v>
      </c>
      <c r="C15390">
        <v>2015</v>
      </c>
      <c r="D15390" t="s">
        <v>43</v>
      </c>
      <c r="E15390" t="s">
        <v>204</v>
      </c>
      <c r="F15390">
        <v>0</v>
      </c>
      <c r="G15390" t="s">
        <v>313</v>
      </c>
      <c r="H15390" t="s">
        <v>314</v>
      </c>
      <c r="I15390" t="s">
        <v>315</v>
      </c>
    </row>
    <row r="15391" spans="1:9" x14ac:dyDescent="0.25">
      <c r="A15391">
        <v>15389</v>
      </c>
      <c r="B15391" t="s">
        <v>14</v>
      </c>
      <c r="C15391">
        <v>2015</v>
      </c>
      <c r="D15391" t="s">
        <v>43</v>
      </c>
      <c r="E15391" t="s">
        <v>204</v>
      </c>
      <c r="F15391">
        <v>0</v>
      </c>
      <c r="G15391" t="s">
        <v>313</v>
      </c>
      <c r="H15391" t="s">
        <v>314</v>
      </c>
      <c r="I15391" t="s">
        <v>315</v>
      </c>
    </row>
    <row r="15392" spans="1:9" x14ac:dyDescent="0.25">
      <c r="A15392">
        <v>15390</v>
      </c>
      <c r="B15392" t="s">
        <v>17</v>
      </c>
      <c r="C15392">
        <v>2015</v>
      </c>
      <c r="D15392" t="s">
        <v>43</v>
      </c>
      <c r="E15392" t="s">
        <v>204</v>
      </c>
      <c r="F15392">
        <v>-139.5</v>
      </c>
      <c r="G15392" t="s">
        <v>313</v>
      </c>
      <c r="H15392" t="s">
        <v>314</v>
      </c>
      <c r="I15392" t="s">
        <v>315</v>
      </c>
    </row>
    <row r="15393" spans="1:9" x14ac:dyDescent="0.25">
      <c r="A15393">
        <v>15391</v>
      </c>
      <c r="B15393" t="s">
        <v>19</v>
      </c>
      <c r="C15393">
        <v>2015</v>
      </c>
      <c r="D15393" t="s">
        <v>43</v>
      </c>
      <c r="E15393" t="s">
        <v>204</v>
      </c>
      <c r="F15393">
        <v>0</v>
      </c>
      <c r="G15393" t="s">
        <v>313</v>
      </c>
      <c r="H15393" t="s">
        <v>314</v>
      </c>
      <c r="I15393" t="s">
        <v>315</v>
      </c>
    </row>
    <row r="15394" spans="1:9" x14ac:dyDescent="0.25">
      <c r="A15394">
        <v>15392</v>
      </c>
      <c r="B15394" t="s">
        <v>27</v>
      </c>
      <c r="C15394">
        <v>2015</v>
      </c>
      <c r="D15394" t="s">
        <v>43</v>
      </c>
      <c r="E15394" t="s">
        <v>204</v>
      </c>
      <c r="F15394">
        <v>-0.5</v>
      </c>
      <c r="G15394" t="s">
        <v>313</v>
      </c>
      <c r="H15394" t="s">
        <v>314</v>
      </c>
      <c r="I15394" t="s">
        <v>315</v>
      </c>
    </row>
    <row r="15395" spans="1:9" x14ac:dyDescent="0.25">
      <c r="A15395">
        <v>15393</v>
      </c>
      <c r="B15395" t="s">
        <v>13</v>
      </c>
      <c r="C15395">
        <v>2015</v>
      </c>
      <c r="D15395" t="s">
        <v>43</v>
      </c>
      <c r="E15395" t="s">
        <v>204</v>
      </c>
      <c r="F15395">
        <v>1</v>
      </c>
      <c r="G15395" t="s">
        <v>313</v>
      </c>
      <c r="H15395" t="s">
        <v>314</v>
      </c>
      <c r="I15395" t="s">
        <v>315</v>
      </c>
    </row>
    <row r="15396" spans="1:9" x14ac:dyDescent="0.25">
      <c r="A15396">
        <v>15394</v>
      </c>
      <c r="B15396" t="s">
        <v>4</v>
      </c>
      <c r="C15396">
        <v>2015</v>
      </c>
      <c r="D15396" t="s">
        <v>43</v>
      </c>
      <c r="E15396" t="s">
        <v>204</v>
      </c>
      <c r="F15396">
        <v>0.5</v>
      </c>
      <c r="G15396" t="s">
        <v>313</v>
      </c>
      <c r="H15396" t="s">
        <v>314</v>
      </c>
      <c r="I15396" t="s">
        <v>315</v>
      </c>
    </row>
    <row r="15397" spans="1:9" x14ac:dyDescent="0.25">
      <c r="A15397">
        <v>15395</v>
      </c>
      <c r="B15397" t="s">
        <v>6</v>
      </c>
      <c r="C15397">
        <v>2015</v>
      </c>
      <c r="D15397" t="s">
        <v>43</v>
      </c>
      <c r="E15397" t="s">
        <v>204</v>
      </c>
      <c r="F15397">
        <v>0.5</v>
      </c>
      <c r="G15397" t="s">
        <v>313</v>
      </c>
      <c r="H15397" t="s">
        <v>314</v>
      </c>
      <c r="I15397" t="s">
        <v>315</v>
      </c>
    </row>
    <row r="15398" spans="1:9" x14ac:dyDescent="0.25">
      <c r="A15398">
        <v>15396</v>
      </c>
      <c r="B15398" t="s">
        <v>9</v>
      </c>
      <c r="C15398">
        <v>2015</v>
      </c>
      <c r="D15398" t="s">
        <v>43</v>
      </c>
      <c r="E15398" t="s">
        <v>204</v>
      </c>
      <c r="F15398">
        <v>-0.5</v>
      </c>
      <c r="G15398" t="s">
        <v>313</v>
      </c>
      <c r="H15398" t="s">
        <v>314</v>
      </c>
      <c r="I15398" t="s">
        <v>315</v>
      </c>
    </row>
    <row r="15399" spans="1:9" x14ac:dyDescent="0.25">
      <c r="A15399">
        <v>15397</v>
      </c>
      <c r="B15399" t="s">
        <v>10</v>
      </c>
      <c r="C15399">
        <v>2015</v>
      </c>
      <c r="D15399" t="s">
        <v>43</v>
      </c>
      <c r="E15399" t="s">
        <v>204</v>
      </c>
      <c r="F15399">
        <v>-0.5</v>
      </c>
      <c r="G15399" t="s">
        <v>313</v>
      </c>
      <c r="H15399" t="s">
        <v>314</v>
      </c>
      <c r="I15399" t="s">
        <v>315</v>
      </c>
    </row>
    <row r="15400" spans="1:9" x14ac:dyDescent="0.25">
      <c r="A15400">
        <v>15398</v>
      </c>
      <c r="B15400" t="s">
        <v>3</v>
      </c>
      <c r="C15400">
        <v>2015</v>
      </c>
      <c r="D15400" t="s">
        <v>43</v>
      </c>
      <c r="E15400" t="s">
        <v>204</v>
      </c>
      <c r="F15400">
        <v>0</v>
      </c>
      <c r="G15400" t="s">
        <v>313</v>
      </c>
      <c r="H15400" t="s">
        <v>314</v>
      </c>
      <c r="I15400" t="s">
        <v>315</v>
      </c>
    </row>
    <row r="15401" spans="1:9" x14ac:dyDescent="0.25">
      <c r="A15401">
        <v>15399</v>
      </c>
      <c r="B15401" t="s">
        <v>25</v>
      </c>
      <c r="C15401">
        <v>2015</v>
      </c>
      <c r="D15401" t="s">
        <v>43</v>
      </c>
      <c r="E15401" t="s">
        <v>204</v>
      </c>
      <c r="F15401">
        <v>-0.5</v>
      </c>
      <c r="G15401" t="s">
        <v>313</v>
      </c>
      <c r="H15401" t="s">
        <v>314</v>
      </c>
      <c r="I15401" t="s">
        <v>315</v>
      </c>
    </row>
    <row r="15402" spans="1:9" x14ac:dyDescent="0.25">
      <c r="A15402">
        <v>15400</v>
      </c>
      <c r="B15402" t="s">
        <v>8</v>
      </c>
      <c r="C15402">
        <v>2015</v>
      </c>
      <c r="D15402" t="s">
        <v>43</v>
      </c>
      <c r="E15402" t="s">
        <v>205</v>
      </c>
      <c r="F15402">
        <v>0</v>
      </c>
      <c r="G15402" t="s">
        <v>316</v>
      </c>
      <c r="H15402" t="s">
        <v>314</v>
      </c>
      <c r="I15402" t="s">
        <v>315</v>
      </c>
    </row>
    <row r="15403" spans="1:9" x14ac:dyDescent="0.25">
      <c r="A15403">
        <v>15401</v>
      </c>
      <c r="B15403" t="s">
        <v>22</v>
      </c>
      <c r="C15403">
        <v>2015</v>
      </c>
      <c r="D15403" t="s">
        <v>43</v>
      </c>
      <c r="E15403" t="s">
        <v>205</v>
      </c>
      <c r="F15403">
        <v>0</v>
      </c>
      <c r="G15403" t="s">
        <v>316</v>
      </c>
      <c r="H15403" t="s">
        <v>314</v>
      </c>
      <c r="I15403" t="s">
        <v>315</v>
      </c>
    </row>
    <row r="15404" spans="1:9" x14ac:dyDescent="0.25">
      <c r="A15404">
        <v>15402</v>
      </c>
      <c r="B15404" t="s">
        <v>15</v>
      </c>
      <c r="C15404">
        <v>2015</v>
      </c>
      <c r="D15404" t="s">
        <v>43</v>
      </c>
      <c r="E15404" t="s">
        <v>205</v>
      </c>
      <c r="F15404">
        <v>0</v>
      </c>
      <c r="G15404" t="s">
        <v>316</v>
      </c>
      <c r="H15404" t="s">
        <v>314</v>
      </c>
      <c r="I15404" t="s">
        <v>315</v>
      </c>
    </row>
    <row r="15405" spans="1:9" x14ac:dyDescent="0.25">
      <c r="A15405">
        <v>15403</v>
      </c>
      <c r="B15405" t="s">
        <v>20</v>
      </c>
      <c r="C15405">
        <v>2015</v>
      </c>
      <c r="D15405" t="s">
        <v>43</v>
      </c>
      <c r="E15405" t="s">
        <v>205</v>
      </c>
      <c r="F15405">
        <v>0</v>
      </c>
      <c r="G15405" t="s">
        <v>316</v>
      </c>
      <c r="H15405" t="s">
        <v>314</v>
      </c>
      <c r="I15405" t="s">
        <v>315</v>
      </c>
    </row>
    <row r="15406" spans="1:9" x14ac:dyDescent="0.25">
      <c r="A15406">
        <v>15404</v>
      </c>
      <c r="B15406" t="s">
        <v>30</v>
      </c>
      <c r="C15406">
        <v>2015</v>
      </c>
      <c r="D15406" t="s">
        <v>43</v>
      </c>
      <c r="E15406" t="s">
        <v>205</v>
      </c>
      <c r="F15406">
        <v>0</v>
      </c>
      <c r="G15406" t="s">
        <v>316</v>
      </c>
      <c r="H15406" t="s">
        <v>314</v>
      </c>
      <c r="I15406" t="s">
        <v>315</v>
      </c>
    </row>
    <row r="15407" spans="1:9" x14ac:dyDescent="0.25">
      <c r="A15407">
        <v>15405</v>
      </c>
      <c r="B15407" t="s">
        <v>21</v>
      </c>
      <c r="C15407">
        <v>2015</v>
      </c>
      <c r="D15407" t="s">
        <v>43</v>
      </c>
      <c r="E15407" t="s">
        <v>205</v>
      </c>
      <c r="F15407">
        <v>0</v>
      </c>
      <c r="G15407" t="s">
        <v>316</v>
      </c>
      <c r="H15407" t="s">
        <v>314</v>
      </c>
      <c r="I15407" t="s">
        <v>315</v>
      </c>
    </row>
    <row r="15408" spans="1:9" x14ac:dyDescent="0.25">
      <c r="A15408">
        <v>15406</v>
      </c>
      <c r="B15408" t="s">
        <v>16</v>
      </c>
      <c r="C15408">
        <v>2015</v>
      </c>
      <c r="D15408" t="s">
        <v>43</v>
      </c>
      <c r="E15408" t="s">
        <v>205</v>
      </c>
      <c r="F15408">
        <v>0</v>
      </c>
      <c r="G15408" t="s">
        <v>316</v>
      </c>
      <c r="H15408" t="s">
        <v>314</v>
      </c>
      <c r="I15408" t="s">
        <v>315</v>
      </c>
    </row>
    <row r="15409" spans="1:9" x14ac:dyDescent="0.25">
      <c r="A15409">
        <v>15407</v>
      </c>
      <c r="B15409" t="s">
        <v>29</v>
      </c>
      <c r="C15409">
        <v>2015</v>
      </c>
      <c r="D15409" t="s">
        <v>43</v>
      </c>
      <c r="E15409" t="s">
        <v>205</v>
      </c>
      <c r="F15409">
        <v>0</v>
      </c>
      <c r="G15409" t="s">
        <v>316</v>
      </c>
      <c r="H15409" t="s">
        <v>314</v>
      </c>
      <c r="I15409" t="s">
        <v>315</v>
      </c>
    </row>
    <row r="15410" spans="1:9" x14ac:dyDescent="0.25">
      <c r="A15410">
        <v>15408</v>
      </c>
      <c r="B15410" t="s">
        <v>31</v>
      </c>
      <c r="C15410">
        <v>2015</v>
      </c>
      <c r="D15410" t="s">
        <v>43</v>
      </c>
      <c r="E15410" t="s">
        <v>205</v>
      </c>
      <c r="F15410">
        <v>0</v>
      </c>
      <c r="G15410" t="s">
        <v>316</v>
      </c>
      <c r="H15410" t="s">
        <v>314</v>
      </c>
      <c r="I15410" t="s">
        <v>315</v>
      </c>
    </row>
    <row r="15411" spans="1:9" x14ac:dyDescent="0.25">
      <c r="A15411">
        <v>15409</v>
      </c>
      <c r="B15411" t="s">
        <v>24</v>
      </c>
      <c r="C15411">
        <v>2015</v>
      </c>
      <c r="D15411" t="s">
        <v>43</v>
      </c>
      <c r="E15411" t="s">
        <v>205</v>
      </c>
      <c r="F15411">
        <v>0</v>
      </c>
      <c r="G15411" t="s">
        <v>316</v>
      </c>
      <c r="H15411" t="s">
        <v>314</v>
      </c>
      <c r="I15411" t="s">
        <v>315</v>
      </c>
    </row>
    <row r="15412" spans="1:9" x14ac:dyDescent="0.25">
      <c r="A15412">
        <v>15410</v>
      </c>
      <c r="B15412" t="s">
        <v>5</v>
      </c>
      <c r="C15412">
        <v>2015</v>
      </c>
      <c r="D15412" t="s">
        <v>43</v>
      </c>
      <c r="E15412" t="s">
        <v>205</v>
      </c>
      <c r="F15412">
        <v>0</v>
      </c>
      <c r="G15412" t="s">
        <v>316</v>
      </c>
      <c r="H15412" t="s">
        <v>314</v>
      </c>
      <c r="I15412" t="s">
        <v>315</v>
      </c>
    </row>
    <row r="15413" spans="1:9" x14ac:dyDescent="0.25">
      <c r="A15413">
        <v>15411</v>
      </c>
      <c r="B15413" t="s">
        <v>26</v>
      </c>
      <c r="C15413">
        <v>2015</v>
      </c>
      <c r="D15413" t="s">
        <v>43</v>
      </c>
      <c r="E15413" t="s">
        <v>205</v>
      </c>
      <c r="F15413">
        <v>0</v>
      </c>
      <c r="G15413" t="s">
        <v>316</v>
      </c>
      <c r="H15413" t="s">
        <v>314</v>
      </c>
      <c r="I15413" t="s">
        <v>315</v>
      </c>
    </row>
    <row r="15414" spans="1:9" x14ac:dyDescent="0.25">
      <c r="A15414">
        <v>15412</v>
      </c>
      <c r="B15414" t="s">
        <v>28</v>
      </c>
      <c r="C15414">
        <v>2015</v>
      </c>
      <c r="D15414" t="s">
        <v>43</v>
      </c>
      <c r="E15414" t="s">
        <v>205</v>
      </c>
      <c r="F15414">
        <v>0.01</v>
      </c>
      <c r="G15414" t="s">
        <v>316</v>
      </c>
      <c r="H15414" t="s">
        <v>314</v>
      </c>
      <c r="I15414" t="s">
        <v>315</v>
      </c>
    </row>
    <row r="15415" spans="1:9" x14ac:dyDescent="0.25">
      <c r="A15415">
        <v>15413</v>
      </c>
      <c r="B15415" t="s">
        <v>11</v>
      </c>
      <c r="C15415">
        <v>2015</v>
      </c>
      <c r="D15415" t="s">
        <v>43</v>
      </c>
      <c r="E15415" t="s">
        <v>205</v>
      </c>
      <c r="F15415">
        <v>0</v>
      </c>
      <c r="G15415" t="s">
        <v>316</v>
      </c>
      <c r="H15415" t="s">
        <v>314</v>
      </c>
      <c r="I15415" t="s">
        <v>315</v>
      </c>
    </row>
    <row r="15416" spans="1:9" x14ac:dyDescent="0.25">
      <c r="A15416">
        <v>15414</v>
      </c>
      <c r="B15416" t="s">
        <v>12</v>
      </c>
      <c r="C15416">
        <v>2015</v>
      </c>
      <c r="D15416" t="s">
        <v>43</v>
      </c>
      <c r="E15416" t="s">
        <v>205</v>
      </c>
      <c r="F15416">
        <v>0</v>
      </c>
      <c r="G15416" t="s">
        <v>316</v>
      </c>
      <c r="H15416" t="s">
        <v>314</v>
      </c>
      <c r="I15416" t="s">
        <v>315</v>
      </c>
    </row>
    <row r="15417" spans="1:9" x14ac:dyDescent="0.25">
      <c r="A15417">
        <v>15415</v>
      </c>
      <c r="B15417" t="s">
        <v>7</v>
      </c>
      <c r="C15417">
        <v>2015</v>
      </c>
      <c r="D15417" t="s">
        <v>43</v>
      </c>
      <c r="E15417" t="s">
        <v>205</v>
      </c>
      <c r="F15417">
        <v>0</v>
      </c>
      <c r="G15417" t="s">
        <v>316</v>
      </c>
      <c r="H15417" t="s">
        <v>314</v>
      </c>
      <c r="I15417" t="s">
        <v>315</v>
      </c>
    </row>
    <row r="15418" spans="1:9" x14ac:dyDescent="0.25">
      <c r="A15418">
        <v>15416</v>
      </c>
      <c r="B15418" t="s">
        <v>18</v>
      </c>
      <c r="C15418">
        <v>2015</v>
      </c>
      <c r="D15418" t="s">
        <v>43</v>
      </c>
      <c r="E15418" t="s">
        <v>205</v>
      </c>
      <c r="F15418">
        <v>0</v>
      </c>
      <c r="G15418" t="s">
        <v>316</v>
      </c>
      <c r="H15418" t="s">
        <v>314</v>
      </c>
      <c r="I15418" t="s">
        <v>315</v>
      </c>
    </row>
    <row r="15419" spans="1:9" x14ac:dyDescent="0.25">
      <c r="A15419">
        <v>15417</v>
      </c>
      <c r="B15419" t="s">
        <v>23</v>
      </c>
      <c r="C15419">
        <v>2015</v>
      </c>
      <c r="D15419" t="s">
        <v>43</v>
      </c>
      <c r="E15419" t="s">
        <v>205</v>
      </c>
      <c r="F15419">
        <v>0</v>
      </c>
      <c r="G15419" t="s">
        <v>316</v>
      </c>
      <c r="H15419" t="s">
        <v>314</v>
      </c>
      <c r="I15419" t="s">
        <v>315</v>
      </c>
    </row>
    <row r="15420" spans="1:9" x14ac:dyDescent="0.25">
      <c r="A15420">
        <v>15418</v>
      </c>
      <c r="B15420" t="s">
        <v>14</v>
      </c>
      <c r="C15420">
        <v>2015</v>
      </c>
      <c r="D15420" t="s">
        <v>43</v>
      </c>
      <c r="E15420" t="s">
        <v>205</v>
      </c>
      <c r="F15420">
        <v>0</v>
      </c>
      <c r="G15420" t="s">
        <v>316</v>
      </c>
      <c r="H15420" t="s">
        <v>314</v>
      </c>
      <c r="I15420" t="s">
        <v>315</v>
      </c>
    </row>
    <row r="15421" spans="1:9" x14ac:dyDescent="0.25">
      <c r="A15421">
        <v>15419</v>
      </c>
      <c r="B15421" t="s">
        <v>17</v>
      </c>
      <c r="C15421">
        <v>2015</v>
      </c>
      <c r="D15421" t="s">
        <v>43</v>
      </c>
      <c r="E15421" t="s">
        <v>205</v>
      </c>
      <c r="F15421">
        <v>-0.01</v>
      </c>
      <c r="G15421" t="s">
        <v>316</v>
      </c>
      <c r="H15421" t="s">
        <v>314</v>
      </c>
      <c r="I15421" t="s">
        <v>315</v>
      </c>
    </row>
    <row r="15422" spans="1:9" x14ac:dyDescent="0.25">
      <c r="A15422">
        <v>15420</v>
      </c>
      <c r="B15422" t="s">
        <v>19</v>
      </c>
      <c r="C15422">
        <v>2015</v>
      </c>
      <c r="D15422" t="s">
        <v>43</v>
      </c>
      <c r="E15422" t="s">
        <v>205</v>
      </c>
      <c r="F15422">
        <v>0</v>
      </c>
      <c r="G15422" t="s">
        <v>316</v>
      </c>
      <c r="H15422" t="s">
        <v>314</v>
      </c>
      <c r="I15422" t="s">
        <v>315</v>
      </c>
    </row>
    <row r="15423" spans="1:9" x14ac:dyDescent="0.25">
      <c r="A15423">
        <v>15421</v>
      </c>
      <c r="B15423" t="s">
        <v>27</v>
      </c>
      <c r="C15423">
        <v>2015</v>
      </c>
      <c r="D15423" t="s">
        <v>43</v>
      </c>
      <c r="E15423" t="s">
        <v>205</v>
      </c>
      <c r="F15423">
        <v>0</v>
      </c>
      <c r="G15423" t="s">
        <v>316</v>
      </c>
      <c r="H15423" t="s">
        <v>314</v>
      </c>
      <c r="I15423" t="s">
        <v>315</v>
      </c>
    </row>
    <row r="15424" spans="1:9" x14ac:dyDescent="0.25">
      <c r="A15424">
        <v>15422</v>
      </c>
      <c r="B15424" t="s">
        <v>13</v>
      </c>
      <c r="C15424">
        <v>2015</v>
      </c>
      <c r="D15424" t="s">
        <v>43</v>
      </c>
      <c r="E15424" t="s">
        <v>205</v>
      </c>
      <c r="F15424">
        <v>0</v>
      </c>
      <c r="G15424" t="s">
        <v>316</v>
      </c>
      <c r="H15424" t="s">
        <v>314</v>
      </c>
      <c r="I15424" t="s">
        <v>315</v>
      </c>
    </row>
    <row r="15425" spans="1:9" x14ac:dyDescent="0.25">
      <c r="A15425">
        <v>15423</v>
      </c>
      <c r="B15425" t="s">
        <v>4</v>
      </c>
      <c r="C15425">
        <v>2015</v>
      </c>
      <c r="D15425" t="s">
        <v>43</v>
      </c>
      <c r="E15425" t="s">
        <v>205</v>
      </c>
      <c r="F15425">
        <v>0</v>
      </c>
      <c r="G15425" t="s">
        <v>316</v>
      </c>
      <c r="H15425" t="s">
        <v>314</v>
      </c>
      <c r="I15425" t="s">
        <v>315</v>
      </c>
    </row>
    <row r="15426" spans="1:9" x14ac:dyDescent="0.25">
      <c r="A15426">
        <v>15424</v>
      </c>
      <c r="B15426" t="s">
        <v>6</v>
      </c>
      <c r="C15426">
        <v>2015</v>
      </c>
      <c r="D15426" t="s">
        <v>43</v>
      </c>
      <c r="E15426" t="s">
        <v>205</v>
      </c>
      <c r="F15426">
        <v>0</v>
      </c>
      <c r="G15426" t="s">
        <v>316</v>
      </c>
      <c r="H15426" t="s">
        <v>314</v>
      </c>
      <c r="I15426" t="s">
        <v>315</v>
      </c>
    </row>
    <row r="15427" spans="1:9" x14ac:dyDescent="0.25">
      <c r="A15427">
        <v>15425</v>
      </c>
      <c r="B15427" t="s">
        <v>9</v>
      </c>
      <c r="C15427">
        <v>2015</v>
      </c>
      <c r="D15427" t="s">
        <v>43</v>
      </c>
      <c r="E15427" t="s">
        <v>205</v>
      </c>
      <c r="F15427">
        <v>0</v>
      </c>
      <c r="G15427" t="s">
        <v>316</v>
      </c>
      <c r="H15427" t="s">
        <v>314</v>
      </c>
      <c r="I15427" t="s">
        <v>315</v>
      </c>
    </row>
    <row r="15428" spans="1:9" x14ac:dyDescent="0.25">
      <c r="A15428">
        <v>15426</v>
      </c>
      <c r="B15428" t="s">
        <v>10</v>
      </c>
      <c r="C15428">
        <v>2015</v>
      </c>
      <c r="D15428" t="s">
        <v>43</v>
      </c>
      <c r="E15428" t="s">
        <v>205</v>
      </c>
      <c r="F15428">
        <v>0</v>
      </c>
      <c r="G15428" t="s">
        <v>316</v>
      </c>
      <c r="H15428" t="s">
        <v>314</v>
      </c>
      <c r="I15428" t="s">
        <v>315</v>
      </c>
    </row>
    <row r="15429" spans="1:9" x14ac:dyDescent="0.25">
      <c r="A15429">
        <v>15427</v>
      </c>
      <c r="B15429" t="s">
        <v>3</v>
      </c>
      <c r="C15429">
        <v>2015</v>
      </c>
      <c r="D15429" t="s">
        <v>43</v>
      </c>
      <c r="E15429" t="s">
        <v>205</v>
      </c>
      <c r="F15429">
        <v>0</v>
      </c>
      <c r="G15429" t="s">
        <v>316</v>
      </c>
      <c r="H15429" t="s">
        <v>314</v>
      </c>
      <c r="I15429" t="s">
        <v>315</v>
      </c>
    </row>
    <row r="15430" spans="1:9" x14ac:dyDescent="0.25">
      <c r="A15430">
        <v>15428</v>
      </c>
      <c r="B15430" t="s">
        <v>25</v>
      </c>
      <c r="C15430">
        <v>2015</v>
      </c>
      <c r="D15430" t="s">
        <v>43</v>
      </c>
      <c r="E15430" t="s">
        <v>205</v>
      </c>
      <c r="F15430">
        <v>0</v>
      </c>
      <c r="G15430" t="s">
        <v>316</v>
      </c>
      <c r="H15430" t="s">
        <v>314</v>
      </c>
      <c r="I15430" t="s">
        <v>315</v>
      </c>
    </row>
    <row r="15431" spans="1:9" x14ac:dyDescent="0.25">
      <c r="A15431">
        <v>15429</v>
      </c>
      <c r="B15431" t="s">
        <v>8</v>
      </c>
      <c r="C15431">
        <v>2016</v>
      </c>
      <c r="D15431" t="s">
        <v>43</v>
      </c>
      <c r="E15431" t="s">
        <v>312</v>
      </c>
      <c r="F15431">
        <v>1019434</v>
      </c>
      <c r="G15431" t="s">
        <v>313</v>
      </c>
      <c r="H15431" t="s">
        <v>314</v>
      </c>
      <c r="I15431" t="s">
        <v>315</v>
      </c>
    </row>
    <row r="15432" spans="1:9" x14ac:dyDescent="0.25">
      <c r="A15432">
        <v>15430</v>
      </c>
      <c r="B15432" t="s">
        <v>22</v>
      </c>
      <c r="C15432">
        <v>2016</v>
      </c>
      <c r="D15432" t="s">
        <v>43</v>
      </c>
      <c r="E15432" t="s">
        <v>312</v>
      </c>
      <c r="F15432">
        <v>1019434</v>
      </c>
      <c r="G15432" t="s">
        <v>313</v>
      </c>
      <c r="H15432" t="s">
        <v>314</v>
      </c>
      <c r="I15432" t="s">
        <v>315</v>
      </c>
    </row>
    <row r="15433" spans="1:9" x14ac:dyDescent="0.25">
      <c r="A15433">
        <v>15431</v>
      </c>
      <c r="B15433" t="s">
        <v>15</v>
      </c>
      <c r="C15433">
        <v>2016</v>
      </c>
      <c r="D15433" t="s">
        <v>43</v>
      </c>
      <c r="E15433" t="s">
        <v>312</v>
      </c>
      <c r="F15433">
        <v>1013669</v>
      </c>
      <c r="G15433" t="s">
        <v>313</v>
      </c>
      <c r="H15433" t="s">
        <v>314</v>
      </c>
      <c r="I15433" t="s">
        <v>315</v>
      </c>
    </row>
    <row r="15434" spans="1:9" x14ac:dyDescent="0.25">
      <c r="A15434">
        <v>15432</v>
      </c>
      <c r="B15434" t="s">
        <v>20</v>
      </c>
      <c r="C15434">
        <v>2016</v>
      </c>
      <c r="D15434" t="s">
        <v>43</v>
      </c>
      <c r="E15434" t="s">
        <v>312</v>
      </c>
      <c r="F15434">
        <v>1011244</v>
      </c>
      <c r="G15434" t="s">
        <v>313</v>
      </c>
      <c r="H15434" t="s">
        <v>314</v>
      </c>
      <c r="I15434" t="s">
        <v>315</v>
      </c>
    </row>
    <row r="15435" spans="1:9" x14ac:dyDescent="0.25">
      <c r="A15435">
        <v>15433</v>
      </c>
      <c r="B15435" t="s">
        <v>30</v>
      </c>
      <c r="C15435">
        <v>2016</v>
      </c>
      <c r="D15435" t="s">
        <v>43</v>
      </c>
      <c r="E15435" t="s">
        <v>312</v>
      </c>
      <c r="F15435">
        <v>1009616</v>
      </c>
      <c r="G15435" t="s">
        <v>313</v>
      </c>
      <c r="H15435" t="s">
        <v>314</v>
      </c>
      <c r="I15435" t="s">
        <v>315</v>
      </c>
    </row>
    <row r="15436" spans="1:9" x14ac:dyDescent="0.25">
      <c r="A15436">
        <v>15434</v>
      </c>
      <c r="B15436" t="s">
        <v>21</v>
      </c>
      <c r="C15436">
        <v>2016</v>
      </c>
      <c r="D15436" t="s">
        <v>43</v>
      </c>
      <c r="E15436" t="s">
        <v>312</v>
      </c>
      <c r="F15436">
        <v>1011672</v>
      </c>
      <c r="G15436" t="s">
        <v>313</v>
      </c>
      <c r="H15436" t="s">
        <v>314</v>
      </c>
      <c r="I15436" t="s">
        <v>315</v>
      </c>
    </row>
    <row r="15437" spans="1:9" x14ac:dyDescent="0.25">
      <c r="A15437">
        <v>15435</v>
      </c>
      <c r="B15437" t="s">
        <v>16</v>
      </c>
      <c r="C15437">
        <v>2016</v>
      </c>
      <c r="D15437" t="s">
        <v>43</v>
      </c>
      <c r="E15437" t="s">
        <v>312</v>
      </c>
      <c r="F15437">
        <v>1010793</v>
      </c>
      <c r="G15437" t="s">
        <v>313</v>
      </c>
      <c r="H15437" t="s">
        <v>314</v>
      </c>
      <c r="I15437" t="s">
        <v>315</v>
      </c>
    </row>
    <row r="15438" spans="1:9" x14ac:dyDescent="0.25">
      <c r="A15438">
        <v>15436</v>
      </c>
      <c r="B15438" t="s">
        <v>29</v>
      </c>
      <c r="C15438">
        <v>2016</v>
      </c>
      <c r="D15438" t="s">
        <v>43</v>
      </c>
      <c r="E15438" t="s">
        <v>312</v>
      </c>
      <c r="F15438">
        <v>1009485</v>
      </c>
      <c r="G15438" t="s">
        <v>313</v>
      </c>
      <c r="H15438" t="s">
        <v>314</v>
      </c>
      <c r="I15438" t="s">
        <v>315</v>
      </c>
    </row>
    <row r="15439" spans="1:9" x14ac:dyDescent="0.25">
      <c r="A15439">
        <v>15437</v>
      </c>
      <c r="B15439" t="s">
        <v>31</v>
      </c>
      <c r="C15439">
        <v>2016</v>
      </c>
      <c r="D15439" t="s">
        <v>43</v>
      </c>
      <c r="E15439" t="s">
        <v>312</v>
      </c>
      <c r="F15439">
        <v>1008868</v>
      </c>
      <c r="G15439" t="s">
        <v>313</v>
      </c>
      <c r="H15439" t="s">
        <v>314</v>
      </c>
      <c r="I15439" t="s">
        <v>315</v>
      </c>
    </row>
    <row r="15440" spans="1:9" x14ac:dyDescent="0.25">
      <c r="A15440">
        <v>15438</v>
      </c>
      <c r="B15440" t="s">
        <v>24</v>
      </c>
      <c r="C15440">
        <v>2016</v>
      </c>
      <c r="D15440" t="s">
        <v>43</v>
      </c>
      <c r="E15440" t="s">
        <v>312</v>
      </c>
      <c r="F15440">
        <v>1009918</v>
      </c>
      <c r="G15440" t="s">
        <v>313</v>
      </c>
      <c r="H15440" t="s">
        <v>314</v>
      </c>
      <c r="I15440" t="s">
        <v>315</v>
      </c>
    </row>
    <row r="15441" spans="1:9" x14ac:dyDescent="0.25">
      <c r="A15441">
        <v>15439</v>
      </c>
      <c r="B15441" t="s">
        <v>5</v>
      </c>
      <c r="C15441">
        <v>2016</v>
      </c>
      <c r="D15441" t="s">
        <v>43</v>
      </c>
      <c r="E15441" t="s">
        <v>312</v>
      </c>
      <c r="F15441">
        <v>1025038</v>
      </c>
      <c r="G15441" t="s">
        <v>313</v>
      </c>
      <c r="H15441" t="s">
        <v>314</v>
      </c>
      <c r="I15441" t="s">
        <v>315</v>
      </c>
    </row>
    <row r="15442" spans="1:9" x14ac:dyDescent="0.25">
      <c r="A15442">
        <v>15440</v>
      </c>
      <c r="B15442" t="s">
        <v>26</v>
      </c>
      <c r="C15442">
        <v>2016</v>
      </c>
      <c r="D15442" t="s">
        <v>43</v>
      </c>
      <c r="E15442" t="s">
        <v>312</v>
      </c>
      <c r="F15442">
        <v>1011658</v>
      </c>
      <c r="G15442" t="s">
        <v>313</v>
      </c>
      <c r="H15442" t="s">
        <v>314</v>
      </c>
      <c r="I15442" t="s">
        <v>315</v>
      </c>
    </row>
    <row r="15443" spans="1:9" x14ac:dyDescent="0.25">
      <c r="A15443">
        <v>15441</v>
      </c>
      <c r="B15443" t="s">
        <v>28</v>
      </c>
      <c r="C15443">
        <v>2016</v>
      </c>
      <c r="D15443" t="s">
        <v>43</v>
      </c>
      <c r="E15443" t="s">
        <v>312</v>
      </c>
      <c r="F15443">
        <v>1017943</v>
      </c>
      <c r="G15443" t="s">
        <v>313</v>
      </c>
      <c r="H15443" t="s">
        <v>314</v>
      </c>
      <c r="I15443" t="s">
        <v>315</v>
      </c>
    </row>
    <row r="15444" spans="1:9" x14ac:dyDescent="0.25">
      <c r="A15444">
        <v>15442</v>
      </c>
      <c r="B15444" t="s">
        <v>11</v>
      </c>
      <c r="C15444">
        <v>2016</v>
      </c>
      <c r="D15444" t="s">
        <v>43</v>
      </c>
      <c r="E15444" t="s">
        <v>312</v>
      </c>
      <c r="F15444">
        <v>1018686</v>
      </c>
      <c r="G15444" t="s">
        <v>313</v>
      </c>
      <c r="H15444" t="s">
        <v>314</v>
      </c>
      <c r="I15444" t="s">
        <v>315</v>
      </c>
    </row>
    <row r="15445" spans="1:9" x14ac:dyDescent="0.25">
      <c r="A15445">
        <v>15443</v>
      </c>
      <c r="B15445" t="s">
        <v>12</v>
      </c>
      <c r="C15445">
        <v>2016</v>
      </c>
      <c r="D15445" t="s">
        <v>43</v>
      </c>
      <c r="E15445" t="s">
        <v>312</v>
      </c>
      <c r="F15445">
        <v>1013231</v>
      </c>
      <c r="G15445" t="s">
        <v>313</v>
      </c>
      <c r="H15445" t="s">
        <v>314</v>
      </c>
      <c r="I15445" t="s">
        <v>315</v>
      </c>
    </row>
    <row r="15446" spans="1:9" x14ac:dyDescent="0.25">
      <c r="A15446">
        <v>15444</v>
      </c>
      <c r="B15446" t="s">
        <v>7</v>
      </c>
      <c r="C15446">
        <v>2016</v>
      </c>
      <c r="D15446" t="s">
        <v>43</v>
      </c>
      <c r="E15446" t="s">
        <v>312</v>
      </c>
      <c r="F15446">
        <v>1015495</v>
      </c>
      <c r="G15446" t="s">
        <v>313</v>
      </c>
      <c r="H15446" t="s">
        <v>314</v>
      </c>
      <c r="I15446" t="s">
        <v>315</v>
      </c>
    </row>
    <row r="15447" spans="1:9" x14ac:dyDescent="0.25">
      <c r="A15447">
        <v>15445</v>
      </c>
      <c r="B15447" t="s">
        <v>18</v>
      </c>
      <c r="C15447">
        <v>2016</v>
      </c>
      <c r="D15447" t="s">
        <v>43</v>
      </c>
      <c r="E15447" t="s">
        <v>312</v>
      </c>
      <c r="F15447">
        <v>1006519</v>
      </c>
      <c r="G15447" t="s">
        <v>313</v>
      </c>
      <c r="H15447" t="s">
        <v>314</v>
      </c>
      <c r="I15447" t="s">
        <v>315</v>
      </c>
    </row>
    <row r="15448" spans="1:9" x14ac:dyDescent="0.25">
      <c r="A15448">
        <v>15446</v>
      </c>
      <c r="B15448" t="s">
        <v>23</v>
      </c>
      <c r="C15448">
        <v>2016</v>
      </c>
      <c r="D15448" t="s">
        <v>43</v>
      </c>
      <c r="E15448" t="s">
        <v>312</v>
      </c>
      <c r="F15448">
        <v>1010412</v>
      </c>
      <c r="G15448" t="s">
        <v>313</v>
      </c>
      <c r="H15448" t="s">
        <v>314</v>
      </c>
      <c r="I15448" t="s">
        <v>315</v>
      </c>
    </row>
    <row r="15449" spans="1:9" x14ac:dyDescent="0.25">
      <c r="A15449">
        <v>15447</v>
      </c>
      <c r="B15449" t="s">
        <v>14</v>
      </c>
      <c r="C15449">
        <v>2016</v>
      </c>
      <c r="D15449" t="s">
        <v>43</v>
      </c>
      <c r="E15449" t="s">
        <v>312</v>
      </c>
      <c r="F15449">
        <v>1012313</v>
      </c>
      <c r="G15449" t="s">
        <v>313</v>
      </c>
      <c r="H15449" t="s">
        <v>314</v>
      </c>
      <c r="I15449" t="s">
        <v>315</v>
      </c>
    </row>
    <row r="15450" spans="1:9" x14ac:dyDescent="0.25">
      <c r="A15450">
        <v>15448</v>
      </c>
      <c r="B15450" t="s">
        <v>17</v>
      </c>
      <c r="C15450">
        <v>2016</v>
      </c>
      <c r="D15450" t="s">
        <v>43</v>
      </c>
      <c r="E15450" t="s">
        <v>312</v>
      </c>
      <c r="F15450">
        <v>1014482</v>
      </c>
      <c r="G15450" t="s">
        <v>313</v>
      </c>
      <c r="H15450" t="s">
        <v>314</v>
      </c>
      <c r="I15450" t="s">
        <v>315</v>
      </c>
    </row>
    <row r="15451" spans="1:9" x14ac:dyDescent="0.25">
      <c r="A15451">
        <v>15449</v>
      </c>
      <c r="B15451" t="s">
        <v>19</v>
      </c>
      <c r="C15451">
        <v>2016</v>
      </c>
      <c r="D15451" t="s">
        <v>43</v>
      </c>
      <c r="E15451" t="s">
        <v>312</v>
      </c>
      <c r="F15451">
        <v>1006925</v>
      </c>
      <c r="G15451" t="s">
        <v>313</v>
      </c>
      <c r="H15451" t="s">
        <v>314</v>
      </c>
      <c r="I15451" t="s">
        <v>315</v>
      </c>
    </row>
    <row r="15452" spans="1:9" x14ac:dyDescent="0.25">
      <c r="A15452">
        <v>15450</v>
      </c>
      <c r="B15452" t="s">
        <v>27</v>
      </c>
      <c r="C15452">
        <v>2016</v>
      </c>
      <c r="D15452" t="s">
        <v>43</v>
      </c>
      <c r="E15452" t="s">
        <v>312</v>
      </c>
      <c r="F15452">
        <v>1014741</v>
      </c>
      <c r="G15452" t="s">
        <v>313</v>
      </c>
      <c r="H15452" t="s">
        <v>314</v>
      </c>
      <c r="I15452" t="s">
        <v>315</v>
      </c>
    </row>
    <row r="15453" spans="1:9" x14ac:dyDescent="0.25">
      <c r="A15453">
        <v>15451</v>
      </c>
      <c r="B15453" t="s">
        <v>13</v>
      </c>
      <c r="C15453">
        <v>2016</v>
      </c>
      <c r="D15453" t="s">
        <v>43</v>
      </c>
      <c r="E15453" t="s">
        <v>312</v>
      </c>
      <c r="F15453">
        <v>1012652</v>
      </c>
      <c r="G15453" t="s">
        <v>313</v>
      </c>
      <c r="H15453" t="s">
        <v>314</v>
      </c>
      <c r="I15453" t="s">
        <v>315</v>
      </c>
    </row>
    <row r="15454" spans="1:9" x14ac:dyDescent="0.25">
      <c r="A15454">
        <v>15452</v>
      </c>
      <c r="B15454" t="s">
        <v>4</v>
      </c>
      <c r="C15454">
        <v>2016</v>
      </c>
      <c r="D15454" t="s">
        <v>43</v>
      </c>
      <c r="E15454" t="s">
        <v>312</v>
      </c>
      <c r="F15454">
        <v>1006119</v>
      </c>
      <c r="G15454" t="s">
        <v>313</v>
      </c>
      <c r="H15454" t="s">
        <v>314</v>
      </c>
      <c r="I15454" t="s">
        <v>315</v>
      </c>
    </row>
    <row r="15455" spans="1:9" x14ac:dyDescent="0.25">
      <c r="A15455">
        <v>15453</v>
      </c>
      <c r="B15455" t="s">
        <v>6</v>
      </c>
      <c r="C15455">
        <v>2016</v>
      </c>
      <c r="D15455" t="s">
        <v>43</v>
      </c>
      <c r="E15455" t="s">
        <v>312</v>
      </c>
      <c r="F15455">
        <v>1011156</v>
      </c>
      <c r="G15455" t="s">
        <v>313</v>
      </c>
      <c r="H15455" t="s">
        <v>314</v>
      </c>
      <c r="I15455" t="s">
        <v>315</v>
      </c>
    </row>
    <row r="15456" spans="1:9" x14ac:dyDescent="0.25">
      <c r="A15456">
        <v>15454</v>
      </c>
      <c r="B15456" t="s">
        <v>9</v>
      </c>
      <c r="C15456">
        <v>2016</v>
      </c>
      <c r="D15456" t="s">
        <v>43</v>
      </c>
      <c r="E15456" t="s">
        <v>312</v>
      </c>
      <c r="F15456">
        <v>1025046</v>
      </c>
      <c r="G15456" t="s">
        <v>313</v>
      </c>
      <c r="H15456" t="s">
        <v>314</v>
      </c>
      <c r="I15456" t="s">
        <v>315</v>
      </c>
    </row>
    <row r="15457" spans="1:9" x14ac:dyDescent="0.25">
      <c r="A15457">
        <v>15455</v>
      </c>
      <c r="B15457" t="s">
        <v>10</v>
      </c>
      <c r="C15457">
        <v>2016</v>
      </c>
      <c r="D15457" t="s">
        <v>43</v>
      </c>
      <c r="E15457" t="s">
        <v>312</v>
      </c>
      <c r="F15457">
        <v>1013565</v>
      </c>
      <c r="G15457" t="s">
        <v>313</v>
      </c>
      <c r="H15457" t="s">
        <v>314</v>
      </c>
      <c r="I15457" t="s">
        <v>315</v>
      </c>
    </row>
    <row r="15458" spans="1:9" x14ac:dyDescent="0.25">
      <c r="A15458">
        <v>15456</v>
      </c>
      <c r="B15458" t="s">
        <v>3</v>
      </c>
      <c r="C15458">
        <v>2016</v>
      </c>
      <c r="D15458" t="s">
        <v>43</v>
      </c>
      <c r="E15458" t="s">
        <v>312</v>
      </c>
      <c r="F15458">
        <v>1012848</v>
      </c>
      <c r="G15458" t="s">
        <v>313</v>
      </c>
      <c r="H15458" t="s">
        <v>314</v>
      </c>
      <c r="I15458" t="s">
        <v>315</v>
      </c>
    </row>
    <row r="15459" spans="1:9" x14ac:dyDescent="0.25">
      <c r="A15459">
        <v>15457</v>
      </c>
      <c r="B15459" t="s">
        <v>25</v>
      </c>
      <c r="C15459">
        <v>2016</v>
      </c>
      <c r="D15459" t="s">
        <v>43</v>
      </c>
      <c r="E15459" t="s">
        <v>312</v>
      </c>
      <c r="F15459">
        <v>1014969</v>
      </c>
      <c r="G15459" t="s">
        <v>313</v>
      </c>
      <c r="H15459" t="s">
        <v>314</v>
      </c>
      <c r="I15459" t="s">
        <v>315</v>
      </c>
    </row>
    <row r="15460" spans="1:9" x14ac:dyDescent="0.25">
      <c r="A15460">
        <v>15458</v>
      </c>
      <c r="B15460" t="s">
        <v>8</v>
      </c>
      <c r="C15460">
        <v>2016</v>
      </c>
      <c r="D15460" t="s">
        <v>43</v>
      </c>
      <c r="E15460" t="s">
        <v>64</v>
      </c>
      <c r="F15460">
        <v>1019434.7</v>
      </c>
      <c r="G15460" t="s">
        <v>313</v>
      </c>
      <c r="H15460" t="s">
        <v>314</v>
      </c>
      <c r="I15460" t="s">
        <v>315</v>
      </c>
    </row>
    <row r="15461" spans="1:9" x14ac:dyDescent="0.25">
      <c r="A15461">
        <v>15459</v>
      </c>
      <c r="B15461" t="s">
        <v>22</v>
      </c>
      <c r="C15461">
        <v>2016</v>
      </c>
      <c r="D15461" t="s">
        <v>43</v>
      </c>
      <c r="E15461" t="s">
        <v>64</v>
      </c>
      <c r="F15461">
        <v>1019434.7</v>
      </c>
      <c r="G15461" t="s">
        <v>313</v>
      </c>
      <c r="H15461" t="s">
        <v>314</v>
      </c>
      <c r="I15461" t="s">
        <v>315</v>
      </c>
    </row>
    <row r="15462" spans="1:9" x14ac:dyDescent="0.25">
      <c r="A15462">
        <v>15460</v>
      </c>
      <c r="B15462" t="s">
        <v>15</v>
      </c>
      <c r="C15462">
        <v>2016</v>
      </c>
      <c r="D15462" t="s">
        <v>43</v>
      </c>
      <c r="E15462" t="s">
        <v>64</v>
      </c>
      <c r="F15462">
        <v>1013668.7</v>
      </c>
      <c r="G15462" t="s">
        <v>313</v>
      </c>
      <c r="H15462" t="s">
        <v>314</v>
      </c>
      <c r="I15462" t="s">
        <v>315</v>
      </c>
    </row>
    <row r="15463" spans="1:9" x14ac:dyDescent="0.25">
      <c r="A15463">
        <v>15461</v>
      </c>
      <c r="B15463" t="s">
        <v>20</v>
      </c>
      <c r="C15463">
        <v>2016</v>
      </c>
      <c r="D15463" t="s">
        <v>43</v>
      </c>
      <c r="E15463" t="s">
        <v>64</v>
      </c>
      <c r="F15463">
        <v>1011244.7</v>
      </c>
      <c r="G15463" t="s">
        <v>313</v>
      </c>
      <c r="H15463" t="s">
        <v>314</v>
      </c>
      <c r="I15463" t="s">
        <v>315</v>
      </c>
    </row>
    <row r="15464" spans="1:9" x14ac:dyDescent="0.25">
      <c r="A15464">
        <v>15462</v>
      </c>
      <c r="B15464" t="s">
        <v>30</v>
      </c>
      <c r="C15464">
        <v>2016</v>
      </c>
      <c r="D15464" t="s">
        <v>43</v>
      </c>
      <c r="E15464" t="s">
        <v>64</v>
      </c>
      <c r="F15464">
        <v>1009616.2</v>
      </c>
      <c r="G15464" t="s">
        <v>313</v>
      </c>
      <c r="H15464" t="s">
        <v>314</v>
      </c>
      <c r="I15464" t="s">
        <v>315</v>
      </c>
    </row>
    <row r="15465" spans="1:9" x14ac:dyDescent="0.25">
      <c r="A15465">
        <v>15463</v>
      </c>
      <c r="B15465" t="s">
        <v>21</v>
      </c>
      <c r="C15465">
        <v>2016</v>
      </c>
      <c r="D15465" t="s">
        <v>43</v>
      </c>
      <c r="E15465" t="s">
        <v>64</v>
      </c>
      <c r="F15465">
        <v>1011672.2</v>
      </c>
      <c r="G15465" t="s">
        <v>313</v>
      </c>
      <c r="H15465" t="s">
        <v>314</v>
      </c>
      <c r="I15465" t="s">
        <v>315</v>
      </c>
    </row>
    <row r="15466" spans="1:9" x14ac:dyDescent="0.25">
      <c r="A15466">
        <v>15464</v>
      </c>
      <c r="B15466" t="s">
        <v>16</v>
      </c>
      <c r="C15466">
        <v>2016</v>
      </c>
      <c r="D15466" t="s">
        <v>43</v>
      </c>
      <c r="E15466" t="s">
        <v>64</v>
      </c>
      <c r="F15466">
        <v>1010792.7</v>
      </c>
      <c r="G15466" t="s">
        <v>313</v>
      </c>
      <c r="H15466" t="s">
        <v>314</v>
      </c>
      <c r="I15466" t="s">
        <v>315</v>
      </c>
    </row>
    <row r="15467" spans="1:9" x14ac:dyDescent="0.25">
      <c r="A15467">
        <v>15465</v>
      </c>
      <c r="B15467" t="s">
        <v>29</v>
      </c>
      <c r="C15467">
        <v>2016</v>
      </c>
      <c r="D15467" t="s">
        <v>43</v>
      </c>
      <c r="E15467" t="s">
        <v>64</v>
      </c>
      <c r="F15467">
        <v>1009484.7</v>
      </c>
      <c r="G15467" t="s">
        <v>313</v>
      </c>
      <c r="H15467" t="s">
        <v>314</v>
      </c>
      <c r="I15467" t="s">
        <v>315</v>
      </c>
    </row>
    <row r="15468" spans="1:9" x14ac:dyDescent="0.25">
      <c r="A15468">
        <v>15466</v>
      </c>
      <c r="B15468" t="s">
        <v>31</v>
      </c>
      <c r="C15468">
        <v>2016</v>
      </c>
      <c r="D15468" t="s">
        <v>43</v>
      </c>
      <c r="E15468" t="s">
        <v>64</v>
      </c>
      <c r="F15468">
        <v>1008868.2</v>
      </c>
      <c r="G15468" t="s">
        <v>313</v>
      </c>
      <c r="H15468" t="s">
        <v>314</v>
      </c>
      <c r="I15468" t="s">
        <v>315</v>
      </c>
    </row>
    <row r="15469" spans="1:9" x14ac:dyDescent="0.25">
      <c r="A15469">
        <v>15467</v>
      </c>
      <c r="B15469" t="s">
        <v>24</v>
      </c>
      <c r="C15469">
        <v>2016</v>
      </c>
      <c r="D15469" t="s">
        <v>43</v>
      </c>
      <c r="E15469" t="s">
        <v>64</v>
      </c>
      <c r="F15469">
        <v>1009917.7</v>
      </c>
      <c r="G15469" t="s">
        <v>313</v>
      </c>
      <c r="H15469" t="s">
        <v>314</v>
      </c>
      <c r="I15469" t="s">
        <v>315</v>
      </c>
    </row>
    <row r="15470" spans="1:9" x14ac:dyDescent="0.25">
      <c r="A15470">
        <v>15468</v>
      </c>
      <c r="B15470" t="s">
        <v>5</v>
      </c>
      <c r="C15470">
        <v>2016</v>
      </c>
      <c r="D15470" t="s">
        <v>43</v>
      </c>
      <c r="E15470" t="s">
        <v>64</v>
      </c>
      <c r="F15470">
        <v>1025038.2</v>
      </c>
      <c r="G15470" t="s">
        <v>313</v>
      </c>
      <c r="H15470" t="s">
        <v>314</v>
      </c>
      <c r="I15470" t="s">
        <v>315</v>
      </c>
    </row>
    <row r="15471" spans="1:9" x14ac:dyDescent="0.25">
      <c r="A15471">
        <v>15469</v>
      </c>
      <c r="B15471" t="s">
        <v>26</v>
      </c>
      <c r="C15471">
        <v>2016</v>
      </c>
      <c r="D15471" t="s">
        <v>43</v>
      </c>
      <c r="E15471" t="s">
        <v>64</v>
      </c>
      <c r="F15471">
        <v>1011657.2</v>
      </c>
      <c r="G15471" t="s">
        <v>313</v>
      </c>
      <c r="H15471" t="s">
        <v>314</v>
      </c>
      <c r="I15471" t="s">
        <v>315</v>
      </c>
    </row>
    <row r="15472" spans="1:9" x14ac:dyDescent="0.25">
      <c r="A15472">
        <v>15470</v>
      </c>
      <c r="B15472" t="s">
        <v>28</v>
      </c>
      <c r="C15472">
        <v>2016</v>
      </c>
      <c r="D15472" t="s">
        <v>43</v>
      </c>
      <c r="E15472" t="s">
        <v>64</v>
      </c>
      <c r="F15472">
        <v>1017942.7</v>
      </c>
      <c r="G15472" t="s">
        <v>313</v>
      </c>
      <c r="H15472" t="s">
        <v>314</v>
      </c>
      <c r="I15472" t="s">
        <v>315</v>
      </c>
    </row>
    <row r="15473" spans="1:9" x14ac:dyDescent="0.25">
      <c r="A15473">
        <v>15471</v>
      </c>
      <c r="B15473" t="s">
        <v>11</v>
      </c>
      <c r="C15473">
        <v>2016</v>
      </c>
      <c r="D15473" t="s">
        <v>43</v>
      </c>
      <c r="E15473" t="s">
        <v>64</v>
      </c>
      <c r="F15473">
        <v>1018686.2</v>
      </c>
      <c r="G15473" t="s">
        <v>313</v>
      </c>
      <c r="H15473" t="s">
        <v>314</v>
      </c>
      <c r="I15473" t="s">
        <v>315</v>
      </c>
    </row>
    <row r="15474" spans="1:9" x14ac:dyDescent="0.25">
      <c r="A15474">
        <v>15472</v>
      </c>
      <c r="B15474" t="s">
        <v>12</v>
      </c>
      <c r="C15474">
        <v>2016</v>
      </c>
      <c r="D15474" t="s">
        <v>43</v>
      </c>
      <c r="E15474" t="s">
        <v>64</v>
      </c>
      <c r="F15474">
        <v>1013230.7</v>
      </c>
      <c r="G15474" t="s">
        <v>313</v>
      </c>
      <c r="H15474" t="s">
        <v>314</v>
      </c>
      <c r="I15474" t="s">
        <v>315</v>
      </c>
    </row>
    <row r="15475" spans="1:9" x14ac:dyDescent="0.25">
      <c r="A15475">
        <v>15473</v>
      </c>
      <c r="B15475" t="s">
        <v>7</v>
      </c>
      <c r="C15475">
        <v>2016</v>
      </c>
      <c r="D15475" t="s">
        <v>43</v>
      </c>
      <c r="E15475" t="s">
        <v>64</v>
      </c>
      <c r="F15475">
        <v>1015495.2</v>
      </c>
      <c r="G15475" t="s">
        <v>313</v>
      </c>
      <c r="H15475" t="s">
        <v>314</v>
      </c>
      <c r="I15475" t="s">
        <v>315</v>
      </c>
    </row>
    <row r="15476" spans="1:9" x14ac:dyDescent="0.25">
      <c r="A15476">
        <v>15474</v>
      </c>
      <c r="B15476" t="s">
        <v>18</v>
      </c>
      <c r="C15476">
        <v>2016</v>
      </c>
      <c r="D15476" t="s">
        <v>43</v>
      </c>
      <c r="E15476" t="s">
        <v>64</v>
      </c>
      <c r="F15476">
        <v>1006518.7</v>
      </c>
      <c r="G15476" t="s">
        <v>313</v>
      </c>
      <c r="H15476" t="s">
        <v>314</v>
      </c>
      <c r="I15476" t="s">
        <v>315</v>
      </c>
    </row>
    <row r="15477" spans="1:9" x14ac:dyDescent="0.25">
      <c r="A15477">
        <v>15475</v>
      </c>
      <c r="B15477" t="s">
        <v>23</v>
      </c>
      <c r="C15477">
        <v>2016</v>
      </c>
      <c r="D15477" t="s">
        <v>43</v>
      </c>
      <c r="E15477" t="s">
        <v>64</v>
      </c>
      <c r="F15477">
        <v>1010411.7</v>
      </c>
      <c r="G15477" t="s">
        <v>313</v>
      </c>
      <c r="H15477" t="s">
        <v>314</v>
      </c>
      <c r="I15477" t="s">
        <v>315</v>
      </c>
    </row>
    <row r="15478" spans="1:9" x14ac:dyDescent="0.25">
      <c r="A15478">
        <v>15476</v>
      </c>
      <c r="B15478" t="s">
        <v>14</v>
      </c>
      <c r="C15478">
        <v>2016</v>
      </c>
      <c r="D15478" t="s">
        <v>43</v>
      </c>
      <c r="E15478" t="s">
        <v>64</v>
      </c>
      <c r="F15478">
        <v>1012313.2</v>
      </c>
      <c r="G15478" t="s">
        <v>313</v>
      </c>
      <c r="H15478" t="s">
        <v>314</v>
      </c>
      <c r="I15478" t="s">
        <v>315</v>
      </c>
    </row>
    <row r="15479" spans="1:9" x14ac:dyDescent="0.25">
      <c r="A15479">
        <v>15477</v>
      </c>
      <c r="B15479" t="s">
        <v>17</v>
      </c>
      <c r="C15479">
        <v>2016</v>
      </c>
      <c r="D15479" t="s">
        <v>43</v>
      </c>
      <c r="E15479" t="s">
        <v>64</v>
      </c>
      <c r="F15479">
        <v>1014481.2</v>
      </c>
      <c r="G15479" t="s">
        <v>313</v>
      </c>
      <c r="H15479" t="s">
        <v>314</v>
      </c>
      <c r="I15479" t="s">
        <v>315</v>
      </c>
    </row>
    <row r="15480" spans="1:9" x14ac:dyDescent="0.25">
      <c r="A15480">
        <v>15478</v>
      </c>
      <c r="B15480" t="s">
        <v>19</v>
      </c>
      <c r="C15480">
        <v>2016</v>
      </c>
      <c r="D15480" t="s">
        <v>43</v>
      </c>
      <c r="E15480" t="s">
        <v>64</v>
      </c>
      <c r="F15480">
        <v>1006924.7</v>
      </c>
      <c r="G15480" t="s">
        <v>313</v>
      </c>
      <c r="H15480" t="s">
        <v>314</v>
      </c>
      <c r="I15480" t="s">
        <v>315</v>
      </c>
    </row>
    <row r="15481" spans="1:9" x14ac:dyDescent="0.25">
      <c r="A15481">
        <v>15479</v>
      </c>
      <c r="B15481" t="s">
        <v>27</v>
      </c>
      <c r="C15481">
        <v>2016</v>
      </c>
      <c r="D15481" t="s">
        <v>43</v>
      </c>
      <c r="E15481" t="s">
        <v>64</v>
      </c>
      <c r="F15481">
        <v>1014740.7</v>
      </c>
      <c r="G15481" t="s">
        <v>313</v>
      </c>
      <c r="H15481" t="s">
        <v>314</v>
      </c>
      <c r="I15481" t="s">
        <v>315</v>
      </c>
    </row>
    <row r="15482" spans="1:9" x14ac:dyDescent="0.25">
      <c r="A15482">
        <v>15480</v>
      </c>
      <c r="B15482" t="s">
        <v>13</v>
      </c>
      <c r="C15482">
        <v>2016</v>
      </c>
      <c r="D15482" t="s">
        <v>43</v>
      </c>
      <c r="E15482" t="s">
        <v>64</v>
      </c>
      <c r="F15482">
        <v>1012652.2</v>
      </c>
      <c r="G15482" t="s">
        <v>313</v>
      </c>
      <c r="H15482" t="s">
        <v>314</v>
      </c>
      <c r="I15482" t="s">
        <v>315</v>
      </c>
    </row>
    <row r="15483" spans="1:9" x14ac:dyDescent="0.25">
      <c r="A15483">
        <v>15481</v>
      </c>
      <c r="B15483" t="s">
        <v>4</v>
      </c>
      <c r="C15483">
        <v>2016</v>
      </c>
      <c r="D15483" t="s">
        <v>43</v>
      </c>
      <c r="E15483" t="s">
        <v>64</v>
      </c>
      <c r="F15483">
        <v>1006119.2</v>
      </c>
      <c r="G15483" t="s">
        <v>313</v>
      </c>
      <c r="H15483" t="s">
        <v>314</v>
      </c>
      <c r="I15483" t="s">
        <v>315</v>
      </c>
    </row>
    <row r="15484" spans="1:9" x14ac:dyDescent="0.25">
      <c r="A15484">
        <v>15482</v>
      </c>
      <c r="B15484" t="s">
        <v>6</v>
      </c>
      <c r="C15484">
        <v>2016</v>
      </c>
      <c r="D15484" t="s">
        <v>43</v>
      </c>
      <c r="E15484" t="s">
        <v>64</v>
      </c>
      <c r="F15484">
        <v>1011156.2</v>
      </c>
      <c r="G15484" t="s">
        <v>313</v>
      </c>
      <c r="H15484" t="s">
        <v>314</v>
      </c>
      <c r="I15484" t="s">
        <v>315</v>
      </c>
    </row>
    <row r="15485" spans="1:9" x14ac:dyDescent="0.25">
      <c r="A15485">
        <v>15483</v>
      </c>
      <c r="B15485" t="s">
        <v>9</v>
      </c>
      <c r="C15485">
        <v>2016</v>
      </c>
      <c r="D15485" t="s">
        <v>43</v>
      </c>
      <c r="E15485" t="s">
        <v>64</v>
      </c>
      <c r="F15485">
        <v>1025046.2</v>
      </c>
      <c r="G15485" t="s">
        <v>313</v>
      </c>
      <c r="H15485" t="s">
        <v>314</v>
      </c>
      <c r="I15485" t="s">
        <v>315</v>
      </c>
    </row>
    <row r="15486" spans="1:9" x14ac:dyDescent="0.25">
      <c r="A15486">
        <v>15484</v>
      </c>
      <c r="B15486" t="s">
        <v>10</v>
      </c>
      <c r="C15486">
        <v>2016</v>
      </c>
      <c r="D15486" t="s">
        <v>43</v>
      </c>
      <c r="E15486" t="s">
        <v>64</v>
      </c>
      <c r="F15486">
        <v>1013565.2</v>
      </c>
      <c r="G15486" t="s">
        <v>313</v>
      </c>
      <c r="H15486" t="s">
        <v>314</v>
      </c>
      <c r="I15486" t="s">
        <v>315</v>
      </c>
    </row>
    <row r="15487" spans="1:9" x14ac:dyDescent="0.25">
      <c r="A15487">
        <v>15485</v>
      </c>
      <c r="B15487" t="s">
        <v>3</v>
      </c>
      <c r="C15487">
        <v>2016</v>
      </c>
      <c r="D15487" t="s">
        <v>43</v>
      </c>
      <c r="E15487" t="s">
        <v>64</v>
      </c>
      <c r="F15487">
        <v>1012848.2</v>
      </c>
      <c r="G15487" t="s">
        <v>313</v>
      </c>
      <c r="H15487" t="s">
        <v>314</v>
      </c>
      <c r="I15487" t="s">
        <v>315</v>
      </c>
    </row>
    <row r="15488" spans="1:9" x14ac:dyDescent="0.25">
      <c r="A15488">
        <v>15486</v>
      </c>
      <c r="B15488" t="s">
        <v>25</v>
      </c>
      <c r="C15488">
        <v>2016</v>
      </c>
      <c r="D15488" t="s">
        <v>43</v>
      </c>
      <c r="E15488" t="s">
        <v>64</v>
      </c>
      <c r="F15488">
        <v>1014969.7</v>
      </c>
      <c r="G15488" t="s">
        <v>313</v>
      </c>
      <c r="H15488" t="s">
        <v>314</v>
      </c>
      <c r="I15488" t="s">
        <v>315</v>
      </c>
    </row>
    <row r="15489" spans="1:9" x14ac:dyDescent="0.25">
      <c r="A15489">
        <v>15487</v>
      </c>
      <c r="B15489" t="s">
        <v>8</v>
      </c>
      <c r="C15489">
        <v>2016</v>
      </c>
      <c r="D15489" t="s">
        <v>43</v>
      </c>
      <c r="E15489" t="s">
        <v>204</v>
      </c>
      <c r="F15489">
        <v>-0.7</v>
      </c>
      <c r="G15489" t="s">
        <v>313</v>
      </c>
      <c r="H15489" t="s">
        <v>314</v>
      </c>
      <c r="I15489" t="s">
        <v>315</v>
      </c>
    </row>
    <row r="15490" spans="1:9" x14ac:dyDescent="0.25">
      <c r="A15490">
        <v>15488</v>
      </c>
      <c r="B15490" t="s">
        <v>22</v>
      </c>
      <c r="C15490">
        <v>2016</v>
      </c>
      <c r="D15490" t="s">
        <v>43</v>
      </c>
      <c r="E15490" t="s">
        <v>204</v>
      </c>
      <c r="F15490">
        <v>-0.7</v>
      </c>
      <c r="G15490" t="s">
        <v>313</v>
      </c>
      <c r="H15490" t="s">
        <v>314</v>
      </c>
      <c r="I15490" t="s">
        <v>315</v>
      </c>
    </row>
    <row r="15491" spans="1:9" x14ac:dyDescent="0.25">
      <c r="A15491">
        <v>15489</v>
      </c>
      <c r="B15491" t="s">
        <v>15</v>
      </c>
      <c r="C15491">
        <v>2016</v>
      </c>
      <c r="D15491" t="s">
        <v>43</v>
      </c>
      <c r="E15491" t="s">
        <v>204</v>
      </c>
      <c r="F15491">
        <v>0.3</v>
      </c>
      <c r="G15491" t="s">
        <v>313</v>
      </c>
      <c r="H15491" t="s">
        <v>314</v>
      </c>
      <c r="I15491" t="s">
        <v>315</v>
      </c>
    </row>
    <row r="15492" spans="1:9" x14ac:dyDescent="0.25">
      <c r="A15492">
        <v>15490</v>
      </c>
      <c r="B15492" t="s">
        <v>20</v>
      </c>
      <c r="C15492">
        <v>2016</v>
      </c>
      <c r="D15492" t="s">
        <v>43</v>
      </c>
      <c r="E15492" t="s">
        <v>204</v>
      </c>
      <c r="F15492">
        <v>-0.7</v>
      </c>
      <c r="G15492" t="s">
        <v>313</v>
      </c>
      <c r="H15492" t="s">
        <v>314</v>
      </c>
      <c r="I15492" t="s">
        <v>315</v>
      </c>
    </row>
    <row r="15493" spans="1:9" x14ac:dyDescent="0.25">
      <c r="A15493">
        <v>15491</v>
      </c>
      <c r="B15493" t="s">
        <v>30</v>
      </c>
      <c r="C15493">
        <v>2016</v>
      </c>
      <c r="D15493" t="s">
        <v>43</v>
      </c>
      <c r="E15493" t="s">
        <v>204</v>
      </c>
      <c r="F15493">
        <v>-0.2</v>
      </c>
      <c r="G15493" t="s">
        <v>313</v>
      </c>
      <c r="H15493" t="s">
        <v>314</v>
      </c>
      <c r="I15493" t="s">
        <v>315</v>
      </c>
    </row>
    <row r="15494" spans="1:9" x14ac:dyDescent="0.25">
      <c r="A15494">
        <v>15492</v>
      </c>
      <c r="B15494" t="s">
        <v>21</v>
      </c>
      <c r="C15494">
        <v>2016</v>
      </c>
      <c r="D15494" t="s">
        <v>43</v>
      </c>
      <c r="E15494" t="s">
        <v>204</v>
      </c>
      <c r="F15494">
        <v>-0.2</v>
      </c>
      <c r="G15494" t="s">
        <v>313</v>
      </c>
      <c r="H15494" t="s">
        <v>314</v>
      </c>
      <c r="I15494" t="s">
        <v>315</v>
      </c>
    </row>
    <row r="15495" spans="1:9" x14ac:dyDescent="0.25">
      <c r="A15495">
        <v>15493</v>
      </c>
      <c r="B15495" t="s">
        <v>16</v>
      </c>
      <c r="C15495">
        <v>2016</v>
      </c>
      <c r="D15495" t="s">
        <v>43</v>
      </c>
      <c r="E15495" t="s">
        <v>204</v>
      </c>
      <c r="F15495">
        <v>0.3</v>
      </c>
      <c r="G15495" t="s">
        <v>313</v>
      </c>
      <c r="H15495" t="s">
        <v>314</v>
      </c>
      <c r="I15495" t="s">
        <v>315</v>
      </c>
    </row>
    <row r="15496" spans="1:9" x14ac:dyDescent="0.25">
      <c r="A15496">
        <v>15494</v>
      </c>
      <c r="B15496" t="s">
        <v>29</v>
      </c>
      <c r="C15496">
        <v>2016</v>
      </c>
      <c r="D15496" t="s">
        <v>43</v>
      </c>
      <c r="E15496" t="s">
        <v>204</v>
      </c>
      <c r="F15496">
        <v>0.3</v>
      </c>
      <c r="G15496" t="s">
        <v>313</v>
      </c>
      <c r="H15496" t="s">
        <v>314</v>
      </c>
      <c r="I15496" t="s">
        <v>315</v>
      </c>
    </row>
    <row r="15497" spans="1:9" x14ac:dyDescent="0.25">
      <c r="A15497">
        <v>15495</v>
      </c>
      <c r="B15497" t="s">
        <v>31</v>
      </c>
      <c r="C15497">
        <v>2016</v>
      </c>
      <c r="D15497" t="s">
        <v>43</v>
      </c>
      <c r="E15497" t="s">
        <v>204</v>
      </c>
      <c r="F15497">
        <v>-0.2</v>
      </c>
      <c r="G15497" t="s">
        <v>313</v>
      </c>
      <c r="H15497" t="s">
        <v>314</v>
      </c>
      <c r="I15497" t="s">
        <v>315</v>
      </c>
    </row>
    <row r="15498" spans="1:9" x14ac:dyDescent="0.25">
      <c r="A15498">
        <v>15496</v>
      </c>
      <c r="B15498" t="s">
        <v>24</v>
      </c>
      <c r="C15498">
        <v>2016</v>
      </c>
      <c r="D15498" t="s">
        <v>43</v>
      </c>
      <c r="E15498" t="s">
        <v>204</v>
      </c>
      <c r="F15498">
        <v>0.3</v>
      </c>
      <c r="G15498" t="s">
        <v>313</v>
      </c>
      <c r="H15498" t="s">
        <v>314</v>
      </c>
      <c r="I15498" t="s">
        <v>315</v>
      </c>
    </row>
    <row r="15499" spans="1:9" x14ac:dyDescent="0.25">
      <c r="A15499">
        <v>15497</v>
      </c>
      <c r="B15499" t="s">
        <v>5</v>
      </c>
      <c r="C15499">
        <v>2016</v>
      </c>
      <c r="D15499" t="s">
        <v>43</v>
      </c>
      <c r="E15499" t="s">
        <v>204</v>
      </c>
      <c r="F15499">
        <v>-0.2</v>
      </c>
      <c r="G15499" t="s">
        <v>313</v>
      </c>
      <c r="H15499" t="s">
        <v>314</v>
      </c>
      <c r="I15499" t="s">
        <v>315</v>
      </c>
    </row>
    <row r="15500" spans="1:9" x14ac:dyDescent="0.25">
      <c r="A15500">
        <v>15498</v>
      </c>
      <c r="B15500" t="s">
        <v>26</v>
      </c>
      <c r="C15500">
        <v>2016</v>
      </c>
      <c r="D15500" t="s">
        <v>43</v>
      </c>
      <c r="E15500" t="s">
        <v>204</v>
      </c>
      <c r="F15500">
        <v>0.8</v>
      </c>
      <c r="G15500" t="s">
        <v>313</v>
      </c>
      <c r="H15500" t="s">
        <v>314</v>
      </c>
      <c r="I15500" t="s">
        <v>315</v>
      </c>
    </row>
    <row r="15501" spans="1:9" x14ac:dyDescent="0.25">
      <c r="A15501">
        <v>15499</v>
      </c>
      <c r="B15501" t="s">
        <v>28</v>
      </c>
      <c r="C15501">
        <v>2016</v>
      </c>
      <c r="D15501" t="s">
        <v>43</v>
      </c>
      <c r="E15501" t="s">
        <v>204</v>
      </c>
      <c r="F15501">
        <v>0.3</v>
      </c>
      <c r="G15501" t="s">
        <v>313</v>
      </c>
      <c r="H15501" t="s">
        <v>314</v>
      </c>
      <c r="I15501" t="s">
        <v>315</v>
      </c>
    </row>
    <row r="15502" spans="1:9" x14ac:dyDescent="0.25">
      <c r="A15502">
        <v>15500</v>
      </c>
      <c r="B15502" t="s">
        <v>11</v>
      </c>
      <c r="C15502">
        <v>2016</v>
      </c>
      <c r="D15502" t="s">
        <v>43</v>
      </c>
      <c r="E15502" t="s">
        <v>204</v>
      </c>
      <c r="F15502">
        <v>-0.2</v>
      </c>
      <c r="G15502" t="s">
        <v>313</v>
      </c>
      <c r="H15502" t="s">
        <v>314</v>
      </c>
      <c r="I15502" t="s">
        <v>315</v>
      </c>
    </row>
    <row r="15503" spans="1:9" x14ac:dyDescent="0.25">
      <c r="A15503">
        <v>15501</v>
      </c>
      <c r="B15503" t="s">
        <v>12</v>
      </c>
      <c r="C15503">
        <v>2016</v>
      </c>
      <c r="D15503" t="s">
        <v>43</v>
      </c>
      <c r="E15503" t="s">
        <v>204</v>
      </c>
      <c r="F15503">
        <v>0.3</v>
      </c>
      <c r="G15503" t="s">
        <v>313</v>
      </c>
      <c r="H15503" t="s">
        <v>314</v>
      </c>
      <c r="I15503" t="s">
        <v>315</v>
      </c>
    </row>
    <row r="15504" spans="1:9" x14ac:dyDescent="0.25">
      <c r="A15504">
        <v>15502</v>
      </c>
      <c r="B15504" t="s">
        <v>7</v>
      </c>
      <c r="C15504">
        <v>2016</v>
      </c>
      <c r="D15504" t="s">
        <v>43</v>
      </c>
      <c r="E15504" t="s">
        <v>204</v>
      </c>
      <c r="F15504">
        <v>-0.2</v>
      </c>
      <c r="G15504" t="s">
        <v>313</v>
      </c>
      <c r="H15504" t="s">
        <v>314</v>
      </c>
      <c r="I15504" t="s">
        <v>315</v>
      </c>
    </row>
    <row r="15505" spans="1:9" x14ac:dyDescent="0.25">
      <c r="A15505">
        <v>15503</v>
      </c>
      <c r="B15505" t="s">
        <v>18</v>
      </c>
      <c r="C15505">
        <v>2016</v>
      </c>
      <c r="D15505" t="s">
        <v>43</v>
      </c>
      <c r="E15505" t="s">
        <v>204</v>
      </c>
      <c r="F15505">
        <v>0.3</v>
      </c>
      <c r="G15505" t="s">
        <v>313</v>
      </c>
      <c r="H15505" t="s">
        <v>314</v>
      </c>
      <c r="I15505" t="s">
        <v>315</v>
      </c>
    </row>
    <row r="15506" spans="1:9" x14ac:dyDescent="0.25">
      <c r="A15506">
        <v>15504</v>
      </c>
      <c r="B15506" t="s">
        <v>23</v>
      </c>
      <c r="C15506">
        <v>2016</v>
      </c>
      <c r="D15506" t="s">
        <v>43</v>
      </c>
      <c r="E15506" t="s">
        <v>204</v>
      </c>
      <c r="F15506">
        <v>0.3</v>
      </c>
      <c r="G15506" t="s">
        <v>313</v>
      </c>
      <c r="H15506" t="s">
        <v>314</v>
      </c>
      <c r="I15506" t="s">
        <v>315</v>
      </c>
    </row>
    <row r="15507" spans="1:9" x14ac:dyDescent="0.25">
      <c r="A15507">
        <v>15505</v>
      </c>
      <c r="B15507" t="s">
        <v>14</v>
      </c>
      <c r="C15507">
        <v>2016</v>
      </c>
      <c r="D15507" t="s">
        <v>43</v>
      </c>
      <c r="E15507" t="s">
        <v>204</v>
      </c>
      <c r="F15507">
        <v>-0.2</v>
      </c>
      <c r="G15507" t="s">
        <v>313</v>
      </c>
      <c r="H15507" t="s">
        <v>314</v>
      </c>
      <c r="I15507" t="s">
        <v>315</v>
      </c>
    </row>
    <row r="15508" spans="1:9" x14ac:dyDescent="0.25">
      <c r="A15508">
        <v>15506</v>
      </c>
      <c r="B15508" t="s">
        <v>17</v>
      </c>
      <c r="C15508">
        <v>2016</v>
      </c>
      <c r="D15508" t="s">
        <v>43</v>
      </c>
      <c r="E15508" t="s">
        <v>204</v>
      </c>
      <c r="F15508">
        <v>0.8</v>
      </c>
      <c r="G15508" t="s">
        <v>313</v>
      </c>
      <c r="H15508" t="s">
        <v>314</v>
      </c>
      <c r="I15508" t="s">
        <v>315</v>
      </c>
    </row>
    <row r="15509" spans="1:9" x14ac:dyDescent="0.25">
      <c r="A15509">
        <v>15507</v>
      </c>
      <c r="B15509" t="s">
        <v>19</v>
      </c>
      <c r="C15509">
        <v>2016</v>
      </c>
      <c r="D15509" t="s">
        <v>43</v>
      </c>
      <c r="E15509" t="s">
        <v>204</v>
      </c>
      <c r="F15509">
        <v>0.3</v>
      </c>
      <c r="G15509" t="s">
        <v>313</v>
      </c>
      <c r="H15509" t="s">
        <v>314</v>
      </c>
      <c r="I15509" t="s">
        <v>315</v>
      </c>
    </row>
    <row r="15510" spans="1:9" x14ac:dyDescent="0.25">
      <c r="A15510">
        <v>15508</v>
      </c>
      <c r="B15510" t="s">
        <v>27</v>
      </c>
      <c r="C15510">
        <v>2016</v>
      </c>
      <c r="D15510" t="s">
        <v>43</v>
      </c>
      <c r="E15510" t="s">
        <v>204</v>
      </c>
      <c r="F15510">
        <v>0.3</v>
      </c>
      <c r="G15510" t="s">
        <v>313</v>
      </c>
      <c r="H15510" t="s">
        <v>314</v>
      </c>
      <c r="I15510" t="s">
        <v>315</v>
      </c>
    </row>
    <row r="15511" spans="1:9" x14ac:dyDescent="0.25">
      <c r="A15511">
        <v>15509</v>
      </c>
      <c r="B15511" t="s">
        <v>13</v>
      </c>
      <c r="C15511">
        <v>2016</v>
      </c>
      <c r="D15511" t="s">
        <v>43</v>
      </c>
      <c r="E15511" t="s">
        <v>204</v>
      </c>
      <c r="F15511">
        <v>-0.2</v>
      </c>
      <c r="G15511" t="s">
        <v>313</v>
      </c>
      <c r="H15511" t="s">
        <v>314</v>
      </c>
      <c r="I15511" t="s">
        <v>315</v>
      </c>
    </row>
    <row r="15512" spans="1:9" x14ac:dyDescent="0.25">
      <c r="A15512">
        <v>15510</v>
      </c>
      <c r="B15512" t="s">
        <v>4</v>
      </c>
      <c r="C15512">
        <v>2016</v>
      </c>
      <c r="D15512" t="s">
        <v>43</v>
      </c>
      <c r="E15512" t="s">
        <v>204</v>
      </c>
      <c r="F15512">
        <v>-0.2</v>
      </c>
      <c r="G15512" t="s">
        <v>313</v>
      </c>
      <c r="H15512" t="s">
        <v>314</v>
      </c>
      <c r="I15512" t="s">
        <v>315</v>
      </c>
    </row>
    <row r="15513" spans="1:9" x14ac:dyDescent="0.25">
      <c r="A15513">
        <v>15511</v>
      </c>
      <c r="B15513" t="s">
        <v>6</v>
      </c>
      <c r="C15513">
        <v>2016</v>
      </c>
      <c r="D15513" t="s">
        <v>43</v>
      </c>
      <c r="E15513" t="s">
        <v>204</v>
      </c>
      <c r="F15513">
        <v>-0.2</v>
      </c>
      <c r="G15513" t="s">
        <v>313</v>
      </c>
      <c r="H15513" t="s">
        <v>314</v>
      </c>
      <c r="I15513" t="s">
        <v>315</v>
      </c>
    </row>
    <row r="15514" spans="1:9" x14ac:dyDescent="0.25">
      <c r="A15514">
        <v>15512</v>
      </c>
      <c r="B15514" t="s">
        <v>9</v>
      </c>
      <c r="C15514">
        <v>2016</v>
      </c>
      <c r="D15514" t="s">
        <v>43</v>
      </c>
      <c r="E15514" t="s">
        <v>204</v>
      </c>
      <c r="F15514">
        <v>-0.2</v>
      </c>
      <c r="G15514" t="s">
        <v>313</v>
      </c>
      <c r="H15514" t="s">
        <v>314</v>
      </c>
      <c r="I15514" t="s">
        <v>315</v>
      </c>
    </row>
    <row r="15515" spans="1:9" x14ac:dyDescent="0.25">
      <c r="A15515">
        <v>15513</v>
      </c>
      <c r="B15515" t="s">
        <v>10</v>
      </c>
      <c r="C15515">
        <v>2016</v>
      </c>
      <c r="D15515" t="s">
        <v>43</v>
      </c>
      <c r="E15515" t="s">
        <v>204</v>
      </c>
      <c r="F15515">
        <v>-0.2</v>
      </c>
      <c r="G15515" t="s">
        <v>313</v>
      </c>
      <c r="H15515" t="s">
        <v>314</v>
      </c>
      <c r="I15515" t="s">
        <v>315</v>
      </c>
    </row>
    <row r="15516" spans="1:9" x14ac:dyDescent="0.25">
      <c r="A15516">
        <v>15514</v>
      </c>
      <c r="B15516" t="s">
        <v>3</v>
      </c>
      <c r="C15516">
        <v>2016</v>
      </c>
      <c r="D15516" t="s">
        <v>43</v>
      </c>
      <c r="E15516" t="s">
        <v>204</v>
      </c>
      <c r="F15516">
        <v>-0.2</v>
      </c>
      <c r="G15516" t="s">
        <v>313</v>
      </c>
      <c r="H15516" t="s">
        <v>314</v>
      </c>
      <c r="I15516" t="s">
        <v>315</v>
      </c>
    </row>
    <row r="15517" spans="1:9" x14ac:dyDescent="0.25">
      <c r="A15517">
        <v>15515</v>
      </c>
      <c r="B15517" t="s">
        <v>25</v>
      </c>
      <c r="C15517">
        <v>2016</v>
      </c>
      <c r="D15517" t="s">
        <v>43</v>
      </c>
      <c r="E15517" t="s">
        <v>204</v>
      </c>
      <c r="F15517">
        <v>-0.7</v>
      </c>
      <c r="G15517" t="s">
        <v>313</v>
      </c>
      <c r="H15517" t="s">
        <v>314</v>
      </c>
      <c r="I15517" t="s">
        <v>315</v>
      </c>
    </row>
    <row r="15518" spans="1:9" x14ac:dyDescent="0.25">
      <c r="A15518">
        <v>15516</v>
      </c>
      <c r="B15518" t="s">
        <v>8</v>
      </c>
      <c r="C15518">
        <v>2016</v>
      </c>
      <c r="D15518" t="s">
        <v>43</v>
      </c>
      <c r="E15518" t="s">
        <v>205</v>
      </c>
      <c r="F15518">
        <v>0</v>
      </c>
      <c r="G15518" t="s">
        <v>316</v>
      </c>
      <c r="H15518" t="s">
        <v>314</v>
      </c>
      <c r="I15518" t="s">
        <v>315</v>
      </c>
    </row>
    <row r="15519" spans="1:9" x14ac:dyDescent="0.25">
      <c r="A15519">
        <v>15517</v>
      </c>
      <c r="B15519" t="s">
        <v>22</v>
      </c>
      <c r="C15519">
        <v>2016</v>
      </c>
      <c r="D15519" t="s">
        <v>43</v>
      </c>
      <c r="E15519" t="s">
        <v>205</v>
      </c>
      <c r="F15519">
        <v>0</v>
      </c>
      <c r="G15519" t="s">
        <v>316</v>
      </c>
      <c r="H15519" t="s">
        <v>314</v>
      </c>
      <c r="I15519" t="s">
        <v>315</v>
      </c>
    </row>
    <row r="15520" spans="1:9" x14ac:dyDescent="0.25">
      <c r="A15520">
        <v>15518</v>
      </c>
      <c r="B15520" t="s">
        <v>15</v>
      </c>
      <c r="C15520">
        <v>2016</v>
      </c>
      <c r="D15520" t="s">
        <v>43</v>
      </c>
      <c r="E15520" t="s">
        <v>205</v>
      </c>
      <c r="F15520">
        <v>0</v>
      </c>
      <c r="G15520" t="s">
        <v>316</v>
      </c>
      <c r="H15520" t="s">
        <v>314</v>
      </c>
      <c r="I15520" t="s">
        <v>315</v>
      </c>
    </row>
    <row r="15521" spans="1:9" x14ac:dyDescent="0.25">
      <c r="A15521">
        <v>15519</v>
      </c>
      <c r="B15521" t="s">
        <v>20</v>
      </c>
      <c r="C15521">
        <v>2016</v>
      </c>
      <c r="D15521" t="s">
        <v>43</v>
      </c>
      <c r="E15521" t="s">
        <v>205</v>
      </c>
      <c r="F15521">
        <v>0</v>
      </c>
      <c r="G15521" t="s">
        <v>316</v>
      </c>
      <c r="H15521" t="s">
        <v>314</v>
      </c>
      <c r="I15521" t="s">
        <v>315</v>
      </c>
    </row>
    <row r="15522" spans="1:9" x14ac:dyDescent="0.25">
      <c r="A15522">
        <v>15520</v>
      </c>
      <c r="B15522" t="s">
        <v>30</v>
      </c>
      <c r="C15522">
        <v>2016</v>
      </c>
      <c r="D15522" t="s">
        <v>43</v>
      </c>
      <c r="E15522" t="s">
        <v>205</v>
      </c>
      <c r="F15522">
        <v>0</v>
      </c>
      <c r="G15522" t="s">
        <v>316</v>
      </c>
      <c r="H15522" t="s">
        <v>314</v>
      </c>
      <c r="I15522" t="s">
        <v>315</v>
      </c>
    </row>
    <row r="15523" spans="1:9" x14ac:dyDescent="0.25">
      <c r="A15523">
        <v>15521</v>
      </c>
      <c r="B15523" t="s">
        <v>21</v>
      </c>
      <c r="C15523">
        <v>2016</v>
      </c>
      <c r="D15523" t="s">
        <v>43</v>
      </c>
      <c r="E15523" t="s">
        <v>205</v>
      </c>
      <c r="F15523">
        <v>0</v>
      </c>
      <c r="G15523" t="s">
        <v>316</v>
      </c>
      <c r="H15523" t="s">
        <v>314</v>
      </c>
      <c r="I15523" t="s">
        <v>315</v>
      </c>
    </row>
    <row r="15524" spans="1:9" x14ac:dyDescent="0.25">
      <c r="A15524">
        <v>15522</v>
      </c>
      <c r="B15524" t="s">
        <v>16</v>
      </c>
      <c r="C15524">
        <v>2016</v>
      </c>
      <c r="D15524" t="s">
        <v>43</v>
      </c>
      <c r="E15524" t="s">
        <v>205</v>
      </c>
      <c r="F15524">
        <v>0</v>
      </c>
      <c r="G15524" t="s">
        <v>316</v>
      </c>
      <c r="H15524" t="s">
        <v>314</v>
      </c>
      <c r="I15524" t="s">
        <v>315</v>
      </c>
    </row>
    <row r="15525" spans="1:9" x14ac:dyDescent="0.25">
      <c r="A15525">
        <v>15523</v>
      </c>
      <c r="B15525" t="s">
        <v>29</v>
      </c>
      <c r="C15525">
        <v>2016</v>
      </c>
      <c r="D15525" t="s">
        <v>43</v>
      </c>
      <c r="E15525" t="s">
        <v>205</v>
      </c>
      <c r="F15525">
        <v>0</v>
      </c>
      <c r="G15525" t="s">
        <v>316</v>
      </c>
      <c r="H15525" t="s">
        <v>314</v>
      </c>
      <c r="I15525" t="s">
        <v>315</v>
      </c>
    </row>
    <row r="15526" spans="1:9" x14ac:dyDescent="0.25">
      <c r="A15526">
        <v>15524</v>
      </c>
      <c r="B15526" t="s">
        <v>31</v>
      </c>
      <c r="C15526">
        <v>2016</v>
      </c>
      <c r="D15526" t="s">
        <v>43</v>
      </c>
      <c r="E15526" t="s">
        <v>205</v>
      </c>
      <c r="F15526">
        <v>0</v>
      </c>
      <c r="G15526" t="s">
        <v>316</v>
      </c>
      <c r="H15526" t="s">
        <v>314</v>
      </c>
      <c r="I15526" t="s">
        <v>315</v>
      </c>
    </row>
    <row r="15527" spans="1:9" x14ac:dyDescent="0.25">
      <c r="A15527">
        <v>15525</v>
      </c>
      <c r="B15527" t="s">
        <v>24</v>
      </c>
      <c r="C15527">
        <v>2016</v>
      </c>
      <c r="D15527" t="s">
        <v>43</v>
      </c>
      <c r="E15527" t="s">
        <v>205</v>
      </c>
      <c r="F15527">
        <v>0</v>
      </c>
      <c r="G15527" t="s">
        <v>316</v>
      </c>
      <c r="H15527" t="s">
        <v>314</v>
      </c>
      <c r="I15527" t="s">
        <v>315</v>
      </c>
    </row>
    <row r="15528" spans="1:9" x14ac:dyDescent="0.25">
      <c r="A15528">
        <v>15526</v>
      </c>
      <c r="B15528" t="s">
        <v>5</v>
      </c>
      <c r="C15528">
        <v>2016</v>
      </c>
      <c r="D15528" t="s">
        <v>43</v>
      </c>
      <c r="E15528" t="s">
        <v>205</v>
      </c>
      <c r="F15528">
        <v>0</v>
      </c>
      <c r="G15528" t="s">
        <v>316</v>
      </c>
      <c r="H15528" t="s">
        <v>314</v>
      </c>
      <c r="I15528" t="s">
        <v>315</v>
      </c>
    </row>
    <row r="15529" spans="1:9" x14ac:dyDescent="0.25">
      <c r="A15529">
        <v>15527</v>
      </c>
      <c r="B15529" t="s">
        <v>26</v>
      </c>
      <c r="C15529">
        <v>2016</v>
      </c>
      <c r="D15529" t="s">
        <v>43</v>
      </c>
      <c r="E15529" t="s">
        <v>205</v>
      </c>
      <c r="F15529">
        <v>0</v>
      </c>
      <c r="G15529" t="s">
        <v>316</v>
      </c>
      <c r="H15529" t="s">
        <v>314</v>
      </c>
      <c r="I15529" t="s">
        <v>315</v>
      </c>
    </row>
    <row r="15530" spans="1:9" x14ac:dyDescent="0.25">
      <c r="A15530">
        <v>15528</v>
      </c>
      <c r="B15530" t="s">
        <v>28</v>
      </c>
      <c r="C15530">
        <v>2016</v>
      </c>
      <c r="D15530" t="s">
        <v>43</v>
      </c>
      <c r="E15530" t="s">
        <v>205</v>
      </c>
      <c r="F15530">
        <v>0</v>
      </c>
      <c r="G15530" t="s">
        <v>316</v>
      </c>
      <c r="H15530" t="s">
        <v>314</v>
      </c>
      <c r="I15530" t="s">
        <v>315</v>
      </c>
    </row>
    <row r="15531" spans="1:9" x14ac:dyDescent="0.25">
      <c r="A15531">
        <v>15529</v>
      </c>
      <c r="B15531" t="s">
        <v>11</v>
      </c>
      <c r="C15531">
        <v>2016</v>
      </c>
      <c r="D15531" t="s">
        <v>43</v>
      </c>
      <c r="E15531" t="s">
        <v>205</v>
      </c>
      <c r="F15531">
        <v>0</v>
      </c>
      <c r="G15531" t="s">
        <v>316</v>
      </c>
      <c r="H15531" t="s">
        <v>314</v>
      </c>
      <c r="I15531" t="s">
        <v>315</v>
      </c>
    </row>
    <row r="15532" spans="1:9" x14ac:dyDescent="0.25">
      <c r="A15532">
        <v>15530</v>
      </c>
      <c r="B15532" t="s">
        <v>12</v>
      </c>
      <c r="C15532">
        <v>2016</v>
      </c>
      <c r="D15532" t="s">
        <v>43</v>
      </c>
      <c r="E15532" t="s">
        <v>205</v>
      </c>
      <c r="F15532">
        <v>0</v>
      </c>
      <c r="G15532" t="s">
        <v>316</v>
      </c>
      <c r="H15532" t="s">
        <v>314</v>
      </c>
      <c r="I15532" t="s">
        <v>315</v>
      </c>
    </row>
    <row r="15533" spans="1:9" x14ac:dyDescent="0.25">
      <c r="A15533">
        <v>15531</v>
      </c>
      <c r="B15533" t="s">
        <v>7</v>
      </c>
      <c r="C15533">
        <v>2016</v>
      </c>
      <c r="D15533" t="s">
        <v>43</v>
      </c>
      <c r="E15533" t="s">
        <v>205</v>
      </c>
      <c r="F15533">
        <v>0</v>
      </c>
      <c r="G15533" t="s">
        <v>316</v>
      </c>
      <c r="H15533" t="s">
        <v>314</v>
      </c>
      <c r="I15533" t="s">
        <v>315</v>
      </c>
    </row>
    <row r="15534" spans="1:9" x14ac:dyDescent="0.25">
      <c r="A15534">
        <v>15532</v>
      </c>
      <c r="B15534" t="s">
        <v>18</v>
      </c>
      <c r="C15534">
        <v>2016</v>
      </c>
      <c r="D15534" t="s">
        <v>43</v>
      </c>
      <c r="E15534" t="s">
        <v>205</v>
      </c>
      <c r="F15534">
        <v>0</v>
      </c>
      <c r="G15534" t="s">
        <v>316</v>
      </c>
      <c r="H15534" t="s">
        <v>314</v>
      </c>
      <c r="I15534" t="s">
        <v>315</v>
      </c>
    </row>
    <row r="15535" spans="1:9" x14ac:dyDescent="0.25">
      <c r="A15535">
        <v>15533</v>
      </c>
      <c r="B15535" t="s">
        <v>23</v>
      </c>
      <c r="C15535">
        <v>2016</v>
      </c>
      <c r="D15535" t="s">
        <v>43</v>
      </c>
      <c r="E15535" t="s">
        <v>205</v>
      </c>
      <c r="F15535">
        <v>0</v>
      </c>
      <c r="G15535" t="s">
        <v>316</v>
      </c>
      <c r="H15535" t="s">
        <v>314</v>
      </c>
      <c r="I15535" t="s">
        <v>315</v>
      </c>
    </row>
    <row r="15536" spans="1:9" x14ac:dyDescent="0.25">
      <c r="A15536">
        <v>15534</v>
      </c>
      <c r="B15536" t="s">
        <v>14</v>
      </c>
      <c r="C15536">
        <v>2016</v>
      </c>
      <c r="D15536" t="s">
        <v>43</v>
      </c>
      <c r="E15536" t="s">
        <v>205</v>
      </c>
      <c r="F15536">
        <v>0</v>
      </c>
      <c r="G15536" t="s">
        <v>316</v>
      </c>
      <c r="H15536" t="s">
        <v>314</v>
      </c>
      <c r="I15536" t="s">
        <v>315</v>
      </c>
    </row>
    <row r="15537" spans="1:9" x14ac:dyDescent="0.25">
      <c r="A15537">
        <v>15535</v>
      </c>
      <c r="B15537" t="s">
        <v>17</v>
      </c>
      <c r="C15537">
        <v>2016</v>
      </c>
      <c r="D15537" t="s">
        <v>43</v>
      </c>
      <c r="E15537" t="s">
        <v>205</v>
      </c>
      <c r="F15537">
        <v>0</v>
      </c>
      <c r="G15537" t="s">
        <v>316</v>
      </c>
      <c r="H15537" t="s">
        <v>314</v>
      </c>
      <c r="I15537" t="s">
        <v>315</v>
      </c>
    </row>
    <row r="15538" spans="1:9" x14ac:dyDescent="0.25">
      <c r="A15538">
        <v>15536</v>
      </c>
      <c r="B15538" t="s">
        <v>19</v>
      </c>
      <c r="C15538">
        <v>2016</v>
      </c>
      <c r="D15538" t="s">
        <v>43</v>
      </c>
      <c r="E15538" t="s">
        <v>205</v>
      </c>
      <c r="F15538">
        <v>0</v>
      </c>
      <c r="G15538" t="s">
        <v>316</v>
      </c>
      <c r="H15538" t="s">
        <v>314</v>
      </c>
      <c r="I15538" t="s">
        <v>315</v>
      </c>
    </row>
    <row r="15539" spans="1:9" x14ac:dyDescent="0.25">
      <c r="A15539">
        <v>15537</v>
      </c>
      <c r="B15539" t="s">
        <v>27</v>
      </c>
      <c r="C15539">
        <v>2016</v>
      </c>
      <c r="D15539" t="s">
        <v>43</v>
      </c>
      <c r="E15539" t="s">
        <v>205</v>
      </c>
      <c r="F15539">
        <v>0</v>
      </c>
      <c r="G15539" t="s">
        <v>316</v>
      </c>
      <c r="H15539" t="s">
        <v>314</v>
      </c>
      <c r="I15539" t="s">
        <v>315</v>
      </c>
    </row>
    <row r="15540" spans="1:9" x14ac:dyDescent="0.25">
      <c r="A15540">
        <v>15538</v>
      </c>
      <c r="B15540" t="s">
        <v>13</v>
      </c>
      <c r="C15540">
        <v>2016</v>
      </c>
      <c r="D15540" t="s">
        <v>43</v>
      </c>
      <c r="E15540" t="s">
        <v>205</v>
      </c>
      <c r="F15540">
        <v>0</v>
      </c>
      <c r="G15540" t="s">
        <v>316</v>
      </c>
      <c r="H15540" t="s">
        <v>314</v>
      </c>
      <c r="I15540" t="s">
        <v>315</v>
      </c>
    </row>
    <row r="15541" spans="1:9" x14ac:dyDescent="0.25">
      <c r="A15541">
        <v>15539</v>
      </c>
      <c r="B15541" t="s">
        <v>4</v>
      </c>
      <c r="C15541">
        <v>2016</v>
      </c>
      <c r="D15541" t="s">
        <v>43</v>
      </c>
      <c r="E15541" t="s">
        <v>205</v>
      </c>
      <c r="F15541">
        <v>0</v>
      </c>
      <c r="G15541" t="s">
        <v>316</v>
      </c>
      <c r="H15541" t="s">
        <v>314</v>
      </c>
      <c r="I15541" t="s">
        <v>315</v>
      </c>
    </row>
    <row r="15542" spans="1:9" x14ac:dyDescent="0.25">
      <c r="A15542">
        <v>15540</v>
      </c>
      <c r="B15542" t="s">
        <v>6</v>
      </c>
      <c r="C15542">
        <v>2016</v>
      </c>
      <c r="D15542" t="s">
        <v>43</v>
      </c>
      <c r="E15542" t="s">
        <v>205</v>
      </c>
      <c r="F15542">
        <v>0</v>
      </c>
      <c r="G15542" t="s">
        <v>316</v>
      </c>
      <c r="H15542" t="s">
        <v>314</v>
      </c>
      <c r="I15542" t="s">
        <v>315</v>
      </c>
    </row>
    <row r="15543" spans="1:9" x14ac:dyDescent="0.25">
      <c r="A15543">
        <v>15541</v>
      </c>
      <c r="B15543" t="s">
        <v>9</v>
      </c>
      <c r="C15543">
        <v>2016</v>
      </c>
      <c r="D15543" t="s">
        <v>43</v>
      </c>
      <c r="E15543" t="s">
        <v>205</v>
      </c>
      <c r="F15543">
        <v>0</v>
      </c>
      <c r="G15543" t="s">
        <v>316</v>
      </c>
      <c r="H15543" t="s">
        <v>314</v>
      </c>
      <c r="I15543" t="s">
        <v>315</v>
      </c>
    </row>
    <row r="15544" spans="1:9" x14ac:dyDescent="0.25">
      <c r="A15544">
        <v>15542</v>
      </c>
      <c r="B15544" t="s">
        <v>10</v>
      </c>
      <c r="C15544">
        <v>2016</v>
      </c>
      <c r="D15544" t="s">
        <v>43</v>
      </c>
      <c r="E15544" t="s">
        <v>205</v>
      </c>
      <c r="F15544">
        <v>0</v>
      </c>
      <c r="G15544" t="s">
        <v>316</v>
      </c>
      <c r="H15544" t="s">
        <v>314</v>
      </c>
      <c r="I15544" t="s">
        <v>315</v>
      </c>
    </row>
    <row r="15545" spans="1:9" x14ac:dyDescent="0.25">
      <c r="A15545">
        <v>15543</v>
      </c>
      <c r="B15545" t="s">
        <v>3</v>
      </c>
      <c r="C15545">
        <v>2016</v>
      </c>
      <c r="D15545" t="s">
        <v>43</v>
      </c>
      <c r="E15545" t="s">
        <v>205</v>
      </c>
      <c r="F15545">
        <v>0</v>
      </c>
      <c r="G15545" t="s">
        <v>316</v>
      </c>
      <c r="H15545" t="s">
        <v>314</v>
      </c>
      <c r="I15545" t="s">
        <v>315</v>
      </c>
    </row>
    <row r="15546" spans="1:9" x14ac:dyDescent="0.25">
      <c r="A15546">
        <v>15544</v>
      </c>
      <c r="B15546" t="s">
        <v>25</v>
      </c>
      <c r="C15546">
        <v>2016</v>
      </c>
      <c r="D15546" t="s">
        <v>43</v>
      </c>
      <c r="E15546" t="s">
        <v>205</v>
      </c>
      <c r="F15546">
        <v>0</v>
      </c>
      <c r="G15546" t="s">
        <v>316</v>
      </c>
      <c r="H15546" t="s">
        <v>314</v>
      </c>
      <c r="I15546" t="s">
        <v>315</v>
      </c>
    </row>
    <row r="15547" spans="1:9" x14ac:dyDescent="0.25">
      <c r="A15547">
        <v>15545</v>
      </c>
      <c r="B15547" t="s">
        <v>8</v>
      </c>
      <c r="C15547">
        <v>2017</v>
      </c>
      <c r="D15547" t="s">
        <v>43</v>
      </c>
      <c r="E15547" t="s">
        <v>312</v>
      </c>
      <c r="F15547">
        <v>1019050</v>
      </c>
      <c r="G15547" t="s">
        <v>313</v>
      </c>
      <c r="H15547" t="s">
        <v>314</v>
      </c>
      <c r="I15547" t="s">
        <v>315</v>
      </c>
    </row>
    <row r="15548" spans="1:9" x14ac:dyDescent="0.25">
      <c r="A15548">
        <v>15546</v>
      </c>
      <c r="B15548" t="s">
        <v>22</v>
      </c>
      <c r="C15548">
        <v>2017</v>
      </c>
      <c r="D15548" t="s">
        <v>43</v>
      </c>
      <c r="E15548" t="s">
        <v>312</v>
      </c>
      <c r="F15548">
        <v>1019050</v>
      </c>
      <c r="G15548" t="s">
        <v>313</v>
      </c>
      <c r="H15548" t="s">
        <v>314</v>
      </c>
      <c r="I15548" t="s">
        <v>315</v>
      </c>
    </row>
    <row r="15549" spans="1:9" x14ac:dyDescent="0.25">
      <c r="A15549">
        <v>15547</v>
      </c>
      <c r="B15549" t="s">
        <v>15</v>
      </c>
      <c r="C15549">
        <v>2017</v>
      </c>
      <c r="D15549" t="s">
        <v>43</v>
      </c>
      <c r="E15549" t="s">
        <v>312</v>
      </c>
      <c r="F15549">
        <v>1013930</v>
      </c>
      <c r="G15549" t="s">
        <v>313</v>
      </c>
      <c r="H15549" t="s">
        <v>314</v>
      </c>
      <c r="I15549" t="s">
        <v>315</v>
      </c>
    </row>
    <row r="15550" spans="1:9" x14ac:dyDescent="0.25">
      <c r="A15550">
        <v>15548</v>
      </c>
      <c r="B15550" t="s">
        <v>20</v>
      </c>
      <c r="C15550">
        <v>2017</v>
      </c>
      <c r="D15550" t="s">
        <v>43</v>
      </c>
      <c r="E15550" t="s">
        <v>312</v>
      </c>
      <c r="F15550">
        <v>1011575</v>
      </c>
      <c r="G15550" t="s">
        <v>313</v>
      </c>
      <c r="H15550" t="s">
        <v>314</v>
      </c>
      <c r="I15550" t="s">
        <v>315</v>
      </c>
    </row>
    <row r="15551" spans="1:9" x14ac:dyDescent="0.25">
      <c r="A15551">
        <v>15549</v>
      </c>
      <c r="B15551" t="s">
        <v>30</v>
      </c>
      <c r="C15551">
        <v>2017</v>
      </c>
      <c r="D15551" t="s">
        <v>43</v>
      </c>
      <c r="E15551" t="s">
        <v>312</v>
      </c>
      <c r="F15551">
        <v>1009646</v>
      </c>
      <c r="G15551" t="s">
        <v>313</v>
      </c>
      <c r="H15551" t="s">
        <v>314</v>
      </c>
      <c r="I15551" t="s">
        <v>315</v>
      </c>
    </row>
    <row r="15552" spans="1:9" x14ac:dyDescent="0.25">
      <c r="A15552">
        <v>15550</v>
      </c>
      <c r="B15552" t="s">
        <v>21</v>
      </c>
      <c r="C15552">
        <v>2017</v>
      </c>
      <c r="D15552" t="s">
        <v>43</v>
      </c>
      <c r="E15552" t="s">
        <v>312</v>
      </c>
      <c r="F15552">
        <v>1011878</v>
      </c>
      <c r="G15552" t="s">
        <v>313</v>
      </c>
      <c r="H15552" t="s">
        <v>314</v>
      </c>
      <c r="I15552" t="s">
        <v>315</v>
      </c>
    </row>
    <row r="15553" spans="1:9" x14ac:dyDescent="0.25">
      <c r="A15553">
        <v>15551</v>
      </c>
      <c r="B15553" t="s">
        <v>16</v>
      </c>
      <c r="C15553">
        <v>2017</v>
      </c>
      <c r="D15553" t="s">
        <v>43</v>
      </c>
      <c r="E15553" t="s">
        <v>312</v>
      </c>
      <c r="F15553">
        <v>1010077</v>
      </c>
      <c r="G15553" t="s">
        <v>313</v>
      </c>
      <c r="H15553" t="s">
        <v>314</v>
      </c>
      <c r="I15553" t="s">
        <v>315</v>
      </c>
    </row>
    <row r="15554" spans="1:9" x14ac:dyDescent="0.25">
      <c r="A15554">
        <v>15552</v>
      </c>
      <c r="B15554" t="s">
        <v>29</v>
      </c>
      <c r="C15554">
        <v>2017</v>
      </c>
      <c r="D15554" t="s">
        <v>43</v>
      </c>
      <c r="E15554" t="s">
        <v>312</v>
      </c>
      <c r="F15554">
        <v>1009438</v>
      </c>
      <c r="G15554" t="s">
        <v>313</v>
      </c>
      <c r="H15554" t="s">
        <v>314</v>
      </c>
      <c r="I15554" t="s">
        <v>315</v>
      </c>
    </row>
    <row r="15555" spans="1:9" x14ac:dyDescent="0.25">
      <c r="A15555">
        <v>15553</v>
      </c>
      <c r="B15555" t="s">
        <v>31</v>
      </c>
      <c r="C15555">
        <v>2017</v>
      </c>
      <c r="D15555" t="s">
        <v>43</v>
      </c>
      <c r="E15555" t="s">
        <v>312</v>
      </c>
      <c r="F15555">
        <v>1009032</v>
      </c>
      <c r="G15555" t="s">
        <v>313</v>
      </c>
      <c r="H15555" t="s">
        <v>314</v>
      </c>
      <c r="I15555" t="s">
        <v>315</v>
      </c>
    </row>
    <row r="15556" spans="1:9" x14ac:dyDescent="0.25">
      <c r="A15556">
        <v>15554</v>
      </c>
      <c r="B15556" t="s">
        <v>24</v>
      </c>
      <c r="C15556">
        <v>2017</v>
      </c>
      <c r="D15556" t="s">
        <v>43</v>
      </c>
      <c r="E15556" t="s">
        <v>312</v>
      </c>
      <c r="F15556">
        <v>1009623</v>
      </c>
      <c r="G15556" t="s">
        <v>313</v>
      </c>
      <c r="H15556" t="s">
        <v>314</v>
      </c>
      <c r="I15556" t="s">
        <v>315</v>
      </c>
    </row>
    <row r="15557" spans="1:9" x14ac:dyDescent="0.25">
      <c r="A15557">
        <v>15555</v>
      </c>
      <c r="B15557" t="s">
        <v>5</v>
      </c>
      <c r="C15557">
        <v>2017</v>
      </c>
      <c r="D15557" t="s">
        <v>43</v>
      </c>
      <c r="E15557" t="s">
        <v>312</v>
      </c>
      <c r="F15557">
        <v>1024498</v>
      </c>
      <c r="G15557" t="s">
        <v>313</v>
      </c>
      <c r="H15557" t="s">
        <v>314</v>
      </c>
      <c r="I15557" t="s">
        <v>315</v>
      </c>
    </row>
    <row r="15558" spans="1:9" x14ac:dyDescent="0.25">
      <c r="A15558">
        <v>15556</v>
      </c>
      <c r="B15558" t="s">
        <v>26</v>
      </c>
      <c r="C15558">
        <v>2017</v>
      </c>
      <c r="D15558" t="s">
        <v>43</v>
      </c>
      <c r="E15558" t="s">
        <v>312</v>
      </c>
      <c r="F15558">
        <v>1011825</v>
      </c>
      <c r="G15558" t="s">
        <v>313</v>
      </c>
      <c r="H15558" t="s">
        <v>314</v>
      </c>
      <c r="I15558" t="s">
        <v>315</v>
      </c>
    </row>
    <row r="15559" spans="1:9" x14ac:dyDescent="0.25">
      <c r="A15559">
        <v>15557</v>
      </c>
      <c r="B15559" t="s">
        <v>28</v>
      </c>
      <c r="C15559">
        <v>2017</v>
      </c>
      <c r="D15559" t="s">
        <v>43</v>
      </c>
      <c r="E15559" t="s">
        <v>312</v>
      </c>
      <c r="F15559">
        <v>1017307</v>
      </c>
      <c r="G15559" t="s">
        <v>313</v>
      </c>
      <c r="H15559" t="s">
        <v>314</v>
      </c>
      <c r="I15559" t="s">
        <v>315</v>
      </c>
    </row>
    <row r="15560" spans="1:9" x14ac:dyDescent="0.25">
      <c r="A15560">
        <v>15558</v>
      </c>
      <c r="B15560" t="s">
        <v>11</v>
      </c>
      <c r="C15560">
        <v>2017</v>
      </c>
      <c r="D15560" t="s">
        <v>43</v>
      </c>
      <c r="E15560" t="s">
        <v>312</v>
      </c>
      <c r="F15560">
        <v>1018368</v>
      </c>
      <c r="G15560" t="s">
        <v>313</v>
      </c>
      <c r="H15560" t="s">
        <v>314</v>
      </c>
      <c r="I15560" t="s">
        <v>315</v>
      </c>
    </row>
    <row r="15561" spans="1:9" x14ac:dyDescent="0.25">
      <c r="A15561">
        <v>15559</v>
      </c>
      <c r="B15561" t="s">
        <v>12</v>
      </c>
      <c r="C15561">
        <v>2017</v>
      </c>
      <c r="D15561" t="s">
        <v>43</v>
      </c>
      <c r="E15561" t="s">
        <v>312</v>
      </c>
      <c r="F15561">
        <v>1013100</v>
      </c>
      <c r="G15561" t="s">
        <v>313</v>
      </c>
      <c r="H15561" t="s">
        <v>314</v>
      </c>
      <c r="I15561" t="s">
        <v>315</v>
      </c>
    </row>
    <row r="15562" spans="1:9" x14ac:dyDescent="0.25">
      <c r="A15562">
        <v>15560</v>
      </c>
      <c r="B15562" t="s">
        <v>7</v>
      </c>
      <c r="C15562">
        <v>2017</v>
      </c>
      <c r="D15562" t="s">
        <v>43</v>
      </c>
      <c r="E15562" t="s">
        <v>312</v>
      </c>
      <c r="F15562">
        <v>1015244</v>
      </c>
      <c r="G15562" t="s">
        <v>313</v>
      </c>
      <c r="H15562" t="s">
        <v>314</v>
      </c>
      <c r="I15562" t="s">
        <v>315</v>
      </c>
    </row>
    <row r="15563" spans="1:9" x14ac:dyDescent="0.25">
      <c r="A15563">
        <v>15561</v>
      </c>
      <c r="B15563" t="s">
        <v>18</v>
      </c>
      <c r="C15563">
        <v>2017</v>
      </c>
      <c r="D15563" t="s">
        <v>43</v>
      </c>
      <c r="E15563" t="s">
        <v>312</v>
      </c>
      <c r="F15563">
        <v>1006516</v>
      </c>
      <c r="G15563" t="s">
        <v>313</v>
      </c>
      <c r="H15563" t="s">
        <v>314</v>
      </c>
      <c r="I15563" t="s">
        <v>315</v>
      </c>
    </row>
    <row r="15564" spans="1:9" x14ac:dyDescent="0.25">
      <c r="A15564">
        <v>15562</v>
      </c>
      <c r="B15564" t="s">
        <v>23</v>
      </c>
      <c r="C15564">
        <v>2017</v>
      </c>
      <c r="D15564" t="s">
        <v>43</v>
      </c>
      <c r="E15564" t="s">
        <v>312</v>
      </c>
      <c r="F15564">
        <v>1010488</v>
      </c>
      <c r="G15564" t="s">
        <v>313</v>
      </c>
      <c r="H15564" t="s">
        <v>314</v>
      </c>
      <c r="I15564" t="s">
        <v>315</v>
      </c>
    </row>
    <row r="15565" spans="1:9" x14ac:dyDescent="0.25">
      <c r="A15565">
        <v>15563</v>
      </c>
      <c r="B15565" t="s">
        <v>14</v>
      </c>
      <c r="C15565">
        <v>2017</v>
      </c>
      <c r="D15565" t="s">
        <v>43</v>
      </c>
      <c r="E15565" t="s">
        <v>312</v>
      </c>
      <c r="F15565">
        <v>1012178</v>
      </c>
      <c r="G15565" t="s">
        <v>313</v>
      </c>
      <c r="H15565" t="s">
        <v>314</v>
      </c>
      <c r="I15565" t="s">
        <v>315</v>
      </c>
    </row>
    <row r="15566" spans="1:9" x14ac:dyDescent="0.25">
      <c r="A15566">
        <v>15564</v>
      </c>
      <c r="B15566" t="s">
        <v>17</v>
      </c>
      <c r="C15566">
        <v>2017</v>
      </c>
      <c r="D15566" t="s">
        <v>43</v>
      </c>
      <c r="E15566" t="s">
        <v>312</v>
      </c>
      <c r="F15566">
        <v>1014883</v>
      </c>
      <c r="G15566" t="s">
        <v>313</v>
      </c>
      <c r="H15566" t="s">
        <v>314</v>
      </c>
      <c r="I15566" t="s">
        <v>315</v>
      </c>
    </row>
    <row r="15567" spans="1:9" x14ac:dyDescent="0.25">
      <c r="A15567">
        <v>15565</v>
      </c>
      <c r="B15567" t="s">
        <v>19</v>
      </c>
      <c r="C15567">
        <v>2017</v>
      </c>
      <c r="D15567" t="s">
        <v>43</v>
      </c>
      <c r="E15567" t="s">
        <v>312</v>
      </c>
      <c r="F15567">
        <v>1006856</v>
      </c>
      <c r="G15567" t="s">
        <v>313</v>
      </c>
      <c r="H15567" t="s">
        <v>314</v>
      </c>
      <c r="I15567" t="s">
        <v>315</v>
      </c>
    </row>
    <row r="15568" spans="1:9" x14ac:dyDescent="0.25">
      <c r="A15568">
        <v>15566</v>
      </c>
      <c r="B15568" t="s">
        <v>27</v>
      </c>
      <c r="C15568">
        <v>2017</v>
      </c>
      <c r="D15568" t="s">
        <v>43</v>
      </c>
      <c r="E15568" t="s">
        <v>312</v>
      </c>
      <c r="F15568">
        <v>1014215</v>
      </c>
      <c r="G15568" t="s">
        <v>313</v>
      </c>
      <c r="H15568" t="s">
        <v>314</v>
      </c>
      <c r="I15568" t="s">
        <v>315</v>
      </c>
    </row>
    <row r="15569" spans="1:9" x14ac:dyDescent="0.25">
      <c r="A15569">
        <v>15567</v>
      </c>
      <c r="B15569" t="s">
        <v>13</v>
      </c>
      <c r="C15569">
        <v>2017</v>
      </c>
      <c r="D15569" t="s">
        <v>43</v>
      </c>
      <c r="E15569" t="s">
        <v>312</v>
      </c>
      <c r="F15569">
        <v>1012585</v>
      </c>
      <c r="G15569" t="s">
        <v>313</v>
      </c>
      <c r="H15569" t="s">
        <v>314</v>
      </c>
      <c r="I15569" t="s">
        <v>315</v>
      </c>
    </row>
    <row r="15570" spans="1:9" x14ac:dyDescent="0.25">
      <c r="A15570">
        <v>15568</v>
      </c>
      <c r="B15570" t="s">
        <v>4</v>
      </c>
      <c r="C15570">
        <v>2017</v>
      </c>
      <c r="D15570" t="s">
        <v>43</v>
      </c>
      <c r="E15570" t="s">
        <v>312</v>
      </c>
      <c r="F15570">
        <v>1006274</v>
      </c>
      <c r="G15570" t="s">
        <v>313</v>
      </c>
      <c r="H15570" t="s">
        <v>314</v>
      </c>
      <c r="I15570" t="s">
        <v>315</v>
      </c>
    </row>
    <row r="15571" spans="1:9" x14ac:dyDescent="0.25">
      <c r="A15571">
        <v>15569</v>
      </c>
      <c r="B15571" t="s">
        <v>6</v>
      </c>
      <c r="C15571">
        <v>2017</v>
      </c>
      <c r="D15571" t="s">
        <v>43</v>
      </c>
      <c r="E15571" t="s">
        <v>312</v>
      </c>
      <c r="F15571">
        <v>1010722</v>
      </c>
      <c r="G15571" t="s">
        <v>313</v>
      </c>
      <c r="H15571" t="s">
        <v>314</v>
      </c>
      <c r="I15571" t="s">
        <v>315</v>
      </c>
    </row>
    <row r="15572" spans="1:9" x14ac:dyDescent="0.25">
      <c r="A15572">
        <v>15570</v>
      </c>
      <c r="B15572" t="s">
        <v>9</v>
      </c>
      <c r="C15572">
        <v>2017</v>
      </c>
      <c r="D15572" t="s">
        <v>43</v>
      </c>
      <c r="E15572" t="s">
        <v>312</v>
      </c>
      <c r="F15572">
        <v>1024873</v>
      </c>
      <c r="G15572" t="s">
        <v>313</v>
      </c>
      <c r="H15572" t="s">
        <v>314</v>
      </c>
      <c r="I15572" t="s">
        <v>315</v>
      </c>
    </row>
    <row r="15573" spans="1:9" x14ac:dyDescent="0.25">
      <c r="A15573">
        <v>15571</v>
      </c>
      <c r="B15573" t="s">
        <v>10</v>
      </c>
      <c r="C15573">
        <v>2017</v>
      </c>
      <c r="D15573" t="s">
        <v>43</v>
      </c>
      <c r="E15573" t="s">
        <v>312</v>
      </c>
      <c r="F15573">
        <v>1013455</v>
      </c>
      <c r="G15573" t="s">
        <v>313</v>
      </c>
      <c r="H15573" t="s">
        <v>314</v>
      </c>
      <c r="I15573" t="s">
        <v>315</v>
      </c>
    </row>
    <row r="15574" spans="1:9" x14ac:dyDescent="0.25">
      <c r="A15574">
        <v>15572</v>
      </c>
      <c r="B15574" t="s">
        <v>3</v>
      </c>
      <c r="C15574">
        <v>2017</v>
      </c>
      <c r="D15574" t="s">
        <v>43</v>
      </c>
      <c r="E15574" t="s">
        <v>312</v>
      </c>
      <c r="F15574">
        <v>1012746</v>
      </c>
      <c r="G15574" t="s">
        <v>313</v>
      </c>
      <c r="H15574" t="s">
        <v>314</v>
      </c>
      <c r="I15574" t="s">
        <v>315</v>
      </c>
    </row>
    <row r="15575" spans="1:9" x14ac:dyDescent="0.25">
      <c r="A15575">
        <v>15573</v>
      </c>
      <c r="B15575" t="s">
        <v>25</v>
      </c>
      <c r="C15575">
        <v>2017</v>
      </c>
      <c r="D15575" t="s">
        <v>43</v>
      </c>
      <c r="E15575" t="s">
        <v>312</v>
      </c>
      <c r="F15575">
        <v>1014783</v>
      </c>
      <c r="G15575" t="s">
        <v>313</v>
      </c>
      <c r="H15575" t="s">
        <v>314</v>
      </c>
      <c r="I15575" t="s">
        <v>315</v>
      </c>
    </row>
    <row r="15576" spans="1:9" x14ac:dyDescent="0.25">
      <c r="A15576">
        <v>15574</v>
      </c>
      <c r="B15576" t="s">
        <v>8</v>
      </c>
      <c r="C15576">
        <v>2017</v>
      </c>
      <c r="D15576" t="s">
        <v>43</v>
      </c>
      <c r="E15576" t="s">
        <v>64</v>
      </c>
      <c r="F15576">
        <v>1019049.5</v>
      </c>
      <c r="G15576" t="s">
        <v>313</v>
      </c>
      <c r="H15576" t="s">
        <v>314</v>
      </c>
      <c r="I15576" t="s">
        <v>315</v>
      </c>
    </row>
    <row r="15577" spans="1:9" x14ac:dyDescent="0.25">
      <c r="A15577">
        <v>15575</v>
      </c>
      <c r="B15577" t="s">
        <v>22</v>
      </c>
      <c r="C15577">
        <v>2017</v>
      </c>
      <c r="D15577" t="s">
        <v>43</v>
      </c>
      <c r="E15577" t="s">
        <v>64</v>
      </c>
      <c r="F15577">
        <v>1019049.5</v>
      </c>
      <c r="G15577" t="s">
        <v>313</v>
      </c>
      <c r="H15577" t="s">
        <v>314</v>
      </c>
      <c r="I15577" t="s">
        <v>315</v>
      </c>
    </row>
    <row r="15578" spans="1:9" x14ac:dyDescent="0.25">
      <c r="A15578">
        <v>15576</v>
      </c>
      <c r="B15578" t="s">
        <v>15</v>
      </c>
      <c r="C15578">
        <v>2017</v>
      </c>
      <c r="D15578" t="s">
        <v>43</v>
      </c>
      <c r="E15578" t="s">
        <v>64</v>
      </c>
      <c r="F15578">
        <v>1013929</v>
      </c>
      <c r="G15578" t="s">
        <v>313</v>
      </c>
      <c r="H15578" t="s">
        <v>314</v>
      </c>
      <c r="I15578" t="s">
        <v>315</v>
      </c>
    </row>
    <row r="15579" spans="1:9" x14ac:dyDescent="0.25">
      <c r="A15579">
        <v>15577</v>
      </c>
      <c r="B15579" t="s">
        <v>20</v>
      </c>
      <c r="C15579">
        <v>2017</v>
      </c>
      <c r="D15579" t="s">
        <v>43</v>
      </c>
      <c r="E15579" t="s">
        <v>64</v>
      </c>
      <c r="F15579">
        <v>1011575</v>
      </c>
      <c r="G15579" t="s">
        <v>313</v>
      </c>
      <c r="H15579" t="s">
        <v>314</v>
      </c>
      <c r="I15579" t="s">
        <v>315</v>
      </c>
    </row>
    <row r="15580" spans="1:9" x14ac:dyDescent="0.25">
      <c r="A15580">
        <v>15578</v>
      </c>
      <c r="B15580" t="s">
        <v>30</v>
      </c>
      <c r="C15580">
        <v>2017</v>
      </c>
      <c r="D15580" t="s">
        <v>43</v>
      </c>
      <c r="E15580" t="s">
        <v>64</v>
      </c>
      <c r="F15580">
        <v>1009645</v>
      </c>
      <c r="G15580" t="s">
        <v>313</v>
      </c>
      <c r="H15580" t="s">
        <v>314</v>
      </c>
      <c r="I15580" t="s">
        <v>315</v>
      </c>
    </row>
    <row r="15581" spans="1:9" x14ac:dyDescent="0.25">
      <c r="A15581">
        <v>15579</v>
      </c>
      <c r="B15581" t="s">
        <v>21</v>
      </c>
      <c r="C15581">
        <v>2017</v>
      </c>
      <c r="D15581" t="s">
        <v>43</v>
      </c>
      <c r="E15581" t="s">
        <v>64</v>
      </c>
      <c r="F15581">
        <v>1011877</v>
      </c>
      <c r="G15581" t="s">
        <v>313</v>
      </c>
      <c r="H15581" t="s">
        <v>314</v>
      </c>
      <c r="I15581" t="s">
        <v>315</v>
      </c>
    </row>
    <row r="15582" spans="1:9" x14ac:dyDescent="0.25">
      <c r="A15582">
        <v>15580</v>
      </c>
      <c r="B15582" t="s">
        <v>16</v>
      </c>
      <c r="C15582">
        <v>2017</v>
      </c>
      <c r="D15582" t="s">
        <v>43</v>
      </c>
      <c r="E15582" t="s">
        <v>64</v>
      </c>
      <c r="F15582">
        <v>1010078</v>
      </c>
      <c r="G15582" t="s">
        <v>313</v>
      </c>
      <c r="H15582" t="s">
        <v>314</v>
      </c>
      <c r="I15582" t="s">
        <v>315</v>
      </c>
    </row>
    <row r="15583" spans="1:9" x14ac:dyDescent="0.25">
      <c r="A15583">
        <v>15581</v>
      </c>
      <c r="B15583" t="s">
        <v>29</v>
      </c>
      <c r="C15583">
        <v>2017</v>
      </c>
      <c r="D15583" t="s">
        <v>43</v>
      </c>
      <c r="E15583" t="s">
        <v>64</v>
      </c>
      <c r="F15583">
        <v>1009437.5</v>
      </c>
      <c r="G15583" t="s">
        <v>313</v>
      </c>
      <c r="H15583" t="s">
        <v>314</v>
      </c>
      <c r="I15583" t="s">
        <v>315</v>
      </c>
    </row>
    <row r="15584" spans="1:9" x14ac:dyDescent="0.25">
      <c r="A15584">
        <v>15582</v>
      </c>
      <c r="B15584" t="s">
        <v>31</v>
      </c>
      <c r="C15584">
        <v>2017</v>
      </c>
      <c r="D15584" t="s">
        <v>43</v>
      </c>
      <c r="E15584" t="s">
        <v>64</v>
      </c>
      <c r="F15584">
        <v>1009032</v>
      </c>
      <c r="G15584" t="s">
        <v>313</v>
      </c>
      <c r="H15584" t="s">
        <v>314</v>
      </c>
      <c r="I15584" t="s">
        <v>315</v>
      </c>
    </row>
    <row r="15585" spans="1:9" x14ac:dyDescent="0.25">
      <c r="A15585">
        <v>15583</v>
      </c>
      <c r="B15585" t="s">
        <v>24</v>
      </c>
      <c r="C15585">
        <v>2017</v>
      </c>
      <c r="D15585" t="s">
        <v>43</v>
      </c>
      <c r="E15585" t="s">
        <v>64</v>
      </c>
      <c r="F15585">
        <v>1009623</v>
      </c>
      <c r="G15585" t="s">
        <v>313</v>
      </c>
      <c r="H15585" t="s">
        <v>314</v>
      </c>
      <c r="I15585" t="s">
        <v>315</v>
      </c>
    </row>
    <row r="15586" spans="1:9" x14ac:dyDescent="0.25">
      <c r="A15586">
        <v>15584</v>
      </c>
      <c r="B15586" t="s">
        <v>5</v>
      </c>
      <c r="C15586">
        <v>2017</v>
      </c>
      <c r="D15586" t="s">
        <v>43</v>
      </c>
      <c r="E15586" t="s">
        <v>64</v>
      </c>
      <c r="F15586">
        <v>1024498.1</v>
      </c>
      <c r="G15586" t="s">
        <v>313</v>
      </c>
      <c r="H15586" t="s">
        <v>314</v>
      </c>
      <c r="I15586" t="s">
        <v>315</v>
      </c>
    </row>
    <row r="15587" spans="1:9" x14ac:dyDescent="0.25">
      <c r="A15587">
        <v>15585</v>
      </c>
      <c r="B15587" t="s">
        <v>26</v>
      </c>
      <c r="C15587">
        <v>2017</v>
      </c>
      <c r="D15587" t="s">
        <v>43</v>
      </c>
      <c r="E15587" t="s">
        <v>64</v>
      </c>
      <c r="F15587">
        <v>1011824</v>
      </c>
      <c r="G15587" t="s">
        <v>313</v>
      </c>
      <c r="H15587" t="s">
        <v>314</v>
      </c>
      <c r="I15587" t="s">
        <v>315</v>
      </c>
    </row>
    <row r="15588" spans="1:9" x14ac:dyDescent="0.25">
      <c r="A15588">
        <v>15586</v>
      </c>
      <c r="B15588" t="s">
        <v>28</v>
      </c>
      <c r="C15588">
        <v>2017</v>
      </c>
      <c r="D15588" t="s">
        <v>43</v>
      </c>
      <c r="E15588" t="s">
        <v>64</v>
      </c>
      <c r="F15588">
        <v>1017306.5</v>
      </c>
      <c r="G15588" t="s">
        <v>313</v>
      </c>
      <c r="H15588" t="s">
        <v>314</v>
      </c>
      <c r="I15588" t="s">
        <v>315</v>
      </c>
    </row>
    <row r="15589" spans="1:9" x14ac:dyDescent="0.25">
      <c r="A15589">
        <v>15587</v>
      </c>
      <c r="B15589" t="s">
        <v>11</v>
      </c>
      <c r="C15589">
        <v>2017</v>
      </c>
      <c r="D15589" t="s">
        <v>43</v>
      </c>
      <c r="E15589" t="s">
        <v>64</v>
      </c>
      <c r="F15589">
        <v>1018367.5</v>
      </c>
      <c r="G15589" t="s">
        <v>313</v>
      </c>
      <c r="H15589" t="s">
        <v>314</v>
      </c>
      <c r="I15589" t="s">
        <v>315</v>
      </c>
    </row>
    <row r="15590" spans="1:9" x14ac:dyDescent="0.25">
      <c r="A15590">
        <v>15588</v>
      </c>
      <c r="B15590" t="s">
        <v>12</v>
      </c>
      <c r="C15590">
        <v>2017</v>
      </c>
      <c r="D15590" t="s">
        <v>43</v>
      </c>
      <c r="E15590" t="s">
        <v>64</v>
      </c>
      <c r="F15590">
        <v>1013099</v>
      </c>
      <c r="G15590" t="s">
        <v>313</v>
      </c>
      <c r="H15590" t="s">
        <v>314</v>
      </c>
      <c r="I15590" t="s">
        <v>315</v>
      </c>
    </row>
    <row r="15591" spans="1:9" x14ac:dyDescent="0.25">
      <c r="A15591">
        <v>15589</v>
      </c>
      <c r="B15591" t="s">
        <v>7</v>
      </c>
      <c r="C15591">
        <v>2017</v>
      </c>
      <c r="D15591" t="s">
        <v>43</v>
      </c>
      <c r="E15591" t="s">
        <v>64</v>
      </c>
      <c r="F15591">
        <v>1015243.5</v>
      </c>
      <c r="G15591" t="s">
        <v>313</v>
      </c>
      <c r="H15591" t="s">
        <v>314</v>
      </c>
      <c r="I15591" t="s">
        <v>315</v>
      </c>
    </row>
    <row r="15592" spans="1:9" x14ac:dyDescent="0.25">
      <c r="A15592">
        <v>15590</v>
      </c>
      <c r="B15592" t="s">
        <v>18</v>
      </c>
      <c r="C15592">
        <v>2017</v>
      </c>
      <c r="D15592" t="s">
        <v>43</v>
      </c>
      <c r="E15592" t="s">
        <v>64</v>
      </c>
      <c r="F15592">
        <v>1006517</v>
      </c>
      <c r="G15592" t="s">
        <v>313</v>
      </c>
      <c r="H15592" t="s">
        <v>314</v>
      </c>
      <c r="I15592" t="s">
        <v>315</v>
      </c>
    </row>
    <row r="15593" spans="1:9" x14ac:dyDescent="0.25">
      <c r="A15593">
        <v>15591</v>
      </c>
      <c r="B15593" t="s">
        <v>23</v>
      </c>
      <c r="C15593">
        <v>2017</v>
      </c>
      <c r="D15593" t="s">
        <v>43</v>
      </c>
      <c r="E15593" t="s">
        <v>64</v>
      </c>
      <c r="F15593">
        <v>1010488.5</v>
      </c>
      <c r="G15593" t="s">
        <v>313</v>
      </c>
      <c r="H15593" t="s">
        <v>314</v>
      </c>
      <c r="I15593" t="s">
        <v>315</v>
      </c>
    </row>
    <row r="15594" spans="1:9" x14ac:dyDescent="0.25">
      <c r="A15594">
        <v>15592</v>
      </c>
      <c r="B15594" t="s">
        <v>14</v>
      </c>
      <c r="C15594">
        <v>2017</v>
      </c>
      <c r="D15594" t="s">
        <v>43</v>
      </c>
      <c r="E15594" t="s">
        <v>64</v>
      </c>
      <c r="F15594">
        <v>1012177.5</v>
      </c>
      <c r="G15594" t="s">
        <v>313</v>
      </c>
      <c r="H15594" t="s">
        <v>314</v>
      </c>
      <c r="I15594" t="s">
        <v>315</v>
      </c>
    </row>
    <row r="15595" spans="1:9" x14ac:dyDescent="0.25">
      <c r="A15595">
        <v>15593</v>
      </c>
      <c r="B15595" t="s">
        <v>17</v>
      </c>
      <c r="C15595">
        <v>2017</v>
      </c>
      <c r="D15595" t="s">
        <v>43</v>
      </c>
      <c r="E15595" t="s">
        <v>64</v>
      </c>
      <c r="F15595">
        <v>1014882</v>
      </c>
      <c r="G15595" t="s">
        <v>313</v>
      </c>
      <c r="H15595" t="s">
        <v>314</v>
      </c>
      <c r="I15595" t="s">
        <v>315</v>
      </c>
    </row>
    <row r="15596" spans="1:9" x14ac:dyDescent="0.25">
      <c r="A15596">
        <v>15594</v>
      </c>
      <c r="B15596" t="s">
        <v>19</v>
      </c>
      <c r="C15596">
        <v>2017</v>
      </c>
      <c r="D15596" t="s">
        <v>43</v>
      </c>
      <c r="E15596" t="s">
        <v>64</v>
      </c>
      <c r="F15596">
        <v>1006857.5</v>
      </c>
      <c r="G15596" t="s">
        <v>313</v>
      </c>
      <c r="H15596" t="s">
        <v>314</v>
      </c>
      <c r="I15596" t="s">
        <v>315</v>
      </c>
    </row>
    <row r="15597" spans="1:9" x14ac:dyDescent="0.25">
      <c r="A15597">
        <v>15595</v>
      </c>
      <c r="B15597" t="s">
        <v>27</v>
      </c>
      <c r="C15597">
        <v>2017</v>
      </c>
      <c r="D15597" t="s">
        <v>43</v>
      </c>
      <c r="E15597" t="s">
        <v>64</v>
      </c>
      <c r="F15597">
        <v>1014217</v>
      </c>
      <c r="G15597" t="s">
        <v>313</v>
      </c>
      <c r="H15597" t="s">
        <v>314</v>
      </c>
      <c r="I15597" t="s">
        <v>315</v>
      </c>
    </row>
    <row r="15598" spans="1:9" x14ac:dyDescent="0.25">
      <c r="A15598">
        <v>15596</v>
      </c>
      <c r="B15598" t="s">
        <v>13</v>
      </c>
      <c r="C15598">
        <v>2017</v>
      </c>
      <c r="D15598" t="s">
        <v>43</v>
      </c>
      <c r="E15598" t="s">
        <v>64</v>
      </c>
      <c r="F15598">
        <v>1012586.5</v>
      </c>
      <c r="G15598" t="s">
        <v>313</v>
      </c>
      <c r="H15598" t="s">
        <v>314</v>
      </c>
      <c r="I15598" t="s">
        <v>315</v>
      </c>
    </row>
    <row r="15599" spans="1:9" x14ac:dyDescent="0.25">
      <c r="A15599">
        <v>15597</v>
      </c>
      <c r="B15599" t="s">
        <v>4</v>
      </c>
      <c r="C15599">
        <v>2017</v>
      </c>
      <c r="D15599" t="s">
        <v>43</v>
      </c>
      <c r="E15599" t="s">
        <v>64</v>
      </c>
      <c r="F15599">
        <v>1006275.5</v>
      </c>
      <c r="G15599" t="s">
        <v>313</v>
      </c>
      <c r="H15599" t="s">
        <v>314</v>
      </c>
      <c r="I15599" t="s">
        <v>315</v>
      </c>
    </row>
    <row r="15600" spans="1:9" x14ac:dyDescent="0.25">
      <c r="A15600">
        <v>15598</v>
      </c>
      <c r="B15600" t="s">
        <v>6</v>
      </c>
      <c r="C15600">
        <v>2017</v>
      </c>
      <c r="D15600" t="s">
        <v>43</v>
      </c>
      <c r="E15600" t="s">
        <v>64</v>
      </c>
      <c r="F15600">
        <v>1010722.5</v>
      </c>
      <c r="G15600" t="s">
        <v>313</v>
      </c>
      <c r="H15600" t="s">
        <v>314</v>
      </c>
      <c r="I15600" t="s">
        <v>315</v>
      </c>
    </row>
    <row r="15601" spans="1:9" x14ac:dyDescent="0.25">
      <c r="A15601">
        <v>15599</v>
      </c>
      <c r="B15601" t="s">
        <v>9</v>
      </c>
      <c r="C15601">
        <v>2017</v>
      </c>
      <c r="D15601" t="s">
        <v>43</v>
      </c>
      <c r="E15601" t="s">
        <v>64</v>
      </c>
      <c r="F15601">
        <v>1024872.6</v>
      </c>
      <c r="G15601" t="s">
        <v>313</v>
      </c>
      <c r="H15601" t="s">
        <v>314</v>
      </c>
      <c r="I15601" t="s">
        <v>315</v>
      </c>
    </row>
    <row r="15602" spans="1:9" x14ac:dyDescent="0.25">
      <c r="A15602">
        <v>15600</v>
      </c>
      <c r="B15602" t="s">
        <v>10</v>
      </c>
      <c r="C15602">
        <v>2017</v>
      </c>
      <c r="D15602" t="s">
        <v>43</v>
      </c>
      <c r="E15602" t="s">
        <v>64</v>
      </c>
      <c r="F15602">
        <v>1013454</v>
      </c>
      <c r="G15602" t="s">
        <v>313</v>
      </c>
      <c r="H15602" t="s">
        <v>314</v>
      </c>
      <c r="I15602" t="s">
        <v>315</v>
      </c>
    </row>
    <row r="15603" spans="1:9" x14ac:dyDescent="0.25">
      <c r="A15603">
        <v>15601</v>
      </c>
      <c r="B15603" t="s">
        <v>3</v>
      </c>
      <c r="C15603">
        <v>2017</v>
      </c>
      <c r="D15603" t="s">
        <v>43</v>
      </c>
      <c r="E15603" t="s">
        <v>64</v>
      </c>
      <c r="F15603">
        <v>1012747</v>
      </c>
      <c r="G15603" t="s">
        <v>313</v>
      </c>
      <c r="H15603" t="s">
        <v>314</v>
      </c>
      <c r="I15603" t="s">
        <v>315</v>
      </c>
    </row>
    <row r="15604" spans="1:9" x14ac:dyDescent="0.25">
      <c r="A15604">
        <v>15602</v>
      </c>
      <c r="B15604" t="s">
        <v>25</v>
      </c>
      <c r="C15604">
        <v>2017</v>
      </c>
      <c r="D15604" t="s">
        <v>43</v>
      </c>
      <c r="E15604" t="s">
        <v>64</v>
      </c>
      <c r="F15604">
        <v>1014782.5</v>
      </c>
      <c r="G15604" t="s">
        <v>313</v>
      </c>
      <c r="H15604" t="s">
        <v>314</v>
      </c>
      <c r="I15604" t="s">
        <v>315</v>
      </c>
    </row>
    <row r="15605" spans="1:9" x14ac:dyDescent="0.25">
      <c r="A15605">
        <v>15603</v>
      </c>
      <c r="B15605" t="s">
        <v>8</v>
      </c>
      <c r="C15605">
        <v>2017</v>
      </c>
      <c r="D15605" t="s">
        <v>43</v>
      </c>
      <c r="E15605" t="s">
        <v>204</v>
      </c>
      <c r="F15605">
        <v>0.5</v>
      </c>
      <c r="G15605" t="s">
        <v>313</v>
      </c>
      <c r="H15605" t="s">
        <v>314</v>
      </c>
      <c r="I15605" t="s">
        <v>315</v>
      </c>
    </row>
    <row r="15606" spans="1:9" x14ac:dyDescent="0.25">
      <c r="A15606">
        <v>15604</v>
      </c>
      <c r="B15606" t="s">
        <v>22</v>
      </c>
      <c r="C15606">
        <v>2017</v>
      </c>
      <c r="D15606" t="s">
        <v>43</v>
      </c>
      <c r="E15606" t="s">
        <v>204</v>
      </c>
      <c r="F15606">
        <v>0.5</v>
      </c>
      <c r="G15606" t="s">
        <v>313</v>
      </c>
      <c r="H15606" t="s">
        <v>314</v>
      </c>
      <c r="I15606" t="s">
        <v>315</v>
      </c>
    </row>
    <row r="15607" spans="1:9" x14ac:dyDescent="0.25">
      <c r="A15607">
        <v>15605</v>
      </c>
      <c r="B15607" t="s">
        <v>15</v>
      </c>
      <c r="C15607">
        <v>2017</v>
      </c>
      <c r="D15607" t="s">
        <v>43</v>
      </c>
      <c r="E15607" t="s">
        <v>204</v>
      </c>
      <c r="F15607">
        <v>1</v>
      </c>
      <c r="G15607" t="s">
        <v>313</v>
      </c>
      <c r="H15607" t="s">
        <v>314</v>
      </c>
      <c r="I15607" t="s">
        <v>315</v>
      </c>
    </row>
    <row r="15608" spans="1:9" x14ac:dyDescent="0.25">
      <c r="A15608">
        <v>15606</v>
      </c>
      <c r="B15608" t="s">
        <v>20</v>
      </c>
      <c r="C15608">
        <v>2017</v>
      </c>
      <c r="D15608" t="s">
        <v>43</v>
      </c>
      <c r="E15608" t="s">
        <v>204</v>
      </c>
      <c r="F15608">
        <v>0</v>
      </c>
      <c r="G15608" t="s">
        <v>313</v>
      </c>
      <c r="H15608" t="s">
        <v>314</v>
      </c>
      <c r="I15608" t="s">
        <v>315</v>
      </c>
    </row>
    <row r="15609" spans="1:9" x14ac:dyDescent="0.25">
      <c r="A15609">
        <v>15607</v>
      </c>
      <c r="B15609" t="s">
        <v>30</v>
      </c>
      <c r="C15609">
        <v>2017</v>
      </c>
      <c r="D15609" t="s">
        <v>43</v>
      </c>
      <c r="E15609" t="s">
        <v>204</v>
      </c>
      <c r="F15609">
        <v>1</v>
      </c>
      <c r="G15609" t="s">
        <v>313</v>
      </c>
      <c r="H15609" t="s">
        <v>314</v>
      </c>
      <c r="I15609" t="s">
        <v>315</v>
      </c>
    </row>
    <row r="15610" spans="1:9" x14ac:dyDescent="0.25">
      <c r="A15610">
        <v>15608</v>
      </c>
      <c r="B15610" t="s">
        <v>21</v>
      </c>
      <c r="C15610">
        <v>2017</v>
      </c>
      <c r="D15610" t="s">
        <v>43</v>
      </c>
      <c r="E15610" t="s">
        <v>204</v>
      </c>
      <c r="F15610">
        <v>1</v>
      </c>
      <c r="G15610" t="s">
        <v>313</v>
      </c>
      <c r="H15610" t="s">
        <v>314</v>
      </c>
      <c r="I15610" t="s">
        <v>315</v>
      </c>
    </row>
    <row r="15611" spans="1:9" x14ac:dyDescent="0.25">
      <c r="A15611">
        <v>15609</v>
      </c>
      <c r="B15611" t="s">
        <v>16</v>
      </c>
      <c r="C15611">
        <v>2017</v>
      </c>
      <c r="D15611" t="s">
        <v>43</v>
      </c>
      <c r="E15611" t="s">
        <v>204</v>
      </c>
      <c r="F15611">
        <v>-1</v>
      </c>
      <c r="G15611" t="s">
        <v>313</v>
      </c>
      <c r="H15611" t="s">
        <v>314</v>
      </c>
      <c r="I15611" t="s">
        <v>315</v>
      </c>
    </row>
    <row r="15612" spans="1:9" x14ac:dyDescent="0.25">
      <c r="A15612">
        <v>15610</v>
      </c>
      <c r="B15612" t="s">
        <v>29</v>
      </c>
      <c r="C15612">
        <v>2017</v>
      </c>
      <c r="D15612" t="s">
        <v>43</v>
      </c>
      <c r="E15612" t="s">
        <v>204</v>
      </c>
      <c r="F15612">
        <v>0.5</v>
      </c>
      <c r="G15612" t="s">
        <v>313</v>
      </c>
      <c r="H15612" t="s">
        <v>314</v>
      </c>
      <c r="I15612" t="s">
        <v>315</v>
      </c>
    </row>
    <row r="15613" spans="1:9" x14ac:dyDescent="0.25">
      <c r="A15613">
        <v>15611</v>
      </c>
      <c r="B15613" t="s">
        <v>31</v>
      </c>
      <c r="C15613">
        <v>2017</v>
      </c>
      <c r="D15613" t="s">
        <v>43</v>
      </c>
      <c r="E15613" t="s">
        <v>204</v>
      </c>
      <c r="F15613">
        <v>0</v>
      </c>
      <c r="G15613" t="s">
        <v>313</v>
      </c>
      <c r="H15613" t="s">
        <v>314</v>
      </c>
      <c r="I15613" t="s">
        <v>315</v>
      </c>
    </row>
    <row r="15614" spans="1:9" x14ac:dyDescent="0.25">
      <c r="A15614">
        <v>15612</v>
      </c>
      <c r="B15614" t="s">
        <v>24</v>
      </c>
      <c r="C15614">
        <v>2017</v>
      </c>
      <c r="D15614" t="s">
        <v>43</v>
      </c>
      <c r="E15614" t="s">
        <v>204</v>
      </c>
      <c r="F15614">
        <v>0</v>
      </c>
      <c r="G15614" t="s">
        <v>313</v>
      </c>
      <c r="H15614" t="s">
        <v>314</v>
      </c>
      <c r="I15614" t="s">
        <v>315</v>
      </c>
    </row>
    <row r="15615" spans="1:9" x14ac:dyDescent="0.25">
      <c r="A15615">
        <v>15613</v>
      </c>
      <c r="B15615" t="s">
        <v>5</v>
      </c>
      <c r="C15615">
        <v>2017</v>
      </c>
      <c r="D15615" t="s">
        <v>43</v>
      </c>
      <c r="E15615" t="s">
        <v>204</v>
      </c>
      <c r="F15615">
        <v>-0.1</v>
      </c>
      <c r="G15615" t="s">
        <v>313</v>
      </c>
      <c r="H15615" t="s">
        <v>314</v>
      </c>
      <c r="I15615" t="s">
        <v>315</v>
      </c>
    </row>
    <row r="15616" spans="1:9" x14ac:dyDescent="0.25">
      <c r="A15616">
        <v>15614</v>
      </c>
      <c r="B15616" t="s">
        <v>26</v>
      </c>
      <c r="C15616">
        <v>2017</v>
      </c>
      <c r="D15616" t="s">
        <v>43</v>
      </c>
      <c r="E15616" t="s">
        <v>204</v>
      </c>
      <c r="F15616">
        <v>1</v>
      </c>
      <c r="G15616" t="s">
        <v>313</v>
      </c>
      <c r="H15616" t="s">
        <v>314</v>
      </c>
      <c r="I15616" t="s">
        <v>315</v>
      </c>
    </row>
    <row r="15617" spans="1:9" x14ac:dyDescent="0.25">
      <c r="A15617">
        <v>15615</v>
      </c>
      <c r="B15617" t="s">
        <v>28</v>
      </c>
      <c r="C15617">
        <v>2017</v>
      </c>
      <c r="D15617" t="s">
        <v>43</v>
      </c>
      <c r="E15617" t="s">
        <v>204</v>
      </c>
      <c r="F15617">
        <v>0.5</v>
      </c>
      <c r="G15617" t="s">
        <v>313</v>
      </c>
      <c r="H15617" t="s">
        <v>314</v>
      </c>
      <c r="I15617" t="s">
        <v>315</v>
      </c>
    </row>
    <row r="15618" spans="1:9" x14ac:dyDescent="0.25">
      <c r="A15618">
        <v>15616</v>
      </c>
      <c r="B15618" t="s">
        <v>11</v>
      </c>
      <c r="C15618">
        <v>2017</v>
      </c>
      <c r="D15618" t="s">
        <v>43</v>
      </c>
      <c r="E15618" t="s">
        <v>204</v>
      </c>
      <c r="F15618">
        <v>0.5</v>
      </c>
      <c r="G15618" t="s">
        <v>313</v>
      </c>
      <c r="H15618" t="s">
        <v>314</v>
      </c>
      <c r="I15618" t="s">
        <v>315</v>
      </c>
    </row>
    <row r="15619" spans="1:9" x14ac:dyDescent="0.25">
      <c r="A15619">
        <v>15617</v>
      </c>
      <c r="B15619" t="s">
        <v>12</v>
      </c>
      <c r="C15619">
        <v>2017</v>
      </c>
      <c r="D15619" t="s">
        <v>43</v>
      </c>
      <c r="E15619" t="s">
        <v>204</v>
      </c>
      <c r="F15619">
        <v>1</v>
      </c>
      <c r="G15619" t="s">
        <v>313</v>
      </c>
      <c r="H15619" t="s">
        <v>314</v>
      </c>
      <c r="I15619" t="s">
        <v>315</v>
      </c>
    </row>
    <row r="15620" spans="1:9" x14ac:dyDescent="0.25">
      <c r="A15620">
        <v>15618</v>
      </c>
      <c r="B15620" t="s">
        <v>7</v>
      </c>
      <c r="C15620">
        <v>2017</v>
      </c>
      <c r="D15620" t="s">
        <v>43</v>
      </c>
      <c r="E15620" t="s">
        <v>204</v>
      </c>
      <c r="F15620">
        <v>0.5</v>
      </c>
      <c r="G15620" t="s">
        <v>313</v>
      </c>
      <c r="H15620" t="s">
        <v>314</v>
      </c>
      <c r="I15620" t="s">
        <v>315</v>
      </c>
    </row>
    <row r="15621" spans="1:9" x14ac:dyDescent="0.25">
      <c r="A15621">
        <v>15619</v>
      </c>
      <c r="B15621" t="s">
        <v>18</v>
      </c>
      <c r="C15621">
        <v>2017</v>
      </c>
      <c r="D15621" t="s">
        <v>43</v>
      </c>
      <c r="E15621" t="s">
        <v>204</v>
      </c>
      <c r="F15621">
        <v>-1</v>
      </c>
      <c r="G15621" t="s">
        <v>313</v>
      </c>
      <c r="H15621" t="s">
        <v>314</v>
      </c>
      <c r="I15621" t="s">
        <v>315</v>
      </c>
    </row>
    <row r="15622" spans="1:9" x14ac:dyDescent="0.25">
      <c r="A15622">
        <v>15620</v>
      </c>
      <c r="B15622" t="s">
        <v>23</v>
      </c>
      <c r="C15622">
        <v>2017</v>
      </c>
      <c r="D15622" t="s">
        <v>43</v>
      </c>
      <c r="E15622" t="s">
        <v>204</v>
      </c>
      <c r="F15622">
        <v>-0.5</v>
      </c>
      <c r="G15622" t="s">
        <v>313</v>
      </c>
      <c r="H15622" t="s">
        <v>314</v>
      </c>
      <c r="I15622" t="s">
        <v>315</v>
      </c>
    </row>
    <row r="15623" spans="1:9" x14ac:dyDescent="0.25">
      <c r="A15623">
        <v>15621</v>
      </c>
      <c r="B15623" t="s">
        <v>14</v>
      </c>
      <c r="C15623">
        <v>2017</v>
      </c>
      <c r="D15623" t="s">
        <v>43</v>
      </c>
      <c r="E15623" t="s">
        <v>204</v>
      </c>
      <c r="F15623">
        <v>0.5</v>
      </c>
      <c r="G15623" t="s">
        <v>313</v>
      </c>
      <c r="H15623" t="s">
        <v>314</v>
      </c>
      <c r="I15623" t="s">
        <v>315</v>
      </c>
    </row>
    <row r="15624" spans="1:9" x14ac:dyDescent="0.25">
      <c r="A15624">
        <v>15622</v>
      </c>
      <c r="B15624" t="s">
        <v>17</v>
      </c>
      <c r="C15624">
        <v>2017</v>
      </c>
      <c r="D15624" t="s">
        <v>43</v>
      </c>
      <c r="E15624" t="s">
        <v>204</v>
      </c>
      <c r="F15624">
        <v>1</v>
      </c>
      <c r="G15624" t="s">
        <v>313</v>
      </c>
      <c r="H15624" t="s">
        <v>314</v>
      </c>
      <c r="I15624" t="s">
        <v>315</v>
      </c>
    </row>
    <row r="15625" spans="1:9" x14ac:dyDescent="0.25">
      <c r="A15625">
        <v>15623</v>
      </c>
      <c r="B15625" t="s">
        <v>19</v>
      </c>
      <c r="C15625">
        <v>2017</v>
      </c>
      <c r="D15625" t="s">
        <v>43</v>
      </c>
      <c r="E15625" t="s">
        <v>204</v>
      </c>
      <c r="F15625">
        <v>-1.5</v>
      </c>
      <c r="G15625" t="s">
        <v>313</v>
      </c>
      <c r="H15625" t="s">
        <v>314</v>
      </c>
      <c r="I15625" t="s">
        <v>315</v>
      </c>
    </row>
    <row r="15626" spans="1:9" x14ac:dyDescent="0.25">
      <c r="A15626">
        <v>15624</v>
      </c>
      <c r="B15626" t="s">
        <v>27</v>
      </c>
      <c r="C15626">
        <v>2017</v>
      </c>
      <c r="D15626" t="s">
        <v>43</v>
      </c>
      <c r="E15626" t="s">
        <v>204</v>
      </c>
      <c r="F15626">
        <v>-2</v>
      </c>
      <c r="G15626" t="s">
        <v>313</v>
      </c>
      <c r="H15626" t="s">
        <v>314</v>
      </c>
      <c r="I15626" t="s">
        <v>315</v>
      </c>
    </row>
    <row r="15627" spans="1:9" x14ac:dyDescent="0.25">
      <c r="A15627">
        <v>15625</v>
      </c>
      <c r="B15627" t="s">
        <v>13</v>
      </c>
      <c r="C15627">
        <v>2017</v>
      </c>
      <c r="D15627" t="s">
        <v>43</v>
      </c>
      <c r="E15627" t="s">
        <v>204</v>
      </c>
      <c r="F15627">
        <v>-1.5</v>
      </c>
      <c r="G15627" t="s">
        <v>313</v>
      </c>
      <c r="H15627" t="s">
        <v>314</v>
      </c>
      <c r="I15627" t="s">
        <v>315</v>
      </c>
    </row>
    <row r="15628" spans="1:9" x14ac:dyDescent="0.25">
      <c r="A15628">
        <v>15626</v>
      </c>
      <c r="B15628" t="s">
        <v>4</v>
      </c>
      <c r="C15628">
        <v>2017</v>
      </c>
      <c r="D15628" t="s">
        <v>43</v>
      </c>
      <c r="E15628" t="s">
        <v>204</v>
      </c>
      <c r="F15628">
        <v>-1.5</v>
      </c>
      <c r="G15628" t="s">
        <v>313</v>
      </c>
      <c r="H15628" t="s">
        <v>314</v>
      </c>
      <c r="I15628" t="s">
        <v>315</v>
      </c>
    </row>
    <row r="15629" spans="1:9" x14ac:dyDescent="0.25">
      <c r="A15629">
        <v>15627</v>
      </c>
      <c r="B15629" t="s">
        <v>6</v>
      </c>
      <c r="C15629">
        <v>2017</v>
      </c>
      <c r="D15629" t="s">
        <v>43</v>
      </c>
      <c r="E15629" t="s">
        <v>204</v>
      </c>
      <c r="F15629">
        <v>-0.5</v>
      </c>
      <c r="G15629" t="s">
        <v>313</v>
      </c>
      <c r="H15629" t="s">
        <v>314</v>
      </c>
      <c r="I15629" t="s">
        <v>315</v>
      </c>
    </row>
    <row r="15630" spans="1:9" x14ac:dyDescent="0.25">
      <c r="A15630">
        <v>15628</v>
      </c>
      <c r="B15630" t="s">
        <v>9</v>
      </c>
      <c r="C15630">
        <v>2017</v>
      </c>
      <c r="D15630" t="s">
        <v>43</v>
      </c>
      <c r="E15630" t="s">
        <v>204</v>
      </c>
      <c r="F15630">
        <v>0.4</v>
      </c>
      <c r="G15630" t="s">
        <v>313</v>
      </c>
      <c r="H15630" t="s">
        <v>314</v>
      </c>
      <c r="I15630" t="s">
        <v>315</v>
      </c>
    </row>
    <row r="15631" spans="1:9" x14ac:dyDescent="0.25">
      <c r="A15631">
        <v>15629</v>
      </c>
      <c r="B15631" t="s">
        <v>10</v>
      </c>
      <c r="C15631">
        <v>2017</v>
      </c>
      <c r="D15631" t="s">
        <v>43</v>
      </c>
      <c r="E15631" t="s">
        <v>204</v>
      </c>
      <c r="F15631">
        <v>1</v>
      </c>
      <c r="G15631" t="s">
        <v>313</v>
      </c>
      <c r="H15631" t="s">
        <v>314</v>
      </c>
      <c r="I15631" t="s">
        <v>315</v>
      </c>
    </row>
    <row r="15632" spans="1:9" x14ac:dyDescent="0.25">
      <c r="A15632">
        <v>15630</v>
      </c>
      <c r="B15632" t="s">
        <v>3</v>
      </c>
      <c r="C15632">
        <v>2017</v>
      </c>
      <c r="D15632" t="s">
        <v>43</v>
      </c>
      <c r="E15632" t="s">
        <v>204</v>
      </c>
      <c r="F15632">
        <v>-1</v>
      </c>
      <c r="G15632" t="s">
        <v>313</v>
      </c>
      <c r="H15632" t="s">
        <v>314</v>
      </c>
      <c r="I15632" t="s">
        <v>315</v>
      </c>
    </row>
    <row r="15633" spans="1:9" x14ac:dyDescent="0.25">
      <c r="A15633">
        <v>15631</v>
      </c>
      <c r="B15633" t="s">
        <v>25</v>
      </c>
      <c r="C15633">
        <v>2017</v>
      </c>
      <c r="D15633" t="s">
        <v>43</v>
      </c>
      <c r="E15633" t="s">
        <v>204</v>
      </c>
      <c r="F15633">
        <v>0.5</v>
      </c>
      <c r="G15633" t="s">
        <v>313</v>
      </c>
      <c r="H15633" t="s">
        <v>314</v>
      </c>
      <c r="I15633" t="s">
        <v>315</v>
      </c>
    </row>
    <row r="15634" spans="1:9" x14ac:dyDescent="0.25">
      <c r="A15634">
        <v>15632</v>
      </c>
      <c r="B15634" t="s">
        <v>8</v>
      </c>
      <c r="C15634">
        <v>2017</v>
      </c>
      <c r="D15634" t="s">
        <v>43</v>
      </c>
      <c r="E15634" t="s">
        <v>205</v>
      </c>
      <c r="F15634">
        <v>0</v>
      </c>
      <c r="G15634" t="s">
        <v>316</v>
      </c>
      <c r="H15634" t="s">
        <v>314</v>
      </c>
      <c r="I15634" t="s">
        <v>315</v>
      </c>
    </row>
    <row r="15635" spans="1:9" x14ac:dyDescent="0.25">
      <c r="A15635">
        <v>15633</v>
      </c>
      <c r="B15635" t="s">
        <v>22</v>
      </c>
      <c r="C15635">
        <v>2017</v>
      </c>
      <c r="D15635" t="s">
        <v>43</v>
      </c>
      <c r="E15635" t="s">
        <v>205</v>
      </c>
      <c r="F15635">
        <v>0</v>
      </c>
      <c r="G15635" t="s">
        <v>316</v>
      </c>
      <c r="H15635" t="s">
        <v>314</v>
      </c>
      <c r="I15635" t="s">
        <v>315</v>
      </c>
    </row>
    <row r="15636" spans="1:9" x14ac:dyDescent="0.25">
      <c r="A15636">
        <v>15634</v>
      </c>
      <c r="B15636" t="s">
        <v>15</v>
      </c>
      <c r="C15636">
        <v>2017</v>
      </c>
      <c r="D15636" t="s">
        <v>43</v>
      </c>
      <c r="E15636" t="s">
        <v>205</v>
      </c>
      <c r="F15636">
        <v>0</v>
      </c>
      <c r="G15636" t="s">
        <v>316</v>
      </c>
      <c r="H15636" t="s">
        <v>314</v>
      </c>
      <c r="I15636" t="s">
        <v>315</v>
      </c>
    </row>
    <row r="15637" spans="1:9" x14ac:dyDescent="0.25">
      <c r="A15637">
        <v>15635</v>
      </c>
      <c r="B15637" t="s">
        <v>20</v>
      </c>
      <c r="C15637">
        <v>2017</v>
      </c>
      <c r="D15637" t="s">
        <v>43</v>
      </c>
      <c r="E15637" t="s">
        <v>205</v>
      </c>
      <c r="F15637">
        <v>0</v>
      </c>
      <c r="G15637" t="s">
        <v>316</v>
      </c>
      <c r="H15637" t="s">
        <v>314</v>
      </c>
      <c r="I15637" t="s">
        <v>315</v>
      </c>
    </row>
    <row r="15638" spans="1:9" x14ac:dyDescent="0.25">
      <c r="A15638">
        <v>15636</v>
      </c>
      <c r="B15638" t="s">
        <v>30</v>
      </c>
      <c r="C15638">
        <v>2017</v>
      </c>
      <c r="D15638" t="s">
        <v>43</v>
      </c>
      <c r="E15638" t="s">
        <v>205</v>
      </c>
      <c r="F15638">
        <v>0</v>
      </c>
      <c r="G15638" t="s">
        <v>316</v>
      </c>
      <c r="H15638" t="s">
        <v>314</v>
      </c>
      <c r="I15638" t="s">
        <v>315</v>
      </c>
    </row>
    <row r="15639" spans="1:9" x14ac:dyDescent="0.25">
      <c r="A15639">
        <v>15637</v>
      </c>
      <c r="B15639" t="s">
        <v>21</v>
      </c>
      <c r="C15639">
        <v>2017</v>
      </c>
      <c r="D15639" t="s">
        <v>43</v>
      </c>
      <c r="E15639" t="s">
        <v>205</v>
      </c>
      <c r="F15639">
        <v>0</v>
      </c>
      <c r="G15639" t="s">
        <v>316</v>
      </c>
      <c r="H15639" t="s">
        <v>314</v>
      </c>
      <c r="I15639" t="s">
        <v>315</v>
      </c>
    </row>
    <row r="15640" spans="1:9" x14ac:dyDescent="0.25">
      <c r="A15640">
        <v>15638</v>
      </c>
      <c r="B15640" t="s">
        <v>16</v>
      </c>
      <c r="C15640">
        <v>2017</v>
      </c>
      <c r="D15640" t="s">
        <v>43</v>
      </c>
      <c r="E15640" t="s">
        <v>205</v>
      </c>
      <c r="F15640">
        <v>0</v>
      </c>
      <c r="G15640" t="s">
        <v>316</v>
      </c>
      <c r="H15640" t="s">
        <v>314</v>
      </c>
      <c r="I15640" t="s">
        <v>315</v>
      </c>
    </row>
    <row r="15641" spans="1:9" x14ac:dyDescent="0.25">
      <c r="A15641">
        <v>15639</v>
      </c>
      <c r="B15641" t="s">
        <v>29</v>
      </c>
      <c r="C15641">
        <v>2017</v>
      </c>
      <c r="D15641" t="s">
        <v>43</v>
      </c>
      <c r="E15641" t="s">
        <v>205</v>
      </c>
      <c r="F15641">
        <v>0</v>
      </c>
      <c r="G15641" t="s">
        <v>316</v>
      </c>
      <c r="H15641" t="s">
        <v>314</v>
      </c>
      <c r="I15641" t="s">
        <v>315</v>
      </c>
    </row>
    <row r="15642" spans="1:9" x14ac:dyDescent="0.25">
      <c r="A15642">
        <v>15640</v>
      </c>
      <c r="B15642" t="s">
        <v>31</v>
      </c>
      <c r="C15642">
        <v>2017</v>
      </c>
      <c r="D15642" t="s">
        <v>43</v>
      </c>
      <c r="E15642" t="s">
        <v>205</v>
      </c>
      <c r="F15642">
        <v>0</v>
      </c>
      <c r="G15642" t="s">
        <v>316</v>
      </c>
      <c r="H15642" t="s">
        <v>314</v>
      </c>
      <c r="I15642" t="s">
        <v>315</v>
      </c>
    </row>
    <row r="15643" spans="1:9" x14ac:dyDescent="0.25">
      <c r="A15643">
        <v>15641</v>
      </c>
      <c r="B15643" t="s">
        <v>24</v>
      </c>
      <c r="C15643">
        <v>2017</v>
      </c>
      <c r="D15643" t="s">
        <v>43</v>
      </c>
      <c r="E15643" t="s">
        <v>205</v>
      </c>
      <c r="F15643">
        <v>0</v>
      </c>
      <c r="G15643" t="s">
        <v>316</v>
      </c>
      <c r="H15643" t="s">
        <v>314</v>
      </c>
      <c r="I15643" t="s">
        <v>315</v>
      </c>
    </row>
    <row r="15644" spans="1:9" x14ac:dyDescent="0.25">
      <c r="A15644">
        <v>15642</v>
      </c>
      <c r="B15644" t="s">
        <v>5</v>
      </c>
      <c r="C15644">
        <v>2017</v>
      </c>
      <c r="D15644" t="s">
        <v>43</v>
      </c>
      <c r="E15644" t="s">
        <v>205</v>
      </c>
      <c r="F15644">
        <v>0</v>
      </c>
      <c r="G15644" t="s">
        <v>316</v>
      </c>
      <c r="H15644" t="s">
        <v>314</v>
      </c>
      <c r="I15644" t="s">
        <v>315</v>
      </c>
    </row>
    <row r="15645" spans="1:9" x14ac:dyDescent="0.25">
      <c r="A15645">
        <v>15643</v>
      </c>
      <c r="B15645" t="s">
        <v>26</v>
      </c>
      <c r="C15645">
        <v>2017</v>
      </c>
      <c r="D15645" t="s">
        <v>43</v>
      </c>
      <c r="E15645" t="s">
        <v>205</v>
      </c>
      <c r="F15645">
        <v>0</v>
      </c>
      <c r="G15645" t="s">
        <v>316</v>
      </c>
      <c r="H15645" t="s">
        <v>314</v>
      </c>
      <c r="I15645" t="s">
        <v>315</v>
      </c>
    </row>
    <row r="15646" spans="1:9" x14ac:dyDescent="0.25">
      <c r="A15646">
        <v>15644</v>
      </c>
      <c r="B15646" t="s">
        <v>28</v>
      </c>
      <c r="C15646">
        <v>2017</v>
      </c>
      <c r="D15646" t="s">
        <v>43</v>
      </c>
      <c r="E15646" t="s">
        <v>205</v>
      </c>
      <c r="F15646">
        <v>0</v>
      </c>
      <c r="G15646" t="s">
        <v>316</v>
      </c>
      <c r="H15646" t="s">
        <v>314</v>
      </c>
      <c r="I15646" t="s">
        <v>315</v>
      </c>
    </row>
    <row r="15647" spans="1:9" x14ac:dyDescent="0.25">
      <c r="A15647">
        <v>15645</v>
      </c>
      <c r="B15647" t="s">
        <v>11</v>
      </c>
      <c r="C15647">
        <v>2017</v>
      </c>
      <c r="D15647" t="s">
        <v>43</v>
      </c>
      <c r="E15647" t="s">
        <v>205</v>
      </c>
      <c r="F15647">
        <v>0</v>
      </c>
      <c r="G15647" t="s">
        <v>316</v>
      </c>
      <c r="H15647" t="s">
        <v>314</v>
      </c>
      <c r="I15647" t="s">
        <v>315</v>
      </c>
    </row>
    <row r="15648" spans="1:9" x14ac:dyDescent="0.25">
      <c r="A15648">
        <v>15646</v>
      </c>
      <c r="B15648" t="s">
        <v>12</v>
      </c>
      <c r="C15648">
        <v>2017</v>
      </c>
      <c r="D15648" t="s">
        <v>43</v>
      </c>
      <c r="E15648" t="s">
        <v>205</v>
      </c>
      <c r="F15648">
        <v>0</v>
      </c>
      <c r="G15648" t="s">
        <v>316</v>
      </c>
      <c r="H15648" t="s">
        <v>314</v>
      </c>
      <c r="I15648" t="s">
        <v>315</v>
      </c>
    </row>
    <row r="15649" spans="1:9" x14ac:dyDescent="0.25">
      <c r="A15649">
        <v>15647</v>
      </c>
      <c r="B15649" t="s">
        <v>7</v>
      </c>
      <c r="C15649">
        <v>2017</v>
      </c>
      <c r="D15649" t="s">
        <v>43</v>
      </c>
      <c r="E15649" t="s">
        <v>205</v>
      </c>
      <c r="F15649">
        <v>0</v>
      </c>
      <c r="G15649" t="s">
        <v>316</v>
      </c>
      <c r="H15649" t="s">
        <v>314</v>
      </c>
      <c r="I15649" t="s">
        <v>315</v>
      </c>
    </row>
    <row r="15650" spans="1:9" x14ac:dyDescent="0.25">
      <c r="A15650">
        <v>15648</v>
      </c>
      <c r="B15650" t="s">
        <v>18</v>
      </c>
      <c r="C15650">
        <v>2017</v>
      </c>
      <c r="D15650" t="s">
        <v>43</v>
      </c>
      <c r="E15650" t="s">
        <v>205</v>
      </c>
      <c r="F15650">
        <v>0</v>
      </c>
      <c r="G15650" t="s">
        <v>316</v>
      </c>
      <c r="H15650" t="s">
        <v>314</v>
      </c>
      <c r="I15650" t="s">
        <v>315</v>
      </c>
    </row>
    <row r="15651" spans="1:9" x14ac:dyDescent="0.25">
      <c r="A15651">
        <v>15649</v>
      </c>
      <c r="B15651" t="s">
        <v>23</v>
      </c>
      <c r="C15651">
        <v>2017</v>
      </c>
      <c r="D15651" t="s">
        <v>43</v>
      </c>
      <c r="E15651" t="s">
        <v>205</v>
      </c>
      <c r="F15651">
        <v>0</v>
      </c>
      <c r="G15651" t="s">
        <v>316</v>
      </c>
      <c r="H15651" t="s">
        <v>314</v>
      </c>
      <c r="I15651" t="s">
        <v>315</v>
      </c>
    </row>
    <row r="15652" spans="1:9" x14ac:dyDescent="0.25">
      <c r="A15652">
        <v>15650</v>
      </c>
      <c r="B15652" t="s">
        <v>14</v>
      </c>
      <c r="C15652">
        <v>2017</v>
      </c>
      <c r="D15652" t="s">
        <v>43</v>
      </c>
      <c r="E15652" t="s">
        <v>205</v>
      </c>
      <c r="F15652">
        <v>0</v>
      </c>
      <c r="G15652" t="s">
        <v>316</v>
      </c>
      <c r="H15652" t="s">
        <v>314</v>
      </c>
      <c r="I15652" t="s">
        <v>315</v>
      </c>
    </row>
    <row r="15653" spans="1:9" x14ac:dyDescent="0.25">
      <c r="A15653">
        <v>15651</v>
      </c>
      <c r="B15653" t="s">
        <v>17</v>
      </c>
      <c r="C15653">
        <v>2017</v>
      </c>
      <c r="D15653" t="s">
        <v>43</v>
      </c>
      <c r="E15653" t="s">
        <v>205</v>
      </c>
      <c r="F15653">
        <v>0</v>
      </c>
      <c r="G15653" t="s">
        <v>316</v>
      </c>
      <c r="H15653" t="s">
        <v>314</v>
      </c>
      <c r="I15653" t="s">
        <v>315</v>
      </c>
    </row>
    <row r="15654" spans="1:9" x14ac:dyDescent="0.25">
      <c r="A15654">
        <v>15652</v>
      </c>
      <c r="B15654" t="s">
        <v>19</v>
      </c>
      <c r="C15654">
        <v>2017</v>
      </c>
      <c r="D15654" t="s">
        <v>43</v>
      </c>
      <c r="E15654" t="s">
        <v>205</v>
      </c>
      <c r="F15654">
        <v>0</v>
      </c>
      <c r="G15654" t="s">
        <v>316</v>
      </c>
      <c r="H15654" t="s">
        <v>314</v>
      </c>
      <c r="I15654" t="s">
        <v>315</v>
      </c>
    </row>
    <row r="15655" spans="1:9" x14ac:dyDescent="0.25">
      <c r="A15655">
        <v>15653</v>
      </c>
      <c r="B15655" t="s">
        <v>27</v>
      </c>
      <c r="C15655">
        <v>2017</v>
      </c>
      <c r="D15655" t="s">
        <v>43</v>
      </c>
      <c r="E15655" t="s">
        <v>205</v>
      </c>
      <c r="F15655">
        <v>0</v>
      </c>
      <c r="G15655" t="s">
        <v>316</v>
      </c>
      <c r="H15655" t="s">
        <v>314</v>
      </c>
      <c r="I15655" t="s">
        <v>315</v>
      </c>
    </row>
    <row r="15656" spans="1:9" x14ac:dyDescent="0.25">
      <c r="A15656">
        <v>15654</v>
      </c>
      <c r="B15656" t="s">
        <v>13</v>
      </c>
      <c r="C15656">
        <v>2017</v>
      </c>
      <c r="D15656" t="s">
        <v>43</v>
      </c>
      <c r="E15656" t="s">
        <v>205</v>
      </c>
      <c r="F15656">
        <v>0</v>
      </c>
      <c r="G15656" t="s">
        <v>316</v>
      </c>
      <c r="H15656" t="s">
        <v>314</v>
      </c>
      <c r="I15656" t="s">
        <v>315</v>
      </c>
    </row>
    <row r="15657" spans="1:9" x14ac:dyDescent="0.25">
      <c r="A15657">
        <v>15655</v>
      </c>
      <c r="B15657" t="s">
        <v>4</v>
      </c>
      <c r="C15657">
        <v>2017</v>
      </c>
      <c r="D15657" t="s">
        <v>43</v>
      </c>
      <c r="E15657" t="s">
        <v>205</v>
      </c>
      <c r="F15657">
        <v>0</v>
      </c>
      <c r="G15657" t="s">
        <v>316</v>
      </c>
      <c r="H15657" t="s">
        <v>314</v>
      </c>
      <c r="I15657" t="s">
        <v>315</v>
      </c>
    </row>
    <row r="15658" spans="1:9" x14ac:dyDescent="0.25">
      <c r="A15658">
        <v>15656</v>
      </c>
      <c r="B15658" t="s">
        <v>6</v>
      </c>
      <c r="C15658">
        <v>2017</v>
      </c>
      <c r="D15658" t="s">
        <v>43</v>
      </c>
      <c r="E15658" t="s">
        <v>205</v>
      </c>
      <c r="F15658">
        <v>0</v>
      </c>
      <c r="G15658" t="s">
        <v>316</v>
      </c>
      <c r="H15658" t="s">
        <v>314</v>
      </c>
      <c r="I15658" t="s">
        <v>315</v>
      </c>
    </row>
    <row r="15659" spans="1:9" x14ac:dyDescent="0.25">
      <c r="A15659">
        <v>15657</v>
      </c>
      <c r="B15659" t="s">
        <v>9</v>
      </c>
      <c r="C15659">
        <v>2017</v>
      </c>
      <c r="D15659" t="s">
        <v>43</v>
      </c>
      <c r="E15659" t="s">
        <v>205</v>
      </c>
      <c r="F15659">
        <v>0</v>
      </c>
      <c r="G15659" t="s">
        <v>316</v>
      </c>
      <c r="H15659" t="s">
        <v>314</v>
      </c>
      <c r="I15659" t="s">
        <v>315</v>
      </c>
    </row>
    <row r="15660" spans="1:9" x14ac:dyDescent="0.25">
      <c r="A15660">
        <v>15658</v>
      </c>
      <c r="B15660" t="s">
        <v>10</v>
      </c>
      <c r="C15660">
        <v>2017</v>
      </c>
      <c r="D15660" t="s">
        <v>43</v>
      </c>
      <c r="E15660" t="s">
        <v>205</v>
      </c>
      <c r="F15660">
        <v>0</v>
      </c>
      <c r="G15660" t="s">
        <v>316</v>
      </c>
      <c r="H15660" t="s">
        <v>314</v>
      </c>
      <c r="I15660" t="s">
        <v>315</v>
      </c>
    </row>
    <row r="15661" spans="1:9" x14ac:dyDescent="0.25">
      <c r="A15661">
        <v>15659</v>
      </c>
      <c r="B15661" t="s">
        <v>3</v>
      </c>
      <c r="C15661">
        <v>2017</v>
      </c>
      <c r="D15661" t="s">
        <v>43</v>
      </c>
      <c r="E15661" t="s">
        <v>205</v>
      </c>
      <c r="F15661">
        <v>0</v>
      </c>
      <c r="G15661" t="s">
        <v>316</v>
      </c>
      <c r="H15661" t="s">
        <v>314</v>
      </c>
      <c r="I15661" t="s">
        <v>315</v>
      </c>
    </row>
    <row r="15662" spans="1:9" x14ac:dyDescent="0.25">
      <c r="A15662">
        <v>15660</v>
      </c>
      <c r="B15662" t="s">
        <v>25</v>
      </c>
      <c r="C15662">
        <v>2017</v>
      </c>
      <c r="D15662" t="s">
        <v>43</v>
      </c>
      <c r="E15662" t="s">
        <v>205</v>
      </c>
      <c r="F15662">
        <v>0</v>
      </c>
      <c r="G15662" t="s">
        <v>316</v>
      </c>
      <c r="H15662" t="s">
        <v>314</v>
      </c>
      <c r="I15662" t="s">
        <v>315</v>
      </c>
    </row>
    <row r="15663" spans="1:9" x14ac:dyDescent="0.25">
      <c r="A15663">
        <v>15661</v>
      </c>
      <c r="B15663" t="s">
        <v>8</v>
      </c>
      <c r="C15663">
        <v>2018</v>
      </c>
      <c r="D15663" t="s">
        <v>43</v>
      </c>
      <c r="E15663" t="s">
        <v>312</v>
      </c>
      <c r="F15663">
        <v>1018374</v>
      </c>
      <c r="G15663" t="s">
        <v>313</v>
      </c>
      <c r="H15663" t="s">
        <v>314</v>
      </c>
      <c r="I15663" t="s">
        <v>315</v>
      </c>
    </row>
    <row r="15664" spans="1:9" x14ac:dyDescent="0.25">
      <c r="A15664">
        <v>15662</v>
      </c>
      <c r="B15664" t="s">
        <v>22</v>
      </c>
      <c r="C15664">
        <v>2018</v>
      </c>
      <c r="D15664" t="s">
        <v>43</v>
      </c>
      <c r="E15664" t="s">
        <v>312</v>
      </c>
      <c r="F15664">
        <v>1018374</v>
      </c>
      <c r="G15664" t="s">
        <v>313</v>
      </c>
      <c r="H15664" t="s">
        <v>314</v>
      </c>
      <c r="I15664" t="s">
        <v>315</v>
      </c>
    </row>
    <row r="15665" spans="1:9" x14ac:dyDescent="0.25">
      <c r="A15665">
        <v>15663</v>
      </c>
      <c r="B15665" t="s">
        <v>15</v>
      </c>
      <c r="C15665">
        <v>2018</v>
      </c>
      <c r="D15665" t="s">
        <v>43</v>
      </c>
      <c r="E15665" t="s">
        <v>312</v>
      </c>
      <c r="F15665">
        <v>1013226</v>
      </c>
      <c r="G15665" t="s">
        <v>313</v>
      </c>
      <c r="H15665" t="s">
        <v>314</v>
      </c>
      <c r="I15665" t="s">
        <v>315</v>
      </c>
    </row>
    <row r="15666" spans="1:9" x14ac:dyDescent="0.25">
      <c r="A15666">
        <v>15664</v>
      </c>
      <c r="B15666" t="s">
        <v>20</v>
      </c>
      <c r="C15666">
        <v>2018</v>
      </c>
      <c r="D15666" t="s">
        <v>43</v>
      </c>
      <c r="E15666" t="s">
        <v>312</v>
      </c>
      <c r="F15666">
        <v>1011886</v>
      </c>
      <c r="G15666" t="s">
        <v>313</v>
      </c>
      <c r="H15666" t="s">
        <v>314</v>
      </c>
      <c r="I15666" t="s">
        <v>315</v>
      </c>
    </row>
    <row r="15667" spans="1:9" x14ac:dyDescent="0.25">
      <c r="A15667">
        <v>15665</v>
      </c>
      <c r="B15667" t="s">
        <v>30</v>
      </c>
      <c r="C15667">
        <v>2018</v>
      </c>
      <c r="D15667" t="s">
        <v>43</v>
      </c>
      <c r="E15667" t="s">
        <v>312</v>
      </c>
      <c r="F15667">
        <v>1009496</v>
      </c>
      <c r="G15667" t="s">
        <v>313</v>
      </c>
      <c r="H15667" t="s">
        <v>314</v>
      </c>
      <c r="I15667" t="s">
        <v>315</v>
      </c>
    </row>
    <row r="15668" spans="1:9" x14ac:dyDescent="0.25">
      <c r="A15668">
        <v>15666</v>
      </c>
      <c r="B15668" t="s">
        <v>21</v>
      </c>
      <c r="C15668">
        <v>2018</v>
      </c>
      <c r="D15668" t="s">
        <v>43</v>
      </c>
      <c r="E15668" t="s">
        <v>312</v>
      </c>
      <c r="F15668">
        <v>1011642</v>
      </c>
      <c r="G15668" t="s">
        <v>313</v>
      </c>
      <c r="H15668" t="s">
        <v>314</v>
      </c>
      <c r="I15668" t="s">
        <v>315</v>
      </c>
    </row>
    <row r="15669" spans="1:9" x14ac:dyDescent="0.25">
      <c r="A15669">
        <v>15667</v>
      </c>
      <c r="B15669" t="s">
        <v>16</v>
      </c>
      <c r="C15669">
        <v>2018</v>
      </c>
      <c r="D15669" t="s">
        <v>43</v>
      </c>
      <c r="E15669" t="s">
        <v>312</v>
      </c>
      <c r="F15669">
        <v>1009438</v>
      </c>
      <c r="G15669" t="s">
        <v>313</v>
      </c>
      <c r="H15669" t="s">
        <v>314</v>
      </c>
      <c r="I15669" t="s">
        <v>315</v>
      </c>
    </row>
    <row r="15670" spans="1:9" x14ac:dyDescent="0.25">
      <c r="A15670">
        <v>15668</v>
      </c>
      <c r="B15670" t="s">
        <v>29</v>
      </c>
      <c r="C15670">
        <v>2018</v>
      </c>
      <c r="D15670" t="s">
        <v>43</v>
      </c>
      <c r="E15670" t="s">
        <v>312</v>
      </c>
      <c r="F15670">
        <v>1009743</v>
      </c>
      <c r="G15670" t="s">
        <v>313</v>
      </c>
      <c r="H15670" t="s">
        <v>314</v>
      </c>
      <c r="I15670" t="s">
        <v>315</v>
      </c>
    </row>
    <row r="15671" spans="1:9" x14ac:dyDescent="0.25">
      <c r="A15671">
        <v>15669</v>
      </c>
      <c r="B15671" t="s">
        <v>31</v>
      </c>
      <c r="C15671">
        <v>2018</v>
      </c>
      <c r="D15671" t="s">
        <v>43</v>
      </c>
      <c r="E15671" t="s">
        <v>312</v>
      </c>
      <c r="F15671">
        <v>1008937</v>
      </c>
      <c r="G15671" t="s">
        <v>313</v>
      </c>
      <c r="H15671" t="s">
        <v>314</v>
      </c>
      <c r="I15671" t="s">
        <v>315</v>
      </c>
    </row>
    <row r="15672" spans="1:9" x14ac:dyDescent="0.25">
      <c r="A15672">
        <v>15670</v>
      </c>
      <c r="B15672" t="s">
        <v>24</v>
      </c>
      <c r="C15672">
        <v>2018</v>
      </c>
      <c r="D15672" t="s">
        <v>43</v>
      </c>
      <c r="E15672" t="s">
        <v>312</v>
      </c>
      <c r="F15672">
        <v>1009379</v>
      </c>
      <c r="G15672" t="s">
        <v>313</v>
      </c>
      <c r="H15672" t="s">
        <v>314</v>
      </c>
      <c r="I15672" t="s">
        <v>315</v>
      </c>
    </row>
    <row r="15673" spans="1:9" x14ac:dyDescent="0.25">
      <c r="A15673">
        <v>15671</v>
      </c>
      <c r="B15673" t="s">
        <v>5</v>
      </c>
      <c r="C15673">
        <v>2018</v>
      </c>
      <c r="D15673" t="s">
        <v>43</v>
      </c>
      <c r="E15673" t="s">
        <v>312</v>
      </c>
      <c r="F15673">
        <v>1024238</v>
      </c>
      <c r="G15673" t="s">
        <v>313</v>
      </c>
      <c r="H15673" t="s">
        <v>314</v>
      </c>
      <c r="I15673" t="s">
        <v>315</v>
      </c>
    </row>
    <row r="15674" spans="1:9" x14ac:dyDescent="0.25">
      <c r="A15674">
        <v>15672</v>
      </c>
      <c r="B15674" t="s">
        <v>26</v>
      </c>
      <c r="C15674">
        <v>2018</v>
      </c>
      <c r="D15674" t="s">
        <v>43</v>
      </c>
      <c r="E15674" t="s">
        <v>312</v>
      </c>
      <c r="F15674">
        <v>1011637</v>
      </c>
      <c r="G15674" t="s">
        <v>313</v>
      </c>
      <c r="H15674" t="s">
        <v>314</v>
      </c>
      <c r="I15674" t="s">
        <v>315</v>
      </c>
    </row>
    <row r="15675" spans="1:9" x14ac:dyDescent="0.25">
      <c r="A15675">
        <v>15673</v>
      </c>
      <c r="B15675" t="s">
        <v>28</v>
      </c>
      <c r="C15675">
        <v>2018</v>
      </c>
      <c r="D15675" t="s">
        <v>43</v>
      </c>
      <c r="E15675" t="s">
        <v>312</v>
      </c>
      <c r="F15675">
        <v>1016117</v>
      </c>
      <c r="G15675" t="s">
        <v>313</v>
      </c>
      <c r="H15675" t="s">
        <v>314</v>
      </c>
      <c r="I15675" t="s">
        <v>315</v>
      </c>
    </row>
    <row r="15676" spans="1:9" x14ac:dyDescent="0.25">
      <c r="A15676">
        <v>15674</v>
      </c>
      <c r="B15676" t="s">
        <v>11</v>
      </c>
      <c r="C15676">
        <v>2018</v>
      </c>
      <c r="D15676" t="s">
        <v>43</v>
      </c>
      <c r="E15676" t="s">
        <v>312</v>
      </c>
      <c r="F15676">
        <v>1017913</v>
      </c>
      <c r="G15676" t="s">
        <v>313</v>
      </c>
      <c r="H15676" t="s">
        <v>314</v>
      </c>
      <c r="I15676" t="s">
        <v>315</v>
      </c>
    </row>
    <row r="15677" spans="1:9" x14ac:dyDescent="0.25">
      <c r="A15677">
        <v>15675</v>
      </c>
      <c r="B15677" t="s">
        <v>12</v>
      </c>
      <c r="C15677">
        <v>2018</v>
      </c>
      <c r="D15677" t="s">
        <v>43</v>
      </c>
      <c r="E15677" t="s">
        <v>312</v>
      </c>
      <c r="F15677">
        <v>1012780</v>
      </c>
      <c r="G15677" t="s">
        <v>313</v>
      </c>
      <c r="H15677" t="s">
        <v>314</v>
      </c>
      <c r="I15677" t="s">
        <v>315</v>
      </c>
    </row>
    <row r="15678" spans="1:9" x14ac:dyDescent="0.25">
      <c r="A15678">
        <v>15676</v>
      </c>
      <c r="B15678" t="s">
        <v>7</v>
      </c>
      <c r="C15678">
        <v>2018</v>
      </c>
      <c r="D15678" t="s">
        <v>43</v>
      </c>
      <c r="E15678" t="s">
        <v>312</v>
      </c>
      <c r="F15678">
        <v>1014869</v>
      </c>
      <c r="G15678" t="s">
        <v>313</v>
      </c>
      <c r="H15678" t="s">
        <v>314</v>
      </c>
      <c r="I15678" t="s">
        <v>315</v>
      </c>
    </row>
    <row r="15679" spans="1:9" x14ac:dyDescent="0.25">
      <c r="A15679">
        <v>15677</v>
      </c>
      <c r="B15679" t="s">
        <v>18</v>
      </c>
      <c r="C15679">
        <v>2018</v>
      </c>
      <c r="D15679" t="s">
        <v>43</v>
      </c>
      <c r="E15679" t="s">
        <v>312</v>
      </c>
      <c r="F15679">
        <v>1007151</v>
      </c>
      <c r="G15679" t="s">
        <v>313</v>
      </c>
      <c r="H15679" t="s">
        <v>314</v>
      </c>
      <c r="I15679" t="s">
        <v>315</v>
      </c>
    </row>
    <row r="15680" spans="1:9" x14ac:dyDescent="0.25">
      <c r="A15680">
        <v>15678</v>
      </c>
      <c r="B15680" t="s">
        <v>23</v>
      </c>
      <c r="C15680">
        <v>2018</v>
      </c>
      <c r="D15680" t="s">
        <v>43</v>
      </c>
      <c r="E15680" t="s">
        <v>312</v>
      </c>
      <c r="F15680">
        <v>1010348</v>
      </c>
      <c r="G15680" t="s">
        <v>313</v>
      </c>
      <c r="H15680" t="s">
        <v>314</v>
      </c>
      <c r="I15680" t="s">
        <v>315</v>
      </c>
    </row>
    <row r="15681" spans="1:9" x14ac:dyDescent="0.25">
      <c r="A15681">
        <v>15679</v>
      </c>
      <c r="B15681" t="s">
        <v>14</v>
      </c>
      <c r="C15681">
        <v>2018</v>
      </c>
      <c r="D15681" t="s">
        <v>43</v>
      </c>
      <c r="E15681" t="s">
        <v>312</v>
      </c>
      <c r="F15681">
        <v>1012097</v>
      </c>
      <c r="G15681" t="s">
        <v>313</v>
      </c>
      <c r="H15681" t="s">
        <v>314</v>
      </c>
      <c r="I15681" t="s">
        <v>315</v>
      </c>
    </row>
    <row r="15682" spans="1:9" x14ac:dyDescent="0.25">
      <c r="A15682">
        <v>15680</v>
      </c>
      <c r="B15682" t="s">
        <v>17</v>
      </c>
      <c r="C15682">
        <v>2018</v>
      </c>
      <c r="D15682" t="s">
        <v>43</v>
      </c>
      <c r="E15682" t="s">
        <v>312</v>
      </c>
      <c r="F15682">
        <v>1014391</v>
      </c>
      <c r="G15682" t="s">
        <v>313</v>
      </c>
      <c r="H15682" t="s">
        <v>314</v>
      </c>
      <c r="I15682" t="s">
        <v>315</v>
      </c>
    </row>
    <row r="15683" spans="1:9" x14ac:dyDescent="0.25">
      <c r="A15683">
        <v>15681</v>
      </c>
      <c r="B15683" t="s">
        <v>19</v>
      </c>
      <c r="C15683">
        <v>2018</v>
      </c>
      <c r="D15683" t="s">
        <v>43</v>
      </c>
      <c r="E15683" t="s">
        <v>312</v>
      </c>
      <c r="F15683">
        <v>1006816</v>
      </c>
      <c r="G15683" t="s">
        <v>313</v>
      </c>
      <c r="H15683" t="s">
        <v>314</v>
      </c>
      <c r="I15683" t="s">
        <v>315</v>
      </c>
    </row>
    <row r="15684" spans="1:9" x14ac:dyDescent="0.25">
      <c r="A15684">
        <v>15682</v>
      </c>
      <c r="B15684" t="s">
        <v>27</v>
      </c>
      <c r="C15684">
        <v>2018</v>
      </c>
      <c r="D15684" t="s">
        <v>43</v>
      </c>
      <c r="E15684" t="s">
        <v>312</v>
      </c>
      <c r="F15684">
        <v>1014457</v>
      </c>
      <c r="G15684" t="s">
        <v>313</v>
      </c>
      <c r="H15684" t="s">
        <v>314</v>
      </c>
      <c r="I15684" t="s">
        <v>315</v>
      </c>
    </row>
    <row r="15685" spans="1:9" x14ac:dyDescent="0.25">
      <c r="A15685">
        <v>15683</v>
      </c>
      <c r="B15685" t="s">
        <v>13</v>
      </c>
      <c r="C15685">
        <v>2018</v>
      </c>
      <c r="D15685" t="s">
        <v>43</v>
      </c>
      <c r="E15685" t="s">
        <v>312</v>
      </c>
      <c r="F15685">
        <v>1012490</v>
      </c>
      <c r="G15685" t="s">
        <v>313</v>
      </c>
      <c r="H15685" t="s">
        <v>314</v>
      </c>
      <c r="I15685" t="s">
        <v>315</v>
      </c>
    </row>
    <row r="15686" spans="1:9" x14ac:dyDescent="0.25">
      <c r="A15686">
        <v>15684</v>
      </c>
      <c r="B15686" t="s">
        <v>4</v>
      </c>
      <c r="C15686">
        <v>2018</v>
      </c>
      <c r="D15686" t="s">
        <v>43</v>
      </c>
      <c r="E15686" t="s">
        <v>312</v>
      </c>
      <c r="F15686">
        <v>1006270</v>
      </c>
      <c r="G15686" t="s">
        <v>313</v>
      </c>
      <c r="H15686" t="s">
        <v>314</v>
      </c>
      <c r="I15686" t="s">
        <v>315</v>
      </c>
    </row>
    <row r="15687" spans="1:9" x14ac:dyDescent="0.25">
      <c r="A15687">
        <v>15685</v>
      </c>
      <c r="B15687" t="s">
        <v>6</v>
      </c>
      <c r="C15687">
        <v>2018</v>
      </c>
      <c r="D15687" t="s">
        <v>43</v>
      </c>
      <c r="E15687" t="s">
        <v>312</v>
      </c>
      <c r="F15687">
        <v>1010472</v>
      </c>
      <c r="G15687" t="s">
        <v>313</v>
      </c>
      <c r="H15687" t="s">
        <v>314</v>
      </c>
      <c r="I15687" t="s">
        <v>315</v>
      </c>
    </row>
    <row r="15688" spans="1:9" x14ac:dyDescent="0.25">
      <c r="A15688">
        <v>15686</v>
      </c>
      <c r="B15688" t="s">
        <v>9</v>
      </c>
      <c r="C15688">
        <v>2018</v>
      </c>
      <c r="D15688" t="s">
        <v>43</v>
      </c>
      <c r="E15688" t="s">
        <v>312</v>
      </c>
      <c r="F15688">
        <v>1023255</v>
      </c>
      <c r="G15688" t="s">
        <v>313</v>
      </c>
      <c r="H15688" t="s">
        <v>314</v>
      </c>
      <c r="I15688" t="s">
        <v>315</v>
      </c>
    </row>
    <row r="15689" spans="1:9" x14ac:dyDescent="0.25">
      <c r="A15689">
        <v>15687</v>
      </c>
      <c r="B15689" t="s">
        <v>10</v>
      </c>
      <c r="C15689">
        <v>2018</v>
      </c>
      <c r="D15689" t="s">
        <v>43</v>
      </c>
      <c r="E15689" t="s">
        <v>312</v>
      </c>
      <c r="F15689">
        <v>1012877</v>
      </c>
      <c r="G15689" t="s">
        <v>313</v>
      </c>
      <c r="H15689" t="s">
        <v>314</v>
      </c>
      <c r="I15689" t="s">
        <v>315</v>
      </c>
    </row>
    <row r="15690" spans="1:9" x14ac:dyDescent="0.25">
      <c r="A15690">
        <v>15688</v>
      </c>
      <c r="B15690" t="s">
        <v>3</v>
      </c>
      <c r="C15690">
        <v>2018</v>
      </c>
      <c r="D15690" t="s">
        <v>43</v>
      </c>
      <c r="E15690" t="s">
        <v>312</v>
      </c>
      <c r="F15690">
        <v>1012499</v>
      </c>
      <c r="G15690" t="s">
        <v>313</v>
      </c>
      <c r="H15690" t="s">
        <v>314</v>
      </c>
      <c r="I15690" t="s">
        <v>315</v>
      </c>
    </row>
    <row r="15691" spans="1:9" x14ac:dyDescent="0.25">
      <c r="A15691">
        <v>15689</v>
      </c>
      <c r="B15691" t="s">
        <v>25</v>
      </c>
      <c r="C15691">
        <v>2018</v>
      </c>
      <c r="D15691" t="s">
        <v>43</v>
      </c>
      <c r="E15691" t="s">
        <v>312</v>
      </c>
      <c r="F15691">
        <v>1014392</v>
      </c>
      <c r="G15691" t="s">
        <v>313</v>
      </c>
      <c r="H15691" t="s">
        <v>314</v>
      </c>
      <c r="I15691" t="s">
        <v>315</v>
      </c>
    </row>
    <row r="15692" spans="1:9" x14ac:dyDescent="0.25">
      <c r="A15692">
        <v>15690</v>
      </c>
      <c r="B15692" t="s">
        <v>8</v>
      </c>
      <c r="C15692">
        <v>2018</v>
      </c>
      <c r="D15692" t="s">
        <v>43</v>
      </c>
      <c r="E15692" t="s">
        <v>64</v>
      </c>
      <c r="F15692">
        <v>1018373.6</v>
      </c>
      <c r="G15692" t="s">
        <v>313</v>
      </c>
      <c r="H15692" t="s">
        <v>314</v>
      </c>
      <c r="I15692" t="s">
        <v>315</v>
      </c>
    </row>
    <row r="15693" spans="1:9" x14ac:dyDescent="0.25">
      <c r="A15693">
        <v>15691</v>
      </c>
      <c r="B15693" t="s">
        <v>22</v>
      </c>
      <c r="C15693">
        <v>2018</v>
      </c>
      <c r="D15693" t="s">
        <v>43</v>
      </c>
      <c r="E15693" t="s">
        <v>64</v>
      </c>
      <c r="F15693">
        <v>1018373.6</v>
      </c>
      <c r="G15693" t="s">
        <v>313</v>
      </c>
      <c r="H15693" t="s">
        <v>314</v>
      </c>
      <c r="I15693" t="s">
        <v>315</v>
      </c>
    </row>
    <row r="15694" spans="1:9" x14ac:dyDescent="0.25">
      <c r="A15694">
        <v>15692</v>
      </c>
      <c r="B15694" t="s">
        <v>15</v>
      </c>
      <c r="C15694">
        <v>2018</v>
      </c>
      <c r="D15694" t="s">
        <v>43</v>
      </c>
      <c r="E15694" t="s">
        <v>64</v>
      </c>
      <c r="F15694">
        <v>1013225.6</v>
      </c>
      <c r="G15694" t="s">
        <v>313</v>
      </c>
      <c r="H15694" t="s">
        <v>314</v>
      </c>
      <c r="I15694" t="s">
        <v>315</v>
      </c>
    </row>
    <row r="15695" spans="1:9" x14ac:dyDescent="0.25">
      <c r="A15695">
        <v>15693</v>
      </c>
      <c r="B15695" t="s">
        <v>20</v>
      </c>
      <c r="C15695">
        <v>2018</v>
      </c>
      <c r="D15695" t="s">
        <v>43</v>
      </c>
      <c r="E15695" t="s">
        <v>64</v>
      </c>
      <c r="F15695">
        <v>1011885.6</v>
      </c>
      <c r="G15695" t="s">
        <v>313</v>
      </c>
      <c r="H15695" t="s">
        <v>314</v>
      </c>
      <c r="I15695" t="s">
        <v>315</v>
      </c>
    </row>
    <row r="15696" spans="1:9" x14ac:dyDescent="0.25">
      <c r="A15696">
        <v>15694</v>
      </c>
      <c r="B15696" t="s">
        <v>30</v>
      </c>
      <c r="C15696">
        <v>2018</v>
      </c>
      <c r="D15696" t="s">
        <v>43</v>
      </c>
      <c r="E15696" t="s">
        <v>64</v>
      </c>
      <c r="F15696">
        <v>1009495.1</v>
      </c>
      <c r="G15696" t="s">
        <v>313</v>
      </c>
      <c r="H15696" t="s">
        <v>314</v>
      </c>
      <c r="I15696" t="s">
        <v>315</v>
      </c>
    </row>
    <row r="15697" spans="1:9" x14ac:dyDescent="0.25">
      <c r="A15697">
        <v>15695</v>
      </c>
      <c r="B15697" t="s">
        <v>21</v>
      </c>
      <c r="C15697">
        <v>2018</v>
      </c>
      <c r="D15697" t="s">
        <v>43</v>
      </c>
      <c r="E15697" t="s">
        <v>64</v>
      </c>
      <c r="F15697">
        <v>1011642.1</v>
      </c>
      <c r="G15697" t="s">
        <v>313</v>
      </c>
      <c r="H15697" t="s">
        <v>314</v>
      </c>
      <c r="I15697" t="s">
        <v>315</v>
      </c>
    </row>
    <row r="15698" spans="1:9" x14ac:dyDescent="0.25">
      <c r="A15698">
        <v>15696</v>
      </c>
      <c r="B15698" t="s">
        <v>16</v>
      </c>
      <c r="C15698">
        <v>2018</v>
      </c>
      <c r="D15698" t="s">
        <v>43</v>
      </c>
      <c r="E15698" t="s">
        <v>64</v>
      </c>
      <c r="F15698">
        <v>1009438.1</v>
      </c>
      <c r="G15698" t="s">
        <v>313</v>
      </c>
      <c r="H15698" t="s">
        <v>314</v>
      </c>
      <c r="I15698" t="s">
        <v>315</v>
      </c>
    </row>
    <row r="15699" spans="1:9" x14ac:dyDescent="0.25">
      <c r="A15699">
        <v>15697</v>
      </c>
      <c r="B15699" t="s">
        <v>29</v>
      </c>
      <c r="C15699">
        <v>2018</v>
      </c>
      <c r="D15699" t="s">
        <v>43</v>
      </c>
      <c r="E15699" t="s">
        <v>64</v>
      </c>
      <c r="F15699">
        <v>1009742.6</v>
      </c>
      <c r="G15699" t="s">
        <v>313</v>
      </c>
      <c r="H15699" t="s">
        <v>314</v>
      </c>
      <c r="I15699" t="s">
        <v>315</v>
      </c>
    </row>
    <row r="15700" spans="1:9" x14ac:dyDescent="0.25">
      <c r="A15700">
        <v>15698</v>
      </c>
      <c r="B15700" t="s">
        <v>31</v>
      </c>
      <c r="C15700">
        <v>2018</v>
      </c>
      <c r="D15700" t="s">
        <v>43</v>
      </c>
      <c r="E15700" t="s">
        <v>64</v>
      </c>
      <c r="F15700">
        <v>1008936.6</v>
      </c>
      <c r="G15700" t="s">
        <v>313</v>
      </c>
      <c r="H15700" t="s">
        <v>314</v>
      </c>
      <c r="I15700" t="s">
        <v>315</v>
      </c>
    </row>
    <row r="15701" spans="1:9" x14ac:dyDescent="0.25">
      <c r="A15701">
        <v>15699</v>
      </c>
      <c r="B15701" t="s">
        <v>24</v>
      </c>
      <c r="C15701">
        <v>2018</v>
      </c>
      <c r="D15701" t="s">
        <v>43</v>
      </c>
      <c r="E15701" t="s">
        <v>64</v>
      </c>
      <c r="F15701">
        <v>1009379.1</v>
      </c>
      <c r="G15701" t="s">
        <v>313</v>
      </c>
      <c r="H15701" t="s">
        <v>314</v>
      </c>
      <c r="I15701" t="s">
        <v>315</v>
      </c>
    </row>
    <row r="15702" spans="1:9" x14ac:dyDescent="0.25">
      <c r="A15702">
        <v>15700</v>
      </c>
      <c r="B15702" t="s">
        <v>5</v>
      </c>
      <c r="C15702">
        <v>2018</v>
      </c>
      <c r="D15702" t="s">
        <v>43</v>
      </c>
      <c r="E15702" t="s">
        <v>64</v>
      </c>
      <c r="F15702">
        <v>1024238.1</v>
      </c>
      <c r="G15702" t="s">
        <v>313</v>
      </c>
      <c r="H15702" t="s">
        <v>314</v>
      </c>
      <c r="I15702" t="s">
        <v>315</v>
      </c>
    </row>
    <row r="15703" spans="1:9" x14ac:dyDescent="0.25">
      <c r="A15703">
        <v>15701</v>
      </c>
      <c r="B15703" t="s">
        <v>26</v>
      </c>
      <c r="C15703">
        <v>2018</v>
      </c>
      <c r="D15703" t="s">
        <v>43</v>
      </c>
      <c r="E15703" t="s">
        <v>64</v>
      </c>
      <c r="F15703">
        <v>1011636.6</v>
      </c>
      <c r="G15703" t="s">
        <v>313</v>
      </c>
      <c r="H15703" t="s">
        <v>314</v>
      </c>
      <c r="I15703" t="s">
        <v>315</v>
      </c>
    </row>
    <row r="15704" spans="1:9" x14ac:dyDescent="0.25">
      <c r="A15704">
        <v>15702</v>
      </c>
      <c r="B15704" t="s">
        <v>28</v>
      </c>
      <c r="C15704">
        <v>2018</v>
      </c>
      <c r="D15704" t="s">
        <v>43</v>
      </c>
      <c r="E15704" t="s">
        <v>64</v>
      </c>
      <c r="F15704">
        <v>1016117.1</v>
      </c>
      <c r="G15704" t="s">
        <v>313</v>
      </c>
      <c r="H15704" t="s">
        <v>314</v>
      </c>
      <c r="I15704" t="s">
        <v>315</v>
      </c>
    </row>
    <row r="15705" spans="1:9" x14ac:dyDescent="0.25">
      <c r="A15705">
        <v>15703</v>
      </c>
      <c r="B15705" t="s">
        <v>11</v>
      </c>
      <c r="C15705">
        <v>2018</v>
      </c>
      <c r="D15705" t="s">
        <v>43</v>
      </c>
      <c r="E15705" t="s">
        <v>64</v>
      </c>
      <c r="F15705">
        <v>1017913.6</v>
      </c>
      <c r="G15705" t="s">
        <v>313</v>
      </c>
      <c r="H15705" t="s">
        <v>314</v>
      </c>
      <c r="I15705" t="s">
        <v>315</v>
      </c>
    </row>
    <row r="15706" spans="1:9" x14ac:dyDescent="0.25">
      <c r="A15706">
        <v>15704</v>
      </c>
      <c r="B15706" t="s">
        <v>12</v>
      </c>
      <c r="C15706">
        <v>2018</v>
      </c>
      <c r="D15706" t="s">
        <v>43</v>
      </c>
      <c r="E15706" t="s">
        <v>64</v>
      </c>
      <c r="F15706">
        <v>1012780.1</v>
      </c>
      <c r="G15706" t="s">
        <v>313</v>
      </c>
      <c r="H15706" t="s">
        <v>314</v>
      </c>
      <c r="I15706" t="s">
        <v>315</v>
      </c>
    </row>
    <row r="15707" spans="1:9" x14ac:dyDescent="0.25">
      <c r="A15707">
        <v>15705</v>
      </c>
      <c r="B15707" t="s">
        <v>7</v>
      </c>
      <c r="C15707">
        <v>2018</v>
      </c>
      <c r="D15707" t="s">
        <v>43</v>
      </c>
      <c r="E15707" t="s">
        <v>64</v>
      </c>
      <c r="F15707">
        <v>1014869.6</v>
      </c>
      <c r="G15707" t="s">
        <v>313</v>
      </c>
      <c r="H15707" t="s">
        <v>314</v>
      </c>
      <c r="I15707" t="s">
        <v>315</v>
      </c>
    </row>
    <row r="15708" spans="1:9" x14ac:dyDescent="0.25">
      <c r="A15708">
        <v>15706</v>
      </c>
      <c r="B15708" t="s">
        <v>18</v>
      </c>
      <c r="C15708">
        <v>2018</v>
      </c>
      <c r="D15708" t="s">
        <v>43</v>
      </c>
      <c r="E15708" t="s">
        <v>64</v>
      </c>
      <c r="F15708">
        <v>1007150.6</v>
      </c>
      <c r="G15708" t="s">
        <v>313</v>
      </c>
      <c r="H15708" t="s">
        <v>314</v>
      </c>
      <c r="I15708" t="s">
        <v>315</v>
      </c>
    </row>
    <row r="15709" spans="1:9" x14ac:dyDescent="0.25">
      <c r="A15709">
        <v>15707</v>
      </c>
      <c r="B15709" t="s">
        <v>23</v>
      </c>
      <c r="C15709">
        <v>2018</v>
      </c>
      <c r="D15709" t="s">
        <v>43</v>
      </c>
      <c r="E15709" t="s">
        <v>64</v>
      </c>
      <c r="F15709">
        <v>1010348.1</v>
      </c>
      <c r="G15709" t="s">
        <v>313</v>
      </c>
      <c r="H15709" t="s">
        <v>314</v>
      </c>
      <c r="I15709" t="s">
        <v>315</v>
      </c>
    </row>
    <row r="15710" spans="1:9" x14ac:dyDescent="0.25">
      <c r="A15710">
        <v>15708</v>
      </c>
      <c r="B15710" t="s">
        <v>14</v>
      </c>
      <c r="C15710">
        <v>2018</v>
      </c>
      <c r="D15710" t="s">
        <v>43</v>
      </c>
      <c r="E15710" t="s">
        <v>64</v>
      </c>
      <c r="F15710">
        <v>1012097.6</v>
      </c>
      <c r="G15710" t="s">
        <v>313</v>
      </c>
      <c r="H15710" t="s">
        <v>314</v>
      </c>
      <c r="I15710" t="s">
        <v>315</v>
      </c>
    </row>
    <row r="15711" spans="1:9" x14ac:dyDescent="0.25">
      <c r="A15711">
        <v>15709</v>
      </c>
      <c r="B15711" t="s">
        <v>17</v>
      </c>
      <c r="C15711">
        <v>2018</v>
      </c>
      <c r="D15711" t="s">
        <v>43</v>
      </c>
      <c r="E15711" t="s">
        <v>64</v>
      </c>
      <c r="F15711">
        <v>1014391.1</v>
      </c>
      <c r="G15711" t="s">
        <v>313</v>
      </c>
      <c r="H15711" t="s">
        <v>314</v>
      </c>
      <c r="I15711" t="s">
        <v>315</v>
      </c>
    </row>
    <row r="15712" spans="1:9" x14ac:dyDescent="0.25">
      <c r="A15712">
        <v>15710</v>
      </c>
      <c r="B15712" t="s">
        <v>19</v>
      </c>
      <c r="C15712">
        <v>2018</v>
      </c>
      <c r="D15712" t="s">
        <v>43</v>
      </c>
      <c r="E15712" t="s">
        <v>64</v>
      </c>
      <c r="F15712">
        <v>1006816.1</v>
      </c>
      <c r="G15712" t="s">
        <v>313</v>
      </c>
      <c r="H15712" t="s">
        <v>314</v>
      </c>
      <c r="I15712" t="s">
        <v>315</v>
      </c>
    </row>
    <row r="15713" spans="1:9" x14ac:dyDescent="0.25">
      <c r="A15713">
        <v>15711</v>
      </c>
      <c r="B15713" t="s">
        <v>27</v>
      </c>
      <c r="C15713">
        <v>2018</v>
      </c>
      <c r="D15713" t="s">
        <v>43</v>
      </c>
      <c r="E15713" t="s">
        <v>64</v>
      </c>
      <c r="F15713">
        <v>1014457.6</v>
      </c>
      <c r="G15713" t="s">
        <v>313</v>
      </c>
      <c r="H15713" t="s">
        <v>314</v>
      </c>
      <c r="I15713" t="s">
        <v>315</v>
      </c>
    </row>
    <row r="15714" spans="1:9" x14ac:dyDescent="0.25">
      <c r="A15714">
        <v>15712</v>
      </c>
      <c r="B15714" t="s">
        <v>13</v>
      </c>
      <c r="C15714">
        <v>2018</v>
      </c>
      <c r="D15714" t="s">
        <v>43</v>
      </c>
      <c r="E15714" t="s">
        <v>64</v>
      </c>
      <c r="F15714">
        <v>1012490.1</v>
      </c>
      <c r="G15714" t="s">
        <v>313</v>
      </c>
      <c r="H15714" t="s">
        <v>314</v>
      </c>
      <c r="I15714" t="s">
        <v>315</v>
      </c>
    </row>
    <row r="15715" spans="1:9" x14ac:dyDescent="0.25">
      <c r="A15715">
        <v>15713</v>
      </c>
      <c r="B15715" t="s">
        <v>4</v>
      </c>
      <c r="C15715">
        <v>2018</v>
      </c>
      <c r="D15715" t="s">
        <v>43</v>
      </c>
      <c r="E15715" t="s">
        <v>64</v>
      </c>
      <c r="F15715">
        <v>1006270.1</v>
      </c>
      <c r="G15715" t="s">
        <v>313</v>
      </c>
      <c r="H15715" t="s">
        <v>314</v>
      </c>
      <c r="I15715" t="s">
        <v>315</v>
      </c>
    </row>
    <row r="15716" spans="1:9" x14ac:dyDescent="0.25">
      <c r="A15716">
        <v>15714</v>
      </c>
      <c r="B15716" t="s">
        <v>6</v>
      </c>
      <c r="C15716">
        <v>2018</v>
      </c>
      <c r="D15716" t="s">
        <v>43</v>
      </c>
      <c r="E15716" t="s">
        <v>64</v>
      </c>
      <c r="F15716">
        <v>1010472.1</v>
      </c>
      <c r="G15716" t="s">
        <v>313</v>
      </c>
      <c r="H15716" t="s">
        <v>314</v>
      </c>
      <c r="I15716" t="s">
        <v>315</v>
      </c>
    </row>
    <row r="15717" spans="1:9" x14ac:dyDescent="0.25">
      <c r="A15717">
        <v>15715</v>
      </c>
      <c r="B15717" t="s">
        <v>9</v>
      </c>
      <c r="C15717">
        <v>2018</v>
      </c>
      <c r="D15717" t="s">
        <v>43</v>
      </c>
      <c r="E15717" t="s">
        <v>64</v>
      </c>
      <c r="F15717">
        <v>1023255.6</v>
      </c>
      <c r="G15717" t="s">
        <v>313</v>
      </c>
      <c r="H15717" t="s">
        <v>314</v>
      </c>
      <c r="I15717" t="s">
        <v>315</v>
      </c>
    </row>
    <row r="15718" spans="1:9" x14ac:dyDescent="0.25">
      <c r="A15718">
        <v>15716</v>
      </c>
      <c r="B15718" t="s">
        <v>10</v>
      </c>
      <c r="C15718">
        <v>2018</v>
      </c>
      <c r="D15718" t="s">
        <v>43</v>
      </c>
      <c r="E15718" t="s">
        <v>64</v>
      </c>
      <c r="F15718">
        <v>1012877.6</v>
      </c>
      <c r="G15718" t="s">
        <v>313</v>
      </c>
      <c r="H15718" t="s">
        <v>314</v>
      </c>
      <c r="I15718" t="s">
        <v>315</v>
      </c>
    </row>
    <row r="15719" spans="1:9" x14ac:dyDescent="0.25">
      <c r="A15719">
        <v>15717</v>
      </c>
      <c r="B15719" t="s">
        <v>3</v>
      </c>
      <c r="C15719">
        <v>2018</v>
      </c>
      <c r="D15719" t="s">
        <v>43</v>
      </c>
      <c r="E15719" t="s">
        <v>64</v>
      </c>
      <c r="F15719">
        <v>1012499.1</v>
      </c>
      <c r="G15719" t="s">
        <v>313</v>
      </c>
      <c r="H15719" t="s">
        <v>314</v>
      </c>
      <c r="I15719" t="s">
        <v>315</v>
      </c>
    </row>
    <row r="15720" spans="1:9" x14ac:dyDescent="0.25">
      <c r="A15720">
        <v>15718</v>
      </c>
      <c r="B15720" t="s">
        <v>25</v>
      </c>
      <c r="C15720">
        <v>2018</v>
      </c>
      <c r="D15720" t="s">
        <v>43</v>
      </c>
      <c r="E15720" t="s">
        <v>64</v>
      </c>
      <c r="F15720">
        <v>1014392.1</v>
      </c>
      <c r="G15720" t="s">
        <v>313</v>
      </c>
      <c r="H15720" t="s">
        <v>314</v>
      </c>
      <c r="I15720" t="s">
        <v>315</v>
      </c>
    </row>
    <row r="15721" spans="1:9" x14ac:dyDescent="0.25">
      <c r="A15721">
        <v>15719</v>
      </c>
      <c r="B15721" t="s">
        <v>8</v>
      </c>
      <c r="C15721">
        <v>2018</v>
      </c>
      <c r="D15721" t="s">
        <v>43</v>
      </c>
      <c r="E15721" t="s">
        <v>204</v>
      </c>
      <c r="F15721">
        <v>0.4</v>
      </c>
      <c r="G15721" t="s">
        <v>313</v>
      </c>
      <c r="H15721" t="s">
        <v>314</v>
      </c>
      <c r="I15721" t="s">
        <v>315</v>
      </c>
    </row>
    <row r="15722" spans="1:9" x14ac:dyDescent="0.25">
      <c r="A15722">
        <v>15720</v>
      </c>
      <c r="B15722" t="s">
        <v>22</v>
      </c>
      <c r="C15722">
        <v>2018</v>
      </c>
      <c r="D15722" t="s">
        <v>43</v>
      </c>
      <c r="E15722" t="s">
        <v>204</v>
      </c>
      <c r="F15722">
        <v>0.4</v>
      </c>
      <c r="G15722" t="s">
        <v>313</v>
      </c>
      <c r="H15722" t="s">
        <v>314</v>
      </c>
      <c r="I15722" t="s">
        <v>315</v>
      </c>
    </row>
    <row r="15723" spans="1:9" x14ac:dyDescent="0.25">
      <c r="A15723">
        <v>15721</v>
      </c>
      <c r="B15723" t="s">
        <v>15</v>
      </c>
      <c r="C15723">
        <v>2018</v>
      </c>
      <c r="D15723" t="s">
        <v>43</v>
      </c>
      <c r="E15723" t="s">
        <v>204</v>
      </c>
      <c r="F15723">
        <v>0.4</v>
      </c>
      <c r="G15723" t="s">
        <v>313</v>
      </c>
      <c r="H15723" t="s">
        <v>314</v>
      </c>
      <c r="I15723" t="s">
        <v>315</v>
      </c>
    </row>
    <row r="15724" spans="1:9" x14ac:dyDescent="0.25">
      <c r="A15724">
        <v>15722</v>
      </c>
      <c r="B15724" t="s">
        <v>20</v>
      </c>
      <c r="C15724">
        <v>2018</v>
      </c>
      <c r="D15724" t="s">
        <v>43</v>
      </c>
      <c r="E15724" t="s">
        <v>204</v>
      </c>
      <c r="F15724">
        <v>0.4</v>
      </c>
      <c r="G15724" t="s">
        <v>313</v>
      </c>
      <c r="H15724" t="s">
        <v>314</v>
      </c>
      <c r="I15724" t="s">
        <v>315</v>
      </c>
    </row>
    <row r="15725" spans="1:9" x14ac:dyDescent="0.25">
      <c r="A15725">
        <v>15723</v>
      </c>
      <c r="B15725" t="s">
        <v>30</v>
      </c>
      <c r="C15725">
        <v>2018</v>
      </c>
      <c r="D15725" t="s">
        <v>43</v>
      </c>
      <c r="E15725" t="s">
        <v>204</v>
      </c>
      <c r="F15725">
        <v>0.9</v>
      </c>
      <c r="G15725" t="s">
        <v>313</v>
      </c>
      <c r="H15725" t="s">
        <v>314</v>
      </c>
      <c r="I15725" t="s">
        <v>315</v>
      </c>
    </row>
    <row r="15726" spans="1:9" x14ac:dyDescent="0.25">
      <c r="A15726">
        <v>15724</v>
      </c>
      <c r="B15726" t="s">
        <v>21</v>
      </c>
      <c r="C15726">
        <v>2018</v>
      </c>
      <c r="D15726" t="s">
        <v>43</v>
      </c>
      <c r="E15726" t="s">
        <v>204</v>
      </c>
      <c r="F15726">
        <v>-0.1</v>
      </c>
      <c r="G15726" t="s">
        <v>313</v>
      </c>
      <c r="H15726" t="s">
        <v>314</v>
      </c>
      <c r="I15726" t="s">
        <v>315</v>
      </c>
    </row>
    <row r="15727" spans="1:9" x14ac:dyDescent="0.25">
      <c r="A15727">
        <v>15725</v>
      </c>
      <c r="B15727" t="s">
        <v>16</v>
      </c>
      <c r="C15727">
        <v>2018</v>
      </c>
      <c r="D15727" t="s">
        <v>43</v>
      </c>
      <c r="E15727" t="s">
        <v>204</v>
      </c>
      <c r="F15727">
        <v>-0.1</v>
      </c>
      <c r="G15727" t="s">
        <v>313</v>
      </c>
      <c r="H15727" t="s">
        <v>314</v>
      </c>
      <c r="I15727" t="s">
        <v>315</v>
      </c>
    </row>
    <row r="15728" spans="1:9" x14ac:dyDescent="0.25">
      <c r="A15728">
        <v>15726</v>
      </c>
      <c r="B15728" t="s">
        <v>29</v>
      </c>
      <c r="C15728">
        <v>2018</v>
      </c>
      <c r="D15728" t="s">
        <v>43</v>
      </c>
      <c r="E15728" t="s">
        <v>204</v>
      </c>
      <c r="F15728">
        <v>0.4</v>
      </c>
      <c r="G15728" t="s">
        <v>313</v>
      </c>
      <c r="H15728" t="s">
        <v>314</v>
      </c>
      <c r="I15728" t="s">
        <v>315</v>
      </c>
    </row>
    <row r="15729" spans="1:9" x14ac:dyDescent="0.25">
      <c r="A15729">
        <v>15727</v>
      </c>
      <c r="B15729" t="s">
        <v>31</v>
      </c>
      <c r="C15729">
        <v>2018</v>
      </c>
      <c r="D15729" t="s">
        <v>43</v>
      </c>
      <c r="E15729" t="s">
        <v>204</v>
      </c>
      <c r="F15729">
        <v>0.4</v>
      </c>
      <c r="G15729" t="s">
        <v>313</v>
      </c>
      <c r="H15729" t="s">
        <v>314</v>
      </c>
      <c r="I15729" t="s">
        <v>315</v>
      </c>
    </row>
    <row r="15730" spans="1:9" x14ac:dyDescent="0.25">
      <c r="A15730">
        <v>15728</v>
      </c>
      <c r="B15730" t="s">
        <v>24</v>
      </c>
      <c r="C15730">
        <v>2018</v>
      </c>
      <c r="D15730" t="s">
        <v>43</v>
      </c>
      <c r="E15730" t="s">
        <v>204</v>
      </c>
      <c r="F15730">
        <v>-0.1</v>
      </c>
      <c r="G15730" t="s">
        <v>313</v>
      </c>
      <c r="H15730" t="s">
        <v>314</v>
      </c>
      <c r="I15730" t="s">
        <v>315</v>
      </c>
    </row>
    <row r="15731" spans="1:9" x14ac:dyDescent="0.25">
      <c r="A15731">
        <v>15729</v>
      </c>
      <c r="B15731" t="s">
        <v>5</v>
      </c>
      <c r="C15731">
        <v>2018</v>
      </c>
      <c r="D15731" t="s">
        <v>43</v>
      </c>
      <c r="E15731" t="s">
        <v>204</v>
      </c>
      <c r="F15731">
        <v>-0.1</v>
      </c>
      <c r="G15731" t="s">
        <v>313</v>
      </c>
      <c r="H15731" t="s">
        <v>314</v>
      </c>
      <c r="I15731" t="s">
        <v>315</v>
      </c>
    </row>
    <row r="15732" spans="1:9" x14ac:dyDescent="0.25">
      <c r="A15732">
        <v>15730</v>
      </c>
      <c r="B15732" t="s">
        <v>26</v>
      </c>
      <c r="C15732">
        <v>2018</v>
      </c>
      <c r="D15732" t="s">
        <v>43</v>
      </c>
      <c r="E15732" t="s">
        <v>204</v>
      </c>
      <c r="F15732">
        <v>0.4</v>
      </c>
      <c r="G15732" t="s">
        <v>313</v>
      </c>
      <c r="H15732" t="s">
        <v>314</v>
      </c>
      <c r="I15732" t="s">
        <v>315</v>
      </c>
    </row>
    <row r="15733" spans="1:9" x14ac:dyDescent="0.25">
      <c r="A15733">
        <v>15731</v>
      </c>
      <c r="B15733" t="s">
        <v>28</v>
      </c>
      <c r="C15733">
        <v>2018</v>
      </c>
      <c r="D15733" t="s">
        <v>43</v>
      </c>
      <c r="E15733" t="s">
        <v>204</v>
      </c>
      <c r="F15733">
        <v>-0.1</v>
      </c>
      <c r="G15733" t="s">
        <v>313</v>
      </c>
      <c r="H15733" t="s">
        <v>314</v>
      </c>
      <c r="I15733" t="s">
        <v>315</v>
      </c>
    </row>
    <row r="15734" spans="1:9" x14ac:dyDescent="0.25">
      <c r="A15734">
        <v>15732</v>
      </c>
      <c r="B15734" t="s">
        <v>11</v>
      </c>
      <c r="C15734">
        <v>2018</v>
      </c>
      <c r="D15734" t="s">
        <v>43</v>
      </c>
      <c r="E15734" t="s">
        <v>204</v>
      </c>
      <c r="F15734">
        <v>-0.6</v>
      </c>
      <c r="G15734" t="s">
        <v>313</v>
      </c>
      <c r="H15734" t="s">
        <v>314</v>
      </c>
      <c r="I15734" t="s">
        <v>315</v>
      </c>
    </row>
    <row r="15735" spans="1:9" x14ac:dyDescent="0.25">
      <c r="A15735">
        <v>15733</v>
      </c>
      <c r="B15735" t="s">
        <v>12</v>
      </c>
      <c r="C15735">
        <v>2018</v>
      </c>
      <c r="D15735" t="s">
        <v>43</v>
      </c>
      <c r="E15735" t="s">
        <v>204</v>
      </c>
      <c r="F15735">
        <v>-0.1</v>
      </c>
      <c r="G15735" t="s">
        <v>313</v>
      </c>
      <c r="H15735" t="s">
        <v>314</v>
      </c>
      <c r="I15735" t="s">
        <v>315</v>
      </c>
    </row>
    <row r="15736" spans="1:9" x14ac:dyDescent="0.25">
      <c r="A15736">
        <v>15734</v>
      </c>
      <c r="B15736" t="s">
        <v>7</v>
      </c>
      <c r="C15736">
        <v>2018</v>
      </c>
      <c r="D15736" t="s">
        <v>43</v>
      </c>
      <c r="E15736" t="s">
        <v>204</v>
      </c>
      <c r="F15736">
        <v>-0.6</v>
      </c>
      <c r="G15736" t="s">
        <v>313</v>
      </c>
      <c r="H15736" t="s">
        <v>314</v>
      </c>
      <c r="I15736" t="s">
        <v>315</v>
      </c>
    </row>
    <row r="15737" spans="1:9" x14ac:dyDescent="0.25">
      <c r="A15737">
        <v>15735</v>
      </c>
      <c r="B15737" t="s">
        <v>18</v>
      </c>
      <c r="C15737">
        <v>2018</v>
      </c>
      <c r="D15737" t="s">
        <v>43</v>
      </c>
      <c r="E15737" t="s">
        <v>204</v>
      </c>
      <c r="F15737">
        <v>0.4</v>
      </c>
      <c r="G15737" t="s">
        <v>313</v>
      </c>
      <c r="H15737" t="s">
        <v>314</v>
      </c>
      <c r="I15737" t="s">
        <v>315</v>
      </c>
    </row>
    <row r="15738" spans="1:9" x14ac:dyDescent="0.25">
      <c r="A15738">
        <v>15736</v>
      </c>
      <c r="B15738" t="s">
        <v>23</v>
      </c>
      <c r="C15738">
        <v>2018</v>
      </c>
      <c r="D15738" t="s">
        <v>43</v>
      </c>
      <c r="E15738" t="s">
        <v>204</v>
      </c>
      <c r="F15738">
        <v>-0.1</v>
      </c>
      <c r="G15738" t="s">
        <v>313</v>
      </c>
      <c r="H15738" t="s">
        <v>314</v>
      </c>
      <c r="I15738" t="s">
        <v>315</v>
      </c>
    </row>
    <row r="15739" spans="1:9" x14ac:dyDescent="0.25">
      <c r="A15739">
        <v>15737</v>
      </c>
      <c r="B15739" t="s">
        <v>14</v>
      </c>
      <c r="C15739">
        <v>2018</v>
      </c>
      <c r="D15739" t="s">
        <v>43</v>
      </c>
      <c r="E15739" t="s">
        <v>204</v>
      </c>
      <c r="F15739">
        <v>-0.6</v>
      </c>
      <c r="G15739" t="s">
        <v>313</v>
      </c>
      <c r="H15739" t="s">
        <v>314</v>
      </c>
      <c r="I15739" t="s">
        <v>315</v>
      </c>
    </row>
    <row r="15740" spans="1:9" x14ac:dyDescent="0.25">
      <c r="A15740">
        <v>15738</v>
      </c>
      <c r="B15740" t="s">
        <v>17</v>
      </c>
      <c r="C15740">
        <v>2018</v>
      </c>
      <c r="D15740" t="s">
        <v>43</v>
      </c>
      <c r="E15740" t="s">
        <v>204</v>
      </c>
      <c r="F15740">
        <v>-0.1</v>
      </c>
      <c r="G15740" t="s">
        <v>313</v>
      </c>
      <c r="H15740" t="s">
        <v>314</v>
      </c>
      <c r="I15740" t="s">
        <v>315</v>
      </c>
    </row>
    <row r="15741" spans="1:9" x14ac:dyDescent="0.25">
      <c r="A15741">
        <v>15739</v>
      </c>
      <c r="B15741" t="s">
        <v>19</v>
      </c>
      <c r="C15741">
        <v>2018</v>
      </c>
      <c r="D15741" t="s">
        <v>43</v>
      </c>
      <c r="E15741" t="s">
        <v>204</v>
      </c>
      <c r="F15741">
        <v>-0.1</v>
      </c>
      <c r="G15741" t="s">
        <v>313</v>
      </c>
      <c r="H15741" t="s">
        <v>314</v>
      </c>
      <c r="I15741" t="s">
        <v>315</v>
      </c>
    </row>
    <row r="15742" spans="1:9" x14ac:dyDescent="0.25">
      <c r="A15742">
        <v>15740</v>
      </c>
      <c r="B15742" t="s">
        <v>27</v>
      </c>
      <c r="C15742">
        <v>2018</v>
      </c>
      <c r="D15742" t="s">
        <v>43</v>
      </c>
      <c r="E15742" t="s">
        <v>204</v>
      </c>
      <c r="F15742">
        <v>-0.6</v>
      </c>
      <c r="G15742" t="s">
        <v>313</v>
      </c>
      <c r="H15742" t="s">
        <v>314</v>
      </c>
      <c r="I15742" t="s">
        <v>315</v>
      </c>
    </row>
    <row r="15743" spans="1:9" x14ac:dyDescent="0.25">
      <c r="A15743">
        <v>15741</v>
      </c>
      <c r="B15743" t="s">
        <v>13</v>
      </c>
      <c r="C15743">
        <v>2018</v>
      </c>
      <c r="D15743" t="s">
        <v>43</v>
      </c>
      <c r="E15743" t="s">
        <v>204</v>
      </c>
      <c r="F15743">
        <v>-0.1</v>
      </c>
      <c r="G15743" t="s">
        <v>313</v>
      </c>
      <c r="H15743" t="s">
        <v>314</v>
      </c>
      <c r="I15743" t="s">
        <v>315</v>
      </c>
    </row>
    <row r="15744" spans="1:9" x14ac:dyDescent="0.25">
      <c r="A15744">
        <v>15742</v>
      </c>
      <c r="B15744" t="s">
        <v>4</v>
      </c>
      <c r="C15744">
        <v>2018</v>
      </c>
      <c r="D15744" t="s">
        <v>43</v>
      </c>
      <c r="E15744" t="s">
        <v>204</v>
      </c>
      <c r="F15744">
        <v>-0.1</v>
      </c>
      <c r="G15744" t="s">
        <v>313</v>
      </c>
      <c r="H15744" t="s">
        <v>314</v>
      </c>
      <c r="I15744" t="s">
        <v>315</v>
      </c>
    </row>
    <row r="15745" spans="1:9" x14ac:dyDescent="0.25">
      <c r="A15745">
        <v>15743</v>
      </c>
      <c r="B15745" t="s">
        <v>6</v>
      </c>
      <c r="C15745">
        <v>2018</v>
      </c>
      <c r="D15745" t="s">
        <v>43</v>
      </c>
      <c r="E15745" t="s">
        <v>204</v>
      </c>
      <c r="F15745">
        <v>-0.1</v>
      </c>
      <c r="G15745" t="s">
        <v>313</v>
      </c>
      <c r="H15745" t="s">
        <v>314</v>
      </c>
      <c r="I15745" t="s">
        <v>315</v>
      </c>
    </row>
    <row r="15746" spans="1:9" x14ac:dyDescent="0.25">
      <c r="A15746">
        <v>15744</v>
      </c>
      <c r="B15746" t="s">
        <v>9</v>
      </c>
      <c r="C15746">
        <v>2018</v>
      </c>
      <c r="D15746" t="s">
        <v>43</v>
      </c>
      <c r="E15746" t="s">
        <v>204</v>
      </c>
      <c r="F15746">
        <v>-0.6</v>
      </c>
      <c r="G15746" t="s">
        <v>313</v>
      </c>
      <c r="H15746" t="s">
        <v>314</v>
      </c>
      <c r="I15746" t="s">
        <v>315</v>
      </c>
    </row>
    <row r="15747" spans="1:9" x14ac:dyDescent="0.25">
      <c r="A15747">
        <v>15745</v>
      </c>
      <c r="B15747" t="s">
        <v>10</v>
      </c>
      <c r="C15747">
        <v>2018</v>
      </c>
      <c r="D15747" t="s">
        <v>43</v>
      </c>
      <c r="E15747" t="s">
        <v>204</v>
      </c>
      <c r="F15747">
        <v>-0.6</v>
      </c>
      <c r="G15747" t="s">
        <v>313</v>
      </c>
      <c r="H15747" t="s">
        <v>314</v>
      </c>
      <c r="I15747" t="s">
        <v>315</v>
      </c>
    </row>
    <row r="15748" spans="1:9" x14ac:dyDescent="0.25">
      <c r="A15748">
        <v>15746</v>
      </c>
      <c r="B15748" t="s">
        <v>3</v>
      </c>
      <c r="C15748">
        <v>2018</v>
      </c>
      <c r="D15748" t="s">
        <v>43</v>
      </c>
      <c r="E15748" t="s">
        <v>204</v>
      </c>
      <c r="F15748">
        <v>-0.1</v>
      </c>
      <c r="G15748" t="s">
        <v>313</v>
      </c>
      <c r="H15748" t="s">
        <v>314</v>
      </c>
      <c r="I15748" t="s">
        <v>315</v>
      </c>
    </row>
    <row r="15749" spans="1:9" x14ac:dyDescent="0.25">
      <c r="A15749">
        <v>15747</v>
      </c>
      <c r="B15749" t="s">
        <v>25</v>
      </c>
      <c r="C15749">
        <v>2018</v>
      </c>
      <c r="D15749" t="s">
        <v>43</v>
      </c>
      <c r="E15749" t="s">
        <v>204</v>
      </c>
      <c r="F15749">
        <v>-0.1</v>
      </c>
      <c r="G15749" t="s">
        <v>313</v>
      </c>
      <c r="H15749" t="s">
        <v>314</v>
      </c>
      <c r="I15749" t="s">
        <v>315</v>
      </c>
    </row>
    <row r="15750" spans="1:9" x14ac:dyDescent="0.25">
      <c r="A15750">
        <v>15748</v>
      </c>
      <c r="B15750" t="s">
        <v>8</v>
      </c>
      <c r="C15750">
        <v>2018</v>
      </c>
      <c r="D15750" t="s">
        <v>43</v>
      </c>
      <c r="E15750" t="s">
        <v>205</v>
      </c>
      <c r="F15750">
        <v>0</v>
      </c>
      <c r="G15750" t="s">
        <v>316</v>
      </c>
      <c r="H15750" t="s">
        <v>314</v>
      </c>
      <c r="I15750" t="s">
        <v>315</v>
      </c>
    </row>
    <row r="15751" spans="1:9" x14ac:dyDescent="0.25">
      <c r="A15751">
        <v>15749</v>
      </c>
      <c r="B15751" t="s">
        <v>22</v>
      </c>
      <c r="C15751">
        <v>2018</v>
      </c>
      <c r="D15751" t="s">
        <v>43</v>
      </c>
      <c r="E15751" t="s">
        <v>205</v>
      </c>
      <c r="F15751">
        <v>0</v>
      </c>
      <c r="G15751" t="s">
        <v>316</v>
      </c>
      <c r="H15751" t="s">
        <v>314</v>
      </c>
      <c r="I15751" t="s">
        <v>315</v>
      </c>
    </row>
    <row r="15752" spans="1:9" x14ac:dyDescent="0.25">
      <c r="A15752">
        <v>15750</v>
      </c>
      <c r="B15752" t="s">
        <v>15</v>
      </c>
      <c r="C15752">
        <v>2018</v>
      </c>
      <c r="D15752" t="s">
        <v>43</v>
      </c>
      <c r="E15752" t="s">
        <v>205</v>
      </c>
      <c r="F15752">
        <v>0</v>
      </c>
      <c r="G15752" t="s">
        <v>316</v>
      </c>
      <c r="H15752" t="s">
        <v>314</v>
      </c>
      <c r="I15752" t="s">
        <v>315</v>
      </c>
    </row>
    <row r="15753" spans="1:9" x14ac:dyDescent="0.25">
      <c r="A15753">
        <v>15751</v>
      </c>
      <c r="B15753" t="s">
        <v>20</v>
      </c>
      <c r="C15753">
        <v>2018</v>
      </c>
      <c r="D15753" t="s">
        <v>43</v>
      </c>
      <c r="E15753" t="s">
        <v>205</v>
      </c>
      <c r="F15753">
        <v>0</v>
      </c>
      <c r="G15753" t="s">
        <v>316</v>
      </c>
      <c r="H15753" t="s">
        <v>314</v>
      </c>
      <c r="I15753" t="s">
        <v>315</v>
      </c>
    </row>
    <row r="15754" spans="1:9" x14ac:dyDescent="0.25">
      <c r="A15754">
        <v>15752</v>
      </c>
      <c r="B15754" t="s">
        <v>30</v>
      </c>
      <c r="C15754">
        <v>2018</v>
      </c>
      <c r="D15754" t="s">
        <v>43</v>
      </c>
      <c r="E15754" t="s">
        <v>205</v>
      </c>
      <c r="F15754">
        <v>0</v>
      </c>
      <c r="G15754" t="s">
        <v>316</v>
      </c>
      <c r="H15754" t="s">
        <v>314</v>
      </c>
      <c r="I15754" t="s">
        <v>315</v>
      </c>
    </row>
    <row r="15755" spans="1:9" x14ac:dyDescent="0.25">
      <c r="A15755">
        <v>15753</v>
      </c>
      <c r="B15755" t="s">
        <v>21</v>
      </c>
      <c r="C15755">
        <v>2018</v>
      </c>
      <c r="D15755" t="s">
        <v>43</v>
      </c>
      <c r="E15755" t="s">
        <v>205</v>
      </c>
      <c r="F15755">
        <v>0</v>
      </c>
      <c r="G15755" t="s">
        <v>316</v>
      </c>
      <c r="H15755" t="s">
        <v>314</v>
      </c>
      <c r="I15755" t="s">
        <v>315</v>
      </c>
    </row>
    <row r="15756" spans="1:9" x14ac:dyDescent="0.25">
      <c r="A15756">
        <v>15754</v>
      </c>
      <c r="B15756" t="s">
        <v>16</v>
      </c>
      <c r="C15756">
        <v>2018</v>
      </c>
      <c r="D15756" t="s">
        <v>43</v>
      </c>
      <c r="E15756" t="s">
        <v>205</v>
      </c>
      <c r="F15756">
        <v>0</v>
      </c>
      <c r="G15756" t="s">
        <v>316</v>
      </c>
      <c r="H15756" t="s">
        <v>314</v>
      </c>
      <c r="I15756" t="s">
        <v>315</v>
      </c>
    </row>
    <row r="15757" spans="1:9" x14ac:dyDescent="0.25">
      <c r="A15757">
        <v>15755</v>
      </c>
      <c r="B15757" t="s">
        <v>29</v>
      </c>
      <c r="C15757">
        <v>2018</v>
      </c>
      <c r="D15757" t="s">
        <v>43</v>
      </c>
      <c r="E15757" t="s">
        <v>205</v>
      </c>
      <c r="F15757">
        <v>0</v>
      </c>
      <c r="G15757" t="s">
        <v>316</v>
      </c>
      <c r="H15757" t="s">
        <v>314</v>
      </c>
      <c r="I15757" t="s">
        <v>315</v>
      </c>
    </row>
    <row r="15758" spans="1:9" x14ac:dyDescent="0.25">
      <c r="A15758">
        <v>15756</v>
      </c>
      <c r="B15758" t="s">
        <v>31</v>
      </c>
      <c r="C15758">
        <v>2018</v>
      </c>
      <c r="D15758" t="s">
        <v>43</v>
      </c>
      <c r="E15758" t="s">
        <v>205</v>
      </c>
      <c r="F15758">
        <v>0</v>
      </c>
      <c r="G15758" t="s">
        <v>316</v>
      </c>
      <c r="H15758" t="s">
        <v>314</v>
      </c>
      <c r="I15758" t="s">
        <v>315</v>
      </c>
    </row>
    <row r="15759" spans="1:9" x14ac:dyDescent="0.25">
      <c r="A15759">
        <v>15757</v>
      </c>
      <c r="B15759" t="s">
        <v>24</v>
      </c>
      <c r="C15759">
        <v>2018</v>
      </c>
      <c r="D15759" t="s">
        <v>43</v>
      </c>
      <c r="E15759" t="s">
        <v>205</v>
      </c>
      <c r="F15759">
        <v>0</v>
      </c>
      <c r="G15759" t="s">
        <v>316</v>
      </c>
      <c r="H15759" t="s">
        <v>314</v>
      </c>
      <c r="I15759" t="s">
        <v>315</v>
      </c>
    </row>
    <row r="15760" spans="1:9" x14ac:dyDescent="0.25">
      <c r="A15760">
        <v>15758</v>
      </c>
      <c r="B15760" t="s">
        <v>5</v>
      </c>
      <c r="C15760">
        <v>2018</v>
      </c>
      <c r="D15760" t="s">
        <v>43</v>
      </c>
      <c r="E15760" t="s">
        <v>205</v>
      </c>
      <c r="F15760">
        <v>0</v>
      </c>
      <c r="G15760" t="s">
        <v>316</v>
      </c>
      <c r="H15760" t="s">
        <v>314</v>
      </c>
      <c r="I15760" t="s">
        <v>315</v>
      </c>
    </row>
    <row r="15761" spans="1:9" x14ac:dyDescent="0.25">
      <c r="A15761">
        <v>15759</v>
      </c>
      <c r="B15761" t="s">
        <v>26</v>
      </c>
      <c r="C15761">
        <v>2018</v>
      </c>
      <c r="D15761" t="s">
        <v>43</v>
      </c>
      <c r="E15761" t="s">
        <v>205</v>
      </c>
      <c r="F15761">
        <v>0</v>
      </c>
      <c r="G15761" t="s">
        <v>316</v>
      </c>
      <c r="H15761" t="s">
        <v>314</v>
      </c>
      <c r="I15761" t="s">
        <v>315</v>
      </c>
    </row>
    <row r="15762" spans="1:9" x14ac:dyDescent="0.25">
      <c r="A15762">
        <v>15760</v>
      </c>
      <c r="B15762" t="s">
        <v>28</v>
      </c>
      <c r="C15762">
        <v>2018</v>
      </c>
      <c r="D15762" t="s">
        <v>43</v>
      </c>
      <c r="E15762" t="s">
        <v>205</v>
      </c>
      <c r="F15762">
        <v>0</v>
      </c>
      <c r="G15762" t="s">
        <v>316</v>
      </c>
      <c r="H15762" t="s">
        <v>314</v>
      </c>
      <c r="I15762" t="s">
        <v>315</v>
      </c>
    </row>
    <row r="15763" spans="1:9" x14ac:dyDescent="0.25">
      <c r="A15763">
        <v>15761</v>
      </c>
      <c r="B15763" t="s">
        <v>11</v>
      </c>
      <c r="C15763">
        <v>2018</v>
      </c>
      <c r="D15763" t="s">
        <v>43</v>
      </c>
      <c r="E15763" t="s">
        <v>205</v>
      </c>
      <c r="F15763">
        <v>0</v>
      </c>
      <c r="G15763" t="s">
        <v>316</v>
      </c>
      <c r="H15763" t="s">
        <v>314</v>
      </c>
      <c r="I15763" t="s">
        <v>315</v>
      </c>
    </row>
    <row r="15764" spans="1:9" x14ac:dyDescent="0.25">
      <c r="A15764">
        <v>15762</v>
      </c>
      <c r="B15764" t="s">
        <v>12</v>
      </c>
      <c r="C15764">
        <v>2018</v>
      </c>
      <c r="D15764" t="s">
        <v>43</v>
      </c>
      <c r="E15764" t="s">
        <v>205</v>
      </c>
      <c r="F15764">
        <v>0</v>
      </c>
      <c r="G15764" t="s">
        <v>316</v>
      </c>
      <c r="H15764" t="s">
        <v>314</v>
      </c>
      <c r="I15764" t="s">
        <v>315</v>
      </c>
    </row>
    <row r="15765" spans="1:9" x14ac:dyDescent="0.25">
      <c r="A15765">
        <v>15763</v>
      </c>
      <c r="B15765" t="s">
        <v>7</v>
      </c>
      <c r="C15765">
        <v>2018</v>
      </c>
      <c r="D15765" t="s">
        <v>43</v>
      </c>
      <c r="E15765" t="s">
        <v>205</v>
      </c>
      <c r="F15765">
        <v>0</v>
      </c>
      <c r="G15765" t="s">
        <v>316</v>
      </c>
      <c r="H15765" t="s">
        <v>314</v>
      </c>
      <c r="I15765" t="s">
        <v>315</v>
      </c>
    </row>
    <row r="15766" spans="1:9" x14ac:dyDescent="0.25">
      <c r="A15766">
        <v>15764</v>
      </c>
      <c r="B15766" t="s">
        <v>18</v>
      </c>
      <c r="C15766">
        <v>2018</v>
      </c>
      <c r="D15766" t="s">
        <v>43</v>
      </c>
      <c r="E15766" t="s">
        <v>205</v>
      </c>
      <c r="F15766">
        <v>0</v>
      </c>
      <c r="G15766" t="s">
        <v>316</v>
      </c>
      <c r="H15766" t="s">
        <v>314</v>
      </c>
      <c r="I15766" t="s">
        <v>315</v>
      </c>
    </row>
    <row r="15767" spans="1:9" x14ac:dyDescent="0.25">
      <c r="A15767">
        <v>15765</v>
      </c>
      <c r="B15767" t="s">
        <v>23</v>
      </c>
      <c r="C15767">
        <v>2018</v>
      </c>
      <c r="D15767" t="s">
        <v>43</v>
      </c>
      <c r="E15767" t="s">
        <v>205</v>
      </c>
      <c r="F15767">
        <v>0</v>
      </c>
      <c r="G15767" t="s">
        <v>316</v>
      </c>
      <c r="H15767" t="s">
        <v>314</v>
      </c>
      <c r="I15767" t="s">
        <v>315</v>
      </c>
    </row>
    <row r="15768" spans="1:9" x14ac:dyDescent="0.25">
      <c r="A15768">
        <v>15766</v>
      </c>
      <c r="B15768" t="s">
        <v>14</v>
      </c>
      <c r="C15768">
        <v>2018</v>
      </c>
      <c r="D15768" t="s">
        <v>43</v>
      </c>
      <c r="E15768" t="s">
        <v>205</v>
      </c>
      <c r="F15768">
        <v>0</v>
      </c>
      <c r="G15768" t="s">
        <v>316</v>
      </c>
      <c r="H15768" t="s">
        <v>314</v>
      </c>
      <c r="I15768" t="s">
        <v>315</v>
      </c>
    </row>
    <row r="15769" spans="1:9" x14ac:dyDescent="0.25">
      <c r="A15769">
        <v>15767</v>
      </c>
      <c r="B15769" t="s">
        <v>17</v>
      </c>
      <c r="C15769">
        <v>2018</v>
      </c>
      <c r="D15769" t="s">
        <v>43</v>
      </c>
      <c r="E15769" t="s">
        <v>205</v>
      </c>
      <c r="F15769">
        <v>0</v>
      </c>
      <c r="G15769" t="s">
        <v>316</v>
      </c>
      <c r="H15769" t="s">
        <v>314</v>
      </c>
      <c r="I15769" t="s">
        <v>315</v>
      </c>
    </row>
    <row r="15770" spans="1:9" x14ac:dyDescent="0.25">
      <c r="A15770">
        <v>15768</v>
      </c>
      <c r="B15770" t="s">
        <v>19</v>
      </c>
      <c r="C15770">
        <v>2018</v>
      </c>
      <c r="D15770" t="s">
        <v>43</v>
      </c>
      <c r="E15770" t="s">
        <v>205</v>
      </c>
      <c r="F15770">
        <v>0</v>
      </c>
      <c r="G15770" t="s">
        <v>316</v>
      </c>
      <c r="H15770" t="s">
        <v>314</v>
      </c>
      <c r="I15770" t="s">
        <v>315</v>
      </c>
    </row>
    <row r="15771" spans="1:9" x14ac:dyDescent="0.25">
      <c r="A15771">
        <v>15769</v>
      </c>
      <c r="B15771" t="s">
        <v>27</v>
      </c>
      <c r="C15771">
        <v>2018</v>
      </c>
      <c r="D15771" t="s">
        <v>43</v>
      </c>
      <c r="E15771" t="s">
        <v>205</v>
      </c>
      <c r="F15771">
        <v>0</v>
      </c>
      <c r="G15771" t="s">
        <v>316</v>
      </c>
      <c r="H15771" t="s">
        <v>314</v>
      </c>
      <c r="I15771" t="s">
        <v>315</v>
      </c>
    </row>
    <row r="15772" spans="1:9" x14ac:dyDescent="0.25">
      <c r="A15772">
        <v>15770</v>
      </c>
      <c r="B15772" t="s">
        <v>13</v>
      </c>
      <c r="C15772">
        <v>2018</v>
      </c>
      <c r="D15772" t="s">
        <v>43</v>
      </c>
      <c r="E15772" t="s">
        <v>205</v>
      </c>
      <c r="F15772">
        <v>0</v>
      </c>
      <c r="G15772" t="s">
        <v>316</v>
      </c>
      <c r="H15772" t="s">
        <v>314</v>
      </c>
      <c r="I15772" t="s">
        <v>315</v>
      </c>
    </row>
    <row r="15773" spans="1:9" x14ac:dyDescent="0.25">
      <c r="A15773">
        <v>15771</v>
      </c>
      <c r="B15773" t="s">
        <v>4</v>
      </c>
      <c r="C15773">
        <v>2018</v>
      </c>
      <c r="D15773" t="s">
        <v>43</v>
      </c>
      <c r="E15773" t="s">
        <v>205</v>
      </c>
      <c r="F15773">
        <v>0</v>
      </c>
      <c r="G15773" t="s">
        <v>316</v>
      </c>
      <c r="H15773" t="s">
        <v>314</v>
      </c>
      <c r="I15773" t="s">
        <v>315</v>
      </c>
    </row>
    <row r="15774" spans="1:9" x14ac:dyDescent="0.25">
      <c r="A15774">
        <v>15772</v>
      </c>
      <c r="B15774" t="s">
        <v>6</v>
      </c>
      <c r="C15774">
        <v>2018</v>
      </c>
      <c r="D15774" t="s">
        <v>43</v>
      </c>
      <c r="E15774" t="s">
        <v>205</v>
      </c>
      <c r="F15774">
        <v>0</v>
      </c>
      <c r="G15774" t="s">
        <v>316</v>
      </c>
      <c r="H15774" t="s">
        <v>314</v>
      </c>
      <c r="I15774" t="s">
        <v>315</v>
      </c>
    </row>
    <row r="15775" spans="1:9" x14ac:dyDescent="0.25">
      <c r="A15775">
        <v>15773</v>
      </c>
      <c r="B15775" t="s">
        <v>9</v>
      </c>
      <c r="C15775">
        <v>2018</v>
      </c>
      <c r="D15775" t="s">
        <v>43</v>
      </c>
      <c r="E15775" t="s">
        <v>205</v>
      </c>
      <c r="F15775">
        <v>0</v>
      </c>
      <c r="G15775" t="s">
        <v>316</v>
      </c>
      <c r="H15775" t="s">
        <v>314</v>
      </c>
      <c r="I15775" t="s">
        <v>315</v>
      </c>
    </row>
    <row r="15776" spans="1:9" x14ac:dyDescent="0.25">
      <c r="A15776">
        <v>15774</v>
      </c>
      <c r="B15776" t="s">
        <v>10</v>
      </c>
      <c r="C15776">
        <v>2018</v>
      </c>
      <c r="D15776" t="s">
        <v>43</v>
      </c>
      <c r="E15776" t="s">
        <v>205</v>
      </c>
      <c r="F15776">
        <v>0</v>
      </c>
      <c r="G15776" t="s">
        <v>316</v>
      </c>
      <c r="H15776" t="s">
        <v>314</v>
      </c>
      <c r="I15776" t="s">
        <v>315</v>
      </c>
    </row>
    <row r="15777" spans="1:9" x14ac:dyDescent="0.25">
      <c r="A15777">
        <v>15775</v>
      </c>
      <c r="B15777" t="s">
        <v>3</v>
      </c>
      <c r="C15777">
        <v>2018</v>
      </c>
      <c r="D15777" t="s">
        <v>43</v>
      </c>
      <c r="E15777" t="s">
        <v>205</v>
      </c>
      <c r="F15777">
        <v>0</v>
      </c>
      <c r="G15777" t="s">
        <v>316</v>
      </c>
      <c r="H15777" t="s">
        <v>314</v>
      </c>
      <c r="I15777" t="s">
        <v>315</v>
      </c>
    </row>
    <row r="15778" spans="1:9" x14ac:dyDescent="0.25">
      <c r="A15778">
        <v>15776</v>
      </c>
      <c r="B15778" t="s">
        <v>25</v>
      </c>
      <c r="C15778">
        <v>2018</v>
      </c>
      <c r="D15778" t="s">
        <v>43</v>
      </c>
      <c r="E15778" t="s">
        <v>205</v>
      </c>
      <c r="F15778">
        <v>0</v>
      </c>
      <c r="G15778" t="s">
        <v>316</v>
      </c>
      <c r="H15778" t="s">
        <v>314</v>
      </c>
      <c r="I15778" t="s">
        <v>315</v>
      </c>
    </row>
    <row r="15779" spans="1:9" x14ac:dyDescent="0.25">
      <c r="A15779">
        <v>15777</v>
      </c>
      <c r="B15779" t="s">
        <v>8</v>
      </c>
      <c r="C15779">
        <v>2019</v>
      </c>
      <c r="D15779" t="s">
        <v>43</v>
      </c>
      <c r="E15779" t="s">
        <v>312</v>
      </c>
      <c r="F15779">
        <v>1018101</v>
      </c>
      <c r="G15779" t="s">
        <v>313</v>
      </c>
      <c r="H15779" t="s">
        <v>314</v>
      </c>
      <c r="I15779" t="s">
        <v>315</v>
      </c>
    </row>
    <row r="15780" spans="1:9" x14ac:dyDescent="0.25">
      <c r="A15780">
        <v>15778</v>
      </c>
      <c r="B15780" t="s">
        <v>22</v>
      </c>
      <c r="C15780">
        <v>2019</v>
      </c>
      <c r="D15780" t="s">
        <v>43</v>
      </c>
      <c r="E15780" t="s">
        <v>312</v>
      </c>
      <c r="F15780">
        <v>1018101</v>
      </c>
      <c r="G15780" t="s">
        <v>313</v>
      </c>
      <c r="H15780" t="s">
        <v>314</v>
      </c>
      <c r="I15780" t="s">
        <v>315</v>
      </c>
    </row>
    <row r="15781" spans="1:9" x14ac:dyDescent="0.25">
      <c r="A15781">
        <v>15779</v>
      </c>
      <c r="B15781" t="s">
        <v>15</v>
      </c>
      <c r="C15781">
        <v>2019</v>
      </c>
      <c r="D15781" t="s">
        <v>43</v>
      </c>
      <c r="E15781" t="s">
        <v>312</v>
      </c>
      <c r="F15781">
        <v>1012291</v>
      </c>
      <c r="G15781" t="s">
        <v>313</v>
      </c>
      <c r="H15781" t="s">
        <v>314</v>
      </c>
      <c r="I15781" t="s">
        <v>315</v>
      </c>
    </row>
    <row r="15782" spans="1:9" x14ac:dyDescent="0.25">
      <c r="A15782">
        <v>15780</v>
      </c>
      <c r="B15782" t="s">
        <v>20</v>
      </c>
      <c r="C15782">
        <v>2019</v>
      </c>
      <c r="D15782" t="s">
        <v>43</v>
      </c>
      <c r="E15782" t="s">
        <v>312</v>
      </c>
      <c r="F15782">
        <v>1012179</v>
      </c>
      <c r="G15782" t="s">
        <v>313</v>
      </c>
      <c r="H15782" t="s">
        <v>314</v>
      </c>
      <c r="I15782" t="s">
        <v>315</v>
      </c>
    </row>
    <row r="15783" spans="1:9" x14ac:dyDescent="0.25">
      <c r="A15783">
        <v>15781</v>
      </c>
      <c r="B15783" t="s">
        <v>30</v>
      </c>
      <c r="C15783">
        <v>2019</v>
      </c>
      <c r="D15783" t="s">
        <v>43</v>
      </c>
      <c r="E15783" t="s">
        <v>312</v>
      </c>
      <c r="F15783">
        <v>1008920</v>
      </c>
      <c r="G15783" t="s">
        <v>313</v>
      </c>
      <c r="H15783" t="s">
        <v>314</v>
      </c>
      <c r="I15783" t="s">
        <v>315</v>
      </c>
    </row>
    <row r="15784" spans="1:9" x14ac:dyDescent="0.25">
      <c r="A15784">
        <v>15782</v>
      </c>
      <c r="B15784" t="s">
        <v>21</v>
      </c>
      <c r="C15784">
        <v>2019</v>
      </c>
      <c r="D15784" t="s">
        <v>43</v>
      </c>
      <c r="E15784" t="s">
        <v>312</v>
      </c>
      <c r="F15784">
        <v>1011172</v>
      </c>
      <c r="G15784" t="s">
        <v>313</v>
      </c>
      <c r="H15784" t="s">
        <v>314</v>
      </c>
      <c r="I15784" t="s">
        <v>315</v>
      </c>
    </row>
    <row r="15785" spans="1:9" x14ac:dyDescent="0.25">
      <c r="A15785">
        <v>15783</v>
      </c>
      <c r="B15785" t="s">
        <v>16</v>
      </c>
      <c r="C15785">
        <v>2019</v>
      </c>
      <c r="D15785" t="s">
        <v>43</v>
      </c>
      <c r="E15785" t="s">
        <v>312</v>
      </c>
      <c r="F15785">
        <v>1009489</v>
      </c>
      <c r="G15785" t="s">
        <v>313</v>
      </c>
      <c r="H15785" t="s">
        <v>314</v>
      </c>
      <c r="I15785" t="s">
        <v>315</v>
      </c>
    </row>
    <row r="15786" spans="1:9" x14ac:dyDescent="0.25">
      <c r="A15786">
        <v>15784</v>
      </c>
      <c r="B15786" t="s">
        <v>29</v>
      </c>
      <c r="C15786">
        <v>2019</v>
      </c>
      <c r="D15786" t="s">
        <v>43</v>
      </c>
      <c r="E15786" t="s">
        <v>312</v>
      </c>
      <c r="F15786">
        <v>1009501</v>
      </c>
      <c r="G15786" t="s">
        <v>313</v>
      </c>
      <c r="H15786" t="s">
        <v>314</v>
      </c>
      <c r="I15786" t="s">
        <v>315</v>
      </c>
    </row>
    <row r="15787" spans="1:9" x14ac:dyDescent="0.25">
      <c r="A15787">
        <v>15785</v>
      </c>
      <c r="B15787" t="s">
        <v>31</v>
      </c>
      <c r="C15787">
        <v>2019</v>
      </c>
      <c r="D15787" t="s">
        <v>43</v>
      </c>
      <c r="E15787" t="s">
        <v>312</v>
      </c>
      <c r="F15787">
        <v>1009549</v>
      </c>
      <c r="G15787" t="s">
        <v>313</v>
      </c>
      <c r="H15787" t="s">
        <v>314</v>
      </c>
      <c r="I15787" t="s">
        <v>315</v>
      </c>
    </row>
    <row r="15788" spans="1:9" x14ac:dyDescent="0.25">
      <c r="A15788">
        <v>15786</v>
      </c>
      <c r="B15788" t="s">
        <v>24</v>
      </c>
      <c r="C15788">
        <v>2019</v>
      </c>
      <c r="D15788" t="s">
        <v>43</v>
      </c>
      <c r="E15788" t="s">
        <v>312</v>
      </c>
      <c r="F15788">
        <v>1009508</v>
      </c>
      <c r="G15788" t="s">
        <v>313</v>
      </c>
      <c r="H15788" t="s">
        <v>314</v>
      </c>
      <c r="I15788" t="s">
        <v>315</v>
      </c>
    </row>
    <row r="15789" spans="1:9" x14ac:dyDescent="0.25">
      <c r="A15789">
        <v>15787</v>
      </c>
      <c r="B15789" t="s">
        <v>5</v>
      </c>
      <c r="C15789">
        <v>2019</v>
      </c>
      <c r="D15789" t="s">
        <v>43</v>
      </c>
      <c r="E15789" t="s">
        <v>312</v>
      </c>
      <c r="F15789">
        <v>1024029</v>
      </c>
      <c r="G15789" t="s">
        <v>313</v>
      </c>
      <c r="H15789" t="s">
        <v>314</v>
      </c>
      <c r="I15789" t="s">
        <v>315</v>
      </c>
    </row>
    <row r="15790" spans="1:9" x14ac:dyDescent="0.25">
      <c r="A15790">
        <v>15788</v>
      </c>
      <c r="B15790" t="s">
        <v>26</v>
      </c>
      <c r="C15790">
        <v>2019</v>
      </c>
      <c r="D15790" t="s">
        <v>43</v>
      </c>
      <c r="E15790" t="s">
        <v>312</v>
      </c>
      <c r="F15790">
        <v>1011441</v>
      </c>
      <c r="G15790" t="s">
        <v>313</v>
      </c>
      <c r="H15790" t="s">
        <v>314</v>
      </c>
      <c r="I15790" t="s">
        <v>315</v>
      </c>
    </row>
    <row r="15791" spans="1:9" x14ac:dyDescent="0.25">
      <c r="A15791">
        <v>15789</v>
      </c>
      <c r="B15791" t="s">
        <v>28</v>
      </c>
      <c r="C15791">
        <v>2019</v>
      </c>
      <c r="D15791" t="s">
        <v>43</v>
      </c>
      <c r="E15791" t="s">
        <v>312</v>
      </c>
      <c r="F15791">
        <v>1016858</v>
      </c>
      <c r="G15791" t="s">
        <v>313</v>
      </c>
      <c r="H15791" t="s">
        <v>314</v>
      </c>
      <c r="I15791" t="s">
        <v>315</v>
      </c>
    </row>
    <row r="15792" spans="1:9" x14ac:dyDescent="0.25">
      <c r="A15792">
        <v>15790</v>
      </c>
      <c r="B15792" t="s">
        <v>11</v>
      </c>
      <c r="C15792">
        <v>2019</v>
      </c>
      <c r="D15792" t="s">
        <v>43</v>
      </c>
      <c r="E15792" t="s">
        <v>312</v>
      </c>
      <c r="F15792">
        <v>1017942</v>
      </c>
      <c r="G15792" t="s">
        <v>313</v>
      </c>
      <c r="H15792" t="s">
        <v>314</v>
      </c>
      <c r="I15792" t="s">
        <v>315</v>
      </c>
    </row>
    <row r="15793" spans="1:9" x14ac:dyDescent="0.25">
      <c r="A15793">
        <v>15791</v>
      </c>
      <c r="B15793" t="s">
        <v>12</v>
      </c>
      <c r="C15793">
        <v>2019</v>
      </c>
      <c r="D15793" t="s">
        <v>43</v>
      </c>
      <c r="E15793" t="s">
        <v>312</v>
      </c>
      <c r="F15793">
        <v>1012644</v>
      </c>
      <c r="G15793" t="s">
        <v>313</v>
      </c>
      <c r="H15793" t="s">
        <v>314</v>
      </c>
      <c r="I15793" t="s">
        <v>315</v>
      </c>
    </row>
    <row r="15794" spans="1:9" x14ac:dyDescent="0.25">
      <c r="A15794">
        <v>15792</v>
      </c>
      <c r="B15794" t="s">
        <v>7</v>
      </c>
      <c r="C15794">
        <v>2019</v>
      </c>
      <c r="D15794" t="s">
        <v>43</v>
      </c>
      <c r="E15794" t="s">
        <v>312</v>
      </c>
      <c r="F15794">
        <v>1014647</v>
      </c>
      <c r="G15794" t="s">
        <v>313</v>
      </c>
      <c r="H15794" t="s">
        <v>314</v>
      </c>
      <c r="I15794" t="s">
        <v>315</v>
      </c>
    </row>
    <row r="15795" spans="1:9" x14ac:dyDescent="0.25">
      <c r="A15795">
        <v>15793</v>
      </c>
      <c r="B15795" t="s">
        <v>18</v>
      </c>
      <c r="C15795">
        <v>2019</v>
      </c>
      <c r="D15795" t="s">
        <v>43</v>
      </c>
      <c r="E15795" t="s">
        <v>312</v>
      </c>
      <c r="F15795">
        <v>1007171</v>
      </c>
      <c r="G15795" t="s">
        <v>313</v>
      </c>
      <c r="H15795" t="s">
        <v>314</v>
      </c>
      <c r="I15795" t="s">
        <v>315</v>
      </c>
    </row>
    <row r="15796" spans="1:9" x14ac:dyDescent="0.25">
      <c r="A15796">
        <v>15794</v>
      </c>
      <c r="B15796" t="s">
        <v>23</v>
      </c>
      <c r="C15796">
        <v>2019</v>
      </c>
      <c r="D15796" t="s">
        <v>43</v>
      </c>
      <c r="E15796" t="s">
        <v>312</v>
      </c>
      <c r="F15796">
        <v>1009970</v>
      </c>
      <c r="G15796" t="s">
        <v>313</v>
      </c>
      <c r="H15796" t="s">
        <v>314</v>
      </c>
      <c r="I15796" t="s">
        <v>315</v>
      </c>
    </row>
    <row r="15797" spans="1:9" x14ac:dyDescent="0.25">
      <c r="A15797">
        <v>15795</v>
      </c>
      <c r="B15797" t="s">
        <v>14</v>
      </c>
      <c r="C15797">
        <v>2019</v>
      </c>
      <c r="D15797" t="s">
        <v>43</v>
      </c>
      <c r="E15797" t="s">
        <v>312</v>
      </c>
      <c r="F15797">
        <v>1011906</v>
      </c>
      <c r="G15797" t="s">
        <v>313</v>
      </c>
      <c r="H15797" t="s">
        <v>314</v>
      </c>
      <c r="I15797" t="s">
        <v>315</v>
      </c>
    </row>
    <row r="15798" spans="1:9" x14ac:dyDescent="0.25">
      <c r="A15798">
        <v>15796</v>
      </c>
      <c r="B15798" t="s">
        <v>17</v>
      </c>
      <c r="C15798">
        <v>2019</v>
      </c>
      <c r="D15798" t="s">
        <v>43</v>
      </c>
      <c r="E15798" t="s">
        <v>312</v>
      </c>
      <c r="F15798">
        <v>1014005</v>
      </c>
      <c r="G15798" t="s">
        <v>313</v>
      </c>
      <c r="H15798" t="s">
        <v>314</v>
      </c>
      <c r="I15798" t="s">
        <v>315</v>
      </c>
    </row>
    <row r="15799" spans="1:9" x14ac:dyDescent="0.25">
      <c r="A15799">
        <v>15797</v>
      </c>
      <c r="B15799" t="s">
        <v>19</v>
      </c>
      <c r="C15799">
        <v>2019</v>
      </c>
      <c r="D15799" t="s">
        <v>43</v>
      </c>
      <c r="E15799" t="s">
        <v>312</v>
      </c>
      <c r="F15799">
        <v>1006861</v>
      </c>
      <c r="G15799" t="s">
        <v>313</v>
      </c>
      <c r="H15799" t="s">
        <v>314</v>
      </c>
      <c r="I15799" t="s">
        <v>315</v>
      </c>
    </row>
    <row r="15800" spans="1:9" x14ac:dyDescent="0.25">
      <c r="A15800">
        <v>15798</v>
      </c>
      <c r="B15800" t="s">
        <v>27</v>
      </c>
      <c r="C15800">
        <v>2019</v>
      </c>
      <c r="D15800" t="s">
        <v>43</v>
      </c>
      <c r="E15800" t="s">
        <v>312</v>
      </c>
      <c r="F15800">
        <v>1014323</v>
      </c>
      <c r="G15800" t="s">
        <v>313</v>
      </c>
      <c r="H15800" t="s">
        <v>314</v>
      </c>
      <c r="I15800" t="s">
        <v>315</v>
      </c>
    </row>
    <row r="15801" spans="1:9" x14ac:dyDescent="0.25">
      <c r="A15801">
        <v>15799</v>
      </c>
      <c r="B15801" t="s">
        <v>13</v>
      </c>
      <c r="C15801">
        <v>2019</v>
      </c>
      <c r="D15801" t="s">
        <v>43</v>
      </c>
      <c r="E15801" t="s">
        <v>312</v>
      </c>
      <c r="F15801">
        <v>1012304</v>
      </c>
      <c r="G15801" t="s">
        <v>313</v>
      </c>
      <c r="H15801" t="s">
        <v>314</v>
      </c>
      <c r="I15801" t="s">
        <v>315</v>
      </c>
    </row>
    <row r="15802" spans="1:9" x14ac:dyDescent="0.25">
      <c r="A15802">
        <v>15800</v>
      </c>
      <c r="B15802" t="s">
        <v>4</v>
      </c>
      <c r="C15802">
        <v>2019</v>
      </c>
      <c r="D15802" t="s">
        <v>43</v>
      </c>
      <c r="E15802" t="s">
        <v>312</v>
      </c>
      <c r="F15802">
        <v>1006462</v>
      </c>
      <c r="G15802" t="s">
        <v>313</v>
      </c>
      <c r="H15802" t="s">
        <v>314</v>
      </c>
      <c r="I15802" t="s">
        <v>315</v>
      </c>
    </row>
    <row r="15803" spans="1:9" x14ac:dyDescent="0.25">
      <c r="A15803">
        <v>15801</v>
      </c>
      <c r="B15803" t="s">
        <v>6</v>
      </c>
      <c r="C15803">
        <v>2019</v>
      </c>
      <c r="D15803" t="s">
        <v>43</v>
      </c>
      <c r="E15803" t="s">
        <v>312</v>
      </c>
      <c r="F15803">
        <v>1010366</v>
      </c>
      <c r="G15803" t="s">
        <v>313</v>
      </c>
      <c r="H15803" t="s">
        <v>314</v>
      </c>
      <c r="I15803" t="s">
        <v>315</v>
      </c>
    </row>
    <row r="15804" spans="1:9" x14ac:dyDescent="0.25">
      <c r="A15804">
        <v>15802</v>
      </c>
      <c r="B15804" t="s">
        <v>9</v>
      </c>
      <c r="C15804">
        <v>2019</v>
      </c>
      <c r="D15804" t="s">
        <v>43</v>
      </c>
      <c r="E15804" t="s">
        <v>312</v>
      </c>
      <c r="F15804">
        <v>1022194</v>
      </c>
      <c r="G15804" t="s">
        <v>313</v>
      </c>
      <c r="H15804" t="s">
        <v>314</v>
      </c>
      <c r="I15804" t="s">
        <v>315</v>
      </c>
    </row>
    <row r="15805" spans="1:9" x14ac:dyDescent="0.25">
      <c r="A15805">
        <v>15803</v>
      </c>
      <c r="B15805" t="s">
        <v>10</v>
      </c>
      <c r="C15805">
        <v>2019</v>
      </c>
      <c r="D15805" t="s">
        <v>43</v>
      </c>
      <c r="E15805" t="s">
        <v>312</v>
      </c>
      <c r="F15805">
        <v>1012591</v>
      </c>
      <c r="G15805" t="s">
        <v>313</v>
      </c>
      <c r="H15805" t="s">
        <v>314</v>
      </c>
      <c r="I15805" t="s">
        <v>315</v>
      </c>
    </row>
    <row r="15806" spans="1:9" x14ac:dyDescent="0.25">
      <c r="A15806">
        <v>15804</v>
      </c>
      <c r="B15806" t="s">
        <v>3</v>
      </c>
      <c r="C15806">
        <v>2019</v>
      </c>
      <c r="D15806" t="s">
        <v>43</v>
      </c>
      <c r="E15806" t="s">
        <v>312</v>
      </c>
      <c r="F15806">
        <v>1012280</v>
      </c>
      <c r="G15806" t="s">
        <v>313</v>
      </c>
      <c r="H15806" t="s">
        <v>314</v>
      </c>
      <c r="I15806" t="s">
        <v>315</v>
      </c>
    </row>
    <row r="15807" spans="1:9" x14ac:dyDescent="0.25">
      <c r="A15807">
        <v>15805</v>
      </c>
      <c r="B15807" t="s">
        <v>25</v>
      </c>
      <c r="C15807">
        <v>2019</v>
      </c>
      <c r="D15807" t="s">
        <v>43</v>
      </c>
      <c r="E15807" t="s">
        <v>312</v>
      </c>
      <c r="F15807">
        <v>1014194</v>
      </c>
      <c r="G15807" t="s">
        <v>313</v>
      </c>
      <c r="H15807" t="s">
        <v>314</v>
      </c>
      <c r="I15807" t="s">
        <v>315</v>
      </c>
    </row>
    <row r="15808" spans="1:9" x14ac:dyDescent="0.25">
      <c r="A15808">
        <v>15806</v>
      </c>
      <c r="B15808" t="s">
        <v>8</v>
      </c>
      <c r="C15808">
        <v>2019</v>
      </c>
      <c r="D15808" t="s">
        <v>43</v>
      </c>
      <c r="E15808" t="s">
        <v>64</v>
      </c>
      <c r="F15808">
        <v>1018100.9</v>
      </c>
      <c r="G15808" t="s">
        <v>313</v>
      </c>
      <c r="H15808" t="s">
        <v>314</v>
      </c>
      <c r="I15808" t="s">
        <v>315</v>
      </c>
    </row>
    <row r="15809" spans="1:9" x14ac:dyDescent="0.25">
      <c r="A15809">
        <v>15807</v>
      </c>
      <c r="B15809" t="s">
        <v>22</v>
      </c>
      <c r="C15809">
        <v>2019</v>
      </c>
      <c r="D15809" t="s">
        <v>43</v>
      </c>
      <c r="E15809" t="s">
        <v>64</v>
      </c>
      <c r="F15809">
        <v>1018100.9</v>
      </c>
      <c r="G15809" t="s">
        <v>313</v>
      </c>
      <c r="H15809" t="s">
        <v>314</v>
      </c>
      <c r="I15809" t="s">
        <v>315</v>
      </c>
    </row>
    <row r="15810" spans="1:9" x14ac:dyDescent="0.25">
      <c r="A15810">
        <v>15808</v>
      </c>
      <c r="B15810" t="s">
        <v>15</v>
      </c>
      <c r="C15810">
        <v>2019</v>
      </c>
      <c r="D15810" t="s">
        <v>43</v>
      </c>
      <c r="E15810" t="s">
        <v>64</v>
      </c>
      <c r="F15810">
        <v>1012290.9</v>
      </c>
      <c r="G15810" t="s">
        <v>313</v>
      </c>
      <c r="H15810" t="s">
        <v>314</v>
      </c>
      <c r="I15810" t="s">
        <v>315</v>
      </c>
    </row>
    <row r="15811" spans="1:9" x14ac:dyDescent="0.25">
      <c r="A15811">
        <v>15809</v>
      </c>
      <c r="B15811" t="s">
        <v>20</v>
      </c>
      <c r="C15811">
        <v>2019</v>
      </c>
      <c r="D15811" t="s">
        <v>43</v>
      </c>
      <c r="E15811" t="s">
        <v>64</v>
      </c>
      <c r="F15811">
        <v>1012179.4</v>
      </c>
      <c r="G15811" t="s">
        <v>313</v>
      </c>
      <c r="H15811" t="s">
        <v>314</v>
      </c>
      <c r="I15811" t="s">
        <v>315</v>
      </c>
    </row>
    <row r="15812" spans="1:9" x14ac:dyDescent="0.25">
      <c r="A15812">
        <v>15810</v>
      </c>
      <c r="B15812" t="s">
        <v>30</v>
      </c>
      <c r="C15812">
        <v>2019</v>
      </c>
      <c r="D15812" t="s">
        <v>43</v>
      </c>
      <c r="E15812" t="s">
        <v>64</v>
      </c>
      <c r="F15812">
        <v>1008919.9</v>
      </c>
      <c r="G15812" t="s">
        <v>313</v>
      </c>
      <c r="H15812" t="s">
        <v>314</v>
      </c>
      <c r="I15812" t="s">
        <v>315</v>
      </c>
    </row>
    <row r="15813" spans="1:9" x14ac:dyDescent="0.25">
      <c r="A15813">
        <v>15811</v>
      </c>
      <c r="B15813" t="s">
        <v>21</v>
      </c>
      <c r="C15813">
        <v>2019</v>
      </c>
      <c r="D15813" t="s">
        <v>43</v>
      </c>
      <c r="E15813" t="s">
        <v>64</v>
      </c>
      <c r="F15813">
        <v>1011171.9</v>
      </c>
      <c r="G15813" t="s">
        <v>313</v>
      </c>
      <c r="H15813" t="s">
        <v>314</v>
      </c>
      <c r="I15813" t="s">
        <v>315</v>
      </c>
    </row>
    <row r="15814" spans="1:9" x14ac:dyDescent="0.25">
      <c r="A15814">
        <v>15812</v>
      </c>
      <c r="B15814" t="s">
        <v>16</v>
      </c>
      <c r="C15814">
        <v>2019</v>
      </c>
      <c r="D15814" t="s">
        <v>43</v>
      </c>
      <c r="E15814" t="s">
        <v>64</v>
      </c>
      <c r="F15814">
        <v>1009489.4</v>
      </c>
      <c r="G15814" t="s">
        <v>313</v>
      </c>
      <c r="H15814" t="s">
        <v>314</v>
      </c>
      <c r="I15814" t="s">
        <v>315</v>
      </c>
    </row>
    <row r="15815" spans="1:9" x14ac:dyDescent="0.25">
      <c r="A15815">
        <v>15813</v>
      </c>
      <c r="B15815" t="s">
        <v>29</v>
      </c>
      <c r="C15815">
        <v>2019</v>
      </c>
      <c r="D15815" t="s">
        <v>43</v>
      </c>
      <c r="E15815" t="s">
        <v>64</v>
      </c>
      <c r="F15815">
        <v>1009500.9</v>
      </c>
      <c r="G15815" t="s">
        <v>313</v>
      </c>
      <c r="H15815" t="s">
        <v>314</v>
      </c>
      <c r="I15815" t="s">
        <v>315</v>
      </c>
    </row>
    <row r="15816" spans="1:9" x14ac:dyDescent="0.25">
      <c r="A15816">
        <v>15814</v>
      </c>
      <c r="B15816" t="s">
        <v>31</v>
      </c>
      <c r="C15816">
        <v>2019</v>
      </c>
      <c r="D15816" t="s">
        <v>43</v>
      </c>
      <c r="E15816" t="s">
        <v>64</v>
      </c>
      <c r="F15816">
        <v>1009548.4</v>
      </c>
      <c r="G15816" t="s">
        <v>313</v>
      </c>
      <c r="H15816" t="s">
        <v>314</v>
      </c>
      <c r="I15816" t="s">
        <v>315</v>
      </c>
    </row>
    <row r="15817" spans="1:9" x14ac:dyDescent="0.25">
      <c r="A15817">
        <v>15815</v>
      </c>
      <c r="B15817" t="s">
        <v>24</v>
      </c>
      <c r="C15817">
        <v>2019</v>
      </c>
      <c r="D15817" t="s">
        <v>43</v>
      </c>
      <c r="E15817" t="s">
        <v>64</v>
      </c>
      <c r="F15817">
        <v>1009507.9</v>
      </c>
      <c r="G15817" t="s">
        <v>313</v>
      </c>
      <c r="H15817" t="s">
        <v>314</v>
      </c>
      <c r="I15817" t="s">
        <v>315</v>
      </c>
    </row>
    <row r="15818" spans="1:9" x14ac:dyDescent="0.25">
      <c r="A15818">
        <v>15816</v>
      </c>
      <c r="B15818" t="s">
        <v>5</v>
      </c>
      <c r="C15818">
        <v>2019</v>
      </c>
      <c r="D15818" t="s">
        <v>43</v>
      </c>
      <c r="E15818" t="s">
        <v>64</v>
      </c>
      <c r="F15818">
        <v>1024029.4</v>
      </c>
      <c r="G15818" t="s">
        <v>313</v>
      </c>
      <c r="H15818" t="s">
        <v>314</v>
      </c>
      <c r="I15818" t="s">
        <v>315</v>
      </c>
    </row>
    <row r="15819" spans="1:9" x14ac:dyDescent="0.25">
      <c r="A15819">
        <v>15817</v>
      </c>
      <c r="B15819" t="s">
        <v>26</v>
      </c>
      <c r="C15819">
        <v>2019</v>
      </c>
      <c r="D15819" t="s">
        <v>43</v>
      </c>
      <c r="E15819" t="s">
        <v>64</v>
      </c>
      <c r="F15819">
        <v>1011440.9</v>
      </c>
      <c r="G15819" t="s">
        <v>313</v>
      </c>
      <c r="H15819" t="s">
        <v>314</v>
      </c>
      <c r="I15819" t="s">
        <v>315</v>
      </c>
    </row>
    <row r="15820" spans="1:9" x14ac:dyDescent="0.25">
      <c r="A15820">
        <v>15818</v>
      </c>
      <c r="B15820" t="s">
        <v>28</v>
      </c>
      <c r="C15820">
        <v>2019</v>
      </c>
      <c r="D15820" t="s">
        <v>43</v>
      </c>
      <c r="E15820" t="s">
        <v>64</v>
      </c>
      <c r="F15820">
        <v>1016857.9</v>
      </c>
      <c r="G15820" t="s">
        <v>313</v>
      </c>
      <c r="H15820" t="s">
        <v>314</v>
      </c>
      <c r="I15820" t="s">
        <v>315</v>
      </c>
    </row>
    <row r="15821" spans="1:9" x14ac:dyDescent="0.25">
      <c r="A15821">
        <v>15819</v>
      </c>
      <c r="B15821" t="s">
        <v>11</v>
      </c>
      <c r="C15821">
        <v>2019</v>
      </c>
      <c r="D15821" t="s">
        <v>43</v>
      </c>
      <c r="E15821" t="s">
        <v>64</v>
      </c>
      <c r="F15821">
        <v>1017942.4</v>
      </c>
      <c r="G15821" t="s">
        <v>313</v>
      </c>
      <c r="H15821" t="s">
        <v>314</v>
      </c>
      <c r="I15821" t="s">
        <v>315</v>
      </c>
    </row>
    <row r="15822" spans="1:9" x14ac:dyDescent="0.25">
      <c r="A15822">
        <v>15820</v>
      </c>
      <c r="B15822" t="s">
        <v>12</v>
      </c>
      <c r="C15822">
        <v>2019</v>
      </c>
      <c r="D15822" t="s">
        <v>43</v>
      </c>
      <c r="E15822" t="s">
        <v>64</v>
      </c>
      <c r="F15822">
        <v>1012643.9</v>
      </c>
      <c r="G15822" t="s">
        <v>313</v>
      </c>
      <c r="H15822" t="s">
        <v>314</v>
      </c>
      <c r="I15822" t="s">
        <v>315</v>
      </c>
    </row>
    <row r="15823" spans="1:9" x14ac:dyDescent="0.25">
      <c r="A15823">
        <v>15821</v>
      </c>
      <c r="B15823" t="s">
        <v>7</v>
      </c>
      <c r="C15823">
        <v>2019</v>
      </c>
      <c r="D15823" t="s">
        <v>43</v>
      </c>
      <c r="E15823" t="s">
        <v>64</v>
      </c>
      <c r="F15823">
        <v>1014646.9</v>
      </c>
      <c r="G15823" t="s">
        <v>313</v>
      </c>
      <c r="H15823" t="s">
        <v>314</v>
      </c>
      <c r="I15823" t="s">
        <v>315</v>
      </c>
    </row>
    <row r="15824" spans="1:9" x14ac:dyDescent="0.25">
      <c r="A15824">
        <v>15822</v>
      </c>
      <c r="B15824" t="s">
        <v>18</v>
      </c>
      <c r="C15824">
        <v>2019</v>
      </c>
      <c r="D15824" t="s">
        <v>43</v>
      </c>
      <c r="E15824" t="s">
        <v>64</v>
      </c>
      <c r="F15824">
        <v>1007170.9</v>
      </c>
      <c r="G15824" t="s">
        <v>313</v>
      </c>
      <c r="H15824" t="s">
        <v>314</v>
      </c>
      <c r="I15824" t="s">
        <v>315</v>
      </c>
    </row>
    <row r="15825" spans="1:9" x14ac:dyDescent="0.25">
      <c r="A15825">
        <v>15823</v>
      </c>
      <c r="B15825" t="s">
        <v>23</v>
      </c>
      <c r="C15825">
        <v>2019</v>
      </c>
      <c r="D15825" t="s">
        <v>43</v>
      </c>
      <c r="E15825" t="s">
        <v>64</v>
      </c>
      <c r="F15825">
        <v>1009969.4</v>
      </c>
      <c r="G15825" t="s">
        <v>313</v>
      </c>
      <c r="H15825" t="s">
        <v>314</v>
      </c>
      <c r="I15825" t="s">
        <v>315</v>
      </c>
    </row>
    <row r="15826" spans="1:9" x14ac:dyDescent="0.25">
      <c r="A15826">
        <v>15824</v>
      </c>
      <c r="B15826" t="s">
        <v>14</v>
      </c>
      <c r="C15826">
        <v>2019</v>
      </c>
      <c r="D15826" t="s">
        <v>43</v>
      </c>
      <c r="E15826" t="s">
        <v>64</v>
      </c>
      <c r="F15826">
        <v>1011905.9</v>
      </c>
      <c r="G15826" t="s">
        <v>313</v>
      </c>
      <c r="H15826" t="s">
        <v>314</v>
      </c>
      <c r="I15826" t="s">
        <v>315</v>
      </c>
    </row>
    <row r="15827" spans="1:9" x14ac:dyDescent="0.25">
      <c r="A15827">
        <v>15825</v>
      </c>
      <c r="B15827" t="s">
        <v>17</v>
      </c>
      <c r="C15827">
        <v>2019</v>
      </c>
      <c r="D15827" t="s">
        <v>43</v>
      </c>
      <c r="E15827" t="s">
        <v>64</v>
      </c>
      <c r="F15827">
        <v>1014005.4</v>
      </c>
      <c r="G15827" t="s">
        <v>313</v>
      </c>
      <c r="H15827" t="s">
        <v>314</v>
      </c>
      <c r="I15827" t="s">
        <v>315</v>
      </c>
    </row>
    <row r="15828" spans="1:9" x14ac:dyDescent="0.25">
      <c r="A15828">
        <v>15826</v>
      </c>
      <c r="B15828" t="s">
        <v>19</v>
      </c>
      <c r="C15828">
        <v>2019</v>
      </c>
      <c r="D15828" t="s">
        <v>43</v>
      </c>
      <c r="E15828" t="s">
        <v>64</v>
      </c>
      <c r="F15828">
        <v>1006860.4</v>
      </c>
      <c r="G15828" t="s">
        <v>313</v>
      </c>
      <c r="H15828" t="s">
        <v>314</v>
      </c>
      <c r="I15828" t="s">
        <v>315</v>
      </c>
    </row>
    <row r="15829" spans="1:9" x14ac:dyDescent="0.25">
      <c r="A15829">
        <v>15827</v>
      </c>
      <c r="B15829" t="s">
        <v>27</v>
      </c>
      <c r="C15829">
        <v>2019</v>
      </c>
      <c r="D15829" t="s">
        <v>43</v>
      </c>
      <c r="E15829" t="s">
        <v>64</v>
      </c>
      <c r="F15829">
        <v>1014322.9</v>
      </c>
      <c r="G15829" t="s">
        <v>313</v>
      </c>
      <c r="H15829" t="s">
        <v>314</v>
      </c>
      <c r="I15829" t="s">
        <v>315</v>
      </c>
    </row>
    <row r="15830" spans="1:9" x14ac:dyDescent="0.25">
      <c r="A15830">
        <v>15828</v>
      </c>
      <c r="B15830" t="s">
        <v>13</v>
      </c>
      <c r="C15830">
        <v>2019</v>
      </c>
      <c r="D15830" t="s">
        <v>43</v>
      </c>
      <c r="E15830" t="s">
        <v>64</v>
      </c>
      <c r="F15830">
        <v>1012303.9</v>
      </c>
      <c r="G15830" t="s">
        <v>313</v>
      </c>
      <c r="H15830" t="s">
        <v>314</v>
      </c>
      <c r="I15830" t="s">
        <v>315</v>
      </c>
    </row>
    <row r="15831" spans="1:9" x14ac:dyDescent="0.25">
      <c r="A15831">
        <v>15829</v>
      </c>
      <c r="B15831" t="s">
        <v>4</v>
      </c>
      <c r="C15831">
        <v>2019</v>
      </c>
      <c r="D15831" t="s">
        <v>43</v>
      </c>
      <c r="E15831" t="s">
        <v>64</v>
      </c>
      <c r="F15831">
        <v>1006462.4</v>
      </c>
      <c r="G15831" t="s">
        <v>313</v>
      </c>
      <c r="H15831" t="s">
        <v>314</v>
      </c>
      <c r="I15831" t="s">
        <v>315</v>
      </c>
    </row>
    <row r="15832" spans="1:9" x14ac:dyDescent="0.25">
      <c r="A15832">
        <v>15830</v>
      </c>
      <c r="B15832" t="s">
        <v>6</v>
      </c>
      <c r="C15832">
        <v>2019</v>
      </c>
      <c r="D15832" t="s">
        <v>43</v>
      </c>
      <c r="E15832" t="s">
        <v>64</v>
      </c>
      <c r="F15832">
        <v>1010365.9</v>
      </c>
      <c r="G15832" t="s">
        <v>313</v>
      </c>
      <c r="H15832" t="s">
        <v>314</v>
      </c>
      <c r="I15832" t="s">
        <v>315</v>
      </c>
    </row>
    <row r="15833" spans="1:9" x14ac:dyDescent="0.25">
      <c r="A15833">
        <v>15831</v>
      </c>
      <c r="B15833" t="s">
        <v>9</v>
      </c>
      <c r="C15833">
        <v>2019</v>
      </c>
      <c r="D15833" t="s">
        <v>43</v>
      </c>
      <c r="E15833" t="s">
        <v>64</v>
      </c>
      <c r="F15833">
        <v>1022193.9</v>
      </c>
      <c r="G15833" t="s">
        <v>313</v>
      </c>
      <c r="H15833" t="s">
        <v>314</v>
      </c>
      <c r="I15833" t="s">
        <v>315</v>
      </c>
    </row>
    <row r="15834" spans="1:9" x14ac:dyDescent="0.25">
      <c r="A15834">
        <v>15832</v>
      </c>
      <c r="B15834" t="s">
        <v>10</v>
      </c>
      <c r="C15834">
        <v>2019</v>
      </c>
      <c r="D15834" t="s">
        <v>43</v>
      </c>
      <c r="E15834" t="s">
        <v>64</v>
      </c>
      <c r="F15834">
        <v>1012591.4</v>
      </c>
      <c r="G15834" t="s">
        <v>313</v>
      </c>
      <c r="H15834" t="s">
        <v>314</v>
      </c>
      <c r="I15834" t="s">
        <v>315</v>
      </c>
    </row>
    <row r="15835" spans="1:9" x14ac:dyDescent="0.25">
      <c r="A15835">
        <v>15833</v>
      </c>
      <c r="B15835" t="s">
        <v>3</v>
      </c>
      <c r="C15835">
        <v>2019</v>
      </c>
      <c r="D15835" t="s">
        <v>43</v>
      </c>
      <c r="E15835" t="s">
        <v>64</v>
      </c>
      <c r="F15835">
        <v>1012279.9</v>
      </c>
      <c r="G15835" t="s">
        <v>313</v>
      </c>
      <c r="H15835" t="s">
        <v>314</v>
      </c>
      <c r="I15835" t="s">
        <v>315</v>
      </c>
    </row>
    <row r="15836" spans="1:9" x14ac:dyDescent="0.25">
      <c r="A15836">
        <v>15834</v>
      </c>
      <c r="B15836" t="s">
        <v>25</v>
      </c>
      <c r="C15836">
        <v>2019</v>
      </c>
      <c r="D15836" t="s">
        <v>43</v>
      </c>
      <c r="E15836" t="s">
        <v>64</v>
      </c>
      <c r="F15836">
        <v>1014193.9</v>
      </c>
      <c r="G15836" t="s">
        <v>313</v>
      </c>
      <c r="H15836" t="s">
        <v>314</v>
      </c>
      <c r="I15836" t="s">
        <v>315</v>
      </c>
    </row>
    <row r="15837" spans="1:9" x14ac:dyDescent="0.25">
      <c r="A15837">
        <v>15835</v>
      </c>
      <c r="B15837" t="s">
        <v>8</v>
      </c>
      <c r="C15837">
        <v>2019</v>
      </c>
      <c r="D15837" t="s">
        <v>43</v>
      </c>
      <c r="E15837" t="s">
        <v>204</v>
      </c>
      <c r="F15837">
        <v>0.1</v>
      </c>
      <c r="G15837" t="s">
        <v>313</v>
      </c>
      <c r="H15837" t="s">
        <v>314</v>
      </c>
      <c r="I15837" t="s">
        <v>315</v>
      </c>
    </row>
    <row r="15838" spans="1:9" x14ac:dyDescent="0.25">
      <c r="A15838">
        <v>15836</v>
      </c>
      <c r="B15838" t="s">
        <v>22</v>
      </c>
      <c r="C15838">
        <v>2019</v>
      </c>
      <c r="D15838" t="s">
        <v>43</v>
      </c>
      <c r="E15838" t="s">
        <v>204</v>
      </c>
      <c r="F15838">
        <v>0.1</v>
      </c>
      <c r="G15838" t="s">
        <v>313</v>
      </c>
      <c r="H15838" t="s">
        <v>314</v>
      </c>
      <c r="I15838" t="s">
        <v>315</v>
      </c>
    </row>
    <row r="15839" spans="1:9" x14ac:dyDescent="0.25">
      <c r="A15839">
        <v>15837</v>
      </c>
      <c r="B15839" t="s">
        <v>15</v>
      </c>
      <c r="C15839">
        <v>2019</v>
      </c>
      <c r="D15839" t="s">
        <v>43</v>
      </c>
      <c r="E15839" t="s">
        <v>204</v>
      </c>
      <c r="F15839">
        <v>0.1</v>
      </c>
      <c r="G15839" t="s">
        <v>313</v>
      </c>
      <c r="H15839" t="s">
        <v>314</v>
      </c>
      <c r="I15839" t="s">
        <v>315</v>
      </c>
    </row>
    <row r="15840" spans="1:9" x14ac:dyDescent="0.25">
      <c r="A15840">
        <v>15838</v>
      </c>
      <c r="B15840" t="s">
        <v>20</v>
      </c>
      <c r="C15840">
        <v>2019</v>
      </c>
      <c r="D15840" t="s">
        <v>43</v>
      </c>
      <c r="E15840" t="s">
        <v>204</v>
      </c>
      <c r="F15840">
        <v>-0.4</v>
      </c>
      <c r="G15840" t="s">
        <v>313</v>
      </c>
      <c r="H15840" t="s">
        <v>314</v>
      </c>
      <c r="I15840" t="s">
        <v>315</v>
      </c>
    </row>
    <row r="15841" spans="1:9" x14ac:dyDescent="0.25">
      <c r="A15841">
        <v>15839</v>
      </c>
      <c r="B15841" t="s">
        <v>30</v>
      </c>
      <c r="C15841">
        <v>2019</v>
      </c>
      <c r="D15841" t="s">
        <v>43</v>
      </c>
      <c r="E15841" t="s">
        <v>204</v>
      </c>
      <c r="F15841">
        <v>0.1</v>
      </c>
      <c r="G15841" t="s">
        <v>313</v>
      </c>
      <c r="H15841" t="s">
        <v>314</v>
      </c>
      <c r="I15841" t="s">
        <v>315</v>
      </c>
    </row>
    <row r="15842" spans="1:9" x14ac:dyDescent="0.25">
      <c r="A15842">
        <v>15840</v>
      </c>
      <c r="B15842" t="s">
        <v>21</v>
      </c>
      <c r="C15842">
        <v>2019</v>
      </c>
      <c r="D15842" t="s">
        <v>43</v>
      </c>
      <c r="E15842" t="s">
        <v>204</v>
      </c>
      <c r="F15842">
        <v>0.1</v>
      </c>
      <c r="G15842" t="s">
        <v>313</v>
      </c>
      <c r="H15842" t="s">
        <v>314</v>
      </c>
      <c r="I15842" t="s">
        <v>315</v>
      </c>
    </row>
    <row r="15843" spans="1:9" x14ac:dyDescent="0.25">
      <c r="A15843">
        <v>15841</v>
      </c>
      <c r="B15843" t="s">
        <v>16</v>
      </c>
      <c r="C15843">
        <v>2019</v>
      </c>
      <c r="D15843" t="s">
        <v>43</v>
      </c>
      <c r="E15843" t="s">
        <v>204</v>
      </c>
      <c r="F15843">
        <v>-0.4</v>
      </c>
      <c r="G15843" t="s">
        <v>313</v>
      </c>
      <c r="H15843" t="s">
        <v>314</v>
      </c>
      <c r="I15843" t="s">
        <v>315</v>
      </c>
    </row>
    <row r="15844" spans="1:9" x14ac:dyDescent="0.25">
      <c r="A15844">
        <v>15842</v>
      </c>
      <c r="B15844" t="s">
        <v>29</v>
      </c>
      <c r="C15844">
        <v>2019</v>
      </c>
      <c r="D15844" t="s">
        <v>43</v>
      </c>
      <c r="E15844" t="s">
        <v>204</v>
      </c>
      <c r="F15844">
        <v>0.1</v>
      </c>
      <c r="G15844" t="s">
        <v>313</v>
      </c>
      <c r="H15844" t="s">
        <v>314</v>
      </c>
      <c r="I15844" t="s">
        <v>315</v>
      </c>
    </row>
    <row r="15845" spans="1:9" x14ac:dyDescent="0.25">
      <c r="A15845">
        <v>15843</v>
      </c>
      <c r="B15845" t="s">
        <v>31</v>
      </c>
      <c r="C15845">
        <v>2019</v>
      </c>
      <c r="D15845" t="s">
        <v>43</v>
      </c>
      <c r="E15845" t="s">
        <v>204</v>
      </c>
      <c r="F15845">
        <v>0.6</v>
      </c>
      <c r="G15845" t="s">
        <v>313</v>
      </c>
      <c r="H15845" t="s">
        <v>314</v>
      </c>
      <c r="I15845" t="s">
        <v>315</v>
      </c>
    </row>
    <row r="15846" spans="1:9" x14ac:dyDescent="0.25">
      <c r="A15846">
        <v>15844</v>
      </c>
      <c r="B15846" t="s">
        <v>24</v>
      </c>
      <c r="C15846">
        <v>2019</v>
      </c>
      <c r="D15846" t="s">
        <v>43</v>
      </c>
      <c r="E15846" t="s">
        <v>204</v>
      </c>
      <c r="F15846">
        <v>0.1</v>
      </c>
      <c r="G15846" t="s">
        <v>313</v>
      </c>
      <c r="H15846" t="s">
        <v>314</v>
      </c>
      <c r="I15846" t="s">
        <v>315</v>
      </c>
    </row>
    <row r="15847" spans="1:9" x14ac:dyDescent="0.25">
      <c r="A15847">
        <v>15845</v>
      </c>
      <c r="B15847" t="s">
        <v>5</v>
      </c>
      <c r="C15847">
        <v>2019</v>
      </c>
      <c r="D15847" t="s">
        <v>43</v>
      </c>
      <c r="E15847" t="s">
        <v>204</v>
      </c>
      <c r="F15847">
        <v>-0.4</v>
      </c>
      <c r="G15847" t="s">
        <v>313</v>
      </c>
      <c r="H15847" t="s">
        <v>314</v>
      </c>
      <c r="I15847" t="s">
        <v>315</v>
      </c>
    </row>
    <row r="15848" spans="1:9" x14ac:dyDescent="0.25">
      <c r="A15848">
        <v>15846</v>
      </c>
      <c r="B15848" t="s">
        <v>26</v>
      </c>
      <c r="C15848">
        <v>2019</v>
      </c>
      <c r="D15848" t="s">
        <v>43</v>
      </c>
      <c r="E15848" t="s">
        <v>204</v>
      </c>
      <c r="F15848">
        <v>0.1</v>
      </c>
      <c r="G15848" t="s">
        <v>313</v>
      </c>
      <c r="H15848" t="s">
        <v>314</v>
      </c>
      <c r="I15848" t="s">
        <v>315</v>
      </c>
    </row>
    <row r="15849" spans="1:9" x14ac:dyDescent="0.25">
      <c r="A15849">
        <v>15847</v>
      </c>
      <c r="B15849" t="s">
        <v>28</v>
      </c>
      <c r="C15849">
        <v>2019</v>
      </c>
      <c r="D15849" t="s">
        <v>43</v>
      </c>
      <c r="E15849" t="s">
        <v>204</v>
      </c>
      <c r="F15849">
        <v>0.1</v>
      </c>
      <c r="G15849" t="s">
        <v>313</v>
      </c>
      <c r="H15849" t="s">
        <v>314</v>
      </c>
      <c r="I15849" t="s">
        <v>315</v>
      </c>
    </row>
    <row r="15850" spans="1:9" x14ac:dyDescent="0.25">
      <c r="A15850">
        <v>15848</v>
      </c>
      <c r="B15850" t="s">
        <v>11</v>
      </c>
      <c r="C15850">
        <v>2019</v>
      </c>
      <c r="D15850" t="s">
        <v>43</v>
      </c>
      <c r="E15850" t="s">
        <v>204</v>
      </c>
      <c r="F15850">
        <v>-0.4</v>
      </c>
      <c r="G15850" t="s">
        <v>313</v>
      </c>
      <c r="H15850" t="s">
        <v>314</v>
      </c>
      <c r="I15850" t="s">
        <v>315</v>
      </c>
    </row>
    <row r="15851" spans="1:9" x14ac:dyDescent="0.25">
      <c r="A15851">
        <v>15849</v>
      </c>
      <c r="B15851" t="s">
        <v>12</v>
      </c>
      <c r="C15851">
        <v>2019</v>
      </c>
      <c r="D15851" t="s">
        <v>43</v>
      </c>
      <c r="E15851" t="s">
        <v>204</v>
      </c>
      <c r="F15851">
        <v>0.1</v>
      </c>
      <c r="G15851" t="s">
        <v>313</v>
      </c>
      <c r="H15851" t="s">
        <v>314</v>
      </c>
      <c r="I15851" t="s">
        <v>315</v>
      </c>
    </row>
    <row r="15852" spans="1:9" x14ac:dyDescent="0.25">
      <c r="A15852">
        <v>15850</v>
      </c>
      <c r="B15852" t="s">
        <v>7</v>
      </c>
      <c r="C15852">
        <v>2019</v>
      </c>
      <c r="D15852" t="s">
        <v>43</v>
      </c>
      <c r="E15852" t="s">
        <v>204</v>
      </c>
      <c r="F15852">
        <v>0.1</v>
      </c>
      <c r="G15852" t="s">
        <v>313</v>
      </c>
      <c r="H15852" t="s">
        <v>314</v>
      </c>
      <c r="I15852" t="s">
        <v>315</v>
      </c>
    </row>
    <row r="15853" spans="1:9" x14ac:dyDescent="0.25">
      <c r="A15853">
        <v>15851</v>
      </c>
      <c r="B15853" t="s">
        <v>18</v>
      </c>
      <c r="C15853">
        <v>2019</v>
      </c>
      <c r="D15853" t="s">
        <v>43</v>
      </c>
      <c r="E15853" t="s">
        <v>204</v>
      </c>
      <c r="F15853">
        <v>0.1</v>
      </c>
      <c r="G15853" t="s">
        <v>313</v>
      </c>
      <c r="H15853" t="s">
        <v>314</v>
      </c>
      <c r="I15853" t="s">
        <v>315</v>
      </c>
    </row>
    <row r="15854" spans="1:9" x14ac:dyDescent="0.25">
      <c r="A15854">
        <v>15852</v>
      </c>
      <c r="B15854" t="s">
        <v>23</v>
      </c>
      <c r="C15854">
        <v>2019</v>
      </c>
      <c r="D15854" t="s">
        <v>43</v>
      </c>
      <c r="E15854" t="s">
        <v>204</v>
      </c>
      <c r="F15854">
        <v>0.6</v>
      </c>
      <c r="G15854" t="s">
        <v>313</v>
      </c>
      <c r="H15854" t="s">
        <v>314</v>
      </c>
      <c r="I15854" t="s">
        <v>315</v>
      </c>
    </row>
    <row r="15855" spans="1:9" x14ac:dyDescent="0.25">
      <c r="A15855">
        <v>15853</v>
      </c>
      <c r="B15855" t="s">
        <v>14</v>
      </c>
      <c r="C15855">
        <v>2019</v>
      </c>
      <c r="D15855" t="s">
        <v>43</v>
      </c>
      <c r="E15855" t="s">
        <v>204</v>
      </c>
      <c r="F15855">
        <v>0.1</v>
      </c>
      <c r="G15855" t="s">
        <v>313</v>
      </c>
      <c r="H15855" t="s">
        <v>314</v>
      </c>
      <c r="I15855" t="s">
        <v>315</v>
      </c>
    </row>
    <row r="15856" spans="1:9" x14ac:dyDescent="0.25">
      <c r="A15856">
        <v>15854</v>
      </c>
      <c r="B15856" t="s">
        <v>17</v>
      </c>
      <c r="C15856">
        <v>2019</v>
      </c>
      <c r="D15856" t="s">
        <v>43</v>
      </c>
      <c r="E15856" t="s">
        <v>204</v>
      </c>
      <c r="F15856">
        <v>-0.4</v>
      </c>
      <c r="G15856" t="s">
        <v>313</v>
      </c>
      <c r="H15856" t="s">
        <v>314</v>
      </c>
      <c r="I15856" t="s">
        <v>315</v>
      </c>
    </row>
    <row r="15857" spans="1:9" x14ac:dyDescent="0.25">
      <c r="A15857">
        <v>15855</v>
      </c>
      <c r="B15857" t="s">
        <v>19</v>
      </c>
      <c r="C15857">
        <v>2019</v>
      </c>
      <c r="D15857" t="s">
        <v>43</v>
      </c>
      <c r="E15857" t="s">
        <v>204</v>
      </c>
      <c r="F15857">
        <v>0.6</v>
      </c>
      <c r="G15857" t="s">
        <v>313</v>
      </c>
      <c r="H15857" t="s">
        <v>314</v>
      </c>
      <c r="I15857" t="s">
        <v>315</v>
      </c>
    </row>
    <row r="15858" spans="1:9" x14ac:dyDescent="0.25">
      <c r="A15858">
        <v>15856</v>
      </c>
      <c r="B15858" t="s">
        <v>27</v>
      </c>
      <c r="C15858">
        <v>2019</v>
      </c>
      <c r="D15858" t="s">
        <v>43</v>
      </c>
      <c r="E15858" t="s">
        <v>204</v>
      </c>
      <c r="F15858">
        <v>0.1</v>
      </c>
      <c r="G15858" t="s">
        <v>313</v>
      </c>
      <c r="H15858" t="s">
        <v>314</v>
      </c>
      <c r="I15858" t="s">
        <v>315</v>
      </c>
    </row>
    <row r="15859" spans="1:9" x14ac:dyDescent="0.25">
      <c r="A15859">
        <v>15857</v>
      </c>
      <c r="B15859" t="s">
        <v>13</v>
      </c>
      <c r="C15859">
        <v>2019</v>
      </c>
      <c r="D15859" t="s">
        <v>43</v>
      </c>
      <c r="E15859" t="s">
        <v>204</v>
      </c>
      <c r="F15859">
        <v>0.1</v>
      </c>
      <c r="G15859" t="s">
        <v>313</v>
      </c>
      <c r="H15859" t="s">
        <v>314</v>
      </c>
      <c r="I15859" t="s">
        <v>315</v>
      </c>
    </row>
    <row r="15860" spans="1:9" x14ac:dyDescent="0.25">
      <c r="A15860">
        <v>15858</v>
      </c>
      <c r="B15860" t="s">
        <v>4</v>
      </c>
      <c r="C15860">
        <v>2019</v>
      </c>
      <c r="D15860" t="s">
        <v>43</v>
      </c>
      <c r="E15860" t="s">
        <v>204</v>
      </c>
      <c r="F15860">
        <v>-0.4</v>
      </c>
      <c r="G15860" t="s">
        <v>313</v>
      </c>
      <c r="H15860" t="s">
        <v>314</v>
      </c>
      <c r="I15860" t="s">
        <v>315</v>
      </c>
    </row>
    <row r="15861" spans="1:9" x14ac:dyDescent="0.25">
      <c r="A15861">
        <v>15859</v>
      </c>
      <c r="B15861" t="s">
        <v>6</v>
      </c>
      <c r="C15861">
        <v>2019</v>
      </c>
      <c r="D15861" t="s">
        <v>43</v>
      </c>
      <c r="E15861" t="s">
        <v>204</v>
      </c>
      <c r="F15861">
        <v>0.1</v>
      </c>
      <c r="G15861" t="s">
        <v>313</v>
      </c>
      <c r="H15861" t="s">
        <v>314</v>
      </c>
      <c r="I15861" t="s">
        <v>315</v>
      </c>
    </row>
    <row r="15862" spans="1:9" x14ac:dyDescent="0.25">
      <c r="A15862">
        <v>15860</v>
      </c>
      <c r="B15862" t="s">
        <v>9</v>
      </c>
      <c r="C15862">
        <v>2019</v>
      </c>
      <c r="D15862" t="s">
        <v>43</v>
      </c>
      <c r="E15862" t="s">
        <v>204</v>
      </c>
      <c r="F15862">
        <v>0.1</v>
      </c>
      <c r="G15862" t="s">
        <v>313</v>
      </c>
      <c r="H15862" t="s">
        <v>314</v>
      </c>
      <c r="I15862" t="s">
        <v>315</v>
      </c>
    </row>
    <row r="15863" spans="1:9" x14ac:dyDescent="0.25">
      <c r="A15863">
        <v>15861</v>
      </c>
      <c r="B15863" t="s">
        <v>10</v>
      </c>
      <c r="C15863">
        <v>2019</v>
      </c>
      <c r="D15863" t="s">
        <v>43</v>
      </c>
      <c r="E15863" t="s">
        <v>204</v>
      </c>
      <c r="F15863">
        <v>-0.4</v>
      </c>
      <c r="G15863" t="s">
        <v>313</v>
      </c>
      <c r="H15863" t="s">
        <v>314</v>
      </c>
      <c r="I15863" t="s">
        <v>315</v>
      </c>
    </row>
    <row r="15864" spans="1:9" x14ac:dyDescent="0.25">
      <c r="A15864">
        <v>15862</v>
      </c>
      <c r="B15864" t="s">
        <v>3</v>
      </c>
      <c r="C15864">
        <v>2019</v>
      </c>
      <c r="D15864" t="s">
        <v>43</v>
      </c>
      <c r="E15864" t="s">
        <v>204</v>
      </c>
      <c r="F15864">
        <v>0.1</v>
      </c>
      <c r="G15864" t="s">
        <v>313</v>
      </c>
      <c r="H15864" t="s">
        <v>314</v>
      </c>
      <c r="I15864" t="s">
        <v>315</v>
      </c>
    </row>
    <row r="15865" spans="1:9" x14ac:dyDescent="0.25">
      <c r="A15865">
        <v>15863</v>
      </c>
      <c r="B15865" t="s">
        <v>25</v>
      </c>
      <c r="C15865">
        <v>2019</v>
      </c>
      <c r="D15865" t="s">
        <v>43</v>
      </c>
      <c r="E15865" t="s">
        <v>204</v>
      </c>
      <c r="F15865">
        <v>0.1</v>
      </c>
      <c r="G15865" t="s">
        <v>313</v>
      </c>
      <c r="H15865" t="s">
        <v>314</v>
      </c>
      <c r="I15865" t="s">
        <v>315</v>
      </c>
    </row>
    <row r="15866" spans="1:9" x14ac:dyDescent="0.25">
      <c r="A15866">
        <v>15864</v>
      </c>
      <c r="B15866" t="s">
        <v>8</v>
      </c>
      <c r="C15866">
        <v>2019</v>
      </c>
      <c r="D15866" t="s">
        <v>43</v>
      </c>
      <c r="E15866" t="s">
        <v>205</v>
      </c>
      <c r="F15866">
        <v>0</v>
      </c>
      <c r="G15866" t="s">
        <v>316</v>
      </c>
      <c r="H15866" t="s">
        <v>314</v>
      </c>
      <c r="I15866" t="s">
        <v>315</v>
      </c>
    </row>
    <row r="15867" spans="1:9" x14ac:dyDescent="0.25">
      <c r="A15867">
        <v>15865</v>
      </c>
      <c r="B15867" t="s">
        <v>22</v>
      </c>
      <c r="C15867">
        <v>2019</v>
      </c>
      <c r="D15867" t="s">
        <v>43</v>
      </c>
      <c r="E15867" t="s">
        <v>205</v>
      </c>
      <c r="F15867">
        <v>0</v>
      </c>
      <c r="G15867" t="s">
        <v>316</v>
      </c>
      <c r="H15867" t="s">
        <v>314</v>
      </c>
      <c r="I15867" t="s">
        <v>315</v>
      </c>
    </row>
    <row r="15868" spans="1:9" x14ac:dyDescent="0.25">
      <c r="A15868">
        <v>15866</v>
      </c>
      <c r="B15868" t="s">
        <v>15</v>
      </c>
      <c r="C15868">
        <v>2019</v>
      </c>
      <c r="D15868" t="s">
        <v>43</v>
      </c>
      <c r="E15868" t="s">
        <v>205</v>
      </c>
      <c r="F15868">
        <v>0</v>
      </c>
      <c r="G15868" t="s">
        <v>316</v>
      </c>
      <c r="H15868" t="s">
        <v>314</v>
      </c>
      <c r="I15868" t="s">
        <v>315</v>
      </c>
    </row>
    <row r="15869" spans="1:9" x14ac:dyDescent="0.25">
      <c r="A15869">
        <v>15867</v>
      </c>
      <c r="B15869" t="s">
        <v>20</v>
      </c>
      <c r="C15869">
        <v>2019</v>
      </c>
      <c r="D15869" t="s">
        <v>43</v>
      </c>
      <c r="E15869" t="s">
        <v>205</v>
      </c>
      <c r="F15869">
        <v>0</v>
      </c>
      <c r="G15869" t="s">
        <v>316</v>
      </c>
      <c r="H15869" t="s">
        <v>314</v>
      </c>
      <c r="I15869" t="s">
        <v>315</v>
      </c>
    </row>
    <row r="15870" spans="1:9" x14ac:dyDescent="0.25">
      <c r="A15870">
        <v>15868</v>
      </c>
      <c r="B15870" t="s">
        <v>30</v>
      </c>
      <c r="C15870">
        <v>2019</v>
      </c>
      <c r="D15870" t="s">
        <v>43</v>
      </c>
      <c r="E15870" t="s">
        <v>205</v>
      </c>
      <c r="F15870">
        <v>0</v>
      </c>
      <c r="G15870" t="s">
        <v>316</v>
      </c>
      <c r="H15870" t="s">
        <v>314</v>
      </c>
      <c r="I15870" t="s">
        <v>315</v>
      </c>
    </row>
    <row r="15871" spans="1:9" x14ac:dyDescent="0.25">
      <c r="A15871">
        <v>15869</v>
      </c>
      <c r="B15871" t="s">
        <v>21</v>
      </c>
      <c r="C15871">
        <v>2019</v>
      </c>
      <c r="D15871" t="s">
        <v>43</v>
      </c>
      <c r="E15871" t="s">
        <v>205</v>
      </c>
      <c r="F15871">
        <v>0</v>
      </c>
      <c r="G15871" t="s">
        <v>316</v>
      </c>
      <c r="H15871" t="s">
        <v>314</v>
      </c>
      <c r="I15871" t="s">
        <v>315</v>
      </c>
    </row>
    <row r="15872" spans="1:9" x14ac:dyDescent="0.25">
      <c r="A15872">
        <v>15870</v>
      </c>
      <c r="B15872" t="s">
        <v>16</v>
      </c>
      <c r="C15872">
        <v>2019</v>
      </c>
      <c r="D15872" t="s">
        <v>43</v>
      </c>
      <c r="E15872" t="s">
        <v>205</v>
      </c>
      <c r="F15872">
        <v>0</v>
      </c>
      <c r="G15872" t="s">
        <v>316</v>
      </c>
      <c r="H15872" t="s">
        <v>314</v>
      </c>
      <c r="I15872" t="s">
        <v>315</v>
      </c>
    </row>
    <row r="15873" spans="1:9" x14ac:dyDescent="0.25">
      <c r="A15873">
        <v>15871</v>
      </c>
      <c r="B15873" t="s">
        <v>29</v>
      </c>
      <c r="C15873">
        <v>2019</v>
      </c>
      <c r="D15873" t="s">
        <v>43</v>
      </c>
      <c r="E15873" t="s">
        <v>205</v>
      </c>
      <c r="F15873">
        <v>0</v>
      </c>
      <c r="G15873" t="s">
        <v>316</v>
      </c>
      <c r="H15873" t="s">
        <v>314</v>
      </c>
      <c r="I15873" t="s">
        <v>315</v>
      </c>
    </row>
    <row r="15874" spans="1:9" x14ac:dyDescent="0.25">
      <c r="A15874">
        <v>15872</v>
      </c>
      <c r="B15874" t="s">
        <v>31</v>
      </c>
      <c r="C15874">
        <v>2019</v>
      </c>
      <c r="D15874" t="s">
        <v>43</v>
      </c>
      <c r="E15874" t="s">
        <v>205</v>
      </c>
      <c r="F15874">
        <v>0</v>
      </c>
      <c r="G15874" t="s">
        <v>316</v>
      </c>
      <c r="H15874" t="s">
        <v>314</v>
      </c>
      <c r="I15874" t="s">
        <v>315</v>
      </c>
    </row>
    <row r="15875" spans="1:9" x14ac:dyDescent="0.25">
      <c r="A15875">
        <v>15873</v>
      </c>
      <c r="B15875" t="s">
        <v>24</v>
      </c>
      <c r="C15875">
        <v>2019</v>
      </c>
      <c r="D15875" t="s">
        <v>43</v>
      </c>
      <c r="E15875" t="s">
        <v>205</v>
      </c>
      <c r="F15875">
        <v>0</v>
      </c>
      <c r="G15875" t="s">
        <v>316</v>
      </c>
      <c r="H15875" t="s">
        <v>314</v>
      </c>
      <c r="I15875" t="s">
        <v>315</v>
      </c>
    </row>
    <row r="15876" spans="1:9" x14ac:dyDescent="0.25">
      <c r="A15876">
        <v>15874</v>
      </c>
      <c r="B15876" t="s">
        <v>5</v>
      </c>
      <c r="C15876">
        <v>2019</v>
      </c>
      <c r="D15876" t="s">
        <v>43</v>
      </c>
      <c r="E15876" t="s">
        <v>205</v>
      </c>
      <c r="F15876">
        <v>0</v>
      </c>
      <c r="G15876" t="s">
        <v>316</v>
      </c>
      <c r="H15876" t="s">
        <v>314</v>
      </c>
      <c r="I15876" t="s">
        <v>315</v>
      </c>
    </row>
    <row r="15877" spans="1:9" x14ac:dyDescent="0.25">
      <c r="A15877">
        <v>15875</v>
      </c>
      <c r="B15877" t="s">
        <v>26</v>
      </c>
      <c r="C15877">
        <v>2019</v>
      </c>
      <c r="D15877" t="s">
        <v>43</v>
      </c>
      <c r="E15877" t="s">
        <v>205</v>
      </c>
      <c r="F15877">
        <v>0</v>
      </c>
      <c r="G15877" t="s">
        <v>316</v>
      </c>
      <c r="H15877" t="s">
        <v>314</v>
      </c>
      <c r="I15877" t="s">
        <v>315</v>
      </c>
    </row>
    <row r="15878" spans="1:9" x14ac:dyDescent="0.25">
      <c r="A15878">
        <v>15876</v>
      </c>
      <c r="B15878" t="s">
        <v>28</v>
      </c>
      <c r="C15878">
        <v>2019</v>
      </c>
      <c r="D15878" t="s">
        <v>43</v>
      </c>
      <c r="E15878" t="s">
        <v>205</v>
      </c>
      <c r="F15878">
        <v>0</v>
      </c>
      <c r="G15878" t="s">
        <v>316</v>
      </c>
      <c r="H15878" t="s">
        <v>314</v>
      </c>
      <c r="I15878" t="s">
        <v>315</v>
      </c>
    </row>
    <row r="15879" spans="1:9" x14ac:dyDescent="0.25">
      <c r="A15879">
        <v>15877</v>
      </c>
      <c r="B15879" t="s">
        <v>11</v>
      </c>
      <c r="C15879">
        <v>2019</v>
      </c>
      <c r="D15879" t="s">
        <v>43</v>
      </c>
      <c r="E15879" t="s">
        <v>205</v>
      </c>
      <c r="F15879">
        <v>0</v>
      </c>
      <c r="G15879" t="s">
        <v>316</v>
      </c>
      <c r="H15879" t="s">
        <v>314</v>
      </c>
      <c r="I15879" t="s">
        <v>315</v>
      </c>
    </row>
    <row r="15880" spans="1:9" x14ac:dyDescent="0.25">
      <c r="A15880">
        <v>15878</v>
      </c>
      <c r="B15880" t="s">
        <v>12</v>
      </c>
      <c r="C15880">
        <v>2019</v>
      </c>
      <c r="D15880" t="s">
        <v>43</v>
      </c>
      <c r="E15880" t="s">
        <v>205</v>
      </c>
      <c r="F15880">
        <v>0</v>
      </c>
      <c r="G15880" t="s">
        <v>316</v>
      </c>
      <c r="H15880" t="s">
        <v>314</v>
      </c>
      <c r="I15880" t="s">
        <v>315</v>
      </c>
    </row>
    <row r="15881" spans="1:9" x14ac:dyDescent="0.25">
      <c r="A15881">
        <v>15879</v>
      </c>
      <c r="B15881" t="s">
        <v>7</v>
      </c>
      <c r="C15881">
        <v>2019</v>
      </c>
      <c r="D15881" t="s">
        <v>43</v>
      </c>
      <c r="E15881" t="s">
        <v>205</v>
      </c>
      <c r="F15881">
        <v>0</v>
      </c>
      <c r="G15881" t="s">
        <v>316</v>
      </c>
      <c r="H15881" t="s">
        <v>314</v>
      </c>
      <c r="I15881" t="s">
        <v>315</v>
      </c>
    </row>
    <row r="15882" spans="1:9" x14ac:dyDescent="0.25">
      <c r="A15882">
        <v>15880</v>
      </c>
      <c r="B15882" t="s">
        <v>18</v>
      </c>
      <c r="C15882">
        <v>2019</v>
      </c>
      <c r="D15882" t="s">
        <v>43</v>
      </c>
      <c r="E15882" t="s">
        <v>205</v>
      </c>
      <c r="F15882">
        <v>0</v>
      </c>
      <c r="G15882" t="s">
        <v>316</v>
      </c>
      <c r="H15882" t="s">
        <v>314</v>
      </c>
      <c r="I15882" t="s">
        <v>315</v>
      </c>
    </row>
    <row r="15883" spans="1:9" x14ac:dyDescent="0.25">
      <c r="A15883">
        <v>15881</v>
      </c>
      <c r="B15883" t="s">
        <v>23</v>
      </c>
      <c r="C15883">
        <v>2019</v>
      </c>
      <c r="D15883" t="s">
        <v>43</v>
      </c>
      <c r="E15883" t="s">
        <v>205</v>
      </c>
      <c r="F15883">
        <v>0</v>
      </c>
      <c r="G15883" t="s">
        <v>316</v>
      </c>
      <c r="H15883" t="s">
        <v>314</v>
      </c>
      <c r="I15883" t="s">
        <v>315</v>
      </c>
    </row>
    <row r="15884" spans="1:9" x14ac:dyDescent="0.25">
      <c r="A15884">
        <v>15882</v>
      </c>
      <c r="B15884" t="s">
        <v>14</v>
      </c>
      <c r="C15884">
        <v>2019</v>
      </c>
      <c r="D15884" t="s">
        <v>43</v>
      </c>
      <c r="E15884" t="s">
        <v>205</v>
      </c>
      <c r="F15884">
        <v>0</v>
      </c>
      <c r="G15884" t="s">
        <v>316</v>
      </c>
      <c r="H15884" t="s">
        <v>314</v>
      </c>
      <c r="I15884" t="s">
        <v>315</v>
      </c>
    </row>
    <row r="15885" spans="1:9" x14ac:dyDescent="0.25">
      <c r="A15885">
        <v>15883</v>
      </c>
      <c r="B15885" t="s">
        <v>17</v>
      </c>
      <c r="C15885">
        <v>2019</v>
      </c>
      <c r="D15885" t="s">
        <v>43</v>
      </c>
      <c r="E15885" t="s">
        <v>205</v>
      </c>
      <c r="F15885">
        <v>0</v>
      </c>
      <c r="G15885" t="s">
        <v>316</v>
      </c>
      <c r="H15885" t="s">
        <v>314</v>
      </c>
      <c r="I15885" t="s">
        <v>315</v>
      </c>
    </row>
    <row r="15886" spans="1:9" x14ac:dyDescent="0.25">
      <c r="A15886">
        <v>15884</v>
      </c>
      <c r="B15886" t="s">
        <v>19</v>
      </c>
      <c r="C15886">
        <v>2019</v>
      </c>
      <c r="D15886" t="s">
        <v>43</v>
      </c>
      <c r="E15886" t="s">
        <v>205</v>
      </c>
      <c r="F15886">
        <v>0</v>
      </c>
      <c r="G15886" t="s">
        <v>316</v>
      </c>
      <c r="H15886" t="s">
        <v>314</v>
      </c>
      <c r="I15886" t="s">
        <v>315</v>
      </c>
    </row>
    <row r="15887" spans="1:9" x14ac:dyDescent="0.25">
      <c r="A15887">
        <v>15885</v>
      </c>
      <c r="B15887" t="s">
        <v>27</v>
      </c>
      <c r="C15887">
        <v>2019</v>
      </c>
      <c r="D15887" t="s">
        <v>43</v>
      </c>
      <c r="E15887" t="s">
        <v>205</v>
      </c>
      <c r="F15887">
        <v>0</v>
      </c>
      <c r="G15887" t="s">
        <v>316</v>
      </c>
      <c r="H15887" t="s">
        <v>314</v>
      </c>
      <c r="I15887" t="s">
        <v>315</v>
      </c>
    </row>
    <row r="15888" spans="1:9" x14ac:dyDescent="0.25">
      <c r="A15888">
        <v>15886</v>
      </c>
      <c r="B15888" t="s">
        <v>13</v>
      </c>
      <c r="C15888">
        <v>2019</v>
      </c>
      <c r="D15888" t="s">
        <v>43</v>
      </c>
      <c r="E15888" t="s">
        <v>205</v>
      </c>
      <c r="F15888">
        <v>0</v>
      </c>
      <c r="G15888" t="s">
        <v>316</v>
      </c>
      <c r="H15888" t="s">
        <v>314</v>
      </c>
      <c r="I15888" t="s">
        <v>315</v>
      </c>
    </row>
    <row r="15889" spans="1:9" x14ac:dyDescent="0.25">
      <c r="A15889">
        <v>15887</v>
      </c>
      <c r="B15889" t="s">
        <v>4</v>
      </c>
      <c r="C15889">
        <v>2019</v>
      </c>
      <c r="D15889" t="s">
        <v>43</v>
      </c>
      <c r="E15889" t="s">
        <v>205</v>
      </c>
      <c r="F15889">
        <v>0</v>
      </c>
      <c r="G15889" t="s">
        <v>316</v>
      </c>
      <c r="H15889" t="s">
        <v>314</v>
      </c>
      <c r="I15889" t="s">
        <v>315</v>
      </c>
    </row>
    <row r="15890" spans="1:9" x14ac:dyDescent="0.25">
      <c r="A15890">
        <v>15888</v>
      </c>
      <c r="B15890" t="s">
        <v>6</v>
      </c>
      <c r="C15890">
        <v>2019</v>
      </c>
      <c r="D15890" t="s">
        <v>43</v>
      </c>
      <c r="E15890" t="s">
        <v>205</v>
      </c>
      <c r="F15890">
        <v>0</v>
      </c>
      <c r="G15890" t="s">
        <v>316</v>
      </c>
      <c r="H15890" t="s">
        <v>314</v>
      </c>
      <c r="I15890" t="s">
        <v>315</v>
      </c>
    </row>
    <row r="15891" spans="1:9" x14ac:dyDescent="0.25">
      <c r="A15891">
        <v>15889</v>
      </c>
      <c r="B15891" t="s">
        <v>9</v>
      </c>
      <c r="C15891">
        <v>2019</v>
      </c>
      <c r="D15891" t="s">
        <v>43</v>
      </c>
      <c r="E15891" t="s">
        <v>205</v>
      </c>
      <c r="F15891">
        <v>0</v>
      </c>
      <c r="G15891" t="s">
        <v>316</v>
      </c>
      <c r="H15891" t="s">
        <v>314</v>
      </c>
      <c r="I15891" t="s">
        <v>315</v>
      </c>
    </row>
    <row r="15892" spans="1:9" x14ac:dyDescent="0.25">
      <c r="A15892">
        <v>15890</v>
      </c>
      <c r="B15892" t="s">
        <v>10</v>
      </c>
      <c r="C15892">
        <v>2019</v>
      </c>
      <c r="D15892" t="s">
        <v>43</v>
      </c>
      <c r="E15892" t="s">
        <v>205</v>
      </c>
      <c r="F15892">
        <v>0</v>
      </c>
      <c r="G15892" t="s">
        <v>316</v>
      </c>
      <c r="H15892" t="s">
        <v>314</v>
      </c>
      <c r="I15892" t="s">
        <v>315</v>
      </c>
    </row>
    <row r="15893" spans="1:9" x14ac:dyDescent="0.25">
      <c r="A15893">
        <v>15891</v>
      </c>
      <c r="B15893" t="s">
        <v>3</v>
      </c>
      <c r="C15893">
        <v>2019</v>
      </c>
      <c r="D15893" t="s">
        <v>43</v>
      </c>
      <c r="E15893" t="s">
        <v>205</v>
      </c>
      <c r="F15893">
        <v>0</v>
      </c>
      <c r="G15893" t="s">
        <v>316</v>
      </c>
      <c r="H15893" t="s">
        <v>314</v>
      </c>
      <c r="I15893" t="s">
        <v>315</v>
      </c>
    </row>
    <row r="15894" spans="1:9" x14ac:dyDescent="0.25">
      <c r="A15894">
        <v>15892</v>
      </c>
      <c r="B15894" t="s">
        <v>25</v>
      </c>
      <c r="C15894">
        <v>2019</v>
      </c>
      <c r="D15894" t="s">
        <v>43</v>
      </c>
      <c r="E15894" t="s">
        <v>205</v>
      </c>
      <c r="F15894">
        <v>0</v>
      </c>
      <c r="G15894" t="s">
        <v>316</v>
      </c>
      <c r="H15894" t="s">
        <v>314</v>
      </c>
      <c r="I15894" t="s">
        <v>315</v>
      </c>
    </row>
    <row r="15895" spans="1:9" x14ac:dyDescent="0.25">
      <c r="A15895">
        <v>15893</v>
      </c>
      <c r="B15895" t="s">
        <v>8</v>
      </c>
      <c r="C15895">
        <v>2020</v>
      </c>
      <c r="D15895" t="s">
        <v>43</v>
      </c>
      <c r="E15895" t="s">
        <v>312</v>
      </c>
      <c r="F15895">
        <v>1013212</v>
      </c>
      <c r="G15895" t="s">
        <v>313</v>
      </c>
      <c r="H15895" t="s">
        <v>314</v>
      </c>
      <c r="I15895" t="s">
        <v>315</v>
      </c>
    </row>
    <row r="15896" spans="1:9" x14ac:dyDescent="0.25">
      <c r="A15896">
        <v>15894</v>
      </c>
      <c r="B15896" t="s">
        <v>22</v>
      </c>
      <c r="C15896">
        <v>2020</v>
      </c>
      <c r="D15896" t="s">
        <v>43</v>
      </c>
      <c r="E15896" t="s">
        <v>312</v>
      </c>
      <c r="F15896">
        <v>1013212</v>
      </c>
      <c r="G15896" t="s">
        <v>313</v>
      </c>
      <c r="H15896" t="s">
        <v>314</v>
      </c>
      <c r="I15896" t="s">
        <v>315</v>
      </c>
    </row>
    <row r="15897" spans="1:9" x14ac:dyDescent="0.25">
      <c r="A15897">
        <v>15895</v>
      </c>
      <c r="B15897" t="s">
        <v>15</v>
      </c>
      <c r="C15897">
        <v>2020</v>
      </c>
      <c r="D15897" t="s">
        <v>43</v>
      </c>
      <c r="E15897" t="s">
        <v>312</v>
      </c>
      <c r="F15897">
        <v>1008207</v>
      </c>
      <c r="G15897" t="s">
        <v>313</v>
      </c>
      <c r="H15897" t="s">
        <v>314</v>
      </c>
      <c r="I15897" t="s">
        <v>315</v>
      </c>
    </row>
    <row r="15898" spans="1:9" x14ac:dyDescent="0.25">
      <c r="A15898">
        <v>15896</v>
      </c>
      <c r="B15898" t="s">
        <v>20</v>
      </c>
      <c r="C15898">
        <v>2020</v>
      </c>
      <c r="D15898" t="s">
        <v>43</v>
      </c>
      <c r="E15898" t="s">
        <v>312</v>
      </c>
      <c r="F15898">
        <v>1007751</v>
      </c>
      <c r="G15898" t="s">
        <v>313</v>
      </c>
      <c r="H15898" t="s">
        <v>314</v>
      </c>
      <c r="I15898" t="s">
        <v>315</v>
      </c>
    </row>
    <row r="15899" spans="1:9" x14ac:dyDescent="0.25">
      <c r="A15899">
        <v>15897</v>
      </c>
      <c r="B15899" t="s">
        <v>30</v>
      </c>
      <c r="C15899">
        <v>2020</v>
      </c>
      <c r="D15899" t="s">
        <v>43</v>
      </c>
      <c r="E15899" t="s">
        <v>312</v>
      </c>
      <c r="F15899">
        <v>1006216</v>
      </c>
      <c r="G15899" t="s">
        <v>313</v>
      </c>
      <c r="H15899" t="s">
        <v>314</v>
      </c>
      <c r="I15899" t="s">
        <v>315</v>
      </c>
    </row>
    <row r="15900" spans="1:9" x14ac:dyDescent="0.25">
      <c r="A15900">
        <v>15898</v>
      </c>
      <c r="B15900" t="s">
        <v>21</v>
      </c>
      <c r="C15900">
        <v>2020</v>
      </c>
      <c r="D15900" t="s">
        <v>43</v>
      </c>
      <c r="E15900" t="s">
        <v>312</v>
      </c>
      <c r="F15900">
        <v>1007437</v>
      </c>
      <c r="G15900" t="s">
        <v>313</v>
      </c>
      <c r="H15900" t="s">
        <v>314</v>
      </c>
      <c r="I15900" t="s">
        <v>315</v>
      </c>
    </row>
    <row r="15901" spans="1:9" x14ac:dyDescent="0.25">
      <c r="A15901">
        <v>15899</v>
      </c>
      <c r="B15901" t="s">
        <v>16</v>
      </c>
      <c r="C15901">
        <v>2020</v>
      </c>
      <c r="D15901" t="s">
        <v>43</v>
      </c>
      <c r="E15901" t="s">
        <v>312</v>
      </c>
      <c r="F15901">
        <v>1006321</v>
      </c>
      <c r="G15901" t="s">
        <v>313</v>
      </c>
      <c r="H15901" t="s">
        <v>314</v>
      </c>
      <c r="I15901" t="s">
        <v>315</v>
      </c>
    </row>
    <row r="15902" spans="1:9" x14ac:dyDescent="0.25">
      <c r="A15902">
        <v>15900</v>
      </c>
      <c r="B15902" t="s">
        <v>29</v>
      </c>
      <c r="C15902">
        <v>2020</v>
      </c>
      <c r="D15902" t="s">
        <v>43</v>
      </c>
      <c r="E15902" t="s">
        <v>312</v>
      </c>
      <c r="F15902">
        <v>1006935</v>
      </c>
      <c r="G15902" t="s">
        <v>313</v>
      </c>
      <c r="H15902" t="s">
        <v>314</v>
      </c>
      <c r="I15902" t="s">
        <v>315</v>
      </c>
    </row>
    <row r="15903" spans="1:9" x14ac:dyDescent="0.25">
      <c r="A15903">
        <v>15901</v>
      </c>
      <c r="B15903" t="s">
        <v>31</v>
      </c>
      <c r="C15903">
        <v>2020</v>
      </c>
      <c r="D15903" t="s">
        <v>43</v>
      </c>
      <c r="E15903" t="s">
        <v>312</v>
      </c>
      <c r="F15903">
        <v>1006929</v>
      </c>
      <c r="G15903" t="s">
        <v>313</v>
      </c>
      <c r="H15903" t="s">
        <v>314</v>
      </c>
      <c r="I15903" t="s">
        <v>315</v>
      </c>
    </row>
    <row r="15904" spans="1:9" x14ac:dyDescent="0.25">
      <c r="A15904">
        <v>15902</v>
      </c>
      <c r="B15904" t="s">
        <v>24</v>
      </c>
      <c r="C15904">
        <v>2020</v>
      </c>
      <c r="D15904" t="s">
        <v>43</v>
      </c>
      <c r="E15904" t="s">
        <v>312</v>
      </c>
      <c r="F15904">
        <v>1006641</v>
      </c>
      <c r="G15904" t="s">
        <v>313</v>
      </c>
      <c r="H15904" t="s">
        <v>314</v>
      </c>
      <c r="I15904" t="s">
        <v>315</v>
      </c>
    </row>
    <row r="15905" spans="1:9" x14ac:dyDescent="0.25">
      <c r="A15905">
        <v>15903</v>
      </c>
      <c r="B15905" t="s">
        <v>5</v>
      </c>
      <c r="C15905">
        <v>2020</v>
      </c>
      <c r="D15905" t="s">
        <v>43</v>
      </c>
      <c r="E15905" t="s">
        <v>312</v>
      </c>
      <c r="F15905">
        <v>1016894</v>
      </c>
      <c r="G15905" t="s">
        <v>313</v>
      </c>
      <c r="H15905" t="s">
        <v>314</v>
      </c>
      <c r="I15905" t="s">
        <v>315</v>
      </c>
    </row>
    <row r="15906" spans="1:9" x14ac:dyDescent="0.25">
      <c r="A15906">
        <v>15904</v>
      </c>
      <c r="B15906" t="s">
        <v>26</v>
      </c>
      <c r="C15906">
        <v>2020</v>
      </c>
      <c r="D15906" t="s">
        <v>43</v>
      </c>
      <c r="E15906" t="s">
        <v>312</v>
      </c>
      <c r="F15906">
        <v>1008539</v>
      </c>
      <c r="G15906" t="s">
        <v>313</v>
      </c>
      <c r="H15906" t="s">
        <v>314</v>
      </c>
      <c r="I15906" t="s">
        <v>315</v>
      </c>
    </row>
    <row r="15907" spans="1:9" x14ac:dyDescent="0.25">
      <c r="A15907">
        <v>15905</v>
      </c>
      <c r="B15907" t="s">
        <v>28</v>
      </c>
      <c r="C15907">
        <v>2020</v>
      </c>
      <c r="D15907" t="s">
        <v>43</v>
      </c>
      <c r="E15907" t="s">
        <v>312</v>
      </c>
      <c r="F15907">
        <v>1011890</v>
      </c>
      <c r="G15907" t="s">
        <v>313</v>
      </c>
      <c r="H15907" t="s">
        <v>314</v>
      </c>
      <c r="I15907" t="s">
        <v>315</v>
      </c>
    </row>
    <row r="15908" spans="1:9" x14ac:dyDescent="0.25">
      <c r="A15908">
        <v>15906</v>
      </c>
      <c r="B15908" t="s">
        <v>11</v>
      </c>
      <c r="C15908">
        <v>2020</v>
      </c>
      <c r="D15908" t="s">
        <v>43</v>
      </c>
      <c r="E15908" t="s">
        <v>312</v>
      </c>
      <c r="F15908">
        <v>1012796</v>
      </c>
      <c r="G15908" t="s">
        <v>313</v>
      </c>
      <c r="H15908" t="s">
        <v>314</v>
      </c>
      <c r="I15908" t="s">
        <v>315</v>
      </c>
    </row>
    <row r="15909" spans="1:9" x14ac:dyDescent="0.25">
      <c r="A15909">
        <v>15907</v>
      </c>
      <c r="B15909" t="s">
        <v>12</v>
      </c>
      <c r="C15909">
        <v>2020</v>
      </c>
      <c r="D15909" t="s">
        <v>43</v>
      </c>
      <c r="E15909" t="s">
        <v>312</v>
      </c>
      <c r="F15909">
        <v>1008767</v>
      </c>
      <c r="G15909" t="s">
        <v>313</v>
      </c>
      <c r="H15909" t="s">
        <v>314</v>
      </c>
      <c r="I15909" t="s">
        <v>315</v>
      </c>
    </row>
    <row r="15910" spans="1:9" x14ac:dyDescent="0.25">
      <c r="A15910">
        <v>15908</v>
      </c>
      <c r="B15910" t="s">
        <v>7</v>
      </c>
      <c r="C15910">
        <v>2020</v>
      </c>
      <c r="D15910" t="s">
        <v>43</v>
      </c>
      <c r="E15910" t="s">
        <v>312</v>
      </c>
      <c r="F15910">
        <v>1010222</v>
      </c>
      <c r="G15910" t="s">
        <v>313</v>
      </c>
      <c r="H15910" t="s">
        <v>314</v>
      </c>
      <c r="I15910" t="s">
        <v>315</v>
      </c>
    </row>
    <row r="15911" spans="1:9" x14ac:dyDescent="0.25">
      <c r="A15911">
        <v>15909</v>
      </c>
      <c r="B15911" t="s">
        <v>18</v>
      </c>
      <c r="C15911">
        <v>2020</v>
      </c>
      <c r="D15911" t="s">
        <v>43</v>
      </c>
      <c r="E15911" t="s">
        <v>312</v>
      </c>
      <c r="F15911">
        <v>1005062</v>
      </c>
      <c r="G15911" t="s">
        <v>313</v>
      </c>
      <c r="H15911" t="s">
        <v>314</v>
      </c>
      <c r="I15911" t="s">
        <v>315</v>
      </c>
    </row>
    <row r="15912" spans="1:9" x14ac:dyDescent="0.25">
      <c r="A15912">
        <v>15910</v>
      </c>
      <c r="B15912" t="s">
        <v>23</v>
      </c>
      <c r="C15912">
        <v>2020</v>
      </c>
      <c r="D15912" t="s">
        <v>43</v>
      </c>
      <c r="E15912" t="s">
        <v>312</v>
      </c>
      <c r="F15912">
        <v>1006112</v>
      </c>
      <c r="G15912" t="s">
        <v>313</v>
      </c>
      <c r="H15912" t="s">
        <v>314</v>
      </c>
      <c r="I15912" t="s">
        <v>315</v>
      </c>
    </row>
    <row r="15913" spans="1:9" x14ac:dyDescent="0.25">
      <c r="A15913">
        <v>15911</v>
      </c>
      <c r="B15913" t="s">
        <v>14</v>
      </c>
      <c r="C15913">
        <v>2020</v>
      </c>
      <c r="D15913" t="s">
        <v>43</v>
      </c>
      <c r="E15913" t="s">
        <v>312</v>
      </c>
      <c r="F15913">
        <v>1008177</v>
      </c>
      <c r="G15913" t="s">
        <v>313</v>
      </c>
      <c r="H15913" t="s">
        <v>314</v>
      </c>
      <c r="I15913" t="s">
        <v>315</v>
      </c>
    </row>
    <row r="15914" spans="1:9" x14ac:dyDescent="0.25">
      <c r="A15914">
        <v>15912</v>
      </c>
      <c r="B15914" t="s">
        <v>17</v>
      </c>
      <c r="C15914">
        <v>2020</v>
      </c>
      <c r="D15914" t="s">
        <v>43</v>
      </c>
      <c r="E15914" t="s">
        <v>312</v>
      </c>
      <c r="F15914">
        <v>1009779</v>
      </c>
      <c r="G15914" t="s">
        <v>313</v>
      </c>
      <c r="H15914" t="s">
        <v>314</v>
      </c>
      <c r="I15914" t="s">
        <v>315</v>
      </c>
    </row>
    <row r="15915" spans="1:9" x14ac:dyDescent="0.25">
      <c r="A15915">
        <v>15913</v>
      </c>
      <c r="B15915" t="s">
        <v>19</v>
      </c>
      <c r="C15915">
        <v>2020</v>
      </c>
      <c r="D15915" t="s">
        <v>43</v>
      </c>
      <c r="E15915" t="s">
        <v>312</v>
      </c>
      <c r="F15915">
        <v>1005076</v>
      </c>
      <c r="G15915" t="s">
        <v>313</v>
      </c>
      <c r="H15915" t="s">
        <v>314</v>
      </c>
      <c r="I15915" t="s">
        <v>315</v>
      </c>
    </row>
    <row r="15916" spans="1:9" x14ac:dyDescent="0.25">
      <c r="A15916">
        <v>15914</v>
      </c>
      <c r="B15916" t="s">
        <v>27</v>
      </c>
      <c r="C15916">
        <v>2020</v>
      </c>
      <c r="D15916" t="s">
        <v>43</v>
      </c>
      <c r="E15916" t="s">
        <v>312</v>
      </c>
      <c r="F15916">
        <v>1008254</v>
      </c>
      <c r="G15916" t="s">
        <v>313</v>
      </c>
      <c r="H15916" t="s">
        <v>314</v>
      </c>
      <c r="I15916" t="s">
        <v>315</v>
      </c>
    </row>
    <row r="15917" spans="1:9" x14ac:dyDescent="0.25">
      <c r="A15917">
        <v>15915</v>
      </c>
      <c r="B15917" t="s">
        <v>13</v>
      </c>
      <c r="C15917">
        <v>2020</v>
      </c>
      <c r="D15917" t="s">
        <v>43</v>
      </c>
      <c r="E15917" t="s">
        <v>312</v>
      </c>
      <c r="F15917">
        <v>1008002</v>
      </c>
      <c r="G15917" t="s">
        <v>313</v>
      </c>
      <c r="H15917" t="s">
        <v>314</v>
      </c>
      <c r="I15917" t="s">
        <v>315</v>
      </c>
    </row>
    <row r="15918" spans="1:9" x14ac:dyDescent="0.25">
      <c r="A15918">
        <v>15916</v>
      </c>
      <c r="B15918" t="s">
        <v>4</v>
      </c>
      <c r="C15918">
        <v>2020</v>
      </c>
      <c r="D15918" t="s">
        <v>43</v>
      </c>
      <c r="E15918" t="s">
        <v>312</v>
      </c>
      <c r="F15918">
        <v>1004483</v>
      </c>
      <c r="G15918" t="s">
        <v>313</v>
      </c>
      <c r="H15918" t="s">
        <v>314</v>
      </c>
      <c r="I15918" t="s">
        <v>315</v>
      </c>
    </row>
    <row r="15919" spans="1:9" x14ac:dyDescent="0.25">
      <c r="A15919">
        <v>15917</v>
      </c>
      <c r="B15919" t="s">
        <v>6</v>
      </c>
      <c r="C15919">
        <v>2020</v>
      </c>
      <c r="D15919" t="s">
        <v>43</v>
      </c>
      <c r="E15919" t="s">
        <v>312</v>
      </c>
      <c r="F15919">
        <v>1007594</v>
      </c>
      <c r="G15919" t="s">
        <v>313</v>
      </c>
      <c r="H15919" t="s">
        <v>314</v>
      </c>
      <c r="I15919" t="s">
        <v>315</v>
      </c>
    </row>
    <row r="15920" spans="1:9" x14ac:dyDescent="0.25">
      <c r="A15920">
        <v>15918</v>
      </c>
      <c r="B15920" t="s">
        <v>9</v>
      </c>
      <c r="C15920">
        <v>2020</v>
      </c>
      <c r="D15920" t="s">
        <v>43</v>
      </c>
      <c r="E15920" t="s">
        <v>312</v>
      </c>
      <c r="F15920">
        <v>1016292</v>
      </c>
      <c r="G15920" t="s">
        <v>313</v>
      </c>
      <c r="H15920" t="s">
        <v>314</v>
      </c>
      <c r="I15920" t="s">
        <v>315</v>
      </c>
    </row>
    <row r="15921" spans="1:9" x14ac:dyDescent="0.25">
      <c r="A15921">
        <v>15919</v>
      </c>
      <c r="B15921" t="s">
        <v>10</v>
      </c>
      <c r="C15921">
        <v>2020</v>
      </c>
      <c r="D15921" t="s">
        <v>43</v>
      </c>
      <c r="E15921" t="s">
        <v>312</v>
      </c>
      <c r="F15921">
        <v>1009140</v>
      </c>
      <c r="G15921" t="s">
        <v>313</v>
      </c>
      <c r="H15921" t="s">
        <v>314</v>
      </c>
      <c r="I15921" t="s">
        <v>315</v>
      </c>
    </row>
    <row r="15922" spans="1:9" x14ac:dyDescent="0.25">
      <c r="A15922">
        <v>15920</v>
      </c>
      <c r="B15922" t="s">
        <v>3</v>
      </c>
      <c r="C15922">
        <v>2020</v>
      </c>
      <c r="D15922" t="s">
        <v>43</v>
      </c>
      <c r="E15922" t="s">
        <v>312</v>
      </c>
      <c r="F15922">
        <v>1008423</v>
      </c>
      <c r="G15922" t="s">
        <v>313</v>
      </c>
      <c r="H15922" t="s">
        <v>314</v>
      </c>
      <c r="I15922" t="s">
        <v>315</v>
      </c>
    </row>
    <row r="15923" spans="1:9" x14ac:dyDescent="0.25">
      <c r="A15923">
        <v>15921</v>
      </c>
      <c r="B15923" t="s">
        <v>25</v>
      </c>
      <c r="C15923">
        <v>2020</v>
      </c>
      <c r="D15923" t="s">
        <v>43</v>
      </c>
      <c r="E15923" t="s">
        <v>312</v>
      </c>
      <c r="F15923">
        <v>1010020</v>
      </c>
      <c r="G15923" t="s">
        <v>313</v>
      </c>
      <c r="H15923" t="s">
        <v>314</v>
      </c>
      <c r="I15923" t="s">
        <v>315</v>
      </c>
    </row>
    <row r="15924" spans="1:9" x14ac:dyDescent="0.25">
      <c r="A15924">
        <v>15922</v>
      </c>
      <c r="B15924" t="s">
        <v>8</v>
      </c>
      <c r="C15924">
        <v>2020</v>
      </c>
      <c r="D15924" t="s">
        <v>43</v>
      </c>
      <c r="E15924" t="s">
        <v>64</v>
      </c>
      <c r="F15924">
        <v>1013212.1</v>
      </c>
      <c r="G15924" t="s">
        <v>313</v>
      </c>
      <c r="H15924" t="s">
        <v>314</v>
      </c>
      <c r="I15924" t="s">
        <v>315</v>
      </c>
    </row>
    <row r="15925" spans="1:9" x14ac:dyDescent="0.25">
      <c r="A15925">
        <v>15923</v>
      </c>
      <c r="B15925" t="s">
        <v>22</v>
      </c>
      <c r="C15925">
        <v>2020</v>
      </c>
      <c r="D15925" t="s">
        <v>43</v>
      </c>
      <c r="E15925" t="s">
        <v>64</v>
      </c>
      <c r="F15925">
        <v>1013212.1</v>
      </c>
      <c r="G15925" t="s">
        <v>313</v>
      </c>
      <c r="H15925" t="s">
        <v>314</v>
      </c>
      <c r="I15925" t="s">
        <v>315</v>
      </c>
    </row>
    <row r="15926" spans="1:9" x14ac:dyDescent="0.25">
      <c r="A15926">
        <v>15924</v>
      </c>
      <c r="B15926" t="s">
        <v>15</v>
      </c>
      <c r="C15926">
        <v>2020</v>
      </c>
      <c r="D15926" t="s">
        <v>43</v>
      </c>
      <c r="E15926" t="s">
        <v>64</v>
      </c>
      <c r="F15926">
        <v>1008206.6</v>
      </c>
      <c r="G15926" t="s">
        <v>313</v>
      </c>
      <c r="H15926" t="s">
        <v>314</v>
      </c>
      <c r="I15926" t="s">
        <v>315</v>
      </c>
    </row>
    <row r="15927" spans="1:9" x14ac:dyDescent="0.25">
      <c r="A15927">
        <v>15925</v>
      </c>
      <c r="B15927" t="s">
        <v>20</v>
      </c>
      <c r="C15927">
        <v>2020</v>
      </c>
      <c r="D15927" t="s">
        <v>43</v>
      </c>
      <c r="E15927" t="s">
        <v>64</v>
      </c>
      <c r="F15927">
        <v>1007750.6</v>
      </c>
      <c r="G15927" t="s">
        <v>313</v>
      </c>
      <c r="H15927" t="s">
        <v>314</v>
      </c>
      <c r="I15927" t="s">
        <v>315</v>
      </c>
    </row>
    <row r="15928" spans="1:9" x14ac:dyDescent="0.25">
      <c r="A15928">
        <v>15926</v>
      </c>
      <c r="B15928" t="s">
        <v>30</v>
      </c>
      <c r="C15928">
        <v>2020</v>
      </c>
      <c r="D15928" t="s">
        <v>43</v>
      </c>
      <c r="E15928" t="s">
        <v>64</v>
      </c>
      <c r="F15928">
        <v>1006216.1</v>
      </c>
      <c r="G15928" t="s">
        <v>313</v>
      </c>
      <c r="H15928" t="s">
        <v>314</v>
      </c>
      <c r="I15928" t="s">
        <v>315</v>
      </c>
    </row>
    <row r="15929" spans="1:9" x14ac:dyDescent="0.25">
      <c r="A15929">
        <v>15927</v>
      </c>
      <c r="B15929" t="s">
        <v>21</v>
      </c>
      <c r="C15929">
        <v>2020</v>
      </c>
      <c r="D15929" t="s">
        <v>43</v>
      </c>
      <c r="E15929" t="s">
        <v>64</v>
      </c>
      <c r="F15929">
        <v>1007437.1</v>
      </c>
      <c r="G15929" t="s">
        <v>313</v>
      </c>
      <c r="H15929" t="s">
        <v>314</v>
      </c>
      <c r="I15929" t="s">
        <v>315</v>
      </c>
    </row>
    <row r="15930" spans="1:9" x14ac:dyDescent="0.25">
      <c r="A15930">
        <v>15928</v>
      </c>
      <c r="B15930" t="s">
        <v>16</v>
      </c>
      <c r="C15930">
        <v>2020</v>
      </c>
      <c r="D15930" t="s">
        <v>43</v>
      </c>
      <c r="E15930" t="s">
        <v>64</v>
      </c>
      <c r="F15930">
        <v>1006320.6</v>
      </c>
      <c r="G15930" t="s">
        <v>313</v>
      </c>
      <c r="H15930" t="s">
        <v>314</v>
      </c>
      <c r="I15930" t="s">
        <v>315</v>
      </c>
    </row>
    <row r="15931" spans="1:9" x14ac:dyDescent="0.25">
      <c r="A15931">
        <v>15929</v>
      </c>
      <c r="B15931" t="s">
        <v>29</v>
      </c>
      <c r="C15931">
        <v>2020</v>
      </c>
      <c r="D15931" t="s">
        <v>43</v>
      </c>
      <c r="E15931" t="s">
        <v>64</v>
      </c>
      <c r="F15931">
        <v>1006935.1</v>
      </c>
      <c r="G15931" t="s">
        <v>313</v>
      </c>
      <c r="H15931" t="s">
        <v>314</v>
      </c>
      <c r="I15931" t="s">
        <v>315</v>
      </c>
    </row>
    <row r="15932" spans="1:9" x14ac:dyDescent="0.25">
      <c r="A15932">
        <v>15930</v>
      </c>
      <c r="B15932" t="s">
        <v>31</v>
      </c>
      <c r="C15932">
        <v>2020</v>
      </c>
      <c r="D15932" t="s">
        <v>43</v>
      </c>
      <c r="E15932" t="s">
        <v>64</v>
      </c>
      <c r="F15932">
        <v>1006928.6</v>
      </c>
      <c r="G15932" t="s">
        <v>313</v>
      </c>
      <c r="H15932" t="s">
        <v>314</v>
      </c>
      <c r="I15932" t="s">
        <v>315</v>
      </c>
    </row>
    <row r="15933" spans="1:9" x14ac:dyDescent="0.25">
      <c r="A15933">
        <v>15931</v>
      </c>
      <c r="B15933" t="s">
        <v>24</v>
      </c>
      <c r="C15933">
        <v>2020</v>
      </c>
      <c r="D15933" t="s">
        <v>43</v>
      </c>
      <c r="E15933" t="s">
        <v>64</v>
      </c>
      <c r="F15933">
        <v>1006640.6</v>
      </c>
      <c r="G15933" t="s">
        <v>313</v>
      </c>
      <c r="H15933" t="s">
        <v>314</v>
      </c>
      <c r="I15933" t="s">
        <v>315</v>
      </c>
    </row>
    <row r="15934" spans="1:9" x14ac:dyDescent="0.25">
      <c r="A15934">
        <v>15932</v>
      </c>
      <c r="B15934" t="s">
        <v>5</v>
      </c>
      <c r="C15934">
        <v>2020</v>
      </c>
      <c r="D15934" t="s">
        <v>43</v>
      </c>
      <c r="E15934" t="s">
        <v>64</v>
      </c>
      <c r="F15934">
        <v>1016896.1</v>
      </c>
      <c r="G15934" t="s">
        <v>313</v>
      </c>
      <c r="H15934" t="s">
        <v>314</v>
      </c>
      <c r="I15934" t="s">
        <v>315</v>
      </c>
    </row>
    <row r="15935" spans="1:9" x14ac:dyDescent="0.25">
      <c r="A15935">
        <v>15933</v>
      </c>
      <c r="B15935" t="s">
        <v>26</v>
      </c>
      <c r="C15935">
        <v>2020</v>
      </c>
      <c r="D15935" t="s">
        <v>43</v>
      </c>
      <c r="E15935" t="s">
        <v>64</v>
      </c>
      <c r="F15935">
        <v>1008539.1</v>
      </c>
      <c r="G15935" t="s">
        <v>313</v>
      </c>
      <c r="H15935" t="s">
        <v>314</v>
      </c>
      <c r="I15935" t="s">
        <v>315</v>
      </c>
    </row>
    <row r="15936" spans="1:9" x14ac:dyDescent="0.25">
      <c r="A15936">
        <v>15934</v>
      </c>
      <c r="B15936" t="s">
        <v>28</v>
      </c>
      <c r="C15936">
        <v>2020</v>
      </c>
      <c r="D15936" t="s">
        <v>43</v>
      </c>
      <c r="E15936" t="s">
        <v>64</v>
      </c>
      <c r="F15936">
        <v>1011889.6</v>
      </c>
      <c r="G15936" t="s">
        <v>313</v>
      </c>
      <c r="H15936" t="s">
        <v>314</v>
      </c>
      <c r="I15936" t="s">
        <v>315</v>
      </c>
    </row>
    <row r="15937" spans="1:9" x14ac:dyDescent="0.25">
      <c r="A15937">
        <v>15935</v>
      </c>
      <c r="B15937" t="s">
        <v>11</v>
      </c>
      <c r="C15937">
        <v>2020</v>
      </c>
      <c r="D15937" t="s">
        <v>43</v>
      </c>
      <c r="E15937" t="s">
        <v>64</v>
      </c>
      <c r="F15937">
        <v>1012796.1</v>
      </c>
      <c r="G15937" t="s">
        <v>313</v>
      </c>
      <c r="H15937" t="s">
        <v>314</v>
      </c>
      <c r="I15937" t="s">
        <v>315</v>
      </c>
    </row>
    <row r="15938" spans="1:9" x14ac:dyDescent="0.25">
      <c r="A15938">
        <v>15936</v>
      </c>
      <c r="B15938" t="s">
        <v>12</v>
      </c>
      <c r="C15938">
        <v>2020</v>
      </c>
      <c r="D15938" t="s">
        <v>43</v>
      </c>
      <c r="E15938" t="s">
        <v>64</v>
      </c>
      <c r="F15938">
        <v>1008767.1</v>
      </c>
      <c r="G15938" t="s">
        <v>313</v>
      </c>
      <c r="H15938" t="s">
        <v>314</v>
      </c>
      <c r="I15938" t="s">
        <v>315</v>
      </c>
    </row>
    <row r="15939" spans="1:9" x14ac:dyDescent="0.25">
      <c r="A15939">
        <v>15937</v>
      </c>
      <c r="B15939" t="s">
        <v>7</v>
      </c>
      <c r="C15939">
        <v>2020</v>
      </c>
      <c r="D15939" t="s">
        <v>43</v>
      </c>
      <c r="E15939" t="s">
        <v>64</v>
      </c>
      <c r="F15939">
        <v>1010222.1</v>
      </c>
      <c r="G15939" t="s">
        <v>313</v>
      </c>
      <c r="H15939" t="s">
        <v>314</v>
      </c>
      <c r="I15939" t="s">
        <v>315</v>
      </c>
    </row>
    <row r="15940" spans="1:9" x14ac:dyDescent="0.25">
      <c r="A15940">
        <v>15938</v>
      </c>
      <c r="B15940" t="s">
        <v>18</v>
      </c>
      <c r="C15940">
        <v>2020</v>
      </c>
      <c r="D15940" t="s">
        <v>43</v>
      </c>
      <c r="E15940" t="s">
        <v>64</v>
      </c>
      <c r="F15940">
        <v>1005062.1</v>
      </c>
      <c r="G15940" t="s">
        <v>313</v>
      </c>
      <c r="H15940" t="s">
        <v>314</v>
      </c>
      <c r="I15940" t="s">
        <v>315</v>
      </c>
    </row>
    <row r="15941" spans="1:9" x14ac:dyDescent="0.25">
      <c r="A15941">
        <v>15939</v>
      </c>
      <c r="B15941" t="s">
        <v>23</v>
      </c>
      <c r="C15941">
        <v>2020</v>
      </c>
      <c r="D15941" t="s">
        <v>43</v>
      </c>
      <c r="E15941" t="s">
        <v>64</v>
      </c>
      <c r="F15941">
        <v>1006111.6</v>
      </c>
      <c r="G15941" t="s">
        <v>313</v>
      </c>
      <c r="H15941" t="s">
        <v>314</v>
      </c>
      <c r="I15941" t="s">
        <v>315</v>
      </c>
    </row>
    <row r="15942" spans="1:9" x14ac:dyDescent="0.25">
      <c r="A15942">
        <v>15940</v>
      </c>
      <c r="B15942" t="s">
        <v>14</v>
      </c>
      <c r="C15942">
        <v>2020</v>
      </c>
      <c r="D15942" t="s">
        <v>43</v>
      </c>
      <c r="E15942" t="s">
        <v>64</v>
      </c>
      <c r="F15942">
        <v>1008177.1</v>
      </c>
      <c r="G15942" t="s">
        <v>313</v>
      </c>
      <c r="H15942" t="s">
        <v>314</v>
      </c>
      <c r="I15942" t="s">
        <v>315</v>
      </c>
    </row>
    <row r="15943" spans="1:9" x14ac:dyDescent="0.25">
      <c r="A15943">
        <v>15941</v>
      </c>
      <c r="B15943" t="s">
        <v>17</v>
      </c>
      <c r="C15943">
        <v>2020</v>
      </c>
      <c r="D15943" t="s">
        <v>43</v>
      </c>
      <c r="E15943" t="s">
        <v>64</v>
      </c>
      <c r="F15943">
        <v>1009779.1</v>
      </c>
      <c r="G15943" t="s">
        <v>313</v>
      </c>
      <c r="H15943" t="s">
        <v>314</v>
      </c>
      <c r="I15943" t="s">
        <v>315</v>
      </c>
    </row>
    <row r="15944" spans="1:9" x14ac:dyDescent="0.25">
      <c r="A15944">
        <v>15942</v>
      </c>
      <c r="B15944" t="s">
        <v>19</v>
      </c>
      <c r="C15944">
        <v>2020</v>
      </c>
      <c r="D15944" t="s">
        <v>43</v>
      </c>
      <c r="E15944" t="s">
        <v>64</v>
      </c>
      <c r="F15944">
        <v>1005076.1</v>
      </c>
      <c r="G15944" t="s">
        <v>313</v>
      </c>
      <c r="H15944" t="s">
        <v>314</v>
      </c>
      <c r="I15944" t="s">
        <v>315</v>
      </c>
    </row>
    <row r="15945" spans="1:9" x14ac:dyDescent="0.25">
      <c r="A15945">
        <v>15943</v>
      </c>
      <c r="B15945" t="s">
        <v>27</v>
      </c>
      <c r="C15945">
        <v>2020</v>
      </c>
      <c r="D15945" t="s">
        <v>43</v>
      </c>
      <c r="E15945" t="s">
        <v>64</v>
      </c>
      <c r="F15945">
        <v>1008254.1</v>
      </c>
      <c r="G15945" t="s">
        <v>313</v>
      </c>
      <c r="H15945" t="s">
        <v>314</v>
      </c>
      <c r="I15945" t="s">
        <v>315</v>
      </c>
    </row>
    <row r="15946" spans="1:9" x14ac:dyDescent="0.25">
      <c r="A15946">
        <v>15944</v>
      </c>
      <c r="B15946" t="s">
        <v>13</v>
      </c>
      <c r="C15946">
        <v>2020</v>
      </c>
      <c r="D15946" t="s">
        <v>43</v>
      </c>
      <c r="E15946" t="s">
        <v>64</v>
      </c>
      <c r="F15946">
        <v>1008002.1</v>
      </c>
      <c r="G15946" t="s">
        <v>313</v>
      </c>
      <c r="H15946" t="s">
        <v>314</v>
      </c>
      <c r="I15946" t="s">
        <v>315</v>
      </c>
    </row>
    <row r="15947" spans="1:9" x14ac:dyDescent="0.25">
      <c r="A15947">
        <v>15945</v>
      </c>
      <c r="B15947" t="s">
        <v>4</v>
      </c>
      <c r="C15947">
        <v>2020</v>
      </c>
      <c r="D15947" t="s">
        <v>43</v>
      </c>
      <c r="E15947" t="s">
        <v>64</v>
      </c>
      <c r="F15947">
        <v>1004482.1</v>
      </c>
      <c r="G15947" t="s">
        <v>313</v>
      </c>
      <c r="H15947" t="s">
        <v>314</v>
      </c>
      <c r="I15947" t="s">
        <v>315</v>
      </c>
    </row>
    <row r="15948" spans="1:9" x14ac:dyDescent="0.25">
      <c r="A15948">
        <v>15946</v>
      </c>
      <c r="B15948" t="s">
        <v>6</v>
      </c>
      <c r="C15948">
        <v>2020</v>
      </c>
      <c r="D15948" t="s">
        <v>43</v>
      </c>
      <c r="E15948" t="s">
        <v>64</v>
      </c>
      <c r="F15948">
        <v>1007594.1</v>
      </c>
      <c r="G15948" t="s">
        <v>313</v>
      </c>
      <c r="H15948" t="s">
        <v>314</v>
      </c>
      <c r="I15948" t="s">
        <v>315</v>
      </c>
    </row>
    <row r="15949" spans="1:9" x14ac:dyDescent="0.25">
      <c r="A15949">
        <v>15947</v>
      </c>
      <c r="B15949" t="s">
        <v>9</v>
      </c>
      <c r="C15949">
        <v>2020</v>
      </c>
      <c r="D15949" t="s">
        <v>43</v>
      </c>
      <c r="E15949" t="s">
        <v>64</v>
      </c>
      <c r="F15949">
        <v>1016292.1</v>
      </c>
      <c r="G15949" t="s">
        <v>313</v>
      </c>
      <c r="H15949" t="s">
        <v>314</v>
      </c>
      <c r="I15949" t="s">
        <v>315</v>
      </c>
    </row>
    <row r="15950" spans="1:9" x14ac:dyDescent="0.25">
      <c r="A15950">
        <v>15948</v>
      </c>
      <c r="B15950" t="s">
        <v>10</v>
      </c>
      <c r="C15950">
        <v>2020</v>
      </c>
      <c r="D15950" t="s">
        <v>43</v>
      </c>
      <c r="E15950" t="s">
        <v>64</v>
      </c>
      <c r="F15950">
        <v>1009139.6</v>
      </c>
      <c r="G15950" t="s">
        <v>313</v>
      </c>
      <c r="H15950" t="s">
        <v>314</v>
      </c>
      <c r="I15950" t="s">
        <v>315</v>
      </c>
    </row>
    <row r="15951" spans="1:9" x14ac:dyDescent="0.25">
      <c r="A15951">
        <v>15949</v>
      </c>
      <c r="B15951" t="s">
        <v>3</v>
      </c>
      <c r="C15951">
        <v>2020</v>
      </c>
      <c r="D15951" t="s">
        <v>43</v>
      </c>
      <c r="E15951" t="s">
        <v>64</v>
      </c>
      <c r="F15951">
        <v>1008423.1</v>
      </c>
      <c r="G15951" t="s">
        <v>313</v>
      </c>
      <c r="H15951" t="s">
        <v>314</v>
      </c>
      <c r="I15951" t="s">
        <v>315</v>
      </c>
    </row>
    <row r="15952" spans="1:9" x14ac:dyDescent="0.25">
      <c r="A15952">
        <v>15950</v>
      </c>
      <c r="B15952" t="s">
        <v>25</v>
      </c>
      <c r="C15952">
        <v>2020</v>
      </c>
      <c r="D15952" t="s">
        <v>43</v>
      </c>
      <c r="E15952" t="s">
        <v>64</v>
      </c>
      <c r="F15952">
        <v>1010020.1</v>
      </c>
      <c r="G15952" t="s">
        <v>313</v>
      </c>
      <c r="H15952" t="s">
        <v>314</v>
      </c>
      <c r="I15952" t="s">
        <v>315</v>
      </c>
    </row>
    <row r="15953" spans="1:9" x14ac:dyDescent="0.25">
      <c r="A15953">
        <v>15951</v>
      </c>
      <c r="B15953" t="s">
        <v>8</v>
      </c>
      <c r="C15953">
        <v>2020</v>
      </c>
      <c r="D15953" t="s">
        <v>43</v>
      </c>
      <c r="E15953" t="s">
        <v>204</v>
      </c>
      <c r="F15953">
        <v>-0.1</v>
      </c>
      <c r="G15953" t="s">
        <v>313</v>
      </c>
      <c r="H15953" t="s">
        <v>314</v>
      </c>
      <c r="I15953" t="s">
        <v>315</v>
      </c>
    </row>
    <row r="15954" spans="1:9" x14ac:dyDescent="0.25">
      <c r="A15954">
        <v>15952</v>
      </c>
      <c r="B15954" t="s">
        <v>22</v>
      </c>
      <c r="C15954">
        <v>2020</v>
      </c>
      <c r="D15954" t="s">
        <v>43</v>
      </c>
      <c r="E15954" t="s">
        <v>204</v>
      </c>
      <c r="F15954">
        <v>-0.1</v>
      </c>
      <c r="G15954" t="s">
        <v>313</v>
      </c>
      <c r="H15954" t="s">
        <v>314</v>
      </c>
      <c r="I15954" t="s">
        <v>315</v>
      </c>
    </row>
    <row r="15955" spans="1:9" x14ac:dyDescent="0.25">
      <c r="A15955">
        <v>15953</v>
      </c>
      <c r="B15955" t="s">
        <v>15</v>
      </c>
      <c r="C15955">
        <v>2020</v>
      </c>
      <c r="D15955" t="s">
        <v>43</v>
      </c>
      <c r="E15955" t="s">
        <v>204</v>
      </c>
      <c r="F15955">
        <v>0.4</v>
      </c>
      <c r="G15955" t="s">
        <v>313</v>
      </c>
      <c r="H15955" t="s">
        <v>314</v>
      </c>
      <c r="I15955" t="s">
        <v>315</v>
      </c>
    </row>
    <row r="15956" spans="1:9" x14ac:dyDescent="0.25">
      <c r="A15956">
        <v>15954</v>
      </c>
      <c r="B15956" t="s">
        <v>20</v>
      </c>
      <c r="C15956">
        <v>2020</v>
      </c>
      <c r="D15956" t="s">
        <v>43</v>
      </c>
      <c r="E15956" t="s">
        <v>204</v>
      </c>
      <c r="F15956">
        <v>0.4</v>
      </c>
      <c r="G15956" t="s">
        <v>313</v>
      </c>
      <c r="H15956" t="s">
        <v>314</v>
      </c>
      <c r="I15956" t="s">
        <v>315</v>
      </c>
    </row>
    <row r="15957" spans="1:9" x14ac:dyDescent="0.25">
      <c r="A15957">
        <v>15955</v>
      </c>
      <c r="B15957" t="s">
        <v>30</v>
      </c>
      <c r="C15957">
        <v>2020</v>
      </c>
      <c r="D15957" t="s">
        <v>43</v>
      </c>
      <c r="E15957" t="s">
        <v>204</v>
      </c>
      <c r="F15957">
        <v>-0.1</v>
      </c>
      <c r="G15957" t="s">
        <v>313</v>
      </c>
      <c r="H15957" t="s">
        <v>314</v>
      </c>
      <c r="I15957" t="s">
        <v>315</v>
      </c>
    </row>
    <row r="15958" spans="1:9" x14ac:dyDescent="0.25">
      <c r="A15958">
        <v>15956</v>
      </c>
      <c r="B15958" t="s">
        <v>21</v>
      </c>
      <c r="C15958">
        <v>2020</v>
      </c>
      <c r="D15958" t="s">
        <v>43</v>
      </c>
      <c r="E15958" t="s">
        <v>204</v>
      </c>
      <c r="F15958">
        <v>-0.1</v>
      </c>
      <c r="G15958" t="s">
        <v>313</v>
      </c>
      <c r="H15958" t="s">
        <v>314</v>
      </c>
      <c r="I15958" t="s">
        <v>315</v>
      </c>
    </row>
    <row r="15959" spans="1:9" x14ac:dyDescent="0.25">
      <c r="A15959">
        <v>15957</v>
      </c>
      <c r="B15959" t="s">
        <v>16</v>
      </c>
      <c r="C15959">
        <v>2020</v>
      </c>
      <c r="D15959" t="s">
        <v>43</v>
      </c>
      <c r="E15959" t="s">
        <v>204</v>
      </c>
      <c r="F15959">
        <v>0.4</v>
      </c>
      <c r="G15959" t="s">
        <v>313</v>
      </c>
      <c r="H15959" t="s">
        <v>314</v>
      </c>
      <c r="I15959" t="s">
        <v>315</v>
      </c>
    </row>
    <row r="15960" spans="1:9" x14ac:dyDescent="0.25">
      <c r="A15960">
        <v>15958</v>
      </c>
      <c r="B15960" t="s">
        <v>29</v>
      </c>
      <c r="C15960">
        <v>2020</v>
      </c>
      <c r="D15960" t="s">
        <v>43</v>
      </c>
      <c r="E15960" t="s">
        <v>204</v>
      </c>
      <c r="F15960">
        <v>-0.1</v>
      </c>
      <c r="G15960" t="s">
        <v>313</v>
      </c>
      <c r="H15960" t="s">
        <v>314</v>
      </c>
      <c r="I15960" t="s">
        <v>315</v>
      </c>
    </row>
    <row r="15961" spans="1:9" x14ac:dyDescent="0.25">
      <c r="A15961">
        <v>15959</v>
      </c>
      <c r="B15961" t="s">
        <v>31</v>
      </c>
      <c r="C15961">
        <v>2020</v>
      </c>
      <c r="D15961" t="s">
        <v>43</v>
      </c>
      <c r="E15961" t="s">
        <v>204</v>
      </c>
      <c r="F15961">
        <v>0.4</v>
      </c>
      <c r="G15961" t="s">
        <v>313</v>
      </c>
      <c r="H15961" t="s">
        <v>314</v>
      </c>
      <c r="I15961" t="s">
        <v>315</v>
      </c>
    </row>
    <row r="15962" spans="1:9" x14ac:dyDescent="0.25">
      <c r="A15962">
        <v>15960</v>
      </c>
      <c r="B15962" t="s">
        <v>24</v>
      </c>
      <c r="C15962">
        <v>2020</v>
      </c>
      <c r="D15962" t="s">
        <v>43</v>
      </c>
      <c r="E15962" t="s">
        <v>204</v>
      </c>
      <c r="F15962">
        <v>0.4</v>
      </c>
      <c r="G15962" t="s">
        <v>313</v>
      </c>
      <c r="H15962" t="s">
        <v>314</v>
      </c>
      <c r="I15962" t="s">
        <v>315</v>
      </c>
    </row>
    <row r="15963" spans="1:9" x14ac:dyDescent="0.25">
      <c r="A15963">
        <v>15961</v>
      </c>
      <c r="B15963" t="s">
        <v>5</v>
      </c>
      <c r="C15963">
        <v>2020</v>
      </c>
      <c r="D15963" t="s">
        <v>43</v>
      </c>
      <c r="E15963" t="s">
        <v>204</v>
      </c>
      <c r="F15963">
        <v>-2.1</v>
      </c>
      <c r="G15963" t="s">
        <v>313</v>
      </c>
      <c r="H15963" t="s">
        <v>314</v>
      </c>
      <c r="I15963" t="s">
        <v>315</v>
      </c>
    </row>
    <row r="15964" spans="1:9" x14ac:dyDescent="0.25">
      <c r="A15964">
        <v>15962</v>
      </c>
      <c r="B15964" t="s">
        <v>26</v>
      </c>
      <c r="C15964">
        <v>2020</v>
      </c>
      <c r="D15964" t="s">
        <v>43</v>
      </c>
      <c r="E15964" t="s">
        <v>204</v>
      </c>
      <c r="F15964">
        <v>-0.1</v>
      </c>
      <c r="G15964" t="s">
        <v>313</v>
      </c>
      <c r="H15964" t="s">
        <v>314</v>
      </c>
      <c r="I15964" t="s">
        <v>315</v>
      </c>
    </row>
    <row r="15965" spans="1:9" x14ac:dyDescent="0.25">
      <c r="A15965">
        <v>15963</v>
      </c>
      <c r="B15965" t="s">
        <v>28</v>
      </c>
      <c r="C15965">
        <v>2020</v>
      </c>
      <c r="D15965" t="s">
        <v>43</v>
      </c>
      <c r="E15965" t="s">
        <v>204</v>
      </c>
      <c r="F15965">
        <v>0.4</v>
      </c>
      <c r="G15965" t="s">
        <v>313</v>
      </c>
      <c r="H15965" t="s">
        <v>314</v>
      </c>
      <c r="I15965" t="s">
        <v>315</v>
      </c>
    </row>
    <row r="15966" spans="1:9" x14ac:dyDescent="0.25">
      <c r="A15966">
        <v>15964</v>
      </c>
      <c r="B15966" t="s">
        <v>11</v>
      </c>
      <c r="C15966">
        <v>2020</v>
      </c>
      <c r="D15966" t="s">
        <v>43</v>
      </c>
      <c r="E15966" t="s">
        <v>204</v>
      </c>
      <c r="F15966">
        <v>-0.1</v>
      </c>
      <c r="G15966" t="s">
        <v>313</v>
      </c>
      <c r="H15966" t="s">
        <v>314</v>
      </c>
      <c r="I15966" t="s">
        <v>315</v>
      </c>
    </row>
    <row r="15967" spans="1:9" x14ac:dyDescent="0.25">
      <c r="A15967">
        <v>15965</v>
      </c>
      <c r="B15967" t="s">
        <v>12</v>
      </c>
      <c r="C15967">
        <v>2020</v>
      </c>
      <c r="D15967" t="s">
        <v>43</v>
      </c>
      <c r="E15967" t="s">
        <v>204</v>
      </c>
      <c r="F15967">
        <v>-0.1</v>
      </c>
      <c r="G15967" t="s">
        <v>313</v>
      </c>
      <c r="H15967" t="s">
        <v>314</v>
      </c>
      <c r="I15967" t="s">
        <v>315</v>
      </c>
    </row>
    <row r="15968" spans="1:9" x14ac:dyDescent="0.25">
      <c r="A15968">
        <v>15966</v>
      </c>
      <c r="B15968" t="s">
        <v>7</v>
      </c>
      <c r="C15968">
        <v>2020</v>
      </c>
      <c r="D15968" t="s">
        <v>43</v>
      </c>
      <c r="E15968" t="s">
        <v>204</v>
      </c>
      <c r="F15968">
        <v>-0.1</v>
      </c>
      <c r="G15968" t="s">
        <v>313</v>
      </c>
      <c r="H15968" t="s">
        <v>314</v>
      </c>
      <c r="I15968" t="s">
        <v>315</v>
      </c>
    </row>
    <row r="15969" spans="1:9" x14ac:dyDescent="0.25">
      <c r="A15969">
        <v>15967</v>
      </c>
      <c r="B15969" t="s">
        <v>18</v>
      </c>
      <c r="C15969">
        <v>2020</v>
      </c>
      <c r="D15969" t="s">
        <v>43</v>
      </c>
      <c r="E15969" t="s">
        <v>204</v>
      </c>
      <c r="F15969">
        <v>-0.1</v>
      </c>
      <c r="G15969" t="s">
        <v>313</v>
      </c>
      <c r="H15969" t="s">
        <v>314</v>
      </c>
      <c r="I15969" t="s">
        <v>315</v>
      </c>
    </row>
    <row r="15970" spans="1:9" x14ac:dyDescent="0.25">
      <c r="A15970">
        <v>15968</v>
      </c>
      <c r="B15970" t="s">
        <v>23</v>
      </c>
      <c r="C15970">
        <v>2020</v>
      </c>
      <c r="D15970" t="s">
        <v>43</v>
      </c>
      <c r="E15970" t="s">
        <v>204</v>
      </c>
      <c r="F15970">
        <v>0.4</v>
      </c>
      <c r="G15970" t="s">
        <v>313</v>
      </c>
      <c r="H15970" t="s">
        <v>314</v>
      </c>
      <c r="I15970" t="s">
        <v>315</v>
      </c>
    </row>
    <row r="15971" spans="1:9" x14ac:dyDescent="0.25">
      <c r="A15971">
        <v>15969</v>
      </c>
      <c r="B15971" t="s">
        <v>14</v>
      </c>
      <c r="C15971">
        <v>2020</v>
      </c>
      <c r="D15971" t="s">
        <v>43</v>
      </c>
      <c r="E15971" t="s">
        <v>204</v>
      </c>
      <c r="F15971">
        <v>-0.1</v>
      </c>
      <c r="G15971" t="s">
        <v>313</v>
      </c>
      <c r="H15971" t="s">
        <v>314</v>
      </c>
      <c r="I15971" t="s">
        <v>315</v>
      </c>
    </row>
    <row r="15972" spans="1:9" x14ac:dyDescent="0.25">
      <c r="A15972">
        <v>15970</v>
      </c>
      <c r="B15972" t="s">
        <v>17</v>
      </c>
      <c r="C15972">
        <v>2020</v>
      </c>
      <c r="D15972" t="s">
        <v>43</v>
      </c>
      <c r="E15972" t="s">
        <v>204</v>
      </c>
      <c r="F15972">
        <v>-0.1</v>
      </c>
      <c r="G15972" t="s">
        <v>313</v>
      </c>
      <c r="H15972" t="s">
        <v>314</v>
      </c>
      <c r="I15972" t="s">
        <v>315</v>
      </c>
    </row>
    <row r="15973" spans="1:9" x14ac:dyDescent="0.25">
      <c r="A15973">
        <v>15971</v>
      </c>
      <c r="B15973" t="s">
        <v>19</v>
      </c>
      <c r="C15973">
        <v>2020</v>
      </c>
      <c r="D15973" t="s">
        <v>43</v>
      </c>
      <c r="E15973" t="s">
        <v>204</v>
      </c>
      <c r="F15973">
        <v>-0.1</v>
      </c>
      <c r="G15973" t="s">
        <v>313</v>
      </c>
      <c r="H15973" t="s">
        <v>314</v>
      </c>
      <c r="I15973" t="s">
        <v>315</v>
      </c>
    </row>
    <row r="15974" spans="1:9" x14ac:dyDescent="0.25">
      <c r="A15974">
        <v>15972</v>
      </c>
      <c r="B15974" t="s">
        <v>27</v>
      </c>
      <c r="C15974">
        <v>2020</v>
      </c>
      <c r="D15974" t="s">
        <v>43</v>
      </c>
      <c r="E15974" t="s">
        <v>204</v>
      </c>
      <c r="F15974">
        <v>-0.1</v>
      </c>
      <c r="G15974" t="s">
        <v>313</v>
      </c>
      <c r="H15974" t="s">
        <v>314</v>
      </c>
      <c r="I15974" t="s">
        <v>315</v>
      </c>
    </row>
    <row r="15975" spans="1:9" x14ac:dyDescent="0.25">
      <c r="A15975">
        <v>15973</v>
      </c>
      <c r="B15975" t="s">
        <v>13</v>
      </c>
      <c r="C15975">
        <v>2020</v>
      </c>
      <c r="D15975" t="s">
        <v>43</v>
      </c>
      <c r="E15975" t="s">
        <v>204</v>
      </c>
      <c r="F15975">
        <v>-0.1</v>
      </c>
      <c r="G15975" t="s">
        <v>313</v>
      </c>
      <c r="H15975" t="s">
        <v>314</v>
      </c>
      <c r="I15975" t="s">
        <v>315</v>
      </c>
    </row>
    <row r="15976" spans="1:9" x14ac:dyDescent="0.25">
      <c r="A15976">
        <v>15974</v>
      </c>
      <c r="B15976" t="s">
        <v>4</v>
      </c>
      <c r="C15976">
        <v>2020</v>
      </c>
      <c r="D15976" t="s">
        <v>43</v>
      </c>
      <c r="E15976" t="s">
        <v>204</v>
      </c>
      <c r="F15976">
        <v>0.9</v>
      </c>
      <c r="G15976" t="s">
        <v>313</v>
      </c>
      <c r="H15976" t="s">
        <v>314</v>
      </c>
      <c r="I15976" t="s">
        <v>315</v>
      </c>
    </row>
    <row r="15977" spans="1:9" x14ac:dyDescent="0.25">
      <c r="A15977">
        <v>15975</v>
      </c>
      <c r="B15977" t="s">
        <v>6</v>
      </c>
      <c r="C15977">
        <v>2020</v>
      </c>
      <c r="D15977" t="s">
        <v>43</v>
      </c>
      <c r="E15977" t="s">
        <v>204</v>
      </c>
      <c r="F15977">
        <v>-0.1</v>
      </c>
      <c r="G15977" t="s">
        <v>313</v>
      </c>
      <c r="H15977" t="s">
        <v>314</v>
      </c>
      <c r="I15977" t="s">
        <v>315</v>
      </c>
    </row>
    <row r="15978" spans="1:9" x14ac:dyDescent="0.25">
      <c r="A15978">
        <v>15976</v>
      </c>
      <c r="B15978" t="s">
        <v>9</v>
      </c>
      <c r="C15978">
        <v>2020</v>
      </c>
      <c r="D15978" t="s">
        <v>43</v>
      </c>
      <c r="E15978" t="s">
        <v>204</v>
      </c>
      <c r="F15978">
        <v>-0.1</v>
      </c>
      <c r="G15978" t="s">
        <v>313</v>
      </c>
      <c r="H15978" t="s">
        <v>314</v>
      </c>
      <c r="I15978" t="s">
        <v>315</v>
      </c>
    </row>
    <row r="15979" spans="1:9" x14ac:dyDescent="0.25">
      <c r="A15979">
        <v>15977</v>
      </c>
      <c r="B15979" t="s">
        <v>10</v>
      </c>
      <c r="C15979">
        <v>2020</v>
      </c>
      <c r="D15979" t="s">
        <v>43</v>
      </c>
      <c r="E15979" t="s">
        <v>204</v>
      </c>
      <c r="F15979">
        <v>0.4</v>
      </c>
      <c r="G15979" t="s">
        <v>313</v>
      </c>
      <c r="H15979" t="s">
        <v>314</v>
      </c>
      <c r="I15979" t="s">
        <v>315</v>
      </c>
    </row>
    <row r="15980" spans="1:9" x14ac:dyDescent="0.25">
      <c r="A15980">
        <v>15978</v>
      </c>
      <c r="B15980" t="s">
        <v>3</v>
      </c>
      <c r="C15980">
        <v>2020</v>
      </c>
      <c r="D15980" t="s">
        <v>43</v>
      </c>
      <c r="E15980" t="s">
        <v>204</v>
      </c>
      <c r="F15980">
        <v>-0.1</v>
      </c>
      <c r="G15980" t="s">
        <v>313</v>
      </c>
      <c r="H15980" t="s">
        <v>314</v>
      </c>
      <c r="I15980" t="s">
        <v>315</v>
      </c>
    </row>
    <row r="15981" spans="1:9" x14ac:dyDescent="0.25">
      <c r="A15981">
        <v>15979</v>
      </c>
      <c r="B15981" t="s">
        <v>25</v>
      </c>
      <c r="C15981">
        <v>2020</v>
      </c>
      <c r="D15981" t="s">
        <v>43</v>
      </c>
      <c r="E15981" t="s">
        <v>204</v>
      </c>
      <c r="F15981">
        <v>-0.1</v>
      </c>
      <c r="G15981" t="s">
        <v>313</v>
      </c>
      <c r="H15981" t="s">
        <v>314</v>
      </c>
      <c r="I15981" t="s">
        <v>315</v>
      </c>
    </row>
    <row r="15982" spans="1:9" x14ac:dyDescent="0.25">
      <c r="A15982">
        <v>15980</v>
      </c>
      <c r="B15982" t="s">
        <v>8</v>
      </c>
      <c r="C15982">
        <v>2020</v>
      </c>
      <c r="D15982" t="s">
        <v>43</v>
      </c>
      <c r="E15982" t="s">
        <v>205</v>
      </c>
      <c r="F15982">
        <v>0</v>
      </c>
      <c r="G15982" t="s">
        <v>316</v>
      </c>
      <c r="H15982" t="s">
        <v>314</v>
      </c>
      <c r="I15982" t="s">
        <v>315</v>
      </c>
    </row>
    <row r="15983" spans="1:9" x14ac:dyDescent="0.25">
      <c r="A15983">
        <v>15981</v>
      </c>
      <c r="B15983" t="s">
        <v>22</v>
      </c>
      <c r="C15983">
        <v>2020</v>
      </c>
      <c r="D15983" t="s">
        <v>43</v>
      </c>
      <c r="E15983" t="s">
        <v>205</v>
      </c>
      <c r="F15983">
        <v>0</v>
      </c>
      <c r="G15983" t="s">
        <v>316</v>
      </c>
      <c r="H15983" t="s">
        <v>314</v>
      </c>
      <c r="I15983" t="s">
        <v>315</v>
      </c>
    </row>
    <row r="15984" spans="1:9" x14ac:dyDescent="0.25">
      <c r="A15984">
        <v>15982</v>
      </c>
      <c r="B15984" t="s">
        <v>15</v>
      </c>
      <c r="C15984">
        <v>2020</v>
      </c>
      <c r="D15984" t="s">
        <v>43</v>
      </c>
      <c r="E15984" t="s">
        <v>205</v>
      </c>
      <c r="F15984">
        <v>0</v>
      </c>
      <c r="G15984" t="s">
        <v>316</v>
      </c>
      <c r="H15984" t="s">
        <v>314</v>
      </c>
      <c r="I15984" t="s">
        <v>315</v>
      </c>
    </row>
    <row r="15985" spans="1:9" x14ac:dyDescent="0.25">
      <c r="A15985">
        <v>15983</v>
      </c>
      <c r="B15985" t="s">
        <v>20</v>
      </c>
      <c r="C15985">
        <v>2020</v>
      </c>
      <c r="D15985" t="s">
        <v>43</v>
      </c>
      <c r="E15985" t="s">
        <v>205</v>
      </c>
      <c r="F15985">
        <v>0</v>
      </c>
      <c r="G15985" t="s">
        <v>316</v>
      </c>
      <c r="H15985" t="s">
        <v>314</v>
      </c>
      <c r="I15985" t="s">
        <v>315</v>
      </c>
    </row>
    <row r="15986" spans="1:9" x14ac:dyDescent="0.25">
      <c r="A15986">
        <v>15984</v>
      </c>
      <c r="B15986" t="s">
        <v>30</v>
      </c>
      <c r="C15986">
        <v>2020</v>
      </c>
      <c r="D15986" t="s">
        <v>43</v>
      </c>
      <c r="E15986" t="s">
        <v>205</v>
      </c>
      <c r="F15986">
        <v>0</v>
      </c>
      <c r="G15986" t="s">
        <v>316</v>
      </c>
      <c r="H15986" t="s">
        <v>314</v>
      </c>
      <c r="I15986" t="s">
        <v>315</v>
      </c>
    </row>
    <row r="15987" spans="1:9" x14ac:dyDescent="0.25">
      <c r="A15987">
        <v>15985</v>
      </c>
      <c r="B15987" t="s">
        <v>21</v>
      </c>
      <c r="C15987">
        <v>2020</v>
      </c>
      <c r="D15987" t="s">
        <v>43</v>
      </c>
      <c r="E15987" t="s">
        <v>205</v>
      </c>
      <c r="F15987">
        <v>0</v>
      </c>
      <c r="G15987" t="s">
        <v>316</v>
      </c>
      <c r="H15987" t="s">
        <v>314</v>
      </c>
      <c r="I15987" t="s">
        <v>315</v>
      </c>
    </row>
    <row r="15988" spans="1:9" x14ac:dyDescent="0.25">
      <c r="A15988">
        <v>15986</v>
      </c>
      <c r="B15988" t="s">
        <v>16</v>
      </c>
      <c r="C15988">
        <v>2020</v>
      </c>
      <c r="D15988" t="s">
        <v>43</v>
      </c>
      <c r="E15988" t="s">
        <v>205</v>
      </c>
      <c r="F15988">
        <v>0</v>
      </c>
      <c r="G15988" t="s">
        <v>316</v>
      </c>
      <c r="H15988" t="s">
        <v>314</v>
      </c>
      <c r="I15988" t="s">
        <v>315</v>
      </c>
    </row>
    <row r="15989" spans="1:9" x14ac:dyDescent="0.25">
      <c r="A15989">
        <v>15987</v>
      </c>
      <c r="B15989" t="s">
        <v>29</v>
      </c>
      <c r="C15989">
        <v>2020</v>
      </c>
      <c r="D15989" t="s">
        <v>43</v>
      </c>
      <c r="E15989" t="s">
        <v>205</v>
      </c>
      <c r="F15989">
        <v>0</v>
      </c>
      <c r="G15989" t="s">
        <v>316</v>
      </c>
      <c r="H15989" t="s">
        <v>314</v>
      </c>
      <c r="I15989" t="s">
        <v>315</v>
      </c>
    </row>
    <row r="15990" spans="1:9" x14ac:dyDescent="0.25">
      <c r="A15990">
        <v>15988</v>
      </c>
      <c r="B15990" t="s">
        <v>31</v>
      </c>
      <c r="C15990">
        <v>2020</v>
      </c>
      <c r="D15990" t="s">
        <v>43</v>
      </c>
      <c r="E15990" t="s">
        <v>205</v>
      </c>
      <c r="F15990">
        <v>0</v>
      </c>
      <c r="G15990" t="s">
        <v>316</v>
      </c>
      <c r="H15990" t="s">
        <v>314</v>
      </c>
      <c r="I15990" t="s">
        <v>315</v>
      </c>
    </row>
    <row r="15991" spans="1:9" x14ac:dyDescent="0.25">
      <c r="A15991">
        <v>15989</v>
      </c>
      <c r="B15991" t="s">
        <v>24</v>
      </c>
      <c r="C15991">
        <v>2020</v>
      </c>
      <c r="D15991" t="s">
        <v>43</v>
      </c>
      <c r="E15991" t="s">
        <v>205</v>
      </c>
      <c r="F15991">
        <v>0</v>
      </c>
      <c r="G15991" t="s">
        <v>316</v>
      </c>
      <c r="H15991" t="s">
        <v>314</v>
      </c>
      <c r="I15991" t="s">
        <v>315</v>
      </c>
    </row>
    <row r="15992" spans="1:9" x14ac:dyDescent="0.25">
      <c r="A15992">
        <v>15990</v>
      </c>
      <c r="B15992" t="s">
        <v>5</v>
      </c>
      <c r="C15992">
        <v>2020</v>
      </c>
      <c r="D15992" t="s">
        <v>43</v>
      </c>
      <c r="E15992" t="s">
        <v>205</v>
      </c>
      <c r="F15992">
        <v>0</v>
      </c>
      <c r="G15992" t="s">
        <v>316</v>
      </c>
      <c r="H15992" t="s">
        <v>314</v>
      </c>
      <c r="I15992" t="s">
        <v>315</v>
      </c>
    </row>
    <row r="15993" spans="1:9" x14ac:dyDescent="0.25">
      <c r="A15993">
        <v>15991</v>
      </c>
      <c r="B15993" t="s">
        <v>26</v>
      </c>
      <c r="C15993">
        <v>2020</v>
      </c>
      <c r="D15993" t="s">
        <v>43</v>
      </c>
      <c r="E15993" t="s">
        <v>205</v>
      </c>
      <c r="F15993">
        <v>0</v>
      </c>
      <c r="G15993" t="s">
        <v>316</v>
      </c>
      <c r="H15993" t="s">
        <v>314</v>
      </c>
      <c r="I15993" t="s">
        <v>315</v>
      </c>
    </row>
    <row r="15994" spans="1:9" x14ac:dyDescent="0.25">
      <c r="A15994">
        <v>15992</v>
      </c>
      <c r="B15994" t="s">
        <v>28</v>
      </c>
      <c r="C15994">
        <v>2020</v>
      </c>
      <c r="D15994" t="s">
        <v>43</v>
      </c>
      <c r="E15994" t="s">
        <v>205</v>
      </c>
      <c r="F15994">
        <v>0</v>
      </c>
      <c r="G15994" t="s">
        <v>316</v>
      </c>
      <c r="H15994" t="s">
        <v>314</v>
      </c>
      <c r="I15994" t="s">
        <v>315</v>
      </c>
    </row>
    <row r="15995" spans="1:9" x14ac:dyDescent="0.25">
      <c r="A15995">
        <v>15993</v>
      </c>
      <c r="B15995" t="s">
        <v>11</v>
      </c>
      <c r="C15995">
        <v>2020</v>
      </c>
      <c r="D15995" t="s">
        <v>43</v>
      </c>
      <c r="E15995" t="s">
        <v>205</v>
      </c>
      <c r="F15995">
        <v>0</v>
      </c>
      <c r="G15995" t="s">
        <v>316</v>
      </c>
      <c r="H15995" t="s">
        <v>314</v>
      </c>
      <c r="I15995" t="s">
        <v>315</v>
      </c>
    </row>
    <row r="15996" spans="1:9" x14ac:dyDescent="0.25">
      <c r="A15996">
        <v>15994</v>
      </c>
      <c r="B15996" t="s">
        <v>12</v>
      </c>
      <c r="C15996">
        <v>2020</v>
      </c>
      <c r="D15996" t="s">
        <v>43</v>
      </c>
      <c r="E15996" t="s">
        <v>205</v>
      </c>
      <c r="F15996">
        <v>0</v>
      </c>
      <c r="G15996" t="s">
        <v>316</v>
      </c>
      <c r="H15996" t="s">
        <v>314</v>
      </c>
      <c r="I15996" t="s">
        <v>315</v>
      </c>
    </row>
    <row r="15997" spans="1:9" x14ac:dyDescent="0.25">
      <c r="A15997">
        <v>15995</v>
      </c>
      <c r="B15997" t="s">
        <v>7</v>
      </c>
      <c r="C15997">
        <v>2020</v>
      </c>
      <c r="D15997" t="s">
        <v>43</v>
      </c>
      <c r="E15997" t="s">
        <v>205</v>
      </c>
      <c r="F15997">
        <v>0</v>
      </c>
      <c r="G15997" t="s">
        <v>316</v>
      </c>
      <c r="H15997" t="s">
        <v>314</v>
      </c>
      <c r="I15997" t="s">
        <v>315</v>
      </c>
    </row>
    <row r="15998" spans="1:9" x14ac:dyDescent="0.25">
      <c r="A15998">
        <v>15996</v>
      </c>
      <c r="B15998" t="s">
        <v>18</v>
      </c>
      <c r="C15998">
        <v>2020</v>
      </c>
      <c r="D15998" t="s">
        <v>43</v>
      </c>
      <c r="E15998" t="s">
        <v>205</v>
      </c>
      <c r="F15998">
        <v>0</v>
      </c>
      <c r="G15998" t="s">
        <v>316</v>
      </c>
      <c r="H15998" t="s">
        <v>314</v>
      </c>
      <c r="I15998" t="s">
        <v>315</v>
      </c>
    </row>
    <row r="15999" spans="1:9" x14ac:dyDescent="0.25">
      <c r="A15999">
        <v>15997</v>
      </c>
      <c r="B15999" t="s">
        <v>23</v>
      </c>
      <c r="C15999">
        <v>2020</v>
      </c>
      <c r="D15999" t="s">
        <v>43</v>
      </c>
      <c r="E15999" t="s">
        <v>205</v>
      </c>
      <c r="F15999">
        <v>0</v>
      </c>
      <c r="G15999" t="s">
        <v>316</v>
      </c>
      <c r="H15999" t="s">
        <v>314</v>
      </c>
      <c r="I15999" t="s">
        <v>315</v>
      </c>
    </row>
    <row r="16000" spans="1:9" x14ac:dyDescent="0.25">
      <c r="A16000">
        <v>15998</v>
      </c>
      <c r="B16000" t="s">
        <v>14</v>
      </c>
      <c r="C16000">
        <v>2020</v>
      </c>
      <c r="D16000" t="s">
        <v>43</v>
      </c>
      <c r="E16000" t="s">
        <v>205</v>
      </c>
      <c r="F16000">
        <v>0</v>
      </c>
      <c r="G16000" t="s">
        <v>316</v>
      </c>
      <c r="H16000" t="s">
        <v>314</v>
      </c>
      <c r="I16000" t="s">
        <v>315</v>
      </c>
    </row>
    <row r="16001" spans="1:9" x14ac:dyDescent="0.25">
      <c r="A16001">
        <v>15999</v>
      </c>
      <c r="B16001" t="s">
        <v>17</v>
      </c>
      <c r="C16001">
        <v>2020</v>
      </c>
      <c r="D16001" t="s">
        <v>43</v>
      </c>
      <c r="E16001" t="s">
        <v>205</v>
      </c>
      <c r="F16001">
        <v>0</v>
      </c>
      <c r="G16001" t="s">
        <v>316</v>
      </c>
      <c r="H16001" t="s">
        <v>314</v>
      </c>
      <c r="I16001" t="s">
        <v>315</v>
      </c>
    </row>
    <row r="16002" spans="1:9" x14ac:dyDescent="0.25">
      <c r="A16002">
        <v>16000</v>
      </c>
      <c r="B16002" t="s">
        <v>19</v>
      </c>
      <c r="C16002">
        <v>2020</v>
      </c>
      <c r="D16002" t="s">
        <v>43</v>
      </c>
      <c r="E16002" t="s">
        <v>205</v>
      </c>
      <c r="F16002">
        <v>0</v>
      </c>
      <c r="G16002" t="s">
        <v>316</v>
      </c>
      <c r="H16002" t="s">
        <v>314</v>
      </c>
      <c r="I16002" t="s">
        <v>315</v>
      </c>
    </row>
    <row r="16003" spans="1:9" x14ac:dyDescent="0.25">
      <c r="A16003">
        <v>16001</v>
      </c>
      <c r="B16003" t="s">
        <v>27</v>
      </c>
      <c r="C16003">
        <v>2020</v>
      </c>
      <c r="D16003" t="s">
        <v>43</v>
      </c>
      <c r="E16003" t="s">
        <v>205</v>
      </c>
      <c r="F16003">
        <v>0</v>
      </c>
      <c r="G16003" t="s">
        <v>316</v>
      </c>
      <c r="H16003" t="s">
        <v>314</v>
      </c>
      <c r="I16003" t="s">
        <v>315</v>
      </c>
    </row>
    <row r="16004" spans="1:9" x14ac:dyDescent="0.25">
      <c r="A16004">
        <v>16002</v>
      </c>
      <c r="B16004" t="s">
        <v>13</v>
      </c>
      <c r="C16004">
        <v>2020</v>
      </c>
      <c r="D16004" t="s">
        <v>43</v>
      </c>
      <c r="E16004" t="s">
        <v>205</v>
      </c>
      <c r="F16004">
        <v>0</v>
      </c>
      <c r="G16004" t="s">
        <v>316</v>
      </c>
      <c r="H16004" t="s">
        <v>314</v>
      </c>
      <c r="I16004" t="s">
        <v>315</v>
      </c>
    </row>
    <row r="16005" spans="1:9" x14ac:dyDescent="0.25">
      <c r="A16005">
        <v>16003</v>
      </c>
      <c r="B16005" t="s">
        <v>4</v>
      </c>
      <c r="C16005">
        <v>2020</v>
      </c>
      <c r="D16005" t="s">
        <v>43</v>
      </c>
      <c r="E16005" t="s">
        <v>205</v>
      </c>
      <c r="F16005">
        <v>0</v>
      </c>
      <c r="G16005" t="s">
        <v>316</v>
      </c>
      <c r="H16005" t="s">
        <v>314</v>
      </c>
      <c r="I16005" t="s">
        <v>315</v>
      </c>
    </row>
    <row r="16006" spans="1:9" x14ac:dyDescent="0.25">
      <c r="A16006">
        <v>16004</v>
      </c>
      <c r="B16006" t="s">
        <v>6</v>
      </c>
      <c r="C16006">
        <v>2020</v>
      </c>
      <c r="D16006" t="s">
        <v>43</v>
      </c>
      <c r="E16006" t="s">
        <v>205</v>
      </c>
      <c r="F16006">
        <v>0</v>
      </c>
      <c r="G16006" t="s">
        <v>316</v>
      </c>
      <c r="H16006" t="s">
        <v>314</v>
      </c>
      <c r="I16006" t="s">
        <v>315</v>
      </c>
    </row>
    <row r="16007" spans="1:9" x14ac:dyDescent="0.25">
      <c r="A16007">
        <v>16005</v>
      </c>
      <c r="B16007" t="s">
        <v>9</v>
      </c>
      <c r="C16007">
        <v>2020</v>
      </c>
      <c r="D16007" t="s">
        <v>43</v>
      </c>
      <c r="E16007" t="s">
        <v>205</v>
      </c>
      <c r="F16007">
        <v>0</v>
      </c>
      <c r="G16007" t="s">
        <v>316</v>
      </c>
      <c r="H16007" t="s">
        <v>314</v>
      </c>
      <c r="I16007" t="s">
        <v>315</v>
      </c>
    </row>
    <row r="16008" spans="1:9" x14ac:dyDescent="0.25">
      <c r="A16008">
        <v>16006</v>
      </c>
      <c r="B16008" t="s">
        <v>10</v>
      </c>
      <c r="C16008">
        <v>2020</v>
      </c>
      <c r="D16008" t="s">
        <v>43</v>
      </c>
      <c r="E16008" t="s">
        <v>205</v>
      </c>
      <c r="F16008">
        <v>0</v>
      </c>
      <c r="G16008" t="s">
        <v>316</v>
      </c>
      <c r="H16008" t="s">
        <v>314</v>
      </c>
      <c r="I16008" t="s">
        <v>315</v>
      </c>
    </row>
    <row r="16009" spans="1:9" x14ac:dyDescent="0.25">
      <c r="A16009">
        <v>16007</v>
      </c>
      <c r="B16009" t="s">
        <v>3</v>
      </c>
      <c r="C16009">
        <v>2020</v>
      </c>
      <c r="D16009" t="s">
        <v>43</v>
      </c>
      <c r="E16009" t="s">
        <v>205</v>
      </c>
      <c r="F16009">
        <v>0</v>
      </c>
      <c r="G16009" t="s">
        <v>316</v>
      </c>
      <c r="H16009" t="s">
        <v>314</v>
      </c>
      <c r="I16009" t="s">
        <v>315</v>
      </c>
    </row>
    <row r="16010" spans="1:9" x14ac:dyDescent="0.25">
      <c r="A16010">
        <v>16008</v>
      </c>
      <c r="B16010" t="s">
        <v>25</v>
      </c>
      <c r="C16010">
        <v>2020</v>
      </c>
      <c r="D16010" t="s">
        <v>43</v>
      </c>
      <c r="E16010" t="s">
        <v>205</v>
      </c>
      <c r="F16010">
        <v>0</v>
      </c>
      <c r="G16010" t="s">
        <v>316</v>
      </c>
      <c r="H16010" t="s">
        <v>314</v>
      </c>
      <c r="I16010" t="s">
        <v>315</v>
      </c>
    </row>
    <row r="16011" spans="1:9" x14ac:dyDescent="0.25">
      <c r="A16011">
        <v>16009</v>
      </c>
      <c r="B16011" t="s">
        <v>8</v>
      </c>
      <c r="C16011">
        <v>2015</v>
      </c>
      <c r="D16011" t="s">
        <v>302</v>
      </c>
      <c r="E16011" t="s">
        <v>312</v>
      </c>
      <c r="F16011">
        <v>1035782</v>
      </c>
      <c r="G16011" t="s">
        <v>313</v>
      </c>
      <c r="H16011" t="s">
        <v>314</v>
      </c>
      <c r="I16011" t="s">
        <v>315</v>
      </c>
    </row>
    <row r="16012" spans="1:9" x14ac:dyDescent="0.25">
      <c r="A16012">
        <v>16010</v>
      </c>
      <c r="B16012" t="s">
        <v>22</v>
      </c>
      <c r="C16012">
        <v>2015</v>
      </c>
      <c r="D16012" t="s">
        <v>302</v>
      </c>
      <c r="E16012" t="s">
        <v>312</v>
      </c>
      <c r="F16012">
        <v>1035782</v>
      </c>
      <c r="G16012" t="s">
        <v>313</v>
      </c>
      <c r="H16012" t="s">
        <v>314</v>
      </c>
      <c r="I16012" t="s">
        <v>315</v>
      </c>
    </row>
    <row r="16013" spans="1:9" x14ac:dyDescent="0.25">
      <c r="A16013">
        <v>16011</v>
      </c>
      <c r="B16013" t="s">
        <v>15</v>
      </c>
      <c r="C16013">
        <v>2015</v>
      </c>
      <c r="D16013" t="s">
        <v>302</v>
      </c>
      <c r="E16013" t="s">
        <v>312</v>
      </c>
      <c r="F16013">
        <v>1027460</v>
      </c>
      <c r="G16013" t="s">
        <v>313</v>
      </c>
      <c r="H16013" t="s">
        <v>314</v>
      </c>
      <c r="I16013" t="s">
        <v>315</v>
      </c>
    </row>
    <row r="16014" spans="1:9" x14ac:dyDescent="0.25">
      <c r="A16014">
        <v>16012</v>
      </c>
      <c r="B16014" t="s">
        <v>20</v>
      </c>
      <c r="C16014">
        <v>2015</v>
      </c>
      <c r="D16014" t="s">
        <v>302</v>
      </c>
      <c r="E16014" t="s">
        <v>312</v>
      </c>
      <c r="F16014">
        <v>1027836</v>
      </c>
      <c r="G16014" t="s">
        <v>313</v>
      </c>
      <c r="H16014" t="s">
        <v>314</v>
      </c>
      <c r="I16014" t="s">
        <v>315</v>
      </c>
    </row>
    <row r="16015" spans="1:9" x14ac:dyDescent="0.25">
      <c r="A16015">
        <v>16013</v>
      </c>
      <c r="B16015" t="s">
        <v>30</v>
      </c>
      <c r="C16015">
        <v>2015</v>
      </c>
      <c r="D16015" t="s">
        <v>302</v>
      </c>
      <c r="E16015" t="s">
        <v>312</v>
      </c>
      <c r="F16015">
        <v>1024855</v>
      </c>
      <c r="G16015" t="s">
        <v>313</v>
      </c>
      <c r="H16015" t="s">
        <v>314</v>
      </c>
      <c r="I16015" t="s">
        <v>315</v>
      </c>
    </row>
    <row r="16016" spans="1:9" x14ac:dyDescent="0.25">
      <c r="A16016">
        <v>16014</v>
      </c>
      <c r="B16016" t="s">
        <v>21</v>
      </c>
      <c r="C16016">
        <v>2015</v>
      </c>
      <c r="D16016" t="s">
        <v>302</v>
      </c>
      <c r="E16016" t="s">
        <v>312</v>
      </c>
      <c r="F16016">
        <v>1026716</v>
      </c>
      <c r="G16016" t="s">
        <v>313</v>
      </c>
      <c r="H16016" t="s">
        <v>314</v>
      </c>
      <c r="I16016" t="s">
        <v>315</v>
      </c>
    </row>
    <row r="16017" spans="1:9" x14ac:dyDescent="0.25">
      <c r="A16017">
        <v>16015</v>
      </c>
      <c r="B16017" t="s">
        <v>16</v>
      </c>
      <c r="C16017">
        <v>2015</v>
      </c>
      <c r="D16017" t="s">
        <v>302</v>
      </c>
      <c r="E16017" t="s">
        <v>312</v>
      </c>
      <c r="F16017">
        <v>1024910</v>
      </c>
      <c r="G16017" t="s">
        <v>313</v>
      </c>
      <c r="H16017" t="s">
        <v>314</v>
      </c>
      <c r="I16017" t="s">
        <v>315</v>
      </c>
    </row>
    <row r="16018" spans="1:9" x14ac:dyDescent="0.25">
      <c r="A16018">
        <v>16016</v>
      </c>
      <c r="B16018" t="s">
        <v>29</v>
      </c>
      <c r="C16018">
        <v>2015</v>
      </c>
      <c r="D16018" t="s">
        <v>302</v>
      </c>
      <c r="E16018" t="s">
        <v>312</v>
      </c>
      <c r="F16018">
        <v>1024596</v>
      </c>
      <c r="G16018" t="s">
        <v>313</v>
      </c>
      <c r="H16018" t="s">
        <v>314</v>
      </c>
      <c r="I16018" t="s">
        <v>315</v>
      </c>
    </row>
    <row r="16019" spans="1:9" x14ac:dyDescent="0.25">
      <c r="A16019">
        <v>16017</v>
      </c>
      <c r="B16019" t="s">
        <v>31</v>
      </c>
      <c r="C16019">
        <v>2015</v>
      </c>
      <c r="D16019" t="s">
        <v>302</v>
      </c>
      <c r="E16019" t="s">
        <v>312</v>
      </c>
      <c r="F16019">
        <v>1023675</v>
      </c>
      <c r="G16019" t="s">
        <v>313</v>
      </c>
      <c r="H16019" t="s">
        <v>314</v>
      </c>
      <c r="I16019" t="s">
        <v>315</v>
      </c>
    </row>
    <row r="16020" spans="1:9" x14ac:dyDescent="0.25">
      <c r="A16020">
        <v>16018</v>
      </c>
      <c r="B16020" t="s">
        <v>24</v>
      </c>
      <c r="C16020">
        <v>2015</v>
      </c>
      <c r="D16020" t="s">
        <v>302</v>
      </c>
      <c r="E16020" t="s">
        <v>312</v>
      </c>
      <c r="F16020">
        <v>1024481</v>
      </c>
      <c r="G16020" t="s">
        <v>313</v>
      </c>
      <c r="H16020" t="s">
        <v>314</v>
      </c>
      <c r="I16020" t="s">
        <v>315</v>
      </c>
    </row>
    <row r="16021" spans="1:9" x14ac:dyDescent="0.25">
      <c r="A16021">
        <v>16019</v>
      </c>
      <c r="B16021" t="s">
        <v>5</v>
      </c>
      <c r="C16021">
        <v>2015</v>
      </c>
      <c r="D16021" t="s">
        <v>302</v>
      </c>
      <c r="E16021" t="s">
        <v>312</v>
      </c>
      <c r="F16021">
        <v>1033823</v>
      </c>
      <c r="G16021" t="s">
        <v>313</v>
      </c>
      <c r="H16021" t="s">
        <v>314</v>
      </c>
      <c r="I16021" t="s">
        <v>315</v>
      </c>
    </row>
    <row r="16022" spans="1:9" x14ac:dyDescent="0.25">
      <c r="A16022">
        <v>16020</v>
      </c>
      <c r="B16022" t="s">
        <v>26</v>
      </c>
      <c r="C16022">
        <v>2015</v>
      </c>
      <c r="D16022" t="s">
        <v>302</v>
      </c>
      <c r="E16022" t="s">
        <v>312</v>
      </c>
      <c r="F16022">
        <v>1026010</v>
      </c>
      <c r="G16022" t="s">
        <v>313</v>
      </c>
      <c r="H16022" t="s">
        <v>314</v>
      </c>
      <c r="I16022" t="s">
        <v>315</v>
      </c>
    </row>
    <row r="16023" spans="1:9" x14ac:dyDescent="0.25">
      <c r="A16023">
        <v>16021</v>
      </c>
      <c r="B16023" t="s">
        <v>28</v>
      </c>
      <c r="C16023">
        <v>2015</v>
      </c>
      <c r="D16023" t="s">
        <v>302</v>
      </c>
      <c r="E16023" t="s">
        <v>312</v>
      </c>
      <c r="F16023">
        <v>1031098</v>
      </c>
      <c r="G16023" t="s">
        <v>313</v>
      </c>
      <c r="H16023" t="s">
        <v>314</v>
      </c>
      <c r="I16023" t="s">
        <v>315</v>
      </c>
    </row>
    <row r="16024" spans="1:9" x14ac:dyDescent="0.25">
      <c r="A16024">
        <v>16022</v>
      </c>
      <c r="B16024" t="s">
        <v>11</v>
      </c>
      <c r="C16024">
        <v>2015</v>
      </c>
      <c r="D16024" t="s">
        <v>302</v>
      </c>
      <c r="E16024" t="s">
        <v>312</v>
      </c>
      <c r="F16024">
        <v>1030464</v>
      </c>
      <c r="G16024" t="s">
        <v>313</v>
      </c>
      <c r="H16024" t="s">
        <v>314</v>
      </c>
      <c r="I16024" t="s">
        <v>315</v>
      </c>
    </row>
    <row r="16025" spans="1:9" x14ac:dyDescent="0.25">
      <c r="A16025">
        <v>16023</v>
      </c>
      <c r="B16025" t="s">
        <v>12</v>
      </c>
      <c r="C16025">
        <v>2015</v>
      </c>
      <c r="D16025" t="s">
        <v>302</v>
      </c>
      <c r="E16025" t="s">
        <v>312</v>
      </c>
      <c r="F16025">
        <v>1027125</v>
      </c>
      <c r="G16025" t="s">
        <v>313</v>
      </c>
      <c r="H16025" t="s">
        <v>314</v>
      </c>
      <c r="I16025" t="s">
        <v>315</v>
      </c>
    </row>
    <row r="16026" spans="1:9" x14ac:dyDescent="0.25">
      <c r="A16026">
        <v>16024</v>
      </c>
      <c r="B16026" t="s">
        <v>7</v>
      </c>
      <c r="C16026">
        <v>2015</v>
      </c>
      <c r="D16026" t="s">
        <v>302</v>
      </c>
      <c r="E16026" t="s">
        <v>312</v>
      </c>
      <c r="F16026">
        <v>1029341</v>
      </c>
      <c r="G16026" t="s">
        <v>313</v>
      </c>
      <c r="H16026" t="s">
        <v>314</v>
      </c>
      <c r="I16026" t="s">
        <v>315</v>
      </c>
    </row>
    <row r="16027" spans="1:9" x14ac:dyDescent="0.25">
      <c r="A16027">
        <v>16025</v>
      </c>
      <c r="B16027" t="s">
        <v>18</v>
      </c>
      <c r="C16027">
        <v>2015</v>
      </c>
      <c r="D16027" t="s">
        <v>302</v>
      </c>
      <c r="E16027" t="s">
        <v>312</v>
      </c>
      <c r="F16027">
        <v>1032754</v>
      </c>
      <c r="G16027" t="s">
        <v>313</v>
      </c>
      <c r="H16027" t="s">
        <v>314</v>
      </c>
      <c r="I16027" t="s">
        <v>315</v>
      </c>
    </row>
    <row r="16028" spans="1:9" x14ac:dyDescent="0.25">
      <c r="A16028">
        <v>16026</v>
      </c>
      <c r="B16028" t="s">
        <v>23</v>
      </c>
      <c r="C16028">
        <v>2015</v>
      </c>
      <c r="D16028" t="s">
        <v>302</v>
      </c>
      <c r="E16028" t="s">
        <v>312</v>
      </c>
      <c r="F16028">
        <v>1021059</v>
      </c>
      <c r="G16028" t="s">
        <v>313</v>
      </c>
      <c r="H16028" t="s">
        <v>314</v>
      </c>
      <c r="I16028" t="s">
        <v>315</v>
      </c>
    </row>
    <row r="16029" spans="1:9" x14ac:dyDescent="0.25">
      <c r="A16029">
        <v>16027</v>
      </c>
      <c r="B16029" t="s">
        <v>14</v>
      </c>
      <c r="C16029">
        <v>2015</v>
      </c>
      <c r="D16029" t="s">
        <v>302</v>
      </c>
      <c r="E16029" t="s">
        <v>312</v>
      </c>
      <c r="F16029">
        <v>1028831</v>
      </c>
      <c r="G16029" t="s">
        <v>313</v>
      </c>
      <c r="H16029" t="s">
        <v>314</v>
      </c>
      <c r="I16029" t="s">
        <v>315</v>
      </c>
    </row>
    <row r="16030" spans="1:9" x14ac:dyDescent="0.25">
      <c r="A16030">
        <v>16028</v>
      </c>
      <c r="B16030" t="s">
        <v>17</v>
      </c>
      <c r="C16030">
        <v>2015</v>
      </c>
      <c r="D16030" t="s">
        <v>302</v>
      </c>
      <c r="E16030" t="s">
        <v>312</v>
      </c>
      <c r="F16030">
        <v>1038680</v>
      </c>
      <c r="G16030" t="s">
        <v>313</v>
      </c>
      <c r="H16030" t="s">
        <v>314</v>
      </c>
      <c r="I16030" t="s">
        <v>315</v>
      </c>
    </row>
    <row r="16031" spans="1:9" x14ac:dyDescent="0.25">
      <c r="A16031">
        <v>16029</v>
      </c>
      <c r="B16031" t="s">
        <v>19</v>
      </c>
      <c r="C16031">
        <v>2015</v>
      </c>
      <c r="D16031" t="s">
        <v>302</v>
      </c>
      <c r="E16031" t="s">
        <v>312</v>
      </c>
      <c r="F16031">
        <v>1022827</v>
      </c>
      <c r="G16031" t="s">
        <v>313</v>
      </c>
      <c r="H16031" t="s">
        <v>314</v>
      </c>
      <c r="I16031" t="s">
        <v>315</v>
      </c>
    </row>
    <row r="16032" spans="1:9" x14ac:dyDescent="0.25">
      <c r="A16032">
        <v>16030</v>
      </c>
      <c r="B16032" t="s">
        <v>27</v>
      </c>
      <c r="C16032">
        <v>2015</v>
      </c>
      <c r="D16032" t="s">
        <v>302</v>
      </c>
      <c r="E16032" t="s">
        <v>312</v>
      </c>
      <c r="F16032">
        <v>1021990</v>
      </c>
      <c r="G16032" t="s">
        <v>313</v>
      </c>
      <c r="H16032" t="s">
        <v>314</v>
      </c>
      <c r="I16032" t="s">
        <v>315</v>
      </c>
    </row>
    <row r="16033" spans="1:9" x14ac:dyDescent="0.25">
      <c r="A16033">
        <v>16031</v>
      </c>
      <c r="B16033" t="s">
        <v>13</v>
      </c>
      <c r="C16033">
        <v>2015</v>
      </c>
      <c r="D16033" t="s">
        <v>302</v>
      </c>
      <c r="E16033" t="s">
        <v>312</v>
      </c>
      <c r="F16033">
        <v>1028266</v>
      </c>
      <c r="G16033" t="s">
        <v>313</v>
      </c>
      <c r="H16033" t="s">
        <v>314</v>
      </c>
      <c r="I16033" t="s">
        <v>315</v>
      </c>
    </row>
    <row r="16034" spans="1:9" x14ac:dyDescent="0.25">
      <c r="A16034">
        <v>16032</v>
      </c>
      <c r="B16034" t="s">
        <v>4</v>
      </c>
      <c r="C16034">
        <v>2015</v>
      </c>
      <c r="D16034" t="s">
        <v>302</v>
      </c>
      <c r="E16034" t="s">
        <v>312</v>
      </c>
      <c r="F16034">
        <v>1025633</v>
      </c>
      <c r="G16034" t="s">
        <v>313</v>
      </c>
      <c r="H16034" t="s">
        <v>314</v>
      </c>
      <c r="I16034" t="s">
        <v>315</v>
      </c>
    </row>
    <row r="16035" spans="1:9" x14ac:dyDescent="0.25">
      <c r="A16035">
        <v>16033</v>
      </c>
      <c r="B16035" t="s">
        <v>6</v>
      </c>
      <c r="C16035">
        <v>2015</v>
      </c>
      <c r="D16035" t="s">
        <v>302</v>
      </c>
      <c r="E16035" t="s">
        <v>312</v>
      </c>
      <c r="F16035">
        <v>1025022</v>
      </c>
      <c r="G16035" t="s">
        <v>313</v>
      </c>
      <c r="H16035" t="s">
        <v>314</v>
      </c>
      <c r="I16035" t="s">
        <v>315</v>
      </c>
    </row>
    <row r="16036" spans="1:9" x14ac:dyDescent="0.25">
      <c r="A16036">
        <v>16034</v>
      </c>
      <c r="B16036" t="s">
        <v>9</v>
      </c>
      <c r="C16036">
        <v>2015</v>
      </c>
      <c r="D16036" t="s">
        <v>302</v>
      </c>
      <c r="E16036" t="s">
        <v>312</v>
      </c>
      <c r="F16036">
        <v>1040117</v>
      </c>
      <c r="G16036" t="s">
        <v>313</v>
      </c>
      <c r="H16036" t="s">
        <v>314</v>
      </c>
      <c r="I16036" t="s">
        <v>315</v>
      </c>
    </row>
    <row r="16037" spans="1:9" x14ac:dyDescent="0.25">
      <c r="A16037">
        <v>16035</v>
      </c>
      <c r="B16037" t="s">
        <v>10</v>
      </c>
      <c r="C16037">
        <v>2015</v>
      </c>
      <c r="D16037" t="s">
        <v>302</v>
      </c>
      <c r="E16037" t="s">
        <v>312</v>
      </c>
      <c r="F16037">
        <v>1030093</v>
      </c>
      <c r="G16037" t="s">
        <v>313</v>
      </c>
      <c r="H16037" t="s">
        <v>314</v>
      </c>
      <c r="I16037" t="s">
        <v>315</v>
      </c>
    </row>
    <row r="16038" spans="1:9" x14ac:dyDescent="0.25">
      <c r="A16038">
        <v>16036</v>
      </c>
      <c r="B16038" t="s">
        <v>3</v>
      </c>
      <c r="C16038">
        <v>2015</v>
      </c>
      <c r="D16038" t="s">
        <v>302</v>
      </c>
      <c r="E16038" t="s">
        <v>312</v>
      </c>
      <c r="F16038">
        <v>1029027</v>
      </c>
      <c r="G16038" t="s">
        <v>313</v>
      </c>
      <c r="H16038" t="s">
        <v>314</v>
      </c>
      <c r="I16038" t="s">
        <v>315</v>
      </c>
    </row>
    <row r="16039" spans="1:9" x14ac:dyDescent="0.25">
      <c r="A16039">
        <v>16037</v>
      </c>
      <c r="B16039" t="s">
        <v>25</v>
      </c>
      <c r="C16039">
        <v>2015</v>
      </c>
      <c r="D16039" t="s">
        <v>302</v>
      </c>
      <c r="E16039" t="s">
        <v>312</v>
      </c>
      <c r="F16039">
        <v>1030502</v>
      </c>
      <c r="G16039" t="s">
        <v>313</v>
      </c>
      <c r="H16039" t="s">
        <v>314</v>
      </c>
      <c r="I16039" t="s">
        <v>315</v>
      </c>
    </row>
    <row r="16040" spans="1:9" x14ac:dyDescent="0.25">
      <c r="A16040">
        <v>16038</v>
      </c>
      <c r="B16040" t="s">
        <v>8</v>
      </c>
      <c r="C16040">
        <v>2015</v>
      </c>
      <c r="D16040" t="s">
        <v>302</v>
      </c>
      <c r="E16040" t="s">
        <v>64</v>
      </c>
      <c r="F16040">
        <v>1035783</v>
      </c>
      <c r="G16040" t="s">
        <v>313</v>
      </c>
      <c r="H16040" t="s">
        <v>314</v>
      </c>
      <c r="I16040" t="s">
        <v>315</v>
      </c>
    </row>
    <row r="16041" spans="1:9" x14ac:dyDescent="0.25">
      <c r="A16041">
        <v>16039</v>
      </c>
      <c r="B16041" t="s">
        <v>22</v>
      </c>
      <c r="C16041">
        <v>2015</v>
      </c>
      <c r="D16041" t="s">
        <v>302</v>
      </c>
      <c r="E16041" t="s">
        <v>64</v>
      </c>
      <c r="F16041">
        <v>1035783</v>
      </c>
      <c r="G16041" t="s">
        <v>313</v>
      </c>
      <c r="H16041" t="s">
        <v>314</v>
      </c>
      <c r="I16041" t="s">
        <v>315</v>
      </c>
    </row>
    <row r="16042" spans="1:9" x14ac:dyDescent="0.25">
      <c r="A16042">
        <v>16040</v>
      </c>
      <c r="B16042" t="s">
        <v>15</v>
      </c>
      <c r="C16042">
        <v>2015</v>
      </c>
      <c r="D16042" t="s">
        <v>302</v>
      </c>
      <c r="E16042" t="s">
        <v>64</v>
      </c>
      <c r="F16042">
        <v>1027458</v>
      </c>
      <c r="G16042" t="s">
        <v>313</v>
      </c>
      <c r="H16042" t="s">
        <v>314</v>
      </c>
      <c r="I16042" t="s">
        <v>315</v>
      </c>
    </row>
    <row r="16043" spans="1:9" x14ac:dyDescent="0.25">
      <c r="A16043">
        <v>16041</v>
      </c>
      <c r="B16043" t="s">
        <v>20</v>
      </c>
      <c r="C16043">
        <v>2015</v>
      </c>
      <c r="D16043" t="s">
        <v>302</v>
      </c>
      <c r="E16043" t="s">
        <v>64</v>
      </c>
      <c r="F16043">
        <v>1027834.5</v>
      </c>
      <c r="G16043" t="s">
        <v>313</v>
      </c>
      <c r="H16043" t="s">
        <v>314</v>
      </c>
      <c r="I16043" t="s">
        <v>315</v>
      </c>
    </row>
    <row r="16044" spans="1:9" x14ac:dyDescent="0.25">
      <c r="A16044">
        <v>16042</v>
      </c>
      <c r="B16044" t="s">
        <v>30</v>
      </c>
      <c r="C16044">
        <v>2015</v>
      </c>
      <c r="D16044" t="s">
        <v>302</v>
      </c>
      <c r="E16044" t="s">
        <v>64</v>
      </c>
      <c r="F16044">
        <v>1024855</v>
      </c>
      <c r="G16044" t="s">
        <v>313</v>
      </c>
      <c r="H16044" t="s">
        <v>314</v>
      </c>
      <c r="I16044" t="s">
        <v>315</v>
      </c>
    </row>
    <row r="16045" spans="1:9" x14ac:dyDescent="0.25">
      <c r="A16045">
        <v>16043</v>
      </c>
      <c r="B16045" t="s">
        <v>21</v>
      </c>
      <c r="C16045">
        <v>2015</v>
      </c>
      <c r="D16045" t="s">
        <v>302</v>
      </c>
      <c r="E16045" t="s">
        <v>64</v>
      </c>
      <c r="F16045">
        <v>1026717</v>
      </c>
      <c r="G16045" t="s">
        <v>313</v>
      </c>
      <c r="H16045" t="s">
        <v>314</v>
      </c>
      <c r="I16045" t="s">
        <v>315</v>
      </c>
    </row>
    <row r="16046" spans="1:9" x14ac:dyDescent="0.25">
      <c r="A16046">
        <v>16044</v>
      </c>
      <c r="B16046" t="s">
        <v>16</v>
      </c>
      <c r="C16046">
        <v>2015</v>
      </c>
      <c r="D16046" t="s">
        <v>302</v>
      </c>
      <c r="E16046" t="s">
        <v>64</v>
      </c>
      <c r="F16046">
        <v>1024910.5</v>
      </c>
      <c r="G16046" t="s">
        <v>313</v>
      </c>
      <c r="H16046" t="s">
        <v>314</v>
      </c>
      <c r="I16046" t="s">
        <v>315</v>
      </c>
    </row>
    <row r="16047" spans="1:9" x14ac:dyDescent="0.25">
      <c r="A16047">
        <v>16045</v>
      </c>
      <c r="B16047" t="s">
        <v>29</v>
      </c>
      <c r="C16047">
        <v>2015</v>
      </c>
      <c r="D16047" t="s">
        <v>302</v>
      </c>
      <c r="E16047" t="s">
        <v>64</v>
      </c>
      <c r="F16047">
        <v>1024596.5</v>
      </c>
      <c r="G16047" t="s">
        <v>313</v>
      </c>
      <c r="H16047" t="s">
        <v>314</v>
      </c>
      <c r="I16047" t="s">
        <v>315</v>
      </c>
    </row>
    <row r="16048" spans="1:9" x14ac:dyDescent="0.25">
      <c r="A16048">
        <v>16046</v>
      </c>
      <c r="B16048" t="s">
        <v>31</v>
      </c>
      <c r="C16048">
        <v>2015</v>
      </c>
      <c r="D16048" t="s">
        <v>302</v>
      </c>
      <c r="E16048" t="s">
        <v>64</v>
      </c>
      <c r="F16048">
        <v>1023675</v>
      </c>
      <c r="G16048" t="s">
        <v>313</v>
      </c>
      <c r="H16048" t="s">
        <v>314</v>
      </c>
      <c r="I16048" t="s">
        <v>315</v>
      </c>
    </row>
    <row r="16049" spans="1:9" x14ac:dyDescent="0.25">
      <c r="A16049">
        <v>16047</v>
      </c>
      <c r="B16049" t="s">
        <v>24</v>
      </c>
      <c r="C16049">
        <v>2015</v>
      </c>
      <c r="D16049" t="s">
        <v>302</v>
      </c>
      <c r="E16049" t="s">
        <v>64</v>
      </c>
      <c r="F16049">
        <v>1024481.5</v>
      </c>
      <c r="G16049" t="s">
        <v>313</v>
      </c>
      <c r="H16049" t="s">
        <v>314</v>
      </c>
      <c r="I16049" t="s">
        <v>315</v>
      </c>
    </row>
    <row r="16050" spans="1:9" x14ac:dyDescent="0.25">
      <c r="A16050">
        <v>16048</v>
      </c>
      <c r="B16050" t="s">
        <v>5</v>
      </c>
      <c r="C16050">
        <v>2015</v>
      </c>
      <c r="D16050" t="s">
        <v>302</v>
      </c>
      <c r="E16050" t="s">
        <v>64</v>
      </c>
      <c r="F16050">
        <v>1033824</v>
      </c>
      <c r="G16050" t="s">
        <v>313</v>
      </c>
      <c r="H16050" t="s">
        <v>314</v>
      </c>
      <c r="I16050" t="s">
        <v>315</v>
      </c>
    </row>
    <row r="16051" spans="1:9" x14ac:dyDescent="0.25">
      <c r="A16051">
        <v>16049</v>
      </c>
      <c r="B16051" t="s">
        <v>26</v>
      </c>
      <c r="C16051">
        <v>2015</v>
      </c>
      <c r="D16051" t="s">
        <v>302</v>
      </c>
      <c r="E16051" t="s">
        <v>64</v>
      </c>
      <c r="F16051">
        <v>1026006.5</v>
      </c>
      <c r="G16051" t="s">
        <v>313</v>
      </c>
      <c r="H16051" t="s">
        <v>314</v>
      </c>
      <c r="I16051" t="s">
        <v>315</v>
      </c>
    </row>
    <row r="16052" spans="1:9" x14ac:dyDescent="0.25">
      <c r="A16052">
        <v>16050</v>
      </c>
      <c r="B16052" t="s">
        <v>28</v>
      </c>
      <c r="C16052">
        <v>2015</v>
      </c>
      <c r="D16052" t="s">
        <v>302</v>
      </c>
      <c r="E16052" t="s">
        <v>64</v>
      </c>
      <c r="F16052">
        <v>1031098.5</v>
      </c>
      <c r="G16052" t="s">
        <v>313</v>
      </c>
      <c r="H16052" t="s">
        <v>314</v>
      </c>
      <c r="I16052" t="s">
        <v>315</v>
      </c>
    </row>
    <row r="16053" spans="1:9" x14ac:dyDescent="0.25">
      <c r="A16053">
        <v>16051</v>
      </c>
      <c r="B16053" t="s">
        <v>11</v>
      </c>
      <c r="C16053">
        <v>2015</v>
      </c>
      <c r="D16053" t="s">
        <v>302</v>
      </c>
      <c r="E16053" t="s">
        <v>64</v>
      </c>
      <c r="F16053">
        <v>1030465</v>
      </c>
      <c r="G16053" t="s">
        <v>313</v>
      </c>
      <c r="H16053" t="s">
        <v>314</v>
      </c>
      <c r="I16053" t="s">
        <v>315</v>
      </c>
    </row>
    <row r="16054" spans="1:9" x14ac:dyDescent="0.25">
      <c r="A16054">
        <v>16052</v>
      </c>
      <c r="B16054" t="s">
        <v>12</v>
      </c>
      <c r="C16054">
        <v>2015</v>
      </c>
      <c r="D16054" t="s">
        <v>302</v>
      </c>
      <c r="E16054" t="s">
        <v>64</v>
      </c>
      <c r="F16054">
        <v>1027125.5</v>
      </c>
      <c r="G16054" t="s">
        <v>313</v>
      </c>
      <c r="H16054" t="s">
        <v>314</v>
      </c>
      <c r="I16054" t="s">
        <v>315</v>
      </c>
    </row>
    <row r="16055" spans="1:9" x14ac:dyDescent="0.25">
      <c r="A16055">
        <v>16053</v>
      </c>
      <c r="B16055" t="s">
        <v>7</v>
      </c>
      <c r="C16055">
        <v>2015</v>
      </c>
      <c r="D16055" t="s">
        <v>302</v>
      </c>
      <c r="E16055" t="s">
        <v>64</v>
      </c>
      <c r="F16055">
        <v>1029341</v>
      </c>
      <c r="G16055" t="s">
        <v>313</v>
      </c>
      <c r="H16055" t="s">
        <v>314</v>
      </c>
      <c r="I16055" t="s">
        <v>315</v>
      </c>
    </row>
    <row r="16056" spans="1:9" x14ac:dyDescent="0.25">
      <c r="A16056">
        <v>16054</v>
      </c>
      <c r="B16056" t="s">
        <v>18</v>
      </c>
      <c r="C16056">
        <v>2015</v>
      </c>
      <c r="D16056" t="s">
        <v>302</v>
      </c>
      <c r="E16056" t="s">
        <v>64</v>
      </c>
      <c r="F16056">
        <v>1032754.5</v>
      </c>
      <c r="G16056" t="s">
        <v>313</v>
      </c>
      <c r="H16056" t="s">
        <v>314</v>
      </c>
      <c r="I16056" t="s">
        <v>315</v>
      </c>
    </row>
    <row r="16057" spans="1:9" x14ac:dyDescent="0.25">
      <c r="A16057">
        <v>16055</v>
      </c>
      <c r="B16057" t="s">
        <v>23</v>
      </c>
      <c r="C16057">
        <v>2015</v>
      </c>
      <c r="D16057" t="s">
        <v>302</v>
      </c>
      <c r="E16057" t="s">
        <v>64</v>
      </c>
      <c r="F16057">
        <v>1021055.1</v>
      </c>
      <c r="G16057" t="s">
        <v>313</v>
      </c>
      <c r="H16057" t="s">
        <v>314</v>
      </c>
      <c r="I16057" t="s">
        <v>315</v>
      </c>
    </row>
    <row r="16058" spans="1:9" x14ac:dyDescent="0.25">
      <c r="A16058">
        <v>16056</v>
      </c>
      <c r="B16058" t="s">
        <v>14</v>
      </c>
      <c r="C16058">
        <v>2015</v>
      </c>
      <c r="D16058" t="s">
        <v>302</v>
      </c>
      <c r="E16058" t="s">
        <v>64</v>
      </c>
      <c r="F16058">
        <v>1028831</v>
      </c>
      <c r="G16058" t="s">
        <v>313</v>
      </c>
      <c r="H16058" t="s">
        <v>314</v>
      </c>
      <c r="I16058" t="s">
        <v>315</v>
      </c>
    </row>
    <row r="16059" spans="1:9" x14ac:dyDescent="0.25">
      <c r="A16059">
        <v>16057</v>
      </c>
      <c r="B16059" t="s">
        <v>17</v>
      </c>
      <c r="C16059">
        <v>2015</v>
      </c>
      <c r="D16059" t="s">
        <v>302</v>
      </c>
      <c r="E16059" t="s">
        <v>64</v>
      </c>
      <c r="F16059">
        <v>1038681.5</v>
      </c>
      <c r="G16059" t="s">
        <v>313</v>
      </c>
      <c r="H16059" t="s">
        <v>314</v>
      </c>
      <c r="I16059" t="s">
        <v>315</v>
      </c>
    </row>
    <row r="16060" spans="1:9" x14ac:dyDescent="0.25">
      <c r="A16060">
        <v>16058</v>
      </c>
      <c r="B16060" t="s">
        <v>19</v>
      </c>
      <c r="C16060">
        <v>2015</v>
      </c>
      <c r="D16060" t="s">
        <v>302</v>
      </c>
      <c r="E16060" t="s">
        <v>64</v>
      </c>
      <c r="F16060">
        <v>1022827</v>
      </c>
      <c r="G16060" t="s">
        <v>313</v>
      </c>
      <c r="H16060" t="s">
        <v>314</v>
      </c>
      <c r="I16060" t="s">
        <v>315</v>
      </c>
    </row>
    <row r="16061" spans="1:9" x14ac:dyDescent="0.25">
      <c r="A16061">
        <v>16059</v>
      </c>
      <c r="B16061" t="s">
        <v>27</v>
      </c>
      <c r="C16061">
        <v>2015</v>
      </c>
      <c r="D16061" t="s">
        <v>302</v>
      </c>
      <c r="E16061" t="s">
        <v>64</v>
      </c>
      <c r="F16061">
        <v>1021990.6</v>
      </c>
      <c r="G16061" t="s">
        <v>313</v>
      </c>
      <c r="H16061" t="s">
        <v>314</v>
      </c>
      <c r="I16061" t="s">
        <v>315</v>
      </c>
    </row>
    <row r="16062" spans="1:9" x14ac:dyDescent="0.25">
      <c r="A16062">
        <v>16060</v>
      </c>
      <c r="B16062" t="s">
        <v>13</v>
      </c>
      <c r="C16062">
        <v>2015</v>
      </c>
      <c r="D16062" t="s">
        <v>302</v>
      </c>
      <c r="E16062" t="s">
        <v>64</v>
      </c>
      <c r="F16062">
        <v>1028266.5</v>
      </c>
      <c r="G16062" t="s">
        <v>313</v>
      </c>
      <c r="H16062" t="s">
        <v>314</v>
      </c>
      <c r="I16062" t="s">
        <v>315</v>
      </c>
    </row>
    <row r="16063" spans="1:9" x14ac:dyDescent="0.25">
      <c r="A16063">
        <v>16061</v>
      </c>
      <c r="B16063" t="s">
        <v>4</v>
      </c>
      <c r="C16063">
        <v>2015</v>
      </c>
      <c r="D16063" t="s">
        <v>302</v>
      </c>
      <c r="E16063" t="s">
        <v>64</v>
      </c>
      <c r="F16063">
        <v>1025631.5</v>
      </c>
      <c r="G16063" t="s">
        <v>313</v>
      </c>
      <c r="H16063" t="s">
        <v>314</v>
      </c>
      <c r="I16063" t="s">
        <v>315</v>
      </c>
    </row>
    <row r="16064" spans="1:9" x14ac:dyDescent="0.25">
      <c r="A16064">
        <v>16062</v>
      </c>
      <c r="B16064" t="s">
        <v>6</v>
      </c>
      <c r="C16064">
        <v>2015</v>
      </c>
      <c r="D16064" t="s">
        <v>302</v>
      </c>
      <c r="E16064" t="s">
        <v>64</v>
      </c>
      <c r="F16064">
        <v>1025020.5</v>
      </c>
      <c r="G16064" t="s">
        <v>313</v>
      </c>
      <c r="H16064" t="s">
        <v>314</v>
      </c>
      <c r="I16064" t="s">
        <v>315</v>
      </c>
    </row>
    <row r="16065" spans="1:9" x14ac:dyDescent="0.25">
      <c r="A16065">
        <v>16063</v>
      </c>
      <c r="B16065" t="s">
        <v>9</v>
      </c>
      <c r="C16065">
        <v>2015</v>
      </c>
      <c r="D16065" t="s">
        <v>302</v>
      </c>
      <c r="E16065" t="s">
        <v>64</v>
      </c>
      <c r="F16065">
        <v>1040118</v>
      </c>
      <c r="G16065" t="s">
        <v>313</v>
      </c>
      <c r="H16065" t="s">
        <v>314</v>
      </c>
      <c r="I16065" t="s">
        <v>315</v>
      </c>
    </row>
    <row r="16066" spans="1:9" x14ac:dyDescent="0.25">
      <c r="A16066">
        <v>16064</v>
      </c>
      <c r="B16066" t="s">
        <v>10</v>
      </c>
      <c r="C16066">
        <v>2015</v>
      </c>
      <c r="D16066" t="s">
        <v>302</v>
      </c>
      <c r="E16066" t="s">
        <v>64</v>
      </c>
      <c r="F16066">
        <v>1030093.5</v>
      </c>
      <c r="G16066" t="s">
        <v>313</v>
      </c>
      <c r="H16066" t="s">
        <v>314</v>
      </c>
      <c r="I16066" t="s">
        <v>315</v>
      </c>
    </row>
    <row r="16067" spans="1:9" x14ac:dyDescent="0.25">
      <c r="A16067">
        <v>16065</v>
      </c>
      <c r="B16067" t="s">
        <v>3</v>
      </c>
      <c r="C16067">
        <v>2015</v>
      </c>
      <c r="D16067" t="s">
        <v>302</v>
      </c>
      <c r="E16067" t="s">
        <v>64</v>
      </c>
      <c r="F16067">
        <v>1029027.5</v>
      </c>
      <c r="G16067" t="s">
        <v>313</v>
      </c>
      <c r="H16067" t="s">
        <v>314</v>
      </c>
      <c r="I16067" t="s">
        <v>315</v>
      </c>
    </row>
    <row r="16068" spans="1:9" x14ac:dyDescent="0.25">
      <c r="A16068">
        <v>16066</v>
      </c>
      <c r="B16068" t="s">
        <v>25</v>
      </c>
      <c r="C16068">
        <v>2015</v>
      </c>
      <c r="D16068" t="s">
        <v>302</v>
      </c>
      <c r="E16068" t="s">
        <v>64</v>
      </c>
      <c r="F16068">
        <v>1030502.5</v>
      </c>
      <c r="G16068" t="s">
        <v>313</v>
      </c>
      <c r="H16068" t="s">
        <v>314</v>
      </c>
      <c r="I16068" t="s">
        <v>315</v>
      </c>
    </row>
    <row r="16069" spans="1:9" x14ac:dyDescent="0.25">
      <c r="A16069">
        <v>16067</v>
      </c>
      <c r="B16069" t="s">
        <v>8</v>
      </c>
      <c r="C16069">
        <v>2015</v>
      </c>
      <c r="D16069" t="s">
        <v>302</v>
      </c>
      <c r="E16069" t="s">
        <v>204</v>
      </c>
      <c r="F16069">
        <v>-1</v>
      </c>
      <c r="G16069" t="s">
        <v>313</v>
      </c>
      <c r="H16069" t="s">
        <v>314</v>
      </c>
      <c r="I16069" t="s">
        <v>315</v>
      </c>
    </row>
    <row r="16070" spans="1:9" x14ac:dyDescent="0.25">
      <c r="A16070">
        <v>16068</v>
      </c>
      <c r="B16070" t="s">
        <v>22</v>
      </c>
      <c r="C16070">
        <v>2015</v>
      </c>
      <c r="D16070" t="s">
        <v>302</v>
      </c>
      <c r="E16070" t="s">
        <v>204</v>
      </c>
      <c r="F16070">
        <v>-1</v>
      </c>
      <c r="G16070" t="s">
        <v>313</v>
      </c>
      <c r="H16070" t="s">
        <v>314</v>
      </c>
      <c r="I16070" t="s">
        <v>315</v>
      </c>
    </row>
    <row r="16071" spans="1:9" x14ac:dyDescent="0.25">
      <c r="A16071">
        <v>16069</v>
      </c>
      <c r="B16071" t="s">
        <v>15</v>
      </c>
      <c r="C16071">
        <v>2015</v>
      </c>
      <c r="D16071" t="s">
        <v>302</v>
      </c>
      <c r="E16071" t="s">
        <v>204</v>
      </c>
      <c r="F16071">
        <v>2</v>
      </c>
      <c r="G16071" t="s">
        <v>313</v>
      </c>
      <c r="H16071" t="s">
        <v>314</v>
      </c>
      <c r="I16071" t="s">
        <v>315</v>
      </c>
    </row>
    <row r="16072" spans="1:9" x14ac:dyDescent="0.25">
      <c r="A16072">
        <v>16070</v>
      </c>
      <c r="B16072" t="s">
        <v>20</v>
      </c>
      <c r="C16072">
        <v>2015</v>
      </c>
      <c r="D16072" t="s">
        <v>302</v>
      </c>
      <c r="E16072" t="s">
        <v>204</v>
      </c>
      <c r="F16072">
        <v>1.5</v>
      </c>
      <c r="G16072" t="s">
        <v>313</v>
      </c>
      <c r="H16072" t="s">
        <v>314</v>
      </c>
      <c r="I16072" t="s">
        <v>315</v>
      </c>
    </row>
    <row r="16073" spans="1:9" x14ac:dyDescent="0.25">
      <c r="A16073">
        <v>16071</v>
      </c>
      <c r="B16073" t="s">
        <v>30</v>
      </c>
      <c r="C16073">
        <v>2015</v>
      </c>
      <c r="D16073" t="s">
        <v>302</v>
      </c>
      <c r="E16073" t="s">
        <v>204</v>
      </c>
      <c r="F16073">
        <v>0</v>
      </c>
      <c r="G16073" t="s">
        <v>313</v>
      </c>
      <c r="H16073" t="s">
        <v>314</v>
      </c>
      <c r="I16073" t="s">
        <v>315</v>
      </c>
    </row>
    <row r="16074" spans="1:9" x14ac:dyDescent="0.25">
      <c r="A16074">
        <v>16072</v>
      </c>
      <c r="B16074" t="s">
        <v>21</v>
      </c>
      <c r="C16074">
        <v>2015</v>
      </c>
      <c r="D16074" t="s">
        <v>302</v>
      </c>
      <c r="E16074" t="s">
        <v>204</v>
      </c>
      <c r="F16074">
        <v>-1</v>
      </c>
      <c r="G16074" t="s">
        <v>313</v>
      </c>
      <c r="H16074" t="s">
        <v>314</v>
      </c>
      <c r="I16074" t="s">
        <v>315</v>
      </c>
    </row>
    <row r="16075" spans="1:9" x14ac:dyDescent="0.25">
      <c r="A16075">
        <v>16073</v>
      </c>
      <c r="B16075" t="s">
        <v>16</v>
      </c>
      <c r="C16075">
        <v>2015</v>
      </c>
      <c r="D16075" t="s">
        <v>302</v>
      </c>
      <c r="E16075" t="s">
        <v>204</v>
      </c>
      <c r="F16075">
        <v>-0.5</v>
      </c>
      <c r="G16075" t="s">
        <v>313</v>
      </c>
      <c r="H16075" t="s">
        <v>314</v>
      </c>
      <c r="I16075" t="s">
        <v>315</v>
      </c>
    </row>
    <row r="16076" spans="1:9" x14ac:dyDescent="0.25">
      <c r="A16076">
        <v>16074</v>
      </c>
      <c r="B16076" t="s">
        <v>29</v>
      </c>
      <c r="C16076">
        <v>2015</v>
      </c>
      <c r="D16076" t="s">
        <v>302</v>
      </c>
      <c r="E16076" t="s">
        <v>204</v>
      </c>
      <c r="F16076">
        <v>-0.5</v>
      </c>
      <c r="G16076" t="s">
        <v>313</v>
      </c>
      <c r="H16076" t="s">
        <v>314</v>
      </c>
      <c r="I16076" t="s">
        <v>315</v>
      </c>
    </row>
    <row r="16077" spans="1:9" x14ac:dyDescent="0.25">
      <c r="A16077">
        <v>16075</v>
      </c>
      <c r="B16077" t="s">
        <v>31</v>
      </c>
      <c r="C16077">
        <v>2015</v>
      </c>
      <c r="D16077" t="s">
        <v>302</v>
      </c>
      <c r="E16077" t="s">
        <v>204</v>
      </c>
      <c r="F16077">
        <v>0</v>
      </c>
      <c r="G16077" t="s">
        <v>313</v>
      </c>
      <c r="H16077" t="s">
        <v>314</v>
      </c>
      <c r="I16077" t="s">
        <v>315</v>
      </c>
    </row>
    <row r="16078" spans="1:9" x14ac:dyDescent="0.25">
      <c r="A16078">
        <v>16076</v>
      </c>
      <c r="B16078" t="s">
        <v>24</v>
      </c>
      <c r="C16078">
        <v>2015</v>
      </c>
      <c r="D16078" t="s">
        <v>302</v>
      </c>
      <c r="E16078" t="s">
        <v>204</v>
      </c>
      <c r="F16078">
        <v>-0.5</v>
      </c>
      <c r="G16078" t="s">
        <v>313</v>
      </c>
      <c r="H16078" t="s">
        <v>314</v>
      </c>
      <c r="I16078" t="s">
        <v>315</v>
      </c>
    </row>
    <row r="16079" spans="1:9" x14ac:dyDescent="0.25">
      <c r="A16079">
        <v>16077</v>
      </c>
      <c r="B16079" t="s">
        <v>5</v>
      </c>
      <c r="C16079">
        <v>2015</v>
      </c>
      <c r="D16079" t="s">
        <v>302</v>
      </c>
      <c r="E16079" t="s">
        <v>204</v>
      </c>
      <c r="F16079">
        <v>-1</v>
      </c>
      <c r="G16079" t="s">
        <v>313</v>
      </c>
      <c r="H16079" t="s">
        <v>314</v>
      </c>
      <c r="I16079" t="s">
        <v>315</v>
      </c>
    </row>
    <row r="16080" spans="1:9" x14ac:dyDescent="0.25">
      <c r="A16080">
        <v>16078</v>
      </c>
      <c r="B16080" t="s">
        <v>26</v>
      </c>
      <c r="C16080">
        <v>2015</v>
      </c>
      <c r="D16080" t="s">
        <v>302</v>
      </c>
      <c r="E16080" t="s">
        <v>204</v>
      </c>
      <c r="F16080">
        <v>3.5</v>
      </c>
      <c r="G16080" t="s">
        <v>313</v>
      </c>
      <c r="H16080" t="s">
        <v>314</v>
      </c>
      <c r="I16080" t="s">
        <v>315</v>
      </c>
    </row>
    <row r="16081" spans="1:9" x14ac:dyDescent="0.25">
      <c r="A16081">
        <v>16079</v>
      </c>
      <c r="B16081" t="s">
        <v>28</v>
      </c>
      <c r="C16081">
        <v>2015</v>
      </c>
      <c r="D16081" t="s">
        <v>302</v>
      </c>
      <c r="E16081" t="s">
        <v>204</v>
      </c>
      <c r="F16081">
        <v>-0.5</v>
      </c>
      <c r="G16081" t="s">
        <v>313</v>
      </c>
      <c r="H16081" t="s">
        <v>314</v>
      </c>
      <c r="I16081" t="s">
        <v>315</v>
      </c>
    </row>
    <row r="16082" spans="1:9" x14ac:dyDescent="0.25">
      <c r="A16082">
        <v>16080</v>
      </c>
      <c r="B16082" t="s">
        <v>11</v>
      </c>
      <c r="C16082">
        <v>2015</v>
      </c>
      <c r="D16082" t="s">
        <v>302</v>
      </c>
      <c r="E16082" t="s">
        <v>204</v>
      </c>
      <c r="F16082">
        <v>-1</v>
      </c>
      <c r="G16082" t="s">
        <v>313</v>
      </c>
      <c r="H16082" t="s">
        <v>314</v>
      </c>
      <c r="I16082" t="s">
        <v>315</v>
      </c>
    </row>
    <row r="16083" spans="1:9" x14ac:dyDescent="0.25">
      <c r="A16083">
        <v>16081</v>
      </c>
      <c r="B16083" t="s">
        <v>12</v>
      </c>
      <c r="C16083">
        <v>2015</v>
      </c>
      <c r="D16083" t="s">
        <v>302</v>
      </c>
      <c r="E16083" t="s">
        <v>204</v>
      </c>
      <c r="F16083">
        <v>-0.5</v>
      </c>
      <c r="G16083" t="s">
        <v>313</v>
      </c>
      <c r="H16083" t="s">
        <v>314</v>
      </c>
      <c r="I16083" t="s">
        <v>315</v>
      </c>
    </row>
    <row r="16084" spans="1:9" x14ac:dyDescent="0.25">
      <c r="A16084">
        <v>16082</v>
      </c>
      <c r="B16084" t="s">
        <v>7</v>
      </c>
      <c r="C16084">
        <v>2015</v>
      </c>
      <c r="D16084" t="s">
        <v>302</v>
      </c>
      <c r="E16084" t="s">
        <v>204</v>
      </c>
      <c r="F16084">
        <v>0</v>
      </c>
      <c r="G16084" t="s">
        <v>313</v>
      </c>
      <c r="H16084" t="s">
        <v>314</v>
      </c>
      <c r="I16084" t="s">
        <v>315</v>
      </c>
    </row>
    <row r="16085" spans="1:9" x14ac:dyDescent="0.25">
      <c r="A16085">
        <v>16083</v>
      </c>
      <c r="B16085" t="s">
        <v>18</v>
      </c>
      <c r="C16085">
        <v>2015</v>
      </c>
      <c r="D16085" t="s">
        <v>302</v>
      </c>
      <c r="E16085" t="s">
        <v>204</v>
      </c>
      <c r="F16085">
        <v>-0.5</v>
      </c>
      <c r="G16085" t="s">
        <v>313</v>
      </c>
      <c r="H16085" t="s">
        <v>314</v>
      </c>
      <c r="I16085" t="s">
        <v>315</v>
      </c>
    </row>
    <row r="16086" spans="1:9" x14ac:dyDescent="0.25">
      <c r="A16086">
        <v>16084</v>
      </c>
      <c r="B16086" t="s">
        <v>23</v>
      </c>
      <c r="C16086">
        <v>2015</v>
      </c>
      <c r="D16086" t="s">
        <v>302</v>
      </c>
      <c r="E16086" t="s">
        <v>204</v>
      </c>
      <c r="F16086">
        <v>3.9</v>
      </c>
      <c r="G16086" t="s">
        <v>313</v>
      </c>
      <c r="H16086" t="s">
        <v>314</v>
      </c>
      <c r="I16086" t="s">
        <v>315</v>
      </c>
    </row>
    <row r="16087" spans="1:9" x14ac:dyDescent="0.25">
      <c r="A16087">
        <v>16085</v>
      </c>
      <c r="B16087" t="s">
        <v>14</v>
      </c>
      <c r="C16087">
        <v>2015</v>
      </c>
      <c r="D16087" t="s">
        <v>302</v>
      </c>
      <c r="E16087" t="s">
        <v>204</v>
      </c>
      <c r="F16087">
        <v>0</v>
      </c>
      <c r="G16087" t="s">
        <v>313</v>
      </c>
      <c r="H16087" t="s">
        <v>314</v>
      </c>
      <c r="I16087" t="s">
        <v>315</v>
      </c>
    </row>
    <row r="16088" spans="1:9" x14ac:dyDescent="0.25">
      <c r="A16088">
        <v>16086</v>
      </c>
      <c r="B16088" t="s">
        <v>17</v>
      </c>
      <c r="C16088">
        <v>2015</v>
      </c>
      <c r="D16088" t="s">
        <v>302</v>
      </c>
      <c r="E16088" t="s">
        <v>204</v>
      </c>
      <c r="F16088">
        <v>-1.5</v>
      </c>
      <c r="G16088" t="s">
        <v>313</v>
      </c>
      <c r="H16088" t="s">
        <v>314</v>
      </c>
      <c r="I16088" t="s">
        <v>315</v>
      </c>
    </row>
    <row r="16089" spans="1:9" x14ac:dyDescent="0.25">
      <c r="A16089">
        <v>16087</v>
      </c>
      <c r="B16089" t="s">
        <v>19</v>
      </c>
      <c r="C16089">
        <v>2015</v>
      </c>
      <c r="D16089" t="s">
        <v>302</v>
      </c>
      <c r="E16089" t="s">
        <v>204</v>
      </c>
      <c r="F16089">
        <v>0</v>
      </c>
      <c r="G16089" t="s">
        <v>313</v>
      </c>
      <c r="H16089" t="s">
        <v>314</v>
      </c>
      <c r="I16089" t="s">
        <v>315</v>
      </c>
    </row>
    <row r="16090" spans="1:9" x14ac:dyDescent="0.25">
      <c r="A16090">
        <v>16088</v>
      </c>
      <c r="B16090" t="s">
        <v>27</v>
      </c>
      <c r="C16090">
        <v>2015</v>
      </c>
      <c r="D16090" t="s">
        <v>302</v>
      </c>
      <c r="E16090" t="s">
        <v>204</v>
      </c>
      <c r="F16090">
        <v>-0.6</v>
      </c>
      <c r="G16090" t="s">
        <v>313</v>
      </c>
      <c r="H16090" t="s">
        <v>314</v>
      </c>
      <c r="I16090" t="s">
        <v>315</v>
      </c>
    </row>
    <row r="16091" spans="1:9" x14ac:dyDescent="0.25">
      <c r="A16091">
        <v>16089</v>
      </c>
      <c r="B16091" t="s">
        <v>13</v>
      </c>
      <c r="C16091">
        <v>2015</v>
      </c>
      <c r="D16091" t="s">
        <v>302</v>
      </c>
      <c r="E16091" t="s">
        <v>204</v>
      </c>
      <c r="F16091">
        <v>-0.5</v>
      </c>
      <c r="G16091" t="s">
        <v>313</v>
      </c>
      <c r="H16091" t="s">
        <v>314</v>
      </c>
      <c r="I16091" t="s">
        <v>315</v>
      </c>
    </row>
    <row r="16092" spans="1:9" x14ac:dyDescent="0.25">
      <c r="A16092">
        <v>16090</v>
      </c>
      <c r="B16092" t="s">
        <v>4</v>
      </c>
      <c r="C16092">
        <v>2015</v>
      </c>
      <c r="D16092" t="s">
        <v>302</v>
      </c>
      <c r="E16092" t="s">
        <v>204</v>
      </c>
      <c r="F16092">
        <v>1.5</v>
      </c>
      <c r="G16092" t="s">
        <v>313</v>
      </c>
      <c r="H16092" t="s">
        <v>314</v>
      </c>
      <c r="I16092" t="s">
        <v>315</v>
      </c>
    </row>
    <row r="16093" spans="1:9" x14ac:dyDescent="0.25">
      <c r="A16093">
        <v>16091</v>
      </c>
      <c r="B16093" t="s">
        <v>6</v>
      </c>
      <c r="C16093">
        <v>2015</v>
      </c>
      <c r="D16093" t="s">
        <v>302</v>
      </c>
      <c r="E16093" t="s">
        <v>204</v>
      </c>
      <c r="F16093">
        <v>1.5</v>
      </c>
      <c r="G16093" t="s">
        <v>313</v>
      </c>
      <c r="H16093" t="s">
        <v>314</v>
      </c>
      <c r="I16093" t="s">
        <v>315</v>
      </c>
    </row>
    <row r="16094" spans="1:9" x14ac:dyDescent="0.25">
      <c r="A16094">
        <v>16092</v>
      </c>
      <c r="B16094" t="s">
        <v>9</v>
      </c>
      <c r="C16094">
        <v>2015</v>
      </c>
      <c r="D16094" t="s">
        <v>302</v>
      </c>
      <c r="E16094" t="s">
        <v>204</v>
      </c>
      <c r="F16094">
        <v>-1</v>
      </c>
      <c r="G16094" t="s">
        <v>313</v>
      </c>
      <c r="H16094" t="s">
        <v>314</v>
      </c>
      <c r="I16094" t="s">
        <v>315</v>
      </c>
    </row>
    <row r="16095" spans="1:9" x14ac:dyDescent="0.25">
      <c r="A16095">
        <v>16093</v>
      </c>
      <c r="B16095" t="s">
        <v>10</v>
      </c>
      <c r="C16095">
        <v>2015</v>
      </c>
      <c r="D16095" t="s">
        <v>302</v>
      </c>
      <c r="E16095" t="s">
        <v>204</v>
      </c>
      <c r="F16095">
        <v>-0.5</v>
      </c>
      <c r="G16095" t="s">
        <v>313</v>
      </c>
      <c r="H16095" t="s">
        <v>314</v>
      </c>
      <c r="I16095" t="s">
        <v>315</v>
      </c>
    </row>
    <row r="16096" spans="1:9" x14ac:dyDescent="0.25">
      <c r="A16096">
        <v>16094</v>
      </c>
      <c r="B16096" t="s">
        <v>3</v>
      </c>
      <c r="C16096">
        <v>2015</v>
      </c>
      <c r="D16096" t="s">
        <v>302</v>
      </c>
      <c r="E16096" t="s">
        <v>204</v>
      </c>
      <c r="F16096">
        <v>-0.5</v>
      </c>
      <c r="G16096" t="s">
        <v>313</v>
      </c>
      <c r="H16096" t="s">
        <v>314</v>
      </c>
      <c r="I16096" t="s">
        <v>315</v>
      </c>
    </row>
    <row r="16097" spans="1:9" x14ac:dyDescent="0.25">
      <c r="A16097">
        <v>16095</v>
      </c>
      <c r="B16097" t="s">
        <v>25</v>
      </c>
      <c r="C16097">
        <v>2015</v>
      </c>
      <c r="D16097" t="s">
        <v>302</v>
      </c>
      <c r="E16097" t="s">
        <v>204</v>
      </c>
      <c r="F16097">
        <v>-0.5</v>
      </c>
      <c r="G16097" t="s">
        <v>313</v>
      </c>
      <c r="H16097" t="s">
        <v>314</v>
      </c>
      <c r="I16097" t="s">
        <v>315</v>
      </c>
    </row>
    <row r="16098" spans="1:9" x14ac:dyDescent="0.25">
      <c r="A16098">
        <v>16096</v>
      </c>
      <c r="B16098" t="s">
        <v>8</v>
      </c>
      <c r="C16098">
        <v>2015</v>
      </c>
      <c r="D16098" t="s">
        <v>302</v>
      </c>
      <c r="E16098" t="s">
        <v>205</v>
      </c>
      <c r="F16098">
        <v>0</v>
      </c>
      <c r="G16098" t="s">
        <v>316</v>
      </c>
      <c r="H16098" t="s">
        <v>314</v>
      </c>
      <c r="I16098" t="s">
        <v>315</v>
      </c>
    </row>
    <row r="16099" spans="1:9" x14ac:dyDescent="0.25">
      <c r="A16099">
        <v>16097</v>
      </c>
      <c r="B16099" t="s">
        <v>22</v>
      </c>
      <c r="C16099">
        <v>2015</v>
      </c>
      <c r="D16099" t="s">
        <v>302</v>
      </c>
      <c r="E16099" t="s">
        <v>205</v>
      </c>
      <c r="F16099">
        <v>0</v>
      </c>
      <c r="G16099" t="s">
        <v>316</v>
      </c>
      <c r="H16099" t="s">
        <v>314</v>
      </c>
      <c r="I16099" t="s">
        <v>315</v>
      </c>
    </row>
    <row r="16100" spans="1:9" x14ac:dyDescent="0.25">
      <c r="A16100">
        <v>16098</v>
      </c>
      <c r="B16100" t="s">
        <v>15</v>
      </c>
      <c r="C16100">
        <v>2015</v>
      </c>
      <c r="D16100" t="s">
        <v>302</v>
      </c>
      <c r="E16100" t="s">
        <v>205</v>
      </c>
      <c r="F16100">
        <v>0</v>
      </c>
      <c r="G16100" t="s">
        <v>316</v>
      </c>
      <c r="H16100" t="s">
        <v>314</v>
      </c>
      <c r="I16100" t="s">
        <v>315</v>
      </c>
    </row>
    <row r="16101" spans="1:9" x14ac:dyDescent="0.25">
      <c r="A16101">
        <v>16099</v>
      </c>
      <c r="B16101" t="s">
        <v>20</v>
      </c>
      <c r="C16101">
        <v>2015</v>
      </c>
      <c r="D16101" t="s">
        <v>302</v>
      </c>
      <c r="E16101" t="s">
        <v>205</v>
      </c>
      <c r="F16101">
        <v>0</v>
      </c>
      <c r="G16101" t="s">
        <v>316</v>
      </c>
      <c r="H16101" t="s">
        <v>314</v>
      </c>
      <c r="I16101" t="s">
        <v>315</v>
      </c>
    </row>
    <row r="16102" spans="1:9" x14ac:dyDescent="0.25">
      <c r="A16102">
        <v>16100</v>
      </c>
      <c r="B16102" t="s">
        <v>30</v>
      </c>
      <c r="C16102">
        <v>2015</v>
      </c>
      <c r="D16102" t="s">
        <v>302</v>
      </c>
      <c r="E16102" t="s">
        <v>205</v>
      </c>
      <c r="F16102">
        <v>0</v>
      </c>
      <c r="G16102" t="s">
        <v>316</v>
      </c>
      <c r="H16102" t="s">
        <v>314</v>
      </c>
      <c r="I16102" t="s">
        <v>315</v>
      </c>
    </row>
    <row r="16103" spans="1:9" x14ac:dyDescent="0.25">
      <c r="A16103">
        <v>16101</v>
      </c>
      <c r="B16103" t="s">
        <v>21</v>
      </c>
      <c r="C16103">
        <v>2015</v>
      </c>
      <c r="D16103" t="s">
        <v>302</v>
      </c>
      <c r="E16103" t="s">
        <v>205</v>
      </c>
      <c r="F16103">
        <v>0</v>
      </c>
      <c r="G16103" t="s">
        <v>316</v>
      </c>
      <c r="H16103" t="s">
        <v>314</v>
      </c>
      <c r="I16103" t="s">
        <v>315</v>
      </c>
    </row>
    <row r="16104" spans="1:9" x14ac:dyDescent="0.25">
      <c r="A16104">
        <v>16102</v>
      </c>
      <c r="B16104" t="s">
        <v>16</v>
      </c>
      <c r="C16104">
        <v>2015</v>
      </c>
      <c r="D16104" t="s">
        <v>302</v>
      </c>
      <c r="E16104" t="s">
        <v>205</v>
      </c>
      <c r="F16104">
        <v>0</v>
      </c>
      <c r="G16104" t="s">
        <v>316</v>
      </c>
      <c r="H16104" t="s">
        <v>314</v>
      </c>
      <c r="I16104" t="s">
        <v>315</v>
      </c>
    </row>
    <row r="16105" spans="1:9" x14ac:dyDescent="0.25">
      <c r="A16105">
        <v>16103</v>
      </c>
      <c r="B16105" t="s">
        <v>29</v>
      </c>
      <c r="C16105">
        <v>2015</v>
      </c>
      <c r="D16105" t="s">
        <v>302</v>
      </c>
      <c r="E16105" t="s">
        <v>205</v>
      </c>
      <c r="F16105">
        <v>0</v>
      </c>
      <c r="G16105" t="s">
        <v>316</v>
      </c>
      <c r="H16105" t="s">
        <v>314</v>
      </c>
      <c r="I16105" t="s">
        <v>315</v>
      </c>
    </row>
    <row r="16106" spans="1:9" x14ac:dyDescent="0.25">
      <c r="A16106">
        <v>16104</v>
      </c>
      <c r="B16106" t="s">
        <v>31</v>
      </c>
      <c r="C16106">
        <v>2015</v>
      </c>
      <c r="D16106" t="s">
        <v>302</v>
      </c>
      <c r="E16106" t="s">
        <v>205</v>
      </c>
      <c r="F16106">
        <v>0</v>
      </c>
      <c r="G16106" t="s">
        <v>316</v>
      </c>
      <c r="H16106" t="s">
        <v>314</v>
      </c>
      <c r="I16106" t="s">
        <v>315</v>
      </c>
    </row>
    <row r="16107" spans="1:9" x14ac:dyDescent="0.25">
      <c r="A16107">
        <v>16105</v>
      </c>
      <c r="B16107" t="s">
        <v>24</v>
      </c>
      <c r="C16107">
        <v>2015</v>
      </c>
      <c r="D16107" t="s">
        <v>302</v>
      </c>
      <c r="E16107" t="s">
        <v>205</v>
      </c>
      <c r="F16107">
        <v>0</v>
      </c>
      <c r="G16107" t="s">
        <v>316</v>
      </c>
      <c r="H16107" t="s">
        <v>314</v>
      </c>
      <c r="I16107" t="s">
        <v>315</v>
      </c>
    </row>
    <row r="16108" spans="1:9" x14ac:dyDescent="0.25">
      <c r="A16108">
        <v>16106</v>
      </c>
      <c r="B16108" t="s">
        <v>5</v>
      </c>
      <c r="C16108">
        <v>2015</v>
      </c>
      <c r="D16108" t="s">
        <v>302</v>
      </c>
      <c r="E16108" t="s">
        <v>205</v>
      </c>
      <c r="F16108">
        <v>0</v>
      </c>
      <c r="G16108" t="s">
        <v>316</v>
      </c>
      <c r="H16108" t="s">
        <v>314</v>
      </c>
      <c r="I16108" t="s">
        <v>315</v>
      </c>
    </row>
    <row r="16109" spans="1:9" x14ac:dyDescent="0.25">
      <c r="A16109">
        <v>16107</v>
      </c>
      <c r="B16109" t="s">
        <v>26</v>
      </c>
      <c r="C16109">
        <v>2015</v>
      </c>
      <c r="D16109" t="s">
        <v>302</v>
      </c>
      <c r="E16109" t="s">
        <v>205</v>
      </c>
      <c r="F16109">
        <v>0</v>
      </c>
      <c r="G16109" t="s">
        <v>316</v>
      </c>
      <c r="H16109" t="s">
        <v>314</v>
      </c>
      <c r="I16109" t="s">
        <v>315</v>
      </c>
    </row>
    <row r="16110" spans="1:9" x14ac:dyDescent="0.25">
      <c r="A16110">
        <v>16108</v>
      </c>
      <c r="B16110" t="s">
        <v>28</v>
      </c>
      <c r="C16110">
        <v>2015</v>
      </c>
      <c r="D16110" t="s">
        <v>302</v>
      </c>
      <c r="E16110" t="s">
        <v>205</v>
      </c>
      <c r="F16110">
        <v>0</v>
      </c>
      <c r="G16110" t="s">
        <v>316</v>
      </c>
      <c r="H16110" t="s">
        <v>314</v>
      </c>
      <c r="I16110" t="s">
        <v>315</v>
      </c>
    </row>
    <row r="16111" spans="1:9" x14ac:dyDescent="0.25">
      <c r="A16111">
        <v>16109</v>
      </c>
      <c r="B16111" t="s">
        <v>11</v>
      </c>
      <c r="C16111">
        <v>2015</v>
      </c>
      <c r="D16111" t="s">
        <v>302</v>
      </c>
      <c r="E16111" t="s">
        <v>205</v>
      </c>
      <c r="F16111">
        <v>0</v>
      </c>
      <c r="G16111" t="s">
        <v>316</v>
      </c>
      <c r="H16111" t="s">
        <v>314</v>
      </c>
      <c r="I16111" t="s">
        <v>315</v>
      </c>
    </row>
    <row r="16112" spans="1:9" x14ac:dyDescent="0.25">
      <c r="A16112">
        <v>16110</v>
      </c>
      <c r="B16112" t="s">
        <v>12</v>
      </c>
      <c r="C16112">
        <v>2015</v>
      </c>
      <c r="D16112" t="s">
        <v>302</v>
      </c>
      <c r="E16112" t="s">
        <v>205</v>
      </c>
      <c r="F16112">
        <v>0</v>
      </c>
      <c r="G16112" t="s">
        <v>316</v>
      </c>
      <c r="H16112" t="s">
        <v>314</v>
      </c>
      <c r="I16112" t="s">
        <v>315</v>
      </c>
    </row>
    <row r="16113" spans="1:9" x14ac:dyDescent="0.25">
      <c r="A16113">
        <v>16111</v>
      </c>
      <c r="B16113" t="s">
        <v>7</v>
      </c>
      <c r="C16113">
        <v>2015</v>
      </c>
      <c r="D16113" t="s">
        <v>302</v>
      </c>
      <c r="E16113" t="s">
        <v>205</v>
      </c>
      <c r="F16113">
        <v>0</v>
      </c>
      <c r="G16113" t="s">
        <v>316</v>
      </c>
      <c r="H16113" t="s">
        <v>314</v>
      </c>
      <c r="I16113" t="s">
        <v>315</v>
      </c>
    </row>
    <row r="16114" spans="1:9" x14ac:dyDescent="0.25">
      <c r="A16114">
        <v>16112</v>
      </c>
      <c r="B16114" t="s">
        <v>18</v>
      </c>
      <c r="C16114">
        <v>2015</v>
      </c>
      <c r="D16114" t="s">
        <v>302</v>
      </c>
      <c r="E16114" t="s">
        <v>205</v>
      </c>
      <c r="F16114">
        <v>0</v>
      </c>
      <c r="G16114" t="s">
        <v>316</v>
      </c>
      <c r="H16114" t="s">
        <v>314</v>
      </c>
      <c r="I16114" t="s">
        <v>315</v>
      </c>
    </row>
    <row r="16115" spans="1:9" x14ac:dyDescent="0.25">
      <c r="A16115">
        <v>16113</v>
      </c>
      <c r="B16115" t="s">
        <v>23</v>
      </c>
      <c r="C16115">
        <v>2015</v>
      </c>
      <c r="D16115" t="s">
        <v>302</v>
      </c>
      <c r="E16115" t="s">
        <v>205</v>
      </c>
      <c r="F16115">
        <v>0</v>
      </c>
      <c r="G16115" t="s">
        <v>316</v>
      </c>
      <c r="H16115" t="s">
        <v>314</v>
      </c>
      <c r="I16115" t="s">
        <v>315</v>
      </c>
    </row>
    <row r="16116" spans="1:9" x14ac:dyDescent="0.25">
      <c r="A16116">
        <v>16114</v>
      </c>
      <c r="B16116" t="s">
        <v>14</v>
      </c>
      <c r="C16116">
        <v>2015</v>
      </c>
      <c r="D16116" t="s">
        <v>302</v>
      </c>
      <c r="E16116" t="s">
        <v>205</v>
      </c>
      <c r="F16116">
        <v>0</v>
      </c>
      <c r="G16116" t="s">
        <v>316</v>
      </c>
      <c r="H16116" t="s">
        <v>314</v>
      </c>
      <c r="I16116" t="s">
        <v>315</v>
      </c>
    </row>
    <row r="16117" spans="1:9" x14ac:dyDescent="0.25">
      <c r="A16117">
        <v>16115</v>
      </c>
      <c r="B16117" t="s">
        <v>17</v>
      </c>
      <c r="C16117">
        <v>2015</v>
      </c>
      <c r="D16117" t="s">
        <v>302</v>
      </c>
      <c r="E16117" t="s">
        <v>205</v>
      </c>
      <c r="F16117">
        <v>0</v>
      </c>
      <c r="G16117" t="s">
        <v>316</v>
      </c>
      <c r="H16117" t="s">
        <v>314</v>
      </c>
      <c r="I16117" t="s">
        <v>315</v>
      </c>
    </row>
    <row r="16118" spans="1:9" x14ac:dyDescent="0.25">
      <c r="A16118">
        <v>16116</v>
      </c>
      <c r="B16118" t="s">
        <v>19</v>
      </c>
      <c r="C16118">
        <v>2015</v>
      </c>
      <c r="D16118" t="s">
        <v>302</v>
      </c>
      <c r="E16118" t="s">
        <v>205</v>
      </c>
      <c r="F16118">
        <v>0</v>
      </c>
      <c r="G16118" t="s">
        <v>316</v>
      </c>
      <c r="H16118" t="s">
        <v>314</v>
      </c>
      <c r="I16118" t="s">
        <v>315</v>
      </c>
    </row>
    <row r="16119" spans="1:9" x14ac:dyDescent="0.25">
      <c r="A16119">
        <v>16117</v>
      </c>
      <c r="B16119" t="s">
        <v>27</v>
      </c>
      <c r="C16119">
        <v>2015</v>
      </c>
      <c r="D16119" t="s">
        <v>302</v>
      </c>
      <c r="E16119" t="s">
        <v>205</v>
      </c>
      <c r="F16119">
        <v>0</v>
      </c>
      <c r="G16119" t="s">
        <v>316</v>
      </c>
      <c r="H16119" t="s">
        <v>314</v>
      </c>
      <c r="I16119" t="s">
        <v>315</v>
      </c>
    </row>
    <row r="16120" spans="1:9" x14ac:dyDescent="0.25">
      <c r="A16120">
        <v>16118</v>
      </c>
      <c r="B16120" t="s">
        <v>13</v>
      </c>
      <c r="C16120">
        <v>2015</v>
      </c>
      <c r="D16120" t="s">
        <v>302</v>
      </c>
      <c r="E16120" t="s">
        <v>205</v>
      </c>
      <c r="F16120">
        <v>0</v>
      </c>
      <c r="G16120" t="s">
        <v>316</v>
      </c>
      <c r="H16120" t="s">
        <v>314</v>
      </c>
      <c r="I16120" t="s">
        <v>315</v>
      </c>
    </row>
    <row r="16121" spans="1:9" x14ac:dyDescent="0.25">
      <c r="A16121">
        <v>16119</v>
      </c>
      <c r="B16121" t="s">
        <v>4</v>
      </c>
      <c r="C16121">
        <v>2015</v>
      </c>
      <c r="D16121" t="s">
        <v>302</v>
      </c>
      <c r="E16121" t="s">
        <v>205</v>
      </c>
      <c r="F16121">
        <v>0</v>
      </c>
      <c r="G16121" t="s">
        <v>316</v>
      </c>
      <c r="H16121" t="s">
        <v>314</v>
      </c>
      <c r="I16121" t="s">
        <v>315</v>
      </c>
    </row>
    <row r="16122" spans="1:9" x14ac:dyDescent="0.25">
      <c r="A16122">
        <v>16120</v>
      </c>
      <c r="B16122" t="s">
        <v>6</v>
      </c>
      <c r="C16122">
        <v>2015</v>
      </c>
      <c r="D16122" t="s">
        <v>302</v>
      </c>
      <c r="E16122" t="s">
        <v>205</v>
      </c>
      <c r="F16122">
        <v>0</v>
      </c>
      <c r="G16122" t="s">
        <v>316</v>
      </c>
      <c r="H16122" t="s">
        <v>314</v>
      </c>
      <c r="I16122" t="s">
        <v>315</v>
      </c>
    </row>
    <row r="16123" spans="1:9" x14ac:dyDescent="0.25">
      <c r="A16123">
        <v>16121</v>
      </c>
      <c r="B16123" t="s">
        <v>9</v>
      </c>
      <c r="C16123">
        <v>2015</v>
      </c>
      <c r="D16123" t="s">
        <v>302</v>
      </c>
      <c r="E16123" t="s">
        <v>205</v>
      </c>
      <c r="F16123">
        <v>0</v>
      </c>
      <c r="G16123" t="s">
        <v>316</v>
      </c>
      <c r="H16123" t="s">
        <v>314</v>
      </c>
      <c r="I16123" t="s">
        <v>315</v>
      </c>
    </row>
    <row r="16124" spans="1:9" x14ac:dyDescent="0.25">
      <c r="A16124">
        <v>16122</v>
      </c>
      <c r="B16124" t="s">
        <v>10</v>
      </c>
      <c r="C16124">
        <v>2015</v>
      </c>
      <c r="D16124" t="s">
        <v>302</v>
      </c>
      <c r="E16124" t="s">
        <v>205</v>
      </c>
      <c r="F16124">
        <v>0</v>
      </c>
      <c r="G16124" t="s">
        <v>316</v>
      </c>
      <c r="H16124" t="s">
        <v>314</v>
      </c>
      <c r="I16124" t="s">
        <v>315</v>
      </c>
    </row>
    <row r="16125" spans="1:9" x14ac:dyDescent="0.25">
      <c r="A16125">
        <v>16123</v>
      </c>
      <c r="B16125" t="s">
        <v>3</v>
      </c>
      <c r="C16125">
        <v>2015</v>
      </c>
      <c r="D16125" t="s">
        <v>302</v>
      </c>
      <c r="E16125" t="s">
        <v>205</v>
      </c>
      <c r="F16125">
        <v>0</v>
      </c>
      <c r="G16125" t="s">
        <v>316</v>
      </c>
      <c r="H16125" t="s">
        <v>314</v>
      </c>
      <c r="I16125" t="s">
        <v>315</v>
      </c>
    </row>
    <row r="16126" spans="1:9" x14ac:dyDescent="0.25">
      <c r="A16126">
        <v>16124</v>
      </c>
      <c r="B16126" t="s">
        <v>25</v>
      </c>
      <c r="C16126">
        <v>2015</v>
      </c>
      <c r="D16126" t="s">
        <v>302</v>
      </c>
      <c r="E16126" t="s">
        <v>205</v>
      </c>
      <c r="F16126">
        <v>0</v>
      </c>
      <c r="G16126" t="s">
        <v>316</v>
      </c>
      <c r="H16126" t="s">
        <v>314</v>
      </c>
      <c r="I16126" t="s">
        <v>315</v>
      </c>
    </row>
    <row r="16127" spans="1:9" x14ac:dyDescent="0.25">
      <c r="A16127">
        <v>16125</v>
      </c>
      <c r="B16127" t="s">
        <v>8</v>
      </c>
      <c r="C16127">
        <v>2016</v>
      </c>
      <c r="D16127" t="s">
        <v>302</v>
      </c>
      <c r="E16127" t="s">
        <v>312</v>
      </c>
      <c r="F16127">
        <v>1034013</v>
      </c>
      <c r="G16127" t="s">
        <v>313</v>
      </c>
      <c r="H16127" t="s">
        <v>314</v>
      </c>
      <c r="I16127" t="s">
        <v>315</v>
      </c>
    </row>
    <row r="16128" spans="1:9" x14ac:dyDescent="0.25">
      <c r="A16128">
        <v>16126</v>
      </c>
      <c r="B16128" t="s">
        <v>22</v>
      </c>
      <c r="C16128">
        <v>2016</v>
      </c>
      <c r="D16128" t="s">
        <v>302</v>
      </c>
      <c r="E16128" t="s">
        <v>312</v>
      </c>
      <c r="F16128">
        <v>1034013</v>
      </c>
      <c r="G16128" t="s">
        <v>313</v>
      </c>
      <c r="H16128" t="s">
        <v>314</v>
      </c>
      <c r="I16128" t="s">
        <v>315</v>
      </c>
    </row>
    <row r="16129" spans="1:9" x14ac:dyDescent="0.25">
      <c r="A16129">
        <v>16127</v>
      </c>
      <c r="B16129" t="s">
        <v>15</v>
      </c>
      <c r="C16129">
        <v>2016</v>
      </c>
      <c r="D16129" t="s">
        <v>302</v>
      </c>
      <c r="E16129" t="s">
        <v>312</v>
      </c>
      <c r="F16129">
        <v>1027544</v>
      </c>
      <c r="G16129" t="s">
        <v>313</v>
      </c>
      <c r="H16129" t="s">
        <v>314</v>
      </c>
      <c r="I16129" t="s">
        <v>315</v>
      </c>
    </row>
    <row r="16130" spans="1:9" x14ac:dyDescent="0.25">
      <c r="A16130">
        <v>16128</v>
      </c>
      <c r="B16130" t="s">
        <v>20</v>
      </c>
      <c r="C16130">
        <v>2016</v>
      </c>
      <c r="D16130" t="s">
        <v>302</v>
      </c>
      <c r="E16130" t="s">
        <v>312</v>
      </c>
      <c r="F16130">
        <v>1025852</v>
      </c>
      <c r="G16130" t="s">
        <v>313</v>
      </c>
      <c r="H16130" t="s">
        <v>314</v>
      </c>
      <c r="I16130" t="s">
        <v>315</v>
      </c>
    </row>
    <row r="16131" spans="1:9" x14ac:dyDescent="0.25">
      <c r="A16131">
        <v>16129</v>
      </c>
      <c r="B16131" t="s">
        <v>30</v>
      </c>
      <c r="C16131">
        <v>2016</v>
      </c>
      <c r="D16131" t="s">
        <v>302</v>
      </c>
      <c r="E16131" t="s">
        <v>312</v>
      </c>
      <c r="F16131">
        <v>1024881</v>
      </c>
      <c r="G16131" t="s">
        <v>313</v>
      </c>
      <c r="H16131" t="s">
        <v>314</v>
      </c>
      <c r="I16131" t="s">
        <v>315</v>
      </c>
    </row>
    <row r="16132" spans="1:9" x14ac:dyDescent="0.25">
      <c r="A16132">
        <v>16130</v>
      </c>
      <c r="B16132" t="s">
        <v>21</v>
      </c>
      <c r="C16132">
        <v>2016</v>
      </c>
      <c r="D16132" t="s">
        <v>302</v>
      </c>
      <c r="E16132" t="s">
        <v>312</v>
      </c>
      <c r="F16132">
        <v>1026204</v>
      </c>
      <c r="G16132" t="s">
        <v>313</v>
      </c>
      <c r="H16132" t="s">
        <v>314</v>
      </c>
      <c r="I16132" t="s">
        <v>315</v>
      </c>
    </row>
    <row r="16133" spans="1:9" x14ac:dyDescent="0.25">
      <c r="A16133">
        <v>16131</v>
      </c>
      <c r="B16133" t="s">
        <v>16</v>
      </c>
      <c r="C16133">
        <v>2016</v>
      </c>
      <c r="D16133" t="s">
        <v>302</v>
      </c>
      <c r="E16133" t="s">
        <v>312</v>
      </c>
      <c r="F16133">
        <v>1026190</v>
      </c>
      <c r="G16133" t="s">
        <v>313</v>
      </c>
      <c r="H16133" t="s">
        <v>314</v>
      </c>
      <c r="I16133" t="s">
        <v>315</v>
      </c>
    </row>
    <row r="16134" spans="1:9" x14ac:dyDescent="0.25">
      <c r="A16134">
        <v>16132</v>
      </c>
      <c r="B16134" t="s">
        <v>29</v>
      </c>
      <c r="C16134">
        <v>2016</v>
      </c>
      <c r="D16134" t="s">
        <v>302</v>
      </c>
      <c r="E16134" t="s">
        <v>312</v>
      </c>
      <c r="F16134">
        <v>1025353</v>
      </c>
      <c r="G16134" t="s">
        <v>313</v>
      </c>
      <c r="H16134" t="s">
        <v>314</v>
      </c>
      <c r="I16134" t="s">
        <v>315</v>
      </c>
    </row>
    <row r="16135" spans="1:9" x14ac:dyDescent="0.25">
      <c r="A16135">
        <v>16133</v>
      </c>
      <c r="B16135" t="s">
        <v>31</v>
      </c>
      <c r="C16135">
        <v>2016</v>
      </c>
      <c r="D16135" t="s">
        <v>302</v>
      </c>
      <c r="E16135" t="s">
        <v>312</v>
      </c>
      <c r="F16135">
        <v>1025066</v>
      </c>
      <c r="G16135" t="s">
        <v>313</v>
      </c>
      <c r="H16135" t="s">
        <v>314</v>
      </c>
      <c r="I16135" t="s">
        <v>315</v>
      </c>
    </row>
    <row r="16136" spans="1:9" x14ac:dyDescent="0.25">
      <c r="A16136">
        <v>16134</v>
      </c>
      <c r="B16136" t="s">
        <v>24</v>
      </c>
      <c r="C16136">
        <v>2016</v>
      </c>
      <c r="D16136" t="s">
        <v>302</v>
      </c>
      <c r="E16136" t="s">
        <v>312</v>
      </c>
      <c r="F16136">
        <v>1025660</v>
      </c>
      <c r="G16136" t="s">
        <v>313</v>
      </c>
      <c r="H16136" t="s">
        <v>314</v>
      </c>
      <c r="I16136" t="s">
        <v>315</v>
      </c>
    </row>
    <row r="16137" spans="1:9" x14ac:dyDescent="0.25">
      <c r="A16137">
        <v>16135</v>
      </c>
      <c r="B16137" t="s">
        <v>5</v>
      </c>
      <c r="C16137">
        <v>2016</v>
      </c>
      <c r="D16137" t="s">
        <v>302</v>
      </c>
      <c r="E16137" t="s">
        <v>312</v>
      </c>
      <c r="F16137">
        <v>1033544</v>
      </c>
      <c r="G16137" t="s">
        <v>313</v>
      </c>
      <c r="H16137" t="s">
        <v>314</v>
      </c>
      <c r="I16137" t="s">
        <v>315</v>
      </c>
    </row>
    <row r="16138" spans="1:9" x14ac:dyDescent="0.25">
      <c r="A16138">
        <v>16136</v>
      </c>
      <c r="B16138" t="s">
        <v>26</v>
      </c>
      <c r="C16138">
        <v>2016</v>
      </c>
      <c r="D16138" t="s">
        <v>302</v>
      </c>
      <c r="E16138" t="s">
        <v>312</v>
      </c>
      <c r="F16138">
        <v>1025928</v>
      </c>
      <c r="G16138" t="s">
        <v>313</v>
      </c>
      <c r="H16138" t="s">
        <v>314</v>
      </c>
      <c r="I16138" t="s">
        <v>315</v>
      </c>
    </row>
    <row r="16139" spans="1:9" x14ac:dyDescent="0.25">
      <c r="A16139">
        <v>16137</v>
      </c>
      <c r="B16139" t="s">
        <v>28</v>
      </c>
      <c r="C16139">
        <v>2016</v>
      </c>
      <c r="D16139" t="s">
        <v>302</v>
      </c>
      <c r="E16139" t="s">
        <v>312</v>
      </c>
      <c r="F16139">
        <v>1031076</v>
      </c>
      <c r="G16139" t="s">
        <v>313</v>
      </c>
      <c r="H16139" t="s">
        <v>314</v>
      </c>
      <c r="I16139" t="s">
        <v>315</v>
      </c>
    </row>
    <row r="16140" spans="1:9" x14ac:dyDescent="0.25">
      <c r="A16140">
        <v>16138</v>
      </c>
      <c r="B16140" t="s">
        <v>11</v>
      </c>
      <c r="C16140">
        <v>2016</v>
      </c>
      <c r="D16140" t="s">
        <v>302</v>
      </c>
      <c r="E16140" t="s">
        <v>312</v>
      </c>
      <c r="F16140">
        <v>1030318</v>
      </c>
      <c r="G16140" t="s">
        <v>313</v>
      </c>
      <c r="H16140" t="s">
        <v>314</v>
      </c>
      <c r="I16140" t="s">
        <v>315</v>
      </c>
    </row>
    <row r="16141" spans="1:9" x14ac:dyDescent="0.25">
      <c r="A16141">
        <v>16139</v>
      </c>
      <c r="B16141" t="s">
        <v>12</v>
      </c>
      <c r="C16141">
        <v>2016</v>
      </c>
      <c r="D16141" t="s">
        <v>302</v>
      </c>
      <c r="E16141" t="s">
        <v>312</v>
      </c>
      <c r="F16141">
        <v>1027281</v>
      </c>
      <c r="G16141" t="s">
        <v>313</v>
      </c>
      <c r="H16141" t="s">
        <v>314</v>
      </c>
      <c r="I16141" t="s">
        <v>315</v>
      </c>
    </row>
    <row r="16142" spans="1:9" x14ac:dyDescent="0.25">
      <c r="A16142">
        <v>16140</v>
      </c>
      <c r="B16142" t="s">
        <v>7</v>
      </c>
      <c r="C16142">
        <v>2016</v>
      </c>
      <c r="D16142" t="s">
        <v>302</v>
      </c>
      <c r="E16142" t="s">
        <v>312</v>
      </c>
      <c r="F16142">
        <v>1028904</v>
      </c>
      <c r="G16142" t="s">
        <v>313</v>
      </c>
      <c r="H16142" t="s">
        <v>314</v>
      </c>
      <c r="I16142" t="s">
        <v>315</v>
      </c>
    </row>
    <row r="16143" spans="1:9" x14ac:dyDescent="0.25">
      <c r="A16143">
        <v>16141</v>
      </c>
      <c r="B16143" t="s">
        <v>18</v>
      </c>
      <c r="C16143">
        <v>2016</v>
      </c>
      <c r="D16143" t="s">
        <v>302</v>
      </c>
      <c r="E16143" t="s">
        <v>312</v>
      </c>
      <c r="F16143">
        <v>1032462</v>
      </c>
      <c r="G16143" t="s">
        <v>313</v>
      </c>
      <c r="H16143" t="s">
        <v>314</v>
      </c>
      <c r="I16143" t="s">
        <v>315</v>
      </c>
    </row>
    <row r="16144" spans="1:9" x14ac:dyDescent="0.25">
      <c r="A16144">
        <v>16142</v>
      </c>
      <c r="B16144" t="s">
        <v>23</v>
      </c>
      <c r="C16144">
        <v>2016</v>
      </c>
      <c r="D16144" t="s">
        <v>302</v>
      </c>
      <c r="E16144" t="s">
        <v>312</v>
      </c>
      <c r="F16144">
        <v>1021223</v>
      </c>
      <c r="G16144" t="s">
        <v>313</v>
      </c>
      <c r="H16144" t="s">
        <v>314</v>
      </c>
      <c r="I16144" t="s">
        <v>315</v>
      </c>
    </row>
    <row r="16145" spans="1:9" x14ac:dyDescent="0.25">
      <c r="A16145">
        <v>16143</v>
      </c>
      <c r="B16145" t="s">
        <v>14</v>
      </c>
      <c r="C16145">
        <v>2016</v>
      </c>
      <c r="D16145" t="s">
        <v>302</v>
      </c>
      <c r="E16145" t="s">
        <v>312</v>
      </c>
      <c r="F16145">
        <v>1028536</v>
      </c>
      <c r="G16145" t="s">
        <v>313</v>
      </c>
      <c r="H16145" t="s">
        <v>314</v>
      </c>
      <c r="I16145" t="s">
        <v>315</v>
      </c>
    </row>
    <row r="16146" spans="1:9" x14ac:dyDescent="0.25">
      <c r="A16146">
        <v>16144</v>
      </c>
      <c r="B16146" t="s">
        <v>17</v>
      </c>
      <c r="C16146">
        <v>2016</v>
      </c>
      <c r="D16146" t="s">
        <v>302</v>
      </c>
      <c r="E16146" t="s">
        <v>312</v>
      </c>
      <c r="F16146">
        <v>1039261</v>
      </c>
      <c r="G16146" t="s">
        <v>313</v>
      </c>
      <c r="H16146" t="s">
        <v>314</v>
      </c>
      <c r="I16146" t="s">
        <v>315</v>
      </c>
    </row>
    <row r="16147" spans="1:9" x14ac:dyDescent="0.25">
      <c r="A16147">
        <v>16145</v>
      </c>
      <c r="B16147" t="s">
        <v>19</v>
      </c>
      <c r="C16147">
        <v>2016</v>
      </c>
      <c r="D16147" t="s">
        <v>302</v>
      </c>
      <c r="E16147" t="s">
        <v>312</v>
      </c>
      <c r="F16147">
        <v>1024249</v>
      </c>
      <c r="G16147" t="s">
        <v>313</v>
      </c>
      <c r="H16147" t="s">
        <v>314</v>
      </c>
      <c r="I16147" t="s">
        <v>315</v>
      </c>
    </row>
    <row r="16148" spans="1:9" x14ac:dyDescent="0.25">
      <c r="A16148">
        <v>16146</v>
      </c>
      <c r="B16148" t="s">
        <v>27</v>
      </c>
      <c r="C16148">
        <v>2016</v>
      </c>
      <c r="D16148" t="s">
        <v>302</v>
      </c>
      <c r="E16148" t="s">
        <v>312</v>
      </c>
      <c r="F16148">
        <v>1021579</v>
      </c>
      <c r="G16148" t="s">
        <v>313</v>
      </c>
      <c r="H16148" t="s">
        <v>314</v>
      </c>
      <c r="I16148" t="s">
        <v>315</v>
      </c>
    </row>
    <row r="16149" spans="1:9" x14ac:dyDescent="0.25">
      <c r="A16149">
        <v>16147</v>
      </c>
      <c r="B16149" t="s">
        <v>13</v>
      </c>
      <c r="C16149">
        <v>2016</v>
      </c>
      <c r="D16149" t="s">
        <v>302</v>
      </c>
      <c r="E16149" t="s">
        <v>312</v>
      </c>
      <c r="F16149">
        <v>1028677</v>
      </c>
      <c r="G16149" t="s">
        <v>313</v>
      </c>
      <c r="H16149" t="s">
        <v>314</v>
      </c>
      <c r="I16149" t="s">
        <v>315</v>
      </c>
    </row>
    <row r="16150" spans="1:9" x14ac:dyDescent="0.25">
      <c r="A16150">
        <v>16148</v>
      </c>
      <c r="B16150" t="s">
        <v>4</v>
      </c>
      <c r="C16150">
        <v>2016</v>
      </c>
      <c r="D16150" t="s">
        <v>302</v>
      </c>
      <c r="E16150" t="s">
        <v>312</v>
      </c>
      <c r="F16150">
        <v>1025814</v>
      </c>
      <c r="G16150" t="s">
        <v>313</v>
      </c>
      <c r="H16150" t="s">
        <v>314</v>
      </c>
      <c r="I16150" t="s">
        <v>315</v>
      </c>
    </row>
    <row r="16151" spans="1:9" x14ac:dyDescent="0.25">
      <c r="A16151">
        <v>16149</v>
      </c>
      <c r="B16151" t="s">
        <v>6</v>
      </c>
      <c r="C16151">
        <v>2016</v>
      </c>
      <c r="D16151" t="s">
        <v>302</v>
      </c>
      <c r="E16151" t="s">
        <v>312</v>
      </c>
      <c r="F16151">
        <v>1024648</v>
      </c>
      <c r="G16151" t="s">
        <v>313</v>
      </c>
      <c r="H16151" t="s">
        <v>314</v>
      </c>
      <c r="I16151" t="s">
        <v>315</v>
      </c>
    </row>
    <row r="16152" spans="1:9" x14ac:dyDescent="0.25">
      <c r="A16152">
        <v>16150</v>
      </c>
      <c r="B16152" t="s">
        <v>9</v>
      </c>
      <c r="C16152">
        <v>2016</v>
      </c>
      <c r="D16152" t="s">
        <v>302</v>
      </c>
      <c r="E16152" t="s">
        <v>312</v>
      </c>
      <c r="F16152">
        <v>1039292</v>
      </c>
      <c r="G16152" t="s">
        <v>313</v>
      </c>
      <c r="H16152" t="s">
        <v>314</v>
      </c>
      <c r="I16152" t="s">
        <v>315</v>
      </c>
    </row>
    <row r="16153" spans="1:9" x14ac:dyDescent="0.25">
      <c r="A16153">
        <v>16151</v>
      </c>
      <c r="B16153" t="s">
        <v>10</v>
      </c>
      <c r="C16153">
        <v>2016</v>
      </c>
      <c r="D16153" t="s">
        <v>302</v>
      </c>
      <c r="E16153" t="s">
        <v>312</v>
      </c>
      <c r="F16153">
        <v>1029810</v>
      </c>
      <c r="G16153" t="s">
        <v>313</v>
      </c>
      <c r="H16153" t="s">
        <v>314</v>
      </c>
      <c r="I16153" t="s">
        <v>315</v>
      </c>
    </row>
    <row r="16154" spans="1:9" x14ac:dyDescent="0.25">
      <c r="A16154">
        <v>16152</v>
      </c>
      <c r="B16154" t="s">
        <v>3</v>
      </c>
      <c r="C16154">
        <v>2016</v>
      </c>
      <c r="D16154" t="s">
        <v>302</v>
      </c>
      <c r="E16154" t="s">
        <v>312</v>
      </c>
      <c r="F16154">
        <v>1029003</v>
      </c>
      <c r="G16154" t="s">
        <v>313</v>
      </c>
      <c r="H16154" t="s">
        <v>314</v>
      </c>
      <c r="I16154" t="s">
        <v>315</v>
      </c>
    </row>
    <row r="16155" spans="1:9" x14ac:dyDescent="0.25">
      <c r="A16155">
        <v>16153</v>
      </c>
      <c r="B16155" t="s">
        <v>25</v>
      </c>
      <c r="C16155">
        <v>2016</v>
      </c>
      <c r="D16155" t="s">
        <v>302</v>
      </c>
      <c r="E16155" t="s">
        <v>312</v>
      </c>
      <c r="F16155">
        <v>1030013</v>
      </c>
      <c r="G16155" t="s">
        <v>313</v>
      </c>
      <c r="H16155" t="s">
        <v>314</v>
      </c>
      <c r="I16155" t="s">
        <v>315</v>
      </c>
    </row>
    <row r="16156" spans="1:9" x14ac:dyDescent="0.25">
      <c r="A16156">
        <v>16154</v>
      </c>
      <c r="B16156" t="s">
        <v>8</v>
      </c>
      <c r="C16156">
        <v>2016</v>
      </c>
      <c r="D16156" t="s">
        <v>302</v>
      </c>
      <c r="E16156" t="s">
        <v>64</v>
      </c>
      <c r="F16156">
        <v>1034013</v>
      </c>
      <c r="G16156" t="s">
        <v>313</v>
      </c>
      <c r="H16156" t="s">
        <v>314</v>
      </c>
      <c r="I16156" t="s">
        <v>315</v>
      </c>
    </row>
    <row r="16157" spans="1:9" x14ac:dyDescent="0.25">
      <c r="A16157">
        <v>16155</v>
      </c>
      <c r="B16157" t="s">
        <v>22</v>
      </c>
      <c r="C16157">
        <v>2016</v>
      </c>
      <c r="D16157" t="s">
        <v>302</v>
      </c>
      <c r="E16157" t="s">
        <v>64</v>
      </c>
      <c r="F16157">
        <v>1034013</v>
      </c>
      <c r="G16157" t="s">
        <v>313</v>
      </c>
      <c r="H16157" t="s">
        <v>314</v>
      </c>
      <c r="I16157" t="s">
        <v>315</v>
      </c>
    </row>
    <row r="16158" spans="1:9" x14ac:dyDescent="0.25">
      <c r="A16158">
        <v>16156</v>
      </c>
      <c r="B16158" t="s">
        <v>15</v>
      </c>
      <c r="C16158">
        <v>2016</v>
      </c>
      <c r="D16158" t="s">
        <v>302</v>
      </c>
      <c r="E16158" t="s">
        <v>64</v>
      </c>
      <c r="F16158">
        <v>1027544</v>
      </c>
      <c r="G16158" t="s">
        <v>313</v>
      </c>
      <c r="H16158" t="s">
        <v>314</v>
      </c>
      <c r="I16158" t="s">
        <v>315</v>
      </c>
    </row>
    <row r="16159" spans="1:9" x14ac:dyDescent="0.25">
      <c r="A16159">
        <v>16157</v>
      </c>
      <c r="B16159" t="s">
        <v>20</v>
      </c>
      <c r="C16159">
        <v>2016</v>
      </c>
      <c r="D16159" t="s">
        <v>302</v>
      </c>
      <c r="E16159" t="s">
        <v>64</v>
      </c>
      <c r="F16159">
        <v>1025851.5</v>
      </c>
      <c r="G16159" t="s">
        <v>313</v>
      </c>
      <c r="H16159" t="s">
        <v>314</v>
      </c>
      <c r="I16159" t="s">
        <v>315</v>
      </c>
    </row>
    <row r="16160" spans="1:9" x14ac:dyDescent="0.25">
      <c r="A16160">
        <v>16158</v>
      </c>
      <c r="B16160" t="s">
        <v>30</v>
      </c>
      <c r="C16160">
        <v>2016</v>
      </c>
      <c r="D16160" t="s">
        <v>302</v>
      </c>
      <c r="E16160" t="s">
        <v>64</v>
      </c>
      <c r="F16160">
        <v>1024880.5</v>
      </c>
      <c r="G16160" t="s">
        <v>313</v>
      </c>
      <c r="H16160" t="s">
        <v>314</v>
      </c>
      <c r="I16160" t="s">
        <v>315</v>
      </c>
    </row>
    <row r="16161" spans="1:9" x14ac:dyDescent="0.25">
      <c r="A16161">
        <v>16159</v>
      </c>
      <c r="B16161" t="s">
        <v>21</v>
      </c>
      <c r="C16161">
        <v>2016</v>
      </c>
      <c r="D16161" t="s">
        <v>302</v>
      </c>
      <c r="E16161" t="s">
        <v>64</v>
      </c>
      <c r="F16161">
        <v>1026204</v>
      </c>
      <c r="G16161" t="s">
        <v>313</v>
      </c>
      <c r="H16161" t="s">
        <v>314</v>
      </c>
      <c r="I16161" t="s">
        <v>315</v>
      </c>
    </row>
    <row r="16162" spans="1:9" x14ac:dyDescent="0.25">
      <c r="A16162">
        <v>16160</v>
      </c>
      <c r="B16162" t="s">
        <v>16</v>
      </c>
      <c r="C16162">
        <v>2016</v>
      </c>
      <c r="D16162" t="s">
        <v>302</v>
      </c>
      <c r="E16162" t="s">
        <v>64</v>
      </c>
      <c r="F16162">
        <v>1026190</v>
      </c>
      <c r="G16162" t="s">
        <v>313</v>
      </c>
      <c r="H16162" t="s">
        <v>314</v>
      </c>
      <c r="I16162" t="s">
        <v>315</v>
      </c>
    </row>
    <row r="16163" spans="1:9" x14ac:dyDescent="0.25">
      <c r="A16163">
        <v>16161</v>
      </c>
      <c r="B16163" t="s">
        <v>29</v>
      </c>
      <c r="C16163">
        <v>2016</v>
      </c>
      <c r="D16163" t="s">
        <v>302</v>
      </c>
      <c r="E16163" t="s">
        <v>64</v>
      </c>
      <c r="F16163">
        <v>1025353</v>
      </c>
      <c r="G16163" t="s">
        <v>313</v>
      </c>
      <c r="H16163" t="s">
        <v>314</v>
      </c>
      <c r="I16163" t="s">
        <v>315</v>
      </c>
    </row>
    <row r="16164" spans="1:9" x14ac:dyDescent="0.25">
      <c r="A16164">
        <v>16162</v>
      </c>
      <c r="B16164" t="s">
        <v>31</v>
      </c>
      <c r="C16164">
        <v>2016</v>
      </c>
      <c r="D16164" t="s">
        <v>302</v>
      </c>
      <c r="E16164" t="s">
        <v>64</v>
      </c>
      <c r="F16164">
        <v>1025065.5</v>
      </c>
      <c r="G16164" t="s">
        <v>313</v>
      </c>
      <c r="H16164" t="s">
        <v>314</v>
      </c>
      <c r="I16164" t="s">
        <v>315</v>
      </c>
    </row>
    <row r="16165" spans="1:9" x14ac:dyDescent="0.25">
      <c r="A16165">
        <v>16163</v>
      </c>
      <c r="B16165" t="s">
        <v>24</v>
      </c>
      <c r="C16165">
        <v>2016</v>
      </c>
      <c r="D16165" t="s">
        <v>302</v>
      </c>
      <c r="E16165" t="s">
        <v>64</v>
      </c>
      <c r="F16165">
        <v>1025660</v>
      </c>
      <c r="G16165" t="s">
        <v>313</v>
      </c>
      <c r="H16165" t="s">
        <v>314</v>
      </c>
      <c r="I16165" t="s">
        <v>315</v>
      </c>
    </row>
    <row r="16166" spans="1:9" x14ac:dyDescent="0.25">
      <c r="A16166">
        <v>16164</v>
      </c>
      <c r="B16166" t="s">
        <v>5</v>
      </c>
      <c r="C16166">
        <v>2016</v>
      </c>
      <c r="D16166" t="s">
        <v>302</v>
      </c>
      <c r="E16166" t="s">
        <v>64</v>
      </c>
      <c r="F16166">
        <v>1033544</v>
      </c>
      <c r="G16166" t="s">
        <v>313</v>
      </c>
      <c r="H16166" t="s">
        <v>314</v>
      </c>
      <c r="I16166" t="s">
        <v>315</v>
      </c>
    </row>
    <row r="16167" spans="1:9" x14ac:dyDescent="0.25">
      <c r="A16167">
        <v>16165</v>
      </c>
      <c r="B16167" t="s">
        <v>26</v>
      </c>
      <c r="C16167">
        <v>2016</v>
      </c>
      <c r="D16167" t="s">
        <v>302</v>
      </c>
      <c r="E16167" t="s">
        <v>64</v>
      </c>
      <c r="F16167">
        <v>1025928</v>
      </c>
      <c r="G16167" t="s">
        <v>313</v>
      </c>
      <c r="H16167" t="s">
        <v>314</v>
      </c>
      <c r="I16167" t="s">
        <v>315</v>
      </c>
    </row>
    <row r="16168" spans="1:9" x14ac:dyDescent="0.25">
      <c r="A16168">
        <v>16166</v>
      </c>
      <c r="B16168" t="s">
        <v>28</v>
      </c>
      <c r="C16168">
        <v>2016</v>
      </c>
      <c r="D16168" t="s">
        <v>302</v>
      </c>
      <c r="E16168" t="s">
        <v>64</v>
      </c>
      <c r="F16168">
        <v>1031076</v>
      </c>
      <c r="G16168" t="s">
        <v>313</v>
      </c>
      <c r="H16168" t="s">
        <v>314</v>
      </c>
      <c r="I16168" t="s">
        <v>315</v>
      </c>
    </row>
    <row r="16169" spans="1:9" x14ac:dyDescent="0.25">
      <c r="A16169">
        <v>16167</v>
      </c>
      <c r="B16169" t="s">
        <v>11</v>
      </c>
      <c r="C16169">
        <v>2016</v>
      </c>
      <c r="D16169" t="s">
        <v>302</v>
      </c>
      <c r="E16169" t="s">
        <v>64</v>
      </c>
      <c r="F16169">
        <v>1030318</v>
      </c>
      <c r="G16169" t="s">
        <v>313</v>
      </c>
      <c r="H16169" t="s">
        <v>314</v>
      </c>
      <c r="I16169" t="s">
        <v>315</v>
      </c>
    </row>
    <row r="16170" spans="1:9" x14ac:dyDescent="0.25">
      <c r="A16170">
        <v>16168</v>
      </c>
      <c r="B16170" t="s">
        <v>12</v>
      </c>
      <c r="C16170">
        <v>2016</v>
      </c>
      <c r="D16170" t="s">
        <v>302</v>
      </c>
      <c r="E16170" t="s">
        <v>64</v>
      </c>
      <c r="F16170">
        <v>1027281</v>
      </c>
      <c r="G16170" t="s">
        <v>313</v>
      </c>
      <c r="H16170" t="s">
        <v>314</v>
      </c>
      <c r="I16170" t="s">
        <v>315</v>
      </c>
    </row>
    <row r="16171" spans="1:9" x14ac:dyDescent="0.25">
      <c r="A16171">
        <v>16169</v>
      </c>
      <c r="B16171" t="s">
        <v>7</v>
      </c>
      <c r="C16171">
        <v>2016</v>
      </c>
      <c r="D16171" t="s">
        <v>302</v>
      </c>
      <c r="E16171" t="s">
        <v>64</v>
      </c>
      <c r="F16171">
        <v>1028904</v>
      </c>
      <c r="G16171" t="s">
        <v>313</v>
      </c>
      <c r="H16171" t="s">
        <v>314</v>
      </c>
      <c r="I16171" t="s">
        <v>315</v>
      </c>
    </row>
    <row r="16172" spans="1:9" x14ac:dyDescent="0.25">
      <c r="A16172">
        <v>16170</v>
      </c>
      <c r="B16172" t="s">
        <v>18</v>
      </c>
      <c r="C16172">
        <v>2016</v>
      </c>
      <c r="D16172" t="s">
        <v>302</v>
      </c>
      <c r="E16172" t="s">
        <v>64</v>
      </c>
      <c r="F16172">
        <v>1032462</v>
      </c>
      <c r="G16172" t="s">
        <v>313</v>
      </c>
      <c r="H16172" t="s">
        <v>314</v>
      </c>
      <c r="I16172" t="s">
        <v>315</v>
      </c>
    </row>
    <row r="16173" spans="1:9" x14ac:dyDescent="0.25">
      <c r="A16173">
        <v>16171</v>
      </c>
      <c r="B16173" t="s">
        <v>23</v>
      </c>
      <c r="C16173">
        <v>2016</v>
      </c>
      <c r="D16173" t="s">
        <v>302</v>
      </c>
      <c r="E16173" t="s">
        <v>64</v>
      </c>
      <c r="F16173">
        <v>1021223</v>
      </c>
      <c r="G16173" t="s">
        <v>313</v>
      </c>
      <c r="H16173" t="s">
        <v>314</v>
      </c>
      <c r="I16173" t="s">
        <v>315</v>
      </c>
    </row>
    <row r="16174" spans="1:9" x14ac:dyDescent="0.25">
      <c r="A16174">
        <v>16172</v>
      </c>
      <c r="B16174" t="s">
        <v>14</v>
      </c>
      <c r="C16174">
        <v>2016</v>
      </c>
      <c r="D16174" t="s">
        <v>302</v>
      </c>
      <c r="E16174" t="s">
        <v>64</v>
      </c>
      <c r="F16174">
        <v>1028536</v>
      </c>
      <c r="G16174" t="s">
        <v>313</v>
      </c>
      <c r="H16174" t="s">
        <v>314</v>
      </c>
      <c r="I16174" t="s">
        <v>315</v>
      </c>
    </row>
    <row r="16175" spans="1:9" x14ac:dyDescent="0.25">
      <c r="A16175">
        <v>16173</v>
      </c>
      <c r="B16175" t="s">
        <v>17</v>
      </c>
      <c r="C16175">
        <v>2016</v>
      </c>
      <c r="D16175" t="s">
        <v>302</v>
      </c>
      <c r="E16175" t="s">
        <v>64</v>
      </c>
      <c r="F16175">
        <v>1039260.5</v>
      </c>
      <c r="G16175" t="s">
        <v>313</v>
      </c>
      <c r="H16175" t="s">
        <v>314</v>
      </c>
      <c r="I16175" t="s">
        <v>315</v>
      </c>
    </row>
    <row r="16176" spans="1:9" x14ac:dyDescent="0.25">
      <c r="A16176">
        <v>16174</v>
      </c>
      <c r="B16176" t="s">
        <v>19</v>
      </c>
      <c r="C16176">
        <v>2016</v>
      </c>
      <c r="D16176" t="s">
        <v>302</v>
      </c>
      <c r="E16176" t="s">
        <v>64</v>
      </c>
      <c r="F16176">
        <v>1024249</v>
      </c>
      <c r="G16176" t="s">
        <v>313</v>
      </c>
      <c r="H16176" t="s">
        <v>314</v>
      </c>
      <c r="I16176" t="s">
        <v>315</v>
      </c>
    </row>
    <row r="16177" spans="1:9" x14ac:dyDescent="0.25">
      <c r="A16177">
        <v>16175</v>
      </c>
      <c r="B16177" t="s">
        <v>27</v>
      </c>
      <c r="C16177">
        <v>2016</v>
      </c>
      <c r="D16177" t="s">
        <v>302</v>
      </c>
      <c r="E16177" t="s">
        <v>64</v>
      </c>
      <c r="F16177">
        <v>1021580</v>
      </c>
      <c r="G16177" t="s">
        <v>313</v>
      </c>
      <c r="H16177" t="s">
        <v>314</v>
      </c>
      <c r="I16177" t="s">
        <v>315</v>
      </c>
    </row>
    <row r="16178" spans="1:9" x14ac:dyDescent="0.25">
      <c r="A16178">
        <v>16176</v>
      </c>
      <c r="B16178" t="s">
        <v>13</v>
      </c>
      <c r="C16178">
        <v>2016</v>
      </c>
      <c r="D16178" t="s">
        <v>302</v>
      </c>
      <c r="E16178" t="s">
        <v>64</v>
      </c>
      <c r="F16178">
        <v>1028677.5</v>
      </c>
      <c r="G16178" t="s">
        <v>313</v>
      </c>
      <c r="H16178" t="s">
        <v>314</v>
      </c>
      <c r="I16178" t="s">
        <v>315</v>
      </c>
    </row>
    <row r="16179" spans="1:9" x14ac:dyDescent="0.25">
      <c r="A16179">
        <v>16177</v>
      </c>
      <c r="B16179" t="s">
        <v>4</v>
      </c>
      <c r="C16179">
        <v>2016</v>
      </c>
      <c r="D16179" t="s">
        <v>302</v>
      </c>
      <c r="E16179" t="s">
        <v>64</v>
      </c>
      <c r="F16179">
        <v>1025814</v>
      </c>
      <c r="G16179" t="s">
        <v>313</v>
      </c>
      <c r="H16179" t="s">
        <v>314</v>
      </c>
      <c r="I16179" t="s">
        <v>315</v>
      </c>
    </row>
    <row r="16180" spans="1:9" x14ac:dyDescent="0.25">
      <c r="A16180">
        <v>16178</v>
      </c>
      <c r="B16180" t="s">
        <v>6</v>
      </c>
      <c r="C16180">
        <v>2016</v>
      </c>
      <c r="D16180" t="s">
        <v>302</v>
      </c>
      <c r="E16180" t="s">
        <v>64</v>
      </c>
      <c r="F16180">
        <v>1024647.5</v>
      </c>
      <c r="G16180" t="s">
        <v>313</v>
      </c>
      <c r="H16180" t="s">
        <v>314</v>
      </c>
      <c r="I16180" t="s">
        <v>315</v>
      </c>
    </row>
    <row r="16181" spans="1:9" x14ac:dyDescent="0.25">
      <c r="A16181">
        <v>16179</v>
      </c>
      <c r="B16181" t="s">
        <v>9</v>
      </c>
      <c r="C16181">
        <v>2016</v>
      </c>
      <c r="D16181" t="s">
        <v>302</v>
      </c>
      <c r="E16181" t="s">
        <v>64</v>
      </c>
      <c r="F16181">
        <v>1039292</v>
      </c>
      <c r="G16181" t="s">
        <v>313</v>
      </c>
      <c r="H16181" t="s">
        <v>314</v>
      </c>
      <c r="I16181" t="s">
        <v>315</v>
      </c>
    </row>
    <row r="16182" spans="1:9" x14ac:dyDescent="0.25">
      <c r="A16182">
        <v>16180</v>
      </c>
      <c r="B16182" t="s">
        <v>10</v>
      </c>
      <c r="C16182">
        <v>2016</v>
      </c>
      <c r="D16182" t="s">
        <v>302</v>
      </c>
      <c r="E16182" t="s">
        <v>64</v>
      </c>
      <c r="F16182">
        <v>1029810</v>
      </c>
      <c r="G16182" t="s">
        <v>313</v>
      </c>
      <c r="H16182" t="s">
        <v>314</v>
      </c>
      <c r="I16182" t="s">
        <v>315</v>
      </c>
    </row>
    <row r="16183" spans="1:9" x14ac:dyDescent="0.25">
      <c r="A16183">
        <v>16181</v>
      </c>
      <c r="B16183" t="s">
        <v>3</v>
      </c>
      <c r="C16183">
        <v>2016</v>
      </c>
      <c r="D16183" t="s">
        <v>302</v>
      </c>
      <c r="E16183" t="s">
        <v>64</v>
      </c>
      <c r="F16183">
        <v>1029003</v>
      </c>
      <c r="G16183" t="s">
        <v>313</v>
      </c>
      <c r="H16183" t="s">
        <v>314</v>
      </c>
      <c r="I16183" t="s">
        <v>315</v>
      </c>
    </row>
    <row r="16184" spans="1:9" x14ac:dyDescent="0.25">
      <c r="A16184">
        <v>16182</v>
      </c>
      <c r="B16184" t="s">
        <v>25</v>
      </c>
      <c r="C16184">
        <v>2016</v>
      </c>
      <c r="D16184" t="s">
        <v>302</v>
      </c>
      <c r="E16184" t="s">
        <v>64</v>
      </c>
      <c r="F16184">
        <v>1030013</v>
      </c>
      <c r="G16184" t="s">
        <v>313</v>
      </c>
      <c r="H16184" t="s">
        <v>314</v>
      </c>
      <c r="I16184" t="s">
        <v>315</v>
      </c>
    </row>
    <row r="16185" spans="1:9" x14ac:dyDescent="0.25">
      <c r="A16185">
        <v>16183</v>
      </c>
      <c r="B16185" t="s">
        <v>8</v>
      </c>
      <c r="C16185">
        <v>2016</v>
      </c>
      <c r="D16185" t="s">
        <v>302</v>
      </c>
      <c r="E16185" t="s">
        <v>204</v>
      </c>
      <c r="F16185">
        <v>0</v>
      </c>
      <c r="G16185" t="s">
        <v>313</v>
      </c>
      <c r="H16185" t="s">
        <v>314</v>
      </c>
      <c r="I16185" t="s">
        <v>315</v>
      </c>
    </row>
    <row r="16186" spans="1:9" x14ac:dyDescent="0.25">
      <c r="A16186">
        <v>16184</v>
      </c>
      <c r="B16186" t="s">
        <v>22</v>
      </c>
      <c r="C16186">
        <v>2016</v>
      </c>
      <c r="D16186" t="s">
        <v>302</v>
      </c>
      <c r="E16186" t="s">
        <v>204</v>
      </c>
      <c r="F16186">
        <v>0</v>
      </c>
      <c r="G16186" t="s">
        <v>313</v>
      </c>
      <c r="H16186" t="s">
        <v>314</v>
      </c>
      <c r="I16186" t="s">
        <v>315</v>
      </c>
    </row>
    <row r="16187" spans="1:9" x14ac:dyDescent="0.25">
      <c r="A16187">
        <v>16185</v>
      </c>
      <c r="B16187" t="s">
        <v>15</v>
      </c>
      <c r="C16187">
        <v>2016</v>
      </c>
      <c r="D16187" t="s">
        <v>302</v>
      </c>
      <c r="E16187" t="s">
        <v>204</v>
      </c>
      <c r="F16187">
        <v>0</v>
      </c>
      <c r="G16187" t="s">
        <v>313</v>
      </c>
      <c r="H16187" t="s">
        <v>314</v>
      </c>
      <c r="I16187" t="s">
        <v>315</v>
      </c>
    </row>
    <row r="16188" spans="1:9" x14ac:dyDescent="0.25">
      <c r="A16188">
        <v>16186</v>
      </c>
      <c r="B16188" t="s">
        <v>20</v>
      </c>
      <c r="C16188">
        <v>2016</v>
      </c>
      <c r="D16188" t="s">
        <v>302</v>
      </c>
      <c r="E16188" t="s">
        <v>204</v>
      </c>
      <c r="F16188">
        <v>0.5</v>
      </c>
      <c r="G16188" t="s">
        <v>313</v>
      </c>
      <c r="H16188" t="s">
        <v>314</v>
      </c>
      <c r="I16188" t="s">
        <v>315</v>
      </c>
    </row>
    <row r="16189" spans="1:9" x14ac:dyDescent="0.25">
      <c r="A16189">
        <v>16187</v>
      </c>
      <c r="B16189" t="s">
        <v>30</v>
      </c>
      <c r="C16189">
        <v>2016</v>
      </c>
      <c r="D16189" t="s">
        <v>302</v>
      </c>
      <c r="E16189" t="s">
        <v>204</v>
      </c>
      <c r="F16189">
        <v>0.5</v>
      </c>
      <c r="G16189" t="s">
        <v>313</v>
      </c>
      <c r="H16189" t="s">
        <v>314</v>
      </c>
      <c r="I16189" t="s">
        <v>315</v>
      </c>
    </row>
    <row r="16190" spans="1:9" x14ac:dyDescent="0.25">
      <c r="A16190">
        <v>16188</v>
      </c>
      <c r="B16190" t="s">
        <v>21</v>
      </c>
      <c r="C16190">
        <v>2016</v>
      </c>
      <c r="D16190" t="s">
        <v>302</v>
      </c>
      <c r="E16190" t="s">
        <v>204</v>
      </c>
      <c r="F16190">
        <v>0</v>
      </c>
      <c r="G16190" t="s">
        <v>313</v>
      </c>
      <c r="H16190" t="s">
        <v>314</v>
      </c>
      <c r="I16190" t="s">
        <v>315</v>
      </c>
    </row>
    <row r="16191" spans="1:9" x14ac:dyDescent="0.25">
      <c r="A16191">
        <v>16189</v>
      </c>
      <c r="B16191" t="s">
        <v>16</v>
      </c>
      <c r="C16191">
        <v>2016</v>
      </c>
      <c r="D16191" t="s">
        <v>302</v>
      </c>
      <c r="E16191" t="s">
        <v>204</v>
      </c>
      <c r="F16191">
        <v>0</v>
      </c>
      <c r="G16191" t="s">
        <v>313</v>
      </c>
      <c r="H16191" t="s">
        <v>314</v>
      </c>
      <c r="I16191" t="s">
        <v>315</v>
      </c>
    </row>
    <row r="16192" spans="1:9" x14ac:dyDescent="0.25">
      <c r="A16192">
        <v>16190</v>
      </c>
      <c r="B16192" t="s">
        <v>29</v>
      </c>
      <c r="C16192">
        <v>2016</v>
      </c>
      <c r="D16192" t="s">
        <v>302</v>
      </c>
      <c r="E16192" t="s">
        <v>204</v>
      </c>
      <c r="F16192">
        <v>0</v>
      </c>
      <c r="G16192" t="s">
        <v>313</v>
      </c>
      <c r="H16192" t="s">
        <v>314</v>
      </c>
      <c r="I16192" t="s">
        <v>315</v>
      </c>
    </row>
    <row r="16193" spans="1:9" x14ac:dyDescent="0.25">
      <c r="A16193">
        <v>16191</v>
      </c>
      <c r="B16193" t="s">
        <v>31</v>
      </c>
      <c r="C16193">
        <v>2016</v>
      </c>
      <c r="D16193" t="s">
        <v>302</v>
      </c>
      <c r="E16193" t="s">
        <v>204</v>
      </c>
      <c r="F16193">
        <v>0.5</v>
      </c>
      <c r="G16193" t="s">
        <v>313</v>
      </c>
      <c r="H16193" t="s">
        <v>314</v>
      </c>
      <c r="I16193" t="s">
        <v>315</v>
      </c>
    </row>
    <row r="16194" spans="1:9" x14ac:dyDescent="0.25">
      <c r="A16194">
        <v>16192</v>
      </c>
      <c r="B16194" t="s">
        <v>24</v>
      </c>
      <c r="C16194">
        <v>2016</v>
      </c>
      <c r="D16194" t="s">
        <v>302</v>
      </c>
      <c r="E16194" t="s">
        <v>204</v>
      </c>
      <c r="F16194">
        <v>0</v>
      </c>
      <c r="G16194" t="s">
        <v>313</v>
      </c>
      <c r="H16194" t="s">
        <v>314</v>
      </c>
      <c r="I16194" t="s">
        <v>315</v>
      </c>
    </row>
    <row r="16195" spans="1:9" x14ac:dyDescent="0.25">
      <c r="A16195">
        <v>16193</v>
      </c>
      <c r="B16195" t="s">
        <v>5</v>
      </c>
      <c r="C16195">
        <v>2016</v>
      </c>
      <c r="D16195" t="s">
        <v>302</v>
      </c>
      <c r="E16195" t="s">
        <v>204</v>
      </c>
      <c r="F16195">
        <v>0</v>
      </c>
      <c r="G16195" t="s">
        <v>313</v>
      </c>
      <c r="H16195" t="s">
        <v>314</v>
      </c>
      <c r="I16195" t="s">
        <v>315</v>
      </c>
    </row>
    <row r="16196" spans="1:9" x14ac:dyDescent="0.25">
      <c r="A16196">
        <v>16194</v>
      </c>
      <c r="B16196" t="s">
        <v>26</v>
      </c>
      <c r="C16196">
        <v>2016</v>
      </c>
      <c r="D16196" t="s">
        <v>302</v>
      </c>
      <c r="E16196" t="s">
        <v>204</v>
      </c>
      <c r="F16196">
        <v>0</v>
      </c>
      <c r="G16196" t="s">
        <v>313</v>
      </c>
      <c r="H16196" t="s">
        <v>314</v>
      </c>
      <c r="I16196" t="s">
        <v>315</v>
      </c>
    </row>
    <row r="16197" spans="1:9" x14ac:dyDescent="0.25">
      <c r="A16197">
        <v>16195</v>
      </c>
      <c r="B16197" t="s">
        <v>28</v>
      </c>
      <c r="C16197">
        <v>2016</v>
      </c>
      <c r="D16197" t="s">
        <v>302</v>
      </c>
      <c r="E16197" t="s">
        <v>204</v>
      </c>
      <c r="F16197">
        <v>0</v>
      </c>
      <c r="G16197" t="s">
        <v>313</v>
      </c>
      <c r="H16197" t="s">
        <v>314</v>
      </c>
      <c r="I16197" t="s">
        <v>315</v>
      </c>
    </row>
    <row r="16198" spans="1:9" x14ac:dyDescent="0.25">
      <c r="A16198">
        <v>16196</v>
      </c>
      <c r="B16198" t="s">
        <v>11</v>
      </c>
      <c r="C16198">
        <v>2016</v>
      </c>
      <c r="D16198" t="s">
        <v>302</v>
      </c>
      <c r="E16198" t="s">
        <v>204</v>
      </c>
      <c r="F16198">
        <v>0</v>
      </c>
      <c r="G16198" t="s">
        <v>313</v>
      </c>
      <c r="H16198" t="s">
        <v>314</v>
      </c>
      <c r="I16198" t="s">
        <v>315</v>
      </c>
    </row>
    <row r="16199" spans="1:9" x14ac:dyDescent="0.25">
      <c r="A16199">
        <v>16197</v>
      </c>
      <c r="B16199" t="s">
        <v>12</v>
      </c>
      <c r="C16199">
        <v>2016</v>
      </c>
      <c r="D16199" t="s">
        <v>302</v>
      </c>
      <c r="E16199" t="s">
        <v>204</v>
      </c>
      <c r="F16199">
        <v>0</v>
      </c>
      <c r="G16199" t="s">
        <v>313</v>
      </c>
      <c r="H16199" t="s">
        <v>314</v>
      </c>
      <c r="I16199" t="s">
        <v>315</v>
      </c>
    </row>
    <row r="16200" spans="1:9" x14ac:dyDescent="0.25">
      <c r="A16200">
        <v>16198</v>
      </c>
      <c r="B16200" t="s">
        <v>7</v>
      </c>
      <c r="C16200">
        <v>2016</v>
      </c>
      <c r="D16200" t="s">
        <v>302</v>
      </c>
      <c r="E16200" t="s">
        <v>204</v>
      </c>
      <c r="F16200">
        <v>0</v>
      </c>
      <c r="G16200" t="s">
        <v>313</v>
      </c>
      <c r="H16200" t="s">
        <v>314</v>
      </c>
      <c r="I16200" t="s">
        <v>315</v>
      </c>
    </row>
    <row r="16201" spans="1:9" x14ac:dyDescent="0.25">
      <c r="A16201">
        <v>16199</v>
      </c>
      <c r="B16201" t="s">
        <v>18</v>
      </c>
      <c r="C16201">
        <v>2016</v>
      </c>
      <c r="D16201" t="s">
        <v>302</v>
      </c>
      <c r="E16201" t="s">
        <v>204</v>
      </c>
      <c r="F16201">
        <v>0</v>
      </c>
      <c r="G16201" t="s">
        <v>313</v>
      </c>
      <c r="H16201" t="s">
        <v>314</v>
      </c>
      <c r="I16201" t="s">
        <v>315</v>
      </c>
    </row>
    <row r="16202" spans="1:9" x14ac:dyDescent="0.25">
      <c r="A16202">
        <v>16200</v>
      </c>
      <c r="B16202" t="s">
        <v>23</v>
      </c>
      <c r="C16202">
        <v>2016</v>
      </c>
      <c r="D16202" t="s">
        <v>302</v>
      </c>
      <c r="E16202" t="s">
        <v>204</v>
      </c>
      <c r="F16202">
        <v>0</v>
      </c>
      <c r="G16202" t="s">
        <v>313</v>
      </c>
      <c r="H16202" t="s">
        <v>314</v>
      </c>
      <c r="I16202" t="s">
        <v>315</v>
      </c>
    </row>
    <row r="16203" spans="1:9" x14ac:dyDescent="0.25">
      <c r="A16203">
        <v>16201</v>
      </c>
      <c r="B16203" t="s">
        <v>14</v>
      </c>
      <c r="C16203">
        <v>2016</v>
      </c>
      <c r="D16203" t="s">
        <v>302</v>
      </c>
      <c r="E16203" t="s">
        <v>204</v>
      </c>
      <c r="F16203">
        <v>0</v>
      </c>
      <c r="G16203" t="s">
        <v>313</v>
      </c>
      <c r="H16203" t="s">
        <v>314</v>
      </c>
      <c r="I16203" t="s">
        <v>315</v>
      </c>
    </row>
    <row r="16204" spans="1:9" x14ac:dyDescent="0.25">
      <c r="A16204">
        <v>16202</v>
      </c>
      <c r="B16204" t="s">
        <v>17</v>
      </c>
      <c r="C16204">
        <v>2016</v>
      </c>
      <c r="D16204" t="s">
        <v>302</v>
      </c>
      <c r="E16204" t="s">
        <v>204</v>
      </c>
      <c r="F16204">
        <v>0.5</v>
      </c>
      <c r="G16204" t="s">
        <v>313</v>
      </c>
      <c r="H16204" t="s">
        <v>314</v>
      </c>
      <c r="I16204" t="s">
        <v>315</v>
      </c>
    </row>
    <row r="16205" spans="1:9" x14ac:dyDescent="0.25">
      <c r="A16205">
        <v>16203</v>
      </c>
      <c r="B16205" t="s">
        <v>19</v>
      </c>
      <c r="C16205">
        <v>2016</v>
      </c>
      <c r="D16205" t="s">
        <v>302</v>
      </c>
      <c r="E16205" t="s">
        <v>204</v>
      </c>
      <c r="F16205">
        <v>0</v>
      </c>
      <c r="G16205" t="s">
        <v>313</v>
      </c>
      <c r="H16205" t="s">
        <v>314</v>
      </c>
      <c r="I16205" t="s">
        <v>315</v>
      </c>
    </row>
    <row r="16206" spans="1:9" x14ac:dyDescent="0.25">
      <c r="A16206">
        <v>16204</v>
      </c>
      <c r="B16206" t="s">
        <v>27</v>
      </c>
      <c r="C16206">
        <v>2016</v>
      </c>
      <c r="D16206" t="s">
        <v>302</v>
      </c>
      <c r="E16206" t="s">
        <v>204</v>
      </c>
      <c r="F16206">
        <v>-1</v>
      </c>
      <c r="G16206" t="s">
        <v>313</v>
      </c>
      <c r="H16206" t="s">
        <v>314</v>
      </c>
      <c r="I16206" t="s">
        <v>315</v>
      </c>
    </row>
    <row r="16207" spans="1:9" x14ac:dyDescent="0.25">
      <c r="A16207">
        <v>16205</v>
      </c>
      <c r="B16207" t="s">
        <v>13</v>
      </c>
      <c r="C16207">
        <v>2016</v>
      </c>
      <c r="D16207" t="s">
        <v>302</v>
      </c>
      <c r="E16207" t="s">
        <v>204</v>
      </c>
      <c r="F16207">
        <v>-0.5</v>
      </c>
      <c r="G16207" t="s">
        <v>313</v>
      </c>
      <c r="H16207" t="s">
        <v>314</v>
      </c>
      <c r="I16207" t="s">
        <v>315</v>
      </c>
    </row>
    <row r="16208" spans="1:9" x14ac:dyDescent="0.25">
      <c r="A16208">
        <v>16206</v>
      </c>
      <c r="B16208" t="s">
        <v>4</v>
      </c>
      <c r="C16208">
        <v>2016</v>
      </c>
      <c r="D16208" t="s">
        <v>302</v>
      </c>
      <c r="E16208" t="s">
        <v>204</v>
      </c>
      <c r="F16208">
        <v>0</v>
      </c>
      <c r="G16208" t="s">
        <v>313</v>
      </c>
      <c r="H16208" t="s">
        <v>314</v>
      </c>
      <c r="I16208" t="s">
        <v>315</v>
      </c>
    </row>
    <row r="16209" spans="1:9" x14ac:dyDescent="0.25">
      <c r="A16209">
        <v>16207</v>
      </c>
      <c r="B16209" t="s">
        <v>6</v>
      </c>
      <c r="C16209">
        <v>2016</v>
      </c>
      <c r="D16209" t="s">
        <v>302</v>
      </c>
      <c r="E16209" t="s">
        <v>204</v>
      </c>
      <c r="F16209">
        <v>0.5</v>
      </c>
      <c r="G16209" t="s">
        <v>313</v>
      </c>
      <c r="H16209" t="s">
        <v>314</v>
      </c>
      <c r="I16209" t="s">
        <v>315</v>
      </c>
    </row>
    <row r="16210" spans="1:9" x14ac:dyDescent="0.25">
      <c r="A16210">
        <v>16208</v>
      </c>
      <c r="B16210" t="s">
        <v>9</v>
      </c>
      <c r="C16210">
        <v>2016</v>
      </c>
      <c r="D16210" t="s">
        <v>302</v>
      </c>
      <c r="E16210" t="s">
        <v>204</v>
      </c>
      <c r="F16210">
        <v>0</v>
      </c>
      <c r="G16210" t="s">
        <v>313</v>
      </c>
      <c r="H16210" t="s">
        <v>314</v>
      </c>
      <c r="I16210" t="s">
        <v>315</v>
      </c>
    </row>
    <row r="16211" spans="1:9" x14ac:dyDescent="0.25">
      <c r="A16211">
        <v>16209</v>
      </c>
      <c r="B16211" t="s">
        <v>10</v>
      </c>
      <c r="C16211">
        <v>2016</v>
      </c>
      <c r="D16211" t="s">
        <v>302</v>
      </c>
      <c r="E16211" t="s">
        <v>204</v>
      </c>
      <c r="F16211">
        <v>0</v>
      </c>
      <c r="G16211" t="s">
        <v>313</v>
      </c>
      <c r="H16211" t="s">
        <v>314</v>
      </c>
      <c r="I16211" t="s">
        <v>315</v>
      </c>
    </row>
    <row r="16212" spans="1:9" x14ac:dyDescent="0.25">
      <c r="A16212">
        <v>16210</v>
      </c>
      <c r="B16212" t="s">
        <v>3</v>
      </c>
      <c r="C16212">
        <v>2016</v>
      </c>
      <c r="D16212" t="s">
        <v>302</v>
      </c>
      <c r="E16212" t="s">
        <v>204</v>
      </c>
      <c r="F16212">
        <v>0</v>
      </c>
      <c r="G16212" t="s">
        <v>313</v>
      </c>
      <c r="H16212" t="s">
        <v>314</v>
      </c>
      <c r="I16212" t="s">
        <v>315</v>
      </c>
    </row>
    <row r="16213" spans="1:9" x14ac:dyDescent="0.25">
      <c r="A16213">
        <v>16211</v>
      </c>
      <c r="B16213" t="s">
        <v>25</v>
      </c>
      <c r="C16213">
        <v>2016</v>
      </c>
      <c r="D16213" t="s">
        <v>302</v>
      </c>
      <c r="E16213" t="s">
        <v>204</v>
      </c>
      <c r="F16213">
        <v>0</v>
      </c>
      <c r="G16213" t="s">
        <v>313</v>
      </c>
      <c r="H16213" t="s">
        <v>314</v>
      </c>
      <c r="I16213" t="s">
        <v>315</v>
      </c>
    </row>
    <row r="16214" spans="1:9" x14ac:dyDescent="0.25">
      <c r="A16214">
        <v>16212</v>
      </c>
      <c r="B16214" t="s">
        <v>8</v>
      </c>
      <c r="C16214">
        <v>2016</v>
      </c>
      <c r="D16214" t="s">
        <v>302</v>
      </c>
      <c r="E16214" t="s">
        <v>205</v>
      </c>
      <c r="F16214">
        <v>0</v>
      </c>
      <c r="G16214" t="s">
        <v>316</v>
      </c>
      <c r="H16214" t="s">
        <v>314</v>
      </c>
      <c r="I16214" t="s">
        <v>315</v>
      </c>
    </row>
    <row r="16215" spans="1:9" x14ac:dyDescent="0.25">
      <c r="A16215">
        <v>16213</v>
      </c>
      <c r="B16215" t="s">
        <v>22</v>
      </c>
      <c r="C16215">
        <v>2016</v>
      </c>
      <c r="D16215" t="s">
        <v>302</v>
      </c>
      <c r="E16215" t="s">
        <v>205</v>
      </c>
      <c r="F16215">
        <v>0</v>
      </c>
      <c r="G16215" t="s">
        <v>316</v>
      </c>
      <c r="H16215" t="s">
        <v>314</v>
      </c>
      <c r="I16215" t="s">
        <v>315</v>
      </c>
    </row>
    <row r="16216" spans="1:9" x14ac:dyDescent="0.25">
      <c r="A16216">
        <v>16214</v>
      </c>
      <c r="B16216" t="s">
        <v>15</v>
      </c>
      <c r="C16216">
        <v>2016</v>
      </c>
      <c r="D16216" t="s">
        <v>302</v>
      </c>
      <c r="E16216" t="s">
        <v>205</v>
      </c>
      <c r="F16216">
        <v>0</v>
      </c>
      <c r="G16216" t="s">
        <v>316</v>
      </c>
      <c r="H16216" t="s">
        <v>314</v>
      </c>
      <c r="I16216" t="s">
        <v>315</v>
      </c>
    </row>
    <row r="16217" spans="1:9" x14ac:dyDescent="0.25">
      <c r="A16217">
        <v>16215</v>
      </c>
      <c r="B16217" t="s">
        <v>20</v>
      </c>
      <c r="C16217">
        <v>2016</v>
      </c>
      <c r="D16217" t="s">
        <v>302</v>
      </c>
      <c r="E16217" t="s">
        <v>205</v>
      </c>
      <c r="F16217">
        <v>0</v>
      </c>
      <c r="G16217" t="s">
        <v>316</v>
      </c>
      <c r="H16217" t="s">
        <v>314</v>
      </c>
      <c r="I16217" t="s">
        <v>315</v>
      </c>
    </row>
    <row r="16218" spans="1:9" x14ac:dyDescent="0.25">
      <c r="A16218">
        <v>16216</v>
      </c>
      <c r="B16218" t="s">
        <v>30</v>
      </c>
      <c r="C16218">
        <v>2016</v>
      </c>
      <c r="D16218" t="s">
        <v>302</v>
      </c>
      <c r="E16218" t="s">
        <v>205</v>
      </c>
      <c r="F16218">
        <v>0</v>
      </c>
      <c r="G16218" t="s">
        <v>316</v>
      </c>
      <c r="H16218" t="s">
        <v>314</v>
      </c>
      <c r="I16218" t="s">
        <v>315</v>
      </c>
    </row>
    <row r="16219" spans="1:9" x14ac:dyDescent="0.25">
      <c r="A16219">
        <v>16217</v>
      </c>
      <c r="B16219" t="s">
        <v>21</v>
      </c>
      <c r="C16219">
        <v>2016</v>
      </c>
      <c r="D16219" t="s">
        <v>302</v>
      </c>
      <c r="E16219" t="s">
        <v>205</v>
      </c>
      <c r="F16219">
        <v>0</v>
      </c>
      <c r="G16219" t="s">
        <v>316</v>
      </c>
      <c r="H16219" t="s">
        <v>314</v>
      </c>
      <c r="I16219" t="s">
        <v>315</v>
      </c>
    </row>
    <row r="16220" spans="1:9" x14ac:dyDescent="0.25">
      <c r="A16220">
        <v>16218</v>
      </c>
      <c r="B16220" t="s">
        <v>16</v>
      </c>
      <c r="C16220">
        <v>2016</v>
      </c>
      <c r="D16220" t="s">
        <v>302</v>
      </c>
      <c r="E16220" t="s">
        <v>205</v>
      </c>
      <c r="F16220">
        <v>0</v>
      </c>
      <c r="G16220" t="s">
        <v>316</v>
      </c>
      <c r="H16220" t="s">
        <v>314</v>
      </c>
      <c r="I16220" t="s">
        <v>315</v>
      </c>
    </row>
    <row r="16221" spans="1:9" x14ac:dyDescent="0.25">
      <c r="A16221">
        <v>16219</v>
      </c>
      <c r="B16221" t="s">
        <v>29</v>
      </c>
      <c r="C16221">
        <v>2016</v>
      </c>
      <c r="D16221" t="s">
        <v>302</v>
      </c>
      <c r="E16221" t="s">
        <v>205</v>
      </c>
      <c r="F16221">
        <v>0</v>
      </c>
      <c r="G16221" t="s">
        <v>316</v>
      </c>
      <c r="H16221" t="s">
        <v>314</v>
      </c>
      <c r="I16221" t="s">
        <v>315</v>
      </c>
    </row>
    <row r="16222" spans="1:9" x14ac:dyDescent="0.25">
      <c r="A16222">
        <v>16220</v>
      </c>
      <c r="B16222" t="s">
        <v>31</v>
      </c>
      <c r="C16222">
        <v>2016</v>
      </c>
      <c r="D16222" t="s">
        <v>302</v>
      </c>
      <c r="E16222" t="s">
        <v>205</v>
      </c>
      <c r="F16222">
        <v>0</v>
      </c>
      <c r="G16222" t="s">
        <v>316</v>
      </c>
      <c r="H16222" t="s">
        <v>314</v>
      </c>
      <c r="I16222" t="s">
        <v>315</v>
      </c>
    </row>
    <row r="16223" spans="1:9" x14ac:dyDescent="0.25">
      <c r="A16223">
        <v>16221</v>
      </c>
      <c r="B16223" t="s">
        <v>24</v>
      </c>
      <c r="C16223">
        <v>2016</v>
      </c>
      <c r="D16223" t="s">
        <v>302</v>
      </c>
      <c r="E16223" t="s">
        <v>205</v>
      </c>
      <c r="F16223">
        <v>0</v>
      </c>
      <c r="G16223" t="s">
        <v>316</v>
      </c>
      <c r="H16223" t="s">
        <v>314</v>
      </c>
      <c r="I16223" t="s">
        <v>315</v>
      </c>
    </row>
    <row r="16224" spans="1:9" x14ac:dyDescent="0.25">
      <c r="A16224">
        <v>16222</v>
      </c>
      <c r="B16224" t="s">
        <v>5</v>
      </c>
      <c r="C16224">
        <v>2016</v>
      </c>
      <c r="D16224" t="s">
        <v>302</v>
      </c>
      <c r="E16224" t="s">
        <v>205</v>
      </c>
      <c r="F16224">
        <v>0</v>
      </c>
      <c r="G16224" t="s">
        <v>316</v>
      </c>
      <c r="H16224" t="s">
        <v>314</v>
      </c>
      <c r="I16224" t="s">
        <v>315</v>
      </c>
    </row>
    <row r="16225" spans="1:9" x14ac:dyDescent="0.25">
      <c r="A16225">
        <v>16223</v>
      </c>
      <c r="B16225" t="s">
        <v>26</v>
      </c>
      <c r="C16225">
        <v>2016</v>
      </c>
      <c r="D16225" t="s">
        <v>302</v>
      </c>
      <c r="E16225" t="s">
        <v>205</v>
      </c>
      <c r="F16225">
        <v>0</v>
      </c>
      <c r="G16225" t="s">
        <v>316</v>
      </c>
      <c r="H16225" t="s">
        <v>314</v>
      </c>
      <c r="I16225" t="s">
        <v>315</v>
      </c>
    </row>
    <row r="16226" spans="1:9" x14ac:dyDescent="0.25">
      <c r="A16226">
        <v>16224</v>
      </c>
      <c r="B16226" t="s">
        <v>28</v>
      </c>
      <c r="C16226">
        <v>2016</v>
      </c>
      <c r="D16226" t="s">
        <v>302</v>
      </c>
      <c r="E16226" t="s">
        <v>205</v>
      </c>
      <c r="F16226">
        <v>0</v>
      </c>
      <c r="G16226" t="s">
        <v>316</v>
      </c>
      <c r="H16226" t="s">
        <v>314</v>
      </c>
      <c r="I16226" t="s">
        <v>315</v>
      </c>
    </row>
    <row r="16227" spans="1:9" x14ac:dyDescent="0.25">
      <c r="A16227">
        <v>16225</v>
      </c>
      <c r="B16227" t="s">
        <v>11</v>
      </c>
      <c r="C16227">
        <v>2016</v>
      </c>
      <c r="D16227" t="s">
        <v>302</v>
      </c>
      <c r="E16227" t="s">
        <v>205</v>
      </c>
      <c r="F16227">
        <v>0</v>
      </c>
      <c r="G16227" t="s">
        <v>316</v>
      </c>
      <c r="H16227" t="s">
        <v>314</v>
      </c>
      <c r="I16227" t="s">
        <v>315</v>
      </c>
    </row>
    <row r="16228" spans="1:9" x14ac:dyDescent="0.25">
      <c r="A16228">
        <v>16226</v>
      </c>
      <c r="B16228" t="s">
        <v>12</v>
      </c>
      <c r="C16228">
        <v>2016</v>
      </c>
      <c r="D16228" t="s">
        <v>302</v>
      </c>
      <c r="E16228" t="s">
        <v>205</v>
      </c>
      <c r="F16228">
        <v>0</v>
      </c>
      <c r="G16228" t="s">
        <v>316</v>
      </c>
      <c r="H16228" t="s">
        <v>314</v>
      </c>
      <c r="I16228" t="s">
        <v>315</v>
      </c>
    </row>
    <row r="16229" spans="1:9" x14ac:dyDescent="0.25">
      <c r="A16229">
        <v>16227</v>
      </c>
      <c r="B16229" t="s">
        <v>7</v>
      </c>
      <c r="C16229">
        <v>2016</v>
      </c>
      <c r="D16229" t="s">
        <v>302</v>
      </c>
      <c r="E16229" t="s">
        <v>205</v>
      </c>
      <c r="F16229">
        <v>0</v>
      </c>
      <c r="G16229" t="s">
        <v>316</v>
      </c>
      <c r="H16229" t="s">
        <v>314</v>
      </c>
      <c r="I16229" t="s">
        <v>315</v>
      </c>
    </row>
    <row r="16230" spans="1:9" x14ac:dyDescent="0.25">
      <c r="A16230">
        <v>16228</v>
      </c>
      <c r="B16230" t="s">
        <v>18</v>
      </c>
      <c r="C16230">
        <v>2016</v>
      </c>
      <c r="D16230" t="s">
        <v>302</v>
      </c>
      <c r="E16230" t="s">
        <v>205</v>
      </c>
      <c r="F16230">
        <v>0</v>
      </c>
      <c r="G16230" t="s">
        <v>316</v>
      </c>
      <c r="H16230" t="s">
        <v>314</v>
      </c>
      <c r="I16230" t="s">
        <v>315</v>
      </c>
    </row>
    <row r="16231" spans="1:9" x14ac:dyDescent="0.25">
      <c r="A16231">
        <v>16229</v>
      </c>
      <c r="B16231" t="s">
        <v>23</v>
      </c>
      <c r="C16231">
        <v>2016</v>
      </c>
      <c r="D16231" t="s">
        <v>302</v>
      </c>
      <c r="E16231" t="s">
        <v>205</v>
      </c>
      <c r="F16231">
        <v>0</v>
      </c>
      <c r="G16231" t="s">
        <v>316</v>
      </c>
      <c r="H16231" t="s">
        <v>314</v>
      </c>
      <c r="I16231" t="s">
        <v>315</v>
      </c>
    </row>
    <row r="16232" spans="1:9" x14ac:dyDescent="0.25">
      <c r="A16232">
        <v>16230</v>
      </c>
      <c r="B16232" t="s">
        <v>14</v>
      </c>
      <c r="C16232">
        <v>2016</v>
      </c>
      <c r="D16232" t="s">
        <v>302</v>
      </c>
      <c r="E16232" t="s">
        <v>205</v>
      </c>
      <c r="F16232">
        <v>0</v>
      </c>
      <c r="G16232" t="s">
        <v>316</v>
      </c>
      <c r="H16232" t="s">
        <v>314</v>
      </c>
      <c r="I16232" t="s">
        <v>315</v>
      </c>
    </row>
    <row r="16233" spans="1:9" x14ac:dyDescent="0.25">
      <c r="A16233">
        <v>16231</v>
      </c>
      <c r="B16233" t="s">
        <v>17</v>
      </c>
      <c r="C16233">
        <v>2016</v>
      </c>
      <c r="D16233" t="s">
        <v>302</v>
      </c>
      <c r="E16233" t="s">
        <v>205</v>
      </c>
      <c r="F16233">
        <v>0</v>
      </c>
      <c r="G16233" t="s">
        <v>316</v>
      </c>
      <c r="H16233" t="s">
        <v>314</v>
      </c>
      <c r="I16233" t="s">
        <v>315</v>
      </c>
    </row>
    <row r="16234" spans="1:9" x14ac:dyDescent="0.25">
      <c r="A16234">
        <v>16232</v>
      </c>
      <c r="B16234" t="s">
        <v>19</v>
      </c>
      <c r="C16234">
        <v>2016</v>
      </c>
      <c r="D16234" t="s">
        <v>302</v>
      </c>
      <c r="E16234" t="s">
        <v>205</v>
      </c>
      <c r="F16234">
        <v>0</v>
      </c>
      <c r="G16234" t="s">
        <v>316</v>
      </c>
      <c r="H16234" t="s">
        <v>314</v>
      </c>
      <c r="I16234" t="s">
        <v>315</v>
      </c>
    </row>
    <row r="16235" spans="1:9" x14ac:dyDescent="0.25">
      <c r="A16235">
        <v>16233</v>
      </c>
      <c r="B16235" t="s">
        <v>27</v>
      </c>
      <c r="C16235">
        <v>2016</v>
      </c>
      <c r="D16235" t="s">
        <v>302</v>
      </c>
      <c r="E16235" t="s">
        <v>205</v>
      </c>
      <c r="F16235">
        <v>0</v>
      </c>
      <c r="G16235" t="s">
        <v>316</v>
      </c>
      <c r="H16235" t="s">
        <v>314</v>
      </c>
      <c r="I16235" t="s">
        <v>315</v>
      </c>
    </row>
    <row r="16236" spans="1:9" x14ac:dyDescent="0.25">
      <c r="A16236">
        <v>16234</v>
      </c>
      <c r="B16236" t="s">
        <v>13</v>
      </c>
      <c r="C16236">
        <v>2016</v>
      </c>
      <c r="D16236" t="s">
        <v>302</v>
      </c>
      <c r="E16236" t="s">
        <v>205</v>
      </c>
      <c r="F16236">
        <v>0</v>
      </c>
      <c r="G16236" t="s">
        <v>316</v>
      </c>
      <c r="H16236" t="s">
        <v>314</v>
      </c>
      <c r="I16236" t="s">
        <v>315</v>
      </c>
    </row>
    <row r="16237" spans="1:9" x14ac:dyDescent="0.25">
      <c r="A16237">
        <v>16235</v>
      </c>
      <c r="B16237" t="s">
        <v>4</v>
      </c>
      <c r="C16237">
        <v>2016</v>
      </c>
      <c r="D16237" t="s">
        <v>302</v>
      </c>
      <c r="E16237" t="s">
        <v>205</v>
      </c>
      <c r="F16237">
        <v>0</v>
      </c>
      <c r="G16237" t="s">
        <v>316</v>
      </c>
      <c r="H16237" t="s">
        <v>314</v>
      </c>
      <c r="I16237" t="s">
        <v>315</v>
      </c>
    </row>
    <row r="16238" spans="1:9" x14ac:dyDescent="0.25">
      <c r="A16238">
        <v>16236</v>
      </c>
      <c r="B16238" t="s">
        <v>6</v>
      </c>
      <c r="C16238">
        <v>2016</v>
      </c>
      <c r="D16238" t="s">
        <v>302</v>
      </c>
      <c r="E16238" t="s">
        <v>205</v>
      </c>
      <c r="F16238">
        <v>0</v>
      </c>
      <c r="G16238" t="s">
        <v>316</v>
      </c>
      <c r="H16238" t="s">
        <v>314</v>
      </c>
      <c r="I16238" t="s">
        <v>315</v>
      </c>
    </row>
    <row r="16239" spans="1:9" x14ac:dyDescent="0.25">
      <c r="A16239">
        <v>16237</v>
      </c>
      <c r="B16239" t="s">
        <v>9</v>
      </c>
      <c r="C16239">
        <v>2016</v>
      </c>
      <c r="D16239" t="s">
        <v>302</v>
      </c>
      <c r="E16239" t="s">
        <v>205</v>
      </c>
      <c r="F16239">
        <v>0</v>
      </c>
      <c r="G16239" t="s">
        <v>316</v>
      </c>
      <c r="H16239" t="s">
        <v>314</v>
      </c>
      <c r="I16239" t="s">
        <v>315</v>
      </c>
    </row>
    <row r="16240" spans="1:9" x14ac:dyDescent="0.25">
      <c r="A16240">
        <v>16238</v>
      </c>
      <c r="B16240" t="s">
        <v>10</v>
      </c>
      <c r="C16240">
        <v>2016</v>
      </c>
      <c r="D16240" t="s">
        <v>302</v>
      </c>
      <c r="E16240" t="s">
        <v>205</v>
      </c>
      <c r="F16240">
        <v>0</v>
      </c>
      <c r="G16240" t="s">
        <v>316</v>
      </c>
      <c r="H16240" t="s">
        <v>314</v>
      </c>
      <c r="I16240" t="s">
        <v>315</v>
      </c>
    </row>
    <row r="16241" spans="1:9" x14ac:dyDescent="0.25">
      <c r="A16241">
        <v>16239</v>
      </c>
      <c r="B16241" t="s">
        <v>3</v>
      </c>
      <c r="C16241">
        <v>2016</v>
      </c>
      <c r="D16241" t="s">
        <v>302</v>
      </c>
      <c r="E16241" t="s">
        <v>205</v>
      </c>
      <c r="F16241">
        <v>0</v>
      </c>
      <c r="G16241" t="s">
        <v>316</v>
      </c>
      <c r="H16241" t="s">
        <v>314</v>
      </c>
      <c r="I16241" t="s">
        <v>315</v>
      </c>
    </row>
    <row r="16242" spans="1:9" x14ac:dyDescent="0.25">
      <c r="A16242">
        <v>16240</v>
      </c>
      <c r="B16242" t="s">
        <v>25</v>
      </c>
      <c r="C16242">
        <v>2016</v>
      </c>
      <c r="D16242" t="s">
        <v>302</v>
      </c>
      <c r="E16242" t="s">
        <v>205</v>
      </c>
      <c r="F16242">
        <v>0</v>
      </c>
      <c r="G16242" t="s">
        <v>316</v>
      </c>
      <c r="H16242" t="s">
        <v>314</v>
      </c>
      <c r="I16242" t="s">
        <v>315</v>
      </c>
    </row>
    <row r="16243" spans="1:9" x14ac:dyDescent="0.25">
      <c r="A16243">
        <v>16241</v>
      </c>
      <c r="B16243" t="s">
        <v>8</v>
      </c>
      <c r="C16243">
        <v>2017</v>
      </c>
      <c r="D16243" t="s">
        <v>302</v>
      </c>
      <c r="E16243" t="s">
        <v>312</v>
      </c>
      <c r="F16243">
        <v>1031998</v>
      </c>
      <c r="G16243" t="s">
        <v>313</v>
      </c>
      <c r="H16243" t="s">
        <v>314</v>
      </c>
      <c r="I16243" t="s">
        <v>315</v>
      </c>
    </row>
    <row r="16244" spans="1:9" x14ac:dyDescent="0.25">
      <c r="A16244">
        <v>16242</v>
      </c>
      <c r="B16244" t="s">
        <v>22</v>
      </c>
      <c r="C16244">
        <v>2017</v>
      </c>
      <c r="D16244" t="s">
        <v>302</v>
      </c>
      <c r="E16244" t="s">
        <v>312</v>
      </c>
      <c r="F16244">
        <v>1031998</v>
      </c>
      <c r="G16244" t="s">
        <v>313</v>
      </c>
      <c r="H16244" t="s">
        <v>314</v>
      </c>
      <c r="I16244" t="s">
        <v>315</v>
      </c>
    </row>
    <row r="16245" spans="1:9" x14ac:dyDescent="0.25">
      <c r="A16245">
        <v>16243</v>
      </c>
      <c r="B16245" t="s">
        <v>15</v>
      </c>
      <c r="C16245">
        <v>2017</v>
      </c>
      <c r="D16245" t="s">
        <v>302</v>
      </c>
      <c r="E16245" t="s">
        <v>312</v>
      </c>
      <c r="F16245">
        <v>1025298</v>
      </c>
      <c r="G16245" t="s">
        <v>313</v>
      </c>
      <c r="H16245" t="s">
        <v>314</v>
      </c>
      <c r="I16245" t="s">
        <v>315</v>
      </c>
    </row>
    <row r="16246" spans="1:9" x14ac:dyDescent="0.25">
      <c r="A16246">
        <v>16244</v>
      </c>
      <c r="B16246" t="s">
        <v>20</v>
      </c>
      <c r="C16246">
        <v>2017</v>
      </c>
      <c r="D16246" t="s">
        <v>302</v>
      </c>
      <c r="E16246" t="s">
        <v>312</v>
      </c>
      <c r="F16246">
        <v>1024533</v>
      </c>
      <c r="G16246" t="s">
        <v>313</v>
      </c>
      <c r="H16246" t="s">
        <v>314</v>
      </c>
      <c r="I16246" t="s">
        <v>315</v>
      </c>
    </row>
    <row r="16247" spans="1:9" x14ac:dyDescent="0.25">
      <c r="A16247">
        <v>16245</v>
      </c>
      <c r="B16247" t="s">
        <v>30</v>
      </c>
      <c r="C16247">
        <v>2017</v>
      </c>
      <c r="D16247" t="s">
        <v>302</v>
      </c>
      <c r="E16247" t="s">
        <v>312</v>
      </c>
      <c r="F16247">
        <v>1023759</v>
      </c>
      <c r="G16247" t="s">
        <v>313</v>
      </c>
      <c r="H16247" t="s">
        <v>314</v>
      </c>
      <c r="I16247" t="s">
        <v>315</v>
      </c>
    </row>
    <row r="16248" spans="1:9" x14ac:dyDescent="0.25">
      <c r="A16248">
        <v>16246</v>
      </c>
      <c r="B16248" t="s">
        <v>21</v>
      </c>
      <c r="C16248">
        <v>2017</v>
      </c>
      <c r="D16248" t="s">
        <v>302</v>
      </c>
      <c r="E16248" t="s">
        <v>312</v>
      </c>
      <c r="F16248">
        <v>1024583</v>
      </c>
      <c r="G16248" t="s">
        <v>313</v>
      </c>
      <c r="H16248" t="s">
        <v>314</v>
      </c>
      <c r="I16248" t="s">
        <v>315</v>
      </c>
    </row>
    <row r="16249" spans="1:9" x14ac:dyDescent="0.25">
      <c r="A16249">
        <v>16247</v>
      </c>
      <c r="B16249" t="s">
        <v>16</v>
      </c>
      <c r="C16249">
        <v>2017</v>
      </c>
      <c r="D16249" t="s">
        <v>302</v>
      </c>
      <c r="E16249" t="s">
        <v>312</v>
      </c>
      <c r="F16249">
        <v>1025747</v>
      </c>
      <c r="G16249" t="s">
        <v>313</v>
      </c>
      <c r="H16249" t="s">
        <v>314</v>
      </c>
      <c r="I16249" t="s">
        <v>315</v>
      </c>
    </row>
    <row r="16250" spans="1:9" x14ac:dyDescent="0.25">
      <c r="A16250">
        <v>16248</v>
      </c>
      <c r="B16250" t="s">
        <v>29</v>
      </c>
      <c r="C16250">
        <v>2017</v>
      </c>
      <c r="D16250" t="s">
        <v>302</v>
      </c>
      <c r="E16250" t="s">
        <v>312</v>
      </c>
      <c r="F16250">
        <v>1024960</v>
      </c>
      <c r="G16250" t="s">
        <v>313</v>
      </c>
      <c r="H16250" t="s">
        <v>314</v>
      </c>
      <c r="I16250" t="s">
        <v>315</v>
      </c>
    </row>
    <row r="16251" spans="1:9" x14ac:dyDescent="0.25">
      <c r="A16251">
        <v>16249</v>
      </c>
      <c r="B16251" t="s">
        <v>31</v>
      </c>
      <c r="C16251">
        <v>2017</v>
      </c>
      <c r="D16251" t="s">
        <v>302</v>
      </c>
      <c r="E16251" t="s">
        <v>312</v>
      </c>
      <c r="F16251">
        <v>1023054</v>
      </c>
      <c r="G16251" t="s">
        <v>313</v>
      </c>
      <c r="H16251" t="s">
        <v>314</v>
      </c>
      <c r="I16251" t="s">
        <v>315</v>
      </c>
    </row>
    <row r="16252" spans="1:9" x14ac:dyDescent="0.25">
      <c r="A16252">
        <v>16250</v>
      </c>
      <c r="B16252" t="s">
        <v>24</v>
      </c>
      <c r="C16252">
        <v>2017</v>
      </c>
      <c r="D16252" t="s">
        <v>302</v>
      </c>
      <c r="E16252" t="s">
        <v>312</v>
      </c>
      <c r="F16252">
        <v>1024797</v>
      </c>
      <c r="G16252" t="s">
        <v>313</v>
      </c>
      <c r="H16252" t="s">
        <v>314</v>
      </c>
      <c r="I16252" t="s">
        <v>315</v>
      </c>
    </row>
    <row r="16253" spans="1:9" x14ac:dyDescent="0.25">
      <c r="A16253">
        <v>16251</v>
      </c>
      <c r="B16253" t="s">
        <v>5</v>
      </c>
      <c r="C16253">
        <v>2017</v>
      </c>
      <c r="D16253" t="s">
        <v>302</v>
      </c>
      <c r="E16253" t="s">
        <v>312</v>
      </c>
      <c r="F16253">
        <v>1032432</v>
      </c>
      <c r="G16253" t="s">
        <v>313</v>
      </c>
      <c r="H16253" t="s">
        <v>314</v>
      </c>
      <c r="I16253" t="s">
        <v>315</v>
      </c>
    </row>
    <row r="16254" spans="1:9" x14ac:dyDescent="0.25">
      <c r="A16254">
        <v>16252</v>
      </c>
      <c r="B16254" t="s">
        <v>26</v>
      </c>
      <c r="C16254">
        <v>2017</v>
      </c>
      <c r="D16254" t="s">
        <v>302</v>
      </c>
      <c r="E16254" t="s">
        <v>312</v>
      </c>
      <c r="F16254">
        <v>1024304</v>
      </c>
      <c r="G16254" t="s">
        <v>313</v>
      </c>
      <c r="H16254" t="s">
        <v>314</v>
      </c>
      <c r="I16254" t="s">
        <v>315</v>
      </c>
    </row>
    <row r="16255" spans="1:9" x14ac:dyDescent="0.25">
      <c r="A16255">
        <v>16253</v>
      </c>
      <c r="B16255" t="s">
        <v>28</v>
      </c>
      <c r="C16255">
        <v>2017</v>
      </c>
      <c r="D16255" t="s">
        <v>302</v>
      </c>
      <c r="E16255" t="s">
        <v>312</v>
      </c>
      <c r="F16255">
        <v>1030602</v>
      </c>
      <c r="G16255" t="s">
        <v>313</v>
      </c>
      <c r="H16255" t="s">
        <v>314</v>
      </c>
      <c r="I16255" t="s">
        <v>315</v>
      </c>
    </row>
    <row r="16256" spans="1:9" x14ac:dyDescent="0.25">
      <c r="A16256">
        <v>16254</v>
      </c>
      <c r="B16256" t="s">
        <v>11</v>
      </c>
      <c r="C16256">
        <v>2017</v>
      </c>
      <c r="D16256" t="s">
        <v>302</v>
      </c>
      <c r="E16256" t="s">
        <v>312</v>
      </c>
      <c r="F16256">
        <v>1029191</v>
      </c>
      <c r="G16256" t="s">
        <v>313</v>
      </c>
      <c r="H16256" t="s">
        <v>314</v>
      </c>
      <c r="I16256" t="s">
        <v>315</v>
      </c>
    </row>
    <row r="16257" spans="1:9" x14ac:dyDescent="0.25">
      <c r="A16257">
        <v>16255</v>
      </c>
      <c r="B16257" t="s">
        <v>12</v>
      </c>
      <c r="C16257">
        <v>2017</v>
      </c>
      <c r="D16257" t="s">
        <v>302</v>
      </c>
      <c r="E16257" t="s">
        <v>312</v>
      </c>
      <c r="F16257">
        <v>1026060</v>
      </c>
      <c r="G16257" t="s">
        <v>313</v>
      </c>
      <c r="H16257" t="s">
        <v>314</v>
      </c>
      <c r="I16257" t="s">
        <v>315</v>
      </c>
    </row>
    <row r="16258" spans="1:9" x14ac:dyDescent="0.25">
      <c r="A16258">
        <v>16256</v>
      </c>
      <c r="B16258" t="s">
        <v>7</v>
      </c>
      <c r="C16258">
        <v>2017</v>
      </c>
      <c r="D16258" t="s">
        <v>302</v>
      </c>
      <c r="E16258" t="s">
        <v>312</v>
      </c>
      <c r="F16258">
        <v>1028043</v>
      </c>
      <c r="G16258" t="s">
        <v>313</v>
      </c>
      <c r="H16258" t="s">
        <v>314</v>
      </c>
      <c r="I16258" t="s">
        <v>315</v>
      </c>
    </row>
    <row r="16259" spans="1:9" x14ac:dyDescent="0.25">
      <c r="A16259">
        <v>16257</v>
      </c>
      <c r="B16259" t="s">
        <v>18</v>
      </c>
      <c r="C16259">
        <v>2017</v>
      </c>
      <c r="D16259" t="s">
        <v>302</v>
      </c>
      <c r="E16259" t="s">
        <v>312</v>
      </c>
      <c r="F16259">
        <v>1032139</v>
      </c>
      <c r="G16259" t="s">
        <v>313</v>
      </c>
      <c r="H16259" t="s">
        <v>314</v>
      </c>
      <c r="I16259" t="s">
        <v>315</v>
      </c>
    </row>
    <row r="16260" spans="1:9" x14ac:dyDescent="0.25">
      <c r="A16260">
        <v>16258</v>
      </c>
      <c r="B16260" t="s">
        <v>23</v>
      </c>
      <c r="C16260">
        <v>2017</v>
      </c>
      <c r="D16260" t="s">
        <v>302</v>
      </c>
      <c r="E16260" t="s">
        <v>312</v>
      </c>
      <c r="F16260">
        <v>1020218</v>
      </c>
      <c r="G16260" t="s">
        <v>313</v>
      </c>
      <c r="H16260" t="s">
        <v>314</v>
      </c>
      <c r="I16260" t="s">
        <v>315</v>
      </c>
    </row>
    <row r="16261" spans="1:9" x14ac:dyDescent="0.25">
      <c r="A16261">
        <v>16259</v>
      </c>
      <c r="B16261" t="s">
        <v>14</v>
      </c>
      <c r="C16261">
        <v>2017</v>
      </c>
      <c r="D16261" t="s">
        <v>302</v>
      </c>
      <c r="E16261" t="s">
        <v>312</v>
      </c>
      <c r="F16261">
        <v>1027789</v>
      </c>
      <c r="G16261" t="s">
        <v>313</v>
      </c>
      <c r="H16261" t="s">
        <v>314</v>
      </c>
      <c r="I16261" t="s">
        <v>315</v>
      </c>
    </row>
    <row r="16262" spans="1:9" x14ac:dyDescent="0.25">
      <c r="A16262">
        <v>16260</v>
      </c>
      <c r="B16262" t="s">
        <v>17</v>
      </c>
      <c r="C16262">
        <v>2017</v>
      </c>
      <c r="D16262" t="s">
        <v>302</v>
      </c>
      <c r="E16262" t="s">
        <v>312</v>
      </c>
      <c r="F16262">
        <v>1036715</v>
      </c>
      <c r="G16262" t="s">
        <v>313</v>
      </c>
      <c r="H16262" t="s">
        <v>314</v>
      </c>
      <c r="I16262" t="s">
        <v>315</v>
      </c>
    </row>
    <row r="16263" spans="1:9" x14ac:dyDescent="0.25">
      <c r="A16263">
        <v>16261</v>
      </c>
      <c r="B16263" t="s">
        <v>19</v>
      </c>
      <c r="C16263">
        <v>2017</v>
      </c>
      <c r="D16263" t="s">
        <v>302</v>
      </c>
      <c r="E16263" t="s">
        <v>312</v>
      </c>
      <c r="F16263">
        <v>1023252</v>
      </c>
      <c r="G16263" t="s">
        <v>313</v>
      </c>
      <c r="H16263" t="s">
        <v>314</v>
      </c>
      <c r="I16263" t="s">
        <v>315</v>
      </c>
    </row>
    <row r="16264" spans="1:9" x14ac:dyDescent="0.25">
      <c r="A16264">
        <v>16262</v>
      </c>
      <c r="B16264" t="s">
        <v>27</v>
      </c>
      <c r="C16264">
        <v>2017</v>
      </c>
      <c r="D16264" t="s">
        <v>302</v>
      </c>
      <c r="E16264" t="s">
        <v>312</v>
      </c>
      <c r="F16264">
        <v>1020409</v>
      </c>
      <c r="G16264" t="s">
        <v>313</v>
      </c>
      <c r="H16264" t="s">
        <v>314</v>
      </c>
      <c r="I16264" t="s">
        <v>315</v>
      </c>
    </row>
    <row r="16265" spans="1:9" x14ac:dyDescent="0.25">
      <c r="A16265">
        <v>16263</v>
      </c>
      <c r="B16265" t="s">
        <v>13</v>
      </c>
      <c r="C16265">
        <v>2017</v>
      </c>
      <c r="D16265" t="s">
        <v>302</v>
      </c>
      <c r="E16265" t="s">
        <v>312</v>
      </c>
      <c r="F16265">
        <v>1027046</v>
      </c>
      <c r="G16265" t="s">
        <v>313</v>
      </c>
      <c r="H16265" t="s">
        <v>314</v>
      </c>
      <c r="I16265" t="s">
        <v>315</v>
      </c>
    </row>
    <row r="16266" spans="1:9" x14ac:dyDescent="0.25">
      <c r="A16266">
        <v>16264</v>
      </c>
      <c r="B16266" t="s">
        <v>4</v>
      </c>
      <c r="C16266">
        <v>2017</v>
      </c>
      <c r="D16266" t="s">
        <v>302</v>
      </c>
      <c r="E16266" t="s">
        <v>312</v>
      </c>
      <c r="F16266">
        <v>1025307</v>
      </c>
      <c r="G16266" t="s">
        <v>313</v>
      </c>
      <c r="H16266" t="s">
        <v>314</v>
      </c>
      <c r="I16266" t="s">
        <v>315</v>
      </c>
    </row>
    <row r="16267" spans="1:9" x14ac:dyDescent="0.25">
      <c r="A16267">
        <v>16265</v>
      </c>
      <c r="B16267" t="s">
        <v>6</v>
      </c>
      <c r="C16267">
        <v>2017</v>
      </c>
      <c r="D16267" t="s">
        <v>302</v>
      </c>
      <c r="E16267" t="s">
        <v>312</v>
      </c>
      <c r="F16267">
        <v>1023549</v>
      </c>
      <c r="G16267" t="s">
        <v>313</v>
      </c>
      <c r="H16267" t="s">
        <v>314</v>
      </c>
      <c r="I16267" t="s">
        <v>315</v>
      </c>
    </row>
    <row r="16268" spans="1:9" x14ac:dyDescent="0.25">
      <c r="A16268">
        <v>16266</v>
      </c>
      <c r="B16268" t="s">
        <v>9</v>
      </c>
      <c r="C16268">
        <v>2017</v>
      </c>
      <c r="D16268" t="s">
        <v>302</v>
      </c>
      <c r="E16268" t="s">
        <v>312</v>
      </c>
      <c r="F16268">
        <v>1039589</v>
      </c>
      <c r="G16268" t="s">
        <v>313</v>
      </c>
      <c r="H16268" t="s">
        <v>314</v>
      </c>
      <c r="I16268" t="s">
        <v>315</v>
      </c>
    </row>
    <row r="16269" spans="1:9" x14ac:dyDescent="0.25">
      <c r="A16269">
        <v>16267</v>
      </c>
      <c r="B16269" t="s">
        <v>10</v>
      </c>
      <c r="C16269">
        <v>2017</v>
      </c>
      <c r="D16269" t="s">
        <v>302</v>
      </c>
      <c r="E16269" t="s">
        <v>312</v>
      </c>
      <c r="F16269">
        <v>1029406</v>
      </c>
      <c r="G16269" t="s">
        <v>313</v>
      </c>
      <c r="H16269" t="s">
        <v>314</v>
      </c>
      <c r="I16269" t="s">
        <v>315</v>
      </c>
    </row>
    <row r="16270" spans="1:9" x14ac:dyDescent="0.25">
      <c r="A16270">
        <v>16268</v>
      </c>
      <c r="B16270" t="s">
        <v>3</v>
      </c>
      <c r="C16270">
        <v>2017</v>
      </c>
      <c r="D16270" t="s">
        <v>302</v>
      </c>
      <c r="E16270" t="s">
        <v>312</v>
      </c>
      <c r="F16270">
        <v>1028031</v>
      </c>
      <c r="G16270" t="s">
        <v>313</v>
      </c>
      <c r="H16270" t="s">
        <v>314</v>
      </c>
      <c r="I16270" t="s">
        <v>315</v>
      </c>
    </row>
    <row r="16271" spans="1:9" x14ac:dyDescent="0.25">
      <c r="A16271">
        <v>16269</v>
      </c>
      <c r="B16271" t="s">
        <v>25</v>
      </c>
      <c r="C16271">
        <v>2017</v>
      </c>
      <c r="D16271" t="s">
        <v>302</v>
      </c>
      <c r="E16271" t="s">
        <v>312</v>
      </c>
      <c r="F16271">
        <v>1028655</v>
      </c>
      <c r="G16271" t="s">
        <v>313</v>
      </c>
      <c r="H16271" t="s">
        <v>314</v>
      </c>
      <c r="I16271" t="s">
        <v>315</v>
      </c>
    </row>
    <row r="16272" spans="1:9" x14ac:dyDescent="0.25">
      <c r="A16272">
        <v>16270</v>
      </c>
      <c r="B16272" t="s">
        <v>8</v>
      </c>
      <c r="C16272">
        <v>2017</v>
      </c>
      <c r="D16272" t="s">
        <v>302</v>
      </c>
      <c r="E16272" t="s">
        <v>64</v>
      </c>
      <c r="F16272">
        <v>1031999.3</v>
      </c>
      <c r="G16272" t="s">
        <v>313</v>
      </c>
      <c r="H16272" t="s">
        <v>314</v>
      </c>
      <c r="I16272" t="s">
        <v>315</v>
      </c>
    </row>
    <row r="16273" spans="1:9" x14ac:dyDescent="0.25">
      <c r="A16273">
        <v>16271</v>
      </c>
      <c r="B16273" t="s">
        <v>22</v>
      </c>
      <c r="C16273">
        <v>2017</v>
      </c>
      <c r="D16273" t="s">
        <v>302</v>
      </c>
      <c r="E16273" t="s">
        <v>64</v>
      </c>
      <c r="F16273">
        <v>1031999.3</v>
      </c>
      <c r="G16273" t="s">
        <v>313</v>
      </c>
      <c r="H16273" t="s">
        <v>314</v>
      </c>
      <c r="I16273" t="s">
        <v>315</v>
      </c>
    </row>
    <row r="16274" spans="1:9" x14ac:dyDescent="0.25">
      <c r="A16274">
        <v>16272</v>
      </c>
      <c r="B16274" t="s">
        <v>15</v>
      </c>
      <c r="C16274">
        <v>2017</v>
      </c>
      <c r="D16274" t="s">
        <v>302</v>
      </c>
      <c r="E16274" t="s">
        <v>64</v>
      </c>
      <c r="F16274">
        <v>1025296.8</v>
      </c>
      <c r="G16274" t="s">
        <v>313</v>
      </c>
      <c r="H16274" t="s">
        <v>314</v>
      </c>
      <c r="I16274" t="s">
        <v>315</v>
      </c>
    </row>
    <row r="16275" spans="1:9" x14ac:dyDescent="0.25">
      <c r="A16275">
        <v>16273</v>
      </c>
      <c r="B16275" t="s">
        <v>20</v>
      </c>
      <c r="C16275">
        <v>2017</v>
      </c>
      <c r="D16275" t="s">
        <v>302</v>
      </c>
      <c r="E16275" t="s">
        <v>64</v>
      </c>
      <c r="F16275">
        <v>1024531.3</v>
      </c>
      <c r="G16275" t="s">
        <v>313</v>
      </c>
      <c r="H16275" t="s">
        <v>314</v>
      </c>
      <c r="I16275" t="s">
        <v>315</v>
      </c>
    </row>
    <row r="16276" spans="1:9" x14ac:dyDescent="0.25">
      <c r="A16276">
        <v>16274</v>
      </c>
      <c r="B16276" t="s">
        <v>30</v>
      </c>
      <c r="C16276">
        <v>2017</v>
      </c>
      <c r="D16276" t="s">
        <v>302</v>
      </c>
      <c r="E16276" t="s">
        <v>64</v>
      </c>
      <c r="F16276">
        <v>1023758.3</v>
      </c>
      <c r="G16276" t="s">
        <v>313</v>
      </c>
      <c r="H16276" t="s">
        <v>314</v>
      </c>
      <c r="I16276" t="s">
        <v>315</v>
      </c>
    </row>
    <row r="16277" spans="1:9" x14ac:dyDescent="0.25">
      <c r="A16277">
        <v>16275</v>
      </c>
      <c r="B16277" t="s">
        <v>21</v>
      </c>
      <c r="C16277">
        <v>2017</v>
      </c>
      <c r="D16277" t="s">
        <v>302</v>
      </c>
      <c r="E16277" t="s">
        <v>64</v>
      </c>
      <c r="F16277">
        <v>1024581.3</v>
      </c>
      <c r="G16277" t="s">
        <v>313</v>
      </c>
      <c r="H16277" t="s">
        <v>314</v>
      </c>
      <c r="I16277" t="s">
        <v>315</v>
      </c>
    </row>
    <row r="16278" spans="1:9" x14ac:dyDescent="0.25">
      <c r="A16278">
        <v>16276</v>
      </c>
      <c r="B16278" t="s">
        <v>16</v>
      </c>
      <c r="C16278">
        <v>2017</v>
      </c>
      <c r="D16278" t="s">
        <v>302</v>
      </c>
      <c r="E16278" t="s">
        <v>64</v>
      </c>
      <c r="F16278">
        <v>1025747.8</v>
      </c>
      <c r="G16278" t="s">
        <v>313</v>
      </c>
      <c r="H16278" t="s">
        <v>314</v>
      </c>
      <c r="I16278" t="s">
        <v>315</v>
      </c>
    </row>
    <row r="16279" spans="1:9" x14ac:dyDescent="0.25">
      <c r="A16279">
        <v>16277</v>
      </c>
      <c r="B16279" t="s">
        <v>29</v>
      </c>
      <c r="C16279">
        <v>2017</v>
      </c>
      <c r="D16279" t="s">
        <v>302</v>
      </c>
      <c r="E16279" t="s">
        <v>64</v>
      </c>
      <c r="F16279">
        <v>1024960.8</v>
      </c>
      <c r="G16279" t="s">
        <v>313</v>
      </c>
      <c r="H16279" t="s">
        <v>314</v>
      </c>
      <c r="I16279" t="s">
        <v>315</v>
      </c>
    </row>
    <row r="16280" spans="1:9" x14ac:dyDescent="0.25">
      <c r="A16280">
        <v>16278</v>
      </c>
      <c r="B16280" t="s">
        <v>31</v>
      </c>
      <c r="C16280">
        <v>2017</v>
      </c>
      <c r="D16280" t="s">
        <v>302</v>
      </c>
      <c r="E16280" t="s">
        <v>64</v>
      </c>
      <c r="F16280">
        <v>1023054.8</v>
      </c>
      <c r="G16280" t="s">
        <v>313</v>
      </c>
      <c r="H16280" t="s">
        <v>314</v>
      </c>
      <c r="I16280" t="s">
        <v>315</v>
      </c>
    </row>
    <row r="16281" spans="1:9" x14ac:dyDescent="0.25">
      <c r="A16281">
        <v>16279</v>
      </c>
      <c r="B16281" t="s">
        <v>24</v>
      </c>
      <c r="C16281">
        <v>2017</v>
      </c>
      <c r="D16281" t="s">
        <v>302</v>
      </c>
      <c r="E16281" t="s">
        <v>64</v>
      </c>
      <c r="F16281">
        <v>1024795.3</v>
      </c>
      <c r="G16281" t="s">
        <v>313</v>
      </c>
      <c r="H16281" t="s">
        <v>314</v>
      </c>
      <c r="I16281" t="s">
        <v>315</v>
      </c>
    </row>
    <row r="16282" spans="1:9" x14ac:dyDescent="0.25">
      <c r="A16282">
        <v>16280</v>
      </c>
      <c r="B16282" t="s">
        <v>5</v>
      </c>
      <c r="C16282">
        <v>2017</v>
      </c>
      <c r="D16282" t="s">
        <v>302</v>
      </c>
      <c r="E16282" t="s">
        <v>64</v>
      </c>
      <c r="F16282">
        <v>1032432.8</v>
      </c>
      <c r="G16282" t="s">
        <v>313</v>
      </c>
      <c r="H16282" t="s">
        <v>314</v>
      </c>
      <c r="I16282" t="s">
        <v>315</v>
      </c>
    </row>
    <row r="16283" spans="1:9" x14ac:dyDescent="0.25">
      <c r="A16283">
        <v>16281</v>
      </c>
      <c r="B16283" t="s">
        <v>26</v>
      </c>
      <c r="C16283">
        <v>2017</v>
      </c>
      <c r="D16283" t="s">
        <v>302</v>
      </c>
      <c r="E16283" t="s">
        <v>64</v>
      </c>
      <c r="F16283">
        <v>1024304.3</v>
      </c>
      <c r="G16283" t="s">
        <v>313</v>
      </c>
      <c r="H16283" t="s">
        <v>314</v>
      </c>
      <c r="I16283" t="s">
        <v>315</v>
      </c>
    </row>
    <row r="16284" spans="1:9" x14ac:dyDescent="0.25">
      <c r="A16284">
        <v>16282</v>
      </c>
      <c r="B16284" t="s">
        <v>28</v>
      </c>
      <c r="C16284">
        <v>2017</v>
      </c>
      <c r="D16284" t="s">
        <v>302</v>
      </c>
      <c r="E16284" t="s">
        <v>64</v>
      </c>
      <c r="F16284">
        <v>1030603.3</v>
      </c>
      <c r="G16284" t="s">
        <v>313</v>
      </c>
      <c r="H16284" t="s">
        <v>314</v>
      </c>
      <c r="I16284" t="s">
        <v>315</v>
      </c>
    </row>
    <row r="16285" spans="1:9" x14ac:dyDescent="0.25">
      <c r="A16285">
        <v>16283</v>
      </c>
      <c r="B16285" t="s">
        <v>11</v>
      </c>
      <c r="C16285">
        <v>2017</v>
      </c>
      <c r="D16285" t="s">
        <v>302</v>
      </c>
      <c r="E16285" t="s">
        <v>64</v>
      </c>
      <c r="F16285">
        <v>1029192.3</v>
      </c>
      <c r="G16285" t="s">
        <v>313</v>
      </c>
      <c r="H16285" t="s">
        <v>314</v>
      </c>
      <c r="I16285" t="s">
        <v>315</v>
      </c>
    </row>
    <row r="16286" spans="1:9" x14ac:dyDescent="0.25">
      <c r="A16286">
        <v>16284</v>
      </c>
      <c r="B16286" t="s">
        <v>12</v>
      </c>
      <c r="C16286">
        <v>2017</v>
      </c>
      <c r="D16286" t="s">
        <v>302</v>
      </c>
      <c r="E16286" t="s">
        <v>64</v>
      </c>
      <c r="F16286">
        <v>1026057.8</v>
      </c>
      <c r="G16286" t="s">
        <v>313</v>
      </c>
      <c r="H16286" t="s">
        <v>314</v>
      </c>
      <c r="I16286" t="s">
        <v>315</v>
      </c>
    </row>
    <row r="16287" spans="1:9" x14ac:dyDescent="0.25">
      <c r="A16287">
        <v>16285</v>
      </c>
      <c r="B16287" t="s">
        <v>7</v>
      </c>
      <c r="C16287">
        <v>2017</v>
      </c>
      <c r="D16287" t="s">
        <v>302</v>
      </c>
      <c r="E16287" t="s">
        <v>64</v>
      </c>
      <c r="F16287">
        <v>1028044.3</v>
      </c>
      <c r="G16287" t="s">
        <v>313</v>
      </c>
      <c r="H16287" t="s">
        <v>314</v>
      </c>
      <c r="I16287" t="s">
        <v>315</v>
      </c>
    </row>
    <row r="16288" spans="1:9" x14ac:dyDescent="0.25">
      <c r="A16288">
        <v>16286</v>
      </c>
      <c r="B16288" t="s">
        <v>18</v>
      </c>
      <c r="C16288">
        <v>2017</v>
      </c>
      <c r="D16288" t="s">
        <v>302</v>
      </c>
      <c r="E16288" t="s">
        <v>64</v>
      </c>
      <c r="F16288">
        <v>1032139.3</v>
      </c>
      <c r="G16288" t="s">
        <v>313</v>
      </c>
      <c r="H16288" t="s">
        <v>314</v>
      </c>
      <c r="I16288" t="s">
        <v>315</v>
      </c>
    </row>
    <row r="16289" spans="1:9" x14ac:dyDescent="0.25">
      <c r="A16289">
        <v>16287</v>
      </c>
      <c r="B16289" t="s">
        <v>23</v>
      </c>
      <c r="C16289">
        <v>2017</v>
      </c>
      <c r="D16289" t="s">
        <v>302</v>
      </c>
      <c r="E16289" t="s">
        <v>64</v>
      </c>
      <c r="F16289">
        <v>1020217.8</v>
      </c>
      <c r="G16289" t="s">
        <v>313</v>
      </c>
      <c r="H16289" t="s">
        <v>314</v>
      </c>
      <c r="I16289" t="s">
        <v>315</v>
      </c>
    </row>
    <row r="16290" spans="1:9" x14ac:dyDescent="0.25">
      <c r="A16290">
        <v>16288</v>
      </c>
      <c r="B16290" t="s">
        <v>14</v>
      </c>
      <c r="C16290">
        <v>2017</v>
      </c>
      <c r="D16290" t="s">
        <v>302</v>
      </c>
      <c r="E16290" t="s">
        <v>64</v>
      </c>
      <c r="F16290">
        <v>1027787.8</v>
      </c>
      <c r="G16290" t="s">
        <v>313</v>
      </c>
      <c r="H16290" t="s">
        <v>314</v>
      </c>
      <c r="I16290" t="s">
        <v>315</v>
      </c>
    </row>
    <row r="16291" spans="1:9" x14ac:dyDescent="0.25">
      <c r="A16291">
        <v>16289</v>
      </c>
      <c r="B16291" t="s">
        <v>17</v>
      </c>
      <c r="C16291">
        <v>2017</v>
      </c>
      <c r="D16291" t="s">
        <v>302</v>
      </c>
      <c r="E16291" t="s">
        <v>64</v>
      </c>
      <c r="F16291">
        <v>1036716.8</v>
      </c>
      <c r="G16291" t="s">
        <v>313</v>
      </c>
      <c r="H16291" t="s">
        <v>314</v>
      </c>
      <c r="I16291" t="s">
        <v>315</v>
      </c>
    </row>
    <row r="16292" spans="1:9" x14ac:dyDescent="0.25">
      <c r="A16292">
        <v>16290</v>
      </c>
      <c r="B16292" t="s">
        <v>19</v>
      </c>
      <c r="C16292">
        <v>2017</v>
      </c>
      <c r="D16292" t="s">
        <v>302</v>
      </c>
      <c r="E16292" t="s">
        <v>64</v>
      </c>
      <c r="F16292">
        <v>1023250.8</v>
      </c>
      <c r="G16292" t="s">
        <v>313</v>
      </c>
      <c r="H16292" t="s">
        <v>314</v>
      </c>
      <c r="I16292" t="s">
        <v>315</v>
      </c>
    </row>
    <row r="16293" spans="1:9" x14ac:dyDescent="0.25">
      <c r="A16293">
        <v>16291</v>
      </c>
      <c r="B16293" t="s">
        <v>27</v>
      </c>
      <c r="C16293">
        <v>2017</v>
      </c>
      <c r="D16293" t="s">
        <v>302</v>
      </c>
      <c r="E16293" t="s">
        <v>64</v>
      </c>
      <c r="F16293">
        <v>1020407.8</v>
      </c>
      <c r="G16293" t="s">
        <v>313</v>
      </c>
      <c r="H16293" t="s">
        <v>314</v>
      </c>
      <c r="I16293" t="s">
        <v>315</v>
      </c>
    </row>
    <row r="16294" spans="1:9" x14ac:dyDescent="0.25">
      <c r="A16294">
        <v>16292</v>
      </c>
      <c r="B16294" t="s">
        <v>13</v>
      </c>
      <c r="C16294">
        <v>2017</v>
      </c>
      <c r="D16294" t="s">
        <v>302</v>
      </c>
      <c r="E16294" t="s">
        <v>64</v>
      </c>
      <c r="F16294">
        <v>1027046.8</v>
      </c>
      <c r="G16294" t="s">
        <v>313</v>
      </c>
      <c r="H16294" t="s">
        <v>314</v>
      </c>
      <c r="I16294" t="s">
        <v>315</v>
      </c>
    </row>
    <row r="16295" spans="1:9" x14ac:dyDescent="0.25">
      <c r="A16295">
        <v>16293</v>
      </c>
      <c r="B16295" t="s">
        <v>4</v>
      </c>
      <c r="C16295">
        <v>2017</v>
      </c>
      <c r="D16295" t="s">
        <v>302</v>
      </c>
      <c r="E16295" t="s">
        <v>64</v>
      </c>
      <c r="F16295">
        <v>1025307.3</v>
      </c>
      <c r="G16295" t="s">
        <v>313</v>
      </c>
      <c r="H16295" t="s">
        <v>314</v>
      </c>
      <c r="I16295" t="s">
        <v>315</v>
      </c>
    </row>
    <row r="16296" spans="1:9" x14ac:dyDescent="0.25">
      <c r="A16296">
        <v>16294</v>
      </c>
      <c r="B16296" t="s">
        <v>6</v>
      </c>
      <c r="C16296">
        <v>2017</v>
      </c>
      <c r="D16296" t="s">
        <v>302</v>
      </c>
      <c r="E16296" t="s">
        <v>64</v>
      </c>
      <c r="F16296">
        <v>1023549.3</v>
      </c>
      <c r="G16296" t="s">
        <v>313</v>
      </c>
      <c r="H16296" t="s">
        <v>314</v>
      </c>
      <c r="I16296" t="s">
        <v>315</v>
      </c>
    </row>
    <row r="16297" spans="1:9" x14ac:dyDescent="0.25">
      <c r="A16297">
        <v>16295</v>
      </c>
      <c r="B16297" t="s">
        <v>9</v>
      </c>
      <c r="C16297">
        <v>2017</v>
      </c>
      <c r="D16297" t="s">
        <v>302</v>
      </c>
      <c r="E16297" t="s">
        <v>64</v>
      </c>
      <c r="F16297">
        <v>1039589.8</v>
      </c>
      <c r="G16297" t="s">
        <v>313</v>
      </c>
      <c r="H16297" t="s">
        <v>314</v>
      </c>
      <c r="I16297" t="s">
        <v>315</v>
      </c>
    </row>
    <row r="16298" spans="1:9" x14ac:dyDescent="0.25">
      <c r="A16298">
        <v>16296</v>
      </c>
      <c r="B16298" t="s">
        <v>10</v>
      </c>
      <c r="C16298">
        <v>2017</v>
      </c>
      <c r="D16298" t="s">
        <v>302</v>
      </c>
      <c r="E16298" t="s">
        <v>64</v>
      </c>
      <c r="F16298">
        <v>1029404.8</v>
      </c>
      <c r="G16298" t="s">
        <v>313</v>
      </c>
      <c r="H16298" t="s">
        <v>314</v>
      </c>
      <c r="I16298" t="s">
        <v>315</v>
      </c>
    </row>
    <row r="16299" spans="1:9" x14ac:dyDescent="0.25">
      <c r="A16299">
        <v>16297</v>
      </c>
      <c r="B16299" t="s">
        <v>3</v>
      </c>
      <c r="C16299">
        <v>2017</v>
      </c>
      <c r="D16299" t="s">
        <v>302</v>
      </c>
      <c r="E16299" t="s">
        <v>64</v>
      </c>
      <c r="F16299">
        <v>1028029.3</v>
      </c>
      <c r="G16299" t="s">
        <v>313</v>
      </c>
      <c r="H16299" t="s">
        <v>314</v>
      </c>
      <c r="I16299" t="s">
        <v>315</v>
      </c>
    </row>
    <row r="16300" spans="1:9" x14ac:dyDescent="0.25">
      <c r="A16300">
        <v>16298</v>
      </c>
      <c r="B16300" t="s">
        <v>25</v>
      </c>
      <c r="C16300">
        <v>2017</v>
      </c>
      <c r="D16300" t="s">
        <v>302</v>
      </c>
      <c r="E16300" t="s">
        <v>64</v>
      </c>
      <c r="F16300">
        <v>1028656.3</v>
      </c>
      <c r="G16300" t="s">
        <v>313</v>
      </c>
      <c r="H16300" t="s">
        <v>314</v>
      </c>
      <c r="I16300" t="s">
        <v>315</v>
      </c>
    </row>
    <row r="16301" spans="1:9" x14ac:dyDescent="0.25">
      <c r="A16301">
        <v>16299</v>
      </c>
      <c r="B16301" t="s">
        <v>8</v>
      </c>
      <c r="C16301">
        <v>2017</v>
      </c>
      <c r="D16301" t="s">
        <v>302</v>
      </c>
      <c r="E16301" t="s">
        <v>204</v>
      </c>
      <c r="F16301">
        <v>-1.3</v>
      </c>
      <c r="G16301" t="s">
        <v>313</v>
      </c>
      <c r="H16301" t="s">
        <v>314</v>
      </c>
      <c r="I16301" t="s">
        <v>315</v>
      </c>
    </row>
    <row r="16302" spans="1:9" x14ac:dyDescent="0.25">
      <c r="A16302">
        <v>16300</v>
      </c>
      <c r="B16302" t="s">
        <v>22</v>
      </c>
      <c r="C16302">
        <v>2017</v>
      </c>
      <c r="D16302" t="s">
        <v>302</v>
      </c>
      <c r="E16302" t="s">
        <v>204</v>
      </c>
      <c r="F16302">
        <v>-1.3</v>
      </c>
      <c r="G16302" t="s">
        <v>313</v>
      </c>
      <c r="H16302" t="s">
        <v>314</v>
      </c>
      <c r="I16302" t="s">
        <v>315</v>
      </c>
    </row>
    <row r="16303" spans="1:9" x14ac:dyDescent="0.25">
      <c r="A16303">
        <v>16301</v>
      </c>
      <c r="B16303" t="s">
        <v>15</v>
      </c>
      <c r="C16303">
        <v>2017</v>
      </c>
      <c r="D16303" t="s">
        <v>302</v>
      </c>
      <c r="E16303" t="s">
        <v>204</v>
      </c>
      <c r="F16303">
        <v>1.2</v>
      </c>
      <c r="G16303" t="s">
        <v>313</v>
      </c>
      <c r="H16303" t="s">
        <v>314</v>
      </c>
      <c r="I16303" t="s">
        <v>315</v>
      </c>
    </row>
    <row r="16304" spans="1:9" x14ac:dyDescent="0.25">
      <c r="A16304">
        <v>16302</v>
      </c>
      <c r="B16304" t="s">
        <v>20</v>
      </c>
      <c r="C16304">
        <v>2017</v>
      </c>
      <c r="D16304" t="s">
        <v>302</v>
      </c>
      <c r="E16304" t="s">
        <v>204</v>
      </c>
      <c r="F16304">
        <v>1.7</v>
      </c>
      <c r="G16304" t="s">
        <v>313</v>
      </c>
      <c r="H16304" t="s">
        <v>314</v>
      </c>
      <c r="I16304" t="s">
        <v>315</v>
      </c>
    </row>
    <row r="16305" spans="1:9" x14ac:dyDescent="0.25">
      <c r="A16305">
        <v>16303</v>
      </c>
      <c r="B16305" t="s">
        <v>30</v>
      </c>
      <c r="C16305">
        <v>2017</v>
      </c>
      <c r="D16305" t="s">
        <v>302</v>
      </c>
      <c r="E16305" t="s">
        <v>204</v>
      </c>
      <c r="F16305">
        <v>0.7</v>
      </c>
      <c r="G16305" t="s">
        <v>313</v>
      </c>
      <c r="H16305" t="s">
        <v>314</v>
      </c>
      <c r="I16305" t="s">
        <v>315</v>
      </c>
    </row>
    <row r="16306" spans="1:9" x14ac:dyDescent="0.25">
      <c r="A16306">
        <v>16304</v>
      </c>
      <c r="B16306" t="s">
        <v>21</v>
      </c>
      <c r="C16306">
        <v>2017</v>
      </c>
      <c r="D16306" t="s">
        <v>302</v>
      </c>
      <c r="E16306" t="s">
        <v>204</v>
      </c>
      <c r="F16306">
        <v>1.7</v>
      </c>
      <c r="G16306" t="s">
        <v>313</v>
      </c>
      <c r="H16306" t="s">
        <v>314</v>
      </c>
      <c r="I16306" t="s">
        <v>315</v>
      </c>
    </row>
    <row r="16307" spans="1:9" x14ac:dyDescent="0.25">
      <c r="A16307">
        <v>16305</v>
      </c>
      <c r="B16307" t="s">
        <v>16</v>
      </c>
      <c r="C16307">
        <v>2017</v>
      </c>
      <c r="D16307" t="s">
        <v>302</v>
      </c>
      <c r="E16307" t="s">
        <v>204</v>
      </c>
      <c r="F16307">
        <v>-0.8</v>
      </c>
      <c r="G16307" t="s">
        <v>313</v>
      </c>
      <c r="H16307" t="s">
        <v>314</v>
      </c>
      <c r="I16307" t="s">
        <v>315</v>
      </c>
    </row>
    <row r="16308" spans="1:9" x14ac:dyDescent="0.25">
      <c r="A16308">
        <v>16306</v>
      </c>
      <c r="B16308" t="s">
        <v>29</v>
      </c>
      <c r="C16308">
        <v>2017</v>
      </c>
      <c r="D16308" t="s">
        <v>302</v>
      </c>
      <c r="E16308" t="s">
        <v>204</v>
      </c>
      <c r="F16308">
        <v>-0.8</v>
      </c>
      <c r="G16308" t="s">
        <v>313</v>
      </c>
      <c r="H16308" t="s">
        <v>314</v>
      </c>
      <c r="I16308" t="s">
        <v>315</v>
      </c>
    </row>
    <row r="16309" spans="1:9" x14ac:dyDescent="0.25">
      <c r="A16309">
        <v>16307</v>
      </c>
      <c r="B16309" t="s">
        <v>31</v>
      </c>
      <c r="C16309">
        <v>2017</v>
      </c>
      <c r="D16309" t="s">
        <v>302</v>
      </c>
      <c r="E16309" t="s">
        <v>204</v>
      </c>
      <c r="F16309">
        <v>-0.8</v>
      </c>
      <c r="G16309" t="s">
        <v>313</v>
      </c>
      <c r="H16309" t="s">
        <v>314</v>
      </c>
      <c r="I16309" t="s">
        <v>315</v>
      </c>
    </row>
    <row r="16310" spans="1:9" x14ac:dyDescent="0.25">
      <c r="A16310">
        <v>16308</v>
      </c>
      <c r="B16310" t="s">
        <v>24</v>
      </c>
      <c r="C16310">
        <v>2017</v>
      </c>
      <c r="D16310" t="s">
        <v>302</v>
      </c>
      <c r="E16310" t="s">
        <v>204</v>
      </c>
      <c r="F16310">
        <v>1.7</v>
      </c>
      <c r="G16310" t="s">
        <v>313</v>
      </c>
      <c r="H16310" t="s">
        <v>314</v>
      </c>
      <c r="I16310" t="s">
        <v>315</v>
      </c>
    </row>
    <row r="16311" spans="1:9" x14ac:dyDescent="0.25">
      <c r="A16311">
        <v>16309</v>
      </c>
      <c r="B16311" t="s">
        <v>5</v>
      </c>
      <c r="C16311">
        <v>2017</v>
      </c>
      <c r="D16311" t="s">
        <v>302</v>
      </c>
      <c r="E16311" t="s">
        <v>204</v>
      </c>
      <c r="F16311">
        <v>-0.8</v>
      </c>
      <c r="G16311" t="s">
        <v>313</v>
      </c>
      <c r="H16311" t="s">
        <v>314</v>
      </c>
      <c r="I16311" t="s">
        <v>315</v>
      </c>
    </row>
    <row r="16312" spans="1:9" x14ac:dyDescent="0.25">
      <c r="A16312">
        <v>16310</v>
      </c>
      <c r="B16312" t="s">
        <v>26</v>
      </c>
      <c r="C16312">
        <v>2017</v>
      </c>
      <c r="D16312" t="s">
        <v>302</v>
      </c>
      <c r="E16312" t="s">
        <v>204</v>
      </c>
      <c r="F16312">
        <v>-0.3</v>
      </c>
      <c r="G16312" t="s">
        <v>313</v>
      </c>
      <c r="H16312" t="s">
        <v>314</v>
      </c>
      <c r="I16312" t="s">
        <v>315</v>
      </c>
    </row>
    <row r="16313" spans="1:9" x14ac:dyDescent="0.25">
      <c r="A16313">
        <v>16311</v>
      </c>
      <c r="B16313" t="s">
        <v>28</v>
      </c>
      <c r="C16313">
        <v>2017</v>
      </c>
      <c r="D16313" t="s">
        <v>302</v>
      </c>
      <c r="E16313" t="s">
        <v>204</v>
      </c>
      <c r="F16313">
        <v>-1.3</v>
      </c>
      <c r="G16313" t="s">
        <v>313</v>
      </c>
      <c r="H16313" t="s">
        <v>314</v>
      </c>
      <c r="I16313" t="s">
        <v>315</v>
      </c>
    </row>
    <row r="16314" spans="1:9" x14ac:dyDescent="0.25">
      <c r="A16314">
        <v>16312</v>
      </c>
      <c r="B16314" t="s">
        <v>11</v>
      </c>
      <c r="C16314">
        <v>2017</v>
      </c>
      <c r="D16314" t="s">
        <v>302</v>
      </c>
      <c r="E16314" t="s">
        <v>204</v>
      </c>
      <c r="F16314">
        <v>-1.3</v>
      </c>
      <c r="G16314" t="s">
        <v>313</v>
      </c>
      <c r="H16314" t="s">
        <v>314</v>
      </c>
      <c r="I16314" t="s">
        <v>315</v>
      </c>
    </row>
    <row r="16315" spans="1:9" x14ac:dyDescent="0.25">
      <c r="A16315">
        <v>16313</v>
      </c>
      <c r="B16315" t="s">
        <v>12</v>
      </c>
      <c r="C16315">
        <v>2017</v>
      </c>
      <c r="D16315" t="s">
        <v>302</v>
      </c>
      <c r="E16315" t="s">
        <v>204</v>
      </c>
      <c r="F16315">
        <v>2.2000000000000002</v>
      </c>
      <c r="G16315" t="s">
        <v>313</v>
      </c>
      <c r="H16315" t="s">
        <v>314</v>
      </c>
      <c r="I16315" t="s">
        <v>315</v>
      </c>
    </row>
    <row r="16316" spans="1:9" x14ac:dyDescent="0.25">
      <c r="A16316">
        <v>16314</v>
      </c>
      <c r="B16316" t="s">
        <v>7</v>
      </c>
      <c r="C16316">
        <v>2017</v>
      </c>
      <c r="D16316" t="s">
        <v>302</v>
      </c>
      <c r="E16316" t="s">
        <v>204</v>
      </c>
      <c r="F16316">
        <v>-1.3</v>
      </c>
      <c r="G16316" t="s">
        <v>313</v>
      </c>
      <c r="H16316" t="s">
        <v>314</v>
      </c>
      <c r="I16316" t="s">
        <v>315</v>
      </c>
    </row>
    <row r="16317" spans="1:9" x14ac:dyDescent="0.25">
      <c r="A16317">
        <v>16315</v>
      </c>
      <c r="B16317" t="s">
        <v>18</v>
      </c>
      <c r="C16317">
        <v>2017</v>
      </c>
      <c r="D16317" t="s">
        <v>302</v>
      </c>
      <c r="E16317" t="s">
        <v>204</v>
      </c>
      <c r="F16317">
        <v>-0.3</v>
      </c>
      <c r="G16317" t="s">
        <v>313</v>
      </c>
      <c r="H16317" t="s">
        <v>314</v>
      </c>
      <c r="I16317" t="s">
        <v>315</v>
      </c>
    </row>
    <row r="16318" spans="1:9" x14ac:dyDescent="0.25">
      <c r="A16318">
        <v>16316</v>
      </c>
      <c r="B16318" t="s">
        <v>23</v>
      </c>
      <c r="C16318">
        <v>2017</v>
      </c>
      <c r="D16318" t="s">
        <v>302</v>
      </c>
      <c r="E16318" t="s">
        <v>204</v>
      </c>
      <c r="F16318">
        <v>0.2</v>
      </c>
      <c r="G16318" t="s">
        <v>313</v>
      </c>
      <c r="H16318" t="s">
        <v>314</v>
      </c>
      <c r="I16318" t="s">
        <v>315</v>
      </c>
    </row>
    <row r="16319" spans="1:9" x14ac:dyDescent="0.25">
      <c r="A16319">
        <v>16317</v>
      </c>
      <c r="B16319" t="s">
        <v>14</v>
      </c>
      <c r="C16319">
        <v>2017</v>
      </c>
      <c r="D16319" t="s">
        <v>302</v>
      </c>
      <c r="E16319" t="s">
        <v>204</v>
      </c>
      <c r="F16319">
        <v>1.2</v>
      </c>
      <c r="G16319" t="s">
        <v>313</v>
      </c>
      <c r="H16319" t="s">
        <v>314</v>
      </c>
      <c r="I16319" t="s">
        <v>315</v>
      </c>
    </row>
    <row r="16320" spans="1:9" x14ac:dyDescent="0.25">
      <c r="A16320">
        <v>16318</v>
      </c>
      <c r="B16320" t="s">
        <v>17</v>
      </c>
      <c r="C16320">
        <v>2017</v>
      </c>
      <c r="D16320" t="s">
        <v>302</v>
      </c>
      <c r="E16320" t="s">
        <v>204</v>
      </c>
      <c r="F16320">
        <v>-1.8</v>
      </c>
      <c r="G16320" t="s">
        <v>313</v>
      </c>
      <c r="H16320" t="s">
        <v>314</v>
      </c>
      <c r="I16320" t="s">
        <v>315</v>
      </c>
    </row>
    <row r="16321" spans="1:9" x14ac:dyDescent="0.25">
      <c r="A16321">
        <v>16319</v>
      </c>
      <c r="B16321" t="s">
        <v>19</v>
      </c>
      <c r="C16321">
        <v>2017</v>
      </c>
      <c r="D16321" t="s">
        <v>302</v>
      </c>
      <c r="E16321" t="s">
        <v>204</v>
      </c>
      <c r="F16321">
        <v>1.2</v>
      </c>
      <c r="G16321" t="s">
        <v>313</v>
      </c>
      <c r="H16321" t="s">
        <v>314</v>
      </c>
      <c r="I16321" t="s">
        <v>315</v>
      </c>
    </row>
    <row r="16322" spans="1:9" x14ac:dyDescent="0.25">
      <c r="A16322">
        <v>16320</v>
      </c>
      <c r="B16322" t="s">
        <v>27</v>
      </c>
      <c r="C16322">
        <v>2017</v>
      </c>
      <c r="D16322" t="s">
        <v>302</v>
      </c>
      <c r="E16322" t="s">
        <v>204</v>
      </c>
      <c r="F16322">
        <v>1.2</v>
      </c>
      <c r="G16322" t="s">
        <v>313</v>
      </c>
      <c r="H16322" t="s">
        <v>314</v>
      </c>
      <c r="I16322" t="s">
        <v>315</v>
      </c>
    </row>
    <row r="16323" spans="1:9" x14ac:dyDescent="0.25">
      <c r="A16323">
        <v>16321</v>
      </c>
      <c r="B16323" t="s">
        <v>13</v>
      </c>
      <c r="C16323">
        <v>2017</v>
      </c>
      <c r="D16323" t="s">
        <v>302</v>
      </c>
      <c r="E16323" t="s">
        <v>204</v>
      </c>
      <c r="F16323">
        <v>-0.8</v>
      </c>
      <c r="G16323" t="s">
        <v>313</v>
      </c>
      <c r="H16323" t="s">
        <v>314</v>
      </c>
      <c r="I16323" t="s">
        <v>315</v>
      </c>
    </row>
    <row r="16324" spans="1:9" x14ac:dyDescent="0.25">
      <c r="A16324">
        <v>16322</v>
      </c>
      <c r="B16324" t="s">
        <v>4</v>
      </c>
      <c r="C16324">
        <v>2017</v>
      </c>
      <c r="D16324" t="s">
        <v>302</v>
      </c>
      <c r="E16324" t="s">
        <v>204</v>
      </c>
      <c r="F16324">
        <v>-0.3</v>
      </c>
      <c r="G16324" t="s">
        <v>313</v>
      </c>
      <c r="H16324" t="s">
        <v>314</v>
      </c>
      <c r="I16324" t="s">
        <v>315</v>
      </c>
    </row>
    <row r="16325" spans="1:9" x14ac:dyDescent="0.25">
      <c r="A16325">
        <v>16323</v>
      </c>
      <c r="B16325" t="s">
        <v>6</v>
      </c>
      <c r="C16325">
        <v>2017</v>
      </c>
      <c r="D16325" t="s">
        <v>302</v>
      </c>
      <c r="E16325" t="s">
        <v>204</v>
      </c>
      <c r="F16325">
        <v>-0.3</v>
      </c>
      <c r="G16325" t="s">
        <v>313</v>
      </c>
      <c r="H16325" t="s">
        <v>314</v>
      </c>
      <c r="I16325" t="s">
        <v>315</v>
      </c>
    </row>
    <row r="16326" spans="1:9" x14ac:dyDescent="0.25">
      <c r="A16326">
        <v>16324</v>
      </c>
      <c r="B16326" t="s">
        <v>9</v>
      </c>
      <c r="C16326">
        <v>2017</v>
      </c>
      <c r="D16326" t="s">
        <v>302</v>
      </c>
      <c r="E16326" t="s">
        <v>204</v>
      </c>
      <c r="F16326">
        <v>-0.8</v>
      </c>
      <c r="G16326" t="s">
        <v>313</v>
      </c>
      <c r="H16326" t="s">
        <v>314</v>
      </c>
      <c r="I16326" t="s">
        <v>315</v>
      </c>
    </row>
    <row r="16327" spans="1:9" x14ac:dyDescent="0.25">
      <c r="A16327">
        <v>16325</v>
      </c>
      <c r="B16327" t="s">
        <v>10</v>
      </c>
      <c r="C16327">
        <v>2017</v>
      </c>
      <c r="D16327" t="s">
        <v>302</v>
      </c>
      <c r="E16327" t="s">
        <v>204</v>
      </c>
      <c r="F16327">
        <v>1.2</v>
      </c>
      <c r="G16327" t="s">
        <v>313</v>
      </c>
      <c r="H16327" t="s">
        <v>314</v>
      </c>
      <c r="I16327" t="s">
        <v>315</v>
      </c>
    </row>
    <row r="16328" spans="1:9" x14ac:dyDescent="0.25">
      <c r="A16328">
        <v>16326</v>
      </c>
      <c r="B16328" t="s">
        <v>3</v>
      </c>
      <c r="C16328">
        <v>2017</v>
      </c>
      <c r="D16328" t="s">
        <v>302</v>
      </c>
      <c r="E16328" t="s">
        <v>204</v>
      </c>
      <c r="F16328">
        <v>1.7</v>
      </c>
      <c r="G16328" t="s">
        <v>313</v>
      </c>
      <c r="H16328" t="s">
        <v>314</v>
      </c>
      <c r="I16328" t="s">
        <v>315</v>
      </c>
    </row>
    <row r="16329" spans="1:9" x14ac:dyDescent="0.25">
      <c r="A16329">
        <v>16327</v>
      </c>
      <c r="B16329" t="s">
        <v>25</v>
      </c>
      <c r="C16329">
        <v>2017</v>
      </c>
      <c r="D16329" t="s">
        <v>302</v>
      </c>
      <c r="E16329" t="s">
        <v>204</v>
      </c>
      <c r="F16329">
        <v>-1.3</v>
      </c>
      <c r="G16329" t="s">
        <v>313</v>
      </c>
      <c r="H16329" t="s">
        <v>314</v>
      </c>
      <c r="I16329" t="s">
        <v>315</v>
      </c>
    </row>
    <row r="16330" spans="1:9" x14ac:dyDescent="0.25">
      <c r="A16330">
        <v>16328</v>
      </c>
      <c r="B16330" t="s">
        <v>8</v>
      </c>
      <c r="C16330">
        <v>2017</v>
      </c>
      <c r="D16330" t="s">
        <v>302</v>
      </c>
      <c r="E16330" t="s">
        <v>205</v>
      </c>
      <c r="F16330">
        <v>0</v>
      </c>
      <c r="G16330" t="s">
        <v>316</v>
      </c>
      <c r="H16330" t="s">
        <v>314</v>
      </c>
      <c r="I16330" t="s">
        <v>315</v>
      </c>
    </row>
    <row r="16331" spans="1:9" x14ac:dyDescent="0.25">
      <c r="A16331">
        <v>16329</v>
      </c>
      <c r="B16331" t="s">
        <v>22</v>
      </c>
      <c r="C16331">
        <v>2017</v>
      </c>
      <c r="D16331" t="s">
        <v>302</v>
      </c>
      <c r="E16331" t="s">
        <v>205</v>
      </c>
      <c r="F16331">
        <v>0</v>
      </c>
      <c r="G16331" t="s">
        <v>316</v>
      </c>
      <c r="H16331" t="s">
        <v>314</v>
      </c>
      <c r="I16331" t="s">
        <v>315</v>
      </c>
    </row>
    <row r="16332" spans="1:9" x14ac:dyDescent="0.25">
      <c r="A16332">
        <v>16330</v>
      </c>
      <c r="B16332" t="s">
        <v>15</v>
      </c>
      <c r="C16332">
        <v>2017</v>
      </c>
      <c r="D16332" t="s">
        <v>302</v>
      </c>
      <c r="E16332" t="s">
        <v>205</v>
      </c>
      <c r="F16332">
        <v>0</v>
      </c>
      <c r="G16332" t="s">
        <v>316</v>
      </c>
      <c r="H16332" t="s">
        <v>314</v>
      </c>
      <c r="I16332" t="s">
        <v>315</v>
      </c>
    </row>
    <row r="16333" spans="1:9" x14ac:dyDescent="0.25">
      <c r="A16333">
        <v>16331</v>
      </c>
      <c r="B16333" t="s">
        <v>20</v>
      </c>
      <c r="C16333">
        <v>2017</v>
      </c>
      <c r="D16333" t="s">
        <v>302</v>
      </c>
      <c r="E16333" t="s">
        <v>205</v>
      </c>
      <c r="F16333">
        <v>0</v>
      </c>
      <c r="G16333" t="s">
        <v>316</v>
      </c>
      <c r="H16333" t="s">
        <v>314</v>
      </c>
      <c r="I16333" t="s">
        <v>315</v>
      </c>
    </row>
    <row r="16334" spans="1:9" x14ac:dyDescent="0.25">
      <c r="A16334">
        <v>16332</v>
      </c>
      <c r="B16334" t="s">
        <v>30</v>
      </c>
      <c r="C16334">
        <v>2017</v>
      </c>
      <c r="D16334" t="s">
        <v>302</v>
      </c>
      <c r="E16334" t="s">
        <v>205</v>
      </c>
      <c r="F16334">
        <v>0</v>
      </c>
      <c r="G16334" t="s">
        <v>316</v>
      </c>
      <c r="H16334" t="s">
        <v>314</v>
      </c>
      <c r="I16334" t="s">
        <v>315</v>
      </c>
    </row>
    <row r="16335" spans="1:9" x14ac:dyDescent="0.25">
      <c r="A16335">
        <v>16333</v>
      </c>
      <c r="B16335" t="s">
        <v>21</v>
      </c>
      <c r="C16335">
        <v>2017</v>
      </c>
      <c r="D16335" t="s">
        <v>302</v>
      </c>
      <c r="E16335" t="s">
        <v>205</v>
      </c>
      <c r="F16335">
        <v>0</v>
      </c>
      <c r="G16335" t="s">
        <v>316</v>
      </c>
      <c r="H16335" t="s">
        <v>314</v>
      </c>
      <c r="I16335" t="s">
        <v>315</v>
      </c>
    </row>
    <row r="16336" spans="1:9" x14ac:dyDescent="0.25">
      <c r="A16336">
        <v>16334</v>
      </c>
      <c r="B16336" t="s">
        <v>16</v>
      </c>
      <c r="C16336">
        <v>2017</v>
      </c>
      <c r="D16336" t="s">
        <v>302</v>
      </c>
      <c r="E16336" t="s">
        <v>205</v>
      </c>
      <c r="F16336">
        <v>0</v>
      </c>
      <c r="G16336" t="s">
        <v>316</v>
      </c>
      <c r="H16336" t="s">
        <v>314</v>
      </c>
      <c r="I16336" t="s">
        <v>315</v>
      </c>
    </row>
    <row r="16337" spans="1:9" x14ac:dyDescent="0.25">
      <c r="A16337">
        <v>16335</v>
      </c>
      <c r="B16337" t="s">
        <v>29</v>
      </c>
      <c r="C16337">
        <v>2017</v>
      </c>
      <c r="D16337" t="s">
        <v>302</v>
      </c>
      <c r="E16337" t="s">
        <v>205</v>
      </c>
      <c r="F16337">
        <v>0</v>
      </c>
      <c r="G16337" t="s">
        <v>316</v>
      </c>
      <c r="H16337" t="s">
        <v>314</v>
      </c>
      <c r="I16337" t="s">
        <v>315</v>
      </c>
    </row>
    <row r="16338" spans="1:9" x14ac:dyDescent="0.25">
      <c r="A16338">
        <v>16336</v>
      </c>
      <c r="B16338" t="s">
        <v>31</v>
      </c>
      <c r="C16338">
        <v>2017</v>
      </c>
      <c r="D16338" t="s">
        <v>302</v>
      </c>
      <c r="E16338" t="s">
        <v>205</v>
      </c>
      <c r="F16338">
        <v>0</v>
      </c>
      <c r="G16338" t="s">
        <v>316</v>
      </c>
      <c r="H16338" t="s">
        <v>314</v>
      </c>
      <c r="I16338" t="s">
        <v>315</v>
      </c>
    </row>
    <row r="16339" spans="1:9" x14ac:dyDescent="0.25">
      <c r="A16339">
        <v>16337</v>
      </c>
      <c r="B16339" t="s">
        <v>24</v>
      </c>
      <c r="C16339">
        <v>2017</v>
      </c>
      <c r="D16339" t="s">
        <v>302</v>
      </c>
      <c r="E16339" t="s">
        <v>205</v>
      </c>
      <c r="F16339">
        <v>0</v>
      </c>
      <c r="G16339" t="s">
        <v>316</v>
      </c>
      <c r="H16339" t="s">
        <v>314</v>
      </c>
      <c r="I16339" t="s">
        <v>315</v>
      </c>
    </row>
    <row r="16340" spans="1:9" x14ac:dyDescent="0.25">
      <c r="A16340">
        <v>16338</v>
      </c>
      <c r="B16340" t="s">
        <v>5</v>
      </c>
      <c r="C16340">
        <v>2017</v>
      </c>
      <c r="D16340" t="s">
        <v>302</v>
      </c>
      <c r="E16340" t="s">
        <v>205</v>
      </c>
      <c r="F16340">
        <v>0</v>
      </c>
      <c r="G16340" t="s">
        <v>316</v>
      </c>
      <c r="H16340" t="s">
        <v>314</v>
      </c>
      <c r="I16340" t="s">
        <v>315</v>
      </c>
    </row>
    <row r="16341" spans="1:9" x14ac:dyDescent="0.25">
      <c r="A16341">
        <v>16339</v>
      </c>
      <c r="B16341" t="s">
        <v>26</v>
      </c>
      <c r="C16341">
        <v>2017</v>
      </c>
      <c r="D16341" t="s">
        <v>302</v>
      </c>
      <c r="E16341" t="s">
        <v>205</v>
      </c>
      <c r="F16341">
        <v>0</v>
      </c>
      <c r="G16341" t="s">
        <v>316</v>
      </c>
      <c r="H16341" t="s">
        <v>314</v>
      </c>
      <c r="I16341" t="s">
        <v>315</v>
      </c>
    </row>
    <row r="16342" spans="1:9" x14ac:dyDescent="0.25">
      <c r="A16342">
        <v>16340</v>
      </c>
      <c r="B16342" t="s">
        <v>28</v>
      </c>
      <c r="C16342">
        <v>2017</v>
      </c>
      <c r="D16342" t="s">
        <v>302</v>
      </c>
      <c r="E16342" t="s">
        <v>205</v>
      </c>
      <c r="F16342">
        <v>0</v>
      </c>
      <c r="G16342" t="s">
        <v>316</v>
      </c>
      <c r="H16342" t="s">
        <v>314</v>
      </c>
      <c r="I16342" t="s">
        <v>315</v>
      </c>
    </row>
    <row r="16343" spans="1:9" x14ac:dyDescent="0.25">
      <c r="A16343">
        <v>16341</v>
      </c>
      <c r="B16343" t="s">
        <v>11</v>
      </c>
      <c r="C16343">
        <v>2017</v>
      </c>
      <c r="D16343" t="s">
        <v>302</v>
      </c>
      <c r="E16343" t="s">
        <v>205</v>
      </c>
      <c r="F16343">
        <v>0</v>
      </c>
      <c r="G16343" t="s">
        <v>316</v>
      </c>
      <c r="H16343" t="s">
        <v>314</v>
      </c>
      <c r="I16343" t="s">
        <v>315</v>
      </c>
    </row>
    <row r="16344" spans="1:9" x14ac:dyDescent="0.25">
      <c r="A16344">
        <v>16342</v>
      </c>
      <c r="B16344" t="s">
        <v>12</v>
      </c>
      <c r="C16344">
        <v>2017</v>
      </c>
      <c r="D16344" t="s">
        <v>302</v>
      </c>
      <c r="E16344" t="s">
        <v>205</v>
      </c>
      <c r="F16344">
        <v>0</v>
      </c>
      <c r="G16344" t="s">
        <v>316</v>
      </c>
      <c r="H16344" t="s">
        <v>314</v>
      </c>
      <c r="I16344" t="s">
        <v>315</v>
      </c>
    </row>
    <row r="16345" spans="1:9" x14ac:dyDescent="0.25">
      <c r="A16345">
        <v>16343</v>
      </c>
      <c r="B16345" t="s">
        <v>7</v>
      </c>
      <c r="C16345">
        <v>2017</v>
      </c>
      <c r="D16345" t="s">
        <v>302</v>
      </c>
      <c r="E16345" t="s">
        <v>205</v>
      </c>
      <c r="F16345">
        <v>0</v>
      </c>
      <c r="G16345" t="s">
        <v>316</v>
      </c>
      <c r="H16345" t="s">
        <v>314</v>
      </c>
      <c r="I16345" t="s">
        <v>315</v>
      </c>
    </row>
    <row r="16346" spans="1:9" x14ac:dyDescent="0.25">
      <c r="A16346">
        <v>16344</v>
      </c>
      <c r="B16346" t="s">
        <v>18</v>
      </c>
      <c r="C16346">
        <v>2017</v>
      </c>
      <c r="D16346" t="s">
        <v>302</v>
      </c>
      <c r="E16346" t="s">
        <v>205</v>
      </c>
      <c r="F16346">
        <v>0</v>
      </c>
      <c r="G16346" t="s">
        <v>316</v>
      </c>
      <c r="H16346" t="s">
        <v>314</v>
      </c>
      <c r="I16346" t="s">
        <v>315</v>
      </c>
    </row>
    <row r="16347" spans="1:9" x14ac:dyDescent="0.25">
      <c r="A16347">
        <v>16345</v>
      </c>
      <c r="B16347" t="s">
        <v>23</v>
      </c>
      <c r="C16347">
        <v>2017</v>
      </c>
      <c r="D16347" t="s">
        <v>302</v>
      </c>
      <c r="E16347" t="s">
        <v>205</v>
      </c>
      <c r="F16347">
        <v>0</v>
      </c>
      <c r="G16347" t="s">
        <v>316</v>
      </c>
      <c r="H16347" t="s">
        <v>314</v>
      </c>
      <c r="I16347" t="s">
        <v>315</v>
      </c>
    </row>
    <row r="16348" spans="1:9" x14ac:dyDescent="0.25">
      <c r="A16348">
        <v>16346</v>
      </c>
      <c r="B16348" t="s">
        <v>14</v>
      </c>
      <c r="C16348">
        <v>2017</v>
      </c>
      <c r="D16348" t="s">
        <v>302</v>
      </c>
      <c r="E16348" t="s">
        <v>205</v>
      </c>
      <c r="F16348">
        <v>0</v>
      </c>
      <c r="G16348" t="s">
        <v>316</v>
      </c>
      <c r="H16348" t="s">
        <v>314</v>
      </c>
      <c r="I16348" t="s">
        <v>315</v>
      </c>
    </row>
    <row r="16349" spans="1:9" x14ac:dyDescent="0.25">
      <c r="A16349">
        <v>16347</v>
      </c>
      <c r="B16349" t="s">
        <v>17</v>
      </c>
      <c r="C16349">
        <v>2017</v>
      </c>
      <c r="D16349" t="s">
        <v>302</v>
      </c>
      <c r="E16349" t="s">
        <v>205</v>
      </c>
      <c r="F16349">
        <v>0</v>
      </c>
      <c r="G16349" t="s">
        <v>316</v>
      </c>
      <c r="H16349" t="s">
        <v>314</v>
      </c>
      <c r="I16349" t="s">
        <v>315</v>
      </c>
    </row>
    <row r="16350" spans="1:9" x14ac:dyDescent="0.25">
      <c r="A16350">
        <v>16348</v>
      </c>
      <c r="B16350" t="s">
        <v>19</v>
      </c>
      <c r="C16350">
        <v>2017</v>
      </c>
      <c r="D16350" t="s">
        <v>302</v>
      </c>
      <c r="E16350" t="s">
        <v>205</v>
      </c>
      <c r="F16350">
        <v>0</v>
      </c>
      <c r="G16350" t="s">
        <v>316</v>
      </c>
      <c r="H16350" t="s">
        <v>314</v>
      </c>
      <c r="I16350" t="s">
        <v>315</v>
      </c>
    </row>
    <row r="16351" spans="1:9" x14ac:dyDescent="0.25">
      <c r="A16351">
        <v>16349</v>
      </c>
      <c r="B16351" t="s">
        <v>27</v>
      </c>
      <c r="C16351">
        <v>2017</v>
      </c>
      <c r="D16351" t="s">
        <v>302</v>
      </c>
      <c r="E16351" t="s">
        <v>205</v>
      </c>
      <c r="F16351">
        <v>0</v>
      </c>
      <c r="G16351" t="s">
        <v>316</v>
      </c>
      <c r="H16351" t="s">
        <v>314</v>
      </c>
      <c r="I16351" t="s">
        <v>315</v>
      </c>
    </row>
    <row r="16352" spans="1:9" x14ac:dyDescent="0.25">
      <c r="A16352">
        <v>16350</v>
      </c>
      <c r="B16352" t="s">
        <v>13</v>
      </c>
      <c r="C16352">
        <v>2017</v>
      </c>
      <c r="D16352" t="s">
        <v>302</v>
      </c>
      <c r="E16352" t="s">
        <v>205</v>
      </c>
      <c r="F16352">
        <v>0</v>
      </c>
      <c r="G16352" t="s">
        <v>316</v>
      </c>
      <c r="H16352" t="s">
        <v>314</v>
      </c>
      <c r="I16352" t="s">
        <v>315</v>
      </c>
    </row>
    <row r="16353" spans="1:9" x14ac:dyDescent="0.25">
      <c r="A16353">
        <v>16351</v>
      </c>
      <c r="B16353" t="s">
        <v>4</v>
      </c>
      <c r="C16353">
        <v>2017</v>
      </c>
      <c r="D16353" t="s">
        <v>302</v>
      </c>
      <c r="E16353" t="s">
        <v>205</v>
      </c>
      <c r="F16353">
        <v>0</v>
      </c>
      <c r="G16353" t="s">
        <v>316</v>
      </c>
      <c r="H16353" t="s">
        <v>314</v>
      </c>
      <c r="I16353" t="s">
        <v>315</v>
      </c>
    </row>
    <row r="16354" spans="1:9" x14ac:dyDescent="0.25">
      <c r="A16354">
        <v>16352</v>
      </c>
      <c r="B16354" t="s">
        <v>6</v>
      </c>
      <c r="C16354">
        <v>2017</v>
      </c>
      <c r="D16354" t="s">
        <v>302</v>
      </c>
      <c r="E16354" t="s">
        <v>205</v>
      </c>
      <c r="F16354">
        <v>0</v>
      </c>
      <c r="G16354" t="s">
        <v>316</v>
      </c>
      <c r="H16354" t="s">
        <v>314</v>
      </c>
      <c r="I16354" t="s">
        <v>315</v>
      </c>
    </row>
    <row r="16355" spans="1:9" x14ac:dyDescent="0.25">
      <c r="A16355">
        <v>16353</v>
      </c>
      <c r="B16355" t="s">
        <v>9</v>
      </c>
      <c r="C16355">
        <v>2017</v>
      </c>
      <c r="D16355" t="s">
        <v>302</v>
      </c>
      <c r="E16355" t="s">
        <v>205</v>
      </c>
      <c r="F16355">
        <v>0</v>
      </c>
      <c r="G16355" t="s">
        <v>316</v>
      </c>
      <c r="H16355" t="s">
        <v>314</v>
      </c>
      <c r="I16355" t="s">
        <v>315</v>
      </c>
    </row>
    <row r="16356" spans="1:9" x14ac:dyDescent="0.25">
      <c r="A16356">
        <v>16354</v>
      </c>
      <c r="B16356" t="s">
        <v>10</v>
      </c>
      <c r="C16356">
        <v>2017</v>
      </c>
      <c r="D16356" t="s">
        <v>302</v>
      </c>
      <c r="E16356" t="s">
        <v>205</v>
      </c>
      <c r="F16356">
        <v>0</v>
      </c>
      <c r="G16356" t="s">
        <v>316</v>
      </c>
      <c r="H16356" t="s">
        <v>314</v>
      </c>
      <c r="I16356" t="s">
        <v>315</v>
      </c>
    </row>
    <row r="16357" spans="1:9" x14ac:dyDescent="0.25">
      <c r="A16357">
        <v>16355</v>
      </c>
      <c r="B16357" t="s">
        <v>3</v>
      </c>
      <c r="C16357">
        <v>2017</v>
      </c>
      <c r="D16357" t="s">
        <v>302</v>
      </c>
      <c r="E16357" t="s">
        <v>205</v>
      </c>
      <c r="F16357">
        <v>0</v>
      </c>
      <c r="G16357" t="s">
        <v>316</v>
      </c>
      <c r="H16357" t="s">
        <v>314</v>
      </c>
      <c r="I16357" t="s">
        <v>315</v>
      </c>
    </row>
    <row r="16358" spans="1:9" x14ac:dyDescent="0.25">
      <c r="A16358">
        <v>16356</v>
      </c>
      <c r="B16358" t="s">
        <v>25</v>
      </c>
      <c r="C16358">
        <v>2017</v>
      </c>
      <c r="D16358" t="s">
        <v>302</v>
      </c>
      <c r="E16358" t="s">
        <v>205</v>
      </c>
      <c r="F16358">
        <v>0</v>
      </c>
      <c r="G16358" t="s">
        <v>316</v>
      </c>
      <c r="H16358" t="s">
        <v>314</v>
      </c>
      <c r="I16358" t="s">
        <v>315</v>
      </c>
    </row>
    <row r="16359" spans="1:9" x14ac:dyDescent="0.25">
      <c r="A16359">
        <v>16357</v>
      </c>
      <c r="B16359" t="s">
        <v>8</v>
      </c>
      <c r="C16359">
        <v>2018</v>
      </c>
      <c r="D16359" t="s">
        <v>302</v>
      </c>
      <c r="E16359" t="s">
        <v>312</v>
      </c>
      <c r="F16359">
        <v>1029870</v>
      </c>
      <c r="G16359" t="s">
        <v>313</v>
      </c>
      <c r="H16359" t="s">
        <v>314</v>
      </c>
      <c r="I16359" t="s">
        <v>315</v>
      </c>
    </row>
    <row r="16360" spans="1:9" x14ac:dyDescent="0.25">
      <c r="A16360">
        <v>16358</v>
      </c>
      <c r="B16360" t="s">
        <v>22</v>
      </c>
      <c r="C16360">
        <v>2018</v>
      </c>
      <c r="D16360" t="s">
        <v>302</v>
      </c>
      <c r="E16360" t="s">
        <v>312</v>
      </c>
      <c r="F16360">
        <v>1029870</v>
      </c>
      <c r="G16360" t="s">
        <v>313</v>
      </c>
      <c r="H16360" t="s">
        <v>314</v>
      </c>
      <c r="I16360" t="s">
        <v>315</v>
      </c>
    </row>
    <row r="16361" spans="1:9" x14ac:dyDescent="0.25">
      <c r="A16361">
        <v>16359</v>
      </c>
      <c r="B16361" t="s">
        <v>15</v>
      </c>
      <c r="C16361">
        <v>2018</v>
      </c>
      <c r="D16361" t="s">
        <v>302</v>
      </c>
      <c r="E16361" t="s">
        <v>312</v>
      </c>
      <c r="F16361">
        <v>1023815</v>
      </c>
      <c r="G16361" t="s">
        <v>313</v>
      </c>
      <c r="H16361" t="s">
        <v>314</v>
      </c>
      <c r="I16361" t="s">
        <v>315</v>
      </c>
    </row>
    <row r="16362" spans="1:9" x14ac:dyDescent="0.25">
      <c r="A16362">
        <v>16360</v>
      </c>
      <c r="B16362" t="s">
        <v>20</v>
      </c>
      <c r="C16362">
        <v>2018</v>
      </c>
      <c r="D16362" t="s">
        <v>302</v>
      </c>
      <c r="E16362" t="s">
        <v>312</v>
      </c>
      <c r="F16362">
        <v>1022337</v>
      </c>
      <c r="G16362" t="s">
        <v>313</v>
      </c>
      <c r="H16362" t="s">
        <v>314</v>
      </c>
      <c r="I16362" t="s">
        <v>315</v>
      </c>
    </row>
    <row r="16363" spans="1:9" x14ac:dyDescent="0.25">
      <c r="A16363">
        <v>16361</v>
      </c>
      <c r="B16363" t="s">
        <v>30</v>
      </c>
      <c r="C16363">
        <v>2018</v>
      </c>
      <c r="D16363" t="s">
        <v>302</v>
      </c>
      <c r="E16363" t="s">
        <v>312</v>
      </c>
      <c r="F16363">
        <v>1022439</v>
      </c>
      <c r="G16363" t="s">
        <v>313</v>
      </c>
      <c r="H16363" t="s">
        <v>314</v>
      </c>
      <c r="I16363" t="s">
        <v>315</v>
      </c>
    </row>
    <row r="16364" spans="1:9" x14ac:dyDescent="0.25">
      <c r="A16364">
        <v>16362</v>
      </c>
      <c r="B16364" t="s">
        <v>21</v>
      </c>
      <c r="C16364">
        <v>2018</v>
      </c>
      <c r="D16364" t="s">
        <v>302</v>
      </c>
      <c r="E16364" t="s">
        <v>312</v>
      </c>
      <c r="F16364">
        <v>1022954</v>
      </c>
      <c r="G16364" t="s">
        <v>313</v>
      </c>
      <c r="H16364" t="s">
        <v>314</v>
      </c>
      <c r="I16364" t="s">
        <v>315</v>
      </c>
    </row>
    <row r="16365" spans="1:9" x14ac:dyDescent="0.25">
      <c r="A16365">
        <v>16363</v>
      </c>
      <c r="B16365" t="s">
        <v>16</v>
      </c>
      <c r="C16365">
        <v>2018</v>
      </c>
      <c r="D16365" t="s">
        <v>302</v>
      </c>
      <c r="E16365" t="s">
        <v>312</v>
      </c>
      <c r="F16365">
        <v>1024742</v>
      </c>
      <c r="G16365" t="s">
        <v>313</v>
      </c>
      <c r="H16365" t="s">
        <v>314</v>
      </c>
      <c r="I16365" t="s">
        <v>315</v>
      </c>
    </row>
    <row r="16366" spans="1:9" x14ac:dyDescent="0.25">
      <c r="A16366">
        <v>16364</v>
      </c>
      <c r="B16366" t="s">
        <v>29</v>
      </c>
      <c r="C16366">
        <v>2018</v>
      </c>
      <c r="D16366" t="s">
        <v>302</v>
      </c>
      <c r="E16366" t="s">
        <v>312</v>
      </c>
      <c r="F16366">
        <v>1023810</v>
      </c>
      <c r="G16366" t="s">
        <v>313</v>
      </c>
      <c r="H16366" t="s">
        <v>314</v>
      </c>
      <c r="I16366" t="s">
        <v>315</v>
      </c>
    </row>
    <row r="16367" spans="1:9" x14ac:dyDescent="0.25">
      <c r="A16367">
        <v>16365</v>
      </c>
      <c r="B16367" t="s">
        <v>31</v>
      </c>
      <c r="C16367">
        <v>2018</v>
      </c>
      <c r="D16367" t="s">
        <v>302</v>
      </c>
      <c r="E16367" t="s">
        <v>312</v>
      </c>
      <c r="F16367">
        <v>1021835</v>
      </c>
      <c r="G16367" t="s">
        <v>313</v>
      </c>
      <c r="H16367" t="s">
        <v>314</v>
      </c>
      <c r="I16367" t="s">
        <v>315</v>
      </c>
    </row>
    <row r="16368" spans="1:9" x14ac:dyDescent="0.25">
      <c r="A16368">
        <v>16366</v>
      </c>
      <c r="B16368" t="s">
        <v>24</v>
      </c>
      <c r="C16368">
        <v>2018</v>
      </c>
      <c r="D16368" t="s">
        <v>302</v>
      </c>
      <c r="E16368" t="s">
        <v>312</v>
      </c>
      <c r="F16368">
        <v>1023704</v>
      </c>
      <c r="G16368" t="s">
        <v>313</v>
      </c>
      <c r="H16368" t="s">
        <v>314</v>
      </c>
      <c r="I16368" t="s">
        <v>315</v>
      </c>
    </row>
    <row r="16369" spans="1:9" x14ac:dyDescent="0.25">
      <c r="A16369">
        <v>16367</v>
      </c>
      <c r="B16369" t="s">
        <v>5</v>
      </c>
      <c r="C16369">
        <v>2018</v>
      </c>
      <c r="D16369" t="s">
        <v>302</v>
      </c>
      <c r="E16369" t="s">
        <v>312</v>
      </c>
      <c r="F16369">
        <v>1029439</v>
      </c>
      <c r="G16369" t="s">
        <v>313</v>
      </c>
      <c r="H16369" t="s">
        <v>314</v>
      </c>
      <c r="I16369" t="s">
        <v>315</v>
      </c>
    </row>
    <row r="16370" spans="1:9" x14ac:dyDescent="0.25">
      <c r="A16370">
        <v>16368</v>
      </c>
      <c r="B16370" t="s">
        <v>26</v>
      </c>
      <c r="C16370">
        <v>2018</v>
      </c>
      <c r="D16370" t="s">
        <v>302</v>
      </c>
      <c r="E16370" t="s">
        <v>312</v>
      </c>
      <c r="F16370">
        <v>1024922</v>
      </c>
      <c r="G16370" t="s">
        <v>313</v>
      </c>
      <c r="H16370" t="s">
        <v>314</v>
      </c>
      <c r="I16370" t="s">
        <v>315</v>
      </c>
    </row>
    <row r="16371" spans="1:9" x14ac:dyDescent="0.25">
      <c r="A16371">
        <v>16369</v>
      </c>
      <c r="B16371" t="s">
        <v>28</v>
      </c>
      <c r="C16371">
        <v>2018</v>
      </c>
      <c r="D16371" t="s">
        <v>302</v>
      </c>
      <c r="E16371" t="s">
        <v>312</v>
      </c>
      <c r="F16371">
        <v>1030173</v>
      </c>
      <c r="G16371" t="s">
        <v>313</v>
      </c>
      <c r="H16371" t="s">
        <v>314</v>
      </c>
      <c r="I16371" t="s">
        <v>315</v>
      </c>
    </row>
    <row r="16372" spans="1:9" x14ac:dyDescent="0.25">
      <c r="A16372">
        <v>16370</v>
      </c>
      <c r="B16372" t="s">
        <v>11</v>
      </c>
      <c r="C16372">
        <v>2018</v>
      </c>
      <c r="D16372" t="s">
        <v>302</v>
      </c>
      <c r="E16372" t="s">
        <v>312</v>
      </c>
      <c r="F16372">
        <v>1028073</v>
      </c>
      <c r="G16372" t="s">
        <v>313</v>
      </c>
      <c r="H16372" t="s">
        <v>314</v>
      </c>
      <c r="I16372" t="s">
        <v>315</v>
      </c>
    </row>
    <row r="16373" spans="1:9" x14ac:dyDescent="0.25">
      <c r="A16373">
        <v>16371</v>
      </c>
      <c r="B16373" t="s">
        <v>12</v>
      </c>
      <c r="C16373">
        <v>2018</v>
      </c>
      <c r="D16373" t="s">
        <v>302</v>
      </c>
      <c r="E16373" t="s">
        <v>312</v>
      </c>
      <c r="F16373">
        <v>1024757</v>
      </c>
      <c r="G16373" t="s">
        <v>313</v>
      </c>
      <c r="H16373" t="s">
        <v>314</v>
      </c>
      <c r="I16373" t="s">
        <v>315</v>
      </c>
    </row>
    <row r="16374" spans="1:9" x14ac:dyDescent="0.25">
      <c r="A16374">
        <v>16372</v>
      </c>
      <c r="B16374" t="s">
        <v>7</v>
      </c>
      <c r="C16374">
        <v>2018</v>
      </c>
      <c r="D16374" t="s">
        <v>302</v>
      </c>
      <c r="E16374" t="s">
        <v>312</v>
      </c>
      <c r="F16374">
        <v>1027133</v>
      </c>
      <c r="G16374" t="s">
        <v>313</v>
      </c>
      <c r="H16374" t="s">
        <v>314</v>
      </c>
      <c r="I16374" t="s">
        <v>315</v>
      </c>
    </row>
    <row r="16375" spans="1:9" x14ac:dyDescent="0.25">
      <c r="A16375">
        <v>16373</v>
      </c>
      <c r="B16375" t="s">
        <v>18</v>
      </c>
      <c r="C16375">
        <v>2018</v>
      </c>
      <c r="D16375" t="s">
        <v>302</v>
      </c>
      <c r="E16375" t="s">
        <v>312</v>
      </c>
      <c r="F16375">
        <v>1029873</v>
      </c>
      <c r="G16375" t="s">
        <v>313</v>
      </c>
      <c r="H16375" t="s">
        <v>314</v>
      </c>
      <c r="I16375" t="s">
        <v>315</v>
      </c>
    </row>
    <row r="16376" spans="1:9" x14ac:dyDescent="0.25">
      <c r="A16376">
        <v>16374</v>
      </c>
      <c r="B16376" t="s">
        <v>23</v>
      </c>
      <c r="C16376">
        <v>2018</v>
      </c>
      <c r="D16376" t="s">
        <v>302</v>
      </c>
      <c r="E16376" t="s">
        <v>312</v>
      </c>
      <c r="F16376">
        <v>1019628</v>
      </c>
      <c r="G16376" t="s">
        <v>313</v>
      </c>
      <c r="H16376" t="s">
        <v>314</v>
      </c>
      <c r="I16376" t="s">
        <v>315</v>
      </c>
    </row>
    <row r="16377" spans="1:9" x14ac:dyDescent="0.25">
      <c r="A16377">
        <v>16375</v>
      </c>
      <c r="B16377" t="s">
        <v>14</v>
      </c>
      <c r="C16377">
        <v>2018</v>
      </c>
      <c r="D16377" t="s">
        <v>302</v>
      </c>
      <c r="E16377" t="s">
        <v>312</v>
      </c>
      <c r="F16377">
        <v>1026585</v>
      </c>
      <c r="G16377" t="s">
        <v>313</v>
      </c>
      <c r="H16377" t="s">
        <v>314</v>
      </c>
      <c r="I16377" t="s">
        <v>315</v>
      </c>
    </row>
    <row r="16378" spans="1:9" x14ac:dyDescent="0.25">
      <c r="A16378">
        <v>16376</v>
      </c>
      <c r="B16378" t="s">
        <v>17</v>
      </c>
      <c r="C16378">
        <v>2018</v>
      </c>
      <c r="D16378" t="s">
        <v>302</v>
      </c>
      <c r="E16378" t="s">
        <v>312</v>
      </c>
      <c r="F16378">
        <v>1035761</v>
      </c>
      <c r="G16378" t="s">
        <v>313</v>
      </c>
      <c r="H16378" t="s">
        <v>314</v>
      </c>
      <c r="I16378" t="s">
        <v>315</v>
      </c>
    </row>
    <row r="16379" spans="1:9" x14ac:dyDescent="0.25">
      <c r="A16379">
        <v>16377</v>
      </c>
      <c r="B16379" t="s">
        <v>19</v>
      </c>
      <c r="C16379">
        <v>2018</v>
      </c>
      <c r="D16379" t="s">
        <v>302</v>
      </c>
      <c r="E16379" t="s">
        <v>312</v>
      </c>
      <c r="F16379">
        <v>1022160</v>
      </c>
      <c r="G16379" t="s">
        <v>313</v>
      </c>
      <c r="H16379" t="s">
        <v>314</v>
      </c>
      <c r="I16379" t="s">
        <v>315</v>
      </c>
    </row>
    <row r="16380" spans="1:9" x14ac:dyDescent="0.25">
      <c r="A16380">
        <v>16378</v>
      </c>
      <c r="B16380" t="s">
        <v>27</v>
      </c>
      <c r="C16380">
        <v>2018</v>
      </c>
      <c r="D16380" t="s">
        <v>302</v>
      </c>
      <c r="E16380" t="s">
        <v>312</v>
      </c>
      <c r="F16380">
        <v>1019718</v>
      </c>
      <c r="G16380" t="s">
        <v>313</v>
      </c>
      <c r="H16380" t="s">
        <v>314</v>
      </c>
      <c r="I16380" t="s">
        <v>315</v>
      </c>
    </row>
    <row r="16381" spans="1:9" x14ac:dyDescent="0.25">
      <c r="A16381">
        <v>16379</v>
      </c>
      <c r="B16381" t="s">
        <v>13</v>
      </c>
      <c r="C16381">
        <v>2018</v>
      </c>
      <c r="D16381" t="s">
        <v>302</v>
      </c>
      <c r="E16381" t="s">
        <v>312</v>
      </c>
      <c r="F16381">
        <v>1026167</v>
      </c>
      <c r="G16381" t="s">
        <v>313</v>
      </c>
      <c r="H16381" t="s">
        <v>314</v>
      </c>
      <c r="I16381" t="s">
        <v>315</v>
      </c>
    </row>
    <row r="16382" spans="1:9" x14ac:dyDescent="0.25">
      <c r="A16382">
        <v>16380</v>
      </c>
      <c r="B16382" t="s">
        <v>4</v>
      </c>
      <c r="C16382">
        <v>2018</v>
      </c>
      <c r="D16382" t="s">
        <v>302</v>
      </c>
      <c r="E16382" t="s">
        <v>312</v>
      </c>
      <c r="F16382">
        <v>1023833</v>
      </c>
      <c r="G16382" t="s">
        <v>313</v>
      </c>
      <c r="H16382" t="s">
        <v>314</v>
      </c>
      <c r="I16382" t="s">
        <v>315</v>
      </c>
    </row>
    <row r="16383" spans="1:9" x14ac:dyDescent="0.25">
      <c r="A16383">
        <v>16381</v>
      </c>
      <c r="B16383" t="s">
        <v>6</v>
      </c>
      <c r="C16383">
        <v>2018</v>
      </c>
      <c r="D16383" t="s">
        <v>302</v>
      </c>
      <c r="E16383" t="s">
        <v>312</v>
      </c>
      <c r="F16383">
        <v>1023650</v>
      </c>
      <c r="G16383" t="s">
        <v>313</v>
      </c>
      <c r="H16383" t="s">
        <v>314</v>
      </c>
      <c r="I16383" t="s">
        <v>315</v>
      </c>
    </row>
    <row r="16384" spans="1:9" x14ac:dyDescent="0.25">
      <c r="A16384">
        <v>16382</v>
      </c>
      <c r="B16384" t="s">
        <v>9</v>
      </c>
      <c r="C16384">
        <v>2018</v>
      </c>
      <c r="D16384" t="s">
        <v>302</v>
      </c>
      <c r="E16384" t="s">
        <v>312</v>
      </c>
      <c r="F16384">
        <v>1037746</v>
      </c>
      <c r="G16384" t="s">
        <v>313</v>
      </c>
      <c r="H16384" t="s">
        <v>314</v>
      </c>
      <c r="I16384" t="s">
        <v>315</v>
      </c>
    </row>
    <row r="16385" spans="1:9" x14ac:dyDescent="0.25">
      <c r="A16385">
        <v>16383</v>
      </c>
      <c r="B16385" t="s">
        <v>10</v>
      </c>
      <c r="C16385">
        <v>2018</v>
      </c>
      <c r="D16385" t="s">
        <v>302</v>
      </c>
      <c r="E16385" t="s">
        <v>312</v>
      </c>
      <c r="F16385">
        <v>1028260</v>
      </c>
      <c r="G16385" t="s">
        <v>313</v>
      </c>
      <c r="H16385" t="s">
        <v>314</v>
      </c>
      <c r="I16385" t="s">
        <v>315</v>
      </c>
    </row>
    <row r="16386" spans="1:9" x14ac:dyDescent="0.25">
      <c r="A16386">
        <v>16384</v>
      </c>
      <c r="B16386" t="s">
        <v>3</v>
      </c>
      <c r="C16386">
        <v>2018</v>
      </c>
      <c r="D16386" t="s">
        <v>302</v>
      </c>
      <c r="E16386" t="s">
        <v>312</v>
      </c>
      <c r="F16386">
        <v>1026969</v>
      </c>
      <c r="G16386" t="s">
        <v>313</v>
      </c>
      <c r="H16386" t="s">
        <v>314</v>
      </c>
      <c r="I16386" t="s">
        <v>315</v>
      </c>
    </row>
    <row r="16387" spans="1:9" x14ac:dyDescent="0.25">
      <c r="A16387">
        <v>16385</v>
      </c>
      <c r="B16387" t="s">
        <v>25</v>
      </c>
      <c r="C16387">
        <v>2018</v>
      </c>
      <c r="D16387" t="s">
        <v>302</v>
      </c>
      <c r="E16387" t="s">
        <v>312</v>
      </c>
      <c r="F16387">
        <v>1027200</v>
      </c>
      <c r="G16387" t="s">
        <v>313</v>
      </c>
      <c r="H16387" t="s">
        <v>314</v>
      </c>
      <c r="I16387" t="s">
        <v>315</v>
      </c>
    </row>
    <row r="16388" spans="1:9" x14ac:dyDescent="0.25">
      <c r="A16388">
        <v>16386</v>
      </c>
      <c r="B16388" t="s">
        <v>8</v>
      </c>
      <c r="C16388">
        <v>2018</v>
      </c>
      <c r="D16388" t="s">
        <v>302</v>
      </c>
      <c r="E16388" t="s">
        <v>64</v>
      </c>
      <c r="F16388">
        <v>1029870</v>
      </c>
      <c r="G16388" t="s">
        <v>313</v>
      </c>
      <c r="H16388" t="s">
        <v>314</v>
      </c>
      <c r="I16388" t="s">
        <v>315</v>
      </c>
    </row>
    <row r="16389" spans="1:9" x14ac:dyDescent="0.25">
      <c r="A16389">
        <v>16387</v>
      </c>
      <c r="B16389" t="s">
        <v>22</v>
      </c>
      <c r="C16389">
        <v>2018</v>
      </c>
      <c r="D16389" t="s">
        <v>302</v>
      </c>
      <c r="E16389" t="s">
        <v>64</v>
      </c>
      <c r="F16389">
        <v>1029870</v>
      </c>
      <c r="G16389" t="s">
        <v>313</v>
      </c>
      <c r="H16389" t="s">
        <v>314</v>
      </c>
      <c r="I16389" t="s">
        <v>315</v>
      </c>
    </row>
    <row r="16390" spans="1:9" x14ac:dyDescent="0.25">
      <c r="A16390">
        <v>16388</v>
      </c>
      <c r="B16390" t="s">
        <v>15</v>
      </c>
      <c r="C16390">
        <v>2018</v>
      </c>
      <c r="D16390" t="s">
        <v>302</v>
      </c>
      <c r="E16390" t="s">
        <v>64</v>
      </c>
      <c r="F16390">
        <v>1023813.9</v>
      </c>
      <c r="G16390" t="s">
        <v>313</v>
      </c>
      <c r="H16390" t="s">
        <v>314</v>
      </c>
      <c r="I16390" t="s">
        <v>315</v>
      </c>
    </row>
    <row r="16391" spans="1:9" x14ac:dyDescent="0.25">
      <c r="A16391">
        <v>16389</v>
      </c>
      <c r="B16391" t="s">
        <v>20</v>
      </c>
      <c r="C16391">
        <v>2018</v>
      </c>
      <c r="D16391" t="s">
        <v>302</v>
      </c>
      <c r="E16391" t="s">
        <v>64</v>
      </c>
      <c r="F16391">
        <v>1022336.9</v>
      </c>
      <c r="G16391" t="s">
        <v>313</v>
      </c>
      <c r="H16391" t="s">
        <v>314</v>
      </c>
      <c r="I16391" t="s">
        <v>315</v>
      </c>
    </row>
    <row r="16392" spans="1:9" x14ac:dyDescent="0.25">
      <c r="A16392">
        <v>16390</v>
      </c>
      <c r="B16392" t="s">
        <v>30</v>
      </c>
      <c r="C16392">
        <v>2018</v>
      </c>
      <c r="D16392" t="s">
        <v>302</v>
      </c>
      <c r="E16392" t="s">
        <v>64</v>
      </c>
      <c r="F16392">
        <v>1022439.4</v>
      </c>
      <c r="G16392" t="s">
        <v>313</v>
      </c>
      <c r="H16392" t="s">
        <v>314</v>
      </c>
      <c r="I16392" t="s">
        <v>315</v>
      </c>
    </row>
    <row r="16393" spans="1:9" x14ac:dyDescent="0.25">
      <c r="A16393">
        <v>16391</v>
      </c>
      <c r="B16393" t="s">
        <v>21</v>
      </c>
      <c r="C16393">
        <v>2018</v>
      </c>
      <c r="D16393" t="s">
        <v>302</v>
      </c>
      <c r="E16393" t="s">
        <v>64</v>
      </c>
      <c r="F16393">
        <v>1022953.9</v>
      </c>
      <c r="G16393" t="s">
        <v>313</v>
      </c>
      <c r="H16393" t="s">
        <v>314</v>
      </c>
      <c r="I16393" t="s">
        <v>315</v>
      </c>
    </row>
    <row r="16394" spans="1:9" x14ac:dyDescent="0.25">
      <c r="A16394">
        <v>16392</v>
      </c>
      <c r="B16394" t="s">
        <v>16</v>
      </c>
      <c r="C16394">
        <v>2018</v>
      </c>
      <c r="D16394" t="s">
        <v>302</v>
      </c>
      <c r="E16394" t="s">
        <v>64</v>
      </c>
      <c r="F16394">
        <v>1024741.9</v>
      </c>
      <c r="G16394" t="s">
        <v>313</v>
      </c>
      <c r="H16394" t="s">
        <v>314</v>
      </c>
      <c r="I16394" t="s">
        <v>315</v>
      </c>
    </row>
    <row r="16395" spans="1:9" x14ac:dyDescent="0.25">
      <c r="A16395">
        <v>16393</v>
      </c>
      <c r="B16395" t="s">
        <v>29</v>
      </c>
      <c r="C16395">
        <v>2018</v>
      </c>
      <c r="D16395" t="s">
        <v>302</v>
      </c>
      <c r="E16395" t="s">
        <v>64</v>
      </c>
      <c r="F16395">
        <v>1023809.9</v>
      </c>
      <c r="G16395" t="s">
        <v>313</v>
      </c>
      <c r="H16395" t="s">
        <v>314</v>
      </c>
      <c r="I16395" t="s">
        <v>315</v>
      </c>
    </row>
    <row r="16396" spans="1:9" x14ac:dyDescent="0.25">
      <c r="A16396">
        <v>16394</v>
      </c>
      <c r="B16396" t="s">
        <v>31</v>
      </c>
      <c r="C16396">
        <v>2018</v>
      </c>
      <c r="D16396" t="s">
        <v>302</v>
      </c>
      <c r="E16396" t="s">
        <v>64</v>
      </c>
      <c r="F16396">
        <v>1021834.9</v>
      </c>
      <c r="G16396" t="s">
        <v>313</v>
      </c>
      <c r="H16396" t="s">
        <v>314</v>
      </c>
      <c r="I16396" t="s">
        <v>315</v>
      </c>
    </row>
    <row r="16397" spans="1:9" x14ac:dyDescent="0.25">
      <c r="A16397">
        <v>16395</v>
      </c>
      <c r="B16397" t="s">
        <v>24</v>
      </c>
      <c r="C16397">
        <v>2018</v>
      </c>
      <c r="D16397" t="s">
        <v>302</v>
      </c>
      <c r="E16397" t="s">
        <v>64</v>
      </c>
      <c r="F16397">
        <v>1023703.9</v>
      </c>
      <c r="G16397" t="s">
        <v>313</v>
      </c>
      <c r="H16397" t="s">
        <v>314</v>
      </c>
      <c r="I16397" t="s">
        <v>315</v>
      </c>
    </row>
    <row r="16398" spans="1:9" x14ac:dyDescent="0.25">
      <c r="A16398">
        <v>16396</v>
      </c>
      <c r="B16398" t="s">
        <v>5</v>
      </c>
      <c r="C16398">
        <v>2018</v>
      </c>
      <c r="D16398" t="s">
        <v>302</v>
      </c>
      <c r="E16398" t="s">
        <v>64</v>
      </c>
      <c r="F16398">
        <v>1029439</v>
      </c>
      <c r="G16398" t="s">
        <v>313</v>
      </c>
      <c r="H16398" t="s">
        <v>314</v>
      </c>
      <c r="I16398" t="s">
        <v>315</v>
      </c>
    </row>
    <row r="16399" spans="1:9" x14ac:dyDescent="0.25">
      <c r="A16399">
        <v>16397</v>
      </c>
      <c r="B16399" t="s">
        <v>26</v>
      </c>
      <c r="C16399">
        <v>2018</v>
      </c>
      <c r="D16399" t="s">
        <v>302</v>
      </c>
      <c r="E16399" t="s">
        <v>64</v>
      </c>
      <c r="F16399">
        <v>1024921.9</v>
      </c>
      <c r="G16399" t="s">
        <v>313</v>
      </c>
      <c r="H16399" t="s">
        <v>314</v>
      </c>
      <c r="I16399" t="s">
        <v>315</v>
      </c>
    </row>
    <row r="16400" spans="1:9" x14ac:dyDescent="0.25">
      <c r="A16400">
        <v>16398</v>
      </c>
      <c r="B16400" t="s">
        <v>28</v>
      </c>
      <c r="C16400">
        <v>2018</v>
      </c>
      <c r="D16400" t="s">
        <v>302</v>
      </c>
      <c r="E16400" t="s">
        <v>64</v>
      </c>
      <c r="F16400">
        <v>1030173</v>
      </c>
      <c r="G16400" t="s">
        <v>313</v>
      </c>
      <c r="H16400" t="s">
        <v>314</v>
      </c>
      <c r="I16400" t="s">
        <v>315</v>
      </c>
    </row>
    <row r="16401" spans="1:9" x14ac:dyDescent="0.25">
      <c r="A16401">
        <v>16399</v>
      </c>
      <c r="B16401" t="s">
        <v>11</v>
      </c>
      <c r="C16401">
        <v>2018</v>
      </c>
      <c r="D16401" t="s">
        <v>302</v>
      </c>
      <c r="E16401" t="s">
        <v>64</v>
      </c>
      <c r="F16401">
        <v>1028073</v>
      </c>
      <c r="G16401" t="s">
        <v>313</v>
      </c>
      <c r="H16401" t="s">
        <v>314</v>
      </c>
      <c r="I16401" t="s">
        <v>315</v>
      </c>
    </row>
    <row r="16402" spans="1:9" x14ac:dyDescent="0.25">
      <c r="A16402">
        <v>16400</v>
      </c>
      <c r="B16402" t="s">
        <v>12</v>
      </c>
      <c r="C16402">
        <v>2018</v>
      </c>
      <c r="D16402" t="s">
        <v>302</v>
      </c>
      <c r="E16402" t="s">
        <v>64</v>
      </c>
      <c r="F16402">
        <v>1024756.9</v>
      </c>
      <c r="G16402" t="s">
        <v>313</v>
      </c>
      <c r="H16402" t="s">
        <v>314</v>
      </c>
      <c r="I16402" t="s">
        <v>315</v>
      </c>
    </row>
    <row r="16403" spans="1:9" x14ac:dyDescent="0.25">
      <c r="A16403">
        <v>16401</v>
      </c>
      <c r="B16403" t="s">
        <v>7</v>
      </c>
      <c r="C16403">
        <v>2018</v>
      </c>
      <c r="D16403" t="s">
        <v>302</v>
      </c>
      <c r="E16403" t="s">
        <v>64</v>
      </c>
      <c r="F16403">
        <v>1027132.4</v>
      </c>
      <c r="G16403" t="s">
        <v>313</v>
      </c>
      <c r="H16403" t="s">
        <v>314</v>
      </c>
      <c r="I16403" t="s">
        <v>315</v>
      </c>
    </row>
    <row r="16404" spans="1:9" x14ac:dyDescent="0.25">
      <c r="A16404">
        <v>16402</v>
      </c>
      <c r="B16404" t="s">
        <v>18</v>
      </c>
      <c r="C16404">
        <v>2018</v>
      </c>
      <c r="D16404" t="s">
        <v>302</v>
      </c>
      <c r="E16404" t="s">
        <v>64</v>
      </c>
      <c r="F16404">
        <v>1029873</v>
      </c>
      <c r="G16404" t="s">
        <v>313</v>
      </c>
      <c r="H16404" t="s">
        <v>314</v>
      </c>
      <c r="I16404" t="s">
        <v>315</v>
      </c>
    </row>
    <row r="16405" spans="1:9" x14ac:dyDescent="0.25">
      <c r="A16405">
        <v>16403</v>
      </c>
      <c r="B16405" t="s">
        <v>23</v>
      </c>
      <c r="C16405">
        <v>2018</v>
      </c>
      <c r="D16405" t="s">
        <v>302</v>
      </c>
      <c r="E16405" t="s">
        <v>64</v>
      </c>
      <c r="F16405">
        <v>1019627.4</v>
      </c>
      <c r="G16405" t="s">
        <v>313</v>
      </c>
      <c r="H16405" t="s">
        <v>314</v>
      </c>
      <c r="I16405" t="s">
        <v>315</v>
      </c>
    </row>
    <row r="16406" spans="1:9" x14ac:dyDescent="0.25">
      <c r="A16406">
        <v>16404</v>
      </c>
      <c r="B16406" t="s">
        <v>14</v>
      </c>
      <c r="C16406">
        <v>2018</v>
      </c>
      <c r="D16406" t="s">
        <v>302</v>
      </c>
      <c r="E16406" t="s">
        <v>64</v>
      </c>
      <c r="F16406">
        <v>1026584.9</v>
      </c>
      <c r="G16406" t="s">
        <v>313</v>
      </c>
      <c r="H16406" t="s">
        <v>314</v>
      </c>
      <c r="I16406" t="s">
        <v>315</v>
      </c>
    </row>
    <row r="16407" spans="1:9" x14ac:dyDescent="0.25">
      <c r="A16407">
        <v>16405</v>
      </c>
      <c r="B16407" t="s">
        <v>17</v>
      </c>
      <c r="C16407">
        <v>2018</v>
      </c>
      <c r="D16407" t="s">
        <v>302</v>
      </c>
      <c r="E16407" t="s">
        <v>64</v>
      </c>
      <c r="F16407">
        <v>1035761</v>
      </c>
      <c r="G16407" t="s">
        <v>313</v>
      </c>
      <c r="H16407" t="s">
        <v>314</v>
      </c>
      <c r="I16407" t="s">
        <v>315</v>
      </c>
    </row>
    <row r="16408" spans="1:9" x14ac:dyDescent="0.25">
      <c r="A16408">
        <v>16406</v>
      </c>
      <c r="B16408" t="s">
        <v>19</v>
      </c>
      <c r="C16408">
        <v>2018</v>
      </c>
      <c r="D16408" t="s">
        <v>302</v>
      </c>
      <c r="E16408" t="s">
        <v>64</v>
      </c>
      <c r="F16408">
        <v>1022162.4</v>
      </c>
      <c r="G16408" t="s">
        <v>313</v>
      </c>
      <c r="H16408" t="s">
        <v>314</v>
      </c>
      <c r="I16408" t="s">
        <v>315</v>
      </c>
    </row>
    <row r="16409" spans="1:9" x14ac:dyDescent="0.25">
      <c r="A16409">
        <v>16407</v>
      </c>
      <c r="B16409" t="s">
        <v>27</v>
      </c>
      <c r="C16409">
        <v>2018</v>
      </c>
      <c r="D16409" t="s">
        <v>302</v>
      </c>
      <c r="E16409" t="s">
        <v>64</v>
      </c>
      <c r="F16409">
        <v>1019717.9</v>
      </c>
      <c r="G16409" t="s">
        <v>313</v>
      </c>
      <c r="H16409" t="s">
        <v>314</v>
      </c>
      <c r="I16409" t="s">
        <v>315</v>
      </c>
    </row>
    <row r="16410" spans="1:9" x14ac:dyDescent="0.25">
      <c r="A16410">
        <v>16408</v>
      </c>
      <c r="B16410" t="s">
        <v>13</v>
      </c>
      <c r="C16410">
        <v>2018</v>
      </c>
      <c r="D16410" t="s">
        <v>302</v>
      </c>
      <c r="E16410" t="s">
        <v>64</v>
      </c>
      <c r="F16410">
        <v>1026166.9</v>
      </c>
      <c r="G16410" t="s">
        <v>313</v>
      </c>
      <c r="H16410" t="s">
        <v>314</v>
      </c>
      <c r="I16410" t="s">
        <v>315</v>
      </c>
    </row>
    <row r="16411" spans="1:9" x14ac:dyDescent="0.25">
      <c r="A16411">
        <v>16409</v>
      </c>
      <c r="B16411" t="s">
        <v>4</v>
      </c>
      <c r="C16411">
        <v>2018</v>
      </c>
      <c r="D16411" t="s">
        <v>302</v>
      </c>
      <c r="E16411" t="s">
        <v>64</v>
      </c>
      <c r="F16411">
        <v>1023833.4</v>
      </c>
      <c r="G16411" t="s">
        <v>313</v>
      </c>
      <c r="H16411" t="s">
        <v>314</v>
      </c>
      <c r="I16411" t="s">
        <v>315</v>
      </c>
    </row>
    <row r="16412" spans="1:9" x14ac:dyDescent="0.25">
      <c r="A16412">
        <v>16410</v>
      </c>
      <c r="B16412" t="s">
        <v>6</v>
      </c>
      <c r="C16412">
        <v>2018</v>
      </c>
      <c r="D16412" t="s">
        <v>302</v>
      </c>
      <c r="E16412" t="s">
        <v>64</v>
      </c>
      <c r="F16412">
        <v>1023649.9</v>
      </c>
      <c r="G16412" t="s">
        <v>313</v>
      </c>
      <c r="H16412" t="s">
        <v>314</v>
      </c>
      <c r="I16412" t="s">
        <v>315</v>
      </c>
    </row>
    <row r="16413" spans="1:9" x14ac:dyDescent="0.25">
      <c r="A16413">
        <v>16411</v>
      </c>
      <c r="B16413" t="s">
        <v>9</v>
      </c>
      <c r="C16413">
        <v>2018</v>
      </c>
      <c r="D16413" t="s">
        <v>302</v>
      </c>
      <c r="E16413" t="s">
        <v>64</v>
      </c>
      <c r="F16413">
        <v>1037745.5</v>
      </c>
      <c r="G16413" t="s">
        <v>313</v>
      </c>
      <c r="H16413" t="s">
        <v>314</v>
      </c>
      <c r="I16413" t="s">
        <v>315</v>
      </c>
    </row>
    <row r="16414" spans="1:9" x14ac:dyDescent="0.25">
      <c r="A16414">
        <v>16412</v>
      </c>
      <c r="B16414" t="s">
        <v>10</v>
      </c>
      <c r="C16414">
        <v>2018</v>
      </c>
      <c r="D16414" t="s">
        <v>302</v>
      </c>
      <c r="E16414" t="s">
        <v>64</v>
      </c>
      <c r="F16414">
        <v>1028260</v>
      </c>
      <c r="G16414" t="s">
        <v>313</v>
      </c>
      <c r="H16414" t="s">
        <v>314</v>
      </c>
      <c r="I16414" t="s">
        <v>315</v>
      </c>
    </row>
    <row r="16415" spans="1:9" x14ac:dyDescent="0.25">
      <c r="A16415">
        <v>16413</v>
      </c>
      <c r="B16415" t="s">
        <v>3</v>
      </c>
      <c r="C16415">
        <v>2018</v>
      </c>
      <c r="D16415" t="s">
        <v>302</v>
      </c>
      <c r="E16415" t="s">
        <v>64</v>
      </c>
      <c r="F16415">
        <v>1026968.9</v>
      </c>
      <c r="G16415" t="s">
        <v>313</v>
      </c>
      <c r="H16415" t="s">
        <v>314</v>
      </c>
      <c r="I16415" t="s">
        <v>315</v>
      </c>
    </row>
    <row r="16416" spans="1:9" x14ac:dyDescent="0.25">
      <c r="A16416">
        <v>16414</v>
      </c>
      <c r="B16416" t="s">
        <v>25</v>
      </c>
      <c r="C16416">
        <v>2018</v>
      </c>
      <c r="D16416" t="s">
        <v>302</v>
      </c>
      <c r="E16416" t="s">
        <v>64</v>
      </c>
      <c r="F16416">
        <v>1027200.4</v>
      </c>
      <c r="G16416" t="s">
        <v>313</v>
      </c>
      <c r="H16416" t="s">
        <v>314</v>
      </c>
      <c r="I16416" t="s">
        <v>315</v>
      </c>
    </row>
    <row r="16417" spans="1:9" x14ac:dyDescent="0.25">
      <c r="A16417">
        <v>16415</v>
      </c>
      <c r="B16417" t="s">
        <v>8</v>
      </c>
      <c r="C16417">
        <v>2018</v>
      </c>
      <c r="D16417" t="s">
        <v>302</v>
      </c>
      <c r="E16417" t="s">
        <v>204</v>
      </c>
      <c r="F16417">
        <v>0</v>
      </c>
      <c r="G16417" t="s">
        <v>313</v>
      </c>
      <c r="H16417" t="s">
        <v>314</v>
      </c>
      <c r="I16417" t="s">
        <v>315</v>
      </c>
    </row>
    <row r="16418" spans="1:9" x14ac:dyDescent="0.25">
      <c r="A16418">
        <v>16416</v>
      </c>
      <c r="B16418" t="s">
        <v>22</v>
      </c>
      <c r="C16418">
        <v>2018</v>
      </c>
      <c r="D16418" t="s">
        <v>302</v>
      </c>
      <c r="E16418" t="s">
        <v>204</v>
      </c>
      <c r="F16418">
        <v>0</v>
      </c>
      <c r="G16418" t="s">
        <v>313</v>
      </c>
      <c r="H16418" t="s">
        <v>314</v>
      </c>
      <c r="I16418" t="s">
        <v>315</v>
      </c>
    </row>
    <row r="16419" spans="1:9" x14ac:dyDescent="0.25">
      <c r="A16419">
        <v>16417</v>
      </c>
      <c r="B16419" t="s">
        <v>15</v>
      </c>
      <c r="C16419">
        <v>2018</v>
      </c>
      <c r="D16419" t="s">
        <v>302</v>
      </c>
      <c r="E16419" t="s">
        <v>204</v>
      </c>
      <c r="F16419">
        <v>1.1000000000000001</v>
      </c>
      <c r="G16419" t="s">
        <v>313</v>
      </c>
      <c r="H16419" t="s">
        <v>314</v>
      </c>
      <c r="I16419" t="s">
        <v>315</v>
      </c>
    </row>
    <row r="16420" spans="1:9" x14ac:dyDescent="0.25">
      <c r="A16420">
        <v>16418</v>
      </c>
      <c r="B16420" t="s">
        <v>20</v>
      </c>
      <c r="C16420">
        <v>2018</v>
      </c>
      <c r="D16420" t="s">
        <v>302</v>
      </c>
      <c r="E16420" t="s">
        <v>204</v>
      </c>
      <c r="F16420">
        <v>0.1</v>
      </c>
      <c r="G16420" t="s">
        <v>313</v>
      </c>
      <c r="H16420" t="s">
        <v>314</v>
      </c>
      <c r="I16420" t="s">
        <v>315</v>
      </c>
    </row>
    <row r="16421" spans="1:9" x14ac:dyDescent="0.25">
      <c r="A16421">
        <v>16419</v>
      </c>
      <c r="B16421" t="s">
        <v>30</v>
      </c>
      <c r="C16421">
        <v>2018</v>
      </c>
      <c r="D16421" t="s">
        <v>302</v>
      </c>
      <c r="E16421" t="s">
        <v>204</v>
      </c>
      <c r="F16421">
        <v>-0.4</v>
      </c>
      <c r="G16421" t="s">
        <v>313</v>
      </c>
      <c r="H16421" t="s">
        <v>314</v>
      </c>
      <c r="I16421" t="s">
        <v>315</v>
      </c>
    </row>
    <row r="16422" spans="1:9" x14ac:dyDescent="0.25">
      <c r="A16422">
        <v>16420</v>
      </c>
      <c r="B16422" t="s">
        <v>21</v>
      </c>
      <c r="C16422">
        <v>2018</v>
      </c>
      <c r="D16422" t="s">
        <v>302</v>
      </c>
      <c r="E16422" t="s">
        <v>204</v>
      </c>
      <c r="F16422">
        <v>0.1</v>
      </c>
      <c r="G16422" t="s">
        <v>313</v>
      </c>
      <c r="H16422" t="s">
        <v>314</v>
      </c>
      <c r="I16422" t="s">
        <v>315</v>
      </c>
    </row>
    <row r="16423" spans="1:9" x14ac:dyDescent="0.25">
      <c r="A16423">
        <v>16421</v>
      </c>
      <c r="B16423" t="s">
        <v>16</v>
      </c>
      <c r="C16423">
        <v>2018</v>
      </c>
      <c r="D16423" t="s">
        <v>302</v>
      </c>
      <c r="E16423" t="s">
        <v>204</v>
      </c>
      <c r="F16423">
        <v>0.1</v>
      </c>
      <c r="G16423" t="s">
        <v>313</v>
      </c>
      <c r="H16423" t="s">
        <v>314</v>
      </c>
      <c r="I16423" t="s">
        <v>315</v>
      </c>
    </row>
    <row r="16424" spans="1:9" x14ac:dyDescent="0.25">
      <c r="A16424">
        <v>16422</v>
      </c>
      <c r="B16424" t="s">
        <v>29</v>
      </c>
      <c r="C16424">
        <v>2018</v>
      </c>
      <c r="D16424" t="s">
        <v>302</v>
      </c>
      <c r="E16424" t="s">
        <v>204</v>
      </c>
      <c r="F16424">
        <v>0.1</v>
      </c>
      <c r="G16424" t="s">
        <v>313</v>
      </c>
      <c r="H16424" t="s">
        <v>314</v>
      </c>
      <c r="I16424" t="s">
        <v>315</v>
      </c>
    </row>
    <row r="16425" spans="1:9" x14ac:dyDescent="0.25">
      <c r="A16425">
        <v>16423</v>
      </c>
      <c r="B16425" t="s">
        <v>31</v>
      </c>
      <c r="C16425">
        <v>2018</v>
      </c>
      <c r="D16425" t="s">
        <v>302</v>
      </c>
      <c r="E16425" t="s">
        <v>204</v>
      </c>
      <c r="F16425">
        <v>0.1</v>
      </c>
      <c r="G16425" t="s">
        <v>313</v>
      </c>
      <c r="H16425" t="s">
        <v>314</v>
      </c>
      <c r="I16425" t="s">
        <v>315</v>
      </c>
    </row>
    <row r="16426" spans="1:9" x14ac:dyDescent="0.25">
      <c r="A16426">
        <v>16424</v>
      </c>
      <c r="B16426" t="s">
        <v>24</v>
      </c>
      <c r="C16426">
        <v>2018</v>
      </c>
      <c r="D16426" t="s">
        <v>302</v>
      </c>
      <c r="E16426" t="s">
        <v>204</v>
      </c>
      <c r="F16426">
        <v>0.1</v>
      </c>
      <c r="G16426" t="s">
        <v>313</v>
      </c>
      <c r="H16426" t="s">
        <v>314</v>
      </c>
      <c r="I16426" t="s">
        <v>315</v>
      </c>
    </row>
    <row r="16427" spans="1:9" x14ac:dyDescent="0.25">
      <c r="A16427">
        <v>16425</v>
      </c>
      <c r="B16427" t="s">
        <v>5</v>
      </c>
      <c r="C16427">
        <v>2018</v>
      </c>
      <c r="D16427" t="s">
        <v>302</v>
      </c>
      <c r="E16427" t="s">
        <v>204</v>
      </c>
      <c r="F16427">
        <v>0</v>
      </c>
      <c r="G16427" t="s">
        <v>313</v>
      </c>
      <c r="H16427" t="s">
        <v>314</v>
      </c>
      <c r="I16427" t="s">
        <v>315</v>
      </c>
    </row>
    <row r="16428" spans="1:9" x14ac:dyDescent="0.25">
      <c r="A16428">
        <v>16426</v>
      </c>
      <c r="B16428" t="s">
        <v>26</v>
      </c>
      <c r="C16428">
        <v>2018</v>
      </c>
      <c r="D16428" t="s">
        <v>302</v>
      </c>
      <c r="E16428" t="s">
        <v>204</v>
      </c>
      <c r="F16428">
        <v>0.1</v>
      </c>
      <c r="G16428" t="s">
        <v>313</v>
      </c>
      <c r="H16428" t="s">
        <v>314</v>
      </c>
      <c r="I16428" t="s">
        <v>315</v>
      </c>
    </row>
    <row r="16429" spans="1:9" x14ac:dyDescent="0.25">
      <c r="A16429">
        <v>16427</v>
      </c>
      <c r="B16429" t="s">
        <v>28</v>
      </c>
      <c r="C16429">
        <v>2018</v>
      </c>
      <c r="D16429" t="s">
        <v>302</v>
      </c>
      <c r="E16429" t="s">
        <v>204</v>
      </c>
      <c r="F16429">
        <v>0</v>
      </c>
      <c r="G16429" t="s">
        <v>313</v>
      </c>
      <c r="H16429" t="s">
        <v>314</v>
      </c>
      <c r="I16429" t="s">
        <v>315</v>
      </c>
    </row>
    <row r="16430" spans="1:9" x14ac:dyDescent="0.25">
      <c r="A16430">
        <v>16428</v>
      </c>
      <c r="B16430" t="s">
        <v>11</v>
      </c>
      <c r="C16430">
        <v>2018</v>
      </c>
      <c r="D16430" t="s">
        <v>302</v>
      </c>
      <c r="E16430" t="s">
        <v>204</v>
      </c>
      <c r="F16430">
        <v>0</v>
      </c>
      <c r="G16430" t="s">
        <v>313</v>
      </c>
      <c r="H16430" t="s">
        <v>314</v>
      </c>
      <c r="I16430" t="s">
        <v>315</v>
      </c>
    </row>
    <row r="16431" spans="1:9" x14ac:dyDescent="0.25">
      <c r="A16431">
        <v>16429</v>
      </c>
      <c r="B16431" t="s">
        <v>12</v>
      </c>
      <c r="C16431">
        <v>2018</v>
      </c>
      <c r="D16431" t="s">
        <v>302</v>
      </c>
      <c r="E16431" t="s">
        <v>204</v>
      </c>
      <c r="F16431">
        <v>0.1</v>
      </c>
      <c r="G16431" t="s">
        <v>313</v>
      </c>
      <c r="H16431" t="s">
        <v>314</v>
      </c>
      <c r="I16431" t="s">
        <v>315</v>
      </c>
    </row>
    <row r="16432" spans="1:9" x14ac:dyDescent="0.25">
      <c r="A16432">
        <v>16430</v>
      </c>
      <c r="B16432" t="s">
        <v>7</v>
      </c>
      <c r="C16432">
        <v>2018</v>
      </c>
      <c r="D16432" t="s">
        <v>302</v>
      </c>
      <c r="E16432" t="s">
        <v>204</v>
      </c>
      <c r="F16432">
        <v>0.6</v>
      </c>
      <c r="G16432" t="s">
        <v>313</v>
      </c>
      <c r="H16432" t="s">
        <v>314</v>
      </c>
      <c r="I16432" t="s">
        <v>315</v>
      </c>
    </row>
    <row r="16433" spans="1:9" x14ac:dyDescent="0.25">
      <c r="A16433">
        <v>16431</v>
      </c>
      <c r="B16433" t="s">
        <v>18</v>
      </c>
      <c r="C16433">
        <v>2018</v>
      </c>
      <c r="D16433" t="s">
        <v>302</v>
      </c>
      <c r="E16433" t="s">
        <v>204</v>
      </c>
      <c r="F16433">
        <v>0</v>
      </c>
      <c r="G16433" t="s">
        <v>313</v>
      </c>
      <c r="H16433" t="s">
        <v>314</v>
      </c>
      <c r="I16433" t="s">
        <v>315</v>
      </c>
    </row>
    <row r="16434" spans="1:9" x14ac:dyDescent="0.25">
      <c r="A16434">
        <v>16432</v>
      </c>
      <c r="B16434" t="s">
        <v>23</v>
      </c>
      <c r="C16434">
        <v>2018</v>
      </c>
      <c r="D16434" t="s">
        <v>302</v>
      </c>
      <c r="E16434" t="s">
        <v>204</v>
      </c>
      <c r="F16434">
        <v>0.6</v>
      </c>
      <c r="G16434" t="s">
        <v>313</v>
      </c>
      <c r="H16434" t="s">
        <v>314</v>
      </c>
      <c r="I16434" t="s">
        <v>315</v>
      </c>
    </row>
    <row r="16435" spans="1:9" x14ac:dyDescent="0.25">
      <c r="A16435">
        <v>16433</v>
      </c>
      <c r="B16435" t="s">
        <v>14</v>
      </c>
      <c r="C16435">
        <v>2018</v>
      </c>
      <c r="D16435" t="s">
        <v>302</v>
      </c>
      <c r="E16435" t="s">
        <v>204</v>
      </c>
      <c r="F16435">
        <v>0.1</v>
      </c>
      <c r="G16435" t="s">
        <v>313</v>
      </c>
      <c r="H16435" t="s">
        <v>314</v>
      </c>
      <c r="I16435" t="s">
        <v>315</v>
      </c>
    </row>
    <row r="16436" spans="1:9" x14ac:dyDescent="0.25">
      <c r="A16436">
        <v>16434</v>
      </c>
      <c r="B16436" t="s">
        <v>17</v>
      </c>
      <c r="C16436">
        <v>2018</v>
      </c>
      <c r="D16436" t="s">
        <v>302</v>
      </c>
      <c r="E16436" t="s">
        <v>204</v>
      </c>
      <c r="F16436">
        <v>0</v>
      </c>
      <c r="G16436" t="s">
        <v>313</v>
      </c>
      <c r="H16436" t="s">
        <v>314</v>
      </c>
      <c r="I16436" t="s">
        <v>315</v>
      </c>
    </row>
    <row r="16437" spans="1:9" x14ac:dyDescent="0.25">
      <c r="A16437">
        <v>16435</v>
      </c>
      <c r="B16437" t="s">
        <v>19</v>
      </c>
      <c r="C16437">
        <v>2018</v>
      </c>
      <c r="D16437" t="s">
        <v>302</v>
      </c>
      <c r="E16437" t="s">
        <v>204</v>
      </c>
      <c r="F16437">
        <v>-2.4</v>
      </c>
      <c r="G16437" t="s">
        <v>313</v>
      </c>
      <c r="H16437" t="s">
        <v>314</v>
      </c>
      <c r="I16437" t="s">
        <v>315</v>
      </c>
    </row>
    <row r="16438" spans="1:9" x14ac:dyDescent="0.25">
      <c r="A16438">
        <v>16436</v>
      </c>
      <c r="B16438" t="s">
        <v>27</v>
      </c>
      <c r="C16438">
        <v>2018</v>
      </c>
      <c r="D16438" t="s">
        <v>302</v>
      </c>
      <c r="E16438" t="s">
        <v>204</v>
      </c>
      <c r="F16438">
        <v>0.1</v>
      </c>
      <c r="G16438" t="s">
        <v>313</v>
      </c>
      <c r="H16438" t="s">
        <v>314</v>
      </c>
      <c r="I16438" t="s">
        <v>315</v>
      </c>
    </row>
    <row r="16439" spans="1:9" x14ac:dyDescent="0.25">
      <c r="A16439">
        <v>16437</v>
      </c>
      <c r="B16439" t="s">
        <v>13</v>
      </c>
      <c r="C16439">
        <v>2018</v>
      </c>
      <c r="D16439" t="s">
        <v>302</v>
      </c>
      <c r="E16439" t="s">
        <v>204</v>
      </c>
      <c r="F16439">
        <v>0.1</v>
      </c>
      <c r="G16439" t="s">
        <v>313</v>
      </c>
      <c r="H16439" t="s">
        <v>314</v>
      </c>
      <c r="I16439" t="s">
        <v>315</v>
      </c>
    </row>
    <row r="16440" spans="1:9" x14ac:dyDescent="0.25">
      <c r="A16440">
        <v>16438</v>
      </c>
      <c r="B16440" t="s">
        <v>4</v>
      </c>
      <c r="C16440">
        <v>2018</v>
      </c>
      <c r="D16440" t="s">
        <v>302</v>
      </c>
      <c r="E16440" t="s">
        <v>204</v>
      </c>
      <c r="F16440">
        <v>-0.4</v>
      </c>
      <c r="G16440" t="s">
        <v>313</v>
      </c>
      <c r="H16440" t="s">
        <v>314</v>
      </c>
      <c r="I16440" t="s">
        <v>315</v>
      </c>
    </row>
    <row r="16441" spans="1:9" x14ac:dyDescent="0.25">
      <c r="A16441">
        <v>16439</v>
      </c>
      <c r="B16441" t="s">
        <v>6</v>
      </c>
      <c r="C16441">
        <v>2018</v>
      </c>
      <c r="D16441" t="s">
        <v>302</v>
      </c>
      <c r="E16441" t="s">
        <v>204</v>
      </c>
      <c r="F16441">
        <v>0.1</v>
      </c>
      <c r="G16441" t="s">
        <v>313</v>
      </c>
      <c r="H16441" t="s">
        <v>314</v>
      </c>
      <c r="I16441" t="s">
        <v>315</v>
      </c>
    </row>
    <row r="16442" spans="1:9" x14ac:dyDescent="0.25">
      <c r="A16442">
        <v>16440</v>
      </c>
      <c r="B16442" t="s">
        <v>9</v>
      </c>
      <c r="C16442">
        <v>2018</v>
      </c>
      <c r="D16442" t="s">
        <v>302</v>
      </c>
      <c r="E16442" t="s">
        <v>204</v>
      </c>
      <c r="F16442">
        <v>0.5</v>
      </c>
      <c r="G16442" t="s">
        <v>313</v>
      </c>
      <c r="H16442" t="s">
        <v>314</v>
      </c>
      <c r="I16442" t="s">
        <v>315</v>
      </c>
    </row>
    <row r="16443" spans="1:9" x14ac:dyDescent="0.25">
      <c r="A16443">
        <v>16441</v>
      </c>
      <c r="B16443" t="s">
        <v>10</v>
      </c>
      <c r="C16443">
        <v>2018</v>
      </c>
      <c r="D16443" t="s">
        <v>302</v>
      </c>
      <c r="E16443" t="s">
        <v>204</v>
      </c>
      <c r="F16443">
        <v>0</v>
      </c>
      <c r="G16443" t="s">
        <v>313</v>
      </c>
      <c r="H16443" t="s">
        <v>314</v>
      </c>
      <c r="I16443" t="s">
        <v>315</v>
      </c>
    </row>
    <row r="16444" spans="1:9" x14ac:dyDescent="0.25">
      <c r="A16444">
        <v>16442</v>
      </c>
      <c r="B16444" t="s">
        <v>3</v>
      </c>
      <c r="C16444">
        <v>2018</v>
      </c>
      <c r="D16444" t="s">
        <v>302</v>
      </c>
      <c r="E16444" t="s">
        <v>204</v>
      </c>
      <c r="F16444">
        <v>0.1</v>
      </c>
      <c r="G16444" t="s">
        <v>313</v>
      </c>
      <c r="H16444" t="s">
        <v>314</v>
      </c>
      <c r="I16444" t="s">
        <v>315</v>
      </c>
    </row>
    <row r="16445" spans="1:9" x14ac:dyDescent="0.25">
      <c r="A16445">
        <v>16443</v>
      </c>
      <c r="B16445" t="s">
        <v>25</v>
      </c>
      <c r="C16445">
        <v>2018</v>
      </c>
      <c r="D16445" t="s">
        <v>302</v>
      </c>
      <c r="E16445" t="s">
        <v>204</v>
      </c>
      <c r="F16445">
        <v>-0.4</v>
      </c>
      <c r="G16445" t="s">
        <v>313</v>
      </c>
      <c r="H16445" t="s">
        <v>314</v>
      </c>
      <c r="I16445" t="s">
        <v>315</v>
      </c>
    </row>
    <row r="16446" spans="1:9" x14ac:dyDescent="0.25">
      <c r="A16446">
        <v>16444</v>
      </c>
      <c r="B16446" t="s">
        <v>8</v>
      </c>
      <c r="C16446">
        <v>2018</v>
      </c>
      <c r="D16446" t="s">
        <v>302</v>
      </c>
      <c r="E16446" t="s">
        <v>205</v>
      </c>
      <c r="F16446">
        <v>0</v>
      </c>
      <c r="G16446" t="s">
        <v>316</v>
      </c>
      <c r="H16446" t="s">
        <v>314</v>
      </c>
      <c r="I16446" t="s">
        <v>315</v>
      </c>
    </row>
    <row r="16447" spans="1:9" x14ac:dyDescent="0.25">
      <c r="A16447">
        <v>16445</v>
      </c>
      <c r="B16447" t="s">
        <v>22</v>
      </c>
      <c r="C16447">
        <v>2018</v>
      </c>
      <c r="D16447" t="s">
        <v>302</v>
      </c>
      <c r="E16447" t="s">
        <v>205</v>
      </c>
      <c r="F16447">
        <v>0</v>
      </c>
      <c r="G16447" t="s">
        <v>316</v>
      </c>
      <c r="H16447" t="s">
        <v>314</v>
      </c>
      <c r="I16447" t="s">
        <v>315</v>
      </c>
    </row>
    <row r="16448" spans="1:9" x14ac:dyDescent="0.25">
      <c r="A16448">
        <v>16446</v>
      </c>
      <c r="B16448" t="s">
        <v>15</v>
      </c>
      <c r="C16448">
        <v>2018</v>
      </c>
      <c r="D16448" t="s">
        <v>302</v>
      </c>
      <c r="E16448" t="s">
        <v>205</v>
      </c>
      <c r="F16448">
        <v>0</v>
      </c>
      <c r="G16448" t="s">
        <v>316</v>
      </c>
      <c r="H16448" t="s">
        <v>314</v>
      </c>
      <c r="I16448" t="s">
        <v>315</v>
      </c>
    </row>
    <row r="16449" spans="1:9" x14ac:dyDescent="0.25">
      <c r="A16449">
        <v>16447</v>
      </c>
      <c r="B16449" t="s">
        <v>20</v>
      </c>
      <c r="C16449">
        <v>2018</v>
      </c>
      <c r="D16449" t="s">
        <v>302</v>
      </c>
      <c r="E16449" t="s">
        <v>205</v>
      </c>
      <c r="F16449">
        <v>0</v>
      </c>
      <c r="G16449" t="s">
        <v>316</v>
      </c>
      <c r="H16449" t="s">
        <v>314</v>
      </c>
      <c r="I16449" t="s">
        <v>315</v>
      </c>
    </row>
    <row r="16450" spans="1:9" x14ac:dyDescent="0.25">
      <c r="A16450">
        <v>16448</v>
      </c>
      <c r="B16450" t="s">
        <v>30</v>
      </c>
      <c r="C16450">
        <v>2018</v>
      </c>
      <c r="D16450" t="s">
        <v>302</v>
      </c>
      <c r="E16450" t="s">
        <v>205</v>
      </c>
      <c r="F16450">
        <v>0</v>
      </c>
      <c r="G16450" t="s">
        <v>316</v>
      </c>
      <c r="H16450" t="s">
        <v>314</v>
      </c>
      <c r="I16450" t="s">
        <v>315</v>
      </c>
    </row>
    <row r="16451" spans="1:9" x14ac:dyDescent="0.25">
      <c r="A16451">
        <v>16449</v>
      </c>
      <c r="B16451" t="s">
        <v>21</v>
      </c>
      <c r="C16451">
        <v>2018</v>
      </c>
      <c r="D16451" t="s">
        <v>302</v>
      </c>
      <c r="E16451" t="s">
        <v>205</v>
      </c>
      <c r="F16451">
        <v>0</v>
      </c>
      <c r="G16451" t="s">
        <v>316</v>
      </c>
      <c r="H16451" t="s">
        <v>314</v>
      </c>
      <c r="I16451" t="s">
        <v>315</v>
      </c>
    </row>
    <row r="16452" spans="1:9" x14ac:dyDescent="0.25">
      <c r="A16452">
        <v>16450</v>
      </c>
      <c r="B16452" t="s">
        <v>16</v>
      </c>
      <c r="C16452">
        <v>2018</v>
      </c>
      <c r="D16452" t="s">
        <v>302</v>
      </c>
      <c r="E16452" t="s">
        <v>205</v>
      </c>
      <c r="F16452">
        <v>0</v>
      </c>
      <c r="G16452" t="s">
        <v>316</v>
      </c>
      <c r="H16452" t="s">
        <v>314</v>
      </c>
      <c r="I16452" t="s">
        <v>315</v>
      </c>
    </row>
    <row r="16453" spans="1:9" x14ac:dyDescent="0.25">
      <c r="A16453">
        <v>16451</v>
      </c>
      <c r="B16453" t="s">
        <v>29</v>
      </c>
      <c r="C16453">
        <v>2018</v>
      </c>
      <c r="D16453" t="s">
        <v>302</v>
      </c>
      <c r="E16453" t="s">
        <v>205</v>
      </c>
      <c r="F16453">
        <v>0</v>
      </c>
      <c r="G16453" t="s">
        <v>316</v>
      </c>
      <c r="H16453" t="s">
        <v>314</v>
      </c>
      <c r="I16453" t="s">
        <v>315</v>
      </c>
    </row>
    <row r="16454" spans="1:9" x14ac:dyDescent="0.25">
      <c r="A16454">
        <v>16452</v>
      </c>
      <c r="B16454" t="s">
        <v>31</v>
      </c>
      <c r="C16454">
        <v>2018</v>
      </c>
      <c r="D16454" t="s">
        <v>302</v>
      </c>
      <c r="E16454" t="s">
        <v>205</v>
      </c>
      <c r="F16454">
        <v>0</v>
      </c>
      <c r="G16454" t="s">
        <v>316</v>
      </c>
      <c r="H16454" t="s">
        <v>314</v>
      </c>
      <c r="I16454" t="s">
        <v>315</v>
      </c>
    </row>
    <row r="16455" spans="1:9" x14ac:dyDescent="0.25">
      <c r="A16455">
        <v>16453</v>
      </c>
      <c r="B16455" t="s">
        <v>24</v>
      </c>
      <c r="C16455">
        <v>2018</v>
      </c>
      <c r="D16455" t="s">
        <v>302</v>
      </c>
      <c r="E16455" t="s">
        <v>205</v>
      </c>
      <c r="F16455">
        <v>0</v>
      </c>
      <c r="G16455" t="s">
        <v>316</v>
      </c>
      <c r="H16455" t="s">
        <v>314</v>
      </c>
      <c r="I16455" t="s">
        <v>315</v>
      </c>
    </row>
    <row r="16456" spans="1:9" x14ac:dyDescent="0.25">
      <c r="A16456">
        <v>16454</v>
      </c>
      <c r="B16456" t="s">
        <v>5</v>
      </c>
      <c r="C16456">
        <v>2018</v>
      </c>
      <c r="D16456" t="s">
        <v>302</v>
      </c>
      <c r="E16456" t="s">
        <v>205</v>
      </c>
      <c r="F16456">
        <v>0</v>
      </c>
      <c r="G16456" t="s">
        <v>316</v>
      </c>
      <c r="H16456" t="s">
        <v>314</v>
      </c>
      <c r="I16456" t="s">
        <v>315</v>
      </c>
    </row>
    <row r="16457" spans="1:9" x14ac:dyDescent="0.25">
      <c r="A16457">
        <v>16455</v>
      </c>
      <c r="B16457" t="s">
        <v>26</v>
      </c>
      <c r="C16457">
        <v>2018</v>
      </c>
      <c r="D16457" t="s">
        <v>302</v>
      </c>
      <c r="E16457" t="s">
        <v>205</v>
      </c>
      <c r="F16457">
        <v>0</v>
      </c>
      <c r="G16457" t="s">
        <v>316</v>
      </c>
      <c r="H16457" t="s">
        <v>314</v>
      </c>
      <c r="I16457" t="s">
        <v>315</v>
      </c>
    </row>
    <row r="16458" spans="1:9" x14ac:dyDescent="0.25">
      <c r="A16458">
        <v>16456</v>
      </c>
      <c r="B16458" t="s">
        <v>28</v>
      </c>
      <c r="C16458">
        <v>2018</v>
      </c>
      <c r="D16458" t="s">
        <v>302</v>
      </c>
      <c r="E16458" t="s">
        <v>205</v>
      </c>
      <c r="F16458">
        <v>0</v>
      </c>
      <c r="G16458" t="s">
        <v>316</v>
      </c>
      <c r="H16458" t="s">
        <v>314</v>
      </c>
      <c r="I16458" t="s">
        <v>315</v>
      </c>
    </row>
    <row r="16459" spans="1:9" x14ac:dyDescent="0.25">
      <c r="A16459">
        <v>16457</v>
      </c>
      <c r="B16459" t="s">
        <v>11</v>
      </c>
      <c r="C16459">
        <v>2018</v>
      </c>
      <c r="D16459" t="s">
        <v>302</v>
      </c>
      <c r="E16459" t="s">
        <v>205</v>
      </c>
      <c r="F16459">
        <v>0</v>
      </c>
      <c r="G16459" t="s">
        <v>316</v>
      </c>
      <c r="H16459" t="s">
        <v>314</v>
      </c>
      <c r="I16459" t="s">
        <v>315</v>
      </c>
    </row>
    <row r="16460" spans="1:9" x14ac:dyDescent="0.25">
      <c r="A16460">
        <v>16458</v>
      </c>
      <c r="B16460" t="s">
        <v>12</v>
      </c>
      <c r="C16460">
        <v>2018</v>
      </c>
      <c r="D16460" t="s">
        <v>302</v>
      </c>
      <c r="E16460" t="s">
        <v>205</v>
      </c>
      <c r="F16460">
        <v>0</v>
      </c>
      <c r="G16460" t="s">
        <v>316</v>
      </c>
      <c r="H16460" t="s">
        <v>314</v>
      </c>
      <c r="I16460" t="s">
        <v>315</v>
      </c>
    </row>
    <row r="16461" spans="1:9" x14ac:dyDescent="0.25">
      <c r="A16461">
        <v>16459</v>
      </c>
      <c r="B16461" t="s">
        <v>7</v>
      </c>
      <c r="C16461">
        <v>2018</v>
      </c>
      <c r="D16461" t="s">
        <v>302</v>
      </c>
      <c r="E16461" t="s">
        <v>205</v>
      </c>
      <c r="F16461">
        <v>0</v>
      </c>
      <c r="G16461" t="s">
        <v>316</v>
      </c>
      <c r="H16461" t="s">
        <v>314</v>
      </c>
      <c r="I16461" t="s">
        <v>315</v>
      </c>
    </row>
    <row r="16462" spans="1:9" x14ac:dyDescent="0.25">
      <c r="A16462">
        <v>16460</v>
      </c>
      <c r="B16462" t="s">
        <v>18</v>
      </c>
      <c r="C16462">
        <v>2018</v>
      </c>
      <c r="D16462" t="s">
        <v>302</v>
      </c>
      <c r="E16462" t="s">
        <v>205</v>
      </c>
      <c r="F16462">
        <v>0</v>
      </c>
      <c r="G16462" t="s">
        <v>316</v>
      </c>
      <c r="H16462" t="s">
        <v>314</v>
      </c>
      <c r="I16462" t="s">
        <v>315</v>
      </c>
    </row>
    <row r="16463" spans="1:9" x14ac:dyDescent="0.25">
      <c r="A16463">
        <v>16461</v>
      </c>
      <c r="B16463" t="s">
        <v>23</v>
      </c>
      <c r="C16463">
        <v>2018</v>
      </c>
      <c r="D16463" t="s">
        <v>302</v>
      </c>
      <c r="E16463" t="s">
        <v>205</v>
      </c>
      <c r="F16463">
        <v>0</v>
      </c>
      <c r="G16463" t="s">
        <v>316</v>
      </c>
      <c r="H16463" t="s">
        <v>314</v>
      </c>
      <c r="I16463" t="s">
        <v>315</v>
      </c>
    </row>
    <row r="16464" spans="1:9" x14ac:dyDescent="0.25">
      <c r="A16464">
        <v>16462</v>
      </c>
      <c r="B16464" t="s">
        <v>14</v>
      </c>
      <c r="C16464">
        <v>2018</v>
      </c>
      <c r="D16464" t="s">
        <v>302</v>
      </c>
      <c r="E16464" t="s">
        <v>205</v>
      </c>
      <c r="F16464">
        <v>0</v>
      </c>
      <c r="G16464" t="s">
        <v>316</v>
      </c>
      <c r="H16464" t="s">
        <v>314</v>
      </c>
      <c r="I16464" t="s">
        <v>315</v>
      </c>
    </row>
    <row r="16465" spans="1:9" x14ac:dyDescent="0.25">
      <c r="A16465">
        <v>16463</v>
      </c>
      <c r="B16465" t="s">
        <v>17</v>
      </c>
      <c r="C16465">
        <v>2018</v>
      </c>
      <c r="D16465" t="s">
        <v>302</v>
      </c>
      <c r="E16465" t="s">
        <v>205</v>
      </c>
      <c r="F16465">
        <v>0</v>
      </c>
      <c r="G16465" t="s">
        <v>316</v>
      </c>
      <c r="H16465" t="s">
        <v>314</v>
      </c>
      <c r="I16465" t="s">
        <v>315</v>
      </c>
    </row>
    <row r="16466" spans="1:9" x14ac:dyDescent="0.25">
      <c r="A16466">
        <v>16464</v>
      </c>
      <c r="B16466" t="s">
        <v>19</v>
      </c>
      <c r="C16466">
        <v>2018</v>
      </c>
      <c r="D16466" t="s">
        <v>302</v>
      </c>
      <c r="E16466" t="s">
        <v>205</v>
      </c>
      <c r="F16466">
        <v>0</v>
      </c>
      <c r="G16466" t="s">
        <v>316</v>
      </c>
      <c r="H16466" t="s">
        <v>314</v>
      </c>
      <c r="I16466" t="s">
        <v>315</v>
      </c>
    </row>
    <row r="16467" spans="1:9" x14ac:dyDescent="0.25">
      <c r="A16467">
        <v>16465</v>
      </c>
      <c r="B16467" t="s">
        <v>27</v>
      </c>
      <c r="C16467">
        <v>2018</v>
      </c>
      <c r="D16467" t="s">
        <v>302</v>
      </c>
      <c r="E16467" t="s">
        <v>205</v>
      </c>
      <c r="F16467">
        <v>0</v>
      </c>
      <c r="G16467" t="s">
        <v>316</v>
      </c>
      <c r="H16467" t="s">
        <v>314</v>
      </c>
      <c r="I16467" t="s">
        <v>315</v>
      </c>
    </row>
    <row r="16468" spans="1:9" x14ac:dyDescent="0.25">
      <c r="A16468">
        <v>16466</v>
      </c>
      <c r="B16468" t="s">
        <v>13</v>
      </c>
      <c r="C16468">
        <v>2018</v>
      </c>
      <c r="D16468" t="s">
        <v>302</v>
      </c>
      <c r="E16468" t="s">
        <v>205</v>
      </c>
      <c r="F16468">
        <v>0</v>
      </c>
      <c r="G16468" t="s">
        <v>316</v>
      </c>
      <c r="H16468" t="s">
        <v>314</v>
      </c>
      <c r="I16468" t="s">
        <v>315</v>
      </c>
    </row>
    <row r="16469" spans="1:9" x14ac:dyDescent="0.25">
      <c r="A16469">
        <v>16467</v>
      </c>
      <c r="B16469" t="s">
        <v>4</v>
      </c>
      <c r="C16469">
        <v>2018</v>
      </c>
      <c r="D16469" t="s">
        <v>302</v>
      </c>
      <c r="E16469" t="s">
        <v>205</v>
      </c>
      <c r="F16469">
        <v>0</v>
      </c>
      <c r="G16469" t="s">
        <v>316</v>
      </c>
      <c r="H16469" t="s">
        <v>314</v>
      </c>
      <c r="I16469" t="s">
        <v>315</v>
      </c>
    </row>
    <row r="16470" spans="1:9" x14ac:dyDescent="0.25">
      <c r="A16470">
        <v>16468</v>
      </c>
      <c r="B16470" t="s">
        <v>6</v>
      </c>
      <c r="C16470">
        <v>2018</v>
      </c>
      <c r="D16470" t="s">
        <v>302</v>
      </c>
      <c r="E16470" t="s">
        <v>205</v>
      </c>
      <c r="F16470">
        <v>0</v>
      </c>
      <c r="G16470" t="s">
        <v>316</v>
      </c>
      <c r="H16470" t="s">
        <v>314</v>
      </c>
      <c r="I16470" t="s">
        <v>315</v>
      </c>
    </row>
    <row r="16471" spans="1:9" x14ac:dyDescent="0.25">
      <c r="A16471">
        <v>16469</v>
      </c>
      <c r="B16471" t="s">
        <v>9</v>
      </c>
      <c r="C16471">
        <v>2018</v>
      </c>
      <c r="D16471" t="s">
        <v>302</v>
      </c>
      <c r="E16471" t="s">
        <v>205</v>
      </c>
      <c r="F16471">
        <v>0</v>
      </c>
      <c r="G16471" t="s">
        <v>316</v>
      </c>
      <c r="H16471" t="s">
        <v>314</v>
      </c>
      <c r="I16471" t="s">
        <v>315</v>
      </c>
    </row>
    <row r="16472" spans="1:9" x14ac:dyDescent="0.25">
      <c r="A16472">
        <v>16470</v>
      </c>
      <c r="B16472" t="s">
        <v>10</v>
      </c>
      <c r="C16472">
        <v>2018</v>
      </c>
      <c r="D16472" t="s">
        <v>302</v>
      </c>
      <c r="E16472" t="s">
        <v>205</v>
      </c>
      <c r="F16472">
        <v>0</v>
      </c>
      <c r="G16472" t="s">
        <v>316</v>
      </c>
      <c r="H16472" t="s">
        <v>314</v>
      </c>
      <c r="I16472" t="s">
        <v>315</v>
      </c>
    </row>
    <row r="16473" spans="1:9" x14ac:dyDescent="0.25">
      <c r="A16473">
        <v>16471</v>
      </c>
      <c r="B16473" t="s">
        <v>3</v>
      </c>
      <c r="C16473">
        <v>2018</v>
      </c>
      <c r="D16473" t="s">
        <v>302</v>
      </c>
      <c r="E16473" t="s">
        <v>205</v>
      </c>
      <c r="F16473">
        <v>0</v>
      </c>
      <c r="G16473" t="s">
        <v>316</v>
      </c>
      <c r="H16473" t="s">
        <v>314</v>
      </c>
      <c r="I16473" t="s">
        <v>315</v>
      </c>
    </row>
    <row r="16474" spans="1:9" x14ac:dyDescent="0.25">
      <c r="A16474">
        <v>16472</v>
      </c>
      <c r="B16474" t="s">
        <v>25</v>
      </c>
      <c r="C16474">
        <v>2018</v>
      </c>
      <c r="D16474" t="s">
        <v>302</v>
      </c>
      <c r="E16474" t="s">
        <v>205</v>
      </c>
      <c r="F16474">
        <v>0</v>
      </c>
      <c r="G16474" t="s">
        <v>316</v>
      </c>
      <c r="H16474" t="s">
        <v>314</v>
      </c>
      <c r="I16474" t="s">
        <v>315</v>
      </c>
    </row>
    <row r="16475" spans="1:9" x14ac:dyDescent="0.25">
      <c r="A16475">
        <v>16473</v>
      </c>
      <c r="B16475" t="s">
        <v>8</v>
      </c>
      <c r="C16475">
        <v>2019</v>
      </c>
      <c r="D16475" t="s">
        <v>302</v>
      </c>
      <c r="E16475" t="s">
        <v>312</v>
      </c>
      <c r="F16475">
        <v>1028944</v>
      </c>
      <c r="G16475" t="s">
        <v>313</v>
      </c>
      <c r="H16475" t="s">
        <v>314</v>
      </c>
      <c r="I16475" t="s">
        <v>315</v>
      </c>
    </row>
    <row r="16476" spans="1:9" x14ac:dyDescent="0.25">
      <c r="A16476">
        <v>16474</v>
      </c>
      <c r="B16476" t="s">
        <v>22</v>
      </c>
      <c r="C16476">
        <v>2019</v>
      </c>
      <c r="D16476" t="s">
        <v>302</v>
      </c>
      <c r="E16476" t="s">
        <v>312</v>
      </c>
      <c r="F16476">
        <v>1028944</v>
      </c>
      <c r="G16476" t="s">
        <v>313</v>
      </c>
      <c r="H16476" t="s">
        <v>314</v>
      </c>
      <c r="I16476" t="s">
        <v>315</v>
      </c>
    </row>
    <row r="16477" spans="1:9" x14ac:dyDescent="0.25">
      <c r="A16477">
        <v>16475</v>
      </c>
      <c r="B16477" t="s">
        <v>15</v>
      </c>
      <c r="C16477">
        <v>2019</v>
      </c>
      <c r="D16477" t="s">
        <v>302</v>
      </c>
      <c r="E16477" t="s">
        <v>312</v>
      </c>
      <c r="F16477">
        <v>1023046</v>
      </c>
      <c r="G16477" t="s">
        <v>313</v>
      </c>
      <c r="H16477" t="s">
        <v>314</v>
      </c>
      <c r="I16477" t="s">
        <v>315</v>
      </c>
    </row>
    <row r="16478" spans="1:9" x14ac:dyDescent="0.25">
      <c r="A16478">
        <v>16476</v>
      </c>
      <c r="B16478" t="s">
        <v>20</v>
      </c>
      <c r="C16478">
        <v>2019</v>
      </c>
      <c r="D16478" t="s">
        <v>302</v>
      </c>
      <c r="E16478" t="s">
        <v>312</v>
      </c>
      <c r="F16478">
        <v>1022463</v>
      </c>
      <c r="G16478" t="s">
        <v>313</v>
      </c>
      <c r="H16478" t="s">
        <v>314</v>
      </c>
      <c r="I16478" t="s">
        <v>315</v>
      </c>
    </row>
    <row r="16479" spans="1:9" x14ac:dyDescent="0.25">
      <c r="A16479">
        <v>16477</v>
      </c>
      <c r="B16479" t="s">
        <v>30</v>
      </c>
      <c r="C16479">
        <v>2019</v>
      </c>
      <c r="D16479" t="s">
        <v>302</v>
      </c>
      <c r="E16479" t="s">
        <v>312</v>
      </c>
      <c r="F16479">
        <v>1021216</v>
      </c>
      <c r="G16479" t="s">
        <v>313</v>
      </c>
      <c r="H16479" t="s">
        <v>314</v>
      </c>
      <c r="I16479" t="s">
        <v>315</v>
      </c>
    </row>
    <row r="16480" spans="1:9" x14ac:dyDescent="0.25">
      <c r="A16480">
        <v>16478</v>
      </c>
      <c r="B16480" t="s">
        <v>21</v>
      </c>
      <c r="C16480">
        <v>2019</v>
      </c>
      <c r="D16480" t="s">
        <v>302</v>
      </c>
      <c r="E16480" t="s">
        <v>312</v>
      </c>
      <c r="F16480">
        <v>1022291</v>
      </c>
      <c r="G16480" t="s">
        <v>313</v>
      </c>
      <c r="H16480" t="s">
        <v>314</v>
      </c>
      <c r="I16480" t="s">
        <v>315</v>
      </c>
    </row>
    <row r="16481" spans="1:9" x14ac:dyDescent="0.25">
      <c r="A16481">
        <v>16479</v>
      </c>
      <c r="B16481" t="s">
        <v>16</v>
      </c>
      <c r="C16481">
        <v>2019</v>
      </c>
      <c r="D16481" t="s">
        <v>302</v>
      </c>
      <c r="E16481" t="s">
        <v>312</v>
      </c>
      <c r="F16481">
        <v>1024079</v>
      </c>
      <c r="G16481" t="s">
        <v>313</v>
      </c>
      <c r="H16481" t="s">
        <v>314</v>
      </c>
      <c r="I16481" t="s">
        <v>315</v>
      </c>
    </row>
    <row r="16482" spans="1:9" x14ac:dyDescent="0.25">
      <c r="A16482">
        <v>16480</v>
      </c>
      <c r="B16482" t="s">
        <v>29</v>
      </c>
      <c r="C16482">
        <v>2019</v>
      </c>
      <c r="D16482" t="s">
        <v>302</v>
      </c>
      <c r="E16482" t="s">
        <v>312</v>
      </c>
      <c r="F16482">
        <v>1022383</v>
      </c>
      <c r="G16482" t="s">
        <v>313</v>
      </c>
      <c r="H16482" t="s">
        <v>314</v>
      </c>
      <c r="I16482" t="s">
        <v>315</v>
      </c>
    </row>
    <row r="16483" spans="1:9" x14ac:dyDescent="0.25">
      <c r="A16483">
        <v>16481</v>
      </c>
      <c r="B16483" t="s">
        <v>31</v>
      </c>
      <c r="C16483">
        <v>2019</v>
      </c>
      <c r="D16483" t="s">
        <v>302</v>
      </c>
      <c r="E16483" t="s">
        <v>312</v>
      </c>
      <c r="F16483">
        <v>1021619</v>
      </c>
      <c r="G16483" t="s">
        <v>313</v>
      </c>
      <c r="H16483" t="s">
        <v>314</v>
      </c>
      <c r="I16483" t="s">
        <v>315</v>
      </c>
    </row>
    <row r="16484" spans="1:9" x14ac:dyDescent="0.25">
      <c r="A16484">
        <v>16482</v>
      </c>
      <c r="B16484" t="s">
        <v>24</v>
      </c>
      <c r="C16484">
        <v>2019</v>
      </c>
      <c r="D16484" t="s">
        <v>302</v>
      </c>
      <c r="E16484" t="s">
        <v>312</v>
      </c>
      <c r="F16484">
        <v>1022976</v>
      </c>
      <c r="G16484" t="s">
        <v>313</v>
      </c>
      <c r="H16484" t="s">
        <v>314</v>
      </c>
      <c r="I16484" t="s">
        <v>315</v>
      </c>
    </row>
    <row r="16485" spans="1:9" x14ac:dyDescent="0.25">
      <c r="A16485">
        <v>16483</v>
      </c>
      <c r="B16485" t="s">
        <v>5</v>
      </c>
      <c r="C16485">
        <v>2019</v>
      </c>
      <c r="D16485" t="s">
        <v>302</v>
      </c>
      <c r="E16485" t="s">
        <v>312</v>
      </c>
      <c r="F16485">
        <v>1029281</v>
      </c>
      <c r="G16485" t="s">
        <v>313</v>
      </c>
      <c r="H16485" t="s">
        <v>314</v>
      </c>
      <c r="I16485" t="s">
        <v>315</v>
      </c>
    </row>
    <row r="16486" spans="1:9" x14ac:dyDescent="0.25">
      <c r="A16486">
        <v>16484</v>
      </c>
      <c r="B16486" t="s">
        <v>26</v>
      </c>
      <c r="C16486">
        <v>2019</v>
      </c>
      <c r="D16486" t="s">
        <v>302</v>
      </c>
      <c r="E16486" t="s">
        <v>312</v>
      </c>
      <c r="F16486">
        <v>1025779</v>
      </c>
      <c r="G16486" t="s">
        <v>313</v>
      </c>
      <c r="H16486" t="s">
        <v>314</v>
      </c>
      <c r="I16486" t="s">
        <v>315</v>
      </c>
    </row>
    <row r="16487" spans="1:9" x14ac:dyDescent="0.25">
      <c r="A16487">
        <v>16485</v>
      </c>
      <c r="B16487" t="s">
        <v>28</v>
      </c>
      <c r="C16487">
        <v>2019</v>
      </c>
      <c r="D16487" t="s">
        <v>302</v>
      </c>
      <c r="E16487" t="s">
        <v>312</v>
      </c>
      <c r="F16487">
        <v>1029395</v>
      </c>
      <c r="G16487" t="s">
        <v>313</v>
      </c>
      <c r="H16487" t="s">
        <v>314</v>
      </c>
      <c r="I16487" t="s">
        <v>315</v>
      </c>
    </row>
    <row r="16488" spans="1:9" x14ac:dyDescent="0.25">
      <c r="A16488">
        <v>16486</v>
      </c>
      <c r="B16488" t="s">
        <v>11</v>
      </c>
      <c r="C16488">
        <v>2019</v>
      </c>
      <c r="D16488" t="s">
        <v>302</v>
      </c>
      <c r="E16488" t="s">
        <v>312</v>
      </c>
      <c r="F16488">
        <v>1028109</v>
      </c>
      <c r="G16488" t="s">
        <v>313</v>
      </c>
      <c r="H16488" t="s">
        <v>314</v>
      </c>
      <c r="I16488" t="s">
        <v>315</v>
      </c>
    </row>
    <row r="16489" spans="1:9" x14ac:dyDescent="0.25">
      <c r="A16489">
        <v>16487</v>
      </c>
      <c r="B16489" t="s">
        <v>12</v>
      </c>
      <c r="C16489">
        <v>2019</v>
      </c>
      <c r="D16489" t="s">
        <v>302</v>
      </c>
      <c r="E16489" t="s">
        <v>312</v>
      </c>
      <c r="F16489">
        <v>1024271</v>
      </c>
      <c r="G16489" t="s">
        <v>313</v>
      </c>
      <c r="H16489" t="s">
        <v>314</v>
      </c>
      <c r="I16489" t="s">
        <v>315</v>
      </c>
    </row>
    <row r="16490" spans="1:9" x14ac:dyDescent="0.25">
      <c r="A16490">
        <v>16488</v>
      </c>
      <c r="B16490" t="s">
        <v>7</v>
      </c>
      <c r="C16490">
        <v>2019</v>
      </c>
      <c r="D16490" t="s">
        <v>302</v>
      </c>
      <c r="E16490" t="s">
        <v>312</v>
      </c>
      <c r="F16490">
        <v>1026702</v>
      </c>
      <c r="G16490" t="s">
        <v>313</v>
      </c>
      <c r="H16490" t="s">
        <v>314</v>
      </c>
      <c r="I16490" t="s">
        <v>315</v>
      </c>
    </row>
    <row r="16491" spans="1:9" x14ac:dyDescent="0.25">
      <c r="A16491">
        <v>16489</v>
      </c>
      <c r="B16491" t="s">
        <v>18</v>
      </c>
      <c r="C16491">
        <v>2019</v>
      </c>
      <c r="D16491" t="s">
        <v>302</v>
      </c>
      <c r="E16491" t="s">
        <v>312</v>
      </c>
      <c r="F16491">
        <v>1029648</v>
      </c>
      <c r="G16491" t="s">
        <v>313</v>
      </c>
      <c r="H16491" t="s">
        <v>314</v>
      </c>
      <c r="I16491" t="s">
        <v>315</v>
      </c>
    </row>
    <row r="16492" spans="1:9" x14ac:dyDescent="0.25">
      <c r="A16492">
        <v>16490</v>
      </c>
      <c r="B16492" t="s">
        <v>23</v>
      </c>
      <c r="C16492">
        <v>2019</v>
      </c>
      <c r="D16492" t="s">
        <v>302</v>
      </c>
      <c r="E16492" t="s">
        <v>312</v>
      </c>
      <c r="F16492">
        <v>1019849</v>
      </c>
      <c r="G16492" t="s">
        <v>313</v>
      </c>
      <c r="H16492" t="s">
        <v>314</v>
      </c>
      <c r="I16492" t="s">
        <v>315</v>
      </c>
    </row>
    <row r="16493" spans="1:9" x14ac:dyDescent="0.25">
      <c r="A16493">
        <v>16491</v>
      </c>
      <c r="B16493" t="s">
        <v>14</v>
      </c>
      <c r="C16493">
        <v>2019</v>
      </c>
      <c r="D16493" t="s">
        <v>302</v>
      </c>
      <c r="E16493" t="s">
        <v>312</v>
      </c>
      <c r="F16493">
        <v>1026320</v>
      </c>
      <c r="G16493" t="s">
        <v>313</v>
      </c>
      <c r="H16493" t="s">
        <v>314</v>
      </c>
      <c r="I16493" t="s">
        <v>315</v>
      </c>
    </row>
    <row r="16494" spans="1:9" x14ac:dyDescent="0.25">
      <c r="A16494">
        <v>16492</v>
      </c>
      <c r="B16494" t="s">
        <v>17</v>
      </c>
      <c r="C16494">
        <v>2019</v>
      </c>
      <c r="D16494" t="s">
        <v>302</v>
      </c>
      <c r="E16494" t="s">
        <v>312</v>
      </c>
      <c r="F16494">
        <v>1035604</v>
      </c>
      <c r="G16494" t="s">
        <v>313</v>
      </c>
      <c r="H16494" t="s">
        <v>314</v>
      </c>
      <c r="I16494" t="s">
        <v>315</v>
      </c>
    </row>
    <row r="16495" spans="1:9" x14ac:dyDescent="0.25">
      <c r="A16495">
        <v>16493</v>
      </c>
      <c r="B16495" t="s">
        <v>19</v>
      </c>
      <c r="C16495">
        <v>2019</v>
      </c>
      <c r="D16495" t="s">
        <v>302</v>
      </c>
      <c r="E16495" t="s">
        <v>312</v>
      </c>
      <c r="F16495">
        <v>1021478</v>
      </c>
      <c r="G16495" t="s">
        <v>313</v>
      </c>
      <c r="H16495" t="s">
        <v>314</v>
      </c>
      <c r="I16495" t="s">
        <v>315</v>
      </c>
    </row>
    <row r="16496" spans="1:9" x14ac:dyDescent="0.25">
      <c r="A16496">
        <v>16494</v>
      </c>
      <c r="B16496" t="s">
        <v>27</v>
      </c>
      <c r="C16496">
        <v>2019</v>
      </c>
      <c r="D16496" t="s">
        <v>302</v>
      </c>
      <c r="E16496" t="s">
        <v>312</v>
      </c>
      <c r="F16496">
        <v>1019967</v>
      </c>
      <c r="G16496" t="s">
        <v>313</v>
      </c>
      <c r="H16496" t="s">
        <v>314</v>
      </c>
      <c r="I16496" t="s">
        <v>315</v>
      </c>
    </row>
    <row r="16497" spans="1:9" x14ac:dyDescent="0.25">
      <c r="A16497">
        <v>16495</v>
      </c>
      <c r="B16497" t="s">
        <v>13</v>
      </c>
      <c r="C16497">
        <v>2019</v>
      </c>
      <c r="D16497" t="s">
        <v>302</v>
      </c>
      <c r="E16497" t="s">
        <v>312</v>
      </c>
      <c r="F16497">
        <v>1026042</v>
      </c>
      <c r="G16497" t="s">
        <v>313</v>
      </c>
      <c r="H16497" t="s">
        <v>314</v>
      </c>
      <c r="I16497" t="s">
        <v>315</v>
      </c>
    </row>
    <row r="16498" spans="1:9" x14ac:dyDescent="0.25">
      <c r="A16498">
        <v>16496</v>
      </c>
      <c r="B16498" t="s">
        <v>4</v>
      </c>
      <c r="C16498">
        <v>2019</v>
      </c>
      <c r="D16498" t="s">
        <v>302</v>
      </c>
      <c r="E16498" t="s">
        <v>312</v>
      </c>
      <c r="F16498">
        <v>1023271</v>
      </c>
      <c r="G16498" t="s">
        <v>313</v>
      </c>
      <c r="H16498" t="s">
        <v>314</v>
      </c>
      <c r="I16498" t="s">
        <v>315</v>
      </c>
    </row>
    <row r="16499" spans="1:9" x14ac:dyDescent="0.25">
      <c r="A16499">
        <v>16497</v>
      </c>
      <c r="B16499" t="s">
        <v>6</v>
      </c>
      <c r="C16499">
        <v>2019</v>
      </c>
      <c r="D16499" t="s">
        <v>302</v>
      </c>
      <c r="E16499" t="s">
        <v>312</v>
      </c>
      <c r="F16499">
        <v>1022812</v>
      </c>
      <c r="G16499" t="s">
        <v>313</v>
      </c>
      <c r="H16499" t="s">
        <v>314</v>
      </c>
      <c r="I16499" t="s">
        <v>315</v>
      </c>
    </row>
    <row r="16500" spans="1:9" x14ac:dyDescent="0.25">
      <c r="A16500">
        <v>16498</v>
      </c>
      <c r="B16500" t="s">
        <v>9</v>
      </c>
      <c r="C16500">
        <v>2019</v>
      </c>
      <c r="D16500" t="s">
        <v>302</v>
      </c>
      <c r="E16500" t="s">
        <v>312</v>
      </c>
      <c r="F16500">
        <v>1037497</v>
      </c>
      <c r="G16500" t="s">
        <v>313</v>
      </c>
      <c r="H16500" t="s">
        <v>314</v>
      </c>
      <c r="I16500" t="s">
        <v>315</v>
      </c>
    </row>
    <row r="16501" spans="1:9" x14ac:dyDescent="0.25">
      <c r="A16501">
        <v>16499</v>
      </c>
      <c r="B16501" t="s">
        <v>10</v>
      </c>
      <c r="C16501">
        <v>2019</v>
      </c>
      <c r="D16501" t="s">
        <v>302</v>
      </c>
      <c r="E16501" t="s">
        <v>312</v>
      </c>
      <c r="F16501">
        <v>1027735</v>
      </c>
      <c r="G16501" t="s">
        <v>313</v>
      </c>
      <c r="H16501" t="s">
        <v>314</v>
      </c>
      <c r="I16501" t="s">
        <v>315</v>
      </c>
    </row>
    <row r="16502" spans="1:9" x14ac:dyDescent="0.25">
      <c r="A16502">
        <v>16500</v>
      </c>
      <c r="B16502" t="s">
        <v>3</v>
      </c>
      <c r="C16502">
        <v>2019</v>
      </c>
      <c r="D16502" t="s">
        <v>302</v>
      </c>
      <c r="E16502" t="s">
        <v>312</v>
      </c>
      <c r="F16502">
        <v>1026674</v>
      </c>
      <c r="G16502" t="s">
        <v>313</v>
      </c>
      <c r="H16502" t="s">
        <v>314</v>
      </c>
      <c r="I16502" t="s">
        <v>315</v>
      </c>
    </row>
    <row r="16503" spans="1:9" x14ac:dyDescent="0.25">
      <c r="A16503">
        <v>16501</v>
      </c>
      <c r="B16503" t="s">
        <v>25</v>
      </c>
      <c r="C16503">
        <v>2019</v>
      </c>
      <c r="D16503" t="s">
        <v>302</v>
      </c>
      <c r="E16503" t="s">
        <v>312</v>
      </c>
      <c r="F16503">
        <v>1026658</v>
      </c>
      <c r="G16503" t="s">
        <v>313</v>
      </c>
      <c r="H16503" t="s">
        <v>314</v>
      </c>
      <c r="I16503" t="s">
        <v>315</v>
      </c>
    </row>
    <row r="16504" spans="1:9" x14ac:dyDescent="0.25">
      <c r="A16504">
        <v>16502</v>
      </c>
      <c r="B16504" t="s">
        <v>8</v>
      </c>
      <c r="C16504">
        <v>2019</v>
      </c>
      <c r="D16504" t="s">
        <v>302</v>
      </c>
      <c r="E16504" t="s">
        <v>64</v>
      </c>
      <c r="F16504">
        <v>1028945.1</v>
      </c>
      <c r="G16504" t="s">
        <v>313</v>
      </c>
      <c r="H16504" t="s">
        <v>314</v>
      </c>
      <c r="I16504" t="s">
        <v>315</v>
      </c>
    </row>
    <row r="16505" spans="1:9" x14ac:dyDescent="0.25">
      <c r="A16505">
        <v>16503</v>
      </c>
      <c r="B16505" t="s">
        <v>22</v>
      </c>
      <c r="C16505">
        <v>2019</v>
      </c>
      <c r="D16505" t="s">
        <v>302</v>
      </c>
      <c r="E16505" t="s">
        <v>64</v>
      </c>
      <c r="F16505">
        <v>1028945.1</v>
      </c>
      <c r="G16505" t="s">
        <v>313</v>
      </c>
      <c r="H16505" t="s">
        <v>314</v>
      </c>
      <c r="I16505" t="s">
        <v>315</v>
      </c>
    </row>
    <row r="16506" spans="1:9" x14ac:dyDescent="0.25">
      <c r="A16506">
        <v>16504</v>
      </c>
      <c r="B16506" t="s">
        <v>15</v>
      </c>
      <c r="C16506">
        <v>2019</v>
      </c>
      <c r="D16506" t="s">
        <v>302</v>
      </c>
      <c r="E16506" t="s">
        <v>64</v>
      </c>
      <c r="F16506">
        <v>1023046.1</v>
      </c>
      <c r="G16506" t="s">
        <v>313</v>
      </c>
      <c r="H16506" t="s">
        <v>314</v>
      </c>
      <c r="I16506" t="s">
        <v>315</v>
      </c>
    </row>
    <row r="16507" spans="1:9" x14ac:dyDescent="0.25">
      <c r="A16507">
        <v>16505</v>
      </c>
      <c r="B16507" t="s">
        <v>20</v>
      </c>
      <c r="C16507">
        <v>2019</v>
      </c>
      <c r="D16507" t="s">
        <v>302</v>
      </c>
      <c r="E16507" t="s">
        <v>64</v>
      </c>
      <c r="F16507">
        <v>1022462.6</v>
      </c>
      <c r="G16507" t="s">
        <v>313</v>
      </c>
      <c r="H16507" t="s">
        <v>314</v>
      </c>
      <c r="I16507" t="s">
        <v>315</v>
      </c>
    </row>
    <row r="16508" spans="1:9" x14ac:dyDescent="0.25">
      <c r="A16508">
        <v>16506</v>
      </c>
      <c r="B16508" t="s">
        <v>30</v>
      </c>
      <c r="C16508">
        <v>2019</v>
      </c>
      <c r="D16508" t="s">
        <v>302</v>
      </c>
      <c r="E16508" t="s">
        <v>64</v>
      </c>
      <c r="F16508">
        <v>1021215.6</v>
      </c>
      <c r="G16508" t="s">
        <v>313</v>
      </c>
      <c r="H16508" t="s">
        <v>314</v>
      </c>
      <c r="I16508" t="s">
        <v>315</v>
      </c>
    </row>
    <row r="16509" spans="1:9" x14ac:dyDescent="0.25">
      <c r="A16509">
        <v>16507</v>
      </c>
      <c r="B16509" t="s">
        <v>21</v>
      </c>
      <c r="C16509">
        <v>2019</v>
      </c>
      <c r="D16509" t="s">
        <v>302</v>
      </c>
      <c r="E16509" t="s">
        <v>64</v>
      </c>
      <c r="F16509">
        <v>1022290.6</v>
      </c>
      <c r="G16509" t="s">
        <v>313</v>
      </c>
      <c r="H16509" t="s">
        <v>314</v>
      </c>
      <c r="I16509" t="s">
        <v>315</v>
      </c>
    </row>
    <row r="16510" spans="1:9" x14ac:dyDescent="0.25">
      <c r="A16510">
        <v>16508</v>
      </c>
      <c r="B16510" t="s">
        <v>16</v>
      </c>
      <c r="C16510">
        <v>2019</v>
      </c>
      <c r="D16510" t="s">
        <v>302</v>
      </c>
      <c r="E16510" t="s">
        <v>64</v>
      </c>
      <c r="F16510">
        <v>1024076.6</v>
      </c>
      <c r="G16510" t="s">
        <v>313</v>
      </c>
      <c r="H16510" t="s">
        <v>314</v>
      </c>
      <c r="I16510" t="s">
        <v>315</v>
      </c>
    </row>
    <row r="16511" spans="1:9" x14ac:dyDescent="0.25">
      <c r="A16511">
        <v>16509</v>
      </c>
      <c r="B16511" t="s">
        <v>29</v>
      </c>
      <c r="C16511">
        <v>2019</v>
      </c>
      <c r="D16511" t="s">
        <v>302</v>
      </c>
      <c r="E16511" t="s">
        <v>64</v>
      </c>
      <c r="F16511">
        <v>1022382.6</v>
      </c>
      <c r="G16511" t="s">
        <v>313</v>
      </c>
      <c r="H16511" t="s">
        <v>314</v>
      </c>
      <c r="I16511" t="s">
        <v>315</v>
      </c>
    </row>
    <row r="16512" spans="1:9" x14ac:dyDescent="0.25">
      <c r="A16512">
        <v>16510</v>
      </c>
      <c r="B16512" t="s">
        <v>31</v>
      </c>
      <c r="C16512">
        <v>2019</v>
      </c>
      <c r="D16512" t="s">
        <v>302</v>
      </c>
      <c r="E16512" t="s">
        <v>64</v>
      </c>
      <c r="F16512">
        <v>1021619.1</v>
      </c>
      <c r="G16512" t="s">
        <v>313</v>
      </c>
      <c r="H16512" t="s">
        <v>314</v>
      </c>
      <c r="I16512" t="s">
        <v>315</v>
      </c>
    </row>
    <row r="16513" spans="1:9" x14ac:dyDescent="0.25">
      <c r="A16513">
        <v>16511</v>
      </c>
      <c r="B16513" t="s">
        <v>24</v>
      </c>
      <c r="C16513">
        <v>2019</v>
      </c>
      <c r="D16513" t="s">
        <v>302</v>
      </c>
      <c r="E16513" t="s">
        <v>64</v>
      </c>
      <c r="F16513">
        <v>1022975.6</v>
      </c>
      <c r="G16513" t="s">
        <v>313</v>
      </c>
      <c r="H16513" t="s">
        <v>314</v>
      </c>
      <c r="I16513" t="s">
        <v>315</v>
      </c>
    </row>
    <row r="16514" spans="1:9" x14ac:dyDescent="0.25">
      <c r="A16514">
        <v>16512</v>
      </c>
      <c r="B16514" t="s">
        <v>5</v>
      </c>
      <c r="C16514">
        <v>2019</v>
      </c>
      <c r="D16514" t="s">
        <v>302</v>
      </c>
      <c r="E16514" t="s">
        <v>64</v>
      </c>
      <c r="F16514">
        <v>1029282.6</v>
      </c>
      <c r="G16514" t="s">
        <v>313</v>
      </c>
      <c r="H16514" t="s">
        <v>314</v>
      </c>
      <c r="I16514" t="s">
        <v>315</v>
      </c>
    </row>
    <row r="16515" spans="1:9" x14ac:dyDescent="0.25">
      <c r="A16515">
        <v>16513</v>
      </c>
      <c r="B16515" t="s">
        <v>26</v>
      </c>
      <c r="C16515">
        <v>2019</v>
      </c>
      <c r="D16515" t="s">
        <v>302</v>
      </c>
      <c r="E16515" t="s">
        <v>64</v>
      </c>
      <c r="F16515">
        <v>1025780.1</v>
      </c>
      <c r="G16515" t="s">
        <v>313</v>
      </c>
      <c r="H16515" t="s">
        <v>314</v>
      </c>
      <c r="I16515" t="s">
        <v>315</v>
      </c>
    </row>
    <row r="16516" spans="1:9" x14ac:dyDescent="0.25">
      <c r="A16516">
        <v>16514</v>
      </c>
      <c r="B16516" t="s">
        <v>28</v>
      </c>
      <c r="C16516">
        <v>2019</v>
      </c>
      <c r="D16516" t="s">
        <v>302</v>
      </c>
      <c r="E16516" t="s">
        <v>64</v>
      </c>
      <c r="F16516">
        <v>1029393.1</v>
      </c>
      <c r="G16516" t="s">
        <v>313</v>
      </c>
      <c r="H16516" t="s">
        <v>314</v>
      </c>
      <c r="I16516" t="s">
        <v>315</v>
      </c>
    </row>
    <row r="16517" spans="1:9" x14ac:dyDescent="0.25">
      <c r="A16517">
        <v>16515</v>
      </c>
      <c r="B16517" t="s">
        <v>11</v>
      </c>
      <c r="C16517">
        <v>2019</v>
      </c>
      <c r="D16517" t="s">
        <v>302</v>
      </c>
      <c r="E16517" t="s">
        <v>64</v>
      </c>
      <c r="F16517">
        <v>1028110.6</v>
      </c>
      <c r="G16517" t="s">
        <v>313</v>
      </c>
      <c r="H16517" t="s">
        <v>314</v>
      </c>
      <c r="I16517" t="s">
        <v>315</v>
      </c>
    </row>
    <row r="16518" spans="1:9" x14ac:dyDescent="0.25">
      <c r="A16518">
        <v>16516</v>
      </c>
      <c r="B16518" t="s">
        <v>12</v>
      </c>
      <c r="C16518">
        <v>2019</v>
      </c>
      <c r="D16518" t="s">
        <v>302</v>
      </c>
      <c r="E16518" t="s">
        <v>64</v>
      </c>
      <c r="F16518">
        <v>1024270.6</v>
      </c>
      <c r="G16518" t="s">
        <v>313</v>
      </c>
      <c r="H16518" t="s">
        <v>314</v>
      </c>
      <c r="I16518" t="s">
        <v>315</v>
      </c>
    </row>
    <row r="16519" spans="1:9" x14ac:dyDescent="0.25">
      <c r="A16519">
        <v>16517</v>
      </c>
      <c r="B16519" t="s">
        <v>7</v>
      </c>
      <c r="C16519">
        <v>2019</v>
      </c>
      <c r="D16519" t="s">
        <v>302</v>
      </c>
      <c r="E16519" t="s">
        <v>64</v>
      </c>
      <c r="F16519">
        <v>1026703.1</v>
      </c>
      <c r="G16519" t="s">
        <v>313</v>
      </c>
      <c r="H16519" t="s">
        <v>314</v>
      </c>
      <c r="I16519" t="s">
        <v>315</v>
      </c>
    </row>
    <row r="16520" spans="1:9" x14ac:dyDescent="0.25">
      <c r="A16520">
        <v>16518</v>
      </c>
      <c r="B16520" t="s">
        <v>18</v>
      </c>
      <c r="C16520">
        <v>2019</v>
      </c>
      <c r="D16520" t="s">
        <v>302</v>
      </c>
      <c r="E16520" t="s">
        <v>64</v>
      </c>
      <c r="F16520">
        <v>1029647.6</v>
      </c>
      <c r="G16520" t="s">
        <v>313</v>
      </c>
      <c r="H16520" t="s">
        <v>314</v>
      </c>
      <c r="I16520" t="s">
        <v>315</v>
      </c>
    </row>
    <row r="16521" spans="1:9" x14ac:dyDescent="0.25">
      <c r="A16521">
        <v>16519</v>
      </c>
      <c r="B16521" t="s">
        <v>23</v>
      </c>
      <c r="C16521">
        <v>2019</v>
      </c>
      <c r="D16521" t="s">
        <v>302</v>
      </c>
      <c r="E16521" t="s">
        <v>64</v>
      </c>
      <c r="F16521">
        <v>1019848.6</v>
      </c>
      <c r="G16521" t="s">
        <v>313</v>
      </c>
      <c r="H16521" t="s">
        <v>314</v>
      </c>
      <c r="I16521" t="s">
        <v>315</v>
      </c>
    </row>
    <row r="16522" spans="1:9" x14ac:dyDescent="0.25">
      <c r="A16522">
        <v>16520</v>
      </c>
      <c r="B16522" t="s">
        <v>14</v>
      </c>
      <c r="C16522">
        <v>2019</v>
      </c>
      <c r="D16522" t="s">
        <v>302</v>
      </c>
      <c r="E16522" t="s">
        <v>64</v>
      </c>
      <c r="F16522">
        <v>1026321.1</v>
      </c>
      <c r="G16522" t="s">
        <v>313</v>
      </c>
      <c r="H16522" t="s">
        <v>314</v>
      </c>
      <c r="I16522" t="s">
        <v>315</v>
      </c>
    </row>
    <row r="16523" spans="1:9" x14ac:dyDescent="0.25">
      <c r="A16523">
        <v>16521</v>
      </c>
      <c r="B16523" t="s">
        <v>17</v>
      </c>
      <c r="C16523">
        <v>2019</v>
      </c>
      <c r="D16523" t="s">
        <v>302</v>
      </c>
      <c r="E16523" t="s">
        <v>64</v>
      </c>
      <c r="F16523">
        <v>1035605.1</v>
      </c>
      <c r="G16523" t="s">
        <v>313</v>
      </c>
      <c r="H16523" t="s">
        <v>314</v>
      </c>
      <c r="I16523" t="s">
        <v>315</v>
      </c>
    </row>
    <row r="16524" spans="1:9" x14ac:dyDescent="0.25">
      <c r="A16524">
        <v>16522</v>
      </c>
      <c r="B16524" t="s">
        <v>19</v>
      </c>
      <c r="C16524">
        <v>2019</v>
      </c>
      <c r="D16524" t="s">
        <v>302</v>
      </c>
      <c r="E16524" t="s">
        <v>64</v>
      </c>
      <c r="F16524">
        <v>1021476.1</v>
      </c>
      <c r="G16524" t="s">
        <v>313</v>
      </c>
      <c r="H16524" t="s">
        <v>314</v>
      </c>
      <c r="I16524" t="s">
        <v>315</v>
      </c>
    </row>
    <row r="16525" spans="1:9" x14ac:dyDescent="0.25">
      <c r="A16525">
        <v>16523</v>
      </c>
      <c r="B16525" t="s">
        <v>27</v>
      </c>
      <c r="C16525">
        <v>2019</v>
      </c>
      <c r="D16525" t="s">
        <v>302</v>
      </c>
      <c r="E16525" t="s">
        <v>64</v>
      </c>
      <c r="F16525">
        <v>1019967.6</v>
      </c>
      <c r="G16525" t="s">
        <v>313</v>
      </c>
      <c r="H16525" t="s">
        <v>314</v>
      </c>
      <c r="I16525" t="s">
        <v>315</v>
      </c>
    </row>
    <row r="16526" spans="1:9" x14ac:dyDescent="0.25">
      <c r="A16526">
        <v>16524</v>
      </c>
      <c r="B16526" t="s">
        <v>13</v>
      </c>
      <c r="C16526">
        <v>2019</v>
      </c>
      <c r="D16526" t="s">
        <v>302</v>
      </c>
      <c r="E16526" t="s">
        <v>64</v>
      </c>
      <c r="F16526">
        <v>1026042.6</v>
      </c>
      <c r="G16526" t="s">
        <v>313</v>
      </c>
      <c r="H16526" t="s">
        <v>314</v>
      </c>
      <c r="I16526" t="s">
        <v>315</v>
      </c>
    </row>
    <row r="16527" spans="1:9" x14ac:dyDescent="0.25">
      <c r="A16527">
        <v>16525</v>
      </c>
      <c r="B16527" t="s">
        <v>4</v>
      </c>
      <c r="C16527">
        <v>2019</v>
      </c>
      <c r="D16527" t="s">
        <v>302</v>
      </c>
      <c r="E16527" t="s">
        <v>64</v>
      </c>
      <c r="F16527">
        <v>1023268.6</v>
      </c>
      <c r="G16527" t="s">
        <v>313</v>
      </c>
      <c r="H16527" t="s">
        <v>314</v>
      </c>
      <c r="I16527" t="s">
        <v>315</v>
      </c>
    </row>
    <row r="16528" spans="1:9" x14ac:dyDescent="0.25">
      <c r="A16528">
        <v>16526</v>
      </c>
      <c r="B16528" t="s">
        <v>6</v>
      </c>
      <c r="C16528">
        <v>2019</v>
      </c>
      <c r="D16528" t="s">
        <v>302</v>
      </c>
      <c r="E16528" t="s">
        <v>64</v>
      </c>
      <c r="F16528">
        <v>1022811.6</v>
      </c>
      <c r="G16528" t="s">
        <v>313</v>
      </c>
      <c r="H16528" t="s">
        <v>314</v>
      </c>
      <c r="I16528" t="s">
        <v>315</v>
      </c>
    </row>
    <row r="16529" spans="1:9" x14ac:dyDescent="0.25">
      <c r="A16529">
        <v>16527</v>
      </c>
      <c r="B16529" t="s">
        <v>9</v>
      </c>
      <c r="C16529">
        <v>2019</v>
      </c>
      <c r="D16529" t="s">
        <v>302</v>
      </c>
      <c r="E16529" t="s">
        <v>64</v>
      </c>
      <c r="F16529">
        <v>1037497.6</v>
      </c>
      <c r="G16529" t="s">
        <v>313</v>
      </c>
      <c r="H16529" t="s">
        <v>314</v>
      </c>
      <c r="I16529" t="s">
        <v>315</v>
      </c>
    </row>
    <row r="16530" spans="1:9" x14ac:dyDescent="0.25">
      <c r="A16530">
        <v>16528</v>
      </c>
      <c r="B16530" t="s">
        <v>10</v>
      </c>
      <c r="C16530">
        <v>2019</v>
      </c>
      <c r="D16530" t="s">
        <v>302</v>
      </c>
      <c r="E16530" t="s">
        <v>64</v>
      </c>
      <c r="F16530">
        <v>1027735.1</v>
      </c>
      <c r="G16530" t="s">
        <v>313</v>
      </c>
      <c r="H16530" t="s">
        <v>314</v>
      </c>
      <c r="I16530" t="s">
        <v>315</v>
      </c>
    </row>
    <row r="16531" spans="1:9" x14ac:dyDescent="0.25">
      <c r="A16531">
        <v>16529</v>
      </c>
      <c r="B16531" t="s">
        <v>3</v>
      </c>
      <c r="C16531">
        <v>2019</v>
      </c>
      <c r="D16531" t="s">
        <v>302</v>
      </c>
      <c r="E16531" t="s">
        <v>64</v>
      </c>
      <c r="F16531">
        <v>1026674.1</v>
      </c>
      <c r="G16531" t="s">
        <v>313</v>
      </c>
      <c r="H16531" t="s">
        <v>314</v>
      </c>
      <c r="I16531" t="s">
        <v>315</v>
      </c>
    </row>
    <row r="16532" spans="1:9" x14ac:dyDescent="0.25">
      <c r="A16532">
        <v>16530</v>
      </c>
      <c r="B16532" t="s">
        <v>25</v>
      </c>
      <c r="C16532">
        <v>2019</v>
      </c>
      <c r="D16532" t="s">
        <v>302</v>
      </c>
      <c r="E16532" t="s">
        <v>64</v>
      </c>
      <c r="F16532">
        <v>1026658.1</v>
      </c>
      <c r="G16532" t="s">
        <v>313</v>
      </c>
      <c r="H16532" t="s">
        <v>314</v>
      </c>
      <c r="I16532" t="s">
        <v>315</v>
      </c>
    </row>
    <row r="16533" spans="1:9" x14ac:dyDescent="0.25">
      <c r="A16533">
        <v>16531</v>
      </c>
      <c r="B16533" t="s">
        <v>8</v>
      </c>
      <c r="C16533">
        <v>2019</v>
      </c>
      <c r="D16533" t="s">
        <v>302</v>
      </c>
      <c r="E16533" t="s">
        <v>204</v>
      </c>
      <c r="F16533">
        <v>-1.1000000000000001</v>
      </c>
      <c r="G16533" t="s">
        <v>313</v>
      </c>
      <c r="H16533" t="s">
        <v>314</v>
      </c>
      <c r="I16533" t="s">
        <v>315</v>
      </c>
    </row>
    <row r="16534" spans="1:9" x14ac:dyDescent="0.25">
      <c r="A16534">
        <v>16532</v>
      </c>
      <c r="B16534" t="s">
        <v>22</v>
      </c>
      <c r="C16534">
        <v>2019</v>
      </c>
      <c r="D16534" t="s">
        <v>302</v>
      </c>
      <c r="E16534" t="s">
        <v>204</v>
      </c>
      <c r="F16534">
        <v>-1.1000000000000001</v>
      </c>
      <c r="G16534" t="s">
        <v>313</v>
      </c>
      <c r="H16534" t="s">
        <v>314</v>
      </c>
      <c r="I16534" t="s">
        <v>315</v>
      </c>
    </row>
    <row r="16535" spans="1:9" x14ac:dyDescent="0.25">
      <c r="A16535">
        <v>16533</v>
      </c>
      <c r="B16535" t="s">
        <v>15</v>
      </c>
      <c r="C16535">
        <v>2019</v>
      </c>
      <c r="D16535" t="s">
        <v>302</v>
      </c>
      <c r="E16535" t="s">
        <v>204</v>
      </c>
      <c r="F16535">
        <v>-0.1</v>
      </c>
      <c r="G16535" t="s">
        <v>313</v>
      </c>
      <c r="H16535" t="s">
        <v>314</v>
      </c>
      <c r="I16535" t="s">
        <v>315</v>
      </c>
    </row>
    <row r="16536" spans="1:9" x14ac:dyDescent="0.25">
      <c r="A16536">
        <v>16534</v>
      </c>
      <c r="B16536" t="s">
        <v>20</v>
      </c>
      <c r="C16536">
        <v>2019</v>
      </c>
      <c r="D16536" t="s">
        <v>302</v>
      </c>
      <c r="E16536" t="s">
        <v>204</v>
      </c>
      <c r="F16536">
        <v>0.4</v>
      </c>
      <c r="G16536" t="s">
        <v>313</v>
      </c>
      <c r="H16536" t="s">
        <v>314</v>
      </c>
      <c r="I16536" t="s">
        <v>315</v>
      </c>
    </row>
    <row r="16537" spans="1:9" x14ac:dyDescent="0.25">
      <c r="A16537">
        <v>16535</v>
      </c>
      <c r="B16537" t="s">
        <v>30</v>
      </c>
      <c r="C16537">
        <v>2019</v>
      </c>
      <c r="D16537" t="s">
        <v>302</v>
      </c>
      <c r="E16537" t="s">
        <v>204</v>
      </c>
      <c r="F16537">
        <v>0.4</v>
      </c>
      <c r="G16537" t="s">
        <v>313</v>
      </c>
      <c r="H16537" t="s">
        <v>314</v>
      </c>
      <c r="I16537" t="s">
        <v>315</v>
      </c>
    </row>
    <row r="16538" spans="1:9" x14ac:dyDescent="0.25">
      <c r="A16538">
        <v>16536</v>
      </c>
      <c r="B16538" t="s">
        <v>21</v>
      </c>
      <c r="C16538">
        <v>2019</v>
      </c>
      <c r="D16538" t="s">
        <v>302</v>
      </c>
      <c r="E16538" t="s">
        <v>204</v>
      </c>
      <c r="F16538">
        <v>0.4</v>
      </c>
      <c r="G16538" t="s">
        <v>313</v>
      </c>
      <c r="H16538" t="s">
        <v>314</v>
      </c>
      <c r="I16538" t="s">
        <v>315</v>
      </c>
    </row>
    <row r="16539" spans="1:9" x14ac:dyDescent="0.25">
      <c r="A16539">
        <v>16537</v>
      </c>
      <c r="B16539" t="s">
        <v>16</v>
      </c>
      <c r="C16539">
        <v>2019</v>
      </c>
      <c r="D16539" t="s">
        <v>302</v>
      </c>
      <c r="E16539" t="s">
        <v>204</v>
      </c>
      <c r="F16539">
        <v>2.4</v>
      </c>
      <c r="G16539" t="s">
        <v>313</v>
      </c>
      <c r="H16539" t="s">
        <v>314</v>
      </c>
      <c r="I16539" t="s">
        <v>315</v>
      </c>
    </row>
    <row r="16540" spans="1:9" x14ac:dyDescent="0.25">
      <c r="A16540">
        <v>16538</v>
      </c>
      <c r="B16540" t="s">
        <v>29</v>
      </c>
      <c r="C16540">
        <v>2019</v>
      </c>
      <c r="D16540" t="s">
        <v>302</v>
      </c>
      <c r="E16540" t="s">
        <v>204</v>
      </c>
      <c r="F16540">
        <v>0.4</v>
      </c>
      <c r="G16540" t="s">
        <v>313</v>
      </c>
      <c r="H16540" t="s">
        <v>314</v>
      </c>
      <c r="I16540" t="s">
        <v>315</v>
      </c>
    </row>
    <row r="16541" spans="1:9" x14ac:dyDescent="0.25">
      <c r="A16541">
        <v>16539</v>
      </c>
      <c r="B16541" t="s">
        <v>31</v>
      </c>
      <c r="C16541">
        <v>2019</v>
      </c>
      <c r="D16541" t="s">
        <v>302</v>
      </c>
      <c r="E16541" t="s">
        <v>204</v>
      </c>
      <c r="F16541">
        <v>-0.1</v>
      </c>
      <c r="G16541" t="s">
        <v>313</v>
      </c>
      <c r="H16541" t="s">
        <v>314</v>
      </c>
      <c r="I16541" t="s">
        <v>315</v>
      </c>
    </row>
    <row r="16542" spans="1:9" x14ac:dyDescent="0.25">
      <c r="A16542">
        <v>16540</v>
      </c>
      <c r="B16542" t="s">
        <v>24</v>
      </c>
      <c r="C16542">
        <v>2019</v>
      </c>
      <c r="D16542" t="s">
        <v>302</v>
      </c>
      <c r="E16542" t="s">
        <v>204</v>
      </c>
      <c r="F16542">
        <v>0.4</v>
      </c>
      <c r="G16542" t="s">
        <v>313</v>
      </c>
      <c r="H16542" t="s">
        <v>314</v>
      </c>
      <c r="I16542" t="s">
        <v>315</v>
      </c>
    </row>
    <row r="16543" spans="1:9" x14ac:dyDescent="0.25">
      <c r="A16543">
        <v>16541</v>
      </c>
      <c r="B16543" t="s">
        <v>5</v>
      </c>
      <c r="C16543">
        <v>2019</v>
      </c>
      <c r="D16543" t="s">
        <v>302</v>
      </c>
      <c r="E16543" t="s">
        <v>204</v>
      </c>
      <c r="F16543">
        <v>-1.6</v>
      </c>
      <c r="G16543" t="s">
        <v>313</v>
      </c>
      <c r="H16543" t="s">
        <v>314</v>
      </c>
      <c r="I16543" t="s">
        <v>315</v>
      </c>
    </row>
    <row r="16544" spans="1:9" x14ac:dyDescent="0.25">
      <c r="A16544">
        <v>16542</v>
      </c>
      <c r="B16544" t="s">
        <v>26</v>
      </c>
      <c r="C16544">
        <v>2019</v>
      </c>
      <c r="D16544" t="s">
        <v>302</v>
      </c>
      <c r="E16544" t="s">
        <v>204</v>
      </c>
      <c r="F16544">
        <v>-1.1000000000000001</v>
      </c>
      <c r="G16544" t="s">
        <v>313</v>
      </c>
      <c r="H16544" t="s">
        <v>314</v>
      </c>
      <c r="I16544" t="s">
        <v>315</v>
      </c>
    </row>
    <row r="16545" spans="1:9" x14ac:dyDescent="0.25">
      <c r="A16545">
        <v>16543</v>
      </c>
      <c r="B16545" t="s">
        <v>28</v>
      </c>
      <c r="C16545">
        <v>2019</v>
      </c>
      <c r="D16545" t="s">
        <v>302</v>
      </c>
      <c r="E16545" t="s">
        <v>204</v>
      </c>
      <c r="F16545">
        <v>1.9</v>
      </c>
      <c r="G16545" t="s">
        <v>313</v>
      </c>
      <c r="H16545" t="s">
        <v>314</v>
      </c>
      <c r="I16545" t="s">
        <v>315</v>
      </c>
    </row>
    <row r="16546" spans="1:9" x14ac:dyDescent="0.25">
      <c r="A16546">
        <v>16544</v>
      </c>
      <c r="B16546" t="s">
        <v>11</v>
      </c>
      <c r="C16546">
        <v>2019</v>
      </c>
      <c r="D16546" t="s">
        <v>302</v>
      </c>
      <c r="E16546" t="s">
        <v>204</v>
      </c>
      <c r="F16546">
        <v>-1.6</v>
      </c>
      <c r="G16546" t="s">
        <v>313</v>
      </c>
      <c r="H16546" t="s">
        <v>314</v>
      </c>
      <c r="I16546" t="s">
        <v>315</v>
      </c>
    </row>
    <row r="16547" spans="1:9" x14ac:dyDescent="0.25">
      <c r="A16547">
        <v>16545</v>
      </c>
      <c r="B16547" t="s">
        <v>12</v>
      </c>
      <c r="C16547">
        <v>2019</v>
      </c>
      <c r="D16547" t="s">
        <v>302</v>
      </c>
      <c r="E16547" t="s">
        <v>204</v>
      </c>
      <c r="F16547">
        <v>0.4</v>
      </c>
      <c r="G16547" t="s">
        <v>313</v>
      </c>
      <c r="H16547" t="s">
        <v>314</v>
      </c>
      <c r="I16547" t="s">
        <v>315</v>
      </c>
    </row>
    <row r="16548" spans="1:9" x14ac:dyDescent="0.25">
      <c r="A16548">
        <v>16546</v>
      </c>
      <c r="B16548" t="s">
        <v>7</v>
      </c>
      <c r="C16548">
        <v>2019</v>
      </c>
      <c r="D16548" t="s">
        <v>302</v>
      </c>
      <c r="E16548" t="s">
        <v>204</v>
      </c>
      <c r="F16548">
        <v>-1.1000000000000001</v>
      </c>
      <c r="G16548" t="s">
        <v>313</v>
      </c>
      <c r="H16548" t="s">
        <v>314</v>
      </c>
      <c r="I16548" t="s">
        <v>315</v>
      </c>
    </row>
    <row r="16549" spans="1:9" x14ac:dyDescent="0.25">
      <c r="A16549">
        <v>16547</v>
      </c>
      <c r="B16549" t="s">
        <v>18</v>
      </c>
      <c r="C16549">
        <v>2019</v>
      </c>
      <c r="D16549" t="s">
        <v>302</v>
      </c>
      <c r="E16549" t="s">
        <v>204</v>
      </c>
      <c r="F16549">
        <v>0.4</v>
      </c>
      <c r="G16549" t="s">
        <v>313</v>
      </c>
      <c r="H16549" t="s">
        <v>314</v>
      </c>
      <c r="I16549" t="s">
        <v>315</v>
      </c>
    </row>
    <row r="16550" spans="1:9" x14ac:dyDescent="0.25">
      <c r="A16550">
        <v>16548</v>
      </c>
      <c r="B16550" t="s">
        <v>23</v>
      </c>
      <c r="C16550">
        <v>2019</v>
      </c>
      <c r="D16550" t="s">
        <v>302</v>
      </c>
      <c r="E16550" t="s">
        <v>204</v>
      </c>
      <c r="F16550">
        <v>0.4</v>
      </c>
      <c r="G16550" t="s">
        <v>313</v>
      </c>
      <c r="H16550" t="s">
        <v>314</v>
      </c>
      <c r="I16550" t="s">
        <v>315</v>
      </c>
    </row>
    <row r="16551" spans="1:9" x14ac:dyDescent="0.25">
      <c r="A16551">
        <v>16549</v>
      </c>
      <c r="B16551" t="s">
        <v>14</v>
      </c>
      <c r="C16551">
        <v>2019</v>
      </c>
      <c r="D16551" t="s">
        <v>302</v>
      </c>
      <c r="E16551" t="s">
        <v>204</v>
      </c>
      <c r="F16551">
        <v>-1.1000000000000001</v>
      </c>
      <c r="G16551" t="s">
        <v>313</v>
      </c>
      <c r="H16551" t="s">
        <v>314</v>
      </c>
      <c r="I16551" t="s">
        <v>315</v>
      </c>
    </row>
    <row r="16552" spans="1:9" x14ac:dyDescent="0.25">
      <c r="A16552">
        <v>16550</v>
      </c>
      <c r="B16552" t="s">
        <v>17</v>
      </c>
      <c r="C16552">
        <v>2019</v>
      </c>
      <c r="D16552" t="s">
        <v>302</v>
      </c>
      <c r="E16552" t="s">
        <v>204</v>
      </c>
      <c r="F16552">
        <v>-1.1000000000000001</v>
      </c>
      <c r="G16552" t="s">
        <v>313</v>
      </c>
      <c r="H16552" t="s">
        <v>314</v>
      </c>
      <c r="I16552" t="s">
        <v>315</v>
      </c>
    </row>
    <row r="16553" spans="1:9" x14ac:dyDescent="0.25">
      <c r="A16553">
        <v>16551</v>
      </c>
      <c r="B16553" t="s">
        <v>19</v>
      </c>
      <c r="C16553">
        <v>2019</v>
      </c>
      <c r="D16553" t="s">
        <v>302</v>
      </c>
      <c r="E16553" t="s">
        <v>204</v>
      </c>
      <c r="F16553">
        <v>1.9</v>
      </c>
      <c r="G16553" t="s">
        <v>313</v>
      </c>
      <c r="H16553" t="s">
        <v>314</v>
      </c>
      <c r="I16553" t="s">
        <v>315</v>
      </c>
    </row>
    <row r="16554" spans="1:9" x14ac:dyDescent="0.25">
      <c r="A16554">
        <v>16552</v>
      </c>
      <c r="B16554" t="s">
        <v>27</v>
      </c>
      <c r="C16554">
        <v>2019</v>
      </c>
      <c r="D16554" t="s">
        <v>302</v>
      </c>
      <c r="E16554" t="s">
        <v>204</v>
      </c>
      <c r="F16554">
        <v>-0.6</v>
      </c>
      <c r="G16554" t="s">
        <v>313</v>
      </c>
      <c r="H16554" t="s">
        <v>314</v>
      </c>
      <c r="I16554" t="s">
        <v>315</v>
      </c>
    </row>
    <row r="16555" spans="1:9" x14ac:dyDescent="0.25">
      <c r="A16555">
        <v>16553</v>
      </c>
      <c r="B16555" t="s">
        <v>13</v>
      </c>
      <c r="C16555">
        <v>2019</v>
      </c>
      <c r="D16555" t="s">
        <v>302</v>
      </c>
      <c r="E16555" t="s">
        <v>204</v>
      </c>
      <c r="F16555">
        <v>-0.6</v>
      </c>
      <c r="G16555" t="s">
        <v>313</v>
      </c>
      <c r="H16555" t="s">
        <v>314</v>
      </c>
      <c r="I16555" t="s">
        <v>315</v>
      </c>
    </row>
    <row r="16556" spans="1:9" x14ac:dyDescent="0.25">
      <c r="A16556">
        <v>16554</v>
      </c>
      <c r="B16556" t="s">
        <v>4</v>
      </c>
      <c r="C16556">
        <v>2019</v>
      </c>
      <c r="D16556" t="s">
        <v>302</v>
      </c>
      <c r="E16556" t="s">
        <v>204</v>
      </c>
      <c r="F16556">
        <v>2.4</v>
      </c>
      <c r="G16556" t="s">
        <v>313</v>
      </c>
      <c r="H16556" t="s">
        <v>314</v>
      </c>
      <c r="I16556" t="s">
        <v>315</v>
      </c>
    </row>
    <row r="16557" spans="1:9" x14ac:dyDescent="0.25">
      <c r="A16557">
        <v>16555</v>
      </c>
      <c r="B16557" t="s">
        <v>6</v>
      </c>
      <c r="C16557">
        <v>2019</v>
      </c>
      <c r="D16557" t="s">
        <v>302</v>
      </c>
      <c r="E16557" t="s">
        <v>204</v>
      </c>
      <c r="F16557">
        <v>0.4</v>
      </c>
      <c r="G16557" t="s">
        <v>313</v>
      </c>
      <c r="H16557" t="s">
        <v>314</v>
      </c>
      <c r="I16557" t="s">
        <v>315</v>
      </c>
    </row>
    <row r="16558" spans="1:9" x14ac:dyDescent="0.25">
      <c r="A16558">
        <v>16556</v>
      </c>
      <c r="B16558" t="s">
        <v>9</v>
      </c>
      <c r="C16558">
        <v>2019</v>
      </c>
      <c r="D16558" t="s">
        <v>302</v>
      </c>
      <c r="E16558" t="s">
        <v>204</v>
      </c>
      <c r="F16558">
        <v>-0.6</v>
      </c>
      <c r="G16558" t="s">
        <v>313</v>
      </c>
      <c r="H16558" t="s">
        <v>314</v>
      </c>
      <c r="I16558" t="s">
        <v>315</v>
      </c>
    </row>
    <row r="16559" spans="1:9" x14ac:dyDescent="0.25">
      <c r="A16559">
        <v>16557</v>
      </c>
      <c r="B16559" t="s">
        <v>10</v>
      </c>
      <c r="C16559">
        <v>2019</v>
      </c>
      <c r="D16559" t="s">
        <v>302</v>
      </c>
      <c r="E16559" t="s">
        <v>204</v>
      </c>
      <c r="F16559">
        <v>-0.1</v>
      </c>
      <c r="G16559" t="s">
        <v>313</v>
      </c>
      <c r="H16559" t="s">
        <v>314</v>
      </c>
      <c r="I16559" t="s">
        <v>315</v>
      </c>
    </row>
    <row r="16560" spans="1:9" x14ac:dyDescent="0.25">
      <c r="A16560">
        <v>16558</v>
      </c>
      <c r="B16560" t="s">
        <v>3</v>
      </c>
      <c r="C16560">
        <v>2019</v>
      </c>
      <c r="D16560" t="s">
        <v>302</v>
      </c>
      <c r="E16560" t="s">
        <v>204</v>
      </c>
      <c r="F16560">
        <v>-0.1</v>
      </c>
      <c r="G16560" t="s">
        <v>313</v>
      </c>
      <c r="H16560" t="s">
        <v>314</v>
      </c>
      <c r="I16560" t="s">
        <v>315</v>
      </c>
    </row>
    <row r="16561" spans="1:9" x14ac:dyDescent="0.25">
      <c r="A16561">
        <v>16559</v>
      </c>
      <c r="B16561" t="s">
        <v>25</v>
      </c>
      <c r="C16561">
        <v>2019</v>
      </c>
      <c r="D16561" t="s">
        <v>302</v>
      </c>
      <c r="E16561" t="s">
        <v>204</v>
      </c>
      <c r="F16561">
        <v>-0.1</v>
      </c>
      <c r="G16561" t="s">
        <v>313</v>
      </c>
      <c r="H16561" t="s">
        <v>314</v>
      </c>
      <c r="I16561" t="s">
        <v>315</v>
      </c>
    </row>
    <row r="16562" spans="1:9" x14ac:dyDescent="0.25">
      <c r="A16562">
        <v>16560</v>
      </c>
      <c r="B16562" t="s">
        <v>8</v>
      </c>
      <c r="C16562">
        <v>2019</v>
      </c>
      <c r="D16562" t="s">
        <v>302</v>
      </c>
      <c r="E16562" t="s">
        <v>205</v>
      </c>
      <c r="F16562">
        <v>0</v>
      </c>
      <c r="G16562" t="s">
        <v>316</v>
      </c>
      <c r="H16562" t="s">
        <v>314</v>
      </c>
      <c r="I16562" t="s">
        <v>315</v>
      </c>
    </row>
    <row r="16563" spans="1:9" x14ac:dyDescent="0.25">
      <c r="A16563">
        <v>16561</v>
      </c>
      <c r="B16563" t="s">
        <v>22</v>
      </c>
      <c r="C16563">
        <v>2019</v>
      </c>
      <c r="D16563" t="s">
        <v>302</v>
      </c>
      <c r="E16563" t="s">
        <v>205</v>
      </c>
      <c r="F16563">
        <v>0</v>
      </c>
      <c r="G16563" t="s">
        <v>316</v>
      </c>
      <c r="H16563" t="s">
        <v>314</v>
      </c>
      <c r="I16563" t="s">
        <v>315</v>
      </c>
    </row>
    <row r="16564" spans="1:9" x14ac:dyDescent="0.25">
      <c r="A16564">
        <v>16562</v>
      </c>
      <c r="B16564" t="s">
        <v>15</v>
      </c>
      <c r="C16564">
        <v>2019</v>
      </c>
      <c r="D16564" t="s">
        <v>302</v>
      </c>
      <c r="E16564" t="s">
        <v>205</v>
      </c>
      <c r="F16564">
        <v>0</v>
      </c>
      <c r="G16564" t="s">
        <v>316</v>
      </c>
      <c r="H16564" t="s">
        <v>314</v>
      </c>
      <c r="I16564" t="s">
        <v>315</v>
      </c>
    </row>
    <row r="16565" spans="1:9" x14ac:dyDescent="0.25">
      <c r="A16565">
        <v>16563</v>
      </c>
      <c r="B16565" t="s">
        <v>20</v>
      </c>
      <c r="C16565">
        <v>2019</v>
      </c>
      <c r="D16565" t="s">
        <v>302</v>
      </c>
      <c r="E16565" t="s">
        <v>205</v>
      </c>
      <c r="F16565">
        <v>0</v>
      </c>
      <c r="G16565" t="s">
        <v>316</v>
      </c>
      <c r="H16565" t="s">
        <v>314</v>
      </c>
      <c r="I16565" t="s">
        <v>315</v>
      </c>
    </row>
    <row r="16566" spans="1:9" x14ac:dyDescent="0.25">
      <c r="A16566">
        <v>16564</v>
      </c>
      <c r="B16566" t="s">
        <v>30</v>
      </c>
      <c r="C16566">
        <v>2019</v>
      </c>
      <c r="D16566" t="s">
        <v>302</v>
      </c>
      <c r="E16566" t="s">
        <v>205</v>
      </c>
      <c r="F16566">
        <v>0</v>
      </c>
      <c r="G16566" t="s">
        <v>316</v>
      </c>
      <c r="H16566" t="s">
        <v>314</v>
      </c>
      <c r="I16566" t="s">
        <v>315</v>
      </c>
    </row>
    <row r="16567" spans="1:9" x14ac:dyDescent="0.25">
      <c r="A16567">
        <v>16565</v>
      </c>
      <c r="B16567" t="s">
        <v>21</v>
      </c>
      <c r="C16567">
        <v>2019</v>
      </c>
      <c r="D16567" t="s">
        <v>302</v>
      </c>
      <c r="E16567" t="s">
        <v>205</v>
      </c>
      <c r="F16567">
        <v>0</v>
      </c>
      <c r="G16567" t="s">
        <v>316</v>
      </c>
      <c r="H16567" t="s">
        <v>314</v>
      </c>
      <c r="I16567" t="s">
        <v>315</v>
      </c>
    </row>
    <row r="16568" spans="1:9" x14ac:dyDescent="0.25">
      <c r="A16568">
        <v>16566</v>
      </c>
      <c r="B16568" t="s">
        <v>16</v>
      </c>
      <c r="C16568">
        <v>2019</v>
      </c>
      <c r="D16568" t="s">
        <v>302</v>
      </c>
      <c r="E16568" t="s">
        <v>205</v>
      </c>
      <c r="F16568">
        <v>0</v>
      </c>
      <c r="G16568" t="s">
        <v>316</v>
      </c>
      <c r="H16568" t="s">
        <v>314</v>
      </c>
      <c r="I16568" t="s">
        <v>315</v>
      </c>
    </row>
    <row r="16569" spans="1:9" x14ac:dyDescent="0.25">
      <c r="A16569">
        <v>16567</v>
      </c>
      <c r="B16569" t="s">
        <v>29</v>
      </c>
      <c r="C16569">
        <v>2019</v>
      </c>
      <c r="D16569" t="s">
        <v>302</v>
      </c>
      <c r="E16569" t="s">
        <v>205</v>
      </c>
      <c r="F16569">
        <v>0</v>
      </c>
      <c r="G16569" t="s">
        <v>316</v>
      </c>
      <c r="H16569" t="s">
        <v>314</v>
      </c>
      <c r="I16569" t="s">
        <v>315</v>
      </c>
    </row>
    <row r="16570" spans="1:9" x14ac:dyDescent="0.25">
      <c r="A16570">
        <v>16568</v>
      </c>
      <c r="B16570" t="s">
        <v>31</v>
      </c>
      <c r="C16570">
        <v>2019</v>
      </c>
      <c r="D16570" t="s">
        <v>302</v>
      </c>
      <c r="E16570" t="s">
        <v>205</v>
      </c>
      <c r="F16570">
        <v>0</v>
      </c>
      <c r="G16570" t="s">
        <v>316</v>
      </c>
      <c r="H16570" t="s">
        <v>314</v>
      </c>
      <c r="I16570" t="s">
        <v>315</v>
      </c>
    </row>
    <row r="16571" spans="1:9" x14ac:dyDescent="0.25">
      <c r="A16571">
        <v>16569</v>
      </c>
      <c r="B16571" t="s">
        <v>24</v>
      </c>
      <c r="C16571">
        <v>2019</v>
      </c>
      <c r="D16571" t="s">
        <v>302</v>
      </c>
      <c r="E16571" t="s">
        <v>205</v>
      </c>
      <c r="F16571">
        <v>0</v>
      </c>
      <c r="G16571" t="s">
        <v>316</v>
      </c>
      <c r="H16571" t="s">
        <v>314</v>
      </c>
      <c r="I16571" t="s">
        <v>315</v>
      </c>
    </row>
    <row r="16572" spans="1:9" x14ac:dyDescent="0.25">
      <c r="A16572">
        <v>16570</v>
      </c>
      <c r="B16572" t="s">
        <v>5</v>
      </c>
      <c r="C16572">
        <v>2019</v>
      </c>
      <c r="D16572" t="s">
        <v>302</v>
      </c>
      <c r="E16572" t="s">
        <v>205</v>
      </c>
      <c r="F16572">
        <v>0</v>
      </c>
      <c r="G16572" t="s">
        <v>316</v>
      </c>
      <c r="H16572" t="s">
        <v>314</v>
      </c>
      <c r="I16572" t="s">
        <v>315</v>
      </c>
    </row>
    <row r="16573" spans="1:9" x14ac:dyDescent="0.25">
      <c r="A16573">
        <v>16571</v>
      </c>
      <c r="B16573" t="s">
        <v>26</v>
      </c>
      <c r="C16573">
        <v>2019</v>
      </c>
      <c r="D16573" t="s">
        <v>302</v>
      </c>
      <c r="E16573" t="s">
        <v>205</v>
      </c>
      <c r="F16573">
        <v>0</v>
      </c>
      <c r="G16573" t="s">
        <v>316</v>
      </c>
      <c r="H16573" t="s">
        <v>314</v>
      </c>
      <c r="I16573" t="s">
        <v>315</v>
      </c>
    </row>
    <row r="16574" spans="1:9" x14ac:dyDescent="0.25">
      <c r="A16574">
        <v>16572</v>
      </c>
      <c r="B16574" t="s">
        <v>28</v>
      </c>
      <c r="C16574">
        <v>2019</v>
      </c>
      <c r="D16574" t="s">
        <v>302</v>
      </c>
      <c r="E16574" t="s">
        <v>205</v>
      </c>
      <c r="F16574">
        <v>0</v>
      </c>
      <c r="G16574" t="s">
        <v>316</v>
      </c>
      <c r="H16574" t="s">
        <v>314</v>
      </c>
      <c r="I16574" t="s">
        <v>315</v>
      </c>
    </row>
    <row r="16575" spans="1:9" x14ac:dyDescent="0.25">
      <c r="A16575">
        <v>16573</v>
      </c>
      <c r="B16575" t="s">
        <v>11</v>
      </c>
      <c r="C16575">
        <v>2019</v>
      </c>
      <c r="D16575" t="s">
        <v>302</v>
      </c>
      <c r="E16575" t="s">
        <v>205</v>
      </c>
      <c r="F16575">
        <v>0</v>
      </c>
      <c r="G16575" t="s">
        <v>316</v>
      </c>
      <c r="H16575" t="s">
        <v>314</v>
      </c>
      <c r="I16575" t="s">
        <v>315</v>
      </c>
    </row>
    <row r="16576" spans="1:9" x14ac:dyDescent="0.25">
      <c r="A16576">
        <v>16574</v>
      </c>
      <c r="B16576" t="s">
        <v>12</v>
      </c>
      <c r="C16576">
        <v>2019</v>
      </c>
      <c r="D16576" t="s">
        <v>302</v>
      </c>
      <c r="E16576" t="s">
        <v>205</v>
      </c>
      <c r="F16576">
        <v>0</v>
      </c>
      <c r="G16576" t="s">
        <v>316</v>
      </c>
      <c r="H16576" t="s">
        <v>314</v>
      </c>
      <c r="I16576" t="s">
        <v>315</v>
      </c>
    </row>
    <row r="16577" spans="1:9" x14ac:dyDescent="0.25">
      <c r="A16577">
        <v>16575</v>
      </c>
      <c r="B16577" t="s">
        <v>7</v>
      </c>
      <c r="C16577">
        <v>2019</v>
      </c>
      <c r="D16577" t="s">
        <v>302</v>
      </c>
      <c r="E16577" t="s">
        <v>205</v>
      </c>
      <c r="F16577">
        <v>0</v>
      </c>
      <c r="G16577" t="s">
        <v>316</v>
      </c>
      <c r="H16577" t="s">
        <v>314</v>
      </c>
      <c r="I16577" t="s">
        <v>315</v>
      </c>
    </row>
    <row r="16578" spans="1:9" x14ac:dyDescent="0.25">
      <c r="A16578">
        <v>16576</v>
      </c>
      <c r="B16578" t="s">
        <v>18</v>
      </c>
      <c r="C16578">
        <v>2019</v>
      </c>
      <c r="D16578" t="s">
        <v>302</v>
      </c>
      <c r="E16578" t="s">
        <v>205</v>
      </c>
      <c r="F16578">
        <v>0</v>
      </c>
      <c r="G16578" t="s">
        <v>316</v>
      </c>
      <c r="H16578" t="s">
        <v>314</v>
      </c>
      <c r="I16578" t="s">
        <v>315</v>
      </c>
    </row>
    <row r="16579" spans="1:9" x14ac:dyDescent="0.25">
      <c r="A16579">
        <v>16577</v>
      </c>
      <c r="B16579" t="s">
        <v>23</v>
      </c>
      <c r="C16579">
        <v>2019</v>
      </c>
      <c r="D16579" t="s">
        <v>302</v>
      </c>
      <c r="E16579" t="s">
        <v>205</v>
      </c>
      <c r="F16579">
        <v>0</v>
      </c>
      <c r="G16579" t="s">
        <v>316</v>
      </c>
      <c r="H16579" t="s">
        <v>314</v>
      </c>
      <c r="I16579" t="s">
        <v>315</v>
      </c>
    </row>
    <row r="16580" spans="1:9" x14ac:dyDescent="0.25">
      <c r="A16580">
        <v>16578</v>
      </c>
      <c r="B16580" t="s">
        <v>14</v>
      </c>
      <c r="C16580">
        <v>2019</v>
      </c>
      <c r="D16580" t="s">
        <v>302</v>
      </c>
      <c r="E16580" t="s">
        <v>205</v>
      </c>
      <c r="F16580">
        <v>0</v>
      </c>
      <c r="G16580" t="s">
        <v>316</v>
      </c>
      <c r="H16580" t="s">
        <v>314</v>
      </c>
      <c r="I16580" t="s">
        <v>315</v>
      </c>
    </row>
    <row r="16581" spans="1:9" x14ac:dyDescent="0.25">
      <c r="A16581">
        <v>16579</v>
      </c>
      <c r="B16581" t="s">
        <v>17</v>
      </c>
      <c r="C16581">
        <v>2019</v>
      </c>
      <c r="D16581" t="s">
        <v>302</v>
      </c>
      <c r="E16581" t="s">
        <v>205</v>
      </c>
      <c r="F16581">
        <v>0</v>
      </c>
      <c r="G16581" t="s">
        <v>316</v>
      </c>
      <c r="H16581" t="s">
        <v>314</v>
      </c>
      <c r="I16581" t="s">
        <v>315</v>
      </c>
    </row>
    <row r="16582" spans="1:9" x14ac:dyDescent="0.25">
      <c r="A16582">
        <v>16580</v>
      </c>
      <c r="B16582" t="s">
        <v>19</v>
      </c>
      <c r="C16582">
        <v>2019</v>
      </c>
      <c r="D16582" t="s">
        <v>302</v>
      </c>
      <c r="E16582" t="s">
        <v>205</v>
      </c>
      <c r="F16582">
        <v>0</v>
      </c>
      <c r="G16582" t="s">
        <v>316</v>
      </c>
      <c r="H16582" t="s">
        <v>314</v>
      </c>
      <c r="I16582" t="s">
        <v>315</v>
      </c>
    </row>
    <row r="16583" spans="1:9" x14ac:dyDescent="0.25">
      <c r="A16583">
        <v>16581</v>
      </c>
      <c r="B16583" t="s">
        <v>27</v>
      </c>
      <c r="C16583">
        <v>2019</v>
      </c>
      <c r="D16583" t="s">
        <v>302</v>
      </c>
      <c r="E16583" t="s">
        <v>205</v>
      </c>
      <c r="F16583">
        <v>0</v>
      </c>
      <c r="G16583" t="s">
        <v>316</v>
      </c>
      <c r="H16583" t="s">
        <v>314</v>
      </c>
      <c r="I16583" t="s">
        <v>315</v>
      </c>
    </row>
    <row r="16584" spans="1:9" x14ac:dyDescent="0.25">
      <c r="A16584">
        <v>16582</v>
      </c>
      <c r="B16584" t="s">
        <v>13</v>
      </c>
      <c r="C16584">
        <v>2019</v>
      </c>
      <c r="D16584" t="s">
        <v>302</v>
      </c>
      <c r="E16584" t="s">
        <v>205</v>
      </c>
      <c r="F16584">
        <v>0</v>
      </c>
      <c r="G16584" t="s">
        <v>316</v>
      </c>
      <c r="H16584" t="s">
        <v>314</v>
      </c>
      <c r="I16584" t="s">
        <v>315</v>
      </c>
    </row>
    <row r="16585" spans="1:9" x14ac:dyDescent="0.25">
      <c r="A16585">
        <v>16583</v>
      </c>
      <c r="B16585" t="s">
        <v>4</v>
      </c>
      <c r="C16585">
        <v>2019</v>
      </c>
      <c r="D16585" t="s">
        <v>302</v>
      </c>
      <c r="E16585" t="s">
        <v>205</v>
      </c>
      <c r="F16585">
        <v>0</v>
      </c>
      <c r="G16585" t="s">
        <v>316</v>
      </c>
      <c r="H16585" t="s">
        <v>314</v>
      </c>
      <c r="I16585" t="s">
        <v>315</v>
      </c>
    </row>
    <row r="16586" spans="1:9" x14ac:dyDescent="0.25">
      <c r="A16586">
        <v>16584</v>
      </c>
      <c r="B16586" t="s">
        <v>6</v>
      </c>
      <c r="C16586">
        <v>2019</v>
      </c>
      <c r="D16586" t="s">
        <v>302</v>
      </c>
      <c r="E16586" t="s">
        <v>205</v>
      </c>
      <c r="F16586">
        <v>0</v>
      </c>
      <c r="G16586" t="s">
        <v>316</v>
      </c>
      <c r="H16586" t="s">
        <v>314</v>
      </c>
      <c r="I16586" t="s">
        <v>315</v>
      </c>
    </row>
    <row r="16587" spans="1:9" x14ac:dyDescent="0.25">
      <c r="A16587">
        <v>16585</v>
      </c>
      <c r="B16587" t="s">
        <v>9</v>
      </c>
      <c r="C16587">
        <v>2019</v>
      </c>
      <c r="D16587" t="s">
        <v>302</v>
      </c>
      <c r="E16587" t="s">
        <v>205</v>
      </c>
      <c r="F16587">
        <v>0</v>
      </c>
      <c r="G16587" t="s">
        <v>316</v>
      </c>
      <c r="H16587" t="s">
        <v>314</v>
      </c>
      <c r="I16587" t="s">
        <v>315</v>
      </c>
    </row>
    <row r="16588" spans="1:9" x14ac:dyDescent="0.25">
      <c r="A16588">
        <v>16586</v>
      </c>
      <c r="B16588" t="s">
        <v>10</v>
      </c>
      <c r="C16588">
        <v>2019</v>
      </c>
      <c r="D16588" t="s">
        <v>302</v>
      </c>
      <c r="E16588" t="s">
        <v>205</v>
      </c>
      <c r="F16588">
        <v>0</v>
      </c>
      <c r="G16588" t="s">
        <v>316</v>
      </c>
      <c r="H16588" t="s">
        <v>314</v>
      </c>
      <c r="I16588" t="s">
        <v>315</v>
      </c>
    </row>
    <row r="16589" spans="1:9" x14ac:dyDescent="0.25">
      <c r="A16589">
        <v>16587</v>
      </c>
      <c r="B16589" t="s">
        <v>3</v>
      </c>
      <c r="C16589">
        <v>2019</v>
      </c>
      <c r="D16589" t="s">
        <v>302</v>
      </c>
      <c r="E16589" t="s">
        <v>205</v>
      </c>
      <c r="F16589">
        <v>0</v>
      </c>
      <c r="G16589" t="s">
        <v>316</v>
      </c>
      <c r="H16589" t="s">
        <v>314</v>
      </c>
      <c r="I16589" t="s">
        <v>315</v>
      </c>
    </row>
    <row r="16590" spans="1:9" x14ac:dyDescent="0.25">
      <c r="A16590">
        <v>16588</v>
      </c>
      <c r="B16590" t="s">
        <v>25</v>
      </c>
      <c r="C16590">
        <v>2019</v>
      </c>
      <c r="D16590" t="s">
        <v>302</v>
      </c>
      <c r="E16590" t="s">
        <v>205</v>
      </c>
      <c r="F16590">
        <v>0</v>
      </c>
      <c r="G16590" t="s">
        <v>316</v>
      </c>
      <c r="H16590" t="s">
        <v>314</v>
      </c>
      <c r="I16590" t="s">
        <v>315</v>
      </c>
    </row>
    <row r="16591" spans="1:9" x14ac:dyDescent="0.25">
      <c r="A16591">
        <v>16589</v>
      </c>
      <c r="B16591" t="s">
        <v>8</v>
      </c>
      <c r="C16591">
        <v>2020</v>
      </c>
      <c r="D16591" t="s">
        <v>302</v>
      </c>
      <c r="E16591" t="s">
        <v>312</v>
      </c>
      <c r="F16591">
        <v>1023622</v>
      </c>
      <c r="G16591" t="s">
        <v>313</v>
      </c>
      <c r="H16591" t="s">
        <v>314</v>
      </c>
      <c r="I16591" t="s">
        <v>315</v>
      </c>
    </row>
    <row r="16592" spans="1:9" x14ac:dyDescent="0.25">
      <c r="A16592">
        <v>16590</v>
      </c>
      <c r="B16592" t="s">
        <v>22</v>
      </c>
      <c r="C16592">
        <v>2020</v>
      </c>
      <c r="D16592" t="s">
        <v>302</v>
      </c>
      <c r="E16592" t="s">
        <v>312</v>
      </c>
      <c r="F16592">
        <v>1023622</v>
      </c>
      <c r="G16592" t="s">
        <v>313</v>
      </c>
      <c r="H16592" t="s">
        <v>314</v>
      </c>
      <c r="I16592" t="s">
        <v>315</v>
      </c>
    </row>
    <row r="16593" spans="1:9" x14ac:dyDescent="0.25">
      <c r="A16593">
        <v>16591</v>
      </c>
      <c r="B16593" t="s">
        <v>15</v>
      </c>
      <c r="C16593">
        <v>2020</v>
      </c>
      <c r="D16593" t="s">
        <v>302</v>
      </c>
      <c r="E16593" t="s">
        <v>312</v>
      </c>
      <c r="F16593">
        <v>1018791</v>
      </c>
      <c r="G16593" t="s">
        <v>313</v>
      </c>
      <c r="H16593" t="s">
        <v>314</v>
      </c>
      <c r="I16593" t="s">
        <v>315</v>
      </c>
    </row>
    <row r="16594" spans="1:9" x14ac:dyDescent="0.25">
      <c r="A16594">
        <v>16592</v>
      </c>
      <c r="B16594" t="s">
        <v>20</v>
      </c>
      <c r="C16594">
        <v>2020</v>
      </c>
      <c r="D16594" t="s">
        <v>302</v>
      </c>
      <c r="E16594" t="s">
        <v>312</v>
      </c>
      <c r="F16594">
        <v>1018008</v>
      </c>
      <c r="G16594" t="s">
        <v>313</v>
      </c>
      <c r="H16594" t="s">
        <v>314</v>
      </c>
      <c r="I16594" t="s">
        <v>315</v>
      </c>
    </row>
    <row r="16595" spans="1:9" x14ac:dyDescent="0.25">
      <c r="A16595">
        <v>16593</v>
      </c>
      <c r="B16595" t="s">
        <v>30</v>
      </c>
      <c r="C16595">
        <v>2020</v>
      </c>
      <c r="D16595" t="s">
        <v>302</v>
      </c>
      <c r="E16595" t="s">
        <v>312</v>
      </c>
      <c r="F16595">
        <v>1016142</v>
      </c>
      <c r="G16595" t="s">
        <v>313</v>
      </c>
      <c r="H16595" t="s">
        <v>314</v>
      </c>
      <c r="I16595" t="s">
        <v>315</v>
      </c>
    </row>
    <row r="16596" spans="1:9" x14ac:dyDescent="0.25">
      <c r="A16596">
        <v>16594</v>
      </c>
      <c r="B16596" t="s">
        <v>21</v>
      </c>
      <c r="C16596">
        <v>2020</v>
      </c>
      <c r="D16596" t="s">
        <v>302</v>
      </c>
      <c r="E16596" t="s">
        <v>312</v>
      </c>
      <c r="F16596">
        <v>1017717</v>
      </c>
      <c r="G16596" t="s">
        <v>313</v>
      </c>
      <c r="H16596" t="s">
        <v>314</v>
      </c>
      <c r="I16596" t="s">
        <v>315</v>
      </c>
    </row>
    <row r="16597" spans="1:9" x14ac:dyDescent="0.25">
      <c r="A16597">
        <v>16595</v>
      </c>
      <c r="B16597" t="s">
        <v>16</v>
      </c>
      <c r="C16597">
        <v>2020</v>
      </c>
      <c r="D16597" t="s">
        <v>302</v>
      </c>
      <c r="E16597" t="s">
        <v>312</v>
      </c>
      <c r="F16597">
        <v>1020992</v>
      </c>
      <c r="G16597" t="s">
        <v>313</v>
      </c>
      <c r="H16597" t="s">
        <v>314</v>
      </c>
      <c r="I16597" t="s">
        <v>315</v>
      </c>
    </row>
    <row r="16598" spans="1:9" x14ac:dyDescent="0.25">
      <c r="A16598">
        <v>16596</v>
      </c>
      <c r="B16598" t="s">
        <v>29</v>
      </c>
      <c r="C16598">
        <v>2020</v>
      </c>
      <c r="D16598" t="s">
        <v>302</v>
      </c>
      <c r="E16598" t="s">
        <v>312</v>
      </c>
      <c r="F16598">
        <v>1019299</v>
      </c>
      <c r="G16598" t="s">
        <v>313</v>
      </c>
      <c r="H16598" t="s">
        <v>314</v>
      </c>
      <c r="I16598" t="s">
        <v>315</v>
      </c>
    </row>
    <row r="16599" spans="1:9" x14ac:dyDescent="0.25">
      <c r="A16599">
        <v>16597</v>
      </c>
      <c r="B16599" t="s">
        <v>31</v>
      </c>
      <c r="C16599">
        <v>2020</v>
      </c>
      <c r="D16599" t="s">
        <v>302</v>
      </c>
      <c r="E16599" t="s">
        <v>312</v>
      </c>
      <c r="F16599">
        <v>1018524</v>
      </c>
      <c r="G16599" t="s">
        <v>313</v>
      </c>
      <c r="H16599" t="s">
        <v>314</v>
      </c>
      <c r="I16599" t="s">
        <v>315</v>
      </c>
    </row>
    <row r="16600" spans="1:9" x14ac:dyDescent="0.25">
      <c r="A16600">
        <v>16598</v>
      </c>
      <c r="B16600" t="s">
        <v>24</v>
      </c>
      <c r="C16600">
        <v>2020</v>
      </c>
      <c r="D16600" t="s">
        <v>302</v>
      </c>
      <c r="E16600" t="s">
        <v>312</v>
      </c>
      <c r="F16600">
        <v>1019896</v>
      </c>
      <c r="G16600" t="s">
        <v>313</v>
      </c>
      <c r="H16600" t="s">
        <v>314</v>
      </c>
      <c r="I16600" t="s">
        <v>315</v>
      </c>
    </row>
    <row r="16601" spans="1:9" x14ac:dyDescent="0.25">
      <c r="A16601">
        <v>16599</v>
      </c>
      <c r="B16601" t="s">
        <v>5</v>
      </c>
      <c r="C16601">
        <v>2020</v>
      </c>
      <c r="D16601" t="s">
        <v>302</v>
      </c>
      <c r="E16601" t="s">
        <v>312</v>
      </c>
      <c r="F16601">
        <v>1024245</v>
      </c>
      <c r="G16601" t="s">
        <v>313</v>
      </c>
      <c r="H16601" t="s">
        <v>314</v>
      </c>
      <c r="I16601" t="s">
        <v>315</v>
      </c>
    </row>
    <row r="16602" spans="1:9" x14ac:dyDescent="0.25">
      <c r="A16602">
        <v>16600</v>
      </c>
      <c r="B16602" t="s">
        <v>26</v>
      </c>
      <c r="C16602">
        <v>2020</v>
      </c>
      <c r="D16602" t="s">
        <v>302</v>
      </c>
      <c r="E16602" t="s">
        <v>312</v>
      </c>
      <c r="F16602">
        <v>1022502</v>
      </c>
      <c r="G16602" t="s">
        <v>313</v>
      </c>
      <c r="H16602" t="s">
        <v>314</v>
      </c>
      <c r="I16602" t="s">
        <v>315</v>
      </c>
    </row>
    <row r="16603" spans="1:9" x14ac:dyDescent="0.25">
      <c r="A16603">
        <v>16601</v>
      </c>
      <c r="B16603" t="s">
        <v>28</v>
      </c>
      <c r="C16603">
        <v>2020</v>
      </c>
      <c r="D16603" t="s">
        <v>302</v>
      </c>
      <c r="E16603" t="s">
        <v>312</v>
      </c>
      <c r="F16603">
        <v>1022688</v>
      </c>
      <c r="G16603" t="s">
        <v>313</v>
      </c>
      <c r="H16603" t="s">
        <v>314</v>
      </c>
      <c r="I16603" t="s">
        <v>315</v>
      </c>
    </row>
    <row r="16604" spans="1:9" x14ac:dyDescent="0.25">
      <c r="A16604">
        <v>16602</v>
      </c>
      <c r="B16604" t="s">
        <v>11</v>
      </c>
      <c r="C16604">
        <v>2020</v>
      </c>
      <c r="D16604" t="s">
        <v>302</v>
      </c>
      <c r="E16604" t="s">
        <v>312</v>
      </c>
      <c r="F16604">
        <v>1023264</v>
      </c>
      <c r="G16604" t="s">
        <v>313</v>
      </c>
      <c r="H16604" t="s">
        <v>314</v>
      </c>
      <c r="I16604" t="s">
        <v>315</v>
      </c>
    </row>
    <row r="16605" spans="1:9" x14ac:dyDescent="0.25">
      <c r="A16605">
        <v>16603</v>
      </c>
      <c r="B16605" t="s">
        <v>12</v>
      </c>
      <c r="C16605">
        <v>2020</v>
      </c>
      <c r="D16605" t="s">
        <v>302</v>
      </c>
      <c r="E16605" t="s">
        <v>312</v>
      </c>
      <c r="F16605">
        <v>1020112</v>
      </c>
      <c r="G16605" t="s">
        <v>313</v>
      </c>
      <c r="H16605" t="s">
        <v>314</v>
      </c>
      <c r="I16605" t="s">
        <v>315</v>
      </c>
    </row>
    <row r="16606" spans="1:9" x14ac:dyDescent="0.25">
      <c r="A16606">
        <v>16604</v>
      </c>
      <c r="B16606" t="s">
        <v>7</v>
      </c>
      <c r="C16606">
        <v>2020</v>
      </c>
      <c r="D16606" t="s">
        <v>302</v>
      </c>
      <c r="E16606" t="s">
        <v>312</v>
      </c>
      <c r="F16606">
        <v>1023422</v>
      </c>
      <c r="G16606" t="s">
        <v>313</v>
      </c>
      <c r="H16606" t="s">
        <v>314</v>
      </c>
      <c r="I16606" t="s">
        <v>315</v>
      </c>
    </row>
    <row r="16607" spans="1:9" x14ac:dyDescent="0.25">
      <c r="A16607">
        <v>16605</v>
      </c>
      <c r="B16607" t="s">
        <v>18</v>
      </c>
      <c r="C16607">
        <v>2020</v>
      </c>
      <c r="D16607" t="s">
        <v>302</v>
      </c>
      <c r="E16607" t="s">
        <v>312</v>
      </c>
      <c r="F16607">
        <v>1024733</v>
      </c>
      <c r="G16607" t="s">
        <v>313</v>
      </c>
      <c r="H16607" t="s">
        <v>314</v>
      </c>
      <c r="I16607" t="s">
        <v>315</v>
      </c>
    </row>
    <row r="16608" spans="1:9" x14ac:dyDescent="0.25">
      <c r="A16608">
        <v>16606</v>
      </c>
      <c r="B16608" t="s">
        <v>23</v>
      </c>
      <c r="C16608">
        <v>2020</v>
      </c>
      <c r="D16608" t="s">
        <v>302</v>
      </c>
      <c r="E16608" t="s">
        <v>312</v>
      </c>
      <c r="F16608">
        <v>1016965</v>
      </c>
      <c r="G16608" t="s">
        <v>313</v>
      </c>
      <c r="H16608" t="s">
        <v>314</v>
      </c>
      <c r="I16608" t="s">
        <v>315</v>
      </c>
    </row>
    <row r="16609" spans="1:9" x14ac:dyDescent="0.25">
      <c r="A16609">
        <v>16607</v>
      </c>
      <c r="B16609" t="s">
        <v>14</v>
      </c>
      <c r="C16609">
        <v>2020</v>
      </c>
      <c r="D16609" t="s">
        <v>302</v>
      </c>
      <c r="E16609" t="s">
        <v>312</v>
      </c>
      <c r="F16609">
        <v>1022680</v>
      </c>
      <c r="G16609" t="s">
        <v>313</v>
      </c>
      <c r="H16609" t="s">
        <v>314</v>
      </c>
      <c r="I16609" t="s">
        <v>315</v>
      </c>
    </row>
    <row r="16610" spans="1:9" x14ac:dyDescent="0.25">
      <c r="A16610">
        <v>16608</v>
      </c>
      <c r="B16610" t="s">
        <v>17</v>
      </c>
      <c r="C16610">
        <v>2020</v>
      </c>
      <c r="D16610" t="s">
        <v>302</v>
      </c>
      <c r="E16610" t="s">
        <v>312</v>
      </c>
      <c r="F16610">
        <v>1026746</v>
      </c>
      <c r="G16610" t="s">
        <v>313</v>
      </c>
      <c r="H16610" t="s">
        <v>314</v>
      </c>
      <c r="I16610" t="s">
        <v>315</v>
      </c>
    </row>
    <row r="16611" spans="1:9" x14ac:dyDescent="0.25">
      <c r="A16611">
        <v>16609</v>
      </c>
      <c r="B16611" t="s">
        <v>19</v>
      </c>
      <c r="C16611">
        <v>2020</v>
      </c>
      <c r="D16611" t="s">
        <v>302</v>
      </c>
      <c r="E16611" t="s">
        <v>312</v>
      </c>
      <c r="F16611">
        <v>1017694</v>
      </c>
      <c r="G16611" t="s">
        <v>313</v>
      </c>
      <c r="H16611" t="s">
        <v>314</v>
      </c>
      <c r="I16611" t="s">
        <v>315</v>
      </c>
    </row>
    <row r="16612" spans="1:9" x14ac:dyDescent="0.25">
      <c r="A16612">
        <v>16610</v>
      </c>
      <c r="B16612" t="s">
        <v>27</v>
      </c>
      <c r="C16612">
        <v>2020</v>
      </c>
      <c r="D16612" t="s">
        <v>302</v>
      </c>
      <c r="E16612" t="s">
        <v>312</v>
      </c>
      <c r="F16612">
        <v>1016523</v>
      </c>
      <c r="G16612" t="s">
        <v>313</v>
      </c>
      <c r="H16612" t="s">
        <v>314</v>
      </c>
      <c r="I16612" t="s">
        <v>315</v>
      </c>
    </row>
    <row r="16613" spans="1:9" x14ac:dyDescent="0.25">
      <c r="A16613">
        <v>16611</v>
      </c>
      <c r="B16613" t="s">
        <v>13</v>
      </c>
      <c r="C16613">
        <v>2020</v>
      </c>
      <c r="D16613" t="s">
        <v>302</v>
      </c>
      <c r="E16613" t="s">
        <v>312</v>
      </c>
      <c r="F16613">
        <v>1020554</v>
      </c>
      <c r="G16613" t="s">
        <v>313</v>
      </c>
      <c r="H16613" t="s">
        <v>314</v>
      </c>
      <c r="I16613" t="s">
        <v>315</v>
      </c>
    </row>
    <row r="16614" spans="1:9" x14ac:dyDescent="0.25">
      <c r="A16614">
        <v>16612</v>
      </c>
      <c r="B16614" t="s">
        <v>4</v>
      </c>
      <c r="C16614">
        <v>2020</v>
      </c>
      <c r="D16614" t="s">
        <v>302</v>
      </c>
      <c r="E16614" t="s">
        <v>312</v>
      </c>
      <c r="F16614">
        <v>1019726</v>
      </c>
      <c r="G16614" t="s">
        <v>313</v>
      </c>
      <c r="H16614" t="s">
        <v>314</v>
      </c>
      <c r="I16614" t="s">
        <v>315</v>
      </c>
    </row>
    <row r="16615" spans="1:9" x14ac:dyDescent="0.25">
      <c r="A16615">
        <v>16613</v>
      </c>
      <c r="B16615" t="s">
        <v>6</v>
      </c>
      <c r="C16615">
        <v>2020</v>
      </c>
      <c r="D16615" t="s">
        <v>302</v>
      </c>
      <c r="E16615" t="s">
        <v>312</v>
      </c>
      <c r="F16615">
        <v>1019876</v>
      </c>
      <c r="G16615" t="s">
        <v>313</v>
      </c>
      <c r="H16615" t="s">
        <v>314</v>
      </c>
      <c r="I16615" t="s">
        <v>315</v>
      </c>
    </row>
    <row r="16616" spans="1:9" x14ac:dyDescent="0.25">
      <c r="A16616">
        <v>16614</v>
      </c>
      <c r="B16616" t="s">
        <v>9</v>
      </c>
      <c r="C16616">
        <v>2020</v>
      </c>
      <c r="D16616" t="s">
        <v>302</v>
      </c>
      <c r="E16616" t="s">
        <v>312</v>
      </c>
      <c r="F16616">
        <v>1031937</v>
      </c>
      <c r="G16616" t="s">
        <v>313</v>
      </c>
      <c r="H16616" t="s">
        <v>314</v>
      </c>
      <c r="I16616" t="s">
        <v>315</v>
      </c>
    </row>
    <row r="16617" spans="1:9" x14ac:dyDescent="0.25">
      <c r="A16617">
        <v>16615</v>
      </c>
      <c r="B16617" t="s">
        <v>10</v>
      </c>
      <c r="C16617">
        <v>2020</v>
      </c>
      <c r="D16617" t="s">
        <v>302</v>
      </c>
      <c r="E16617" t="s">
        <v>312</v>
      </c>
      <c r="F16617">
        <v>1023717</v>
      </c>
      <c r="G16617" t="s">
        <v>313</v>
      </c>
      <c r="H16617" t="s">
        <v>314</v>
      </c>
      <c r="I16617" t="s">
        <v>315</v>
      </c>
    </row>
    <row r="16618" spans="1:9" x14ac:dyDescent="0.25">
      <c r="A16618">
        <v>16616</v>
      </c>
      <c r="B16618" t="s">
        <v>3</v>
      </c>
      <c r="C16618">
        <v>2020</v>
      </c>
      <c r="D16618" t="s">
        <v>302</v>
      </c>
      <c r="E16618" t="s">
        <v>312</v>
      </c>
      <c r="F16618">
        <v>1022208</v>
      </c>
      <c r="G16618" t="s">
        <v>313</v>
      </c>
      <c r="H16618" t="s">
        <v>314</v>
      </c>
      <c r="I16618" t="s">
        <v>315</v>
      </c>
    </row>
    <row r="16619" spans="1:9" x14ac:dyDescent="0.25">
      <c r="A16619">
        <v>16617</v>
      </c>
      <c r="B16619" t="s">
        <v>25</v>
      </c>
      <c r="C16619">
        <v>2020</v>
      </c>
      <c r="D16619" t="s">
        <v>302</v>
      </c>
      <c r="E16619" t="s">
        <v>312</v>
      </c>
      <c r="F16619">
        <v>1022021</v>
      </c>
      <c r="G16619" t="s">
        <v>313</v>
      </c>
      <c r="H16619" t="s">
        <v>314</v>
      </c>
      <c r="I16619" t="s">
        <v>315</v>
      </c>
    </row>
    <row r="16620" spans="1:9" x14ac:dyDescent="0.25">
      <c r="A16620">
        <v>16618</v>
      </c>
      <c r="B16620" t="s">
        <v>8</v>
      </c>
      <c r="C16620">
        <v>2020</v>
      </c>
      <c r="D16620" t="s">
        <v>302</v>
      </c>
      <c r="E16620" t="s">
        <v>64</v>
      </c>
      <c r="F16620">
        <v>1023625.4</v>
      </c>
      <c r="G16620" t="s">
        <v>313</v>
      </c>
      <c r="H16620" t="s">
        <v>314</v>
      </c>
      <c r="I16620" t="s">
        <v>315</v>
      </c>
    </row>
    <row r="16621" spans="1:9" x14ac:dyDescent="0.25">
      <c r="A16621">
        <v>16619</v>
      </c>
      <c r="B16621" t="s">
        <v>22</v>
      </c>
      <c r="C16621">
        <v>2020</v>
      </c>
      <c r="D16621" t="s">
        <v>302</v>
      </c>
      <c r="E16621" t="s">
        <v>64</v>
      </c>
      <c r="F16621">
        <v>1023625.4</v>
      </c>
      <c r="G16621" t="s">
        <v>313</v>
      </c>
      <c r="H16621" t="s">
        <v>314</v>
      </c>
      <c r="I16621" t="s">
        <v>315</v>
      </c>
    </row>
    <row r="16622" spans="1:9" x14ac:dyDescent="0.25">
      <c r="A16622">
        <v>16620</v>
      </c>
      <c r="B16622" t="s">
        <v>15</v>
      </c>
      <c r="C16622">
        <v>2020</v>
      </c>
      <c r="D16622" t="s">
        <v>302</v>
      </c>
      <c r="E16622" t="s">
        <v>64</v>
      </c>
      <c r="F16622">
        <v>1018790.9</v>
      </c>
      <c r="G16622" t="s">
        <v>313</v>
      </c>
      <c r="H16622" t="s">
        <v>314</v>
      </c>
      <c r="I16622" t="s">
        <v>315</v>
      </c>
    </row>
    <row r="16623" spans="1:9" x14ac:dyDescent="0.25">
      <c r="A16623">
        <v>16621</v>
      </c>
      <c r="B16623" t="s">
        <v>20</v>
      </c>
      <c r="C16623">
        <v>2020</v>
      </c>
      <c r="D16623" t="s">
        <v>302</v>
      </c>
      <c r="E16623" t="s">
        <v>64</v>
      </c>
      <c r="F16623">
        <v>1018009.4</v>
      </c>
      <c r="G16623" t="s">
        <v>313</v>
      </c>
      <c r="H16623" t="s">
        <v>314</v>
      </c>
      <c r="I16623" t="s">
        <v>315</v>
      </c>
    </row>
    <row r="16624" spans="1:9" x14ac:dyDescent="0.25">
      <c r="A16624">
        <v>16622</v>
      </c>
      <c r="B16624" t="s">
        <v>30</v>
      </c>
      <c r="C16624">
        <v>2020</v>
      </c>
      <c r="D16624" t="s">
        <v>302</v>
      </c>
      <c r="E16624" t="s">
        <v>64</v>
      </c>
      <c r="F16624">
        <v>1016142.9</v>
      </c>
      <c r="G16624" t="s">
        <v>313</v>
      </c>
      <c r="H16624" t="s">
        <v>314</v>
      </c>
      <c r="I16624" t="s">
        <v>315</v>
      </c>
    </row>
    <row r="16625" spans="1:9" x14ac:dyDescent="0.25">
      <c r="A16625">
        <v>16623</v>
      </c>
      <c r="B16625" t="s">
        <v>21</v>
      </c>
      <c r="C16625">
        <v>2020</v>
      </c>
      <c r="D16625" t="s">
        <v>302</v>
      </c>
      <c r="E16625" t="s">
        <v>64</v>
      </c>
      <c r="F16625">
        <v>1017718.4</v>
      </c>
      <c r="G16625" t="s">
        <v>313</v>
      </c>
      <c r="H16625" t="s">
        <v>314</v>
      </c>
      <c r="I16625" t="s">
        <v>315</v>
      </c>
    </row>
    <row r="16626" spans="1:9" x14ac:dyDescent="0.25">
      <c r="A16626">
        <v>16624</v>
      </c>
      <c r="B16626" t="s">
        <v>16</v>
      </c>
      <c r="C16626">
        <v>2020</v>
      </c>
      <c r="D16626" t="s">
        <v>302</v>
      </c>
      <c r="E16626" t="s">
        <v>64</v>
      </c>
      <c r="F16626">
        <v>1020992.9</v>
      </c>
      <c r="G16626" t="s">
        <v>313</v>
      </c>
      <c r="H16626" t="s">
        <v>314</v>
      </c>
      <c r="I16626" t="s">
        <v>315</v>
      </c>
    </row>
    <row r="16627" spans="1:9" x14ac:dyDescent="0.25">
      <c r="A16627">
        <v>16625</v>
      </c>
      <c r="B16627" t="s">
        <v>29</v>
      </c>
      <c r="C16627">
        <v>2020</v>
      </c>
      <c r="D16627" t="s">
        <v>302</v>
      </c>
      <c r="E16627" t="s">
        <v>64</v>
      </c>
      <c r="F16627">
        <v>1019300.4</v>
      </c>
      <c r="G16627" t="s">
        <v>313</v>
      </c>
      <c r="H16627" t="s">
        <v>314</v>
      </c>
      <c r="I16627" t="s">
        <v>315</v>
      </c>
    </row>
    <row r="16628" spans="1:9" x14ac:dyDescent="0.25">
      <c r="A16628">
        <v>16626</v>
      </c>
      <c r="B16628" t="s">
        <v>31</v>
      </c>
      <c r="C16628">
        <v>2020</v>
      </c>
      <c r="D16628" t="s">
        <v>302</v>
      </c>
      <c r="E16628" t="s">
        <v>64</v>
      </c>
      <c r="F16628">
        <v>1018524.4</v>
      </c>
      <c r="G16628" t="s">
        <v>313</v>
      </c>
      <c r="H16628" t="s">
        <v>314</v>
      </c>
      <c r="I16628" t="s">
        <v>315</v>
      </c>
    </row>
    <row r="16629" spans="1:9" x14ac:dyDescent="0.25">
      <c r="A16629">
        <v>16627</v>
      </c>
      <c r="B16629" t="s">
        <v>24</v>
      </c>
      <c r="C16629">
        <v>2020</v>
      </c>
      <c r="D16629" t="s">
        <v>302</v>
      </c>
      <c r="E16629" t="s">
        <v>64</v>
      </c>
      <c r="F16629">
        <v>1019896.9</v>
      </c>
      <c r="G16629" t="s">
        <v>313</v>
      </c>
      <c r="H16629" t="s">
        <v>314</v>
      </c>
      <c r="I16629" t="s">
        <v>315</v>
      </c>
    </row>
    <row r="16630" spans="1:9" x14ac:dyDescent="0.25">
      <c r="A16630">
        <v>16628</v>
      </c>
      <c r="B16630" t="s">
        <v>5</v>
      </c>
      <c r="C16630">
        <v>2020</v>
      </c>
      <c r="D16630" t="s">
        <v>302</v>
      </c>
      <c r="E16630" t="s">
        <v>64</v>
      </c>
      <c r="F16630">
        <v>1024243.9</v>
      </c>
      <c r="G16630" t="s">
        <v>313</v>
      </c>
      <c r="H16630" t="s">
        <v>314</v>
      </c>
      <c r="I16630" t="s">
        <v>315</v>
      </c>
    </row>
    <row r="16631" spans="1:9" x14ac:dyDescent="0.25">
      <c r="A16631">
        <v>16629</v>
      </c>
      <c r="B16631" t="s">
        <v>26</v>
      </c>
      <c r="C16631">
        <v>2020</v>
      </c>
      <c r="D16631" t="s">
        <v>302</v>
      </c>
      <c r="E16631" t="s">
        <v>64</v>
      </c>
      <c r="F16631">
        <v>1022499.4</v>
      </c>
      <c r="G16631" t="s">
        <v>313</v>
      </c>
      <c r="H16631" t="s">
        <v>314</v>
      </c>
      <c r="I16631" t="s">
        <v>315</v>
      </c>
    </row>
    <row r="16632" spans="1:9" x14ac:dyDescent="0.25">
      <c r="A16632">
        <v>16630</v>
      </c>
      <c r="B16632" t="s">
        <v>28</v>
      </c>
      <c r="C16632">
        <v>2020</v>
      </c>
      <c r="D16632" t="s">
        <v>302</v>
      </c>
      <c r="E16632" t="s">
        <v>64</v>
      </c>
      <c r="F16632">
        <v>1022687.9</v>
      </c>
      <c r="G16632" t="s">
        <v>313</v>
      </c>
      <c r="H16632" t="s">
        <v>314</v>
      </c>
      <c r="I16632" t="s">
        <v>315</v>
      </c>
    </row>
    <row r="16633" spans="1:9" x14ac:dyDescent="0.25">
      <c r="A16633">
        <v>16631</v>
      </c>
      <c r="B16633" t="s">
        <v>11</v>
      </c>
      <c r="C16633">
        <v>2020</v>
      </c>
      <c r="D16633" t="s">
        <v>302</v>
      </c>
      <c r="E16633" t="s">
        <v>64</v>
      </c>
      <c r="F16633">
        <v>1023262.9</v>
      </c>
      <c r="G16633" t="s">
        <v>313</v>
      </c>
      <c r="H16633" t="s">
        <v>314</v>
      </c>
      <c r="I16633" t="s">
        <v>315</v>
      </c>
    </row>
    <row r="16634" spans="1:9" x14ac:dyDescent="0.25">
      <c r="A16634">
        <v>16632</v>
      </c>
      <c r="B16634" t="s">
        <v>12</v>
      </c>
      <c r="C16634">
        <v>2020</v>
      </c>
      <c r="D16634" t="s">
        <v>302</v>
      </c>
      <c r="E16634" t="s">
        <v>64</v>
      </c>
      <c r="F16634">
        <v>1020109.9</v>
      </c>
      <c r="G16634" t="s">
        <v>313</v>
      </c>
      <c r="H16634" t="s">
        <v>314</v>
      </c>
      <c r="I16634" t="s">
        <v>315</v>
      </c>
    </row>
    <row r="16635" spans="1:9" x14ac:dyDescent="0.25">
      <c r="A16635">
        <v>16633</v>
      </c>
      <c r="B16635" t="s">
        <v>7</v>
      </c>
      <c r="C16635">
        <v>2020</v>
      </c>
      <c r="D16635" t="s">
        <v>302</v>
      </c>
      <c r="E16635" t="s">
        <v>64</v>
      </c>
      <c r="F16635">
        <v>1023419.9</v>
      </c>
      <c r="G16635" t="s">
        <v>313</v>
      </c>
      <c r="H16635" t="s">
        <v>314</v>
      </c>
      <c r="I16635" t="s">
        <v>315</v>
      </c>
    </row>
    <row r="16636" spans="1:9" x14ac:dyDescent="0.25">
      <c r="A16636">
        <v>16634</v>
      </c>
      <c r="B16636" t="s">
        <v>18</v>
      </c>
      <c r="C16636">
        <v>2020</v>
      </c>
      <c r="D16636" t="s">
        <v>302</v>
      </c>
      <c r="E16636" t="s">
        <v>64</v>
      </c>
      <c r="F16636">
        <v>1024734.9</v>
      </c>
      <c r="G16636" t="s">
        <v>313</v>
      </c>
      <c r="H16636" t="s">
        <v>314</v>
      </c>
      <c r="I16636" t="s">
        <v>315</v>
      </c>
    </row>
    <row r="16637" spans="1:9" x14ac:dyDescent="0.25">
      <c r="A16637">
        <v>16635</v>
      </c>
      <c r="B16637" t="s">
        <v>23</v>
      </c>
      <c r="C16637">
        <v>2020</v>
      </c>
      <c r="D16637" t="s">
        <v>302</v>
      </c>
      <c r="E16637" t="s">
        <v>64</v>
      </c>
      <c r="F16637">
        <v>1016965.9</v>
      </c>
      <c r="G16637" t="s">
        <v>313</v>
      </c>
      <c r="H16637" t="s">
        <v>314</v>
      </c>
      <c r="I16637" t="s">
        <v>315</v>
      </c>
    </row>
    <row r="16638" spans="1:9" x14ac:dyDescent="0.25">
      <c r="A16638">
        <v>16636</v>
      </c>
      <c r="B16638" t="s">
        <v>14</v>
      </c>
      <c r="C16638">
        <v>2020</v>
      </c>
      <c r="D16638" t="s">
        <v>302</v>
      </c>
      <c r="E16638" t="s">
        <v>64</v>
      </c>
      <c r="F16638">
        <v>1022677.9</v>
      </c>
      <c r="G16638" t="s">
        <v>313</v>
      </c>
      <c r="H16638" t="s">
        <v>314</v>
      </c>
      <c r="I16638" t="s">
        <v>315</v>
      </c>
    </row>
    <row r="16639" spans="1:9" x14ac:dyDescent="0.25">
      <c r="A16639">
        <v>16637</v>
      </c>
      <c r="B16639" t="s">
        <v>17</v>
      </c>
      <c r="C16639">
        <v>2020</v>
      </c>
      <c r="D16639" t="s">
        <v>302</v>
      </c>
      <c r="E16639" t="s">
        <v>64</v>
      </c>
      <c r="F16639">
        <v>1026744.4</v>
      </c>
      <c r="G16639" t="s">
        <v>313</v>
      </c>
      <c r="H16639" t="s">
        <v>314</v>
      </c>
      <c r="I16639" t="s">
        <v>315</v>
      </c>
    </row>
    <row r="16640" spans="1:9" x14ac:dyDescent="0.25">
      <c r="A16640">
        <v>16638</v>
      </c>
      <c r="B16640" t="s">
        <v>19</v>
      </c>
      <c r="C16640">
        <v>2020</v>
      </c>
      <c r="D16640" t="s">
        <v>302</v>
      </c>
      <c r="E16640" t="s">
        <v>64</v>
      </c>
      <c r="F16640">
        <v>1017692.4</v>
      </c>
      <c r="G16640" t="s">
        <v>313</v>
      </c>
      <c r="H16640" t="s">
        <v>314</v>
      </c>
      <c r="I16640" t="s">
        <v>315</v>
      </c>
    </row>
    <row r="16641" spans="1:9" x14ac:dyDescent="0.25">
      <c r="A16641">
        <v>16639</v>
      </c>
      <c r="B16641" t="s">
        <v>27</v>
      </c>
      <c r="C16641">
        <v>2020</v>
      </c>
      <c r="D16641" t="s">
        <v>302</v>
      </c>
      <c r="E16641" t="s">
        <v>64</v>
      </c>
      <c r="F16641">
        <v>1016520.9</v>
      </c>
      <c r="G16641" t="s">
        <v>313</v>
      </c>
      <c r="H16641" t="s">
        <v>314</v>
      </c>
      <c r="I16641" t="s">
        <v>315</v>
      </c>
    </row>
    <row r="16642" spans="1:9" x14ac:dyDescent="0.25">
      <c r="A16642">
        <v>16640</v>
      </c>
      <c r="B16642" t="s">
        <v>13</v>
      </c>
      <c r="C16642">
        <v>2020</v>
      </c>
      <c r="D16642" t="s">
        <v>302</v>
      </c>
      <c r="E16642" t="s">
        <v>64</v>
      </c>
      <c r="F16642">
        <v>1020552.4</v>
      </c>
      <c r="G16642" t="s">
        <v>313</v>
      </c>
      <c r="H16642" t="s">
        <v>314</v>
      </c>
      <c r="I16642" t="s">
        <v>315</v>
      </c>
    </row>
    <row r="16643" spans="1:9" x14ac:dyDescent="0.25">
      <c r="A16643">
        <v>16641</v>
      </c>
      <c r="B16643" t="s">
        <v>4</v>
      </c>
      <c r="C16643">
        <v>2020</v>
      </c>
      <c r="D16643" t="s">
        <v>302</v>
      </c>
      <c r="E16643" t="s">
        <v>64</v>
      </c>
      <c r="F16643">
        <v>1019728.4</v>
      </c>
      <c r="G16643" t="s">
        <v>313</v>
      </c>
      <c r="H16643" t="s">
        <v>314</v>
      </c>
      <c r="I16643" t="s">
        <v>315</v>
      </c>
    </row>
    <row r="16644" spans="1:9" x14ac:dyDescent="0.25">
      <c r="A16644">
        <v>16642</v>
      </c>
      <c r="B16644" t="s">
        <v>6</v>
      </c>
      <c r="C16644">
        <v>2020</v>
      </c>
      <c r="D16644" t="s">
        <v>302</v>
      </c>
      <c r="E16644" t="s">
        <v>64</v>
      </c>
      <c r="F16644">
        <v>1019878.4</v>
      </c>
      <c r="G16644" t="s">
        <v>313</v>
      </c>
      <c r="H16644" t="s">
        <v>314</v>
      </c>
      <c r="I16644" t="s">
        <v>315</v>
      </c>
    </row>
    <row r="16645" spans="1:9" x14ac:dyDescent="0.25">
      <c r="A16645">
        <v>16643</v>
      </c>
      <c r="B16645" t="s">
        <v>9</v>
      </c>
      <c r="C16645">
        <v>2020</v>
      </c>
      <c r="D16645" t="s">
        <v>302</v>
      </c>
      <c r="E16645" t="s">
        <v>64</v>
      </c>
      <c r="F16645">
        <v>1031936.4</v>
      </c>
      <c r="G16645" t="s">
        <v>313</v>
      </c>
      <c r="H16645" t="s">
        <v>314</v>
      </c>
      <c r="I16645" t="s">
        <v>315</v>
      </c>
    </row>
    <row r="16646" spans="1:9" x14ac:dyDescent="0.25">
      <c r="A16646">
        <v>16644</v>
      </c>
      <c r="B16646" t="s">
        <v>10</v>
      </c>
      <c r="C16646">
        <v>2020</v>
      </c>
      <c r="D16646" t="s">
        <v>302</v>
      </c>
      <c r="E16646" t="s">
        <v>64</v>
      </c>
      <c r="F16646">
        <v>1023714.4</v>
      </c>
      <c r="G16646" t="s">
        <v>313</v>
      </c>
      <c r="H16646" t="s">
        <v>314</v>
      </c>
      <c r="I16646" t="s">
        <v>315</v>
      </c>
    </row>
    <row r="16647" spans="1:9" x14ac:dyDescent="0.25">
      <c r="A16647">
        <v>16645</v>
      </c>
      <c r="B16647" t="s">
        <v>3</v>
      </c>
      <c r="C16647">
        <v>2020</v>
      </c>
      <c r="D16647" t="s">
        <v>302</v>
      </c>
      <c r="E16647" t="s">
        <v>64</v>
      </c>
      <c r="F16647">
        <v>1022205.4</v>
      </c>
      <c r="G16647" t="s">
        <v>313</v>
      </c>
      <c r="H16647" t="s">
        <v>314</v>
      </c>
      <c r="I16647" t="s">
        <v>315</v>
      </c>
    </row>
    <row r="16648" spans="1:9" x14ac:dyDescent="0.25">
      <c r="A16648">
        <v>16646</v>
      </c>
      <c r="B16648" t="s">
        <v>25</v>
      </c>
      <c r="C16648">
        <v>2020</v>
      </c>
      <c r="D16648" t="s">
        <v>302</v>
      </c>
      <c r="E16648" t="s">
        <v>64</v>
      </c>
      <c r="F16648">
        <v>1022023.9</v>
      </c>
      <c r="G16648" t="s">
        <v>313</v>
      </c>
      <c r="H16648" t="s">
        <v>314</v>
      </c>
      <c r="I16648" t="s">
        <v>315</v>
      </c>
    </row>
    <row r="16649" spans="1:9" x14ac:dyDescent="0.25">
      <c r="A16649">
        <v>16647</v>
      </c>
      <c r="B16649" t="s">
        <v>8</v>
      </c>
      <c r="C16649">
        <v>2020</v>
      </c>
      <c r="D16649" t="s">
        <v>302</v>
      </c>
      <c r="E16649" t="s">
        <v>204</v>
      </c>
      <c r="F16649">
        <v>-3.4</v>
      </c>
      <c r="G16649" t="s">
        <v>313</v>
      </c>
      <c r="H16649" t="s">
        <v>314</v>
      </c>
      <c r="I16649" t="s">
        <v>315</v>
      </c>
    </row>
    <row r="16650" spans="1:9" x14ac:dyDescent="0.25">
      <c r="A16650">
        <v>16648</v>
      </c>
      <c r="B16650" t="s">
        <v>22</v>
      </c>
      <c r="C16650">
        <v>2020</v>
      </c>
      <c r="D16650" t="s">
        <v>302</v>
      </c>
      <c r="E16650" t="s">
        <v>204</v>
      </c>
      <c r="F16650">
        <v>-3.4</v>
      </c>
      <c r="G16650" t="s">
        <v>313</v>
      </c>
      <c r="H16650" t="s">
        <v>314</v>
      </c>
      <c r="I16650" t="s">
        <v>315</v>
      </c>
    </row>
    <row r="16651" spans="1:9" x14ac:dyDescent="0.25">
      <c r="A16651">
        <v>16649</v>
      </c>
      <c r="B16651" t="s">
        <v>15</v>
      </c>
      <c r="C16651">
        <v>2020</v>
      </c>
      <c r="D16651" t="s">
        <v>302</v>
      </c>
      <c r="E16651" t="s">
        <v>204</v>
      </c>
      <c r="F16651">
        <v>0.1</v>
      </c>
      <c r="G16651" t="s">
        <v>313</v>
      </c>
      <c r="H16651" t="s">
        <v>314</v>
      </c>
      <c r="I16651" t="s">
        <v>315</v>
      </c>
    </row>
    <row r="16652" spans="1:9" x14ac:dyDescent="0.25">
      <c r="A16652">
        <v>16650</v>
      </c>
      <c r="B16652" t="s">
        <v>20</v>
      </c>
      <c r="C16652">
        <v>2020</v>
      </c>
      <c r="D16652" t="s">
        <v>302</v>
      </c>
      <c r="E16652" t="s">
        <v>204</v>
      </c>
      <c r="F16652">
        <v>-1.4</v>
      </c>
      <c r="G16652" t="s">
        <v>313</v>
      </c>
      <c r="H16652" t="s">
        <v>314</v>
      </c>
      <c r="I16652" t="s">
        <v>315</v>
      </c>
    </row>
    <row r="16653" spans="1:9" x14ac:dyDescent="0.25">
      <c r="A16653">
        <v>16651</v>
      </c>
      <c r="B16653" t="s">
        <v>30</v>
      </c>
      <c r="C16653">
        <v>2020</v>
      </c>
      <c r="D16653" t="s">
        <v>302</v>
      </c>
      <c r="E16653" t="s">
        <v>204</v>
      </c>
      <c r="F16653">
        <v>-0.9</v>
      </c>
      <c r="G16653" t="s">
        <v>313</v>
      </c>
      <c r="H16653" t="s">
        <v>314</v>
      </c>
      <c r="I16653" t="s">
        <v>315</v>
      </c>
    </row>
    <row r="16654" spans="1:9" x14ac:dyDescent="0.25">
      <c r="A16654">
        <v>16652</v>
      </c>
      <c r="B16654" t="s">
        <v>21</v>
      </c>
      <c r="C16654">
        <v>2020</v>
      </c>
      <c r="D16654" t="s">
        <v>302</v>
      </c>
      <c r="E16654" t="s">
        <v>204</v>
      </c>
      <c r="F16654">
        <v>-1.4</v>
      </c>
      <c r="G16654" t="s">
        <v>313</v>
      </c>
      <c r="H16654" t="s">
        <v>314</v>
      </c>
      <c r="I16654" t="s">
        <v>315</v>
      </c>
    </row>
    <row r="16655" spans="1:9" x14ac:dyDescent="0.25">
      <c r="A16655">
        <v>16653</v>
      </c>
      <c r="B16655" t="s">
        <v>16</v>
      </c>
      <c r="C16655">
        <v>2020</v>
      </c>
      <c r="D16655" t="s">
        <v>302</v>
      </c>
      <c r="E16655" t="s">
        <v>204</v>
      </c>
      <c r="F16655">
        <v>-0.9</v>
      </c>
      <c r="G16655" t="s">
        <v>313</v>
      </c>
      <c r="H16655" t="s">
        <v>314</v>
      </c>
      <c r="I16655" t="s">
        <v>315</v>
      </c>
    </row>
    <row r="16656" spans="1:9" x14ac:dyDescent="0.25">
      <c r="A16656">
        <v>16654</v>
      </c>
      <c r="B16656" t="s">
        <v>29</v>
      </c>
      <c r="C16656">
        <v>2020</v>
      </c>
      <c r="D16656" t="s">
        <v>302</v>
      </c>
      <c r="E16656" t="s">
        <v>204</v>
      </c>
      <c r="F16656">
        <v>-1.4</v>
      </c>
      <c r="G16656" t="s">
        <v>313</v>
      </c>
      <c r="H16656" t="s">
        <v>314</v>
      </c>
      <c r="I16656" t="s">
        <v>315</v>
      </c>
    </row>
    <row r="16657" spans="1:9" x14ac:dyDescent="0.25">
      <c r="A16657">
        <v>16655</v>
      </c>
      <c r="B16657" t="s">
        <v>31</v>
      </c>
      <c r="C16657">
        <v>2020</v>
      </c>
      <c r="D16657" t="s">
        <v>302</v>
      </c>
      <c r="E16657" t="s">
        <v>204</v>
      </c>
      <c r="F16657">
        <v>-0.4</v>
      </c>
      <c r="G16657" t="s">
        <v>313</v>
      </c>
      <c r="H16657" t="s">
        <v>314</v>
      </c>
      <c r="I16657" t="s">
        <v>315</v>
      </c>
    </row>
    <row r="16658" spans="1:9" x14ac:dyDescent="0.25">
      <c r="A16658">
        <v>16656</v>
      </c>
      <c r="B16658" t="s">
        <v>24</v>
      </c>
      <c r="C16658">
        <v>2020</v>
      </c>
      <c r="D16658" t="s">
        <v>302</v>
      </c>
      <c r="E16658" t="s">
        <v>204</v>
      </c>
      <c r="F16658">
        <v>-0.9</v>
      </c>
      <c r="G16658" t="s">
        <v>313</v>
      </c>
      <c r="H16658" t="s">
        <v>314</v>
      </c>
      <c r="I16658" t="s">
        <v>315</v>
      </c>
    </row>
    <row r="16659" spans="1:9" x14ac:dyDescent="0.25">
      <c r="A16659">
        <v>16657</v>
      </c>
      <c r="B16659" t="s">
        <v>5</v>
      </c>
      <c r="C16659">
        <v>2020</v>
      </c>
      <c r="D16659" t="s">
        <v>302</v>
      </c>
      <c r="E16659" t="s">
        <v>204</v>
      </c>
      <c r="F16659">
        <v>1.1000000000000001</v>
      </c>
      <c r="G16659" t="s">
        <v>313</v>
      </c>
      <c r="H16659" t="s">
        <v>314</v>
      </c>
      <c r="I16659" t="s">
        <v>315</v>
      </c>
    </row>
    <row r="16660" spans="1:9" x14ac:dyDescent="0.25">
      <c r="A16660">
        <v>16658</v>
      </c>
      <c r="B16660" t="s">
        <v>26</v>
      </c>
      <c r="C16660">
        <v>2020</v>
      </c>
      <c r="D16660" t="s">
        <v>302</v>
      </c>
      <c r="E16660" t="s">
        <v>204</v>
      </c>
      <c r="F16660">
        <v>2.6</v>
      </c>
      <c r="G16660" t="s">
        <v>313</v>
      </c>
      <c r="H16660" t="s">
        <v>314</v>
      </c>
      <c r="I16660" t="s">
        <v>315</v>
      </c>
    </row>
    <row r="16661" spans="1:9" x14ac:dyDescent="0.25">
      <c r="A16661">
        <v>16659</v>
      </c>
      <c r="B16661" t="s">
        <v>28</v>
      </c>
      <c r="C16661">
        <v>2020</v>
      </c>
      <c r="D16661" t="s">
        <v>302</v>
      </c>
      <c r="E16661" t="s">
        <v>204</v>
      </c>
      <c r="F16661">
        <v>0.1</v>
      </c>
      <c r="G16661" t="s">
        <v>313</v>
      </c>
      <c r="H16661" t="s">
        <v>314</v>
      </c>
      <c r="I16661" t="s">
        <v>315</v>
      </c>
    </row>
    <row r="16662" spans="1:9" x14ac:dyDescent="0.25">
      <c r="A16662">
        <v>16660</v>
      </c>
      <c r="B16662" t="s">
        <v>11</v>
      </c>
      <c r="C16662">
        <v>2020</v>
      </c>
      <c r="D16662" t="s">
        <v>302</v>
      </c>
      <c r="E16662" t="s">
        <v>204</v>
      </c>
      <c r="F16662">
        <v>1.1000000000000001</v>
      </c>
      <c r="G16662" t="s">
        <v>313</v>
      </c>
      <c r="H16662" t="s">
        <v>314</v>
      </c>
      <c r="I16662" t="s">
        <v>315</v>
      </c>
    </row>
    <row r="16663" spans="1:9" x14ac:dyDescent="0.25">
      <c r="A16663">
        <v>16661</v>
      </c>
      <c r="B16663" t="s">
        <v>12</v>
      </c>
      <c r="C16663">
        <v>2020</v>
      </c>
      <c r="D16663" t="s">
        <v>302</v>
      </c>
      <c r="E16663" t="s">
        <v>204</v>
      </c>
      <c r="F16663">
        <v>2.1</v>
      </c>
      <c r="G16663" t="s">
        <v>313</v>
      </c>
      <c r="H16663" t="s">
        <v>314</v>
      </c>
      <c r="I16663" t="s">
        <v>315</v>
      </c>
    </row>
    <row r="16664" spans="1:9" x14ac:dyDescent="0.25">
      <c r="A16664">
        <v>16662</v>
      </c>
      <c r="B16664" t="s">
        <v>7</v>
      </c>
      <c r="C16664">
        <v>2020</v>
      </c>
      <c r="D16664" t="s">
        <v>302</v>
      </c>
      <c r="E16664" t="s">
        <v>204</v>
      </c>
      <c r="F16664">
        <v>2.1</v>
      </c>
      <c r="G16664" t="s">
        <v>313</v>
      </c>
      <c r="H16664" t="s">
        <v>314</v>
      </c>
      <c r="I16664" t="s">
        <v>315</v>
      </c>
    </row>
    <row r="16665" spans="1:9" x14ac:dyDescent="0.25">
      <c r="A16665">
        <v>16663</v>
      </c>
      <c r="B16665" t="s">
        <v>18</v>
      </c>
      <c r="C16665">
        <v>2020</v>
      </c>
      <c r="D16665" t="s">
        <v>302</v>
      </c>
      <c r="E16665" t="s">
        <v>204</v>
      </c>
      <c r="F16665">
        <v>-1.9</v>
      </c>
      <c r="G16665" t="s">
        <v>313</v>
      </c>
      <c r="H16665" t="s">
        <v>314</v>
      </c>
      <c r="I16665" t="s">
        <v>315</v>
      </c>
    </row>
    <row r="16666" spans="1:9" x14ac:dyDescent="0.25">
      <c r="A16666">
        <v>16664</v>
      </c>
      <c r="B16666" t="s">
        <v>23</v>
      </c>
      <c r="C16666">
        <v>2020</v>
      </c>
      <c r="D16666" t="s">
        <v>302</v>
      </c>
      <c r="E16666" t="s">
        <v>204</v>
      </c>
      <c r="F16666">
        <v>-0.9</v>
      </c>
      <c r="G16666" t="s">
        <v>313</v>
      </c>
      <c r="H16666" t="s">
        <v>314</v>
      </c>
      <c r="I16666" t="s">
        <v>315</v>
      </c>
    </row>
    <row r="16667" spans="1:9" x14ac:dyDescent="0.25">
      <c r="A16667">
        <v>16665</v>
      </c>
      <c r="B16667" t="s">
        <v>14</v>
      </c>
      <c r="C16667">
        <v>2020</v>
      </c>
      <c r="D16667" t="s">
        <v>302</v>
      </c>
      <c r="E16667" t="s">
        <v>204</v>
      </c>
      <c r="F16667">
        <v>2.1</v>
      </c>
      <c r="G16667" t="s">
        <v>313</v>
      </c>
      <c r="H16667" t="s">
        <v>314</v>
      </c>
      <c r="I16667" t="s">
        <v>315</v>
      </c>
    </row>
    <row r="16668" spans="1:9" x14ac:dyDescent="0.25">
      <c r="A16668">
        <v>16666</v>
      </c>
      <c r="B16668" t="s">
        <v>17</v>
      </c>
      <c r="C16668">
        <v>2020</v>
      </c>
      <c r="D16668" t="s">
        <v>302</v>
      </c>
      <c r="E16668" t="s">
        <v>204</v>
      </c>
      <c r="F16668">
        <v>1.6</v>
      </c>
      <c r="G16668" t="s">
        <v>313</v>
      </c>
      <c r="H16668" t="s">
        <v>314</v>
      </c>
      <c r="I16668" t="s">
        <v>315</v>
      </c>
    </row>
    <row r="16669" spans="1:9" x14ac:dyDescent="0.25">
      <c r="A16669">
        <v>16667</v>
      </c>
      <c r="B16669" t="s">
        <v>19</v>
      </c>
      <c r="C16669">
        <v>2020</v>
      </c>
      <c r="D16669" t="s">
        <v>302</v>
      </c>
      <c r="E16669" t="s">
        <v>204</v>
      </c>
      <c r="F16669">
        <v>1.6</v>
      </c>
      <c r="G16669" t="s">
        <v>313</v>
      </c>
      <c r="H16669" t="s">
        <v>314</v>
      </c>
      <c r="I16669" t="s">
        <v>315</v>
      </c>
    </row>
    <row r="16670" spans="1:9" x14ac:dyDescent="0.25">
      <c r="A16670">
        <v>16668</v>
      </c>
      <c r="B16670" t="s">
        <v>27</v>
      </c>
      <c r="C16670">
        <v>2020</v>
      </c>
      <c r="D16670" t="s">
        <v>302</v>
      </c>
      <c r="E16670" t="s">
        <v>204</v>
      </c>
      <c r="F16670">
        <v>2.1</v>
      </c>
      <c r="G16670" t="s">
        <v>313</v>
      </c>
      <c r="H16670" t="s">
        <v>314</v>
      </c>
      <c r="I16670" t="s">
        <v>315</v>
      </c>
    </row>
    <row r="16671" spans="1:9" x14ac:dyDescent="0.25">
      <c r="A16671">
        <v>16669</v>
      </c>
      <c r="B16671" t="s">
        <v>13</v>
      </c>
      <c r="C16671">
        <v>2020</v>
      </c>
      <c r="D16671" t="s">
        <v>302</v>
      </c>
      <c r="E16671" t="s">
        <v>204</v>
      </c>
      <c r="F16671">
        <v>1.6</v>
      </c>
      <c r="G16671" t="s">
        <v>313</v>
      </c>
      <c r="H16671" t="s">
        <v>314</v>
      </c>
      <c r="I16671" t="s">
        <v>315</v>
      </c>
    </row>
    <row r="16672" spans="1:9" x14ac:dyDescent="0.25">
      <c r="A16672">
        <v>16670</v>
      </c>
      <c r="B16672" t="s">
        <v>4</v>
      </c>
      <c r="C16672">
        <v>2020</v>
      </c>
      <c r="D16672" t="s">
        <v>302</v>
      </c>
      <c r="E16672" t="s">
        <v>204</v>
      </c>
      <c r="F16672">
        <v>-2.4</v>
      </c>
      <c r="G16672" t="s">
        <v>313</v>
      </c>
      <c r="H16672" t="s">
        <v>314</v>
      </c>
      <c r="I16672" t="s">
        <v>315</v>
      </c>
    </row>
    <row r="16673" spans="1:9" x14ac:dyDescent="0.25">
      <c r="A16673">
        <v>16671</v>
      </c>
      <c r="B16673" t="s">
        <v>6</v>
      </c>
      <c r="C16673">
        <v>2020</v>
      </c>
      <c r="D16673" t="s">
        <v>302</v>
      </c>
      <c r="E16673" t="s">
        <v>204</v>
      </c>
      <c r="F16673">
        <v>-2.4</v>
      </c>
      <c r="G16673" t="s">
        <v>313</v>
      </c>
      <c r="H16673" t="s">
        <v>314</v>
      </c>
      <c r="I16673" t="s">
        <v>315</v>
      </c>
    </row>
    <row r="16674" spans="1:9" x14ac:dyDescent="0.25">
      <c r="A16674">
        <v>16672</v>
      </c>
      <c r="B16674" t="s">
        <v>9</v>
      </c>
      <c r="C16674">
        <v>2020</v>
      </c>
      <c r="D16674" t="s">
        <v>302</v>
      </c>
      <c r="E16674" t="s">
        <v>204</v>
      </c>
      <c r="F16674">
        <v>0.6</v>
      </c>
      <c r="G16674" t="s">
        <v>313</v>
      </c>
      <c r="H16674" t="s">
        <v>314</v>
      </c>
      <c r="I16674" t="s">
        <v>315</v>
      </c>
    </row>
    <row r="16675" spans="1:9" x14ac:dyDescent="0.25">
      <c r="A16675">
        <v>16673</v>
      </c>
      <c r="B16675" t="s">
        <v>10</v>
      </c>
      <c r="C16675">
        <v>2020</v>
      </c>
      <c r="D16675" t="s">
        <v>302</v>
      </c>
      <c r="E16675" t="s">
        <v>204</v>
      </c>
      <c r="F16675">
        <v>2.6</v>
      </c>
      <c r="G16675" t="s">
        <v>313</v>
      </c>
      <c r="H16675" t="s">
        <v>314</v>
      </c>
      <c r="I16675" t="s">
        <v>315</v>
      </c>
    </row>
    <row r="16676" spans="1:9" x14ac:dyDescent="0.25">
      <c r="A16676">
        <v>16674</v>
      </c>
      <c r="B16676" t="s">
        <v>3</v>
      </c>
      <c r="C16676">
        <v>2020</v>
      </c>
      <c r="D16676" t="s">
        <v>302</v>
      </c>
      <c r="E16676" t="s">
        <v>204</v>
      </c>
      <c r="F16676">
        <v>2.6</v>
      </c>
      <c r="G16676" t="s">
        <v>313</v>
      </c>
      <c r="H16676" t="s">
        <v>314</v>
      </c>
      <c r="I16676" t="s">
        <v>315</v>
      </c>
    </row>
    <row r="16677" spans="1:9" x14ac:dyDescent="0.25">
      <c r="A16677">
        <v>16675</v>
      </c>
      <c r="B16677" t="s">
        <v>25</v>
      </c>
      <c r="C16677">
        <v>2020</v>
      </c>
      <c r="D16677" t="s">
        <v>302</v>
      </c>
      <c r="E16677" t="s">
        <v>204</v>
      </c>
      <c r="F16677">
        <v>-2.9</v>
      </c>
      <c r="G16677" t="s">
        <v>313</v>
      </c>
      <c r="H16677" t="s">
        <v>314</v>
      </c>
      <c r="I16677" t="s">
        <v>315</v>
      </c>
    </row>
    <row r="16678" spans="1:9" x14ac:dyDescent="0.25">
      <c r="A16678">
        <v>16676</v>
      </c>
      <c r="B16678" t="s">
        <v>8</v>
      </c>
      <c r="C16678">
        <v>2020</v>
      </c>
      <c r="D16678" t="s">
        <v>302</v>
      </c>
      <c r="E16678" t="s">
        <v>205</v>
      </c>
      <c r="F16678">
        <v>0</v>
      </c>
      <c r="G16678" t="s">
        <v>316</v>
      </c>
      <c r="H16678" t="s">
        <v>314</v>
      </c>
      <c r="I16678" t="s">
        <v>315</v>
      </c>
    </row>
    <row r="16679" spans="1:9" x14ac:dyDescent="0.25">
      <c r="A16679">
        <v>16677</v>
      </c>
      <c r="B16679" t="s">
        <v>22</v>
      </c>
      <c r="C16679">
        <v>2020</v>
      </c>
      <c r="D16679" t="s">
        <v>302</v>
      </c>
      <c r="E16679" t="s">
        <v>205</v>
      </c>
      <c r="F16679">
        <v>0</v>
      </c>
      <c r="G16679" t="s">
        <v>316</v>
      </c>
      <c r="H16679" t="s">
        <v>314</v>
      </c>
      <c r="I16679" t="s">
        <v>315</v>
      </c>
    </row>
    <row r="16680" spans="1:9" x14ac:dyDescent="0.25">
      <c r="A16680">
        <v>16678</v>
      </c>
      <c r="B16680" t="s">
        <v>15</v>
      </c>
      <c r="C16680">
        <v>2020</v>
      </c>
      <c r="D16680" t="s">
        <v>302</v>
      </c>
      <c r="E16680" t="s">
        <v>205</v>
      </c>
      <c r="F16680">
        <v>0</v>
      </c>
      <c r="G16680" t="s">
        <v>316</v>
      </c>
      <c r="H16680" t="s">
        <v>314</v>
      </c>
      <c r="I16680" t="s">
        <v>315</v>
      </c>
    </row>
    <row r="16681" spans="1:9" x14ac:dyDescent="0.25">
      <c r="A16681">
        <v>16679</v>
      </c>
      <c r="B16681" t="s">
        <v>20</v>
      </c>
      <c r="C16681">
        <v>2020</v>
      </c>
      <c r="D16681" t="s">
        <v>302</v>
      </c>
      <c r="E16681" t="s">
        <v>205</v>
      </c>
      <c r="F16681">
        <v>0</v>
      </c>
      <c r="G16681" t="s">
        <v>316</v>
      </c>
      <c r="H16681" t="s">
        <v>314</v>
      </c>
      <c r="I16681" t="s">
        <v>315</v>
      </c>
    </row>
    <row r="16682" spans="1:9" x14ac:dyDescent="0.25">
      <c r="A16682">
        <v>16680</v>
      </c>
      <c r="B16682" t="s">
        <v>30</v>
      </c>
      <c r="C16682">
        <v>2020</v>
      </c>
      <c r="D16682" t="s">
        <v>302</v>
      </c>
      <c r="E16682" t="s">
        <v>205</v>
      </c>
      <c r="F16682">
        <v>0</v>
      </c>
      <c r="G16682" t="s">
        <v>316</v>
      </c>
      <c r="H16682" t="s">
        <v>314</v>
      </c>
      <c r="I16682" t="s">
        <v>315</v>
      </c>
    </row>
    <row r="16683" spans="1:9" x14ac:dyDescent="0.25">
      <c r="A16683">
        <v>16681</v>
      </c>
      <c r="B16683" t="s">
        <v>21</v>
      </c>
      <c r="C16683">
        <v>2020</v>
      </c>
      <c r="D16683" t="s">
        <v>302</v>
      </c>
      <c r="E16683" t="s">
        <v>205</v>
      </c>
      <c r="F16683">
        <v>0</v>
      </c>
      <c r="G16683" t="s">
        <v>316</v>
      </c>
      <c r="H16683" t="s">
        <v>314</v>
      </c>
      <c r="I16683" t="s">
        <v>315</v>
      </c>
    </row>
    <row r="16684" spans="1:9" x14ac:dyDescent="0.25">
      <c r="A16684">
        <v>16682</v>
      </c>
      <c r="B16684" t="s">
        <v>16</v>
      </c>
      <c r="C16684">
        <v>2020</v>
      </c>
      <c r="D16684" t="s">
        <v>302</v>
      </c>
      <c r="E16684" t="s">
        <v>205</v>
      </c>
      <c r="F16684">
        <v>0</v>
      </c>
      <c r="G16684" t="s">
        <v>316</v>
      </c>
      <c r="H16684" t="s">
        <v>314</v>
      </c>
      <c r="I16684" t="s">
        <v>315</v>
      </c>
    </row>
    <row r="16685" spans="1:9" x14ac:dyDescent="0.25">
      <c r="A16685">
        <v>16683</v>
      </c>
      <c r="B16685" t="s">
        <v>29</v>
      </c>
      <c r="C16685">
        <v>2020</v>
      </c>
      <c r="D16685" t="s">
        <v>302</v>
      </c>
      <c r="E16685" t="s">
        <v>205</v>
      </c>
      <c r="F16685">
        <v>0</v>
      </c>
      <c r="G16685" t="s">
        <v>316</v>
      </c>
      <c r="H16685" t="s">
        <v>314</v>
      </c>
      <c r="I16685" t="s">
        <v>315</v>
      </c>
    </row>
    <row r="16686" spans="1:9" x14ac:dyDescent="0.25">
      <c r="A16686">
        <v>16684</v>
      </c>
      <c r="B16686" t="s">
        <v>31</v>
      </c>
      <c r="C16686">
        <v>2020</v>
      </c>
      <c r="D16686" t="s">
        <v>302</v>
      </c>
      <c r="E16686" t="s">
        <v>205</v>
      </c>
      <c r="F16686">
        <v>0</v>
      </c>
      <c r="G16686" t="s">
        <v>316</v>
      </c>
      <c r="H16686" t="s">
        <v>314</v>
      </c>
      <c r="I16686" t="s">
        <v>315</v>
      </c>
    </row>
    <row r="16687" spans="1:9" x14ac:dyDescent="0.25">
      <c r="A16687">
        <v>16685</v>
      </c>
      <c r="B16687" t="s">
        <v>24</v>
      </c>
      <c r="C16687">
        <v>2020</v>
      </c>
      <c r="D16687" t="s">
        <v>302</v>
      </c>
      <c r="E16687" t="s">
        <v>205</v>
      </c>
      <c r="F16687">
        <v>0</v>
      </c>
      <c r="G16687" t="s">
        <v>316</v>
      </c>
      <c r="H16687" t="s">
        <v>314</v>
      </c>
      <c r="I16687" t="s">
        <v>315</v>
      </c>
    </row>
    <row r="16688" spans="1:9" x14ac:dyDescent="0.25">
      <c r="A16688">
        <v>16686</v>
      </c>
      <c r="B16688" t="s">
        <v>5</v>
      </c>
      <c r="C16688">
        <v>2020</v>
      </c>
      <c r="D16688" t="s">
        <v>302</v>
      </c>
      <c r="E16688" t="s">
        <v>205</v>
      </c>
      <c r="F16688">
        <v>0</v>
      </c>
      <c r="G16688" t="s">
        <v>316</v>
      </c>
      <c r="H16688" t="s">
        <v>314</v>
      </c>
      <c r="I16688" t="s">
        <v>315</v>
      </c>
    </row>
    <row r="16689" spans="1:9" x14ac:dyDescent="0.25">
      <c r="A16689">
        <v>16687</v>
      </c>
      <c r="B16689" t="s">
        <v>26</v>
      </c>
      <c r="C16689">
        <v>2020</v>
      </c>
      <c r="D16689" t="s">
        <v>302</v>
      </c>
      <c r="E16689" t="s">
        <v>205</v>
      </c>
      <c r="F16689">
        <v>0</v>
      </c>
      <c r="G16689" t="s">
        <v>316</v>
      </c>
      <c r="H16689" t="s">
        <v>314</v>
      </c>
      <c r="I16689" t="s">
        <v>315</v>
      </c>
    </row>
    <row r="16690" spans="1:9" x14ac:dyDescent="0.25">
      <c r="A16690">
        <v>16688</v>
      </c>
      <c r="B16690" t="s">
        <v>28</v>
      </c>
      <c r="C16690">
        <v>2020</v>
      </c>
      <c r="D16690" t="s">
        <v>302</v>
      </c>
      <c r="E16690" t="s">
        <v>205</v>
      </c>
      <c r="F16690">
        <v>0</v>
      </c>
      <c r="G16690" t="s">
        <v>316</v>
      </c>
      <c r="H16690" t="s">
        <v>314</v>
      </c>
      <c r="I16690" t="s">
        <v>315</v>
      </c>
    </row>
    <row r="16691" spans="1:9" x14ac:dyDescent="0.25">
      <c r="A16691">
        <v>16689</v>
      </c>
      <c r="B16691" t="s">
        <v>11</v>
      </c>
      <c r="C16691">
        <v>2020</v>
      </c>
      <c r="D16691" t="s">
        <v>302</v>
      </c>
      <c r="E16691" t="s">
        <v>205</v>
      </c>
      <c r="F16691">
        <v>0</v>
      </c>
      <c r="G16691" t="s">
        <v>316</v>
      </c>
      <c r="H16691" t="s">
        <v>314</v>
      </c>
      <c r="I16691" t="s">
        <v>315</v>
      </c>
    </row>
    <row r="16692" spans="1:9" x14ac:dyDescent="0.25">
      <c r="A16692">
        <v>16690</v>
      </c>
      <c r="B16692" t="s">
        <v>12</v>
      </c>
      <c r="C16692">
        <v>2020</v>
      </c>
      <c r="D16692" t="s">
        <v>302</v>
      </c>
      <c r="E16692" t="s">
        <v>205</v>
      </c>
      <c r="F16692">
        <v>0</v>
      </c>
      <c r="G16692" t="s">
        <v>316</v>
      </c>
      <c r="H16692" t="s">
        <v>314</v>
      </c>
      <c r="I16692" t="s">
        <v>315</v>
      </c>
    </row>
    <row r="16693" spans="1:9" x14ac:dyDescent="0.25">
      <c r="A16693">
        <v>16691</v>
      </c>
      <c r="B16693" t="s">
        <v>7</v>
      </c>
      <c r="C16693">
        <v>2020</v>
      </c>
      <c r="D16693" t="s">
        <v>302</v>
      </c>
      <c r="E16693" t="s">
        <v>205</v>
      </c>
      <c r="F16693">
        <v>0</v>
      </c>
      <c r="G16693" t="s">
        <v>316</v>
      </c>
      <c r="H16693" t="s">
        <v>314</v>
      </c>
      <c r="I16693" t="s">
        <v>315</v>
      </c>
    </row>
    <row r="16694" spans="1:9" x14ac:dyDescent="0.25">
      <c r="A16694">
        <v>16692</v>
      </c>
      <c r="B16694" t="s">
        <v>18</v>
      </c>
      <c r="C16694">
        <v>2020</v>
      </c>
      <c r="D16694" t="s">
        <v>302</v>
      </c>
      <c r="E16694" t="s">
        <v>205</v>
      </c>
      <c r="F16694">
        <v>0</v>
      </c>
      <c r="G16694" t="s">
        <v>316</v>
      </c>
      <c r="H16694" t="s">
        <v>314</v>
      </c>
      <c r="I16694" t="s">
        <v>315</v>
      </c>
    </row>
    <row r="16695" spans="1:9" x14ac:dyDescent="0.25">
      <c r="A16695">
        <v>16693</v>
      </c>
      <c r="B16695" t="s">
        <v>23</v>
      </c>
      <c r="C16695">
        <v>2020</v>
      </c>
      <c r="D16695" t="s">
        <v>302</v>
      </c>
      <c r="E16695" t="s">
        <v>205</v>
      </c>
      <c r="F16695">
        <v>0</v>
      </c>
      <c r="G16695" t="s">
        <v>316</v>
      </c>
      <c r="H16695" t="s">
        <v>314</v>
      </c>
      <c r="I16695" t="s">
        <v>315</v>
      </c>
    </row>
    <row r="16696" spans="1:9" x14ac:dyDescent="0.25">
      <c r="A16696">
        <v>16694</v>
      </c>
      <c r="B16696" t="s">
        <v>14</v>
      </c>
      <c r="C16696">
        <v>2020</v>
      </c>
      <c r="D16696" t="s">
        <v>302</v>
      </c>
      <c r="E16696" t="s">
        <v>205</v>
      </c>
      <c r="F16696">
        <v>0</v>
      </c>
      <c r="G16696" t="s">
        <v>316</v>
      </c>
      <c r="H16696" t="s">
        <v>314</v>
      </c>
      <c r="I16696" t="s">
        <v>315</v>
      </c>
    </row>
    <row r="16697" spans="1:9" x14ac:dyDescent="0.25">
      <c r="A16697">
        <v>16695</v>
      </c>
      <c r="B16697" t="s">
        <v>17</v>
      </c>
      <c r="C16697">
        <v>2020</v>
      </c>
      <c r="D16697" t="s">
        <v>302</v>
      </c>
      <c r="E16697" t="s">
        <v>205</v>
      </c>
      <c r="F16697">
        <v>0</v>
      </c>
      <c r="G16697" t="s">
        <v>316</v>
      </c>
      <c r="H16697" t="s">
        <v>314</v>
      </c>
      <c r="I16697" t="s">
        <v>315</v>
      </c>
    </row>
    <row r="16698" spans="1:9" x14ac:dyDescent="0.25">
      <c r="A16698">
        <v>16696</v>
      </c>
      <c r="B16698" t="s">
        <v>19</v>
      </c>
      <c r="C16698">
        <v>2020</v>
      </c>
      <c r="D16698" t="s">
        <v>302</v>
      </c>
      <c r="E16698" t="s">
        <v>205</v>
      </c>
      <c r="F16698">
        <v>0</v>
      </c>
      <c r="G16698" t="s">
        <v>316</v>
      </c>
      <c r="H16698" t="s">
        <v>314</v>
      </c>
      <c r="I16698" t="s">
        <v>315</v>
      </c>
    </row>
    <row r="16699" spans="1:9" x14ac:dyDescent="0.25">
      <c r="A16699">
        <v>16697</v>
      </c>
      <c r="B16699" t="s">
        <v>27</v>
      </c>
      <c r="C16699">
        <v>2020</v>
      </c>
      <c r="D16699" t="s">
        <v>302</v>
      </c>
      <c r="E16699" t="s">
        <v>205</v>
      </c>
      <c r="F16699">
        <v>0</v>
      </c>
      <c r="G16699" t="s">
        <v>316</v>
      </c>
      <c r="H16699" t="s">
        <v>314</v>
      </c>
      <c r="I16699" t="s">
        <v>315</v>
      </c>
    </row>
    <row r="16700" spans="1:9" x14ac:dyDescent="0.25">
      <c r="A16700">
        <v>16698</v>
      </c>
      <c r="B16700" t="s">
        <v>13</v>
      </c>
      <c r="C16700">
        <v>2020</v>
      </c>
      <c r="D16700" t="s">
        <v>302</v>
      </c>
      <c r="E16700" t="s">
        <v>205</v>
      </c>
      <c r="F16700">
        <v>0</v>
      </c>
      <c r="G16700" t="s">
        <v>316</v>
      </c>
      <c r="H16700" t="s">
        <v>314</v>
      </c>
      <c r="I16700" t="s">
        <v>315</v>
      </c>
    </row>
    <row r="16701" spans="1:9" x14ac:dyDescent="0.25">
      <c r="A16701">
        <v>16699</v>
      </c>
      <c r="B16701" t="s">
        <v>4</v>
      </c>
      <c r="C16701">
        <v>2020</v>
      </c>
      <c r="D16701" t="s">
        <v>302</v>
      </c>
      <c r="E16701" t="s">
        <v>205</v>
      </c>
      <c r="F16701">
        <v>0</v>
      </c>
      <c r="G16701" t="s">
        <v>316</v>
      </c>
      <c r="H16701" t="s">
        <v>314</v>
      </c>
      <c r="I16701" t="s">
        <v>315</v>
      </c>
    </row>
    <row r="16702" spans="1:9" x14ac:dyDescent="0.25">
      <c r="A16702">
        <v>16700</v>
      </c>
      <c r="B16702" t="s">
        <v>6</v>
      </c>
      <c r="C16702">
        <v>2020</v>
      </c>
      <c r="D16702" t="s">
        <v>302</v>
      </c>
      <c r="E16702" t="s">
        <v>205</v>
      </c>
      <c r="F16702">
        <v>0</v>
      </c>
      <c r="G16702" t="s">
        <v>316</v>
      </c>
      <c r="H16702" t="s">
        <v>314</v>
      </c>
      <c r="I16702" t="s">
        <v>315</v>
      </c>
    </row>
    <row r="16703" spans="1:9" x14ac:dyDescent="0.25">
      <c r="A16703">
        <v>16701</v>
      </c>
      <c r="B16703" t="s">
        <v>9</v>
      </c>
      <c r="C16703">
        <v>2020</v>
      </c>
      <c r="D16703" t="s">
        <v>302</v>
      </c>
      <c r="E16703" t="s">
        <v>205</v>
      </c>
      <c r="F16703">
        <v>0</v>
      </c>
      <c r="G16703" t="s">
        <v>316</v>
      </c>
      <c r="H16703" t="s">
        <v>314</v>
      </c>
      <c r="I16703" t="s">
        <v>315</v>
      </c>
    </row>
    <row r="16704" spans="1:9" x14ac:dyDescent="0.25">
      <c r="A16704">
        <v>16702</v>
      </c>
      <c r="B16704" t="s">
        <v>10</v>
      </c>
      <c r="C16704">
        <v>2020</v>
      </c>
      <c r="D16704" t="s">
        <v>302</v>
      </c>
      <c r="E16704" t="s">
        <v>205</v>
      </c>
      <c r="F16704">
        <v>0</v>
      </c>
      <c r="G16704" t="s">
        <v>316</v>
      </c>
      <c r="H16704" t="s">
        <v>314</v>
      </c>
      <c r="I16704" t="s">
        <v>315</v>
      </c>
    </row>
    <row r="16705" spans="1:9" x14ac:dyDescent="0.25">
      <c r="A16705">
        <v>16703</v>
      </c>
      <c r="B16705" t="s">
        <v>3</v>
      </c>
      <c r="C16705">
        <v>2020</v>
      </c>
      <c r="D16705" t="s">
        <v>302</v>
      </c>
      <c r="E16705" t="s">
        <v>205</v>
      </c>
      <c r="F16705">
        <v>0</v>
      </c>
      <c r="G16705" t="s">
        <v>316</v>
      </c>
      <c r="H16705" t="s">
        <v>314</v>
      </c>
      <c r="I16705" t="s">
        <v>315</v>
      </c>
    </row>
    <row r="16706" spans="1:9" x14ac:dyDescent="0.25">
      <c r="A16706">
        <v>16704</v>
      </c>
      <c r="B16706" t="s">
        <v>25</v>
      </c>
      <c r="C16706">
        <v>2020</v>
      </c>
      <c r="D16706" t="s">
        <v>302</v>
      </c>
      <c r="E16706" t="s">
        <v>205</v>
      </c>
      <c r="F16706">
        <v>0</v>
      </c>
      <c r="G16706" t="s">
        <v>316</v>
      </c>
      <c r="H16706" t="s">
        <v>314</v>
      </c>
      <c r="I16706" t="s">
        <v>315</v>
      </c>
    </row>
    <row r="16707" spans="1:9" x14ac:dyDescent="0.25">
      <c r="A16707">
        <v>16705</v>
      </c>
      <c r="B16707" t="s">
        <v>8</v>
      </c>
      <c r="C16707">
        <v>2015</v>
      </c>
      <c r="D16707" t="s">
        <v>35</v>
      </c>
      <c r="E16707" t="s">
        <v>312</v>
      </c>
      <c r="F16707">
        <v>1017021</v>
      </c>
      <c r="G16707" t="s">
        <v>313</v>
      </c>
      <c r="H16707" t="s">
        <v>314</v>
      </c>
      <c r="I16707" t="s">
        <v>315</v>
      </c>
    </row>
    <row r="16708" spans="1:9" x14ac:dyDescent="0.25">
      <c r="A16708">
        <v>16706</v>
      </c>
      <c r="B16708" t="s">
        <v>22</v>
      </c>
      <c r="C16708">
        <v>2015</v>
      </c>
      <c r="D16708" t="s">
        <v>35</v>
      </c>
      <c r="E16708" t="s">
        <v>312</v>
      </c>
      <c r="F16708">
        <v>1017021</v>
      </c>
      <c r="G16708" t="s">
        <v>313</v>
      </c>
      <c r="H16708" t="s">
        <v>314</v>
      </c>
      <c r="I16708" t="s">
        <v>315</v>
      </c>
    </row>
    <row r="16709" spans="1:9" x14ac:dyDescent="0.25">
      <c r="A16709">
        <v>16707</v>
      </c>
      <c r="B16709" t="s">
        <v>15</v>
      </c>
      <c r="C16709">
        <v>2015</v>
      </c>
      <c r="D16709" t="s">
        <v>35</v>
      </c>
      <c r="E16709" t="s">
        <v>312</v>
      </c>
      <c r="F16709">
        <v>1015852</v>
      </c>
      <c r="G16709" t="s">
        <v>313</v>
      </c>
      <c r="H16709" t="s">
        <v>314</v>
      </c>
      <c r="I16709" t="s">
        <v>315</v>
      </c>
    </row>
    <row r="16710" spans="1:9" x14ac:dyDescent="0.25">
      <c r="A16710">
        <v>16708</v>
      </c>
      <c r="B16710" t="s">
        <v>20</v>
      </c>
      <c r="C16710">
        <v>2015</v>
      </c>
      <c r="D16710" t="s">
        <v>35</v>
      </c>
      <c r="E16710" t="s">
        <v>312</v>
      </c>
      <c r="F16710">
        <v>1013524</v>
      </c>
      <c r="G16710" t="s">
        <v>313</v>
      </c>
      <c r="H16710" t="s">
        <v>314</v>
      </c>
      <c r="I16710" t="s">
        <v>315</v>
      </c>
    </row>
    <row r="16711" spans="1:9" x14ac:dyDescent="0.25">
      <c r="A16711">
        <v>16709</v>
      </c>
      <c r="B16711" t="s">
        <v>30</v>
      </c>
      <c r="C16711">
        <v>2015</v>
      </c>
      <c r="D16711" t="s">
        <v>35</v>
      </c>
      <c r="E16711" t="s">
        <v>312</v>
      </c>
      <c r="F16711">
        <v>1022099</v>
      </c>
      <c r="G16711" t="s">
        <v>313</v>
      </c>
      <c r="H16711" t="s">
        <v>314</v>
      </c>
      <c r="I16711" t="s">
        <v>315</v>
      </c>
    </row>
    <row r="16712" spans="1:9" x14ac:dyDescent="0.25">
      <c r="A16712">
        <v>16710</v>
      </c>
      <c r="B16712" t="s">
        <v>21</v>
      </c>
      <c r="C16712">
        <v>2015</v>
      </c>
      <c r="D16712" t="s">
        <v>35</v>
      </c>
      <c r="E16712" t="s">
        <v>312</v>
      </c>
      <c r="F16712">
        <v>1017234</v>
      </c>
      <c r="G16712" t="s">
        <v>313</v>
      </c>
      <c r="H16712" t="s">
        <v>314</v>
      </c>
      <c r="I16712" t="s">
        <v>315</v>
      </c>
    </row>
    <row r="16713" spans="1:9" x14ac:dyDescent="0.25">
      <c r="A16713">
        <v>16711</v>
      </c>
      <c r="B16713" t="s">
        <v>16</v>
      </c>
      <c r="C16713">
        <v>2015</v>
      </c>
      <c r="D16713" t="s">
        <v>35</v>
      </c>
      <c r="E16713" t="s">
        <v>312</v>
      </c>
      <c r="F16713">
        <v>1019857</v>
      </c>
      <c r="G16713" t="s">
        <v>313</v>
      </c>
      <c r="H16713" t="s">
        <v>314</v>
      </c>
      <c r="I16713" t="s">
        <v>315</v>
      </c>
    </row>
    <row r="16714" spans="1:9" x14ac:dyDescent="0.25">
      <c r="A16714">
        <v>16712</v>
      </c>
      <c r="B16714" t="s">
        <v>29</v>
      </c>
      <c r="C16714">
        <v>2015</v>
      </c>
      <c r="D16714" t="s">
        <v>35</v>
      </c>
      <c r="E16714" t="s">
        <v>312</v>
      </c>
      <c r="F16714">
        <v>1009352</v>
      </c>
      <c r="G16714" t="s">
        <v>313</v>
      </c>
      <c r="H16714" t="s">
        <v>314</v>
      </c>
      <c r="I16714" t="s">
        <v>315</v>
      </c>
    </row>
    <row r="16715" spans="1:9" x14ac:dyDescent="0.25">
      <c r="A16715">
        <v>16713</v>
      </c>
      <c r="B16715" t="s">
        <v>31</v>
      </c>
      <c r="C16715">
        <v>2015</v>
      </c>
      <c r="D16715" t="s">
        <v>35</v>
      </c>
      <c r="E16715" t="s">
        <v>312</v>
      </c>
      <c r="F16715">
        <v>1023307</v>
      </c>
      <c r="G16715" t="s">
        <v>313</v>
      </c>
      <c r="H16715" t="s">
        <v>314</v>
      </c>
      <c r="I16715" t="s">
        <v>315</v>
      </c>
    </row>
    <row r="16716" spans="1:9" x14ac:dyDescent="0.25">
      <c r="A16716">
        <v>16714</v>
      </c>
      <c r="B16716" t="s">
        <v>24</v>
      </c>
      <c r="C16716">
        <v>2015</v>
      </c>
      <c r="D16716" t="s">
        <v>35</v>
      </c>
      <c r="E16716" t="s">
        <v>312</v>
      </c>
      <c r="F16716">
        <v>1018118</v>
      </c>
      <c r="G16716" t="s">
        <v>313</v>
      </c>
      <c r="H16716" t="s">
        <v>314</v>
      </c>
      <c r="I16716" t="s">
        <v>315</v>
      </c>
    </row>
    <row r="16717" spans="1:9" x14ac:dyDescent="0.25">
      <c r="A16717">
        <v>16715</v>
      </c>
      <c r="B16717" t="s">
        <v>5</v>
      </c>
      <c r="C16717">
        <v>2015</v>
      </c>
      <c r="D16717" t="s">
        <v>35</v>
      </c>
      <c r="E16717" t="s">
        <v>312</v>
      </c>
      <c r="F16717">
        <v>1016730</v>
      </c>
      <c r="G16717" t="s">
        <v>313</v>
      </c>
      <c r="H16717" t="s">
        <v>314</v>
      </c>
      <c r="I16717" t="s">
        <v>315</v>
      </c>
    </row>
    <row r="16718" spans="1:9" x14ac:dyDescent="0.25">
      <c r="A16718">
        <v>16716</v>
      </c>
      <c r="B16718" t="s">
        <v>26</v>
      </c>
      <c r="C16718">
        <v>2015</v>
      </c>
      <c r="D16718" t="s">
        <v>35</v>
      </c>
      <c r="E16718" t="s">
        <v>312</v>
      </c>
      <c r="F16718">
        <v>1010031</v>
      </c>
      <c r="G16718" t="s">
        <v>313</v>
      </c>
      <c r="H16718" t="s">
        <v>314</v>
      </c>
      <c r="I16718" t="s">
        <v>315</v>
      </c>
    </row>
    <row r="16719" spans="1:9" x14ac:dyDescent="0.25">
      <c r="A16719">
        <v>16717</v>
      </c>
      <c r="B16719" t="s">
        <v>28</v>
      </c>
      <c r="C16719">
        <v>2015</v>
      </c>
      <c r="D16719" t="s">
        <v>35</v>
      </c>
      <c r="E16719" t="s">
        <v>312</v>
      </c>
      <c r="F16719">
        <v>1018839</v>
      </c>
      <c r="G16719" t="s">
        <v>313</v>
      </c>
      <c r="H16719" t="s">
        <v>314</v>
      </c>
      <c r="I16719" t="s">
        <v>315</v>
      </c>
    </row>
    <row r="16720" spans="1:9" x14ac:dyDescent="0.25">
      <c r="A16720">
        <v>16718</v>
      </c>
      <c r="B16720" t="s">
        <v>11</v>
      </c>
      <c r="C16720">
        <v>2015</v>
      </c>
      <c r="D16720" t="s">
        <v>35</v>
      </c>
      <c r="E16720" t="s">
        <v>312</v>
      </c>
      <c r="F16720">
        <v>1014955</v>
      </c>
      <c r="G16720" t="s">
        <v>313</v>
      </c>
      <c r="H16720" t="s">
        <v>314</v>
      </c>
      <c r="I16720" t="s">
        <v>315</v>
      </c>
    </row>
    <row r="16721" spans="1:9" x14ac:dyDescent="0.25">
      <c r="A16721">
        <v>16719</v>
      </c>
      <c r="B16721" t="s">
        <v>12</v>
      </c>
      <c r="C16721">
        <v>2015</v>
      </c>
      <c r="D16721" t="s">
        <v>35</v>
      </c>
      <c r="E16721" t="s">
        <v>312</v>
      </c>
      <c r="F16721">
        <v>1016827</v>
      </c>
      <c r="G16721" t="s">
        <v>313</v>
      </c>
      <c r="H16721" t="s">
        <v>314</v>
      </c>
      <c r="I16721" t="s">
        <v>315</v>
      </c>
    </row>
    <row r="16722" spans="1:9" x14ac:dyDescent="0.25">
      <c r="A16722">
        <v>16720</v>
      </c>
      <c r="B16722" t="s">
        <v>7</v>
      </c>
      <c r="C16722">
        <v>2015</v>
      </c>
      <c r="D16722" t="s">
        <v>35</v>
      </c>
      <c r="E16722" t="s">
        <v>312</v>
      </c>
      <c r="F16722">
        <v>1014194</v>
      </c>
      <c r="G16722" t="s">
        <v>313</v>
      </c>
      <c r="H16722" t="s">
        <v>314</v>
      </c>
      <c r="I16722" t="s">
        <v>315</v>
      </c>
    </row>
    <row r="16723" spans="1:9" x14ac:dyDescent="0.25">
      <c r="A16723">
        <v>16721</v>
      </c>
      <c r="B16723" t="s">
        <v>18</v>
      </c>
      <c r="C16723">
        <v>2015</v>
      </c>
      <c r="D16723" t="s">
        <v>35</v>
      </c>
      <c r="E16723" t="s">
        <v>312</v>
      </c>
      <c r="F16723">
        <v>1013697</v>
      </c>
      <c r="G16723" t="s">
        <v>313</v>
      </c>
      <c r="H16723" t="s">
        <v>314</v>
      </c>
      <c r="I16723" t="s">
        <v>315</v>
      </c>
    </row>
    <row r="16724" spans="1:9" x14ac:dyDescent="0.25">
      <c r="A16724">
        <v>16722</v>
      </c>
      <c r="B16724" t="s">
        <v>23</v>
      </c>
      <c r="C16724">
        <v>2015</v>
      </c>
      <c r="D16724" t="s">
        <v>35</v>
      </c>
      <c r="E16724" t="s">
        <v>312</v>
      </c>
      <c r="F16724">
        <v>1013290</v>
      </c>
      <c r="G16724" t="s">
        <v>313</v>
      </c>
      <c r="H16724" t="s">
        <v>314</v>
      </c>
      <c r="I16724" t="s">
        <v>315</v>
      </c>
    </row>
    <row r="16725" spans="1:9" x14ac:dyDescent="0.25">
      <c r="A16725">
        <v>16723</v>
      </c>
      <c r="B16725" t="s">
        <v>14</v>
      </c>
      <c r="C16725">
        <v>2015</v>
      </c>
      <c r="D16725" t="s">
        <v>35</v>
      </c>
      <c r="E16725" t="s">
        <v>312</v>
      </c>
      <c r="F16725">
        <v>1013913</v>
      </c>
      <c r="G16725" t="s">
        <v>313</v>
      </c>
      <c r="H16725" t="s">
        <v>314</v>
      </c>
      <c r="I16725" t="s">
        <v>315</v>
      </c>
    </row>
    <row r="16726" spans="1:9" x14ac:dyDescent="0.25">
      <c r="A16726">
        <v>16724</v>
      </c>
      <c r="B16726" t="s">
        <v>17</v>
      </c>
      <c r="C16726">
        <v>2015</v>
      </c>
      <c r="D16726" t="s">
        <v>35</v>
      </c>
      <c r="E16726" t="s">
        <v>312</v>
      </c>
      <c r="F16726">
        <v>1019980</v>
      </c>
      <c r="G16726" t="s">
        <v>313</v>
      </c>
      <c r="H16726" t="s">
        <v>314</v>
      </c>
      <c r="I16726" t="s">
        <v>315</v>
      </c>
    </row>
    <row r="16727" spans="1:9" x14ac:dyDescent="0.25">
      <c r="A16727">
        <v>16725</v>
      </c>
      <c r="B16727" t="s">
        <v>19</v>
      </c>
      <c r="C16727">
        <v>2015</v>
      </c>
      <c r="D16727" t="s">
        <v>35</v>
      </c>
      <c r="E16727" t="s">
        <v>312</v>
      </c>
      <c r="F16727">
        <v>1015231</v>
      </c>
      <c r="G16727" t="s">
        <v>313</v>
      </c>
      <c r="H16727" t="s">
        <v>314</v>
      </c>
      <c r="I16727" t="s">
        <v>315</v>
      </c>
    </row>
    <row r="16728" spans="1:9" x14ac:dyDescent="0.25">
      <c r="A16728">
        <v>16726</v>
      </c>
      <c r="B16728" t="s">
        <v>27</v>
      </c>
      <c r="C16728">
        <v>2015</v>
      </c>
      <c r="D16728" t="s">
        <v>35</v>
      </c>
      <c r="E16728" t="s">
        <v>312</v>
      </c>
      <c r="F16728">
        <v>1019663</v>
      </c>
      <c r="G16728" t="s">
        <v>313</v>
      </c>
      <c r="H16728" t="s">
        <v>314</v>
      </c>
      <c r="I16728" t="s">
        <v>315</v>
      </c>
    </row>
    <row r="16729" spans="1:9" x14ac:dyDescent="0.25">
      <c r="A16729">
        <v>16727</v>
      </c>
      <c r="B16729" t="s">
        <v>13</v>
      </c>
      <c r="C16729">
        <v>2015</v>
      </c>
      <c r="D16729" t="s">
        <v>35</v>
      </c>
      <c r="E16729" t="s">
        <v>312</v>
      </c>
      <c r="F16729">
        <v>1018641</v>
      </c>
      <c r="G16729" t="s">
        <v>313</v>
      </c>
      <c r="H16729" t="s">
        <v>314</v>
      </c>
      <c r="I16729" t="s">
        <v>315</v>
      </c>
    </row>
    <row r="16730" spans="1:9" x14ac:dyDescent="0.25">
      <c r="A16730">
        <v>16728</v>
      </c>
      <c r="B16730" t="s">
        <v>4</v>
      </c>
      <c r="C16730">
        <v>2015</v>
      </c>
      <c r="D16730" t="s">
        <v>35</v>
      </c>
      <c r="E16730" t="s">
        <v>312</v>
      </c>
      <c r="F16730">
        <v>1022404</v>
      </c>
      <c r="G16730" t="s">
        <v>313</v>
      </c>
      <c r="H16730" t="s">
        <v>314</v>
      </c>
      <c r="I16730" t="s">
        <v>315</v>
      </c>
    </row>
    <row r="16731" spans="1:9" x14ac:dyDescent="0.25">
      <c r="A16731">
        <v>16729</v>
      </c>
      <c r="B16731" t="s">
        <v>6</v>
      </c>
      <c r="C16731">
        <v>2015</v>
      </c>
      <c r="D16731" t="s">
        <v>35</v>
      </c>
      <c r="E16731" t="s">
        <v>312</v>
      </c>
      <c r="F16731">
        <v>1011453</v>
      </c>
      <c r="G16731" t="s">
        <v>313</v>
      </c>
      <c r="H16731" t="s">
        <v>314</v>
      </c>
      <c r="I16731" t="s">
        <v>315</v>
      </c>
    </row>
    <row r="16732" spans="1:9" x14ac:dyDescent="0.25">
      <c r="A16732">
        <v>16730</v>
      </c>
      <c r="B16732" t="s">
        <v>9</v>
      </c>
      <c r="C16732">
        <v>2015</v>
      </c>
      <c r="D16732" t="s">
        <v>35</v>
      </c>
      <c r="E16732" t="s">
        <v>312</v>
      </c>
      <c r="F16732">
        <v>1017357</v>
      </c>
      <c r="G16732" t="s">
        <v>313</v>
      </c>
      <c r="H16732" t="s">
        <v>314</v>
      </c>
      <c r="I16732" t="s">
        <v>315</v>
      </c>
    </row>
    <row r="16733" spans="1:9" x14ac:dyDescent="0.25">
      <c r="A16733">
        <v>16731</v>
      </c>
      <c r="B16733" t="s">
        <v>10</v>
      </c>
      <c r="C16733">
        <v>2015</v>
      </c>
      <c r="D16733" t="s">
        <v>35</v>
      </c>
      <c r="E16733" t="s">
        <v>312</v>
      </c>
      <c r="F16733">
        <v>1017765</v>
      </c>
      <c r="G16733" t="s">
        <v>313</v>
      </c>
      <c r="H16733" t="s">
        <v>314</v>
      </c>
      <c r="I16733" t="s">
        <v>315</v>
      </c>
    </row>
    <row r="16734" spans="1:9" x14ac:dyDescent="0.25">
      <c r="A16734">
        <v>16732</v>
      </c>
      <c r="B16734" t="s">
        <v>3</v>
      </c>
      <c r="C16734">
        <v>2015</v>
      </c>
      <c r="D16734" t="s">
        <v>35</v>
      </c>
      <c r="E16734" t="s">
        <v>312</v>
      </c>
      <c r="F16734">
        <v>1016950</v>
      </c>
      <c r="G16734" t="s">
        <v>313</v>
      </c>
      <c r="H16734" t="s">
        <v>314</v>
      </c>
      <c r="I16734" t="s">
        <v>315</v>
      </c>
    </row>
    <row r="16735" spans="1:9" x14ac:dyDescent="0.25">
      <c r="A16735">
        <v>16733</v>
      </c>
      <c r="B16735" t="s">
        <v>25</v>
      </c>
      <c r="C16735">
        <v>2015</v>
      </c>
      <c r="D16735" t="s">
        <v>35</v>
      </c>
      <c r="E16735" t="s">
        <v>312</v>
      </c>
      <c r="F16735">
        <v>1016935</v>
      </c>
      <c r="G16735" t="s">
        <v>313</v>
      </c>
      <c r="H16735" t="s">
        <v>314</v>
      </c>
      <c r="I16735" t="s">
        <v>315</v>
      </c>
    </row>
    <row r="16736" spans="1:9" x14ac:dyDescent="0.25">
      <c r="A16736">
        <v>16734</v>
      </c>
      <c r="B16736" t="s">
        <v>8</v>
      </c>
      <c r="C16736">
        <v>2015</v>
      </c>
      <c r="D16736" t="s">
        <v>35</v>
      </c>
      <c r="E16736" t="s">
        <v>64</v>
      </c>
      <c r="F16736">
        <v>1017028.4</v>
      </c>
      <c r="G16736" t="s">
        <v>313</v>
      </c>
      <c r="H16736" t="s">
        <v>314</v>
      </c>
      <c r="I16736" t="s">
        <v>315</v>
      </c>
    </row>
    <row r="16737" spans="1:9" x14ac:dyDescent="0.25">
      <c r="A16737">
        <v>16735</v>
      </c>
      <c r="B16737" t="s">
        <v>22</v>
      </c>
      <c r="C16737">
        <v>2015</v>
      </c>
      <c r="D16737" t="s">
        <v>35</v>
      </c>
      <c r="E16737" t="s">
        <v>64</v>
      </c>
      <c r="F16737">
        <v>1017028.4</v>
      </c>
      <c r="G16737" t="s">
        <v>313</v>
      </c>
      <c r="H16737" t="s">
        <v>314</v>
      </c>
      <c r="I16737" t="s">
        <v>315</v>
      </c>
    </row>
    <row r="16738" spans="1:9" x14ac:dyDescent="0.25">
      <c r="A16738">
        <v>16736</v>
      </c>
      <c r="B16738" t="s">
        <v>15</v>
      </c>
      <c r="C16738">
        <v>2015</v>
      </c>
      <c r="D16738" t="s">
        <v>35</v>
      </c>
      <c r="E16738" t="s">
        <v>64</v>
      </c>
      <c r="F16738">
        <v>1015858.4</v>
      </c>
      <c r="G16738" t="s">
        <v>313</v>
      </c>
      <c r="H16738" t="s">
        <v>314</v>
      </c>
      <c r="I16738" t="s">
        <v>315</v>
      </c>
    </row>
    <row r="16739" spans="1:9" x14ac:dyDescent="0.25">
      <c r="A16739">
        <v>16737</v>
      </c>
      <c r="B16739" t="s">
        <v>20</v>
      </c>
      <c r="C16739">
        <v>2015</v>
      </c>
      <c r="D16739" t="s">
        <v>35</v>
      </c>
      <c r="E16739" t="s">
        <v>64</v>
      </c>
      <c r="F16739">
        <v>1013530.9</v>
      </c>
      <c r="G16739" t="s">
        <v>313</v>
      </c>
      <c r="H16739" t="s">
        <v>314</v>
      </c>
      <c r="I16739" t="s">
        <v>315</v>
      </c>
    </row>
    <row r="16740" spans="1:9" x14ac:dyDescent="0.25">
      <c r="A16740">
        <v>16738</v>
      </c>
      <c r="B16740" t="s">
        <v>30</v>
      </c>
      <c r="C16740">
        <v>2015</v>
      </c>
      <c r="D16740" t="s">
        <v>35</v>
      </c>
      <c r="E16740" t="s">
        <v>64</v>
      </c>
      <c r="F16740">
        <v>1022106.5</v>
      </c>
      <c r="G16740" t="s">
        <v>313</v>
      </c>
      <c r="H16740" t="s">
        <v>314</v>
      </c>
      <c r="I16740" t="s">
        <v>315</v>
      </c>
    </row>
    <row r="16741" spans="1:9" x14ac:dyDescent="0.25">
      <c r="A16741">
        <v>16739</v>
      </c>
      <c r="B16741" t="s">
        <v>21</v>
      </c>
      <c r="C16741">
        <v>2015</v>
      </c>
      <c r="D16741" t="s">
        <v>35</v>
      </c>
      <c r="E16741" t="s">
        <v>64</v>
      </c>
      <c r="F16741">
        <v>1017241.4</v>
      </c>
      <c r="G16741" t="s">
        <v>313</v>
      </c>
      <c r="H16741" t="s">
        <v>314</v>
      </c>
      <c r="I16741" t="s">
        <v>315</v>
      </c>
    </row>
    <row r="16742" spans="1:9" x14ac:dyDescent="0.25">
      <c r="A16742">
        <v>16740</v>
      </c>
      <c r="B16742" t="s">
        <v>16</v>
      </c>
      <c r="C16742">
        <v>2015</v>
      </c>
      <c r="D16742" t="s">
        <v>35</v>
      </c>
      <c r="E16742" t="s">
        <v>64</v>
      </c>
      <c r="F16742">
        <v>1019864</v>
      </c>
      <c r="G16742" t="s">
        <v>313</v>
      </c>
      <c r="H16742" t="s">
        <v>314</v>
      </c>
      <c r="I16742" t="s">
        <v>315</v>
      </c>
    </row>
    <row r="16743" spans="1:9" x14ac:dyDescent="0.25">
      <c r="A16743">
        <v>16741</v>
      </c>
      <c r="B16743" t="s">
        <v>29</v>
      </c>
      <c r="C16743">
        <v>2015</v>
      </c>
      <c r="D16743" t="s">
        <v>35</v>
      </c>
      <c r="E16743" t="s">
        <v>64</v>
      </c>
      <c r="F16743">
        <v>1009358.4</v>
      </c>
      <c r="G16743" t="s">
        <v>313</v>
      </c>
      <c r="H16743" t="s">
        <v>314</v>
      </c>
      <c r="I16743" t="s">
        <v>315</v>
      </c>
    </row>
    <row r="16744" spans="1:9" x14ac:dyDescent="0.25">
      <c r="A16744">
        <v>16742</v>
      </c>
      <c r="B16744" t="s">
        <v>31</v>
      </c>
      <c r="C16744">
        <v>2015</v>
      </c>
      <c r="D16744" t="s">
        <v>35</v>
      </c>
      <c r="E16744" t="s">
        <v>64</v>
      </c>
      <c r="F16744">
        <v>1023314.5</v>
      </c>
      <c r="G16744" t="s">
        <v>313</v>
      </c>
      <c r="H16744" t="s">
        <v>314</v>
      </c>
      <c r="I16744" t="s">
        <v>315</v>
      </c>
    </row>
    <row r="16745" spans="1:9" x14ac:dyDescent="0.25">
      <c r="A16745">
        <v>16743</v>
      </c>
      <c r="B16745" t="s">
        <v>24</v>
      </c>
      <c r="C16745">
        <v>2015</v>
      </c>
      <c r="D16745" t="s">
        <v>35</v>
      </c>
      <c r="E16745" t="s">
        <v>64</v>
      </c>
      <c r="F16745">
        <v>1017609.9</v>
      </c>
      <c r="G16745" t="s">
        <v>313</v>
      </c>
      <c r="H16745" t="s">
        <v>314</v>
      </c>
      <c r="I16745" t="s">
        <v>315</v>
      </c>
    </row>
    <row r="16746" spans="1:9" x14ac:dyDescent="0.25">
      <c r="A16746">
        <v>16744</v>
      </c>
      <c r="B16746" t="s">
        <v>5</v>
      </c>
      <c r="C16746">
        <v>2015</v>
      </c>
      <c r="D16746" t="s">
        <v>35</v>
      </c>
      <c r="E16746" t="s">
        <v>64</v>
      </c>
      <c r="F16746">
        <v>1016737.9</v>
      </c>
      <c r="G16746" t="s">
        <v>313</v>
      </c>
      <c r="H16746" t="s">
        <v>314</v>
      </c>
      <c r="I16746" t="s">
        <v>315</v>
      </c>
    </row>
    <row r="16747" spans="1:9" x14ac:dyDescent="0.25">
      <c r="A16747">
        <v>16745</v>
      </c>
      <c r="B16747" t="s">
        <v>26</v>
      </c>
      <c r="C16747">
        <v>2015</v>
      </c>
      <c r="D16747" t="s">
        <v>35</v>
      </c>
      <c r="E16747" t="s">
        <v>64</v>
      </c>
      <c r="F16747">
        <v>1010037.9</v>
      </c>
      <c r="G16747" t="s">
        <v>313</v>
      </c>
      <c r="H16747" t="s">
        <v>314</v>
      </c>
      <c r="I16747" t="s">
        <v>315</v>
      </c>
    </row>
    <row r="16748" spans="1:9" x14ac:dyDescent="0.25">
      <c r="A16748">
        <v>16746</v>
      </c>
      <c r="B16748" t="s">
        <v>28</v>
      </c>
      <c r="C16748">
        <v>2015</v>
      </c>
      <c r="D16748" t="s">
        <v>35</v>
      </c>
      <c r="E16748" t="s">
        <v>64</v>
      </c>
      <c r="F16748">
        <v>1018277.4</v>
      </c>
      <c r="G16748" t="s">
        <v>313</v>
      </c>
      <c r="H16748" t="s">
        <v>314</v>
      </c>
      <c r="I16748" t="s">
        <v>315</v>
      </c>
    </row>
    <row r="16749" spans="1:9" x14ac:dyDescent="0.25">
      <c r="A16749">
        <v>16747</v>
      </c>
      <c r="B16749" t="s">
        <v>11</v>
      </c>
      <c r="C16749">
        <v>2015</v>
      </c>
      <c r="D16749" t="s">
        <v>35</v>
      </c>
      <c r="E16749" t="s">
        <v>64</v>
      </c>
      <c r="F16749">
        <v>1014962.4</v>
      </c>
      <c r="G16749" t="s">
        <v>313</v>
      </c>
      <c r="H16749" t="s">
        <v>314</v>
      </c>
      <c r="I16749" t="s">
        <v>315</v>
      </c>
    </row>
    <row r="16750" spans="1:9" x14ac:dyDescent="0.25">
      <c r="A16750">
        <v>16748</v>
      </c>
      <c r="B16750" t="s">
        <v>12</v>
      </c>
      <c r="C16750">
        <v>2015</v>
      </c>
      <c r="D16750" t="s">
        <v>35</v>
      </c>
      <c r="E16750" t="s">
        <v>64</v>
      </c>
      <c r="F16750">
        <v>1016834.4</v>
      </c>
      <c r="G16750" t="s">
        <v>313</v>
      </c>
      <c r="H16750" t="s">
        <v>314</v>
      </c>
      <c r="I16750" t="s">
        <v>315</v>
      </c>
    </row>
    <row r="16751" spans="1:9" x14ac:dyDescent="0.25">
      <c r="A16751">
        <v>16749</v>
      </c>
      <c r="B16751" t="s">
        <v>7</v>
      </c>
      <c r="C16751">
        <v>2015</v>
      </c>
      <c r="D16751" t="s">
        <v>35</v>
      </c>
      <c r="E16751" t="s">
        <v>64</v>
      </c>
      <c r="F16751">
        <v>1014200.4</v>
      </c>
      <c r="G16751" t="s">
        <v>313</v>
      </c>
      <c r="H16751" t="s">
        <v>314</v>
      </c>
      <c r="I16751" t="s">
        <v>315</v>
      </c>
    </row>
    <row r="16752" spans="1:9" x14ac:dyDescent="0.25">
      <c r="A16752">
        <v>16750</v>
      </c>
      <c r="B16752" t="s">
        <v>18</v>
      </c>
      <c r="C16752">
        <v>2015</v>
      </c>
      <c r="D16752" t="s">
        <v>35</v>
      </c>
      <c r="E16752" t="s">
        <v>64</v>
      </c>
      <c r="F16752">
        <v>1013704.4</v>
      </c>
      <c r="G16752" t="s">
        <v>313</v>
      </c>
      <c r="H16752" t="s">
        <v>314</v>
      </c>
      <c r="I16752" t="s">
        <v>315</v>
      </c>
    </row>
    <row r="16753" spans="1:9" x14ac:dyDescent="0.25">
      <c r="A16753">
        <v>16751</v>
      </c>
      <c r="B16753" t="s">
        <v>23</v>
      </c>
      <c r="C16753">
        <v>2015</v>
      </c>
      <c r="D16753" t="s">
        <v>35</v>
      </c>
      <c r="E16753" t="s">
        <v>64</v>
      </c>
      <c r="F16753">
        <v>1013296.9</v>
      </c>
      <c r="G16753" t="s">
        <v>313</v>
      </c>
      <c r="H16753" t="s">
        <v>314</v>
      </c>
      <c r="I16753" t="s">
        <v>315</v>
      </c>
    </row>
    <row r="16754" spans="1:9" x14ac:dyDescent="0.25">
      <c r="A16754">
        <v>16752</v>
      </c>
      <c r="B16754" t="s">
        <v>14</v>
      </c>
      <c r="C16754">
        <v>2015</v>
      </c>
      <c r="D16754" t="s">
        <v>35</v>
      </c>
      <c r="E16754" t="s">
        <v>64</v>
      </c>
      <c r="F16754">
        <v>1013919.9</v>
      </c>
      <c r="G16754" t="s">
        <v>313</v>
      </c>
      <c r="H16754" t="s">
        <v>314</v>
      </c>
      <c r="I16754" t="s">
        <v>315</v>
      </c>
    </row>
    <row r="16755" spans="1:9" x14ac:dyDescent="0.25">
      <c r="A16755">
        <v>16753</v>
      </c>
      <c r="B16755" t="s">
        <v>17</v>
      </c>
      <c r="C16755">
        <v>2015</v>
      </c>
      <c r="D16755" t="s">
        <v>35</v>
      </c>
      <c r="E16755" t="s">
        <v>64</v>
      </c>
      <c r="F16755">
        <v>1020348.5</v>
      </c>
      <c r="G16755" t="s">
        <v>313</v>
      </c>
      <c r="H16755" t="s">
        <v>314</v>
      </c>
      <c r="I16755" t="s">
        <v>315</v>
      </c>
    </row>
    <row r="16756" spans="1:9" x14ac:dyDescent="0.25">
      <c r="A16756">
        <v>16754</v>
      </c>
      <c r="B16756" t="s">
        <v>19</v>
      </c>
      <c r="C16756">
        <v>2015</v>
      </c>
      <c r="D16756" t="s">
        <v>35</v>
      </c>
      <c r="E16756" t="s">
        <v>64</v>
      </c>
      <c r="F16756">
        <v>1015237.4</v>
      </c>
      <c r="G16756" t="s">
        <v>313</v>
      </c>
      <c r="H16756" t="s">
        <v>314</v>
      </c>
      <c r="I16756" t="s">
        <v>315</v>
      </c>
    </row>
    <row r="16757" spans="1:9" x14ac:dyDescent="0.25">
      <c r="A16757">
        <v>16755</v>
      </c>
      <c r="B16757" t="s">
        <v>27</v>
      </c>
      <c r="C16757">
        <v>2015</v>
      </c>
      <c r="D16757" t="s">
        <v>35</v>
      </c>
      <c r="E16757" t="s">
        <v>64</v>
      </c>
      <c r="F16757">
        <v>1019670</v>
      </c>
      <c r="G16757" t="s">
        <v>313</v>
      </c>
      <c r="H16757" t="s">
        <v>314</v>
      </c>
      <c r="I16757" t="s">
        <v>315</v>
      </c>
    </row>
    <row r="16758" spans="1:9" x14ac:dyDescent="0.25">
      <c r="A16758">
        <v>16756</v>
      </c>
      <c r="B16758" t="s">
        <v>13</v>
      </c>
      <c r="C16758">
        <v>2015</v>
      </c>
      <c r="D16758" t="s">
        <v>35</v>
      </c>
      <c r="E16758" t="s">
        <v>64</v>
      </c>
      <c r="F16758">
        <v>1018647.9</v>
      </c>
      <c r="G16758" t="s">
        <v>313</v>
      </c>
      <c r="H16758" t="s">
        <v>314</v>
      </c>
      <c r="I16758" t="s">
        <v>315</v>
      </c>
    </row>
    <row r="16759" spans="1:9" x14ac:dyDescent="0.25">
      <c r="A16759">
        <v>16757</v>
      </c>
      <c r="B16759" t="s">
        <v>4</v>
      </c>
      <c r="C16759">
        <v>2015</v>
      </c>
      <c r="D16759" t="s">
        <v>35</v>
      </c>
      <c r="E16759" t="s">
        <v>64</v>
      </c>
      <c r="F16759">
        <v>1022410.5</v>
      </c>
      <c r="G16759" t="s">
        <v>313</v>
      </c>
      <c r="H16759" t="s">
        <v>314</v>
      </c>
      <c r="I16759" t="s">
        <v>315</v>
      </c>
    </row>
    <row r="16760" spans="1:9" x14ac:dyDescent="0.25">
      <c r="A16760">
        <v>16758</v>
      </c>
      <c r="B16760" t="s">
        <v>6</v>
      </c>
      <c r="C16760">
        <v>2015</v>
      </c>
      <c r="D16760" t="s">
        <v>35</v>
      </c>
      <c r="E16760" t="s">
        <v>64</v>
      </c>
      <c r="F16760">
        <v>1011976.9</v>
      </c>
      <c r="G16760" t="s">
        <v>313</v>
      </c>
      <c r="H16760" t="s">
        <v>314</v>
      </c>
      <c r="I16760" t="s">
        <v>315</v>
      </c>
    </row>
    <row r="16761" spans="1:9" x14ac:dyDescent="0.25">
      <c r="A16761">
        <v>16759</v>
      </c>
      <c r="B16761" t="s">
        <v>9</v>
      </c>
      <c r="C16761">
        <v>2015</v>
      </c>
      <c r="D16761" t="s">
        <v>35</v>
      </c>
      <c r="E16761" t="s">
        <v>64</v>
      </c>
      <c r="F16761">
        <v>1017364.4</v>
      </c>
      <c r="G16761" t="s">
        <v>313</v>
      </c>
      <c r="H16761" t="s">
        <v>314</v>
      </c>
      <c r="I16761" t="s">
        <v>315</v>
      </c>
    </row>
    <row r="16762" spans="1:9" x14ac:dyDescent="0.25">
      <c r="A16762">
        <v>16760</v>
      </c>
      <c r="B16762" t="s">
        <v>10</v>
      </c>
      <c r="C16762">
        <v>2015</v>
      </c>
      <c r="D16762" t="s">
        <v>35</v>
      </c>
      <c r="E16762" t="s">
        <v>64</v>
      </c>
      <c r="F16762">
        <v>1017771.9</v>
      </c>
      <c r="G16762" t="s">
        <v>313</v>
      </c>
      <c r="H16762" t="s">
        <v>314</v>
      </c>
      <c r="I16762" t="s">
        <v>315</v>
      </c>
    </row>
    <row r="16763" spans="1:9" x14ac:dyDescent="0.25">
      <c r="A16763">
        <v>16761</v>
      </c>
      <c r="B16763" t="s">
        <v>3</v>
      </c>
      <c r="C16763">
        <v>2015</v>
      </c>
      <c r="D16763" t="s">
        <v>35</v>
      </c>
      <c r="E16763" t="s">
        <v>64</v>
      </c>
      <c r="F16763">
        <v>1016957.4</v>
      </c>
      <c r="G16763" t="s">
        <v>313</v>
      </c>
      <c r="H16763" t="s">
        <v>314</v>
      </c>
      <c r="I16763" t="s">
        <v>315</v>
      </c>
    </row>
    <row r="16764" spans="1:9" x14ac:dyDescent="0.25">
      <c r="A16764">
        <v>16762</v>
      </c>
      <c r="B16764" t="s">
        <v>25</v>
      </c>
      <c r="C16764">
        <v>2015</v>
      </c>
      <c r="D16764" t="s">
        <v>35</v>
      </c>
      <c r="E16764" t="s">
        <v>64</v>
      </c>
      <c r="F16764">
        <v>1016942.4</v>
      </c>
      <c r="G16764" t="s">
        <v>313</v>
      </c>
      <c r="H16764" t="s">
        <v>314</v>
      </c>
      <c r="I16764" t="s">
        <v>315</v>
      </c>
    </row>
    <row r="16765" spans="1:9" x14ac:dyDescent="0.25">
      <c r="A16765">
        <v>16763</v>
      </c>
      <c r="B16765" t="s">
        <v>8</v>
      </c>
      <c r="C16765">
        <v>2015</v>
      </c>
      <c r="D16765" t="s">
        <v>35</v>
      </c>
      <c r="E16765" t="s">
        <v>204</v>
      </c>
      <c r="F16765">
        <v>-7.4</v>
      </c>
      <c r="G16765" t="s">
        <v>313</v>
      </c>
      <c r="H16765" t="s">
        <v>314</v>
      </c>
      <c r="I16765" t="s">
        <v>315</v>
      </c>
    </row>
    <row r="16766" spans="1:9" x14ac:dyDescent="0.25">
      <c r="A16766">
        <v>16764</v>
      </c>
      <c r="B16766" t="s">
        <v>22</v>
      </c>
      <c r="C16766">
        <v>2015</v>
      </c>
      <c r="D16766" t="s">
        <v>35</v>
      </c>
      <c r="E16766" t="s">
        <v>204</v>
      </c>
      <c r="F16766">
        <v>-7.4</v>
      </c>
      <c r="G16766" t="s">
        <v>313</v>
      </c>
      <c r="H16766" t="s">
        <v>314</v>
      </c>
      <c r="I16766" t="s">
        <v>315</v>
      </c>
    </row>
    <row r="16767" spans="1:9" x14ac:dyDescent="0.25">
      <c r="A16767">
        <v>16765</v>
      </c>
      <c r="B16767" t="s">
        <v>15</v>
      </c>
      <c r="C16767">
        <v>2015</v>
      </c>
      <c r="D16767" t="s">
        <v>35</v>
      </c>
      <c r="E16767" t="s">
        <v>204</v>
      </c>
      <c r="F16767">
        <v>-6.4</v>
      </c>
      <c r="G16767" t="s">
        <v>313</v>
      </c>
      <c r="H16767" t="s">
        <v>314</v>
      </c>
      <c r="I16767" t="s">
        <v>315</v>
      </c>
    </row>
    <row r="16768" spans="1:9" x14ac:dyDescent="0.25">
      <c r="A16768">
        <v>16766</v>
      </c>
      <c r="B16768" t="s">
        <v>20</v>
      </c>
      <c r="C16768">
        <v>2015</v>
      </c>
      <c r="D16768" t="s">
        <v>35</v>
      </c>
      <c r="E16768" t="s">
        <v>204</v>
      </c>
      <c r="F16768">
        <v>-6.9</v>
      </c>
      <c r="G16768" t="s">
        <v>313</v>
      </c>
      <c r="H16768" t="s">
        <v>314</v>
      </c>
      <c r="I16768" t="s">
        <v>315</v>
      </c>
    </row>
    <row r="16769" spans="1:9" x14ac:dyDescent="0.25">
      <c r="A16769">
        <v>16767</v>
      </c>
      <c r="B16769" t="s">
        <v>30</v>
      </c>
      <c r="C16769">
        <v>2015</v>
      </c>
      <c r="D16769" t="s">
        <v>35</v>
      </c>
      <c r="E16769" t="s">
        <v>204</v>
      </c>
      <c r="F16769">
        <v>-7.5</v>
      </c>
      <c r="G16769" t="s">
        <v>313</v>
      </c>
      <c r="H16769" t="s">
        <v>314</v>
      </c>
      <c r="I16769" t="s">
        <v>315</v>
      </c>
    </row>
    <row r="16770" spans="1:9" x14ac:dyDescent="0.25">
      <c r="A16770">
        <v>16768</v>
      </c>
      <c r="B16770" t="s">
        <v>21</v>
      </c>
      <c r="C16770">
        <v>2015</v>
      </c>
      <c r="D16770" t="s">
        <v>35</v>
      </c>
      <c r="E16770" t="s">
        <v>204</v>
      </c>
      <c r="F16770">
        <v>-7.4</v>
      </c>
      <c r="G16770" t="s">
        <v>313</v>
      </c>
      <c r="H16770" t="s">
        <v>314</v>
      </c>
      <c r="I16770" t="s">
        <v>315</v>
      </c>
    </row>
    <row r="16771" spans="1:9" x14ac:dyDescent="0.25">
      <c r="A16771">
        <v>16769</v>
      </c>
      <c r="B16771" t="s">
        <v>16</v>
      </c>
      <c r="C16771">
        <v>2015</v>
      </c>
      <c r="D16771" t="s">
        <v>35</v>
      </c>
      <c r="E16771" t="s">
        <v>204</v>
      </c>
      <c r="F16771">
        <v>-7</v>
      </c>
      <c r="G16771" t="s">
        <v>313</v>
      </c>
      <c r="H16771" t="s">
        <v>314</v>
      </c>
      <c r="I16771" t="s">
        <v>315</v>
      </c>
    </row>
    <row r="16772" spans="1:9" x14ac:dyDescent="0.25">
      <c r="A16772">
        <v>16770</v>
      </c>
      <c r="B16772" t="s">
        <v>29</v>
      </c>
      <c r="C16772">
        <v>2015</v>
      </c>
      <c r="D16772" t="s">
        <v>35</v>
      </c>
      <c r="E16772" t="s">
        <v>204</v>
      </c>
      <c r="F16772">
        <v>-6.4</v>
      </c>
      <c r="G16772" t="s">
        <v>313</v>
      </c>
      <c r="H16772" t="s">
        <v>314</v>
      </c>
      <c r="I16772" t="s">
        <v>315</v>
      </c>
    </row>
    <row r="16773" spans="1:9" x14ac:dyDescent="0.25">
      <c r="A16773">
        <v>16771</v>
      </c>
      <c r="B16773" t="s">
        <v>31</v>
      </c>
      <c r="C16773">
        <v>2015</v>
      </c>
      <c r="D16773" t="s">
        <v>35</v>
      </c>
      <c r="E16773" t="s">
        <v>204</v>
      </c>
      <c r="F16773">
        <v>-7.5</v>
      </c>
      <c r="G16773" t="s">
        <v>313</v>
      </c>
      <c r="H16773" t="s">
        <v>314</v>
      </c>
      <c r="I16773" t="s">
        <v>315</v>
      </c>
    </row>
    <row r="16774" spans="1:9" x14ac:dyDescent="0.25">
      <c r="A16774">
        <v>16772</v>
      </c>
      <c r="B16774" t="s">
        <v>24</v>
      </c>
      <c r="C16774">
        <v>2015</v>
      </c>
      <c r="D16774" t="s">
        <v>35</v>
      </c>
      <c r="E16774" t="s">
        <v>204</v>
      </c>
      <c r="F16774">
        <v>508.1</v>
      </c>
      <c r="G16774" t="s">
        <v>313</v>
      </c>
      <c r="H16774" t="s">
        <v>314</v>
      </c>
      <c r="I16774" t="s">
        <v>315</v>
      </c>
    </row>
    <row r="16775" spans="1:9" x14ac:dyDescent="0.25">
      <c r="A16775">
        <v>16773</v>
      </c>
      <c r="B16775" t="s">
        <v>5</v>
      </c>
      <c r="C16775">
        <v>2015</v>
      </c>
      <c r="D16775" t="s">
        <v>35</v>
      </c>
      <c r="E16775" t="s">
        <v>204</v>
      </c>
      <c r="F16775">
        <v>-7.9</v>
      </c>
      <c r="G16775" t="s">
        <v>313</v>
      </c>
      <c r="H16775" t="s">
        <v>314</v>
      </c>
      <c r="I16775" t="s">
        <v>315</v>
      </c>
    </row>
    <row r="16776" spans="1:9" x14ac:dyDescent="0.25">
      <c r="A16776">
        <v>16774</v>
      </c>
      <c r="B16776" t="s">
        <v>26</v>
      </c>
      <c r="C16776">
        <v>2015</v>
      </c>
      <c r="D16776" t="s">
        <v>35</v>
      </c>
      <c r="E16776" t="s">
        <v>204</v>
      </c>
      <c r="F16776">
        <v>-6.9</v>
      </c>
      <c r="G16776" t="s">
        <v>313</v>
      </c>
      <c r="H16776" t="s">
        <v>314</v>
      </c>
      <c r="I16776" t="s">
        <v>315</v>
      </c>
    </row>
    <row r="16777" spans="1:9" x14ac:dyDescent="0.25">
      <c r="A16777">
        <v>16775</v>
      </c>
      <c r="B16777" t="s">
        <v>28</v>
      </c>
      <c r="C16777">
        <v>2015</v>
      </c>
      <c r="D16777" t="s">
        <v>35</v>
      </c>
      <c r="E16777" t="s">
        <v>204</v>
      </c>
      <c r="F16777">
        <v>561.6</v>
      </c>
      <c r="G16777" t="s">
        <v>313</v>
      </c>
      <c r="H16777" t="s">
        <v>314</v>
      </c>
      <c r="I16777" t="s">
        <v>315</v>
      </c>
    </row>
    <row r="16778" spans="1:9" x14ac:dyDescent="0.25">
      <c r="A16778">
        <v>16776</v>
      </c>
      <c r="B16778" t="s">
        <v>11</v>
      </c>
      <c r="C16778">
        <v>2015</v>
      </c>
      <c r="D16778" t="s">
        <v>35</v>
      </c>
      <c r="E16778" t="s">
        <v>204</v>
      </c>
      <c r="F16778">
        <v>-7.4</v>
      </c>
      <c r="G16778" t="s">
        <v>313</v>
      </c>
      <c r="H16778" t="s">
        <v>314</v>
      </c>
      <c r="I16778" t="s">
        <v>315</v>
      </c>
    </row>
    <row r="16779" spans="1:9" x14ac:dyDescent="0.25">
      <c r="A16779">
        <v>16777</v>
      </c>
      <c r="B16779" t="s">
        <v>12</v>
      </c>
      <c r="C16779">
        <v>2015</v>
      </c>
      <c r="D16779" t="s">
        <v>35</v>
      </c>
      <c r="E16779" t="s">
        <v>204</v>
      </c>
      <c r="F16779">
        <v>-7.4</v>
      </c>
      <c r="G16779" t="s">
        <v>313</v>
      </c>
      <c r="H16779" t="s">
        <v>314</v>
      </c>
      <c r="I16779" t="s">
        <v>315</v>
      </c>
    </row>
    <row r="16780" spans="1:9" x14ac:dyDescent="0.25">
      <c r="A16780">
        <v>16778</v>
      </c>
      <c r="B16780" t="s">
        <v>7</v>
      </c>
      <c r="C16780">
        <v>2015</v>
      </c>
      <c r="D16780" t="s">
        <v>35</v>
      </c>
      <c r="E16780" t="s">
        <v>204</v>
      </c>
      <c r="F16780">
        <v>-6.4</v>
      </c>
      <c r="G16780" t="s">
        <v>313</v>
      </c>
      <c r="H16780" t="s">
        <v>314</v>
      </c>
      <c r="I16780" t="s">
        <v>315</v>
      </c>
    </row>
    <row r="16781" spans="1:9" x14ac:dyDescent="0.25">
      <c r="A16781">
        <v>16779</v>
      </c>
      <c r="B16781" t="s">
        <v>18</v>
      </c>
      <c r="C16781">
        <v>2015</v>
      </c>
      <c r="D16781" t="s">
        <v>35</v>
      </c>
      <c r="E16781" t="s">
        <v>204</v>
      </c>
      <c r="F16781">
        <v>-7.4</v>
      </c>
      <c r="G16781" t="s">
        <v>313</v>
      </c>
      <c r="H16781" t="s">
        <v>314</v>
      </c>
      <c r="I16781" t="s">
        <v>315</v>
      </c>
    </row>
    <row r="16782" spans="1:9" x14ac:dyDescent="0.25">
      <c r="A16782">
        <v>16780</v>
      </c>
      <c r="B16782" t="s">
        <v>23</v>
      </c>
      <c r="C16782">
        <v>2015</v>
      </c>
      <c r="D16782" t="s">
        <v>35</v>
      </c>
      <c r="E16782" t="s">
        <v>204</v>
      </c>
      <c r="F16782">
        <v>-6.9</v>
      </c>
      <c r="G16782" t="s">
        <v>313</v>
      </c>
      <c r="H16782" t="s">
        <v>314</v>
      </c>
      <c r="I16782" t="s">
        <v>315</v>
      </c>
    </row>
    <row r="16783" spans="1:9" x14ac:dyDescent="0.25">
      <c r="A16783">
        <v>16781</v>
      </c>
      <c r="B16783" t="s">
        <v>14</v>
      </c>
      <c r="C16783">
        <v>2015</v>
      </c>
      <c r="D16783" t="s">
        <v>35</v>
      </c>
      <c r="E16783" t="s">
        <v>204</v>
      </c>
      <c r="F16783">
        <v>-6.9</v>
      </c>
      <c r="G16783" t="s">
        <v>313</v>
      </c>
      <c r="H16783" t="s">
        <v>314</v>
      </c>
      <c r="I16783" t="s">
        <v>315</v>
      </c>
    </row>
    <row r="16784" spans="1:9" x14ac:dyDescent="0.25">
      <c r="A16784">
        <v>16782</v>
      </c>
      <c r="B16784" t="s">
        <v>17</v>
      </c>
      <c r="C16784">
        <v>2015</v>
      </c>
      <c r="D16784" t="s">
        <v>35</v>
      </c>
      <c r="E16784" t="s">
        <v>204</v>
      </c>
      <c r="F16784">
        <v>-368.5</v>
      </c>
      <c r="G16784" t="s">
        <v>313</v>
      </c>
      <c r="H16784" t="s">
        <v>314</v>
      </c>
      <c r="I16784" t="s">
        <v>315</v>
      </c>
    </row>
    <row r="16785" spans="1:9" x14ac:dyDescent="0.25">
      <c r="A16785">
        <v>16783</v>
      </c>
      <c r="B16785" t="s">
        <v>19</v>
      </c>
      <c r="C16785">
        <v>2015</v>
      </c>
      <c r="D16785" t="s">
        <v>35</v>
      </c>
      <c r="E16785" t="s">
        <v>204</v>
      </c>
      <c r="F16785">
        <v>-6.4</v>
      </c>
      <c r="G16785" t="s">
        <v>313</v>
      </c>
      <c r="H16785" t="s">
        <v>314</v>
      </c>
      <c r="I16785" t="s">
        <v>315</v>
      </c>
    </row>
    <row r="16786" spans="1:9" x14ac:dyDescent="0.25">
      <c r="A16786">
        <v>16784</v>
      </c>
      <c r="B16786" t="s">
        <v>27</v>
      </c>
      <c r="C16786">
        <v>2015</v>
      </c>
      <c r="D16786" t="s">
        <v>35</v>
      </c>
      <c r="E16786" t="s">
        <v>204</v>
      </c>
      <c r="F16786">
        <v>-7</v>
      </c>
      <c r="G16786" t="s">
        <v>313</v>
      </c>
      <c r="H16786" t="s">
        <v>314</v>
      </c>
      <c r="I16786" t="s">
        <v>315</v>
      </c>
    </row>
    <row r="16787" spans="1:9" x14ac:dyDescent="0.25">
      <c r="A16787">
        <v>16785</v>
      </c>
      <c r="B16787" t="s">
        <v>13</v>
      </c>
      <c r="C16787">
        <v>2015</v>
      </c>
      <c r="D16787" t="s">
        <v>35</v>
      </c>
      <c r="E16787" t="s">
        <v>204</v>
      </c>
      <c r="F16787">
        <v>-6.9</v>
      </c>
      <c r="G16787" t="s">
        <v>313</v>
      </c>
      <c r="H16787" t="s">
        <v>314</v>
      </c>
      <c r="I16787" t="s">
        <v>315</v>
      </c>
    </row>
    <row r="16788" spans="1:9" x14ac:dyDescent="0.25">
      <c r="A16788">
        <v>16786</v>
      </c>
      <c r="B16788" t="s">
        <v>4</v>
      </c>
      <c r="C16788">
        <v>2015</v>
      </c>
      <c r="D16788" t="s">
        <v>35</v>
      </c>
      <c r="E16788" t="s">
        <v>204</v>
      </c>
      <c r="F16788">
        <v>-6.5</v>
      </c>
      <c r="G16788" t="s">
        <v>313</v>
      </c>
      <c r="H16788" t="s">
        <v>314</v>
      </c>
      <c r="I16788" t="s">
        <v>315</v>
      </c>
    </row>
    <row r="16789" spans="1:9" x14ac:dyDescent="0.25">
      <c r="A16789">
        <v>16787</v>
      </c>
      <c r="B16789" t="s">
        <v>6</v>
      </c>
      <c r="C16789">
        <v>2015</v>
      </c>
      <c r="D16789" t="s">
        <v>35</v>
      </c>
      <c r="E16789" t="s">
        <v>204</v>
      </c>
      <c r="F16789">
        <v>-523.9</v>
      </c>
      <c r="G16789" t="s">
        <v>313</v>
      </c>
      <c r="H16789" t="s">
        <v>314</v>
      </c>
      <c r="I16789" t="s">
        <v>315</v>
      </c>
    </row>
    <row r="16790" spans="1:9" x14ac:dyDescent="0.25">
      <c r="A16790">
        <v>16788</v>
      </c>
      <c r="B16790" t="s">
        <v>9</v>
      </c>
      <c r="C16790">
        <v>2015</v>
      </c>
      <c r="D16790" t="s">
        <v>35</v>
      </c>
      <c r="E16790" t="s">
        <v>204</v>
      </c>
      <c r="F16790">
        <v>-7.4</v>
      </c>
      <c r="G16790" t="s">
        <v>313</v>
      </c>
      <c r="H16790" t="s">
        <v>314</v>
      </c>
      <c r="I16790" t="s">
        <v>315</v>
      </c>
    </row>
    <row r="16791" spans="1:9" x14ac:dyDescent="0.25">
      <c r="A16791">
        <v>16789</v>
      </c>
      <c r="B16791" t="s">
        <v>10</v>
      </c>
      <c r="C16791">
        <v>2015</v>
      </c>
      <c r="D16791" t="s">
        <v>35</v>
      </c>
      <c r="E16791" t="s">
        <v>204</v>
      </c>
      <c r="F16791">
        <v>-6.9</v>
      </c>
      <c r="G16791" t="s">
        <v>313</v>
      </c>
      <c r="H16791" t="s">
        <v>314</v>
      </c>
      <c r="I16791" t="s">
        <v>315</v>
      </c>
    </row>
    <row r="16792" spans="1:9" x14ac:dyDescent="0.25">
      <c r="A16792">
        <v>16790</v>
      </c>
      <c r="B16792" t="s">
        <v>3</v>
      </c>
      <c r="C16792">
        <v>2015</v>
      </c>
      <c r="D16792" t="s">
        <v>35</v>
      </c>
      <c r="E16792" t="s">
        <v>204</v>
      </c>
      <c r="F16792">
        <v>-7.4</v>
      </c>
      <c r="G16792" t="s">
        <v>313</v>
      </c>
      <c r="H16792" t="s">
        <v>314</v>
      </c>
      <c r="I16792" t="s">
        <v>315</v>
      </c>
    </row>
    <row r="16793" spans="1:9" x14ac:dyDescent="0.25">
      <c r="A16793">
        <v>16791</v>
      </c>
      <c r="B16793" t="s">
        <v>25</v>
      </c>
      <c r="C16793">
        <v>2015</v>
      </c>
      <c r="D16793" t="s">
        <v>35</v>
      </c>
      <c r="E16793" t="s">
        <v>204</v>
      </c>
      <c r="F16793">
        <v>-7.4</v>
      </c>
      <c r="G16793" t="s">
        <v>313</v>
      </c>
      <c r="H16793" t="s">
        <v>314</v>
      </c>
      <c r="I16793" t="s">
        <v>315</v>
      </c>
    </row>
    <row r="16794" spans="1:9" x14ac:dyDescent="0.25">
      <c r="A16794">
        <v>16792</v>
      </c>
      <c r="B16794" t="s">
        <v>8</v>
      </c>
      <c r="C16794">
        <v>2015</v>
      </c>
      <c r="D16794" t="s">
        <v>35</v>
      </c>
      <c r="E16794" t="s">
        <v>205</v>
      </c>
      <c r="F16794">
        <v>0</v>
      </c>
      <c r="G16794" t="s">
        <v>316</v>
      </c>
      <c r="H16794" t="s">
        <v>314</v>
      </c>
      <c r="I16794" t="s">
        <v>315</v>
      </c>
    </row>
    <row r="16795" spans="1:9" x14ac:dyDescent="0.25">
      <c r="A16795">
        <v>16793</v>
      </c>
      <c r="B16795" t="s">
        <v>22</v>
      </c>
      <c r="C16795">
        <v>2015</v>
      </c>
      <c r="D16795" t="s">
        <v>35</v>
      </c>
      <c r="E16795" t="s">
        <v>205</v>
      </c>
      <c r="F16795">
        <v>0</v>
      </c>
      <c r="G16795" t="s">
        <v>316</v>
      </c>
      <c r="H16795" t="s">
        <v>314</v>
      </c>
      <c r="I16795" t="s">
        <v>315</v>
      </c>
    </row>
    <row r="16796" spans="1:9" x14ac:dyDescent="0.25">
      <c r="A16796">
        <v>16794</v>
      </c>
      <c r="B16796" t="s">
        <v>15</v>
      </c>
      <c r="C16796">
        <v>2015</v>
      </c>
      <c r="D16796" t="s">
        <v>35</v>
      </c>
      <c r="E16796" t="s">
        <v>205</v>
      </c>
      <c r="F16796">
        <v>0</v>
      </c>
      <c r="G16796" t="s">
        <v>316</v>
      </c>
      <c r="H16796" t="s">
        <v>314</v>
      </c>
      <c r="I16796" t="s">
        <v>315</v>
      </c>
    </row>
    <row r="16797" spans="1:9" x14ac:dyDescent="0.25">
      <c r="A16797">
        <v>16795</v>
      </c>
      <c r="B16797" t="s">
        <v>20</v>
      </c>
      <c r="C16797">
        <v>2015</v>
      </c>
      <c r="D16797" t="s">
        <v>35</v>
      </c>
      <c r="E16797" t="s">
        <v>205</v>
      </c>
      <c r="F16797">
        <v>0</v>
      </c>
      <c r="G16797" t="s">
        <v>316</v>
      </c>
      <c r="H16797" t="s">
        <v>314</v>
      </c>
      <c r="I16797" t="s">
        <v>315</v>
      </c>
    </row>
    <row r="16798" spans="1:9" x14ac:dyDescent="0.25">
      <c r="A16798">
        <v>16796</v>
      </c>
      <c r="B16798" t="s">
        <v>30</v>
      </c>
      <c r="C16798">
        <v>2015</v>
      </c>
      <c r="D16798" t="s">
        <v>35</v>
      </c>
      <c r="E16798" t="s">
        <v>205</v>
      </c>
      <c r="F16798">
        <v>0</v>
      </c>
      <c r="G16798" t="s">
        <v>316</v>
      </c>
      <c r="H16798" t="s">
        <v>314</v>
      </c>
      <c r="I16798" t="s">
        <v>315</v>
      </c>
    </row>
    <row r="16799" spans="1:9" x14ac:dyDescent="0.25">
      <c r="A16799">
        <v>16797</v>
      </c>
      <c r="B16799" t="s">
        <v>21</v>
      </c>
      <c r="C16799">
        <v>2015</v>
      </c>
      <c r="D16799" t="s">
        <v>35</v>
      </c>
      <c r="E16799" t="s">
        <v>205</v>
      </c>
      <c r="F16799">
        <v>0</v>
      </c>
      <c r="G16799" t="s">
        <v>316</v>
      </c>
      <c r="H16799" t="s">
        <v>314</v>
      </c>
      <c r="I16799" t="s">
        <v>315</v>
      </c>
    </row>
    <row r="16800" spans="1:9" x14ac:dyDescent="0.25">
      <c r="A16800">
        <v>16798</v>
      </c>
      <c r="B16800" t="s">
        <v>16</v>
      </c>
      <c r="C16800">
        <v>2015</v>
      </c>
      <c r="D16800" t="s">
        <v>35</v>
      </c>
      <c r="E16800" t="s">
        <v>205</v>
      </c>
      <c r="F16800">
        <v>0</v>
      </c>
      <c r="G16800" t="s">
        <v>316</v>
      </c>
      <c r="H16800" t="s">
        <v>314</v>
      </c>
      <c r="I16800" t="s">
        <v>315</v>
      </c>
    </row>
    <row r="16801" spans="1:9" x14ac:dyDescent="0.25">
      <c r="A16801">
        <v>16799</v>
      </c>
      <c r="B16801" t="s">
        <v>29</v>
      </c>
      <c r="C16801">
        <v>2015</v>
      </c>
      <c r="D16801" t="s">
        <v>35</v>
      </c>
      <c r="E16801" t="s">
        <v>205</v>
      </c>
      <c r="F16801">
        <v>0</v>
      </c>
      <c r="G16801" t="s">
        <v>316</v>
      </c>
      <c r="H16801" t="s">
        <v>314</v>
      </c>
      <c r="I16801" t="s">
        <v>315</v>
      </c>
    </row>
    <row r="16802" spans="1:9" x14ac:dyDescent="0.25">
      <c r="A16802">
        <v>16800</v>
      </c>
      <c r="B16802" t="s">
        <v>31</v>
      </c>
      <c r="C16802">
        <v>2015</v>
      </c>
      <c r="D16802" t="s">
        <v>35</v>
      </c>
      <c r="E16802" t="s">
        <v>205</v>
      </c>
      <c r="F16802">
        <v>0</v>
      </c>
      <c r="G16802" t="s">
        <v>316</v>
      </c>
      <c r="H16802" t="s">
        <v>314</v>
      </c>
      <c r="I16802" t="s">
        <v>315</v>
      </c>
    </row>
    <row r="16803" spans="1:9" x14ac:dyDescent="0.25">
      <c r="A16803">
        <v>16801</v>
      </c>
      <c r="B16803" t="s">
        <v>24</v>
      </c>
      <c r="C16803">
        <v>2015</v>
      </c>
      <c r="D16803" t="s">
        <v>35</v>
      </c>
      <c r="E16803" t="s">
        <v>205</v>
      </c>
      <c r="F16803">
        <v>0.05</v>
      </c>
      <c r="G16803" t="s">
        <v>316</v>
      </c>
      <c r="H16803" t="s">
        <v>314</v>
      </c>
      <c r="I16803" t="s">
        <v>315</v>
      </c>
    </row>
    <row r="16804" spans="1:9" x14ac:dyDescent="0.25">
      <c r="A16804">
        <v>16802</v>
      </c>
      <c r="B16804" t="s">
        <v>5</v>
      </c>
      <c r="C16804">
        <v>2015</v>
      </c>
      <c r="D16804" t="s">
        <v>35</v>
      </c>
      <c r="E16804" t="s">
        <v>205</v>
      </c>
      <c r="F16804">
        <v>0</v>
      </c>
      <c r="G16804" t="s">
        <v>316</v>
      </c>
      <c r="H16804" t="s">
        <v>314</v>
      </c>
      <c r="I16804" t="s">
        <v>315</v>
      </c>
    </row>
    <row r="16805" spans="1:9" x14ac:dyDescent="0.25">
      <c r="A16805">
        <v>16803</v>
      </c>
      <c r="B16805" t="s">
        <v>26</v>
      </c>
      <c r="C16805">
        <v>2015</v>
      </c>
      <c r="D16805" t="s">
        <v>35</v>
      </c>
      <c r="E16805" t="s">
        <v>205</v>
      </c>
      <c r="F16805">
        <v>0</v>
      </c>
      <c r="G16805" t="s">
        <v>316</v>
      </c>
      <c r="H16805" t="s">
        <v>314</v>
      </c>
      <c r="I16805" t="s">
        <v>315</v>
      </c>
    </row>
    <row r="16806" spans="1:9" x14ac:dyDescent="0.25">
      <c r="A16806">
        <v>16804</v>
      </c>
      <c r="B16806" t="s">
        <v>28</v>
      </c>
      <c r="C16806">
        <v>2015</v>
      </c>
      <c r="D16806" t="s">
        <v>35</v>
      </c>
      <c r="E16806" t="s">
        <v>205</v>
      </c>
      <c r="F16806">
        <v>0.06</v>
      </c>
      <c r="G16806" t="s">
        <v>316</v>
      </c>
      <c r="H16806" t="s">
        <v>314</v>
      </c>
      <c r="I16806" t="s">
        <v>315</v>
      </c>
    </row>
    <row r="16807" spans="1:9" x14ac:dyDescent="0.25">
      <c r="A16807">
        <v>16805</v>
      </c>
      <c r="B16807" t="s">
        <v>11</v>
      </c>
      <c r="C16807">
        <v>2015</v>
      </c>
      <c r="D16807" t="s">
        <v>35</v>
      </c>
      <c r="E16807" t="s">
        <v>205</v>
      </c>
      <c r="F16807">
        <v>0</v>
      </c>
      <c r="G16807" t="s">
        <v>316</v>
      </c>
      <c r="H16807" t="s">
        <v>314</v>
      </c>
      <c r="I16807" t="s">
        <v>315</v>
      </c>
    </row>
    <row r="16808" spans="1:9" x14ac:dyDescent="0.25">
      <c r="A16808">
        <v>16806</v>
      </c>
      <c r="B16808" t="s">
        <v>12</v>
      </c>
      <c r="C16808">
        <v>2015</v>
      </c>
      <c r="D16808" t="s">
        <v>35</v>
      </c>
      <c r="E16808" t="s">
        <v>205</v>
      </c>
      <c r="F16808">
        <v>0</v>
      </c>
      <c r="G16808" t="s">
        <v>316</v>
      </c>
      <c r="H16808" t="s">
        <v>314</v>
      </c>
      <c r="I16808" t="s">
        <v>315</v>
      </c>
    </row>
    <row r="16809" spans="1:9" x14ac:dyDescent="0.25">
      <c r="A16809">
        <v>16807</v>
      </c>
      <c r="B16809" t="s">
        <v>7</v>
      </c>
      <c r="C16809">
        <v>2015</v>
      </c>
      <c r="D16809" t="s">
        <v>35</v>
      </c>
      <c r="E16809" t="s">
        <v>205</v>
      </c>
      <c r="F16809">
        <v>0</v>
      </c>
      <c r="G16809" t="s">
        <v>316</v>
      </c>
      <c r="H16809" t="s">
        <v>314</v>
      </c>
      <c r="I16809" t="s">
        <v>315</v>
      </c>
    </row>
    <row r="16810" spans="1:9" x14ac:dyDescent="0.25">
      <c r="A16810">
        <v>16808</v>
      </c>
      <c r="B16810" t="s">
        <v>18</v>
      </c>
      <c r="C16810">
        <v>2015</v>
      </c>
      <c r="D16810" t="s">
        <v>35</v>
      </c>
      <c r="E16810" t="s">
        <v>205</v>
      </c>
      <c r="F16810">
        <v>0</v>
      </c>
      <c r="G16810" t="s">
        <v>316</v>
      </c>
      <c r="H16810" t="s">
        <v>314</v>
      </c>
      <c r="I16810" t="s">
        <v>315</v>
      </c>
    </row>
    <row r="16811" spans="1:9" x14ac:dyDescent="0.25">
      <c r="A16811">
        <v>16809</v>
      </c>
      <c r="B16811" t="s">
        <v>23</v>
      </c>
      <c r="C16811">
        <v>2015</v>
      </c>
      <c r="D16811" t="s">
        <v>35</v>
      </c>
      <c r="E16811" t="s">
        <v>205</v>
      </c>
      <c r="F16811">
        <v>0</v>
      </c>
      <c r="G16811" t="s">
        <v>316</v>
      </c>
      <c r="H16811" t="s">
        <v>314</v>
      </c>
      <c r="I16811" t="s">
        <v>315</v>
      </c>
    </row>
    <row r="16812" spans="1:9" x14ac:dyDescent="0.25">
      <c r="A16812">
        <v>16810</v>
      </c>
      <c r="B16812" t="s">
        <v>14</v>
      </c>
      <c r="C16812">
        <v>2015</v>
      </c>
      <c r="D16812" t="s">
        <v>35</v>
      </c>
      <c r="E16812" t="s">
        <v>205</v>
      </c>
      <c r="F16812">
        <v>0</v>
      </c>
      <c r="G16812" t="s">
        <v>316</v>
      </c>
      <c r="H16812" t="s">
        <v>314</v>
      </c>
      <c r="I16812" t="s">
        <v>315</v>
      </c>
    </row>
    <row r="16813" spans="1:9" x14ac:dyDescent="0.25">
      <c r="A16813">
        <v>16811</v>
      </c>
      <c r="B16813" t="s">
        <v>17</v>
      </c>
      <c r="C16813">
        <v>2015</v>
      </c>
      <c r="D16813" t="s">
        <v>35</v>
      </c>
      <c r="E16813" t="s">
        <v>205</v>
      </c>
      <c r="F16813">
        <v>-0.04</v>
      </c>
      <c r="G16813" t="s">
        <v>316</v>
      </c>
      <c r="H16813" t="s">
        <v>314</v>
      </c>
      <c r="I16813" t="s">
        <v>315</v>
      </c>
    </row>
    <row r="16814" spans="1:9" x14ac:dyDescent="0.25">
      <c r="A16814">
        <v>16812</v>
      </c>
      <c r="B16814" t="s">
        <v>19</v>
      </c>
      <c r="C16814">
        <v>2015</v>
      </c>
      <c r="D16814" t="s">
        <v>35</v>
      </c>
      <c r="E16814" t="s">
        <v>205</v>
      </c>
      <c r="F16814">
        <v>0</v>
      </c>
      <c r="G16814" t="s">
        <v>316</v>
      </c>
      <c r="H16814" t="s">
        <v>314</v>
      </c>
      <c r="I16814" t="s">
        <v>315</v>
      </c>
    </row>
    <row r="16815" spans="1:9" x14ac:dyDescent="0.25">
      <c r="A16815">
        <v>16813</v>
      </c>
      <c r="B16815" t="s">
        <v>27</v>
      </c>
      <c r="C16815">
        <v>2015</v>
      </c>
      <c r="D16815" t="s">
        <v>35</v>
      </c>
      <c r="E16815" t="s">
        <v>205</v>
      </c>
      <c r="F16815">
        <v>0</v>
      </c>
      <c r="G16815" t="s">
        <v>316</v>
      </c>
      <c r="H16815" t="s">
        <v>314</v>
      </c>
      <c r="I16815" t="s">
        <v>315</v>
      </c>
    </row>
    <row r="16816" spans="1:9" x14ac:dyDescent="0.25">
      <c r="A16816">
        <v>16814</v>
      </c>
      <c r="B16816" t="s">
        <v>13</v>
      </c>
      <c r="C16816">
        <v>2015</v>
      </c>
      <c r="D16816" t="s">
        <v>35</v>
      </c>
      <c r="E16816" t="s">
        <v>205</v>
      </c>
      <c r="F16816">
        <v>0</v>
      </c>
      <c r="G16816" t="s">
        <v>316</v>
      </c>
      <c r="H16816" t="s">
        <v>314</v>
      </c>
      <c r="I16816" t="s">
        <v>315</v>
      </c>
    </row>
    <row r="16817" spans="1:9" x14ac:dyDescent="0.25">
      <c r="A16817">
        <v>16815</v>
      </c>
      <c r="B16817" t="s">
        <v>4</v>
      </c>
      <c r="C16817">
        <v>2015</v>
      </c>
      <c r="D16817" t="s">
        <v>35</v>
      </c>
      <c r="E16817" t="s">
        <v>205</v>
      </c>
      <c r="F16817">
        <v>0</v>
      </c>
      <c r="G16817" t="s">
        <v>316</v>
      </c>
      <c r="H16817" t="s">
        <v>314</v>
      </c>
      <c r="I16817" t="s">
        <v>315</v>
      </c>
    </row>
    <row r="16818" spans="1:9" x14ac:dyDescent="0.25">
      <c r="A16818">
        <v>16816</v>
      </c>
      <c r="B16818" t="s">
        <v>6</v>
      </c>
      <c r="C16818">
        <v>2015</v>
      </c>
      <c r="D16818" t="s">
        <v>35</v>
      </c>
      <c r="E16818" t="s">
        <v>205</v>
      </c>
      <c r="F16818">
        <v>-0.05</v>
      </c>
      <c r="G16818" t="s">
        <v>316</v>
      </c>
      <c r="H16818" t="s">
        <v>314</v>
      </c>
      <c r="I16818" t="s">
        <v>315</v>
      </c>
    </row>
    <row r="16819" spans="1:9" x14ac:dyDescent="0.25">
      <c r="A16819">
        <v>16817</v>
      </c>
      <c r="B16819" t="s">
        <v>9</v>
      </c>
      <c r="C16819">
        <v>2015</v>
      </c>
      <c r="D16819" t="s">
        <v>35</v>
      </c>
      <c r="E16819" t="s">
        <v>205</v>
      </c>
      <c r="F16819">
        <v>0</v>
      </c>
      <c r="G16819" t="s">
        <v>316</v>
      </c>
      <c r="H16819" t="s">
        <v>314</v>
      </c>
      <c r="I16819" t="s">
        <v>315</v>
      </c>
    </row>
    <row r="16820" spans="1:9" x14ac:dyDescent="0.25">
      <c r="A16820">
        <v>16818</v>
      </c>
      <c r="B16820" t="s">
        <v>10</v>
      </c>
      <c r="C16820">
        <v>2015</v>
      </c>
      <c r="D16820" t="s">
        <v>35</v>
      </c>
      <c r="E16820" t="s">
        <v>205</v>
      </c>
      <c r="F16820">
        <v>0</v>
      </c>
      <c r="G16820" t="s">
        <v>316</v>
      </c>
      <c r="H16820" t="s">
        <v>314</v>
      </c>
      <c r="I16820" t="s">
        <v>315</v>
      </c>
    </row>
    <row r="16821" spans="1:9" x14ac:dyDescent="0.25">
      <c r="A16821">
        <v>16819</v>
      </c>
      <c r="B16821" t="s">
        <v>3</v>
      </c>
      <c r="C16821">
        <v>2015</v>
      </c>
      <c r="D16821" t="s">
        <v>35</v>
      </c>
      <c r="E16821" t="s">
        <v>205</v>
      </c>
      <c r="F16821">
        <v>0</v>
      </c>
      <c r="G16821" t="s">
        <v>316</v>
      </c>
      <c r="H16821" t="s">
        <v>314</v>
      </c>
      <c r="I16821" t="s">
        <v>315</v>
      </c>
    </row>
    <row r="16822" spans="1:9" x14ac:dyDescent="0.25">
      <c r="A16822">
        <v>16820</v>
      </c>
      <c r="B16822" t="s">
        <v>25</v>
      </c>
      <c r="C16822">
        <v>2015</v>
      </c>
      <c r="D16822" t="s">
        <v>35</v>
      </c>
      <c r="E16822" t="s">
        <v>205</v>
      </c>
      <c r="F16822">
        <v>0</v>
      </c>
      <c r="G16822" t="s">
        <v>316</v>
      </c>
      <c r="H16822" t="s">
        <v>314</v>
      </c>
      <c r="I16822" t="s">
        <v>315</v>
      </c>
    </row>
    <row r="16823" spans="1:9" x14ac:dyDescent="0.25">
      <c r="A16823">
        <v>16821</v>
      </c>
      <c r="B16823" t="s">
        <v>8</v>
      </c>
      <c r="C16823">
        <v>2016</v>
      </c>
      <c r="D16823" t="s">
        <v>35</v>
      </c>
      <c r="E16823" t="s">
        <v>312</v>
      </c>
      <c r="F16823">
        <v>1017352</v>
      </c>
      <c r="G16823" t="s">
        <v>313</v>
      </c>
      <c r="H16823" t="s">
        <v>314</v>
      </c>
      <c r="I16823" t="s">
        <v>315</v>
      </c>
    </row>
    <row r="16824" spans="1:9" x14ac:dyDescent="0.25">
      <c r="A16824">
        <v>16822</v>
      </c>
      <c r="B16824" t="s">
        <v>22</v>
      </c>
      <c r="C16824">
        <v>2016</v>
      </c>
      <c r="D16824" t="s">
        <v>35</v>
      </c>
      <c r="E16824" t="s">
        <v>312</v>
      </c>
      <c r="F16824">
        <v>1017352</v>
      </c>
      <c r="G16824" t="s">
        <v>313</v>
      </c>
      <c r="H16824" t="s">
        <v>314</v>
      </c>
      <c r="I16824" t="s">
        <v>315</v>
      </c>
    </row>
    <row r="16825" spans="1:9" x14ac:dyDescent="0.25">
      <c r="A16825">
        <v>16823</v>
      </c>
      <c r="B16825" t="s">
        <v>15</v>
      </c>
      <c r="C16825">
        <v>2016</v>
      </c>
      <c r="D16825" t="s">
        <v>35</v>
      </c>
      <c r="E16825" t="s">
        <v>312</v>
      </c>
      <c r="F16825">
        <v>1015739</v>
      </c>
      <c r="G16825" t="s">
        <v>313</v>
      </c>
      <c r="H16825" t="s">
        <v>314</v>
      </c>
      <c r="I16825" t="s">
        <v>315</v>
      </c>
    </row>
    <row r="16826" spans="1:9" x14ac:dyDescent="0.25">
      <c r="A16826">
        <v>16824</v>
      </c>
      <c r="B16826" t="s">
        <v>20</v>
      </c>
      <c r="C16826">
        <v>2016</v>
      </c>
      <c r="D16826" t="s">
        <v>35</v>
      </c>
      <c r="E16826" t="s">
        <v>312</v>
      </c>
      <c r="F16826">
        <v>1010233</v>
      </c>
      <c r="G16826" t="s">
        <v>313</v>
      </c>
      <c r="H16826" t="s">
        <v>314</v>
      </c>
      <c r="I16826" t="s">
        <v>315</v>
      </c>
    </row>
    <row r="16827" spans="1:9" x14ac:dyDescent="0.25">
      <c r="A16827">
        <v>16825</v>
      </c>
      <c r="B16827" t="s">
        <v>30</v>
      </c>
      <c r="C16827">
        <v>2016</v>
      </c>
      <c r="D16827" t="s">
        <v>35</v>
      </c>
      <c r="E16827" t="s">
        <v>312</v>
      </c>
      <c r="F16827">
        <v>1022950</v>
      </c>
      <c r="G16827" t="s">
        <v>313</v>
      </c>
      <c r="H16827" t="s">
        <v>314</v>
      </c>
      <c r="I16827" t="s">
        <v>315</v>
      </c>
    </row>
    <row r="16828" spans="1:9" x14ac:dyDescent="0.25">
      <c r="A16828">
        <v>16826</v>
      </c>
      <c r="B16828" t="s">
        <v>21</v>
      </c>
      <c r="C16828">
        <v>2016</v>
      </c>
      <c r="D16828" t="s">
        <v>35</v>
      </c>
      <c r="E16828" t="s">
        <v>312</v>
      </c>
      <c r="F16828">
        <v>1016533</v>
      </c>
      <c r="G16828" t="s">
        <v>313</v>
      </c>
      <c r="H16828" t="s">
        <v>314</v>
      </c>
      <c r="I16828" t="s">
        <v>315</v>
      </c>
    </row>
    <row r="16829" spans="1:9" x14ac:dyDescent="0.25">
      <c r="A16829">
        <v>16827</v>
      </c>
      <c r="B16829" t="s">
        <v>16</v>
      </c>
      <c r="C16829">
        <v>2016</v>
      </c>
      <c r="D16829" t="s">
        <v>35</v>
      </c>
      <c r="E16829" t="s">
        <v>312</v>
      </c>
      <c r="F16829">
        <v>1021499</v>
      </c>
      <c r="G16829" t="s">
        <v>313</v>
      </c>
      <c r="H16829" t="s">
        <v>314</v>
      </c>
      <c r="I16829" t="s">
        <v>315</v>
      </c>
    </row>
    <row r="16830" spans="1:9" x14ac:dyDescent="0.25">
      <c r="A16830">
        <v>16828</v>
      </c>
      <c r="B16830" t="s">
        <v>29</v>
      </c>
      <c r="C16830">
        <v>2016</v>
      </c>
      <c r="D16830" t="s">
        <v>35</v>
      </c>
      <c r="E16830" t="s">
        <v>312</v>
      </c>
      <c r="F16830">
        <v>1010477</v>
      </c>
      <c r="G16830" t="s">
        <v>313</v>
      </c>
      <c r="H16830" t="s">
        <v>314</v>
      </c>
      <c r="I16830" t="s">
        <v>315</v>
      </c>
    </row>
    <row r="16831" spans="1:9" x14ac:dyDescent="0.25">
      <c r="A16831">
        <v>16829</v>
      </c>
      <c r="B16831" t="s">
        <v>31</v>
      </c>
      <c r="C16831">
        <v>2016</v>
      </c>
      <c r="D16831" t="s">
        <v>35</v>
      </c>
      <c r="E16831" t="s">
        <v>312</v>
      </c>
      <c r="F16831">
        <v>1024388</v>
      </c>
      <c r="G16831" t="s">
        <v>313</v>
      </c>
      <c r="H16831" t="s">
        <v>314</v>
      </c>
      <c r="I16831" t="s">
        <v>315</v>
      </c>
    </row>
    <row r="16832" spans="1:9" x14ac:dyDescent="0.25">
      <c r="A16832">
        <v>16830</v>
      </c>
      <c r="B16832" t="s">
        <v>24</v>
      </c>
      <c r="C16832">
        <v>2016</v>
      </c>
      <c r="D16832" t="s">
        <v>35</v>
      </c>
      <c r="E16832" t="s">
        <v>312</v>
      </c>
      <c r="F16832">
        <v>1019464</v>
      </c>
      <c r="G16832" t="s">
        <v>313</v>
      </c>
      <c r="H16832" t="s">
        <v>314</v>
      </c>
      <c r="I16832" t="s">
        <v>315</v>
      </c>
    </row>
    <row r="16833" spans="1:9" x14ac:dyDescent="0.25">
      <c r="A16833">
        <v>16831</v>
      </c>
      <c r="B16833" t="s">
        <v>5</v>
      </c>
      <c r="C16833">
        <v>2016</v>
      </c>
      <c r="D16833" t="s">
        <v>35</v>
      </c>
      <c r="E16833" t="s">
        <v>312</v>
      </c>
      <c r="F16833">
        <v>1014818</v>
      </c>
      <c r="G16833" t="s">
        <v>313</v>
      </c>
      <c r="H16833" t="s">
        <v>314</v>
      </c>
      <c r="I16833" t="s">
        <v>315</v>
      </c>
    </row>
    <row r="16834" spans="1:9" x14ac:dyDescent="0.25">
      <c r="A16834">
        <v>16832</v>
      </c>
      <c r="B16834" t="s">
        <v>26</v>
      </c>
      <c r="C16834">
        <v>2016</v>
      </c>
      <c r="D16834" t="s">
        <v>35</v>
      </c>
      <c r="E16834" t="s">
        <v>312</v>
      </c>
      <c r="F16834">
        <v>1010110</v>
      </c>
      <c r="G16834" t="s">
        <v>313</v>
      </c>
      <c r="H16834" t="s">
        <v>314</v>
      </c>
      <c r="I16834" t="s">
        <v>315</v>
      </c>
    </row>
    <row r="16835" spans="1:9" x14ac:dyDescent="0.25">
      <c r="A16835">
        <v>16833</v>
      </c>
      <c r="B16835" t="s">
        <v>28</v>
      </c>
      <c r="C16835">
        <v>2016</v>
      </c>
      <c r="D16835" t="s">
        <v>35</v>
      </c>
      <c r="E16835" t="s">
        <v>312</v>
      </c>
      <c r="F16835">
        <v>1020138</v>
      </c>
      <c r="G16835" t="s">
        <v>313</v>
      </c>
      <c r="H16835" t="s">
        <v>314</v>
      </c>
      <c r="I16835" t="s">
        <v>315</v>
      </c>
    </row>
    <row r="16836" spans="1:9" x14ac:dyDescent="0.25">
      <c r="A16836">
        <v>16834</v>
      </c>
      <c r="B16836" t="s">
        <v>11</v>
      </c>
      <c r="C16836">
        <v>2016</v>
      </c>
      <c r="D16836" t="s">
        <v>35</v>
      </c>
      <c r="E16836" t="s">
        <v>312</v>
      </c>
      <c r="F16836">
        <v>1014523</v>
      </c>
      <c r="G16836" t="s">
        <v>313</v>
      </c>
      <c r="H16836" t="s">
        <v>314</v>
      </c>
      <c r="I16836" t="s">
        <v>315</v>
      </c>
    </row>
    <row r="16837" spans="1:9" x14ac:dyDescent="0.25">
      <c r="A16837">
        <v>16835</v>
      </c>
      <c r="B16837" t="s">
        <v>12</v>
      </c>
      <c r="C16837">
        <v>2016</v>
      </c>
      <c r="D16837" t="s">
        <v>35</v>
      </c>
      <c r="E16837" t="s">
        <v>312</v>
      </c>
      <c r="F16837">
        <v>1016898</v>
      </c>
      <c r="G16837" t="s">
        <v>313</v>
      </c>
      <c r="H16837" t="s">
        <v>314</v>
      </c>
      <c r="I16837" t="s">
        <v>315</v>
      </c>
    </row>
    <row r="16838" spans="1:9" x14ac:dyDescent="0.25">
      <c r="A16838">
        <v>16836</v>
      </c>
      <c r="B16838" t="s">
        <v>7</v>
      </c>
      <c r="C16838">
        <v>2016</v>
      </c>
      <c r="D16838" t="s">
        <v>35</v>
      </c>
      <c r="E16838" t="s">
        <v>312</v>
      </c>
      <c r="F16838">
        <v>1015580</v>
      </c>
      <c r="G16838" t="s">
        <v>313</v>
      </c>
      <c r="H16838" t="s">
        <v>314</v>
      </c>
      <c r="I16838" t="s">
        <v>315</v>
      </c>
    </row>
    <row r="16839" spans="1:9" x14ac:dyDescent="0.25">
      <c r="A16839">
        <v>16837</v>
      </c>
      <c r="B16839" t="s">
        <v>18</v>
      </c>
      <c r="C16839">
        <v>2016</v>
      </c>
      <c r="D16839" t="s">
        <v>35</v>
      </c>
      <c r="E16839" t="s">
        <v>312</v>
      </c>
      <c r="F16839">
        <v>1012279</v>
      </c>
      <c r="G16839" t="s">
        <v>313</v>
      </c>
      <c r="H16839" t="s">
        <v>314</v>
      </c>
      <c r="I16839" t="s">
        <v>315</v>
      </c>
    </row>
    <row r="16840" spans="1:9" x14ac:dyDescent="0.25">
      <c r="A16840">
        <v>16838</v>
      </c>
      <c r="B16840" t="s">
        <v>23</v>
      </c>
      <c r="C16840">
        <v>2016</v>
      </c>
      <c r="D16840" t="s">
        <v>35</v>
      </c>
      <c r="E16840" t="s">
        <v>312</v>
      </c>
      <c r="F16840">
        <v>1013967</v>
      </c>
      <c r="G16840" t="s">
        <v>313</v>
      </c>
      <c r="H16840" t="s">
        <v>314</v>
      </c>
      <c r="I16840" t="s">
        <v>315</v>
      </c>
    </row>
    <row r="16841" spans="1:9" x14ac:dyDescent="0.25">
      <c r="A16841">
        <v>16839</v>
      </c>
      <c r="B16841" t="s">
        <v>14</v>
      </c>
      <c r="C16841">
        <v>2016</v>
      </c>
      <c r="D16841" t="s">
        <v>35</v>
      </c>
      <c r="E16841" t="s">
        <v>312</v>
      </c>
      <c r="F16841">
        <v>1014453</v>
      </c>
      <c r="G16841" t="s">
        <v>313</v>
      </c>
      <c r="H16841" t="s">
        <v>314</v>
      </c>
      <c r="I16841" t="s">
        <v>315</v>
      </c>
    </row>
    <row r="16842" spans="1:9" x14ac:dyDescent="0.25">
      <c r="A16842">
        <v>16840</v>
      </c>
      <c r="B16842" t="s">
        <v>17</v>
      </c>
      <c r="C16842">
        <v>2016</v>
      </c>
      <c r="D16842" t="s">
        <v>35</v>
      </c>
      <c r="E16842" t="s">
        <v>312</v>
      </c>
      <c r="F16842">
        <v>1020686</v>
      </c>
      <c r="G16842" t="s">
        <v>313</v>
      </c>
      <c r="H16842" t="s">
        <v>314</v>
      </c>
      <c r="I16842" t="s">
        <v>315</v>
      </c>
    </row>
    <row r="16843" spans="1:9" x14ac:dyDescent="0.25">
      <c r="A16843">
        <v>16841</v>
      </c>
      <c r="B16843" t="s">
        <v>19</v>
      </c>
      <c r="C16843">
        <v>2016</v>
      </c>
      <c r="D16843" t="s">
        <v>35</v>
      </c>
      <c r="E16843" t="s">
        <v>312</v>
      </c>
      <c r="F16843">
        <v>1015274</v>
      </c>
      <c r="G16843" t="s">
        <v>313</v>
      </c>
      <c r="H16843" t="s">
        <v>314</v>
      </c>
      <c r="I16843" t="s">
        <v>315</v>
      </c>
    </row>
    <row r="16844" spans="1:9" x14ac:dyDescent="0.25">
      <c r="A16844">
        <v>16842</v>
      </c>
      <c r="B16844" t="s">
        <v>27</v>
      </c>
      <c r="C16844">
        <v>2016</v>
      </c>
      <c r="D16844" t="s">
        <v>35</v>
      </c>
      <c r="E16844" t="s">
        <v>312</v>
      </c>
      <c r="F16844">
        <v>1020077</v>
      </c>
      <c r="G16844" t="s">
        <v>313</v>
      </c>
      <c r="H16844" t="s">
        <v>314</v>
      </c>
      <c r="I16844" t="s">
        <v>315</v>
      </c>
    </row>
    <row r="16845" spans="1:9" x14ac:dyDescent="0.25">
      <c r="A16845">
        <v>16843</v>
      </c>
      <c r="B16845" t="s">
        <v>13</v>
      </c>
      <c r="C16845">
        <v>2016</v>
      </c>
      <c r="D16845" t="s">
        <v>35</v>
      </c>
      <c r="E16845" t="s">
        <v>312</v>
      </c>
      <c r="F16845">
        <v>1019072</v>
      </c>
      <c r="G16845" t="s">
        <v>313</v>
      </c>
      <c r="H16845" t="s">
        <v>314</v>
      </c>
      <c r="I16845" t="s">
        <v>315</v>
      </c>
    </row>
    <row r="16846" spans="1:9" x14ac:dyDescent="0.25">
      <c r="A16846">
        <v>16844</v>
      </c>
      <c r="B16846" t="s">
        <v>4</v>
      </c>
      <c r="C16846">
        <v>2016</v>
      </c>
      <c r="D16846" t="s">
        <v>35</v>
      </c>
      <c r="E16846" t="s">
        <v>312</v>
      </c>
      <c r="F16846">
        <v>1022209</v>
      </c>
      <c r="G16846" t="s">
        <v>313</v>
      </c>
      <c r="H16846" t="s">
        <v>314</v>
      </c>
      <c r="I16846" t="s">
        <v>315</v>
      </c>
    </row>
    <row r="16847" spans="1:9" x14ac:dyDescent="0.25">
      <c r="A16847">
        <v>16845</v>
      </c>
      <c r="B16847" t="s">
        <v>6</v>
      </c>
      <c r="C16847">
        <v>2016</v>
      </c>
      <c r="D16847" t="s">
        <v>35</v>
      </c>
      <c r="E16847" t="s">
        <v>312</v>
      </c>
      <c r="F16847">
        <v>1012561</v>
      </c>
      <c r="G16847" t="s">
        <v>313</v>
      </c>
      <c r="H16847" t="s">
        <v>314</v>
      </c>
      <c r="I16847" t="s">
        <v>315</v>
      </c>
    </row>
    <row r="16848" spans="1:9" x14ac:dyDescent="0.25">
      <c r="A16848">
        <v>16846</v>
      </c>
      <c r="B16848" t="s">
        <v>9</v>
      </c>
      <c r="C16848">
        <v>2016</v>
      </c>
      <c r="D16848" t="s">
        <v>35</v>
      </c>
      <c r="E16848" t="s">
        <v>312</v>
      </c>
      <c r="F16848">
        <v>1017972</v>
      </c>
      <c r="G16848" t="s">
        <v>313</v>
      </c>
      <c r="H16848" t="s">
        <v>314</v>
      </c>
      <c r="I16848" t="s">
        <v>315</v>
      </c>
    </row>
    <row r="16849" spans="1:9" x14ac:dyDescent="0.25">
      <c r="A16849">
        <v>16847</v>
      </c>
      <c r="B16849" t="s">
        <v>10</v>
      </c>
      <c r="C16849">
        <v>2016</v>
      </c>
      <c r="D16849" t="s">
        <v>35</v>
      </c>
      <c r="E16849" t="s">
        <v>312</v>
      </c>
      <c r="F16849">
        <v>1018201</v>
      </c>
      <c r="G16849" t="s">
        <v>313</v>
      </c>
      <c r="H16849" t="s">
        <v>314</v>
      </c>
      <c r="I16849" t="s">
        <v>315</v>
      </c>
    </row>
    <row r="16850" spans="1:9" x14ac:dyDescent="0.25">
      <c r="A16850">
        <v>16848</v>
      </c>
      <c r="B16850" t="s">
        <v>3</v>
      </c>
      <c r="C16850">
        <v>2016</v>
      </c>
      <c r="D16850" t="s">
        <v>35</v>
      </c>
      <c r="E16850" t="s">
        <v>312</v>
      </c>
      <c r="F16850">
        <v>1017420</v>
      </c>
      <c r="G16850" t="s">
        <v>313</v>
      </c>
      <c r="H16850" t="s">
        <v>314</v>
      </c>
      <c r="I16850" t="s">
        <v>315</v>
      </c>
    </row>
    <row r="16851" spans="1:9" x14ac:dyDescent="0.25">
      <c r="A16851">
        <v>16849</v>
      </c>
      <c r="B16851" t="s">
        <v>25</v>
      </c>
      <c r="C16851">
        <v>2016</v>
      </c>
      <c r="D16851" t="s">
        <v>35</v>
      </c>
      <c r="E16851" t="s">
        <v>312</v>
      </c>
      <c r="F16851">
        <v>1017243</v>
      </c>
      <c r="G16851" t="s">
        <v>313</v>
      </c>
      <c r="H16851" t="s">
        <v>314</v>
      </c>
      <c r="I16851" t="s">
        <v>315</v>
      </c>
    </row>
    <row r="16852" spans="1:9" x14ac:dyDescent="0.25">
      <c r="A16852">
        <v>16850</v>
      </c>
      <c r="B16852" t="s">
        <v>8</v>
      </c>
      <c r="C16852">
        <v>2016</v>
      </c>
      <c r="D16852" t="s">
        <v>35</v>
      </c>
      <c r="E16852" t="s">
        <v>64</v>
      </c>
      <c r="F16852">
        <v>1017352</v>
      </c>
      <c r="G16852" t="s">
        <v>313</v>
      </c>
      <c r="H16852" t="s">
        <v>314</v>
      </c>
      <c r="I16852" t="s">
        <v>315</v>
      </c>
    </row>
    <row r="16853" spans="1:9" x14ac:dyDescent="0.25">
      <c r="A16853">
        <v>16851</v>
      </c>
      <c r="B16853" t="s">
        <v>22</v>
      </c>
      <c r="C16853">
        <v>2016</v>
      </c>
      <c r="D16853" t="s">
        <v>35</v>
      </c>
      <c r="E16853" t="s">
        <v>64</v>
      </c>
      <c r="F16853">
        <v>1017352</v>
      </c>
      <c r="G16853" t="s">
        <v>313</v>
      </c>
      <c r="H16853" t="s">
        <v>314</v>
      </c>
      <c r="I16853" t="s">
        <v>315</v>
      </c>
    </row>
    <row r="16854" spans="1:9" x14ac:dyDescent="0.25">
      <c r="A16854">
        <v>16852</v>
      </c>
      <c r="B16854" t="s">
        <v>15</v>
      </c>
      <c r="C16854">
        <v>2016</v>
      </c>
      <c r="D16854" t="s">
        <v>35</v>
      </c>
      <c r="E16854" t="s">
        <v>64</v>
      </c>
      <c r="F16854">
        <v>1015738.5</v>
      </c>
      <c r="G16854" t="s">
        <v>313</v>
      </c>
      <c r="H16854" t="s">
        <v>314</v>
      </c>
      <c r="I16854" t="s">
        <v>315</v>
      </c>
    </row>
    <row r="16855" spans="1:9" x14ac:dyDescent="0.25">
      <c r="A16855">
        <v>16853</v>
      </c>
      <c r="B16855" t="s">
        <v>20</v>
      </c>
      <c r="C16855">
        <v>2016</v>
      </c>
      <c r="D16855" t="s">
        <v>35</v>
      </c>
      <c r="E16855" t="s">
        <v>64</v>
      </c>
      <c r="F16855">
        <v>1010233</v>
      </c>
      <c r="G16855" t="s">
        <v>313</v>
      </c>
      <c r="H16855" t="s">
        <v>314</v>
      </c>
      <c r="I16855" t="s">
        <v>315</v>
      </c>
    </row>
    <row r="16856" spans="1:9" x14ac:dyDescent="0.25">
      <c r="A16856">
        <v>16854</v>
      </c>
      <c r="B16856" t="s">
        <v>30</v>
      </c>
      <c r="C16856">
        <v>2016</v>
      </c>
      <c r="D16856" t="s">
        <v>35</v>
      </c>
      <c r="E16856" t="s">
        <v>64</v>
      </c>
      <c r="F16856">
        <v>1021973</v>
      </c>
      <c r="G16856" t="s">
        <v>313</v>
      </c>
      <c r="H16856" t="s">
        <v>314</v>
      </c>
      <c r="I16856" t="s">
        <v>315</v>
      </c>
    </row>
    <row r="16857" spans="1:9" x14ac:dyDescent="0.25">
      <c r="A16857">
        <v>16855</v>
      </c>
      <c r="B16857" t="s">
        <v>21</v>
      </c>
      <c r="C16857">
        <v>2016</v>
      </c>
      <c r="D16857" t="s">
        <v>35</v>
      </c>
      <c r="E16857" t="s">
        <v>64</v>
      </c>
      <c r="F16857">
        <v>1016533</v>
      </c>
      <c r="G16857" t="s">
        <v>313</v>
      </c>
      <c r="H16857" t="s">
        <v>314</v>
      </c>
      <c r="I16857" t="s">
        <v>315</v>
      </c>
    </row>
    <row r="16858" spans="1:9" x14ac:dyDescent="0.25">
      <c r="A16858">
        <v>16856</v>
      </c>
      <c r="B16858" t="s">
        <v>16</v>
      </c>
      <c r="C16858">
        <v>2016</v>
      </c>
      <c r="D16858" t="s">
        <v>35</v>
      </c>
      <c r="E16858" t="s">
        <v>64</v>
      </c>
      <c r="F16858">
        <v>1021499</v>
      </c>
      <c r="G16858" t="s">
        <v>313</v>
      </c>
      <c r="H16858" t="s">
        <v>314</v>
      </c>
      <c r="I16858" t="s">
        <v>315</v>
      </c>
    </row>
    <row r="16859" spans="1:9" x14ac:dyDescent="0.25">
      <c r="A16859">
        <v>16857</v>
      </c>
      <c r="B16859" t="s">
        <v>29</v>
      </c>
      <c r="C16859">
        <v>2016</v>
      </c>
      <c r="D16859" t="s">
        <v>35</v>
      </c>
      <c r="E16859" t="s">
        <v>64</v>
      </c>
      <c r="F16859">
        <v>1010477</v>
      </c>
      <c r="G16859" t="s">
        <v>313</v>
      </c>
      <c r="H16859" t="s">
        <v>314</v>
      </c>
      <c r="I16859" t="s">
        <v>315</v>
      </c>
    </row>
    <row r="16860" spans="1:9" x14ac:dyDescent="0.25">
      <c r="A16860">
        <v>16858</v>
      </c>
      <c r="B16860" t="s">
        <v>31</v>
      </c>
      <c r="C16860">
        <v>2016</v>
      </c>
      <c r="D16860" t="s">
        <v>35</v>
      </c>
      <c r="E16860" t="s">
        <v>64</v>
      </c>
      <c r="F16860">
        <v>1024388</v>
      </c>
      <c r="G16860" t="s">
        <v>313</v>
      </c>
      <c r="H16860" t="s">
        <v>314</v>
      </c>
      <c r="I16860" t="s">
        <v>315</v>
      </c>
    </row>
    <row r="16861" spans="1:9" x14ac:dyDescent="0.25">
      <c r="A16861">
        <v>16859</v>
      </c>
      <c r="B16861" t="s">
        <v>24</v>
      </c>
      <c r="C16861">
        <v>2016</v>
      </c>
      <c r="D16861" t="s">
        <v>35</v>
      </c>
      <c r="E16861" t="s">
        <v>64</v>
      </c>
      <c r="F16861">
        <v>1019464</v>
      </c>
      <c r="G16861" t="s">
        <v>313</v>
      </c>
      <c r="H16861" t="s">
        <v>314</v>
      </c>
      <c r="I16861" t="s">
        <v>315</v>
      </c>
    </row>
    <row r="16862" spans="1:9" x14ac:dyDescent="0.25">
      <c r="A16862">
        <v>16860</v>
      </c>
      <c r="B16862" t="s">
        <v>5</v>
      </c>
      <c r="C16862">
        <v>2016</v>
      </c>
      <c r="D16862" t="s">
        <v>35</v>
      </c>
      <c r="E16862" t="s">
        <v>64</v>
      </c>
      <c r="F16862">
        <v>1014818</v>
      </c>
      <c r="G16862" t="s">
        <v>313</v>
      </c>
      <c r="H16862" t="s">
        <v>314</v>
      </c>
      <c r="I16862" t="s">
        <v>315</v>
      </c>
    </row>
    <row r="16863" spans="1:9" x14ac:dyDescent="0.25">
      <c r="A16863">
        <v>16861</v>
      </c>
      <c r="B16863" t="s">
        <v>26</v>
      </c>
      <c r="C16863">
        <v>2016</v>
      </c>
      <c r="D16863" t="s">
        <v>35</v>
      </c>
      <c r="E16863" t="s">
        <v>64</v>
      </c>
      <c r="F16863">
        <v>1010110</v>
      </c>
      <c r="G16863" t="s">
        <v>313</v>
      </c>
      <c r="H16863" t="s">
        <v>314</v>
      </c>
      <c r="I16863" t="s">
        <v>315</v>
      </c>
    </row>
    <row r="16864" spans="1:9" x14ac:dyDescent="0.25">
      <c r="A16864">
        <v>16862</v>
      </c>
      <c r="B16864" t="s">
        <v>28</v>
      </c>
      <c r="C16864">
        <v>2016</v>
      </c>
      <c r="D16864" t="s">
        <v>35</v>
      </c>
      <c r="E16864" t="s">
        <v>64</v>
      </c>
      <c r="F16864">
        <v>1017603.5</v>
      </c>
      <c r="G16864" t="s">
        <v>313</v>
      </c>
      <c r="H16864" t="s">
        <v>314</v>
      </c>
      <c r="I16864" t="s">
        <v>315</v>
      </c>
    </row>
    <row r="16865" spans="1:9" x14ac:dyDescent="0.25">
      <c r="A16865">
        <v>16863</v>
      </c>
      <c r="B16865" t="s">
        <v>11</v>
      </c>
      <c r="C16865">
        <v>2016</v>
      </c>
      <c r="D16865" t="s">
        <v>35</v>
      </c>
      <c r="E16865" t="s">
        <v>64</v>
      </c>
      <c r="F16865">
        <v>1014523</v>
      </c>
      <c r="G16865" t="s">
        <v>313</v>
      </c>
      <c r="H16865" t="s">
        <v>314</v>
      </c>
      <c r="I16865" t="s">
        <v>315</v>
      </c>
    </row>
    <row r="16866" spans="1:9" x14ac:dyDescent="0.25">
      <c r="A16866">
        <v>16864</v>
      </c>
      <c r="B16866" t="s">
        <v>12</v>
      </c>
      <c r="C16866">
        <v>2016</v>
      </c>
      <c r="D16866" t="s">
        <v>35</v>
      </c>
      <c r="E16866" t="s">
        <v>64</v>
      </c>
      <c r="F16866">
        <v>1016898</v>
      </c>
      <c r="G16866" t="s">
        <v>313</v>
      </c>
      <c r="H16866" t="s">
        <v>314</v>
      </c>
      <c r="I16866" t="s">
        <v>315</v>
      </c>
    </row>
    <row r="16867" spans="1:9" x14ac:dyDescent="0.25">
      <c r="A16867">
        <v>16865</v>
      </c>
      <c r="B16867" t="s">
        <v>7</v>
      </c>
      <c r="C16867">
        <v>2016</v>
      </c>
      <c r="D16867" t="s">
        <v>35</v>
      </c>
      <c r="E16867" t="s">
        <v>64</v>
      </c>
      <c r="F16867">
        <v>1015580</v>
      </c>
      <c r="G16867" t="s">
        <v>313</v>
      </c>
      <c r="H16867" t="s">
        <v>314</v>
      </c>
      <c r="I16867" t="s">
        <v>315</v>
      </c>
    </row>
    <row r="16868" spans="1:9" x14ac:dyDescent="0.25">
      <c r="A16868">
        <v>16866</v>
      </c>
      <c r="B16868" t="s">
        <v>18</v>
      </c>
      <c r="C16868">
        <v>2016</v>
      </c>
      <c r="D16868" t="s">
        <v>35</v>
      </c>
      <c r="E16868" t="s">
        <v>64</v>
      </c>
      <c r="F16868">
        <v>1012278.5</v>
      </c>
      <c r="G16868" t="s">
        <v>313</v>
      </c>
      <c r="H16868" t="s">
        <v>314</v>
      </c>
      <c r="I16868" t="s">
        <v>315</v>
      </c>
    </row>
    <row r="16869" spans="1:9" x14ac:dyDescent="0.25">
      <c r="A16869">
        <v>16867</v>
      </c>
      <c r="B16869" t="s">
        <v>23</v>
      </c>
      <c r="C16869">
        <v>2016</v>
      </c>
      <c r="D16869" t="s">
        <v>35</v>
      </c>
      <c r="E16869" t="s">
        <v>64</v>
      </c>
      <c r="F16869">
        <v>1013251</v>
      </c>
      <c r="G16869" t="s">
        <v>313</v>
      </c>
      <c r="H16869" t="s">
        <v>314</v>
      </c>
      <c r="I16869" t="s">
        <v>315</v>
      </c>
    </row>
    <row r="16870" spans="1:9" x14ac:dyDescent="0.25">
      <c r="A16870">
        <v>16868</v>
      </c>
      <c r="B16870" t="s">
        <v>14</v>
      </c>
      <c r="C16870">
        <v>2016</v>
      </c>
      <c r="D16870" t="s">
        <v>35</v>
      </c>
      <c r="E16870" t="s">
        <v>64</v>
      </c>
      <c r="F16870">
        <v>1014453</v>
      </c>
      <c r="G16870" t="s">
        <v>313</v>
      </c>
      <c r="H16870" t="s">
        <v>314</v>
      </c>
      <c r="I16870" t="s">
        <v>315</v>
      </c>
    </row>
    <row r="16871" spans="1:9" x14ac:dyDescent="0.25">
      <c r="A16871">
        <v>16869</v>
      </c>
      <c r="B16871" t="s">
        <v>17</v>
      </c>
      <c r="C16871">
        <v>2016</v>
      </c>
      <c r="D16871" t="s">
        <v>35</v>
      </c>
      <c r="E16871" t="s">
        <v>64</v>
      </c>
      <c r="F16871">
        <v>1021040.5</v>
      </c>
      <c r="G16871" t="s">
        <v>313</v>
      </c>
      <c r="H16871" t="s">
        <v>314</v>
      </c>
      <c r="I16871" t="s">
        <v>315</v>
      </c>
    </row>
    <row r="16872" spans="1:9" x14ac:dyDescent="0.25">
      <c r="A16872">
        <v>16870</v>
      </c>
      <c r="B16872" t="s">
        <v>19</v>
      </c>
      <c r="C16872">
        <v>2016</v>
      </c>
      <c r="D16872" t="s">
        <v>35</v>
      </c>
      <c r="E16872" t="s">
        <v>64</v>
      </c>
      <c r="F16872">
        <v>1015274</v>
      </c>
      <c r="G16872" t="s">
        <v>313</v>
      </c>
      <c r="H16872" t="s">
        <v>314</v>
      </c>
      <c r="I16872" t="s">
        <v>315</v>
      </c>
    </row>
    <row r="16873" spans="1:9" x14ac:dyDescent="0.25">
      <c r="A16873">
        <v>16871</v>
      </c>
      <c r="B16873" t="s">
        <v>27</v>
      </c>
      <c r="C16873">
        <v>2016</v>
      </c>
      <c r="D16873" t="s">
        <v>35</v>
      </c>
      <c r="E16873" t="s">
        <v>64</v>
      </c>
      <c r="F16873">
        <v>1020077</v>
      </c>
      <c r="G16873" t="s">
        <v>313</v>
      </c>
      <c r="H16873" t="s">
        <v>314</v>
      </c>
      <c r="I16873" t="s">
        <v>315</v>
      </c>
    </row>
    <row r="16874" spans="1:9" x14ac:dyDescent="0.25">
      <c r="A16874">
        <v>16872</v>
      </c>
      <c r="B16874" t="s">
        <v>13</v>
      </c>
      <c r="C16874">
        <v>2016</v>
      </c>
      <c r="D16874" t="s">
        <v>35</v>
      </c>
      <c r="E16874" t="s">
        <v>64</v>
      </c>
      <c r="F16874">
        <v>1019072</v>
      </c>
      <c r="G16874" t="s">
        <v>313</v>
      </c>
      <c r="H16874" t="s">
        <v>314</v>
      </c>
      <c r="I16874" t="s">
        <v>315</v>
      </c>
    </row>
    <row r="16875" spans="1:9" x14ac:dyDescent="0.25">
      <c r="A16875">
        <v>16873</v>
      </c>
      <c r="B16875" t="s">
        <v>4</v>
      </c>
      <c r="C16875">
        <v>2016</v>
      </c>
      <c r="D16875" t="s">
        <v>35</v>
      </c>
      <c r="E16875" t="s">
        <v>64</v>
      </c>
      <c r="F16875">
        <v>1022209</v>
      </c>
      <c r="G16875" t="s">
        <v>313</v>
      </c>
      <c r="H16875" t="s">
        <v>314</v>
      </c>
      <c r="I16875" t="s">
        <v>315</v>
      </c>
    </row>
    <row r="16876" spans="1:9" x14ac:dyDescent="0.25">
      <c r="A16876">
        <v>16874</v>
      </c>
      <c r="B16876" t="s">
        <v>6</v>
      </c>
      <c r="C16876">
        <v>2016</v>
      </c>
      <c r="D16876" t="s">
        <v>35</v>
      </c>
      <c r="E16876" t="s">
        <v>64</v>
      </c>
      <c r="F16876">
        <v>1016434</v>
      </c>
      <c r="G16876" t="s">
        <v>313</v>
      </c>
      <c r="H16876" t="s">
        <v>314</v>
      </c>
      <c r="I16876" t="s">
        <v>315</v>
      </c>
    </row>
    <row r="16877" spans="1:9" x14ac:dyDescent="0.25">
      <c r="A16877">
        <v>16875</v>
      </c>
      <c r="B16877" t="s">
        <v>9</v>
      </c>
      <c r="C16877">
        <v>2016</v>
      </c>
      <c r="D16877" t="s">
        <v>35</v>
      </c>
      <c r="E16877" t="s">
        <v>64</v>
      </c>
      <c r="F16877">
        <v>1017972</v>
      </c>
      <c r="G16877" t="s">
        <v>313</v>
      </c>
      <c r="H16877" t="s">
        <v>314</v>
      </c>
      <c r="I16877" t="s">
        <v>315</v>
      </c>
    </row>
    <row r="16878" spans="1:9" x14ac:dyDescent="0.25">
      <c r="A16878">
        <v>16876</v>
      </c>
      <c r="B16878" t="s">
        <v>10</v>
      </c>
      <c r="C16878">
        <v>2016</v>
      </c>
      <c r="D16878" t="s">
        <v>35</v>
      </c>
      <c r="E16878" t="s">
        <v>64</v>
      </c>
      <c r="F16878">
        <v>1018201</v>
      </c>
      <c r="G16878" t="s">
        <v>313</v>
      </c>
      <c r="H16878" t="s">
        <v>314</v>
      </c>
      <c r="I16878" t="s">
        <v>315</v>
      </c>
    </row>
    <row r="16879" spans="1:9" x14ac:dyDescent="0.25">
      <c r="A16879">
        <v>16877</v>
      </c>
      <c r="B16879" t="s">
        <v>3</v>
      </c>
      <c r="C16879">
        <v>2016</v>
      </c>
      <c r="D16879" t="s">
        <v>35</v>
      </c>
      <c r="E16879" t="s">
        <v>64</v>
      </c>
      <c r="F16879">
        <v>1017420</v>
      </c>
      <c r="G16879" t="s">
        <v>313</v>
      </c>
      <c r="H16879" t="s">
        <v>314</v>
      </c>
      <c r="I16879" t="s">
        <v>315</v>
      </c>
    </row>
    <row r="16880" spans="1:9" x14ac:dyDescent="0.25">
      <c r="A16880">
        <v>16878</v>
      </c>
      <c r="B16880" t="s">
        <v>25</v>
      </c>
      <c r="C16880">
        <v>2016</v>
      </c>
      <c r="D16880" t="s">
        <v>35</v>
      </c>
      <c r="E16880" t="s">
        <v>64</v>
      </c>
      <c r="F16880">
        <v>1017243</v>
      </c>
      <c r="G16880" t="s">
        <v>313</v>
      </c>
      <c r="H16880" t="s">
        <v>314</v>
      </c>
      <c r="I16880" t="s">
        <v>315</v>
      </c>
    </row>
    <row r="16881" spans="1:9" x14ac:dyDescent="0.25">
      <c r="A16881">
        <v>16879</v>
      </c>
      <c r="B16881" t="s">
        <v>8</v>
      </c>
      <c r="C16881">
        <v>2016</v>
      </c>
      <c r="D16881" t="s">
        <v>35</v>
      </c>
      <c r="E16881" t="s">
        <v>204</v>
      </c>
      <c r="F16881">
        <v>0</v>
      </c>
      <c r="G16881" t="s">
        <v>313</v>
      </c>
      <c r="H16881" t="s">
        <v>314</v>
      </c>
      <c r="I16881" t="s">
        <v>315</v>
      </c>
    </row>
    <row r="16882" spans="1:9" x14ac:dyDescent="0.25">
      <c r="A16882">
        <v>16880</v>
      </c>
      <c r="B16882" t="s">
        <v>22</v>
      </c>
      <c r="C16882">
        <v>2016</v>
      </c>
      <c r="D16882" t="s">
        <v>35</v>
      </c>
      <c r="E16882" t="s">
        <v>204</v>
      </c>
      <c r="F16882">
        <v>0</v>
      </c>
      <c r="G16882" t="s">
        <v>313</v>
      </c>
      <c r="H16882" t="s">
        <v>314</v>
      </c>
      <c r="I16882" t="s">
        <v>315</v>
      </c>
    </row>
    <row r="16883" spans="1:9" x14ac:dyDescent="0.25">
      <c r="A16883">
        <v>16881</v>
      </c>
      <c r="B16883" t="s">
        <v>15</v>
      </c>
      <c r="C16883">
        <v>2016</v>
      </c>
      <c r="D16883" t="s">
        <v>35</v>
      </c>
      <c r="E16883" t="s">
        <v>204</v>
      </c>
      <c r="F16883">
        <v>0.5</v>
      </c>
      <c r="G16883" t="s">
        <v>313</v>
      </c>
      <c r="H16883" t="s">
        <v>314</v>
      </c>
      <c r="I16883" t="s">
        <v>315</v>
      </c>
    </row>
    <row r="16884" spans="1:9" x14ac:dyDescent="0.25">
      <c r="A16884">
        <v>16882</v>
      </c>
      <c r="B16884" t="s">
        <v>20</v>
      </c>
      <c r="C16884">
        <v>2016</v>
      </c>
      <c r="D16884" t="s">
        <v>35</v>
      </c>
      <c r="E16884" t="s">
        <v>204</v>
      </c>
      <c r="F16884">
        <v>0</v>
      </c>
      <c r="G16884" t="s">
        <v>313</v>
      </c>
      <c r="H16884" t="s">
        <v>314</v>
      </c>
      <c r="I16884" t="s">
        <v>315</v>
      </c>
    </row>
    <row r="16885" spans="1:9" x14ac:dyDescent="0.25">
      <c r="A16885">
        <v>16883</v>
      </c>
      <c r="B16885" t="s">
        <v>30</v>
      </c>
      <c r="C16885">
        <v>2016</v>
      </c>
      <c r="D16885" t="s">
        <v>35</v>
      </c>
      <c r="E16885" t="s">
        <v>204</v>
      </c>
      <c r="F16885">
        <v>977</v>
      </c>
      <c r="G16885" t="s">
        <v>313</v>
      </c>
      <c r="H16885" t="s">
        <v>314</v>
      </c>
      <c r="I16885" t="s">
        <v>315</v>
      </c>
    </row>
    <row r="16886" spans="1:9" x14ac:dyDescent="0.25">
      <c r="A16886">
        <v>16884</v>
      </c>
      <c r="B16886" t="s">
        <v>21</v>
      </c>
      <c r="C16886">
        <v>2016</v>
      </c>
      <c r="D16886" t="s">
        <v>35</v>
      </c>
      <c r="E16886" t="s">
        <v>204</v>
      </c>
      <c r="F16886">
        <v>0</v>
      </c>
      <c r="G16886" t="s">
        <v>313</v>
      </c>
      <c r="H16886" t="s">
        <v>314</v>
      </c>
      <c r="I16886" t="s">
        <v>315</v>
      </c>
    </row>
    <row r="16887" spans="1:9" x14ac:dyDescent="0.25">
      <c r="A16887">
        <v>16885</v>
      </c>
      <c r="B16887" t="s">
        <v>16</v>
      </c>
      <c r="C16887">
        <v>2016</v>
      </c>
      <c r="D16887" t="s">
        <v>35</v>
      </c>
      <c r="E16887" t="s">
        <v>204</v>
      </c>
      <c r="F16887">
        <v>0</v>
      </c>
      <c r="G16887" t="s">
        <v>313</v>
      </c>
      <c r="H16887" t="s">
        <v>314</v>
      </c>
      <c r="I16887" t="s">
        <v>315</v>
      </c>
    </row>
    <row r="16888" spans="1:9" x14ac:dyDescent="0.25">
      <c r="A16888">
        <v>16886</v>
      </c>
      <c r="B16888" t="s">
        <v>29</v>
      </c>
      <c r="C16888">
        <v>2016</v>
      </c>
      <c r="D16888" t="s">
        <v>35</v>
      </c>
      <c r="E16888" t="s">
        <v>204</v>
      </c>
      <c r="F16888">
        <v>0</v>
      </c>
      <c r="G16888" t="s">
        <v>313</v>
      </c>
      <c r="H16888" t="s">
        <v>314</v>
      </c>
      <c r="I16888" t="s">
        <v>315</v>
      </c>
    </row>
    <row r="16889" spans="1:9" x14ac:dyDescent="0.25">
      <c r="A16889">
        <v>16887</v>
      </c>
      <c r="B16889" t="s">
        <v>31</v>
      </c>
      <c r="C16889">
        <v>2016</v>
      </c>
      <c r="D16889" t="s">
        <v>35</v>
      </c>
      <c r="E16889" t="s">
        <v>204</v>
      </c>
      <c r="F16889">
        <v>0</v>
      </c>
      <c r="G16889" t="s">
        <v>313</v>
      </c>
      <c r="H16889" t="s">
        <v>314</v>
      </c>
      <c r="I16889" t="s">
        <v>315</v>
      </c>
    </row>
    <row r="16890" spans="1:9" x14ac:dyDescent="0.25">
      <c r="A16890">
        <v>16888</v>
      </c>
      <c r="B16890" t="s">
        <v>24</v>
      </c>
      <c r="C16890">
        <v>2016</v>
      </c>
      <c r="D16890" t="s">
        <v>35</v>
      </c>
      <c r="E16890" t="s">
        <v>204</v>
      </c>
      <c r="F16890">
        <v>0</v>
      </c>
      <c r="G16890" t="s">
        <v>313</v>
      </c>
      <c r="H16890" t="s">
        <v>314</v>
      </c>
      <c r="I16890" t="s">
        <v>315</v>
      </c>
    </row>
    <row r="16891" spans="1:9" x14ac:dyDescent="0.25">
      <c r="A16891">
        <v>16889</v>
      </c>
      <c r="B16891" t="s">
        <v>5</v>
      </c>
      <c r="C16891">
        <v>2016</v>
      </c>
      <c r="D16891" t="s">
        <v>35</v>
      </c>
      <c r="E16891" t="s">
        <v>204</v>
      </c>
      <c r="F16891">
        <v>0</v>
      </c>
      <c r="G16891" t="s">
        <v>313</v>
      </c>
      <c r="H16891" t="s">
        <v>314</v>
      </c>
      <c r="I16891" t="s">
        <v>315</v>
      </c>
    </row>
    <row r="16892" spans="1:9" x14ac:dyDescent="0.25">
      <c r="A16892">
        <v>16890</v>
      </c>
      <c r="B16892" t="s">
        <v>26</v>
      </c>
      <c r="C16892">
        <v>2016</v>
      </c>
      <c r="D16892" t="s">
        <v>35</v>
      </c>
      <c r="E16892" t="s">
        <v>204</v>
      </c>
      <c r="F16892">
        <v>0</v>
      </c>
      <c r="G16892" t="s">
        <v>313</v>
      </c>
      <c r="H16892" t="s">
        <v>314</v>
      </c>
      <c r="I16892" t="s">
        <v>315</v>
      </c>
    </row>
    <row r="16893" spans="1:9" x14ac:dyDescent="0.25">
      <c r="A16893">
        <v>16891</v>
      </c>
      <c r="B16893" t="s">
        <v>28</v>
      </c>
      <c r="C16893">
        <v>2016</v>
      </c>
      <c r="D16893" t="s">
        <v>35</v>
      </c>
      <c r="E16893" t="s">
        <v>204</v>
      </c>
      <c r="F16893">
        <v>2534.5</v>
      </c>
      <c r="G16893" t="s">
        <v>313</v>
      </c>
      <c r="H16893" t="s">
        <v>314</v>
      </c>
      <c r="I16893" t="s">
        <v>315</v>
      </c>
    </row>
    <row r="16894" spans="1:9" x14ac:dyDescent="0.25">
      <c r="A16894">
        <v>16892</v>
      </c>
      <c r="B16894" t="s">
        <v>11</v>
      </c>
      <c r="C16894">
        <v>2016</v>
      </c>
      <c r="D16894" t="s">
        <v>35</v>
      </c>
      <c r="E16894" t="s">
        <v>204</v>
      </c>
      <c r="F16894">
        <v>0</v>
      </c>
      <c r="G16894" t="s">
        <v>313</v>
      </c>
      <c r="H16894" t="s">
        <v>314</v>
      </c>
      <c r="I16894" t="s">
        <v>315</v>
      </c>
    </row>
    <row r="16895" spans="1:9" x14ac:dyDescent="0.25">
      <c r="A16895">
        <v>16893</v>
      </c>
      <c r="B16895" t="s">
        <v>12</v>
      </c>
      <c r="C16895">
        <v>2016</v>
      </c>
      <c r="D16895" t="s">
        <v>35</v>
      </c>
      <c r="E16895" t="s">
        <v>204</v>
      </c>
      <c r="F16895">
        <v>0</v>
      </c>
      <c r="G16895" t="s">
        <v>313</v>
      </c>
      <c r="H16895" t="s">
        <v>314</v>
      </c>
      <c r="I16895" t="s">
        <v>315</v>
      </c>
    </row>
    <row r="16896" spans="1:9" x14ac:dyDescent="0.25">
      <c r="A16896">
        <v>16894</v>
      </c>
      <c r="B16896" t="s">
        <v>7</v>
      </c>
      <c r="C16896">
        <v>2016</v>
      </c>
      <c r="D16896" t="s">
        <v>35</v>
      </c>
      <c r="E16896" t="s">
        <v>204</v>
      </c>
      <c r="F16896">
        <v>0</v>
      </c>
      <c r="G16896" t="s">
        <v>313</v>
      </c>
      <c r="H16896" t="s">
        <v>314</v>
      </c>
      <c r="I16896" t="s">
        <v>315</v>
      </c>
    </row>
    <row r="16897" spans="1:9" x14ac:dyDescent="0.25">
      <c r="A16897">
        <v>16895</v>
      </c>
      <c r="B16897" t="s">
        <v>18</v>
      </c>
      <c r="C16897">
        <v>2016</v>
      </c>
      <c r="D16897" t="s">
        <v>35</v>
      </c>
      <c r="E16897" t="s">
        <v>204</v>
      </c>
      <c r="F16897">
        <v>0.5</v>
      </c>
      <c r="G16897" t="s">
        <v>313</v>
      </c>
      <c r="H16897" t="s">
        <v>314</v>
      </c>
      <c r="I16897" t="s">
        <v>315</v>
      </c>
    </row>
    <row r="16898" spans="1:9" x14ac:dyDescent="0.25">
      <c r="A16898">
        <v>16896</v>
      </c>
      <c r="B16898" t="s">
        <v>23</v>
      </c>
      <c r="C16898">
        <v>2016</v>
      </c>
      <c r="D16898" t="s">
        <v>35</v>
      </c>
      <c r="E16898" t="s">
        <v>204</v>
      </c>
      <c r="F16898">
        <v>716</v>
      </c>
      <c r="G16898" t="s">
        <v>313</v>
      </c>
      <c r="H16898" t="s">
        <v>314</v>
      </c>
      <c r="I16898" t="s">
        <v>315</v>
      </c>
    </row>
    <row r="16899" spans="1:9" x14ac:dyDescent="0.25">
      <c r="A16899">
        <v>16897</v>
      </c>
      <c r="B16899" t="s">
        <v>14</v>
      </c>
      <c r="C16899">
        <v>2016</v>
      </c>
      <c r="D16899" t="s">
        <v>35</v>
      </c>
      <c r="E16899" t="s">
        <v>204</v>
      </c>
      <c r="F16899">
        <v>0</v>
      </c>
      <c r="G16899" t="s">
        <v>313</v>
      </c>
      <c r="H16899" t="s">
        <v>314</v>
      </c>
      <c r="I16899" t="s">
        <v>315</v>
      </c>
    </row>
    <row r="16900" spans="1:9" x14ac:dyDescent="0.25">
      <c r="A16900">
        <v>16898</v>
      </c>
      <c r="B16900" t="s">
        <v>17</v>
      </c>
      <c r="C16900">
        <v>2016</v>
      </c>
      <c r="D16900" t="s">
        <v>35</v>
      </c>
      <c r="E16900" t="s">
        <v>204</v>
      </c>
      <c r="F16900">
        <v>-354.5</v>
      </c>
      <c r="G16900" t="s">
        <v>313</v>
      </c>
      <c r="H16900" t="s">
        <v>314</v>
      </c>
      <c r="I16900" t="s">
        <v>315</v>
      </c>
    </row>
    <row r="16901" spans="1:9" x14ac:dyDescent="0.25">
      <c r="A16901">
        <v>16899</v>
      </c>
      <c r="B16901" t="s">
        <v>19</v>
      </c>
      <c r="C16901">
        <v>2016</v>
      </c>
      <c r="D16901" t="s">
        <v>35</v>
      </c>
      <c r="E16901" t="s">
        <v>204</v>
      </c>
      <c r="F16901">
        <v>0</v>
      </c>
      <c r="G16901" t="s">
        <v>313</v>
      </c>
      <c r="H16901" t="s">
        <v>314</v>
      </c>
      <c r="I16901" t="s">
        <v>315</v>
      </c>
    </row>
    <row r="16902" spans="1:9" x14ac:dyDescent="0.25">
      <c r="A16902">
        <v>16900</v>
      </c>
      <c r="B16902" t="s">
        <v>27</v>
      </c>
      <c r="C16902">
        <v>2016</v>
      </c>
      <c r="D16902" t="s">
        <v>35</v>
      </c>
      <c r="E16902" t="s">
        <v>204</v>
      </c>
      <c r="F16902">
        <v>0</v>
      </c>
      <c r="G16902" t="s">
        <v>313</v>
      </c>
      <c r="H16902" t="s">
        <v>314</v>
      </c>
      <c r="I16902" t="s">
        <v>315</v>
      </c>
    </row>
    <row r="16903" spans="1:9" x14ac:dyDescent="0.25">
      <c r="A16903">
        <v>16901</v>
      </c>
      <c r="B16903" t="s">
        <v>13</v>
      </c>
      <c r="C16903">
        <v>2016</v>
      </c>
      <c r="D16903" t="s">
        <v>35</v>
      </c>
      <c r="E16903" t="s">
        <v>204</v>
      </c>
      <c r="F16903">
        <v>0</v>
      </c>
      <c r="G16903" t="s">
        <v>313</v>
      </c>
      <c r="H16903" t="s">
        <v>314</v>
      </c>
      <c r="I16903" t="s">
        <v>315</v>
      </c>
    </row>
    <row r="16904" spans="1:9" x14ac:dyDescent="0.25">
      <c r="A16904">
        <v>16902</v>
      </c>
      <c r="B16904" t="s">
        <v>4</v>
      </c>
      <c r="C16904">
        <v>2016</v>
      </c>
      <c r="D16904" t="s">
        <v>35</v>
      </c>
      <c r="E16904" t="s">
        <v>204</v>
      </c>
      <c r="F16904">
        <v>0</v>
      </c>
      <c r="G16904" t="s">
        <v>313</v>
      </c>
      <c r="H16904" t="s">
        <v>314</v>
      </c>
      <c r="I16904" t="s">
        <v>315</v>
      </c>
    </row>
    <row r="16905" spans="1:9" x14ac:dyDescent="0.25">
      <c r="A16905">
        <v>16903</v>
      </c>
      <c r="B16905" t="s">
        <v>6</v>
      </c>
      <c r="C16905">
        <v>2016</v>
      </c>
      <c r="D16905" t="s">
        <v>35</v>
      </c>
      <c r="E16905" t="s">
        <v>204</v>
      </c>
      <c r="F16905">
        <v>-3873</v>
      </c>
      <c r="G16905" t="s">
        <v>313</v>
      </c>
      <c r="H16905" t="s">
        <v>314</v>
      </c>
      <c r="I16905" t="s">
        <v>315</v>
      </c>
    </row>
    <row r="16906" spans="1:9" x14ac:dyDescent="0.25">
      <c r="A16906">
        <v>16904</v>
      </c>
      <c r="B16906" t="s">
        <v>9</v>
      </c>
      <c r="C16906">
        <v>2016</v>
      </c>
      <c r="D16906" t="s">
        <v>35</v>
      </c>
      <c r="E16906" t="s">
        <v>204</v>
      </c>
      <c r="F16906">
        <v>0</v>
      </c>
      <c r="G16906" t="s">
        <v>313</v>
      </c>
      <c r="H16906" t="s">
        <v>314</v>
      </c>
      <c r="I16906" t="s">
        <v>315</v>
      </c>
    </row>
    <row r="16907" spans="1:9" x14ac:dyDescent="0.25">
      <c r="A16907">
        <v>16905</v>
      </c>
      <c r="B16907" t="s">
        <v>10</v>
      </c>
      <c r="C16907">
        <v>2016</v>
      </c>
      <c r="D16907" t="s">
        <v>35</v>
      </c>
      <c r="E16907" t="s">
        <v>204</v>
      </c>
      <c r="F16907">
        <v>0</v>
      </c>
      <c r="G16907" t="s">
        <v>313</v>
      </c>
      <c r="H16907" t="s">
        <v>314</v>
      </c>
      <c r="I16907" t="s">
        <v>315</v>
      </c>
    </row>
    <row r="16908" spans="1:9" x14ac:dyDescent="0.25">
      <c r="A16908">
        <v>16906</v>
      </c>
      <c r="B16908" t="s">
        <v>3</v>
      </c>
      <c r="C16908">
        <v>2016</v>
      </c>
      <c r="D16908" t="s">
        <v>35</v>
      </c>
      <c r="E16908" t="s">
        <v>204</v>
      </c>
      <c r="F16908">
        <v>0</v>
      </c>
      <c r="G16908" t="s">
        <v>313</v>
      </c>
      <c r="H16908" t="s">
        <v>314</v>
      </c>
      <c r="I16908" t="s">
        <v>315</v>
      </c>
    </row>
    <row r="16909" spans="1:9" x14ac:dyDescent="0.25">
      <c r="A16909">
        <v>16907</v>
      </c>
      <c r="B16909" t="s">
        <v>25</v>
      </c>
      <c r="C16909">
        <v>2016</v>
      </c>
      <c r="D16909" t="s">
        <v>35</v>
      </c>
      <c r="E16909" t="s">
        <v>204</v>
      </c>
      <c r="F16909">
        <v>0</v>
      </c>
      <c r="G16909" t="s">
        <v>313</v>
      </c>
      <c r="H16909" t="s">
        <v>314</v>
      </c>
      <c r="I16909" t="s">
        <v>315</v>
      </c>
    </row>
    <row r="16910" spans="1:9" x14ac:dyDescent="0.25">
      <c r="A16910">
        <v>16908</v>
      </c>
      <c r="B16910" t="s">
        <v>8</v>
      </c>
      <c r="C16910">
        <v>2016</v>
      </c>
      <c r="D16910" t="s">
        <v>35</v>
      </c>
      <c r="E16910" t="s">
        <v>205</v>
      </c>
      <c r="F16910">
        <v>0</v>
      </c>
      <c r="G16910" t="s">
        <v>316</v>
      </c>
      <c r="H16910" t="s">
        <v>314</v>
      </c>
      <c r="I16910" t="s">
        <v>315</v>
      </c>
    </row>
    <row r="16911" spans="1:9" x14ac:dyDescent="0.25">
      <c r="A16911">
        <v>16909</v>
      </c>
      <c r="B16911" t="s">
        <v>22</v>
      </c>
      <c r="C16911">
        <v>2016</v>
      </c>
      <c r="D16911" t="s">
        <v>35</v>
      </c>
      <c r="E16911" t="s">
        <v>205</v>
      </c>
      <c r="F16911">
        <v>0</v>
      </c>
      <c r="G16911" t="s">
        <v>316</v>
      </c>
      <c r="H16911" t="s">
        <v>314</v>
      </c>
      <c r="I16911" t="s">
        <v>315</v>
      </c>
    </row>
    <row r="16912" spans="1:9" x14ac:dyDescent="0.25">
      <c r="A16912">
        <v>16910</v>
      </c>
      <c r="B16912" t="s">
        <v>15</v>
      </c>
      <c r="C16912">
        <v>2016</v>
      </c>
      <c r="D16912" t="s">
        <v>35</v>
      </c>
      <c r="E16912" t="s">
        <v>205</v>
      </c>
      <c r="F16912">
        <v>0</v>
      </c>
      <c r="G16912" t="s">
        <v>316</v>
      </c>
      <c r="H16912" t="s">
        <v>314</v>
      </c>
      <c r="I16912" t="s">
        <v>315</v>
      </c>
    </row>
    <row r="16913" spans="1:9" x14ac:dyDescent="0.25">
      <c r="A16913">
        <v>16911</v>
      </c>
      <c r="B16913" t="s">
        <v>20</v>
      </c>
      <c r="C16913">
        <v>2016</v>
      </c>
      <c r="D16913" t="s">
        <v>35</v>
      </c>
      <c r="E16913" t="s">
        <v>205</v>
      </c>
      <c r="F16913">
        <v>0</v>
      </c>
      <c r="G16913" t="s">
        <v>316</v>
      </c>
      <c r="H16913" t="s">
        <v>314</v>
      </c>
      <c r="I16913" t="s">
        <v>315</v>
      </c>
    </row>
    <row r="16914" spans="1:9" x14ac:dyDescent="0.25">
      <c r="A16914">
        <v>16912</v>
      </c>
      <c r="B16914" t="s">
        <v>30</v>
      </c>
      <c r="C16914">
        <v>2016</v>
      </c>
      <c r="D16914" t="s">
        <v>35</v>
      </c>
      <c r="E16914" t="s">
        <v>205</v>
      </c>
      <c r="F16914">
        <v>0.1</v>
      </c>
      <c r="G16914" t="s">
        <v>316</v>
      </c>
      <c r="H16914" t="s">
        <v>314</v>
      </c>
      <c r="I16914" t="s">
        <v>315</v>
      </c>
    </row>
    <row r="16915" spans="1:9" x14ac:dyDescent="0.25">
      <c r="A16915">
        <v>16913</v>
      </c>
      <c r="B16915" t="s">
        <v>21</v>
      </c>
      <c r="C16915">
        <v>2016</v>
      </c>
      <c r="D16915" t="s">
        <v>35</v>
      </c>
      <c r="E16915" t="s">
        <v>205</v>
      </c>
      <c r="F16915">
        <v>0</v>
      </c>
      <c r="G16915" t="s">
        <v>316</v>
      </c>
      <c r="H16915" t="s">
        <v>314</v>
      </c>
      <c r="I16915" t="s">
        <v>315</v>
      </c>
    </row>
    <row r="16916" spans="1:9" x14ac:dyDescent="0.25">
      <c r="A16916">
        <v>16914</v>
      </c>
      <c r="B16916" t="s">
        <v>16</v>
      </c>
      <c r="C16916">
        <v>2016</v>
      </c>
      <c r="D16916" t="s">
        <v>35</v>
      </c>
      <c r="E16916" t="s">
        <v>205</v>
      </c>
      <c r="F16916">
        <v>0</v>
      </c>
      <c r="G16916" t="s">
        <v>316</v>
      </c>
      <c r="H16916" t="s">
        <v>314</v>
      </c>
      <c r="I16916" t="s">
        <v>315</v>
      </c>
    </row>
    <row r="16917" spans="1:9" x14ac:dyDescent="0.25">
      <c r="A16917">
        <v>16915</v>
      </c>
      <c r="B16917" t="s">
        <v>29</v>
      </c>
      <c r="C16917">
        <v>2016</v>
      </c>
      <c r="D16917" t="s">
        <v>35</v>
      </c>
      <c r="E16917" t="s">
        <v>205</v>
      </c>
      <c r="F16917">
        <v>0</v>
      </c>
      <c r="G16917" t="s">
        <v>316</v>
      </c>
      <c r="H16917" t="s">
        <v>314</v>
      </c>
      <c r="I16917" t="s">
        <v>315</v>
      </c>
    </row>
    <row r="16918" spans="1:9" x14ac:dyDescent="0.25">
      <c r="A16918">
        <v>16916</v>
      </c>
      <c r="B16918" t="s">
        <v>31</v>
      </c>
      <c r="C16918">
        <v>2016</v>
      </c>
      <c r="D16918" t="s">
        <v>35</v>
      </c>
      <c r="E16918" t="s">
        <v>205</v>
      </c>
      <c r="F16918">
        <v>0</v>
      </c>
      <c r="G16918" t="s">
        <v>316</v>
      </c>
      <c r="H16918" t="s">
        <v>314</v>
      </c>
      <c r="I16918" t="s">
        <v>315</v>
      </c>
    </row>
    <row r="16919" spans="1:9" x14ac:dyDescent="0.25">
      <c r="A16919">
        <v>16917</v>
      </c>
      <c r="B16919" t="s">
        <v>24</v>
      </c>
      <c r="C16919">
        <v>2016</v>
      </c>
      <c r="D16919" t="s">
        <v>35</v>
      </c>
      <c r="E16919" t="s">
        <v>205</v>
      </c>
      <c r="F16919">
        <v>0</v>
      </c>
      <c r="G16919" t="s">
        <v>316</v>
      </c>
      <c r="H16919" t="s">
        <v>314</v>
      </c>
      <c r="I16919" t="s">
        <v>315</v>
      </c>
    </row>
    <row r="16920" spans="1:9" x14ac:dyDescent="0.25">
      <c r="A16920">
        <v>16918</v>
      </c>
      <c r="B16920" t="s">
        <v>5</v>
      </c>
      <c r="C16920">
        <v>2016</v>
      </c>
      <c r="D16920" t="s">
        <v>35</v>
      </c>
      <c r="E16920" t="s">
        <v>205</v>
      </c>
      <c r="F16920">
        <v>0</v>
      </c>
      <c r="G16920" t="s">
        <v>316</v>
      </c>
      <c r="H16920" t="s">
        <v>314</v>
      </c>
      <c r="I16920" t="s">
        <v>315</v>
      </c>
    </row>
    <row r="16921" spans="1:9" x14ac:dyDescent="0.25">
      <c r="A16921">
        <v>16919</v>
      </c>
      <c r="B16921" t="s">
        <v>26</v>
      </c>
      <c r="C16921">
        <v>2016</v>
      </c>
      <c r="D16921" t="s">
        <v>35</v>
      </c>
      <c r="E16921" t="s">
        <v>205</v>
      </c>
      <c r="F16921">
        <v>0</v>
      </c>
      <c r="G16921" t="s">
        <v>316</v>
      </c>
      <c r="H16921" t="s">
        <v>314</v>
      </c>
      <c r="I16921" t="s">
        <v>315</v>
      </c>
    </row>
    <row r="16922" spans="1:9" x14ac:dyDescent="0.25">
      <c r="A16922">
        <v>16920</v>
      </c>
      <c r="B16922" t="s">
        <v>28</v>
      </c>
      <c r="C16922">
        <v>2016</v>
      </c>
      <c r="D16922" t="s">
        <v>35</v>
      </c>
      <c r="E16922" t="s">
        <v>205</v>
      </c>
      <c r="F16922">
        <v>0.25</v>
      </c>
      <c r="G16922" t="s">
        <v>316</v>
      </c>
      <c r="H16922" t="s">
        <v>314</v>
      </c>
      <c r="I16922" t="s">
        <v>315</v>
      </c>
    </row>
    <row r="16923" spans="1:9" x14ac:dyDescent="0.25">
      <c r="A16923">
        <v>16921</v>
      </c>
      <c r="B16923" t="s">
        <v>11</v>
      </c>
      <c r="C16923">
        <v>2016</v>
      </c>
      <c r="D16923" t="s">
        <v>35</v>
      </c>
      <c r="E16923" t="s">
        <v>205</v>
      </c>
      <c r="F16923">
        <v>0</v>
      </c>
      <c r="G16923" t="s">
        <v>316</v>
      </c>
      <c r="H16923" t="s">
        <v>314</v>
      </c>
      <c r="I16923" t="s">
        <v>315</v>
      </c>
    </row>
    <row r="16924" spans="1:9" x14ac:dyDescent="0.25">
      <c r="A16924">
        <v>16922</v>
      </c>
      <c r="B16924" t="s">
        <v>12</v>
      </c>
      <c r="C16924">
        <v>2016</v>
      </c>
      <c r="D16924" t="s">
        <v>35</v>
      </c>
      <c r="E16924" t="s">
        <v>205</v>
      </c>
      <c r="F16924">
        <v>0</v>
      </c>
      <c r="G16924" t="s">
        <v>316</v>
      </c>
      <c r="H16924" t="s">
        <v>314</v>
      </c>
      <c r="I16924" t="s">
        <v>315</v>
      </c>
    </row>
    <row r="16925" spans="1:9" x14ac:dyDescent="0.25">
      <c r="A16925">
        <v>16923</v>
      </c>
      <c r="B16925" t="s">
        <v>7</v>
      </c>
      <c r="C16925">
        <v>2016</v>
      </c>
      <c r="D16925" t="s">
        <v>35</v>
      </c>
      <c r="E16925" t="s">
        <v>205</v>
      </c>
      <c r="F16925">
        <v>0</v>
      </c>
      <c r="G16925" t="s">
        <v>316</v>
      </c>
      <c r="H16925" t="s">
        <v>314</v>
      </c>
      <c r="I16925" t="s">
        <v>315</v>
      </c>
    </row>
    <row r="16926" spans="1:9" x14ac:dyDescent="0.25">
      <c r="A16926">
        <v>16924</v>
      </c>
      <c r="B16926" t="s">
        <v>18</v>
      </c>
      <c r="C16926">
        <v>2016</v>
      </c>
      <c r="D16926" t="s">
        <v>35</v>
      </c>
      <c r="E16926" t="s">
        <v>205</v>
      </c>
      <c r="F16926">
        <v>0</v>
      </c>
      <c r="G16926" t="s">
        <v>316</v>
      </c>
      <c r="H16926" t="s">
        <v>314</v>
      </c>
      <c r="I16926" t="s">
        <v>315</v>
      </c>
    </row>
    <row r="16927" spans="1:9" x14ac:dyDescent="0.25">
      <c r="A16927">
        <v>16925</v>
      </c>
      <c r="B16927" t="s">
        <v>23</v>
      </c>
      <c r="C16927">
        <v>2016</v>
      </c>
      <c r="D16927" t="s">
        <v>35</v>
      </c>
      <c r="E16927" t="s">
        <v>205</v>
      </c>
      <c r="F16927">
        <v>7.0000000000000007E-2</v>
      </c>
      <c r="G16927" t="s">
        <v>316</v>
      </c>
      <c r="H16927" t="s">
        <v>314</v>
      </c>
      <c r="I16927" t="s">
        <v>315</v>
      </c>
    </row>
    <row r="16928" spans="1:9" x14ac:dyDescent="0.25">
      <c r="A16928">
        <v>16926</v>
      </c>
      <c r="B16928" t="s">
        <v>14</v>
      </c>
      <c r="C16928">
        <v>2016</v>
      </c>
      <c r="D16928" t="s">
        <v>35</v>
      </c>
      <c r="E16928" t="s">
        <v>205</v>
      </c>
      <c r="F16928">
        <v>0</v>
      </c>
      <c r="G16928" t="s">
        <v>316</v>
      </c>
      <c r="H16928" t="s">
        <v>314</v>
      </c>
      <c r="I16928" t="s">
        <v>315</v>
      </c>
    </row>
    <row r="16929" spans="1:9" x14ac:dyDescent="0.25">
      <c r="A16929">
        <v>16927</v>
      </c>
      <c r="B16929" t="s">
        <v>17</v>
      </c>
      <c r="C16929">
        <v>2016</v>
      </c>
      <c r="D16929" t="s">
        <v>35</v>
      </c>
      <c r="E16929" t="s">
        <v>205</v>
      </c>
      <c r="F16929">
        <v>-0.03</v>
      </c>
      <c r="G16929" t="s">
        <v>316</v>
      </c>
      <c r="H16929" t="s">
        <v>314</v>
      </c>
      <c r="I16929" t="s">
        <v>315</v>
      </c>
    </row>
    <row r="16930" spans="1:9" x14ac:dyDescent="0.25">
      <c r="A16930">
        <v>16928</v>
      </c>
      <c r="B16930" t="s">
        <v>19</v>
      </c>
      <c r="C16930">
        <v>2016</v>
      </c>
      <c r="D16930" t="s">
        <v>35</v>
      </c>
      <c r="E16930" t="s">
        <v>205</v>
      </c>
      <c r="F16930">
        <v>0</v>
      </c>
      <c r="G16930" t="s">
        <v>316</v>
      </c>
      <c r="H16930" t="s">
        <v>314</v>
      </c>
      <c r="I16930" t="s">
        <v>315</v>
      </c>
    </row>
    <row r="16931" spans="1:9" x14ac:dyDescent="0.25">
      <c r="A16931">
        <v>16929</v>
      </c>
      <c r="B16931" t="s">
        <v>27</v>
      </c>
      <c r="C16931">
        <v>2016</v>
      </c>
      <c r="D16931" t="s">
        <v>35</v>
      </c>
      <c r="E16931" t="s">
        <v>205</v>
      </c>
      <c r="F16931">
        <v>0</v>
      </c>
      <c r="G16931" t="s">
        <v>316</v>
      </c>
      <c r="H16931" t="s">
        <v>314</v>
      </c>
      <c r="I16931" t="s">
        <v>315</v>
      </c>
    </row>
    <row r="16932" spans="1:9" x14ac:dyDescent="0.25">
      <c r="A16932">
        <v>16930</v>
      </c>
      <c r="B16932" t="s">
        <v>13</v>
      </c>
      <c r="C16932">
        <v>2016</v>
      </c>
      <c r="D16932" t="s">
        <v>35</v>
      </c>
      <c r="E16932" t="s">
        <v>205</v>
      </c>
      <c r="F16932">
        <v>0</v>
      </c>
      <c r="G16932" t="s">
        <v>316</v>
      </c>
      <c r="H16932" t="s">
        <v>314</v>
      </c>
      <c r="I16932" t="s">
        <v>315</v>
      </c>
    </row>
    <row r="16933" spans="1:9" x14ac:dyDescent="0.25">
      <c r="A16933">
        <v>16931</v>
      </c>
      <c r="B16933" t="s">
        <v>4</v>
      </c>
      <c r="C16933">
        <v>2016</v>
      </c>
      <c r="D16933" t="s">
        <v>35</v>
      </c>
      <c r="E16933" t="s">
        <v>205</v>
      </c>
      <c r="F16933">
        <v>0</v>
      </c>
      <c r="G16933" t="s">
        <v>316</v>
      </c>
      <c r="H16933" t="s">
        <v>314</v>
      </c>
      <c r="I16933" t="s">
        <v>315</v>
      </c>
    </row>
    <row r="16934" spans="1:9" x14ac:dyDescent="0.25">
      <c r="A16934">
        <v>16932</v>
      </c>
      <c r="B16934" t="s">
        <v>6</v>
      </c>
      <c r="C16934">
        <v>2016</v>
      </c>
      <c r="D16934" t="s">
        <v>35</v>
      </c>
      <c r="E16934" t="s">
        <v>205</v>
      </c>
      <c r="F16934">
        <v>-0.38</v>
      </c>
      <c r="G16934" t="s">
        <v>316</v>
      </c>
      <c r="H16934" t="s">
        <v>314</v>
      </c>
      <c r="I16934" t="s">
        <v>315</v>
      </c>
    </row>
    <row r="16935" spans="1:9" x14ac:dyDescent="0.25">
      <c r="A16935">
        <v>16933</v>
      </c>
      <c r="B16935" t="s">
        <v>9</v>
      </c>
      <c r="C16935">
        <v>2016</v>
      </c>
      <c r="D16935" t="s">
        <v>35</v>
      </c>
      <c r="E16935" t="s">
        <v>205</v>
      </c>
      <c r="F16935">
        <v>0</v>
      </c>
      <c r="G16935" t="s">
        <v>316</v>
      </c>
      <c r="H16935" t="s">
        <v>314</v>
      </c>
      <c r="I16935" t="s">
        <v>315</v>
      </c>
    </row>
    <row r="16936" spans="1:9" x14ac:dyDescent="0.25">
      <c r="A16936">
        <v>16934</v>
      </c>
      <c r="B16936" t="s">
        <v>10</v>
      </c>
      <c r="C16936">
        <v>2016</v>
      </c>
      <c r="D16936" t="s">
        <v>35</v>
      </c>
      <c r="E16936" t="s">
        <v>205</v>
      </c>
      <c r="F16936">
        <v>0</v>
      </c>
      <c r="G16936" t="s">
        <v>316</v>
      </c>
      <c r="H16936" t="s">
        <v>314</v>
      </c>
      <c r="I16936" t="s">
        <v>315</v>
      </c>
    </row>
    <row r="16937" spans="1:9" x14ac:dyDescent="0.25">
      <c r="A16937">
        <v>16935</v>
      </c>
      <c r="B16937" t="s">
        <v>3</v>
      </c>
      <c r="C16937">
        <v>2016</v>
      </c>
      <c r="D16937" t="s">
        <v>35</v>
      </c>
      <c r="E16937" t="s">
        <v>205</v>
      </c>
      <c r="F16937">
        <v>0</v>
      </c>
      <c r="G16937" t="s">
        <v>316</v>
      </c>
      <c r="H16937" t="s">
        <v>314</v>
      </c>
      <c r="I16937" t="s">
        <v>315</v>
      </c>
    </row>
    <row r="16938" spans="1:9" x14ac:dyDescent="0.25">
      <c r="A16938">
        <v>16936</v>
      </c>
      <c r="B16938" t="s">
        <v>25</v>
      </c>
      <c r="C16938">
        <v>2016</v>
      </c>
      <c r="D16938" t="s">
        <v>35</v>
      </c>
      <c r="E16938" t="s">
        <v>205</v>
      </c>
      <c r="F16938">
        <v>0</v>
      </c>
      <c r="G16938" t="s">
        <v>316</v>
      </c>
      <c r="H16938" t="s">
        <v>314</v>
      </c>
      <c r="I16938" t="s">
        <v>315</v>
      </c>
    </row>
    <row r="16939" spans="1:9" x14ac:dyDescent="0.25">
      <c r="A16939">
        <v>16937</v>
      </c>
      <c r="B16939" t="s">
        <v>8</v>
      </c>
      <c r="C16939">
        <v>2017</v>
      </c>
      <c r="D16939" t="s">
        <v>35</v>
      </c>
      <c r="E16939" t="s">
        <v>312</v>
      </c>
      <c r="F16939">
        <v>1017325</v>
      </c>
      <c r="G16939" t="s">
        <v>313</v>
      </c>
      <c r="H16939" t="s">
        <v>314</v>
      </c>
      <c r="I16939" t="s">
        <v>315</v>
      </c>
    </row>
    <row r="16940" spans="1:9" x14ac:dyDescent="0.25">
      <c r="A16940">
        <v>16938</v>
      </c>
      <c r="B16940" t="s">
        <v>22</v>
      </c>
      <c r="C16940">
        <v>2017</v>
      </c>
      <c r="D16940" t="s">
        <v>35</v>
      </c>
      <c r="E16940" t="s">
        <v>312</v>
      </c>
      <c r="F16940">
        <v>1017325</v>
      </c>
      <c r="G16940" t="s">
        <v>313</v>
      </c>
      <c r="H16940" t="s">
        <v>314</v>
      </c>
      <c r="I16940" t="s">
        <v>315</v>
      </c>
    </row>
    <row r="16941" spans="1:9" x14ac:dyDescent="0.25">
      <c r="A16941">
        <v>16939</v>
      </c>
      <c r="B16941" t="s">
        <v>15</v>
      </c>
      <c r="C16941">
        <v>2017</v>
      </c>
      <c r="D16941" t="s">
        <v>35</v>
      </c>
      <c r="E16941" t="s">
        <v>312</v>
      </c>
      <c r="F16941">
        <v>1015713</v>
      </c>
      <c r="G16941" t="s">
        <v>313</v>
      </c>
      <c r="H16941" t="s">
        <v>314</v>
      </c>
      <c r="I16941" t="s">
        <v>315</v>
      </c>
    </row>
    <row r="16942" spans="1:9" x14ac:dyDescent="0.25">
      <c r="A16942">
        <v>16940</v>
      </c>
      <c r="B16942" t="s">
        <v>20</v>
      </c>
      <c r="C16942">
        <v>2017</v>
      </c>
      <c r="D16942" t="s">
        <v>35</v>
      </c>
      <c r="E16942" t="s">
        <v>312</v>
      </c>
      <c r="F16942">
        <v>1011938</v>
      </c>
      <c r="G16942" t="s">
        <v>313</v>
      </c>
      <c r="H16942" t="s">
        <v>314</v>
      </c>
      <c r="I16942" t="s">
        <v>315</v>
      </c>
    </row>
    <row r="16943" spans="1:9" x14ac:dyDescent="0.25">
      <c r="A16943">
        <v>16941</v>
      </c>
      <c r="B16943" t="s">
        <v>30</v>
      </c>
      <c r="C16943">
        <v>2017</v>
      </c>
      <c r="D16943" t="s">
        <v>35</v>
      </c>
      <c r="E16943" t="s">
        <v>312</v>
      </c>
      <c r="F16943">
        <v>1023536</v>
      </c>
      <c r="G16943" t="s">
        <v>313</v>
      </c>
      <c r="H16943" t="s">
        <v>314</v>
      </c>
      <c r="I16943" t="s">
        <v>315</v>
      </c>
    </row>
    <row r="16944" spans="1:9" x14ac:dyDescent="0.25">
      <c r="A16944">
        <v>16942</v>
      </c>
      <c r="B16944" t="s">
        <v>21</v>
      </c>
      <c r="C16944">
        <v>2017</v>
      </c>
      <c r="D16944" t="s">
        <v>35</v>
      </c>
      <c r="E16944" t="s">
        <v>312</v>
      </c>
      <c r="F16944">
        <v>1017187</v>
      </c>
      <c r="G16944" t="s">
        <v>313</v>
      </c>
      <c r="H16944" t="s">
        <v>314</v>
      </c>
      <c r="I16944" t="s">
        <v>315</v>
      </c>
    </row>
    <row r="16945" spans="1:9" x14ac:dyDescent="0.25">
      <c r="A16945">
        <v>16943</v>
      </c>
      <c r="B16945" t="s">
        <v>16</v>
      </c>
      <c r="C16945">
        <v>2017</v>
      </c>
      <c r="D16945" t="s">
        <v>35</v>
      </c>
      <c r="E16945" t="s">
        <v>312</v>
      </c>
      <c r="F16945">
        <v>1021231</v>
      </c>
      <c r="G16945" t="s">
        <v>313</v>
      </c>
      <c r="H16945" t="s">
        <v>314</v>
      </c>
      <c r="I16945" t="s">
        <v>315</v>
      </c>
    </row>
    <row r="16946" spans="1:9" x14ac:dyDescent="0.25">
      <c r="A16946">
        <v>16944</v>
      </c>
      <c r="B16946" t="s">
        <v>29</v>
      </c>
      <c r="C16946">
        <v>2017</v>
      </c>
      <c r="D16946" t="s">
        <v>35</v>
      </c>
      <c r="E16946" t="s">
        <v>312</v>
      </c>
      <c r="F16946">
        <v>1011024</v>
      </c>
      <c r="G16946" t="s">
        <v>313</v>
      </c>
      <c r="H16946" t="s">
        <v>314</v>
      </c>
      <c r="I16946" t="s">
        <v>315</v>
      </c>
    </row>
    <row r="16947" spans="1:9" x14ac:dyDescent="0.25">
      <c r="A16947">
        <v>16945</v>
      </c>
      <c r="B16947" t="s">
        <v>31</v>
      </c>
      <c r="C16947">
        <v>2017</v>
      </c>
      <c r="D16947" t="s">
        <v>35</v>
      </c>
      <c r="E16947" t="s">
        <v>312</v>
      </c>
      <c r="F16947">
        <v>1024332</v>
      </c>
      <c r="G16947" t="s">
        <v>313</v>
      </c>
      <c r="H16947" t="s">
        <v>314</v>
      </c>
      <c r="I16947" t="s">
        <v>315</v>
      </c>
    </row>
    <row r="16948" spans="1:9" x14ac:dyDescent="0.25">
      <c r="A16948">
        <v>16946</v>
      </c>
      <c r="B16948" t="s">
        <v>24</v>
      </c>
      <c r="C16948">
        <v>2017</v>
      </c>
      <c r="D16948" t="s">
        <v>35</v>
      </c>
      <c r="E16948" t="s">
        <v>312</v>
      </c>
      <c r="F16948">
        <v>1019464</v>
      </c>
      <c r="G16948" t="s">
        <v>313</v>
      </c>
      <c r="H16948" t="s">
        <v>314</v>
      </c>
      <c r="I16948" t="s">
        <v>315</v>
      </c>
    </row>
    <row r="16949" spans="1:9" x14ac:dyDescent="0.25">
      <c r="A16949">
        <v>16947</v>
      </c>
      <c r="B16949" t="s">
        <v>5</v>
      </c>
      <c r="C16949">
        <v>2017</v>
      </c>
      <c r="D16949" t="s">
        <v>35</v>
      </c>
      <c r="E16949" t="s">
        <v>312</v>
      </c>
      <c r="F16949">
        <v>1015167</v>
      </c>
      <c r="G16949" t="s">
        <v>313</v>
      </c>
      <c r="H16949" t="s">
        <v>314</v>
      </c>
      <c r="I16949" t="s">
        <v>315</v>
      </c>
    </row>
    <row r="16950" spans="1:9" x14ac:dyDescent="0.25">
      <c r="A16950">
        <v>16948</v>
      </c>
      <c r="B16950" t="s">
        <v>26</v>
      </c>
      <c r="C16950">
        <v>2017</v>
      </c>
      <c r="D16950" t="s">
        <v>35</v>
      </c>
      <c r="E16950" t="s">
        <v>312</v>
      </c>
      <c r="F16950">
        <v>1009821</v>
      </c>
      <c r="G16950" t="s">
        <v>313</v>
      </c>
      <c r="H16950" t="s">
        <v>314</v>
      </c>
      <c r="I16950" t="s">
        <v>315</v>
      </c>
    </row>
    <row r="16951" spans="1:9" x14ac:dyDescent="0.25">
      <c r="A16951">
        <v>16949</v>
      </c>
      <c r="B16951" t="s">
        <v>28</v>
      </c>
      <c r="C16951">
        <v>2017</v>
      </c>
      <c r="D16951" t="s">
        <v>35</v>
      </c>
      <c r="E16951" t="s">
        <v>312</v>
      </c>
      <c r="F16951">
        <v>1023478</v>
      </c>
      <c r="G16951" t="s">
        <v>313</v>
      </c>
      <c r="H16951" t="s">
        <v>314</v>
      </c>
      <c r="I16951" t="s">
        <v>315</v>
      </c>
    </row>
    <row r="16952" spans="1:9" x14ac:dyDescent="0.25">
      <c r="A16952">
        <v>16950</v>
      </c>
      <c r="B16952" t="s">
        <v>11</v>
      </c>
      <c r="C16952">
        <v>2017</v>
      </c>
      <c r="D16952" t="s">
        <v>35</v>
      </c>
      <c r="E16952" t="s">
        <v>312</v>
      </c>
      <c r="F16952">
        <v>1015395</v>
      </c>
      <c r="G16952" t="s">
        <v>313</v>
      </c>
      <c r="H16952" t="s">
        <v>314</v>
      </c>
      <c r="I16952" t="s">
        <v>315</v>
      </c>
    </row>
    <row r="16953" spans="1:9" x14ac:dyDescent="0.25">
      <c r="A16953">
        <v>16951</v>
      </c>
      <c r="B16953" t="s">
        <v>12</v>
      </c>
      <c r="C16953">
        <v>2017</v>
      </c>
      <c r="D16953" t="s">
        <v>35</v>
      </c>
      <c r="E16953" t="s">
        <v>312</v>
      </c>
      <c r="F16953">
        <v>1017404</v>
      </c>
      <c r="G16953" t="s">
        <v>313</v>
      </c>
      <c r="H16953" t="s">
        <v>314</v>
      </c>
      <c r="I16953" t="s">
        <v>315</v>
      </c>
    </row>
    <row r="16954" spans="1:9" x14ac:dyDescent="0.25">
      <c r="A16954">
        <v>16952</v>
      </c>
      <c r="B16954" t="s">
        <v>7</v>
      </c>
      <c r="C16954">
        <v>2017</v>
      </c>
      <c r="D16954" t="s">
        <v>35</v>
      </c>
      <c r="E16954" t="s">
        <v>312</v>
      </c>
      <c r="F16954">
        <v>1014827</v>
      </c>
      <c r="G16954" t="s">
        <v>313</v>
      </c>
      <c r="H16954" t="s">
        <v>314</v>
      </c>
      <c r="I16954" t="s">
        <v>315</v>
      </c>
    </row>
    <row r="16955" spans="1:9" x14ac:dyDescent="0.25">
      <c r="A16955">
        <v>16953</v>
      </c>
      <c r="B16955" t="s">
        <v>18</v>
      </c>
      <c r="C16955">
        <v>2017</v>
      </c>
      <c r="D16955" t="s">
        <v>35</v>
      </c>
      <c r="E16955" t="s">
        <v>312</v>
      </c>
      <c r="F16955">
        <v>1012413</v>
      </c>
      <c r="G16955" t="s">
        <v>313</v>
      </c>
      <c r="H16955" t="s">
        <v>314</v>
      </c>
      <c r="I16955" t="s">
        <v>315</v>
      </c>
    </row>
    <row r="16956" spans="1:9" x14ac:dyDescent="0.25">
      <c r="A16956">
        <v>16954</v>
      </c>
      <c r="B16956" t="s">
        <v>23</v>
      </c>
      <c r="C16956">
        <v>2017</v>
      </c>
      <c r="D16956" t="s">
        <v>35</v>
      </c>
      <c r="E16956" t="s">
        <v>312</v>
      </c>
      <c r="F16956">
        <v>1014195</v>
      </c>
      <c r="G16956" t="s">
        <v>313</v>
      </c>
      <c r="H16956" t="s">
        <v>314</v>
      </c>
      <c r="I16956" t="s">
        <v>315</v>
      </c>
    </row>
    <row r="16957" spans="1:9" x14ac:dyDescent="0.25">
      <c r="A16957">
        <v>16955</v>
      </c>
      <c r="B16957" t="s">
        <v>14</v>
      </c>
      <c r="C16957">
        <v>2017</v>
      </c>
      <c r="D16957" t="s">
        <v>35</v>
      </c>
      <c r="E16957" t="s">
        <v>312</v>
      </c>
      <c r="F16957">
        <v>1014094</v>
      </c>
      <c r="G16957" t="s">
        <v>313</v>
      </c>
      <c r="H16957" t="s">
        <v>314</v>
      </c>
      <c r="I16957" t="s">
        <v>315</v>
      </c>
    </row>
    <row r="16958" spans="1:9" x14ac:dyDescent="0.25">
      <c r="A16958">
        <v>16956</v>
      </c>
      <c r="B16958" t="s">
        <v>17</v>
      </c>
      <c r="C16958">
        <v>2017</v>
      </c>
      <c r="D16958" t="s">
        <v>35</v>
      </c>
      <c r="E16958" t="s">
        <v>312</v>
      </c>
      <c r="F16958">
        <v>1021201</v>
      </c>
      <c r="G16958" t="s">
        <v>313</v>
      </c>
      <c r="H16958" t="s">
        <v>314</v>
      </c>
      <c r="I16958" t="s">
        <v>315</v>
      </c>
    </row>
    <row r="16959" spans="1:9" x14ac:dyDescent="0.25">
      <c r="A16959">
        <v>16957</v>
      </c>
      <c r="B16959" t="s">
        <v>19</v>
      </c>
      <c r="C16959">
        <v>2017</v>
      </c>
      <c r="D16959" t="s">
        <v>35</v>
      </c>
      <c r="E16959" t="s">
        <v>312</v>
      </c>
      <c r="F16959">
        <v>1016782</v>
      </c>
      <c r="G16959" t="s">
        <v>313</v>
      </c>
      <c r="H16959" t="s">
        <v>314</v>
      </c>
      <c r="I16959" t="s">
        <v>315</v>
      </c>
    </row>
    <row r="16960" spans="1:9" x14ac:dyDescent="0.25">
      <c r="A16960">
        <v>16958</v>
      </c>
      <c r="B16960" t="s">
        <v>27</v>
      </c>
      <c r="C16960">
        <v>2017</v>
      </c>
      <c r="D16960" t="s">
        <v>35</v>
      </c>
      <c r="E16960" t="s">
        <v>312</v>
      </c>
      <c r="F16960">
        <v>1020142</v>
      </c>
      <c r="G16960" t="s">
        <v>313</v>
      </c>
      <c r="H16960" t="s">
        <v>314</v>
      </c>
      <c r="I16960" t="s">
        <v>315</v>
      </c>
    </row>
    <row r="16961" spans="1:9" x14ac:dyDescent="0.25">
      <c r="A16961">
        <v>16959</v>
      </c>
      <c r="B16961" t="s">
        <v>13</v>
      </c>
      <c r="C16961">
        <v>2017</v>
      </c>
      <c r="D16961" t="s">
        <v>35</v>
      </c>
      <c r="E16961" t="s">
        <v>312</v>
      </c>
      <c r="F16961">
        <v>1019671</v>
      </c>
      <c r="G16961" t="s">
        <v>313</v>
      </c>
      <c r="H16961" t="s">
        <v>314</v>
      </c>
      <c r="I16961" t="s">
        <v>315</v>
      </c>
    </row>
    <row r="16962" spans="1:9" x14ac:dyDescent="0.25">
      <c r="A16962">
        <v>16960</v>
      </c>
      <c r="B16962" t="s">
        <v>4</v>
      </c>
      <c r="C16962">
        <v>2017</v>
      </c>
      <c r="D16962" t="s">
        <v>35</v>
      </c>
      <c r="E16962" t="s">
        <v>312</v>
      </c>
      <c r="F16962">
        <v>1021896</v>
      </c>
      <c r="G16962" t="s">
        <v>313</v>
      </c>
      <c r="H16962" t="s">
        <v>314</v>
      </c>
      <c r="I16962" t="s">
        <v>315</v>
      </c>
    </row>
    <row r="16963" spans="1:9" x14ac:dyDescent="0.25">
      <c r="A16963">
        <v>16961</v>
      </c>
      <c r="B16963" t="s">
        <v>6</v>
      </c>
      <c r="C16963">
        <v>2017</v>
      </c>
      <c r="D16963" t="s">
        <v>35</v>
      </c>
      <c r="E16963" t="s">
        <v>312</v>
      </c>
      <c r="F16963">
        <v>1012288</v>
      </c>
      <c r="G16963" t="s">
        <v>313</v>
      </c>
      <c r="H16963" t="s">
        <v>314</v>
      </c>
      <c r="I16963" t="s">
        <v>315</v>
      </c>
    </row>
    <row r="16964" spans="1:9" x14ac:dyDescent="0.25">
      <c r="A16964">
        <v>16962</v>
      </c>
      <c r="B16964" t="s">
        <v>9</v>
      </c>
      <c r="C16964">
        <v>2017</v>
      </c>
      <c r="D16964" t="s">
        <v>35</v>
      </c>
      <c r="E16964" t="s">
        <v>312</v>
      </c>
      <c r="F16964">
        <v>1018142</v>
      </c>
      <c r="G16964" t="s">
        <v>313</v>
      </c>
      <c r="H16964" t="s">
        <v>314</v>
      </c>
      <c r="I16964" t="s">
        <v>315</v>
      </c>
    </row>
    <row r="16965" spans="1:9" x14ac:dyDescent="0.25">
      <c r="A16965">
        <v>16963</v>
      </c>
      <c r="B16965" t="s">
        <v>10</v>
      </c>
      <c r="C16965">
        <v>2017</v>
      </c>
      <c r="D16965" t="s">
        <v>35</v>
      </c>
      <c r="E16965" t="s">
        <v>312</v>
      </c>
      <c r="F16965">
        <v>1018064</v>
      </c>
      <c r="G16965" t="s">
        <v>313</v>
      </c>
      <c r="H16965" t="s">
        <v>314</v>
      </c>
      <c r="I16965" t="s">
        <v>315</v>
      </c>
    </row>
    <row r="16966" spans="1:9" x14ac:dyDescent="0.25">
      <c r="A16966">
        <v>16964</v>
      </c>
      <c r="B16966" t="s">
        <v>3</v>
      </c>
      <c r="C16966">
        <v>2017</v>
      </c>
      <c r="D16966" t="s">
        <v>35</v>
      </c>
      <c r="E16966" t="s">
        <v>312</v>
      </c>
      <c r="F16966">
        <v>1017499</v>
      </c>
      <c r="G16966" t="s">
        <v>313</v>
      </c>
      <c r="H16966" t="s">
        <v>314</v>
      </c>
      <c r="I16966" t="s">
        <v>315</v>
      </c>
    </row>
    <row r="16967" spans="1:9" x14ac:dyDescent="0.25">
      <c r="A16967">
        <v>16965</v>
      </c>
      <c r="B16967" t="s">
        <v>25</v>
      </c>
      <c r="C16967">
        <v>2017</v>
      </c>
      <c r="D16967" t="s">
        <v>35</v>
      </c>
      <c r="E16967" t="s">
        <v>312</v>
      </c>
      <c r="F16967">
        <v>1017417</v>
      </c>
      <c r="G16967" t="s">
        <v>313</v>
      </c>
      <c r="H16967" t="s">
        <v>314</v>
      </c>
      <c r="I16967" t="s">
        <v>315</v>
      </c>
    </row>
    <row r="16968" spans="1:9" x14ac:dyDescent="0.25">
      <c r="A16968">
        <v>16966</v>
      </c>
      <c r="B16968" t="s">
        <v>8</v>
      </c>
      <c r="C16968">
        <v>2017</v>
      </c>
      <c r="D16968" t="s">
        <v>35</v>
      </c>
      <c r="E16968" t="s">
        <v>64</v>
      </c>
      <c r="F16968">
        <v>1017325.4</v>
      </c>
      <c r="G16968" t="s">
        <v>313</v>
      </c>
      <c r="H16968" t="s">
        <v>314</v>
      </c>
      <c r="I16968" t="s">
        <v>315</v>
      </c>
    </row>
    <row r="16969" spans="1:9" x14ac:dyDescent="0.25">
      <c r="A16969">
        <v>16967</v>
      </c>
      <c r="B16969" t="s">
        <v>22</v>
      </c>
      <c r="C16969">
        <v>2017</v>
      </c>
      <c r="D16969" t="s">
        <v>35</v>
      </c>
      <c r="E16969" t="s">
        <v>64</v>
      </c>
      <c r="F16969">
        <v>1017325.4</v>
      </c>
      <c r="G16969" t="s">
        <v>313</v>
      </c>
      <c r="H16969" t="s">
        <v>314</v>
      </c>
      <c r="I16969" t="s">
        <v>315</v>
      </c>
    </row>
    <row r="16970" spans="1:9" x14ac:dyDescent="0.25">
      <c r="A16970">
        <v>16968</v>
      </c>
      <c r="B16970" t="s">
        <v>15</v>
      </c>
      <c r="C16970">
        <v>2017</v>
      </c>
      <c r="D16970" t="s">
        <v>35</v>
      </c>
      <c r="E16970" t="s">
        <v>64</v>
      </c>
      <c r="F16970">
        <v>1015713.4</v>
      </c>
      <c r="G16970" t="s">
        <v>313</v>
      </c>
      <c r="H16970" t="s">
        <v>314</v>
      </c>
      <c r="I16970" t="s">
        <v>315</v>
      </c>
    </row>
    <row r="16971" spans="1:9" x14ac:dyDescent="0.25">
      <c r="A16971">
        <v>16969</v>
      </c>
      <c r="B16971" t="s">
        <v>20</v>
      </c>
      <c r="C16971">
        <v>2017</v>
      </c>
      <c r="D16971" t="s">
        <v>35</v>
      </c>
      <c r="E16971" t="s">
        <v>64</v>
      </c>
      <c r="F16971">
        <v>1011938.4</v>
      </c>
      <c r="G16971" t="s">
        <v>313</v>
      </c>
      <c r="H16971" t="s">
        <v>314</v>
      </c>
      <c r="I16971" t="s">
        <v>315</v>
      </c>
    </row>
    <row r="16972" spans="1:9" x14ac:dyDescent="0.25">
      <c r="A16972">
        <v>16970</v>
      </c>
      <c r="B16972" t="s">
        <v>30</v>
      </c>
      <c r="C16972">
        <v>2017</v>
      </c>
      <c r="D16972" t="s">
        <v>35</v>
      </c>
      <c r="E16972" t="s">
        <v>64</v>
      </c>
      <c r="F16972">
        <v>1023535.9</v>
      </c>
      <c r="G16972" t="s">
        <v>313</v>
      </c>
      <c r="H16972" t="s">
        <v>314</v>
      </c>
      <c r="I16972" t="s">
        <v>315</v>
      </c>
    </row>
    <row r="16973" spans="1:9" x14ac:dyDescent="0.25">
      <c r="A16973">
        <v>16971</v>
      </c>
      <c r="B16973" t="s">
        <v>21</v>
      </c>
      <c r="C16973">
        <v>2017</v>
      </c>
      <c r="D16973" t="s">
        <v>35</v>
      </c>
      <c r="E16973" t="s">
        <v>64</v>
      </c>
      <c r="F16973">
        <v>1017186.9</v>
      </c>
      <c r="G16973" t="s">
        <v>313</v>
      </c>
      <c r="H16973" t="s">
        <v>314</v>
      </c>
      <c r="I16973" t="s">
        <v>315</v>
      </c>
    </row>
    <row r="16974" spans="1:9" x14ac:dyDescent="0.25">
      <c r="A16974">
        <v>16972</v>
      </c>
      <c r="B16974" t="s">
        <v>16</v>
      </c>
      <c r="C16974">
        <v>2017</v>
      </c>
      <c r="D16974" t="s">
        <v>35</v>
      </c>
      <c r="E16974" t="s">
        <v>64</v>
      </c>
      <c r="F16974">
        <v>1021230.4</v>
      </c>
      <c r="G16974" t="s">
        <v>313</v>
      </c>
      <c r="H16974" t="s">
        <v>314</v>
      </c>
      <c r="I16974" t="s">
        <v>315</v>
      </c>
    </row>
    <row r="16975" spans="1:9" x14ac:dyDescent="0.25">
      <c r="A16975">
        <v>16973</v>
      </c>
      <c r="B16975" t="s">
        <v>29</v>
      </c>
      <c r="C16975">
        <v>2017</v>
      </c>
      <c r="D16975" t="s">
        <v>35</v>
      </c>
      <c r="E16975" t="s">
        <v>64</v>
      </c>
      <c r="F16975">
        <v>1011023.9</v>
      </c>
      <c r="G16975" t="s">
        <v>313</v>
      </c>
      <c r="H16975" t="s">
        <v>314</v>
      </c>
      <c r="I16975" t="s">
        <v>315</v>
      </c>
    </row>
    <row r="16976" spans="1:9" x14ac:dyDescent="0.25">
      <c r="A16976">
        <v>16974</v>
      </c>
      <c r="B16976" t="s">
        <v>31</v>
      </c>
      <c r="C16976">
        <v>2017</v>
      </c>
      <c r="D16976" t="s">
        <v>35</v>
      </c>
      <c r="E16976" t="s">
        <v>64</v>
      </c>
      <c r="F16976">
        <v>1024332.4</v>
      </c>
      <c r="G16976" t="s">
        <v>313</v>
      </c>
      <c r="H16976" t="s">
        <v>314</v>
      </c>
      <c r="I16976" t="s">
        <v>315</v>
      </c>
    </row>
    <row r="16977" spans="1:9" x14ac:dyDescent="0.25">
      <c r="A16977">
        <v>16975</v>
      </c>
      <c r="B16977" t="s">
        <v>24</v>
      </c>
      <c r="C16977">
        <v>2017</v>
      </c>
      <c r="D16977" t="s">
        <v>35</v>
      </c>
      <c r="E16977" t="s">
        <v>64</v>
      </c>
      <c r="F16977">
        <v>1019463.4</v>
      </c>
      <c r="G16977" t="s">
        <v>313</v>
      </c>
      <c r="H16977" t="s">
        <v>314</v>
      </c>
      <c r="I16977" t="s">
        <v>315</v>
      </c>
    </row>
    <row r="16978" spans="1:9" x14ac:dyDescent="0.25">
      <c r="A16978">
        <v>16976</v>
      </c>
      <c r="B16978" t="s">
        <v>5</v>
      </c>
      <c r="C16978">
        <v>2017</v>
      </c>
      <c r="D16978" t="s">
        <v>35</v>
      </c>
      <c r="E16978" t="s">
        <v>64</v>
      </c>
      <c r="F16978">
        <v>1015166.9</v>
      </c>
      <c r="G16978" t="s">
        <v>313</v>
      </c>
      <c r="H16978" t="s">
        <v>314</v>
      </c>
      <c r="I16978" t="s">
        <v>315</v>
      </c>
    </row>
    <row r="16979" spans="1:9" x14ac:dyDescent="0.25">
      <c r="A16979">
        <v>16977</v>
      </c>
      <c r="B16979" t="s">
        <v>26</v>
      </c>
      <c r="C16979">
        <v>2017</v>
      </c>
      <c r="D16979" t="s">
        <v>35</v>
      </c>
      <c r="E16979" t="s">
        <v>64</v>
      </c>
      <c r="F16979">
        <v>1009821.4</v>
      </c>
      <c r="G16979" t="s">
        <v>313</v>
      </c>
      <c r="H16979" t="s">
        <v>314</v>
      </c>
      <c r="I16979" t="s">
        <v>315</v>
      </c>
    </row>
    <row r="16980" spans="1:9" x14ac:dyDescent="0.25">
      <c r="A16980">
        <v>16978</v>
      </c>
      <c r="B16980" t="s">
        <v>28</v>
      </c>
      <c r="C16980">
        <v>2017</v>
      </c>
      <c r="D16980" t="s">
        <v>35</v>
      </c>
      <c r="E16980" t="s">
        <v>64</v>
      </c>
      <c r="F16980">
        <v>1021804.9</v>
      </c>
      <c r="G16980" t="s">
        <v>313</v>
      </c>
      <c r="H16980" t="s">
        <v>314</v>
      </c>
      <c r="I16980" t="s">
        <v>315</v>
      </c>
    </row>
    <row r="16981" spans="1:9" x14ac:dyDescent="0.25">
      <c r="A16981">
        <v>16979</v>
      </c>
      <c r="B16981" t="s">
        <v>11</v>
      </c>
      <c r="C16981">
        <v>2017</v>
      </c>
      <c r="D16981" t="s">
        <v>35</v>
      </c>
      <c r="E16981" t="s">
        <v>64</v>
      </c>
      <c r="F16981">
        <v>1015394.9</v>
      </c>
      <c r="G16981" t="s">
        <v>313</v>
      </c>
      <c r="H16981" t="s">
        <v>314</v>
      </c>
      <c r="I16981" t="s">
        <v>315</v>
      </c>
    </row>
    <row r="16982" spans="1:9" x14ac:dyDescent="0.25">
      <c r="A16982">
        <v>16980</v>
      </c>
      <c r="B16982" t="s">
        <v>12</v>
      </c>
      <c r="C16982">
        <v>2017</v>
      </c>
      <c r="D16982" t="s">
        <v>35</v>
      </c>
      <c r="E16982" t="s">
        <v>64</v>
      </c>
      <c r="F16982">
        <v>1017403.9</v>
      </c>
      <c r="G16982" t="s">
        <v>313</v>
      </c>
      <c r="H16982" t="s">
        <v>314</v>
      </c>
      <c r="I16982" t="s">
        <v>315</v>
      </c>
    </row>
    <row r="16983" spans="1:9" x14ac:dyDescent="0.25">
      <c r="A16983">
        <v>16981</v>
      </c>
      <c r="B16983" t="s">
        <v>7</v>
      </c>
      <c r="C16983">
        <v>2017</v>
      </c>
      <c r="D16983" t="s">
        <v>35</v>
      </c>
      <c r="E16983" t="s">
        <v>64</v>
      </c>
      <c r="F16983">
        <v>1014826.9</v>
      </c>
      <c r="G16983" t="s">
        <v>313</v>
      </c>
      <c r="H16983" t="s">
        <v>314</v>
      </c>
      <c r="I16983" t="s">
        <v>315</v>
      </c>
    </row>
    <row r="16984" spans="1:9" x14ac:dyDescent="0.25">
      <c r="A16984">
        <v>16982</v>
      </c>
      <c r="B16984" t="s">
        <v>18</v>
      </c>
      <c r="C16984">
        <v>2017</v>
      </c>
      <c r="D16984" t="s">
        <v>35</v>
      </c>
      <c r="E16984" t="s">
        <v>64</v>
      </c>
      <c r="F16984">
        <v>1012412.9</v>
      </c>
      <c r="G16984" t="s">
        <v>313</v>
      </c>
      <c r="H16984" t="s">
        <v>314</v>
      </c>
      <c r="I16984" t="s">
        <v>315</v>
      </c>
    </row>
    <row r="16985" spans="1:9" x14ac:dyDescent="0.25">
      <c r="A16985">
        <v>16983</v>
      </c>
      <c r="B16985" t="s">
        <v>23</v>
      </c>
      <c r="C16985">
        <v>2017</v>
      </c>
      <c r="D16985" t="s">
        <v>35</v>
      </c>
      <c r="E16985" t="s">
        <v>64</v>
      </c>
      <c r="F16985">
        <v>1013115.4</v>
      </c>
      <c r="G16985" t="s">
        <v>313</v>
      </c>
      <c r="H16985" t="s">
        <v>314</v>
      </c>
      <c r="I16985" t="s">
        <v>315</v>
      </c>
    </row>
    <row r="16986" spans="1:9" x14ac:dyDescent="0.25">
      <c r="A16986">
        <v>16984</v>
      </c>
      <c r="B16986" t="s">
        <v>14</v>
      </c>
      <c r="C16986">
        <v>2017</v>
      </c>
      <c r="D16986" t="s">
        <v>35</v>
      </c>
      <c r="E16986" t="s">
        <v>64</v>
      </c>
      <c r="F16986">
        <v>1014093.9</v>
      </c>
      <c r="G16986" t="s">
        <v>313</v>
      </c>
      <c r="H16986" t="s">
        <v>314</v>
      </c>
      <c r="I16986" t="s">
        <v>315</v>
      </c>
    </row>
    <row r="16987" spans="1:9" x14ac:dyDescent="0.25">
      <c r="A16987">
        <v>16985</v>
      </c>
      <c r="B16987" t="s">
        <v>17</v>
      </c>
      <c r="C16987">
        <v>2017</v>
      </c>
      <c r="D16987" t="s">
        <v>35</v>
      </c>
      <c r="E16987" t="s">
        <v>64</v>
      </c>
      <c r="F16987">
        <v>1021200.9</v>
      </c>
      <c r="G16987" t="s">
        <v>313</v>
      </c>
      <c r="H16987" t="s">
        <v>314</v>
      </c>
      <c r="I16987" t="s">
        <v>315</v>
      </c>
    </row>
    <row r="16988" spans="1:9" x14ac:dyDescent="0.25">
      <c r="A16988">
        <v>16986</v>
      </c>
      <c r="B16988" t="s">
        <v>19</v>
      </c>
      <c r="C16988">
        <v>2017</v>
      </c>
      <c r="D16988" t="s">
        <v>35</v>
      </c>
      <c r="E16988" t="s">
        <v>64</v>
      </c>
      <c r="F16988">
        <v>1016781.4</v>
      </c>
      <c r="G16988" t="s">
        <v>313</v>
      </c>
      <c r="H16988" t="s">
        <v>314</v>
      </c>
      <c r="I16988" t="s">
        <v>315</v>
      </c>
    </row>
    <row r="16989" spans="1:9" x14ac:dyDescent="0.25">
      <c r="A16989">
        <v>16987</v>
      </c>
      <c r="B16989" t="s">
        <v>27</v>
      </c>
      <c r="C16989">
        <v>2017</v>
      </c>
      <c r="D16989" t="s">
        <v>35</v>
      </c>
      <c r="E16989" t="s">
        <v>64</v>
      </c>
      <c r="F16989">
        <v>1020141.9</v>
      </c>
      <c r="G16989" t="s">
        <v>313</v>
      </c>
      <c r="H16989" t="s">
        <v>314</v>
      </c>
      <c r="I16989" t="s">
        <v>315</v>
      </c>
    </row>
    <row r="16990" spans="1:9" x14ac:dyDescent="0.25">
      <c r="A16990">
        <v>16988</v>
      </c>
      <c r="B16990" t="s">
        <v>13</v>
      </c>
      <c r="C16990">
        <v>2017</v>
      </c>
      <c r="D16990" t="s">
        <v>35</v>
      </c>
      <c r="E16990" t="s">
        <v>64</v>
      </c>
      <c r="F16990">
        <v>1019670.9</v>
      </c>
      <c r="G16990" t="s">
        <v>313</v>
      </c>
      <c r="H16990" t="s">
        <v>314</v>
      </c>
      <c r="I16990" t="s">
        <v>315</v>
      </c>
    </row>
    <row r="16991" spans="1:9" x14ac:dyDescent="0.25">
      <c r="A16991">
        <v>16989</v>
      </c>
      <c r="B16991" t="s">
        <v>4</v>
      </c>
      <c r="C16991">
        <v>2017</v>
      </c>
      <c r="D16991" t="s">
        <v>35</v>
      </c>
      <c r="E16991" t="s">
        <v>64</v>
      </c>
      <c r="F16991">
        <v>1021895.9</v>
      </c>
      <c r="G16991" t="s">
        <v>313</v>
      </c>
      <c r="H16991" t="s">
        <v>314</v>
      </c>
      <c r="I16991" t="s">
        <v>315</v>
      </c>
    </row>
    <row r="16992" spans="1:9" x14ac:dyDescent="0.25">
      <c r="A16992">
        <v>16990</v>
      </c>
      <c r="B16992" t="s">
        <v>6</v>
      </c>
      <c r="C16992">
        <v>2017</v>
      </c>
      <c r="D16992" t="s">
        <v>35</v>
      </c>
      <c r="E16992" t="s">
        <v>64</v>
      </c>
      <c r="F16992">
        <v>1012449.9</v>
      </c>
      <c r="G16992" t="s">
        <v>313</v>
      </c>
      <c r="H16992" t="s">
        <v>314</v>
      </c>
      <c r="I16992" t="s">
        <v>315</v>
      </c>
    </row>
    <row r="16993" spans="1:9" x14ac:dyDescent="0.25">
      <c r="A16993">
        <v>16991</v>
      </c>
      <c r="B16993" t="s">
        <v>9</v>
      </c>
      <c r="C16993">
        <v>2017</v>
      </c>
      <c r="D16993" t="s">
        <v>35</v>
      </c>
      <c r="E16993" t="s">
        <v>64</v>
      </c>
      <c r="F16993">
        <v>1020732.9</v>
      </c>
      <c r="G16993" t="s">
        <v>313</v>
      </c>
      <c r="H16993" t="s">
        <v>314</v>
      </c>
      <c r="I16993" t="s">
        <v>315</v>
      </c>
    </row>
    <row r="16994" spans="1:9" x14ac:dyDescent="0.25">
      <c r="A16994">
        <v>16992</v>
      </c>
      <c r="B16994" t="s">
        <v>10</v>
      </c>
      <c r="C16994">
        <v>2017</v>
      </c>
      <c r="D16994" t="s">
        <v>35</v>
      </c>
      <c r="E16994" t="s">
        <v>64</v>
      </c>
      <c r="F16994">
        <v>1018063.4</v>
      </c>
      <c r="G16994" t="s">
        <v>313</v>
      </c>
      <c r="H16994" t="s">
        <v>314</v>
      </c>
      <c r="I16994" t="s">
        <v>315</v>
      </c>
    </row>
    <row r="16995" spans="1:9" x14ac:dyDescent="0.25">
      <c r="A16995">
        <v>16993</v>
      </c>
      <c r="B16995" t="s">
        <v>3</v>
      </c>
      <c r="C16995">
        <v>2017</v>
      </c>
      <c r="D16995" t="s">
        <v>35</v>
      </c>
      <c r="E16995" t="s">
        <v>64</v>
      </c>
      <c r="F16995">
        <v>1017498.9</v>
      </c>
      <c r="G16995" t="s">
        <v>313</v>
      </c>
      <c r="H16995" t="s">
        <v>314</v>
      </c>
      <c r="I16995" t="s">
        <v>315</v>
      </c>
    </row>
    <row r="16996" spans="1:9" x14ac:dyDescent="0.25">
      <c r="A16996">
        <v>16994</v>
      </c>
      <c r="B16996" t="s">
        <v>25</v>
      </c>
      <c r="C16996">
        <v>2017</v>
      </c>
      <c r="D16996" t="s">
        <v>35</v>
      </c>
      <c r="E16996" t="s">
        <v>64</v>
      </c>
      <c r="F16996">
        <v>1017417.4</v>
      </c>
      <c r="G16996" t="s">
        <v>313</v>
      </c>
      <c r="H16996" t="s">
        <v>314</v>
      </c>
      <c r="I16996" t="s">
        <v>315</v>
      </c>
    </row>
    <row r="16997" spans="1:9" x14ac:dyDescent="0.25">
      <c r="A16997">
        <v>16995</v>
      </c>
      <c r="B16997" t="s">
        <v>8</v>
      </c>
      <c r="C16997">
        <v>2017</v>
      </c>
      <c r="D16997" t="s">
        <v>35</v>
      </c>
      <c r="E16997" t="s">
        <v>204</v>
      </c>
      <c r="F16997">
        <v>-0.4</v>
      </c>
      <c r="G16997" t="s">
        <v>313</v>
      </c>
      <c r="H16997" t="s">
        <v>314</v>
      </c>
      <c r="I16997" t="s">
        <v>315</v>
      </c>
    </row>
    <row r="16998" spans="1:9" x14ac:dyDescent="0.25">
      <c r="A16998">
        <v>16996</v>
      </c>
      <c r="B16998" t="s">
        <v>22</v>
      </c>
      <c r="C16998">
        <v>2017</v>
      </c>
      <c r="D16998" t="s">
        <v>35</v>
      </c>
      <c r="E16998" t="s">
        <v>204</v>
      </c>
      <c r="F16998">
        <v>-0.4</v>
      </c>
      <c r="G16998" t="s">
        <v>313</v>
      </c>
      <c r="H16998" t="s">
        <v>314</v>
      </c>
      <c r="I16998" t="s">
        <v>315</v>
      </c>
    </row>
    <row r="16999" spans="1:9" x14ac:dyDescent="0.25">
      <c r="A16999">
        <v>16997</v>
      </c>
      <c r="B16999" t="s">
        <v>15</v>
      </c>
      <c r="C16999">
        <v>2017</v>
      </c>
      <c r="D16999" t="s">
        <v>35</v>
      </c>
      <c r="E16999" t="s">
        <v>204</v>
      </c>
      <c r="F16999">
        <v>-0.4</v>
      </c>
      <c r="G16999" t="s">
        <v>313</v>
      </c>
      <c r="H16999" t="s">
        <v>314</v>
      </c>
      <c r="I16999" t="s">
        <v>315</v>
      </c>
    </row>
    <row r="17000" spans="1:9" x14ac:dyDescent="0.25">
      <c r="A17000">
        <v>16998</v>
      </c>
      <c r="B17000" t="s">
        <v>20</v>
      </c>
      <c r="C17000">
        <v>2017</v>
      </c>
      <c r="D17000" t="s">
        <v>35</v>
      </c>
      <c r="E17000" t="s">
        <v>204</v>
      </c>
      <c r="F17000">
        <v>-0.4</v>
      </c>
      <c r="G17000" t="s">
        <v>313</v>
      </c>
      <c r="H17000" t="s">
        <v>314</v>
      </c>
      <c r="I17000" t="s">
        <v>315</v>
      </c>
    </row>
    <row r="17001" spans="1:9" x14ac:dyDescent="0.25">
      <c r="A17001">
        <v>16999</v>
      </c>
      <c r="B17001" t="s">
        <v>30</v>
      </c>
      <c r="C17001">
        <v>2017</v>
      </c>
      <c r="D17001" t="s">
        <v>35</v>
      </c>
      <c r="E17001" t="s">
        <v>204</v>
      </c>
      <c r="F17001">
        <v>0.1</v>
      </c>
      <c r="G17001" t="s">
        <v>313</v>
      </c>
      <c r="H17001" t="s">
        <v>314</v>
      </c>
      <c r="I17001" t="s">
        <v>315</v>
      </c>
    </row>
    <row r="17002" spans="1:9" x14ac:dyDescent="0.25">
      <c r="A17002">
        <v>17000</v>
      </c>
      <c r="B17002" t="s">
        <v>21</v>
      </c>
      <c r="C17002">
        <v>2017</v>
      </c>
      <c r="D17002" t="s">
        <v>35</v>
      </c>
      <c r="E17002" t="s">
        <v>204</v>
      </c>
      <c r="F17002">
        <v>0.1</v>
      </c>
      <c r="G17002" t="s">
        <v>313</v>
      </c>
      <c r="H17002" t="s">
        <v>314</v>
      </c>
      <c r="I17002" t="s">
        <v>315</v>
      </c>
    </row>
    <row r="17003" spans="1:9" x14ac:dyDescent="0.25">
      <c r="A17003">
        <v>17001</v>
      </c>
      <c r="B17003" t="s">
        <v>16</v>
      </c>
      <c r="C17003">
        <v>2017</v>
      </c>
      <c r="D17003" t="s">
        <v>35</v>
      </c>
      <c r="E17003" t="s">
        <v>204</v>
      </c>
      <c r="F17003">
        <v>0.6</v>
      </c>
      <c r="G17003" t="s">
        <v>313</v>
      </c>
      <c r="H17003" t="s">
        <v>314</v>
      </c>
      <c r="I17003" t="s">
        <v>315</v>
      </c>
    </row>
    <row r="17004" spans="1:9" x14ac:dyDescent="0.25">
      <c r="A17004">
        <v>17002</v>
      </c>
      <c r="B17004" t="s">
        <v>29</v>
      </c>
      <c r="C17004">
        <v>2017</v>
      </c>
      <c r="D17004" t="s">
        <v>35</v>
      </c>
      <c r="E17004" t="s">
        <v>204</v>
      </c>
      <c r="F17004">
        <v>0.1</v>
      </c>
      <c r="G17004" t="s">
        <v>313</v>
      </c>
      <c r="H17004" t="s">
        <v>314</v>
      </c>
      <c r="I17004" t="s">
        <v>315</v>
      </c>
    </row>
    <row r="17005" spans="1:9" x14ac:dyDescent="0.25">
      <c r="A17005">
        <v>17003</v>
      </c>
      <c r="B17005" t="s">
        <v>31</v>
      </c>
      <c r="C17005">
        <v>2017</v>
      </c>
      <c r="D17005" t="s">
        <v>35</v>
      </c>
      <c r="E17005" t="s">
        <v>204</v>
      </c>
      <c r="F17005">
        <v>-0.4</v>
      </c>
      <c r="G17005" t="s">
        <v>313</v>
      </c>
      <c r="H17005" t="s">
        <v>314</v>
      </c>
      <c r="I17005" t="s">
        <v>315</v>
      </c>
    </row>
    <row r="17006" spans="1:9" x14ac:dyDescent="0.25">
      <c r="A17006">
        <v>17004</v>
      </c>
      <c r="B17006" t="s">
        <v>24</v>
      </c>
      <c r="C17006">
        <v>2017</v>
      </c>
      <c r="D17006" t="s">
        <v>35</v>
      </c>
      <c r="E17006" t="s">
        <v>204</v>
      </c>
      <c r="F17006">
        <v>0.6</v>
      </c>
      <c r="G17006" t="s">
        <v>313</v>
      </c>
      <c r="H17006" t="s">
        <v>314</v>
      </c>
      <c r="I17006" t="s">
        <v>315</v>
      </c>
    </row>
    <row r="17007" spans="1:9" x14ac:dyDescent="0.25">
      <c r="A17007">
        <v>17005</v>
      </c>
      <c r="B17007" t="s">
        <v>5</v>
      </c>
      <c r="C17007">
        <v>2017</v>
      </c>
      <c r="D17007" t="s">
        <v>35</v>
      </c>
      <c r="E17007" t="s">
        <v>204</v>
      </c>
      <c r="F17007">
        <v>0.1</v>
      </c>
      <c r="G17007" t="s">
        <v>313</v>
      </c>
      <c r="H17007" t="s">
        <v>314</v>
      </c>
      <c r="I17007" t="s">
        <v>315</v>
      </c>
    </row>
    <row r="17008" spans="1:9" x14ac:dyDescent="0.25">
      <c r="A17008">
        <v>17006</v>
      </c>
      <c r="B17008" t="s">
        <v>26</v>
      </c>
      <c r="C17008">
        <v>2017</v>
      </c>
      <c r="D17008" t="s">
        <v>35</v>
      </c>
      <c r="E17008" t="s">
        <v>204</v>
      </c>
      <c r="F17008">
        <v>-0.4</v>
      </c>
      <c r="G17008" t="s">
        <v>313</v>
      </c>
      <c r="H17008" t="s">
        <v>314</v>
      </c>
      <c r="I17008" t="s">
        <v>315</v>
      </c>
    </row>
    <row r="17009" spans="1:9" x14ac:dyDescent="0.25">
      <c r="A17009">
        <v>17007</v>
      </c>
      <c r="B17009" t="s">
        <v>28</v>
      </c>
      <c r="C17009">
        <v>2017</v>
      </c>
      <c r="D17009" t="s">
        <v>35</v>
      </c>
      <c r="E17009" t="s">
        <v>204</v>
      </c>
      <c r="F17009">
        <v>1673.1</v>
      </c>
      <c r="G17009" t="s">
        <v>313</v>
      </c>
      <c r="H17009" t="s">
        <v>314</v>
      </c>
      <c r="I17009" t="s">
        <v>315</v>
      </c>
    </row>
    <row r="17010" spans="1:9" x14ac:dyDescent="0.25">
      <c r="A17010">
        <v>17008</v>
      </c>
      <c r="B17010" t="s">
        <v>11</v>
      </c>
      <c r="C17010">
        <v>2017</v>
      </c>
      <c r="D17010" t="s">
        <v>35</v>
      </c>
      <c r="E17010" t="s">
        <v>204</v>
      </c>
      <c r="F17010">
        <v>0.1</v>
      </c>
      <c r="G17010" t="s">
        <v>313</v>
      </c>
      <c r="H17010" t="s">
        <v>314</v>
      </c>
      <c r="I17010" t="s">
        <v>315</v>
      </c>
    </row>
    <row r="17011" spans="1:9" x14ac:dyDescent="0.25">
      <c r="A17011">
        <v>17009</v>
      </c>
      <c r="B17011" t="s">
        <v>12</v>
      </c>
      <c r="C17011">
        <v>2017</v>
      </c>
      <c r="D17011" t="s">
        <v>35</v>
      </c>
      <c r="E17011" t="s">
        <v>204</v>
      </c>
      <c r="F17011">
        <v>0.1</v>
      </c>
      <c r="G17011" t="s">
        <v>313</v>
      </c>
      <c r="H17011" t="s">
        <v>314</v>
      </c>
      <c r="I17011" t="s">
        <v>315</v>
      </c>
    </row>
    <row r="17012" spans="1:9" x14ac:dyDescent="0.25">
      <c r="A17012">
        <v>17010</v>
      </c>
      <c r="B17012" t="s">
        <v>7</v>
      </c>
      <c r="C17012">
        <v>2017</v>
      </c>
      <c r="D17012" t="s">
        <v>35</v>
      </c>
      <c r="E17012" t="s">
        <v>204</v>
      </c>
      <c r="F17012">
        <v>0.1</v>
      </c>
      <c r="G17012" t="s">
        <v>313</v>
      </c>
      <c r="H17012" t="s">
        <v>314</v>
      </c>
      <c r="I17012" t="s">
        <v>315</v>
      </c>
    </row>
    <row r="17013" spans="1:9" x14ac:dyDescent="0.25">
      <c r="A17013">
        <v>17011</v>
      </c>
      <c r="B17013" t="s">
        <v>18</v>
      </c>
      <c r="C17013">
        <v>2017</v>
      </c>
      <c r="D17013" t="s">
        <v>35</v>
      </c>
      <c r="E17013" t="s">
        <v>204</v>
      </c>
      <c r="F17013">
        <v>0.1</v>
      </c>
      <c r="G17013" t="s">
        <v>313</v>
      </c>
      <c r="H17013" t="s">
        <v>314</v>
      </c>
      <c r="I17013" t="s">
        <v>315</v>
      </c>
    </row>
    <row r="17014" spans="1:9" x14ac:dyDescent="0.25">
      <c r="A17014">
        <v>17012</v>
      </c>
      <c r="B17014" t="s">
        <v>23</v>
      </c>
      <c r="C17014">
        <v>2017</v>
      </c>
      <c r="D17014" t="s">
        <v>35</v>
      </c>
      <c r="E17014" t="s">
        <v>204</v>
      </c>
      <c r="F17014">
        <v>1079.5999999999999</v>
      </c>
      <c r="G17014" t="s">
        <v>313</v>
      </c>
      <c r="H17014" t="s">
        <v>314</v>
      </c>
      <c r="I17014" t="s">
        <v>315</v>
      </c>
    </row>
    <row r="17015" spans="1:9" x14ac:dyDescent="0.25">
      <c r="A17015">
        <v>17013</v>
      </c>
      <c r="B17015" t="s">
        <v>14</v>
      </c>
      <c r="C17015">
        <v>2017</v>
      </c>
      <c r="D17015" t="s">
        <v>35</v>
      </c>
      <c r="E17015" t="s">
        <v>204</v>
      </c>
      <c r="F17015">
        <v>0.1</v>
      </c>
      <c r="G17015" t="s">
        <v>313</v>
      </c>
      <c r="H17015" t="s">
        <v>314</v>
      </c>
      <c r="I17015" t="s">
        <v>315</v>
      </c>
    </row>
    <row r="17016" spans="1:9" x14ac:dyDescent="0.25">
      <c r="A17016">
        <v>17014</v>
      </c>
      <c r="B17016" t="s">
        <v>17</v>
      </c>
      <c r="C17016">
        <v>2017</v>
      </c>
      <c r="D17016" t="s">
        <v>35</v>
      </c>
      <c r="E17016" t="s">
        <v>204</v>
      </c>
      <c r="F17016">
        <v>0.1</v>
      </c>
      <c r="G17016" t="s">
        <v>313</v>
      </c>
      <c r="H17016" t="s">
        <v>314</v>
      </c>
      <c r="I17016" t="s">
        <v>315</v>
      </c>
    </row>
    <row r="17017" spans="1:9" x14ac:dyDescent="0.25">
      <c r="A17017">
        <v>17015</v>
      </c>
      <c r="B17017" t="s">
        <v>19</v>
      </c>
      <c r="C17017">
        <v>2017</v>
      </c>
      <c r="D17017" t="s">
        <v>35</v>
      </c>
      <c r="E17017" t="s">
        <v>204</v>
      </c>
      <c r="F17017">
        <v>0.6</v>
      </c>
      <c r="G17017" t="s">
        <v>313</v>
      </c>
      <c r="H17017" t="s">
        <v>314</v>
      </c>
      <c r="I17017" t="s">
        <v>315</v>
      </c>
    </row>
    <row r="17018" spans="1:9" x14ac:dyDescent="0.25">
      <c r="A17018">
        <v>17016</v>
      </c>
      <c r="B17018" t="s">
        <v>27</v>
      </c>
      <c r="C17018">
        <v>2017</v>
      </c>
      <c r="D17018" t="s">
        <v>35</v>
      </c>
      <c r="E17018" t="s">
        <v>204</v>
      </c>
      <c r="F17018">
        <v>0.1</v>
      </c>
      <c r="G17018" t="s">
        <v>313</v>
      </c>
      <c r="H17018" t="s">
        <v>314</v>
      </c>
      <c r="I17018" t="s">
        <v>315</v>
      </c>
    </row>
    <row r="17019" spans="1:9" x14ac:dyDescent="0.25">
      <c r="A17019">
        <v>17017</v>
      </c>
      <c r="B17019" t="s">
        <v>13</v>
      </c>
      <c r="C17019">
        <v>2017</v>
      </c>
      <c r="D17019" t="s">
        <v>35</v>
      </c>
      <c r="E17019" t="s">
        <v>204</v>
      </c>
      <c r="F17019">
        <v>0.1</v>
      </c>
      <c r="G17019" t="s">
        <v>313</v>
      </c>
      <c r="H17019" t="s">
        <v>314</v>
      </c>
      <c r="I17019" t="s">
        <v>315</v>
      </c>
    </row>
    <row r="17020" spans="1:9" x14ac:dyDescent="0.25">
      <c r="A17020">
        <v>17018</v>
      </c>
      <c r="B17020" t="s">
        <v>4</v>
      </c>
      <c r="C17020">
        <v>2017</v>
      </c>
      <c r="D17020" t="s">
        <v>35</v>
      </c>
      <c r="E17020" t="s">
        <v>204</v>
      </c>
      <c r="F17020">
        <v>0.1</v>
      </c>
      <c r="G17020" t="s">
        <v>313</v>
      </c>
      <c r="H17020" t="s">
        <v>314</v>
      </c>
      <c r="I17020" t="s">
        <v>315</v>
      </c>
    </row>
    <row r="17021" spans="1:9" x14ac:dyDescent="0.25">
      <c r="A17021">
        <v>17019</v>
      </c>
      <c r="B17021" t="s">
        <v>6</v>
      </c>
      <c r="C17021">
        <v>2017</v>
      </c>
      <c r="D17021" t="s">
        <v>35</v>
      </c>
      <c r="E17021" t="s">
        <v>204</v>
      </c>
      <c r="F17021">
        <v>-161.9</v>
      </c>
      <c r="G17021" t="s">
        <v>313</v>
      </c>
      <c r="H17021" t="s">
        <v>314</v>
      </c>
      <c r="I17021" t="s">
        <v>315</v>
      </c>
    </row>
    <row r="17022" spans="1:9" x14ac:dyDescent="0.25">
      <c r="A17022">
        <v>17020</v>
      </c>
      <c r="B17022" t="s">
        <v>9</v>
      </c>
      <c r="C17022">
        <v>2017</v>
      </c>
      <c r="D17022" t="s">
        <v>35</v>
      </c>
      <c r="E17022" t="s">
        <v>204</v>
      </c>
      <c r="F17022">
        <v>-2590.9</v>
      </c>
      <c r="G17022" t="s">
        <v>313</v>
      </c>
      <c r="H17022" t="s">
        <v>314</v>
      </c>
      <c r="I17022" t="s">
        <v>315</v>
      </c>
    </row>
    <row r="17023" spans="1:9" x14ac:dyDescent="0.25">
      <c r="A17023">
        <v>17021</v>
      </c>
      <c r="B17023" t="s">
        <v>10</v>
      </c>
      <c r="C17023">
        <v>2017</v>
      </c>
      <c r="D17023" t="s">
        <v>35</v>
      </c>
      <c r="E17023" t="s">
        <v>204</v>
      </c>
      <c r="F17023">
        <v>0.6</v>
      </c>
      <c r="G17023" t="s">
        <v>313</v>
      </c>
      <c r="H17023" t="s">
        <v>314</v>
      </c>
      <c r="I17023" t="s">
        <v>315</v>
      </c>
    </row>
    <row r="17024" spans="1:9" x14ac:dyDescent="0.25">
      <c r="A17024">
        <v>17022</v>
      </c>
      <c r="B17024" t="s">
        <v>3</v>
      </c>
      <c r="C17024">
        <v>2017</v>
      </c>
      <c r="D17024" t="s">
        <v>35</v>
      </c>
      <c r="E17024" t="s">
        <v>204</v>
      </c>
      <c r="F17024">
        <v>0.1</v>
      </c>
      <c r="G17024" t="s">
        <v>313</v>
      </c>
      <c r="H17024" t="s">
        <v>314</v>
      </c>
      <c r="I17024" t="s">
        <v>315</v>
      </c>
    </row>
    <row r="17025" spans="1:9" x14ac:dyDescent="0.25">
      <c r="A17025">
        <v>17023</v>
      </c>
      <c r="B17025" t="s">
        <v>25</v>
      </c>
      <c r="C17025">
        <v>2017</v>
      </c>
      <c r="D17025" t="s">
        <v>35</v>
      </c>
      <c r="E17025" t="s">
        <v>204</v>
      </c>
      <c r="F17025">
        <v>-0.4</v>
      </c>
      <c r="G17025" t="s">
        <v>313</v>
      </c>
      <c r="H17025" t="s">
        <v>314</v>
      </c>
      <c r="I17025" t="s">
        <v>315</v>
      </c>
    </row>
    <row r="17026" spans="1:9" x14ac:dyDescent="0.25">
      <c r="A17026">
        <v>17024</v>
      </c>
      <c r="B17026" t="s">
        <v>8</v>
      </c>
      <c r="C17026">
        <v>2017</v>
      </c>
      <c r="D17026" t="s">
        <v>35</v>
      </c>
      <c r="E17026" t="s">
        <v>205</v>
      </c>
      <c r="F17026">
        <v>0</v>
      </c>
      <c r="G17026" t="s">
        <v>316</v>
      </c>
      <c r="H17026" t="s">
        <v>314</v>
      </c>
      <c r="I17026" t="s">
        <v>315</v>
      </c>
    </row>
    <row r="17027" spans="1:9" x14ac:dyDescent="0.25">
      <c r="A17027">
        <v>17025</v>
      </c>
      <c r="B17027" t="s">
        <v>22</v>
      </c>
      <c r="C17027">
        <v>2017</v>
      </c>
      <c r="D17027" t="s">
        <v>35</v>
      </c>
      <c r="E17027" t="s">
        <v>205</v>
      </c>
      <c r="F17027">
        <v>0</v>
      </c>
      <c r="G17027" t="s">
        <v>316</v>
      </c>
      <c r="H17027" t="s">
        <v>314</v>
      </c>
      <c r="I17027" t="s">
        <v>315</v>
      </c>
    </row>
    <row r="17028" spans="1:9" x14ac:dyDescent="0.25">
      <c r="A17028">
        <v>17026</v>
      </c>
      <c r="B17028" t="s">
        <v>15</v>
      </c>
      <c r="C17028">
        <v>2017</v>
      </c>
      <c r="D17028" t="s">
        <v>35</v>
      </c>
      <c r="E17028" t="s">
        <v>205</v>
      </c>
      <c r="F17028">
        <v>0</v>
      </c>
      <c r="G17028" t="s">
        <v>316</v>
      </c>
      <c r="H17028" t="s">
        <v>314</v>
      </c>
      <c r="I17028" t="s">
        <v>315</v>
      </c>
    </row>
    <row r="17029" spans="1:9" x14ac:dyDescent="0.25">
      <c r="A17029">
        <v>17027</v>
      </c>
      <c r="B17029" t="s">
        <v>20</v>
      </c>
      <c r="C17029">
        <v>2017</v>
      </c>
      <c r="D17029" t="s">
        <v>35</v>
      </c>
      <c r="E17029" t="s">
        <v>205</v>
      </c>
      <c r="F17029">
        <v>0</v>
      </c>
      <c r="G17029" t="s">
        <v>316</v>
      </c>
      <c r="H17029" t="s">
        <v>314</v>
      </c>
      <c r="I17029" t="s">
        <v>315</v>
      </c>
    </row>
    <row r="17030" spans="1:9" x14ac:dyDescent="0.25">
      <c r="A17030">
        <v>17028</v>
      </c>
      <c r="B17030" t="s">
        <v>30</v>
      </c>
      <c r="C17030">
        <v>2017</v>
      </c>
      <c r="D17030" t="s">
        <v>35</v>
      </c>
      <c r="E17030" t="s">
        <v>205</v>
      </c>
      <c r="F17030">
        <v>0</v>
      </c>
      <c r="G17030" t="s">
        <v>316</v>
      </c>
      <c r="H17030" t="s">
        <v>314</v>
      </c>
      <c r="I17030" t="s">
        <v>315</v>
      </c>
    </row>
    <row r="17031" spans="1:9" x14ac:dyDescent="0.25">
      <c r="A17031">
        <v>17029</v>
      </c>
      <c r="B17031" t="s">
        <v>21</v>
      </c>
      <c r="C17031">
        <v>2017</v>
      </c>
      <c r="D17031" t="s">
        <v>35</v>
      </c>
      <c r="E17031" t="s">
        <v>205</v>
      </c>
      <c r="F17031">
        <v>0</v>
      </c>
      <c r="G17031" t="s">
        <v>316</v>
      </c>
      <c r="H17031" t="s">
        <v>314</v>
      </c>
      <c r="I17031" t="s">
        <v>315</v>
      </c>
    </row>
    <row r="17032" spans="1:9" x14ac:dyDescent="0.25">
      <c r="A17032">
        <v>17030</v>
      </c>
      <c r="B17032" t="s">
        <v>16</v>
      </c>
      <c r="C17032">
        <v>2017</v>
      </c>
      <c r="D17032" t="s">
        <v>35</v>
      </c>
      <c r="E17032" t="s">
        <v>205</v>
      </c>
      <c r="F17032">
        <v>0</v>
      </c>
      <c r="G17032" t="s">
        <v>316</v>
      </c>
      <c r="H17032" t="s">
        <v>314</v>
      </c>
      <c r="I17032" t="s">
        <v>315</v>
      </c>
    </row>
    <row r="17033" spans="1:9" x14ac:dyDescent="0.25">
      <c r="A17033">
        <v>17031</v>
      </c>
      <c r="B17033" t="s">
        <v>29</v>
      </c>
      <c r="C17033">
        <v>2017</v>
      </c>
      <c r="D17033" t="s">
        <v>35</v>
      </c>
      <c r="E17033" t="s">
        <v>205</v>
      </c>
      <c r="F17033">
        <v>0</v>
      </c>
      <c r="G17033" t="s">
        <v>316</v>
      </c>
      <c r="H17033" t="s">
        <v>314</v>
      </c>
      <c r="I17033" t="s">
        <v>315</v>
      </c>
    </row>
    <row r="17034" spans="1:9" x14ac:dyDescent="0.25">
      <c r="A17034">
        <v>17032</v>
      </c>
      <c r="B17034" t="s">
        <v>31</v>
      </c>
      <c r="C17034">
        <v>2017</v>
      </c>
      <c r="D17034" t="s">
        <v>35</v>
      </c>
      <c r="E17034" t="s">
        <v>205</v>
      </c>
      <c r="F17034">
        <v>0</v>
      </c>
      <c r="G17034" t="s">
        <v>316</v>
      </c>
      <c r="H17034" t="s">
        <v>314</v>
      </c>
      <c r="I17034" t="s">
        <v>315</v>
      </c>
    </row>
    <row r="17035" spans="1:9" x14ac:dyDescent="0.25">
      <c r="A17035">
        <v>17033</v>
      </c>
      <c r="B17035" t="s">
        <v>24</v>
      </c>
      <c r="C17035">
        <v>2017</v>
      </c>
      <c r="D17035" t="s">
        <v>35</v>
      </c>
      <c r="E17035" t="s">
        <v>205</v>
      </c>
      <c r="F17035">
        <v>0</v>
      </c>
      <c r="G17035" t="s">
        <v>316</v>
      </c>
      <c r="H17035" t="s">
        <v>314</v>
      </c>
      <c r="I17035" t="s">
        <v>315</v>
      </c>
    </row>
    <row r="17036" spans="1:9" x14ac:dyDescent="0.25">
      <c r="A17036">
        <v>17034</v>
      </c>
      <c r="B17036" t="s">
        <v>5</v>
      </c>
      <c r="C17036">
        <v>2017</v>
      </c>
      <c r="D17036" t="s">
        <v>35</v>
      </c>
      <c r="E17036" t="s">
        <v>205</v>
      </c>
      <c r="F17036">
        <v>0</v>
      </c>
      <c r="G17036" t="s">
        <v>316</v>
      </c>
      <c r="H17036" t="s">
        <v>314</v>
      </c>
      <c r="I17036" t="s">
        <v>315</v>
      </c>
    </row>
    <row r="17037" spans="1:9" x14ac:dyDescent="0.25">
      <c r="A17037">
        <v>17035</v>
      </c>
      <c r="B17037" t="s">
        <v>26</v>
      </c>
      <c r="C17037">
        <v>2017</v>
      </c>
      <c r="D17037" t="s">
        <v>35</v>
      </c>
      <c r="E17037" t="s">
        <v>205</v>
      </c>
      <c r="F17037">
        <v>0</v>
      </c>
      <c r="G17037" t="s">
        <v>316</v>
      </c>
      <c r="H17037" t="s">
        <v>314</v>
      </c>
      <c r="I17037" t="s">
        <v>315</v>
      </c>
    </row>
    <row r="17038" spans="1:9" x14ac:dyDescent="0.25">
      <c r="A17038">
        <v>17036</v>
      </c>
      <c r="B17038" t="s">
        <v>28</v>
      </c>
      <c r="C17038">
        <v>2017</v>
      </c>
      <c r="D17038" t="s">
        <v>35</v>
      </c>
      <c r="E17038" t="s">
        <v>205</v>
      </c>
      <c r="F17038">
        <v>0.16</v>
      </c>
      <c r="G17038" t="s">
        <v>316</v>
      </c>
      <c r="H17038" t="s">
        <v>314</v>
      </c>
      <c r="I17038" t="s">
        <v>315</v>
      </c>
    </row>
    <row r="17039" spans="1:9" x14ac:dyDescent="0.25">
      <c r="A17039">
        <v>17037</v>
      </c>
      <c r="B17039" t="s">
        <v>11</v>
      </c>
      <c r="C17039">
        <v>2017</v>
      </c>
      <c r="D17039" t="s">
        <v>35</v>
      </c>
      <c r="E17039" t="s">
        <v>205</v>
      </c>
      <c r="F17039">
        <v>0</v>
      </c>
      <c r="G17039" t="s">
        <v>316</v>
      </c>
      <c r="H17039" t="s">
        <v>314</v>
      </c>
      <c r="I17039" t="s">
        <v>315</v>
      </c>
    </row>
    <row r="17040" spans="1:9" x14ac:dyDescent="0.25">
      <c r="A17040">
        <v>17038</v>
      </c>
      <c r="B17040" t="s">
        <v>12</v>
      </c>
      <c r="C17040">
        <v>2017</v>
      </c>
      <c r="D17040" t="s">
        <v>35</v>
      </c>
      <c r="E17040" t="s">
        <v>205</v>
      </c>
      <c r="F17040">
        <v>0</v>
      </c>
      <c r="G17040" t="s">
        <v>316</v>
      </c>
      <c r="H17040" t="s">
        <v>314</v>
      </c>
      <c r="I17040" t="s">
        <v>315</v>
      </c>
    </row>
    <row r="17041" spans="1:9" x14ac:dyDescent="0.25">
      <c r="A17041">
        <v>17039</v>
      </c>
      <c r="B17041" t="s">
        <v>7</v>
      </c>
      <c r="C17041">
        <v>2017</v>
      </c>
      <c r="D17041" t="s">
        <v>35</v>
      </c>
      <c r="E17041" t="s">
        <v>205</v>
      </c>
      <c r="F17041">
        <v>0</v>
      </c>
      <c r="G17041" t="s">
        <v>316</v>
      </c>
      <c r="H17041" t="s">
        <v>314</v>
      </c>
      <c r="I17041" t="s">
        <v>315</v>
      </c>
    </row>
    <row r="17042" spans="1:9" x14ac:dyDescent="0.25">
      <c r="A17042">
        <v>17040</v>
      </c>
      <c r="B17042" t="s">
        <v>18</v>
      </c>
      <c r="C17042">
        <v>2017</v>
      </c>
      <c r="D17042" t="s">
        <v>35</v>
      </c>
      <c r="E17042" t="s">
        <v>205</v>
      </c>
      <c r="F17042">
        <v>0</v>
      </c>
      <c r="G17042" t="s">
        <v>316</v>
      </c>
      <c r="H17042" t="s">
        <v>314</v>
      </c>
      <c r="I17042" t="s">
        <v>315</v>
      </c>
    </row>
    <row r="17043" spans="1:9" x14ac:dyDescent="0.25">
      <c r="A17043">
        <v>17041</v>
      </c>
      <c r="B17043" t="s">
        <v>23</v>
      </c>
      <c r="C17043">
        <v>2017</v>
      </c>
      <c r="D17043" t="s">
        <v>35</v>
      </c>
      <c r="E17043" t="s">
        <v>205</v>
      </c>
      <c r="F17043">
        <v>0.11</v>
      </c>
      <c r="G17043" t="s">
        <v>316</v>
      </c>
      <c r="H17043" t="s">
        <v>314</v>
      </c>
      <c r="I17043" t="s">
        <v>315</v>
      </c>
    </row>
    <row r="17044" spans="1:9" x14ac:dyDescent="0.25">
      <c r="A17044">
        <v>17042</v>
      </c>
      <c r="B17044" t="s">
        <v>14</v>
      </c>
      <c r="C17044">
        <v>2017</v>
      </c>
      <c r="D17044" t="s">
        <v>35</v>
      </c>
      <c r="E17044" t="s">
        <v>205</v>
      </c>
      <c r="F17044">
        <v>0</v>
      </c>
      <c r="G17044" t="s">
        <v>316</v>
      </c>
      <c r="H17044" t="s">
        <v>314</v>
      </c>
      <c r="I17044" t="s">
        <v>315</v>
      </c>
    </row>
    <row r="17045" spans="1:9" x14ac:dyDescent="0.25">
      <c r="A17045">
        <v>17043</v>
      </c>
      <c r="B17045" t="s">
        <v>17</v>
      </c>
      <c r="C17045">
        <v>2017</v>
      </c>
      <c r="D17045" t="s">
        <v>35</v>
      </c>
      <c r="E17045" t="s">
        <v>205</v>
      </c>
      <c r="F17045">
        <v>0</v>
      </c>
      <c r="G17045" t="s">
        <v>316</v>
      </c>
      <c r="H17045" t="s">
        <v>314</v>
      </c>
      <c r="I17045" t="s">
        <v>315</v>
      </c>
    </row>
    <row r="17046" spans="1:9" x14ac:dyDescent="0.25">
      <c r="A17046">
        <v>17044</v>
      </c>
      <c r="B17046" t="s">
        <v>19</v>
      </c>
      <c r="C17046">
        <v>2017</v>
      </c>
      <c r="D17046" t="s">
        <v>35</v>
      </c>
      <c r="E17046" t="s">
        <v>205</v>
      </c>
      <c r="F17046">
        <v>0</v>
      </c>
      <c r="G17046" t="s">
        <v>316</v>
      </c>
      <c r="H17046" t="s">
        <v>314</v>
      </c>
      <c r="I17046" t="s">
        <v>315</v>
      </c>
    </row>
    <row r="17047" spans="1:9" x14ac:dyDescent="0.25">
      <c r="A17047">
        <v>17045</v>
      </c>
      <c r="B17047" t="s">
        <v>27</v>
      </c>
      <c r="C17047">
        <v>2017</v>
      </c>
      <c r="D17047" t="s">
        <v>35</v>
      </c>
      <c r="E17047" t="s">
        <v>205</v>
      </c>
      <c r="F17047">
        <v>0</v>
      </c>
      <c r="G17047" t="s">
        <v>316</v>
      </c>
      <c r="H17047" t="s">
        <v>314</v>
      </c>
      <c r="I17047" t="s">
        <v>315</v>
      </c>
    </row>
    <row r="17048" spans="1:9" x14ac:dyDescent="0.25">
      <c r="A17048">
        <v>17046</v>
      </c>
      <c r="B17048" t="s">
        <v>13</v>
      </c>
      <c r="C17048">
        <v>2017</v>
      </c>
      <c r="D17048" t="s">
        <v>35</v>
      </c>
      <c r="E17048" t="s">
        <v>205</v>
      </c>
      <c r="F17048">
        <v>0</v>
      </c>
      <c r="G17048" t="s">
        <v>316</v>
      </c>
      <c r="H17048" t="s">
        <v>314</v>
      </c>
      <c r="I17048" t="s">
        <v>315</v>
      </c>
    </row>
    <row r="17049" spans="1:9" x14ac:dyDescent="0.25">
      <c r="A17049">
        <v>17047</v>
      </c>
      <c r="B17049" t="s">
        <v>4</v>
      </c>
      <c r="C17049">
        <v>2017</v>
      </c>
      <c r="D17049" t="s">
        <v>35</v>
      </c>
      <c r="E17049" t="s">
        <v>205</v>
      </c>
      <c r="F17049">
        <v>0</v>
      </c>
      <c r="G17049" t="s">
        <v>316</v>
      </c>
      <c r="H17049" t="s">
        <v>314</v>
      </c>
      <c r="I17049" t="s">
        <v>315</v>
      </c>
    </row>
    <row r="17050" spans="1:9" x14ac:dyDescent="0.25">
      <c r="A17050">
        <v>17048</v>
      </c>
      <c r="B17050" t="s">
        <v>6</v>
      </c>
      <c r="C17050">
        <v>2017</v>
      </c>
      <c r="D17050" t="s">
        <v>35</v>
      </c>
      <c r="E17050" t="s">
        <v>205</v>
      </c>
      <c r="F17050">
        <v>-0.02</v>
      </c>
      <c r="G17050" t="s">
        <v>316</v>
      </c>
      <c r="H17050" t="s">
        <v>314</v>
      </c>
      <c r="I17050" t="s">
        <v>315</v>
      </c>
    </row>
    <row r="17051" spans="1:9" x14ac:dyDescent="0.25">
      <c r="A17051">
        <v>17049</v>
      </c>
      <c r="B17051" t="s">
        <v>9</v>
      </c>
      <c r="C17051">
        <v>2017</v>
      </c>
      <c r="D17051" t="s">
        <v>35</v>
      </c>
      <c r="E17051" t="s">
        <v>205</v>
      </c>
      <c r="F17051">
        <v>-0.25</v>
      </c>
      <c r="G17051" t="s">
        <v>316</v>
      </c>
      <c r="H17051" t="s">
        <v>314</v>
      </c>
      <c r="I17051" t="s">
        <v>315</v>
      </c>
    </row>
    <row r="17052" spans="1:9" x14ac:dyDescent="0.25">
      <c r="A17052">
        <v>17050</v>
      </c>
      <c r="B17052" t="s">
        <v>10</v>
      </c>
      <c r="C17052">
        <v>2017</v>
      </c>
      <c r="D17052" t="s">
        <v>35</v>
      </c>
      <c r="E17052" t="s">
        <v>205</v>
      </c>
      <c r="F17052">
        <v>0</v>
      </c>
      <c r="G17052" t="s">
        <v>316</v>
      </c>
      <c r="H17052" t="s">
        <v>314</v>
      </c>
      <c r="I17052" t="s">
        <v>315</v>
      </c>
    </row>
    <row r="17053" spans="1:9" x14ac:dyDescent="0.25">
      <c r="A17053">
        <v>17051</v>
      </c>
      <c r="B17053" t="s">
        <v>3</v>
      </c>
      <c r="C17053">
        <v>2017</v>
      </c>
      <c r="D17053" t="s">
        <v>35</v>
      </c>
      <c r="E17053" t="s">
        <v>205</v>
      </c>
      <c r="F17053">
        <v>0</v>
      </c>
      <c r="G17053" t="s">
        <v>316</v>
      </c>
      <c r="H17053" t="s">
        <v>314</v>
      </c>
      <c r="I17053" t="s">
        <v>315</v>
      </c>
    </row>
    <row r="17054" spans="1:9" x14ac:dyDescent="0.25">
      <c r="A17054">
        <v>17052</v>
      </c>
      <c r="B17054" t="s">
        <v>25</v>
      </c>
      <c r="C17054">
        <v>2017</v>
      </c>
      <c r="D17054" t="s">
        <v>35</v>
      </c>
      <c r="E17054" t="s">
        <v>205</v>
      </c>
      <c r="F17054">
        <v>0</v>
      </c>
      <c r="G17054" t="s">
        <v>316</v>
      </c>
      <c r="H17054" t="s">
        <v>314</v>
      </c>
      <c r="I17054" t="s">
        <v>315</v>
      </c>
    </row>
    <row r="17055" spans="1:9" x14ac:dyDescent="0.25">
      <c r="A17055">
        <v>17053</v>
      </c>
      <c r="B17055" t="s">
        <v>8</v>
      </c>
      <c r="C17055">
        <v>2018</v>
      </c>
      <c r="D17055" t="s">
        <v>35</v>
      </c>
      <c r="E17055" t="s">
        <v>312</v>
      </c>
      <c r="F17055">
        <v>1016492</v>
      </c>
      <c r="G17055" t="s">
        <v>313</v>
      </c>
      <c r="H17055" t="s">
        <v>314</v>
      </c>
      <c r="I17055" t="s">
        <v>315</v>
      </c>
    </row>
    <row r="17056" spans="1:9" x14ac:dyDescent="0.25">
      <c r="A17056">
        <v>17054</v>
      </c>
      <c r="B17056" t="s">
        <v>22</v>
      </c>
      <c r="C17056">
        <v>2018</v>
      </c>
      <c r="D17056" t="s">
        <v>35</v>
      </c>
      <c r="E17056" t="s">
        <v>312</v>
      </c>
      <c r="F17056">
        <v>1016492</v>
      </c>
      <c r="G17056" t="s">
        <v>313</v>
      </c>
      <c r="H17056" t="s">
        <v>314</v>
      </c>
      <c r="I17056" t="s">
        <v>315</v>
      </c>
    </row>
    <row r="17057" spans="1:9" x14ac:dyDescent="0.25">
      <c r="A17057">
        <v>17055</v>
      </c>
      <c r="B17057" t="s">
        <v>15</v>
      </c>
      <c r="C17057">
        <v>2018</v>
      </c>
      <c r="D17057" t="s">
        <v>35</v>
      </c>
      <c r="E17057" t="s">
        <v>312</v>
      </c>
      <c r="F17057">
        <v>1014908</v>
      </c>
      <c r="G17057" t="s">
        <v>313</v>
      </c>
      <c r="H17057" t="s">
        <v>314</v>
      </c>
      <c r="I17057" t="s">
        <v>315</v>
      </c>
    </row>
    <row r="17058" spans="1:9" x14ac:dyDescent="0.25">
      <c r="A17058">
        <v>17056</v>
      </c>
      <c r="B17058" t="s">
        <v>20</v>
      </c>
      <c r="C17058">
        <v>2018</v>
      </c>
      <c r="D17058" t="s">
        <v>35</v>
      </c>
      <c r="E17058" t="s">
        <v>312</v>
      </c>
      <c r="F17058">
        <v>1012871</v>
      </c>
      <c r="G17058" t="s">
        <v>313</v>
      </c>
      <c r="H17058" t="s">
        <v>314</v>
      </c>
      <c r="I17058" t="s">
        <v>315</v>
      </c>
    </row>
    <row r="17059" spans="1:9" x14ac:dyDescent="0.25">
      <c r="A17059">
        <v>17057</v>
      </c>
      <c r="B17059" t="s">
        <v>30</v>
      </c>
      <c r="C17059">
        <v>2018</v>
      </c>
      <c r="D17059" t="s">
        <v>35</v>
      </c>
      <c r="E17059" t="s">
        <v>312</v>
      </c>
      <c r="F17059">
        <v>1022445</v>
      </c>
      <c r="G17059" t="s">
        <v>313</v>
      </c>
      <c r="H17059" t="s">
        <v>314</v>
      </c>
      <c r="I17059" t="s">
        <v>315</v>
      </c>
    </row>
    <row r="17060" spans="1:9" x14ac:dyDescent="0.25">
      <c r="A17060">
        <v>17058</v>
      </c>
      <c r="B17060" t="s">
        <v>21</v>
      </c>
      <c r="C17060">
        <v>2018</v>
      </c>
      <c r="D17060" t="s">
        <v>35</v>
      </c>
      <c r="E17060" t="s">
        <v>312</v>
      </c>
      <c r="F17060">
        <v>1016772</v>
      </c>
      <c r="G17060" t="s">
        <v>313</v>
      </c>
      <c r="H17060" t="s">
        <v>314</v>
      </c>
      <c r="I17060" t="s">
        <v>315</v>
      </c>
    </row>
    <row r="17061" spans="1:9" x14ac:dyDescent="0.25">
      <c r="A17061">
        <v>17059</v>
      </c>
      <c r="B17061" t="s">
        <v>16</v>
      </c>
      <c r="C17061">
        <v>2018</v>
      </c>
      <c r="D17061" t="s">
        <v>35</v>
      </c>
      <c r="E17061" t="s">
        <v>312</v>
      </c>
      <c r="F17061">
        <v>1020593</v>
      </c>
      <c r="G17061" t="s">
        <v>313</v>
      </c>
      <c r="H17061" t="s">
        <v>314</v>
      </c>
      <c r="I17061" t="s">
        <v>315</v>
      </c>
    </row>
    <row r="17062" spans="1:9" x14ac:dyDescent="0.25">
      <c r="A17062">
        <v>17060</v>
      </c>
      <c r="B17062" t="s">
        <v>29</v>
      </c>
      <c r="C17062">
        <v>2018</v>
      </c>
      <c r="D17062" t="s">
        <v>35</v>
      </c>
      <c r="E17062" t="s">
        <v>312</v>
      </c>
      <c r="F17062">
        <v>1011927</v>
      </c>
      <c r="G17062" t="s">
        <v>313</v>
      </c>
      <c r="H17062" t="s">
        <v>314</v>
      </c>
      <c r="I17062" t="s">
        <v>315</v>
      </c>
    </row>
    <row r="17063" spans="1:9" x14ac:dyDescent="0.25">
      <c r="A17063">
        <v>17061</v>
      </c>
      <c r="B17063" t="s">
        <v>31</v>
      </c>
      <c r="C17063">
        <v>2018</v>
      </c>
      <c r="D17063" t="s">
        <v>35</v>
      </c>
      <c r="E17063" t="s">
        <v>312</v>
      </c>
      <c r="F17063">
        <v>1022879</v>
      </c>
      <c r="G17063" t="s">
        <v>313</v>
      </c>
      <c r="H17063" t="s">
        <v>314</v>
      </c>
      <c r="I17063" t="s">
        <v>315</v>
      </c>
    </row>
    <row r="17064" spans="1:9" x14ac:dyDescent="0.25">
      <c r="A17064">
        <v>17062</v>
      </c>
      <c r="B17064" t="s">
        <v>24</v>
      </c>
      <c r="C17064">
        <v>2018</v>
      </c>
      <c r="D17064" t="s">
        <v>35</v>
      </c>
      <c r="E17064" t="s">
        <v>312</v>
      </c>
      <c r="F17064">
        <v>1018994</v>
      </c>
      <c r="G17064" t="s">
        <v>313</v>
      </c>
      <c r="H17064" t="s">
        <v>314</v>
      </c>
      <c r="I17064" t="s">
        <v>315</v>
      </c>
    </row>
    <row r="17065" spans="1:9" x14ac:dyDescent="0.25">
      <c r="A17065">
        <v>17063</v>
      </c>
      <c r="B17065" t="s">
        <v>5</v>
      </c>
      <c r="C17065">
        <v>2018</v>
      </c>
      <c r="D17065" t="s">
        <v>35</v>
      </c>
      <c r="E17065" t="s">
        <v>312</v>
      </c>
      <c r="F17065">
        <v>1015243</v>
      </c>
      <c r="G17065" t="s">
        <v>313</v>
      </c>
      <c r="H17065" t="s">
        <v>314</v>
      </c>
      <c r="I17065" t="s">
        <v>315</v>
      </c>
    </row>
    <row r="17066" spans="1:9" x14ac:dyDescent="0.25">
      <c r="A17066">
        <v>17064</v>
      </c>
      <c r="B17066" t="s">
        <v>26</v>
      </c>
      <c r="C17066">
        <v>2018</v>
      </c>
      <c r="D17066" t="s">
        <v>35</v>
      </c>
      <c r="E17066" t="s">
        <v>312</v>
      </c>
      <c r="F17066">
        <v>1009988</v>
      </c>
      <c r="G17066" t="s">
        <v>313</v>
      </c>
      <c r="H17066" t="s">
        <v>314</v>
      </c>
      <c r="I17066" t="s">
        <v>315</v>
      </c>
    </row>
    <row r="17067" spans="1:9" x14ac:dyDescent="0.25">
      <c r="A17067">
        <v>17065</v>
      </c>
      <c r="B17067" t="s">
        <v>28</v>
      </c>
      <c r="C17067">
        <v>2018</v>
      </c>
      <c r="D17067" t="s">
        <v>35</v>
      </c>
      <c r="E17067" t="s">
        <v>312</v>
      </c>
      <c r="F17067">
        <v>1022844</v>
      </c>
      <c r="G17067" t="s">
        <v>313</v>
      </c>
      <c r="H17067" t="s">
        <v>314</v>
      </c>
      <c r="I17067" t="s">
        <v>315</v>
      </c>
    </row>
    <row r="17068" spans="1:9" x14ac:dyDescent="0.25">
      <c r="A17068">
        <v>17066</v>
      </c>
      <c r="B17068" t="s">
        <v>11</v>
      </c>
      <c r="C17068">
        <v>2018</v>
      </c>
      <c r="D17068" t="s">
        <v>35</v>
      </c>
      <c r="E17068" t="s">
        <v>312</v>
      </c>
      <c r="F17068">
        <v>1015322</v>
      </c>
      <c r="G17068" t="s">
        <v>313</v>
      </c>
      <c r="H17068" t="s">
        <v>314</v>
      </c>
      <c r="I17068" t="s">
        <v>315</v>
      </c>
    </row>
    <row r="17069" spans="1:9" x14ac:dyDescent="0.25">
      <c r="A17069">
        <v>17067</v>
      </c>
      <c r="B17069" t="s">
        <v>12</v>
      </c>
      <c r="C17069">
        <v>2018</v>
      </c>
      <c r="D17069" t="s">
        <v>35</v>
      </c>
      <c r="E17069" t="s">
        <v>312</v>
      </c>
      <c r="F17069">
        <v>1017081</v>
      </c>
      <c r="G17069" t="s">
        <v>313</v>
      </c>
      <c r="H17069" t="s">
        <v>314</v>
      </c>
      <c r="I17069" t="s">
        <v>315</v>
      </c>
    </row>
    <row r="17070" spans="1:9" x14ac:dyDescent="0.25">
      <c r="A17070">
        <v>17068</v>
      </c>
      <c r="B17070" t="s">
        <v>7</v>
      </c>
      <c r="C17070">
        <v>2018</v>
      </c>
      <c r="D17070" t="s">
        <v>35</v>
      </c>
      <c r="E17070" t="s">
        <v>312</v>
      </c>
      <c r="F17070">
        <v>1014525</v>
      </c>
      <c r="G17070" t="s">
        <v>313</v>
      </c>
      <c r="H17070" t="s">
        <v>314</v>
      </c>
      <c r="I17070" t="s">
        <v>315</v>
      </c>
    </row>
    <row r="17071" spans="1:9" x14ac:dyDescent="0.25">
      <c r="A17071">
        <v>17069</v>
      </c>
      <c r="B17071" t="s">
        <v>18</v>
      </c>
      <c r="C17071">
        <v>2018</v>
      </c>
      <c r="D17071" t="s">
        <v>35</v>
      </c>
      <c r="E17071" t="s">
        <v>312</v>
      </c>
      <c r="F17071">
        <v>1011294</v>
      </c>
      <c r="G17071" t="s">
        <v>313</v>
      </c>
      <c r="H17071" t="s">
        <v>314</v>
      </c>
      <c r="I17071" t="s">
        <v>315</v>
      </c>
    </row>
    <row r="17072" spans="1:9" x14ac:dyDescent="0.25">
      <c r="A17072">
        <v>17070</v>
      </c>
      <c r="B17072" t="s">
        <v>23</v>
      </c>
      <c r="C17072">
        <v>2018</v>
      </c>
      <c r="D17072" t="s">
        <v>35</v>
      </c>
      <c r="E17072" t="s">
        <v>312</v>
      </c>
      <c r="F17072">
        <v>1014298</v>
      </c>
      <c r="G17072" t="s">
        <v>313</v>
      </c>
      <c r="H17072" t="s">
        <v>314</v>
      </c>
      <c r="I17072" t="s">
        <v>315</v>
      </c>
    </row>
    <row r="17073" spans="1:9" x14ac:dyDescent="0.25">
      <c r="A17073">
        <v>17071</v>
      </c>
      <c r="B17073" t="s">
        <v>14</v>
      </c>
      <c r="C17073">
        <v>2018</v>
      </c>
      <c r="D17073" t="s">
        <v>35</v>
      </c>
      <c r="E17073" t="s">
        <v>312</v>
      </c>
      <c r="F17073">
        <v>1013645</v>
      </c>
      <c r="G17073" t="s">
        <v>313</v>
      </c>
      <c r="H17073" t="s">
        <v>314</v>
      </c>
      <c r="I17073" t="s">
        <v>315</v>
      </c>
    </row>
    <row r="17074" spans="1:9" x14ac:dyDescent="0.25">
      <c r="A17074">
        <v>17072</v>
      </c>
      <c r="B17074" t="s">
        <v>17</v>
      </c>
      <c r="C17074">
        <v>2018</v>
      </c>
      <c r="D17074" t="s">
        <v>35</v>
      </c>
      <c r="E17074" t="s">
        <v>312</v>
      </c>
      <c r="F17074">
        <v>1021062</v>
      </c>
      <c r="G17074" t="s">
        <v>313</v>
      </c>
      <c r="H17074" t="s">
        <v>314</v>
      </c>
      <c r="I17074" t="s">
        <v>315</v>
      </c>
    </row>
    <row r="17075" spans="1:9" x14ac:dyDescent="0.25">
      <c r="A17075">
        <v>17073</v>
      </c>
      <c r="B17075" t="s">
        <v>19</v>
      </c>
      <c r="C17075">
        <v>2018</v>
      </c>
      <c r="D17075" t="s">
        <v>35</v>
      </c>
      <c r="E17075" t="s">
        <v>312</v>
      </c>
      <c r="F17075">
        <v>1016511</v>
      </c>
      <c r="G17075" t="s">
        <v>313</v>
      </c>
      <c r="H17075" t="s">
        <v>314</v>
      </c>
      <c r="I17075" t="s">
        <v>315</v>
      </c>
    </row>
    <row r="17076" spans="1:9" x14ac:dyDescent="0.25">
      <c r="A17076">
        <v>17074</v>
      </c>
      <c r="B17076" t="s">
        <v>27</v>
      </c>
      <c r="C17076">
        <v>2018</v>
      </c>
      <c r="D17076" t="s">
        <v>35</v>
      </c>
      <c r="E17076" t="s">
        <v>312</v>
      </c>
      <c r="F17076">
        <v>1019718</v>
      </c>
      <c r="G17076" t="s">
        <v>313</v>
      </c>
      <c r="H17076" t="s">
        <v>314</v>
      </c>
      <c r="I17076" t="s">
        <v>315</v>
      </c>
    </row>
    <row r="17077" spans="1:9" x14ac:dyDescent="0.25">
      <c r="A17077">
        <v>17075</v>
      </c>
      <c r="B17077" t="s">
        <v>13</v>
      </c>
      <c r="C17077">
        <v>2018</v>
      </c>
      <c r="D17077" t="s">
        <v>35</v>
      </c>
      <c r="E17077" t="s">
        <v>312</v>
      </c>
      <c r="F17077">
        <v>1019391</v>
      </c>
      <c r="G17077" t="s">
        <v>313</v>
      </c>
      <c r="H17077" t="s">
        <v>314</v>
      </c>
      <c r="I17077" t="s">
        <v>315</v>
      </c>
    </row>
    <row r="17078" spans="1:9" x14ac:dyDescent="0.25">
      <c r="A17078">
        <v>17076</v>
      </c>
      <c r="B17078" t="s">
        <v>4</v>
      </c>
      <c r="C17078">
        <v>2018</v>
      </c>
      <c r="D17078" t="s">
        <v>35</v>
      </c>
      <c r="E17078" t="s">
        <v>312</v>
      </c>
      <c r="F17078">
        <v>1021282</v>
      </c>
      <c r="G17078" t="s">
        <v>313</v>
      </c>
      <c r="H17078" t="s">
        <v>314</v>
      </c>
      <c r="I17078" t="s">
        <v>315</v>
      </c>
    </row>
    <row r="17079" spans="1:9" x14ac:dyDescent="0.25">
      <c r="A17079">
        <v>17077</v>
      </c>
      <c r="B17079" t="s">
        <v>6</v>
      </c>
      <c r="C17079">
        <v>2018</v>
      </c>
      <c r="D17079" t="s">
        <v>35</v>
      </c>
      <c r="E17079" t="s">
        <v>312</v>
      </c>
      <c r="F17079">
        <v>1012445</v>
      </c>
      <c r="G17079" t="s">
        <v>313</v>
      </c>
      <c r="H17079" t="s">
        <v>314</v>
      </c>
      <c r="I17079" t="s">
        <v>315</v>
      </c>
    </row>
    <row r="17080" spans="1:9" x14ac:dyDescent="0.25">
      <c r="A17080">
        <v>17078</v>
      </c>
      <c r="B17080" t="s">
        <v>9</v>
      </c>
      <c r="C17080">
        <v>2018</v>
      </c>
      <c r="D17080" t="s">
        <v>35</v>
      </c>
      <c r="E17080" t="s">
        <v>312</v>
      </c>
      <c r="F17080">
        <v>1017525</v>
      </c>
      <c r="G17080" t="s">
        <v>313</v>
      </c>
      <c r="H17080" t="s">
        <v>314</v>
      </c>
      <c r="I17080" t="s">
        <v>315</v>
      </c>
    </row>
    <row r="17081" spans="1:9" x14ac:dyDescent="0.25">
      <c r="A17081">
        <v>17079</v>
      </c>
      <c r="B17081" t="s">
        <v>10</v>
      </c>
      <c r="C17081">
        <v>2018</v>
      </c>
      <c r="D17081" t="s">
        <v>35</v>
      </c>
      <c r="E17081" t="s">
        <v>312</v>
      </c>
      <c r="F17081">
        <v>1017672</v>
      </c>
      <c r="G17081" t="s">
        <v>313</v>
      </c>
      <c r="H17081" t="s">
        <v>314</v>
      </c>
      <c r="I17081" t="s">
        <v>315</v>
      </c>
    </row>
    <row r="17082" spans="1:9" x14ac:dyDescent="0.25">
      <c r="A17082">
        <v>17080</v>
      </c>
      <c r="B17082" t="s">
        <v>3</v>
      </c>
      <c r="C17082">
        <v>2018</v>
      </c>
      <c r="D17082" t="s">
        <v>35</v>
      </c>
      <c r="E17082" t="s">
        <v>312</v>
      </c>
      <c r="F17082">
        <v>1017135</v>
      </c>
      <c r="G17082" t="s">
        <v>313</v>
      </c>
      <c r="H17082" t="s">
        <v>314</v>
      </c>
      <c r="I17082" t="s">
        <v>315</v>
      </c>
    </row>
    <row r="17083" spans="1:9" x14ac:dyDescent="0.25">
      <c r="A17083">
        <v>17081</v>
      </c>
      <c r="B17083" t="s">
        <v>25</v>
      </c>
      <c r="C17083">
        <v>2018</v>
      </c>
      <c r="D17083" t="s">
        <v>35</v>
      </c>
      <c r="E17083" t="s">
        <v>312</v>
      </c>
      <c r="F17083">
        <v>1016921</v>
      </c>
      <c r="G17083" t="s">
        <v>313</v>
      </c>
      <c r="H17083" t="s">
        <v>314</v>
      </c>
      <c r="I17083" t="s">
        <v>315</v>
      </c>
    </row>
    <row r="17084" spans="1:9" x14ac:dyDescent="0.25">
      <c r="A17084">
        <v>17082</v>
      </c>
      <c r="B17084" t="s">
        <v>8</v>
      </c>
      <c r="C17084">
        <v>2018</v>
      </c>
      <c r="D17084" t="s">
        <v>35</v>
      </c>
      <c r="E17084" t="s">
        <v>64</v>
      </c>
      <c r="F17084">
        <v>1016492.2</v>
      </c>
      <c r="G17084" t="s">
        <v>313</v>
      </c>
      <c r="H17084" t="s">
        <v>314</v>
      </c>
      <c r="I17084" t="s">
        <v>315</v>
      </c>
    </row>
    <row r="17085" spans="1:9" x14ac:dyDescent="0.25">
      <c r="A17085">
        <v>17083</v>
      </c>
      <c r="B17085" t="s">
        <v>22</v>
      </c>
      <c r="C17085">
        <v>2018</v>
      </c>
      <c r="D17085" t="s">
        <v>35</v>
      </c>
      <c r="E17085" t="s">
        <v>64</v>
      </c>
      <c r="F17085">
        <v>1016492.2</v>
      </c>
      <c r="G17085" t="s">
        <v>313</v>
      </c>
      <c r="H17085" t="s">
        <v>314</v>
      </c>
      <c r="I17085" t="s">
        <v>315</v>
      </c>
    </row>
    <row r="17086" spans="1:9" x14ac:dyDescent="0.25">
      <c r="A17086">
        <v>17084</v>
      </c>
      <c r="B17086" t="s">
        <v>15</v>
      </c>
      <c r="C17086">
        <v>2018</v>
      </c>
      <c r="D17086" t="s">
        <v>35</v>
      </c>
      <c r="E17086" t="s">
        <v>64</v>
      </c>
      <c r="F17086">
        <v>1014907.7</v>
      </c>
      <c r="G17086" t="s">
        <v>313</v>
      </c>
      <c r="H17086" t="s">
        <v>314</v>
      </c>
      <c r="I17086" t="s">
        <v>315</v>
      </c>
    </row>
    <row r="17087" spans="1:9" x14ac:dyDescent="0.25">
      <c r="A17087">
        <v>17085</v>
      </c>
      <c r="B17087" t="s">
        <v>20</v>
      </c>
      <c r="C17087">
        <v>2018</v>
      </c>
      <c r="D17087" t="s">
        <v>35</v>
      </c>
      <c r="E17087" t="s">
        <v>64</v>
      </c>
      <c r="F17087">
        <v>1012871.2</v>
      </c>
      <c r="G17087" t="s">
        <v>313</v>
      </c>
      <c r="H17087" t="s">
        <v>314</v>
      </c>
      <c r="I17087" t="s">
        <v>315</v>
      </c>
    </row>
    <row r="17088" spans="1:9" x14ac:dyDescent="0.25">
      <c r="A17088">
        <v>17086</v>
      </c>
      <c r="B17088" t="s">
        <v>30</v>
      </c>
      <c r="C17088">
        <v>2018</v>
      </c>
      <c r="D17088" t="s">
        <v>35</v>
      </c>
      <c r="E17088" t="s">
        <v>64</v>
      </c>
      <c r="F17088">
        <v>1022445.2</v>
      </c>
      <c r="G17088" t="s">
        <v>313</v>
      </c>
      <c r="H17088" t="s">
        <v>314</v>
      </c>
      <c r="I17088" t="s">
        <v>315</v>
      </c>
    </row>
    <row r="17089" spans="1:9" x14ac:dyDescent="0.25">
      <c r="A17089">
        <v>17087</v>
      </c>
      <c r="B17089" t="s">
        <v>21</v>
      </c>
      <c r="C17089">
        <v>2018</v>
      </c>
      <c r="D17089" t="s">
        <v>35</v>
      </c>
      <c r="E17089" t="s">
        <v>64</v>
      </c>
      <c r="F17089">
        <v>1016772.2</v>
      </c>
      <c r="G17089" t="s">
        <v>313</v>
      </c>
      <c r="H17089" t="s">
        <v>314</v>
      </c>
      <c r="I17089" t="s">
        <v>315</v>
      </c>
    </row>
    <row r="17090" spans="1:9" x14ac:dyDescent="0.25">
      <c r="A17090">
        <v>17088</v>
      </c>
      <c r="B17090" t="s">
        <v>16</v>
      </c>
      <c r="C17090">
        <v>2018</v>
      </c>
      <c r="D17090" t="s">
        <v>35</v>
      </c>
      <c r="E17090" t="s">
        <v>64</v>
      </c>
      <c r="F17090">
        <v>1020592.7</v>
      </c>
      <c r="G17090" t="s">
        <v>313</v>
      </c>
      <c r="H17090" t="s">
        <v>314</v>
      </c>
      <c r="I17090" t="s">
        <v>315</v>
      </c>
    </row>
    <row r="17091" spans="1:9" x14ac:dyDescent="0.25">
      <c r="A17091">
        <v>17089</v>
      </c>
      <c r="B17091" t="s">
        <v>29</v>
      </c>
      <c r="C17091">
        <v>2018</v>
      </c>
      <c r="D17091" t="s">
        <v>35</v>
      </c>
      <c r="E17091" t="s">
        <v>64</v>
      </c>
      <c r="F17091">
        <v>1011927.2</v>
      </c>
      <c r="G17091" t="s">
        <v>313</v>
      </c>
      <c r="H17091" t="s">
        <v>314</v>
      </c>
      <c r="I17091" t="s">
        <v>315</v>
      </c>
    </row>
    <row r="17092" spans="1:9" x14ac:dyDescent="0.25">
      <c r="A17092">
        <v>17090</v>
      </c>
      <c r="B17092" t="s">
        <v>31</v>
      </c>
      <c r="C17092">
        <v>2018</v>
      </c>
      <c r="D17092" t="s">
        <v>35</v>
      </c>
      <c r="E17092" t="s">
        <v>64</v>
      </c>
      <c r="F17092">
        <v>1022879.2</v>
      </c>
      <c r="G17092" t="s">
        <v>313</v>
      </c>
      <c r="H17092" t="s">
        <v>314</v>
      </c>
      <c r="I17092" t="s">
        <v>315</v>
      </c>
    </row>
    <row r="17093" spans="1:9" x14ac:dyDescent="0.25">
      <c r="A17093">
        <v>17091</v>
      </c>
      <c r="B17093" t="s">
        <v>24</v>
      </c>
      <c r="C17093">
        <v>2018</v>
      </c>
      <c r="D17093" t="s">
        <v>35</v>
      </c>
      <c r="E17093" t="s">
        <v>64</v>
      </c>
      <c r="F17093">
        <v>1018181.2</v>
      </c>
      <c r="G17093" t="s">
        <v>313</v>
      </c>
      <c r="H17093" t="s">
        <v>314</v>
      </c>
      <c r="I17093" t="s">
        <v>315</v>
      </c>
    </row>
    <row r="17094" spans="1:9" x14ac:dyDescent="0.25">
      <c r="A17094">
        <v>17092</v>
      </c>
      <c r="B17094" t="s">
        <v>5</v>
      </c>
      <c r="C17094">
        <v>2018</v>
      </c>
      <c r="D17094" t="s">
        <v>35</v>
      </c>
      <c r="E17094" t="s">
        <v>64</v>
      </c>
      <c r="F17094">
        <v>1015243.2</v>
      </c>
      <c r="G17094" t="s">
        <v>313</v>
      </c>
      <c r="H17094" t="s">
        <v>314</v>
      </c>
      <c r="I17094" t="s">
        <v>315</v>
      </c>
    </row>
    <row r="17095" spans="1:9" x14ac:dyDescent="0.25">
      <c r="A17095">
        <v>17093</v>
      </c>
      <c r="B17095" t="s">
        <v>26</v>
      </c>
      <c r="C17095">
        <v>2018</v>
      </c>
      <c r="D17095" t="s">
        <v>35</v>
      </c>
      <c r="E17095" t="s">
        <v>64</v>
      </c>
      <c r="F17095">
        <v>1009987.7</v>
      </c>
      <c r="G17095" t="s">
        <v>313</v>
      </c>
      <c r="H17095" t="s">
        <v>314</v>
      </c>
      <c r="I17095" t="s">
        <v>315</v>
      </c>
    </row>
    <row r="17096" spans="1:9" x14ac:dyDescent="0.25">
      <c r="A17096">
        <v>17094</v>
      </c>
      <c r="B17096" t="s">
        <v>28</v>
      </c>
      <c r="C17096">
        <v>2018</v>
      </c>
      <c r="D17096" t="s">
        <v>35</v>
      </c>
      <c r="E17096" t="s">
        <v>64</v>
      </c>
      <c r="F17096">
        <v>1021112.7</v>
      </c>
      <c r="G17096" t="s">
        <v>313</v>
      </c>
      <c r="H17096" t="s">
        <v>314</v>
      </c>
      <c r="I17096" t="s">
        <v>315</v>
      </c>
    </row>
    <row r="17097" spans="1:9" x14ac:dyDescent="0.25">
      <c r="A17097">
        <v>17095</v>
      </c>
      <c r="B17097" t="s">
        <v>11</v>
      </c>
      <c r="C17097">
        <v>2018</v>
      </c>
      <c r="D17097" t="s">
        <v>35</v>
      </c>
      <c r="E17097" t="s">
        <v>64</v>
      </c>
      <c r="F17097">
        <v>1015322.2</v>
      </c>
      <c r="G17097" t="s">
        <v>313</v>
      </c>
      <c r="H17097" t="s">
        <v>314</v>
      </c>
      <c r="I17097" t="s">
        <v>315</v>
      </c>
    </row>
    <row r="17098" spans="1:9" x14ac:dyDescent="0.25">
      <c r="A17098">
        <v>17096</v>
      </c>
      <c r="B17098" t="s">
        <v>12</v>
      </c>
      <c r="C17098">
        <v>2018</v>
      </c>
      <c r="D17098" t="s">
        <v>35</v>
      </c>
      <c r="E17098" t="s">
        <v>64</v>
      </c>
      <c r="F17098">
        <v>1017081.2</v>
      </c>
      <c r="G17098" t="s">
        <v>313</v>
      </c>
      <c r="H17098" t="s">
        <v>314</v>
      </c>
      <c r="I17098" t="s">
        <v>315</v>
      </c>
    </row>
    <row r="17099" spans="1:9" x14ac:dyDescent="0.25">
      <c r="A17099">
        <v>17097</v>
      </c>
      <c r="B17099" t="s">
        <v>7</v>
      </c>
      <c r="C17099">
        <v>2018</v>
      </c>
      <c r="D17099" t="s">
        <v>35</v>
      </c>
      <c r="E17099" t="s">
        <v>64</v>
      </c>
      <c r="F17099">
        <v>1014524.7</v>
      </c>
      <c r="G17099" t="s">
        <v>313</v>
      </c>
      <c r="H17099" t="s">
        <v>314</v>
      </c>
      <c r="I17099" t="s">
        <v>315</v>
      </c>
    </row>
    <row r="17100" spans="1:9" x14ac:dyDescent="0.25">
      <c r="A17100">
        <v>17098</v>
      </c>
      <c r="B17100" t="s">
        <v>18</v>
      </c>
      <c r="C17100">
        <v>2018</v>
      </c>
      <c r="D17100" t="s">
        <v>35</v>
      </c>
      <c r="E17100" t="s">
        <v>64</v>
      </c>
      <c r="F17100">
        <v>1011293.7</v>
      </c>
      <c r="G17100" t="s">
        <v>313</v>
      </c>
      <c r="H17100" t="s">
        <v>314</v>
      </c>
      <c r="I17100" t="s">
        <v>315</v>
      </c>
    </row>
    <row r="17101" spans="1:9" x14ac:dyDescent="0.25">
      <c r="A17101">
        <v>17099</v>
      </c>
      <c r="B17101" t="s">
        <v>23</v>
      </c>
      <c r="C17101">
        <v>2018</v>
      </c>
      <c r="D17101" t="s">
        <v>35</v>
      </c>
      <c r="E17101" t="s">
        <v>64</v>
      </c>
      <c r="F17101">
        <v>1014297.7</v>
      </c>
      <c r="G17101" t="s">
        <v>313</v>
      </c>
      <c r="H17101" t="s">
        <v>314</v>
      </c>
      <c r="I17101" t="s">
        <v>315</v>
      </c>
    </row>
    <row r="17102" spans="1:9" x14ac:dyDescent="0.25">
      <c r="A17102">
        <v>17100</v>
      </c>
      <c r="B17102" t="s">
        <v>14</v>
      </c>
      <c r="C17102">
        <v>2018</v>
      </c>
      <c r="D17102" t="s">
        <v>35</v>
      </c>
      <c r="E17102" t="s">
        <v>64</v>
      </c>
      <c r="F17102">
        <v>1013645.2</v>
      </c>
      <c r="G17102" t="s">
        <v>313</v>
      </c>
      <c r="H17102" t="s">
        <v>314</v>
      </c>
      <c r="I17102" t="s">
        <v>315</v>
      </c>
    </row>
    <row r="17103" spans="1:9" x14ac:dyDescent="0.25">
      <c r="A17103">
        <v>17101</v>
      </c>
      <c r="B17103" t="s">
        <v>17</v>
      </c>
      <c r="C17103">
        <v>2018</v>
      </c>
      <c r="D17103" t="s">
        <v>35</v>
      </c>
      <c r="E17103" t="s">
        <v>64</v>
      </c>
      <c r="F17103">
        <v>1023606.7</v>
      </c>
      <c r="G17103" t="s">
        <v>313</v>
      </c>
      <c r="H17103" t="s">
        <v>314</v>
      </c>
      <c r="I17103" t="s">
        <v>315</v>
      </c>
    </row>
    <row r="17104" spans="1:9" x14ac:dyDescent="0.25">
      <c r="A17104">
        <v>17102</v>
      </c>
      <c r="B17104" t="s">
        <v>19</v>
      </c>
      <c r="C17104">
        <v>2018</v>
      </c>
      <c r="D17104" t="s">
        <v>35</v>
      </c>
      <c r="E17104" t="s">
        <v>64</v>
      </c>
      <c r="F17104">
        <v>1016510.7</v>
      </c>
      <c r="G17104" t="s">
        <v>313</v>
      </c>
      <c r="H17104" t="s">
        <v>314</v>
      </c>
      <c r="I17104" t="s">
        <v>315</v>
      </c>
    </row>
    <row r="17105" spans="1:9" x14ac:dyDescent="0.25">
      <c r="A17105">
        <v>17103</v>
      </c>
      <c r="B17105" t="s">
        <v>27</v>
      </c>
      <c r="C17105">
        <v>2018</v>
      </c>
      <c r="D17105" t="s">
        <v>35</v>
      </c>
      <c r="E17105" t="s">
        <v>64</v>
      </c>
      <c r="F17105">
        <v>1019717.7</v>
      </c>
      <c r="G17105" t="s">
        <v>313</v>
      </c>
      <c r="H17105" t="s">
        <v>314</v>
      </c>
      <c r="I17105" t="s">
        <v>315</v>
      </c>
    </row>
    <row r="17106" spans="1:9" x14ac:dyDescent="0.25">
      <c r="A17106">
        <v>17104</v>
      </c>
      <c r="B17106" t="s">
        <v>13</v>
      </c>
      <c r="C17106">
        <v>2018</v>
      </c>
      <c r="D17106" t="s">
        <v>35</v>
      </c>
      <c r="E17106" t="s">
        <v>64</v>
      </c>
      <c r="F17106">
        <v>1019391.2</v>
      </c>
      <c r="G17106" t="s">
        <v>313</v>
      </c>
      <c r="H17106" t="s">
        <v>314</v>
      </c>
      <c r="I17106" t="s">
        <v>315</v>
      </c>
    </row>
    <row r="17107" spans="1:9" x14ac:dyDescent="0.25">
      <c r="A17107">
        <v>17105</v>
      </c>
      <c r="B17107" t="s">
        <v>4</v>
      </c>
      <c r="C17107">
        <v>2018</v>
      </c>
      <c r="D17107" t="s">
        <v>35</v>
      </c>
      <c r="E17107" t="s">
        <v>64</v>
      </c>
      <c r="F17107">
        <v>1021282.2</v>
      </c>
      <c r="G17107" t="s">
        <v>313</v>
      </c>
      <c r="H17107" t="s">
        <v>314</v>
      </c>
      <c r="I17107" t="s">
        <v>315</v>
      </c>
    </row>
    <row r="17108" spans="1:9" x14ac:dyDescent="0.25">
      <c r="A17108">
        <v>17106</v>
      </c>
      <c r="B17108" t="s">
        <v>6</v>
      </c>
      <c r="C17108">
        <v>2018</v>
      </c>
      <c r="D17108" t="s">
        <v>35</v>
      </c>
      <c r="E17108" t="s">
        <v>64</v>
      </c>
      <c r="F17108">
        <v>1012444.7</v>
      </c>
      <c r="G17108" t="s">
        <v>313</v>
      </c>
      <c r="H17108" t="s">
        <v>314</v>
      </c>
      <c r="I17108" t="s">
        <v>315</v>
      </c>
    </row>
    <row r="17109" spans="1:9" x14ac:dyDescent="0.25">
      <c r="A17109">
        <v>17107</v>
      </c>
      <c r="B17109" t="s">
        <v>9</v>
      </c>
      <c r="C17109">
        <v>2018</v>
      </c>
      <c r="D17109" t="s">
        <v>35</v>
      </c>
      <c r="E17109" t="s">
        <v>64</v>
      </c>
      <c r="F17109">
        <v>1017525.2</v>
      </c>
      <c r="G17109" t="s">
        <v>313</v>
      </c>
      <c r="H17109" t="s">
        <v>314</v>
      </c>
      <c r="I17109" t="s">
        <v>315</v>
      </c>
    </row>
    <row r="17110" spans="1:9" x14ac:dyDescent="0.25">
      <c r="A17110">
        <v>17108</v>
      </c>
      <c r="B17110" t="s">
        <v>10</v>
      </c>
      <c r="C17110">
        <v>2018</v>
      </c>
      <c r="D17110" t="s">
        <v>35</v>
      </c>
      <c r="E17110" t="s">
        <v>64</v>
      </c>
      <c r="F17110">
        <v>1017672.2</v>
      </c>
      <c r="G17110" t="s">
        <v>313</v>
      </c>
      <c r="H17110" t="s">
        <v>314</v>
      </c>
      <c r="I17110" t="s">
        <v>315</v>
      </c>
    </row>
    <row r="17111" spans="1:9" x14ac:dyDescent="0.25">
      <c r="A17111">
        <v>17109</v>
      </c>
      <c r="B17111" t="s">
        <v>3</v>
      </c>
      <c r="C17111">
        <v>2018</v>
      </c>
      <c r="D17111" t="s">
        <v>35</v>
      </c>
      <c r="E17111" t="s">
        <v>64</v>
      </c>
      <c r="F17111">
        <v>1017135.2</v>
      </c>
      <c r="G17111" t="s">
        <v>313</v>
      </c>
      <c r="H17111" t="s">
        <v>314</v>
      </c>
      <c r="I17111" t="s">
        <v>315</v>
      </c>
    </row>
    <row r="17112" spans="1:9" x14ac:dyDescent="0.25">
      <c r="A17112">
        <v>17110</v>
      </c>
      <c r="B17112" t="s">
        <v>25</v>
      </c>
      <c r="C17112">
        <v>2018</v>
      </c>
      <c r="D17112" t="s">
        <v>35</v>
      </c>
      <c r="E17112" t="s">
        <v>64</v>
      </c>
      <c r="F17112">
        <v>1016921.2</v>
      </c>
      <c r="G17112" t="s">
        <v>313</v>
      </c>
      <c r="H17112" t="s">
        <v>314</v>
      </c>
      <c r="I17112" t="s">
        <v>315</v>
      </c>
    </row>
    <row r="17113" spans="1:9" x14ac:dyDescent="0.25">
      <c r="A17113">
        <v>17111</v>
      </c>
      <c r="B17113" t="s">
        <v>8</v>
      </c>
      <c r="C17113">
        <v>2018</v>
      </c>
      <c r="D17113" t="s">
        <v>35</v>
      </c>
      <c r="E17113" t="s">
        <v>204</v>
      </c>
      <c r="F17113">
        <v>-0.2</v>
      </c>
      <c r="G17113" t="s">
        <v>313</v>
      </c>
      <c r="H17113" t="s">
        <v>314</v>
      </c>
      <c r="I17113" t="s">
        <v>315</v>
      </c>
    </row>
    <row r="17114" spans="1:9" x14ac:dyDescent="0.25">
      <c r="A17114">
        <v>17112</v>
      </c>
      <c r="B17114" t="s">
        <v>22</v>
      </c>
      <c r="C17114">
        <v>2018</v>
      </c>
      <c r="D17114" t="s">
        <v>35</v>
      </c>
      <c r="E17114" t="s">
        <v>204</v>
      </c>
      <c r="F17114">
        <v>-0.2</v>
      </c>
      <c r="G17114" t="s">
        <v>313</v>
      </c>
      <c r="H17114" t="s">
        <v>314</v>
      </c>
      <c r="I17114" t="s">
        <v>315</v>
      </c>
    </row>
    <row r="17115" spans="1:9" x14ac:dyDescent="0.25">
      <c r="A17115">
        <v>17113</v>
      </c>
      <c r="B17115" t="s">
        <v>15</v>
      </c>
      <c r="C17115">
        <v>2018</v>
      </c>
      <c r="D17115" t="s">
        <v>35</v>
      </c>
      <c r="E17115" t="s">
        <v>204</v>
      </c>
      <c r="F17115">
        <v>0.3</v>
      </c>
      <c r="G17115" t="s">
        <v>313</v>
      </c>
      <c r="H17115" t="s">
        <v>314</v>
      </c>
      <c r="I17115" t="s">
        <v>315</v>
      </c>
    </row>
    <row r="17116" spans="1:9" x14ac:dyDescent="0.25">
      <c r="A17116">
        <v>17114</v>
      </c>
      <c r="B17116" t="s">
        <v>20</v>
      </c>
      <c r="C17116">
        <v>2018</v>
      </c>
      <c r="D17116" t="s">
        <v>35</v>
      </c>
      <c r="E17116" t="s">
        <v>204</v>
      </c>
      <c r="F17116">
        <v>-0.2</v>
      </c>
      <c r="G17116" t="s">
        <v>313</v>
      </c>
      <c r="H17116" t="s">
        <v>314</v>
      </c>
      <c r="I17116" t="s">
        <v>315</v>
      </c>
    </row>
    <row r="17117" spans="1:9" x14ac:dyDescent="0.25">
      <c r="A17117">
        <v>17115</v>
      </c>
      <c r="B17117" t="s">
        <v>30</v>
      </c>
      <c r="C17117">
        <v>2018</v>
      </c>
      <c r="D17117" t="s">
        <v>35</v>
      </c>
      <c r="E17117" t="s">
        <v>204</v>
      </c>
      <c r="F17117">
        <v>-0.2</v>
      </c>
      <c r="G17117" t="s">
        <v>313</v>
      </c>
      <c r="H17117" t="s">
        <v>314</v>
      </c>
      <c r="I17117" t="s">
        <v>315</v>
      </c>
    </row>
    <row r="17118" spans="1:9" x14ac:dyDescent="0.25">
      <c r="A17118">
        <v>17116</v>
      </c>
      <c r="B17118" t="s">
        <v>21</v>
      </c>
      <c r="C17118">
        <v>2018</v>
      </c>
      <c r="D17118" t="s">
        <v>35</v>
      </c>
      <c r="E17118" t="s">
        <v>204</v>
      </c>
      <c r="F17118">
        <v>-0.2</v>
      </c>
      <c r="G17118" t="s">
        <v>313</v>
      </c>
      <c r="H17118" t="s">
        <v>314</v>
      </c>
      <c r="I17118" t="s">
        <v>315</v>
      </c>
    </row>
    <row r="17119" spans="1:9" x14ac:dyDescent="0.25">
      <c r="A17119">
        <v>17117</v>
      </c>
      <c r="B17119" t="s">
        <v>16</v>
      </c>
      <c r="C17119">
        <v>2018</v>
      </c>
      <c r="D17119" t="s">
        <v>35</v>
      </c>
      <c r="E17119" t="s">
        <v>204</v>
      </c>
      <c r="F17119">
        <v>0.3</v>
      </c>
      <c r="G17119" t="s">
        <v>313</v>
      </c>
      <c r="H17119" t="s">
        <v>314</v>
      </c>
      <c r="I17119" t="s">
        <v>315</v>
      </c>
    </row>
    <row r="17120" spans="1:9" x14ac:dyDescent="0.25">
      <c r="A17120">
        <v>17118</v>
      </c>
      <c r="B17120" t="s">
        <v>29</v>
      </c>
      <c r="C17120">
        <v>2018</v>
      </c>
      <c r="D17120" t="s">
        <v>35</v>
      </c>
      <c r="E17120" t="s">
        <v>204</v>
      </c>
      <c r="F17120">
        <v>-0.2</v>
      </c>
      <c r="G17120" t="s">
        <v>313</v>
      </c>
      <c r="H17120" t="s">
        <v>314</v>
      </c>
      <c r="I17120" t="s">
        <v>315</v>
      </c>
    </row>
    <row r="17121" spans="1:9" x14ac:dyDescent="0.25">
      <c r="A17121">
        <v>17119</v>
      </c>
      <c r="B17121" t="s">
        <v>31</v>
      </c>
      <c r="C17121">
        <v>2018</v>
      </c>
      <c r="D17121" t="s">
        <v>35</v>
      </c>
      <c r="E17121" t="s">
        <v>204</v>
      </c>
      <c r="F17121">
        <v>-0.2</v>
      </c>
      <c r="G17121" t="s">
        <v>313</v>
      </c>
      <c r="H17121" t="s">
        <v>314</v>
      </c>
      <c r="I17121" t="s">
        <v>315</v>
      </c>
    </row>
    <row r="17122" spans="1:9" x14ac:dyDescent="0.25">
      <c r="A17122">
        <v>17120</v>
      </c>
      <c r="B17122" t="s">
        <v>24</v>
      </c>
      <c r="C17122">
        <v>2018</v>
      </c>
      <c r="D17122" t="s">
        <v>35</v>
      </c>
      <c r="E17122" t="s">
        <v>204</v>
      </c>
      <c r="F17122">
        <v>812.8</v>
      </c>
      <c r="G17122" t="s">
        <v>313</v>
      </c>
      <c r="H17122" t="s">
        <v>314</v>
      </c>
      <c r="I17122" t="s">
        <v>315</v>
      </c>
    </row>
    <row r="17123" spans="1:9" x14ac:dyDescent="0.25">
      <c r="A17123">
        <v>17121</v>
      </c>
      <c r="B17123" t="s">
        <v>5</v>
      </c>
      <c r="C17123">
        <v>2018</v>
      </c>
      <c r="D17123" t="s">
        <v>35</v>
      </c>
      <c r="E17123" t="s">
        <v>204</v>
      </c>
      <c r="F17123">
        <v>-0.2</v>
      </c>
      <c r="G17123" t="s">
        <v>313</v>
      </c>
      <c r="H17123" t="s">
        <v>314</v>
      </c>
      <c r="I17123" t="s">
        <v>315</v>
      </c>
    </row>
    <row r="17124" spans="1:9" x14ac:dyDescent="0.25">
      <c r="A17124">
        <v>17122</v>
      </c>
      <c r="B17124" t="s">
        <v>26</v>
      </c>
      <c r="C17124">
        <v>2018</v>
      </c>
      <c r="D17124" t="s">
        <v>35</v>
      </c>
      <c r="E17124" t="s">
        <v>204</v>
      </c>
      <c r="F17124">
        <v>0.3</v>
      </c>
      <c r="G17124" t="s">
        <v>313</v>
      </c>
      <c r="H17124" t="s">
        <v>314</v>
      </c>
      <c r="I17124" t="s">
        <v>315</v>
      </c>
    </row>
    <row r="17125" spans="1:9" x14ac:dyDescent="0.25">
      <c r="A17125">
        <v>17123</v>
      </c>
      <c r="B17125" t="s">
        <v>28</v>
      </c>
      <c r="C17125">
        <v>2018</v>
      </c>
      <c r="D17125" t="s">
        <v>35</v>
      </c>
      <c r="E17125" t="s">
        <v>204</v>
      </c>
      <c r="F17125">
        <v>1731.3</v>
      </c>
      <c r="G17125" t="s">
        <v>313</v>
      </c>
      <c r="H17125" t="s">
        <v>314</v>
      </c>
      <c r="I17125" t="s">
        <v>315</v>
      </c>
    </row>
    <row r="17126" spans="1:9" x14ac:dyDescent="0.25">
      <c r="A17126">
        <v>17124</v>
      </c>
      <c r="B17126" t="s">
        <v>11</v>
      </c>
      <c r="C17126">
        <v>2018</v>
      </c>
      <c r="D17126" t="s">
        <v>35</v>
      </c>
      <c r="E17126" t="s">
        <v>204</v>
      </c>
      <c r="F17126">
        <v>-0.2</v>
      </c>
      <c r="G17126" t="s">
        <v>313</v>
      </c>
      <c r="H17126" t="s">
        <v>314</v>
      </c>
      <c r="I17126" t="s">
        <v>315</v>
      </c>
    </row>
    <row r="17127" spans="1:9" x14ac:dyDescent="0.25">
      <c r="A17127">
        <v>17125</v>
      </c>
      <c r="B17127" t="s">
        <v>12</v>
      </c>
      <c r="C17127">
        <v>2018</v>
      </c>
      <c r="D17127" t="s">
        <v>35</v>
      </c>
      <c r="E17127" t="s">
        <v>204</v>
      </c>
      <c r="F17127">
        <v>-0.2</v>
      </c>
      <c r="G17127" t="s">
        <v>313</v>
      </c>
      <c r="H17127" t="s">
        <v>314</v>
      </c>
      <c r="I17127" t="s">
        <v>315</v>
      </c>
    </row>
    <row r="17128" spans="1:9" x14ac:dyDescent="0.25">
      <c r="A17128">
        <v>17126</v>
      </c>
      <c r="B17128" t="s">
        <v>7</v>
      </c>
      <c r="C17128">
        <v>2018</v>
      </c>
      <c r="D17128" t="s">
        <v>35</v>
      </c>
      <c r="E17128" t="s">
        <v>204</v>
      </c>
      <c r="F17128">
        <v>0.3</v>
      </c>
      <c r="G17128" t="s">
        <v>313</v>
      </c>
      <c r="H17128" t="s">
        <v>314</v>
      </c>
      <c r="I17128" t="s">
        <v>315</v>
      </c>
    </row>
    <row r="17129" spans="1:9" x14ac:dyDescent="0.25">
      <c r="A17129">
        <v>17127</v>
      </c>
      <c r="B17129" t="s">
        <v>18</v>
      </c>
      <c r="C17129">
        <v>2018</v>
      </c>
      <c r="D17129" t="s">
        <v>35</v>
      </c>
      <c r="E17129" t="s">
        <v>204</v>
      </c>
      <c r="F17129">
        <v>0.3</v>
      </c>
      <c r="G17129" t="s">
        <v>313</v>
      </c>
      <c r="H17129" t="s">
        <v>314</v>
      </c>
      <c r="I17129" t="s">
        <v>315</v>
      </c>
    </row>
    <row r="17130" spans="1:9" x14ac:dyDescent="0.25">
      <c r="A17130">
        <v>17128</v>
      </c>
      <c r="B17130" t="s">
        <v>23</v>
      </c>
      <c r="C17130">
        <v>2018</v>
      </c>
      <c r="D17130" t="s">
        <v>35</v>
      </c>
      <c r="E17130" t="s">
        <v>204</v>
      </c>
      <c r="F17130">
        <v>0.3</v>
      </c>
      <c r="G17130" t="s">
        <v>313</v>
      </c>
      <c r="H17130" t="s">
        <v>314</v>
      </c>
      <c r="I17130" t="s">
        <v>315</v>
      </c>
    </row>
    <row r="17131" spans="1:9" x14ac:dyDescent="0.25">
      <c r="A17131">
        <v>17129</v>
      </c>
      <c r="B17131" t="s">
        <v>14</v>
      </c>
      <c r="C17131">
        <v>2018</v>
      </c>
      <c r="D17131" t="s">
        <v>35</v>
      </c>
      <c r="E17131" t="s">
        <v>204</v>
      </c>
      <c r="F17131">
        <v>-0.2</v>
      </c>
      <c r="G17131" t="s">
        <v>313</v>
      </c>
      <c r="H17131" t="s">
        <v>314</v>
      </c>
      <c r="I17131" t="s">
        <v>315</v>
      </c>
    </row>
    <row r="17132" spans="1:9" x14ac:dyDescent="0.25">
      <c r="A17132">
        <v>17130</v>
      </c>
      <c r="B17132" t="s">
        <v>17</v>
      </c>
      <c r="C17132">
        <v>2018</v>
      </c>
      <c r="D17132" t="s">
        <v>35</v>
      </c>
      <c r="E17132" t="s">
        <v>204</v>
      </c>
      <c r="F17132">
        <v>-2544.6999999999998</v>
      </c>
      <c r="G17132" t="s">
        <v>313</v>
      </c>
      <c r="H17132" t="s">
        <v>314</v>
      </c>
      <c r="I17132" t="s">
        <v>315</v>
      </c>
    </row>
    <row r="17133" spans="1:9" x14ac:dyDescent="0.25">
      <c r="A17133">
        <v>17131</v>
      </c>
      <c r="B17133" t="s">
        <v>19</v>
      </c>
      <c r="C17133">
        <v>2018</v>
      </c>
      <c r="D17133" t="s">
        <v>35</v>
      </c>
      <c r="E17133" t="s">
        <v>204</v>
      </c>
      <c r="F17133">
        <v>0.3</v>
      </c>
      <c r="G17133" t="s">
        <v>313</v>
      </c>
      <c r="H17133" t="s">
        <v>314</v>
      </c>
      <c r="I17133" t="s">
        <v>315</v>
      </c>
    </row>
    <row r="17134" spans="1:9" x14ac:dyDescent="0.25">
      <c r="A17134">
        <v>17132</v>
      </c>
      <c r="B17134" t="s">
        <v>27</v>
      </c>
      <c r="C17134">
        <v>2018</v>
      </c>
      <c r="D17134" t="s">
        <v>35</v>
      </c>
      <c r="E17134" t="s">
        <v>204</v>
      </c>
      <c r="F17134">
        <v>0.3</v>
      </c>
      <c r="G17134" t="s">
        <v>313</v>
      </c>
      <c r="H17134" t="s">
        <v>314</v>
      </c>
      <c r="I17134" t="s">
        <v>315</v>
      </c>
    </row>
    <row r="17135" spans="1:9" x14ac:dyDescent="0.25">
      <c r="A17135">
        <v>17133</v>
      </c>
      <c r="B17135" t="s">
        <v>13</v>
      </c>
      <c r="C17135">
        <v>2018</v>
      </c>
      <c r="D17135" t="s">
        <v>35</v>
      </c>
      <c r="E17135" t="s">
        <v>204</v>
      </c>
      <c r="F17135">
        <v>-0.2</v>
      </c>
      <c r="G17135" t="s">
        <v>313</v>
      </c>
      <c r="H17135" t="s">
        <v>314</v>
      </c>
      <c r="I17135" t="s">
        <v>315</v>
      </c>
    </row>
    <row r="17136" spans="1:9" x14ac:dyDescent="0.25">
      <c r="A17136">
        <v>17134</v>
      </c>
      <c r="B17136" t="s">
        <v>4</v>
      </c>
      <c r="C17136">
        <v>2018</v>
      </c>
      <c r="D17136" t="s">
        <v>35</v>
      </c>
      <c r="E17136" t="s">
        <v>204</v>
      </c>
      <c r="F17136">
        <v>-0.2</v>
      </c>
      <c r="G17136" t="s">
        <v>313</v>
      </c>
      <c r="H17136" t="s">
        <v>314</v>
      </c>
      <c r="I17136" t="s">
        <v>315</v>
      </c>
    </row>
    <row r="17137" spans="1:9" x14ac:dyDescent="0.25">
      <c r="A17137">
        <v>17135</v>
      </c>
      <c r="B17137" t="s">
        <v>6</v>
      </c>
      <c r="C17137">
        <v>2018</v>
      </c>
      <c r="D17137" t="s">
        <v>35</v>
      </c>
      <c r="E17137" t="s">
        <v>204</v>
      </c>
      <c r="F17137">
        <v>0.3</v>
      </c>
      <c r="G17137" t="s">
        <v>313</v>
      </c>
      <c r="H17137" t="s">
        <v>314</v>
      </c>
      <c r="I17137" t="s">
        <v>315</v>
      </c>
    </row>
    <row r="17138" spans="1:9" x14ac:dyDescent="0.25">
      <c r="A17138">
        <v>17136</v>
      </c>
      <c r="B17138" t="s">
        <v>9</v>
      </c>
      <c r="C17138">
        <v>2018</v>
      </c>
      <c r="D17138" t="s">
        <v>35</v>
      </c>
      <c r="E17138" t="s">
        <v>204</v>
      </c>
      <c r="F17138">
        <v>-0.2</v>
      </c>
      <c r="G17138" t="s">
        <v>313</v>
      </c>
      <c r="H17138" t="s">
        <v>314</v>
      </c>
      <c r="I17138" t="s">
        <v>315</v>
      </c>
    </row>
    <row r="17139" spans="1:9" x14ac:dyDescent="0.25">
      <c r="A17139">
        <v>17137</v>
      </c>
      <c r="B17139" t="s">
        <v>10</v>
      </c>
      <c r="C17139">
        <v>2018</v>
      </c>
      <c r="D17139" t="s">
        <v>35</v>
      </c>
      <c r="E17139" t="s">
        <v>204</v>
      </c>
      <c r="F17139">
        <v>-0.2</v>
      </c>
      <c r="G17139" t="s">
        <v>313</v>
      </c>
      <c r="H17139" t="s">
        <v>314</v>
      </c>
      <c r="I17139" t="s">
        <v>315</v>
      </c>
    </row>
    <row r="17140" spans="1:9" x14ac:dyDescent="0.25">
      <c r="A17140">
        <v>17138</v>
      </c>
      <c r="B17140" t="s">
        <v>3</v>
      </c>
      <c r="C17140">
        <v>2018</v>
      </c>
      <c r="D17140" t="s">
        <v>35</v>
      </c>
      <c r="E17140" t="s">
        <v>204</v>
      </c>
      <c r="F17140">
        <v>-0.2</v>
      </c>
      <c r="G17140" t="s">
        <v>313</v>
      </c>
      <c r="H17140" t="s">
        <v>314</v>
      </c>
      <c r="I17140" t="s">
        <v>315</v>
      </c>
    </row>
    <row r="17141" spans="1:9" x14ac:dyDescent="0.25">
      <c r="A17141">
        <v>17139</v>
      </c>
      <c r="B17141" t="s">
        <v>25</v>
      </c>
      <c r="C17141">
        <v>2018</v>
      </c>
      <c r="D17141" t="s">
        <v>35</v>
      </c>
      <c r="E17141" t="s">
        <v>204</v>
      </c>
      <c r="F17141">
        <v>-0.2</v>
      </c>
      <c r="G17141" t="s">
        <v>313</v>
      </c>
      <c r="H17141" t="s">
        <v>314</v>
      </c>
      <c r="I17141" t="s">
        <v>315</v>
      </c>
    </row>
    <row r="17142" spans="1:9" x14ac:dyDescent="0.25">
      <c r="A17142">
        <v>17140</v>
      </c>
      <c r="B17142" t="s">
        <v>8</v>
      </c>
      <c r="C17142">
        <v>2018</v>
      </c>
      <c r="D17142" t="s">
        <v>35</v>
      </c>
      <c r="E17142" t="s">
        <v>205</v>
      </c>
      <c r="F17142">
        <v>0</v>
      </c>
      <c r="G17142" t="s">
        <v>316</v>
      </c>
      <c r="H17142" t="s">
        <v>314</v>
      </c>
      <c r="I17142" t="s">
        <v>315</v>
      </c>
    </row>
    <row r="17143" spans="1:9" x14ac:dyDescent="0.25">
      <c r="A17143">
        <v>17141</v>
      </c>
      <c r="B17143" t="s">
        <v>22</v>
      </c>
      <c r="C17143">
        <v>2018</v>
      </c>
      <c r="D17143" t="s">
        <v>35</v>
      </c>
      <c r="E17143" t="s">
        <v>205</v>
      </c>
      <c r="F17143">
        <v>0</v>
      </c>
      <c r="G17143" t="s">
        <v>316</v>
      </c>
      <c r="H17143" t="s">
        <v>314</v>
      </c>
      <c r="I17143" t="s">
        <v>315</v>
      </c>
    </row>
    <row r="17144" spans="1:9" x14ac:dyDescent="0.25">
      <c r="A17144">
        <v>17142</v>
      </c>
      <c r="B17144" t="s">
        <v>15</v>
      </c>
      <c r="C17144">
        <v>2018</v>
      </c>
      <c r="D17144" t="s">
        <v>35</v>
      </c>
      <c r="E17144" t="s">
        <v>205</v>
      </c>
      <c r="F17144">
        <v>0</v>
      </c>
      <c r="G17144" t="s">
        <v>316</v>
      </c>
      <c r="H17144" t="s">
        <v>314</v>
      </c>
      <c r="I17144" t="s">
        <v>315</v>
      </c>
    </row>
    <row r="17145" spans="1:9" x14ac:dyDescent="0.25">
      <c r="A17145">
        <v>17143</v>
      </c>
      <c r="B17145" t="s">
        <v>20</v>
      </c>
      <c r="C17145">
        <v>2018</v>
      </c>
      <c r="D17145" t="s">
        <v>35</v>
      </c>
      <c r="E17145" t="s">
        <v>205</v>
      </c>
      <c r="F17145">
        <v>0</v>
      </c>
      <c r="G17145" t="s">
        <v>316</v>
      </c>
      <c r="H17145" t="s">
        <v>314</v>
      </c>
      <c r="I17145" t="s">
        <v>315</v>
      </c>
    </row>
    <row r="17146" spans="1:9" x14ac:dyDescent="0.25">
      <c r="A17146">
        <v>17144</v>
      </c>
      <c r="B17146" t="s">
        <v>30</v>
      </c>
      <c r="C17146">
        <v>2018</v>
      </c>
      <c r="D17146" t="s">
        <v>35</v>
      </c>
      <c r="E17146" t="s">
        <v>205</v>
      </c>
      <c r="F17146">
        <v>0</v>
      </c>
      <c r="G17146" t="s">
        <v>316</v>
      </c>
      <c r="H17146" t="s">
        <v>314</v>
      </c>
      <c r="I17146" t="s">
        <v>315</v>
      </c>
    </row>
    <row r="17147" spans="1:9" x14ac:dyDescent="0.25">
      <c r="A17147">
        <v>17145</v>
      </c>
      <c r="B17147" t="s">
        <v>21</v>
      </c>
      <c r="C17147">
        <v>2018</v>
      </c>
      <c r="D17147" t="s">
        <v>35</v>
      </c>
      <c r="E17147" t="s">
        <v>205</v>
      </c>
      <c r="F17147">
        <v>0</v>
      </c>
      <c r="G17147" t="s">
        <v>316</v>
      </c>
      <c r="H17147" t="s">
        <v>314</v>
      </c>
      <c r="I17147" t="s">
        <v>315</v>
      </c>
    </row>
    <row r="17148" spans="1:9" x14ac:dyDescent="0.25">
      <c r="A17148">
        <v>17146</v>
      </c>
      <c r="B17148" t="s">
        <v>16</v>
      </c>
      <c r="C17148">
        <v>2018</v>
      </c>
      <c r="D17148" t="s">
        <v>35</v>
      </c>
      <c r="E17148" t="s">
        <v>205</v>
      </c>
      <c r="F17148">
        <v>0</v>
      </c>
      <c r="G17148" t="s">
        <v>316</v>
      </c>
      <c r="H17148" t="s">
        <v>314</v>
      </c>
      <c r="I17148" t="s">
        <v>315</v>
      </c>
    </row>
    <row r="17149" spans="1:9" x14ac:dyDescent="0.25">
      <c r="A17149">
        <v>17147</v>
      </c>
      <c r="B17149" t="s">
        <v>29</v>
      </c>
      <c r="C17149">
        <v>2018</v>
      </c>
      <c r="D17149" t="s">
        <v>35</v>
      </c>
      <c r="E17149" t="s">
        <v>205</v>
      </c>
      <c r="F17149">
        <v>0</v>
      </c>
      <c r="G17149" t="s">
        <v>316</v>
      </c>
      <c r="H17149" t="s">
        <v>314</v>
      </c>
      <c r="I17149" t="s">
        <v>315</v>
      </c>
    </row>
    <row r="17150" spans="1:9" x14ac:dyDescent="0.25">
      <c r="A17150">
        <v>17148</v>
      </c>
      <c r="B17150" t="s">
        <v>31</v>
      </c>
      <c r="C17150">
        <v>2018</v>
      </c>
      <c r="D17150" t="s">
        <v>35</v>
      </c>
      <c r="E17150" t="s">
        <v>205</v>
      </c>
      <c r="F17150">
        <v>0</v>
      </c>
      <c r="G17150" t="s">
        <v>316</v>
      </c>
      <c r="H17150" t="s">
        <v>314</v>
      </c>
      <c r="I17150" t="s">
        <v>315</v>
      </c>
    </row>
    <row r="17151" spans="1:9" x14ac:dyDescent="0.25">
      <c r="A17151">
        <v>17149</v>
      </c>
      <c r="B17151" t="s">
        <v>24</v>
      </c>
      <c r="C17151">
        <v>2018</v>
      </c>
      <c r="D17151" t="s">
        <v>35</v>
      </c>
      <c r="E17151" t="s">
        <v>205</v>
      </c>
      <c r="F17151">
        <v>0.08</v>
      </c>
      <c r="G17151" t="s">
        <v>316</v>
      </c>
      <c r="H17151" t="s">
        <v>314</v>
      </c>
      <c r="I17151" t="s">
        <v>315</v>
      </c>
    </row>
    <row r="17152" spans="1:9" x14ac:dyDescent="0.25">
      <c r="A17152">
        <v>17150</v>
      </c>
      <c r="B17152" t="s">
        <v>5</v>
      </c>
      <c r="C17152">
        <v>2018</v>
      </c>
      <c r="D17152" t="s">
        <v>35</v>
      </c>
      <c r="E17152" t="s">
        <v>205</v>
      </c>
      <c r="F17152">
        <v>0</v>
      </c>
      <c r="G17152" t="s">
        <v>316</v>
      </c>
      <c r="H17152" t="s">
        <v>314</v>
      </c>
      <c r="I17152" t="s">
        <v>315</v>
      </c>
    </row>
    <row r="17153" spans="1:9" x14ac:dyDescent="0.25">
      <c r="A17153">
        <v>17151</v>
      </c>
      <c r="B17153" t="s">
        <v>26</v>
      </c>
      <c r="C17153">
        <v>2018</v>
      </c>
      <c r="D17153" t="s">
        <v>35</v>
      </c>
      <c r="E17153" t="s">
        <v>205</v>
      </c>
      <c r="F17153">
        <v>0</v>
      </c>
      <c r="G17153" t="s">
        <v>316</v>
      </c>
      <c r="H17153" t="s">
        <v>314</v>
      </c>
      <c r="I17153" t="s">
        <v>315</v>
      </c>
    </row>
    <row r="17154" spans="1:9" x14ac:dyDescent="0.25">
      <c r="A17154">
        <v>17152</v>
      </c>
      <c r="B17154" t="s">
        <v>28</v>
      </c>
      <c r="C17154">
        <v>2018</v>
      </c>
      <c r="D17154" t="s">
        <v>35</v>
      </c>
      <c r="E17154" t="s">
        <v>205</v>
      </c>
      <c r="F17154">
        <v>0.17</v>
      </c>
      <c r="G17154" t="s">
        <v>316</v>
      </c>
      <c r="H17154" t="s">
        <v>314</v>
      </c>
      <c r="I17154" t="s">
        <v>315</v>
      </c>
    </row>
    <row r="17155" spans="1:9" x14ac:dyDescent="0.25">
      <c r="A17155">
        <v>17153</v>
      </c>
      <c r="B17155" t="s">
        <v>11</v>
      </c>
      <c r="C17155">
        <v>2018</v>
      </c>
      <c r="D17155" t="s">
        <v>35</v>
      </c>
      <c r="E17155" t="s">
        <v>205</v>
      </c>
      <c r="F17155">
        <v>0</v>
      </c>
      <c r="G17155" t="s">
        <v>316</v>
      </c>
      <c r="H17155" t="s">
        <v>314</v>
      </c>
      <c r="I17155" t="s">
        <v>315</v>
      </c>
    </row>
    <row r="17156" spans="1:9" x14ac:dyDescent="0.25">
      <c r="A17156">
        <v>17154</v>
      </c>
      <c r="B17156" t="s">
        <v>12</v>
      </c>
      <c r="C17156">
        <v>2018</v>
      </c>
      <c r="D17156" t="s">
        <v>35</v>
      </c>
      <c r="E17156" t="s">
        <v>205</v>
      </c>
      <c r="F17156">
        <v>0</v>
      </c>
      <c r="G17156" t="s">
        <v>316</v>
      </c>
      <c r="H17156" t="s">
        <v>314</v>
      </c>
      <c r="I17156" t="s">
        <v>315</v>
      </c>
    </row>
    <row r="17157" spans="1:9" x14ac:dyDescent="0.25">
      <c r="A17157">
        <v>17155</v>
      </c>
      <c r="B17157" t="s">
        <v>7</v>
      </c>
      <c r="C17157">
        <v>2018</v>
      </c>
      <c r="D17157" t="s">
        <v>35</v>
      </c>
      <c r="E17157" t="s">
        <v>205</v>
      </c>
      <c r="F17157">
        <v>0</v>
      </c>
      <c r="G17157" t="s">
        <v>316</v>
      </c>
      <c r="H17157" t="s">
        <v>314</v>
      </c>
      <c r="I17157" t="s">
        <v>315</v>
      </c>
    </row>
    <row r="17158" spans="1:9" x14ac:dyDescent="0.25">
      <c r="A17158">
        <v>17156</v>
      </c>
      <c r="B17158" t="s">
        <v>18</v>
      </c>
      <c r="C17158">
        <v>2018</v>
      </c>
      <c r="D17158" t="s">
        <v>35</v>
      </c>
      <c r="E17158" t="s">
        <v>205</v>
      </c>
      <c r="F17158">
        <v>0</v>
      </c>
      <c r="G17158" t="s">
        <v>316</v>
      </c>
      <c r="H17158" t="s">
        <v>314</v>
      </c>
      <c r="I17158" t="s">
        <v>315</v>
      </c>
    </row>
    <row r="17159" spans="1:9" x14ac:dyDescent="0.25">
      <c r="A17159">
        <v>17157</v>
      </c>
      <c r="B17159" t="s">
        <v>23</v>
      </c>
      <c r="C17159">
        <v>2018</v>
      </c>
      <c r="D17159" t="s">
        <v>35</v>
      </c>
      <c r="E17159" t="s">
        <v>205</v>
      </c>
      <c r="F17159">
        <v>0</v>
      </c>
      <c r="G17159" t="s">
        <v>316</v>
      </c>
      <c r="H17159" t="s">
        <v>314</v>
      </c>
      <c r="I17159" t="s">
        <v>315</v>
      </c>
    </row>
    <row r="17160" spans="1:9" x14ac:dyDescent="0.25">
      <c r="A17160">
        <v>17158</v>
      </c>
      <c r="B17160" t="s">
        <v>14</v>
      </c>
      <c r="C17160">
        <v>2018</v>
      </c>
      <c r="D17160" t="s">
        <v>35</v>
      </c>
      <c r="E17160" t="s">
        <v>205</v>
      </c>
      <c r="F17160">
        <v>0</v>
      </c>
      <c r="G17160" t="s">
        <v>316</v>
      </c>
      <c r="H17160" t="s">
        <v>314</v>
      </c>
      <c r="I17160" t="s">
        <v>315</v>
      </c>
    </row>
    <row r="17161" spans="1:9" x14ac:dyDescent="0.25">
      <c r="A17161">
        <v>17159</v>
      </c>
      <c r="B17161" t="s">
        <v>17</v>
      </c>
      <c r="C17161">
        <v>2018</v>
      </c>
      <c r="D17161" t="s">
        <v>35</v>
      </c>
      <c r="E17161" t="s">
        <v>205</v>
      </c>
      <c r="F17161">
        <v>-0.25</v>
      </c>
      <c r="G17161" t="s">
        <v>316</v>
      </c>
      <c r="H17161" t="s">
        <v>314</v>
      </c>
      <c r="I17161" t="s">
        <v>315</v>
      </c>
    </row>
    <row r="17162" spans="1:9" x14ac:dyDescent="0.25">
      <c r="A17162">
        <v>17160</v>
      </c>
      <c r="B17162" t="s">
        <v>19</v>
      </c>
      <c r="C17162">
        <v>2018</v>
      </c>
      <c r="D17162" t="s">
        <v>35</v>
      </c>
      <c r="E17162" t="s">
        <v>205</v>
      </c>
      <c r="F17162">
        <v>0</v>
      </c>
      <c r="G17162" t="s">
        <v>316</v>
      </c>
      <c r="H17162" t="s">
        <v>314</v>
      </c>
      <c r="I17162" t="s">
        <v>315</v>
      </c>
    </row>
    <row r="17163" spans="1:9" x14ac:dyDescent="0.25">
      <c r="A17163">
        <v>17161</v>
      </c>
      <c r="B17163" t="s">
        <v>27</v>
      </c>
      <c r="C17163">
        <v>2018</v>
      </c>
      <c r="D17163" t="s">
        <v>35</v>
      </c>
      <c r="E17163" t="s">
        <v>205</v>
      </c>
      <c r="F17163">
        <v>0</v>
      </c>
      <c r="G17163" t="s">
        <v>316</v>
      </c>
      <c r="H17163" t="s">
        <v>314</v>
      </c>
      <c r="I17163" t="s">
        <v>315</v>
      </c>
    </row>
    <row r="17164" spans="1:9" x14ac:dyDescent="0.25">
      <c r="A17164">
        <v>17162</v>
      </c>
      <c r="B17164" t="s">
        <v>13</v>
      </c>
      <c r="C17164">
        <v>2018</v>
      </c>
      <c r="D17164" t="s">
        <v>35</v>
      </c>
      <c r="E17164" t="s">
        <v>205</v>
      </c>
      <c r="F17164">
        <v>0</v>
      </c>
      <c r="G17164" t="s">
        <v>316</v>
      </c>
      <c r="H17164" t="s">
        <v>314</v>
      </c>
      <c r="I17164" t="s">
        <v>315</v>
      </c>
    </row>
    <row r="17165" spans="1:9" x14ac:dyDescent="0.25">
      <c r="A17165">
        <v>17163</v>
      </c>
      <c r="B17165" t="s">
        <v>4</v>
      </c>
      <c r="C17165">
        <v>2018</v>
      </c>
      <c r="D17165" t="s">
        <v>35</v>
      </c>
      <c r="E17165" t="s">
        <v>205</v>
      </c>
      <c r="F17165">
        <v>0</v>
      </c>
      <c r="G17165" t="s">
        <v>316</v>
      </c>
      <c r="H17165" t="s">
        <v>314</v>
      </c>
      <c r="I17165" t="s">
        <v>315</v>
      </c>
    </row>
    <row r="17166" spans="1:9" x14ac:dyDescent="0.25">
      <c r="A17166">
        <v>17164</v>
      </c>
      <c r="B17166" t="s">
        <v>6</v>
      </c>
      <c r="C17166">
        <v>2018</v>
      </c>
      <c r="D17166" t="s">
        <v>35</v>
      </c>
      <c r="E17166" t="s">
        <v>205</v>
      </c>
      <c r="F17166">
        <v>0</v>
      </c>
      <c r="G17166" t="s">
        <v>316</v>
      </c>
      <c r="H17166" t="s">
        <v>314</v>
      </c>
      <c r="I17166" t="s">
        <v>315</v>
      </c>
    </row>
    <row r="17167" spans="1:9" x14ac:dyDescent="0.25">
      <c r="A17167">
        <v>17165</v>
      </c>
      <c r="B17167" t="s">
        <v>9</v>
      </c>
      <c r="C17167">
        <v>2018</v>
      </c>
      <c r="D17167" t="s">
        <v>35</v>
      </c>
      <c r="E17167" t="s">
        <v>205</v>
      </c>
      <c r="F17167">
        <v>0</v>
      </c>
      <c r="G17167" t="s">
        <v>316</v>
      </c>
      <c r="H17167" t="s">
        <v>314</v>
      </c>
      <c r="I17167" t="s">
        <v>315</v>
      </c>
    </row>
    <row r="17168" spans="1:9" x14ac:dyDescent="0.25">
      <c r="A17168">
        <v>17166</v>
      </c>
      <c r="B17168" t="s">
        <v>10</v>
      </c>
      <c r="C17168">
        <v>2018</v>
      </c>
      <c r="D17168" t="s">
        <v>35</v>
      </c>
      <c r="E17168" t="s">
        <v>205</v>
      </c>
      <c r="F17168">
        <v>0</v>
      </c>
      <c r="G17168" t="s">
        <v>316</v>
      </c>
      <c r="H17168" t="s">
        <v>314</v>
      </c>
      <c r="I17168" t="s">
        <v>315</v>
      </c>
    </row>
    <row r="17169" spans="1:9" x14ac:dyDescent="0.25">
      <c r="A17169">
        <v>17167</v>
      </c>
      <c r="B17169" t="s">
        <v>3</v>
      </c>
      <c r="C17169">
        <v>2018</v>
      </c>
      <c r="D17169" t="s">
        <v>35</v>
      </c>
      <c r="E17169" t="s">
        <v>205</v>
      </c>
      <c r="F17169">
        <v>0</v>
      </c>
      <c r="G17169" t="s">
        <v>316</v>
      </c>
      <c r="H17169" t="s">
        <v>314</v>
      </c>
      <c r="I17169" t="s">
        <v>315</v>
      </c>
    </row>
    <row r="17170" spans="1:9" x14ac:dyDescent="0.25">
      <c r="A17170">
        <v>17168</v>
      </c>
      <c r="B17170" t="s">
        <v>25</v>
      </c>
      <c r="C17170">
        <v>2018</v>
      </c>
      <c r="D17170" t="s">
        <v>35</v>
      </c>
      <c r="E17170" t="s">
        <v>205</v>
      </c>
      <c r="F17170">
        <v>0</v>
      </c>
      <c r="G17170" t="s">
        <v>316</v>
      </c>
      <c r="H17170" t="s">
        <v>314</v>
      </c>
      <c r="I17170" t="s">
        <v>315</v>
      </c>
    </row>
    <row r="17171" spans="1:9" x14ac:dyDescent="0.25">
      <c r="A17171">
        <v>17169</v>
      </c>
      <c r="B17171" t="s">
        <v>8</v>
      </c>
      <c r="C17171">
        <v>2019</v>
      </c>
      <c r="D17171" t="s">
        <v>35</v>
      </c>
      <c r="E17171" t="s">
        <v>312</v>
      </c>
      <c r="F17171">
        <v>1016142</v>
      </c>
      <c r="G17171" t="s">
        <v>313</v>
      </c>
      <c r="H17171" t="s">
        <v>314</v>
      </c>
      <c r="I17171" t="s">
        <v>315</v>
      </c>
    </row>
    <row r="17172" spans="1:9" x14ac:dyDescent="0.25">
      <c r="A17172">
        <v>17170</v>
      </c>
      <c r="B17172" t="s">
        <v>22</v>
      </c>
      <c r="C17172">
        <v>2019</v>
      </c>
      <c r="D17172" t="s">
        <v>35</v>
      </c>
      <c r="E17172" t="s">
        <v>312</v>
      </c>
      <c r="F17172">
        <v>1016142</v>
      </c>
      <c r="G17172" t="s">
        <v>313</v>
      </c>
      <c r="H17172" t="s">
        <v>314</v>
      </c>
      <c r="I17172" t="s">
        <v>315</v>
      </c>
    </row>
    <row r="17173" spans="1:9" x14ac:dyDescent="0.25">
      <c r="A17173">
        <v>17171</v>
      </c>
      <c r="B17173" t="s">
        <v>15</v>
      </c>
      <c r="C17173">
        <v>2019</v>
      </c>
      <c r="D17173" t="s">
        <v>35</v>
      </c>
      <c r="E17173" t="s">
        <v>312</v>
      </c>
      <c r="F17173">
        <v>1016520</v>
      </c>
      <c r="G17173" t="s">
        <v>313</v>
      </c>
      <c r="H17173" t="s">
        <v>314</v>
      </c>
      <c r="I17173" t="s">
        <v>315</v>
      </c>
    </row>
    <row r="17174" spans="1:9" x14ac:dyDescent="0.25">
      <c r="A17174">
        <v>17172</v>
      </c>
      <c r="B17174" t="s">
        <v>20</v>
      </c>
      <c r="C17174">
        <v>2019</v>
      </c>
      <c r="D17174" t="s">
        <v>35</v>
      </c>
      <c r="E17174" t="s">
        <v>312</v>
      </c>
      <c r="F17174">
        <v>1013293</v>
      </c>
      <c r="G17174" t="s">
        <v>313</v>
      </c>
      <c r="H17174" t="s">
        <v>314</v>
      </c>
      <c r="I17174" t="s">
        <v>315</v>
      </c>
    </row>
    <row r="17175" spans="1:9" x14ac:dyDescent="0.25">
      <c r="A17175">
        <v>17173</v>
      </c>
      <c r="B17175" t="s">
        <v>30</v>
      </c>
      <c r="C17175">
        <v>2019</v>
      </c>
      <c r="D17175" t="s">
        <v>35</v>
      </c>
      <c r="E17175" t="s">
        <v>312</v>
      </c>
      <c r="F17175">
        <v>1020419</v>
      </c>
      <c r="G17175" t="s">
        <v>313</v>
      </c>
      <c r="H17175" t="s">
        <v>314</v>
      </c>
      <c r="I17175" t="s">
        <v>315</v>
      </c>
    </row>
    <row r="17176" spans="1:9" x14ac:dyDescent="0.25">
      <c r="A17176">
        <v>17174</v>
      </c>
      <c r="B17176" t="s">
        <v>21</v>
      </c>
      <c r="C17176">
        <v>2019</v>
      </c>
      <c r="D17176" t="s">
        <v>35</v>
      </c>
      <c r="E17176" t="s">
        <v>312</v>
      </c>
      <c r="F17176">
        <v>1016865</v>
      </c>
      <c r="G17176" t="s">
        <v>313</v>
      </c>
      <c r="H17176" t="s">
        <v>314</v>
      </c>
      <c r="I17176" t="s">
        <v>315</v>
      </c>
    </row>
    <row r="17177" spans="1:9" x14ac:dyDescent="0.25">
      <c r="A17177">
        <v>17175</v>
      </c>
      <c r="B17177" t="s">
        <v>16</v>
      </c>
      <c r="C17177">
        <v>2019</v>
      </c>
      <c r="D17177" t="s">
        <v>35</v>
      </c>
      <c r="E17177" t="s">
        <v>312</v>
      </c>
      <c r="F17177">
        <v>1020337</v>
      </c>
      <c r="G17177" t="s">
        <v>313</v>
      </c>
      <c r="H17177" t="s">
        <v>314</v>
      </c>
      <c r="I17177" t="s">
        <v>315</v>
      </c>
    </row>
    <row r="17178" spans="1:9" x14ac:dyDescent="0.25">
      <c r="A17178">
        <v>17176</v>
      </c>
      <c r="B17178" t="s">
        <v>29</v>
      </c>
      <c r="C17178">
        <v>2019</v>
      </c>
      <c r="D17178" t="s">
        <v>35</v>
      </c>
      <c r="E17178" t="s">
        <v>312</v>
      </c>
      <c r="F17178">
        <v>1013956</v>
      </c>
      <c r="G17178" t="s">
        <v>313</v>
      </c>
      <c r="H17178" t="s">
        <v>314</v>
      </c>
      <c r="I17178" t="s">
        <v>315</v>
      </c>
    </row>
    <row r="17179" spans="1:9" x14ac:dyDescent="0.25">
      <c r="A17179">
        <v>17177</v>
      </c>
      <c r="B17179" t="s">
        <v>31</v>
      </c>
      <c r="C17179">
        <v>2019</v>
      </c>
      <c r="D17179" t="s">
        <v>35</v>
      </c>
      <c r="E17179" t="s">
        <v>312</v>
      </c>
      <c r="F17179">
        <v>1019903</v>
      </c>
      <c r="G17179" t="s">
        <v>313</v>
      </c>
      <c r="H17179" t="s">
        <v>314</v>
      </c>
      <c r="I17179" t="s">
        <v>315</v>
      </c>
    </row>
    <row r="17180" spans="1:9" x14ac:dyDescent="0.25">
      <c r="A17180">
        <v>17178</v>
      </c>
      <c r="B17180" t="s">
        <v>24</v>
      </c>
      <c r="C17180">
        <v>2019</v>
      </c>
      <c r="D17180" t="s">
        <v>35</v>
      </c>
      <c r="E17180" t="s">
        <v>312</v>
      </c>
      <c r="F17180">
        <v>1018584</v>
      </c>
      <c r="G17180" t="s">
        <v>313</v>
      </c>
      <c r="H17180" t="s">
        <v>314</v>
      </c>
      <c r="I17180" t="s">
        <v>315</v>
      </c>
    </row>
    <row r="17181" spans="1:9" x14ac:dyDescent="0.25">
      <c r="A17181">
        <v>17179</v>
      </c>
      <c r="B17181" t="s">
        <v>5</v>
      </c>
      <c r="C17181">
        <v>2019</v>
      </c>
      <c r="D17181" t="s">
        <v>35</v>
      </c>
      <c r="E17181" t="s">
        <v>312</v>
      </c>
      <c r="F17181">
        <v>1014422</v>
      </c>
      <c r="G17181" t="s">
        <v>313</v>
      </c>
      <c r="H17181" t="s">
        <v>314</v>
      </c>
      <c r="I17181" t="s">
        <v>315</v>
      </c>
    </row>
    <row r="17182" spans="1:9" x14ac:dyDescent="0.25">
      <c r="A17182">
        <v>17180</v>
      </c>
      <c r="B17182" t="s">
        <v>26</v>
      </c>
      <c r="C17182">
        <v>2019</v>
      </c>
      <c r="D17182" t="s">
        <v>35</v>
      </c>
      <c r="E17182" t="s">
        <v>312</v>
      </c>
      <c r="F17182">
        <v>1009736</v>
      </c>
      <c r="G17182" t="s">
        <v>313</v>
      </c>
      <c r="H17182" t="s">
        <v>314</v>
      </c>
      <c r="I17182" t="s">
        <v>315</v>
      </c>
    </row>
    <row r="17183" spans="1:9" x14ac:dyDescent="0.25">
      <c r="A17183">
        <v>17181</v>
      </c>
      <c r="B17183" t="s">
        <v>28</v>
      </c>
      <c r="C17183">
        <v>2019</v>
      </c>
      <c r="D17183" t="s">
        <v>35</v>
      </c>
      <c r="E17183" t="s">
        <v>312</v>
      </c>
      <c r="F17183">
        <v>1026690</v>
      </c>
      <c r="G17183" t="s">
        <v>313</v>
      </c>
      <c r="H17183" t="s">
        <v>314</v>
      </c>
      <c r="I17183" t="s">
        <v>315</v>
      </c>
    </row>
    <row r="17184" spans="1:9" x14ac:dyDescent="0.25">
      <c r="A17184">
        <v>17182</v>
      </c>
      <c r="B17184" t="s">
        <v>11</v>
      </c>
      <c r="C17184">
        <v>2019</v>
      </c>
      <c r="D17184" t="s">
        <v>35</v>
      </c>
      <c r="E17184" t="s">
        <v>312</v>
      </c>
      <c r="F17184">
        <v>1015849</v>
      </c>
      <c r="G17184" t="s">
        <v>313</v>
      </c>
      <c r="H17184" t="s">
        <v>314</v>
      </c>
      <c r="I17184" t="s">
        <v>315</v>
      </c>
    </row>
    <row r="17185" spans="1:9" x14ac:dyDescent="0.25">
      <c r="A17185">
        <v>17183</v>
      </c>
      <c r="B17185" t="s">
        <v>12</v>
      </c>
      <c r="C17185">
        <v>2019</v>
      </c>
      <c r="D17185" t="s">
        <v>35</v>
      </c>
      <c r="E17185" t="s">
        <v>312</v>
      </c>
      <c r="F17185">
        <v>1017141</v>
      </c>
      <c r="G17185" t="s">
        <v>313</v>
      </c>
      <c r="H17185" t="s">
        <v>314</v>
      </c>
      <c r="I17185" t="s">
        <v>315</v>
      </c>
    </row>
    <row r="17186" spans="1:9" x14ac:dyDescent="0.25">
      <c r="A17186">
        <v>17184</v>
      </c>
      <c r="B17186" t="s">
        <v>7</v>
      </c>
      <c r="C17186">
        <v>2019</v>
      </c>
      <c r="D17186" t="s">
        <v>35</v>
      </c>
      <c r="E17186" t="s">
        <v>312</v>
      </c>
      <c r="F17186">
        <v>1014567</v>
      </c>
      <c r="G17186" t="s">
        <v>313</v>
      </c>
      <c r="H17186" t="s">
        <v>314</v>
      </c>
      <c r="I17186" t="s">
        <v>315</v>
      </c>
    </row>
    <row r="17187" spans="1:9" x14ac:dyDescent="0.25">
      <c r="A17187">
        <v>17185</v>
      </c>
      <c r="B17187" t="s">
        <v>18</v>
      </c>
      <c r="C17187">
        <v>2019</v>
      </c>
      <c r="D17187" t="s">
        <v>35</v>
      </c>
      <c r="E17187" t="s">
        <v>312</v>
      </c>
      <c r="F17187">
        <v>1013582</v>
      </c>
      <c r="G17187" t="s">
        <v>313</v>
      </c>
      <c r="H17187" t="s">
        <v>314</v>
      </c>
      <c r="I17187" t="s">
        <v>315</v>
      </c>
    </row>
    <row r="17188" spans="1:9" x14ac:dyDescent="0.25">
      <c r="A17188">
        <v>17186</v>
      </c>
      <c r="B17188" t="s">
        <v>23</v>
      </c>
      <c r="C17188">
        <v>2019</v>
      </c>
      <c r="D17188" t="s">
        <v>35</v>
      </c>
      <c r="E17188" t="s">
        <v>312</v>
      </c>
      <c r="F17188">
        <v>1014500</v>
      </c>
      <c r="G17188" t="s">
        <v>313</v>
      </c>
      <c r="H17188" t="s">
        <v>314</v>
      </c>
      <c r="I17188" t="s">
        <v>315</v>
      </c>
    </row>
    <row r="17189" spans="1:9" x14ac:dyDescent="0.25">
      <c r="A17189">
        <v>17187</v>
      </c>
      <c r="B17189" t="s">
        <v>14</v>
      </c>
      <c r="C17189">
        <v>2019</v>
      </c>
      <c r="D17189" t="s">
        <v>35</v>
      </c>
      <c r="E17189" t="s">
        <v>312</v>
      </c>
      <c r="F17189">
        <v>1014298</v>
      </c>
      <c r="G17189" t="s">
        <v>313</v>
      </c>
      <c r="H17189" t="s">
        <v>314</v>
      </c>
      <c r="I17189" t="s">
        <v>315</v>
      </c>
    </row>
    <row r="17190" spans="1:9" x14ac:dyDescent="0.25">
      <c r="A17190">
        <v>17188</v>
      </c>
      <c r="B17190" t="s">
        <v>17</v>
      </c>
      <c r="C17190">
        <v>2019</v>
      </c>
      <c r="D17190" t="s">
        <v>35</v>
      </c>
      <c r="E17190" t="s">
        <v>312</v>
      </c>
      <c r="F17190">
        <v>1021527</v>
      </c>
      <c r="G17190" t="s">
        <v>313</v>
      </c>
      <c r="H17190" t="s">
        <v>314</v>
      </c>
      <c r="I17190" t="s">
        <v>315</v>
      </c>
    </row>
    <row r="17191" spans="1:9" x14ac:dyDescent="0.25">
      <c r="A17191">
        <v>17189</v>
      </c>
      <c r="B17191" t="s">
        <v>19</v>
      </c>
      <c r="C17191">
        <v>2019</v>
      </c>
      <c r="D17191" t="s">
        <v>35</v>
      </c>
      <c r="E17191" t="s">
        <v>312</v>
      </c>
      <c r="F17191">
        <v>1017126</v>
      </c>
      <c r="G17191" t="s">
        <v>313</v>
      </c>
      <c r="H17191" t="s">
        <v>314</v>
      </c>
      <c r="I17191" t="s">
        <v>315</v>
      </c>
    </row>
    <row r="17192" spans="1:9" x14ac:dyDescent="0.25">
      <c r="A17192">
        <v>17190</v>
      </c>
      <c r="B17192" t="s">
        <v>27</v>
      </c>
      <c r="C17192">
        <v>2019</v>
      </c>
      <c r="D17192" t="s">
        <v>35</v>
      </c>
      <c r="E17192" t="s">
        <v>312</v>
      </c>
      <c r="F17192">
        <v>1020521</v>
      </c>
      <c r="G17192" t="s">
        <v>313</v>
      </c>
      <c r="H17192" t="s">
        <v>314</v>
      </c>
      <c r="I17192" t="s">
        <v>315</v>
      </c>
    </row>
    <row r="17193" spans="1:9" x14ac:dyDescent="0.25">
      <c r="A17193">
        <v>17191</v>
      </c>
      <c r="B17193" t="s">
        <v>13</v>
      </c>
      <c r="C17193">
        <v>2019</v>
      </c>
      <c r="D17193" t="s">
        <v>35</v>
      </c>
      <c r="E17193" t="s">
        <v>312</v>
      </c>
      <c r="F17193">
        <v>1020021</v>
      </c>
      <c r="G17193" t="s">
        <v>313</v>
      </c>
      <c r="H17193" t="s">
        <v>314</v>
      </c>
      <c r="I17193" t="s">
        <v>315</v>
      </c>
    </row>
    <row r="17194" spans="1:9" x14ac:dyDescent="0.25">
      <c r="A17194">
        <v>17192</v>
      </c>
      <c r="B17194" t="s">
        <v>4</v>
      </c>
      <c r="C17194">
        <v>2019</v>
      </c>
      <c r="D17194" t="s">
        <v>35</v>
      </c>
      <c r="E17194" t="s">
        <v>312</v>
      </c>
      <c r="F17194">
        <v>1022736</v>
      </c>
      <c r="G17194" t="s">
        <v>313</v>
      </c>
      <c r="H17194" t="s">
        <v>314</v>
      </c>
      <c r="I17194" t="s">
        <v>315</v>
      </c>
    </row>
    <row r="17195" spans="1:9" x14ac:dyDescent="0.25">
      <c r="A17195">
        <v>17193</v>
      </c>
      <c r="B17195" t="s">
        <v>6</v>
      </c>
      <c r="C17195">
        <v>2019</v>
      </c>
      <c r="D17195" t="s">
        <v>35</v>
      </c>
      <c r="E17195" t="s">
        <v>312</v>
      </c>
      <c r="F17195">
        <v>1012454</v>
      </c>
      <c r="G17195" t="s">
        <v>313</v>
      </c>
      <c r="H17195" t="s">
        <v>314</v>
      </c>
      <c r="I17195" t="s">
        <v>315</v>
      </c>
    </row>
    <row r="17196" spans="1:9" x14ac:dyDescent="0.25">
      <c r="A17196">
        <v>17194</v>
      </c>
      <c r="B17196" t="s">
        <v>9</v>
      </c>
      <c r="C17196">
        <v>2019</v>
      </c>
      <c r="D17196" t="s">
        <v>35</v>
      </c>
      <c r="E17196" t="s">
        <v>312</v>
      </c>
      <c r="F17196">
        <v>1016795</v>
      </c>
      <c r="G17196" t="s">
        <v>313</v>
      </c>
      <c r="H17196" t="s">
        <v>314</v>
      </c>
      <c r="I17196" t="s">
        <v>315</v>
      </c>
    </row>
    <row r="17197" spans="1:9" x14ac:dyDescent="0.25">
      <c r="A17197">
        <v>17195</v>
      </c>
      <c r="B17197" t="s">
        <v>10</v>
      </c>
      <c r="C17197">
        <v>2019</v>
      </c>
      <c r="D17197" t="s">
        <v>35</v>
      </c>
      <c r="E17197" t="s">
        <v>312</v>
      </c>
      <c r="F17197">
        <v>1018042</v>
      </c>
      <c r="G17197" t="s">
        <v>313</v>
      </c>
      <c r="H17197" t="s">
        <v>314</v>
      </c>
      <c r="I17197" t="s">
        <v>315</v>
      </c>
    </row>
    <row r="17198" spans="1:9" x14ac:dyDescent="0.25">
      <c r="A17198">
        <v>17196</v>
      </c>
      <c r="B17198" t="s">
        <v>3</v>
      </c>
      <c r="C17198">
        <v>2019</v>
      </c>
      <c r="D17198" t="s">
        <v>35</v>
      </c>
      <c r="E17198" t="s">
        <v>312</v>
      </c>
      <c r="F17198">
        <v>1017689</v>
      </c>
      <c r="G17198" t="s">
        <v>313</v>
      </c>
      <c r="H17198" t="s">
        <v>314</v>
      </c>
      <c r="I17198" t="s">
        <v>315</v>
      </c>
    </row>
    <row r="17199" spans="1:9" x14ac:dyDescent="0.25">
      <c r="A17199">
        <v>17197</v>
      </c>
      <c r="B17199" t="s">
        <v>25</v>
      </c>
      <c r="C17199">
        <v>2019</v>
      </c>
      <c r="D17199" t="s">
        <v>35</v>
      </c>
      <c r="E17199" t="s">
        <v>312</v>
      </c>
      <c r="F17199">
        <v>1017045</v>
      </c>
      <c r="G17199" t="s">
        <v>313</v>
      </c>
      <c r="H17199" t="s">
        <v>314</v>
      </c>
      <c r="I17199" t="s">
        <v>315</v>
      </c>
    </row>
    <row r="17200" spans="1:9" x14ac:dyDescent="0.25">
      <c r="A17200">
        <v>17198</v>
      </c>
      <c r="B17200" t="s">
        <v>8</v>
      </c>
      <c r="C17200">
        <v>2019</v>
      </c>
      <c r="D17200" t="s">
        <v>35</v>
      </c>
      <c r="E17200" t="s">
        <v>64</v>
      </c>
      <c r="F17200">
        <v>1015964</v>
      </c>
      <c r="G17200" t="s">
        <v>313</v>
      </c>
      <c r="H17200" t="s">
        <v>314</v>
      </c>
      <c r="I17200" t="s">
        <v>315</v>
      </c>
    </row>
    <row r="17201" spans="1:9" x14ac:dyDescent="0.25">
      <c r="A17201">
        <v>17199</v>
      </c>
      <c r="B17201" t="s">
        <v>22</v>
      </c>
      <c r="C17201">
        <v>2019</v>
      </c>
      <c r="D17201" t="s">
        <v>35</v>
      </c>
      <c r="E17201" t="s">
        <v>64</v>
      </c>
      <c r="F17201">
        <v>1015964</v>
      </c>
      <c r="G17201" t="s">
        <v>313</v>
      </c>
      <c r="H17201" t="s">
        <v>314</v>
      </c>
      <c r="I17201" t="s">
        <v>315</v>
      </c>
    </row>
    <row r="17202" spans="1:9" x14ac:dyDescent="0.25">
      <c r="A17202">
        <v>17200</v>
      </c>
      <c r="B17202" t="s">
        <v>15</v>
      </c>
      <c r="C17202">
        <v>2019</v>
      </c>
      <c r="D17202" t="s">
        <v>35</v>
      </c>
      <c r="E17202" t="s">
        <v>64</v>
      </c>
      <c r="F17202">
        <v>1016341.9</v>
      </c>
      <c r="G17202" t="s">
        <v>313</v>
      </c>
      <c r="H17202" t="s">
        <v>314</v>
      </c>
      <c r="I17202" t="s">
        <v>315</v>
      </c>
    </row>
    <row r="17203" spans="1:9" x14ac:dyDescent="0.25">
      <c r="A17203">
        <v>17201</v>
      </c>
      <c r="B17203" t="s">
        <v>20</v>
      </c>
      <c r="C17203">
        <v>2019</v>
      </c>
      <c r="D17203" t="s">
        <v>35</v>
      </c>
      <c r="E17203" t="s">
        <v>64</v>
      </c>
      <c r="F17203">
        <v>1013116</v>
      </c>
      <c r="G17203" t="s">
        <v>313</v>
      </c>
      <c r="H17203" t="s">
        <v>314</v>
      </c>
      <c r="I17203" t="s">
        <v>315</v>
      </c>
    </row>
    <row r="17204" spans="1:9" x14ac:dyDescent="0.25">
      <c r="A17204">
        <v>17202</v>
      </c>
      <c r="B17204" t="s">
        <v>30</v>
      </c>
      <c r="C17204">
        <v>2019</v>
      </c>
      <c r="D17204" t="s">
        <v>35</v>
      </c>
      <c r="E17204" t="s">
        <v>64</v>
      </c>
      <c r="F17204">
        <v>1020240.2</v>
      </c>
      <c r="G17204" t="s">
        <v>313</v>
      </c>
      <c r="H17204" t="s">
        <v>314</v>
      </c>
      <c r="I17204" t="s">
        <v>315</v>
      </c>
    </row>
    <row r="17205" spans="1:9" x14ac:dyDescent="0.25">
      <c r="A17205">
        <v>17203</v>
      </c>
      <c r="B17205" t="s">
        <v>21</v>
      </c>
      <c r="C17205">
        <v>2019</v>
      </c>
      <c r="D17205" t="s">
        <v>35</v>
      </c>
      <c r="E17205" t="s">
        <v>64</v>
      </c>
      <c r="F17205">
        <v>1016686.9</v>
      </c>
      <c r="G17205" t="s">
        <v>313</v>
      </c>
      <c r="H17205" t="s">
        <v>314</v>
      </c>
      <c r="I17205" t="s">
        <v>315</v>
      </c>
    </row>
    <row r="17206" spans="1:9" x14ac:dyDescent="0.25">
      <c r="A17206">
        <v>17204</v>
      </c>
      <c r="B17206" t="s">
        <v>16</v>
      </c>
      <c r="C17206">
        <v>2019</v>
      </c>
      <c r="D17206" t="s">
        <v>35</v>
      </c>
      <c r="E17206" t="s">
        <v>64</v>
      </c>
      <c r="F17206">
        <v>1020158.3</v>
      </c>
      <c r="G17206" t="s">
        <v>313</v>
      </c>
      <c r="H17206" t="s">
        <v>314</v>
      </c>
      <c r="I17206" t="s">
        <v>315</v>
      </c>
    </row>
    <row r="17207" spans="1:9" x14ac:dyDescent="0.25">
      <c r="A17207">
        <v>17205</v>
      </c>
      <c r="B17207" t="s">
        <v>29</v>
      </c>
      <c r="C17207">
        <v>2019</v>
      </c>
      <c r="D17207" t="s">
        <v>35</v>
      </c>
      <c r="E17207" t="s">
        <v>64</v>
      </c>
      <c r="F17207">
        <v>1013778.4</v>
      </c>
      <c r="G17207" t="s">
        <v>313</v>
      </c>
      <c r="H17207" t="s">
        <v>314</v>
      </c>
      <c r="I17207" t="s">
        <v>315</v>
      </c>
    </row>
    <row r="17208" spans="1:9" x14ac:dyDescent="0.25">
      <c r="A17208">
        <v>17206</v>
      </c>
      <c r="B17208" t="s">
        <v>31</v>
      </c>
      <c r="C17208">
        <v>2019</v>
      </c>
      <c r="D17208" t="s">
        <v>35</v>
      </c>
      <c r="E17208" t="s">
        <v>64</v>
      </c>
      <c r="F17208">
        <v>1019724.8</v>
      </c>
      <c r="G17208" t="s">
        <v>313</v>
      </c>
      <c r="H17208" t="s">
        <v>314</v>
      </c>
      <c r="I17208" t="s">
        <v>315</v>
      </c>
    </row>
    <row r="17209" spans="1:9" x14ac:dyDescent="0.25">
      <c r="A17209">
        <v>17207</v>
      </c>
      <c r="B17209" t="s">
        <v>24</v>
      </c>
      <c r="C17209">
        <v>2019</v>
      </c>
      <c r="D17209" t="s">
        <v>35</v>
      </c>
      <c r="E17209" t="s">
        <v>64</v>
      </c>
      <c r="F17209">
        <v>1017142.8</v>
      </c>
      <c r="G17209" t="s">
        <v>313</v>
      </c>
      <c r="H17209" t="s">
        <v>314</v>
      </c>
      <c r="I17209" t="s">
        <v>315</v>
      </c>
    </row>
    <row r="17210" spans="1:9" x14ac:dyDescent="0.25">
      <c r="A17210">
        <v>17208</v>
      </c>
      <c r="B17210" t="s">
        <v>5</v>
      </c>
      <c r="C17210">
        <v>2019</v>
      </c>
      <c r="D17210" t="s">
        <v>35</v>
      </c>
      <c r="E17210" t="s">
        <v>64</v>
      </c>
      <c r="F17210">
        <v>1017409.2</v>
      </c>
      <c r="G17210" t="s">
        <v>313</v>
      </c>
      <c r="H17210" t="s">
        <v>314</v>
      </c>
      <c r="I17210" t="s">
        <v>315</v>
      </c>
    </row>
    <row r="17211" spans="1:9" x14ac:dyDescent="0.25">
      <c r="A17211">
        <v>17209</v>
      </c>
      <c r="B17211" t="s">
        <v>26</v>
      </c>
      <c r="C17211">
        <v>2019</v>
      </c>
      <c r="D17211" t="s">
        <v>35</v>
      </c>
      <c r="E17211" t="s">
        <v>64</v>
      </c>
      <c r="F17211">
        <v>1009559.1</v>
      </c>
      <c r="G17211" t="s">
        <v>313</v>
      </c>
      <c r="H17211" t="s">
        <v>314</v>
      </c>
      <c r="I17211" t="s">
        <v>315</v>
      </c>
    </row>
    <row r="17212" spans="1:9" x14ac:dyDescent="0.25">
      <c r="A17212">
        <v>17210</v>
      </c>
      <c r="B17212" t="s">
        <v>28</v>
      </c>
      <c r="C17212">
        <v>2019</v>
      </c>
      <c r="D17212" t="s">
        <v>35</v>
      </c>
      <c r="E17212" t="s">
        <v>64</v>
      </c>
      <c r="F17212">
        <v>1020294.2</v>
      </c>
      <c r="G17212" t="s">
        <v>313</v>
      </c>
      <c r="H17212" t="s">
        <v>314</v>
      </c>
      <c r="I17212" t="s">
        <v>315</v>
      </c>
    </row>
    <row r="17213" spans="1:9" x14ac:dyDescent="0.25">
      <c r="A17213">
        <v>17211</v>
      </c>
      <c r="B17213" t="s">
        <v>11</v>
      </c>
      <c r="C17213">
        <v>2019</v>
      </c>
      <c r="D17213" t="s">
        <v>35</v>
      </c>
      <c r="E17213" t="s">
        <v>64</v>
      </c>
      <c r="F17213">
        <v>1015671</v>
      </c>
      <c r="G17213" t="s">
        <v>313</v>
      </c>
      <c r="H17213" t="s">
        <v>314</v>
      </c>
      <c r="I17213" t="s">
        <v>315</v>
      </c>
    </row>
    <row r="17214" spans="1:9" x14ac:dyDescent="0.25">
      <c r="A17214">
        <v>17212</v>
      </c>
      <c r="B17214" t="s">
        <v>12</v>
      </c>
      <c r="C17214">
        <v>2019</v>
      </c>
      <c r="D17214" t="s">
        <v>35</v>
      </c>
      <c r="E17214" t="s">
        <v>64</v>
      </c>
      <c r="F17214">
        <v>1016962.8</v>
      </c>
      <c r="G17214" t="s">
        <v>313</v>
      </c>
      <c r="H17214" t="s">
        <v>314</v>
      </c>
      <c r="I17214" t="s">
        <v>315</v>
      </c>
    </row>
    <row r="17215" spans="1:9" x14ac:dyDescent="0.25">
      <c r="A17215">
        <v>17213</v>
      </c>
      <c r="B17215" t="s">
        <v>7</v>
      </c>
      <c r="C17215">
        <v>2019</v>
      </c>
      <c r="D17215" t="s">
        <v>35</v>
      </c>
      <c r="E17215" t="s">
        <v>64</v>
      </c>
      <c r="F17215">
        <v>1014389.3</v>
      </c>
      <c r="G17215" t="s">
        <v>313</v>
      </c>
      <c r="H17215" t="s">
        <v>314</v>
      </c>
      <c r="I17215" t="s">
        <v>315</v>
      </c>
    </row>
    <row r="17216" spans="1:9" x14ac:dyDescent="0.25">
      <c r="A17216">
        <v>17214</v>
      </c>
      <c r="B17216" t="s">
        <v>18</v>
      </c>
      <c r="C17216">
        <v>2019</v>
      </c>
      <c r="D17216" t="s">
        <v>35</v>
      </c>
      <c r="E17216" t="s">
        <v>64</v>
      </c>
      <c r="F17216">
        <v>1013404.4</v>
      </c>
      <c r="G17216" t="s">
        <v>313</v>
      </c>
      <c r="H17216" t="s">
        <v>314</v>
      </c>
      <c r="I17216" t="s">
        <v>315</v>
      </c>
    </row>
    <row r="17217" spans="1:9" x14ac:dyDescent="0.25">
      <c r="A17217">
        <v>17215</v>
      </c>
      <c r="B17217" t="s">
        <v>23</v>
      </c>
      <c r="C17217">
        <v>2019</v>
      </c>
      <c r="D17217" t="s">
        <v>35</v>
      </c>
      <c r="E17217" t="s">
        <v>64</v>
      </c>
      <c r="F17217">
        <v>1014322.8</v>
      </c>
      <c r="G17217" t="s">
        <v>313</v>
      </c>
      <c r="H17217" t="s">
        <v>314</v>
      </c>
      <c r="I17217" t="s">
        <v>315</v>
      </c>
    </row>
    <row r="17218" spans="1:9" x14ac:dyDescent="0.25">
      <c r="A17218">
        <v>17216</v>
      </c>
      <c r="B17218" t="s">
        <v>14</v>
      </c>
      <c r="C17218">
        <v>2019</v>
      </c>
      <c r="D17218" t="s">
        <v>35</v>
      </c>
      <c r="E17218" t="s">
        <v>64</v>
      </c>
      <c r="F17218">
        <v>1014120.3</v>
      </c>
      <c r="G17218" t="s">
        <v>313</v>
      </c>
      <c r="H17218" t="s">
        <v>314</v>
      </c>
      <c r="I17218" t="s">
        <v>315</v>
      </c>
    </row>
    <row r="17219" spans="1:9" x14ac:dyDescent="0.25">
      <c r="A17219">
        <v>17217</v>
      </c>
      <c r="B17219" t="s">
        <v>17</v>
      </c>
      <c r="C17219">
        <v>2019</v>
      </c>
      <c r="D17219" t="s">
        <v>35</v>
      </c>
      <c r="E17219" t="s">
        <v>64</v>
      </c>
      <c r="F17219">
        <v>1024523</v>
      </c>
      <c r="G17219" t="s">
        <v>313</v>
      </c>
      <c r="H17219" t="s">
        <v>314</v>
      </c>
      <c r="I17219" t="s">
        <v>315</v>
      </c>
    </row>
    <row r="17220" spans="1:9" x14ac:dyDescent="0.25">
      <c r="A17220">
        <v>17218</v>
      </c>
      <c r="B17220" t="s">
        <v>19</v>
      </c>
      <c r="C17220">
        <v>2019</v>
      </c>
      <c r="D17220" t="s">
        <v>35</v>
      </c>
      <c r="E17220" t="s">
        <v>64</v>
      </c>
      <c r="F17220">
        <v>1016947.8</v>
      </c>
      <c r="G17220" t="s">
        <v>313</v>
      </c>
      <c r="H17220" t="s">
        <v>314</v>
      </c>
      <c r="I17220" t="s">
        <v>315</v>
      </c>
    </row>
    <row r="17221" spans="1:9" x14ac:dyDescent="0.25">
      <c r="A17221">
        <v>17219</v>
      </c>
      <c r="B17221" t="s">
        <v>27</v>
      </c>
      <c r="C17221">
        <v>2019</v>
      </c>
      <c r="D17221" t="s">
        <v>35</v>
      </c>
      <c r="E17221" t="s">
        <v>64</v>
      </c>
      <c r="F17221">
        <v>1020342.2</v>
      </c>
      <c r="G17221" t="s">
        <v>313</v>
      </c>
      <c r="H17221" t="s">
        <v>314</v>
      </c>
      <c r="I17221" t="s">
        <v>315</v>
      </c>
    </row>
    <row r="17222" spans="1:9" x14ac:dyDescent="0.25">
      <c r="A17222">
        <v>17220</v>
      </c>
      <c r="B17222" t="s">
        <v>13</v>
      </c>
      <c r="C17222">
        <v>2019</v>
      </c>
      <c r="D17222" t="s">
        <v>35</v>
      </c>
      <c r="E17222" t="s">
        <v>64</v>
      </c>
      <c r="F17222">
        <v>1019842.3</v>
      </c>
      <c r="G17222" t="s">
        <v>313</v>
      </c>
      <c r="H17222" t="s">
        <v>314</v>
      </c>
      <c r="I17222" t="s">
        <v>315</v>
      </c>
    </row>
    <row r="17223" spans="1:9" x14ac:dyDescent="0.25">
      <c r="A17223">
        <v>17221</v>
      </c>
      <c r="B17223" t="s">
        <v>4</v>
      </c>
      <c r="C17223">
        <v>2019</v>
      </c>
      <c r="D17223" t="s">
        <v>35</v>
      </c>
      <c r="E17223" t="s">
        <v>64</v>
      </c>
      <c r="F17223">
        <v>1022556.8</v>
      </c>
      <c r="G17223" t="s">
        <v>313</v>
      </c>
      <c r="H17223" t="s">
        <v>314</v>
      </c>
      <c r="I17223" t="s">
        <v>315</v>
      </c>
    </row>
    <row r="17224" spans="1:9" x14ac:dyDescent="0.25">
      <c r="A17224">
        <v>17222</v>
      </c>
      <c r="B17224" t="s">
        <v>6</v>
      </c>
      <c r="C17224">
        <v>2019</v>
      </c>
      <c r="D17224" t="s">
        <v>35</v>
      </c>
      <c r="E17224" t="s">
        <v>64</v>
      </c>
      <c r="F17224">
        <v>1012276.6</v>
      </c>
      <c r="G17224" t="s">
        <v>313</v>
      </c>
      <c r="H17224" t="s">
        <v>314</v>
      </c>
      <c r="I17224" t="s">
        <v>315</v>
      </c>
    </row>
    <row r="17225" spans="1:9" x14ac:dyDescent="0.25">
      <c r="A17225">
        <v>17223</v>
      </c>
      <c r="B17225" t="s">
        <v>9</v>
      </c>
      <c r="C17225">
        <v>2019</v>
      </c>
      <c r="D17225" t="s">
        <v>35</v>
      </c>
      <c r="E17225" t="s">
        <v>64</v>
      </c>
      <c r="F17225">
        <v>1022922.3</v>
      </c>
      <c r="G17225" t="s">
        <v>313</v>
      </c>
      <c r="H17225" t="s">
        <v>314</v>
      </c>
      <c r="I17225" t="s">
        <v>315</v>
      </c>
    </row>
    <row r="17226" spans="1:9" x14ac:dyDescent="0.25">
      <c r="A17226">
        <v>17224</v>
      </c>
      <c r="B17226" t="s">
        <v>10</v>
      </c>
      <c r="C17226">
        <v>2019</v>
      </c>
      <c r="D17226" t="s">
        <v>35</v>
      </c>
      <c r="E17226" t="s">
        <v>64</v>
      </c>
      <c r="F17226">
        <v>1017863.7</v>
      </c>
      <c r="G17226" t="s">
        <v>313</v>
      </c>
      <c r="H17226" t="s">
        <v>314</v>
      </c>
      <c r="I17226" t="s">
        <v>315</v>
      </c>
    </row>
    <row r="17227" spans="1:9" x14ac:dyDescent="0.25">
      <c r="A17227">
        <v>17225</v>
      </c>
      <c r="B17227" t="s">
        <v>3</v>
      </c>
      <c r="C17227">
        <v>2019</v>
      </c>
      <c r="D17227" t="s">
        <v>35</v>
      </c>
      <c r="E17227" t="s">
        <v>64</v>
      </c>
      <c r="F17227">
        <v>1017510.7</v>
      </c>
      <c r="G17227" t="s">
        <v>313</v>
      </c>
      <c r="H17227" t="s">
        <v>314</v>
      </c>
      <c r="I17227" t="s">
        <v>315</v>
      </c>
    </row>
    <row r="17228" spans="1:9" x14ac:dyDescent="0.25">
      <c r="A17228">
        <v>17226</v>
      </c>
      <c r="B17228" t="s">
        <v>25</v>
      </c>
      <c r="C17228">
        <v>2019</v>
      </c>
      <c r="D17228" t="s">
        <v>35</v>
      </c>
      <c r="E17228" t="s">
        <v>64</v>
      </c>
      <c r="F17228">
        <v>1016866.8</v>
      </c>
      <c r="G17228" t="s">
        <v>313</v>
      </c>
      <c r="H17228" t="s">
        <v>314</v>
      </c>
      <c r="I17228" t="s">
        <v>315</v>
      </c>
    </row>
    <row r="17229" spans="1:9" x14ac:dyDescent="0.25">
      <c r="A17229">
        <v>17227</v>
      </c>
      <c r="B17229" t="s">
        <v>8</v>
      </c>
      <c r="C17229">
        <v>2019</v>
      </c>
      <c r="D17229" t="s">
        <v>35</v>
      </c>
      <c r="E17229" t="s">
        <v>204</v>
      </c>
      <c r="F17229">
        <v>178</v>
      </c>
      <c r="G17229" t="s">
        <v>313</v>
      </c>
      <c r="H17229" t="s">
        <v>314</v>
      </c>
      <c r="I17229" t="s">
        <v>315</v>
      </c>
    </row>
    <row r="17230" spans="1:9" x14ac:dyDescent="0.25">
      <c r="A17230">
        <v>17228</v>
      </c>
      <c r="B17230" t="s">
        <v>22</v>
      </c>
      <c r="C17230">
        <v>2019</v>
      </c>
      <c r="D17230" t="s">
        <v>35</v>
      </c>
      <c r="E17230" t="s">
        <v>204</v>
      </c>
      <c r="F17230">
        <v>178</v>
      </c>
      <c r="G17230" t="s">
        <v>313</v>
      </c>
      <c r="H17230" t="s">
        <v>314</v>
      </c>
      <c r="I17230" t="s">
        <v>315</v>
      </c>
    </row>
    <row r="17231" spans="1:9" x14ac:dyDescent="0.25">
      <c r="A17231">
        <v>17229</v>
      </c>
      <c r="B17231" t="s">
        <v>15</v>
      </c>
      <c r="C17231">
        <v>2019</v>
      </c>
      <c r="D17231" t="s">
        <v>35</v>
      </c>
      <c r="E17231" t="s">
        <v>204</v>
      </c>
      <c r="F17231">
        <v>178.1</v>
      </c>
      <c r="G17231" t="s">
        <v>313</v>
      </c>
      <c r="H17231" t="s">
        <v>314</v>
      </c>
      <c r="I17231" t="s">
        <v>315</v>
      </c>
    </row>
    <row r="17232" spans="1:9" x14ac:dyDescent="0.25">
      <c r="A17232">
        <v>17230</v>
      </c>
      <c r="B17232" t="s">
        <v>20</v>
      </c>
      <c r="C17232">
        <v>2019</v>
      </c>
      <c r="D17232" t="s">
        <v>35</v>
      </c>
      <c r="E17232" t="s">
        <v>204</v>
      </c>
      <c r="F17232">
        <v>177</v>
      </c>
      <c r="G17232" t="s">
        <v>313</v>
      </c>
      <c r="H17232" t="s">
        <v>314</v>
      </c>
      <c r="I17232" t="s">
        <v>315</v>
      </c>
    </row>
    <row r="17233" spans="1:9" x14ac:dyDescent="0.25">
      <c r="A17233">
        <v>17231</v>
      </c>
      <c r="B17233" t="s">
        <v>30</v>
      </c>
      <c r="C17233">
        <v>2019</v>
      </c>
      <c r="D17233" t="s">
        <v>35</v>
      </c>
      <c r="E17233" t="s">
        <v>204</v>
      </c>
      <c r="F17233">
        <v>178.8</v>
      </c>
      <c r="G17233" t="s">
        <v>313</v>
      </c>
      <c r="H17233" t="s">
        <v>314</v>
      </c>
      <c r="I17233" t="s">
        <v>315</v>
      </c>
    </row>
    <row r="17234" spans="1:9" x14ac:dyDescent="0.25">
      <c r="A17234">
        <v>17232</v>
      </c>
      <c r="B17234" t="s">
        <v>21</v>
      </c>
      <c r="C17234">
        <v>2019</v>
      </c>
      <c r="D17234" t="s">
        <v>35</v>
      </c>
      <c r="E17234" t="s">
        <v>204</v>
      </c>
      <c r="F17234">
        <v>178.1</v>
      </c>
      <c r="G17234" t="s">
        <v>313</v>
      </c>
      <c r="H17234" t="s">
        <v>314</v>
      </c>
      <c r="I17234" t="s">
        <v>315</v>
      </c>
    </row>
    <row r="17235" spans="1:9" x14ac:dyDescent="0.25">
      <c r="A17235">
        <v>17233</v>
      </c>
      <c r="B17235" t="s">
        <v>16</v>
      </c>
      <c r="C17235">
        <v>2019</v>
      </c>
      <c r="D17235" t="s">
        <v>35</v>
      </c>
      <c r="E17235" t="s">
        <v>204</v>
      </c>
      <c r="F17235">
        <v>178.7</v>
      </c>
      <c r="G17235" t="s">
        <v>313</v>
      </c>
      <c r="H17235" t="s">
        <v>314</v>
      </c>
      <c r="I17235" t="s">
        <v>315</v>
      </c>
    </row>
    <row r="17236" spans="1:9" x14ac:dyDescent="0.25">
      <c r="A17236">
        <v>17234</v>
      </c>
      <c r="B17236" t="s">
        <v>29</v>
      </c>
      <c r="C17236">
        <v>2019</v>
      </c>
      <c r="D17236" t="s">
        <v>35</v>
      </c>
      <c r="E17236" t="s">
        <v>204</v>
      </c>
      <c r="F17236">
        <v>177.6</v>
      </c>
      <c r="G17236" t="s">
        <v>313</v>
      </c>
      <c r="H17236" t="s">
        <v>314</v>
      </c>
      <c r="I17236" t="s">
        <v>315</v>
      </c>
    </row>
    <row r="17237" spans="1:9" x14ac:dyDescent="0.25">
      <c r="A17237">
        <v>17235</v>
      </c>
      <c r="B17237" t="s">
        <v>31</v>
      </c>
      <c r="C17237">
        <v>2019</v>
      </c>
      <c r="D17237" t="s">
        <v>35</v>
      </c>
      <c r="E17237" t="s">
        <v>204</v>
      </c>
      <c r="F17237">
        <v>178.2</v>
      </c>
      <c r="G17237" t="s">
        <v>313</v>
      </c>
      <c r="H17237" t="s">
        <v>314</v>
      </c>
      <c r="I17237" t="s">
        <v>315</v>
      </c>
    </row>
    <row r="17238" spans="1:9" x14ac:dyDescent="0.25">
      <c r="A17238">
        <v>17236</v>
      </c>
      <c r="B17238" t="s">
        <v>24</v>
      </c>
      <c r="C17238">
        <v>2019</v>
      </c>
      <c r="D17238" t="s">
        <v>35</v>
      </c>
      <c r="E17238" t="s">
        <v>204</v>
      </c>
      <c r="F17238">
        <v>1441.2</v>
      </c>
      <c r="G17238" t="s">
        <v>313</v>
      </c>
      <c r="H17238" t="s">
        <v>314</v>
      </c>
      <c r="I17238" t="s">
        <v>315</v>
      </c>
    </row>
    <row r="17239" spans="1:9" x14ac:dyDescent="0.25">
      <c r="A17239">
        <v>17237</v>
      </c>
      <c r="B17239" t="s">
        <v>5</v>
      </c>
      <c r="C17239">
        <v>2019</v>
      </c>
      <c r="D17239" t="s">
        <v>35</v>
      </c>
      <c r="E17239" t="s">
        <v>204</v>
      </c>
      <c r="F17239">
        <v>-2987.2</v>
      </c>
      <c r="G17239" t="s">
        <v>313</v>
      </c>
      <c r="H17239" t="s">
        <v>314</v>
      </c>
      <c r="I17239" t="s">
        <v>315</v>
      </c>
    </row>
    <row r="17240" spans="1:9" x14ac:dyDescent="0.25">
      <c r="A17240">
        <v>17238</v>
      </c>
      <c r="B17240" t="s">
        <v>26</v>
      </c>
      <c r="C17240">
        <v>2019</v>
      </c>
      <c r="D17240" t="s">
        <v>35</v>
      </c>
      <c r="E17240" t="s">
        <v>204</v>
      </c>
      <c r="F17240">
        <v>176.9</v>
      </c>
      <c r="G17240" t="s">
        <v>313</v>
      </c>
      <c r="H17240" t="s">
        <v>314</v>
      </c>
      <c r="I17240" t="s">
        <v>315</v>
      </c>
    </row>
    <row r="17241" spans="1:9" x14ac:dyDescent="0.25">
      <c r="A17241">
        <v>17239</v>
      </c>
      <c r="B17241" t="s">
        <v>28</v>
      </c>
      <c r="C17241">
        <v>2019</v>
      </c>
      <c r="D17241" t="s">
        <v>35</v>
      </c>
      <c r="E17241" t="s">
        <v>204</v>
      </c>
      <c r="F17241">
        <v>6395.8</v>
      </c>
      <c r="G17241" t="s">
        <v>313</v>
      </c>
      <c r="H17241" t="s">
        <v>314</v>
      </c>
      <c r="I17241" t="s">
        <v>315</v>
      </c>
    </row>
    <row r="17242" spans="1:9" x14ac:dyDescent="0.25">
      <c r="A17242">
        <v>17240</v>
      </c>
      <c r="B17242" t="s">
        <v>11</v>
      </c>
      <c r="C17242">
        <v>2019</v>
      </c>
      <c r="D17242" t="s">
        <v>35</v>
      </c>
      <c r="E17242" t="s">
        <v>204</v>
      </c>
      <c r="F17242">
        <v>178</v>
      </c>
      <c r="G17242" t="s">
        <v>313</v>
      </c>
      <c r="H17242" t="s">
        <v>314</v>
      </c>
      <c r="I17242" t="s">
        <v>315</v>
      </c>
    </row>
    <row r="17243" spans="1:9" x14ac:dyDescent="0.25">
      <c r="A17243">
        <v>17241</v>
      </c>
      <c r="B17243" t="s">
        <v>12</v>
      </c>
      <c r="C17243">
        <v>2019</v>
      </c>
      <c r="D17243" t="s">
        <v>35</v>
      </c>
      <c r="E17243" t="s">
        <v>204</v>
      </c>
      <c r="F17243">
        <v>178.2</v>
      </c>
      <c r="G17243" t="s">
        <v>313</v>
      </c>
      <c r="H17243" t="s">
        <v>314</v>
      </c>
      <c r="I17243" t="s">
        <v>315</v>
      </c>
    </row>
    <row r="17244" spans="1:9" x14ac:dyDescent="0.25">
      <c r="A17244">
        <v>17242</v>
      </c>
      <c r="B17244" t="s">
        <v>7</v>
      </c>
      <c r="C17244">
        <v>2019</v>
      </c>
      <c r="D17244" t="s">
        <v>35</v>
      </c>
      <c r="E17244" t="s">
        <v>204</v>
      </c>
      <c r="F17244">
        <v>177.7</v>
      </c>
      <c r="G17244" t="s">
        <v>313</v>
      </c>
      <c r="H17244" t="s">
        <v>314</v>
      </c>
      <c r="I17244" t="s">
        <v>315</v>
      </c>
    </row>
    <row r="17245" spans="1:9" x14ac:dyDescent="0.25">
      <c r="A17245">
        <v>17243</v>
      </c>
      <c r="B17245" t="s">
        <v>18</v>
      </c>
      <c r="C17245">
        <v>2019</v>
      </c>
      <c r="D17245" t="s">
        <v>35</v>
      </c>
      <c r="E17245" t="s">
        <v>204</v>
      </c>
      <c r="F17245">
        <v>177.6</v>
      </c>
      <c r="G17245" t="s">
        <v>313</v>
      </c>
      <c r="H17245" t="s">
        <v>314</v>
      </c>
      <c r="I17245" t="s">
        <v>315</v>
      </c>
    </row>
    <row r="17246" spans="1:9" x14ac:dyDescent="0.25">
      <c r="A17246">
        <v>17244</v>
      </c>
      <c r="B17246" t="s">
        <v>23</v>
      </c>
      <c r="C17246">
        <v>2019</v>
      </c>
      <c r="D17246" t="s">
        <v>35</v>
      </c>
      <c r="E17246" t="s">
        <v>204</v>
      </c>
      <c r="F17246">
        <v>177.2</v>
      </c>
      <c r="G17246" t="s">
        <v>313</v>
      </c>
      <c r="H17246" t="s">
        <v>314</v>
      </c>
      <c r="I17246" t="s">
        <v>315</v>
      </c>
    </row>
    <row r="17247" spans="1:9" x14ac:dyDescent="0.25">
      <c r="A17247">
        <v>17245</v>
      </c>
      <c r="B17247" t="s">
        <v>14</v>
      </c>
      <c r="C17247">
        <v>2019</v>
      </c>
      <c r="D17247" t="s">
        <v>35</v>
      </c>
      <c r="E17247" t="s">
        <v>204</v>
      </c>
      <c r="F17247">
        <v>177.7</v>
      </c>
      <c r="G17247" t="s">
        <v>313</v>
      </c>
      <c r="H17247" t="s">
        <v>314</v>
      </c>
      <c r="I17247" t="s">
        <v>315</v>
      </c>
    </row>
    <row r="17248" spans="1:9" x14ac:dyDescent="0.25">
      <c r="A17248">
        <v>17246</v>
      </c>
      <c r="B17248" t="s">
        <v>17</v>
      </c>
      <c r="C17248">
        <v>2019</v>
      </c>
      <c r="D17248" t="s">
        <v>35</v>
      </c>
      <c r="E17248" t="s">
        <v>204</v>
      </c>
      <c r="F17248">
        <v>-2996</v>
      </c>
      <c r="G17248" t="s">
        <v>313</v>
      </c>
      <c r="H17248" t="s">
        <v>314</v>
      </c>
      <c r="I17248" t="s">
        <v>315</v>
      </c>
    </row>
    <row r="17249" spans="1:9" x14ac:dyDescent="0.25">
      <c r="A17249">
        <v>17247</v>
      </c>
      <c r="B17249" t="s">
        <v>19</v>
      </c>
      <c r="C17249">
        <v>2019</v>
      </c>
      <c r="D17249" t="s">
        <v>35</v>
      </c>
      <c r="E17249" t="s">
        <v>204</v>
      </c>
      <c r="F17249">
        <v>178.2</v>
      </c>
      <c r="G17249" t="s">
        <v>313</v>
      </c>
      <c r="H17249" t="s">
        <v>314</v>
      </c>
      <c r="I17249" t="s">
        <v>315</v>
      </c>
    </row>
    <row r="17250" spans="1:9" x14ac:dyDescent="0.25">
      <c r="A17250">
        <v>17248</v>
      </c>
      <c r="B17250" t="s">
        <v>27</v>
      </c>
      <c r="C17250">
        <v>2019</v>
      </c>
      <c r="D17250" t="s">
        <v>35</v>
      </c>
      <c r="E17250" t="s">
        <v>204</v>
      </c>
      <c r="F17250">
        <v>178.8</v>
      </c>
      <c r="G17250" t="s">
        <v>313</v>
      </c>
      <c r="H17250" t="s">
        <v>314</v>
      </c>
      <c r="I17250" t="s">
        <v>315</v>
      </c>
    </row>
    <row r="17251" spans="1:9" x14ac:dyDescent="0.25">
      <c r="A17251">
        <v>17249</v>
      </c>
      <c r="B17251" t="s">
        <v>13</v>
      </c>
      <c r="C17251">
        <v>2019</v>
      </c>
      <c r="D17251" t="s">
        <v>35</v>
      </c>
      <c r="E17251" t="s">
        <v>204</v>
      </c>
      <c r="F17251">
        <v>178.7</v>
      </c>
      <c r="G17251" t="s">
        <v>313</v>
      </c>
      <c r="H17251" t="s">
        <v>314</v>
      </c>
      <c r="I17251" t="s">
        <v>315</v>
      </c>
    </row>
    <row r="17252" spans="1:9" x14ac:dyDescent="0.25">
      <c r="A17252">
        <v>17250</v>
      </c>
      <c r="B17252" t="s">
        <v>4</v>
      </c>
      <c r="C17252">
        <v>2019</v>
      </c>
      <c r="D17252" t="s">
        <v>35</v>
      </c>
      <c r="E17252" t="s">
        <v>204</v>
      </c>
      <c r="F17252">
        <v>179.2</v>
      </c>
      <c r="G17252" t="s">
        <v>313</v>
      </c>
      <c r="H17252" t="s">
        <v>314</v>
      </c>
      <c r="I17252" t="s">
        <v>315</v>
      </c>
    </row>
    <row r="17253" spans="1:9" x14ac:dyDescent="0.25">
      <c r="A17253">
        <v>17251</v>
      </c>
      <c r="B17253" t="s">
        <v>6</v>
      </c>
      <c r="C17253">
        <v>2019</v>
      </c>
      <c r="D17253" t="s">
        <v>35</v>
      </c>
      <c r="E17253" t="s">
        <v>204</v>
      </c>
      <c r="F17253">
        <v>177.4</v>
      </c>
      <c r="G17253" t="s">
        <v>313</v>
      </c>
      <c r="H17253" t="s">
        <v>314</v>
      </c>
      <c r="I17253" t="s">
        <v>315</v>
      </c>
    </row>
    <row r="17254" spans="1:9" x14ac:dyDescent="0.25">
      <c r="A17254">
        <v>17252</v>
      </c>
      <c r="B17254" t="s">
        <v>9</v>
      </c>
      <c r="C17254">
        <v>2019</v>
      </c>
      <c r="D17254" t="s">
        <v>35</v>
      </c>
      <c r="E17254" t="s">
        <v>204</v>
      </c>
      <c r="F17254">
        <v>-6127.3</v>
      </c>
      <c r="G17254" t="s">
        <v>313</v>
      </c>
      <c r="H17254" t="s">
        <v>314</v>
      </c>
      <c r="I17254" t="s">
        <v>315</v>
      </c>
    </row>
    <row r="17255" spans="1:9" x14ac:dyDescent="0.25">
      <c r="A17255">
        <v>17253</v>
      </c>
      <c r="B17255" t="s">
        <v>10</v>
      </c>
      <c r="C17255">
        <v>2019</v>
      </c>
      <c r="D17255" t="s">
        <v>35</v>
      </c>
      <c r="E17255" t="s">
        <v>204</v>
      </c>
      <c r="F17255">
        <v>178.3</v>
      </c>
      <c r="G17255" t="s">
        <v>313</v>
      </c>
      <c r="H17255" t="s">
        <v>314</v>
      </c>
      <c r="I17255" t="s">
        <v>315</v>
      </c>
    </row>
    <row r="17256" spans="1:9" x14ac:dyDescent="0.25">
      <c r="A17256">
        <v>17254</v>
      </c>
      <c r="B17256" t="s">
        <v>3</v>
      </c>
      <c r="C17256">
        <v>2019</v>
      </c>
      <c r="D17256" t="s">
        <v>35</v>
      </c>
      <c r="E17256" t="s">
        <v>204</v>
      </c>
      <c r="F17256">
        <v>178.3</v>
      </c>
      <c r="G17256" t="s">
        <v>313</v>
      </c>
      <c r="H17256" t="s">
        <v>314</v>
      </c>
      <c r="I17256" t="s">
        <v>315</v>
      </c>
    </row>
    <row r="17257" spans="1:9" x14ac:dyDescent="0.25">
      <c r="A17257">
        <v>17255</v>
      </c>
      <c r="B17257" t="s">
        <v>25</v>
      </c>
      <c r="C17257">
        <v>2019</v>
      </c>
      <c r="D17257" t="s">
        <v>35</v>
      </c>
      <c r="E17257" t="s">
        <v>204</v>
      </c>
      <c r="F17257">
        <v>178.2</v>
      </c>
      <c r="G17257" t="s">
        <v>313</v>
      </c>
      <c r="H17257" t="s">
        <v>314</v>
      </c>
      <c r="I17257" t="s">
        <v>315</v>
      </c>
    </row>
    <row r="17258" spans="1:9" x14ac:dyDescent="0.25">
      <c r="A17258">
        <v>17256</v>
      </c>
      <c r="B17258" t="s">
        <v>8</v>
      </c>
      <c r="C17258">
        <v>2019</v>
      </c>
      <c r="D17258" t="s">
        <v>35</v>
      </c>
      <c r="E17258" t="s">
        <v>205</v>
      </c>
      <c r="F17258">
        <v>0.02</v>
      </c>
      <c r="G17258" t="s">
        <v>316</v>
      </c>
      <c r="H17258" t="s">
        <v>314</v>
      </c>
      <c r="I17258" t="s">
        <v>315</v>
      </c>
    </row>
    <row r="17259" spans="1:9" x14ac:dyDescent="0.25">
      <c r="A17259">
        <v>17257</v>
      </c>
      <c r="B17259" t="s">
        <v>22</v>
      </c>
      <c r="C17259">
        <v>2019</v>
      </c>
      <c r="D17259" t="s">
        <v>35</v>
      </c>
      <c r="E17259" t="s">
        <v>205</v>
      </c>
      <c r="F17259">
        <v>0.02</v>
      </c>
      <c r="G17259" t="s">
        <v>316</v>
      </c>
      <c r="H17259" t="s">
        <v>314</v>
      </c>
      <c r="I17259" t="s">
        <v>315</v>
      </c>
    </row>
    <row r="17260" spans="1:9" x14ac:dyDescent="0.25">
      <c r="A17260">
        <v>17258</v>
      </c>
      <c r="B17260" t="s">
        <v>15</v>
      </c>
      <c r="C17260">
        <v>2019</v>
      </c>
      <c r="D17260" t="s">
        <v>35</v>
      </c>
      <c r="E17260" t="s">
        <v>205</v>
      </c>
      <c r="F17260">
        <v>0.02</v>
      </c>
      <c r="G17260" t="s">
        <v>316</v>
      </c>
      <c r="H17260" t="s">
        <v>314</v>
      </c>
      <c r="I17260" t="s">
        <v>315</v>
      </c>
    </row>
    <row r="17261" spans="1:9" x14ac:dyDescent="0.25">
      <c r="A17261">
        <v>17259</v>
      </c>
      <c r="B17261" t="s">
        <v>20</v>
      </c>
      <c r="C17261">
        <v>2019</v>
      </c>
      <c r="D17261" t="s">
        <v>35</v>
      </c>
      <c r="E17261" t="s">
        <v>205</v>
      </c>
      <c r="F17261">
        <v>0.02</v>
      </c>
      <c r="G17261" t="s">
        <v>316</v>
      </c>
      <c r="H17261" t="s">
        <v>314</v>
      </c>
      <c r="I17261" t="s">
        <v>315</v>
      </c>
    </row>
    <row r="17262" spans="1:9" x14ac:dyDescent="0.25">
      <c r="A17262">
        <v>17260</v>
      </c>
      <c r="B17262" t="s">
        <v>30</v>
      </c>
      <c r="C17262">
        <v>2019</v>
      </c>
      <c r="D17262" t="s">
        <v>35</v>
      </c>
      <c r="E17262" t="s">
        <v>205</v>
      </c>
      <c r="F17262">
        <v>0.02</v>
      </c>
      <c r="G17262" t="s">
        <v>316</v>
      </c>
      <c r="H17262" t="s">
        <v>314</v>
      </c>
      <c r="I17262" t="s">
        <v>315</v>
      </c>
    </row>
    <row r="17263" spans="1:9" x14ac:dyDescent="0.25">
      <c r="A17263">
        <v>17261</v>
      </c>
      <c r="B17263" t="s">
        <v>21</v>
      </c>
      <c r="C17263">
        <v>2019</v>
      </c>
      <c r="D17263" t="s">
        <v>35</v>
      </c>
      <c r="E17263" t="s">
        <v>205</v>
      </c>
      <c r="F17263">
        <v>0.02</v>
      </c>
      <c r="G17263" t="s">
        <v>316</v>
      </c>
      <c r="H17263" t="s">
        <v>314</v>
      </c>
      <c r="I17263" t="s">
        <v>315</v>
      </c>
    </row>
    <row r="17264" spans="1:9" x14ac:dyDescent="0.25">
      <c r="A17264">
        <v>17262</v>
      </c>
      <c r="B17264" t="s">
        <v>16</v>
      </c>
      <c r="C17264">
        <v>2019</v>
      </c>
      <c r="D17264" t="s">
        <v>35</v>
      </c>
      <c r="E17264" t="s">
        <v>205</v>
      </c>
      <c r="F17264">
        <v>0.02</v>
      </c>
      <c r="G17264" t="s">
        <v>316</v>
      </c>
      <c r="H17264" t="s">
        <v>314</v>
      </c>
      <c r="I17264" t="s">
        <v>315</v>
      </c>
    </row>
    <row r="17265" spans="1:9" x14ac:dyDescent="0.25">
      <c r="A17265">
        <v>17263</v>
      </c>
      <c r="B17265" t="s">
        <v>29</v>
      </c>
      <c r="C17265">
        <v>2019</v>
      </c>
      <c r="D17265" t="s">
        <v>35</v>
      </c>
      <c r="E17265" t="s">
        <v>205</v>
      </c>
      <c r="F17265">
        <v>0.02</v>
      </c>
      <c r="G17265" t="s">
        <v>316</v>
      </c>
      <c r="H17265" t="s">
        <v>314</v>
      </c>
      <c r="I17265" t="s">
        <v>315</v>
      </c>
    </row>
    <row r="17266" spans="1:9" x14ac:dyDescent="0.25">
      <c r="A17266">
        <v>17264</v>
      </c>
      <c r="B17266" t="s">
        <v>31</v>
      </c>
      <c r="C17266">
        <v>2019</v>
      </c>
      <c r="D17266" t="s">
        <v>35</v>
      </c>
      <c r="E17266" t="s">
        <v>205</v>
      </c>
      <c r="F17266">
        <v>0.02</v>
      </c>
      <c r="G17266" t="s">
        <v>316</v>
      </c>
      <c r="H17266" t="s">
        <v>314</v>
      </c>
      <c r="I17266" t="s">
        <v>315</v>
      </c>
    </row>
    <row r="17267" spans="1:9" x14ac:dyDescent="0.25">
      <c r="A17267">
        <v>17265</v>
      </c>
      <c r="B17267" t="s">
        <v>24</v>
      </c>
      <c r="C17267">
        <v>2019</v>
      </c>
      <c r="D17267" t="s">
        <v>35</v>
      </c>
      <c r="E17267" t="s">
        <v>205</v>
      </c>
      <c r="F17267">
        <v>0.14000000000000001</v>
      </c>
      <c r="G17267" t="s">
        <v>316</v>
      </c>
      <c r="H17267" t="s">
        <v>314</v>
      </c>
      <c r="I17267" t="s">
        <v>315</v>
      </c>
    </row>
    <row r="17268" spans="1:9" x14ac:dyDescent="0.25">
      <c r="A17268">
        <v>17266</v>
      </c>
      <c r="B17268" t="s">
        <v>5</v>
      </c>
      <c r="C17268">
        <v>2019</v>
      </c>
      <c r="D17268" t="s">
        <v>35</v>
      </c>
      <c r="E17268" t="s">
        <v>205</v>
      </c>
      <c r="F17268">
        <v>-0.28999999999999998</v>
      </c>
      <c r="G17268" t="s">
        <v>316</v>
      </c>
      <c r="H17268" t="s">
        <v>314</v>
      </c>
      <c r="I17268" t="s">
        <v>315</v>
      </c>
    </row>
    <row r="17269" spans="1:9" x14ac:dyDescent="0.25">
      <c r="A17269">
        <v>17267</v>
      </c>
      <c r="B17269" t="s">
        <v>26</v>
      </c>
      <c r="C17269">
        <v>2019</v>
      </c>
      <c r="D17269" t="s">
        <v>35</v>
      </c>
      <c r="E17269" t="s">
        <v>205</v>
      </c>
      <c r="F17269">
        <v>0.02</v>
      </c>
      <c r="G17269" t="s">
        <v>316</v>
      </c>
      <c r="H17269" t="s">
        <v>314</v>
      </c>
      <c r="I17269" t="s">
        <v>315</v>
      </c>
    </row>
    <row r="17270" spans="1:9" x14ac:dyDescent="0.25">
      <c r="A17270">
        <v>17268</v>
      </c>
      <c r="B17270" t="s">
        <v>28</v>
      </c>
      <c r="C17270">
        <v>2019</v>
      </c>
      <c r="D17270" t="s">
        <v>35</v>
      </c>
      <c r="E17270" t="s">
        <v>205</v>
      </c>
      <c r="F17270">
        <v>0.62</v>
      </c>
      <c r="G17270" t="s">
        <v>316</v>
      </c>
      <c r="H17270" t="s">
        <v>314</v>
      </c>
      <c r="I17270" t="s">
        <v>315</v>
      </c>
    </row>
    <row r="17271" spans="1:9" x14ac:dyDescent="0.25">
      <c r="A17271">
        <v>17269</v>
      </c>
      <c r="B17271" t="s">
        <v>11</v>
      </c>
      <c r="C17271">
        <v>2019</v>
      </c>
      <c r="D17271" t="s">
        <v>35</v>
      </c>
      <c r="E17271" t="s">
        <v>205</v>
      </c>
      <c r="F17271">
        <v>0.02</v>
      </c>
      <c r="G17271" t="s">
        <v>316</v>
      </c>
      <c r="H17271" t="s">
        <v>314</v>
      </c>
      <c r="I17271" t="s">
        <v>315</v>
      </c>
    </row>
    <row r="17272" spans="1:9" x14ac:dyDescent="0.25">
      <c r="A17272">
        <v>17270</v>
      </c>
      <c r="B17272" t="s">
        <v>12</v>
      </c>
      <c r="C17272">
        <v>2019</v>
      </c>
      <c r="D17272" t="s">
        <v>35</v>
      </c>
      <c r="E17272" t="s">
        <v>205</v>
      </c>
      <c r="F17272">
        <v>0.02</v>
      </c>
      <c r="G17272" t="s">
        <v>316</v>
      </c>
      <c r="H17272" t="s">
        <v>314</v>
      </c>
      <c r="I17272" t="s">
        <v>315</v>
      </c>
    </row>
    <row r="17273" spans="1:9" x14ac:dyDescent="0.25">
      <c r="A17273">
        <v>17271</v>
      </c>
      <c r="B17273" t="s">
        <v>7</v>
      </c>
      <c r="C17273">
        <v>2019</v>
      </c>
      <c r="D17273" t="s">
        <v>35</v>
      </c>
      <c r="E17273" t="s">
        <v>205</v>
      </c>
      <c r="F17273">
        <v>0.02</v>
      </c>
      <c r="G17273" t="s">
        <v>316</v>
      </c>
      <c r="H17273" t="s">
        <v>314</v>
      </c>
      <c r="I17273" t="s">
        <v>315</v>
      </c>
    </row>
    <row r="17274" spans="1:9" x14ac:dyDescent="0.25">
      <c r="A17274">
        <v>17272</v>
      </c>
      <c r="B17274" t="s">
        <v>18</v>
      </c>
      <c r="C17274">
        <v>2019</v>
      </c>
      <c r="D17274" t="s">
        <v>35</v>
      </c>
      <c r="E17274" t="s">
        <v>205</v>
      </c>
      <c r="F17274">
        <v>0.02</v>
      </c>
      <c r="G17274" t="s">
        <v>316</v>
      </c>
      <c r="H17274" t="s">
        <v>314</v>
      </c>
      <c r="I17274" t="s">
        <v>315</v>
      </c>
    </row>
    <row r="17275" spans="1:9" x14ac:dyDescent="0.25">
      <c r="A17275">
        <v>17273</v>
      </c>
      <c r="B17275" t="s">
        <v>23</v>
      </c>
      <c r="C17275">
        <v>2019</v>
      </c>
      <c r="D17275" t="s">
        <v>35</v>
      </c>
      <c r="E17275" t="s">
        <v>205</v>
      </c>
      <c r="F17275">
        <v>0.02</v>
      </c>
      <c r="G17275" t="s">
        <v>316</v>
      </c>
      <c r="H17275" t="s">
        <v>314</v>
      </c>
      <c r="I17275" t="s">
        <v>315</v>
      </c>
    </row>
    <row r="17276" spans="1:9" x14ac:dyDescent="0.25">
      <c r="A17276">
        <v>17274</v>
      </c>
      <c r="B17276" t="s">
        <v>14</v>
      </c>
      <c r="C17276">
        <v>2019</v>
      </c>
      <c r="D17276" t="s">
        <v>35</v>
      </c>
      <c r="E17276" t="s">
        <v>205</v>
      </c>
      <c r="F17276">
        <v>0.02</v>
      </c>
      <c r="G17276" t="s">
        <v>316</v>
      </c>
      <c r="H17276" t="s">
        <v>314</v>
      </c>
      <c r="I17276" t="s">
        <v>315</v>
      </c>
    </row>
    <row r="17277" spans="1:9" x14ac:dyDescent="0.25">
      <c r="A17277">
        <v>17275</v>
      </c>
      <c r="B17277" t="s">
        <v>17</v>
      </c>
      <c r="C17277">
        <v>2019</v>
      </c>
      <c r="D17277" t="s">
        <v>35</v>
      </c>
      <c r="E17277" t="s">
        <v>205</v>
      </c>
      <c r="F17277">
        <v>-0.28999999999999998</v>
      </c>
      <c r="G17277" t="s">
        <v>316</v>
      </c>
      <c r="H17277" t="s">
        <v>314</v>
      </c>
      <c r="I17277" t="s">
        <v>315</v>
      </c>
    </row>
    <row r="17278" spans="1:9" x14ac:dyDescent="0.25">
      <c r="A17278">
        <v>17276</v>
      </c>
      <c r="B17278" t="s">
        <v>19</v>
      </c>
      <c r="C17278">
        <v>2019</v>
      </c>
      <c r="D17278" t="s">
        <v>35</v>
      </c>
      <c r="E17278" t="s">
        <v>205</v>
      </c>
      <c r="F17278">
        <v>0.02</v>
      </c>
      <c r="G17278" t="s">
        <v>316</v>
      </c>
      <c r="H17278" t="s">
        <v>314</v>
      </c>
      <c r="I17278" t="s">
        <v>315</v>
      </c>
    </row>
    <row r="17279" spans="1:9" x14ac:dyDescent="0.25">
      <c r="A17279">
        <v>17277</v>
      </c>
      <c r="B17279" t="s">
        <v>27</v>
      </c>
      <c r="C17279">
        <v>2019</v>
      </c>
      <c r="D17279" t="s">
        <v>35</v>
      </c>
      <c r="E17279" t="s">
        <v>205</v>
      </c>
      <c r="F17279">
        <v>0.02</v>
      </c>
      <c r="G17279" t="s">
        <v>316</v>
      </c>
      <c r="H17279" t="s">
        <v>314</v>
      </c>
      <c r="I17279" t="s">
        <v>315</v>
      </c>
    </row>
    <row r="17280" spans="1:9" x14ac:dyDescent="0.25">
      <c r="A17280">
        <v>17278</v>
      </c>
      <c r="B17280" t="s">
        <v>13</v>
      </c>
      <c r="C17280">
        <v>2019</v>
      </c>
      <c r="D17280" t="s">
        <v>35</v>
      </c>
      <c r="E17280" t="s">
        <v>205</v>
      </c>
      <c r="F17280">
        <v>0.02</v>
      </c>
      <c r="G17280" t="s">
        <v>316</v>
      </c>
      <c r="H17280" t="s">
        <v>314</v>
      </c>
      <c r="I17280" t="s">
        <v>315</v>
      </c>
    </row>
    <row r="17281" spans="1:9" x14ac:dyDescent="0.25">
      <c r="A17281">
        <v>17279</v>
      </c>
      <c r="B17281" t="s">
        <v>4</v>
      </c>
      <c r="C17281">
        <v>2019</v>
      </c>
      <c r="D17281" t="s">
        <v>35</v>
      </c>
      <c r="E17281" t="s">
        <v>205</v>
      </c>
      <c r="F17281">
        <v>0.02</v>
      </c>
      <c r="G17281" t="s">
        <v>316</v>
      </c>
      <c r="H17281" t="s">
        <v>314</v>
      </c>
      <c r="I17281" t="s">
        <v>315</v>
      </c>
    </row>
    <row r="17282" spans="1:9" x14ac:dyDescent="0.25">
      <c r="A17282">
        <v>17280</v>
      </c>
      <c r="B17282" t="s">
        <v>6</v>
      </c>
      <c r="C17282">
        <v>2019</v>
      </c>
      <c r="D17282" t="s">
        <v>35</v>
      </c>
      <c r="E17282" t="s">
        <v>205</v>
      </c>
      <c r="F17282">
        <v>0.02</v>
      </c>
      <c r="G17282" t="s">
        <v>316</v>
      </c>
      <c r="H17282" t="s">
        <v>314</v>
      </c>
      <c r="I17282" t="s">
        <v>315</v>
      </c>
    </row>
    <row r="17283" spans="1:9" x14ac:dyDescent="0.25">
      <c r="A17283">
        <v>17281</v>
      </c>
      <c r="B17283" t="s">
        <v>9</v>
      </c>
      <c r="C17283">
        <v>2019</v>
      </c>
      <c r="D17283" t="s">
        <v>35</v>
      </c>
      <c r="E17283" t="s">
        <v>205</v>
      </c>
      <c r="F17283">
        <v>-0.6</v>
      </c>
      <c r="G17283" t="s">
        <v>316</v>
      </c>
      <c r="H17283" t="s">
        <v>314</v>
      </c>
      <c r="I17283" t="s">
        <v>315</v>
      </c>
    </row>
    <row r="17284" spans="1:9" x14ac:dyDescent="0.25">
      <c r="A17284">
        <v>17282</v>
      </c>
      <c r="B17284" t="s">
        <v>10</v>
      </c>
      <c r="C17284">
        <v>2019</v>
      </c>
      <c r="D17284" t="s">
        <v>35</v>
      </c>
      <c r="E17284" t="s">
        <v>205</v>
      </c>
      <c r="F17284">
        <v>0.02</v>
      </c>
      <c r="G17284" t="s">
        <v>316</v>
      </c>
      <c r="H17284" t="s">
        <v>314</v>
      </c>
      <c r="I17284" t="s">
        <v>315</v>
      </c>
    </row>
    <row r="17285" spans="1:9" x14ac:dyDescent="0.25">
      <c r="A17285">
        <v>17283</v>
      </c>
      <c r="B17285" t="s">
        <v>3</v>
      </c>
      <c r="C17285">
        <v>2019</v>
      </c>
      <c r="D17285" t="s">
        <v>35</v>
      </c>
      <c r="E17285" t="s">
        <v>205</v>
      </c>
      <c r="F17285">
        <v>0.02</v>
      </c>
      <c r="G17285" t="s">
        <v>316</v>
      </c>
      <c r="H17285" t="s">
        <v>314</v>
      </c>
      <c r="I17285" t="s">
        <v>315</v>
      </c>
    </row>
    <row r="17286" spans="1:9" x14ac:dyDescent="0.25">
      <c r="A17286">
        <v>17284</v>
      </c>
      <c r="B17286" t="s">
        <v>25</v>
      </c>
      <c r="C17286">
        <v>2019</v>
      </c>
      <c r="D17286" t="s">
        <v>35</v>
      </c>
      <c r="E17286" t="s">
        <v>205</v>
      </c>
      <c r="F17286">
        <v>0.02</v>
      </c>
      <c r="G17286" t="s">
        <v>316</v>
      </c>
      <c r="H17286" t="s">
        <v>314</v>
      </c>
      <c r="I17286" t="s">
        <v>315</v>
      </c>
    </row>
    <row r="17287" spans="1:9" x14ac:dyDescent="0.25">
      <c r="A17287">
        <v>17285</v>
      </c>
      <c r="B17287" t="s">
        <v>8</v>
      </c>
      <c r="C17287">
        <v>2020</v>
      </c>
      <c r="D17287" t="s">
        <v>35</v>
      </c>
      <c r="E17287" t="s">
        <v>312</v>
      </c>
      <c r="F17287">
        <v>1012410</v>
      </c>
      <c r="G17287" t="s">
        <v>313</v>
      </c>
      <c r="H17287" t="s">
        <v>314</v>
      </c>
      <c r="I17287" t="s">
        <v>315</v>
      </c>
    </row>
    <row r="17288" spans="1:9" x14ac:dyDescent="0.25">
      <c r="A17288">
        <v>17286</v>
      </c>
      <c r="B17288" t="s">
        <v>22</v>
      </c>
      <c r="C17288">
        <v>2020</v>
      </c>
      <c r="D17288" t="s">
        <v>35</v>
      </c>
      <c r="E17288" t="s">
        <v>312</v>
      </c>
      <c r="F17288">
        <v>1012410</v>
      </c>
      <c r="G17288" t="s">
        <v>313</v>
      </c>
      <c r="H17288" t="s">
        <v>314</v>
      </c>
      <c r="I17288" t="s">
        <v>315</v>
      </c>
    </row>
    <row r="17289" spans="1:9" x14ac:dyDescent="0.25">
      <c r="A17289">
        <v>17287</v>
      </c>
      <c r="B17289" t="s">
        <v>15</v>
      </c>
      <c r="C17289">
        <v>2020</v>
      </c>
      <c r="D17289" t="s">
        <v>35</v>
      </c>
      <c r="E17289" t="s">
        <v>312</v>
      </c>
      <c r="F17289">
        <v>1013926</v>
      </c>
      <c r="G17289" t="s">
        <v>313</v>
      </c>
      <c r="H17289" t="s">
        <v>314</v>
      </c>
      <c r="I17289" t="s">
        <v>315</v>
      </c>
    </row>
    <row r="17290" spans="1:9" x14ac:dyDescent="0.25">
      <c r="A17290">
        <v>17288</v>
      </c>
      <c r="B17290" t="s">
        <v>20</v>
      </c>
      <c r="C17290">
        <v>2020</v>
      </c>
      <c r="D17290" t="s">
        <v>35</v>
      </c>
      <c r="E17290" t="s">
        <v>312</v>
      </c>
      <c r="F17290">
        <v>1010217</v>
      </c>
      <c r="G17290" t="s">
        <v>313</v>
      </c>
      <c r="H17290" t="s">
        <v>314</v>
      </c>
      <c r="I17290" t="s">
        <v>315</v>
      </c>
    </row>
    <row r="17291" spans="1:9" x14ac:dyDescent="0.25">
      <c r="A17291">
        <v>17289</v>
      </c>
      <c r="B17291" t="s">
        <v>30</v>
      </c>
      <c r="C17291">
        <v>2020</v>
      </c>
      <c r="D17291" t="s">
        <v>35</v>
      </c>
      <c r="E17291" t="s">
        <v>312</v>
      </c>
      <c r="F17291">
        <v>1014339</v>
      </c>
      <c r="G17291" t="s">
        <v>313</v>
      </c>
      <c r="H17291" t="s">
        <v>314</v>
      </c>
      <c r="I17291" t="s">
        <v>315</v>
      </c>
    </row>
    <row r="17292" spans="1:9" x14ac:dyDescent="0.25">
      <c r="A17292">
        <v>17290</v>
      </c>
      <c r="B17292" t="s">
        <v>21</v>
      </c>
      <c r="C17292">
        <v>2020</v>
      </c>
      <c r="D17292" t="s">
        <v>35</v>
      </c>
      <c r="E17292" t="s">
        <v>312</v>
      </c>
      <c r="F17292">
        <v>1013006</v>
      </c>
      <c r="G17292" t="s">
        <v>313</v>
      </c>
      <c r="H17292" t="s">
        <v>314</v>
      </c>
      <c r="I17292" t="s">
        <v>315</v>
      </c>
    </row>
    <row r="17293" spans="1:9" x14ac:dyDescent="0.25">
      <c r="A17293">
        <v>17291</v>
      </c>
      <c r="B17293" t="s">
        <v>16</v>
      </c>
      <c r="C17293">
        <v>2020</v>
      </c>
      <c r="D17293" t="s">
        <v>35</v>
      </c>
      <c r="E17293" t="s">
        <v>312</v>
      </c>
      <c r="F17293">
        <v>1015890</v>
      </c>
      <c r="G17293" t="s">
        <v>313</v>
      </c>
      <c r="H17293" t="s">
        <v>314</v>
      </c>
      <c r="I17293" t="s">
        <v>315</v>
      </c>
    </row>
    <row r="17294" spans="1:9" x14ac:dyDescent="0.25">
      <c r="A17294">
        <v>17292</v>
      </c>
      <c r="B17294" t="s">
        <v>29</v>
      </c>
      <c r="C17294">
        <v>2020</v>
      </c>
      <c r="D17294" t="s">
        <v>35</v>
      </c>
      <c r="E17294" t="s">
        <v>312</v>
      </c>
      <c r="F17294">
        <v>1010810</v>
      </c>
      <c r="G17294" t="s">
        <v>313</v>
      </c>
      <c r="H17294" t="s">
        <v>314</v>
      </c>
      <c r="I17294" t="s">
        <v>315</v>
      </c>
    </row>
    <row r="17295" spans="1:9" x14ac:dyDescent="0.25">
      <c r="A17295">
        <v>17293</v>
      </c>
      <c r="B17295" t="s">
        <v>31</v>
      </c>
      <c r="C17295">
        <v>2020</v>
      </c>
      <c r="D17295" t="s">
        <v>35</v>
      </c>
      <c r="E17295" t="s">
        <v>312</v>
      </c>
      <c r="F17295">
        <v>1013999</v>
      </c>
      <c r="G17295" t="s">
        <v>313</v>
      </c>
      <c r="H17295" t="s">
        <v>314</v>
      </c>
      <c r="I17295" t="s">
        <v>315</v>
      </c>
    </row>
    <row r="17296" spans="1:9" x14ac:dyDescent="0.25">
      <c r="A17296">
        <v>17294</v>
      </c>
      <c r="B17296" t="s">
        <v>24</v>
      </c>
      <c r="C17296">
        <v>2020</v>
      </c>
      <c r="D17296" t="s">
        <v>35</v>
      </c>
      <c r="E17296" t="s">
        <v>312</v>
      </c>
      <c r="F17296">
        <v>1014084</v>
      </c>
      <c r="G17296" t="s">
        <v>313</v>
      </c>
      <c r="H17296" t="s">
        <v>314</v>
      </c>
      <c r="I17296" t="s">
        <v>315</v>
      </c>
    </row>
    <row r="17297" spans="1:9" x14ac:dyDescent="0.25">
      <c r="A17297">
        <v>17295</v>
      </c>
      <c r="B17297" t="s">
        <v>5</v>
      </c>
      <c r="C17297">
        <v>2020</v>
      </c>
      <c r="D17297" t="s">
        <v>35</v>
      </c>
      <c r="E17297" t="s">
        <v>312</v>
      </c>
      <c r="F17297">
        <v>1010469</v>
      </c>
      <c r="G17297" t="s">
        <v>313</v>
      </c>
      <c r="H17297" t="s">
        <v>314</v>
      </c>
      <c r="I17297" t="s">
        <v>315</v>
      </c>
    </row>
    <row r="17298" spans="1:9" x14ac:dyDescent="0.25">
      <c r="A17298">
        <v>17296</v>
      </c>
      <c r="B17298" t="s">
        <v>26</v>
      </c>
      <c r="C17298">
        <v>2020</v>
      </c>
      <c r="D17298" t="s">
        <v>35</v>
      </c>
      <c r="E17298" t="s">
        <v>312</v>
      </c>
      <c r="F17298">
        <v>1007664</v>
      </c>
      <c r="G17298" t="s">
        <v>313</v>
      </c>
      <c r="H17298" t="s">
        <v>314</v>
      </c>
      <c r="I17298" t="s">
        <v>315</v>
      </c>
    </row>
    <row r="17299" spans="1:9" x14ac:dyDescent="0.25">
      <c r="A17299">
        <v>17297</v>
      </c>
      <c r="B17299" t="s">
        <v>28</v>
      </c>
      <c r="C17299">
        <v>2020</v>
      </c>
      <c r="D17299" t="s">
        <v>35</v>
      </c>
      <c r="E17299" t="s">
        <v>312</v>
      </c>
      <c r="F17299">
        <v>1021449</v>
      </c>
      <c r="G17299" t="s">
        <v>313</v>
      </c>
      <c r="H17299" t="s">
        <v>314</v>
      </c>
      <c r="I17299" t="s">
        <v>315</v>
      </c>
    </row>
    <row r="17300" spans="1:9" x14ac:dyDescent="0.25">
      <c r="A17300">
        <v>17298</v>
      </c>
      <c r="B17300" t="s">
        <v>11</v>
      </c>
      <c r="C17300">
        <v>2020</v>
      </c>
      <c r="D17300" t="s">
        <v>35</v>
      </c>
      <c r="E17300" t="s">
        <v>312</v>
      </c>
      <c r="F17300">
        <v>1012213</v>
      </c>
      <c r="G17300" t="s">
        <v>313</v>
      </c>
      <c r="H17300" t="s">
        <v>314</v>
      </c>
      <c r="I17300" t="s">
        <v>315</v>
      </c>
    </row>
    <row r="17301" spans="1:9" x14ac:dyDescent="0.25">
      <c r="A17301">
        <v>17299</v>
      </c>
      <c r="B17301" t="s">
        <v>12</v>
      </c>
      <c r="C17301">
        <v>2020</v>
      </c>
      <c r="D17301" t="s">
        <v>35</v>
      </c>
      <c r="E17301" t="s">
        <v>312</v>
      </c>
      <c r="F17301">
        <v>1013135</v>
      </c>
      <c r="G17301" t="s">
        <v>313</v>
      </c>
      <c r="H17301" t="s">
        <v>314</v>
      </c>
      <c r="I17301" t="s">
        <v>315</v>
      </c>
    </row>
    <row r="17302" spans="1:9" x14ac:dyDescent="0.25">
      <c r="A17302">
        <v>17300</v>
      </c>
      <c r="B17302" t="s">
        <v>7</v>
      </c>
      <c r="C17302">
        <v>2020</v>
      </c>
      <c r="D17302" t="s">
        <v>35</v>
      </c>
      <c r="E17302" t="s">
        <v>312</v>
      </c>
      <c r="F17302">
        <v>1011802</v>
      </c>
      <c r="G17302" t="s">
        <v>313</v>
      </c>
      <c r="H17302" t="s">
        <v>314</v>
      </c>
      <c r="I17302" t="s">
        <v>315</v>
      </c>
    </row>
    <row r="17303" spans="1:9" x14ac:dyDescent="0.25">
      <c r="A17303">
        <v>17301</v>
      </c>
      <c r="B17303" t="s">
        <v>18</v>
      </c>
      <c r="C17303">
        <v>2020</v>
      </c>
      <c r="D17303" t="s">
        <v>35</v>
      </c>
      <c r="E17303" t="s">
        <v>312</v>
      </c>
      <c r="F17303">
        <v>1009351</v>
      </c>
      <c r="G17303" t="s">
        <v>313</v>
      </c>
      <c r="H17303" t="s">
        <v>314</v>
      </c>
      <c r="I17303" t="s">
        <v>315</v>
      </c>
    </row>
    <row r="17304" spans="1:9" x14ac:dyDescent="0.25">
      <c r="A17304">
        <v>17302</v>
      </c>
      <c r="B17304" t="s">
        <v>23</v>
      </c>
      <c r="C17304">
        <v>2020</v>
      </c>
      <c r="D17304" t="s">
        <v>35</v>
      </c>
      <c r="E17304" t="s">
        <v>312</v>
      </c>
      <c r="F17304">
        <v>1012230</v>
      </c>
      <c r="G17304" t="s">
        <v>313</v>
      </c>
      <c r="H17304" t="s">
        <v>314</v>
      </c>
      <c r="I17304" t="s">
        <v>315</v>
      </c>
    </row>
    <row r="17305" spans="1:9" x14ac:dyDescent="0.25">
      <c r="A17305">
        <v>17303</v>
      </c>
      <c r="B17305" t="s">
        <v>14</v>
      </c>
      <c r="C17305">
        <v>2020</v>
      </c>
      <c r="D17305" t="s">
        <v>35</v>
      </c>
      <c r="E17305" t="s">
        <v>312</v>
      </c>
      <c r="F17305">
        <v>1011231</v>
      </c>
      <c r="G17305" t="s">
        <v>313</v>
      </c>
      <c r="H17305" t="s">
        <v>314</v>
      </c>
      <c r="I17305" t="s">
        <v>315</v>
      </c>
    </row>
    <row r="17306" spans="1:9" x14ac:dyDescent="0.25">
      <c r="A17306">
        <v>17304</v>
      </c>
      <c r="B17306" t="s">
        <v>17</v>
      </c>
      <c r="C17306">
        <v>2020</v>
      </c>
      <c r="D17306" t="s">
        <v>35</v>
      </c>
      <c r="E17306" t="s">
        <v>312</v>
      </c>
      <c r="F17306">
        <v>1016369</v>
      </c>
      <c r="G17306" t="s">
        <v>313</v>
      </c>
      <c r="H17306" t="s">
        <v>314</v>
      </c>
      <c r="I17306" t="s">
        <v>315</v>
      </c>
    </row>
    <row r="17307" spans="1:9" x14ac:dyDescent="0.25">
      <c r="A17307">
        <v>17305</v>
      </c>
      <c r="B17307" t="s">
        <v>19</v>
      </c>
      <c r="C17307">
        <v>2020</v>
      </c>
      <c r="D17307" t="s">
        <v>35</v>
      </c>
      <c r="E17307" t="s">
        <v>312</v>
      </c>
      <c r="F17307">
        <v>1012897</v>
      </c>
      <c r="G17307" t="s">
        <v>313</v>
      </c>
      <c r="H17307" t="s">
        <v>314</v>
      </c>
      <c r="I17307" t="s">
        <v>315</v>
      </c>
    </row>
    <row r="17308" spans="1:9" x14ac:dyDescent="0.25">
      <c r="A17308">
        <v>17306</v>
      </c>
      <c r="B17308" t="s">
        <v>27</v>
      </c>
      <c r="C17308">
        <v>2020</v>
      </c>
      <c r="D17308" t="s">
        <v>35</v>
      </c>
      <c r="E17308" t="s">
        <v>312</v>
      </c>
      <c r="F17308">
        <v>1015934</v>
      </c>
      <c r="G17308" t="s">
        <v>313</v>
      </c>
      <c r="H17308" t="s">
        <v>314</v>
      </c>
      <c r="I17308" t="s">
        <v>315</v>
      </c>
    </row>
    <row r="17309" spans="1:9" x14ac:dyDescent="0.25">
      <c r="A17309">
        <v>17307</v>
      </c>
      <c r="B17309" t="s">
        <v>13</v>
      </c>
      <c r="C17309">
        <v>2020</v>
      </c>
      <c r="D17309" t="s">
        <v>35</v>
      </c>
      <c r="E17309" t="s">
        <v>312</v>
      </c>
      <c r="F17309">
        <v>1015320</v>
      </c>
      <c r="G17309" t="s">
        <v>313</v>
      </c>
      <c r="H17309" t="s">
        <v>314</v>
      </c>
      <c r="I17309" t="s">
        <v>315</v>
      </c>
    </row>
    <row r="17310" spans="1:9" x14ac:dyDescent="0.25">
      <c r="A17310">
        <v>17308</v>
      </c>
      <c r="B17310" t="s">
        <v>4</v>
      </c>
      <c r="C17310">
        <v>2020</v>
      </c>
      <c r="D17310" t="s">
        <v>35</v>
      </c>
      <c r="E17310" t="s">
        <v>312</v>
      </c>
      <c r="F17310">
        <v>1017250</v>
      </c>
      <c r="G17310" t="s">
        <v>313</v>
      </c>
      <c r="H17310" t="s">
        <v>314</v>
      </c>
      <c r="I17310" t="s">
        <v>315</v>
      </c>
    </row>
    <row r="17311" spans="1:9" x14ac:dyDescent="0.25">
      <c r="A17311">
        <v>17309</v>
      </c>
      <c r="B17311" t="s">
        <v>6</v>
      </c>
      <c r="C17311">
        <v>2020</v>
      </c>
      <c r="D17311" t="s">
        <v>35</v>
      </c>
      <c r="E17311" t="s">
        <v>312</v>
      </c>
      <c r="F17311">
        <v>1009438</v>
      </c>
      <c r="G17311" t="s">
        <v>313</v>
      </c>
      <c r="H17311" t="s">
        <v>314</v>
      </c>
      <c r="I17311" t="s">
        <v>315</v>
      </c>
    </row>
    <row r="17312" spans="1:9" x14ac:dyDescent="0.25">
      <c r="A17312">
        <v>17310</v>
      </c>
      <c r="B17312" t="s">
        <v>9</v>
      </c>
      <c r="C17312">
        <v>2020</v>
      </c>
      <c r="D17312" t="s">
        <v>35</v>
      </c>
      <c r="E17312" t="s">
        <v>312</v>
      </c>
      <c r="F17312">
        <v>1012000</v>
      </c>
      <c r="G17312" t="s">
        <v>313</v>
      </c>
      <c r="H17312" t="s">
        <v>314</v>
      </c>
      <c r="I17312" t="s">
        <v>315</v>
      </c>
    </row>
    <row r="17313" spans="1:9" x14ac:dyDescent="0.25">
      <c r="A17313">
        <v>17311</v>
      </c>
      <c r="B17313" t="s">
        <v>10</v>
      </c>
      <c r="C17313">
        <v>2020</v>
      </c>
      <c r="D17313" t="s">
        <v>35</v>
      </c>
      <c r="E17313" t="s">
        <v>312</v>
      </c>
      <c r="F17313">
        <v>1013454</v>
      </c>
      <c r="G17313" t="s">
        <v>313</v>
      </c>
      <c r="H17313" t="s">
        <v>314</v>
      </c>
      <c r="I17313" t="s">
        <v>315</v>
      </c>
    </row>
    <row r="17314" spans="1:9" x14ac:dyDescent="0.25">
      <c r="A17314">
        <v>17312</v>
      </c>
      <c r="B17314" t="s">
        <v>3</v>
      </c>
      <c r="C17314">
        <v>2020</v>
      </c>
      <c r="D17314" t="s">
        <v>35</v>
      </c>
      <c r="E17314" t="s">
        <v>312</v>
      </c>
      <c r="F17314">
        <v>1013508</v>
      </c>
      <c r="G17314" t="s">
        <v>313</v>
      </c>
      <c r="H17314" t="s">
        <v>314</v>
      </c>
      <c r="I17314" t="s">
        <v>315</v>
      </c>
    </row>
    <row r="17315" spans="1:9" x14ac:dyDescent="0.25">
      <c r="A17315">
        <v>17313</v>
      </c>
      <c r="B17315" t="s">
        <v>25</v>
      </c>
      <c r="C17315">
        <v>2020</v>
      </c>
      <c r="D17315" t="s">
        <v>35</v>
      </c>
      <c r="E17315" t="s">
        <v>312</v>
      </c>
      <c r="F17315">
        <v>1013054</v>
      </c>
      <c r="G17315" t="s">
        <v>313</v>
      </c>
      <c r="H17315" t="s">
        <v>314</v>
      </c>
      <c r="I17315" t="s">
        <v>315</v>
      </c>
    </row>
    <row r="17316" spans="1:9" x14ac:dyDescent="0.25">
      <c r="A17316">
        <v>17314</v>
      </c>
      <c r="B17316" t="s">
        <v>8</v>
      </c>
      <c r="C17316">
        <v>2020</v>
      </c>
      <c r="D17316" t="s">
        <v>35</v>
      </c>
      <c r="E17316" t="s">
        <v>64</v>
      </c>
      <c r="F17316">
        <v>1016428.4</v>
      </c>
      <c r="G17316" t="s">
        <v>313</v>
      </c>
      <c r="H17316" t="s">
        <v>314</v>
      </c>
      <c r="I17316" t="s">
        <v>315</v>
      </c>
    </row>
    <row r="17317" spans="1:9" x14ac:dyDescent="0.25">
      <c r="A17317">
        <v>17315</v>
      </c>
      <c r="B17317" t="s">
        <v>22</v>
      </c>
      <c r="C17317">
        <v>2020</v>
      </c>
      <c r="D17317" t="s">
        <v>35</v>
      </c>
      <c r="E17317" t="s">
        <v>64</v>
      </c>
      <c r="F17317">
        <v>1016428.4</v>
      </c>
      <c r="G17317" t="s">
        <v>313</v>
      </c>
      <c r="H17317" t="s">
        <v>314</v>
      </c>
      <c r="I17317" t="s">
        <v>315</v>
      </c>
    </row>
    <row r="17318" spans="1:9" x14ac:dyDescent="0.25">
      <c r="A17318">
        <v>17316</v>
      </c>
      <c r="B17318" t="s">
        <v>15</v>
      </c>
      <c r="C17318">
        <v>2020</v>
      </c>
      <c r="D17318" t="s">
        <v>35</v>
      </c>
      <c r="E17318" t="s">
        <v>64</v>
      </c>
      <c r="F17318">
        <v>1011971.1</v>
      </c>
      <c r="G17318" t="s">
        <v>313</v>
      </c>
      <c r="H17318" t="s">
        <v>314</v>
      </c>
      <c r="I17318" t="s">
        <v>315</v>
      </c>
    </row>
    <row r="17319" spans="1:9" x14ac:dyDescent="0.25">
      <c r="A17319">
        <v>17317</v>
      </c>
      <c r="B17319" t="s">
        <v>20</v>
      </c>
      <c r="C17319">
        <v>2020</v>
      </c>
      <c r="D17319" t="s">
        <v>35</v>
      </c>
      <c r="E17319" t="s">
        <v>64</v>
      </c>
      <c r="F17319">
        <v>1009719.2</v>
      </c>
      <c r="G17319" t="s">
        <v>313</v>
      </c>
      <c r="H17319" t="s">
        <v>314</v>
      </c>
      <c r="I17319" t="s">
        <v>315</v>
      </c>
    </row>
    <row r="17320" spans="1:9" x14ac:dyDescent="0.25">
      <c r="A17320">
        <v>17318</v>
      </c>
      <c r="B17320" t="s">
        <v>30</v>
      </c>
      <c r="C17320">
        <v>2020</v>
      </c>
      <c r="D17320" t="s">
        <v>35</v>
      </c>
      <c r="E17320" t="s">
        <v>64</v>
      </c>
      <c r="F17320">
        <v>1013839.2</v>
      </c>
      <c r="G17320" t="s">
        <v>313</v>
      </c>
      <c r="H17320" t="s">
        <v>314</v>
      </c>
      <c r="I17320" t="s">
        <v>315</v>
      </c>
    </row>
    <row r="17321" spans="1:9" x14ac:dyDescent="0.25">
      <c r="A17321">
        <v>17319</v>
      </c>
      <c r="B17321" t="s">
        <v>21</v>
      </c>
      <c r="C17321">
        <v>2020</v>
      </c>
      <c r="D17321" t="s">
        <v>35</v>
      </c>
      <c r="E17321" t="s">
        <v>64</v>
      </c>
      <c r="F17321">
        <v>1012506.9</v>
      </c>
      <c r="G17321" t="s">
        <v>313</v>
      </c>
      <c r="H17321" t="s">
        <v>314</v>
      </c>
      <c r="I17321" t="s">
        <v>315</v>
      </c>
    </row>
    <row r="17322" spans="1:9" x14ac:dyDescent="0.25">
      <c r="A17322">
        <v>17320</v>
      </c>
      <c r="B17322" t="s">
        <v>16</v>
      </c>
      <c r="C17322">
        <v>2020</v>
      </c>
      <c r="D17322" t="s">
        <v>35</v>
      </c>
      <c r="E17322" t="s">
        <v>64</v>
      </c>
      <c r="F17322">
        <v>1013420.9</v>
      </c>
      <c r="G17322" t="s">
        <v>313</v>
      </c>
      <c r="H17322" t="s">
        <v>314</v>
      </c>
      <c r="I17322" t="s">
        <v>315</v>
      </c>
    </row>
    <row r="17323" spans="1:9" x14ac:dyDescent="0.25">
      <c r="A17323">
        <v>17321</v>
      </c>
      <c r="B17323" t="s">
        <v>29</v>
      </c>
      <c r="C17323">
        <v>2020</v>
      </c>
      <c r="D17323" t="s">
        <v>35</v>
      </c>
      <c r="E17323" t="s">
        <v>64</v>
      </c>
      <c r="F17323">
        <v>1010311</v>
      </c>
      <c r="G17323" t="s">
        <v>313</v>
      </c>
      <c r="H17323" t="s">
        <v>314</v>
      </c>
      <c r="I17323" t="s">
        <v>315</v>
      </c>
    </row>
    <row r="17324" spans="1:9" x14ac:dyDescent="0.25">
      <c r="A17324">
        <v>17322</v>
      </c>
      <c r="B17324" t="s">
        <v>31</v>
      </c>
      <c r="C17324">
        <v>2020</v>
      </c>
      <c r="D17324" t="s">
        <v>35</v>
      </c>
      <c r="E17324" t="s">
        <v>64</v>
      </c>
      <c r="F17324">
        <v>1013498.9</v>
      </c>
      <c r="G17324" t="s">
        <v>313</v>
      </c>
      <c r="H17324" t="s">
        <v>314</v>
      </c>
      <c r="I17324" t="s">
        <v>315</v>
      </c>
    </row>
    <row r="17325" spans="1:9" x14ac:dyDescent="0.25">
      <c r="A17325">
        <v>17323</v>
      </c>
      <c r="B17325" t="s">
        <v>24</v>
      </c>
      <c r="C17325">
        <v>2020</v>
      </c>
      <c r="D17325" t="s">
        <v>35</v>
      </c>
      <c r="E17325" t="s">
        <v>64</v>
      </c>
      <c r="F17325">
        <v>1013272.5</v>
      </c>
      <c r="G17325" t="s">
        <v>313</v>
      </c>
      <c r="H17325" t="s">
        <v>314</v>
      </c>
      <c r="I17325" t="s">
        <v>315</v>
      </c>
    </row>
    <row r="17326" spans="1:9" x14ac:dyDescent="0.25">
      <c r="A17326">
        <v>17324</v>
      </c>
      <c r="B17326" t="s">
        <v>5</v>
      </c>
      <c r="C17326">
        <v>2020</v>
      </c>
      <c r="D17326" t="s">
        <v>35</v>
      </c>
      <c r="E17326" t="s">
        <v>64</v>
      </c>
      <c r="F17326">
        <v>1011406.9</v>
      </c>
      <c r="G17326" t="s">
        <v>313</v>
      </c>
      <c r="H17326" t="s">
        <v>314</v>
      </c>
      <c r="I17326" t="s">
        <v>315</v>
      </c>
    </row>
    <row r="17327" spans="1:9" x14ac:dyDescent="0.25">
      <c r="A17327">
        <v>17325</v>
      </c>
      <c r="B17327" t="s">
        <v>26</v>
      </c>
      <c r="C17327">
        <v>2020</v>
      </c>
      <c r="D17327" t="s">
        <v>35</v>
      </c>
      <c r="E17327" t="s">
        <v>64</v>
      </c>
      <c r="F17327">
        <v>1007167.5</v>
      </c>
      <c r="G17327" t="s">
        <v>313</v>
      </c>
      <c r="H17327" t="s">
        <v>314</v>
      </c>
      <c r="I17327" t="s">
        <v>315</v>
      </c>
    </row>
    <row r="17328" spans="1:9" x14ac:dyDescent="0.25">
      <c r="A17328">
        <v>17326</v>
      </c>
      <c r="B17328" t="s">
        <v>28</v>
      </c>
      <c r="C17328">
        <v>2020</v>
      </c>
      <c r="D17328" t="s">
        <v>35</v>
      </c>
      <c r="E17328" t="s">
        <v>64</v>
      </c>
      <c r="F17328">
        <v>1014470.4</v>
      </c>
      <c r="G17328" t="s">
        <v>313</v>
      </c>
      <c r="H17328" t="s">
        <v>314</v>
      </c>
      <c r="I17328" t="s">
        <v>315</v>
      </c>
    </row>
    <row r="17329" spans="1:9" x14ac:dyDescent="0.25">
      <c r="A17329">
        <v>17327</v>
      </c>
      <c r="B17329" t="s">
        <v>11</v>
      </c>
      <c r="C17329">
        <v>2020</v>
      </c>
      <c r="D17329" t="s">
        <v>35</v>
      </c>
      <c r="E17329" t="s">
        <v>64</v>
      </c>
      <c r="F17329">
        <v>1010842.2</v>
      </c>
      <c r="G17329" t="s">
        <v>313</v>
      </c>
      <c r="H17329" t="s">
        <v>314</v>
      </c>
      <c r="I17329" t="s">
        <v>315</v>
      </c>
    </row>
    <row r="17330" spans="1:9" x14ac:dyDescent="0.25">
      <c r="A17330">
        <v>17328</v>
      </c>
      <c r="B17330" t="s">
        <v>12</v>
      </c>
      <c r="C17330">
        <v>2020</v>
      </c>
      <c r="D17330" t="s">
        <v>35</v>
      </c>
      <c r="E17330" t="s">
        <v>64</v>
      </c>
      <c r="F17330">
        <v>1012595.3</v>
      </c>
      <c r="G17330" t="s">
        <v>313</v>
      </c>
      <c r="H17330" t="s">
        <v>314</v>
      </c>
      <c r="I17330" t="s">
        <v>315</v>
      </c>
    </row>
    <row r="17331" spans="1:9" x14ac:dyDescent="0.25">
      <c r="A17331">
        <v>17329</v>
      </c>
      <c r="B17331" t="s">
        <v>7</v>
      </c>
      <c r="C17331">
        <v>2020</v>
      </c>
      <c r="D17331" t="s">
        <v>35</v>
      </c>
      <c r="E17331" t="s">
        <v>64</v>
      </c>
      <c r="F17331">
        <v>1011303.5</v>
      </c>
      <c r="G17331" t="s">
        <v>313</v>
      </c>
      <c r="H17331" t="s">
        <v>314</v>
      </c>
      <c r="I17331" t="s">
        <v>315</v>
      </c>
    </row>
    <row r="17332" spans="1:9" x14ac:dyDescent="0.25">
      <c r="A17332">
        <v>17330</v>
      </c>
      <c r="B17332" t="s">
        <v>18</v>
      </c>
      <c r="C17332">
        <v>2020</v>
      </c>
      <c r="D17332" t="s">
        <v>35</v>
      </c>
      <c r="E17332" t="s">
        <v>64</v>
      </c>
      <c r="F17332">
        <v>1008853.2</v>
      </c>
      <c r="G17332" t="s">
        <v>313</v>
      </c>
      <c r="H17332" t="s">
        <v>314</v>
      </c>
      <c r="I17332" t="s">
        <v>315</v>
      </c>
    </row>
    <row r="17333" spans="1:9" x14ac:dyDescent="0.25">
      <c r="A17333">
        <v>17331</v>
      </c>
      <c r="B17333" t="s">
        <v>23</v>
      </c>
      <c r="C17333">
        <v>2020</v>
      </c>
      <c r="D17333" t="s">
        <v>35</v>
      </c>
      <c r="E17333" t="s">
        <v>64</v>
      </c>
      <c r="F17333">
        <v>1011729.8</v>
      </c>
      <c r="G17333" t="s">
        <v>313</v>
      </c>
      <c r="H17333" t="s">
        <v>314</v>
      </c>
      <c r="I17333" t="s">
        <v>315</v>
      </c>
    </row>
    <row r="17334" spans="1:9" x14ac:dyDescent="0.25">
      <c r="A17334">
        <v>17332</v>
      </c>
      <c r="B17334" t="s">
        <v>14</v>
      </c>
      <c r="C17334">
        <v>2020</v>
      </c>
      <c r="D17334" t="s">
        <v>35</v>
      </c>
      <c r="E17334" t="s">
        <v>64</v>
      </c>
      <c r="F17334">
        <v>1012005.6</v>
      </c>
      <c r="G17334" t="s">
        <v>313</v>
      </c>
      <c r="H17334" t="s">
        <v>314</v>
      </c>
      <c r="I17334" t="s">
        <v>315</v>
      </c>
    </row>
    <row r="17335" spans="1:9" x14ac:dyDescent="0.25">
      <c r="A17335">
        <v>17333</v>
      </c>
      <c r="B17335" t="s">
        <v>17</v>
      </c>
      <c r="C17335">
        <v>2020</v>
      </c>
      <c r="D17335" t="s">
        <v>35</v>
      </c>
      <c r="E17335" t="s">
        <v>64</v>
      </c>
      <c r="F17335">
        <v>1019379.5</v>
      </c>
      <c r="G17335" t="s">
        <v>313</v>
      </c>
      <c r="H17335" t="s">
        <v>314</v>
      </c>
      <c r="I17335" t="s">
        <v>315</v>
      </c>
    </row>
    <row r="17336" spans="1:9" x14ac:dyDescent="0.25">
      <c r="A17336">
        <v>17334</v>
      </c>
      <c r="B17336" t="s">
        <v>19</v>
      </c>
      <c r="C17336">
        <v>2020</v>
      </c>
      <c r="D17336" t="s">
        <v>35</v>
      </c>
      <c r="E17336" t="s">
        <v>64</v>
      </c>
      <c r="F17336">
        <v>1012397.4</v>
      </c>
      <c r="G17336" t="s">
        <v>313</v>
      </c>
      <c r="H17336" t="s">
        <v>314</v>
      </c>
      <c r="I17336" t="s">
        <v>315</v>
      </c>
    </row>
    <row r="17337" spans="1:9" x14ac:dyDescent="0.25">
      <c r="A17337">
        <v>17335</v>
      </c>
      <c r="B17337" t="s">
        <v>27</v>
      </c>
      <c r="C17337">
        <v>2020</v>
      </c>
      <c r="D17337" t="s">
        <v>35</v>
      </c>
      <c r="E17337" t="s">
        <v>64</v>
      </c>
      <c r="F17337">
        <v>1013773.7</v>
      </c>
      <c r="G17337" t="s">
        <v>313</v>
      </c>
      <c r="H17337" t="s">
        <v>314</v>
      </c>
      <c r="I17337" t="s">
        <v>315</v>
      </c>
    </row>
    <row r="17338" spans="1:9" x14ac:dyDescent="0.25">
      <c r="A17338">
        <v>17336</v>
      </c>
      <c r="B17338" t="s">
        <v>13</v>
      </c>
      <c r="C17338">
        <v>2020</v>
      </c>
      <c r="D17338" t="s">
        <v>35</v>
      </c>
      <c r="E17338" t="s">
        <v>64</v>
      </c>
      <c r="F17338">
        <v>1018818.2</v>
      </c>
      <c r="G17338" t="s">
        <v>313</v>
      </c>
      <c r="H17338" t="s">
        <v>314</v>
      </c>
      <c r="I17338" t="s">
        <v>315</v>
      </c>
    </row>
    <row r="17339" spans="1:9" x14ac:dyDescent="0.25">
      <c r="A17339">
        <v>17337</v>
      </c>
      <c r="B17339" t="s">
        <v>4</v>
      </c>
      <c r="C17339">
        <v>2020</v>
      </c>
      <c r="D17339" t="s">
        <v>35</v>
      </c>
      <c r="E17339" t="s">
        <v>64</v>
      </c>
      <c r="F17339">
        <v>1016748.3</v>
      </c>
      <c r="G17339" t="s">
        <v>313</v>
      </c>
      <c r="H17339" t="s">
        <v>314</v>
      </c>
      <c r="I17339" t="s">
        <v>315</v>
      </c>
    </row>
    <row r="17340" spans="1:9" x14ac:dyDescent="0.25">
      <c r="A17340">
        <v>17338</v>
      </c>
      <c r="B17340" t="s">
        <v>6</v>
      </c>
      <c r="C17340">
        <v>2020</v>
      </c>
      <c r="D17340" t="s">
        <v>35</v>
      </c>
      <c r="E17340" t="s">
        <v>64</v>
      </c>
      <c r="F17340">
        <v>1008940.6</v>
      </c>
      <c r="G17340" t="s">
        <v>313</v>
      </c>
      <c r="H17340" t="s">
        <v>314</v>
      </c>
      <c r="I17340" t="s">
        <v>315</v>
      </c>
    </row>
    <row r="17341" spans="1:9" x14ac:dyDescent="0.25">
      <c r="A17341">
        <v>17339</v>
      </c>
      <c r="B17341" t="s">
        <v>9</v>
      </c>
      <c r="C17341">
        <v>2020</v>
      </c>
      <c r="D17341" t="s">
        <v>35</v>
      </c>
      <c r="E17341" t="s">
        <v>64</v>
      </c>
      <c r="F17341">
        <v>1018113.1</v>
      </c>
      <c r="G17341" t="s">
        <v>313</v>
      </c>
      <c r="H17341" t="s">
        <v>314</v>
      </c>
      <c r="I17341" t="s">
        <v>315</v>
      </c>
    </row>
    <row r="17342" spans="1:9" x14ac:dyDescent="0.25">
      <c r="A17342">
        <v>17340</v>
      </c>
      <c r="B17342" t="s">
        <v>10</v>
      </c>
      <c r="C17342">
        <v>2020</v>
      </c>
      <c r="D17342" t="s">
        <v>35</v>
      </c>
      <c r="E17342" t="s">
        <v>64</v>
      </c>
      <c r="F17342">
        <v>1012954.6</v>
      </c>
      <c r="G17342" t="s">
        <v>313</v>
      </c>
      <c r="H17342" t="s">
        <v>314</v>
      </c>
      <c r="I17342" t="s">
        <v>315</v>
      </c>
    </row>
    <row r="17343" spans="1:9" x14ac:dyDescent="0.25">
      <c r="A17343">
        <v>17341</v>
      </c>
      <c r="B17343" t="s">
        <v>3</v>
      </c>
      <c r="C17343">
        <v>2020</v>
      </c>
      <c r="D17343" t="s">
        <v>35</v>
      </c>
      <c r="E17343" t="s">
        <v>64</v>
      </c>
      <c r="F17343">
        <v>1013809.7</v>
      </c>
      <c r="G17343" t="s">
        <v>313</v>
      </c>
      <c r="H17343" t="s">
        <v>314</v>
      </c>
      <c r="I17343" t="s">
        <v>315</v>
      </c>
    </row>
    <row r="17344" spans="1:9" x14ac:dyDescent="0.25">
      <c r="A17344">
        <v>17342</v>
      </c>
      <c r="B17344" t="s">
        <v>25</v>
      </c>
      <c r="C17344">
        <v>2020</v>
      </c>
      <c r="D17344" t="s">
        <v>35</v>
      </c>
      <c r="E17344" t="s">
        <v>64</v>
      </c>
      <c r="F17344">
        <v>1013160</v>
      </c>
      <c r="G17344" t="s">
        <v>313</v>
      </c>
      <c r="H17344" t="s">
        <v>314</v>
      </c>
      <c r="I17344" t="s">
        <v>315</v>
      </c>
    </row>
    <row r="17345" spans="1:9" x14ac:dyDescent="0.25">
      <c r="A17345">
        <v>17343</v>
      </c>
      <c r="B17345" t="s">
        <v>8</v>
      </c>
      <c r="C17345">
        <v>2020</v>
      </c>
      <c r="D17345" t="s">
        <v>35</v>
      </c>
      <c r="E17345" t="s">
        <v>204</v>
      </c>
      <c r="F17345">
        <v>-4018.4</v>
      </c>
      <c r="G17345" t="s">
        <v>313</v>
      </c>
      <c r="H17345" t="s">
        <v>314</v>
      </c>
      <c r="I17345" t="s">
        <v>315</v>
      </c>
    </row>
    <row r="17346" spans="1:9" x14ac:dyDescent="0.25">
      <c r="A17346">
        <v>17344</v>
      </c>
      <c r="B17346" t="s">
        <v>22</v>
      </c>
      <c r="C17346">
        <v>2020</v>
      </c>
      <c r="D17346" t="s">
        <v>35</v>
      </c>
      <c r="E17346" t="s">
        <v>204</v>
      </c>
      <c r="F17346">
        <v>-4018.4</v>
      </c>
      <c r="G17346" t="s">
        <v>313</v>
      </c>
      <c r="H17346" t="s">
        <v>314</v>
      </c>
      <c r="I17346" t="s">
        <v>315</v>
      </c>
    </row>
    <row r="17347" spans="1:9" x14ac:dyDescent="0.25">
      <c r="A17347">
        <v>17345</v>
      </c>
      <c r="B17347" t="s">
        <v>15</v>
      </c>
      <c r="C17347">
        <v>2020</v>
      </c>
      <c r="D17347" t="s">
        <v>35</v>
      </c>
      <c r="E17347" t="s">
        <v>204</v>
      </c>
      <c r="F17347">
        <v>1954.9</v>
      </c>
      <c r="G17347" t="s">
        <v>313</v>
      </c>
      <c r="H17347" t="s">
        <v>314</v>
      </c>
      <c r="I17347" t="s">
        <v>315</v>
      </c>
    </row>
    <row r="17348" spans="1:9" x14ac:dyDescent="0.25">
      <c r="A17348">
        <v>17346</v>
      </c>
      <c r="B17348" t="s">
        <v>20</v>
      </c>
      <c r="C17348">
        <v>2020</v>
      </c>
      <c r="D17348" t="s">
        <v>35</v>
      </c>
      <c r="E17348" t="s">
        <v>204</v>
      </c>
      <c r="F17348">
        <v>497.8</v>
      </c>
      <c r="G17348" t="s">
        <v>313</v>
      </c>
      <c r="H17348" t="s">
        <v>314</v>
      </c>
      <c r="I17348" t="s">
        <v>315</v>
      </c>
    </row>
    <row r="17349" spans="1:9" x14ac:dyDescent="0.25">
      <c r="A17349">
        <v>17347</v>
      </c>
      <c r="B17349" t="s">
        <v>30</v>
      </c>
      <c r="C17349">
        <v>2020</v>
      </c>
      <c r="D17349" t="s">
        <v>35</v>
      </c>
      <c r="E17349" t="s">
        <v>204</v>
      </c>
      <c r="F17349">
        <v>499.8</v>
      </c>
      <c r="G17349" t="s">
        <v>313</v>
      </c>
      <c r="H17349" t="s">
        <v>314</v>
      </c>
      <c r="I17349" t="s">
        <v>315</v>
      </c>
    </row>
    <row r="17350" spans="1:9" x14ac:dyDescent="0.25">
      <c r="A17350">
        <v>17348</v>
      </c>
      <c r="B17350" t="s">
        <v>21</v>
      </c>
      <c r="C17350">
        <v>2020</v>
      </c>
      <c r="D17350" t="s">
        <v>35</v>
      </c>
      <c r="E17350" t="s">
        <v>204</v>
      </c>
      <c r="F17350">
        <v>499.1</v>
      </c>
      <c r="G17350" t="s">
        <v>313</v>
      </c>
      <c r="H17350" t="s">
        <v>314</v>
      </c>
      <c r="I17350" t="s">
        <v>315</v>
      </c>
    </row>
    <row r="17351" spans="1:9" x14ac:dyDescent="0.25">
      <c r="A17351">
        <v>17349</v>
      </c>
      <c r="B17351" t="s">
        <v>16</v>
      </c>
      <c r="C17351">
        <v>2020</v>
      </c>
      <c r="D17351" t="s">
        <v>35</v>
      </c>
      <c r="E17351" t="s">
        <v>204</v>
      </c>
      <c r="F17351">
        <v>2469.1</v>
      </c>
      <c r="G17351" t="s">
        <v>313</v>
      </c>
      <c r="H17351" t="s">
        <v>314</v>
      </c>
      <c r="I17351" t="s">
        <v>315</v>
      </c>
    </row>
    <row r="17352" spans="1:9" x14ac:dyDescent="0.25">
      <c r="A17352">
        <v>17350</v>
      </c>
      <c r="B17352" t="s">
        <v>29</v>
      </c>
      <c r="C17352">
        <v>2020</v>
      </c>
      <c r="D17352" t="s">
        <v>35</v>
      </c>
      <c r="E17352" t="s">
        <v>204</v>
      </c>
      <c r="F17352">
        <v>499</v>
      </c>
      <c r="G17352" t="s">
        <v>313</v>
      </c>
      <c r="H17352" t="s">
        <v>314</v>
      </c>
      <c r="I17352" t="s">
        <v>315</v>
      </c>
    </row>
    <row r="17353" spans="1:9" x14ac:dyDescent="0.25">
      <c r="A17353">
        <v>17351</v>
      </c>
      <c r="B17353" t="s">
        <v>31</v>
      </c>
      <c r="C17353">
        <v>2020</v>
      </c>
      <c r="D17353" t="s">
        <v>35</v>
      </c>
      <c r="E17353" t="s">
        <v>204</v>
      </c>
      <c r="F17353">
        <v>500.1</v>
      </c>
      <c r="G17353" t="s">
        <v>313</v>
      </c>
      <c r="H17353" t="s">
        <v>314</v>
      </c>
      <c r="I17353" t="s">
        <v>315</v>
      </c>
    </row>
    <row r="17354" spans="1:9" x14ac:dyDescent="0.25">
      <c r="A17354">
        <v>17352</v>
      </c>
      <c r="B17354" t="s">
        <v>24</v>
      </c>
      <c r="C17354">
        <v>2020</v>
      </c>
      <c r="D17354" t="s">
        <v>35</v>
      </c>
      <c r="E17354" t="s">
        <v>204</v>
      </c>
      <c r="F17354">
        <v>811.5</v>
      </c>
      <c r="G17354" t="s">
        <v>313</v>
      </c>
      <c r="H17354" t="s">
        <v>314</v>
      </c>
      <c r="I17354" t="s">
        <v>315</v>
      </c>
    </row>
    <row r="17355" spans="1:9" x14ac:dyDescent="0.25">
      <c r="A17355">
        <v>17353</v>
      </c>
      <c r="B17355" t="s">
        <v>5</v>
      </c>
      <c r="C17355">
        <v>2020</v>
      </c>
      <c r="D17355" t="s">
        <v>35</v>
      </c>
      <c r="E17355" t="s">
        <v>204</v>
      </c>
      <c r="F17355">
        <v>-937.9</v>
      </c>
      <c r="G17355" t="s">
        <v>313</v>
      </c>
      <c r="H17355" t="s">
        <v>314</v>
      </c>
      <c r="I17355" t="s">
        <v>315</v>
      </c>
    </row>
    <row r="17356" spans="1:9" x14ac:dyDescent="0.25">
      <c r="A17356">
        <v>17354</v>
      </c>
      <c r="B17356" t="s">
        <v>26</v>
      </c>
      <c r="C17356">
        <v>2020</v>
      </c>
      <c r="D17356" t="s">
        <v>35</v>
      </c>
      <c r="E17356" t="s">
        <v>204</v>
      </c>
      <c r="F17356">
        <v>496.5</v>
      </c>
      <c r="G17356" t="s">
        <v>313</v>
      </c>
      <c r="H17356" t="s">
        <v>314</v>
      </c>
      <c r="I17356" t="s">
        <v>315</v>
      </c>
    </row>
    <row r="17357" spans="1:9" x14ac:dyDescent="0.25">
      <c r="A17357">
        <v>17355</v>
      </c>
      <c r="B17357" t="s">
        <v>28</v>
      </c>
      <c r="C17357">
        <v>2020</v>
      </c>
      <c r="D17357" t="s">
        <v>35</v>
      </c>
      <c r="E17357" t="s">
        <v>204</v>
      </c>
      <c r="F17357">
        <v>6978.6</v>
      </c>
      <c r="G17357" t="s">
        <v>313</v>
      </c>
      <c r="H17357" t="s">
        <v>314</v>
      </c>
      <c r="I17357" t="s">
        <v>315</v>
      </c>
    </row>
    <row r="17358" spans="1:9" x14ac:dyDescent="0.25">
      <c r="A17358">
        <v>17356</v>
      </c>
      <c r="B17358" t="s">
        <v>11</v>
      </c>
      <c r="C17358">
        <v>2020</v>
      </c>
      <c r="D17358" t="s">
        <v>35</v>
      </c>
      <c r="E17358" t="s">
        <v>204</v>
      </c>
      <c r="F17358">
        <v>1370.8</v>
      </c>
      <c r="G17358" t="s">
        <v>313</v>
      </c>
      <c r="H17358" t="s">
        <v>314</v>
      </c>
      <c r="I17358" t="s">
        <v>315</v>
      </c>
    </row>
    <row r="17359" spans="1:9" x14ac:dyDescent="0.25">
      <c r="A17359">
        <v>17357</v>
      </c>
      <c r="B17359" t="s">
        <v>12</v>
      </c>
      <c r="C17359">
        <v>2020</v>
      </c>
      <c r="D17359" t="s">
        <v>35</v>
      </c>
      <c r="E17359" t="s">
        <v>204</v>
      </c>
      <c r="F17359">
        <v>539.70000000000005</v>
      </c>
      <c r="G17359" t="s">
        <v>313</v>
      </c>
      <c r="H17359" t="s">
        <v>314</v>
      </c>
      <c r="I17359" t="s">
        <v>315</v>
      </c>
    </row>
    <row r="17360" spans="1:9" x14ac:dyDescent="0.25">
      <c r="A17360">
        <v>17358</v>
      </c>
      <c r="B17360" t="s">
        <v>7</v>
      </c>
      <c r="C17360">
        <v>2020</v>
      </c>
      <c r="D17360" t="s">
        <v>35</v>
      </c>
      <c r="E17360" t="s">
        <v>204</v>
      </c>
      <c r="F17360">
        <v>498.5</v>
      </c>
      <c r="G17360" t="s">
        <v>313</v>
      </c>
      <c r="H17360" t="s">
        <v>314</v>
      </c>
      <c r="I17360" t="s">
        <v>315</v>
      </c>
    </row>
    <row r="17361" spans="1:9" x14ac:dyDescent="0.25">
      <c r="A17361">
        <v>17359</v>
      </c>
      <c r="B17361" t="s">
        <v>18</v>
      </c>
      <c r="C17361">
        <v>2020</v>
      </c>
      <c r="D17361" t="s">
        <v>35</v>
      </c>
      <c r="E17361" t="s">
        <v>204</v>
      </c>
      <c r="F17361">
        <v>497.8</v>
      </c>
      <c r="G17361" t="s">
        <v>313</v>
      </c>
      <c r="H17361" t="s">
        <v>314</v>
      </c>
      <c r="I17361" t="s">
        <v>315</v>
      </c>
    </row>
    <row r="17362" spans="1:9" x14ac:dyDescent="0.25">
      <c r="A17362">
        <v>17360</v>
      </c>
      <c r="B17362" t="s">
        <v>23</v>
      </c>
      <c r="C17362">
        <v>2020</v>
      </c>
      <c r="D17362" t="s">
        <v>35</v>
      </c>
      <c r="E17362" t="s">
        <v>204</v>
      </c>
      <c r="F17362">
        <v>500.2</v>
      </c>
      <c r="G17362" t="s">
        <v>313</v>
      </c>
      <c r="H17362" t="s">
        <v>314</v>
      </c>
      <c r="I17362" t="s">
        <v>315</v>
      </c>
    </row>
    <row r="17363" spans="1:9" x14ac:dyDescent="0.25">
      <c r="A17363">
        <v>17361</v>
      </c>
      <c r="B17363" t="s">
        <v>14</v>
      </c>
      <c r="C17363">
        <v>2020</v>
      </c>
      <c r="D17363" t="s">
        <v>35</v>
      </c>
      <c r="E17363" t="s">
        <v>204</v>
      </c>
      <c r="F17363">
        <v>-774.6</v>
      </c>
      <c r="G17363" t="s">
        <v>313</v>
      </c>
      <c r="H17363" t="s">
        <v>314</v>
      </c>
      <c r="I17363" t="s">
        <v>315</v>
      </c>
    </row>
    <row r="17364" spans="1:9" x14ac:dyDescent="0.25">
      <c r="A17364">
        <v>17362</v>
      </c>
      <c r="B17364" t="s">
        <v>17</v>
      </c>
      <c r="C17364">
        <v>2020</v>
      </c>
      <c r="D17364" t="s">
        <v>35</v>
      </c>
      <c r="E17364" t="s">
        <v>204</v>
      </c>
      <c r="F17364">
        <v>-3010.5</v>
      </c>
      <c r="G17364" t="s">
        <v>313</v>
      </c>
      <c r="H17364" t="s">
        <v>314</v>
      </c>
      <c r="I17364" t="s">
        <v>315</v>
      </c>
    </row>
    <row r="17365" spans="1:9" x14ac:dyDescent="0.25">
      <c r="A17365">
        <v>17363</v>
      </c>
      <c r="B17365" t="s">
        <v>19</v>
      </c>
      <c r="C17365">
        <v>2020</v>
      </c>
      <c r="D17365" t="s">
        <v>35</v>
      </c>
      <c r="E17365" t="s">
        <v>204</v>
      </c>
      <c r="F17365">
        <v>499.6</v>
      </c>
      <c r="G17365" t="s">
        <v>313</v>
      </c>
      <c r="H17365" t="s">
        <v>314</v>
      </c>
      <c r="I17365" t="s">
        <v>315</v>
      </c>
    </row>
    <row r="17366" spans="1:9" x14ac:dyDescent="0.25">
      <c r="A17366">
        <v>17364</v>
      </c>
      <c r="B17366" t="s">
        <v>27</v>
      </c>
      <c r="C17366">
        <v>2020</v>
      </c>
      <c r="D17366" t="s">
        <v>35</v>
      </c>
      <c r="E17366" t="s">
        <v>204</v>
      </c>
      <c r="F17366">
        <v>2160.3000000000002</v>
      </c>
      <c r="G17366" t="s">
        <v>313</v>
      </c>
      <c r="H17366" t="s">
        <v>314</v>
      </c>
      <c r="I17366" t="s">
        <v>315</v>
      </c>
    </row>
    <row r="17367" spans="1:9" x14ac:dyDescent="0.25">
      <c r="A17367">
        <v>17365</v>
      </c>
      <c r="B17367" t="s">
        <v>13</v>
      </c>
      <c r="C17367">
        <v>2020</v>
      </c>
      <c r="D17367" t="s">
        <v>35</v>
      </c>
      <c r="E17367" t="s">
        <v>204</v>
      </c>
      <c r="F17367">
        <v>-3498.2</v>
      </c>
      <c r="G17367" t="s">
        <v>313</v>
      </c>
      <c r="H17367" t="s">
        <v>314</v>
      </c>
      <c r="I17367" t="s">
        <v>315</v>
      </c>
    </row>
    <row r="17368" spans="1:9" x14ac:dyDescent="0.25">
      <c r="A17368">
        <v>17366</v>
      </c>
      <c r="B17368" t="s">
        <v>4</v>
      </c>
      <c r="C17368">
        <v>2020</v>
      </c>
      <c r="D17368" t="s">
        <v>35</v>
      </c>
      <c r="E17368" t="s">
        <v>204</v>
      </c>
      <c r="F17368">
        <v>501.7</v>
      </c>
      <c r="G17368" t="s">
        <v>313</v>
      </c>
      <c r="H17368" t="s">
        <v>314</v>
      </c>
      <c r="I17368" t="s">
        <v>315</v>
      </c>
    </row>
    <row r="17369" spans="1:9" x14ac:dyDescent="0.25">
      <c r="A17369">
        <v>17367</v>
      </c>
      <c r="B17369" t="s">
        <v>6</v>
      </c>
      <c r="C17369">
        <v>2020</v>
      </c>
      <c r="D17369" t="s">
        <v>35</v>
      </c>
      <c r="E17369" t="s">
        <v>204</v>
      </c>
      <c r="F17369">
        <v>497.4</v>
      </c>
      <c r="G17369" t="s">
        <v>313</v>
      </c>
      <c r="H17369" t="s">
        <v>314</v>
      </c>
      <c r="I17369" t="s">
        <v>315</v>
      </c>
    </row>
    <row r="17370" spans="1:9" x14ac:dyDescent="0.25">
      <c r="A17370">
        <v>17368</v>
      </c>
      <c r="B17370" t="s">
        <v>9</v>
      </c>
      <c r="C17370">
        <v>2020</v>
      </c>
      <c r="D17370" t="s">
        <v>35</v>
      </c>
      <c r="E17370" t="s">
        <v>204</v>
      </c>
      <c r="F17370">
        <v>-6113.1</v>
      </c>
      <c r="G17370" t="s">
        <v>313</v>
      </c>
      <c r="H17370" t="s">
        <v>314</v>
      </c>
      <c r="I17370" t="s">
        <v>315</v>
      </c>
    </row>
    <row r="17371" spans="1:9" x14ac:dyDescent="0.25">
      <c r="A17371">
        <v>17369</v>
      </c>
      <c r="B17371" t="s">
        <v>10</v>
      </c>
      <c r="C17371">
        <v>2020</v>
      </c>
      <c r="D17371" t="s">
        <v>35</v>
      </c>
      <c r="E17371" t="s">
        <v>204</v>
      </c>
      <c r="F17371">
        <v>499.4</v>
      </c>
      <c r="G17371" t="s">
        <v>313</v>
      </c>
      <c r="H17371" t="s">
        <v>314</v>
      </c>
      <c r="I17371" t="s">
        <v>315</v>
      </c>
    </row>
    <row r="17372" spans="1:9" x14ac:dyDescent="0.25">
      <c r="A17372">
        <v>17370</v>
      </c>
      <c r="B17372" t="s">
        <v>3</v>
      </c>
      <c r="C17372">
        <v>2020</v>
      </c>
      <c r="D17372" t="s">
        <v>35</v>
      </c>
      <c r="E17372" t="s">
        <v>204</v>
      </c>
      <c r="F17372">
        <v>-301.7</v>
      </c>
      <c r="G17372" t="s">
        <v>313</v>
      </c>
      <c r="H17372" t="s">
        <v>314</v>
      </c>
      <c r="I17372" t="s">
        <v>315</v>
      </c>
    </row>
    <row r="17373" spans="1:9" x14ac:dyDescent="0.25">
      <c r="A17373">
        <v>17371</v>
      </c>
      <c r="B17373" t="s">
        <v>25</v>
      </c>
      <c r="C17373">
        <v>2020</v>
      </c>
      <c r="D17373" t="s">
        <v>35</v>
      </c>
      <c r="E17373" t="s">
        <v>204</v>
      </c>
      <c r="F17373">
        <v>-106</v>
      </c>
      <c r="G17373" t="s">
        <v>313</v>
      </c>
      <c r="H17373" t="s">
        <v>314</v>
      </c>
      <c r="I17373" t="s">
        <v>315</v>
      </c>
    </row>
    <row r="17374" spans="1:9" x14ac:dyDescent="0.25">
      <c r="A17374">
        <v>17372</v>
      </c>
      <c r="B17374" t="s">
        <v>8</v>
      </c>
      <c r="C17374">
        <v>2020</v>
      </c>
      <c r="D17374" t="s">
        <v>35</v>
      </c>
      <c r="E17374" t="s">
        <v>205</v>
      </c>
      <c r="F17374">
        <v>-0.4</v>
      </c>
      <c r="G17374" t="s">
        <v>316</v>
      </c>
      <c r="H17374" t="s">
        <v>314</v>
      </c>
      <c r="I17374" t="s">
        <v>315</v>
      </c>
    </row>
    <row r="17375" spans="1:9" x14ac:dyDescent="0.25">
      <c r="A17375">
        <v>17373</v>
      </c>
      <c r="B17375" t="s">
        <v>22</v>
      </c>
      <c r="C17375">
        <v>2020</v>
      </c>
      <c r="D17375" t="s">
        <v>35</v>
      </c>
      <c r="E17375" t="s">
        <v>205</v>
      </c>
      <c r="F17375">
        <v>-0.4</v>
      </c>
      <c r="G17375" t="s">
        <v>316</v>
      </c>
      <c r="H17375" t="s">
        <v>314</v>
      </c>
      <c r="I17375" t="s">
        <v>315</v>
      </c>
    </row>
    <row r="17376" spans="1:9" x14ac:dyDescent="0.25">
      <c r="A17376">
        <v>17374</v>
      </c>
      <c r="B17376" t="s">
        <v>15</v>
      </c>
      <c r="C17376">
        <v>2020</v>
      </c>
      <c r="D17376" t="s">
        <v>35</v>
      </c>
      <c r="E17376" t="s">
        <v>205</v>
      </c>
      <c r="F17376">
        <v>0.19</v>
      </c>
      <c r="G17376" t="s">
        <v>316</v>
      </c>
      <c r="H17376" t="s">
        <v>314</v>
      </c>
      <c r="I17376" t="s">
        <v>315</v>
      </c>
    </row>
    <row r="17377" spans="1:9" x14ac:dyDescent="0.25">
      <c r="A17377">
        <v>17375</v>
      </c>
      <c r="B17377" t="s">
        <v>20</v>
      </c>
      <c r="C17377">
        <v>2020</v>
      </c>
      <c r="D17377" t="s">
        <v>35</v>
      </c>
      <c r="E17377" t="s">
        <v>205</v>
      </c>
      <c r="F17377">
        <v>0.05</v>
      </c>
      <c r="G17377" t="s">
        <v>316</v>
      </c>
      <c r="H17377" t="s">
        <v>314</v>
      </c>
      <c r="I17377" t="s">
        <v>315</v>
      </c>
    </row>
    <row r="17378" spans="1:9" x14ac:dyDescent="0.25">
      <c r="A17378">
        <v>17376</v>
      </c>
      <c r="B17378" t="s">
        <v>30</v>
      </c>
      <c r="C17378">
        <v>2020</v>
      </c>
      <c r="D17378" t="s">
        <v>35</v>
      </c>
      <c r="E17378" t="s">
        <v>205</v>
      </c>
      <c r="F17378">
        <v>0.05</v>
      </c>
      <c r="G17378" t="s">
        <v>316</v>
      </c>
      <c r="H17378" t="s">
        <v>314</v>
      </c>
      <c r="I17378" t="s">
        <v>315</v>
      </c>
    </row>
    <row r="17379" spans="1:9" x14ac:dyDescent="0.25">
      <c r="A17379">
        <v>17377</v>
      </c>
      <c r="B17379" t="s">
        <v>21</v>
      </c>
      <c r="C17379">
        <v>2020</v>
      </c>
      <c r="D17379" t="s">
        <v>35</v>
      </c>
      <c r="E17379" t="s">
        <v>205</v>
      </c>
      <c r="F17379">
        <v>0.05</v>
      </c>
      <c r="G17379" t="s">
        <v>316</v>
      </c>
      <c r="H17379" t="s">
        <v>314</v>
      </c>
      <c r="I17379" t="s">
        <v>315</v>
      </c>
    </row>
    <row r="17380" spans="1:9" x14ac:dyDescent="0.25">
      <c r="A17380">
        <v>17378</v>
      </c>
      <c r="B17380" t="s">
        <v>16</v>
      </c>
      <c r="C17380">
        <v>2020</v>
      </c>
      <c r="D17380" t="s">
        <v>35</v>
      </c>
      <c r="E17380" t="s">
        <v>205</v>
      </c>
      <c r="F17380">
        <v>0.24</v>
      </c>
      <c r="G17380" t="s">
        <v>316</v>
      </c>
      <c r="H17380" t="s">
        <v>314</v>
      </c>
      <c r="I17380" t="s">
        <v>315</v>
      </c>
    </row>
    <row r="17381" spans="1:9" x14ac:dyDescent="0.25">
      <c r="A17381">
        <v>17379</v>
      </c>
      <c r="B17381" t="s">
        <v>29</v>
      </c>
      <c r="C17381">
        <v>2020</v>
      </c>
      <c r="D17381" t="s">
        <v>35</v>
      </c>
      <c r="E17381" t="s">
        <v>205</v>
      </c>
      <c r="F17381">
        <v>0.05</v>
      </c>
      <c r="G17381" t="s">
        <v>316</v>
      </c>
      <c r="H17381" t="s">
        <v>314</v>
      </c>
      <c r="I17381" t="s">
        <v>315</v>
      </c>
    </row>
    <row r="17382" spans="1:9" x14ac:dyDescent="0.25">
      <c r="A17382">
        <v>17380</v>
      </c>
      <c r="B17382" t="s">
        <v>31</v>
      </c>
      <c r="C17382">
        <v>2020</v>
      </c>
      <c r="D17382" t="s">
        <v>35</v>
      </c>
      <c r="E17382" t="s">
        <v>205</v>
      </c>
      <c r="F17382">
        <v>0.05</v>
      </c>
      <c r="G17382" t="s">
        <v>316</v>
      </c>
      <c r="H17382" t="s">
        <v>314</v>
      </c>
      <c r="I17382" t="s">
        <v>315</v>
      </c>
    </row>
    <row r="17383" spans="1:9" x14ac:dyDescent="0.25">
      <c r="A17383">
        <v>17381</v>
      </c>
      <c r="B17383" t="s">
        <v>24</v>
      </c>
      <c r="C17383">
        <v>2020</v>
      </c>
      <c r="D17383" t="s">
        <v>35</v>
      </c>
      <c r="E17383" t="s">
        <v>205</v>
      </c>
      <c r="F17383">
        <v>0.08</v>
      </c>
      <c r="G17383" t="s">
        <v>316</v>
      </c>
      <c r="H17383" t="s">
        <v>314</v>
      </c>
      <c r="I17383" t="s">
        <v>315</v>
      </c>
    </row>
    <row r="17384" spans="1:9" x14ac:dyDescent="0.25">
      <c r="A17384">
        <v>17382</v>
      </c>
      <c r="B17384" t="s">
        <v>5</v>
      </c>
      <c r="C17384">
        <v>2020</v>
      </c>
      <c r="D17384" t="s">
        <v>35</v>
      </c>
      <c r="E17384" t="s">
        <v>205</v>
      </c>
      <c r="F17384">
        <v>-0.09</v>
      </c>
      <c r="G17384" t="s">
        <v>316</v>
      </c>
      <c r="H17384" t="s">
        <v>314</v>
      </c>
      <c r="I17384" t="s">
        <v>315</v>
      </c>
    </row>
    <row r="17385" spans="1:9" x14ac:dyDescent="0.25">
      <c r="A17385">
        <v>17383</v>
      </c>
      <c r="B17385" t="s">
        <v>26</v>
      </c>
      <c r="C17385">
        <v>2020</v>
      </c>
      <c r="D17385" t="s">
        <v>35</v>
      </c>
      <c r="E17385" t="s">
        <v>205</v>
      </c>
      <c r="F17385">
        <v>0.05</v>
      </c>
      <c r="G17385" t="s">
        <v>316</v>
      </c>
      <c r="H17385" t="s">
        <v>314</v>
      </c>
      <c r="I17385" t="s">
        <v>315</v>
      </c>
    </row>
    <row r="17386" spans="1:9" x14ac:dyDescent="0.25">
      <c r="A17386">
        <v>17384</v>
      </c>
      <c r="B17386" t="s">
        <v>28</v>
      </c>
      <c r="C17386">
        <v>2020</v>
      </c>
      <c r="D17386" t="s">
        <v>35</v>
      </c>
      <c r="E17386" t="s">
        <v>205</v>
      </c>
      <c r="F17386">
        <v>0.68</v>
      </c>
      <c r="G17386" t="s">
        <v>316</v>
      </c>
      <c r="H17386" t="s">
        <v>314</v>
      </c>
      <c r="I17386" t="s">
        <v>315</v>
      </c>
    </row>
    <row r="17387" spans="1:9" x14ac:dyDescent="0.25">
      <c r="A17387">
        <v>17385</v>
      </c>
      <c r="B17387" t="s">
        <v>11</v>
      </c>
      <c r="C17387">
        <v>2020</v>
      </c>
      <c r="D17387" t="s">
        <v>35</v>
      </c>
      <c r="E17387" t="s">
        <v>205</v>
      </c>
      <c r="F17387">
        <v>0.14000000000000001</v>
      </c>
      <c r="G17387" t="s">
        <v>316</v>
      </c>
      <c r="H17387" t="s">
        <v>314</v>
      </c>
      <c r="I17387" t="s">
        <v>315</v>
      </c>
    </row>
    <row r="17388" spans="1:9" x14ac:dyDescent="0.25">
      <c r="A17388">
        <v>17386</v>
      </c>
      <c r="B17388" t="s">
        <v>12</v>
      </c>
      <c r="C17388">
        <v>2020</v>
      </c>
      <c r="D17388" t="s">
        <v>35</v>
      </c>
      <c r="E17388" t="s">
        <v>205</v>
      </c>
      <c r="F17388">
        <v>0.05</v>
      </c>
      <c r="G17388" t="s">
        <v>316</v>
      </c>
      <c r="H17388" t="s">
        <v>314</v>
      </c>
      <c r="I17388" t="s">
        <v>315</v>
      </c>
    </row>
    <row r="17389" spans="1:9" x14ac:dyDescent="0.25">
      <c r="A17389">
        <v>17387</v>
      </c>
      <c r="B17389" t="s">
        <v>7</v>
      </c>
      <c r="C17389">
        <v>2020</v>
      </c>
      <c r="D17389" t="s">
        <v>35</v>
      </c>
      <c r="E17389" t="s">
        <v>205</v>
      </c>
      <c r="F17389">
        <v>0.05</v>
      </c>
      <c r="G17389" t="s">
        <v>316</v>
      </c>
      <c r="H17389" t="s">
        <v>314</v>
      </c>
      <c r="I17389" t="s">
        <v>315</v>
      </c>
    </row>
    <row r="17390" spans="1:9" x14ac:dyDescent="0.25">
      <c r="A17390">
        <v>17388</v>
      </c>
      <c r="B17390" t="s">
        <v>18</v>
      </c>
      <c r="C17390">
        <v>2020</v>
      </c>
      <c r="D17390" t="s">
        <v>35</v>
      </c>
      <c r="E17390" t="s">
        <v>205</v>
      </c>
      <c r="F17390">
        <v>0.05</v>
      </c>
      <c r="G17390" t="s">
        <v>316</v>
      </c>
      <c r="H17390" t="s">
        <v>314</v>
      </c>
      <c r="I17390" t="s">
        <v>315</v>
      </c>
    </row>
    <row r="17391" spans="1:9" x14ac:dyDescent="0.25">
      <c r="A17391">
        <v>17389</v>
      </c>
      <c r="B17391" t="s">
        <v>23</v>
      </c>
      <c r="C17391">
        <v>2020</v>
      </c>
      <c r="D17391" t="s">
        <v>35</v>
      </c>
      <c r="E17391" t="s">
        <v>205</v>
      </c>
      <c r="F17391">
        <v>0.05</v>
      </c>
      <c r="G17391" t="s">
        <v>316</v>
      </c>
      <c r="H17391" t="s">
        <v>314</v>
      </c>
      <c r="I17391" t="s">
        <v>315</v>
      </c>
    </row>
    <row r="17392" spans="1:9" x14ac:dyDescent="0.25">
      <c r="A17392">
        <v>17390</v>
      </c>
      <c r="B17392" t="s">
        <v>14</v>
      </c>
      <c r="C17392">
        <v>2020</v>
      </c>
      <c r="D17392" t="s">
        <v>35</v>
      </c>
      <c r="E17392" t="s">
        <v>205</v>
      </c>
      <c r="F17392">
        <v>-0.08</v>
      </c>
      <c r="G17392" t="s">
        <v>316</v>
      </c>
      <c r="H17392" t="s">
        <v>314</v>
      </c>
      <c r="I17392" t="s">
        <v>315</v>
      </c>
    </row>
    <row r="17393" spans="1:9" x14ac:dyDescent="0.25">
      <c r="A17393">
        <v>17391</v>
      </c>
      <c r="B17393" t="s">
        <v>17</v>
      </c>
      <c r="C17393">
        <v>2020</v>
      </c>
      <c r="D17393" t="s">
        <v>35</v>
      </c>
      <c r="E17393" t="s">
        <v>205</v>
      </c>
      <c r="F17393">
        <v>-0.3</v>
      </c>
      <c r="G17393" t="s">
        <v>316</v>
      </c>
      <c r="H17393" t="s">
        <v>314</v>
      </c>
      <c r="I17393" t="s">
        <v>315</v>
      </c>
    </row>
    <row r="17394" spans="1:9" x14ac:dyDescent="0.25">
      <c r="A17394">
        <v>17392</v>
      </c>
      <c r="B17394" t="s">
        <v>19</v>
      </c>
      <c r="C17394">
        <v>2020</v>
      </c>
      <c r="D17394" t="s">
        <v>35</v>
      </c>
      <c r="E17394" t="s">
        <v>205</v>
      </c>
      <c r="F17394">
        <v>0.05</v>
      </c>
      <c r="G17394" t="s">
        <v>316</v>
      </c>
      <c r="H17394" t="s">
        <v>314</v>
      </c>
      <c r="I17394" t="s">
        <v>315</v>
      </c>
    </row>
    <row r="17395" spans="1:9" x14ac:dyDescent="0.25">
      <c r="A17395">
        <v>17393</v>
      </c>
      <c r="B17395" t="s">
        <v>27</v>
      </c>
      <c r="C17395">
        <v>2020</v>
      </c>
      <c r="D17395" t="s">
        <v>35</v>
      </c>
      <c r="E17395" t="s">
        <v>205</v>
      </c>
      <c r="F17395">
        <v>0.21</v>
      </c>
      <c r="G17395" t="s">
        <v>316</v>
      </c>
      <c r="H17395" t="s">
        <v>314</v>
      </c>
      <c r="I17395" t="s">
        <v>315</v>
      </c>
    </row>
    <row r="17396" spans="1:9" x14ac:dyDescent="0.25">
      <c r="A17396">
        <v>17394</v>
      </c>
      <c r="B17396" t="s">
        <v>13</v>
      </c>
      <c r="C17396">
        <v>2020</v>
      </c>
      <c r="D17396" t="s">
        <v>35</v>
      </c>
      <c r="E17396" t="s">
        <v>205</v>
      </c>
      <c r="F17396">
        <v>-0.34</v>
      </c>
      <c r="G17396" t="s">
        <v>316</v>
      </c>
      <c r="H17396" t="s">
        <v>314</v>
      </c>
      <c r="I17396" t="s">
        <v>315</v>
      </c>
    </row>
    <row r="17397" spans="1:9" x14ac:dyDescent="0.25">
      <c r="A17397">
        <v>17395</v>
      </c>
      <c r="B17397" t="s">
        <v>4</v>
      </c>
      <c r="C17397">
        <v>2020</v>
      </c>
      <c r="D17397" t="s">
        <v>35</v>
      </c>
      <c r="E17397" t="s">
        <v>205</v>
      </c>
      <c r="F17397">
        <v>0.05</v>
      </c>
      <c r="G17397" t="s">
        <v>316</v>
      </c>
      <c r="H17397" t="s">
        <v>314</v>
      </c>
      <c r="I17397" t="s">
        <v>315</v>
      </c>
    </row>
    <row r="17398" spans="1:9" x14ac:dyDescent="0.25">
      <c r="A17398">
        <v>17396</v>
      </c>
      <c r="B17398" t="s">
        <v>6</v>
      </c>
      <c r="C17398">
        <v>2020</v>
      </c>
      <c r="D17398" t="s">
        <v>35</v>
      </c>
      <c r="E17398" t="s">
        <v>205</v>
      </c>
      <c r="F17398">
        <v>0.05</v>
      </c>
      <c r="G17398" t="s">
        <v>316</v>
      </c>
      <c r="H17398" t="s">
        <v>314</v>
      </c>
      <c r="I17398" t="s">
        <v>315</v>
      </c>
    </row>
    <row r="17399" spans="1:9" x14ac:dyDescent="0.25">
      <c r="A17399">
        <v>17397</v>
      </c>
      <c r="B17399" t="s">
        <v>9</v>
      </c>
      <c r="C17399">
        <v>2020</v>
      </c>
      <c r="D17399" t="s">
        <v>35</v>
      </c>
      <c r="E17399" t="s">
        <v>205</v>
      </c>
      <c r="F17399">
        <v>-0.6</v>
      </c>
      <c r="G17399" t="s">
        <v>316</v>
      </c>
      <c r="H17399" t="s">
        <v>314</v>
      </c>
      <c r="I17399" t="s">
        <v>315</v>
      </c>
    </row>
    <row r="17400" spans="1:9" x14ac:dyDescent="0.25">
      <c r="A17400">
        <v>17398</v>
      </c>
      <c r="B17400" t="s">
        <v>10</v>
      </c>
      <c r="C17400">
        <v>2020</v>
      </c>
      <c r="D17400" t="s">
        <v>35</v>
      </c>
      <c r="E17400" t="s">
        <v>205</v>
      </c>
      <c r="F17400">
        <v>0.05</v>
      </c>
      <c r="G17400" t="s">
        <v>316</v>
      </c>
      <c r="H17400" t="s">
        <v>314</v>
      </c>
      <c r="I17400" t="s">
        <v>315</v>
      </c>
    </row>
    <row r="17401" spans="1:9" x14ac:dyDescent="0.25">
      <c r="A17401">
        <v>17399</v>
      </c>
      <c r="B17401" t="s">
        <v>3</v>
      </c>
      <c r="C17401">
        <v>2020</v>
      </c>
      <c r="D17401" t="s">
        <v>35</v>
      </c>
      <c r="E17401" t="s">
        <v>205</v>
      </c>
      <c r="F17401">
        <v>-0.03</v>
      </c>
      <c r="G17401" t="s">
        <v>316</v>
      </c>
      <c r="H17401" t="s">
        <v>314</v>
      </c>
      <c r="I17401" t="s">
        <v>315</v>
      </c>
    </row>
    <row r="17402" spans="1:9" x14ac:dyDescent="0.25">
      <c r="A17402">
        <v>17400</v>
      </c>
      <c r="B17402" t="s">
        <v>25</v>
      </c>
      <c r="C17402">
        <v>2020</v>
      </c>
      <c r="D17402" t="s">
        <v>35</v>
      </c>
      <c r="E17402" t="s">
        <v>205</v>
      </c>
      <c r="F17402">
        <v>-0.01</v>
      </c>
      <c r="G17402" t="s">
        <v>316</v>
      </c>
      <c r="H17402" t="s">
        <v>314</v>
      </c>
      <c r="I17402" t="s">
        <v>315</v>
      </c>
    </row>
    <row r="17403" spans="1:9" x14ac:dyDescent="0.25">
      <c r="A17403">
        <v>17401</v>
      </c>
      <c r="B17403" t="s">
        <v>8</v>
      </c>
      <c r="C17403">
        <v>2015</v>
      </c>
      <c r="D17403" t="s">
        <v>55</v>
      </c>
      <c r="E17403" t="s">
        <v>312</v>
      </c>
      <c r="F17403">
        <v>1036296</v>
      </c>
      <c r="G17403" t="s">
        <v>313</v>
      </c>
      <c r="H17403" t="s">
        <v>314</v>
      </c>
      <c r="I17403" t="s">
        <v>315</v>
      </c>
    </row>
    <row r="17404" spans="1:9" x14ac:dyDescent="0.25">
      <c r="A17404">
        <v>17402</v>
      </c>
      <c r="B17404" t="s">
        <v>22</v>
      </c>
      <c r="C17404">
        <v>2015</v>
      </c>
      <c r="D17404" t="s">
        <v>55</v>
      </c>
      <c r="E17404" t="s">
        <v>312</v>
      </c>
      <c r="F17404">
        <v>1036296</v>
      </c>
      <c r="G17404" t="s">
        <v>313</v>
      </c>
      <c r="H17404" t="s">
        <v>314</v>
      </c>
      <c r="I17404" t="s">
        <v>315</v>
      </c>
    </row>
    <row r="17405" spans="1:9" x14ac:dyDescent="0.25">
      <c r="A17405">
        <v>17403</v>
      </c>
      <c r="B17405" t="s">
        <v>15</v>
      </c>
      <c r="C17405">
        <v>2015</v>
      </c>
      <c r="D17405" t="s">
        <v>55</v>
      </c>
      <c r="E17405" t="s">
        <v>312</v>
      </c>
      <c r="F17405">
        <v>1020419</v>
      </c>
      <c r="G17405" t="s">
        <v>313</v>
      </c>
      <c r="H17405" t="s">
        <v>314</v>
      </c>
      <c r="I17405" t="s">
        <v>315</v>
      </c>
    </row>
    <row r="17406" spans="1:9" x14ac:dyDescent="0.25">
      <c r="A17406">
        <v>17404</v>
      </c>
      <c r="B17406" t="s">
        <v>20</v>
      </c>
      <c r="C17406">
        <v>2015</v>
      </c>
      <c r="D17406" t="s">
        <v>55</v>
      </c>
      <c r="E17406" t="s">
        <v>312</v>
      </c>
      <c r="F17406">
        <v>1026025</v>
      </c>
      <c r="G17406" t="s">
        <v>313</v>
      </c>
      <c r="H17406" t="s">
        <v>314</v>
      </c>
      <c r="I17406" t="s">
        <v>315</v>
      </c>
    </row>
    <row r="17407" spans="1:9" x14ac:dyDescent="0.25">
      <c r="A17407">
        <v>17405</v>
      </c>
      <c r="B17407" t="s">
        <v>30</v>
      </c>
      <c r="C17407">
        <v>2015</v>
      </c>
      <c r="D17407" t="s">
        <v>55</v>
      </c>
      <c r="E17407" t="s">
        <v>312</v>
      </c>
      <c r="F17407">
        <v>1021674</v>
      </c>
      <c r="G17407" t="s">
        <v>313</v>
      </c>
      <c r="H17407" t="s">
        <v>314</v>
      </c>
      <c r="I17407" t="s">
        <v>315</v>
      </c>
    </row>
    <row r="17408" spans="1:9" x14ac:dyDescent="0.25">
      <c r="A17408">
        <v>17406</v>
      </c>
      <c r="B17408" t="s">
        <v>21</v>
      </c>
      <c r="C17408">
        <v>2015</v>
      </c>
      <c r="D17408" t="s">
        <v>55</v>
      </c>
      <c r="E17408" t="s">
        <v>312</v>
      </c>
      <c r="F17408">
        <v>1022405</v>
      </c>
      <c r="G17408" t="s">
        <v>313</v>
      </c>
      <c r="H17408" t="s">
        <v>314</v>
      </c>
      <c r="I17408" t="s">
        <v>315</v>
      </c>
    </row>
    <row r="17409" spans="1:9" x14ac:dyDescent="0.25">
      <c r="A17409">
        <v>17407</v>
      </c>
      <c r="B17409" t="s">
        <v>16</v>
      </c>
      <c r="C17409">
        <v>2015</v>
      </c>
      <c r="D17409" t="s">
        <v>55</v>
      </c>
      <c r="E17409" t="s">
        <v>312</v>
      </c>
      <c r="F17409">
        <v>1021309</v>
      </c>
      <c r="G17409" t="s">
        <v>313</v>
      </c>
      <c r="H17409" t="s">
        <v>314</v>
      </c>
      <c r="I17409" t="s">
        <v>315</v>
      </c>
    </row>
    <row r="17410" spans="1:9" x14ac:dyDescent="0.25">
      <c r="A17410">
        <v>17408</v>
      </c>
      <c r="B17410" t="s">
        <v>29</v>
      </c>
      <c r="C17410">
        <v>2015</v>
      </c>
      <c r="D17410" t="s">
        <v>55</v>
      </c>
      <c r="E17410" t="s">
        <v>312</v>
      </c>
      <c r="F17410">
        <v>1020515</v>
      </c>
      <c r="G17410" t="s">
        <v>313</v>
      </c>
      <c r="H17410" t="s">
        <v>314</v>
      </c>
      <c r="I17410" t="s">
        <v>315</v>
      </c>
    </row>
    <row r="17411" spans="1:9" x14ac:dyDescent="0.25">
      <c r="A17411">
        <v>17409</v>
      </c>
      <c r="B17411" t="s">
        <v>31</v>
      </c>
      <c r="C17411">
        <v>2015</v>
      </c>
      <c r="D17411" t="s">
        <v>55</v>
      </c>
      <c r="E17411" t="s">
        <v>312</v>
      </c>
      <c r="F17411">
        <v>1015977</v>
      </c>
      <c r="G17411" t="s">
        <v>313</v>
      </c>
      <c r="H17411" t="s">
        <v>314</v>
      </c>
      <c r="I17411" t="s">
        <v>315</v>
      </c>
    </row>
    <row r="17412" spans="1:9" x14ac:dyDescent="0.25">
      <c r="A17412">
        <v>17410</v>
      </c>
      <c r="B17412" t="s">
        <v>24</v>
      </c>
      <c r="C17412">
        <v>2015</v>
      </c>
      <c r="D17412" t="s">
        <v>55</v>
      </c>
      <c r="E17412" t="s">
        <v>312</v>
      </c>
      <c r="F17412">
        <v>1019601</v>
      </c>
      <c r="G17412" t="s">
        <v>313</v>
      </c>
      <c r="H17412" t="s">
        <v>314</v>
      </c>
      <c r="I17412" t="s">
        <v>315</v>
      </c>
    </row>
    <row r="17413" spans="1:9" x14ac:dyDescent="0.25">
      <c r="A17413">
        <v>17411</v>
      </c>
      <c r="B17413" t="s">
        <v>5</v>
      </c>
      <c r="C17413">
        <v>2015</v>
      </c>
      <c r="D17413" t="s">
        <v>55</v>
      </c>
      <c r="E17413" t="s">
        <v>312</v>
      </c>
      <c r="F17413">
        <v>1030132</v>
      </c>
      <c r="G17413" t="s">
        <v>313</v>
      </c>
      <c r="H17413" t="s">
        <v>314</v>
      </c>
      <c r="I17413" t="s">
        <v>315</v>
      </c>
    </row>
    <row r="17414" spans="1:9" x14ac:dyDescent="0.25">
      <c r="A17414">
        <v>17412</v>
      </c>
      <c r="B17414" t="s">
        <v>26</v>
      </c>
      <c r="C17414">
        <v>2015</v>
      </c>
      <c r="D17414" t="s">
        <v>55</v>
      </c>
      <c r="E17414" t="s">
        <v>312</v>
      </c>
      <c r="F17414">
        <v>1034513</v>
      </c>
      <c r="G17414" t="s">
        <v>313</v>
      </c>
      <c r="H17414" t="s">
        <v>314</v>
      </c>
      <c r="I17414" t="s">
        <v>315</v>
      </c>
    </row>
    <row r="17415" spans="1:9" x14ac:dyDescent="0.25">
      <c r="A17415">
        <v>17413</v>
      </c>
      <c r="B17415" t="s">
        <v>28</v>
      </c>
      <c r="C17415">
        <v>2015</v>
      </c>
      <c r="D17415" t="s">
        <v>55</v>
      </c>
      <c r="E17415" t="s">
        <v>312</v>
      </c>
      <c r="F17415">
        <v>1020268</v>
      </c>
      <c r="G17415" t="s">
        <v>313</v>
      </c>
      <c r="H17415" t="s">
        <v>314</v>
      </c>
      <c r="I17415" t="s">
        <v>315</v>
      </c>
    </row>
    <row r="17416" spans="1:9" x14ac:dyDescent="0.25">
      <c r="A17416">
        <v>17414</v>
      </c>
      <c r="B17416" t="s">
        <v>11</v>
      </c>
      <c r="C17416">
        <v>2015</v>
      </c>
      <c r="D17416" t="s">
        <v>55</v>
      </c>
      <c r="E17416" t="s">
        <v>312</v>
      </c>
      <c r="F17416">
        <v>1029185</v>
      </c>
      <c r="G17416" t="s">
        <v>313</v>
      </c>
      <c r="H17416" t="s">
        <v>314</v>
      </c>
      <c r="I17416" t="s">
        <v>315</v>
      </c>
    </row>
    <row r="17417" spans="1:9" x14ac:dyDescent="0.25">
      <c r="A17417">
        <v>17415</v>
      </c>
      <c r="B17417" t="s">
        <v>12</v>
      </c>
      <c r="C17417">
        <v>2015</v>
      </c>
      <c r="D17417" t="s">
        <v>55</v>
      </c>
      <c r="E17417" t="s">
        <v>312</v>
      </c>
      <c r="F17417">
        <v>1023557</v>
      </c>
      <c r="G17417" t="s">
        <v>313</v>
      </c>
      <c r="H17417" t="s">
        <v>314</v>
      </c>
      <c r="I17417" t="s">
        <v>315</v>
      </c>
    </row>
    <row r="17418" spans="1:9" x14ac:dyDescent="0.25">
      <c r="A17418">
        <v>17416</v>
      </c>
      <c r="B17418" t="s">
        <v>7</v>
      </c>
      <c r="C17418">
        <v>2015</v>
      </c>
      <c r="D17418" t="s">
        <v>55</v>
      </c>
      <c r="E17418" t="s">
        <v>312</v>
      </c>
      <c r="F17418">
        <v>1026460</v>
      </c>
      <c r="G17418" t="s">
        <v>313</v>
      </c>
      <c r="H17418" t="s">
        <v>314</v>
      </c>
      <c r="I17418" t="s">
        <v>315</v>
      </c>
    </row>
    <row r="17419" spans="1:9" x14ac:dyDescent="0.25">
      <c r="A17419">
        <v>17417</v>
      </c>
      <c r="B17419" t="s">
        <v>18</v>
      </c>
      <c r="C17419">
        <v>2015</v>
      </c>
      <c r="D17419" t="s">
        <v>55</v>
      </c>
      <c r="E17419" t="s">
        <v>312</v>
      </c>
      <c r="F17419">
        <v>1023265</v>
      </c>
      <c r="G17419" t="s">
        <v>313</v>
      </c>
      <c r="H17419" t="s">
        <v>314</v>
      </c>
      <c r="I17419" t="s">
        <v>315</v>
      </c>
    </row>
    <row r="17420" spans="1:9" x14ac:dyDescent="0.25">
      <c r="A17420">
        <v>17418</v>
      </c>
      <c r="B17420" t="s">
        <v>23</v>
      </c>
      <c r="C17420">
        <v>2015</v>
      </c>
      <c r="D17420" t="s">
        <v>55</v>
      </c>
      <c r="E17420" t="s">
        <v>312</v>
      </c>
      <c r="F17420">
        <v>1019331</v>
      </c>
      <c r="G17420" t="s">
        <v>313</v>
      </c>
      <c r="H17420" t="s">
        <v>314</v>
      </c>
      <c r="I17420" t="s">
        <v>315</v>
      </c>
    </row>
    <row r="17421" spans="1:9" x14ac:dyDescent="0.25">
      <c r="A17421">
        <v>17419</v>
      </c>
      <c r="B17421" t="s">
        <v>14</v>
      </c>
      <c r="C17421">
        <v>2015</v>
      </c>
      <c r="D17421" t="s">
        <v>55</v>
      </c>
      <c r="E17421" t="s">
        <v>312</v>
      </c>
      <c r="F17421">
        <v>1024435</v>
      </c>
      <c r="G17421" t="s">
        <v>313</v>
      </c>
      <c r="H17421" t="s">
        <v>314</v>
      </c>
      <c r="I17421" t="s">
        <v>315</v>
      </c>
    </row>
    <row r="17422" spans="1:9" x14ac:dyDescent="0.25">
      <c r="A17422">
        <v>17420</v>
      </c>
      <c r="B17422" t="s">
        <v>17</v>
      </c>
      <c r="C17422">
        <v>2015</v>
      </c>
      <c r="D17422" t="s">
        <v>55</v>
      </c>
      <c r="E17422" t="s">
        <v>312</v>
      </c>
      <c r="F17422">
        <v>1030382</v>
      </c>
      <c r="G17422" t="s">
        <v>313</v>
      </c>
      <c r="H17422" t="s">
        <v>314</v>
      </c>
      <c r="I17422" t="s">
        <v>315</v>
      </c>
    </row>
    <row r="17423" spans="1:9" x14ac:dyDescent="0.25">
      <c r="A17423">
        <v>17421</v>
      </c>
      <c r="B17423" t="s">
        <v>19</v>
      </c>
      <c r="C17423">
        <v>2015</v>
      </c>
      <c r="D17423" t="s">
        <v>55</v>
      </c>
      <c r="E17423" t="s">
        <v>312</v>
      </c>
      <c r="F17423">
        <v>1019415</v>
      </c>
      <c r="G17423" t="s">
        <v>313</v>
      </c>
      <c r="H17423" t="s">
        <v>314</v>
      </c>
      <c r="I17423" t="s">
        <v>315</v>
      </c>
    </row>
    <row r="17424" spans="1:9" x14ac:dyDescent="0.25">
      <c r="A17424">
        <v>17422</v>
      </c>
      <c r="B17424" t="s">
        <v>27</v>
      </c>
      <c r="C17424">
        <v>2015</v>
      </c>
      <c r="D17424" t="s">
        <v>55</v>
      </c>
      <c r="E17424" t="s">
        <v>312</v>
      </c>
      <c r="F17424">
        <v>1013005</v>
      </c>
      <c r="G17424" t="s">
        <v>313</v>
      </c>
      <c r="H17424" t="s">
        <v>314</v>
      </c>
      <c r="I17424" t="s">
        <v>315</v>
      </c>
    </row>
    <row r="17425" spans="1:9" x14ac:dyDescent="0.25">
      <c r="A17425">
        <v>17423</v>
      </c>
      <c r="B17425" t="s">
        <v>13</v>
      </c>
      <c r="C17425">
        <v>2015</v>
      </c>
      <c r="D17425" t="s">
        <v>55</v>
      </c>
      <c r="E17425" t="s">
        <v>312</v>
      </c>
      <c r="F17425">
        <v>1020961</v>
      </c>
      <c r="G17425" t="s">
        <v>313</v>
      </c>
      <c r="H17425" t="s">
        <v>314</v>
      </c>
      <c r="I17425" t="s">
        <v>315</v>
      </c>
    </row>
    <row r="17426" spans="1:9" x14ac:dyDescent="0.25">
      <c r="A17426">
        <v>17424</v>
      </c>
      <c r="B17426" t="s">
        <v>4</v>
      </c>
      <c r="C17426">
        <v>2015</v>
      </c>
      <c r="D17426" t="s">
        <v>55</v>
      </c>
      <c r="E17426" t="s">
        <v>312</v>
      </c>
      <c r="F17426">
        <v>1017111</v>
      </c>
      <c r="G17426" t="s">
        <v>313</v>
      </c>
      <c r="H17426" t="s">
        <v>314</v>
      </c>
      <c r="I17426" t="s">
        <v>315</v>
      </c>
    </row>
    <row r="17427" spans="1:9" x14ac:dyDescent="0.25">
      <c r="A17427">
        <v>17425</v>
      </c>
      <c r="B17427" t="s">
        <v>6</v>
      </c>
      <c r="C17427">
        <v>2015</v>
      </c>
      <c r="D17427" t="s">
        <v>55</v>
      </c>
      <c r="E17427" t="s">
        <v>312</v>
      </c>
      <c r="F17427">
        <v>1020002</v>
      </c>
      <c r="G17427" t="s">
        <v>313</v>
      </c>
      <c r="H17427" t="s">
        <v>314</v>
      </c>
      <c r="I17427" t="s">
        <v>315</v>
      </c>
    </row>
    <row r="17428" spans="1:9" x14ac:dyDescent="0.25">
      <c r="A17428">
        <v>17426</v>
      </c>
      <c r="B17428" t="s">
        <v>9</v>
      </c>
      <c r="C17428">
        <v>2015</v>
      </c>
      <c r="D17428" t="s">
        <v>55</v>
      </c>
      <c r="E17428" t="s">
        <v>312</v>
      </c>
      <c r="F17428">
        <v>1031002</v>
      </c>
      <c r="G17428" t="s">
        <v>313</v>
      </c>
      <c r="H17428" t="s">
        <v>314</v>
      </c>
      <c r="I17428" t="s">
        <v>315</v>
      </c>
    </row>
    <row r="17429" spans="1:9" x14ac:dyDescent="0.25">
      <c r="A17429">
        <v>17427</v>
      </c>
      <c r="B17429" t="s">
        <v>10</v>
      </c>
      <c r="C17429">
        <v>2015</v>
      </c>
      <c r="D17429" t="s">
        <v>55</v>
      </c>
      <c r="E17429" t="s">
        <v>312</v>
      </c>
      <c r="F17429">
        <v>1022349</v>
      </c>
      <c r="G17429" t="s">
        <v>313</v>
      </c>
      <c r="H17429" t="s">
        <v>314</v>
      </c>
      <c r="I17429" t="s">
        <v>315</v>
      </c>
    </row>
    <row r="17430" spans="1:9" x14ac:dyDescent="0.25">
      <c r="A17430">
        <v>17428</v>
      </c>
      <c r="B17430" t="s">
        <v>3</v>
      </c>
      <c r="C17430">
        <v>2015</v>
      </c>
      <c r="D17430" t="s">
        <v>55</v>
      </c>
      <c r="E17430" t="s">
        <v>312</v>
      </c>
      <c r="F17430">
        <v>1022445</v>
      </c>
      <c r="G17430" t="s">
        <v>313</v>
      </c>
      <c r="H17430" t="s">
        <v>314</v>
      </c>
      <c r="I17430" t="s">
        <v>315</v>
      </c>
    </row>
    <row r="17431" spans="1:9" x14ac:dyDescent="0.25">
      <c r="A17431">
        <v>17429</v>
      </c>
      <c r="B17431" t="s">
        <v>25</v>
      </c>
      <c r="C17431">
        <v>2015</v>
      </c>
      <c r="D17431" t="s">
        <v>55</v>
      </c>
      <c r="E17431" t="s">
        <v>312</v>
      </c>
      <c r="F17431">
        <v>1026972</v>
      </c>
      <c r="G17431" t="s">
        <v>313</v>
      </c>
      <c r="H17431" t="s">
        <v>314</v>
      </c>
      <c r="I17431" t="s">
        <v>315</v>
      </c>
    </row>
    <row r="17432" spans="1:9" x14ac:dyDescent="0.25">
      <c r="A17432">
        <v>17430</v>
      </c>
      <c r="B17432" t="s">
        <v>8</v>
      </c>
      <c r="C17432">
        <v>2015</v>
      </c>
      <c r="D17432" t="s">
        <v>55</v>
      </c>
      <c r="E17432" t="s">
        <v>64</v>
      </c>
      <c r="F17432">
        <v>1036295.8</v>
      </c>
      <c r="G17432" t="s">
        <v>313</v>
      </c>
      <c r="H17432" t="s">
        <v>314</v>
      </c>
      <c r="I17432" t="s">
        <v>315</v>
      </c>
    </row>
    <row r="17433" spans="1:9" x14ac:dyDescent="0.25">
      <c r="A17433">
        <v>17431</v>
      </c>
      <c r="B17433" t="s">
        <v>22</v>
      </c>
      <c r="C17433">
        <v>2015</v>
      </c>
      <c r="D17433" t="s">
        <v>55</v>
      </c>
      <c r="E17433" t="s">
        <v>64</v>
      </c>
      <c r="F17433">
        <v>1036295.8</v>
      </c>
      <c r="G17433" t="s">
        <v>313</v>
      </c>
      <c r="H17433" t="s">
        <v>314</v>
      </c>
      <c r="I17433" t="s">
        <v>315</v>
      </c>
    </row>
    <row r="17434" spans="1:9" x14ac:dyDescent="0.25">
      <c r="A17434">
        <v>17432</v>
      </c>
      <c r="B17434" t="s">
        <v>15</v>
      </c>
      <c r="C17434">
        <v>2015</v>
      </c>
      <c r="D17434" t="s">
        <v>55</v>
      </c>
      <c r="E17434" t="s">
        <v>64</v>
      </c>
      <c r="F17434">
        <v>1020418.8</v>
      </c>
      <c r="G17434" t="s">
        <v>313</v>
      </c>
      <c r="H17434" t="s">
        <v>314</v>
      </c>
      <c r="I17434" t="s">
        <v>315</v>
      </c>
    </row>
    <row r="17435" spans="1:9" x14ac:dyDescent="0.25">
      <c r="A17435">
        <v>17433</v>
      </c>
      <c r="B17435" t="s">
        <v>20</v>
      </c>
      <c r="C17435">
        <v>2015</v>
      </c>
      <c r="D17435" t="s">
        <v>55</v>
      </c>
      <c r="E17435" t="s">
        <v>64</v>
      </c>
      <c r="F17435">
        <v>1026024.8</v>
      </c>
      <c r="G17435" t="s">
        <v>313</v>
      </c>
      <c r="H17435" t="s">
        <v>314</v>
      </c>
      <c r="I17435" t="s">
        <v>315</v>
      </c>
    </row>
    <row r="17436" spans="1:9" x14ac:dyDescent="0.25">
      <c r="A17436">
        <v>17434</v>
      </c>
      <c r="B17436" t="s">
        <v>30</v>
      </c>
      <c r="C17436">
        <v>2015</v>
      </c>
      <c r="D17436" t="s">
        <v>55</v>
      </c>
      <c r="E17436" t="s">
        <v>64</v>
      </c>
      <c r="F17436">
        <v>1021673.3</v>
      </c>
      <c r="G17436" t="s">
        <v>313</v>
      </c>
      <c r="H17436" t="s">
        <v>314</v>
      </c>
      <c r="I17436" t="s">
        <v>315</v>
      </c>
    </row>
    <row r="17437" spans="1:9" x14ac:dyDescent="0.25">
      <c r="A17437">
        <v>17435</v>
      </c>
      <c r="B17437" t="s">
        <v>21</v>
      </c>
      <c r="C17437">
        <v>2015</v>
      </c>
      <c r="D17437" t="s">
        <v>55</v>
      </c>
      <c r="E17437" t="s">
        <v>64</v>
      </c>
      <c r="F17437">
        <v>1022404.8</v>
      </c>
      <c r="G17437" t="s">
        <v>313</v>
      </c>
      <c r="H17437" t="s">
        <v>314</v>
      </c>
      <c r="I17437" t="s">
        <v>315</v>
      </c>
    </row>
    <row r="17438" spans="1:9" x14ac:dyDescent="0.25">
      <c r="A17438">
        <v>17436</v>
      </c>
      <c r="B17438" t="s">
        <v>16</v>
      </c>
      <c r="C17438">
        <v>2015</v>
      </c>
      <c r="D17438" t="s">
        <v>55</v>
      </c>
      <c r="E17438" t="s">
        <v>64</v>
      </c>
      <c r="F17438">
        <v>1021309.3</v>
      </c>
      <c r="G17438" t="s">
        <v>313</v>
      </c>
      <c r="H17438" t="s">
        <v>314</v>
      </c>
      <c r="I17438" t="s">
        <v>315</v>
      </c>
    </row>
    <row r="17439" spans="1:9" x14ac:dyDescent="0.25">
      <c r="A17439">
        <v>17437</v>
      </c>
      <c r="B17439" t="s">
        <v>29</v>
      </c>
      <c r="C17439">
        <v>2015</v>
      </c>
      <c r="D17439" t="s">
        <v>55</v>
      </c>
      <c r="E17439" t="s">
        <v>64</v>
      </c>
      <c r="F17439">
        <v>1020514.8</v>
      </c>
      <c r="G17439" t="s">
        <v>313</v>
      </c>
      <c r="H17439" t="s">
        <v>314</v>
      </c>
      <c r="I17439" t="s">
        <v>315</v>
      </c>
    </row>
    <row r="17440" spans="1:9" x14ac:dyDescent="0.25">
      <c r="A17440">
        <v>17438</v>
      </c>
      <c r="B17440" t="s">
        <v>31</v>
      </c>
      <c r="C17440">
        <v>2015</v>
      </c>
      <c r="D17440" t="s">
        <v>55</v>
      </c>
      <c r="E17440" t="s">
        <v>64</v>
      </c>
      <c r="F17440">
        <v>1015976.8</v>
      </c>
      <c r="G17440" t="s">
        <v>313</v>
      </c>
      <c r="H17440" t="s">
        <v>314</v>
      </c>
      <c r="I17440" t="s">
        <v>315</v>
      </c>
    </row>
    <row r="17441" spans="1:9" x14ac:dyDescent="0.25">
      <c r="A17441">
        <v>17439</v>
      </c>
      <c r="B17441" t="s">
        <v>24</v>
      </c>
      <c r="C17441">
        <v>2015</v>
      </c>
      <c r="D17441" t="s">
        <v>55</v>
      </c>
      <c r="E17441" t="s">
        <v>64</v>
      </c>
      <c r="F17441">
        <v>1019600.8</v>
      </c>
      <c r="G17441" t="s">
        <v>313</v>
      </c>
      <c r="H17441" t="s">
        <v>314</v>
      </c>
      <c r="I17441" t="s">
        <v>315</v>
      </c>
    </row>
    <row r="17442" spans="1:9" x14ac:dyDescent="0.25">
      <c r="A17442">
        <v>17440</v>
      </c>
      <c r="B17442" t="s">
        <v>5</v>
      </c>
      <c r="C17442">
        <v>2015</v>
      </c>
      <c r="D17442" t="s">
        <v>55</v>
      </c>
      <c r="E17442" t="s">
        <v>64</v>
      </c>
      <c r="F17442">
        <v>1030131.8</v>
      </c>
      <c r="G17442" t="s">
        <v>313</v>
      </c>
      <c r="H17442" t="s">
        <v>314</v>
      </c>
      <c r="I17442" t="s">
        <v>315</v>
      </c>
    </row>
    <row r="17443" spans="1:9" x14ac:dyDescent="0.25">
      <c r="A17443">
        <v>17441</v>
      </c>
      <c r="B17443" t="s">
        <v>26</v>
      </c>
      <c r="C17443">
        <v>2015</v>
      </c>
      <c r="D17443" t="s">
        <v>55</v>
      </c>
      <c r="E17443" t="s">
        <v>64</v>
      </c>
      <c r="F17443">
        <v>1034513.3</v>
      </c>
      <c r="G17443" t="s">
        <v>313</v>
      </c>
      <c r="H17443" t="s">
        <v>314</v>
      </c>
      <c r="I17443" t="s">
        <v>315</v>
      </c>
    </row>
    <row r="17444" spans="1:9" x14ac:dyDescent="0.25">
      <c r="A17444">
        <v>17442</v>
      </c>
      <c r="B17444" t="s">
        <v>28</v>
      </c>
      <c r="C17444">
        <v>2015</v>
      </c>
      <c r="D17444" t="s">
        <v>55</v>
      </c>
      <c r="E17444" t="s">
        <v>64</v>
      </c>
      <c r="F17444">
        <v>1020268.3</v>
      </c>
      <c r="G17444" t="s">
        <v>313</v>
      </c>
      <c r="H17444" t="s">
        <v>314</v>
      </c>
      <c r="I17444" t="s">
        <v>315</v>
      </c>
    </row>
    <row r="17445" spans="1:9" x14ac:dyDescent="0.25">
      <c r="A17445">
        <v>17443</v>
      </c>
      <c r="B17445" t="s">
        <v>11</v>
      </c>
      <c r="C17445">
        <v>2015</v>
      </c>
      <c r="D17445" t="s">
        <v>55</v>
      </c>
      <c r="E17445" t="s">
        <v>64</v>
      </c>
      <c r="F17445">
        <v>1029185.3</v>
      </c>
      <c r="G17445" t="s">
        <v>313</v>
      </c>
      <c r="H17445" t="s">
        <v>314</v>
      </c>
      <c r="I17445" t="s">
        <v>315</v>
      </c>
    </row>
    <row r="17446" spans="1:9" x14ac:dyDescent="0.25">
      <c r="A17446">
        <v>17444</v>
      </c>
      <c r="B17446" t="s">
        <v>12</v>
      </c>
      <c r="C17446">
        <v>2015</v>
      </c>
      <c r="D17446" t="s">
        <v>55</v>
      </c>
      <c r="E17446" t="s">
        <v>64</v>
      </c>
      <c r="F17446">
        <v>1023556.8</v>
      </c>
      <c r="G17446" t="s">
        <v>313</v>
      </c>
      <c r="H17446" t="s">
        <v>314</v>
      </c>
      <c r="I17446" t="s">
        <v>315</v>
      </c>
    </row>
    <row r="17447" spans="1:9" x14ac:dyDescent="0.25">
      <c r="A17447">
        <v>17445</v>
      </c>
      <c r="B17447" t="s">
        <v>7</v>
      </c>
      <c r="C17447">
        <v>2015</v>
      </c>
      <c r="D17447" t="s">
        <v>55</v>
      </c>
      <c r="E17447" t="s">
        <v>64</v>
      </c>
      <c r="F17447">
        <v>1026459.8</v>
      </c>
      <c r="G17447" t="s">
        <v>313</v>
      </c>
      <c r="H17447" t="s">
        <v>314</v>
      </c>
      <c r="I17447" t="s">
        <v>315</v>
      </c>
    </row>
    <row r="17448" spans="1:9" x14ac:dyDescent="0.25">
      <c r="A17448">
        <v>17446</v>
      </c>
      <c r="B17448" t="s">
        <v>18</v>
      </c>
      <c r="C17448">
        <v>2015</v>
      </c>
      <c r="D17448" t="s">
        <v>55</v>
      </c>
      <c r="E17448" t="s">
        <v>64</v>
      </c>
      <c r="F17448">
        <v>1023265.3</v>
      </c>
      <c r="G17448" t="s">
        <v>313</v>
      </c>
      <c r="H17448" t="s">
        <v>314</v>
      </c>
      <c r="I17448" t="s">
        <v>315</v>
      </c>
    </row>
    <row r="17449" spans="1:9" x14ac:dyDescent="0.25">
      <c r="A17449">
        <v>17447</v>
      </c>
      <c r="B17449" t="s">
        <v>23</v>
      </c>
      <c r="C17449">
        <v>2015</v>
      </c>
      <c r="D17449" t="s">
        <v>55</v>
      </c>
      <c r="E17449" t="s">
        <v>64</v>
      </c>
      <c r="F17449">
        <v>1019331.3</v>
      </c>
      <c r="G17449" t="s">
        <v>313</v>
      </c>
      <c r="H17449" t="s">
        <v>314</v>
      </c>
      <c r="I17449" t="s">
        <v>315</v>
      </c>
    </row>
    <row r="17450" spans="1:9" x14ac:dyDescent="0.25">
      <c r="A17450">
        <v>17448</v>
      </c>
      <c r="B17450" t="s">
        <v>14</v>
      </c>
      <c r="C17450">
        <v>2015</v>
      </c>
      <c r="D17450" t="s">
        <v>55</v>
      </c>
      <c r="E17450" t="s">
        <v>64</v>
      </c>
      <c r="F17450">
        <v>1024435.3</v>
      </c>
      <c r="G17450" t="s">
        <v>313</v>
      </c>
      <c r="H17450" t="s">
        <v>314</v>
      </c>
      <c r="I17450" t="s">
        <v>315</v>
      </c>
    </row>
    <row r="17451" spans="1:9" x14ac:dyDescent="0.25">
      <c r="A17451">
        <v>17449</v>
      </c>
      <c r="B17451" t="s">
        <v>17</v>
      </c>
      <c r="C17451">
        <v>2015</v>
      </c>
      <c r="D17451" t="s">
        <v>55</v>
      </c>
      <c r="E17451" t="s">
        <v>64</v>
      </c>
      <c r="F17451">
        <v>1030381.8</v>
      </c>
      <c r="G17451" t="s">
        <v>313</v>
      </c>
      <c r="H17451" t="s">
        <v>314</v>
      </c>
      <c r="I17451" t="s">
        <v>315</v>
      </c>
    </row>
    <row r="17452" spans="1:9" x14ac:dyDescent="0.25">
      <c r="A17452">
        <v>17450</v>
      </c>
      <c r="B17452" t="s">
        <v>19</v>
      </c>
      <c r="C17452">
        <v>2015</v>
      </c>
      <c r="D17452" t="s">
        <v>55</v>
      </c>
      <c r="E17452" t="s">
        <v>64</v>
      </c>
      <c r="F17452">
        <v>1019414.8</v>
      </c>
      <c r="G17452" t="s">
        <v>313</v>
      </c>
      <c r="H17452" t="s">
        <v>314</v>
      </c>
      <c r="I17452" t="s">
        <v>315</v>
      </c>
    </row>
    <row r="17453" spans="1:9" x14ac:dyDescent="0.25">
      <c r="A17453">
        <v>17451</v>
      </c>
      <c r="B17453" t="s">
        <v>27</v>
      </c>
      <c r="C17453">
        <v>2015</v>
      </c>
      <c r="D17453" t="s">
        <v>55</v>
      </c>
      <c r="E17453" t="s">
        <v>64</v>
      </c>
      <c r="F17453">
        <v>1013005.3</v>
      </c>
      <c r="G17453" t="s">
        <v>313</v>
      </c>
      <c r="H17453" t="s">
        <v>314</v>
      </c>
      <c r="I17453" t="s">
        <v>315</v>
      </c>
    </row>
    <row r="17454" spans="1:9" x14ac:dyDescent="0.25">
      <c r="A17454">
        <v>17452</v>
      </c>
      <c r="B17454" t="s">
        <v>13</v>
      </c>
      <c r="C17454">
        <v>2015</v>
      </c>
      <c r="D17454" t="s">
        <v>55</v>
      </c>
      <c r="E17454" t="s">
        <v>64</v>
      </c>
      <c r="F17454">
        <v>1020960.8</v>
      </c>
      <c r="G17454" t="s">
        <v>313</v>
      </c>
      <c r="H17454" t="s">
        <v>314</v>
      </c>
      <c r="I17454" t="s">
        <v>315</v>
      </c>
    </row>
    <row r="17455" spans="1:9" x14ac:dyDescent="0.25">
      <c r="A17455">
        <v>17453</v>
      </c>
      <c r="B17455" t="s">
        <v>4</v>
      </c>
      <c r="C17455">
        <v>2015</v>
      </c>
      <c r="D17455" t="s">
        <v>55</v>
      </c>
      <c r="E17455" t="s">
        <v>64</v>
      </c>
      <c r="F17455">
        <v>1017111.3</v>
      </c>
      <c r="G17455" t="s">
        <v>313</v>
      </c>
      <c r="H17455" t="s">
        <v>314</v>
      </c>
      <c r="I17455" t="s">
        <v>315</v>
      </c>
    </row>
    <row r="17456" spans="1:9" x14ac:dyDescent="0.25">
      <c r="A17456">
        <v>17454</v>
      </c>
      <c r="B17456" t="s">
        <v>6</v>
      </c>
      <c r="C17456">
        <v>2015</v>
      </c>
      <c r="D17456" t="s">
        <v>55</v>
      </c>
      <c r="E17456" t="s">
        <v>64</v>
      </c>
      <c r="F17456">
        <v>1020002.3</v>
      </c>
      <c r="G17456" t="s">
        <v>313</v>
      </c>
      <c r="H17456" t="s">
        <v>314</v>
      </c>
      <c r="I17456" t="s">
        <v>315</v>
      </c>
    </row>
    <row r="17457" spans="1:9" x14ac:dyDescent="0.25">
      <c r="A17457">
        <v>17455</v>
      </c>
      <c r="B17457" t="s">
        <v>9</v>
      </c>
      <c r="C17457">
        <v>2015</v>
      </c>
      <c r="D17457" t="s">
        <v>55</v>
      </c>
      <c r="E17457" t="s">
        <v>64</v>
      </c>
      <c r="F17457">
        <v>1031002.3</v>
      </c>
      <c r="G17457" t="s">
        <v>313</v>
      </c>
      <c r="H17457" t="s">
        <v>314</v>
      </c>
      <c r="I17457" t="s">
        <v>315</v>
      </c>
    </row>
    <row r="17458" spans="1:9" x14ac:dyDescent="0.25">
      <c r="A17458">
        <v>17456</v>
      </c>
      <c r="B17458" t="s">
        <v>10</v>
      </c>
      <c r="C17458">
        <v>2015</v>
      </c>
      <c r="D17458" t="s">
        <v>55</v>
      </c>
      <c r="E17458" t="s">
        <v>64</v>
      </c>
      <c r="F17458">
        <v>1022349.3</v>
      </c>
      <c r="G17458" t="s">
        <v>313</v>
      </c>
      <c r="H17458" t="s">
        <v>314</v>
      </c>
      <c r="I17458" t="s">
        <v>315</v>
      </c>
    </row>
    <row r="17459" spans="1:9" x14ac:dyDescent="0.25">
      <c r="A17459">
        <v>17457</v>
      </c>
      <c r="B17459" t="s">
        <v>3</v>
      </c>
      <c r="C17459">
        <v>2015</v>
      </c>
      <c r="D17459" t="s">
        <v>55</v>
      </c>
      <c r="E17459" t="s">
        <v>64</v>
      </c>
      <c r="F17459">
        <v>1022445.3</v>
      </c>
      <c r="G17459" t="s">
        <v>313</v>
      </c>
      <c r="H17459" t="s">
        <v>314</v>
      </c>
      <c r="I17459" t="s">
        <v>315</v>
      </c>
    </row>
    <row r="17460" spans="1:9" x14ac:dyDescent="0.25">
      <c r="A17460">
        <v>17458</v>
      </c>
      <c r="B17460" t="s">
        <v>25</v>
      </c>
      <c r="C17460">
        <v>2015</v>
      </c>
      <c r="D17460" t="s">
        <v>55</v>
      </c>
      <c r="E17460" t="s">
        <v>64</v>
      </c>
      <c r="F17460">
        <v>1026971.8</v>
      </c>
      <c r="G17460" t="s">
        <v>313</v>
      </c>
      <c r="H17460" t="s">
        <v>314</v>
      </c>
      <c r="I17460" t="s">
        <v>315</v>
      </c>
    </row>
    <row r="17461" spans="1:9" x14ac:dyDescent="0.25">
      <c r="A17461">
        <v>17459</v>
      </c>
      <c r="B17461" t="s">
        <v>8</v>
      </c>
      <c r="C17461">
        <v>2015</v>
      </c>
      <c r="D17461" t="s">
        <v>55</v>
      </c>
      <c r="E17461" t="s">
        <v>204</v>
      </c>
      <c r="F17461">
        <v>0.2</v>
      </c>
      <c r="G17461" t="s">
        <v>313</v>
      </c>
      <c r="H17461" t="s">
        <v>314</v>
      </c>
      <c r="I17461" t="s">
        <v>315</v>
      </c>
    </row>
    <row r="17462" spans="1:9" x14ac:dyDescent="0.25">
      <c r="A17462">
        <v>17460</v>
      </c>
      <c r="B17462" t="s">
        <v>22</v>
      </c>
      <c r="C17462">
        <v>2015</v>
      </c>
      <c r="D17462" t="s">
        <v>55</v>
      </c>
      <c r="E17462" t="s">
        <v>204</v>
      </c>
      <c r="F17462">
        <v>0.2</v>
      </c>
      <c r="G17462" t="s">
        <v>313</v>
      </c>
      <c r="H17462" t="s">
        <v>314</v>
      </c>
      <c r="I17462" t="s">
        <v>315</v>
      </c>
    </row>
    <row r="17463" spans="1:9" x14ac:dyDescent="0.25">
      <c r="A17463">
        <v>17461</v>
      </c>
      <c r="B17463" t="s">
        <v>15</v>
      </c>
      <c r="C17463">
        <v>2015</v>
      </c>
      <c r="D17463" t="s">
        <v>55</v>
      </c>
      <c r="E17463" t="s">
        <v>204</v>
      </c>
      <c r="F17463">
        <v>0.2</v>
      </c>
      <c r="G17463" t="s">
        <v>313</v>
      </c>
      <c r="H17463" t="s">
        <v>314</v>
      </c>
      <c r="I17463" t="s">
        <v>315</v>
      </c>
    </row>
    <row r="17464" spans="1:9" x14ac:dyDescent="0.25">
      <c r="A17464">
        <v>17462</v>
      </c>
      <c r="B17464" t="s">
        <v>20</v>
      </c>
      <c r="C17464">
        <v>2015</v>
      </c>
      <c r="D17464" t="s">
        <v>55</v>
      </c>
      <c r="E17464" t="s">
        <v>204</v>
      </c>
      <c r="F17464">
        <v>0.2</v>
      </c>
      <c r="G17464" t="s">
        <v>313</v>
      </c>
      <c r="H17464" t="s">
        <v>314</v>
      </c>
      <c r="I17464" t="s">
        <v>315</v>
      </c>
    </row>
    <row r="17465" spans="1:9" x14ac:dyDescent="0.25">
      <c r="A17465">
        <v>17463</v>
      </c>
      <c r="B17465" t="s">
        <v>30</v>
      </c>
      <c r="C17465">
        <v>2015</v>
      </c>
      <c r="D17465" t="s">
        <v>55</v>
      </c>
      <c r="E17465" t="s">
        <v>204</v>
      </c>
      <c r="F17465">
        <v>0.7</v>
      </c>
      <c r="G17465" t="s">
        <v>313</v>
      </c>
      <c r="H17465" t="s">
        <v>314</v>
      </c>
      <c r="I17465" t="s">
        <v>315</v>
      </c>
    </row>
    <row r="17466" spans="1:9" x14ac:dyDescent="0.25">
      <c r="A17466">
        <v>17464</v>
      </c>
      <c r="B17466" t="s">
        <v>21</v>
      </c>
      <c r="C17466">
        <v>2015</v>
      </c>
      <c r="D17466" t="s">
        <v>55</v>
      </c>
      <c r="E17466" t="s">
        <v>204</v>
      </c>
      <c r="F17466">
        <v>0.2</v>
      </c>
      <c r="G17466" t="s">
        <v>313</v>
      </c>
      <c r="H17466" t="s">
        <v>314</v>
      </c>
      <c r="I17466" t="s">
        <v>315</v>
      </c>
    </row>
    <row r="17467" spans="1:9" x14ac:dyDescent="0.25">
      <c r="A17467">
        <v>17465</v>
      </c>
      <c r="B17467" t="s">
        <v>16</v>
      </c>
      <c r="C17467">
        <v>2015</v>
      </c>
      <c r="D17467" t="s">
        <v>55</v>
      </c>
      <c r="E17467" t="s">
        <v>204</v>
      </c>
      <c r="F17467">
        <v>-0.3</v>
      </c>
      <c r="G17467" t="s">
        <v>313</v>
      </c>
      <c r="H17467" t="s">
        <v>314</v>
      </c>
      <c r="I17467" t="s">
        <v>315</v>
      </c>
    </row>
    <row r="17468" spans="1:9" x14ac:dyDescent="0.25">
      <c r="A17468">
        <v>17466</v>
      </c>
      <c r="B17468" t="s">
        <v>29</v>
      </c>
      <c r="C17468">
        <v>2015</v>
      </c>
      <c r="D17468" t="s">
        <v>55</v>
      </c>
      <c r="E17468" t="s">
        <v>204</v>
      </c>
      <c r="F17468">
        <v>0.2</v>
      </c>
      <c r="G17468" t="s">
        <v>313</v>
      </c>
      <c r="H17468" t="s">
        <v>314</v>
      </c>
      <c r="I17468" t="s">
        <v>315</v>
      </c>
    </row>
    <row r="17469" spans="1:9" x14ac:dyDescent="0.25">
      <c r="A17469">
        <v>17467</v>
      </c>
      <c r="B17469" t="s">
        <v>31</v>
      </c>
      <c r="C17469">
        <v>2015</v>
      </c>
      <c r="D17469" t="s">
        <v>55</v>
      </c>
      <c r="E17469" t="s">
        <v>204</v>
      </c>
      <c r="F17469">
        <v>0.2</v>
      </c>
      <c r="G17469" t="s">
        <v>313</v>
      </c>
      <c r="H17469" t="s">
        <v>314</v>
      </c>
      <c r="I17469" t="s">
        <v>315</v>
      </c>
    </row>
    <row r="17470" spans="1:9" x14ac:dyDescent="0.25">
      <c r="A17470">
        <v>17468</v>
      </c>
      <c r="B17470" t="s">
        <v>24</v>
      </c>
      <c r="C17470">
        <v>2015</v>
      </c>
      <c r="D17470" t="s">
        <v>55</v>
      </c>
      <c r="E17470" t="s">
        <v>204</v>
      </c>
      <c r="F17470">
        <v>0.2</v>
      </c>
      <c r="G17470" t="s">
        <v>313</v>
      </c>
      <c r="H17470" t="s">
        <v>314</v>
      </c>
      <c r="I17470" t="s">
        <v>315</v>
      </c>
    </row>
    <row r="17471" spans="1:9" x14ac:dyDescent="0.25">
      <c r="A17471">
        <v>17469</v>
      </c>
      <c r="B17471" t="s">
        <v>5</v>
      </c>
      <c r="C17471">
        <v>2015</v>
      </c>
      <c r="D17471" t="s">
        <v>55</v>
      </c>
      <c r="E17471" t="s">
        <v>204</v>
      </c>
      <c r="F17471">
        <v>0.2</v>
      </c>
      <c r="G17471" t="s">
        <v>313</v>
      </c>
      <c r="H17471" t="s">
        <v>314</v>
      </c>
      <c r="I17471" t="s">
        <v>315</v>
      </c>
    </row>
    <row r="17472" spans="1:9" x14ac:dyDescent="0.25">
      <c r="A17472">
        <v>17470</v>
      </c>
      <c r="B17472" t="s">
        <v>26</v>
      </c>
      <c r="C17472">
        <v>2015</v>
      </c>
      <c r="D17472" t="s">
        <v>55</v>
      </c>
      <c r="E17472" t="s">
        <v>204</v>
      </c>
      <c r="F17472">
        <v>-0.3</v>
      </c>
      <c r="G17472" t="s">
        <v>313</v>
      </c>
      <c r="H17472" t="s">
        <v>314</v>
      </c>
      <c r="I17472" t="s">
        <v>315</v>
      </c>
    </row>
    <row r="17473" spans="1:9" x14ac:dyDescent="0.25">
      <c r="A17473">
        <v>17471</v>
      </c>
      <c r="B17473" t="s">
        <v>28</v>
      </c>
      <c r="C17473">
        <v>2015</v>
      </c>
      <c r="D17473" t="s">
        <v>55</v>
      </c>
      <c r="E17473" t="s">
        <v>204</v>
      </c>
      <c r="F17473">
        <v>-0.3</v>
      </c>
      <c r="G17473" t="s">
        <v>313</v>
      </c>
      <c r="H17473" t="s">
        <v>314</v>
      </c>
      <c r="I17473" t="s">
        <v>315</v>
      </c>
    </row>
    <row r="17474" spans="1:9" x14ac:dyDescent="0.25">
      <c r="A17474">
        <v>17472</v>
      </c>
      <c r="B17474" t="s">
        <v>11</v>
      </c>
      <c r="C17474">
        <v>2015</v>
      </c>
      <c r="D17474" t="s">
        <v>55</v>
      </c>
      <c r="E17474" t="s">
        <v>204</v>
      </c>
      <c r="F17474">
        <v>-0.3</v>
      </c>
      <c r="G17474" t="s">
        <v>313</v>
      </c>
      <c r="H17474" t="s">
        <v>314</v>
      </c>
      <c r="I17474" t="s">
        <v>315</v>
      </c>
    </row>
    <row r="17475" spans="1:9" x14ac:dyDescent="0.25">
      <c r="A17475">
        <v>17473</v>
      </c>
      <c r="B17475" t="s">
        <v>12</v>
      </c>
      <c r="C17475">
        <v>2015</v>
      </c>
      <c r="D17475" t="s">
        <v>55</v>
      </c>
      <c r="E17475" t="s">
        <v>204</v>
      </c>
      <c r="F17475">
        <v>0.2</v>
      </c>
      <c r="G17475" t="s">
        <v>313</v>
      </c>
      <c r="H17475" t="s">
        <v>314</v>
      </c>
      <c r="I17475" t="s">
        <v>315</v>
      </c>
    </row>
    <row r="17476" spans="1:9" x14ac:dyDescent="0.25">
      <c r="A17476">
        <v>17474</v>
      </c>
      <c r="B17476" t="s">
        <v>7</v>
      </c>
      <c r="C17476">
        <v>2015</v>
      </c>
      <c r="D17476" t="s">
        <v>55</v>
      </c>
      <c r="E17476" t="s">
        <v>204</v>
      </c>
      <c r="F17476">
        <v>0.2</v>
      </c>
      <c r="G17476" t="s">
        <v>313</v>
      </c>
      <c r="H17476" t="s">
        <v>314</v>
      </c>
      <c r="I17476" t="s">
        <v>315</v>
      </c>
    </row>
    <row r="17477" spans="1:9" x14ac:dyDescent="0.25">
      <c r="A17477">
        <v>17475</v>
      </c>
      <c r="B17477" t="s">
        <v>18</v>
      </c>
      <c r="C17477">
        <v>2015</v>
      </c>
      <c r="D17477" t="s">
        <v>55</v>
      </c>
      <c r="E17477" t="s">
        <v>204</v>
      </c>
      <c r="F17477">
        <v>-0.3</v>
      </c>
      <c r="G17477" t="s">
        <v>313</v>
      </c>
      <c r="H17477" t="s">
        <v>314</v>
      </c>
      <c r="I17477" t="s">
        <v>315</v>
      </c>
    </row>
    <row r="17478" spans="1:9" x14ac:dyDescent="0.25">
      <c r="A17478">
        <v>17476</v>
      </c>
      <c r="B17478" t="s">
        <v>23</v>
      </c>
      <c r="C17478">
        <v>2015</v>
      </c>
      <c r="D17478" t="s">
        <v>55</v>
      </c>
      <c r="E17478" t="s">
        <v>204</v>
      </c>
      <c r="F17478">
        <v>-0.3</v>
      </c>
      <c r="G17478" t="s">
        <v>313</v>
      </c>
      <c r="H17478" t="s">
        <v>314</v>
      </c>
      <c r="I17478" t="s">
        <v>315</v>
      </c>
    </row>
    <row r="17479" spans="1:9" x14ac:dyDescent="0.25">
      <c r="A17479">
        <v>17477</v>
      </c>
      <c r="B17479" t="s">
        <v>14</v>
      </c>
      <c r="C17479">
        <v>2015</v>
      </c>
      <c r="D17479" t="s">
        <v>55</v>
      </c>
      <c r="E17479" t="s">
        <v>204</v>
      </c>
      <c r="F17479">
        <v>-0.3</v>
      </c>
      <c r="G17479" t="s">
        <v>313</v>
      </c>
      <c r="H17479" t="s">
        <v>314</v>
      </c>
      <c r="I17479" t="s">
        <v>315</v>
      </c>
    </row>
    <row r="17480" spans="1:9" x14ac:dyDescent="0.25">
      <c r="A17480">
        <v>17478</v>
      </c>
      <c r="B17480" t="s">
        <v>17</v>
      </c>
      <c r="C17480">
        <v>2015</v>
      </c>
      <c r="D17480" t="s">
        <v>55</v>
      </c>
      <c r="E17480" t="s">
        <v>204</v>
      </c>
      <c r="F17480">
        <v>0.2</v>
      </c>
      <c r="G17480" t="s">
        <v>313</v>
      </c>
      <c r="H17480" t="s">
        <v>314</v>
      </c>
      <c r="I17480" t="s">
        <v>315</v>
      </c>
    </row>
    <row r="17481" spans="1:9" x14ac:dyDescent="0.25">
      <c r="A17481">
        <v>17479</v>
      </c>
      <c r="B17481" t="s">
        <v>19</v>
      </c>
      <c r="C17481">
        <v>2015</v>
      </c>
      <c r="D17481" t="s">
        <v>55</v>
      </c>
      <c r="E17481" t="s">
        <v>204</v>
      </c>
      <c r="F17481">
        <v>0.2</v>
      </c>
      <c r="G17481" t="s">
        <v>313</v>
      </c>
      <c r="H17481" t="s">
        <v>314</v>
      </c>
      <c r="I17481" t="s">
        <v>315</v>
      </c>
    </row>
    <row r="17482" spans="1:9" x14ac:dyDescent="0.25">
      <c r="A17482">
        <v>17480</v>
      </c>
      <c r="B17482" t="s">
        <v>27</v>
      </c>
      <c r="C17482">
        <v>2015</v>
      </c>
      <c r="D17482" t="s">
        <v>55</v>
      </c>
      <c r="E17482" t="s">
        <v>204</v>
      </c>
      <c r="F17482">
        <v>-0.3</v>
      </c>
      <c r="G17482" t="s">
        <v>313</v>
      </c>
      <c r="H17482" t="s">
        <v>314</v>
      </c>
      <c r="I17482" t="s">
        <v>315</v>
      </c>
    </row>
    <row r="17483" spans="1:9" x14ac:dyDescent="0.25">
      <c r="A17483">
        <v>17481</v>
      </c>
      <c r="B17483" t="s">
        <v>13</v>
      </c>
      <c r="C17483">
        <v>2015</v>
      </c>
      <c r="D17483" t="s">
        <v>55</v>
      </c>
      <c r="E17483" t="s">
        <v>204</v>
      </c>
      <c r="F17483">
        <v>0.2</v>
      </c>
      <c r="G17483" t="s">
        <v>313</v>
      </c>
      <c r="H17483" t="s">
        <v>314</v>
      </c>
      <c r="I17483" t="s">
        <v>315</v>
      </c>
    </row>
    <row r="17484" spans="1:9" x14ac:dyDescent="0.25">
      <c r="A17484">
        <v>17482</v>
      </c>
      <c r="B17484" t="s">
        <v>4</v>
      </c>
      <c r="C17484">
        <v>2015</v>
      </c>
      <c r="D17484" t="s">
        <v>55</v>
      </c>
      <c r="E17484" t="s">
        <v>204</v>
      </c>
      <c r="F17484">
        <v>-0.3</v>
      </c>
      <c r="G17484" t="s">
        <v>313</v>
      </c>
      <c r="H17484" t="s">
        <v>314</v>
      </c>
      <c r="I17484" t="s">
        <v>315</v>
      </c>
    </row>
    <row r="17485" spans="1:9" x14ac:dyDescent="0.25">
      <c r="A17485">
        <v>17483</v>
      </c>
      <c r="B17485" t="s">
        <v>6</v>
      </c>
      <c r="C17485">
        <v>2015</v>
      </c>
      <c r="D17485" t="s">
        <v>55</v>
      </c>
      <c r="E17485" t="s">
        <v>204</v>
      </c>
      <c r="F17485">
        <v>-0.3</v>
      </c>
      <c r="G17485" t="s">
        <v>313</v>
      </c>
      <c r="H17485" t="s">
        <v>314</v>
      </c>
      <c r="I17485" t="s">
        <v>315</v>
      </c>
    </row>
    <row r="17486" spans="1:9" x14ac:dyDescent="0.25">
      <c r="A17486">
        <v>17484</v>
      </c>
      <c r="B17486" t="s">
        <v>9</v>
      </c>
      <c r="C17486">
        <v>2015</v>
      </c>
      <c r="D17486" t="s">
        <v>55</v>
      </c>
      <c r="E17486" t="s">
        <v>204</v>
      </c>
      <c r="F17486">
        <v>-0.3</v>
      </c>
      <c r="G17486" t="s">
        <v>313</v>
      </c>
      <c r="H17486" t="s">
        <v>314</v>
      </c>
      <c r="I17486" t="s">
        <v>315</v>
      </c>
    </row>
    <row r="17487" spans="1:9" x14ac:dyDescent="0.25">
      <c r="A17487">
        <v>17485</v>
      </c>
      <c r="B17487" t="s">
        <v>10</v>
      </c>
      <c r="C17487">
        <v>2015</v>
      </c>
      <c r="D17487" t="s">
        <v>55</v>
      </c>
      <c r="E17487" t="s">
        <v>204</v>
      </c>
      <c r="F17487">
        <v>-0.3</v>
      </c>
      <c r="G17487" t="s">
        <v>313</v>
      </c>
      <c r="H17487" t="s">
        <v>314</v>
      </c>
      <c r="I17487" t="s">
        <v>315</v>
      </c>
    </row>
    <row r="17488" spans="1:9" x14ac:dyDescent="0.25">
      <c r="A17488">
        <v>17486</v>
      </c>
      <c r="B17488" t="s">
        <v>3</v>
      </c>
      <c r="C17488">
        <v>2015</v>
      </c>
      <c r="D17488" t="s">
        <v>55</v>
      </c>
      <c r="E17488" t="s">
        <v>204</v>
      </c>
      <c r="F17488">
        <v>-0.3</v>
      </c>
      <c r="G17488" t="s">
        <v>313</v>
      </c>
      <c r="H17488" t="s">
        <v>314</v>
      </c>
      <c r="I17488" t="s">
        <v>315</v>
      </c>
    </row>
    <row r="17489" spans="1:9" x14ac:dyDescent="0.25">
      <c r="A17489">
        <v>17487</v>
      </c>
      <c r="B17489" t="s">
        <v>25</v>
      </c>
      <c r="C17489">
        <v>2015</v>
      </c>
      <c r="D17489" t="s">
        <v>55</v>
      </c>
      <c r="E17489" t="s">
        <v>204</v>
      </c>
      <c r="F17489">
        <v>0.2</v>
      </c>
      <c r="G17489" t="s">
        <v>313</v>
      </c>
      <c r="H17489" t="s">
        <v>314</v>
      </c>
      <c r="I17489" t="s">
        <v>315</v>
      </c>
    </row>
    <row r="17490" spans="1:9" x14ac:dyDescent="0.25">
      <c r="A17490">
        <v>17488</v>
      </c>
      <c r="B17490" t="s">
        <v>8</v>
      </c>
      <c r="C17490">
        <v>2015</v>
      </c>
      <c r="D17490" t="s">
        <v>55</v>
      </c>
      <c r="E17490" t="s">
        <v>205</v>
      </c>
      <c r="F17490">
        <v>0</v>
      </c>
      <c r="G17490" t="s">
        <v>316</v>
      </c>
      <c r="H17490" t="s">
        <v>314</v>
      </c>
      <c r="I17490" t="s">
        <v>315</v>
      </c>
    </row>
    <row r="17491" spans="1:9" x14ac:dyDescent="0.25">
      <c r="A17491">
        <v>17489</v>
      </c>
      <c r="B17491" t="s">
        <v>22</v>
      </c>
      <c r="C17491">
        <v>2015</v>
      </c>
      <c r="D17491" t="s">
        <v>55</v>
      </c>
      <c r="E17491" t="s">
        <v>205</v>
      </c>
      <c r="F17491">
        <v>0</v>
      </c>
      <c r="G17491" t="s">
        <v>316</v>
      </c>
      <c r="H17491" t="s">
        <v>314</v>
      </c>
      <c r="I17491" t="s">
        <v>315</v>
      </c>
    </row>
    <row r="17492" spans="1:9" x14ac:dyDescent="0.25">
      <c r="A17492">
        <v>17490</v>
      </c>
      <c r="B17492" t="s">
        <v>15</v>
      </c>
      <c r="C17492">
        <v>2015</v>
      </c>
      <c r="D17492" t="s">
        <v>55</v>
      </c>
      <c r="E17492" t="s">
        <v>205</v>
      </c>
      <c r="F17492">
        <v>0</v>
      </c>
      <c r="G17492" t="s">
        <v>316</v>
      </c>
      <c r="H17492" t="s">
        <v>314</v>
      </c>
      <c r="I17492" t="s">
        <v>315</v>
      </c>
    </row>
    <row r="17493" spans="1:9" x14ac:dyDescent="0.25">
      <c r="A17493">
        <v>17491</v>
      </c>
      <c r="B17493" t="s">
        <v>20</v>
      </c>
      <c r="C17493">
        <v>2015</v>
      </c>
      <c r="D17493" t="s">
        <v>55</v>
      </c>
      <c r="E17493" t="s">
        <v>205</v>
      </c>
      <c r="F17493">
        <v>0</v>
      </c>
      <c r="G17493" t="s">
        <v>316</v>
      </c>
      <c r="H17493" t="s">
        <v>314</v>
      </c>
      <c r="I17493" t="s">
        <v>315</v>
      </c>
    </row>
    <row r="17494" spans="1:9" x14ac:dyDescent="0.25">
      <c r="A17494">
        <v>17492</v>
      </c>
      <c r="B17494" t="s">
        <v>30</v>
      </c>
      <c r="C17494">
        <v>2015</v>
      </c>
      <c r="D17494" t="s">
        <v>55</v>
      </c>
      <c r="E17494" t="s">
        <v>205</v>
      </c>
      <c r="F17494">
        <v>0</v>
      </c>
      <c r="G17494" t="s">
        <v>316</v>
      </c>
      <c r="H17494" t="s">
        <v>314</v>
      </c>
      <c r="I17494" t="s">
        <v>315</v>
      </c>
    </row>
    <row r="17495" spans="1:9" x14ac:dyDescent="0.25">
      <c r="A17495">
        <v>17493</v>
      </c>
      <c r="B17495" t="s">
        <v>21</v>
      </c>
      <c r="C17495">
        <v>2015</v>
      </c>
      <c r="D17495" t="s">
        <v>55</v>
      </c>
      <c r="E17495" t="s">
        <v>205</v>
      </c>
      <c r="F17495">
        <v>0</v>
      </c>
      <c r="G17495" t="s">
        <v>316</v>
      </c>
      <c r="H17495" t="s">
        <v>314</v>
      </c>
      <c r="I17495" t="s">
        <v>315</v>
      </c>
    </row>
    <row r="17496" spans="1:9" x14ac:dyDescent="0.25">
      <c r="A17496">
        <v>17494</v>
      </c>
      <c r="B17496" t="s">
        <v>16</v>
      </c>
      <c r="C17496">
        <v>2015</v>
      </c>
      <c r="D17496" t="s">
        <v>55</v>
      </c>
      <c r="E17496" t="s">
        <v>205</v>
      </c>
      <c r="F17496">
        <v>0</v>
      </c>
      <c r="G17496" t="s">
        <v>316</v>
      </c>
      <c r="H17496" t="s">
        <v>314</v>
      </c>
      <c r="I17496" t="s">
        <v>315</v>
      </c>
    </row>
    <row r="17497" spans="1:9" x14ac:dyDescent="0.25">
      <c r="A17497">
        <v>17495</v>
      </c>
      <c r="B17497" t="s">
        <v>29</v>
      </c>
      <c r="C17497">
        <v>2015</v>
      </c>
      <c r="D17497" t="s">
        <v>55</v>
      </c>
      <c r="E17497" t="s">
        <v>205</v>
      </c>
      <c r="F17497">
        <v>0</v>
      </c>
      <c r="G17497" t="s">
        <v>316</v>
      </c>
      <c r="H17497" t="s">
        <v>314</v>
      </c>
      <c r="I17497" t="s">
        <v>315</v>
      </c>
    </row>
    <row r="17498" spans="1:9" x14ac:dyDescent="0.25">
      <c r="A17498">
        <v>17496</v>
      </c>
      <c r="B17498" t="s">
        <v>31</v>
      </c>
      <c r="C17498">
        <v>2015</v>
      </c>
      <c r="D17498" t="s">
        <v>55</v>
      </c>
      <c r="E17498" t="s">
        <v>205</v>
      </c>
      <c r="F17498">
        <v>0</v>
      </c>
      <c r="G17498" t="s">
        <v>316</v>
      </c>
      <c r="H17498" t="s">
        <v>314</v>
      </c>
      <c r="I17498" t="s">
        <v>315</v>
      </c>
    </row>
    <row r="17499" spans="1:9" x14ac:dyDescent="0.25">
      <c r="A17499">
        <v>17497</v>
      </c>
      <c r="B17499" t="s">
        <v>24</v>
      </c>
      <c r="C17499">
        <v>2015</v>
      </c>
      <c r="D17499" t="s">
        <v>55</v>
      </c>
      <c r="E17499" t="s">
        <v>205</v>
      </c>
      <c r="F17499">
        <v>0</v>
      </c>
      <c r="G17499" t="s">
        <v>316</v>
      </c>
      <c r="H17499" t="s">
        <v>314</v>
      </c>
      <c r="I17499" t="s">
        <v>315</v>
      </c>
    </row>
    <row r="17500" spans="1:9" x14ac:dyDescent="0.25">
      <c r="A17500">
        <v>17498</v>
      </c>
      <c r="B17500" t="s">
        <v>5</v>
      </c>
      <c r="C17500">
        <v>2015</v>
      </c>
      <c r="D17500" t="s">
        <v>55</v>
      </c>
      <c r="E17500" t="s">
        <v>205</v>
      </c>
      <c r="F17500">
        <v>0</v>
      </c>
      <c r="G17500" t="s">
        <v>316</v>
      </c>
      <c r="H17500" t="s">
        <v>314</v>
      </c>
      <c r="I17500" t="s">
        <v>315</v>
      </c>
    </row>
    <row r="17501" spans="1:9" x14ac:dyDescent="0.25">
      <c r="A17501">
        <v>17499</v>
      </c>
      <c r="B17501" t="s">
        <v>26</v>
      </c>
      <c r="C17501">
        <v>2015</v>
      </c>
      <c r="D17501" t="s">
        <v>55</v>
      </c>
      <c r="E17501" t="s">
        <v>205</v>
      </c>
      <c r="F17501">
        <v>0</v>
      </c>
      <c r="G17501" t="s">
        <v>316</v>
      </c>
      <c r="H17501" t="s">
        <v>314</v>
      </c>
      <c r="I17501" t="s">
        <v>315</v>
      </c>
    </row>
    <row r="17502" spans="1:9" x14ac:dyDescent="0.25">
      <c r="A17502">
        <v>17500</v>
      </c>
      <c r="B17502" t="s">
        <v>28</v>
      </c>
      <c r="C17502">
        <v>2015</v>
      </c>
      <c r="D17502" t="s">
        <v>55</v>
      </c>
      <c r="E17502" t="s">
        <v>205</v>
      </c>
      <c r="F17502">
        <v>0</v>
      </c>
      <c r="G17502" t="s">
        <v>316</v>
      </c>
      <c r="H17502" t="s">
        <v>314</v>
      </c>
      <c r="I17502" t="s">
        <v>315</v>
      </c>
    </row>
    <row r="17503" spans="1:9" x14ac:dyDescent="0.25">
      <c r="A17503">
        <v>17501</v>
      </c>
      <c r="B17503" t="s">
        <v>11</v>
      </c>
      <c r="C17503">
        <v>2015</v>
      </c>
      <c r="D17503" t="s">
        <v>55</v>
      </c>
      <c r="E17503" t="s">
        <v>205</v>
      </c>
      <c r="F17503">
        <v>0</v>
      </c>
      <c r="G17503" t="s">
        <v>316</v>
      </c>
      <c r="H17503" t="s">
        <v>314</v>
      </c>
      <c r="I17503" t="s">
        <v>315</v>
      </c>
    </row>
    <row r="17504" spans="1:9" x14ac:dyDescent="0.25">
      <c r="A17504">
        <v>17502</v>
      </c>
      <c r="B17504" t="s">
        <v>12</v>
      </c>
      <c r="C17504">
        <v>2015</v>
      </c>
      <c r="D17504" t="s">
        <v>55</v>
      </c>
      <c r="E17504" t="s">
        <v>205</v>
      </c>
      <c r="F17504">
        <v>0</v>
      </c>
      <c r="G17504" t="s">
        <v>316</v>
      </c>
      <c r="H17504" t="s">
        <v>314</v>
      </c>
      <c r="I17504" t="s">
        <v>315</v>
      </c>
    </row>
    <row r="17505" spans="1:9" x14ac:dyDescent="0.25">
      <c r="A17505">
        <v>17503</v>
      </c>
      <c r="B17505" t="s">
        <v>7</v>
      </c>
      <c r="C17505">
        <v>2015</v>
      </c>
      <c r="D17505" t="s">
        <v>55</v>
      </c>
      <c r="E17505" t="s">
        <v>205</v>
      </c>
      <c r="F17505">
        <v>0</v>
      </c>
      <c r="G17505" t="s">
        <v>316</v>
      </c>
      <c r="H17505" t="s">
        <v>314</v>
      </c>
      <c r="I17505" t="s">
        <v>315</v>
      </c>
    </row>
    <row r="17506" spans="1:9" x14ac:dyDescent="0.25">
      <c r="A17506">
        <v>17504</v>
      </c>
      <c r="B17506" t="s">
        <v>18</v>
      </c>
      <c r="C17506">
        <v>2015</v>
      </c>
      <c r="D17506" t="s">
        <v>55</v>
      </c>
      <c r="E17506" t="s">
        <v>205</v>
      </c>
      <c r="F17506">
        <v>0</v>
      </c>
      <c r="G17506" t="s">
        <v>316</v>
      </c>
      <c r="H17506" t="s">
        <v>314</v>
      </c>
      <c r="I17506" t="s">
        <v>315</v>
      </c>
    </row>
    <row r="17507" spans="1:9" x14ac:dyDescent="0.25">
      <c r="A17507">
        <v>17505</v>
      </c>
      <c r="B17507" t="s">
        <v>23</v>
      </c>
      <c r="C17507">
        <v>2015</v>
      </c>
      <c r="D17507" t="s">
        <v>55</v>
      </c>
      <c r="E17507" t="s">
        <v>205</v>
      </c>
      <c r="F17507">
        <v>0</v>
      </c>
      <c r="G17507" t="s">
        <v>316</v>
      </c>
      <c r="H17507" t="s">
        <v>314</v>
      </c>
      <c r="I17507" t="s">
        <v>315</v>
      </c>
    </row>
    <row r="17508" spans="1:9" x14ac:dyDescent="0.25">
      <c r="A17508">
        <v>17506</v>
      </c>
      <c r="B17508" t="s">
        <v>14</v>
      </c>
      <c r="C17508">
        <v>2015</v>
      </c>
      <c r="D17508" t="s">
        <v>55</v>
      </c>
      <c r="E17508" t="s">
        <v>205</v>
      </c>
      <c r="F17508">
        <v>0</v>
      </c>
      <c r="G17508" t="s">
        <v>316</v>
      </c>
      <c r="H17508" t="s">
        <v>314</v>
      </c>
      <c r="I17508" t="s">
        <v>315</v>
      </c>
    </row>
    <row r="17509" spans="1:9" x14ac:dyDescent="0.25">
      <c r="A17509">
        <v>17507</v>
      </c>
      <c r="B17509" t="s">
        <v>17</v>
      </c>
      <c r="C17509">
        <v>2015</v>
      </c>
      <c r="D17509" t="s">
        <v>55</v>
      </c>
      <c r="E17509" t="s">
        <v>205</v>
      </c>
      <c r="F17509">
        <v>0</v>
      </c>
      <c r="G17509" t="s">
        <v>316</v>
      </c>
      <c r="H17509" t="s">
        <v>314</v>
      </c>
      <c r="I17509" t="s">
        <v>315</v>
      </c>
    </row>
    <row r="17510" spans="1:9" x14ac:dyDescent="0.25">
      <c r="A17510">
        <v>17508</v>
      </c>
      <c r="B17510" t="s">
        <v>19</v>
      </c>
      <c r="C17510">
        <v>2015</v>
      </c>
      <c r="D17510" t="s">
        <v>55</v>
      </c>
      <c r="E17510" t="s">
        <v>205</v>
      </c>
      <c r="F17510">
        <v>0</v>
      </c>
      <c r="G17510" t="s">
        <v>316</v>
      </c>
      <c r="H17510" t="s">
        <v>314</v>
      </c>
      <c r="I17510" t="s">
        <v>315</v>
      </c>
    </row>
    <row r="17511" spans="1:9" x14ac:dyDescent="0.25">
      <c r="A17511">
        <v>17509</v>
      </c>
      <c r="B17511" t="s">
        <v>27</v>
      </c>
      <c r="C17511">
        <v>2015</v>
      </c>
      <c r="D17511" t="s">
        <v>55</v>
      </c>
      <c r="E17511" t="s">
        <v>205</v>
      </c>
      <c r="F17511">
        <v>0</v>
      </c>
      <c r="G17511" t="s">
        <v>316</v>
      </c>
      <c r="H17511" t="s">
        <v>314</v>
      </c>
      <c r="I17511" t="s">
        <v>315</v>
      </c>
    </row>
    <row r="17512" spans="1:9" x14ac:dyDescent="0.25">
      <c r="A17512">
        <v>17510</v>
      </c>
      <c r="B17512" t="s">
        <v>13</v>
      </c>
      <c r="C17512">
        <v>2015</v>
      </c>
      <c r="D17512" t="s">
        <v>55</v>
      </c>
      <c r="E17512" t="s">
        <v>205</v>
      </c>
      <c r="F17512">
        <v>0</v>
      </c>
      <c r="G17512" t="s">
        <v>316</v>
      </c>
      <c r="H17512" t="s">
        <v>314</v>
      </c>
      <c r="I17512" t="s">
        <v>315</v>
      </c>
    </row>
    <row r="17513" spans="1:9" x14ac:dyDescent="0.25">
      <c r="A17513">
        <v>17511</v>
      </c>
      <c r="B17513" t="s">
        <v>4</v>
      </c>
      <c r="C17513">
        <v>2015</v>
      </c>
      <c r="D17513" t="s">
        <v>55</v>
      </c>
      <c r="E17513" t="s">
        <v>205</v>
      </c>
      <c r="F17513">
        <v>0</v>
      </c>
      <c r="G17513" t="s">
        <v>316</v>
      </c>
      <c r="H17513" t="s">
        <v>314</v>
      </c>
      <c r="I17513" t="s">
        <v>315</v>
      </c>
    </row>
    <row r="17514" spans="1:9" x14ac:dyDescent="0.25">
      <c r="A17514">
        <v>17512</v>
      </c>
      <c r="B17514" t="s">
        <v>6</v>
      </c>
      <c r="C17514">
        <v>2015</v>
      </c>
      <c r="D17514" t="s">
        <v>55</v>
      </c>
      <c r="E17514" t="s">
        <v>205</v>
      </c>
      <c r="F17514">
        <v>0</v>
      </c>
      <c r="G17514" t="s">
        <v>316</v>
      </c>
      <c r="H17514" t="s">
        <v>314</v>
      </c>
      <c r="I17514" t="s">
        <v>315</v>
      </c>
    </row>
    <row r="17515" spans="1:9" x14ac:dyDescent="0.25">
      <c r="A17515">
        <v>17513</v>
      </c>
      <c r="B17515" t="s">
        <v>9</v>
      </c>
      <c r="C17515">
        <v>2015</v>
      </c>
      <c r="D17515" t="s">
        <v>55</v>
      </c>
      <c r="E17515" t="s">
        <v>205</v>
      </c>
      <c r="F17515">
        <v>0</v>
      </c>
      <c r="G17515" t="s">
        <v>316</v>
      </c>
      <c r="H17515" t="s">
        <v>314</v>
      </c>
      <c r="I17515" t="s">
        <v>315</v>
      </c>
    </row>
    <row r="17516" spans="1:9" x14ac:dyDescent="0.25">
      <c r="A17516">
        <v>17514</v>
      </c>
      <c r="B17516" t="s">
        <v>10</v>
      </c>
      <c r="C17516">
        <v>2015</v>
      </c>
      <c r="D17516" t="s">
        <v>55</v>
      </c>
      <c r="E17516" t="s">
        <v>205</v>
      </c>
      <c r="F17516">
        <v>0</v>
      </c>
      <c r="G17516" t="s">
        <v>316</v>
      </c>
      <c r="H17516" t="s">
        <v>314</v>
      </c>
      <c r="I17516" t="s">
        <v>315</v>
      </c>
    </row>
    <row r="17517" spans="1:9" x14ac:dyDescent="0.25">
      <c r="A17517">
        <v>17515</v>
      </c>
      <c r="B17517" t="s">
        <v>3</v>
      </c>
      <c r="C17517">
        <v>2015</v>
      </c>
      <c r="D17517" t="s">
        <v>55</v>
      </c>
      <c r="E17517" t="s">
        <v>205</v>
      </c>
      <c r="F17517">
        <v>0</v>
      </c>
      <c r="G17517" t="s">
        <v>316</v>
      </c>
      <c r="H17517" t="s">
        <v>314</v>
      </c>
      <c r="I17517" t="s">
        <v>315</v>
      </c>
    </row>
    <row r="17518" spans="1:9" x14ac:dyDescent="0.25">
      <c r="A17518">
        <v>17516</v>
      </c>
      <c r="B17518" t="s">
        <v>25</v>
      </c>
      <c r="C17518">
        <v>2015</v>
      </c>
      <c r="D17518" t="s">
        <v>55</v>
      </c>
      <c r="E17518" t="s">
        <v>205</v>
      </c>
      <c r="F17518">
        <v>0</v>
      </c>
      <c r="G17518" t="s">
        <v>316</v>
      </c>
      <c r="H17518" t="s">
        <v>314</v>
      </c>
      <c r="I17518" t="s">
        <v>315</v>
      </c>
    </row>
    <row r="17519" spans="1:9" x14ac:dyDescent="0.25">
      <c r="A17519">
        <v>17517</v>
      </c>
      <c r="B17519" t="s">
        <v>8</v>
      </c>
      <c r="C17519">
        <v>2016</v>
      </c>
      <c r="D17519" t="s">
        <v>55</v>
      </c>
      <c r="E17519" t="s">
        <v>312</v>
      </c>
      <c r="F17519">
        <v>1035461</v>
      </c>
      <c r="G17519" t="s">
        <v>313</v>
      </c>
      <c r="H17519" t="s">
        <v>314</v>
      </c>
      <c r="I17519" t="s">
        <v>315</v>
      </c>
    </row>
    <row r="17520" spans="1:9" x14ac:dyDescent="0.25">
      <c r="A17520">
        <v>17518</v>
      </c>
      <c r="B17520" t="s">
        <v>22</v>
      </c>
      <c r="C17520">
        <v>2016</v>
      </c>
      <c r="D17520" t="s">
        <v>55</v>
      </c>
      <c r="E17520" t="s">
        <v>312</v>
      </c>
      <c r="F17520">
        <v>1035461</v>
      </c>
      <c r="G17520" t="s">
        <v>313</v>
      </c>
      <c r="H17520" t="s">
        <v>314</v>
      </c>
      <c r="I17520" t="s">
        <v>315</v>
      </c>
    </row>
    <row r="17521" spans="1:9" x14ac:dyDescent="0.25">
      <c r="A17521">
        <v>17519</v>
      </c>
      <c r="B17521" t="s">
        <v>15</v>
      </c>
      <c r="C17521">
        <v>2016</v>
      </c>
      <c r="D17521" t="s">
        <v>55</v>
      </c>
      <c r="E17521" t="s">
        <v>312</v>
      </c>
      <c r="F17521">
        <v>1020343</v>
      </c>
      <c r="G17521" t="s">
        <v>313</v>
      </c>
      <c r="H17521" t="s">
        <v>314</v>
      </c>
      <c r="I17521" t="s">
        <v>315</v>
      </c>
    </row>
    <row r="17522" spans="1:9" x14ac:dyDescent="0.25">
      <c r="A17522">
        <v>17520</v>
      </c>
      <c r="B17522" t="s">
        <v>20</v>
      </c>
      <c r="C17522">
        <v>2016</v>
      </c>
      <c r="D17522" t="s">
        <v>55</v>
      </c>
      <c r="E17522" t="s">
        <v>312</v>
      </c>
      <c r="F17522">
        <v>1024762</v>
      </c>
      <c r="G17522" t="s">
        <v>313</v>
      </c>
      <c r="H17522" t="s">
        <v>314</v>
      </c>
      <c r="I17522" t="s">
        <v>315</v>
      </c>
    </row>
    <row r="17523" spans="1:9" x14ac:dyDescent="0.25">
      <c r="A17523">
        <v>17521</v>
      </c>
      <c r="B17523" t="s">
        <v>30</v>
      </c>
      <c r="C17523">
        <v>2016</v>
      </c>
      <c r="D17523" t="s">
        <v>55</v>
      </c>
      <c r="E17523" t="s">
        <v>312</v>
      </c>
      <c r="F17523">
        <v>1022773</v>
      </c>
      <c r="G17523" t="s">
        <v>313</v>
      </c>
      <c r="H17523" t="s">
        <v>314</v>
      </c>
      <c r="I17523" t="s">
        <v>315</v>
      </c>
    </row>
    <row r="17524" spans="1:9" x14ac:dyDescent="0.25">
      <c r="A17524">
        <v>17522</v>
      </c>
      <c r="B17524" t="s">
        <v>21</v>
      </c>
      <c r="C17524">
        <v>2016</v>
      </c>
      <c r="D17524" t="s">
        <v>55</v>
      </c>
      <c r="E17524" t="s">
        <v>312</v>
      </c>
      <c r="F17524">
        <v>1022373</v>
      </c>
      <c r="G17524" t="s">
        <v>313</v>
      </c>
      <c r="H17524" t="s">
        <v>314</v>
      </c>
      <c r="I17524" t="s">
        <v>315</v>
      </c>
    </row>
    <row r="17525" spans="1:9" x14ac:dyDescent="0.25">
      <c r="A17525">
        <v>17523</v>
      </c>
      <c r="B17525" t="s">
        <v>16</v>
      </c>
      <c r="C17525">
        <v>2016</v>
      </c>
      <c r="D17525" t="s">
        <v>55</v>
      </c>
      <c r="E17525" t="s">
        <v>312</v>
      </c>
      <c r="F17525">
        <v>1022059</v>
      </c>
      <c r="G17525" t="s">
        <v>313</v>
      </c>
      <c r="H17525" t="s">
        <v>314</v>
      </c>
      <c r="I17525" t="s">
        <v>315</v>
      </c>
    </row>
    <row r="17526" spans="1:9" x14ac:dyDescent="0.25">
      <c r="A17526">
        <v>17524</v>
      </c>
      <c r="B17526" t="s">
        <v>29</v>
      </c>
      <c r="C17526">
        <v>2016</v>
      </c>
      <c r="D17526" t="s">
        <v>55</v>
      </c>
      <c r="E17526" t="s">
        <v>312</v>
      </c>
      <c r="F17526">
        <v>1020463</v>
      </c>
      <c r="G17526" t="s">
        <v>313</v>
      </c>
      <c r="H17526" t="s">
        <v>314</v>
      </c>
      <c r="I17526" t="s">
        <v>315</v>
      </c>
    </row>
    <row r="17527" spans="1:9" x14ac:dyDescent="0.25">
      <c r="A17527">
        <v>17525</v>
      </c>
      <c r="B17527" t="s">
        <v>31</v>
      </c>
      <c r="C17527">
        <v>2016</v>
      </c>
      <c r="D17527" t="s">
        <v>55</v>
      </c>
      <c r="E17527" t="s">
        <v>312</v>
      </c>
      <c r="F17527">
        <v>1016110</v>
      </c>
      <c r="G17527" t="s">
        <v>313</v>
      </c>
      <c r="H17527" t="s">
        <v>314</v>
      </c>
      <c r="I17527" t="s">
        <v>315</v>
      </c>
    </row>
    <row r="17528" spans="1:9" x14ac:dyDescent="0.25">
      <c r="A17528">
        <v>17526</v>
      </c>
      <c r="B17528" t="s">
        <v>24</v>
      </c>
      <c r="C17528">
        <v>2016</v>
      </c>
      <c r="D17528" t="s">
        <v>55</v>
      </c>
      <c r="E17528" t="s">
        <v>312</v>
      </c>
      <c r="F17528">
        <v>1019985</v>
      </c>
      <c r="G17528" t="s">
        <v>313</v>
      </c>
      <c r="H17528" t="s">
        <v>314</v>
      </c>
      <c r="I17528" t="s">
        <v>315</v>
      </c>
    </row>
    <row r="17529" spans="1:9" x14ac:dyDescent="0.25">
      <c r="A17529">
        <v>17527</v>
      </c>
      <c r="B17529" t="s">
        <v>5</v>
      </c>
      <c r="C17529">
        <v>2016</v>
      </c>
      <c r="D17529" t="s">
        <v>55</v>
      </c>
      <c r="E17529" t="s">
        <v>312</v>
      </c>
      <c r="F17529">
        <v>1030598</v>
      </c>
      <c r="G17529" t="s">
        <v>313</v>
      </c>
      <c r="H17529" t="s">
        <v>314</v>
      </c>
      <c r="I17529" t="s">
        <v>315</v>
      </c>
    </row>
    <row r="17530" spans="1:9" x14ac:dyDescent="0.25">
      <c r="A17530">
        <v>17528</v>
      </c>
      <c r="B17530" t="s">
        <v>26</v>
      </c>
      <c r="C17530">
        <v>2016</v>
      </c>
      <c r="D17530" t="s">
        <v>55</v>
      </c>
      <c r="E17530" t="s">
        <v>312</v>
      </c>
      <c r="F17530">
        <v>1036968</v>
      </c>
      <c r="G17530" t="s">
        <v>313</v>
      </c>
      <c r="H17530" t="s">
        <v>314</v>
      </c>
      <c r="I17530" t="s">
        <v>315</v>
      </c>
    </row>
    <row r="17531" spans="1:9" x14ac:dyDescent="0.25">
      <c r="A17531">
        <v>17529</v>
      </c>
      <c r="B17531" t="s">
        <v>28</v>
      </c>
      <c r="C17531">
        <v>2016</v>
      </c>
      <c r="D17531" t="s">
        <v>55</v>
      </c>
      <c r="E17531" t="s">
        <v>312</v>
      </c>
      <c r="F17531">
        <v>1019214</v>
      </c>
      <c r="G17531" t="s">
        <v>313</v>
      </c>
      <c r="H17531" t="s">
        <v>314</v>
      </c>
      <c r="I17531" t="s">
        <v>315</v>
      </c>
    </row>
    <row r="17532" spans="1:9" x14ac:dyDescent="0.25">
      <c r="A17532">
        <v>17530</v>
      </c>
      <c r="B17532" t="s">
        <v>11</v>
      </c>
      <c r="C17532">
        <v>2016</v>
      </c>
      <c r="D17532" t="s">
        <v>55</v>
      </c>
      <c r="E17532" t="s">
        <v>312</v>
      </c>
      <c r="F17532">
        <v>1029958</v>
      </c>
      <c r="G17532" t="s">
        <v>313</v>
      </c>
      <c r="H17532" t="s">
        <v>314</v>
      </c>
      <c r="I17532" t="s">
        <v>315</v>
      </c>
    </row>
    <row r="17533" spans="1:9" x14ac:dyDescent="0.25">
      <c r="A17533">
        <v>17531</v>
      </c>
      <c r="B17533" t="s">
        <v>12</v>
      </c>
      <c r="C17533">
        <v>2016</v>
      </c>
      <c r="D17533" t="s">
        <v>55</v>
      </c>
      <c r="E17533" t="s">
        <v>312</v>
      </c>
      <c r="F17533">
        <v>1023895</v>
      </c>
      <c r="G17533" t="s">
        <v>313</v>
      </c>
      <c r="H17533" t="s">
        <v>314</v>
      </c>
      <c r="I17533" t="s">
        <v>315</v>
      </c>
    </row>
    <row r="17534" spans="1:9" x14ac:dyDescent="0.25">
      <c r="A17534">
        <v>17532</v>
      </c>
      <c r="B17534" t="s">
        <v>7</v>
      </c>
      <c r="C17534">
        <v>2016</v>
      </c>
      <c r="D17534" t="s">
        <v>55</v>
      </c>
      <c r="E17534" t="s">
        <v>312</v>
      </c>
      <c r="F17534">
        <v>1026356</v>
      </c>
      <c r="G17534" t="s">
        <v>313</v>
      </c>
      <c r="H17534" t="s">
        <v>314</v>
      </c>
      <c r="I17534" t="s">
        <v>315</v>
      </c>
    </row>
    <row r="17535" spans="1:9" x14ac:dyDescent="0.25">
      <c r="A17535">
        <v>17533</v>
      </c>
      <c r="B17535" t="s">
        <v>18</v>
      </c>
      <c r="C17535">
        <v>2016</v>
      </c>
      <c r="D17535" t="s">
        <v>55</v>
      </c>
      <c r="E17535" t="s">
        <v>312</v>
      </c>
      <c r="F17535">
        <v>1023149</v>
      </c>
      <c r="G17535" t="s">
        <v>313</v>
      </c>
      <c r="H17535" t="s">
        <v>314</v>
      </c>
      <c r="I17535" t="s">
        <v>315</v>
      </c>
    </row>
    <row r="17536" spans="1:9" x14ac:dyDescent="0.25">
      <c r="A17536">
        <v>17534</v>
      </c>
      <c r="B17536" t="s">
        <v>23</v>
      </c>
      <c r="C17536">
        <v>2016</v>
      </c>
      <c r="D17536" t="s">
        <v>55</v>
      </c>
      <c r="E17536" t="s">
        <v>312</v>
      </c>
      <c r="F17536">
        <v>1019728</v>
      </c>
      <c r="G17536" t="s">
        <v>313</v>
      </c>
      <c r="H17536" t="s">
        <v>314</v>
      </c>
      <c r="I17536" t="s">
        <v>315</v>
      </c>
    </row>
    <row r="17537" spans="1:9" x14ac:dyDescent="0.25">
      <c r="A17537">
        <v>17535</v>
      </c>
      <c r="B17537" t="s">
        <v>14</v>
      </c>
      <c r="C17537">
        <v>2016</v>
      </c>
      <c r="D17537" t="s">
        <v>55</v>
      </c>
      <c r="E17537" t="s">
        <v>312</v>
      </c>
      <c r="F17537">
        <v>1024410</v>
      </c>
      <c r="G17537" t="s">
        <v>313</v>
      </c>
      <c r="H17537" t="s">
        <v>314</v>
      </c>
      <c r="I17537" t="s">
        <v>315</v>
      </c>
    </row>
    <row r="17538" spans="1:9" x14ac:dyDescent="0.25">
      <c r="A17538">
        <v>17536</v>
      </c>
      <c r="B17538" t="s">
        <v>17</v>
      </c>
      <c r="C17538">
        <v>2016</v>
      </c>
      <c r="D17538" t="s">
        <v>55</v>
      </c>
      <c r="E17538" t="s">
        <v>312</v>
      </c>
      <c r="F17538">
        <v>1029705</v>
      </c>
      <c r="G17538" t="s">
        <v>313</v>
      </c>
      <c r="H17538" t="s">
        <v>314</v>
      </c>
      <c r="I17538" t="s">
        <v>315</v>
      </c>
    </row>
    <row r="17539" spans="1:9" x14ac:dyDescent="0.25">
      <c r="A17539">
        <v>17537</v>
      </c>
      <c r="B17539" t="s">
        <v>19</v>
      </c>
      <c r="C17539">
        <v>2016</v>
      </c>
      <c r="D17539" t="s">
        <v>55</v>
      </c>
      <c r="E17539" t="s">
        <v>312</v>
      </c>
      <c r="F17539">
        <v>1022288</v>
      </c>
      <c r="G17539" t="s">
        <v>313</v>
      </c>
      <c r="H17539" t="s">
        <v>314</v>
      </c>
      <c r="I17539" t="s">
        <v>315</v>
      </c>
    </row>
    <row r="17540" spans="1:9" x14ac:dyDescent="0.25">
      <c r="A17540">
        <v>17538</v>
      </c>
      <c r="B17540" t="s">
        <v>27</v>
      </c>
      <c r="C17540">
        <v>2016</v>
      </c>
      <c r="D17540" t="s">
        <v>55</v>
      </c>
      <c r="E17540" t="s">
        <v>312</v>
      </c>
      <c r="F17540">
        <v>1012973</v>
      </c>
      <c r="G17540" t="s">
        <v>313</v>
      </c>
      <c r="H17540" t="s">
        <v>314</v>
      </c>
      <c r="I17540" t="s">
        <v>315</v>
      </c>
    </row>
    <row r="17541" spans="1:9" x14ac:dyDescent="0.25">
      <c r="A17541">
        <v>17539</v>
      </c>
      <c r="B17541" t="s">
        <v>13</v>
      </c>
      <c r="C17541">
        <v>2016</v>
      </c>
      <c r="D17541" t="s">
        <v>55</v>
      </c>
      <c r="E17541" t="s">
        <v>312</v>
      </c>
      <c r="F17541">
        <v>1021422</v>
      </c>
      <c r="G17541" t="s">
        <v>313</v>
      </c>
      <c r="H17541" t="s">
        <v>314</v>
      </c>
      <c r="I17541" t="s">
        <v>315</v>
      </c>
    </row>
    <row r="17542" spans="1:9" x14ac:dyDescent="0.25">
      <c r="A17542">
        <v>17540</v>
      </c>
      <c r="B17542" t="s">
        <v>4</v>
      </c>
      <c r="C17542">
        <v>2016</v>
      </c>
      <c r="D17542" t="s">
        <v>55</v>
      </c>
      <c r="E17542" t="s">
        <v>312</v>
      </c>
      <c r="F17542">
        <v>1017405</v>
      </c>
      <c r="G17542" t="s">
        <v>313</v>
      </c>
      <c r="H17542" t="s">
        <v>314</v>
      </c>
      <c r="I17542" t="s">
        <v>315</v>
      </c>
    </row>
    <row r="17543" spans="1:9" x14ac:dyDescent="0.25">
      <c r="A17543">
        <v>17541</v>
      </c>
      <c r="B17543" t="s">
        <v>6</v>
      </c>
      <c r="C17543">
        <v>2016</v>
      </c>
      <c r="D17543" t="s">
        <v>55</v>
      </c>
      <c r="E17543" t="s">
        <v>312</v>
      </c>
      <c r="F17543">
        <v>1020506</v>
      </c>
      <c r="G17543" t="s">
        <v>313</v>
      </c>
      <c r="H17543" t="s">
        <v>314</v>
      </c>
      <c r="I17543" t="s">
        <v>315</v>
      </c>
    </row>
    <row r="17544" spans="1:9" x14ac:dyDescent="0.25">
      <c r="A17544">
        <v>17542</v>
      </c>
      <c r="B17544" t="s">
        <v>9</v>
      </c>
      <c r="C17544">
        <v>2016</v>
      </c>
      <c r="D17544" t="s">
        <v>55</v>
      </c>
      <c r="E17544" t="s">
        <v>312</v>
      </c>
      <c r="F17544">
        <v>1032863</v>
      </c>
      <c r="G17544" t="s">
        <v>313</v>
      </c>
      <c r="H17544" t="s">
        <v>314</v>
      </c>
      <c r="I17544" t="s">
        <v>315</v>
      </c>
    </row>
    <row r="17545" spans="1:9" x14ac:dyDescent="0.25">
      <c r="A17545">
        <v>17543</v>
      </c>
      <c r="B17545" t="s">
        <v>10</v>
      </c>
      <c r="C17545">
        <v>2016</v>
      </c>
      <c r="D17545" t="s">
        <v>55</v>
      </c>
      <c r="E17545" t="s">
        <v>312</v>
      </c>
      <c r="F17545">
        <v>1023208</v>
      </c>
      <c r="G17545" t="s">
        <v>313</v>
      </c>
      <c r="H17545" t="s">
        <v>314</v>
      </c>
      <c r="I17545" t="s">
        <v>315</v>
      </c>
    </row>
    <row r="17546" spans="1:9" x14ac:dyDescent="0.25">
      <c r="A17546">
        <v>17544</v>
      </c>
      <c r="B17546" t="s">
        <v>3</v>
      </c>
      <c r="C17546">
        <v>2016</v>
      </c>
      <c r="D17546" t="s">
        <v>55</v>
      </c>
      <c r="E17546" t="s">
        <v>312</v>
      </c>
      <c r="F17546">
        <v>1022888</v>
      </c>
      <c r="G17546" t="s">
        <v>313</v>
      </c>
      <c r="H17546" t="s">
        <v>314</v>
      </c>
      <c r="I17546" t="s">
        <v>315</v>
      </c>
    </row>
    <row r="17547" spans="1:9" x14ac:dyDescent="0.25">
      <c r="A17547">
        <v>17545</v>
      </c>
      <c r="B17547" t="s">
        <v>25</v>
      </c>
      <c r="C17547">
        <v>2016</v>
      </c>
      <c r="D17547" t="s">
        <v>55</v>
      </c>
      <c r="E17547" t="s">
        <v>312</v>
      </c>
      <c r="F17547">
        <v>1027019</v>
      </c>
      <c r="G17547" t="s">
        <v>313</v>
      </c>
      <c r="H17547" t="s">
        <v>314</v>
      </c>
      <c r="I17547" t="s">
        <v>315</v>
      </c>
    </row>
    <row r="17548" spans="1:9" x14ac:dyDescent="0.25">
      <c r="A17548">
        <v>17546</v>
      </c>
      <c r="B17548" t="s">
        <v>8</v>
      </c>
      <c r="C17548">
        <v>2016</v>
      </c>
      <c r="D17548" t="s">
        <v>55</v>
      </c>
      <c r="E17548" t="s">
        <v>64</v>
      </c>
      <c r="F17548">
        <v>1035460.5</v>
      </c>
      <c r="G17548" t="s">
        <v>313</v>
      </c>
      <c r="H17548" t="s">
        <v>314</v>
      </c>
      <c r="I17548" t="s">
        <v>315</v>
      </c>
    </row>
    <row r="17549" spans="1:9" x14ac:dyDescent="0.25">
      <c r="A17549">
        <v>17547</v>
      </c>
      <c r="B17549" t="s">
        <v>22</v>
      </c>
      <c r="C17549">
        <v>2016</v>
      </c>
      <c r="D17549" t="s">
        <v>55</v>
      </c>
      <c r="E17549" t="s">
        <v>64</v>
      </c>
      <c r="F17549">
        <v>1035460.5</v>
      </c>
      <c r="G17549" t="s">
        <v>313</v>
      </c>
      <c r="H17549" t="s">
        <v>314</v>
      </c>
      <c r="I17549" t="s">
        <v>315</v>
      </c>
    </row>
    <row r="17550" spans="1:9" x14ac:dyDescent="0.25">
      <c r="A17550">
        <v>17548</v>
      </c>
      <c r="B17550" t="s">
        <v>15</v>
      </c>
      <c r="C17550">
        <v>2016</v>
      </c>
      <c r="D17550" t="s">
        <v>55</v>
      </c>
      <c r="E17550" t="s">
        <v>64</v>
      </c>
      <c r="F17550">
        <v>1020342.6</v>
      </c>
      <c r="G17550" t="s">
        <v>313</v>
      </c>
      <c r="H17550" t="s">
        <v>314</v>
      </c>
      <c r="I17550" t="s">
        <v>315</v>
      </c>
    </row>
    <row r="17551" spans="1:9" x14ac:dyDescent="0.25">
      <c r="A17551">
        <v>17549</v>
      </c>
      <c r="B17551" t="s">
        <v>20</v>
      </c>
      <c r="C17551">
        <v>2016</v>
      </c>
      <c r="D17551" t="s">
        <v>55</v>
      </c>
      <c r="E17551" t="s">
        <v>64</v>
      </c>
      <c r="F17551">
        <v>1024762.1</v>
      </c>
      <c r="G17551" t="s">
        <v>313</v>
      </c>
      <c r="H17551" t="s">
        <v>314</v>
      </c>
      <c r="I17551" t="s">
        <v>315</v>
      </c>
    </row>
    <row r="17552" spans="1:9" x14ac:dyDescent="0.25">
      <c r="A17552">
        <v>17550</v>
      </c>
      <c r="B17552" t="s">
        <v>30</v>
      </c>
      <c r="C17552">
        <v>2016</v>
      </c>
      <c r="D17552" t="s">
        <v>55</v>
      </c>
      <c r="E17552" t="s">
        <v>64</v>
      </c>
      <c r="F17552">
        <v>1022772.6</v>
      </c>
      <c r="G17552" t="s">
        <v>313</v>
      </c>
      <c r="H17552" t="s">
        <v>314</v>
      </c>
      <c r="I17552" t="s">
        <v>315</v>
      </c>
    </row>
    <row r="17553" spans="1:9" x14ac:dyDescent="0.25">
      <c r="A17553">
        <v>17551</v>
      </c>
      <c r="B17553" t="s">
        <v>21</v>
      </c>
      <c r="C17553">
        <v>2016</v>
      </c>
      <c r="D17553" t="s">
        <v>55</v>
      </c>
      <c r="E17553" t="s">
        <v>64</v>
      </c>
      <c r="F17553">
        <v>1022372.1</v>
      </c>
      <c r="G17553" t="s">
        <v>313</v>
      </c>
      <c r="H17553" t="s">
        <v>314</v>
      </c>
      <c r="I17553" t="s">
        <v>315</v>
      </c>
    </row>
    <row r="17554" spans="1:9" x14ac:dyDescent="0.25">
      <c r="A17554">
        <v>17552</v>
      </c>
      <c r="B17554" t="s">
        <v>16</v>
      </c>
      <c r="C17554">
        <v>2016</v>
      </c>
      <c r="D17554" t="s">
        <v>55</v>
      </c>
      <c r="E17554" t="s">
        <v>64</v>
      </c>
      <c r="F17554">
        <v>1022060.1</v>
      </c>
      <c r="G17554" t="s">
        <v>313</v>
      </c>
      <c r="H17554" t="s">
        <v>314</v>
      </c>
      <c r="I17554" t="s">
        <v>315</v>
      </c>
    </row>
    <row r="17555" spans="1:9" x14ac:dyDescent="0.25">
      <c r="A17555">
        <v>17553</v>
      </c>
      <c r="B17555" t="s">
        <v>29</v>
      </c>
      <c r="C17555">
        <v>2016</v>
      </c>
      <c r="D17555" t="s">
        <v>55</v>
      </c>
      <c r="E17555" t="s">
        <v>64</v>
      </c>
      <c r="F17555">
        <v>1020464.1</v>
      </c>
      <c r="G17555" t="s">
        <v>313</v>
      </c>
      <c r="H17555" t="s">
        <v>314</v>
      </c>
      <c r="I17555" t="s">
        <v>315</v>
      </c>
    </row>
    <row r="17556" spans="1:9" x14ac:dyDescent="0.25">
      <c r="A17556">
        <v>17554</v>
      </c>
      <c r="B17556" t="s">
        <v>31</v>
      </c>
      <c r="C17556">
        <v>2016</v>
      </c>
      <c r="D17556" t="s">
        <v>55</v>
      </c>
      <c r="E17556" t="s">
        <v>64</v>
      </c>
      <c r="F17556">
        <v>1016110.1</v>
      </c>
      <c r="G17556" t="s">
        <v>313</v>
      </c>
      <c r="H17556" t="s">
        <v>314</v>
      </c>
      <c r="I17556" t="s">
        <v>315</v>
      </c>
    </row>
    <row r="17557" spans="1:9" x14ac:dyDescent="0.25">
      <c r="A17557">
        <v>17555</v>
      </c>
      <c r="B17557" t="s">
        <v>24</v>
      </c>
      <c r="C17557">
        <v>2016</v>
      </c>
      <c r="D17557" t="s">
        <v>55</v>
      </c>
      <c r="E17557" t="s">
        <v>64</v>
      </c>
      <c r="F17557">
        <v>1019986.1</v>
      </c>
      <c r="G17557" t="s">
        <v>313</v>
      </c>
      <c r="H17557" t="s">
        <v>314</v>
      </c>
      <c r="I17557" t="s">
        <v>315</v>
      </c>
    </row>
    <row r="17558" spans="1:9" x14ac:dyDescent="0.25">
      <c r="A17558">
        <v>17556</v>
      </c>
      <c r="B17558" t="s">
        <v>5</v>
      </c>
      <c r="C17558">
        <v>2016</v>
      </c>
      <c r="D17558" t="s">
        <v>55</v>
      </c>
      <c r="E17558" t="s">
        <v>64</v>
      </c>
      <c r="F17558">
        <v>1030597.5</v>
      </c>
      <c r="G17558" t="s">
        <v>313</v>
      </c>
      <c r="H17558" t="s">
        <v>314</v>
      </c>
      <c r="I17558" t="s">
        <v>315</v>
      </c>
    </row>
    <row r="17559" spans="1:9" x14ac:dyDescent="0.25">
      <c r="A17559">
        <v>17557</v>
      </c>
      <c r="B17559" t="s">
        <v>26</v>
      </c>
      <c r="C17559">
        <v>2016</v>
      </c>
      <c r="D17559" t="s">
        <v>55</v>
      </c>
      <c r="E17559" t="s">
        <v>64</v>
      </c>
      <c r="F17559">
        <v>1036968</v>
      </c>
      <c r="G17559" t="s">
        <v>313</v>
      </c>
      <c r="H17559" t="s">
        <v>314</v>
      </c>
      <c r="I17559" t="s">
        <v>315</v>
      </c>
    </row>
    <row r="17560" spans="1:9" x14ac:dyDescent="0.25">
      <c r="A17560">
        <v>17558</v>
      </c>
      <c r="B17560" t="s">
        <v>28</v>
      </c>
      <c r="C17560">
        <v>2016</v>
      </c>
      <c r="D17560" t="s">
        <v>55</v>
      </c>
      <c r="E17560" t="s">
        <v>64</v>
      </c>
      <c r="F17560">
        <v>1019213.1</v>
      </c>
      <c r="G17560" t="s">
        <v>313</v>
      </c>
      <c r="H17560" t="s">
        <v>314</v>
      </c>
      <c r="I17560" t="s">
        <v>315</v>
      </c>
    </row>
    <row r="17561" spans="1:9" x14ac:dyDescent="0.25">
      <c r="A17561">
        <v>17559</v>
      </c>
      <c r="B17561" t="s">
        <v>11</v>
      </c>
      <c r="C17561">
        <v>2016</v>
      </c>
      <c r="D17561" t="s">
        <v>55</v>
      </c>
      <c r="E17561" t="s">
        <v>64</v>
      </c>
      <c r="F17561">
        <v>1029958</v>
      </c>
      <c r="G17561" t="s">
        <v>313</v>
      </c>
      <c r="H17561" t="s">
        <v>314</v>
      </c>
      <c r="I17561" t="s">
        <v>315</v>
      </c>
    </row>
    <row r="17562" spans="1:9" x14ac:dyDescent="0.25">
      <c r="A17562">
        <v>17560</v>
      </c>
      <c r="B17562" t="s">
        <v>12</v>
      </c>
      <c r="C17562">
        <v>2016</v>
      </c>
      <c r="D17562" t="s">
        <v>55</v>
      </c>
      <c r="E17562" t="s">
        <v>64</v>
      </c>
      <c r="F17562">
        <v>1023895.1</v>
      </c>
      <c r="G17562" t="s">
        <v>313</v>
      </c>
      <c r="H17562" t="s">
        <v>314</v>
      </c>
      <c r="I17562" t="s">
        <v>315</v>
      </c>
    </row>
    <row r="17563" spans="1:9" x14ac:dyDescent="0.25">
      <c r="A17563">
        <v>17561</v>
      </c>
      <c r="B17563" t="s">
        <v>7</v>
      </c>
      <c r="C17563">
        <v>2016</v>
      </c>
      <c r="D17563" t="s">
        <v>55</v>
      </c>
      <c r="E17563" t="s">
        <v>64</v>
      </c>
      <c r="F17563">
        <v>1026356.5</v>
      </c>
      <c r="G17563" t="s">
        <v>313</v>
      </c>
      <c r="H17563" t="s">
        <v>314</v>
      </c>
      <c r="I17563" t="s">
        <v>315</v>
      </c>
    </row>
    <row r="17564" spans="1:9" x14ac:dyDescent="0.25">
      <c r="A17564">
        <v>17562</v>
      </c>
      <c r="B17564" t="s">
        <v>18</v>
      </c>
      <c r="C17564">
        <v>2016</v>
      </c>
      <c r="D17564" t="s">
        <v>55</v>
      </c>
      <c r="E17564" t="s">
        <v>64</v>
      </c>
      <c r="F17564">
        <v>1023149.1</v>
      </c>
      <c r="G17564" t="s">
        <v>313</v>
      </c>
      <c r="H17564" t="s">
        <v>314</v>
      </c>
      <c r="I17564" t="s">
        <v>315</v>
      </c>
    </row>
    <row r="17565" spans="1:9" x14ac:dyDescent="0.25">
      <c r="A17565">
        <v>17563</v>
      </c>
      <c r="B17565" t="s">
        <v>23</v>
      </c>
      <c r="C17565">
        <v>2016</v>
      </c>
      <c r="D17565" t="s">
        <v>55</v>
      </c>
      <c r="E17565" t="s">
        <v>64</v>
      </c>
      <c r="F17565">
        <v>1019728.1</v>
      </c>
      <c r="G17565" t="s">
        <v>313</v>
      </c>
      <c r="H17565" t="s">
        <v>314</v>
      </c>
      <c r="I17565" t="s">
        <v>315</v>
      </c>
    </row>
    <row r="17566" spans="1:9" x14ac:dyDescent="0.25">
      <c r="A17566">
        <v>17564</v>
      </c>
      <c r="B17566" t="s">
        <v>14</v>
      </c>
      <c r="C17566">
        <v>2016</v>
      </c>
      <c r="D17566" t="s">
        <v>55</v>
      </c>
      <c r="E17566" t="s">
        <v>64</v>
      </c>
      <c r="F17566">
        <v>1024409.6</v>
      </c>
      <c r="G17566" t="s">
        <v>313</v>
      </c>
      <c r="H17566" t="s">
        <v>314</v>
      </c>
      <c r="I17566" t="s">
        <v>315</v>
      </c>
    </row>
    <row r="17567" spans="1:9" x14ac:dyDescent="0.25">
      <c r="A17567">
        <v>17565</v>
      </c>
      <c r="B17567" t="s">
        <v>17</v>
      </c>
      <c r="C17567">
        <v>2016</v>
      </c>
      <c r="D17567" t="s">
        <v>55</v>
      </c>
      <c r="E17567" t="s">
        <v>64</v>
      </c>
      <c r="F17567">
        <v>1029704.5</v>
      </c>
      <c r="G17567" t="s">
        <v>313</v>
      </c>
      <c r="H17567" t="s">
        <v>314</v>
      </c>
      <c r="I17567" t="s">
        <v>315</v>
      </c>
    </row>
    <row r="17568" spans="1:9" x14ac:dyDescent="0.25">
      <c r="A17568">
        <v>17566</v>
      </c>
      <c r="B17568" t="s">
        <v>19</v>
      </c>
      <c r="C17568">
        <v>2016</v>
      </c>
      <c r="D17568" t="s">
        <v>55</v>
      </c>
      <c r="E17568" t="s">
        <v>64</v>
      </c>
      <c r="F17568">
        <v>1022289.1</v>
      </c>
      <c r="G17568" t="s">
        <v>313</v>
      </c>
      <c r="H17568" t="s">
        <v>314</v>
      </c>
      <c r="I17568" t="s">
        <v>315</v>
      </c>
    </row>
    <row r="17569" spans="1:9" x14ac:dyDescent="0.25">
      <c r="A17569">
        <v>17567</v>
      </c>
      <c r="B17569" t="s">
        <v>27</v>
      </c>
      <c r="C17569">
        <v>2016</v>
      </c>
      <c r="D17569" t="s">
        <v>55</v>
      </c>
      <c r="E17569" t="s">
        <v>64</v>
      </c>
      <c r="F17569">
        <v>1012972.1</v>
      </c>
      <c r="G17569" t="s">
        <v>313</v>
      </c>
      <c r="H17569" t="s">
        <v>314</v>
      </c>
      <c r="I17569" t="s">
        <v>315</v>
      </c>
    </row>
    <row r="17570" spans="1:9" x14ac:dyDescent="0.25">
      <c r="A17570">
        <v>17568</v>
      </c>
      <c r="B17570" t="s">
        <v>13</v>
      </c>
      <c r="C17570">
        <v>2016</v>
      </c>
      <c r="D17570" t="s">
        <v>55</v>
      </c>
      <c r="E17570" t="s">
        <v>64</v>
      </c>
      <c r="F17570">
        <v>1021422.1</v>
      </c>
      <c r="G17570" t="s">
        <v>313</v>
      </c>
      <c r="H17570" t="s">
        <v>314</v>
      </c>
      <c r="I17570" t="s">
        <v>315</v>
      </c>
    </row>
    <row r="17571" spans="1:9" x14ac:dyDescent="0.25">
      <c r="A17571">
        <v>17569</v>
      </c>
      <c r="B17571" t="s">
        <v>4</v>
      </c>
      <c r="C17571">
        <v>2016</v>
      </c>
      <c r="D17571" t="s">
        <v>55</v>
      </c>
      <c r="E17571" t="s">
        <v>64</v>
      </c>
      <c r="F17571">
        <v>1017405.6</v>
      </c>
      <c r="G17571" t="s">
        <v>313</v>
      </c>
      <c r="H17571" t="s">
        <v>314</v>
      </c>
      <c r="I17571" t="s">
        <v>315</v>
      </c>
    </row>
    <row r="17572" spans="1:9" x14ac:dyDescent="0.25">
      <c r="A17572">
        <v>17570</v>
      </c>
      <c r="B17572" t="s">
        <v>6</v>
      </c>
      <c r="C17572">
        <v>2016</v>
      </c>
      <c r="D17572" t="s">
        <v>55</v>
      </c>
      <c r="E17572" t="s">
        <v>64</v>
      </c>
      <c r="F17572">
        <v>1020506.1</v>
      </c>
      <c r="G17572" t="s">
        <v>313</v>
      </c>
      <c r="H17572" t="s">
        <v>314</v>
      </c>
      <c r="I17572" t="s">
        <v>315</v>
      </c>
    </row>
    <row r="17573" spans="1:9" x14ac:dyDescent="0.25">
      <c r="A17573">
        <v>17571</v>
      </c>
      <c r="B17573" t="s">
        <v>9</v>
      </c>
      <c r="C17573">
        <v>2016</v>
      </c>
      <c r="D17573" t="s">
        <v>55</v>
      </c>
      <c r="E17573" t="s">
        <v>64</v>
      </c>
      <c r="F17573">
        <v>1032863</v>
      </c>
      <c r="G17573" t="s">
        <v>313</v>
      </c>
      <c r="H17573" t="s">
        <v>314</v>
      </c>
      <c r="I17573" t="s">
        <v>315</v>
      </c>
    </row>
    <row r="17574" spans="1:9" x14ac:dyDescent="0.25">
      <c r="A17574">
        <v>17572</v>
      </c>
      <c r="B17574" t="s">
        <v>10</v>
      </c>
      <c r="C17574">
        <v>2016</v>
      </c>
      <c r="D17574" t="s">
        <v>55</v>
      </c>
      <c r="E17574" t="s">
        <v>64</v>
      </c>
      <c r="F17574">
        <v>1023208.6</v>
      </c>
      <c r="G17574" t="s">
        <v>313</v>
      </c>
      <c r="H17574" t="s">
        <v>314</v>
      </c>
      <c r="I17574" t="s">
        <v>315</v>
      </c>
    </row>
    <row r="17575" spans="1:9" x14ac:dyDescent="0.25">
      <c r="A17575">
        <v>17573</v>
      </c>
      <c r="B17575" t="s">
        <v>3</v>
      </c>
      <c r="C17575">
        <v>2016</v>
      </c>
      <c r="D17575" t="s">
        <v>55</v>
      </c>
      <c r="E17575" t="s">
        <v>64</v>
      </c>
      <c r="F17575">
        <v>1022888.1</v>
      </c>
      <c r="G17575" t="s">
        <v>313</v>
      </c>
      <c r="H17575" t="s">
        <v>314</v>
      </c>
      <c r="I17575" t="s">
        <v>315</v>
      </c>
    </row>
    <row r="17576" spans="1:9" x14ac:dyDescent="0.25">
      <c r="A17576">
        <v>17574</v>
      </c>
      <c r="B17576" t="s">
        <v>25</v>
      </c>
      <c r="C17576">
        <v>2016</v>
      </c>
      <c r="D17576" t="s">
        <v>55</v>
      </c>
      <c r="E17576" t="s">
        <v>64</v>
      </c>
      <c r="F17576">
        <v>1027018.5</v>
      </c>
      <c r="G17576" t="s">
        <v>313</v>
      </c>
      <c r="H17576" t="s">
        <v>314</v>
      </c>
      <c r="I17576" t="s">
        <v>315</v>
      </c>
    </row>
    <row r="17577" spans="1:9" x14ac:dyDescent="0.25">
      <c r="A17577">
        <v>17575</v>
      </c>
      <c r="B17577" t="s">
        <v>8</v>
      </c>
      <c r="C17577">
        <v>2016</v>
      </c>
      <c r="D17577" t="s">
        <v>55</v>
      </c>
      <c r="E17577" t="s">
        <v>204</v>
      </c>
      <c r="F17577">
        <v>0.5</v>
      </c>
      <c r="G17577" t="s">
        <v>313</v>
      </c>
      <c r="H17577" t="s">
        <v>314</v>
      </c>
      <c r="I17577" t="s">
        <v>315</v>
      </c>
    </row>
    <row r="17578" spans="1:9" x14ac:dyDescent="0.25">
      <c r="A17578">
        <v>17576</v>
      </c>
      <c r="B17578" t="s">
        <v>22</v>
      </c>
      <c r="C17578">
        <v>2016</v>
      </c>
      <c r="D17578" t="s">
        <v>55</v>
      </c>
      <c r="E17578" t="s">
        <v>204</v>
      </c>
      <c r="F17578">
        <v>0.5</v>
      </c>
      <c r="G17578" t="s">
        <v>313</v>
      </c>
      <c r="H17578" t="s">
        <v>314</v>
      </c>
      <c r="I17578" t="s">
        <v>315</v>
      </c>
    </row>
    <row r="17579" spans="1:9" x14ac:dyDescent="0.25">
      <c r="A17579">
        <v>17577</v>
      </c>
      <c r="B17579" t="s">
        <v>15</v>
      </c>
      <c r="C17579">
        <v>2016</v>
      </c>
      <c r="D17579" t="s">
        <v>55</v>
      </c>
      <c r="E17579" t="s">
        <v>204</v>
      </c>
      <c r="F17579">
        <v>0.4</v>
      </c>
      <c r="G17579" t="s">
        <v>313</v>
      </c>
      <c r="H17579" t="s">
        <v>314</v>
      </c>
      <c r="I17579" t="s">
        <v>315</v>
      </c>
    </row>
    <row r="17580" spans="1:9" x14ac:dyDescent="0.25">
      <c r="A17580">
        <v>17578</v>
      </c>
      <c r="B17580" t="s">
        <v>20</v>
      </c>
      <c r="C17580">
        <v>2016</v>
      </c>
      <c r="D17580" t="s">
        <v>55</v>
      </c>
      <c r="E17580" t="s">
        <v>204</v>
      </c>
      <c r="F17580">
        <v>-0.1</v>
      </c>
      <c r="G17580" t="s">
        <v>313</v>
      </c>
      <c r="H17580" t="s">
        <v>314</v>
      </c>
      <c r="I17580" t="s">
        <v>315</v>
      </c>
    </row>
    <row r="17581" spans="1:9" x14ac:dyDescent="0.25">
      <c r="A17581">
        <v>17579</v>
      </c>
      <c r="B17581" t="s">
        <v>30</v>
      </c>
      <c r="C17581">
        <v>2016</v>
      </c>
      <c r="D17581" t="s">
        <v>55</v>
      </c>
      <c r="E17581" t="s">
        <v>204</v>
      </c>
      <c r="F17581">
        <v>0.4</v>
      </c>
      <c r="G17581" t="s">
        <v>313</v>
      </c>
      <c r="H17581" t="s">
        <v>314</v>
      </c>
      <c r="I17581" t="s">
        <v>315</v>
      </c>
    </row>
    <row r="17582" spans="1:9" x14ac:dyDescent="0.25">
      <c r="A17582">
        <v>17580</v>
      </c>
      <c r="B17582" t="s">
        <v>21</v>
      </c>
      <c r="C17582">
        <v>2016</v>
      </c>
      <c r="D17582" t="s">
        <v>55</v>
      </c>
      <c r="E17582" t="s">
        <v>204</v>
      </c>
      <c r="F17582">
        <v>0.9</v>
      </c>
      <c r="G17582" t="s">
        <v>313</v>
      </c>
      <c r="H17582" t="s">
        <v>314</v>
      </c>
      <c r="I17582" t="s">
        <v>315</v>
      </c>
    </row>
    <row r="17583" spans="1:9" x14ac:dyDescent="0.25">
      <c r="A17583">
        <v>17581</v>
      </c>
      <c r="B17583" t="s">
        <v>16</v>
      </c>
      <c r="C17583">
        <v>2016</v>
      </c>
      <c r="D17583" t="s">
        <v>55</v>
      </c>
      <c r="E17583" t="s">
        <v>204</v>
      </c>
      <c r="F17583">
        <v>-1.1000000000000001</v>
      </c>
      <c r="G17583" t="s">
        <v>313</v>
      </c>
      <c r="H17583" t="s">
        <v>314</v>
      </c>
      <c r="I17583" t="s">
        <v>315</v>
      </c>
    </row>
    <row r="17584" spans="1:9" x14ac:dyDescent="0.25">
      <c r="A17584">
        <v>17582</v>
      </c>
      <c r="B17584" t="s">
        <v>29</v>
      </c>
      <c r="C17584">
        <v>2016</v>
      </c>
      <c r="D17584" t="s">
        <v>55</v>
      </c>
      <c r="E17584" t="s">
        <v>204</v>
      </c>
      <c r="F17584">
        <v>-1.1000000000000001</v>
      </c>
      <c r="G17584" t="s">
        <v>313</v>
      </c>
      <c r="H17584" t="s">
        <v>314</v>
      </c>
      <c r="I17584" t="s">
        <v>315</v>
      </c>
    </row>
    <row r="17585" spans="1:9" x14ac:dyDescent="0.25">
      <c r="A17585">
        <v>17583</v>
      </c>
      <c r="B17585" t="s">
        <v>31</v>
      </c>
      <c r="C17585">
        <v>2016</v>
      </c>
      <c r="D17585" t="s">
        <v>55</v>
      </c>
      <c r="E17585" t="s">
        <v>204</v>
      </c>
      <c r="F17585">
        <v>-0.1</v>
      </c>
      <c r="G17585" t="s">
        <v>313</v>
      </c>
      <c r="H17585" t="s">
        <v>314</v>
      </c>
      <c r="I17585" t="s">
        <v>315</v>
      </c>
    </row>
    <row r="17586" spans="1:9" x14ac:dyDescent="0.25">
      <c r="A17586">
        <v>17584</v>
      </c>
      <c r="B17586" t="s">
        <v>24</v>
      </c>
      <c r="C17586">
        <v>2016</v>
      </c>
      <c r="D17586" t="s">
        <v>55</v>
      </c>
      <c r="E17586" t="s">
        <v>204</v>
      </c>
      <c r="F17586">
        <v>-1.1000000000000001</v>
      </c>
      <c r="G17586" t="s">
        <v>313</v>
      </c>
      <c r="H17586" t="s">
        <v>314</v>
      </c>
      <c r="I17586" t="s">
        <v>315</v>
      </c>
    </row>
    <row r="17587" spans="1:9" x14ac:dyDescent="0.25">
      <c r="A17587">
        <v>17585</v>
      </c>
      <c r="B17587" t="s">
        <v>5</v>
      </c>
      <c r="C17587">
        <v>2016</v>
      </c>
      <c r="D17587" t="s">
        <v>55</v>
      </c>
      <c r="E17587" t="s">
        <v>204</v>
      </c>
      <c r="F17587">
        <v>0.5</v>
      </c>
      <c r="G17587" t="s">
        <v>313</v>
      </c>
      <c r="H17587" t="s">
        <v>314</v>
      </c>
      <c r="I17587" t="s">
        <v>315</v>
      </c>
    </row>
    <row r="17588" spans="1:9" x14ac:dyDescent="0.25">
      <c r="A17588">
        <v>17586</v>
      </c>
      <c r="B17588" t="s">
        <v>26</v>
      </c>
      <c r="C17588">
        <v>2016</v>
      </c>
      <c r="D17588" t="s">
        <v>55</v>
      </c>
      <c r="E17588" t="s">
        <v>204</v>
      </c>
      <c r="F17588">
        <v>0</v>
      </c>
      <c r="G17588" t="s">
        <v>313</v>
      </c>
      <c r="H17588" t="s">
        <v>314</v>
      </c>
      <c r="I17588" t="s">
        <v>315</v>
      </c>
    </row>
    <row r="17589" spans="1:9" x14ac:dyDescent="0.25">
      <c r="A17589">
        <v>17587</v>
      </c>
      <c r="B17589" t="s">
        <v>28</v>
      </c>
      <c r="C17589">
        <v>2016</v>
      </c>
      <c r="D17589" t="s">
        <v>55</v>
      </c>
      <c r="E17589" t="s">
        <v>204</v>
      </c>
      <c r="F17589">
        <v>0.9</v>
      </c>
      <c r="G17589" t="s">
        <v>313</v>
      </c>
      <c r="H17589" t="s">
        <v>314</v>
      </c>
      <c r="I17589" t="s">
        <v>315</v>
      </c>
    </row>
    <row r="17590" spans="1:9" x14ac:dyDescent="0.25">
      <c r="A17590">
        <v>17588</v>
      </c>
      <c r="B17590" t="s">
        <v>11</v>
      </c>
      <c r="C17590">
        <v>2016</v>
      </c>
      <c r="D17590" t="s">
        <v>55</v>
      </c>
      <c r="E17590" t="s">
        <v>204</v>
      </c>
      <c r="F17590">
        <v>0</v>
      </c>
      <c r="G17590" t="s">
        <v>313</v>
      </c>
      <c r="H17590" t="s">
        <v>314</v>
      </c>
      <c r="I17590" t="s">
        <v>315</v>
      </c>
    </row>
    <row r="17591" spans="1:9" x14ac:dyDescent="0.25">
      <c r="A17591">
        <v>17589</v>
      </c>
      <c r="B17591" t="s">
        <v>12</v>
      </c>
      <c r="C17591">
        <v>2016</v>
      </c>
      <c r="D17591" t="s">
        <v>55</v>
      </c>
      <c r="E17591" t="s">
        <v>204</v>
      </c>
      <c r="F17591">
        <v>-0.1</v>
      </c>
      <c r="G17591" t="s">
        <v>313</v>
      </c>
      <c r="H17591" t="s">
        <v>314</v>
      </c>
      <c r="I17591" t="s">
        <v>315</v>
      </c>
    </row>
    <row r="17592" spans="1:9" x14ac:dyDescent="0.25">
      <c r="A17592">
        <v>17590</v>
      </c>
      <c r="B17592" t="s">
        <v>7</v>
      </c>
      <c r="C17592">
        <v>2016</v>
      </c>
      <c r="D17592" t="s">
        <v>55</v>
      </c>
      <c r="E17592" t="s">
        <v>204</v>
      </c>
      <c r="F17592">
        <v>-0.5</v>
      </c>
      <c r="G17592" t="s">
        <v>313</v>
      </c>
      <c r="H17592" t="s">
        <v>314</v>
      </c>
      <c r="I17592" t="s">
        <v>315</v>
      </c>
    </row>
    <row r="17593" spans="1:9" x14ac:dyDescent="0.25">
      <c r="A17593">
        <v>17591</v>
      </c>
      <c r="B17593" t="s">
        <v>18</v>
      </c>
      <c r="C17593">
        <v>2016</v>
      </c>
      <c r="D17593" t="s">
        <v>55</v>
      </c>
      <c r="E17593" t="s">
        <v>204</v>
      </c>
      <c r="F17593">
        <v>-0.1</v>
      </c>
      <c r="G17593" t="s">
        <v>313</v>
      </c>
      <c r="H17593" t="s">
        <v>314</v>
      </c>
      <c r="I17593" t="s">
        <v>315</v>
      </c>
    </row>
    <row r="17594" spans="1:9" x14ac:dyDescent="0.25">
      <c r="A17594">
        <v>17592</v>
      </c>
      <c r="B17594" t="s">
        <v>23</v>
      </c>
      <c r="C17594">
        <v>2016</v>
      </c>
      <c r="D17594" t="s">
        <v>55</v>
      </c>
      <c r="E17594" t="s">
        <v>204</v>
      </c>
      <c r="F17594">
        <v>-0.1</v>
      </c>
      <c r="G17594" t="s">
        <v>313</v>
      </c>
      <c r="H17594" t="s">
        <v>314</v>
      </c>
      <c r="I17594" t="s">
        <v>315</v>
      </c>
    </row>
    <row r="17595" spans="1:9" x14ac:dyDescent="0.25">
      <c r="A17595">
        <v>17593</v>
      </c>
      <c r="B17595" t="s">
        <v>14</v>
      </c>
      <c r="C17595">
        <v>2016</v>
      </c>
      <c r="D17595" t="s">
        <v>55</v>
      </c>
      <c r="E17595" t="s">
        <v>204</v>
      </c>
      <c r="F17595">
        <v>0.4</v>
      </c>
      <c r="G17595" t="s">
        <v>313</v>
      </c>
      <c r="H17595" t="s">
        <v>314</v>
      </c>
      <c r="I17595" t="s">
        <v>315</v>
      </c>
    </row>
    <row r="17596" spans="1:9" x14ac:dyDescent="0.25">
      <c r="A17596">
        <v>17594</v>
      </c>
      <c r="B17596" t="s">
        <v>17</v>
      </c>
      <c r="C17596">
        <v>2016</v>
      </c>
      <c r="D17596" t="s">
        <v>55</v>
      </c>
      <c r="E17596" t="s">
        <v>204</v>
      </c>
      <c r="F17596">
        <v>0.5</v>
      </c>
      <c r="G17596" t="s">
        <v>313</v>
      </c>
      <c r="H17596" t="s">
        <v>314</v>
      </c>
      <c r="I17596" t="s">
        <v>315</v>
      </c>
    </row>
    <row r="17597" spans="1:9" x14ac:dyDescent="0.25">
      <c r="A17597">
        <v>17595</v>
      </c>
      <c r="B17597" t="s">
        <v>19</v>
      </c>
      <c r="C17597">
        <v>2016</v>
      </c>
      <c r="D17597" t="s">
        <v>55</v>
      </c>
      <c r="E17597" t="s">
        <v>204</v>
      </c>
      <c r="F17597">
        <v>-1.1000000000000001</v>
      </c>
      <c r="G17597" t="s">
        <v>313</v>
      </c>
      <c r="H17597" t="s">
        <v>314</v>
      </c>
      <c r="I17597" t="s">
        <v>315</v>
      </c>
    </row>
    <row r="17598" spans="1:9" x14ac:dyDescent="0.25">
      <c r="A17598">
        <v>17596</v>
      </c>
      <c r="B17598" t="s">
        <v>27</v>
      </c>
      <c r="C17598">
        <v>2016</v>
      </c>
      <c r="D17598" t="s">
        <v>55</v>
      </c>
      <c r="E17598" t="s">
        <v>204</v>
      </c>
      <c r="F17598">
        <v>0.9</v>
      </c>
      <c r="G17598" t="s">
        <v>313</v>
      </c>
      <c r="H17598" t="s">
        <v>314</v>
      </c>
      <c r="I17598" t="s">
        <v>315</v>
      </c>
    </row>
    <row r="17599" spans="1:9" x14ac:dyDescent="0.25">
      <c r="A17599">
        <v>17597</v>
      </c>
      <c r="B17599" t="s">
        <v>13</v>
      </c>
      <c r="C17599">
        <v>2016</v>
      </c>
      <c r="D17599" t="s">
        <v>55</v>
      </c>
      <c r="E17599" t="s">
        <v>204</v>
      </c>
      <c r="F17599">
        <v>-0.1</v>
      </c>
      <c r="G17599" t="s">
        <v>313</v>
      </c>
      <c r="H17599" t="s">
        <v>314</v>
      </c>
      <c r="I17599" t="s">
        <v>315</v>
      </c>
    </row>
    <row r="17600" spans="1:9" x14ac:dyDescent="0.25">
      <c r="A17600">
        <v>17598</v>
      </c>
      <c r="B17600" t="s">
        <v>4</v>
      </c>
      <c r="C17600">
        <v>2016</v>
      </c>
      <c r="D17600" t="s">
        <v>55</v>
      </c>
      <c r="E17600" t="s">
        <v>204</v>
      </c>
      <c r="F17600">
        <v>-0.6</v>
      </c>
      <c r="G17600" t="s">
        <v>313</v>
      </c>
      <c r="H17600" t="s">
        <v>314</v>
      </c>
      <c r="I17600" t="s">
        <v>315</v>
      </c>
    </row>
    <row r="17601" spans="1:9" x14ac:dyDescent="0.25">
      <c r="A17601">
        <v>17599</v>
      </c>
      <c r="B17601" t="s">
        <v>6</v>
      </c>
      <c r="C17601">
        <v>2016</v>
      </c>
      <c r="D17601" t="s">
        <v>55</v>
      </c>
      <c r="E17601" t="s">
        <v>204</v>
      </c>
      <c r="F17601">
        <v>-0.1</v>
      </c>
      <c r="G17601" t="s">
        <v>313</v>
      </c>
      <c r="H17601" t="s">
        <v>314</v>
      </c>
      <c r="I17601" t="s">
        <v>315</v>
      </c>
    </row>
    <row r="17602" spans="1:9" x14ac:dyDescent="0.25">
      <c r="A17602">
        <v>17600</v>
      </c>
      <c r="B17602" t="s">
        <v>9</v>
      </c>
      <c r="C17602">
        <v>2016</v>
      </c>
      <c r="D17602" t="s">
        <v>55</v>
      </c>
      <c r="E17602" t="s">
        <v>204</v>
      </c>
      <c r="F17602">
        <v>0</v>
      </c>
      <c r="G17602" t="s">
        <v>313</v>
      </c>
      <c r="H17602" t="s">
        <v>314</v>
      </c>
      <c r="I17602" t="s">
        <v>315</v>
      </c>
    </row>
    <row r="17603" spans="1:9" x14ac:dyDescent="0.25">
      <c r="A17603">
        <v>17601</v>
      </c>
      <c r="B17603" t="s">
        <v>10</v>
      </c>
      <c r="C17603">
        <v>2016</v>
      </c>
      <c r="D17603" t="s">
        <v>55</v>
      </c>
      <c r="E17603" t="s">
        <v>204</v>
      </c>
      <c r="F17603">
        <v>-0.6</v>
      </c>
      <c r="G17603" t="s">
        <v>313</v>
      </c>
      <c r="H17603" t="s">
        <v>314</v>
      </c>
      <c r="I17603" t="s">
        <v>315</v>
      </c>
    </row>
    <row r="17604" spans="1:9" x14ac:dyDescent="0.25">
      <c r="A17604">
        <v>17602</v>
      </c>
      <c r="B17604" t="s">
        <v>3</v>
      </c>
      <c r="C17604">
        <v>2016</v>
      </c>
      <c r="D17604" t="s">
        <v>55</v>
      </c>
      <c r="E17604" t="s">
        <v>204</v>
      </c>
      <c r="F17604">
        <v>-0.1</v>
      </c>
      <c r="G17604" t="s">
        <v>313</v>
      </c>
      <c r="H17604" t="s">
        <v>314</v>
      </c>
      <c r="I17604" t="s">
        <v>315</v>
      </c>
    </row>
    <row r="17605" spans="1:9" x14ac:dyDescent="0.25">
      <c r="A17605">
        <v>17603</v>
      </c>
      <c r="B17605" t="s">
        <v>25</v>
      </c>
      <c r="C17605">
        <v>2016</v>
      </c>
      <c r="D17605" t="s">
        <v>55</v>
      </c>
      <c r="E17605" t="s">
        <v>204</v>
      </c>
      <c r="F17605">
        <v>0.5</v>
      </c>
      <c r="G17605" t="s">
        <v>313</v>
      </c>
      <c r="H17605" t="s">
        <v>314</v>
      </c>
      <c r="I17605" t="s">
        <v>315</v>
      </c>
    </row>
    <row r="17606" spans="1:9" x14ac:dyDescent="0.25">
      <c r="A17606">
        <v>17604</v>
      </c>
      <c r="B17606" t="s">
        <v>8</v>
      </c>
      <c r="C17606">
        <v>2016</v>
      </c>
      <c r="D17606" t="s">
        <v>55</v>
      </c>
      <c r="E17606" t="s">
        <v>205</v>
      </c>
      <c r="F17606">
        <v>0</v>
      </c>
      <c r="G17606" t="s">
        <v>316</v>
      </c>
      <c r="H17606" t="s">
        <v>314</v>
      </c>
      <c r="I17606" t="s">
        <v>315</v>
      </c>
    </row>
    <row r="17607" spans="1:9" x14ac:dyDescent="0.25">
      <c r="A17607">
        <v>17605</v>
      </c>
      <c r="B17607" t="s">
        <v>22</v>
      </c>
      <c r="C17607">
        <v>2016</v>
      </c>
      <c r="D17607" t="s">
        <v>55</v>
      </c>
      <c r="E17607" t="s">
        <v>205</v>
      </c>
      <c r="F17607">
        <v>0</v>
      </c>
      <c r="G17607" t="s">
        <v>316</v>
      </c>
      <c r="H17607" t="s">
        <v>314</v>
      </c>
      <c r="I17607" t="s">
        <v>315</v>
      </c>
    </row>
    <row r="17608" spans="1:9" x14ac:dyDescent="0.25">
      <c r="A17608">
        <v>17606</v>
      </c>
      <c r="B17608" t="s">
        <v>15</v>
      </c>
      <c r="C17608">
        <v>2016</v>
      </c>
      <c r="D17608" t="s">
        <v>55</v>
      </c>
      <c r="E17608" t="s">
        <v>205</v>
      </c>
      <c r="F17608">
        <v>0</v>
      </c>
      <c r="G17608" t="s">
        <v>316</v>
      </c>
      <c r="H17608" t="s">
        <v>314</v>
      </c>
      <c r="I17608" t="s">
        <v>315</v>
      </c>
    </row>
    <row r="17609" spans="1:9" x14ac:dyDescent="0.25">
      <c r="A17609">
        <v>17607</v>
      </c>
      <c r="B17609" t="s">
        <v>20</v>
      </c>
      <c r="C17609">
        <v>2016</v>
      </c>
      <c r="D17609" t="s">
        <v>55</v>
      </c>
      <c r="E17609" t="s">
        <v>205</v>
      </c>
      <c r="F17609">
        <v>0</v>
      </c>
      <c r="G17609" t="s">
        <v>316</v>
      </c>
      <c r="H17609" t="s">
        <v>314</v>
      </c>
      <c r="I17609" t="s">
        <v>315</v>
      </c>
    </row>
    <row r="17610" spans="1:9" x14ac:dyDescent="0.25">
      <c r="A17610">
        <v>17608</v>
      </c>
      <c r="B17610" t="s">
        <v>30</v>
      </c>
      <c r="C17610">
        <v>2016</v>
      </c>
      <c r="D17610" t="s">
        <v>55</v>
      </c>
      <c r="E17610" t="s">
        <v>205</v>
      </c>
      <c r="F17610">
        <v>0</v>
      </c>
      <c r="G17610" t="s">
        <v>316</v>
      </c>
      <c r="H17610" t="s">
        <v>314</v>
      </c>
      <c r="I17610" t="s">
        <v>315</v>
      </c>
    </row>
    <row r="17611" spans="1:9" x14ac:dyDescent="0.25">
      <c r="A17611">
        <v>17609</v>
      </c>
      <c r="B17611" t="s">
        <v>21</v>
      </c>
      <c r="C17611">
        <v>2016</v>
      </c>
      <c r="D17611" t="s">
        <v>55</v>
      </c>
      <c r="E17611" t="s">
        <v>205</v>
      </c>
      <c r="F17611">
        <v>0</v>
      </c>
      <c r="G17611" t="s">
        <v>316</v>
      </c>
      <c r="H17611" t="s">
        <v>314</v>
      </c>
      <c r="I17611" t="s">
        <v>315</v>
      </c>
    </row>
    <row r="17612" spans="1:9" x14ac:dyDescent="0.25">
      <c r="A17612">
        <v>17610</v>
      </c>
      <c r="B17612" t="s">
        <v>16</v>
      </c>
      <c r="C17612">
        <v>2016</v>
      </c>
      <c r="D17612" t="s">
        <v>55</v>
      </c>
      <c r="E17612" t="s">
        <v>205</v>
      </c>
      <c r="F17612">
        <v>0</v>
      </c>
      <c r="G17612" t="s">
        <v>316</v>
      </c>
      <c r="H17612" t="s">
        <v>314</v>
      </c>
      <c r="I17612" t="s">
        <v>315</v>
      </c>
    </row>
    <row r="17613" spans="1:9" x14ac:dyDescent="0.25">
      <c r="A17613">
        <v>17611</v>
      </c>
      <c r="B17613" t="s">
        <v>29</v>
      </c>
      <c r="C17613">
        <v>2016</v>
      </c>
      <c r="D17613" t="s">
        <v>55</v>
      </c>
      <c r="E17613" t="s">
        <v>205</v>
      </c>
      <c r="F17613">
        <v>0</v>
      </c>
      <c r="G17613" t="s">
        <v>316</v>
      </c>
      <c r="H17613" t="s">
        <v>314</v>
      </c>
      <c r="I17613" t="s">
        <v>315</v>
      </c>
    </row>
    <row r="17614" spans="1:9" x14ac:dyDescent="0.25">
      <c r="A17614">
        <v>17612</v>
      </c>
      <c r="B17614" t="s">
        <v>31</v>
      </c>
      <c r="C17614">
        <v>2016</v>
      </c>
      <c r="D17614" t="s">
        <v>55</v>
      </c>
      <c r="E17614" t="s">
        <v>205</v>
      </c>
      <c r="F17614">
        <v>0</v>
      </c>
      <c r="G17614" t="s">
        <v>316</v>
      </c>
      <c r="H17614" t="s">
        <v>314</v>
      </c>
      <c r="I17614" t="s">
        <v>315</v>
      </c>
    </row>
    <row r="17615" spans="1:9" x14ac:dyDescent="0.25">
      <c r="A17615">
        <v>17613</v>
      </c>
      <c r="B17615" t="s">
        <v>24</v>
      </c>
      <c r="C17615">
        <v>2016</v>
      </c>
      <c r="D17615" t="s">
        <v>55</v>
      </c>
      <c r="E17615" t="s">
        <v>205</v>
      </c>
      <c r="F17615">
        <v>0</v>
      </c>
      <c r="G17615" t="s">
        <v>316</v>
      </c>
      <c r="H17615" t="s">
        <v>314</v>
      </c>
      <c r="I17615" t="s">
        <v>315</v>
      </c>
    </row>
    <row r="17616" spans="1:9" x14ac:dyDescent="0.25">
      <c r="A17616">
        <v>17614</v>
      </c>
      <c r="B17616" t="s">
        <v>5</v>
      </c>
      <c r="C17616">
        <v>2016</v>
      </c>
      <c r="D17616" t="s">
        <v>55</v>
      </c>
      <c r="E17616" t="s">
        <v>205</v>
      </c>
      <c r="F17616">
        <v>0</v>
      </c>
      <c r="G17616" t="s">
        <v>316</v>
      </c>
      <c r="H17616" t="s">
        <v>314</v>
      </c>
      <c r="I17616" t="s">
        <v>315</v>
      </c>
    </row>
    <row r="17617" spans="1:9" x14ac:dyDescent="0.25">
      <c r="A17617">
        <v>17615</v>
      </c>
      <c r="B17617" t="s">
        <v>26</v>
      </c>
      <c r="C17617">
        <v>2016</v>
      </c>
      <c r="D17617" t="s">
        <v>55</v>
      </c>
      <c r="E17617" t="s">
        <v>205</v>
      </c>
      <c r="F17617">
        <v>0</v>
      </c>
      <c r="G17617" t="s">
        <v>316</v>
      </c>
      <c r="H17617" t="s">
        <v>314</v>
      </c>
      <c r="I17617" t="s">
        <v>315</v>
      </c>
    </row>
    <row r="17618" spans="1:9" x14ac:dyDescent="0.25">
      <c r="A17618">
        <v>17616</v>
      </c>
      <c r="B17618" t="s">
        <v>28</v>
      </c>
      <c r="C17618">
        <v>2016</v>
      </c>
      <c r="D17618" t="s">
        <v>55</v>
      </c>
      <c r="E17618" t="s">
        <v>205</v>
      </c>
      <c r="F17618">
        <v>0</v>
      </c>
      <c r="G17618" t="s">
        <v>316</v>
      </c>
      <c r="H17618" t="s">
        <v>314</v>
      </c>
      <c r="I17618" t="s">
        <v>315</v>
      </c>
    </row>
    <row r="17619" spans="1:9" x14ac:dyDescent="0.25">
      <c r="A17619">
        <v>17617</v>
      </c>
      <c r="B17619" t="s">
        <v>11</v>
      </c>
      <c r="C17619">
        <v>2016</v>
      </c>
      <c r="D17619" t="s">
        <v>55</v>
      </c>
      <c r="E17619" t="s">
        <v>205</v>
      </c>
      <c r="F17619">
        <v>0</v>
      </c>
      <c r="G17619" t="s">
        <v>316</v>
      </c>
      <c r="H17619" t="s">
        <v>314</v>
      </c>
      <c r="I17619" t="s">
        <v>315</v>
      </c>
    </row>
    <row r="17620" spans="1:9" x14ac:dyDescent="0.25">
      <c r="A17620">
        <v>17618</v>
      </c>
      <c r="B17620" t="s">
        <v>12</v>
      </c>
      <c r="C17620">
        <v>2016</v>
      </c>
      <c r="D17620" t="s">
        <v>55</v>
      </c>
      <c r="E17620" t="s">
        <v>205</v>
      </c>
      <c r="F17620">
        <v>0</v>
      </c>
      <c r="G17620" t="s">
        <v>316</v>
      </c>
      <c r="H17620" t="s">
        <v>314</v>
      </c>
      <c r="I17620" t="s">
        <v>315</v>
      </c>
    </row>
    <row r="17621" spans="1:9" x14ac:dyDescent="0.25">
      <c r="A17621">
        <v>17619</v>
      </c>
      <c r="B17621" t="s">
        <v>7</v>
      </c>
      <c r="C17621">
        <v>2016</v>
      </c>
      <c r="D17621" t="s">
        <v>55</v>
      </c>
      <c r="E17621" t="s">
        <v>205</v>
      </c>
      <c r="F17621">
        <v>0</v>
      </c>
      <c r="G17621" t="s">
        <v>316</v>
      </c>
      <c r="H17621" t="s">
        <v>314</v>
      </c>
      <c r="I17621" t="s">
        <v>315</v>
      </c>
    </row>
    <row r="17622" spans="1:9" x14ac:dyDescent="0.25">
      <c r="A17622">
        <v>17620</v>
      </c>
      <c r="B17622" t="s">
        <v>18</v>
      </c>
      <c r="C17622">
        <v>2016</v>
      </c>
      <c r="D17622" t="s">
        <v>55</v>
      </c>
      <c r="E17622" t="s">
        <v>205</v>
      </c>
      <c r="F17622">
        <v>0</v>
      </c>
      <c r="G17622" t="s">
        <v>316</v>
      </c>
      <c r="H17622" t="s">
        <v>314</v>
      </c>
      <c r="I17622" t="s">
        <v>315</v>
      </c>
    </row>
    <row r="17623" spans="1:9" x14ac:dyDescent="0.25">
      <c r="A17623">
        <v>17621</v>
      </c>
      <c r="B17623" t="s">
        <v>23</v>
      </c>
      <c r="C17623">
        <v>2016</v>
      </c>
      <c r="D17623" t="s">
        <v>55</v>
      </c>
      <c r="E17623" t="s">
        <v>205</v>
      </c>
      <c r="F17623">
        <v>0</v>
      </c>
      <c r="G17623" t="s">
        <v>316</v>
      </c>
      <c r="H17623" t="s">
        <v>314</v>
      </c>
      <c r="I17623" t="s">
        <v>315</v>
      </c>
    </row>
    <row r="17624" spans="1:9" x14ac:dyDescent="0.25">
      <c r="A17624">
        <v>17622</v>
      </c>
      <c r="B17624" t="s">
        <v>14</v>
      </c>
      <c r="C17624">
        <v>2016</v>
      </c>
      <c r="D17624" t="s">
        <v>55</v>
      </c>
      <c r="E17624" t="s">
        <v>205</v>
      </c>
      <c r="F17624">
        <v>0</v>
      </c>
      <c r="G17624" t="s">
        <v>316</v>
      </c>
      <c r="H17624" t="s">
        <v>314</v>
      </c>
      <c r="I17624" t="s">
        <v>315</v>
      </c>
    </row>
    <row r="17625" spans="1:9" x14ac:dyDescent="0.25">
      <c r="A17625">
        <v>17623</v>
      </c>
      <c r="B17625" t="s">
        <v>17</v>
      </c>
      <c r="C17625">
        <v>2016</v>
      </c>
      <c r="D17625" t="s">
        <v>55</v>
      </c>
      <c r="E17625" t="s">
        <v>205</v>
      </c>
      <c r="F17625">
        <v>0</v>
      </c>
      <c r="G17625" t="s">
        <v>316</v>
      </c>
      <c r="H17625" t="s">
        <v>314</v>
      </c>
      <c r="I17625" t="s">
        <v>315</v>
      </c>
    </row>
    <row r="17626" spans="1:9" x14ac:dyDescent="0.25">
      <c r="A17626">
        <v>17624</v>
      </c>
      <c r="B17626" t="s">
        <v>19</v>
      </c>
      <c r="C17626">
        <v>2016</v>
      </c>
      <c r="D17626" t="s">
        <v>55</v>
      </c>
      <c r="E17626" t="s">
        <v>205</v>
      </c>
      <c r="F17626">
        <v>0</v>
      </c>
      <c r="G17626" t="s">
        <v>316</v>
      </c>
      <c r="H17626" t="s">
        <v>314</v>
      </c>
      <c r="I17626" t="s">
        <v>315</v>
      </c>
    </row>
    <row r="17627" spans="1:9" x14ac:dyDescent="0.25">
      <c r="A17627">
        <v>17625</v>
      </c>
      <c r="B17627" t="s">
        <v>27</v>
      </c>
      <c r="C17627">
        <v>2016</v>
      </c>
      <c r="D17627" t="s">
        <v>55</v>
      </c>
      <c r="E17627" t="s">
        <v>205</v>
      </c>
      <c r="F17627">
        <v>0</v>
      </c>
      <c r="G17627" t="s">
        <v>316</v>
      </c>
      <c r="H17627" t="s">
        <v>314</v>
      </c>
      <c r="I17627" t="s">
        <v>315</v>
      </c>
    </row>
    <row r="17628" spans="1:9" x14ac:dyDescent="0.25">
      <c r="A17628">
        <v>17626</v>
      </c>
      <c r="B17628" t="s">
        <v>13</v>
      </c>
      <c r="C17628">
        <v>2016</v>
      </c>
      <c r="D17628" t="s">
        <v>55</v>
      </c>
      <c r="E17628" t="s">
        <v>205</v>
      </c>
      <c r="F17628">
        <v>0</v>
      </c>
      <c r="G17628" t="s">
        <v>316</v>
      </c>
      <c r="H17628" t="s">
        <v>314</v>
      </c>
      <c r="I17628" t="s">
        <v>315</v>
      </c>
    </row>
    <row r="17629" spans="1:9" x14ac:dyDescent="0.25">
      <c r="A17629">
        <v>17627</v>
      </c>
      <c r="B17629" t="s">
        <v>4</v>
      </c>
      <c r="C17629">
        <v>2016</v>
      </c>
      <c r="D17629" t="s">
        <v>55</v>
      </c>
      <c r="E17629" t="s">
        <v>205</v>
      </c>
      <c r="F17629">
        <v>0</v>
      </c>
      <c r="G17629" t="s">
        <v>316</v>
      </c>
      <c r="H17629" t="s">
        <v>314</v>
      </c>
      <c r="I17629" t="s">
        <v>315</v>
      </c>
    </row>
    <row r="17630" spans="1:9" x14ac:dyDescent="0.25">
      <c r="A17630">
        <v>17628</v>
      </c>
      <c r="B17630" t="s">
        <v>6</v>
      </c>
      <c r="C17630">
        <v>2016</v>
      </c>
      <c r="D17630" t="s">
        <v>55</v>
      </c>
      <c r="E17630" t="s">
        <v>205</v>
      </c>
      <c r="F17630">
        <v>0</v>
      </c>
      <c r="G17630" t="s">
        <v>316</v>
      </c>
      <c r="H17630" t="s">
        <v>314</v>
      </c>
      <c r="I17630" t="s">
        <v>315</v>
      </c>
    </row>
    <row r="17631" spans="1:9" x14ac:dyDescent="0.25">
      <c r="A17631">
        <v>17629</v>
      </c>
      <c r="B17631" t="s">
        <v>9</v>
      </c>
      <c r="C17631">
        <v>2016</v>
      </c>
      <c r="D17631" t="s">
        <v>55</v>
      </c>
      <c r="E17631" t="s">
        <v>205</v>
      </c>
      <c r="F17631">
        <v>0</v>
      </c>
      <c r="G17631" t="s">
        <v>316</v>
      </c>
      <c r="H17631" t="s">
        <v>314</v>
      </c>
      <c r="I17631" t="s">
        <v>315</v>
      </c>
    </row>
    <row r="17632" spans="1:9" x14ac:dyDescent="0.25">
      <c r="A17632">
        <v>17630</v>
      </c>
      <c r="B17632" t="s">
        <v>10</v>
      </c>
      <c r="C17632">
        <v>2016</v>
      </c>
      <c r="D17632" t="s">
        <v>55</v>
      </c>
      <c r="E17632" t="s">
        <v>205</v>
      </c>
      <c r="F17632">
        <v>0</v>
      </c>
      <c r="G17632" t="s">
        <v>316</v>
      </c>
      <c r="H17632" t="s">
        <v>314</v>
      </c>
      <c r="I17632" t="s">
        <v>315</v>
      </c>
    </row>
    <row r="17633" spans="1:9" x14ac:dyDescent="0.25">
      <c r="A17633">
        <v>17631</v>
      </c>
      <c r="B17633" t="s">
        <v>3</v>
      </c>
      <c r="C17633">
        <v>2016</v>
      </c>
      <c r="D17633" t="s">
        <v>55</v>
      </c>
      <c r="E17633" t="s">
        <v>205</v>
      </c>
      <c r="F17633">
        <v>0</v>
      </c>
      <c r="G17633" t="s">
        <v>316</v>
      </c>
      <c r="H17633" t="s">
        <v>314</v>
      </c>
      <c r="I17633" t="s">
        <v>315</v>
      </c>
    </row>
    <row r="17634" spans="1:9" x14ac:dyDescent="0.25">
      <c r="A17634">
        <v>17632</v>
      </c>
      <c r="B17634" t="s">
        <v>25</v>
      </c>
      <c r="C17634">
        <v>2016</v>
      </c>
      <c r="D17634" t="s">
        <v>55</v>
      </c>
      <c r="E17634" t="s">
        <v>205</v>
      </c>
      <c r="F17634">
        <v>0</v>
      </c>
      <c r="G17634" t="s">
        <v>316</v>
      </c>
      <c r="H17634" t="s">
        <v>314</v>
      </c>
      <c r="I17634" t="s">
        <v>315</v>
      </c>
    </row>
    <row r="17635" spans="1:9" x14ac:dyDescent="0.25">
      <c r="A17635">
        <v>17633</v>
      </c>
      <c r="B17635" t="s">
        <v>8</v>
      </c>
      <c r="C17635">
        <v>2017</v>
      </c>
      <c r="D17635" t="s">
        <v>55</v>
      </c>
      <c r="E17635" t="s">
        <v>312</v>
      </c>
      <c r="F17635">
        <v>1034106</v>
      </c>
      <c r="G17635" t="s">
        <v>313</v>
      </c>
      <c r="H17635" t="s">
        <v>314</v>
      </c>
      <c r="I17635" t="s">
        <v>315</v>
      </c>
    </row>
    <row r="17636" spans="1:9" x14ac:dyDescent="0.25">
      <c r="A17636">
        <v>17634</v>
      </c>
      <c r="B17636" t="s">
        <v>22</v>
      </c>
      <c r="C17636">
        <v>2017</v>
      </c>
      <c r="D17636" t="s">
        <v>55</v>
      </c>
      <c r="E17636" t="s">
        <v>312</v>
      </c>
      <c r="F17636">
        <v>1034106</v>
      </c>
      <c r="G17636" t="s">
        <v>313</v>
      </c>
      <c r="H17636" t="s">
        <v>314</v>
      </c>
      <c r="I17636" t="s">
        <v>315</v>
      </c>
    </row>
    <row r="17637" spans="1:9" x14ac:dyDescent="0.25">
      <c r="A17637">
        <v>17635</v>
      </c>
      <c r="B17637" t="s">
        <v>15</v>
      </c>
      <c r="C17637">
        <v>2017</v>
      </c>
      <c r="D17637" t="s">
        <v>55</v>
      </c>
      <c r="E17637" t="s">
        <v>312</v>
      </c>
      <c r="F17637">
        <v>1020186</v>
      </c>
      <c r="G17637" t="s">
        <v>313</v>
      </c>
      <c r="H17637" t="s">
        <v>314</v>
      </c>
      <c r="I17637" t="s">
        <v>315</v>
      </c>
    </row>
    <row r="17638" spans="1:9" x14ac:dyDescent="0.25">
      <c r="A17638">
        <v>17636</v>
      </c>
      <c r="B17638" t="s">
        <v>20</v>
      </c>
      <c r="C17638">
        <v>2017</v>
      </c>
      <c r="D17638" t="s">
        <v>55</v>
      </c>
      <c r="E17638" t="s">
        <v>312</v>
      </c>
      <c r="F17638">
        <v>1024012</v>
      </c>
      <c r="G17638" t="s">
        <v>313</v>
      </c>
      <c r="H17638" t="s">
        <v>314</v>
      </c>
      <c r="I17638" t="s">
        <v>315</v>
      </c>
    </row>
    <row r="17639" spans="1:9" x14ac:dyDescent="0.25">
      <c r="A17639">
        <v>17637</v>
      </c>
      <c r="B17639" t="s">
        <v>30</v>
      </c>
      <c r="C17639">
        <v>2017</v>
      </c>
      <c r="D17639" t="s">
        <v>55</v>
      </c>
      <c r="E17639" t="s">
        <v>312</v>
      </c>
      <c r="F17639">
        <v>1022692</v>
      </c>
      <c r="G17639" t="s">
        <v>313</v>
      </c>
      <c r="H17639" t="s">
        <v>314</v>
      </c>
      <c r="I17639" t="s">
        <v>315</v>
      </c>
    </row>
    <row r="17640" spans="1:9" x14ac:dyDescent="0.25">
      <c r="A17640">
        <v>17638</v>
      </c>
      <c r="B17640" t="s">
        <v>21</v>
      </c>
      <c r="C17640">
        <v>2017</v>
      </c>
      <c r="D17640" t="s">
        <v>55</v>
      </c>
      <c r="E17640" t="s">
        <v>312</v>
      </c>
      <c r="F17640">
        <v>1022076</v>
      </c>
      <c r="G17640" t="s">
        <v>313</v>
      </c>
      <c r="H17640" t="s">
        <v>314</v>
      </c>
      <c r="I17640" t="s">
        <v>315</v>
      </c>
    </row>
    <row r="17641" spans="1:9" x14ac:dyDescent="0.25">
      <c r="A17641">
        <v>17639</v>
      </c>
      <c r="B17641" t="s">
        <v>16</v>
      </c>
      <c r="C17641">
        <v>2017</v>
      </c>
      <c r="D17641" t="s">
        <v>55</v>
      </c>
      <c r="E17641" t="s">
        <v>312</v>
      </c>
      <c r="F17641">
        <v>1021826</v>
      </c>
      <c r="G17641" t="s">
        <v>313</v>
      </c>
      <c r="H17641" t="s">
        <v>314</v>
      </c>
      <c r="I17641" t="s">
        <v>315</v>
      </c>
    </row>
    <row r="17642" spans="1:9" x14ac:dyDescent="0.25">
      <c r="A17642">
        <v>17640</v>
      </c>
      <c r="B17642" t="s">
        <v>29</v>
      </c>
      <c r="C17642">
        <v>2017</v>
      </c>
      <c r="D17642" t="s">
        <v>55</v>
      </c>
      <c r="E17642" t="s">
        <v>312</v>
      </c>
      <c r="F17642">
        <v>1021660</v>
      </c>
      <c r="G17642" t="s">
        <v>313</v>
      </c>
      <c r="H17642" t="s">
        <v>314</v>
      </c>
      <c r="I17642" t="s">
        <v>315</v>
      </c>
    </row>
    <row r="17643" spans="1:9" x14ac:dyDescent="0.25">
      <c r="A17643">
        <v>17641</v>
      </c>
      <c r="B17643" t="s">
        <v>31</v>
      </c>
      <c r="C17643">
        <v>2017</v>
      </c>
      <c r="D17643" t="s">
        <v>55</v>
      </c>
      <c r="E17643" t="s">
        <v>312</v>
      </c>
      <c r="F17643">
        <v>1016752</v>
      </c>
      <c r="G17643" t="s">
        <v>313</v>
      </c>
      <c r="H17643" t="s">
        <v>314</v>
      </c>
      <c r="I17643" t="s">
        <v>315</v>
      </c>
    </row>
    <row r="17644" spans="1:9" x14ac:dyDescent="0.25">
      <c r="A17644">
        <v>17642</v>
      </c>
      <c r="B17644" t="s">
        <v>24</v>
      </c>
      <c r="C17644">
        <v>2017</v>
      </c>
      <c r="D17644" t="s">
        <v>55</v>
      </c>
      <c r="E17644" t="s">
        <v>312</v>
      </c>
      <c r="F17644">
        <v>1020375</v>
      </c>
      <c r="G17644" t="s">
        <v>313</v>
      </c>
      <c r="H17644" t="s">
        <v>314</v>
      </c>
      <c r="I17644" t="s">
        <v>315</v>
      </c>
    </row>
    <row r="17645" spans="1:9" x14ac:dyDescent="0.25">
      <c r="A17645">
        <v>17643</v>
      </c>
      <c r="B17645" t="s">
        <v>5</v>
      </c>
      <c r="C17645">
        <v>2017</v>
      </c>
      <c r="D17645" t="s">
        <v>55</v>
      </c>
      <c r="E17645" t="s">
        <v>312</v>
      </c>
      <c r="F17645">
        <v>1030158</v>
      </c>
      <c r="G17645" t="s">
        <v>313</v>
      </c>
      <c r="H17645" t="s">
        <v>314</v>
      </c>
      <c r="I17645" t="s">
        <v>315</v>
      </c>
    </row>
    <row r="17646" spans="1:9" x14ac:dyDescent="0.25">
      <c r="A17646">
        <v>17644</v>
      </c>
      <c r="B17646" t="s">
        <v>26</v>
      </c>
      <c r="C17646">
        <v>2017</v>
      </c>
      <c r="D17646" t="s">
        <v>55</v>
      </c>
      <c r="E17646" t="s">
        <v>312</v>
      </c>
      <c r="F17646">
        <v>1036635</v>
      </c>
      <c r="G17646" t="s">
        <v>313</v>
      </c>
      <c r="H17646" t="s">
        <v>314</v>
      </c>
      <c r="I17646" t="s">
        <v>315</v>
      </c>
    </row>
    <row r="17647" spans="1:9" x14ac:dyDescent="0.25">
      <c r="A17647">
        <v>17645</v>
      </c>
      <c r="B17647" t="s">
        <v>28</v>
      </c>
      <c r="C17647">
        <v>2017</v>
      </c>
      <c r="D17647" t="s">
        <v>55</v>
      </c>
      <c r="E17647" t="s">
        <v>312</v>
      </c>
      <c r="F17647">
        <v>1016246</v>
      </c>
      <c r="G17647" t="s">
        <v>313</v>
      </c>
      <c r="H17647" t="s">
        <v>314</v>
      </c>
      <c r="I17647" t="s">
        <v>315</v>
      </c>
    </row>
    <row r="17648" spans="1:9" x14ac:dyDescent="0.25">
      <c r="A17648">
        <v>17646</v>
      </c>
      <c r="B17648" t="s">
        <v>11</v>
      </c>
      <c r="C17648">
        <v>2017</v>
      </c>
      <c r="D17648" t="s">
        <v>55</v>
      </c>
      <c r="E17648" t="s">
        <v>312</v>
      </c>
      <c r="F17648">
        <v>1028929</v>
      </c>
      <c r="G17648" t="s">
        <v>313</v>
      </c>
      <c r="H17648" t="s">
        <v>314</v>
      </c>
      <c r="I17648" t="s">
        <v>315</v>
      </c>
    </row>
    <row r="17649" spans="1:9" x14ac:dyDescent="0.25">
      <c r="A17649">
        <v>17647</v>
      </c>
      <c r="B17649" t="s">
        <v>12</v>
      </c>
      <c r="C17649">
        <v>2017</v>
      </c>
      <c r="D17649" t="s">
        <v>55</v>
      </c>
      <c r="E17649" t="s">
        <v>312</v>
      </c>
      <c r="F17649">
        <v>1023595</v>
      </c>
      <c r="G17649" t="s">
        <v>313</v>
      </c>
      <c r="H17649" t="s">
        <v>314</v>
      </c>
      <c r="I17649" t="s">
        <v>315</v>
      </c>
    </row>
    <row r="17650" spans="1:9" x14ac:dyDescent="0.25">
      <c r="A17650">
        <v>17648</v>
      </c>
      <c r="B17650" t="s">
        <v>7</v>
      </c>
      <c r="C17650">
        <v>2017</v>
      </c>
      <c r="D17650" t="s">
        <v>55</v>
      </c>
      <c r="E17650" t="s">
        <v>312</v>
      </c>
      <c r="F17650">
        <v>1025983</v>
      </c>
      <c r="G17650" t="s">
        <v>313</v>
      </c>
      <c r="H17650" t="s">
        <v>314</v>
      </c>
      <c r="I17650" t="s">
        <v>315</v>
      </c>
    </row>
    <row r="17651" spans="1:9" x14ac:dyDescent="0.25">
      <c r="A17651">
        <v>17649</v>
      </c>
      <c r="B17651" t="s">
        <v>18</v>
      </c>
      <c r="C17651">
        <v>2017</v>
      </c>
      <c r="D17651" t="s">
        <v>55</v>
      </c>
      <c r="E17651" t="s">
        <v>312</v>
      </c>
      <c r="F17651">
        <v>1022809</v>
      </c>
      <c r="G17651" t="s">
        <v>313</v>
      </c>
      <c r="H17651" t="s">
        <v>314</v>
      </c>
      <c r="I17651" t="s">
        <v>315</v>
      </c>
    </row>
    <row r="17652" spans="1:9" x14ac:dyDescent="0.25">
      <c r="A17652">
        <v>17650</v>
      </c>
      <c r="B17652" t="s">
        <v>23</v>
      </c>
      <c r="C17652">
        <v>2017</v>
      </c>
      <c r="D17652" t="s">
        <v>55</v>
      </c>
      <c r="E17652" t="s">
        <v>312</v>
      </c>
      <c r="F17652">
        <v>1019371</v>
      </c>
      <c r="G17652" t="s">
        <v>313</v>
      </c>
      <c r="H17652" t="s">
        <v>314</v>
      </c>
      <c r="I17652" t="s">
        <v>315</v>
      </c>
    </row>
    <row r="17653" spans="1:9" x14ac:dyDescent="0.25">
      <c r="A17653">
        <v>17651</v>
      </c>
      <c r="B17653" t="s">
        <v>14</v>
      </c>
      <c r="C17653">
        <v>2017</v>
      </c>
      <c r="D17653" t="s">
        <v>55</v>
      </c>
      <c r="E17653" t="s">
        <v>312</v>
      </c>
      <c r="F17653">
        <v>1024046</v>
      </c>
      <c r="G17653" t="s">
        <v>313</v>
      </c>
      <c r="H17653" t="s">
        <v>314</v>
      </c>
      <c r="I17653" t="s">
        <v>315</v>
      </c>
    </row>
    <row r="17654" spans="1:9" x14ac:dyDescent="0.25">
      <c r="A17654">
        <v>17652</v>
      </c>
      <c r="B17654" t="s">
        <v>17</v>
      </c>
      <c r="C17654">
        <v>2017</v>
      </c>
      <c r="D17654" t="s">
        <v>55</v>
      </c>
      <c r="E17654" t="s">
        <v>312</v>
      </c>
      <c r="F17654">
        <v>1027100</v>
      </c>
      <c r="G17654" t="s">
        <v>313</v>
      </c>
      <c r="H17654" t="s">
        <v>314</v>
      </c>
      <c r="I17654" t="s">
        <v>315</v>
      </c>
    </row>
    <row r="17655" spans="1:9" x14ac:dyDescent="0.25">
      <c r="A17655">
        <v>17653</v>
      </c>
      <c r="B17655" t="s">
        <v>19</v>
      </c>
      <c r="C17655">
        <v>2017</v>
      </c>
      <c r="D17655" t="s">
        <v>55</v>
      </c>
      <c r="E17655" t="s">
        <v>312</v>
      </c>
      <c r="F17655">
        <v>1022762</v>
      </c>
      <c r="G17655" t="s">
        <v>313</v>
      </c>
      <c r="H17655" t="s">
        <v>314</v>
      </c>
      <c r="I17655" t="s">
        <v>315</v>
      </c>
    </row>
    <row r="17656" spans="1:9" x14ac:dyDescent="0.25">
      <c r="A17656">
        <v>17654</v>
      </c>
      <c r="B17656" t="s">
        <v>27</v>
      </c>
      <c r="C17656">
        <v>2017</v>
      </c>
      <c r="D17656" t="s">
        <v>55</v>
      </c>
      <c r="E17656" t="s">
        <v>312</v>
      </c>
      <c r="F17656">
        <v>1012797</v>
      </c>
      <c r="G17656" t="s">
        <v>313</v>
      </c>
      <c r="H17656" t="s">
        <v>314</v>
      </c>
      <c r="I17656" t="s">
        <v>315</v>
      </c>
    </row>
    <row r="17657" spans="1:9" x14ac:dyDescent="0.25">
      <c r="A17657">
        <v>17655</v>
      </c>
      <c r="B17657" t="s">
        <v>13</v>
      </c>
      <c r="C17657">
        <v>2017</v>
      </c>
      <c r="D17657" t="s">
        <v>55</v>
      </c>
      <c r="E17657" t="s">
        <v>312</v>
      </c>
      <c r="F17657">
        <v>1020520</v>
      </c>
      <c r="G17657" t="s">
        <v>313</v>
      </c>
      <c r="H17657" t="s">
        <v>314</v>
      </c>
      <c r="I17657" t="s">
        <v>315</v>
      </c>
    </row>
    <row r="17658" spans="1:9" x14ac:dyDescent="0.25">
      <c r="A17658">
        <v>17656</v>
      </c>
      <c r="B17658" t="s">
        <v>4</v>
      </c>
      <c r="C17658">
        <v>2017</v>
      </c>
      <c r="D17658" t="s">
        <v>55</v>
      </c>
      <c r="E17658" t="s">
        <v>312</v>
      </c>
      <c r="F17658">
        <v>1017023</v>
      </c>
      <c r="G17658" t="s">
        <v>313</v>
      </c>
      <c r="H17658" t="s">
        <v>314</v>
      </c>
      <c r="I17658" t="s">
        <v>315</v>
      </c>
    </row>
    <row r="17659" spans="1:9" x14ac:dyDescent="0.25">
      <c r="A17659">
        <v>17657</v>
      </c>
      <c r="B17659" t="s">
        <v>6</v>
      </c>
      <c r="C17659">
        <v>2017</v>
      </c>
      <c r="D17659" t="s">
        <v>55</v>
      </c>
      <c r="E17659" t="s">
        <v>312</v>
      </c>
      <c r="F17659">
        <v>1021505</v>
      </c>
      <c r="G17659" t="s">
        <v>313</v>
      </c>
      <c r="H17659" t="s">
        <v>314</v>
      </c>
      <c r="I17659" t="s">
        <v>315</v>
      </c>
    </row>
    <row r="17660" spans="1:9" x14ac:dyDescent="0.25">
      <c r="A17660">
        <v>17658</v>
      </c>
      <c r="B17660" t="s">
        <v>9</v>
      </c>
      <c r="C17660">
        <v>2017</v>
      </c>
      <c r="D17660" t="s">
        <v>55</v>
      </c>
      <c r="E17660" t="s">
        <v>312</v>
      </c>
      <c r="F17660">
        <v>1032789</v>
      </c>
      <c r="G17660" t="s">
        <v>313</v>
      </c>
      <c r="H17660" t="s">
        <v>314</v>
      </c>
      <c r="I17660" t="s">
        <v>315</v>
      </c>
    </row>
    <row r="17661" spans="1:9" x14ac:dyDescent="0.25">
      <c r="A17661">
        <v>17659</v>
      </c>
      <c r="B17661" t="s">
        <v>10</v>
      </c>
      <c r="C17661">
        <v>2017</v>
      </c>
      <c r="D17661" t="s">
        <v>55</v>
      </c>
      <c r="E17661" t="s">
        <v>312</v>
      </c>
      <c r="F17661">
        <v>1023305</v>
      </c>
      <c r="G17661" t="s">
        <v>313</v>
      </c>
      <c r="H17661" t="s">
        <v>314</v>
      </c>
      <c r="I17661" t="s">
        <v>315</v>
      </c>
    </row>
    <row r="17662" spans="1:9" x14ac:dyDescent="0.25">
      <c r="A17662">
        <v>17660</v>
      </c>
      <c r="B17662" t="s">
        <v>3</v>
      </c>
      <c r="C17662">
        <v>2017</v>
      </c>
      <c r="D17662" t="s">
        <v>55</v>
      </c>
      <c r="E17662" t="s">
        <v>312</v>
      </c>
      <c r="F17662">
        <v>1022466</v>
      </c>
      <c r="G17662" t="s">
        <v>313</v>
      </c>
      <c r="H17662" t="s">
        <v>314</v>
      </c>
      <c r="I17662" t="s">
        <v>315</v>
      </c>
    </row>
    <row r="17663" spans="1:9" x14ac:dyDescent="0.25">
      <c r="A17663">
        <v>17661</v>
      </c>
      <c r="B17663" t="s">
        <v>25</v>
      </c>
      <c r="C17663">
        <v>2017</v>
      </c>
      <c r="D17663" t="s">
        <v>55</v>
      </c>
      <c r="E17663" t="s">
        <v>312</v>
      </c>
      <c r="F17663">
        <v>1026368</v>
      </c>
      <c r="G17663" t="s">
        <v>313</v>
      </c>
      <c r="H17663" t="s">
        <v>314</v>
      </c>
      <c r="I17663" t="s">
        <v>315</v>
      </c>
    </row>
    <row r="17664" spans="1:9" x14ac:dyDescent="0.25">
      <c r="A17664">
        <v>17662</v>
      </c>
      <c r="B17664" t="s">
        <v>8</v>
      </c>
      <c r="C17664">
        <v>2017</v>
      </c>
      <c r="D17664" t="s">
        <v>55</v>
      </c>
      <c r="E17664" t="s">
        <v>64</v>
      </c>
      <c r="F17664">
        <v>1034107</v>
      </c>
      <c r="G17664" t="s">
        <v>313</v>
      </c>
      <c r="H17664" t="s">
        <v>314</v>
      </c>
      <c r="I17664" t="s">
        <v>315</v>
      </c>
    </row>
    <row r="17665" spans="1:9" x14ac:dyDescent="0.25">
      <c r="A17665">
        <v>17663</v>
      </c>
      <c r="B17665" t="s">
        <v>22</v>
      </c>
      <c r="C17665">
        <v>2017</v>
      </c>
      <c r="D17665" t="s">
        <v>55</v>
      </c>
      <c r="E17665" t="s">
        <v>64</v>
      </c>
      <c r="F17665">
        <v>1034107</v>
      </c>
      <c r="G17665" t="s">
        <v>313</v>
      </c>
      <c r="H17665" t="s">
        <v>314</v>
      </c>
      <c r="I17665" t="s">
        <v>315</v>
      </c>
    </row>
    <row r="17666" spans="1:9" x14ac:dyDescent="0.25">
      <c r="A17666">
        <v>17664</v>
      </c>
      <c r="B17666" t="s">
        <v>15</v>
      </c>
      <c r="C17666">
        <v>2017</v>
      </c>
      <c r="D17666" t="s">
        <v>55</v>
      </c>
      <c r="E17666" t="s">
        <v>64</v>
      </c>
      <c r="F17666">
        <v>1020186</v>
      </c>
      <c r="G17666" t="s">
        <v>313</v>
      </c>
      <c r="H17666" t="s">
        <v>314</v>
      </c>
      <c r="I17666" t="s">
        <v>315</v>
      </c>
    </row>
    <row r="17667" spans="1:9" x14ac:dyDescent="0.25">
      <c r="A17667">
        <v>17665</v>
      </c>
      <c r="B17667" t="s">
        <v>20</v>
      </c>
      <c r="C17667">
        <v>2017</v>
      </c>
      <c r="D17667" t="s">
        <v>55</v>
      </c>
      <c r="E17667" t="s">
        <v>64</v>
      </c>
      <c r="F17667">
        <v>1024013</v>
      </c>
      <c r="G17667" t="s">
        <v>313</v>
      </c>
      <c r="H17667" t="s">
        <v>314</v>
      </c>
      <c r="I17667" t="s">
        <v>315</v>
      </c>
    </row>
    <row r="17668" spans="1:9" x14ac:dyDescent="0.25">
      <c r="A17668">
        <v>17666</v>
      </c>
      <c r="B17668" t="s">
        <v>30</v>
      </c>
      <c r="C17668">
        <v>2017</v>
      </c>
      <c r="D17668" t="s">
        <v>55</v>
      </c>
      <c r="E17668" t="s">
        <v>64</v>
      </c>
      <c r="F17668">
        <v>1022693</v>
      </c>
      <c r="G17668" t="s">
        <v>313</v>
      </c>
      <c r="H17668" t="s">
        <v>314</v>
      </c>
      <c r="I17668" t="s">
        <v>315</v>
      </c>
    </row>
    <row r="17669" spans="1:9" x14ac:dyDescent="0.25">
      <c r="A17669">
        <v>17667</v>
      </c>
      <c r="B17669" t="s">
        <v>21</v>
      </c>
      <c r="C17669">
        <v>2017</v>
      </c>
      <c r="D17669" t="s">
        <v>55</v>
      </c>
      <c r="E17669" t="s">
        <v>64</v>
      </c>
      <c r="F17669">
        <v>1022076</v>
      </c>
      <c r="G17669" t="s">
        <v>313</v>
      </c>
      <c r="H17669" t="s">
        <v>314</v>
      </c>
      <c r="I17669" t="s">
        <v>315</v>
      </c>
    </row>
    <row r="17670" spans="1:9" x14ac:dyDescent="0.25">
      <c r="A17670">
        <v>17668</v>
      </c>
      <c r="B17670" t="s">
        <v>16</v>
      </c>
      <c r="C17670">
        <v>2017</v>
      </c>
      <c r="D17670" t="s">
        <v>55</v>
      </c>
      <c r="E17670" t="s">
        <v>64</v>
      </c>
      <c r="F17670">
        <v>1021826</v>
      </c>
      <c r="G17670" t="s">
        <v>313</v>
      </c>
      <c r="H17670" t="s">
        <v>314</v>
      </c>
      <c r="I17670" t="s">
        <v>315</v>
      </c>
    </row>
    <row r="17671" spans="1:9" x14ac:dyDescent="0.25">
      <c r="A17671">
        <v>17669</v>
      </c>
      <c r="B17671" t="s">
        <v>29</v>
      </c>
      <c r="C17671">
        <v>2017</v>
      </c>
      <c r="D17671" t="s">
        <v>55</v>
      </c>
      <c r="E17671" t="s">
        <v>64</v>
      </c>
      <c r="F17671">
        <v>1021660</v>
      </c>
      <c r="G17671" t="s">
        <v>313</v>
      </c>
      <c r="H17671" t="s">
        <v>314</v>
      </c>
      <c r="I17671" t="s">
        <v>315</v>
      </c>
    </row>
    <row r="17672" spans="1:9" x14ac:dyDescent="0.25">
      <c r="A17672">
        <v>17670</v>
      </c>
      <c r="B17672" t="s">
        <v>31</v>
      </c>
      <c r="C17672">
        <v>2017</v>
      </c>
      <c r="D17672" t="s">
        <v>55</v>
      </c>
      <c r="E17672" t="s">
        <v>64</v>
      </c>
      <c r="F17672">
        <v>1016753</v>
      </c>
      <c r="G17672" t="s">
        <v>313</v>
      </c>
      <c r="H17672" t="s">
        <v>314</v>
      </c>
      <c r="I17672" t="s">
        <v>315</v>
      </c>
    </row>
    <row r="17673" spans="1:9" x14ac:dyDescent="0.25">
      <c r="A17673">
        <v>17671</v>
      </c>
      <c r="B17673" t="s">
        <v>24</v>
      </c>
      <c r="C17673">
        <v>2017</v>
      </c>
      <c r="D17673" t="s">
        <v>55</v>
      </c>
      <c r="E17673" t="s">
        <v>64</v>
      </c>
      <c r="F17673">
        <v>1020376</v>
      </c>
      <c r="G17673" t="s">
        <v>313</v>
      </c>
      <c r="H17673" t="s">
        <v>314</v>
      </c>
      <c r="I17673" t="s">
        <v>315</v>
      </c>
    </row>
    <row r="17674" spans="1:9" x14ac:dyDescent="0.25">
      <c r="A17674">
        <v>17672</v>
      </c>
      <c r="B17674" t="s">
        <v>5</v>
      </c>
      <c r="C17674">
        <v>2017</v>
      </c>
      <c r="D17674" t="s">
        <v>55</v>
      </c>
      <c r="E17674" t="s">
        <v>64</v>
      </c>
      <c r="F17674">
        <v>1030158</v>
      </c>
      <c r="G17674" t="s">
        <v>313</v>
      </c>
      <c r="H17674" t="s">
        <v>314</v>
      </c>
      <c r="I17674" t="s">
        <v>315</v>
      </c>
    </row>
    <row r="17675" spans="1:9" x14ac:dyDescent="0.25">
      <c r="A17675">
        <v>17673</v>
      </c>
      <c r="B17675" t="s">
        <v>26</v>
      </c>
      <c r="C17675">
        <v>2017</v>
      </c>
      <c r="D17675" t="s">
        <v>55</v>
      </c>
      <c r="E17675" t="s">
        <v>64</v>
      </c>
      <c r="F17675">
        <v>1036636</v>
      </c>
      <c r="G17675" t="s">
        <v>313</v>
      </c>
      <c r="H17675" t="s">
        <v>314</v>
      </c>
      <c r="I17675" t="s">
        <v>315</v>
      </c>
    </row>
    <row r="17676" spans="1:9" x14ac:dyDescent="0.25">
      <c r="A17676">
        <v>17674</v>
      </c>
      <c r="B17676" t="s">
        <v>28</v>
      </c>
      <c r="C17676">
        <v>2017</v>
      </c>
      <c r="D17676" t="s">
        <v>55</v>
      </c>
      <c r="E17676" t="s">
        <v>64</v>
      </c>
      <c r="F17676">
        <v>1016247</v>
      </c>
      <c r="G17676" t="s">
        <v>313</v>
      </c>
      <c r="H17676" t="s">
        <v>314</v>
      </c>
      <c r="I17676" t="s">
        <v>315</v>
      </c>
    </row>
    <row r="17677" spans="1:9" x14ac:dyDescent="0.25">
      <c r="A17677">
        <v>17675</v>
      </c>
      <c r="B17677" t="s">
        <v>11</v>
      </c>
      <c r="C17677">
        <v>2017</v>
      </c>
      <c r="D17677" t="s">
        <v>55</v>
      </c>
      <c r="E17677" t="s">
        <v>64</v>
      </c>
      <c r="F17677">
        <v>1028929</v>
      </c>
      <c r="G17677" t="s">
        <v>313</v>
      </c>
      <c r="H17677" t="s">
        <v>314</v>
      </c>
      <c r="I17677" t="s">
        <v>315</v>
      </c>
    </row>
    <row r="17678" spans="1:9" x14ac:dyDescent="0.25">
      <c r="A17678">
        <v>17676</v>
      </c>
      <c r="B17678" t="s">
        <v>12</v>
      </c>
      <c r="C17678">
        <v>2017</v>
      </c>
      <c r="D17678" t="s">
        <v>55</v>
      </c>
      <c r="E17678" t="s">
        <v>64</v>
      </c>
      <c r="F17678">
        <v>1023595</v>
      </c>
      <c r="G17678" t="s">
        <v>313</v>
      </c>
      <c r="H17678" t="s">
        <v>314</v>
      </c>
      <c r="I17678" t="s">
        <v>315</v>
      </c>
    </row>
    <row r="17679" spans="1:9" x14ac:dyDescent="0.25">
      <c r="A17679">
        <v>17677</v>
      </c>
      <c r="B17679" t="s">
        <v>7</v>
      </c>
      <c r="C17679">
        <v>2017</v>
      </c>
      <c r="D17679" t="s">
        <v>55</v>
      </c>
      <c r="E17679" t="s">
        <v>64</v>
      </c>
      <c r="F17679">
        <v>1025984</v>
      </c>
      <c r="G17679" t="s">
        <v>313</v>
      </c>
      <c r="H17679" t="s">
        <v>314</v>
      </c>
      <c r="I17679" t="s">
        <v>315</v>
      </c>
    </row>
    <row r="17680" spans="1:9" x14ac:dyDescent="0.25">
      <c r="A17680">
        <v>17678</v>
      </c>
      <c r="B17680" t="s">
        <v>18</v>
      </c>
      <c r="C17680">
        <v>2017</v>
      </c>
      <c r="D17680" t="s">
        <v>55</v>
      </c>
      <c r="E17680" t="s">
        <v>64</v>
      </c>
      <c r="F17680">
        <v>1022810</v>
      </c>
      <c r="G17680" t="s">
        <v>313</v>
      </c>
      <c r="H17680" t="s">
        <v>314</v>
      </c>
      <c r="I17680" t="s">
        <v>315</v>
      </c>
    </row>
    <row r="17681" spans="1:9" x14ac:dyDescent="0.25">
      <c r="A17681">
        <v>17679</v>
      </c>
      <c r="B17681" t="s">
        <v>23</v>
      </c>
      <c r="C17681">
        <v>2017</v>
      </c>
      <c r="D17681" t="s">
        <v>55</v>
      </c>
      <c r="E17681" t="s">
        <v>64</v>
      </c>
      <c r="F17681">
        <v>1019373</v>
      </c>
      <c r="G17681" t="s">
        <v>313</v>
      </c>
      <c r="H17681" t="s">
        <v>314</v>
      </c>
      <c r="I17681" t="s">
        <v>315</v>
      </c>
    </row>
    <row r="17682" spans="1:9" x14ac:dyDescent="0.25">
      <c r="A17682">
        <v>17680</v>
      </c>
      <c r="B17682" t="s">
        <v>14</v>
      </c>
      <c r="C17682">
        <v>2017</v>
      </c>
      <c r="D17682" t="s">
        <v>55</v>
      </c>
      <c r="E17682" t="s">
        <v>64</v>
      </c>
      <c r="F17682">
        <v>1024047</v>
      </c>
      <c r="G17682" t="s">
        <v>313</v>
      </c>
      <c r="H17682" t="s">
        <v>314</v>
      </c>
      <c r="I17682" t="s">
        <v>315</v>
      </c>
    </row>
    <row r="17683" spans="1:9" x14ac:dyDescent="0.25">
      <c r="A17683">
        <v>17681</v>
      </c>
      <c r="B17683" t="s">
        <v>17</v>
      </c>
      <c r="C17683">
        <v>2017</v>
      </c>
      <c r="D17683" t="s">
        <v>55</v>
      </c>
      <c r="E17683" t="s">
        <v>64</v>
      </c>
      <c r="F17683">
        <v>1027102</v>
      </c>
      <c r="G17683" t="s">
        <v>313</v>
      </c>
      <c r="H17683" t="s">
        <v>314</v>
      </c>
      <c r="I17683" t="s">
        <v>315</v>
      </c>
    </row>
    <row r="17684" spans="1:9" x14ac:dyDescent="0.25">
      <c r="A17684">
        <v>17682</v>
      </c>
      <c r="B17684" t="s">
        <v>19</v>
      </c>
      <c r="C17684">
        <v>2017</v>
      </c>
      <c r="D17684" t="s">
        <v>55</v>
      </c>
      <c r="E17684" t="s">
        <v>64</v>
      </c>
      <c r="F17684">
        <v>1022762</v>
      </c>
      <c r="G17684" t="s">
        <v>313</v>
      </c>
      <c r="H17684" t="s">
        <v>314</v>
      </c>
      <c r="I17684" t="s">
        <v>315</v>
      </c>
    </row>
    <row r="17685" spans="1:9" x14ac:dyDescent="0.25">
      <c r="A17685">
        <v>17683</v>
      </c>
      <c r="B17685" t="s">
        <v>27</v>
      </c>
      <c r="C17685">
        <v>2017</v>
      </c>
      <c r="D17685" t="s">
        <v>55</v>
      </c>
      <c r="E17685" t="s">
        <v>64</v>
      </c>
      <c r="F17685">
        <v>1012798</v>
      </c>
      <c r="G17685" t="s">
        <v>313</v>
      </c>
      <c r="H17685" t="s">
        <v>314</v>
      </c>
      <c r="I17685" t="s">
        <v>315</v>
      </c>
    </row>
    <row r="17686" spans="1:9" x14ac:dyDescent="0.25">
      <c r="A17686">
        <v>17684</v>
      </c>
      <c r="B17686" t="s">
        <v>13</v>
      </c>
      <c r="C17686">
        <v>2017</v>
      </c>
      <c r="D17686" t="s">
        <v>55</v>
      </c>
      <c r="E17686" t="s">
        <v>64</v>
      </c>
      <c r="F17686">
        <v>1020520</v>
      </c>
      <c r="G17686" t="s">
        <v>313</v>
      </c>
      <c r="H17686" t="s">
        <v>314</v>
      </c>
      <c r="I17686" t="s">
        <v>315</v>
      </c>
    </row>
    <row r="17687" spans="1:9" x14ac:dyDescent="0.25">
      <c r="A17687">
        <v>17685</v>
      </c>
      <c r="B17687" t="s">
        <v>4</v>
      </c>
      <c r="C17687">
        <v>2017</v>
      </c>
      <c r="D17687" t="s">
        <v>55</v>
      </c>
      <c r="E17687" t="s">
        <v>64</v>
      </c>
      <c r="F17687">
        <v>1017023</v>
      </c>
      <c r="G17687" t="s">
        <v>313</v>
      </c>
      <c r="H17687" t="s">
        <v>314</v>
      </c>
      <c r="I17687" t="s">
        <v>315</v>
      </c>
    </row>
    <row r="17688" spans="1:9" x14ac:dyDescent="0.25">
      <c r="A17688">
        <v>17686</v>
      </c>
      <c r="B17688" t="s">
        <v>6</v>
      </c>
      <c r="C17688">
        <v>2017</v>
      </c>
      <c r="D17688" t="s">
        <v>55</v>
      </c>
      <c r="E17688" t="s">
        <v>64</v>
      </c>
      <c r="F17688">
        <v>1021506</v>
      </c>
      <c r="G17688" t="s">
        <v>313</v>
      </c>
      <c r="H17688" t="s">
        <v>314</v>
      </c>
      <c r="I17688" t="s">
        <v>315</v>
      </c>
    </row>
    <row r="17689" spans="1:9" x14ac:dyDescent="0.25">
      <c r="A17689">
        <v>17687</v>
      </c>
      <c r="B17689" t="s">
        <v>9</v>
      </c>
      <c r="C17689">
        <v>2017</v>
      </c>
      <c r="D17689" t="s">
        <v>55</v>
      </c>
      <c r="E17689" t="s">
        <v>64</v>
      </c>
      <c r="F17689">
        <v>1032791</v>
      </c>
      <c r="G17689" t="s">
        <v>313</v>
      </c>
      <c r="H17689" t="s">
        <v>314</v>
      </c>
      <c r="I17689" t="s">
        <v>315</v>
      </c>
    </row>
    <row r="17690" spans="1:9" x14ac:dyDescent="0.25">
      <c r="A17690">
        <v>17688</v>
      </c>
      <c r="B17690" t="s">
        <v>10</v>
      </c>
      <c r="C17690">
        <v>2017</v>
      </c>
      <c r="D17690" t="s">
        <v>55</v>
      </c>
      <c r="E17690" t="s">
        <v>64</v>
      </c>
      <c r="F17690">
        <v>1023307</v>
      </c>
      <c r="G17690" t="s">
        <v>313</v>
      </c>
      <c r="H17690" t="s">
        <v>314</v>
      </c>
      <c r="I17690" t="s">
        <v>315</v>
      </c>
    </row>
    <row r="17691" spans="1:9" x14ac:dyDescent="0.25">
      <c r="A17691">
        <v>17689</v>
      </c>
      <c r="B17691" t="s">
        <v>3</v>
      </c>
      <c r="C17691">
        <v>2017</v>
      </c>
      <c r="D17691" t="s">
        <v>55</v>
      </c>
      <c r="E17691" t="s">
        <v>64</v>
      </c>
      <c r="F17691">
        <v>1022466</v>
      </c>
      <c r="G17691" t="s">
        <v>313</v>
      </c>
      <c r="H17691" t="s">
        <v>314</v>
      </c>
      <c r="I17691" t="s">
        <v>315</v>
      </c>
    </row>
    <row r="17692" spans="1:9" x14ac:dyDescent="0.25">
      <c r="A17692">
        <v>17690</v>
      </c>
      <c r="B17692" t="s">
        <v>25</v>
      </c>
      <c r="C17692">
        <v>2017</v>
      </c>
      <c r="D17692" t="s">
        <v>55</v>
      </c>
      <c r="E17692" t="s">
        <v>64</v>
      </c>
      <c r="F17692">
        <v>1026369</v>
      </c>
      <c r="G17692" t="s">
        <v>313</v>
      </c>
      <c r="H17692" t="s">
        <v>314</v>
      </c>
      <c r="I17692" t="s">
        <v>315</v>
      </c>
    </row>
    <row r="17693" spans="1:9" x14ac:dyDescent="0.25">
      <c r="A17693">
        <v>17691</v>
      </c>
      <c r="B17693" t="s">
        <v>8</v>
      </c>
      <c r="C17693">
        <v>2017</v>
      </c>
      <c r="D17693" t="s">
        <v>55</v>
      </c>
      <c r="E17693" t="s">
        <v>204</v>
      </c>
      <c r="F17693">
        <v>-1</v>
      </c>
      <c r="G17693" t="s">
        <v>313</v>
      </c>
      <c r="H17693" t="s">
        <v>314</v>
      </c>
      <c r="I17693" t="s">
        <v>315</v>
      </c>
    </row>
    <row r="17694" spans="1:9" x14ac:dyDescent="0.25">
      <c r="A17694">
        <v>17692</v>
      </c>
      <c r="B17694" t="s">
        <v>22</v>
      </c>
      <c r="C17694">
        <v>2017</v>
      </c>
      <c r="D17694" t="s">
        <v>55</v>
      </c>
      <c r="E17694" t="s">
        <v>204</v>
      </c>
      <c r="F17694">
        <v>-1</v>
      </c>
      <c r="G17694" t="s">
        <v>313</v>
      </c>
      <c r="H17694" t="s">
        <v>314</v>
      </c>
      <c r="I17694" t="s">
        <v>315</v>
      </c>
    </row>
    <row r="17695" spans="1:9" x14ac:dyDescent="0.25">
      <c r="A17695">
        <v>17693</v>
      </c>
      <c r="B17695" t="s">
        <v>15</v>
      </c>
      <c r="C17695">
        <v>2017</v>
      </c>
      <c r="D17695" t="s">
        <v>55</v>
      </c>
      <c r="E17695" t="s">
        <v>204</v>
      </c>
      <c r="F17695">
        <v>0</v>
      </c>
      <c r="G17695" t="s">
        <v>313</v>
      </c>
      <c r="H17695" t="s">
        <v>314</v>
      </c>
      <c r="I17695" t="s">
        <v>315</v>
      </c>
    </row>
    <row r="17696" spans="1:9" x14ac:dyDescent="0.25">
      <c r="A17696">
        <v>17694</v>
      </c>
      <c r="B17696" t="s">
        <v>20</v>
      </c>
      <c r="C17696">
        <v>2017</v>
      </c>
      <c r="D17696" t="s">
        <v>55</v>
      </c>
      <c r="E17696" t="s">
        <v>204</v>
      </c>
      <c r="F17696">
        <v>-1</v>
      </c>
      <c r="G17696" t="s">
        <v>313</v>
      </c>
      <c r="H17696" t="s">
        <v>314</v>
      </c>
      <c r="I17696" t="s">
        <v>315</v>
      </c>
    </row>
    <row r="17697" spans="1:9" x14ac:dyDescent="0.25">
      <c r="A17697">
        <v>17695</v>
      </c>
      <c r="B17697" t="s">
        <v>30</v>
      </c>
      <c r="C17697">
        <v>2017</v>
      </c>
      <c r="D17697" t="s">
        <v>55</v>
      </c>
      <c r="E17697" t="s">
        <v>204</v>
      </c>
      <c r="F17697">
        <v>-1</v>
      </c>
      <c r="G17697" t="s">
        <v>313</v>
      </c>
      <c r="H17697" t="s">
        <v>314</v>
      </c>
      <c r="I17697" t="s">
        <v>315</v>
      </c>
    </row>
    <row r="17698" spans="1:9" x14ac:dyDescent="0.25">
      <c r="A17698">
        <v>17696</v>
      </c>
      <c r="B17698" t="s">
        <v>21</v>
      </c>
      <c r="C17698">
        <v>2017</v>
      </c>
      <c r="D17698" t="s">
        <v>55</v>
      </c>
      <c r="E17698" t="s">
        <v>204</v>
      </c>
      <c r="F17698">
        <v>0</v>
      </c>
      <c r="G17698" t="s">
        <v>313</v>
      </c>
      <c r="H17698" t="s">
        <v>314</v>
      </c>
      <c r="I17698" t="s">
        <v>315</v>
      </c>
    </row>
    <row r="17699" spans="1:9" x14ac:dyDescent="0.25">
      <c r="A17699">
        <v>17697</v>
      </c>
      <c r="B17699" t="s">
        <v>16</v>
      </c>
      <c r="C17699">
        <v>2017</v>
      </c>
      <c r="D17699" t="s">
        <v>55</v>
      </c>
      <c r="E17699" t="s">
        <v>204</v>
      </c>
      <c r="F17699">
        <v>0</v>
      </c>
      <c r="G17699" t="s">
        <v>313</v>
      </c>
      <c r="H17699" t="s">
        <v>314</v>
      </c>
      <c r="I17699" t="s">
        <v>315</v>
      </c>
    </row>
    <row r="17700" spans="1:9" x14ac:dyDescent="0.25">
      <c r="A17700">
        <v>17698</v>
      </c>
      <c r="B17700" t="s">
        <v>29</v>
      </c>
      <c r="C17700">
        <v>2017</v>
      </c>
      <c r="D17700" t="s">
        <v>55</v>
      </c>
      <c r="E17700" t="s">
        <v>204</v>
      </c>
      <c r="F17700">
        <v>0</v>
      </c>
      <c r="G17700" t="s">
        <v>313</v>
      </c>
      <c r="H17700" t="s">
        <v>314</v>
      </c>
      <c r="I17700" t="s">
        <v>315</v>
      </c>
    </row>
    <row r="17701" spans="1:9" x14ac:dyDescent="0.25">
      <c r="A17701">
        <v>17699</v>
      </c>
      <c r="B17701" t="s">
        <v>31</v>
      </c>
      <c r="C17701">
        <v>2017</v>
      </c>
      <c r="D17701" t="s">
        <v>55</v>
      </c>
      <c r="E17701" t="s">
        <v>204</v>
      </c>
      <c r="F17701">
        <v>-1</v>
      </c>
      <c r="G17701" t="s">
        <v>313</v>
      </c>
      <c r="H17701" t="s">
        <v>314</v>
      </c>
      <c r="I17701" t="s">
        <v>315</v>
      </c>
    </row>
    <row r="17702" spans="1:9" x14ac:dyDescent="0.25">
      <c r="A17702">
        <v>17700</v>
      </c>
      <c r="B17702" t="s">
        <v>24</v>
      </c>
      <c r="C17702">
        <v>2017</v>
      </c>
      <c r="D17702" t="s">
        <v>55</v>
      </c>
      <c r="E17702" t="s">
        <v>204</v>
      </c>
      <c r="F17702">
        <v>-1</v>
      </c>
      <c r="G17702" t="s">
        <v>313</v>
      </c>
      <c r="H17702" t="s">
        <v>314</v>
      </c>
      <c r="I17702" t="s">
        <v>315</v>
      </c>
    </row>
    <row r="17703" spans="1:9" x14ac:dyDescent="0.25">
      <c r="A17703">
        <v>17701</v>
      </c>
      <c r="B17703" t="s">
        <v>5</v>
      </c>
      <c r="C17703">
        <v>2017</v>
      </c>
      <c r="D17703" t="s">
        <v>55</v>
      </c>
      <c r="E17703" t="s">
        <v>204</v>
      </c>
      <c r="F17703">
        <v>0</v>
      </c>
      <c r="G17703" t="s">
        <v>313</v>
      </c>
      <c r="H17703" t="s">
        <v>314</v>
      </c>
      <c r="I17703" t="s">
        <v>315</v>
      </c>
    </row>
    <row r="17704" spans="1:9" x14ac:dyDescent="0.25">
      <c r="A17704">
        <v>17702</v>
      </c>
      <c r="B17704" t="s">
        <v>26</v>
      </c>
      <c r="C17704">
        <v>2017</v>
      </c>
      <c r="D17704" t="s">
        <v>55</v>
      </c>
      <c r="E17704" t="s">
        <v>204</v>
      </c>
      <c r="F17704">
        <v>-1</v>
      </c>
      <c r="G17704" t="s">
        <v>313</v>
      </c>
      <c r="H17704" t="s">
        <v>314</v>
      </c>
      <c r="I17704" t="s">
        <v>315</v>
      </c>
    </row>
    <row r="17705" spans="1:9" x14ac:dyDescent="0.25">
      <c r="A17705">
        <v>17703</v>
      </c>
      <c r="B17705" t="s">
        <v>28</v>
      </c>
      <c r="C17705">
        <v>2017</v>
      </c>
      <c r="D17705" t="s">
        <v>55</v>
      </c>
      <c r="E17705" t="s">
        <v>204</v>
      </c>
      <c r="F17705">
        <v>-1</v>
      </c>
      <c r="G17705" t="s">
        <v>313</v>
      </c>
      <c r="H17705" t="s">
        <v>314</v>
      </c>
      <c r="I17705" t="s">
        <v>315</v>
      </c>
    </row>
    <row r="17706" spans="1:9" x14ac:dyDescent="0.25">
      <c r="A17706">
        <v>17704</v>
      </c>
      <c r="B17706" t="s">
        <v>11</v>
      </c>
      <c r="C17706">
        <v>2017</v>
      </c>
      <c r="D17706" t="s">
        <v>55</v>
      </c>
      <c r="E17706" t="s">
        <v>204</v>
      </c>
      <c r="F17706">
        <v>0</v>
      </c>
      <c r="G17706" t="s">
        <v>313</v>
      </c>
      <c r="H17706" t="s">
        <v>314</v>
      </c>
      <c r="I17706" t="s">
        <v>315</v>
      </c>
    </row>
    <row r="17707" spans="1:9" x14ac:dyDescent="0.25">
      <c r="A17707">
        <v>17705</v>
      </c>
      <c r="B17707" t="s">
        <v>12</v>
      </c>
      <c r="C17707">
        <v>2017</v>
      </c>
      <c r="D17707" t="s">
        <v>55</v>
      </c>
      <c r="E17707" t="s">
        <v>204</v>
      </c>
      <c r="F17707">
        <v>0</v>
      </c>
      <c r="G17707" t="s">
        <v>313</v>
      </c>
      <c r="H17707" t="s">
        <v>314</v>
      </c>
      <c r="I17707" t="s">
        <v>315</v>
      </c>
    </row>
    <row r="17708" spans="1:9" x14ac:dyDescent="0.25">
      <c r="A17708">
        <v>17706</v>
      </c>
      <c r="B17708" t="s">
        <v>7</v>
      </c>
      <c r="C17708">
        <v>2017</v>
      </c>
      <c r="D17708" t="s">
        <v>55</v>
      </c>
      <c r="E17708" t="s">
        <v>204</v>
      </c>
      <c r="F17708">
        <v>-1</v>
      </c>
      <c r="G17708" t="s">
        <v>313</v>
      </c>
      <c r="H17708" t="s">
        <v>314</v>
      </c>
      <c r="I17708" t="s">
        <v>315</v>
      </c>
    </row>
    <row r="17709" spans="1:9" x14ac:dyDescent="0.25">
      <c r="A17709">
        <v>17707</v>
      </c>
      <c r="B17709" t="s">
        <v>18</v>
      </c>
      <c r="C17709">
        <v>2017</v>
      </c>
      <c r="D17709" t="s">
        <v>55</v>
      </c>
      <c r="E17709" t="s">
        <v>204</v>
      </c>
      <c r="F17709">
        <v>-1</v>
      </c>
      <c r="G17709" t="s">
        <v>313</v>
      </c>
      <c r="H17709" t="s">
        <v>314</v>
      </c>
      <c r="I17709" t="s">
        <v>315</v>
      </c>
    </row>
    <row r="17710" spans="1:9" x14ac:dyDescent="0.25">
      <c r="A17710">
        <v>17708</v>
      </c>
      <c r="B17710" t="s">
        <v>23</v>
      </c>
      <c r="C17710">
        <v>2017</v>
      </c>
      <c r="D17710" t="s">
        <v>55</v>
      </c>
      <c r="E17710" t="s">
        <v>204</v>
      </c>
      <c r="F17710">
        <v>-2</v>
      </c>
      <c r="G17710" t="s">
        <v>313</v>
      </c>
      <c r="H17710" t="s">
        <v>314</v>
      </c>
      <c r="I17710" t="s">
        <v>315</v>
      </c>
    </row>
    <row r="17711" spans="1:9" x14ac:dyDescent="0.25">
      <c r="A17711">
        <v>17709</v>
      </c>
      <c r="B17711" t="s">
        <v>14</v>
      </c>
      <c r="C17711">
        <v>2017</v>
      </c>
      <c r="D17711" t="s">
        <v>55</v>
      </c>
      <c r="E17711" t="s">
        <v>204</v>
      </c>
      <c r="F17711">
        <v>-1</v>
      </c>
      <c r="G17711" t="s">
        <v>313</v>
      </c>
      <c r="H17711" t="s">
        <v>314</v>
      </c>
      <c r="I17711" t="s">
        <v>315</v>
      </c>
    </row>
    <row r="17712" spans="1:9" x14ac:dyDescent="0.25">
      <c r="A17712">
        <v>17710</v>
      </c>
      <c r="B17712" t="s">
        <v>17</v>
      </c>
      <c r="C17712">
        <v>2017</v>
      </c>
      <c r="D17712" t="s">
        <v>55</v>
      </c>
      <c r="E17712" t="s">
        <v>204</v>
      </c>
      <c r="F17712">
        <v>-2</v>
      </c>
      <c r="G17712" t="s">
        <v>313</v>
      </c>
      <c r="H17712" t="s">
        <v>314</v>
      </c>
      <c r="I17712" t="s">
        <v>315</v>
      </c>
    </row>
    <row r="17713" spans="1:9" x14ac:dyDescent="0.25">
      <c r="A17713">
        <v>17711</v>
      </c>
      <c r="B17713" t="s">
        <v>19</v>
      </c>
      <c r="C17713">
        <v>2017</v>
      </c>
      <c r="D17713" t="s">
        <v>55</v>
      </c>
      <c r="E17713" t="s">
        <v>204</v>
      </c>
      <c r="F17713">
        <v>0</v>
      </c>
      <c r="G17713" t="s">
        <v>313</v>
      </c>
      <c r="H17713" t="s">
        <v>314</v>
      </c>
      <c r="I17713" t="s">
        <v>315</v>
      </c>
    </row>
    <row r="17714" spans="1:9" x14ac:dyDescent="0.25">
      <c r="A17714">
        <v>17712</v>
      </c>
      <c r="B17714" t="s">
        <v>27</v>
      </c>
      <c r="C17714">
        <v>2017</v>
      </c>
      <c r="D17714" t="s">
        <v>55</v>
      </c>
      <c r="E17714" t="s">
        <v>204</v>
      </c>
      <c r="F17714">
        <v>-1</v>
      </c>
      <c r="G17714" t="s">
        <v>313</v>
      </c>
      <c r="H17714" t="s">
        <v>314</v>
      </c>
      <c r="I17714" t="s">
        <v>315</v>
      </c>
    </row>
    <row r="17715" spans="1:9" x14ac:dyDescent="0.25">
      <c r="A17715">
        <v>17713</v>
      </c>
      <c r="B17715" t="s">
        <v>13</v>
      </c>
      <c r="C17715">
        <v>2017</v>
      </c>
      <c r="D17715" t="s">
        <v>55</v>
      </c>
      <c r="E17715" t="s">
        <v>204</v>
      </c>
      <c r="F17715">
        <v>0</v>
      </c>
      <c r="G17715" t="s">
        <v>313</v>
      </c>
      <c r="H17715" t="s">
        <v>314</v>
      </c>
      <c r="I17715" t="s">
        <v>315</v>
      </c>
    </row>
    <row r="17716" spans="1:9" x14ac:dyDescent="0.25">
      <c r="A17716">
        <v>17714</v>
      </c>
      <c r="B17716" t="s">
        <v>4</v>
      </c>
      <c r="C17716">
        <v>2017</v>
      </c>
      <c r="D17716" t="s">
        <v>55</v>
      </c>
      <c r="E17716" t="s">
        <v>204</v>
      </c>
      <c r="F17716">
        <v>0</v>
      </c>
      <c r="G17716" t="s">
        <v>313</v>
      </c>
      <c r="H17716" t="s">
        <v>314</v>
      </c>
      <c r="I17716" t="s">
        <v>315</v>
      </c>
    </row>
    <row r="17717" spans="1:9" x14ac:dyDescent="0.25">
      <c r="A17717">
        <v>17715</v>
      </c>
      <c r="B17717" t="s">
        <v>6</v>
      </c>
      <c r="C17717">
        <v>2017</v>
      </c>
      <c r="D17717" t="s">
        <v>55</v>
      </c>
      <c r="E17717" t="s">
        <v>204</v>
      </c>
      <c r="F17717">
        <v>-1</v>
      </c>
      <c r="G17717" t="s">
        <v>313</v>
      </c>
      <c r="H17717" t="s">
        <v>314</v>
      </c>
      <c r="I17717" t="s">
        <v>315</v>
      </c>
    </row>
    <row r="17718" spans="1:9" x14ac:dyDescent="0.25">
      <c r="A17718">
        <v>17716</v>
      </c>
      <c r="B17718" t="s">
        <v>9</v>
      </c>
      <c r="C17718">
        <v>2017</v>
      </c>
      <c r="D17718" t="s">
        <v>55</v>
      </c>
      <c r="E17718" t="s">
        <v>204</v>
      </c>
      <c r="F17718">
        <v>-2</v>
      </c>
      <c r="G17718" t="s">
        <v>313</v>
      </c>
      <c r="H17718" t="s">
        <v>314</v>
      </c>
      <c r="I17718" t="s">
        <v>315</v>
      </c>
    </row>
    <row r="17719" spans="1:9" x14ac:dyDescent="0.25">
      <c r="A17719">
        <v>17717</v>
      </c>
      <c r="B17719" t="s">
        <v>10</v>
      </c>
      <c r="C17719">
        <v>2017</v>
      </c>
      <c r="D17719" t="s">
        <v>55</v>
      </c>
      <c r="E17719" t="s">
        <v>204</v>
      </c>
      <c r="F17719">
        <v>-2</v>
      </c>
      <c r="G17719" t="s">
        <v>313</v>
      </c>
      <c r="H17719" t="s">
        <v>314</v>
      </c>
      <c r="I17719" t="s">
        <v>315</v>
      </c>
    </row>
    <row r="17720" spans="1:9" x14ac:dyDescent="0.25">
      <c r="A17720">
        <v>17718</v>
      </c>
      <c r="B17720" t="s">
        <v>3</v>
      </c>
      <c r="C17720">
        <v>2017</v>
      </c>
      <c r="D17720" t="s">
        <v>55</v>
      </c>
      <c r="E17720" t="s">
        <v>204</v>
      </c>
      <c r="F17720">
        <v>0</v>
      </c>
      <c r="G17720" t="s">
        <v>313</v>
      </c>
      <c r="H17720" t="s">
        <v>314</v>
      </c>
      <c r="I17720" t="s">
        <v>315</v>
      </c>
    </row>
    <row r="17721" spans="1:9" x14ac:dyDescent="0.25">
      <c r="A17721">
        <v>17719</v>
      </c>
      <c r="B17721" t="s">
        <v>25</v>
      </c>
      <c r="C17721">
        <v>2017</v>
      </c>
      <c r="D17721" t="s">
        <v>55</v>
      </c>
      <c r="E17721" t="s">
        <v>204</v>
      </c>
      <c r="F17721">
        <v>-1</v>
      </c>
      <c r="G17721" t="s">
        <v>313</v>
      </c>
      <c r="H17721" t="s">
        <v>314</v>
      </c>
      <c r="I17721" t="s">
        <v>315</v>
      </c>
    </row>
    <row r="17722" spans="1:9" x14ac:dyDescent="0.25">
      <c r="A17722">
        <v>17720</v>
      </c>
      <c r="B17722" t="s">
        <v>8</v>
      </c>
      <c r="C17722">
        <v>2017</v>
      </c>
      <c r="D17722" t="s">
        <v>55</v>
      </c>
      <c r="E17722" t="s">
        <v>205</v>
      </c>
      <c r="F17722">
        <v>0</v>
      </c>
      <c r="G17722" t="s">
        <v>316</v>
      </c>
      <c r="H17722" t="s">
        <v>314</v>
      </c>
      <c r="I17722" t="s">
        <v>315</v>
      </c>
    </row>
    <row r="17723" spans="1:9" x14ac:dyDescent="0.25">
      <c r="A17723">
        <v>17721</v>
      </c>
      <c r="B17723" t="s">
        <v>22</v>
      </c>
      <c r="C17723">
        <v>2017</v>
      </c>
      <c r="D17723" t="s">
        <v>55</v>
      </c>
      <c r="E17723" t="s">
        <v>205</v>
      </c>
      <c r="F17723">
        <v>0</v>
      </c>
      <c r="G17723" t="s">
        <v>316</v>
      </c>
      <c r="H17723" t="s">
        <v>314</v>
      </c>
      <c r="I17723" t="s">
        <v>315</v>
      </c>
    </row>
    <row r="17724" spans="1:9" x14ac:dyDescent="0.25">
      <c r="A17724">
        <v>17722</v>
      </c>
      <c r="B17724" t="s">
        <v>15</v>
      </c>
      <c r="C17724">
        <v>2017</v>
      </c>
      <c r="D17724" t="s">
        <v>55</v>
      </c>
      <c r="E17724" t="s">
        <v>205</v>
      </c>
      <c r="F17724">
        <v>0</v>
      </c>
      <c r="G17724" t="s">
        <v>316</v>
      </c>
      <c r="H17724" t="s">
        <v>314</v>
      </c>
      <c r="I17724" t="s">
        <v>315</v>
      </c>
    </row>
    <row r="17725" spans="1:9" x14ac:dyDescent="0.25">
      <c r="A17725">
        <v>17723</v>
      </c>
      <c r="B17725" t="s">
        <v>20</v>
      </c>
      <c r="C17725">
        <v>2017</v>
      </c>
      <c r="D17725" t="s">
        <v>55</v>
      </c>
      <c r="E17725" t="s">
        <v>205</v>
      </c>
      <c r="F17725">
        <v>0</v>
      </c>
      <c r="G17725" t="s">
        <v>316</v>
      </c>
      <c r="H17725" t="s">
        <v>314</v>
      </c>
      <c r="I17725" t="s">
        <v>315</v>
      </c>
    </row>
    <row r="17726" spans="1:9" x14ac:dyDescent="0.25">
      <c r="A17726">
        <v>17724</v>
      </c>
      <c r="B17726" t="s">
        <v>30</v>
      </c>
      <c r="C17726">
        <v>2017</v>
      </c>
      <c r="D17726" t="s">
        <v>55</v>
      </c>
      <c r="E17726" t="s">
        <v>205</v>
      </c>
      <c r="F17726">
        <v>0</v>
      </c>
      <c r="G17726" t="s">
        <v>316</v>
      </c>
      <c r="H17726" t="s">
        <v>314</v>
      </c>
      <c r="I17726" t="s">
        <v>315</v>
      </c>
    </row>
    <row r="17727" spans="1:9" x14ac:dyDescent="0.25">
      <c r="A17727">
        <v>17725</v>
      </c>
      <c r="B17727" t="s">
        <v>21</v>
      </c>
      <c r="C17727">
        <v>2017</v>
      </c>
      <c r="D17727" t="s">
        <v>55</v>
      </c>
      <c r="E17727" t="s">
        <v>205</v>
      </c>
      <c r="F17727">
        <v>0</v>
      </c>
      <c r="G17727" t="s">
        <v>316</v>
      </c>
      <c r="H17727" t="s">
        <v>314</v>
      </c>
      <c r="I17727" t="s">
        <v>315</v>
      </c>
    </row>
    <row r="17728" spans="1:9" x14ac:dyDescent="0.25">
      <c r="A17728">
        <v>17726</v>
      </c>
      <c r="B17728" t="s">
        <v>16</v>
      </c>
      <c r="C17728">
        <v>2017</v>
      </c>
      <c r="D17728" t="s">
        <v>55</v>
      </c>
      <c r="E17728" t="s">
        <v>205</v>
      </c>
      <c r="F17728">
        <v>0</v>
      </c>
      <c r="G17728" t="s">
        <v>316</v>
      </c>
      <c r="H17728" t="s">
        <v>314</v>
      </c>
      <c r="I17728" t="s">
        <v>315</v>
      </c>
    </row>
    <row r="17729" spans="1:9" x14ac:dyDescent="0.25">
      <c r="A17729">
        <v>17727</v>
      </c>
      <c r="B17729" t="s">
        <v>29</v>
      </c>
      <c r="C17729">
        <v>2017</v>
      </c>
      <c r="D17729" t="s">
        <v>55</v>
      </c>
      <c r="E17729" t="s">
        <v>205</v>
      </c>
      <c r="F17729">
        <v>0</v>
      </c>
      <c r="G17729" t="s">
        <v>316</v>
      </c>
      <c r="H17729" t="s">
        <v>314</v>
      </c>
      <c r="I17729" t="s">
        <v>315</v>
      </c>
    </row>
    <row r="17730" spans="1:9" x14ac:dyDescent="0.25">
      <c r="A17730">
        <v>17728</v>
      </c>
      <c r="B17730" t="s">
        <v>31</v>
      </c>
      <c r="C17730">
        <v>2017</v>
      </c>
      <c r="D17730" t="s">
        <v>55</v>
      </c>
      <c r="E17730" t="s">
        <v>205</v>
      </c>
      <c r="F17730">
        <v>0</v>
      </c>
      <c r="G17730" t="s">
        <v>316</v>
      </c>
      <c r="H17730" t="s">
        <v>314</v>
      </c>
      <c r="I17730" t="s">
        <v>315</v>
      </c>
    </row>
    <row r="17731" spans="1:9" x14ac:dyDescent="0.25">
      <c r="A17731">
        <v>17729</v>
      </c>
      <c r="B17731" t="s">
        <v>24</v>
      </c>
      <c r="C17731">
        <v>2017</v>
      </c>
      <c r="D17731" t="s">
        <v>55</v>
      </c>
      <c r="E17731" t="s">
        <v>205</v>
      </c>
      <c r="F17731">
        <v>0</v>
      </c>
      <c r="G17731" t="s">
        <v>316</v>
      </c>
      <c r="H17731" t="s">
        <v>314</v>
      </c>
      <c r="I17731" t="s">
        <v>315</v>
      </c>
    </row>
    <row r="17732" spans="1:9" x14ac:dyDescent="0.25">
      <c r="A17732">
        <v>17730</v>
      </c>
      <c r="B17732" t="s">
        <v>5</v>
      </c>
      <c r="C17732">
        <v>2017</v>
      </c>
      <c r="D17732" t="s">
        <v>55</v>
      </c>
      <c r="E17732" t="s">
        <v>205</v>
      </c>
      <c r="F17732">
        <v>0</v>
      </c>
      <c r="G17732" t="s">
        <v>316</v>
      </c>
      <c r="H17732" t="s">
        <v>314</v>
      </c>
      <c r="I17732" t="s">
        <v>315</v>
      </c>
    </row>
    <row r="17733" spans="1:9" x14ac:dyDescent="0.25">
      <c r="A17733">
        <v>17731</v>
      </c>
      <c r="B17733" t="s">
        <v>26</v>
      </c>
      <c r="C17733">
        <v>2017</v>
      </c>
      <c r="D17733" t="s">
        <v>55</v>
      </c>
      <c r="E17733" t="s">
        <v>205</v>
      </c>
      <c r="F17733">
        <v>0</v>
      </c>
      <c r="G17733" t="s">
        <v>316</v>
      </c>
      <c r="H17733" t="s">
        <v>314</v>
      </c>
      <c r="I17733" t="s">
        <v>315</v>
      </c>
    </row>
    <row r="17734" spans="1:9" x14ac:dyDescent="0.25">
      <c r="A17734">
        <v>17732</v>
      </c>
      <c r="B17734" t="s">
        <v>28</v>
      </c>
      <c r="C17734">
        <v>2017</v>
      </c>
      <c r="D17734" t="s">
        <v>55</v>
      </c>
      <c r="E17734" t="s">
        <v>205</v>
      </c>
      <c r="F17734">
        <v>0</v>
      </c>
      <c r="G17734" t="s">
        <v>316</v>
      </c>
      <c r="H17734" t="s">
        <v>314</v>
      </c>
      <c r="I17734" t="s">
        <v>315</v>
      </c>
    </row>
    <row r="17735" spans="1:9" x14ac:dyDescent="0.25">
      <c r="A17735">
        <v>17733</v>
      </c>
      <c r="B17735" t="s">
        <v>11</v>
      </c>
      <c r="C17735">
        <v>2017</v>
      </c>
      <c r="D17735" t="s">
        <v>55</v>
      </c>
      <c r="E17735" t="s">
        <v>205</v>
      </c>
      <c r="F17735">
        <v>0</v>
      </c>
      <c r="G17735" t="s">
        <v>316</v>
      </c>
      <c r="H17735" t="s">
        <v>314</v>
      </c>
      <c r="I17735" t="s">
        <v>315</v>
      </c>
    </row>
    <row r="17736" spans="1:9" x14ac:dyDescent="0.25">
      <c r="A17736">
        <v>17734</v>
      </c>
      <c r="B17736" t="s">
        <v>12</v>
      </c>
      <c r="C17736">
        <v>2017</v>
      </c>
      <c r="D17736" t="s">
        <v>55</v>
      </c>
      <c r="E17736" t="s">
        <v>205</v>
      </c>
      <c r="F17736">
        <v>0</v>
      </c>
      <c r="G17736" t="s">
        <v>316</v>
      </c>
      <c r="H17736" t="s">
        <v>314</v>
      </c>
      <c r="I17736" t="s">
        <v>315</v>
      </c>
    </row>
    <row r="17737" spans="1:9" x14ac:dyDescent="0.25">
      <c r="A17737">
        <v>17735</v>
      </c>
      <c r="B17737" t="s">
        <v>7</v>
      </c>
      <c r="C17737">
        <v>2017</v>
      </c>
      <c r="D17737" t="s">
        <v>55</v>
      </c>
      <c r="E17737" t="s">
        <v>205</v>
      </c>
      <c r="F17737">
        <v>0</v>
      </c>
      <c r="G17737" t="s">
        <v>316</v>
      </c>
      <c r="H17737" t="s">
        <v>314</v>
      </c>
      <c r="I17737" t="s">
        <v>315</v>
      </c>
    </row>
    <row r="17738" spans="1:9" x14ac:dyDescent="0.25">
      <c r="A17738">
        <v>17736</v>
      </c>
      <c r="B17738" t="s">
        <v>18</v>
      </c>
      <c r="C17738">
        <v>2017</v>
      </c>
      <c r="D17738" t="s">
        <v>55</v>
      </c>
      <c r="E17738" t="s">
        <v>205</v>
      </c>
      <c r="F17738">
        <v>0</v>
      </c>
      <c r="G17738" t="s">
        <v>316</v>
      </c>
      <c r="H17738" t="s">
        <v>314</v>
      </c>
      <c r="I17738" t="s">
        <v>315</v>
      </c>
    </row>
    <row r="17739" spans="1:9" x14ac:dyDescent="0.25">
      <c r="A17739">
        <v>17737</v>
      </c>
      <c r="B17739" t="s">
        <v>23</v>
      </c>
      <c r="C17739">
        <v>2017</v>
      </c>
      <c r="D17739" t="s">
        <v>55</v>
      </c>
      <c r="E17739" t="s">
        <v>205</v>
      </c>
      <c r="F17739">
        <v>0</v>
      </c>
      <c r="G17739" t="s">
        <v>316</v>
      </c>
      <c r="H17739" t="s">
        <v>314</v>
      </c>
      <c r="I17739" t="s">
        <v>315</v>
      </c>
    </row>
    <row r="17740" spans="1:9" x14ac:dyDescent="0.25">
      <c r="A17740">
        <v>17738</v>
      </c>
      <c r="B17740" t="s">
        <v>14</v>
      </c>
      <c r="C17740">
        <v>2017</v>
      </c>
      <c r="D17740" t="s">
        <v>55</v>
      </c>
      <c r="E17740" t="s">
        <v>205</v>
      </c>
      <c r="F17740">
        <v>0</v>
      </c>
      <c r="G17740" t="s">
        <v>316</v>
      </c>
      <c r="H17740" t="s">
        <v>314</v>
      </c>
      <c r="I17740" t="s">
        <v>315</v>
      </c>
    </row>
    <row r="17741" spans="1:9" x14ac:dyDescent="0.25">
      <c r="A17741">
        <v>17739</v>
      </c>
      <c r="B17741" t="s">
        <v>17</v>
      </c>
      <c r="C17741">
        <v>2017</v>
      </c>
      <c r="D17741" t="s">
        <v>55</v>
      </c>
      <c r="E17741" t="s">
        <v>205</v>
      </c>
      <c r="F17741">
        <v>0</v>
      </c>
      <c r="G17741" t="s">
        <v>316</v>
      </c>
      <c r="H17741" t="s">
        <v>314</v>
      </c>
      <c r="I17741" t="s">
        <v>315</v>
      </c>
    </row>
    <row r="17742" spans="1:9" x14ac:dyDescent="0.25">
      <c r="A17742">
        <v>17740</v>
      </c>
      <c r="B17742" t="s">
        <v>19</v>
      </c>
      <c r="C17742">
        <v>2017</v>
      </c>
      <c r="D17742" t="s">
        <v>55</v>
      </c>
      <c r="E17742" t="s">
        <v>205</v>
      </c>
      <c r="F17742">
        <v>0</v>
      </c>
      <c r="G17742" t="s">
        <v>316</v>
      </c>
      <c r="H17742" t="s">
        <v>314</v>
      </c>
      <c r="I17742" t="s">
        <v>315</v>
      </c>
    </row>
    <row r="17743" spans="1:9" x14ac:dyDescent="0.25">
      <c r="A17743">
        <v>17741</v>
      </c>
      <c r="B17743" t="s">
        <v>27</v>
      </c>
      <c r="C17743">
        <v>2017</v>
      </c>
      <c r="D17743" t="s">
        <v>55</v>
      </c>
      <c r="E17743" t="s">
        <v>205</v>
      </c>
      <c r="F17743">
        <v>0</v>
      </c>
      <c r="G17743" t="s">
        <v>316</v>
      </c>
      <c r="H17743" t="s">
        <v>314</v>
      </c>
      <c r="I17743" t="s">
        <v>315</v>
      </c>
    </row>
    <row r="17744" spans="1:9" x14ac:dyDescent="0.25">
      <c r="A17744">
        <v>17742</v>
      </c>
      <c r="B17744" t="s">
        <v>13</v>
      </c>
      <c r="C17744">
        <v>2017</v>
      </c>
      <c r="D17744" t="s">
        <v>55</v>
      </c>
      <c r="E17744" t="s">
        <v>205</v>
      </c>
      <c r="F17744">
        <v>0</v>
      </c>
      <c r="G17744" t="s">
        <v>316</v>
      </c>
      <c r="H17744" t="s">
        <v>314</v>
      </c>
      <c r="I17744" t="s">
        <v>315</v>
      </c>
    </row>
    <row r="17745" spans="1:9" x14ac:dyDescent="0.25">
      <c r="A17745">
        <v>17743</v>
      </c>
      <c r="B17745" t="s">
        <v>4</v>
      </c>
      <c r="C17745">
        <v>2017</v>
      </c>
      <c r="D17745" t="s">
        <v>55</v>
      </c>
      <c r="E17745" t="s">
        <v>205</v>
      </c>
      <c r="F17745">
        <v>0</v>
      </c>
      <c r="G17745" t="s">
        <v>316</v>
      </c>
      <c r="H17745" t="s">
        <v>314</v>
      </c>
      <c r="I17745" t="s">
        <v>315</v>
      </c>
    </row>
    <row r="17746" spans="1:9" x14ac:dyDescent="0.25">
      <c r="A17746">
        <v>17744</v>
      </c>
      <c r="B17746" t="s">
        <v>6</v>
      </c>
      <c r="C17746">
        <v>2017</v>
      </c>
      <c r="D17746" t="s">
        <v>55</v>
      </c>
      <c r="E17746" t="s">
        <v>205</v>
      </c>
      <c r="F17746">
        <v>0</v>
      </c>
      <c r="G17746" t="s">
        <v>316</v>
      </c>
      <c r="H17746" t="s">
        <v>314</v>
      </c>
      <c r="I17746" t="s">
        <v>315</v>
      </c>
    </row>
    <row r="17747" spans="1:9" x14ac:dyDescent="0.25">
      <c r="A17747">
        <v>17745</v>
      </c>
      <c r="B17747" t="s">
        <v>9</v>
      </c>
      <c r="C17747">
        <v>2017</v>
      </c>
      <c r="D17747" t="s">
        <v>55</v>
      </c>
      <c r="E17747" t="s">
        <v>205</v>
      </c>
      <c r="F17747">
        <v>0</v>
      </c>
      <c r="G17747" t="s">
        <v>316</v>
      </c>
      <c r="H17747" t="s">
        <v>314</v>
      </c>
      <c r="I17747" t="s">
        <v>315</v>
      </c>
    </row>
    <row r="17748" spans="1:9" x14ac:dyDescent="0.25">
      <c r="A17748">
        <v>17746</v>
      </c>
      <c r="B17748" t="s">
        <v>10</v>
      </c>
      <c r="C17748">
        <v>2017</v>
      </c>
      <c r="D17748" t="s">
        <v>55</v>
      </c>
      <c r="E17748" t="s">
        <v>205</v>
      </c>
      <c r="F17748">
        <v>0</v>
      </c>
      <c r="G17748" t="s">
        <v>316</v>
      </c>
      <c r="H17748" t="s">
        <v>314</v>
      </c>
      <c r="I17748" t="s">
        <v>315</v>
      </c>
    </row>
    <row r="17749" spans="1:9" x14ac:dyDescent="0.25">
      <c r="A17749">
        <v>17747</v>
      </c>
      <c r="B17749" t="s">
        <v>3</v>
      </c>
      <c r="C17749">
        <v>2017</v>
      </c>
      <c r="D17749" t="s">
        <v>55</v>
      </c>
      <c r="E17749" t="s">
        <v>205</v>
      </c>
      <c r="F17749">
        <v>0</v>
      </c>
      <c r="G17749" t="s">
        <v>316</v>
      </c>
      <c r="H17749" t="s">
        <v>314</v>
      </c>
      <c r="I17749" t="s">
        <v>315</v>
      </c>
    </row>
    <row r="17750" spans="1:9" x14ac:dyDescent="0.25">
      <c r="A17750">
        <v>17748</v>
      </c>
      <c r="B17750" t="s">
        <v>25</v>
      </c>
      <c r="C17750">
        <v>2017</v>
      </c>
      <c r="D17750" t="s">
        <v>55</v>
      </c>
      <c r="E17750" t="s">
        <v>205</v>
      </c>
      <c r="F17750">
        <v>0</v>
      </c>
      <c r="G17750" t="s">
        <v>316</v>
      </c>
      <c r="H17750" t="s">
        <v>314</v>
      </c>
      <c r="I17750" t="s">
        <v>315</v>
      </c>
    </row>
    <row r="17751" spans="1:9" x14ac:dyDescent="0.25">
      <c r="A17751">
        <v>17749</v>
      </c>
      <c r="B17751" t="s">
        <v>8</v>
      </c>
      <c r="C17751">
        <v>2018</v>
      </c>
      <c r="D17751" t="s">
        <v>55</v>
      </c>
      <c r="E17751" t="s">
        <v>312</v>
      </c>
      <c r="F17751">
        <v>1034103</v>
      </c>
      <c r="G17751" t="s">
        <v>313</v>
      </c>
      <c r="H17751" t="s">
        <v>314</v>
      </c>
      <c r="I17751" t="s">
        <v>315</v>
      </c>
    </row>
    <row r="17752" spans="1:9" x14ac:dyDescent="0.25">
      <c r="A17752">
        <v>17750</v>
      </c>
      <c r="B17752" t="s">
        <v>22</v>
      </c>
      <c r="C17752">
        <v>2018</v>
      </c>
      <c r="D17752" t="s">
        <v>55</v>
      </c>
      <c r="E17752" t="s">
        <v>312</v>
      </c>
      <c r="F17752">
        <v>1034103</v>
      </c>
      <c r="G17752" t="s">
        <v>313</v>
      </c>
      <c r="H17752" t="s">
        <v>314</v>
      </c>
      <c r="I17752" t="s">
        <v>315</v>
      </c>
    </row>
    <row r="17753" spans="1:9" x14ac:dyDescent="0.25">
      <c r="A17753">
        <v>17751</v>
      </c>
      <c r="B17753" t="s">
        <v>15</v>
      </c>
      <c r="C17753">
        <v>2018</v>
      </c>
      <c r="D17753" t="s">
        <v>55</v>
      </c>
      <c r="E17753" t="s">
        <v>312</v>
      </c>
      <c r="F17753">
        <v>1020078</v>
      </c>
      <c r="G17753" t="s">
        <v>313</v>
      </c>
      <c r="H17753" t="s">
        <v>314</v>
      </c>
      <c r="I17753" t="s">
        <v>315</v>
      </c>
    </row>
    <row r="17754" spans="1:9" x14ac:dyDescent="0.25">
      <c r="A17754">
        <v>17752</v>
      </c>
      <c r="B17754" t="s">
        <v>20</v>
      </c>
      <c r="C17754">
        <v>2018</v>
      </c>
      <c r="D17754" t="s">
        <v>55</v>
      </c>
      <c r="E17754" t="s">
        <v>312</v>
      </c>
      <c r="F17754">
        <v>1023812</v>
      </c>
      <c r="G17754" t="s">
        <v>313</v>
      </c>
      <c r="H17754" t="s">
        <v>314</v>
      </c>
      <c r="I17754" t="s">
        <v>315</v>
      </c>
    </row>
    <row r="17755" spans="1:9" x14ac:dyDescent="0.25">
      <c r="A17755">
        <v>17753</v>
      </c>
      <c r="B17755" t="s">
        <v>30</v>
      </c>
      <c r="C17755">
        <v>2018</v>
      </c>
      <c r="D17755" t="s">
        <v>55</v>
      </c>
      <c r="E17755" t="s">
        <v>312</v>
      </c>
      <c r="F17755">
        <v>1024047</v>
      </c>
      <c r="G17755" t="s">
        <v>313</v>
      </c>
      <c r="H17755" t="s">
        <v>314</v>
      </c>
      <c r="I17755" t="s">
        <v>315</v>
      </c>
    </row>
    <row r="17756" spans="1:9" x14ac:dyDescent="0.25">
      <c r="A17756">
        <v>17754</v>
      </c>
      <c r="B17756" t="s">
        <v>21</v>
      </c>
      <c r="C17756">
        <v>2018</v>
      </c>
      <c r="D17756" t="s">
        <v>55</v>
      </c>
      <c r="E17756" t="s">
        <v>312</v>
      </c>
      <c r="F17756">
        <v>1022414</v>
      </c>
      <c r="G17756" t="s">
        <v>313</v>
      </c>
      <c r="H17756" t="s">
        <v>314</v>
      </c>
      <c r="I17756" t="s">
        <v>315</v>
      </c>
    </row>
    <row r="17757" spans="1:9" x14ac:dyDescent="0.25">
      <c r="A17757">
        <v>17755</v>
      </c>
      <c r="B17757" t="s">
        <v>16</v>
      </c>
      <c r="C17757">
        <v>2018</v>
      </c>
      <c r="D17757" t="s">
        <v>55</v>
      </c>
      <c r="E17757" t="s">
        <v>312</v>
      </c>
      <c r="F17757">
        <v>1021948</v>
      </c>
      <c r="G17757" t="s">
        <v>313</v>
      </c>
      <c r="H17757" t="s">
        <v>314</v>
      </c>
      <c r="I17757" t="s">
        <v>315</v>
      </c>
    </row>
    <row r="17758" spans="1:9" x14ac:dyDescent="0.25">
      <c r="A17758">
        <v>17756</v>
      </c>
      <c r="B17758" t="s">
        <v>29</v>
      </c>
      <c r="C17758">
        <v>2018</v>
      </c>
      <c r="D17758" t="s">
        <v>55</v>
      </c>
      <c r="E17758" t="s">
        <v>312</v>
      </c>
      <c r="F17758">
        <v>1021403</v>
      </c>
      <c r="G17758" t="s">
        <v>313</v>
      </c>
      <c r="H17758" t="s">
        <v>314</v>
      </c>
      <c r="I17758" t="s">
        <v>315</v>
      </c>
    </row>
    <row r="17759" spans="1:9" x14ac:dyDescent="0.25">
      <c r="A17759">
        <v>17757</v>
      </c>
      <c r="B17759" t="s">
        <v>31</v>
      </c>
      <c r="C17759">
        <v>2018</v>
      </c>
      <c r="D17759" t="s">
        <v>55</v>
      </c>
      <c r="E17759" t="s">
        <v>312</v>
      </c>
      <c r="F17759">
        <v>1016223</v>
      </c>
      <c r="G17759" t="s">
        <v>313</v>
      </c>
      <c r="H17759" t="s">
        <v>314</v>
      </c>
      <c r="I17759" t="s">
        <v>315</v>
      </c>
    </row>
    <row r="17760" spans="1:9" x14ac:dyDescent="0.25">
      <c r="A17760">
        <v>17758</v>
      </c>
      <c r="B17760" t="s">
        <v>24</v>
      </c>
      <c r="C17760">
        <v>2018</v>
      </c>
      <c r="D17760" t="s">
        <v>55</v>
      </c>
      <c r="E17760" t="s">
        <v>312</v>
      </c>
      <c r="F17760">
        <v>1020236</v>
      </c>
      <c r="G17760" t="s">
        <v>313</v>
      </c>
      <c r="H17760" t="s">
        <v>314</v>
      </c>
      <c r="I17760" t="s">
        <v>315</v>
      </c>
    </row>
    <row r="17761" spans="1:9" x14ac:dyDescent="0.25">
      <c r="A17761">
        <v>17759</v>
      </c>
      <c r="B17761" t="s">
        <v>5</v>
      </c>
      <c r="C17761">
        <v>2018</v>
      </c>
      <c r="D17761" t="s">
        <v>55</v>
      </c>
      <c r="E17761" t="s">
        <v>312</v>
      </c>
      <c r="F17761">
        <v>1030420</v>
      </c>
      <c r="G17761" t="s">
        <v>313</v>
      </c>
      <c r="H17761" t="s">
        <v>314</v>
      </c>
      <c r="I17761" t="s">
        <v>315</v>
      </c>
    </row>
    <row r="17762" spans="1:9" x14ac:dyDescent="0.25">
      <c r="A17762">
        <v>17760</v>
      </c>
      <c r="B17762" t="s">
        <v>26</v>
      </c>
      <c r="C17762">
        <v>2018</v>
      </c>
      <c r="D17762" t="s">
        <v>55</v>
      </c>
      <c r="E17762" t="s">
        <v>312</v>
      </c>
      <c r="F17762">
        <v>1036564</v>
      </c>
      <c r="G17762" t="s">
        <v>313</v>
      </c>
      <c r="H17762" t="s">
        <v>314</v>
      </c>
      <c r="I17762" t="s">
        <v>315</v>
      </c>
    </row>
    <row r="17763" spans="1:9" x14ac:dyDescent="0.25">
      <c r="A17763">
        <v>17761</v>
      </c>
      <c r="B17763" t="s">
        <v>28</v>
      </c>
      <c r="C17763">
        <v>2018</v>
      </c>
      <c r="D17763" t="s">
        <v>55</v>
      </c>
      <c r="E17763" t="s">
        <v>312</v>
      </c>
      <c r="F17763">
        <v>1017019</v>
      </c>
      <c r="G17763" t="s">
        <v>313</v>
      </c>
      <c r="H17763" t="s">
        <v>314</v>
      </c>
      <c r="I17763" t="s">
        <v>315</v>
      </c>
    </row>
    <row r="17764" spans="1:9" x14ac:dyDescent="0.25">
      <c r="A17764">
        <v>17762</v>
      </c>
      <c r="B17764" t="s">
        <v>11</v>
      </c>
      <c r="C17764">
        <v>2018</v>
      </c>
      <c r="D17764" t="s">
        <v>55</v>
      </c>
      <c r="E17764" t="s">
        <v>312</v>
      </c>
      <c r="F17764">
        <v>1029210</v>
      </c>
      <c r="G17764" t="s">
        <v>313</v>
      </c>
      <c r="H17764" t="s">
        <v>314</v>
      </c>
      <c r="I17764" t="s">
        <v>315</v>
      </c>
    </row>
    <row r="17765" spans="1:9" x14ac:dyDescent="0.25">
      <c r="A17765">
        <v>17763</v>
      </c>
      <c r="B17765" t="s">
        <v>12</v>
      </c>
      <c r="C17765">
        <v>2018</v>
      </c>
      <c r="D17765" t="s">
        <v>55</v>
      </c>
      <c r="E17765" t="s">
        <v>312</v>
      </c>
      <c r="F17765">
        <v>1023740</v>
      </c>
      <c r="G17765" t="s">
        <v>313</v>
      </c>
      <c r="H17765" t="s">
        <v>314</v>
      </c>
      <c r="I17765" t="s">
        <v>315</v>
      </c>
    </row>
    <row r="17766" spans="1:9" x14ac:dyDescent="0.25">
      <c r="A17766">
        <v>17764</v>
      </c>
      <c r="B17766" t="s">
        <v>7</v>
      </c>
      <c r="C17766">
        <v>2018</v>
      </c>
      <c r="D17766" t="s">
        <v>55</v>
      </c>
      <c r="E17766" t="s">
        <v>312</v>
      </c>
      <c r="F17766">
        <v>1025627</v>
      </c>
      <c r="G17766" t="s">
        <v>313</v>
      </c>
      <c r="H17766" t="s">
        <v>314</v>
      </c>
      <c r="I17766" t="s">
        <v>315</v>
      </c>
    </row>
    <row r="17767" spans="1:9" x14ac:dyDescent="0.25">
      <c r="A17767">
        <v>17765</v>
      </c>
      <c r="B17767" t="s">
        <v>18</v>
      </c>
      <c r="C17767">
        <v>2018</v>
      </c>
      <c r="D17767" t="s">
        <v>55</v>
      </c>
      <c r="E17767" t="s">
        <v>312</v>
      </c>
      <c r="F17767">
        <v>1022605</v>
      </c>
      <c r="G17767" t="s">
        <v>313</v>
      </c>
      <c r="H17767" t="s">
        <v>314</v>
      </c>
      <c r="I17767" t="s">
        <v>315</v>
      </c>
    </row>
    <row r="17768" spans="1:9" x14ac:dyDescent="0.25">
      <c r="A17768">
        <v>17766</v>
      </c>
      <c r="B17768" t="s">
        <v>23</v>
      </c>
      <c r="C17768">
        <v>2018</v>
      </c>
      <c r="D17768" t="s">
        <v>55</v>
      </c>
      <c r="E17768" t="s">
        <v>312</v>
      </c>
      <c r="F17768">
        <v>1018579</v>
      </c>
      <c r="G17768" t="s">
        <v>313</v>
      </c>
      <c r="H17768" t="s">
        <v>314</v>
      </c>
      <c r="I17768" t="s">
        <v>315</v>
      </c>
    </row>
    <row r="17769" spans="1:9" x14ac:dyDescent="0.25">
      <c r="A17769">
        <v>17767</v>
      </c>
      <c r="B17769" t="s">
        <v>14</v>
      </c>
      <c r="C17769">
        <v>2018</v>
      </c>
      <c r="D17769" t="s">
        <v>55</v>
      </c>
      <c r="E17769" t="s">
        <v>312</v>
      </c>
      <c r="F17769">
        <v>1023654</v>
      </c>
      <c r="G17769" t="s">
        <v>313</v>
      </c>
      <c r="H17769" t="s">
        <v>314</v>
      </c>
      <c r="I17769" t="s">
        <v>315</v>
      </c>
    </row>
    <row r="17770" spans="1:9" x14ac:dyDescent="0.25">
      <c r="A17770">
        <v>17768</v>
      </c>
      <c r="B17770" t="s">
        <v>17</v>
      </c>
      <c r="C17770">
        <v>2018</v>
      </c>
      <c r="D17770" t="s">
        <v>55</v>
      </c>
      <c r="E17770" t="s">
        <v>312</v>
      </c>
      <c r="F17770">
        <v>1026814</v>
      </c>
      <c r="G17770" t="s">
        <v>313</v>
      </c>
      <c r="H17770" t="s">
        <v>314</v>
      </c>
      <c r="I17770" t="s">
        <v>315</v>
      </c>
    </row>
    <row r="17771" spans="1:9" x14ac:dyDescent="0.25">
      <c r="A17771">
        <v>17769</v>
      </c>
      <c r="B17771" t="s">
        <v>19</v>
      </c>
      <c r="C17771">
        <v>2018</v>
      </c>
      <c r="D17771" t="s">
        <v>55</v>
      </c>
      <c r="E17771" t="s">
        <v>312</v>
      </c>
      <c r="F17771">
        <v>1022543</v>
      </c>
      <c r="G17771" t="s">
        <v>313</v>
      </c>
      <c r="H17771" t="s">
        <v>314</v>
      </c>
      <c r="I17771" t="s">
        <v>315</v>
      </c>
    </row>
    <row r="17772" spans="1:9" x14ac:dyDescent="0.25">
      <c r="A17772">
        <v>17770</v>
      </c>
      <c r="B17772" t="s">
        <v>27</v>
      </c>
      <c r="C17772">
        <v>2018</v>
      </c>
      <c r="D17772" t="s">
        <v>55</v>
      </c>
      <c r="E17772" t="s">
        <v>312</v>
      </c>
      <c r="F17772">
        <v>1013130</v>
      </c>
      <c r="G17772" t="s">
        <v>313</v>
      </c>
      <c r="H17772" t="s">
        <v>314</v>
      </c>
      <c r="I17772" t="s">
        <v>315</v>
      </c>
    </row>
    <row r="17773" spans="1:9" x14ac:dyDescent="0.25">
      <c r="A17773">
        <v>17771</v>
      </c>
      <c r="B17773" t="s">
        <v>13</v>
      </c>
      <c r="C17773">
        <v>2018</v>
      </c>
      <c r="D17773" t="s">
        <v>55</v>
      </c>
      <c r="E17773" t="s">
        <v>312</v>
      </c>
      <c r="F17773">
        <v>1020495</v>
      </c>
      <c r="G17773" t="s">
        <v>313</v>
      </c>
      <c r="H17773" t="s">
        <v>314</v>
      </c>
      <c r="I17773" t="s">
        <v>315</v>
      </c>
    </row>
    <row r="17774" spans="1:9" x14ac:dyDescent="0.25">
      <c r="A17774">
        <v>17772</v>
      </c>
      <c r="B17774" t="s">
        <v>4</v>
      </c>
      <c r="C17774">
        <v>2018</v>
      </c>
      <c r="D17774" t="s">
        <v>55</v>
      </c>
      <c r="E17774" t="s">
        <v>312</v>
      </c>
      <c r="F17774">
        <v>1016531</v>
      </c>
      <c r="G17774" t="s">
        <v>313</v>
      </c>
      <c r="H17774" t="s">
        <v>314</v>
      </c>
      <c r="I17774" t="s">
        <v>315</v>
      </c>
    </row>
    <row r="17775" spans="1:9" x14ac:dyDescent="0.25">
      <c r="A17775">
        <v>17773</v>
      </c>
      <c r="B17775" t="s">
        <v>6</v>
      </c>
      <c r="C17775">
        <v>2018</v>
      </c>
      <c r="D17775" t="s">
        <v>55</v>
      </c>
      <c r="E17775" t="s">
        <v>312</v>
      </c>
      <c r="F17775">
        <v>1021926</v>
      </c>
      <c r="G17775" t="s">
        <v>313</v>
      </c>
      <c r="H17775" t="s">
        <v>314</v>
      </c>
      <c r="I17775" t="s">
        <v>315</v>
      </c>
    </row>
    <row r="17776" spans="1:9" x14ac:dyDescent="0.25">
      <c r="A17776">
        <v>17774</v>
      </c>
      <c r="B17776" t="s">
        <v>9</v>
      </c>
      <c r="C17776">
        <v>2018</v>
      </c>
      <c r="D17776" t="s">
        <v>55</v>
      </c>
      <c r="E17776" t="s">
        <v>312</v>
      </c>
      <c r="F17776">
        <v>1033743</v>
      </c>
      <c r="G17776" t="s">
        <v>313</v>
      </c>
      <c r="H17776" t="s">
        <v>314</v>
      </c>
      <c r="I17776" t="s">
        <v>315</v>
      </c>
    </row>
    <row r="17777" spans="1:9" x14ac:dyDescent="0.25">
      <c r="A17777">
        <v>17775</v>
      </c>
      <c r="B17777" t="s">
        <v>10</v>
      </c>
      <c r="C17777">
        <v>2018</v>
      </c>
      <c r="D17777" t="s">
        <v>55</v>
      </c>
      <c r="E17777" t="s">
        <v>312</v>
      </c>
      <c r="F17777">
        <v>1023535</v>
      </c>
      <c r="G17777" t="s">
        <v>313</v>
      </c>
      <c r="H17777" t="s">
        <v>314</v>
      </c>
      <c r="I17777" t="s">
        <v>315</v>
      </c>
    </row>
    <row r="17778" spans="1:9" x14ac:dyDescent="0.25">
      <c r="A17778">
        <v>17776</v>
      </c>
      <c r="B17778" t="s">
        <v>3</v>
      </c>
      <c r="C17778">
        <v>2018</v>
      </c>
      <c r="D17778" t="s">
        <v>55</v>
      </c>
      <c r="E17778" t="s">
        <v>312</v>
      </c>
      <c r="F17778">
        <v>1022414</v>
      </c>
      <c r="G17778" t="s">
        <v>313</v>
      </c>
      <c r="H17778" t="s">
        <v>314</v>
      </c>
      <c r="I17778" t="s">
        <v>315</v>
      </c>
    </row>
    <row r="17779" spans="1:9" x14ac:dyDescent="0.25">
      <c r="A17779">
        <v>17777</v>
      </c>
      <c r="B17779" t="s">
        <v>25</v>
      </c>
      <c r="C17779">
        <v>2018</v>
      </c>
      <c r="D17779" t="s">
        <v>55</v>
      </c>
      <c r="E17779" t="s">
        <v>312</v>
      </c>
      <c r="F17779">
        <v>1026411</v>
      </c>
      <c r="G17779" t="s">
        <v>313</v>
      </c>
      <c r="H17779" t="s">
        <v>314</v>
      </c>
      <c r="I17779" t="s">
        <v>315</v>
      </c>
    </row>
    <row r="17780" spans="1:9" x14ac:dyDescent="0.25">
      <c r="A17780">
        <v>17778</v>
      </c>
      <c r="B17780" t="s">
        <v>8</v>
      </c>
      <c r="C17780">
        <v>2018</v>
      </c>
      <c r="D17780" t="s">
        <v>55</v>
      </c>
      <c r="E17780" t="s">
        <v>64</v>
      </c>
      <c r="F17780">
        <v>1034104.1</v>
      </c>
      <c r="G17780" t="s">
        <v>313</v>
      </c>
      <c r="H17780" t="s">
        <v>314</v>
      </c>
      <c r="I17780" t="s">
        <v>315</v>
      </c>
    </row>
    <row r="17781" spans="1:9" x14ac:dyDescent="0.25">
      <c r="A17781">
        <v>17779</v>
      </c>
      <c r="B17781" t="s">
        <v>22</v>
      </c>
      <c r="C17781">
        <v>2018</v>
      </c>
      <c r="D17781" t="s">
        <v>55</v>
      </c>
      <c r="E17781" t="s">
        <v>64</v>
      </c>
      <c r="F17781">
        <v>1034104.1</v>
      </c>
      <c r="G17781" t="s">
        <v>313</v>
      </c>
      <c r="H17781" t="s">
        <v>314</v>
      </c>
      <c r="I17781" t="s">
        <v>315</v>
      </c>
    </row>
    <row r="17782" spans="1:9" x14ac:dyDescent="0.25">
      <c r="A17782">
        <v>17780</v>
      </c>
      <c r="B17782" t="s">
        <v>15</v>
      </c>
      <c r="C17782">
        <v>2018</v>
      </c>
      <c r="D17782" t="s">
        <v>55</v>
      </c>
      <c r="E17782" t="s">
        <v>64</v>
      </c>
      <c r="F17782">
        <v>1020076.1</v>
      </c>
      <c r="G17782" t="s">
        <v>313</v>
      </c>
      <c r="H17782" t="s">
        <v>314</v>
      </c>
      <c r="I17782" t="s">
        <v>315</v>
      </c>
    </row>
    <row r="17783" spans="1:9" x14ac:dyDescent="0.25">
      <c r="A17783">
        <v>17781</v>
      </c>
      <c r="B17783" t="s">
        <v>20</v>
      </c>
      <c r="C17783">
        <v>2018</v>
      </c>
      <c r="D17783" t="s">
        <v>55</v>
      </c>
      <c r="E17783" t="s">
        <v>64</v>
      </c>
      <c r="F17783">
        <v>1023810.1</v>
      </c>
      <c r="G17783" t="s">
        <v>313</v>
      </c>
      <c r="H17783" t="s">
        <v>314</v>
      </c>
      <c r="I17783" t="s">
        <v>315</v>
      </c>
    </row>
    <row r="17784" spans="1:9" x14ac:dyDescent="0.25">
      <c r="A17784">
        <v>17782</v>
      </c>
      <c r="B17784" t="s">
        <v>30</v>
      </c>
      <c r="C17784">
        <v>2018</v>
      </c>
      <c r="D17784" t="s">
        <v>55</v>
      </c>
      <c r="E17784" t="s">
        <v>64</v>
      </c>
      <c r="F17784">
        <v>1024045.1</v>
      </c>
      <c r="G17784" t="s">
        <v>313</v>
      </c>
      <c r="H17784" t="s">
        <v>314</v>
      </c>
      <c r="I17784" t="s">
        <v>315</v>
      </c>
    </row>
    <row r="17785" spans="1:9" x14ac:dyDescent="0.25">
      <c r="A17785">
        <v>17783</v>
      </c>
      <c r="B17785" t="s">
        <v>21</v>
      </c>
      <c r="C17785">
        <v>2018</v>
      </c>
      <c r="D17785" t="s">
        <v>55</v>
      </c>
      <c r="E17785" t="s">
        <v>64</v>
      </c>
      <c r="F17785">
        <v>1022412.6</v>
      </c>
      <c r="G17785" t="s">
        <v>313</v>
      </c>
      <c r="H17785" t="s">
        <v>314</v>
      </c>
      <c r="I17785" t="s">
        <v>315</v>
      </c>
    </row>
    <row r="17786" spans="1:9" x14ac:dyDescent="0.25">
      <c r="A17786">
        <v>17784</v>
      </c>
      <c r="B17786" t="s">
        <v>16</v>
      </c>
      <c r="C17786">
        <v>2018</v>
      </c>
      <c r="D17786" t="s">
        <v>55</v>
      </c>
      <c r="E17786" t="s">
        <v>64</v>
      </c>
      <c r="F17786">
        <v>1021948.6</v>
      </c>
      <c r="G17786" t="s">
        <v>313</v>
      </c>
      <c r="H17786" t="s">
        <v>314</v>
      </c>
      <c r="I17786" t="s">
        <v>315</v>
      </c>
    </row>
    <row r="17787" spans="1:9" x14ac:dyDescent="0.25">
      <c r="A17787">
        <v>17785</v>
      </c>
      <c r="B17787" t="s">
        <v>29</v>
      </c>
      <c r="C17787">
        <v>2018</v>
      </c>
      <c r="D17787" t="s">
        <v>55</v>
      </c>
      <c r="E17787" t="s">
        <v>64</v>
      </c>
      <c r="F17787">
        <v>1021401.1</v>
      </c>
      <c r="G17787" t="s">
        <v>313</v>
      </c>
      <c r="H17787" t="s">
        <v>314</v>
      </c>
      <c r="I17787" t="s">
        <v>315</v>
      </c>
    </row>
    <row r="17788" spans="1:9" x14ac:dyDescent="0.25">
      <c r="A17788">
        <v>17786</v>
      </c>
      <c r="B17788" t="s">
        <v>31</v>
      </c>
      <c r="C17788">
        <v>2018</v>
      </c>
      <c r="D17788" t="s">
        <v>55</v>
      </c>
      <c r="E17788" t="s">
        <v>64</v>
      </c>
      <c r="F17788">
        <v>1016222.6</v>
      </c>
      <c r="G17788" t="s">
        <v>313</v>
      </c>
      <c r="H17788" t="s">
        <v>314</v>
      </c>
      <c r="I17788" t="s">
        <v>315</v>
      </c>
    </row>
    <row r="17789" spans="1:9" x14ac:dyDescent="0.25">
      <c r="A17789">
        <v>17787</v>
      </c>
      <c r="B17789" t="s">
        <v>24</v>
      </c>
      <c r="C17789">
        <v>2018</v>
      </c>
      <c r="D17789" t="s">
        <v>55</v>
      </c>
      <c r="E17789" t="s">
        <v>64</v>
      </c>
      <c r="F17789">
        <v>1020234.1</v>
      </c>
      <c r="G17789" t="s">
        <v>313</v>
      </c>
      <c r="H17789" t="s">
        <v>314</v>
      </c>
      <c r="I17789" t="s">
        <v>315</v>
      </c>
    </row>
    <row r="17790" spans="1:9" x14ac:dyDescent="0.25">
      <c r="A17790">
        <v>17788</v>
      </c>
      <c r="B17790" t="s">
        <v>5</v>
      </c>
      <c r="C17790">
        <v>2018</v>
      </c>
      <c r="D17790" t="s">
        <v>55</v>
      </c>
      <c r="E17790" t="s">
        <v>64</v>
      </c>
      <c r="F17790">
        <v>1030421.1</v>
      </c>
      <c r="G17790" t="s">
        <v>313</v>
      </c>
      <c r="H17790" t="s">
        <v>314</v>
      </c>
      <c r="I17790" t="s">
        <v>315</v>
      </c>
    </row>
    <row r="17791" spans="1:9" x14ac:dyDescent="0.25">
      <c r="A17791">
        <v>17789</v>
      </c>
      <c r="B17791" t="s">
        <v>26</v>
      </c>
      <c r="C17791">
        <v>2018</v>
      </c>
      <c r="D17791" t="s">
        <v>55</v>
      </c>
      <c r="E17791" t="s">
        <v>64</v>
      </c>
      <c r="F17791">
        <v>1036564.6</v>
      </c>
      <c r="G17791" t="s">
        <v>313</v>
      </c>
      <c r="H17791" t="s">
        <v>314</v>
      </c>
      <c r="I17791" t="s">
        <v>315</v>
      </c>
    </row>
    <row r="17792" spans="1:9" x14ac:dyDescent="0.25">
      <c r="A17792">
        <v>17790</v>
      </c>
      <c r="B17792" t="s">
        <v>28</v>
      </c>
      <c r="C17792">
        <v>2018</v>
      </c>
      <c r="D17792" t="s">
        <v>55</v>
      </c>
      <c r="E17792" t="s">
        <v>64</v>
      </c>
      <c r="F17792">
        <v>1017020.1</v>
      </c>
      <c r="G17792" t="s">
        <v>313</v>
      </c>
      <c r="H17792" t="s">
        <v>314</v>
      </c>
      <c r="I17792" t="s">
        <v>315</v>
      </c>
    </row>
    <row r="17793" spans="1:9" x14ac:dyDescent="0.25">
      <c r="A17793">
        <v>17791</v>
      </c>
      <c r="B17793" t="s">
        <v>11</v>
      </c>
      <c r="C17793">
        <v>2018</v>
      </c>
      <c r="D17793" t="s">
        <v>55</v>
      </c>
      <c r="E17793" t="s">
        <v>64</v>
      </c>
      <c r="F17793">
        <v>1029211.6</v>
      </c>
      <c r="G17793" t="s">
        <v>313</v>
      </c>
      <c r="H17793" t="s">
        <v>314</v>
      </c>
      <c r="I17793" t="s">
        <v>315</v>
      </c>
    </row>
    <row r="17794" spans="1:9" x14ac:dyDescent="0.25">
      <c r="A17794">
        <v>17792</v>
      </c>
      <c r="B17794" t="s">
        <v>12</v>
      </c>
      <c r="C17794">
        <v>2018</v>
      </c>
      <c r="D17794" t="s">
        <v>55</v>
      </c>
      <c r="E17794" t="s">
        <v>64</v>
      </c>
      <c r="F17794">
        <v>1023741.1</v>
      </c>
      <c r="G17794" t="s">
        <v>313</v>
      </c>
      <c r="H17794" t="s">
        <v>314</v>
      </c>
      <c r="I17794" t="s">
        <v>315</v>
      </c>
    </row>
    <row r="17795" spans="1:9" x14ac:dyDescent="0.25">
      <c r="A17795">
        <v>17793</v>
      </c>
      <c r="B17795" t="s">
        <v>7</v>
      </c>
      <c r="C17795">
        <v>2018</v>
      </c>
      <c r="D17795" t="s">
        <v>55</v>
      </c>
      <c r="E17795" t="s">
        <v>64</v>
      </c>
      <c r="F17795">
        <v>1025627.1</v>
      </c>
      <c r="G17795" t="s">
        <v>313</v>
      </c>
      <c r="H17795" t="s">
        <v>314</v>
      </c>
      <c r="I17795" t="s">
        <v>315</v>
      </c>
    </row>
    <row r="17796" spans="1:9" x14ac:dyDescent="0.25">
      <c r="A17796">
        <v>17794</v>
      </c>
      <c r="B17796" t="s">
        <v>18</v>
      </c>
      <c r="C17796">
        <v>2018</v>
      </c>
      <c r="D17796" t="s">
        <v>55</v>
      </c>
      <c r="E17796" t="s">
        <v>64</v>
      </c>
      <c r="F17796">
        <v>1022605.1</v>
      </c>
      <c r="G17796" t="s">
        <v>313</v>
      </c>
      <c r="H17796" t="s">
        <v>314</v>
      </c>
      <c r="I17796" t="s">
        <v>315</v>
      </c>
    </row>
    <row r="17797" spans="1:9" x14ac:dyDescent="0.25">
      <c r="A17797">
        <v>17795</v>
      </c>
      <c r="B17797" t="s">
        <v>23</v>
      </c>
      <c r="C17797">
        <v>2018</v>
      </c>
      <c r="D17797" t="s">
        <v>55</v>
      </c>
      <c r="E17797" t="s">
        <v>64</v>
      </c>
      <c r="F17797">
        <v>1018578.6</v>
      </c>
      <c r="G17797" t="s">
        <v>313</v>
      </c>
      <c r="H17797" t="s">
        <v>314</v>
      </c>
      <c r="I17797" t="s">
        <v>315</v>
      </c>
    </row>
    <row r="17798" spans="1:9" x14ac:dyDescent="0.25">
      <c r="A17798">
        <v>17796</v>
      </c>
      <c r="B17798" t="s">
        <v>14</v>
      </c>
      <c r="C17798">
        <v>2018</v>
      </c>
      <c r="D17798" t="s">
        <v>55</v>
      </c>
      <c r="E17798" t="s">
        <v>64</v>
      </c>
      <c r="F17798">
        <v>1023654.1</v>
      </c>
      <c r="G17798" t="s">
        <v>313</v>
      </c>
      <c r="H17798" t="s">
        <v>314</v>
      </c>
      <c r="I17798" t="s">
        <v>315</v>
      </c>
    </row>
    <row r="17799" spans="1:9" x14ac:dyDescent="0.25">
      <c r="A17799">
        <v>17797</v>
      </c>
      <c r="B17799" t="s">
        <v>17</v>
      </c>
      <c r="C17799">
        <v>2018</v>
      </c>
      <c r="D17799" t="s">
        <v>55</v>
      </c>
      <c r="E17799" t="s">
        <v>64</v>
      </c>
      <c r="F17799">
        <v>1026815.1</v>
      </c>
      <c r="G17799" t="s">
        <v>313</v>
      </c>
      <c r="H17799" t="s">
        <v>314</v>
      </c>
      <c r="I17799" t="s">
        <v>315</v>
      </c>
    </row>
    <row r="17800" spans="1:9" x14ac:dyDescent="0.25">
      <c r="A17800">
        <v>17798</v>
      </c>
      <c r="B17800" t="s">
        <v>19</v>
      </c>
      <c r="C17800">
        <v>2018</v>
      </c>
      <c r="D17800" t="s">
        <v>55</v>
      </c>
      <c r="E17800" t="s">
        <v>64</v>
      </c>
      <c r="F17800">
        <v>1022540.6</v>
      </c>
      <c r="G17800" t="s">
        <v>313</v>
      </c>
      <c r="H17800" t="s">
        <v>314</v>
      </c>
      <c r="I17800" t="s">
        <v>315</v>
      </c>
    </row>
    <row r="17801" spans="1:9" x14ac:dyDescent="0.25">
      <c r="A17801">
        <v>17799</v>
      </c>
      <c r="B17801" t="s">
        <v>27</v>
      </c>
      <c r="C17801">
        <v>2018</v>
      </c>
      <c r="D17801" t="s">
        <v>55</v>
      </c>
      <c r="E17801" t="s">
        <v>64</v>
      </c>
      <c r="F17801">
        <v>1013130.6</v>
      </c>
      <c r="G17801" t="s">
        <v>313</v>
      </c>
      <c r="H17801" t="s">
        <v>314</v>
      </c>
      <c r="I17801" t="s">
        <v>315</v>
      </c>
    </row>
    <row r="17802" spans="1:9" x14ac:dyDescent="0.25">
      <c r="A17802">
        <v>17800</v>
      </c>
      <c r="B17802" t="s">
        <v>13</v>
      </c>
      <c r="C17802">
        <v>2018</v>
      </c>
      <c r="D17802" t="s">
        <v>55</v>
      </c>
      <c r="E17802" t="s">
        <v>64</v>
      </c>
      <c r="F17802">
        <v>1020495.6</v>
      </c>
      <c r="G17802" t="s">
        <v>313</v>
      </c>
      <c r="H17802" t="s">
        <v>314</v>
      </c>
      <c r="I17802" t="s">
        <v>315</v>
      </c>
    </row>
    <row r="17803" spans="1:9" x14ac:dyDescent="0.25">
      <c r="A17803">
        <v>17801</v>
      </c>
      <c r="B17803" t="s">
        <v>4</v>
      </c>
      <c r="C17803">
        <v>2018</v>
      </c>
      <c r="D17803" t="s">
        <v>55</v>
      </c>
      <c r="E17803" t="s">
        <v>64</v>
      </c>
      <c r="F17803">
        <v>1016532.1</v>
      </c>
      <c r="G17803" t="s">
        <v>313</v>
      </c>
      <c r="H17803" t="s">
        <v>314</v>
      </c>
      <c r="I17803" t="s">
        <v>315</v>
      </c>
    </row>
    <row r="17804" spans="1:9" x14ac:dyDescent="0.25">
      <c r="A17804">
        <v>17802</v>
      </c>
      <c r="B17804" t="s">
        <v>6</v>
      </c>
      <c r="C17804">
        <v>2018</v>
      </c>
      <c r="D17804" t="s">
        <v>55</v>
      </c>
      <c r="E17804" t="s">
        <v>64</v>
      </c>
      <c r="F17804">
        <v>1021924.1</v>
      </c>
      <c r="G17804" t="s">
        <v>313</v>
      </c>
      <c r="H17804" t="s">
        <v>314</v>
      </c>
      <c r="I17804" t="s">
        <v>315</v>
      </c>
    </row>
    <row r="17805" spans="1:9" x14ac:dyDescent="0.25">
      <c r="A17805">
        <v>17803</v>
      </c>
      <c r="B17805" t="s">
        <v>9</v>
      </c>
      <c r="C17805">
        <v>2018</v>
      </c>
      <c r="D17805" t="s">
        <v>55</v>
      </c>
      <c r="E17805" t="s">
        <v>64</v>
      </c>
      <c r="F17805">
        <v>1033743.6</v>
      </c>
      <c r="G17805" t="s">
        <v>313</v>
      </c>
      <c r="H17805" t="s">
        <v>314</v>
      </c>
      <c r="I17805" t="s">
        <v>315</v>
      </c>
    </row>
    <row r="17806" spans="1:9" x14ac:dyDescent="0.25">
      <c r="A17806">
        <v>17804</v>
      </c>
      <c r="B17806" t="s">
        <v>10</v>
      </c>
      <c r="C17806">
        <v>2018</v>
      </c>
      <c r="D17806" t="s">
        <v>55</v>
      </c>
      <c r="E17806" t="s">
        <v>64</v>
      </c>
      <c r="F17806">
        <v>1023536.1</v>
      </c>
      <c r="G17806" t="s">
        <v>313</v>
      </c>
      <c r="H17806" t="s">
        <v>314</v>
      </c>
      <c r="I17806" t="s">
        <v>315</v>
      </c>
    </row>
    <row r="17807" spans="1:9" x14ac:dyDescent="0.25">
      <c r="A17807">
        <v>17805</v>
      </c>
      <c r="B17807" t="s">
        <v>3</v>
      </c>
      <c r="C17807">
        <v>2018</v>
      </c>
      <c r="D17807" t="s">
        <v>55</v>
      </c>
      <c r="E17807" t="s">
        <v>64</v>
      </c>
      <c r="F17807">
        <v>1022415.1</v>
      </c>
      <c r="G17807" t="s">
        <v>313</v>
      </c>
      <c r="H17807" t="s">
        <v>314</v>
      </c>
      <c r="I17807" t="s">
        <v>315</v>
      </c>
    </row>
    <row r="17808" spans="1:9" x14ac:dyDescent="0.25">
      <c r="A17808">
        <v>17806</v>
      </c>
      <c r="B17808" t="s">
        <v>25</v>
      </c>
      <c r="C17808">
        <v>2018</v>
      </c>
      <c r="D17808" t="s">
        <v>55</v>
      </c>
      <c r="E17808" t="s">
        <v>64</v>
      </c>
      <c r="F17808">
        <v>1026412.1</v>
      </c>
      <c r="G17808" t="s">
        <v>313</v>
      </c>
      <c r="H17808" t="s">
        <v>314</v>
      </c>
      <c r="I17808" t="s">
        <v>315</v>
      </c>
    </row>
    <row r="17809" spans="1:9" x14ac:dyDescent="0.25">
      <c r="A17809">
        <v>17807</v>
      </c>
      <c r="B17809" t="s">
        <v>8</v>
      </c>
      <c r="C17809">
        <v>2018</v>
      </c>
      <c r="D17809" t="s">
        <v>55</v>
      </c>
      <c r="E17809" t="s">
        <v>204</v>
      </c>
      <c r="F17809">
        <v>-1.1000000000000001</v>
      </c>
      <c r="G17809" t="s">
        <v>313</v>
      </c>
      <c r="H17809" t="s">
        <v>314</v>
      </c>
      <c r="I17809" t="s">
        <v>315</v>
      </c>
    </row>
    <row r="17810" spans="1:9" x14ac:dyDescent="0.25">
      <c r="A17810">
        <v>17808</v>
      </c>
      <c r="B17810" t="s">
        <v>22</v>
      </c>
      <c r="C17810">
        <v>2018</v>
      </c>
      <c r="D17810" t="s">
        <v>55</v>
      </c>
      <c r="E17810" t="s">
        <v>204</v>
      </c>
      <c r="F17810">
        <v>-1.1000000000000001</v>
      </c>
      <c r="G17810" t="s">
        <v>313</v>
      </c>
      <c r="H17810" t="s">
        <v>314</v>
      </c>
      <c r="I17810" t="s">
        <v>315</v>
      </c>
    </row>
    <row r="17811" spans="1:9" x14ac:dyDescent="0.25">
      <c r="A17811">
        <v>17809</v>
      </c>
      <c r="B17811" t="s">
        <v>15</v>
      </c>
      <c r="C17811">
        <v>2018</v>
      </c>
      <c r="D17811" t="s">
        <v>55</v>
      </c>
      <c r="E17811" t="s">
        <v>204</v>
      </c>
      <c r="F17811">
        <v>1.9</v>
      </c>
      <c r="G17811" t="s">
        <v>313</v>
      </c>
      <c r="H17811" t="s">
        <v>314</v>
      </c>
      <c r="I17811" t="s">
        <v>315</v>
      </c>
    </row>
    <row r="17812" spans="1:9" x14ac:dyDescent="0.25">
      <c r="A17812">
        <v>17810</v>
      </c>
      <c r="B17812" t="s">
        <v>20</v>
      </c>
      <c r="C17812">
        <v>2018</v>
      </c>
      <c r="D17812" t="s">
        <v>55</v>
      </c>
      <c r="E17812" t="s">
        <v>204</v>
      </c>
      <c r="F17812">
        <v>1.9</v>
      </c>
      <c r="G17812" t="s">
        <v>313</v>
      </c>
      <c r="H17812" t="s">
        <v>314</v>
      </c>
      <c r="I17812" t="s">
        <v>315</v>
      </c>
    </row>
    <row r="17813" spans="1:9" x14ac:dyDescent="0.25">
      <c r="A17813">
        <v>17811</v>
      </c>
      <c r="B17813" t="s">
        <v>30</v>
      </c>
      <c r="C17813">
        <v>2018</v>
      </c>
      <c r="D17813" t="s">
        <v>55</v>
      </c>
      <c r="E17813" t="s">
        <v>204</v>
      </c>
      <c r="F17813">
        <v>1.9</v>
      </c>
      <c r="G17813" t="s">
        <v>313</v>
      </c>
      <c r="H17813" t="s">
        <v>314</v>
      </c>
      <c r="I17813" t="s">
        <v>315</v>
      </c>
    </row>
    <row r="17814" spans="1:9" x14ac:dyDescent="0.25">
      <c r="A17814">
        <v>17812</v>
      </c>
      <c r="B17814" t="s">
        <v>21</v>
      </c>
      <c r="C17814">
        <v>2018</v>
      </c>
      <c r="D17814" t="s">
        <v>55</v>
      </c>
      <c r="E17814" t="s">
        <v>204</v>
      </c>
      <c r="F17814">
        <v>1.4</v>
      </c>
      <c r="G17814" t="s">
        <v>313</v>
      </c>
      <c r="H17814" t="s">
        <v>314</v>
      </c>
      <c r="I17814" t="s">
        <v>315</v>
      </c>
    </row>
    <row r="17815" spans="1:9" x14ac:dyDescent="0.25">
      <c r="A17815">
        <v>17813</v>
      </c>
      <c r="B17815" t="s">
        <v>16</v>
      </c>
      <c r="C17815">
        <v>2018</v>
      </c>
      <c r="D17815" t="s">
        <v>55</v>
      </c>
      <c r="E17815" t="s">
        <v>204</v>
      </c>
      <c r="F17815">
        <v>-0.6</v>
      </c>
      <c r="G17815" t="s">
        <v>313</v>
      </c>
      <c r="H17815" t="s">
        <v>314</v>
      </c>
      <c r="I17815" t="s">
        <v>315</v>
      </c>
    </row>
    <row r="17816" spans="1:9" x14ac:dyDescent="0.25">
      <c r="A17816">
        <v>17814</v>
      </c>
      <c r="B17816" t="s">
        <v>29</v>
      </c>
      <c r="C17816">
        <v>2018</v>
      </c>
      <c r="D17816" t="s">
        <v>55</v>
      </c>
      <c r="E17816" t="s">
        <v>204</v>
      </c>
      <c r="F17816">
        <v>1.9</v>
      </c>
      <c r="G17816" t="s">
        <v>313</v>
      </c>
      <c r="H17816" t="s">
        <v>314</v>
      </c>
      <c r="I17816" t="s">
        <v>315</v>
      </c>
    </row>
    <row r="17817" spans="1:9" x14ac:dyDescent="0.25">
      <c r="A17817">
        <v>17815</v>
      </c>
      <c r="B17817" t="s">
        <v>31</v>
      </c>
      <c r="C17817">
        <v>2018</v>
      </c>
      <c r="D17817" t="s">
        <v>55</v>
      </c>
      <c r="E17817" t="s">
        <v>204</v>
      </c>
      <c r="F17817">
        <v>0.4</v>
      </c>
      <c r="G17817" t="s">
        <v>313</v>
      </c>
      <c r="H17817" t="s">
        <v>314</v>
      </c>
      <c r="I17817" t="s">
        <v>315</v>
      </c>
    </row>
    <row r="17818" spans="1:9" x14ac:dyDescent="0.25">
      <c r="A17818">
        <v>17816</v>
      </c>
      <c r="B17818" t="s">
        <v>24</v>
      </c>
      <c r="C17818">
        <v>2018</v>
      </c>
      <c r="D17818" t="s">
        <v>55</v>
      </c>
      <c r="E17818" t="s">
        <v>204</v>
      </c>
      <c r="F17818">
        <v>1.9</v>
      </c>
      <c r="G17818" t="s">
        <v>313</v>
      </c>
      <c r="H17818" t="s">
        <v>314</v>
      </c>
      <c r="I17818" t="s">
        <v>315</v>
      </c>
    </row>
    <row r="17819" spans="1:9" x14ac:dyDescent="0.25">
      <c r="A17819">
        <v>17817</v>
      </c>
      <c r="B17819" t="s">
        <v>5</v>
      </c>
      <c r="C17819">
        <v>2018</v>
      </c>
      <c r="D17819" t="s">
        <v>55</v>
      </c>
      <c r="E17819" t="s">
        <v>204</v>
      </c>
      <c r="F17819">
        <v>-1.1000000000000001</v>
      </c>
      <c r="G17819" t="s">
        <v>313</v>
      </c>
      <c r="H17819" t="s">
        <v>314</v>
      </c>
      <c r="I17819" t="s">
        <v>315</v>
      </c>
    </row>
    <row r="17820" spans="1:9" x14ac:dyDescent="0.25">
      <c r="A17820">
        <v>17818</v>
      </c>
      <c r="B17820" t="s">
        <v>26</v>
      </c>
      <c r="C17820">
        <v>2018</v>
      </c>
      <c r="D17820" t="s">
        <v>55</v>
      </c>
      <c r="E17820" t="s">
        <v>204</v>
      </c>
      <c r="F17820">
        <v>-0.6</v>
      </c>
      <c r="G17820" t="s">
        <v>313</v>
      </c>
      <c r="H17820" t="s">
        <v>314</v>
      </c>
      <c r="I17820" t="s">
        <v>315</v>
      </c>
    </row>
    <row r="17821" spans="1:9" x14ac:dyDescent="0.25">
      <c r="A17821">
        <v>17819</v>
      </c>
      <c r="B17821" t="s">
        <v>28</v>
      </c>
      <c r="C17821">
        <v>2018</v>
      </c>
      <c r="D17821" t="s">
        <v>55</v>
      </c>
      <c r="E17821" t="s">
        <v>204</v>
      </c>
      <c r="F17821">
        <v>-1.1000000000000001</v>
      </c>
      <c r="G17821" t="s">
        <v>313</v>
      </c>
      <c r="H17821" t="s">
        <v>314</v>
      </c>
      <c r="I17821" t="s">
        <v>315</v>
      </c>
    </row>
    <row r="17822" spans="1:9" x14ac:dyDescent="0.25">
      <c r="A17822">
        <v>17820</v>
      </c>
      <c r="B17822" t="s">
        <v>11</v>
      </c>
      <c r="C17822">
        <v>2018</v>
      </c>
      <c r="D17822" t="s">
        <v>55</v>
      </c>
      <c r="E17822" t="s">
        <v>204</v>
      </c>
      <c r="F17822">
        <v>-1.6</v>
      </c>
      <c r="G17822" t="s">
        <v>313</v>
      </c>
      <c r="H17822" t="s">
        <v>314</v>
      </c>
      <c r="I17822" t="s">
        <v>315</v>
      </c>
    </row>
    <row r="17823" spans="1:9" x14ac:dyDescent="0.25">
      <c r="A17823">
        <v>17821</v>
      </c>
      <c r="B17823" t="s">
        <v>12</v>
      </c>
      <c r="C17823">
        <v>2018</v>
      </c>
      <c r="D17823" t="s">
        <v>55</v>
      </c>
      <c r="E17823" t="s">
        <v>204</v>
      </c>
      <c r="F17823">
        <v>-1.1000000000000001</v>
      </c>
      <c r="G17823" t="s">
        <v>313</v>
      </c>
      <c r="H17823" t="s">
        <v>314</v>
      </c>
      <c r="I17823" t="s">
        <v>315</v>
      </c>
    </row>
    <row r="17824" spans="1:9" x14ac:dyDescent="0.25">
      <c r="A17824">
        <v>17822</v>
      </c>
      <c r="B17824" t="s">
        <v>7</v>
      </c>
      <c r="C17824">
        <v>2018</v>
      </c>
      <c r="D17824" t="s">
        <v>55</v>
      </c>
      <c r="E17824" t="s">
        <v>204</v>
      </c>
      <c r="F17824">
        <v>-0.1</v>
      </c>
      <c r="G17824" t="s">
        <v>313</v>
      </c>
      <c r="H17824" t="s">
        <v>314</v>
      </c>
      <c r="I17824" t="s">
        <v>315</v>
      </c>
    </row>
    <row r="17825" spans="1:9" x14ac:dyDescent="0.25">
      <c r="A17825">
        <v>17823</v>
      </c>
      <c r="B17825" t="s">
        <v>18</v>
      </c>
      <c r="C17825">
        <v>2018</v>
      </c>
      <c r="D17825" t="s">
        <v>55</v>
      </c>
      <c r="E17825" t="s">
        <v>204</v>
      </c>
      <c r="F17825">
        <v>-0.1</v>
      </c>
      <c r="G17825" t="s">
        <v>313</v>
      </c>
      <c r="H17825" t="s">
        <v>314</v>
      </c>
      <c r="I17825" t="s">
        <v>315</v>
      </c>
    </row>
    <row r="17826" spans="1:9" x14ac:dyDescent="0.25">
      <c r="A17826">
        <v>17824</v>
      </c>
      <c r="B17826" t="s">
        <v>23</v>
      </c>
      <c r="C17826">
        <v>2018</v>
      </c>
      <c r="D17826" t="s">
        <v>55</v>
      </c>
      <c r="E17826" t="s">
        <v>204</v>
      </c>
      <c r="F17826">
        <v>0.4</v>
      </c>
      <c r="G17826" t="s">
        <v>313</v>
      </c>
      <c r="H17826" t="s">
        <v>314</v>
      </c>
      <c r="I17826" t="s">
        <v>315</v>
      </c>
    </row>
    <row r="17827" spans="1:9" x14ac:dyDescent="0.25">
      <c r="A17827">
        <v>17825</v>
      </c>
      <c r="B17827" t="s">
        <v>14</v>
      </c>
      <c r="C17827">
        <v>2018</v>
      </c>
      <c r="D17827" t="s">
        <v>55</v>
      </c>
      <c r="E17827" t="s">
        <v>204</v>
      </c>
      <c r="F17827">
        <v>-0.1</v>
      </c>
      <c r="G17827" t="s">
        <v>313</v>
      </c>
      <c r="H17827" t="s">
        <v>314</v>
      </c>
      <c r="I17827" t="s">
        <v>315</v>
      </c>
    </row>
    <row r="17828" spans="1:9" x14ac:dyDescent="0.25">
      <c r="A17828">
        <v>17826</v>
      </c>
      <c r="B17828" t="s">
        <v>17</v>
      </c>
      <c r="C17828">
        <v>2018</v>
      </c>
      <c r="D17828" t="s">
        <v>55</v>
      </c>
      <c r="E17828" t="s">
        <v>204</v>
      </c>
      <c r="F17828">
        <v>-1.1000000000000001</v>
      </c>
      <c r="G17828" t="s">
        <v>313</v>
      </c>
      <c r="H17828" t="s">
        <v>314</v>
      </c>
      <c r="I17828" t="s">
        <v>315</v>
      </c>
    </row>
    <row r="17829" spans="1:9" x14ac:dyDescent="0.25">
      <c r="A17829">
        <v>17827</v>
      </c>
      <c r="B17829" t="s">
        <v>19</v>
      </c>
      <c r="C17829">
        <v>2018</v>
      </c>
      <c r="D17829" t="s">
        <v>55</v>
      </c>
      <c r="E17829" t="s">
        <v>204</v>
      </c>
      <c r="F17829">
        <v>2.4</v>
      </c>
      <c r="G17829" t="s">
        <v>313</v>
      </c>
      <c r="H17829" t="s">
        <v>314</v>
      </c>
      <c r="I17829" t="s">
        <v>315</v>
      </c>
    </row>
    <row r="17830" spans="1:9" x14ac:dyDescent="0.25">
      <c r="A17830">
        <v>17828</v>
      </c>
      <c r="B17830" t="s">
        <v>27</v>
      </c>
      <c r="C17830">
        <v>2018</v>
      </c>
      <c r="D17830" t="s">
        <v>55</v>
      </c>
      <c r="E17830" t="s">
        <v>204</v>
      </c>
      <c r="F17830">
        <v>-0.6</v>
      </c>
      <c r="G17830" t="s">
        <v>313</v>
      </c>
      <c r="H17830" t="s">
        <v>314</v>
      </c>
      <c r="I17830" t="s">
        <v>315</v>
      </c>
    </row>
    <row r="17831" spans="1:9" x14ac:dyDescent="0.25">
      <c r="A17831">
        <v>17829</v>
      </c>
      <c r="B17831" t="s">
        <v>13</v>
      </c>
      <c r="C17831">
        <v>2018</v>
      </c>
      <c r="D17831" t="s">
        <v>55</v>
      </c>
      <c r="E17831" t="s">
        <v>204</v>
      </c>
      <c r="F17831">
        <v>-0.6</v>
      </c>
      <c r="G17831" t="s">
        <v>313</v>
      </c>
      <c r="H17831" t="s">
        <v>314</v>
      </c>
      <c r="I17831" t="s">
        <v>315</v>
      </c>
    </row>
    <row r="17832" spans="1:9" x14ac:dyDescent="0.25">
      <c r="A17832">
        <v>17830</v>
      </c>
      <c r="B17832" t="s">
        <v>4</v>
      </c>
      <c r="C17832">
        <v>2018</v>
      </c>
      <c r="D17832" t="s">
        <v>55</v>
      </c>
      <c r="E17832" t="s">
        <v>204</v>
      </c>
      <c r="F17832">
        <v>-1.1000000000000001</v>
      </c>
      <c r="G17832" t="s">
        <v>313</v>
      </c>
      <c r="H17832" t="s">
        <v>314</v>
      </c>
      <c r="I17832" t="s">
        <v>315</v>
      </c>
    </row>
    <row r="17833" spans="1:9" x14ac:dyDescent="0.25">
      <c r="A17833">
        <v>17831</v>
      </c>
      <c r="B17833" t="s">
        <v>6</v>
      </c>
      <c r="C17833">
        <v>2018</v>
      </c>
      <c r="D17833" t="s">
        <v>55</v>
      </c>
      <c r="E17833" t="s">
        <v>204</v>
      </c>
      <c r="F17833">
        <v>1.9</v>
      </c>
      <c r="G17833" t="s">
        <v>313</v>
      </c>
      <c r="H17833" t="s">
        <v>314</v>
      </c>
      <c r="I17833" t="s">
        <v>315</v>
      </c>
    </row>
    <row r="17834" spans="1:9" x14ac:dyDescent="0.25">
      <c r="A17834">
        <v>17832</v>
      </c>
      <c r="B17834" t="s">
        <v>9</v>
      </c>
      <c r="C17834">
        <v>2018</v>
      </c>
      <c r="D17834" t="s">
        <v>55</v>
      </c>
      <c r="E17834" t="s">
        <v>204</v>
      </c>
      <c r="F17834">
        <v>-0.6</v>
      </c>
      <c r="G17834" t="s">
        <v>313</v>
      </c>
      <c r="H17834" t="s">
        <v>314</v>
      </c>
      <c r="I17834" t="s">
        <v>315</v>
      </c>
    </row>
    <row r="17835" spans="1:9" x14ac:dyDescent="0.25">
      <c r="A17835">
        <v>17833</v>
      </c>
      <c r="B17835" t="s">
        <v>10</v>
      </c>
      <c r="C17835">
        <v>2018</v>
      </c>
      <c r="D17835" t="s">
        <v>55</v>
      </c>
      <c r="E17835" t="s">
        <v>204</v>
      </c>
      <c r="F17835">
        <v>-1.1000000000000001</v>
      </c>
      <c r="G17835" t="s">
        <v>313</v>
      </c>
      <c r="H17835" t="s">
        <v>314</v>
      </c>
      <c r="I17835" t="s">
        <v>315</v>
      </c>
    </row>
    <row r="17836" spans="1:9" x14ac:dyDescent="0.25">
      <c r="A17836">
        <v>17834</v>
      </c>
      <c r="B17836" t="s">
        <v>3</v>
      </c>
      <c r="C17836">
        <v>2018</v>
      </c>
      <c r="D17836" t="s">
        <v>55</v>
      </c>
      <c r="E17836" t="s">
        <v>204</v>
      </c>
      <c r="F17836">
        <v>-1.1000000000000001</v>
      </c>
      <c r="G17836" t="s">
        <v>313</v>
      </c>
      <c r="H17836" t="s">
        <v>314</v>
      </c>
      <c r="I17836" t="s">
        <v>315</v>
      </c>
    </row>
    <row r="17837" spans="1:9" x14ac:dyDescent="0.25">
      <c r="A17837">
        <v>17835</v>
      </c>
      <c r="B17837" t="s">
        <v>25</v>
      </c>
      <c r="C17837">
        <v>2018</v>
      </c>
      <c r="D17837" t="s">
        <v>55</v>
      </c>
      <c r="E17837" t="s">
        <v>204</v>
      </c>
      <c r="F17837">
        <v>-1.1000000000000001</v>
      </c>
      <c r="G17837" t="s">
        <v>313</v>
      </c>
      <c r="H17837" t="s">
        <v>314</v>
      </c>
      <c r="I17837" t="s">
        <v>315</v>
      </c>
    </row>
    <row r="17838" spans="1:9" x14ac:dyDescent="0.25">
      <c r="A17838">
        <v>17836</v>
      </c>
      <c r="B17838" t="s">
        <v>8</v>
      </c>
      <c r="C17838">
        <v>2018</v>
      </c>
      <c r="D17838" t="s">
        <v>55</v>
      </c>
      <c r="E17838" t="s">
        <v>205</v>
      </c>
      <c r="F17838">
        <v>0</v>
      </c>
      <c r="G17838" t="s">
        <v>316</v>
      </c>
      <c r="H17838" t="s">
        <v>314</v>
      </c>
      <c r="I17838" t="s">
        <v>315</v>
      </c>
    </row>
    <row r="17839" spans="1:9" x14ac:dyDescent="0.25">
      <c r="A17839">
        <v>17837</v>
      </c>
      <c r="B17839" t="s">
        <v>22</v>
      </c>
      <c r="C17839">
        <v>2018</v>
      </c>
      <c r="D17839" t="s">
        <v>55</v>
      </c>
      <c r="E17839" t="s">
        <v>205</v>
      </c>
      <c r="F17839">
        <v>0</v>
      </c>
      <c r="G17839" t="s">
        <v>316</v>
      </c>
      <c r="H17839" t="s">
        <v>314</v>
      </c>
      <c r="I17839" t="s">
        <v>315</v>
      </c>
    </row>
    <row r="17840" spans="1:9" x14ac:dyDescent="0.25">
      <c r="A17840">
        <v>17838</v>
      </c>
      <c r="B17840" t="s">
        <v>15</v>
      </c>
      <c r="C17840">
        <v>2018</v>
      </c>
      <c r="D17840" t="s">
        <v>55</v>
      </c>
      <c r="E17840" t="s">
        <v>205</v>
      </c>
      <c r="F17840">
        <v>0</v>
      </c>
      <c r="G17840" t="s">
        <v>316</v>
      </c>
      <c r="H17840" t="s">
        <v>314</v>
      </c>
      <c r="I17840" t="s">
        <v>315</v>
      </c>
    </row>
    <row r="17841" spans="1:9" x14ac:dyDescent="0.25">
      <c r="A17841">
        <v>17839</v>
      </c>
      <c r="B17841" t="s">
        <v>20</v>
      </c>
      <c r="C17841">
        <v>2018</v>
      </c>
      <c r="D17841" t="s">
        <v>55</v>
      </c>
      <c r="E17841" t="s">
        <v>205</v>
      </c>
      <c r="F17841">
        <v>0</v>
      </c>
      <c r="G17841" t="s">
        <v>316</v>
      </c>
      <c r="H17841" t="s">
        <v>314</v>
      </c>
      <c r="I17841" t="s">
        <v>315</v>
      </c>
    </row>
    <row r="17842" spans="1:9" x14ac:dyDescent="0.25">
      <c r="A17842">
        <v>17840</v>
      </c>
      <c r="B17842" t="s">
        <v>30</v>
      </c>
      <c r="C17842">
        <v>2018</v>
      </c>
      <c r="D17842" t="s">
        <v>55</v>
      </c>
      <c r="E17842" t="s">
        <v>205</v>
      </c>
      <c r="F17842">
        <v>0</v>
      </c>
      <c r="G17842" t="s">
        <v>316</v>
      </c>
      <c r="H17842" t="s">
        <v>314</v>
      </c>
      <c r="I17842" t="s">
        <v>315</v>
      </c>
    </row>
    <row r="17843" spans="1:9" x14ac:dyDescent="0.25">
      <c r="A17843">
        <v>17841</v>
      </c>
      <c r="B17843" t="s">
        <v>21</v>
      </c>
      <c r="C17843">
        <v>2018</v>
      </c>
      <c r="D17843" t="s">
        <v>55</v>
      </c>
      <c r="E17843" t="s">
        <v>205</v>
      </c>
      <c r="F17843">
        <v>0</v>
      </c>
      <c r="G17843" t="s">
        <v>316</v>
      </c>
      <c r="H17843" t="s">
        <v>314</v>
      </c>
      <c r="I17843" t="s">
        <v>315</v>
      </c>
    </row>
    <row r="17844" spans="1:9" x14ac:dyDescent="0.25">
      <c r="A17844">
        <v>17842</v>
      </c>
      <c r="B17844" t="s">
        <v>16</v>
      </c>
      <c r="C17844">
        <v>2018</v>
      </c>
      <c r="D17844" t="s">
        <v>55</v>
      </c>
      <c r="E17844" t="s">
        <v>205</v>
      </c>
      <c r="F17844">
        <v>0</v>
      </c>
      <c r="G17844" t="s">
        <v>316</v>
      </c>
      <c r="H17844" t="s">
        <v>314</v>
      </c>
      <c r="I17844" t="s">
        <v>315</v>
      </c>
    </row>
    <row r="17845" spans="1:9" x14ac:dyDescent="0.25">
      <c r="A17845">
        <v>17843</v>
      </c>
      <c r="B17845" t="s">
        <v>29</v>
      </c>
      <c r="C17845">
        <v>2018</v>
      </c>
      <c r="D17845" t="s">
        <v>55</v>
      </c>
      <c r="E17845" t="s">
        <v>205</v>
      </c>
      <c r="F17845">
        <v>0</v>
      </c>
      <c r="G17845" t="s">
        <v>316</v>
      </c>
      <c r="H17845" t="s">
        <v>314</v>
      </c>
      <c r="I17845" t="s">
        <v>315</v>
      </c>
    </row>
    <row r="17846" spans="1:9" x14ac:dyDescent="0.25">
      <c r="A17846">
        <v>17844</v>
      </c>
      <c r="B17846" t="s">
        <v>31</v>
      </c>
      <c r="C17846">
        <v>2018</v>
      </c>
      <c r="D17846" t="s">
        <v>55</v>
      </c>
      <c r="E17846" t="s">
        <v>205</v>
      </c>
      <c r="F17846">
        <v>0</v>
      </c>
      <c r="G17846" t="s">
        <v>316</v>
      </c>
      <c r="H17846" t="s">
        <v>314</v>
      </c>
      <c r="I17846" t="s">
        <v>315</v>
      </c>
    </row>
    <row r="17847" spans="1:9" x14ac:dyDescent="0.25">
      <c r="A17847">
        <v>17845</v>
      </c>
      <c r="B17847" t="s">
        <v>24</v>
      </c>
      <c r="C17847">
        <v>2018</v>
      </c>
      <c r="D17847" t="s">
        <v>55</v>
      </c>
      <c r="E17847" t="s">
        <v>205</v>
      </c>
      <c r="F17847">
        <v>0</v>
      </c>
      <c r="G17847" t="s">
        <v>316</v>
      </c>
      <c r="H17847" t="s">
        <v>314</v>
      </c>
      <c r="I17847" t="s">
        <v>315</v>
      </c>
    </row>
    <row r="17848" spans="1:9" x14ac:dyDescent="0.25">
      <c r="A17848">
        <v>17846</v>
      </c>
      <c r="B17848" t="s">
        <v>5</v>
      </c>
      <c r="C17848">
        <v>2018</v>
      </c>
      <c r="D17848" t="s">
        <v>55</v>
      </c>
      <c r="E17848" t="s">
        <v>205</v>
      </c>
      <c r="F17848">
        <v>0</v>
      </c>
      <c r="G17848" t="s">
        <v>316</v>
      </c>
      <c r="H17848" t="s">
        <v>314</v>
      </c>
      <c r="I17848" t="s">
        <v>315</v>
      </c>
    </row>
    <row r="17849" spans="1:9" x14ac:dyDescent="0.25">
      <c r="A17849">
        <v>17847</v>
      </c>
      <c r="B17849" t="s">
        <v>26</v>
      </c>
      <c r="C17849">
        <v>2018</v>
      </c>
      <c r="D17849" t="s">
        <v>55</v>
      </c>
      <c r="E17849" t="s">
        <v>205</v>
      </c>
      <c r="F17849">
        <v>0</v>
      </c>
      <c r="G17849" t="s">
        <v>316</v>
      </c>
      <c r="H17849" t="s">
        <v>314</v>
      </c>
      <c r="I17849" t="s">
        <v>315</v>
      </c>
    </row>
    <row r="17850" spans="1:9" x14ac:dyDescent="0.25">
      <c r="A17850">
        <v>17848</v>
      </c>
      <c r="B17850" t="s">
        <v>28</v>
      </c>
      <c r="C17850">
        <v>2018</v>
      </c>
      <c r="D17850" t="s">
        <v>55</v>
      </c>
      <c r="E17850" t="s">
        <v>205</v>
      </c>
      <c r="F17850">
        <v>0</v>
      </c>
      <c r="G17850" t="s">
        <v>316</v>
      </c>
      <c r="H17850" t="s">
        <v>314</v>
      </c>
      <c r="I17850" t="s">
        <v>315</v>
      </c>
    </row>
    <row r="17851" spans="1:9" x14ac:dyDescent="0.25">
      <c r="A17851">
        <v>17849</v>
      </c>
      <c r="B17851" t="s">
        <v>11</v>
      </c>
      <c r="C17851">
        <v>2018</v>
      </c>
      <c r="D17851" t="s">
        <v>55</v>
      </c>
      <c r="E17851" t="s">
        <v>205</v>
      </c>
      <c r="F17851">
        <v>0</v>
      </c>
      <c r="G17851" t="s">
        <v>316</v>
      </c>
      <c r="H17851" t="s">
        <v>314</v>
      </c>
      <c r="I17851" t="s">
        <v>315</v>
      </c>
    </row>
    <row r="17852" spans="1:9" x14ac:dyDescent="0.25">
      <c r="A17852">
        <v>17850</v>
      </c>
      <c r="B17852" t="s">
        <v>12</v>
      </c>
      <c r="C17852">
        <v>2018</v>
      </c>
      <c r="D17852" t="s">
        <v>55</v>
      </c>
      <c r="E17852" t="s">
        <v>205</v>
      </c>
      <c r="F17852">
        <v>0</v>
      </c>
      <c r="G17852" t="s">
        <v>316</v>
      </c>
      <c r="H17852" t="s">
        <v>314</v>
      </c>
      <c r="I17852" t="s">
        <v>315</v>
      </c>
    </row>
    <row r="17853" spans="1:9" x14ac:dyDescent="0.25">
      <c r="A17853">
        <v>17851</v>
      </c>
      <c r="B17853" t="s">
        <v>7</v>
      </c>
      <c r="C17853">
        <v>2018</v>
      </c>
      <c r="D17853" t="s">
        <v>55</v>
      </c>
      <c r="E17853" t="s">
        <v>205</v>
      </c>
      <c r="F17853">
        <v>0</v>
      </c>
      <c r="G17853" t="s">
        <v>316</v>
      </c>
      <c r="H17853" t="s">
        <v>314</v>
      </c>
      <c r="I17853" t="s">
        <v>315</v>
      </c>
    </row>
    <row r="17854" spans="1:9" x14ac:dyDescent="0.25">
      <c r="A17854">
        <v>17852</v>
      </c>
      <c r="B17854" t="s">
        <v>18</v>
      </c>
      <c r="C17854">
        <v>2018</v>
      </c>
      <c r="D17854" t="s">
        <v>55</v>
      </c>
      <c r="E17854" t="s">
        <v>205</v>
      </c>
      <c r="F17854">
        <v>0</v>
      </c>
      <c r="G17854" t="s">
        <v>316</v>
      </c>
      <c r="H17854" t="s">
        <v>314</v>
      </c>
      <c r="I17854" t="s">
        <v>315</v>
      </c>
    </row>
    <row r="17855" spans="1:9" x14ac:dyDescent="0.25">
      <c r="A17855">
        <v>17853</v>
      </c>
      <c r="B17855" t="s">
        <v>23</v>
      </c>
      <c r="C17855">
        <v>2018</v>
      </c>
      <c r="D17855" t="s">
        <v>55</v>
      </c>
      <c r="E17855" t="s">
        <v>205</v>
      </c>
      <c r="F17855">
        <v>0</v>
      </c>
      <c r="G17855" t="s">
        <v>316</v>
      </c>
      <c r="H17855" t="s">
        <v>314</v>
      </c>
      <c r="I17855" t="s">
        <v>315</v>
      </c>
    </row>
    <row r="17856" spans="1:9" x14ac:dyDescent="0.25">
      <c r="A17856">
        <v>17854</v>
      </c>
      <c r="B17856" t="s">
        <v>14</v>
      </c>
      <c r="C17856">
        <v>2018</v>
      </c>
      <c r="D17856" t="s">
        <v>55</v>
      </c>
      <c r="E17856" t="s">
        <v>205</v>
      </c>
      <c r="F17856">
        <v>0</v>
      </c>
      <c r="G17856" t="s">
        <v>316</v>
      </c>
      <c r="H17856" t="s">
        <v>314</v>
      </c>
      <c r="I17856" t="s">
        <v>315</v>
      </c>
    </row>
    <row r="17857" spans="1:9" x14ac:dyDescent="0.25">
      <c r="A17857">
        <v>17855</v>
      </c>
      <c r="B17857" t="s">
        <v>17</v>
      </c>
      <c r="C17857">
        <v>2018</v>
      </c>
      <c r="D17857" t="s">
        <v>55</v>
      </c>
      <c r="E17857" t="s">
        <v>205</v>
      </c>
      <c r="F17857">
        <v>0</v>
      </c>
      <c r="G17857" t="s">
        <v>316</v>
      </c>
      <c r="H17857" t="s">
        <v>314</v>
      </c>
      <c r="I17857" t="s">
        <v>315</v>
      </c>
    </row>
    <row r="17858" spans="1:9" x14ac:dyDescent="0.25">
      <c r="A17858">
        <v>17856</v>
      </c>
      <c r="B17858" t="s">
        <v>19</v>
      </c>
      <c r="C17858">
        <v>2018</v>
      </c>
      <c r="D17858" t="s">
        <v>55</v>
      </c>
      <c r="E17858" t="s">
        <v>205</v>
      </c>
      <c r="F17858">
        <v>0</v>
      </c>
      <c r="G17858" t="s">
        <v>316</v>
      </c>
      <c r="H17858" t="s">
        <v>314</v>
      </c>
      <c r="I17858" t="s">
        <v>315</v>
      </c>
    </row>
    <row r="17859" spans="1:9" x14ac:dyDescent="0.25">
      <c r="A17859">
        <v>17857</v>
      </c>
      <c r="B17859" t="s">
        <v>27</v>
      </c>
      <c r="C17859">
        <v>2018</v>
      </c>
      <c r="D17859" t="s">
        <v>55</v>
      </c>
      <c r="E17859" t="s">
        <v>205</v>
      </c>
      <c r="F17859">
        <v>0</v>
      </c>
      <c r="G17859" t="s">
        <v>316</v>
      </c>
      <c r="H17859" t="s">
        <v>314</v>
      </c>
      <c r="I17859" t="s">
        <v>315</v>
      </c>
    </row>
    <row r="17860" spans="1:9" x14ac:dyDescent="0.25">
      <c r="A17860">
        <v>17858</v>
      </c>
      <c r="B17860" t="s">
        <v>13</v>
      </c>
      <c r="C17860">
        <v>2018</v>
      </c>
      <c r="D17860" t="s">
        <v>55</v>
      </c>
      <c r="E17860" t="s">
        <v>205</v>
      </c>
      <c r="F17860">
        <v>0</v>
      </c>
      <c r="G17860" t="s">
        <v>316</v>
      </c>
      <c r="H17860" t="s">
        <v>314</v>
      </c>
      <c r="I17860" t="s">
        <v>315</v>
      </c>
    </row>
    <row r="17861" spans="1:9" x14ac:dyDescent="0.25">
      <c r="A17861">
        <v>17859</v>
      </c>
      <c r="B17861" t="s">
        <v>4</v>
      </c>
      <c r="C17861">
        <v>2018</v>
      </c>
      <c r="D17861" t="s">
        <v>55</v>
      </c>
      <c r="E17861" t="s">
        <v>205</v>
      </c>
      <c r="F17861">
        <v>0</v>
      </c>
      <c r="G17861" t="s">
        <v>316</v>
      </c>
      <c r="H17861" t="s">
        <v>314</v>
      </c>
      <c r="I17861" t="s">
        <v>315</v>
      </c>
    </row>
    <row r="17862" spans="1:9" x14ac:dyDescent="0.25">
      <c r="A17862">
        <v>17860</v>
      </c>
      <c r="B17862" t="s">
        <v>6</v>
      </c>
      <c r="C17862">
        <v>2018</v>
      </c>
      <c r="D17862" t="s">
        <v>55</v>
      </c>
      <c r="E17862" t="s">
        <v>205</v>
      </c>
      <c r="F17862">
        <v>0</v>
      </c>
      <c r="G17862" t="s">
        <v>316</v>
      </c>
      <c r="H17862" t="s">
        <v>314</v>
      </c>
      <c r="I17862" t="s">
        <v>315</v>
      </c>
    </row>
    <row r="17863" spans="1:9" x14ac:dyDescent="0.25">
      <c r="A17863">
        <v>17861</v>
      </c>
      <c r="B17863" t="s">
        <v>9</v>
      </c>
      <c r="C17863">
        <v>2018</v>
      </c>
      <c r="D17863" t="s">
        <v>55</v>
      </c>
      <c r="E17863" t="s">
        <v>205</v>
      </c>
      <c r="F17863">
        <v>0</v>
      </c>
      <c r="G17863" t="s">
        <v>316</v>
      </c>
      <c r="H17863" t="s">
        <v>314</v>
      </c>
      <c r="I17863" t="s">
        <v>315</v>
      </c>
    </row>
    <row r="17864" spans="1:9" x14ac:dyDescent="0.25">
      <c r="A17864">
        <v>17862</v>
      </c>
      <c r="B17864" t="s">
        <v>10</v>
      </c>
      <c r="C17864">
        <v>2018</v>
      </c>
      <c r="D17864" t="s">
        <v>55</v>
      </c>
      <c r="E17864" t="s">
        <v>205</v>
      </c>
      <c r="F17864">
        <v>0</v>
      </c>
      <c r="G17864" t="s">
        <v>316</v>
      </c>
      <c r="H17864" t="s">
        <v>314</v>
      </c>
      <c r="I17864" t="s">
        <v>315</v>
      </c>
    </row>
    <row r="17865" spans="1:9" x14ac:dyDescent="0.25">
      <c r="A17865">
        <v>17863</v>
      </c>
      <c r="B17865" t="s">
        <v>3</v>
      </c>
      <c r="C17865">
        <v>2018</v>
      </c>
      <c r="D17865" t="s">
        <v>55</v>
      </c>
      <c r="E17865" t="s">
        <v>205</v>
      </c>
      <c r="F17865">
        <v>0</v>
      </c>
      <c r="G17865" t="s">
        <v>316</v>
      </c>
      <c r="H17865" t="s">
        <v>314</v>
      </c>
      <c r="I17865" t="s">
        <v>315</v>
      </c>
    </row>
    <row r="17866" spans="1:9" x14ac:dyDescent="0.25">
      <c r="A17866">
        <v>17864</v>
      </c>
      <c r="B17866" t="s">
        <v>25</v>
      </c>
      <c r="C17866">
        <v>2018</v>
      </c>
      <c r="D17866" t="s">
        <v>55</v>
      </c>
      <c r="E17866" t="s">
        <v>205</v>
      </c>
      <c r="F17866">
        <v>0</v>
      </c>
      <c r="G17866" t="s">
        <v>316</v>
      </c>
      <c r="H17866" t="s">
        <v>314</v>
      </c>
      <c r="I17866" t="s">
        <v>315</v>
      </c>
    </row>
    <row r="17867" spans="1:9" x14ac:dyDescent="0.25">
      <c r="A17867">
        <v>17865</v>
      </c>
      <c r="B17867" t="s">
        <v>8</v>
      </c>
      <c r="C17867">
        <v>2019</v>
      </c>
      <c r="D17867" t="s">
        <v>55</v>
      </c>
      <c r="E17867" t="s">
        <v>312</v>
      </c>
      <c r="F17867">
        <v>1033529</v>
      </c>
      <c r="G17867" t="s">
        <v>313</v>
      </c>
      <c r="H17867" t="s">
        <v>314</v>
      </c>
      <c r="I17867" t="s">
        <v>315</v>
      </c>
    </row>
    <row r="17868" spans="1:9" x14ac:dyDescent="0.25">
      <c r="A17868">
        <v>17866</v>
      </c>
      <c r="B17868" t="s">
        <v>22</v>
      </c>
      <c r="C17868">
        <v>2019</v>
      </c>
      <c r="D17868" t="s">
        <v>55</v>
      </c>
      <c r="E17868" t="s">
        <v>312</v>
      </c>
      <c r="F17868">
        <v>1033529</v>
      </c>
      <c r="G17868" t="s">
        <v>313</v>
      </c>
      <c r="H17868" t="s">
        <v>314</v>
      </c>
      <c r="I17868" t="s">
        <v>315</v>
      </c>
    </row>
    <row r="17869" spans="1:9" x14ac:dyDescent="0.25">
      <c r="A17869">
        <v>17867</v>
      </c>
      <c r="B17869" t="s">
        <v>15</v>
      </c>
      <c r="C17869">
        <v>2019</v>
      </c>
      <c r="D17869" t="s">
        <v>55</v>
      </c>
      <c r="E17869" t="s">
        <v>312</v>
      </c>
      <c r="F17869">
        <v>1019523</v>
      </c>
      <c r="G17869" t="s">
        <v>313</v>
      </c>
      <c r="H17869" t="s">
        <v>314</v>
      </c>
      <c r="I17869" t="s">
        <v>315</v>
      </c>
    </row>
    <row r="17870" spans="1:9" x14ac:dyDescent="0.25">
      <c r="A17870">
        <v>17868</v>
      </c>
      <c r="B17870" t="s">
        <v>20</v>
      </c>
      <c r="C17870">
        <v>2019</v>
      </c>
      <c r="D17870" t="s">
        <v>55</v>
      </c>
      <c r="E17870" t="s">
        <v>312</v>
      </c>
      <c r="F17870">
        <v>1023257</v>
      </c>
      <c r="G17870" t="s">
        <v>313</v>
      </c>
      <c r="H17870" t="s">
        <v>314</v>
      </c>
      <c r="I17870" t="s">
        <v>315</v>
      </c>
    </row>
    <row r="17871" spans="1:9" x14ac:dyDescent="0.25">
      <c r="A17871">
        <v>17869</v>
      </c>
      <c r="B17871" t="s">
        <v>30</v>
      </c>
      <c r="C17871">
        <v>2019</v>
      </c>
      <c r="D17871" t="s">
        <v>55</v>
      </c>
      <c r="E17871" t="s">
        <v>312</v>
      </c>
      <c r="F17871">
        <v>1025146</v>
      </c>
      <c r="G17871" t="s">
        <v>313</v>
      </c>
      <c r="H17871" t="s">
        <v>314</v>
      </c>
      <c r="I17871" t="s">
        <v>315</v>
      </c>
    </row>
    <row r="17872" spans="1:9" x14ac:dyDescent="0.25">
      <c r="A17872">
        <v>17870</v>
      </c>
      <c r="B17872" t="s">
        <v>21</v>
      </c>
      <c r="C17872">
        <v>2019</v>
      </c>
      <c r="D17872" t="s">
        <v>55</v>
      </c>
      <c r="E17872" t="s">
        <v>312</v>
      </c>
      <c r="F17872">
        <v>1022393</v>
      </c>
      <c r="G17872" t="s">
        <v>313</v>
      </c>
      <c r="H17872" t="s">
        <v>314</v>
      </c>
      <c r="I17872" t="s">
        <v>315</v>
      </c>
    </row>
    <row r="17873" spans="1:9" x14ac:dyDescent="0.25">
      <c r="A17873">
        <v>17871</v>
      </c>
      <c r="B17873" t="s">
        <v>16</v>
      </c>
      <c r="C17873">
        <v>2019</v>
      </c>
      <c r="D17873" t="s">
        <v>55</v>
      </c>
      <c r="E17873" t="s">
        <v>312</v>
      </c>
      <c r="F17873">
        <v>1021759</v>
      </c>
      <c r="G17873" t="s">
        <v>313</v>
      </c>
      <c r="H17873" t="s">
        <v>314</v>
      </c>
      <c r="I17873" t="s">
        <v>315</v>
      </c>
    </row>
    <row r="17874" spans="1:9" x14ac:dyDescent="0.25">
      <c r="A17874">
        <v>17872</v>
      </c>
      <c r="B17874" t="s">
        <v>29</v>
      </c>
      <c r="C17874">
        <v>2019</v>
      </c>
      <c r="D17874" t="s">
        <v>55</v>
      </c>
      <c r="E17874" t="s">
        <v>312</v>
      </c>
      <c r="F17874">
        <v>1022172</v>
      </c>
      <c r="G17874" t="s">
        <v>313</v>
      </c>
      <c r="H17874" t="s">
        <v>314</v>
      </c>
      <c r="I17874" t="s">
        <v>315</v>
      </c>
    </row>
    <row r="17875" spans="1:9" x14ac:dyDescent="0.25">
      <c r="A17875">
        <v>17873</v>
      </c>
      <c r="B17875" t="s">
        <v>31</v>
      </c>
      <c r="C17875">
        <v>2019</v>
      </c>
      <c r="D17875" t="s">
        <v>55</v>
      </c>
      <c r="E17875" t="s">
        <v>312</v>
      </c>
      <c r="F17875">
        <v>1016911</v>
      </c>
      <c r="G17875" t="s">
        <v>313</v>
      </c>
      <c r="H17875" t="s">
        <v>314</v>
      </c>
      <c r="I17875" t="s">
        <v>315</v>
      </c>
    </row>
    <row r="17876" spans="1:9" x14ac:dyDescent="0.25">
      <c r="A17876">
        <v>17874</v>
      </c>
      <c r="B17876" t="s">
        <v>24</v>
      </c>
      <c r="C17876">
        <v>2019</v>
      </c>
      <c r="D17876" t="s">
        <v>55</v>
      </c>
      <c r="E17876" t="s">
        <v>312</v>
      </c>
      <c r="F17876">
        <v>1020549</v>
      </c>
      <c r="G17876" t="s">
        <v>313</v>
      </c>
      <c r="H17876" t="s">
        <v>314</v>
      </c>
      <c r="I17876" t="s">
        <v>315</v>
      </c>
    </row>
    <row r="17877" spans="1:9" x14ac:dyDescent="0.25">
      <c r="A17877">
        <v>17875</v>
      </c>
      <c r="B17877" t="s">
        <v>5</v>
      </c>
      <c r="C17877">
        <v>2019</v>
      </c>
      <c r="D17877" t="s">
        <v>55</v>
      </c>
      <c r="E17877" t="s">
        <v>312</v>
      </c>
      <c r="F17877">
        <v>1031708</v>
      </c>
      <c r="G17877" t="s">
        <v>313</v>
      </c>
      <c r="H17877" t="s">
        <v>314</v>
      </c>
      <c r="I17877" t="s">
        <v>315</v>
      </c>
    </row>
    <row r="17878" spans="1:9" x14ac:dyDescent="0.25">
      <c r="A17878">
        <v>17876</v>
      </c>
      <c r="B17878" t="s">
        <v>26</v>
      </c>
      <c r="C17878">
        <v>2019</v>
      </c>
      <c r="D17878" t="s">
        <v>55</v>
      </c>
      <c r="E17878" t="s">
        <v>312</v>
      </c>
      <c r="F17878">
        <v>1037289</v>
      </c>
      <c r="G17878" t="s">
        <v>313</v>
      </c>
      <c r="H17878" t="s">
        <v>314</v>
      </c>
      <c r="I17878" t="s">
        <v>315</v>
      </c>
    </row>
    <row r="17879" spans="1:9" x14ac:dyDescent="0.25">
      <c r="A17879">
        <v>17877</v>
      </c>
      <c r="B17879" t="s">
        <v>28</v>
      </c>
      <c r="C17879">
        <v>2019</v>
      </c>
      <c r="D17879" t="s">
        <v>55</v>
      </c>
      <c r="E17879" t="s">
        <v>312</v>
      </c>
      <c r="F17879">
        <v>1018719</v>
      </c>
      <c r="G17879" t="s">
        <v>313</v>
      </c>
      <c r="H17879" t="s">
        <v>314</v>
      </c>
      <c r="I17879" t="s">
        <v>315</v>
      </c>
    </row>
    <row r="17880" spans="1:9" x14ac:dyDescent="0.25">
      <c r="A17880">
        <v>17878</v>
      </c>
      <c r="B17880" t="s">
        <v>11</v>
      </c>
      <c r="C17880">
        <v>2019</v>
      </c>
      <c r="D17880" t="s">
        <v>55</v>
      </c>
      <c r="E17880" t="s">
        <v>312</v>
      </c>
      <c r="F17880">
        <v>1030409</v>
      </c>
      <c r="G17880" t="s">
        <v>313</v>
      </c>
      <c r="H17880" t="s">
        <v>314</v>
      </c>
      <c r="I17880" t="s">
        <v>315</v>
      </c>
    </row>
    <row r="17881" spans="1:9" x14ac:dyDescent="0.25">
      <c r="A17881">
        <v>17879</v>
      </c>
      <c r="B17881" t="s">
        <v>12</v>
      </c>
      <c r="C17881">
        <v>2019</v>
      </c>
      <c r="D17881" t="s">
        <v>55</v>
      </c>
      <c r="E17881" t="s">
        <v>312</v>
      </c>
      <c r="F17881">
        <v>1024178</v>
      </c>
      <c r="G17881" t="s">
        <v>313</v>
      </c>
      <c r="H17881" t="s">
        <v>314</v>
      </c>
      <c r="I17881" t="s">
        <v>315</v>
      </c>
    </row>
    <row r="17882" spans="1:9" x14ac:dyDescent="0.25">
      <c r="A17882">
        <v>17880</v>
      </c>
      <c r="B17882" t="s">
        <v>7</v>
      </c>
      <c r="C17882">
        <v>2019</v>
      </c>
      <c r="D17882" t="s">
        <v>55</v>
      </c>
      <c r="E17882" t="s">
        <v>312</v>
      </c>
      <c r="F17882">
        <v>1025761</v>
      </c>
      <c r="G17882" t="s">
        <v>313</v>
      </c>
      <c r="H17882" t="s">
        <v>314</v>
      </c>
      <c r="I17882" t="s">
        <v>315</v>
      </c>
    </row>
    <row r="17883" spans="1:9" x14ac:dyDescent="0.25">
      <c r="A17883">
        <v>17881</v>
      </c>
      <c r="B17883" t="s">
        <v>18</v>
      </c>
      <c r="C17883">
        <v>2019</v>
      </c>
      <c r="D17883" t="s">
        <v>55</v>
      </c>
      <c r="E17883" t="s">
        <v>312</v>
      </c>
      <c r="F17883">
        <v>1021814</v>
      </c>
      <c r="G17883" t="s">
        <v>313</v>
      </c>
      <c r="H17883" t="s">
        <v>314</v>
      </c>
      <c r="I17883" t="s">
        <v>315</v>
      </c>
    </row>
    <row r="17884" spans="1:9" x14ac:dyDescent="0.25">
      <c r="A17884">
        <v>17882</v>
      </c>
      <c r="B17884" t="s">
        <v>23</v>
      </c>
      <c r="C17884">
        <v>2019</v>
      </c>
      <c r="D17884" t="s">
        <v>55</v>
      </c>
      <c r="E17884" t="s">
        <v>312</v>
      </c>
      <c r="F17884">
        <v>1018397</v>
      </c>
      <c r="G17884" t="s">
        <v>313</v>
      </c>
      <c r="H17884" t="s">
        <v>314</v>
      </c>
      <c r="I17884" t="s">
        <v>315</v>
      </c>
    </row>
    <row r="17885" spans="1:9" x14ac:dyDescent="0.25">
      <c r="A17885">
        <v>17883</v>
      </c>
      <c r="B17885" t="s">
        <v>14</v>
      </c>
      <c r="C17885">
        <v>2019</v>
      </c>
      <c r="D17885" t="s">
        <v>55</v>
      </c>
      <c r="E17885" t="s">
        <v>312</v>
      </c>
      <c r="F17885">
        <v>1023491</v>
      </c>
      <c r="G17885" t="s">
        <v>313</v>
      </c>
      <c r="H17885" t="s">
        <v>314</v>
      </c>
      <c r="I17885" t="s">
        <v>315</v>
      </c>
    </row>
    <row r="17886" spans="1:9" x14ac:dyDescent="0.25">
      <c r="A17886">
        <v>17884</v>
      </c>
      <c r="B17886" t="s">
        <v>17</v>
      </c>
      <c r="C17886">
        <v>2019</v>
      </c>
      <c r="D17886" t="s">
        <v>55</v>
      </c>
      <c r="E17886" t="s">
        <v>312</v>
      </c>
      <c r="F17886">
        <v>1026210</v>
      </c>
      <c r="G17886" t="s">
        <v>313</v>
      </c>
      <c r="H17886" t="s">
        <v>314</v>
      </c>
      <c r="I17886" t="s">
        <v>315</v>
      </c>
    </row>
    <row r="17887" spans="1:9" x14ac:dyDescent="0.25">
      <c r="A17887">
        <v>17885</v>
      </c>
      <c r="B17887" t="s">
        <v>19</v>
      </c>
      <c r="C17887">
        <v>2019</v>
      </c>
      <c r="D17887" t="s">
        <v>55</v>
      </c>
      <c r="E17887" t="s">
        <v>312</v>
      </c>
      <c r="F17887">
        <v>1021894</v>
      </c>
      <c r="G17887" t="s">
        <v>313</v>
      </c>
      <c r="H17887" t="s">
        <v>314</v>
      </c>
      <c r="I17887" t="s">
        <v>315</v>
      </c>
    </row>
    <row r="17888" spans="1:9" x14ac:dyDescent="0.25">
      <c r="A17888">
        <v>17886</v>
      </c>
      <c r="B17888" t="s">
        <v>27</v>
      </c>
      <c r="C17888">
        <v>2019</v>
      </c>
      <c r="D17888" t="s">
        <v>55</v>
      </c>
      <c r="E17888" t="s">
        <v>312</v>
      </c>
      <c r="F17888">
        <v>1013540</v>
      </c>
      <c r="G17888" t="s">
        <v>313</v>
      </c>
      <c r="H17888" t="s">
        <v>314</v>
      </c>
      <c r="I17888" t="s">
        <v>315</v>
      </c>
    </row>
    <row r="17889" spans="1:9" x14ac:dyDescent="0.25">
      <c r="A17889">
        <v>17887</v>
      </c>
      <c r="B17889" t="s">
        <v>13</v>
      </c>
      <c r="C17889">
        <v>2019</v>
      </c>
      <c r="D17889" t="s">
        <v>55</v>
      </c>
      <c r="E17889" t="s">
        <v>312</v>
      </c>
      <c r="F17889">
        <v>1020281</v>
      </c>
      <c r="G17889" t="s">
        <v>313</v>
      </c>
      <c r="H17889" t="s">
        <v>314</v>
      </c>
      <c r="I17889" t="s">
        <v>315</v>
      </c>
    </row>
    <row r="17890" spans="1:9" x14ac:dyDescent="0.25">
      <c r="A17890">
        <v>17888</v>
      </c>
      <c r="B17890" t="s">
        <v>4</v>
      </c>
      <c r="C17890">
        <v>2019</v>
      </c>
      <c r="D17890" t="s">
        <v>55</v>
      </c>
      <c r="E17890" t="s">
        <v>312</v>
      </c>
      <c r="F17890">
        <v>1016195</v>
      </c>
      <c r="G17890" t="s">
        <v>313</v>
      </c>
      <c r="H17890" t="s">
        <v>314</v>
      </c>
      <c r="I17890" t="s">
        <v>315</v>
      </c>
    </row>
    <row r="17891" spans="1:9" x14ac:dyDescent="0.25">
      <c r="A17891">
        <v>17889</v>
      </c>
      <c r="B17891" t="s">
        <v>6</v>
      </c>
      <c r="C17891">
        <v>2019</v>
      </c>
      <c r="D17891" t="s">
        <v>55</v>
      </c>
      <c r="E17891" t="s">
        <v>312</v>
      </c>
      <c r="F17891">
        <v>1022275</v>
      </c>
      <c r="G17891" t="s">
        <v>313</v>
      </c>
      <c r="H17891" t="s">
        <v>314</v>
      </c>
      <c r="I17891" t="s">
        <v>315</v>
      </c>
    </row>
    <row r="17892" spans="1:9" x14ac:dyDescent="0.25">
      <c r="A17892">
        <v>17890</v>
      </c>
      <c r="B17892" t="s">
        <v>9</v>
      </c>
      <c r="C17892">
        <v>2019</v>
      </c>
      <c r="D17892" t="s">
        <v>55</v>
      </c>
      <c r="E17892" t="s">
        <v>312</v>
      </c>
      <c r="F17892">
        <v>1034173</v>
      </c>
      <c r="G17892" t="s">
        <v>313</v>
      </c>
      <c r="H17892" t="s">
        <v>314</v>
      </c>
      <c r="I17892" t="s">
        <v>315</v>
      </c>
    </row>
    <row r="17893" spans="1:9" x14ac:dyDescent="0.25">
      <c r="A17893">
        <v>17891</v>
      </c>
      <c r="B17893" t="s">
        <v>10</v>
      </c>
      <c r="C17893">
        <v>2019</v>
      </c>
      <c r="D17893" t="s">
        <v>55</v>
      </c>
      <c r="E17893" t="s">
        <v>312</v>
      </c>
      <c r="F17893">
        <v>1023636</v>
      </c>
      <c r="G17893" t="s">
        <v>313</v>
      </c>
      <c r="H17893" t="s">
        <v>314</v>
      </c>
      <c r="I17893" t="s">
        <v>315</v>
      </c>
    </row>
    <row r="17894" spans="1:9" x14ac:dyDescent="0.25">
      <c r="A17894">
        <v>17892</v>
      </c>
      <c r="B17894" t="s">
        <v>3</v>
      </c>
      <c r="C17894">
        <v>2019</v>
      </c>
      <c r="D17894" t="s">
        <v>55</v>
      </c>
      <c r="E17894" t="s">
        <v>312</v>
      </c>
      <c r="F17894">
        <v>1022317</v>
      </c>
      <c r="G17894" t="s">
        <v>313</v>
      </c>
      <c r="H17894" t="s">
        <v>314</v>
      </c>
      <c r="I17894" t="s">
        <v>315</v>
      </c>
    </row>
    <row r="17895" spans="1:9" x14ac:dyDescent="0.25">
      <c r="A17895">
        <v>17893</v>
      </c>
      <c r="B17895" t="s">
        <v>25</v>
      </c>
      <c r="C17895">
        <v>2019</v>
      </c>
      <c r="D17895" t="s">
        <v>55</v>
      </c>
      <c r="E17895" t="s">
        <v>312</v>
      </c>
      <c r="F17895">
        <v>1026352</v>
      </c>
      <c r="G17895" t="s">
        <v>313</v>
      </c>
      <c r="H17895" t="s">
        <v>314</v>
      </c>
      <c r="I17895" t="s">
        <v>315</v>
      </c>
    </row>
    <row r="17896" spans="1:9" x14ac:dyDescent="0.25">
      <c r="A17896">
        <v>17894</v>
      </c>
      <c r="B17896" t="s">
        <v>8</v>
      </c>
      <c r="C17896">
        <v>2019</v>
      </c>
      <c r="D17896" t="s">
        <v>55</v>
      </c>
      <c r="E17896" t="s">
        <v>64</v>
      </c>
      <c r="F17896">
        <v>1033528.2</v>
      </c>
      <c r="G17896" t="s">
        <v>313</v>
      </c>
      <c r="H17896" t="s">
        <v>314</v>
      </c>
      <c r="I17896" t="s">
        <v>315</v>
      </c>
    </row>
    <row r="17897" spans="1:9" x14ac:dyDescent="0.25">
      <c r="A17897">
        <v>17895</v>
      </c>
      <c r="B17897" t="s">
        <v>22</v>
      </c>
      <c r="C17897">
        <v>2019</v>
      </c>
      <c r="D17897" t="s">
        <v>55</v>
      </c>
      <c r="E17897" t="s">
        <v>64</v>
      </c>
      <c r="F17897">
        <v>1033528.2</v>
      </c>
      <c r="G17897" t="s">
        <v>313</v>
      </c>
      <c r="H17897" t="s">
        <v>314</v>
      </c>
      <c r="I17897" t="s">
        <v>315</v>
      </c>
    </row>
    <row r="17898" spans="1:9" x14ac:dyDescent="0.25">
      <c r="A17898">
        <v>17896</v>
      </c>
      <c r="B17898" t="s">
        <v>15</v>
      </c>
      <c r="C17898">
        <v>2019</v>
      </c>
      <c r="D17898" t="s">
        <v>55</v>
      </c>
      <c r="E17898" t="s">
        <v>64</v>
      </c>
      <c r="F17898">
        <v>1019521.7</v>
      </c>
      <c r="G17898" t="s">
        <v>313</v>
      </c>
      <c r="H17898" t="s">
        <v>314</v>
      </c>
      <c r="I17898" t="s">
        <v>315</v>
      </c>
    </row>
    <row r="17899" spans="1:9" x14ac:dyDescent="0.25">
      <c r="A17899">
        <v>17897</v>
      </c>
      <c r="B17899" t="s">
        <v>20</v>
      </c>
      <c r="C17899">
        <v>2019</v>
      </c>
      <c r="D17899" t="s">
        <v>55</v>
      </c>
      <c r="E17899" t="s">
        <v>64</v>
      </c>
      <c r="F17899">
        <v>1023256.2</v>
      </c>
      <c r="G17899" t="s">
        <v>313</v>
      </c>
      <c r="H17899" t="s">
        <v>314</v>
      </c>
      <c r="I17899" t="s">
        <v>315</v>
      </c>
    </row>
    <row r="17900" spans="1:9" x14ac:dyDescent="0.25">
      <c r="A17900">
        <v>17898</v>
      </c>
      <c r="B17900" t="s">
        <v>30</v>
      </c>
      <c r="C17900">
        <v>2019</v>
      </c>
      <c r="D17900" t="s">
        <v>55</v>
      </c>
      <c r="E17900" t="s">
        <v>64</v>
      </c>
      <c r="F17900">
        <v>1025149.7</v>
      </c>
      <c r="G17900" t="s">
        <v>313</v>
      </c>
      <c r="H17900" t="s">
        <v>314</v>
      </c>
      <c r="I17900" t="s">
        <v>315</v>
      </c>
    </row>
    <row r="17901" spans="1:9" x14ac:dyDescent="0.25">
      <c r="A17901">
        <v>17899</v>
      </c>
      <c r="B17901" t="s">
        <v>21</v>
      </c>
      <c r="C17901">
        <v>2019</v>
      </c>
      <c r="D17901" t="s">
        <v>55</v>
      </c>
      <c r="E17901" t="s">
        <v>64</v>
      </c>
      <c r="F17901">
        <v>1022391.2</v>
      </c>
      <c r="G17901" t="s">
        <v>313</v>
      </c>
      <c r="H17901" t="s">
        <v>314</v>
      </c>
      <c r="I17901" t="s">
        <v>315</v>
      </c>
    </row>
    <row r="17902" spans="1:9" x14ac:dyDescent="0.25">
      <c r="A17902">
        <v>17900</v>
      </c>
      <c r="B17902" t="s">
        <v>16</v>
      </c>
      <c r="C17902">
        <v>2019</v>
      </c>
      <c r="D17902" t="s">
        <v>55</v>
      </c>
      <c r="E17902" t="s">
        <v>64</v>
      </c>
      <c r="F17902">
        <v>1021758.7</v>
      </c>
      <c r="G17902" t="s">
        <v>313</v>
      </c>
      <c r="H17902" t="s">
        <v>314</v>
      </c>
      <c r="I17902" t="s">
        <v>315</v>
      </c>
    </row>
    <row r="17903" spans="1:9" x14ac:dyDescent="0.25">
      <c r="A17903">
        <v>17901</v>
      </c>
      <c r="B17903" t="s">
        <v>29</v>
      </c>
      <c r="C17903">
        <v>2019</v>
      </c>
      <c r="D17903" t="s">
        <v>55</v>
      </c>
      <c r="E17903" t="s">
        <v>64</v>
      </c>
      <c r="F17903">
        <v>1022170.7</v>
      </c>
      <c r="G17903" t="s">
        <v>313</v>
      </c>
      <c r="H17903" t="s">
        <v>314</v>
      </c>
      <c r="I17903" t="s">
        <v>315</v>
      </c>
    </row>
    <row r="17904" spans="1:9" x14ac:dyDescent="0.25">
      <c r="A17904">
        <v>17902</v>
      </c>
      <c r="B17904" t="s">
        <v>31</v>
      </c>
      <c r="C17904">
        <v>2019</v>
      </c>
      <c r="D17904" t="s">
        <v>55</v>
      </c>
      <c r="E17904" t="s">
        <v>64</v>
      </c>
      <c r="F17904">
        <v>1016914.7</v>
      </c>
      <c r="G17904" t="s">
        <v>313</v>
      </c>
      <c r="H17904" t="s">
        <v>314</v>
      </c>
      <c r="I17904" t="s">
        <v>315</v>
      </c>
    </row>
    <row r="17905" spans="1:9" x14ac:dyDescent="0.25">
      <c r="A17905">
        <v>17903</v>
      </c>
      <c r="B17905" t="s">
        <v>24</v>
      </c>
      <c r="C17905">
        <v>2019</v>
      </c>
      <c r="D17905" t="s">
        <v>55</v>
      </c>
      <c r="E17905" t="s">
        <v>64</v>
      </c>
      <c r="F17905">
        <v>1020547.2</v>
      </c>
      <c r="G17905" t="s">
        <v>313</v>
      </c>
      <c r="H17905" t="s">
        <v>314</v>
      </c>
      <c r="I17905" t="s">
        <v>315</v>
      </c>
    </row>
    <row r="17906" spans="1:9" x14ac:dyDescent="0.25">
      <c r="A17906">
        <v>17904</v>
      </c>
      <c r="B17906" t="s">
        <v>5</v>
      </c>
      <c r="C17906">
        <v>2019</v>
      </c>
      <c r="D17906" t="s">
        <v>55</v>
      </c>
      <c r="E17906" t="s">
        <v>64</v>
      </c>
      <c r="F17906">
        <v>1031707.2</v>
      </c>
      <c r="G17906" t="s">
        <v>313</v>
      </c>
      <c r="H17906" t="s">
        <v>314</v>
      </c>
      <c r="I17906" t="s">
        <v>315</v>
      </c>
    </row>
    <row r="17907" spans="1:9" x14ac:dyDescent="0.25">
      <c r="A17907">
        <v>17905</v>
      </c>
      <c r="B17907" t="s">
        <v>26</v>
      </c>
      <c r="C17907">
        <v>2019</v>
      </c>
      <c r="D17907" t="s">
        <v>55</v>
      </c>
      <c r="E17907" t="s">
        <v>64</v>
      </c>
      <c r="F17907">
        <v>1037288.7</v>
      </c>
      <c r="G17907" t="s">
        <v>313</v>
      </c>
      <c r="H17907" t="s">
        <v>314</v>
      </c>
      <c r="I17907" t="s">
        <v>315</v>
      </c>
    </row>
    <row r="17908" spans="1:9" x14ac:dyDescent="0.25">
      <c r="A17908">
        <v>17906</v>
      </c>
      <c r="B17908" t="s">
        <v>28</v>
      </c>
      <c r="C17908">
        <v>2019</v>
      </c>
      <c r="D17908" t="s">
        <v>55</v>
      </c>
      <c r="E17908" t="s">
        <v>64</v>
      </c>
      <c r="F17908">
        <v>1018718.2</v>
      </c>
      <c r="G17908" t="s">
        <v>313</v>
      </c>
      <c r="H17908" t="s">
        <v>314</v>
      </c>
      <c r="I17908" t="s">
        <v>315</v>
      </c>
    </row>
    <row r="17909" spans="1:9" x14ac:dyDescent="0.25">
      <c r="A17909">
        <v>17907</v>
      </c>
      <c r="B17909" t="s">
        <v>11</v>
      </c>
      <c r="C17909">
        <v>2019</v>
      </c>
      <c r="D17909" t="s">
        <v>55</v>
      </c>
      <c r="E17909" t="s">
        <v>64</v>
      </c>
      <c r="F17909">
        <v>1030408.2</v>
      </c>
      <c r="G17909" t="s">
        <v>313</v>
      </c>
      <c r="H17909" t="s">
        <v>314</v>
      </c>
      <c r="I17909" t="s">
        <v>315</v>
      </c>
    </row>
    <row r="17910" spans="1:9" x14ac:dyDescent="0.25">
      <c r="A17910">
        <v>17908</v>
      </c>
      <c r="B17910" t="s">
        <v>12</v>
      </c>
      <c r="C17910">
        <v>2019</v>
      </c>
      <c r="D17910" t="s">
        <v>55</v>
      </c>
      <c r="E17910" t="s">
        <v>64</v>
      </c>
      <c r="F17910">
        <v>1024178.2</v>
      </c>
      <c r="G17910" t="s">
        <v>313</v>
      </c>
      <c r="H17910" t="s">
        <v>314</v>
      </c>
      <c r="I17910" t="s">
        <v>315</v>
      </c>
    </row>
    <row r="17911" spans="1:9" x14ac:dyDescent="0.25">
      <c r="A17911">
        <v>17909</v>
      </c>
      <c r="B17911" t="s">
        <v>7</v>
      </c>
      <c r="C17911">
        <v>2019</v>
      </c>
      <c r="D17911" t="s">
        <v>55</v>
      </c>
      <c r="E17911" t="s">
        <v>64</v>
      </c>
      <c r="F17911">
        <v>1025760.2</v>
      </c>
      <c r="G17911" t="s">
        <v>313</v>
      </c>
      <c r="H17911" t="s">
        <v>314</v>
      </c>
      <c r="I17911" t="s">
        <v>315</v>
      </c>
    </row>
    <row r="17912" spans="1:9" x14ac:dyDescent="0.25">
      <c r="A17912">
        <v>17910</v>
      </c>
      <c r="B17912" t="s">
        <v>18</v>
      </c>
      <c r="C17912">
        <v>2019</v>
      </c>
      <c r="D17912" t="s">
        <v>55</v>
      </c>
      <c r="E17912" t="s">
        <v>64</v>
      </c>
      <c r="F17912">
        <v>1021813.2</v>
      </c>
      <c r="G17912" t="s">
        <v>313</v>
      </c>
      <c r="H17912" t="s">
        <v>314</v>
      </c>
      <c r="I17912" t="s">
        <v>315</v>
      </c>
    </row>
    <row r="17913" spans="1:9" x14ac:dyDescent="0.25">
      <c r="A17913">
        <v>17911</v>
      </c>
      <c r="B17913" t="s">
        <v>23</v>
      </c>
      <c r="C17913">
        <v>2019</v>
      </c>
      <c r="D17913" t="s">
        <v>55</v>
      </c>
      <c r="E17913" t="s">
        <v>64</v>
      </c>
      <c r="F17913">
        <v>1018400.7</v>
      </c>
      <c r="G17913" t="s">
        <v>313</v>
      </c>
      <c r="H17913" t="s">
        <v>314</v>
      </c>
      <c r="I17913" t="s">
        <v>315</v>
      </c>
    </row>
    <row r="17914" spans="1:9" x14ac:dyDescent="0.25">
      <c r="A17914">
        <v>17912</v>
      </c>
      <c r="B17914" t="s">
        <v>14</v>
      </c>
      <c r="C17914">
        <v>2019</v>
      </c>
      <c r="D17914" t="s">
        <v>55</v>
      </c>
      <c r="E17914" t="s">
        <v>64</v>
      </c>
      <c r="F17914">
        <v>1023490.7</v>
      </c>
      <c r="G17914" t="s">
        <v>313</v>
      </c>
      <c r="H17914" t="s">
        <v>314</v>
      </c>
      <c r="I17914" t="s">
        <v>315</v>
      </c>
    </row>
    <row r="17915" spans="1:9" x14ac:dyDescent="0.25">
      <c r="A17915">
        <v>17913</v>
      </c>
      <c r="B17915" t="s">
        <v>17</v>
      </c>
      <c r="C17915">
        <v>2019</v>
      </c>
      <c r="D17915" t="s">
        <v>55</v>
      </c>
      <c r="E17915" t="s">
        <v>64</v>
      </c>
      <c r="F17915">
        <v>1026209.2</v>
      </c>
      <c r="G17915" t="s">
        <v>313</v>
      </c>
      <c r="H17915" t="s">
        <v>314</v>
      </c>
      <c r="I17915" t="s">
        <v>315</v>
      </c>
    </row>
    <row r="17916" spans="1:9" x14ac:dyDescent="0.25">
      <c r="A17916">
        <v>17914</v>
      </c>
      <c r="B17916" t="s">
        <v>19</v>
      </c>
      <c r="C17916">
        <v>2019</v>
      </c>
      <c r="D17916" t="s">
        <v>55</v>
      </c>
      <c r="E17916" t="s">
        <v>64</v>
      </c>
      <c r="F17916">
        <v>1021897.7</v>
      </c>
      <c r="G17916" t="s">
        <v>313</v>
      </c>
      <c r="H17916" t="s">
        <v>314</v>
      </c>
      <c r="I17916" t="s">
        <v>315</v>
      </c>
    </row>
    <row r="17917" spans="1:9" x14ac:dyDescent="0.25">
      <c r="A17917">
        <v>17915</v>
      </c>
      <c r="B17917" t="s">
        <v>27</v>
      </c>
      <c r="C17917">
        <v>2019</v>
      </c>
      <c r="D17917" t="s">
        <v>55</v>
      </c>
      <c r="E17917" t="s">
        <v>64</v>
      </c>
      <c r="F17917">
        <v>1013543.2</v>
      </c>
      <c r="G17917" t="s">
        <v>313</v>
      </c>
      <c r="H17917" t="s">
        <v>314</v>
      </c>
      <c r="I17917" t="s">
        <v>315</v>
      </c>
    </row>
    <row r="17918" spans="1:9" x14ac:dyDescent="0.25">
      <c r="A17918">
        <v>17916</v>
      </c>
      <c r="B17918" t="s">
        <v>13</v>
      </c>
      <c r="C17918">
        <v>2019</v>
      </c>
      <c r="D17918" t="s">
        <v>55</v>
      </c>
      <c r="E17918" t="s">
        <v>64</v>
      </c>
      <c r="F17918">
        <v>1020280.2</v>
      </c>
      <c r="G17918" t="s">
        <v>313</v>
      </c>
      <c r="H17918" t="s">
        <v>314</v>
      </c>
      <c r="I17918" t="s">
        <v>315</v>
      </c>
    </row>
    <row r="17919" spans="1:9" x14ac:dyDescent="0.25">
      <c r="A17919">
        <v>17917</v>
      </c>
      <c r="B17919" t="s">
        <v>4</v>
      </c>
      <c r="C17919">
        <v>2019</v>
      </c>
      <c r="D17919" t="s">
        <v>55</v>
      </c>
      <c r="E17919" t="s">
        <v>64</v>
      </c>
      <c r="F17919">
        <v>1016193.7</v>
      </c>
      <c r="G17919" t="s">
        <v>313</v>
      </c>
      <c r="H17919" t="s">
        <v>314</v>
      </c>
      <c r="I17919" t="s">
        <v>315</v>
      </c>
    </row>
    <row r="17920" spans="1:9" x14ac:dyDescent="0.25">
      <c r="A17920">
        <v>17918</v>
      </c>
      <c r="B17920" t="s">
        <v>6</v>
      </c>
      <c r="C17920">
        <v>2019</v>
      </c>
      <c r="D17920" t="s">
        <v>55</v>
      </c>
      <c r="E17920" t="s">
        <v>64</v>
      </c>
      <c r="F17920">
        <v>1022274.2</v>
      </c>
      <c r="G17920" t="s">
        <v>313</v>
      </c>
      <c r="H17920" t="s">
        <v>314</v>
      </c>
      <c r="I17920" t="s">
        <v>315</v>
      </c>
    </row>
    <row r="17921" spans="1:9" x14ac:dyDescent="0.25">
      <c r="A17921">
        <v>17919</v>
      </c>
      <c r="B17921" t="s">
        <v>9</v>
      </c>
      <c r="C17921">
        <v>2019</v>
      </c>
      <c r="D17921" t="s">
        <v>55</v>
      </c>
      <c r="E17921" t="s">
        <v>64</v>
      </c>
      <c r="F17921">
        <v>1034172.7</v>
      </c>
      <c r="G17921" t="s">
        <v>313</v>
      </c>
      <c r="H17921" t="s">
        <v>314</v>
      </c>
      <c r="I17921" t="s">
        <v>315</v>
      </c>
    </row>
    <row r="17922" spans="1:9" x14ac:dyDescent="0.25">
      <c r="A17922">
        <v>17920</v>
      </c>
      <c r="B17922" t="s">
        <v>10</v>
      </c>
      <c r="C17922">
        <v>2019</v>
      </c>
      <c r="D17922" t="s">
        <v>55</v>
      </c>
      <c r="E17922" t="s">
        <v>64</v>
      </c>
      <c r="F17922">
        <v>1023635.7</v>
      </c>
      <c r="G17922" t="s">
        <v>313</v>
      </c>
      <c r="H17922" t="s">
        <v>314</v>
      </c>
      <c r="I17922" t="s">
        <v>315</v>
      </c>
    </row>
    <row r="17923" spans="1:9" x14ac:dyDescent="0.25">
      <c r="A17923">
        <v>17921</v>
      </c>
      <c r="B17923" t="s">
        <v>3</v>
      </c>
      <c r="C17923">
        <v>2019</v>
      </c>
      <c r="D17923" t="s">
        <v>55</v>
      </c>
      <c r="E17923" t="s">
        <v>64</v>
      </c>
      <c r="F17923">
        <v>1022316.7</v>
      </c>
      <c r="G17923" t="s">
        <v>313</v>
      </c>
      <c r="H17923" t="s">
        <v>314</v>
      </c>
      <c r="I17923" t="s">
        <v>315</v>
      </c>
    </row>
    <row r="17924" spans="1:9" x14ac:dyDescent="0.25">
      <c r="A17924">
        <v>17922</v>
      </c>
      <c r="B17924" t="s">
        <v>25</v>
      </c>
      <c r="C17924">
        <v>2019</v>
      </c>
      <c r="D17924" t="s">
        <v>55</v>
      </c>
      <c r="E17924" t="s">
        <v>64</v>
      </c>
      <c r="F17924">
        <v>1026351.7</v>
      </c>
      <c r="G17924" t="s">
        <v>313</v>
      </c>
      <c r="H17924" t="s">
        <v>314</v>
      </c>
      <c r="I17924" t="s">
        <v>315</v>
      </c>
    </row>
    <row r="17925" spans="1:9" x14ac:dyDescent="0.25">
      <c r="A17925">
        <v>17923</v>
      </c>
      <c r="B17925" t="s">
        <v>8</v>
      </c>
      <c r="C17925">
        <v>2019</v>
      </c>
      <c r="D17925" t="s">
        <v>55</v>
      </c>
      <c r="E17925" t="s">
        <v>204</v>
      </c>
      <c r="F17925">
        <v>0.8</v>
      </c>
      <c r="G17925" t="s">
        <v>313</v>
      </c>
      <c r="H17925" t="s">
        <v>314</v>
      </c>
      <c r="I17925" t="s">
        <v>315</v>
      </c>
    </row>
    <row r="17926" spans="1:9" x14ac:dyDescent="0.25">
      <c r="A17926">
        <v>17924</v>
      </c>
      <c r="B17926" t="s">
        <v>22</v>
      </c>
      <c r="C17926">
        <v>2019</v>
      </c>
      <c r="D17926" t="s">
        <v>55</v>
      </c>
      <c r="E17926" t="s">
        <v>204</v>
      </c>
      <c r="F17926">
        <v>0.8</v>
      </c>
      <c r="G17926" t="s">
        <v>313</v>
      </c>
      <c r="H17926" t="s">
        <v>314</v>
      </c>
      <c r="I17926" t="s">
        <v>315</v>
      </c>
    </row>
    <row r="17927" spans="1:9" x14ac:dyDescent="0.25">
      <c r="A17927">
        <v>17925</v>
      </c>
      <c r="B17927" t="s">
        <v>15</v>
      </c>
      <c r="C17927">
        <v>2019</v>
      </c>
      <c r="D17927" t="s">
        <v>55</v>
      </c>
      <c r="E17927" t="s">
        <v>204</v>
      </c>
      <c r="F17927">
        <v>1.3</v>
      </c>
      <c r="G17927" t="s">
        <v>313</v>
      </c>
      <c r="H17927" t="s">
        <v>314</v>
      </c>
      <c r="I17927" t="s">
        <v>315</v>
      </c>
    </row>
    <row r="17928" spans="1:9" x14ac:dyDescent="0.25">
      <c r="A17928">
        <v>17926</v>
      </c>
      <c r="B17928" t="s">
        <v>20</v>
      </c>
      <c r="C17928">
        <v>2019</v>
      </c>
      <c r="D17928" t="s">
        <v>55</v>
      </c>
      <c r="E17928" t="s">
        <v>204</v>
      </c>
      <c r="F17928">
        <v>0.8</v>
      </c>
      <c r="G17928" t="s">
        <v>313</v>
      </c>
      <c r="H17928" t="s">
        <v>314</v>
      </c>
      <c r="I17928" t="s">
        <v>315</v>
      </c>
    </row>
    <row r="17929" spans="1:9" x14ac:dyDescent="0.25">
      <c r="A17929">
        <v>17927</v>
      </c>
      <c r="B17929" t="s">
        <v>30</v>
      </c>
      <c r="C17929">
        <v>2019</v>
      </c>
      <c r="D17929" t="s">
        <v>55</v>
      </c>
      <c r="E17929" t="s">
        <v>204</v>
      </c>
      <c r="F17929">
        <v>-3.7</v>
      </c>
      <c r="G17929" t="s">
        <v>313</v>
      </c>
      <c r="H17929" t="s">
        <v>314</v>
      </c>
      <c r="I17929" t="s">
        <v>315</v>
      </c>
    </row>
    <row r="17930" spans="1:9" x14ac:dyDescent="0.25">
      <c r="A17930">
        <v>17928</v>
      </c>
      <c r="B17930" t="s">
        <v>21</v>
      </c>
      <c r="C17930">
        <v>2019</v>
      </c>
      <c r="D17930" t="s">
        <v>55</v>
      </c>
      <c r="E17930" t="s">
        <v>204</v>
      </c>
      <c r="F17930">
        <v>1.8</v>
      </c>
      <c r="G17930" t="s">
        <v>313</v>
      </c>
      <c r="H17930" t="s">
        <v>314</v>
      </c>
      <c r="I17930" t="s">
        <v>315</v>
      </c>
    </row>
    <row r="17931" spans="1:9" x14ac:dyDescent="0.25">
      <c r="A17931">
        <v>17929</v>
      </c>
      <c r="B17931" t="s">
        <v>16</v>
      </c>
      <c r="C17931">
        <v>2019</v>
      </c>
      <c r="D17931" t="s">
        <v>55</v>
      </c>
      <c r="E17931" t="s">
        <v>204</v>
      </c>
      <c r="F17931">
        <v>0.3</v>
      </c>
      <c r="G17931" t="s">
        <v>313</v>
      </c>
      <c r="H17931" t="s">
        <v>314</v>
      </c>
      <c r="I17931" t="s">
        <v>315</v>
      </c>
    </row>
    <row r="17932" spans="1:9" x14ac:dyDescent="0.25">
      <c r="A17932">
        <v>17930</v>
      </c>
      <c r="B17932" t="s">
        <v>29</v>
      </c>
      <c r="C17932">
        <v>2019</v>
      </c>
      <c r="D17932" t="s">
        <v>55</v>
      </c>
      <c r="E17932" t="s">
        <v>204</v>
      </c>
      <c r="F17932">
        <v>1.3</v>
      </c>
      <c r="G17932" t="s">
        <v>313</v>
      </c>
      <c r="H17932" t="s">
        <v>314</v>
      </c>
      <c r="I17932" t="s">
        <v>315</v>
      </c>
    </row>
    <row r="17933" spans="1:9" x14ac:dyDescent="0.25">
      <c r="A17933">
        <v>17931</v>
      </c>
      <c r="B17933" t="s">
        <v>31</v>
      </c>
      <c r="C17933">
        <v>2019</v>
      </c>
      <c r="D17933" t="s">
        <v>55</v>
      </c>
      <c r="E17933" t="s">
        <v>204</v>
      </c>
      <c r="F17933">
        <v>-3.7</v>
      </c>
      <c r="G17933" t="s">
        <v>313</v>
      </c>
      <c r="H17933" t="s">
        <v>314</v>
      </c>
      <c r="I17933" t="s">
        <v>315</v>
      </c>
    </row>
    <row r="17934" spans="1:9" x14ac:dyDescent="0.25">
      <c r="A17934">
        <v>17932</v>
      </c>
      <c r="B17934" t="s">
        <v>24</v>
      </c>
      <c r="C17934">
        <v>2019</v>
      </c>
      <c r="D17934" t="s">
        <v>55</v>
      </c>
      <c r="E17934" t="s">
        <v>204</v>
      </c>
      <c r="F17934">
        <v>1.8</v>
      </c>
      <c r="G17934" t="s">
        <v>313</v>
      </c>
      <c r="H17934" t="s">
        <v>314</v>
      </c>
      <c r="I17934" t="s">
        <v>315</v>
      </c>
    </row>
    <row r="17935" spans="1:9" x14ac:dyDescent="0.25">
      <c r="A17935">
        <v>17933</v>
      </c>
      <c r="B17935" t="s">
        <v>5</v>
      </c>
      <c r="C17935">
        <v>2019</v>
      </c>
      <c r="D17935" t="s">
        <v>55</v>
      </c>
      <c r="E17935" t="s">
        <v>204</v>
      </c>
      <c r="F17935">
        <v>0.8</v>
      </c>
      <c r="G17935" t="s">
        <v>313</v>
      </c>
      <c r="H17935" t="s">
        <v>314</v>
      </c>
      <c r="I17935" t="s">
        <v>315</v>
      </c>
    </row>
    <row r="17936" spans="1:9" x14ac:dyDescent="0.25">
      <c r="A17936">
        <v>17934</v>
      </c>
      <c r="B17936" t="s">
        <v>26</v>
      </c>
      <c r="C17936">
        <v>2019</v>
      </c>
      <c r="D17936" t="s">
        <v>55</v>
      </c>
      <c r="E17936" t="s">
        <v>204</v>
      </c>
      <c r="F17936">
        <v>0.3</v>
      </c>
      <c r="G17936" t="s">
        <v>313</v>
      </c>
      <c r="H17936" t="s">
        <v>314</v>
      </c>
      <c r="I17936" t="s">
        <v>315</v>
      </c>
    </row>
    <row r="17937" spans="1:9" x14ac:dyDescent="0.25">
      <c r="A17937">
        <v>17935</v>
      </c>
      <c r="B17937" t="s">
        <v>28</v>
      </c>
      <c r="C17937">
        <v>2019</v>
      </c>
      <c r="D17937" t="s">
        <v>55</v>
      </c>
      <c r="E17937" t="s">
        <v>204</v>
      </c>
      <c r="F17937">
        <v>0.8</v>
      </c>
      <c r="G17937" t="s">
        <v>313</v>
      </c>
      <c r="H17937" t="s">
        <v>314</v>
      </c>
      <c r="I17937" t="s">
        <v>315</v>
      </c>
    </row>
    <row r="17938" spans="1:9" x14ac:dyDescent="0.25">
      <c r="A17938">
        <v>17936</v>
      </c>
      <c r="B17938" t="s">
        <v>11</v>
      </c>
      <c r="C17938">
        <v>2019</v>
      </c>
      <c r="D17938" t="s">
        <v>55</v>
      </c>
      <c r="E17938" t="s">
        <v>204</v>
      </c>
      <c r="F17938">
        <v>0.8</v>
      </c>
      <c r="G17938" t="s">
        <v>313</v>
      </c>
      <c r="H17938" t="s">
        <v>314</v>
      </c>
      <c r="I17938" t="s">
        <v>315</v>
      </c>
    </row>
    <row r="17939" spans="1:9" x14ac:dyDescent="0.25">
      <c r="A17939">
        <v>17937</v>
      </c>
      <c r="B17939" t="s">
        <v>12</v>
      </c>
      <c r="C17939">
        <v>2019</v>
      </c>
      <c r="D17939" t="s">
        <v>55</v>
      </c>
      <c r="E17939" t="s">
        <v>204</v>
      </c>
      <c r="F17939">
        <v>-0.2</v>
      </c>
      <c r="G17939" t="s">
        <v>313</v>
      </c>
      <c r="H17939" t="s">
        <v>314</v>
      </c>
      <c r="I17939" t="s">
        <v>315</v>
      </c>
    </row>
    <row r="17940" spans="1:9" x14ac:dyDescent="0.25">
      <c r="A17940">
        <v>17938</v>
      </c>
      <c r="B17940" t="s">
        <v>7</v>
      </c>
      <c r="C17940">
        <v>2019</v>
      </c>
      <c r="D17940" t="s">
        <v>55</v>
      </c>
      <c r="E17940" t="s">
        <v>204</v>
      </c>
      <c r="F17940">
        <v>0.8</v>
      </c>
      <c r="G17940" t="s">
        <v>313</v>
      </c>
      <c r="H17940" t="s">
        <v>314</v>
      </c>
      <c r="I17940" t="s">
        <v>315</v>
      </c>
    </row>
    <row r="17941" spans="1:9" x14ac:dyDescent="0.25">
      <c r="A17941">
        <v>17939</v>
      </c>
      <c r="B17941" t="s">
        <v>18</v>
      </c>
      <c r="C17941">
        <v>2019</v>
      </c>
      <c r="D17941" t="s">
        <v>55</v>
      </c>
      <c r="E17941" t="s">
        <v>204</v>
      </c>
      <c r="F17941">
        <v>0.8</v>
      </c>
      <c r="G17941" t="s">
        <v>313</v>
      </c>
      <c r="H17941" t="s">
        <v>314</v>
      </c>
      <c r="I17941" t="s">
        <v>315</v>
      </c>
    </row>
    <row r="17942" spans="1:9" x14ac:dyDescent="0.25">
      <c r="A17942">
        <v>17940</v>
      </c>
      <c r="B17942" t="s">
        <v>23</v>
      </c>
      <c r="C17942">
        <v>2019</v>
      </c>
      <c r="D17942" t="s">
        <v>55</v>
      </c>
      <c r="E17942" t="s">
        <v>204</v>
      </c>
      <c r="F17942">
        <v>-3.7</v>
      </c>
      <c r="G17942" t="s">
        <v>313</v>
      </c>
      <c r="H17942" t="s">
        <v>314</v>
      </c>
      <c r="I17942" t="s">
        <v>315</v>
      </c>
    </row>
    <row r="17943" spans="1:9" x14ac:dyDescent="0.25">
      <c r="A17943">
        <v>17941</v>
      </c>
      <c r="B17943" t="s">
        <v>14</v>
      </c>
      <c r="C17943">
        <v>2019</v>
      </c>
      <c r="D17943" t="s">
        <v>55</v>
      </c>
      <c r="E17943" t="s">
        <v>204</v>
      </c>
      <c r="F17943">
        <v>0.3</v>
      </c>
      <c r="G17943" t="s">
        <v>313</v>
      </c>
      <c r="H17943" t="s">
        <v>314</v>
      </c>
      <c r="I17943" t="s">
        <v>315</v>
      </c>
    </row>
    <row r="17944" spans="1:9" x14ac:dyDescent="0.25">
      <c r="A17944">
        <v>17942</v>
      </c>
      <c r="B17944" t="s">
        <v>17</v>
      </c>
      <c r="C17944">
        <v>2019</v>
      </c>
      <c r="D17944" t="s">
        <v>55</v>
      </c>
      <c r="E17944" t="s">
        <v>204</v>
      </c>
      <c r="F17944">
        <v>0.8</v>
      </c>
      <c r="G17944" t="s">
        <v>313</v>
      </c>
      <c r="H17944" t="s">
        <v>314</v>
      </c>
      <c r="I17944" t="s">
        <v>315</v>
      </c>
    </row>
    <row r="17945" spans="1:9" x14ac:dyDescent="0.25">
      <c r="A17945">
        <v>17943</v>
      </c>
      <c r="B17945" t="s">
        <v>19</v>
      </c>
      <c r="C17945">
        <v>2019</v>
      </c>
      <c r="D17945" t="s">
        <v>55</v>
      </c>
      <c r="E17945" t="s">
        <v>204</v>
      </c>
      <c r="F17945">
        <v>-3.7</v>
      </c>
      <c r="G17945" t="s">
        <v>313</v>
      </c>
      <c r="H17945" t="s">
        <v>314</v>
      </c>
      <c r="I17945" t="s">
        <v>315</v>
      </c>
    </row>
    <row r="17946" spans="1:9" x14ac:dyDescent="0.25">
      <c r="A17946">
        <v>17944</v>
      </c>
      <c r="B17946" t="s">
        <v>27</v>
      </c>
      <c r="C17946">
        <v>2019</v>
      </c>
      <c r="D17946" t="s">
        <v>55</v>
      </c>
      <c r="E17946" t="s">
        <v>204</v>
      </c>
      <c r="F17946">
        <v>-3.2</v>
      </c>
      <c r="G17946" t="s">
        <v>313</v>
      </c>
      <c r="H17946" t="s">
        <v>314</v>
      </c>
      <c r="I17946" t="s">
        <v>315</v>
      </c>
    </row>
    <row r="17947" spans="1:9" x14ac:dyDescent="0.25">
      <c r="A17947">
        <v>17945</v>
      </c>
      <c r="B17947" t="s">
        <v>13</v>
      </c>
      <c r="C17947">
        <v>2019</v>
      </c>
      <c r="D17947" t="s">
        <v>55</v>
      </c>
      <c r="E17947" t="s">
        <v>204</v>
      </c>
      <c r="F17947">
        <v>0.8</v>
      </c>
      <c r="G17947" t="s">
        <v>313</v>
      </c>
      <c r="H17947" t="s">
        <v>314</v>
      </c>
      <c r="I17947" t="s">
        <v>315</v>
      </c>
    </row>
    <row r="17948" spans="1:9" x14ac:dyDescent="0.25">
      <c r="A17948">
        <v>17946</v>
      </c>
      <c r="B17948" t="s">
        <v>4</v>
      </c>
      <c r="C17948">
        <v>2019</v>
      </c>
      <c r="D17948" t="s">
        <v>55</v>
      </c>
      <c r="E17948" t="s">
        <v>204</v>
      </c>
      <c r="F17948">
        <v>1.3</v>
      </c>
      <c r="G17948" t="s">
        <v>313</v>
      </c>
      <c r="H17948" t="s">
        <v>314</v>
      </c>
      <c r="I17948" t="s">
        <v>315</v>
      </c>
    </row>
    <row r="17949" spans="1:9" x14ac:dyDescent="0.25">
      <c r="A17949">
        <v>17947</v>
      </c>
      <c r="B17949" t="s">
        <v>6</v>
      </c>
      <c r="C17949">
        <v>2019</v>
      </c>
      <c r="D17949" t="s">
        <v>55</v>
      </c>
      <c r="E17949" t="s">
        <v>204</v>
      </c>
      <c r="F17949">
        <v>0.8</v>
      </c>
      <c r="G17949" t="s">
        <v>313</v>
      </c>
      <c r="H17949" t="s">
        <v>314</v>
      </c>
      <c r="I17949" t="s">
        <v>315</v>
      </c>
    </row>
    <row r="17950" spans="1:9" x14ac:dyDescent="0.25">
      <c r="A17950">
        <v>17948</v>
      </c>
      <c r="B17950" t="s">
        <v>9</v>
      </c>
      <c r="C17950">
        <v>2019</v>
      </c>
      <c r="D17950" t="s">
        <v>55</v>
      </c>
      <c r="E17950" t="s">
        <v>204</v>
      </c>
      <c r="F17950">
        <v>0.3</v>
      </c>
      <c r="G17950" t="s">
        <v>313</v>
      </c>
      <c r="H17950" t="s">
        <v>314</v>
      </c>
      <c r="I17950" t="s">
        <v>315</v>
      </c>
    </row>
    <row r="17951" spans="1:9" x14ac:dyDescent="0.25">
      <c r="A17951">
        <v>17949</v>
      </c>
      <c r="B17951" t="s">
        <v>10</v>
      </c>
      <c r="C17951">
        <v>2019</v>
      </c>
      <c r="D17951" t="s">
        <v>55</v>
      </c>
      <c r="E17951" t="s">
        <v>204</v>
      </c>
      <c r="F17951">
        <v>0.3</v>
      </c>
      <c r="G17951" t="s">
        <v>313</v>
      </c>
      <c r="H17951" t="s">
        <v>314</v>
      </c>
      <c r="I17951" t="s">
        <v>315</v>
      </c>
    </row>
    <row r="17952" spans="1:9" x14ac:dyDescent="0.25">
      <c r="A17952">
        <v>17950</v>
      </c>
      <c r="B17952" t="s">
        <v>3</v>
      </c>
      <c r="C17952">
        <v>2019</v>
      </c>
      <c r="D17952" t="s">
        <v>55</v>
      </c>
      <c r="E17952" t="s">
        <v>204</v>
      </c>
      <c r="F17952">
        <v>0.3</v>
      </c>
      <c r="G17952" t="s">
        <v>313</v>
      </c>
      <c r="H17952" t="s">
        <v>314</v>
      </c>
      <c r="I17952" t="s">
        <v>315</v>
      </c>
    </row>
    <row r="17953" spans="1:9" x14ac:dyDescent="0.25">
      <c r="A17953">
        <v>17951</v>
      </c>
      <c r="B17953" t="s">
        <v>25</v>
      </c>
      <c r="C17953">
        <v>2019</v>
      </c>
      <c r="D17953" t="s">
        <v>55</v>
      </c>
      <c r="E17953" t="s">
        <v>204</v>
      </c>
      <c r="F17953">
        <v>0.3</v>
      </c>
      <c r="G17953" t="s">
        <v>313</v>
      </c>
      <c r="H17953" t="s">
        <v>314</v>
      </c>
      <c r="I17953" t="s">
        <v>315</v>
      </c>
    </row>
    <row r="17954" spans="1:9" x14ac:dyDescent="0.25">
      <c r="A17954">
        <v>17952</v>
      </c>
      <c r="B17954" t="s">
        <v>8</v>
      </c>
      <c r="C17954">
        <v>2019</v>
      </c>
      <c r="D17954" t="s">
        <v>55</v>
      </c>
      <c r="E17954" t="s">
        <v>205</v>
      </c>
      <c r="F17954">
        <v>0</v>
      </c>
      <c r="G17954" t="s">
        <v>316</v>
      </c>
      <c r="H17954" t="s">
        <v>314</v>
      </c>
      <c r="I17954" t="s">
        <v>315</v>
      </c>
    </row>
    <row r="17955" spans="1:9" x14ac:dyDescent="0.25">
      <c r="A17955">
        <v>17953</v>
      </c>
      <c r="B17955" t="s">
        <v>22</v>
      </c>
      <c r="C17955">
        <v>2019</v>
      </c>
      <c r="D17955" t="s">
        <v>55</v>
      </c>
      <c r="E17955" t="s">
        <v>205</v>
      </c>
      <c r="F17955">
        <v>0</v>
      </c>
      <c r="G17955" t="s">
        <v>316</v>
      </c>
      <c r="H17955" t="s">
        <v>314</v>
      </c>
      <c r="I17955" t="s">
        <v>315</v>
      </c>
    </row>
    <row r="17956" spans="1:9" x14ac:dyDescent="0.25">
      <c r="A17956">
        <v>17954</v>
      </c>
      <c r="B17956" t="s">
        <v>15</v>
      </c>
      <c r="C17956">
        <v>2019</v>
      </c>
      <c r="D17956" t="s">
        <v>55</v>
      </c>
      <c r="E17956" t="s">
        <v>205</v>
      </c>
      <c r="F17956">
        <v>0</v>
      </c>
      <c r="G17956" t="s">
        <v>316</v>
      </c>
      <c r="H17956" t="s">
        <v>314</v>
      </c>
      <c r="I17956" t="s">
        <v>315</v>
      </c>
    </row>
    <row r="17957" spans="1:9" x14ac:dyDescent="0.25">
      <c r="A17957">
        <v>17955</v>
      </c>
      <c r="B17957" t="s">
        <v>20</v>
      </c>
      <c r="C17957">
        <v>2019</v>
      </c>
      <c r="D17957" t="s">
        <v>55</v>
      </c>
      <c r="E17957" t="s">
        <v>205</v>
      </c>
      <c r="F17957">
        <v>0</v>
      </c>
      <c r="G17957" t="s">
        <v>316</v>
      </c>
      <c r="H17957" t="s">
        <v>314</v>
      </c>
      <c r="I17957" t="s">
        <v>315</v>
      </c>
    </row>
    <row r="17958" spans="1:9" x14ac:dyDescent="0.25">
      <c r="A17958">
        <v>17956</v>
      </c>
      <c r="B17958" t="s">
        <v>30</v>
      </c>
      <c r="C17958">
        <v>2019</v>
      </c>
      <c r="D17958" t="s">
        <v>55</v>
      </c>
      <c r="E17958" t="s">
        <v>205</v>
      </c>
      <c r="F17958">
        <v>0</v>
      </c>
      <c r="G17958" t="s">
        <v>316</v>
      </c>
      <c r="H17958" t="s">
        <v>314</v>
      </c>
      <c r="I17958" t="s">
        <v>315</v>
      </c>
    </row>
    <row r="17959" spans="1:9" x14ac:dyDescent="0.25">
      <c r="A17959">
        <v>17957</v>
      </c>
      <c r="B17959" t="s">
        <v>21</v>
      </c>
      <c r="C17959">
        <v>2019</v>
      </c>
      <c r="D17959" t="s">
        <v>55</v>
      </c>
      <c r="E17959" t="s">
        <v>205</v>
      </c>
      <c r="F17959">
        <v>0</v>
      </c>
      <c r="G17959" t="s">
        <v>316</v>
      </c>
      <c r="H17959" t="s">
        <v>314</v>
      </c>
      <c r="I17959" t="s">
        <v>315</v>
      </c>
    </row>
    <row r="17960" spans="1:9" x14ac:dyDescent="0.25">
      <c r="A17960">
        <v>17958</v>
      </c>
      <c r="B17960" t="s">
        <v>16</v>
      </c>
      <c r="C17960">
        <v>2019</v>
      </c>
      <c r="D17960" t="s">
        <v>55</v>
      </c>
      <c r="E17960" t="s">
        <v>205</v>
      </c>
      <c r="F17960">
        <v>0</v>
      </c>
      <c r="G17960" t="s">
        <v>316</v>
      </c>
      <c r="H17960" t="s">
        <v>314</v>
      </c>
      <c r="I17960" t="s">
        <v>315</v>
      </c>
    </row>
    <row r="17961" spans="1:9" x14ac:dyDescent="0.25">
      <c r="A17961">
        <v>17959</v>
      </c>
      <c r="B17961" t="s">
        <v>29</v>
      </c>
      <c r="C17961">
        <v>2019</v>
      </c>
      <c r="D17961" t="s">
        <v>55</v>
      </c>
      <c r="E17961" t="s">
        <v>205</v>
      </c>
      <c r="F17961">
        <v>0</v>
      </c>
      <c r="G17961" t="s">
        <v>316</v>
      </c>
      <c r="H17961" t="s">
        <v>314</v>
      </c>
      <c r="I17961" t="s">
        <v>315</v>
      </c>
    </row>
    <row r="17962" spans="1:9" x14ac:dyDescent="0.25">
      <c r="A17962">
        <v>17960</v>
      </c>
      <c r="B17962" t="s">
        <v>31</v>
      </c>
      <c r="C17962">
        <v>2019</v>
      </c>
      <c r="D17962" t="s">
        <v>55</v>
      </c>
      <c r="E17962" t="s">
        <v>205</v>
      </c>
      <c r="F17962">
        <v>0</v>
      </c>
      <c r="G17962" t="s">
        <v>316</v>
      </c>
      <c r="H17962" t="s">
        <v>314</v>
      </c>
      <c r="I17962" t="s">
        <v>315</v>
      </c>
    </row>
    <row r="17963" spans="1:9" x14ac:dyDescent="0.25">
      <c r="A17963">
        <v>17961</v>
      </c>
      <c r="B17963" t="s">
        <v>24</v>
      </c>
      <c r="C17963">
        <v>2019</v>
      </c>
      <c r="D17963" t="s">
        <v>55</v>
      </c>
      <c r="E17963" t="s">
        <v>205</v>
      </c>
      <c r="F17963">
        <v>0</v>
      </c>
      <c r="G17963" t="s">
        <v>316</v>
      </c>
      <c r="H17963" t="s">
        <v>314</v>
      </c>
      <c r="I17963" t="s">
        <v>315</v>
      </c>
    </row>
    <row r="17964" spans="1:9" x14ac:dyDescent="0.25">
      <c r="A17964">
        <v>17962</v>
      </c>
      <c r="B17964" t="s">
        <v>5</v>
      </c>
      <c r="C17964">
        <v>2019</v>
      </c>
      <c r="D17964" t="s">
        <v>55</v>
      </c>
      <c r="E17964" t="s">
        <v>205</v>
      </c>
      <c r="F17964">
        <v>0</v>
      </c>
      <c r="G17964" t="s">
        <v>316</v>
      </c>
      <c r="H17964" t="s">
        <v>314</v>
      </c>
      <c r="I17964" t="s">
        <v>315</v>
      </c>
    </row>
    <row r="17965" spans="1:9" x14ac:dyDescent="0.25">
      <c r="A17965">
        <v>17963</v>
      </c>
      <c r="B17965" t="s">
        <v>26</v>
      </c>
      <c r="C17965">
        <v>2019</v>
      </c>
      <c r="D17965" t="s">
        <v>55</v>
      </c>
      <c r="E17965" t="s">
        <v>205</v>
      </c>
      <c r="F17965">
        <v>0</v>
      </c>
      <c r="G17965" t="s">
        <v>316</v>
      </c>
      <c r="H17965" t="s">
        <v>314</v>
      </c>
      <c r="I17965" t="s">
        <v>315</v>
      </c>
    </row>
    <row r="17966" spans="1:9" x14ac:dyDescent="0.25">
      <c r="A17966">
        <v>17964</v>
      </c>
      <c r="B17966" t="s">
        <v>28</v>
      </c>
      <c r="C17966">
        <v>2019</v>
      </c>
      <c r="D17966" t="s">
        <v>55</v>
      </c>
      <c r="E17966" t="s">
        <v>205</v>
      </c>
      <c r="F17966">
        <v>0</v>
      </c>
      <c r="G17966" t="s">
        <v>316</v>
      </c>
      <c r="H17966" t="s">
        <v>314</v>
      </c>
      <c r="I17966" t="s">
        <v>315</v>
      </c>
    </row>
    <row r="17967" spans="1:9" x14ac:dyDescent="0.25">
      <c r="A17967">
        <v>17965</v>
      </c>
      <c r="B17967" t="s">
        <v>11</v>
      </c>
      <c r="C17967">
        <v>2019</v>
      </c>
      <c r="D17967" t="s">
        <v>55</v>
      </c>
      <c r="E17967" t="s">
        <v>205</v>
      </c>
      <c r="F17967">
        <v>0</v>
      </c>
      <c r="G17967" t="s">
        <v>316</v>
      </c>
      <c r="H17967" t="s">
        <v>314</v>
      </c>
      <c r="I17967" t="s">
        <v>315</v>
      </c>
    </row>
    <row r="17968" spans="1:9" x14ac:dyDescent="0.25">
      <c r="A17968">
        <v>17966</v>
      </c>
      <c r="B17968" t="s">
        <v>12</v>
      </c>
      <c r="C17968">
        <v>2019</v>
      </c>
      <c r="D17968" t="s">
        <v>55</v>
      </c>
      <c r="E17968" t="s">
        <v>205</v>
      </c>
      <c r="F17968">
        <v>0</v>
      </c>
      <c r="G17968" t="s">
        <v>316</v>
      </c>
      <c r="H17968" t="s">
        <v>314</v>
      </c>
      <c r="I17968" t="s">
        <v>315</v>
      </c>
    </row>
    <row r="17969" spans="1:9" x14ac:dyDescent="0.25">
      <c r="A17969">
        <v>17967</v>
      </c>
      <c r="B17969" t="s">
        <v>7</v>
      </c>
      <c r="C17969">
        <v>2019</v>
      </c>
      <c r="D17969" t="s">
        <v>55</v>
      </c>
      <c r="E17969" t="s">
        <v>205</v>
      </c>
      <c r="F17969">
        <v>0</v>
      </c>
      <c r="G17969" t="s">
        <v>316</v>
      </c>
      <c r="H17969" t="s">
        <v>314</v>
      </c>
      <c r="I17969" t="s">
        <v>315</v>
      </c>
    </row>
    <row r="17970" spans="1:9" x14ac:dyDescent="0.25">
      <c r="A17970">
        <v>17968</v>
      </c>
      <c r="B17970" t="s">
        <v>18</v>
      </c>
      <c r="C17970">
        <v>2019</v>
      </c>
      <c r="D17970" t="s">
        <v>55</v>
      </c>
      <c r="E17970" t="s">
        <v>205</v>
      </c>
      <c r="F17970">
        <v>0</v>
      </c>
      <c r="G17970" t="s">
        <v>316</v>
      </c>
      <c r="H17970" t="s">
        <v>314</v>
      </c>
      <c r="I17970" t="s">
        <v>315</v>
      </c>
    </row>
    <row r="17971" spans="1:9" x14ac:dyDescent="0.25">
      <c r="A17971">
        <v>17969</v>
      </c>
      <c r="B17971" t="s">
        <v>23</v>
      </c>
      <c r="C17971">
        <v>2019</v>
      </c>
      <c r="D17971" t="s">
        <v>55</v>
      </c>
      <c r="E17971" t="s">
        <v>205</v>
      </c>
      <c r="F17971">
        <v>0</v>
      </c>
      <c r="G17971" t="s">
        <v>316</v>
      </c>
      <c r="H17971" t="s">
        <v>314</v>
      </c>
      <c r="I17971" t="s">
        <v>315</v>
      </c>
    </row>
    <row r="17972" spans="1:9" x14ac:dyDescent="0.25">
      <c r="A17972">
        <v>17970</v>
      </c>
      <c r="B17972" t="s">
        <v>14</v>
      </c>
      <c r="C17972">
        <v>2019</v>
      </c>
      <c r="D17972" t="s">
        <v>55</v>
      </c>
      <c r="E17972" t="s">
        <v>205</v>
      </c>
      <c r="F17972">
        <v>0</v>
      </c>
      <c r="G17972" t="s">
        <v>316</v>
      </c>
      <c r="H17972" t="s">
        <v>314</v>
      </c>
      <c r="I17972" t="s">
        <v>315</v>
      </c>
    </row>
    <row r="17973" spans="1:9" x14ac:dyDescent="0.25">
      <c r="A17973">
        <v>17971</v>
      </c>
      <c r="B17973" t="s">
        <v>17</v>
      </c>
      <c r="C17973">
        <v>2019</v>
      </c>
      <c r="D17973" t="s">
        <v>55</v>
      </c>
      <c r="E17973" t="s">
        <v>205</v>
      </c>
      <c r="F17973">
        <v>0</v>
      </c>
      <c r="G17973" t="s">
        <v>316</v>
      </c>
      <c r="H17973" t="s">
        <v>314</v>
      </c>
      <c r="I17973" t="s">
        <v>315</v>
      </c>
    </row>
    <row r="17974" spans="1:9" x14ac:dyDescent="0.25">
      <c r="A17974">
        <v>17972</v>
      </c>
      <c r="B17974" t="s">
        <v>19</v>
      </c>
      <c r="C17974">
        <v>2019</v>
      </c>
      <c r="D17974" t="s">
        <v>55</v>
      </c>
      <c r="E17974" t="s">
        <v>205</v>
      </c>
      <c r="F17974">
        <v>0</v>
      </c>
      <c r="G17974" t="s">
        <v>316</v>
      </c>
      <c r="H17974" t="s">
        <v>314</v>
      </c>
      <c r="I17974" t="s">
        <v>315</v>
      </c>
    </row>
    <row r="17975" spans="1:9" x14ac:dyDescent="0.25">
      <c r="A17975">
        <v>17973</v>
      </c>
      <c r="B17975" t="s">
        <v>27</v>
      </c>
      <c r="C17975">
        <v>2019</v>
      </c>
      <c r="D17975" t="s">
        <v>55</v>
      </c>
      <c r="E17975" t="s">
        <v>205</v>
      </c>
      <c r="F17975">
        <v>0</v>
      </c>
      <c r="G17975" t="s">
        <v>316</v>
      </c>
      <c r="H17975" t="s">
        <v>314</v>
      </c>
      <c r="I17975" t="s">
        <v>315</v>
      </c>
    </row>
    <row r="17976" spans="1:9" x14ac:dyDescent="0.25">
      <c r="A17976">
        <v>17974</v>
      </c>
      <c r="B17976" t="s">
        <v>13</v>
      </c>
      <c r="C17976">
        <v>2019</v>
      </c>
      <c r="D17976" t="s">
        <v>55</v>
      </c>
      <c r="E17976" t="s">
        <v>205</v>
      </c>
      <c r="F17976">
        <v>0</v>
      </c>
      <c r="G17976" t="s">
        <v>316</v>
      </c>
      <c r="H17976" t="s">
        <v>314</v>
      </c>
      <c r="I17976" t="s">
        <v>315</v>
      </c>
    </row>
    <row r="17977" spans="1:9" x14ac:dyDescent="0.25">
      <c r="A17977">
        <v>17975</v>
      </c>
      <c r="B17977" t="s">
        <v>4</v>
      </c>
      <c r="C17977">
        <v>2019</v>
      </c>
      <c r="D17977" t="s">
        <v>55</v>
      </c>
      <c r="E17977" t="s">
        <v>205</v>
      </c>
      <c r="F17977">
        <v>0</v>
      </c>
      <c r="G17977" t="s">
        <v>316</v>
      </c>
      <c r="H17977" t="s">
        <v>314</v>
      </c>
      <c r="I17977" t="s">
        <v>315</v>
      </c>
    </row>
    <row r="17978" spans="1:9" x14ac:dyDescent="0.25">
      <c r="A17978">
        <v>17976</v>
      </c>
      <c r="B17978" t="s">
        <v>6</v>
      </c>
      <c r="C17978">
        <v>2019</v>
      </c>
      <c r="D17978" t="s">
        <v>55</v>
      </c>
      <c r="E17978" t="s">
        <v>205</v>
      </c>
      <c r="F17978">
        <v>0</v>
      </c>
      <c r="G17978" t="s">
        <v>316</v>
      </c>
      <c r="H17978" t="s">
        <v>314</v>
      </c>
      <c r="I17978" t="s">
        <v>315</v>
      </c>
    </row>
    <row r="17979" spans="1:9" x14ac:dyDescent="0.25">
      <c r="A17979">
        <v>17977</v>
      </c>
      <c r="B17979" t="s">
        <v>9</v>
      </c>
      <c r="C17979">
        <v>2019</v>
      </c>
      <c r="D17979" t="s">
        <v>55</v>
      </c>
      <c r="E17979" t="s">
        <v>205</v>
      </c>
      <c r="F17979">
        <v>0</v>
      </c>
      <c r="G17979" t="s">
        <v>316</v>
      </c>
      <c r="H17979" t="s">
        <v>314</v>
      </c>
      <c r="I17979" t="s">
        <v>315</v>
      </c>
    </row>
    <row r="17980" spans="1:9" x14ac:dyDescent="0.25">
      <c r="A17980">
        <v>17978</v>
      </c>
      <c r="B17980" t="s">
        <v>10</v>
      </c>
      <c r="C17980">
        <v>2019</v>
      </c>
      <c r="D17980" t="s">
        <v>55</v>
      </c>
      <c r="E17980" t="s">
        <v>205</v>
      </c>
      <c r="F17980">
        <v>0</v>
      </c>
      <c r="G17980" t="s">
        <v>316</v>
      </c>
      <c r="H17980" t="s">
        <v>314</v>
      </c>
      <c r="I17980" t="s">
        <v>315</v>
      </c>
    </row>
    <row r="17981" spans="1:9" x14ac:dyDescent="0.25">
      <c r="A17981">
        <v>17979</v>
      </c>
      <c r="B17981" t="s">
        <v>3</v>
      </c>
      <c r="C17981">
        <v>2019</v>
      </c>
      <c r="D17981" t="s">
        <v>55</v>
      </c>
      <c r="E17981" t="s">
        <v>205</v>
      </c>
      <c r="F17981">
        <v>0</v>
      </c>
      <c r="G17981" t="s">
        <v>316</v>
      </c>
      <c r="H17981" t="s">
        <v>314</v>
      </c>
      <c r="I17981" t="s">
        <v>315</v>
      </c>
    </row>
    <row r="17982" spans="1:9" x14ac:dyDescent="0.25">
      <c r="A17982">
        <v>17980</v>
      </c>
      <c r="B17982" t="s">
        <v>25</v>
      </c>
      <c r="C17982">
        <v>2019</v>
      </c>
      <c r="D17982" t="s">
        <v>55</v>
      </c>
      <c r="E17982" t="s">
        <v>205</v>
      </c>
      <c r="F17982">
        <v>0</v>
      </c>
      <c r="G17982" t="s">
        <v>316</v>
      </c>
      <c r="H17982" t="s">
        <v>314</v>
      </c>
      <c r="I17982" t="s">
        <v>315</v>
      </c>
    </row>
    <row r="17983" spans="1:9" x14ac:dyDescent="0.25">
      <c r="A17983">
        <v>17981</v>
      </c>
      <c r="B17983" t="s">
        <v>8</v>
      </c>
      <c r="C17983">
        <v>2020</v>
      </c>
      <c r="D17983" t="s">
        <v>55</v>
      </c>
      <c r="E17983" t="s">
        <v>312</v>
      </c>
      <c r="F17983">
        <v>1024950</v>
      </c>
      <c r="G17983" t="s">
        <v>313</v>
      </c>
      <c r="H17983" t="s">
        <v>314</v>
      </c>
      <c r="I17983" t="s">
        <v>315</v>
      </c>
    </row>
    <row r="17984" spans="1:9" x14ac:dyDescent="0.25">
      <c r="A17984">
        <v>17982</v>
      </c>
      <c r="B17984" t="s">
        <v>22</v>
      </c>
      <c r="C17984">
        <v>2020</v>
      </c>
      <c r="D17984" t="s">
        <v>55</v>
      </c>
      <c r="E17984" t="s">
        <v>312</v>
      </c>
      <c r="F17984">
        <v>1024950</v>
      </c>
      <c r="G17984" t="s">
        <v>313</v>
      </c>
      <c r="H17984" t="s">
        <v>314</v>
      </c>
      <c r="I17984" t="s">
        <v>315</v>
      </c>
    </row>
    <row r="17985" spans="1:9" x14ac:dyDescent="0.25">
      <c r="A17985">
        <v>17983</v>
      </c>
      <c r="B17985" t="s">
        <v>15</v>
      </c>
      <c r="C17985">
        <v>2020</v>
      </c>
      <c r="D17985" t="s">
        <v>55</v>
      </c>
      <c r="E17985" t="s">
        <v>312</v>
      </c>
      <c r="F17985">
        <v>1014499</v>
      </c>
      <c r="G17985" t="s">
        <v>313</v>
      </c>
      <c r="H17985" t="s">
        <v>314</v>
      </c>
      <c r="I17985" t="s">
        <v>315</v>
      </c>
    </row>
    <row r="17986" spans="1:9" x14ac:dyDescent="0.25">
      <c r="A17986">
        <v>17984</v>
      </c>
      <c r="B17986" t="s">
        <v>20</v>
      </c>
      <c r="C17986">
        <v>2020</v>
      </c>
      <c r="D17986" t="s">
        <v>55</v>
      </c>
      <c r="E17986" t="s">
        <v>312</v>
      </c>
      <c r="F17986">
        <v>1017117</v>
      </c>
      <c r="G17986" t="s">
        <v>313</v>
      </c>
      <c r="H17986" t="s">
        <v>314</v>
      </c>
      <c r="I17986" t="s">
        <v>315</v>
      </c>
    </row>
    <row r="17987" spans="1:9" x14ac:dyDescent="0.25">
      <c r="A17987">
        <v>17985</v>
      </c>
      <c r="B17987" t="s">
        <v>30</v>
      </c>
      <c r="C17987">
        <v>2020</v>
      </c>
      <c r="D17987" t="s">
        <v>55</v>
      </c>
      <c r="E17987" t="s">
        <v>312</v>
      </c>
      <c r="F17987">
        <v>1018908</v>
      </c>
      <c r="G17987" t="s">
        <v>313</v>
      </c>
      <c r="H17987" t="s">
        <v>314</v>
      </c>
      <c r="I17987" t="s">
        <v>315</v>
      </c>
    </row>
    <row r="17988" spans="1:9" x14ac:dyDescent="0.25">
      <c r="A17988">
        <v>17986</v>
      </c>
      <c r="B17988" t="s">
        <v>21</v>
      </c>
      <c r="C17988">
        <v>2020</v>
      </c>
      <c r="D17988" t="s">
        <v>55</v>
      </c>
      <c r="E17988" t="s">
        <v>312</v>
      </c>
      <c r="F17988">
        <v>1016660</v>
      </c>
      <c r="G17988" t="s">
        <v>313</v>
      </c>
      <c r="H17988" t="s">
        <v>314</v>
      </c>
      <c r="I17988" t="s">
        <v>315</v>
      </c>
    </row>
    <row r="17989" spans="1:9" x14ac:dyDescent="0.25">
      <c r="A17989">
        <v>17987</v>
      </c>
      <c r="B17989" t="s">
        <v>16</v>
      </c>
      <c r="C17989">
        <v>2020</v>
      </c>
      <c r="D17989" t="s">
        <v>55</v>
      </c>
      <c r="E17989" t="s">
        <v>312</v>
      </c>
      <c r="F17989">
        <v>1015726</v>
      </c>
      <c r="G17989" t="s">
        <v>313</v>
      </c>
      <c r="H17989" t="s">
        <v>314</v>
      </c>
      <c r="I17989" t="s">
        <v>315</v>
      </c>
    </row>
    <row r="17990" spans="1:9" x14ac:dyDescent="0.25">
      <c r="A17990">
        <v>17988</v>
      </c>
      <c r="B17990" t="s">
        <v>29</v>
      </c>
      <c r="C17990">
        <v>2020</v>
      </c>
      <c r="D17990" t="s">
        <v>55</v>
      </c>
      <c r="E17990" t="s">
        <v>312</v>
      </c>
      <c r="F17990">
        <v>1017014</v>
      </c>
      <c r="G17990" t="s">
        <v>313</v>
      </c>
      <c r="H17990" t="s">
        <v>314</v>
      </c>
      <c r="I17990" t="s">
        <v>315</v>
      </c>
    </row>
    <row r="17991" spans="1:9" x14ac:dyDescent="0.25">
      <c r="A17991">
        <v>17989</v>
      </c>
      <c r="B17991" t="s">
        <v>31</v>
      </c>
      <c r="C17991">
        <v>2020</v>
      </c>
      <c r="D17991" t="s">
        <v>55</v>
      </c>
      <c r="E17991" t="s">
        <v>312</v>
      </c>
      <c r="F17991">
        <v>1011836</v>
      </c>
      <c r="G17991" t="s">
        <v>313</v>
      </c>
      <c r="H17991" t="s">
        <v>314</v>
      </c>
      <c r="I17991" t="s">
        <v>315</v>
      </c>
    </row>
    <row r="17992" spans="1:9" x14ac:dyDescent="0.25">
      <c r="A17992">
        <v>17990</v>
      </c>
      <c r="B17992" t="s">
        <v>24</v>
      </c>
      <c r="C17992">
        <v>2020</v>
      </c>
      <c r="D17992" t="s">
        <v>55</v>
      </c>
      <c r="E17992" t="s">
        <v>312</v>
      </c>
      <c r="F17992">
        <v>1015010</v>
      </c>
      <c r="G17992" t="s">
        <v>313</v>
      </c>
      <c r="H17992" t="s">
        <v>314</v>
      </c>
      <c r="I17992" t="s">
        <v>315</v>
      </c>
    </row>
    <row r="17993" spans="1:9" x14ac:dyDescent="0.25">
      <c r="A17993">
        <v>17991</v>
      </c>
      <c r="B17993" t="s">
        <v>5</v>
      </c>
      <c r="C17993">
        <v>2020</v>
      </c>
      <c r="D17993" t="s">
        <v>55</v>
      </c>
      <c r="E17993" t="s">
        <v>312</v>
      </c>
      <c r="F17993">
        <v>1023593</v>
      </c>
      <c r="G17993" t="s">
        <v>313</v>
      </c>
      <c r="H17993" t="s">
        <v>314</v>
      </c>
      <c r="I17993" t="s">
        <v>315</v>
      </c>
    </row>
    <row r="17994" spans="1:9" x14ac:dyDescent="0.25">
      <c r="A17994">
        <v>17992</v>
      </c>
      <c r="B17994" t="s">
        <v>26</v>
      </c>
      <c r="C17994">
        <v>2020</v>
      </c>
      <c r="D17994" t="s">
        <v>55</v>
      </c>
      <c r="E17994" t="s">
        <v>312</v>
      </c>
      <c r="F17994">
        <v>1028705</v>
      </c>
      <c r="G17994" t="s">
        <v>313</v>
      </c>
      <c r="H17994" t="s">
        <v>314</v>
      </c>
      <c r="I17994" t="s">
        <v>315</v>
      </c>
    </row>
    <row r="17995" spans="1:9" x14ac:dyDescent="0.25">
      <c r="A17995">
        <v>17993</v>
      </c>
      <c r="B17995" t="s">
        <v>28</v>
      </c>
      <c r="C17995">
        <v>2020</v>
      </c>
      <c r="D17995" t="s">
        <v>55</v>
      </c>
      <c r="E17995" t="s">
        <v>312</v>
      </c>
      <c r="F17995">
        <v>1013945</v>
      </c>
      <c r="G17995" t="s">
        <v>313</v>
      </c>
      <c r="H17995" t="s">
        <v>314</v>
      </c>
      <c r="I17995" t="s">
        <v>315</v>
      </c>
    </row>
    <row r="17996" spans="1:9" x14ac:dyDescent="0.25">
      <c r="A17996">
        <v>17994</v>
      </c>
      <c r="B17996" t="s">
        <v>11</v>
      </c>
      <c r="C17996">
        <v>2020</v>
      </c>
      <c r="D17996" t="s">
        <v>55</v>
      </c>
      <c r="E17996" t="s">
        <v>312</v>
      </c>
      <c r="F17996">
        <v>1022969</v>
      </c>
      <c r="G17996" t="s">
        <v>313</v>
      </c>
      <c r="H17996" t="s">
        <v>314</v>
      </c>
      <c r="I17996" t="s">
        <v>315</v>
      </c>
    </row>
    <row r="17997" spans="1:9" x14ac:dyDescent="0.25">
      <c r="A17997">
        <v>17995</v>
      </c>
      <c r="B17997" t="s">
        <v>12</v>
      </c>
      <c r="C17997">
        <v>2020</v>
      </c>
      <c r="D17997" t="s">
        <v>55</v>
      </c>
      <c r="E17997" t="s">
        <v>312</v>
      </c>
      <c r="F17997">
        <v>1017983</v>
      </c>
      <c r="G17997" t="s">
        <v>313</v>
      </c>
      <c r="H17997" t="s">
        <v>314</v>
      </c>
      <c r="I17997" t="s">
        <v>315</v>
      </c>
    </row>
    <row r="17998" spans="1:9" x14ac:dyDescent="0.25">
      <c r="A17998">
        <v>17996</v>
      </c>
      <c r="B17998" t="s">
        <v>7</v>
      </c>
      <c r="C17998">
        <v>2020</v>
      </c>
      <c r="D17998" t="s">
        <v>55</v>
      </c>
      <c r="E17998" t="s">
        <v>312</v>
      </c>
      <c r="F17998">
        <v>1018901</v>
      </c>
      <c r="G17998" t="s">
        <v>313</v>
      </c>
      <c r="H17998" t="s">
        <v>314</v>
      </c>
      <c r="I17998" t="s">
        <v>315</v>
      </c>
    </row>
    <row r="17999" spans="1:9" x14ac:dyDescent="0.25">
      <c r="A17999">
        <v>17997</v>
      </c>
      <c r="B17999" t="s">
        <v>18</v>
      </c>
      <c r="C17999">
        <v>2020</v>
      </c>
      <c r="D17999" t="s">
        <v>55</v>
      </c>
      <c r="E17999" t="s">
        <v>312</v>
      </c>
      <c r="F17999">
        <v>1015763</v>
      </c>
      <c r="G17999" t="s">
        <v>313</v>
      </c>
      <c r="H17999" t="s">
        <v>314</v>
      </c>
      <c r="I17999" t="s">
        <v>315</v>
      </c>
    </row>
    <row r="18000" spans="1:9" x14ac:dyDescent="0.25">
      <c r="A18000">
        <v>17998</v>
      </c>
      <c r="B18000" t="s">
        <v>23</v>
      </c>
      <c r="C18000">
        <v>2020</v>
      </c>
      <c r="D18000" t="s">
        <v>55</v>
      </c>
      <c r="E18000" t="s">
        <v>312</v>
      </c>
      <c r="F18000">
        <v>1014053</v>
      </c>
      <c r="G18000" t="s">
        <v>313</v>
      </c>
      <c r="H18000" t="s">
        <v>314</v>
      </c>
      <c r="I18000" t="s">
        <v>315</v>
      </c>
    </row>
    <row r="18001" spans="1:9" x14ac:dyDescent="0.25">
      <c r="A18001">
        <v>17999</v>
      </c>
      <c r="B18001" t="s">
        <v>14</v>
      </c>
      <c r="C18001">
        <v>2020</v>
      </c>
      <c r="D18001" t="s">
        <v>55</v>
      </c>
      <c r="E18001" t="s">
        <v>312</v>
      </c>
      <c r="F18001">
        <v>1017262</v>
      </c>
      <c r="G18001" t="s">
        <v>313</v>
      </c>
      <c r="H18001" t="s">
        <v>314</v>
      </c>
      <c r="I18001" t="s">
        <v>315</v>
      </c>
    </row>
    <row r="18002" spans="1:9" x14ac:dyDescent="0.25">
      <c r="A18002">
        <v>18000</v>
      </c>
      <c r="B18002" t="s">
        <v>17</v>
      </c>
      <c r="C18002">
        <v>2020</v>
      </c>
      <c r="D18002" t="s">
        <v>55</v>
      </c>
      <c r="E18002" t="s">
        <v>312</v>
      </c>
      <c r="F18002">
        <v>1018976</v>
      </c>
      <c r="G18002" t="s">
        <v>313</v>
      </c>
      <c r="H18002" t="s">
        <v>314</v>
      </c>
      <c r="I18002" t="s">
        <v>315</v>
      </c>
    </row>
    <row r="18003" spans="1:9" x14ac:dyDescent="0.25">
      <c r="A18003">
        <v>18001</v>
      </c>
      <c r="B18003" t="s">
        <v>19</v>
      </c>
      <c r="C18003">
        <v>2020</v>
      </c>
      <c r="D18003" t="s">
        <v>55</v>
      </c>
      <c r="E18003" t="s">
        <v>312</v>
      </c>
      <c r="F18003">
        <v>1015899</v>
      </c>
      <c r="G18003" t="s">
        <v>313</v>
      </c>
      <c r="H18003" t="s">
        <v>314</v>
      </c>
      <c r="I18003" t="s">
        <v>315</v>
      </c>
    </row>
    <row r="18004" spans="1:9" x14ac:dyDescent="0.25">
      <c r="A18004">
        <v>18002</v>
      </c>
      <c r="B18004" t="s">
        <v>27</v>
      </c>
      <c r="C18004">
        <v>2020</v>
      </c>
      <c r="D18004" t="s">
        <v>55</v>
      </c>
      <c r="E18004" t="s">
        <v>312</v>
      </c>
      <c r="F18004">
        <v>1010277</v>
      </c>
      <c r="G18004" t="s">
        <v>313</v>
      </c>
      <c r="H18004" t="s">
        <v>314</v>
      </c>
      <c r="I18004" t="s">
        <v>315</v>
      </c>
    </row>
    <row r="18005" spans="1:9" x14ac:dyDescent="0.25">
      <c r="A18005">
        <v>18003</v>
      </c>
      <c r="B18005" t="s">
        <v>13</v>
      </c>
      <c r="C18005">
        <v>2020</v>
      </c>
      <c r="D18005" t="s">
        <v>55</v>
      </c>
      <c r="E18005" t="s">
        <v>312</v>
      </c>
      <c r="F18005">
        <v>1014883</v>
      </c>
      <c r="G18005" t="s">
        <v>313</v>
      </c>
      <c r="H18005" t="s">
        <v>314</v>
      </c>
      <c r="I18005" t="s">
        <v>315</v>
      </c>
    </row>
    <row r="18006" spans="1:9" x14ac:dyDescent="0.25">
      <c r="A18006">
        <v>18004</v>
      </c>
      <c r="B18006" t="s">
        <v>4</v>
      </c>
      <c r="C18006">
        <v>2020</v>
      </c>
      <c r="D18006" t="s">
        <v>55</v>
      </c>
      <c r="E18006" t="s">
        <v>312</v>
      </c>
      <c r="F18006">
        <v>1012409</v>
      </c>
      <c r="G18006" t="s">
        <v>313</v>
      </c>
      <c r="H18006" t="s">
        <v>314</v>
      </c>
      <c r="I18006" t="s">
        <v>315</v>
      </c>
    </row>
    <row r="18007" spans="1:9" x14ac:dyDescent="0.25">
      <c r="A18007">
        <v>18005</v>
      </c>
      <c r="B18007" t="s">
        <v>6</v>
      </c>
      <c r="C18007">
        <v>2020</v>
      </c>
      <c r="D18007" t="s">
        <v>55</v>
      </c>
      <c r="E18007" t="s">
        <v>312</v>
      </c>
      <c r="F18007">
        <v>1017692</v>
      </c>
      <c r="G18007" t="s">
        <v>313</v>
      </c>
      <c r="H18007" t="s">
        <v>314</v>
      </c>
      <c r="I18007" t="s">
        <v>315</v>
      </c>
    </row>
    <row r="18008" spans="1:9" x14ac:dyDescent="0.25">
      <c r="A18008">
        <v>18006</v>
      </c>
      <c r="B18008" t="s">
        <v>9</v>
      </c>
      <c r="C18008">
        <v>2020</v>
      </c>
      <c r="D18008" t="s">
        <v>55</v>
      </c>
      <c r="E18008" t="s">
        <v>312</v>
      </c>
      <c r="F18008">
        <v>1027156</v>
      </c>
      <c r="G18008" t="s">
        <v>313</v>
      </c>
      <c r="H18008" t="s">
        <v>314</v>
      </c>
      <c r="I18008" t="s">
        <v>315</v>
      </c>
    </row>
    <row r="18009" spans="1:9" x14ac:dyDescent="0.25">
      <c r="A18009">
        <v>18007</v>
      </c>
      <c r="B18009" t="s">
        <v>10</v>
      </c>
      <c r="C18009">
        <v>2020</v>
      </c>
      <c r="D18009" t="s">
        <v>55</v>
      </c>
      <c r="E18009" t="s">
        <v>312</v>
      </c>
      <c r="F18009">
        <v>1018599</v>
      </c>
      <c r="G18009" t="s">
        <v>313</v>
      </c>
      <c r="H18009" t="s">
        <v>314</v>
      </c>
      <c r="I18009" t="s">
        <v>315</v>
      </c>
    </row>
    <row r="18010" spans="1:9" x14ac:dyDescent="0.25">
      <c r="A18010">
        <v>18008</v>
      </c>
      <c r="B18010" t="s">
        <v>3</v>
      </c>
      <c r="C18010">
        <v>2020</v>
      </c>
      <c r="D18010" t="s">
        <v>55</v>
      </c>
      <c r="E18010" t="s">
        <v>312</v>
      </c>
      <c r="F18010">
        <v>1016791</v>
      </c>
      <c r="G18010" t="s">
        <v>313</v>
      </c>
      <c r="H18010" t="s">
        <v>314</v>
      </c>
      <c r="I18010" t="s">
        <v>315</v>
      </c>
    </row>
    <row r="18011" spans="1:9" x14ac:dyDescent="0.25">
      <c r="A18011">
        <v>18009</v>
      </c>
      <c r="B18011" t="s">
        <v>25</v>
      </c>
      <c r="C18011">
        <v>2020</v>
      </c>
      <c r="D18011" t="s">
        <v>55</v>
      </c>
      <c r="E18011" t="s">
        <v>312</v>
      </c>
      <c r="F18011">
        <v>1019693</v>
      </c>
      <c r="G18011" t="s">
        <v>313</v>
      </c>
      <c r="H18011" t="s">
        <v>314</v>
      </c>
      <c r="I18011" t="s">
        <v>315</v>
      </c>
    </row>
    <row r="18012" spans="1:9" x14ac:dyDescent="0.25">
      <c r="A18012">
        <v>18010</v>
      </c>
      <c r="B18012" t="s">
        <v>8</v>
      </c>
      <c r="C18012">
        <v>2020</v>
      </c>
      <c r="D18012" t="s">
        <v>55</v>
      </c>
      <c r="E18012" t="s">
        <v>64</v>
      </c>
      <c r="F18012">
        <v>1024947.8</v>
      </c>
      <c r="G18012" t="s">
        <v>313</v>
      </c>
      <c r="H18012" t="s">
        <v>314</v>
      </c>
      <c r="I18012" t="s">
        <v>315</v>
      </c>
    </row>
    <row r="18013" spans="1:9" x14ac:dyDescent="0.25">
      <c r="A18013">
        <v>18011</v>
      </c>
      <c r="B18013" t="s">
        <v>22</v>
      </c>
      <c r="C18013">
        <v>2020</v>
      </c>
      <c r="D18013" t="s">
        <v>55</v>
      </c>
      <c r="E18013" t="s">
        <v>64</v>
      </c>
      <c r="F18013">
        <v>1024947.8</v>
      </c>
      <c r="G18013" t="s">
        <v>313</v>
      </c>
      <c r="H18013" t="s">
        <v>314</v>
      </c>
      <c r="I18013" t="s">
        <v>315</v>
      </c>
    </row>
    <row r="18014" spans="1:9" x14ac:dyDescent="0.25">
      <c r="A18014">
        <v>18012</v>
      </c>
      <c r="B18014" t="s">
        <v>15</v>
      </c>
      <c r="C18014">
        <v>2020</v>
      </c>
      <c r="D18014" t="s">
        <v>55</v>
      </c>
      <c r="E18014" t="s">
        <v>64</v>
      </c>
      <c r="F18014">
        <v>1014500.3</v>
      </c>
      <c r="G18014" t="s">
        <v>313</v>
      </c>
      <c r="H18014" t="s">
        <v>314</v>
      </c>
      <c r="I18014" t="s">
        <v>315</v>
      </c>
    </row>
    <row r="18015" spans="1:9" x14ac:dyDescent="0.25">
      <c r="A18015">
        <v>18013</v>
      </c>
      <c r="B18015" t="s">
        <v>20</v>
      </c>
      <c r="C18015">
        <v>2020</v>
      </c>
      <c r="D18015" t="s">
        <v>55</v>
      </c>
      <c r="E18015" t="s">
        <v>64</v>
      </c>
      <c r="F18015">
        <v>1017117.8</v>
      </c>
      <c r="G18015" t="s">
        <v>313</v>
      </c>
      <c r="H18015" t="s">
        <v>314</v>
      </c>
      <c r="I18015" t="s">
        <v>315</v>
      </c>
    </row>
    <row r="18016" spans="1:9" x14ac:dyDescent="0.25">
      <c r="A18016">
        <v>18014</v>
      </c>
      <c r="B18016" t="s">
        <v>30</v>
      </c>
      <c r="C18016">
        <v>2020</v>
      </c>
      <c r="D18016" t="s">
        <v>55</v>
      </c>
      <c r="E18016" t="s">
        <v>64</v>
      </c>
      <c r="F18016">
        <v>1018908.8</v>
      </c>
      <c r="G18016" t="s">
        <v>313</v>
      </c>
      <c r="H18016" t="s">
        <v>314</v>
      </c>
      <c r="I18016" t="s">
        <v>315</v>
      </c>
    </row>
    <row r="18017" spans="1:9" x14ac:dyDescent="0.25">
      <c r="A18017">
        <v>18015</v>
      </c>
      <c r="B18017" t="s">
        <v>21</v>
      </c>
      <c r="C18017">
        <v>2020</v>
      </c>
      <c r="D18017" t="s">
        <v>55</v>
      </c>
      <c r="E18017" t="s">
        <v>64</v>
      </c>
      <c r="F18017">
        <v>1016661.3</v>
      </c>
      <c r="G18017" t="s">
        <v>313</v>
      </c>
      <c r="H18017" t="s">
        <v>314</v>
      </c>
      <c r="I18017" t="s">
        <v>315</v>
      </c>
    </row>
    <row r="18018" spans="1:9" x14ac:dyDescent="0.25">
      <c r="A18018">
        <v>18016</v>
      </c>
      <c r="B18018" t="s">
        <v>16</v>
      </c>
      <c r="C18018">
        <v>2020</v>
      </c>
      <c r="D18018" t="s">
        <v>55</v>
      </c>
      <c r="E18018" t="s">
        <v>64</v>
      </c>
      <c r="F18018">
        <v>1015726.3</v>
      </c>
      <c r="G18018" t="s">
        <v>313</v>
      </c>
      <c r="H18018" t="s">
        <v>314</v>
      </c>
      <c r="I18018" t="s">
        <v>315</v>
      </c>
    </row>
    <row r="18019" spans="1:9" x14ac:dyDescent="0.25">
      <c r="A18019">
        <v>18017</v>
      </c>
      <c r="B18019" t="s">
        <v>29</v>
      </c>
      <c r="C18019">
        <v>2020</v>
      </c>
      <c r="D18019" t="s">
        <v>55</v>
      </c>
      <c r="E18019" t="s">
        <v>64</v>
      </c>
      <c r="F18019">
        <v>1017016.3</v>
      </c>
      <c r="G18019" t="s">
        <v>313</v>
      </c>
      <c r="H18019" t="s">
        <v>314</v>
      </c>
      <c r="I18019" t="s">
        <v>315</v>
      </c>
    </row>
    <row r="18020" spans="1:9" x14ac:dyDescent="0.25">
      <c r="A18020">
        <v>18018</v>
      </c>
      <c r="B18020" t="s">
        <v>31</v>
      </c>
      <c r="C18020">
        <v>2020</v>
      </c>
      <c r="D18020" t="s">
        <v>55</v>
      </c>
      <c r="E18020" t="s">
        <v>64</v>
      </c>
      <c r="F18020">
        <v>1011836.3</v>
      </c>
      <c r="G18020" t="s">
        <v>313</v>
      </c>
      <c r="H18020" t="s">
        <v>314</v>
      </c>
      <c r="I18020" t="s">
        <v>315</v>
      </c>
    </row>
    <row r="18021" spans="1:9" x14ac:dyDescent="0.25">
      <c r="A18021">
        <v>18019</v>
      </c>
      <c r="B18021" t="s">
        <v>24</v>
      </c>
      <c r="C18021">
        <v>2020</v>
      </c>
      <c r="D18021" t="s">
        <v>55</v>
      </c>
      <c r="E18021" t="s">
        <v>64</v>
      </c>
      <c r="F18021">
        <v>1015009.8</v>
      </c>
      <c r="G18021" t="s">
        <v>313</v>
      </c>
      <c r="H18021" t="s">
        <v>314</v>
      </c>
      <c r="I18021" t="s">
        <v>315</v>
      </c>
    </row>
    <row r="18022" spans="1:9" x14ac:dyDescent="0.25">
      <c r="A18022">
        <v>18020</v>
      </c>
      <c r="B18022" t="s">
        <v>5</v>
      </c>
      <c r="C18022">
        <v>2020</v>
      </c>
      <c r="D18022" t="s">
        <v>55</v>
      </c>
      <c r="E18022" t="s">
        <v>64</v>
      </c>
      <c r="F18022">
        <v>1023590.8</v>
      </c>
      <c r="G18022" t="s">
        <v>313</v>
      </c>
      <c r="H18022" t="s">
        <v>314</v>
      </c>
      <c r="I18022" t="s">
        <v>315</v>
      </c>
    </row>
    <row r="18023" spans="1:9" x14ac:dyDescent="0.25">
      <c r="A18023">
        <v>18021</v>
      </c>
      <c r="B18023" t="s">
        <v>26</v>
      </c>
      <c r="C18023">
        <v>2020</v>
      </c>
      <c r="D18023" t="s">
        <v>55</v>
      </c>
      <c r="E18023" t="s">
        <v>64</v>
      </c>
      <c r="F18023">
        <v>1028706.3</v>
      </c>
      <c r="G18023" t="s">
        <v>313</v>
      </c>
      <c r="H18023" t="s">
        <v>314</v>
      </c>
      <c r="I18023" t="s">
        <v>315</v>
      </c>
    </row>
    <row r="18024" spans="1:9" x14ac:dyDescent="0.25">
      <c r="A18024">
        <v>18022</v>
      </c>
      <c r="B18024" t="s">
        <v>28</v>
      </c>
      <c r="C18024">
        <v>2020</v>
      </c>
      <c r="D18024" t="s">
        <v>55</v>
      </c>
      <c r="E18024" t="s">
        <v>64</v>
      </c>
      <c r="F18024">
        <v>1013942.3</v>
      </c>
      <c r="G18024" t="s">
        <v>313</v>
      </c>
      <c r="H18024" t="s">
        <v>314</v>
      </c>
      <c r="I18024" t="s">
        <v>315</v>
      </c>
    </row>
    <row r="18025" spans="1:9" x14ac:dyDescent="0.25">
      <c r="A18025">
        <v>18023</v>
      </c>
      <c r="B18025" t="s">
        <v>11</v>
      </c>
      <c r="C18025">
        <v>2020</v>
      </c>
      <c r="D18025" t="s">
        <v>55</v>
      </c>
      <c r="E18025" t="s">
        <v>64</v>
      </c>
      <c r="F18025">
        <v>1022966.8</v>
      </c>
      <c r="G18025" t="s">
        <v>313</v>
      </c>
      <c r="H18025" t="s">
        <v>314</v>
      </c>
      <c r="I18025" t="s">
        <v>315</v>
      </c>
    </row>
    <row r="18026" spans="1:9" x14ac:dyDescent="0.25">
      <c r="A18026">
        <v>18024</v>
      </c>
      <c r="B18026" t="s">
        <v>12</v>
      </c>
      <c r="C18026">
        <v>2020</v>
      </c>
      <c r="D18026" t="s">
        <v>55</v>
      </c>
      <c r="E18026" t="s">
        <v>64</v>
      </c>
      <c r="F18026">
        <v>1017984.3</v>
      </c>
      <c r="G18026" t="s">
        <v>313</v>
      </c>
      <c r="H18026" t="s">
        <v>314</v>
      </c>
      <c r="I18026" t="s">
        <v>315</v>
      </c>
    </row>
    <row r="18027" spans="1:9" x14ac:dyDescent="0.25">
      <c r="A18027">
        <v>18025</v>
      </c>
      <c r="B18027" t="s">
        <v>7</v>
      </c>
      <c r="C18027">
        <v>2020</v>
      </c>
      <c r="D18027" t="s">
        <v>55</v>
      </c>
      <c r="E18027" t="s">
        <v>64</v>
      </c>
      <c r="F18027">
        <v>1018898.3</v>
      </c>
      <c r="G18027" t="s">
        <v>313</v>
      </c>
      <c r="H18027" t="s">
        <v>314</v>
      </c>
      <c r="I18027" t="s">
        <v>315</v>
      </c>
    </row>
    <row r="18028" spans="1:9" x14ac:dyDescent="0.25">
      <c r="A18028">
        <v>18026</v>
      </c>
      <c r="B18028" t="s">
        <v>18</v>
      </c>
      <c r="C18028">
        <v>2020</v>
      </c>
      <c r="D18028" t="s">
        <v>55</v>
      </c>
      <c r="E18028" t="s">
        <v>64</v>
      </c>
      <c r="F18028">
        <v>1015762.3</v>
      </c>
      <c r="G18028" t="s">
        <v>313</v>
      </c>
      <c r="H18028" t="s">
        <v>314</v>
      </c>
      <c r="I18028" t="s">
        <v>315</v>
      </c>
    </row>
    <row r="18029" spans="1:9" x14ac:dyDescent="0.25">
      <c r="A18029">
        <v>18027</v>
      </c>
      <c r="B18029" t="s">
        <v>23</v>
      </c>
      <c r="C18029">
        <v>2020</v>
      </c>
      <c r="D18029" t="s">
        <v>55</v>
      </c>
      <c r="E18029" t="s">
        <v>64</v>
      </c>
      <c r="F18029">
        <v>1014053.3</v>
      </c>
      <c r="G18029" t="s">
        <v>313</v>
      </c>
      <c r="H18029" t="s">
        <v>314</v>
      </c>
      <c r="I18029" t="s">
        <v>315</v>
      </c>
    </row>
    <row r="18030" spans="1:9" x14ac:dyDescent="0.25">
      <c r="A18030">
        <v>18028</v>
      </c>
      <c r="B18030" t="s">
        <v>14</v>
      </c>
      <c r="C18030">
        <v>2020</v>
      </c>
      <c r="D18030" t="s">
        <v>55</v>
      </c>
      <c r="E18030" t="s">
        <v>64</v>
      </c>
      <c r="F18030">
        <v>1017263.3</v>
      </c>
      <c r="G18030" t="s">
        <v>313</v>
      </c>
      <c r="H18030" t="s">
        <v>314</v>
      </c>
      <c r="I18030" t="s">
        <v>315</v>
      </c>
    </row>
    <row r="18031" spans="1:9" x14ac:dyDescent="0.25">
      <c r="A18031">
        <v>18029</v>
      </c>
      <c r="B18031" t="s">
        <v>17</v>
      </c>
      <c r="C18031">
        <v>2020</v>
      </c>
      <c r="D18031" t="s">
        <v>55</v>
      </c>
      <c r="E18031" t="s">
        <v>64</v>
      </c>
      <c r="F18031">
        <v>1018977.8</v>
      </c>
      <c r="G18031" t="s">
        <v>313</v>
      </c>
      <c r="H18031" t="s">
        <v>314</v>
      </c>
      <c r="I18031" t="s">
        <v>315</v>
      </c>
    </row>
    <row r="18032" spans="1:9" x14ac:dyDescent="0.25">
      <c r="A18032">
        <v>18030</v>
      </c>
      <c r="B18032" t="s">
        <v>19</v>
      </c>
      <c r="C18032">
        <v>2020</v>
      </c>
      <c r="D18032" t="s">
        <v>55</v>
      </c>
      <c r="E18032" t="s">
        <v>64</v>
      </c>
      <c r="F18032">
        <v>1015899.3</v>
      </c>
      <c r="G18032" t="s">
        <v>313</v>
      </c>
      <c r="H18032" t="s">
        <v>314</v>
      </c>
      <c r="I18032" t="s">
        <v>315</v>
      </c>
    </row>
    <row r="18033" spans="1:9" x14ac:dyDescent="0.25">
      <c r="A18033">
        <v>18031</v>
      </c>
      <c r="B18033" t="s">
        <v>27</v>
      </c>
      <c r="C18033">
        <v>2020</v>
      </c>
      <c r="D18033" t="s">
        <v>55</v>
      </c>
      <c r="E18033" t="s">
        <v>64</v>
      </c>
      <c r="F18033">
        <v>1010278.8</v>
      </c>
      <c r="G18033" t="s">
        <v>313</v>
      </c>
      <c r="H18033" t="s">
        <v>314</v>
      </c>
      <c r="I18033" t="s">
        <v>315</v>
      </c>
    </row>
    <row r="18034" spans="1:9" x14ac:dyDescent="0.25">
      <c r="A18034">
        <v>18032</v>
      </c>
      <c r="B18034" t="s">
        <v>13</v>
      </c>
      <c r="C18034">
        <v>2020</v>
      </c>
      <c r="D18034" t="s">
        <v>55</v>
      </c>
      <c r="E18034" t="s">
        <v>64</v>
      </c>
      <c r="F18034">
        <v>1014884.8</v>
      </c>
      <c r="G18034" t="s">
        <v>313</v>
      </c>
      <c r="H18034" t="s">
        <v>314</v>
      </c>
      <c r="I18034" t="s">
        <v>315</v>
      </c>
    </row>
    <row r="18035" spans="1:9" x14ac:dyDescent="0.25">
      <c r="A18035">
        <v>18033</v>
      </c>
      <c r="B18035" t="s">
        <v>4</v>
      </c>
      <c r="C18035">
        <v>2020</v>
      </c>
      <c r="D18035" t="s">
        <v>55</v>
      </c>
      <c r="E18035" t="s">
        <v>64</v>
      </c>
      <c r="F18035">
        <v>1012406.3</v>
      </c>
      <c r="G18035" t="s">
        <v>313</v>
      </c>
      <c r="H18035" t="s">
        <v>314</v>
      </c>
      <c r="I18035" t="s">
        <v>315</v>
      </c>
    </row>
    <row r="18036" spans="1:9" x14ac:dyDescent="0.25">
      <c r="A18036">
        <v>18034</v>
      </c>
      <c r="B18036" t="s">
        <v>6</v>
      </c>
      <c r="C18036">
        <v>2020</v>
      </c>
      <c r="D18036" t="s">
        <v>55</v>
      </c>
      <c r="E18036" t="s">
        <v>64</v>
      </c>
      <c r="F18036">
        <v>1017692.8</v>
      </c>
      <c r="G18036" t="s">
        <v>313</v>
      </c>
      <c r="H18036" t="s">
        <v>314</v>
      </c>
      <c r="I18036" t="s">
        <v>315</v>
      </c>
    </row>
    <row r="18037" spans="1:9" x14ac:dyDescent="0.25">
      <c r="A18037">
        <v>18035</v>
      </c>
      <c r="B18037" t="s">
        <v>9</v>
      </c>
      <c r="C18037">
        <v>2020</v>
      </c>
      <c r="D18037" t="s">
        <v>55</v>
      </c>
      <c r="E18037" t="s">
        <v>64</v>
      </c>
      <c r="F18037">
        <v>1027153.3</v>
      </c>
      <c r="G18037" t="s">
        <v>313</v>
      </c>
      <c r="H18037" t="s">
        <v>314</v>
      </c>
      <c r="I18037" t="s">
        <v>315</v>
      </c>
    </row>
    <row r="18038" spans="1:9" x14ac:dyDescent="0.25">
      <c r="A18038">
        <v>18036</v>
      </c>
      <c r="B18038" t="s">
        <v>10</v>
      </c>
      <c r="C18038">
        <v>2020</v>
      </c>
      <c r="D18038" t="s">
        <v>55</v>
      </c>
      <c r="E18038" t="s">
        <v>64</v>
      </c>
      <c r="F18038">
        <v>1018599.3</v>
      </c>
      <c r="G18038" t="s">
        <v>313</v>
      </c>
      <c r="H18038" t="s">
        <v>314</v>
      </c>
      <c r="I18038" t="s">
        <v>315</v>
      </c>
    </row>
    <row r="18039" spans="1:9" x14ac:dyDescent="0.25">
      <c r="A18039">
        <v>18037</v>
      </c>
      <c r="B18039" t="s">
        <v>3</v>
      </c>
      <c r="C18039">
        <v>2020</v>
      </c>
      <c r="D18039" t="s">
        <v>55</v>
      </c>
      <c r="E18039" t="s">
        <v>64</v>
      </c>
      <c r="F18039">
        <v>1016792.3</v>
      </c>
      <c r="G18039" t="s">
        <v>313</v>
      </c>
      <c r="H18039" t="s">
        <v>314</v>
      </c>
      <c r="I18039" t="s">
        <v>315</v>
      </c>
    </row>
    <row r="18040" spans="1:9" x14ac:dyDescent="0.25">
      <c r="A18040">
        <v>18038</v>
      </c>
      <c r="B18040" t="s">
        <v>25</v>
      </c>
      <c r="C18040">
        <v>2020</v>
      </c>
      <c r="D18040" t="s">
        <v>55</v>
      </c>
      <c r="E18040" t="s">
        <v>64</v>
      </c>
      <c r="F18040">
        <v>1019693.8</v>
      </c>
      <c r="G18040" t="s">
        <v>313</v>
      </c>
      <c r="H18040" t="s">
        <v>314</v>
      </c>
      <c r="I18040" t="s">
        <v>315</v>
      </c>
    </row>
    <row r="18041" spans="1:9" x14ac:dyDescent="0.25">
      <c r="A18041">
        <v>18039</v>
      </c>
      <c r="B18041" t="s">
        <v>8</v>
      </c>
      <c r="C18041">
        <v>2020</v>
      </c>
      <c r="D18041" t="s">
        <v>55</v>
      </c>
      <c r="E18041" t="s">
        <v>204</v>
      </c>
      <c r="F18041">
        <v>2.2000000000000002</v>
      </c>
      <c r="G18041" t="s">
        <v>313</v>
      </c>
      <c r="H18041" t="s">
        <v>314</v>
      </c>
      <c r="I18041" t="s">
        <v>315</v>
      </c>
    </row>
    <row r="18042" spans="1:9" x14ac:dyDescent="0.25">
      <c r="A18042">
        <v>18040</v>
      </c>
      <c r="B18042" t="s">
        <v>22</v>
      </c>
      <c r="C18042">
        <v>2020</v>
      </c>
      <c r="D18042" t="s">
        <v>55</v>
      </c>
      <c r="E18042" t="s">
        <v>204</v>
      </c>
      <c r="F18042">
        <v>2.2000000000000002</v>
      </c>
      <c r="G18042" t="s">
        <v>313</v>
      </c>
      <c r="H18042" t="s">
        <v>314</v>
      </c>
      <c r="I18042" t="s">
        <v>315</v>
      </c>
    </row>
    <row r="18043" spans="1:9" x14ac:dyDescent="0.25">
      <c r="A18043">
        <v>18041</v>
      </c>
      <c r="B18043" t="s">
        <v>15</v>
      </c>
      <c r="C18043">
        <v>2020</v>
      </c>
      <c r="D18043" t="s">
        <v>55</v>
      </c>
      <c r="E18043" t="s">
        <v>204</v>
      </c>
      <c r="F18043">
        <v>-1.3</v>
      </c>
      <c r="G18043" t="s">
        <v>313</v>
      </c>
      <c r="H18043" t="s">
        <v>314</v>
      </c>
      <c r="I18043" t="s">
        <v>315</v>
      </c>
    </row>
    <row r="18044" spans="1:9" x14ac:dyDescent="0.25">
      <c r="A18044">
        <v>18042</v>
      </c>
      <c r="B18044" t="s">
        <v>20</v>
      </c>
      <c r="C18044">
        <v>2020</v>
      </c>
      <c r="D18044" t="s">
        <v>55</v>
      </c>
      <c r="E18044" t="s">
        <v>204</v>
      </c>
      <c r="F18044">
        <v>-0.8</v>
      </c>
      <c r="G18044" t="s">
        <v>313</v>
      </c>
      <c r="H18044" t="s">
        <v>314</v>
      </c>
      <c r="I18044" t="s">
        <v>315</v>
      </c>
    </row>
    <row r="18045" spans="1:9" x14ac:dyDescent="0.25">
      <c r="A18045">
        <v>18043</v>
      </c>
      <c r="B18045" t="s">
        <v>30</v>
      </c>
      <c r="C18045">
        <v>2020</v>
      </c>
      <c r="D18045" t="s">
        <v>55</v>
      </c>
      <c r="E18045" t="s">
        <v>204</v>
      </c>
      <c r="F18045">
        <v>-0.8</v>
      </c>
      <c r="G18045" t="s">
        <v>313</v>
      </c>
      <c r="H18045" t="s">
        <v>314</v>
      </c>
      <c r="I18045" t="s">
        <v>315</v>
      </c>
    </row>
    <row r="18046" spans="1:9" x14ac:dyDescent="0.25">
      <c r="A18046">
        <v>18044</v>
      </c>
      <c r="B18046" t="s">
        <v>21</v>
      </c>
      <c r="C18046">
        <v>2020</v>
      </c>
      <c r="D18046" t="s">
        <v>55</v>
      </c>
      <c r="E18046" t="s">
        <v>204</v>
      </c>
      <c r="F18046">
        <v>-1.3</v>
      </c>
      <c r="G18046" t="s">
        <v>313</v>
      </c>
      <c r="H18046" t="s">
        <v>314</v>
      </c>
      <c r="I18046" t="s">
        <v>315</v>
      </c>
    </row>
    <row r="18047" spans="1:9" x14ac:dyDescent="0.25">
      <c r="A18047">
        <v>18045</v>
      </c>
      <c r="B18047" t="s">
        <v>16</v>
      </c>
      <c r="C18047">
        <v>2020</v>
      </c>
      <c r="D18047" t="s">
        <v>55</v>
      </c>
      <c r="E18047" t="s">
        <v>204</v>
      </c>
      <c r="F18047">
        <v>-0.3</v>
      </c>
      <c r="G18047" t="s">
        <v>313</v>
      </c>
      <c r="H18047" t="s">
        <v>314</v>
      </c>
      <c r="I18047" t="s">
        <v>315</v>
      </c>
    </row>
    <row r="18048" spans="1:9" x14ac:dyDescent="0.25">
      <c r="A18048">
        <v>18046</v>
      </c>
      <c r="B18048" t="s">
        <v>29</v>
      </c>
      <c r="C18048">
        <v>2020</v>
      </c>
      <c r="D18048" t="s">
        <v>55</v>
      </c>
      <c r="E18048" t="s">
        <v>204</v>
      </c>
      <c r="F18048">
        <v>-2.2999999999999998</v>
      </c>
      <c r="G18048" t="s">
        <v>313</v>
      </c>
      <c r="H18048" t="s">
        <v>314</v>
      </c>
      <c r="I18048" t="s">
        <v>315</v>
      </c>
    </row>
    <row r="18049" spans="1:9" x14ac:dyDescent="0.25">
      <c r="A18049">
        <v>18047</v>
      </c>
      <c r="B18049" t="s">
        <v>31</v>
      </c>
      <c r="C18049">
        <v>2020</v>
      </c>
      <c r="D18049" t="s">
        <v>55</v>
      </c>
      <c r="E18049" t="s">
        <v>204</v>
      </c>
      <c r="F18049">
        <v>-0.3</v>
      </c>
      <c r="G18049" t="s">
        <v>313</v>
      </c>
      <c r="H18049" t="s">
        <v>314</v>
      </c>
      <c r="I18049" t="s">
        <v>315</v>
      </c>
    </row>
    <row r="18050" spans="1:9" x14ac:dyDescent="0.25">
      <c r="A18050">
        <v>18048</v>
      </c>
      <c r="B18050" t="s">
        <v>24</v>
      </c>
      <c r="C18050">
        <v>2020</v>
      </c>
      <c r="D18050" t="s">
        <v>55</v>
      </c>
      <c r="E18050" t="s">
        <v>204</v>
      </c>
      <c r="F18050">
        <v>0.2</v>
      </c>
      <c r="G18050" t="s">
        <v>313</v>
      </c>
      <c r="H18050" t="s">
        <v>314</v>
      </c>
      <c r="I18050" t="s">
        <v>315</v>
      </c>
    </row>
    <row r="18051" spans="1:9" x14ac:dyDescent="0.25">
      <c r="A18051">
        <v>18049</v>
      </c>
      <c r="B18051" t="s">
        <v>5</v>
      </c>
      <c r="C18051">
        <v>2020</v>
      </c>
      <c r="D18051" t="s">
        <v>55</v>
      </c>
      <c r="E18051" t="s">
        <v>204</v>
      </c>
      <c r="F18051">
        <v>2.2000000000000002</v>
      </c>
      <c r="G18051" t="s">
        <v>313</v>
      </c>
      <c r="H18051" t="s">
        <v>314</v>
      </c>
      <c r="I18051" t="s">
        <v>315</v>
      </c>
    </row>
    <row r="18052" spans="1:9" x14ac:dyDescent="0.25">
      <c r="A18052">
        <v>18050</v>
      </c>
      <c r="B18052" t="s">
        <v>26</v>
      </c>
      <c r="C18052">
        <v>2020</v>
      </c>
      <c r="D18052" t="s">
        <v>55</v>
      </c>
      <c r="E18052" t="s">
        <v>204</v>
      </c>
      <c r="F18052">
        <v>-1.3</v>
      </c>
      <c r="G18052" t="s">
        <v>313</v>
      </c>
      <c r="H18052" t="s">
        <v>314</v>
      </c>
      <c r="I18052" t="s">
        <v>315</v>
      </c>
    </row>
    <row r="18053" spans="1:9" x14ac:dyDescent="0.25">
      <c r="A18053">
        <v>18051</v>
      </c>
      <c r="B18053" t="s">
        <v>28</v>
      </c>
      <c r="C18053">
        <v>2020</v>
      </c>
      <c r="D18053" t="s">
        <v>55</v>
      </c>
      <c r="E18053" t="s">
        <v>204</v>
      </c>
      <c r="F18053">
        <v>2.7</v>
      </c>
      <c r="G18053" t="s">
        <v>313</v>
      </c>
      <c r="H18053" t="s">
        <v>314</v>
      </c>
      <c r="I18053" t="s">
        <v>315</v>
      </c>
    </row>
    <row r="18054" spans="1:9" x14ac:dyDescent="0.25">
      <c r="A18054">
        <v>18052</v>
      </c>
      <c r="B18054" t="s">
        <v>11</v>
      </c>
      <c r="C18054">
        <v>2020</v>
      </c>
      <c r="D18054" t="s">
        <v>55</v>
      </c>
      <c r="E18054" t="s">
        <v>204</v>
      </c>
      <c r="F18054">
        <v>2.2000000000000002</v>
      </c>
      <c r="G18054" t="s">
        <v>313</v>
      </c>
      <c r="H18054" t="s">
        <v>314</v>
      </c>
      <c r="I18054" t="s">
        <v>315</v>
      </c>
    </row>
    <row r="18055" spans="1:9" x14ac:dyDescent="0.25">
      <c r="A18055">
        <v>18053</v>
      </c>
      <c r="B18055" t="s">
        <v>12</v>
      </c>
      <c r="C18055">
        <v>2020</v>
      </c>
      <c r="D18055" t="s">
        <v>55</v>
      </c>
      <c r="E18055" t="s">
        <v>204</v>
      </c>
      <c r="F18055">
        <v>-1.3</v>
      </c>
      <c r="G18055" t="s">
        <v>313</v>
      </c>
      <c r="H18055" t="s">
        <v>314</v>
      </c>
      <c r="I18055" t="s">
        <v>315</v>
      </c>
    </row>
    <row r="18056" spans="1:9" x14ac:dyDescent="0.25">
      <c r="A18056">
        <v>18054</v>
      </c>
      <c r="B18056" t="s">
        <v>7</v>
      </c>
      <c r="C18056">
        <v>2020</v>
      </c>
      <c r="D18056" t="s">
        <v>55</v>
      </c>
      <c r="E18056" t="s">
        <v>204</v>
      </c>
      <c r="F18056">
        <v>2.7</v>
      </c>
      <c r="G18056" t="s">
        <v>313</v>
      </c>
      <c r="H18056" t="s">
        <v>314</v>
      </c>
      <c r="I18056" t="s">
        <v>315</v>
      </c>
    </row>
    <row r="18057" spans="1:9" x14ac:dyDescent="0.25">
      <c r="A18057">
        <v>18055</v>
      </c>
      <c r="B18057" t="s">
        <v>18</v>
      </c>
      <c r="C18057">
        <v>2020</v>
      </c>
      <c r="D18057" t="s">
        <v>55</v>
      </c>
      <c r="E18057" t="s">
        <v>204</v>
      </c>
      <c r="F18057">
        <v>0.7</v>
      </c>
      <c r="G18057" t="s">
        <v>313</v>
      </c>
      <c r="H18057" t="s">
        <v>314</v>
      </c>
      <c r="I18057" t="s">
        <v>315</v>
      </c>
    </row>
    <row r="18058" spans="1:9" x14ac:dyDescent="0.25">
      <c r="A18058">
        <v>18056</v>
      </c>
      <c r="B18058" t="s">
        <v>23</v>
      </c>
      <c r="C18058">
        <v>2020</v>
      </c>
      <c r="D18058" t="s">
        <v>55</v>
      </c>
      <c r="E18058" t="s">
        <v>204</v>
      </c>
      <c r="F18058">
        <v>-0.3</v>
      </c>
      <c r="G18058" t="s">
        <v>313</v>
      </c>
      <c r="H18058" t="s">
        <v>314</v>
      </c>
      <c r="I18058" t="s">
        <v>315</v>
      </c>
    </row>
    <row r="18059" spans="1:9" x14ac:dyDescent="0.25">
      <c r="A18059">
        <v>18057</v>
      </c>
      <c r="B18059" t="s">
        <v>14</v>
      </c>
      <c r="C18059">
        <v>2020</v>
      </c>
      <c r="D18059" t="s">
        <v>55</v>
      </c>
      <c r="E18059" t="s">
        <v>204</v>
      </c>
      <c r="F18059">
        <v>-1.3</v>
      </c>
      <c r="G18059" t="s">
        <v>313</v>
      </c>
      <c r="H18059" t="s">
        <v>314</v>
      </c>
      <c r="I18059" t="s">
        <v>315</v>
      </c>
    </row>
    <row r="18060" spans="1:9" x14ac:dyDescent="0.25">
      <c r="A18060">
        <v>18058</v>
      </c>
      <c r="B18060" t="s">
        <v>17</v>
      </c>
      <c r="C18060">
        <v>2020</v>
      </c>
      <c r="D18060" t="s">
        <v>55</v>
      </c>
      <c r="E18060" t="s">
        <v>204</v>
      </c>
      <c r="F18060">
        <v>-1.8</v>
      </c>
      <c r="G18060" t="s">
        <v>313</v>
      </c>
      <c r="H18060" t="s">
        <v>314</v>
      </c>
      <c r="I18060" t="s">
        <v>315</v>
      </c>
    </row>
    <row r="18061" spans="1:9" x14ac:dyDescent="0.25">
      <c r="A18061">
        <v>18059</v>
      </c>
      <c r="B18061" t="s">
        <v>19</v>
      </c>
      <c r="C18061">
        <v>2020</v>
      </c>
      <c r="D18061" t="s">
        <v>55</v>
      </c>
      <c r="E18061" t="s">
        <v>204</v>
      </c>
      <c r="F18061">
        <v>-0.3</v>
      </c>
      <c r="G18061" t="s">
        <v>313</v>
      </c>
      <c r="H18061" t="s">
        <v>314</v>
      </c>
      <c r="I18061" t="s">
        <v>315</v>
      </c>
    </row>
    <row r="18062" spans="1:9" x14ac:dyDescent="0.25">
      <c r="A18062">
        <v>18060</v>
      </c>
      <c r="B18062" t="s">
        <v>27</v>
      </c>
      <c r="C18062">
        <v>2020</v>
      </c>
      <c r="D18062" t="s">
        <v>55</v>
      </c>
      <c r="E18062" t="s">
        <v>204</v>
      </c>
      <c r="F18062">
        <v>-1.8</v>
      </c>
      <c r="G18062" t="s">
        <v>313</v>
      </c>
      <c r="H18062" t="s">
        <v>314</v>
      </c>
      <c r="I18062" t="s">
        <v>315</v>
      </c>
    </row>
    <row r="18063" spans="1:9" x14ac:dyDescent="0.25">
      <c r="A18063">
        <v>18061</v>
      </c>
      <c r="B18063" t="s">
        <v>13</v>
      </c>
      <c r="C18063">
        <v>2020</v>
      </c>
      <c r="D18063" t="s">
        <v>55</v>
      </c>
      <c r="E18063" t="s">
        <v>204</v>
      </c>
      <c r="F18063">
        <v>-1.8</v>
      </c>
      <c r="G18063" t="s">
        <v>313</v>
      </c>
      <c r="H18063" t="s">
        <v>314</v>
      </c>
      <c r="I18063" t="s">
        <v>315</v>
      </c>
    </row>
    <row r="18064" spans="1:9" x14ac:dyDescent="0.25">
      <c r="A18064">
        <v>18062</v>
      </c>
      <c r="B18064" t="s">
        <v>4</v>
      </c>
      <c r="C18064">
        <v>2020</v>
      </c>
      <c r="D18064" t="s">
        <v>55</v>
      </c>
      <c r="E18064" t="s">
        <v>204</v>
      </c>
      <c r="F18064">
        <v>2.7</v>
      </c>
      <c r="G18064" t="s">
        <v>313</v>
      </c>
      <c r="H18064" t="s">
        <v>314</v>
      </c>
      <c r="I18064" t="s">
        <v>315</v>
      </c>
    </row>
    <row r="18065" spans="1:9" x14ac:dyDescent="0.25">
      <c r="A18065">
        <v>18063</v>
      </c>
      <c r="B18065" t="s">
        <v>6</v>
      </c>
      <c r="C18065">
        <v>2020</v>
      </c>
      <c r="D18065" t="s">
        <v>55</v>
      </c>
      <c r="E18065" t="s">
        <v>204</v>
      </c>
      <c r="F18065">
        <v>-0.8</v>
      </c>
      <c r="G18065" t="s">
        <v>313</v>
      </c>
      <c r="H18065" t="s">
        <v>314</v>
      </c>
      <c r="I18065" t="s">
        <v>315</v>
      </c>
    </row>
    <row r="18066" spans="1:9" x14ac:dyDescent="0.25">
      <c r="A18066">
        <v>18064</v>
      </c>
      <c r="B18066" t="s">
        <v>9</v>
      </c>
      <c r="C18066">
        <v>2020</v>
      </c>
      <c r="D18066" t="s">
        <v>55</v>
      </c>
      <c r="E18066" t="s">
        <v>204</v>
      </c>
      <c r="F18066">
        <v>2.7</v>
      </c>
      <c r="G18066" t="s">
        <v>313</v>
      </c>
      <c r="H18066" t="s">
        <v>314</v>
      </c>
      <c r="I18066" t="s">
        <v>315</v>
      </c>
    </row>
    <row r="18067" spans="1:9" x14ac:dyDescent="0.25">
      <c r="A18067">
        <v>18065</v>
      </c>
      <c r="B18067" t="s">
        <v>10</v>
      </c>
      <c r="C18067">
        <v>2020</v>
      </c>
      <c r="D18067" t="s">
        <v>55</v>
      </c>
      <c r="E18067" t="s">
        <v>204</v>
      </c>
      <c r="F18067">
        <v>-0.3</v>
      </c>
      <c r="G18067" t="s">
        <v>313</v>
      </c>
      <c r="H18067" t="s">
        <v>314</v>
      </c>
      <c r="I18067" t="s">
        <v>315</v>
      </c>
    </row>
    <row r="18068" spans="1:9" x14ac:dyDescent="0.25">
      <c r="A18068">
        <v>18066</v>
      </c>
      <c r="B18068" t="s">
        <v>3</v>
      </c>
      <c r="C18068">
        <v>2020</v>
      </c>
      <c r="D18068" t="s">
        <v>55</v>
      </c>
      <c r="E18068" t="s">
        <v>204</v>
      </c>
      <c r="F18068">
        <v>-1.3</v>
      </c>
      <c r="G18068" t="s">
        <v>313</v>
      </c>
      <c r="H18068" t="s">
        <v>314</v>
      </c>
      <c r="I18068" t="s">
        <v>315</v>
      </c>
    </row>
    <row r="18069" spans="1:9" x14ac:dyDescent="0.25">
      <c r="A18069">
        <v>18067</v>
      </c>
      <c r="B18069" t="s">
        <v>25</v>
      </c>
      <c r="C18069">
        <v>2020</v>
      </c>
      <c r="D18069" t="s">
        <v>55</v>
      </c>
      <c r="E18069" t="s">
        <v>204</v>
      </c>
      <c r="F18069">
        <v>-0.8</v>
      </c>
      <c r="G18069" t="s">
        <v>313</v>
      </c>
      <c r="H18069" t="s">
        <v>314</v>
      </c>
      <c r="I18069" t="s">
        <v>315</v>
      </c>
    </row>
    <row r="18070" spans="1:9" x14ac:dyDescent="0.25">
      <c r="A18070">
        <v>18068</v>
      </c>
      <c r="B18070" t="s">
        <v>8</v>
      </c>
      <c r="C18070">
        <v>2020</v>
      </c>
      <c r="D18070" t="s">
        <v>55</v>
      </c>
      <c r="E18070" t="s">
        <v>205</v>
      </c>
      <c r="F18070">
        <v>0</v>
      </c>
      <c r="G18070" t="s">
        <v>316</v>
      </c>
      <c r="H18070" t="s">
        <v>314</v>
      </c>
      <c r="I18070" t="s">
        <v>315</v>
      </c>
    </row>
    <row r="18071" spans="1:9" x14ac:dyDescent="0.25">
      <c r="A18071">
        <v>18069</v>
      </c>
      <c r="B18071" t="s">
        <v>22</v>
      </c>
      <c r="C18071">
        <v>2020</v>
      </c>
      <c r="D18071" t="s">
        <v>55</v>
      </c>
      <c r="E18071" t="s">
        <v>205</v>
      </c>
      <c r="F18071">
        <v>0</v>
      </c>
      <c r="G18071" t="s">
        <v>316</v>
      </c>
      <c r="H18071" t="s">
        <v>314</v>
      </c>
      <c r="I18071" t="s">
        <v>315</v>
      </c>
    </row>
    <row r="18072" spans="1:9" x14ac:dyDescent="0.25">
      <c r="A18072">
        <v>18070</v>
      </c>
      <c r="B18072" t="s">
        <v>15</v>
      </c>
      <c r="C18072">
        <v>2020</v>
      </c>
      <c r="D18072" t="s">
        <v>55</v>
      </c>
      <c r="E18072" t="s">
        <v>205</v>
      </c>
      <c r="F18072">
        <v>0</v>
      </c>
      <c r="G18072" t="s">
        <v>316</v>
      </c>
      <c r="H18072" t="s">
        <v>314</v>
      </c>
      <c r="I18072" t="s">
        <v>315</v>
      </c>
    </row>
    <row r="18073" spans="1:9" x14ac:dyDescent="0.25">
      <c r="A18073">
        <v>18071</v>
      </c>
      <c r="B18073" t="s">
        <v>20</v>
      </c>
      <c r="C18073">
        <v>2020</v>
      </c>
      <c r="D18073" t="s">
        <v>55</v>
      </c>
      <c r="E18073" t="s">
        <v>205</v>
      </c>
      <c r="F18073">
        <v>0</v>
      </c>
      <c r="G18073" t="s">
        <v>316</v>
      </c>
      <c r="H18073" t="s">
        <v>314</v>
      </c>
      <c r="I18073" t="s">
        <v>315</v>
      </c>
    </row>
    <row r="18074" spans="1:9" x14ac:dyDescent="0.25">
      <c r="A18074">
        <v>18072</v>
      </c>
      <c r="B18074" t="s">
        <v>30</v>
      </c>
      <c r="C18074">
        <v>2020</v>
      </c>
      <c r="D18074" t="s">
        <v>55</v>
      </c>
      <c r="E18074" t="s">
        <v>205</v>
      </c>
      <c r="F18074">
        <v>0</v>
      </c>
      <c r="G18074" t="s">
        <v>316</v>
      </c>
      <c r="H18074" t="s">
        <v>314</v>
      </c>
      <c r="I18074" t="s">
        <v>315</v>
      </c>
    </row>
    <row r="18075" spans="1:9" x14ac:dyDescent="0.25">
      <c r="A18075">
        <v>18073</v>
      </c>
      <c r="B18075" t="s">
        <v>21</v>
      </c>
      <c r="C18075">
        <v>2020</v>
      </c>
      <c r="D18075" t="s">
        <v>55</v>
      </c>
      <c r="E18075" t="s">
        <v>205</v>
      </c>
      <c r="F18075">
        <v>0</v>
      </c>
      <c r="G18075" t="s">
        <v>316</v>
      </c>
      <c r="H18075" t="s">
        <v>314</v>
      </c>
      <c r="I18075" t="s">
        <v>315</v>
      </c>
    </row>
    <row r="18076" spans="1:9" x14ac:dyDescent="0.25">
      <c r="A18076">
        <v>18074</v>
      </c>
      <c r="B18076" t="s">
        <v>16</v>
      </c>
      <c r="C18076">
        <v>2020</v>
      </c>
      <c r="D18076" t="s">
        <v>55</v>
      </c>
      <c r="E18076" t="s">
        <v>205</v>
      </c>
      <c r="F18076">
        <v>0</v>
      </c>
      <c r="G18076" t="s">
        <v>316</v>
      </c>
      <c r="H18076" t="s">
        <v>314</v>
      </c>
      <c r="I18076" t="s">
        <v>315</v>
      </c>
    </row>
    <row r="18077" spans="1:9" x14ac:dyDescent="0.25">
      <c r="A18077">
        <v>18075</v>
      </c>
      <c r="B18077" t="s">
        <v>29</v>
      </c>
      <c r="C18077">
        <v>2020</v>
      </c>
      <c r="D18077" t="s">
        <v>55</v>
      </c>
      <c r="E18077" t="s">
        <v>205</v>
      </c>
      <c r="F18077">
        <v>0</v>
      </c>
      <c r="G18077" t="s">
        <v>316</v>
      </c>
      <c r="H18077" t="s">
        <v>314</v>
      </c>
      <c r="I18077" t="s">
        <v>315</v>
      </c>
    </row>
    <row r="18078" spans="1:9" x14ac:dyDescent="0.25">
      <c r="A18078">
        <v>18076</v>
      </c>
      <c r="B18078" t="s">
        <v>31</v>
      </c>
      <c r="C18078">
        <v>2020</v>
      </c>
      <c r="D18078" t="s">
        <v>55</v>
      </c>
      <c r="E18078" t="s">
        <v>205</v>
      </c>
      <c r="F18078">
        <v>0</v>
      </c>
      <c r="G18078" t="s">
        <v>316</v>
      </c>
      <c r="H18078" t="s">
        <v>314</v>
      </c>
      <c r="I18078" t="s">
        <v>315</v>
      </c>
    </row>
    <row r="18079" spans="1:9" x14ac:dyDescent="0.25">
      <c r="A18079">
        <v>18077</v>
      </c>
      <c r="B18079" t="s">
        <v>24</v>
      </c>
      <c r="C18079">
        <v>2020</v>
      </c>
      <c r="D18079" t="s">
        <v>55</v>
      </c>
      <c r="E18079" t="s">
        <v>205</v>
      </c>
      <c r="F18079">
        <v>0</v>
      </c>
      <c r="G18079" t="s">
        <v>316</v>
      </c>
      <c r="H18079" t="s">
        <v>314</v>
      </c>
      <c r="I18079" t="s">
        <v>315</v>
      </c>
    </row>
    <row r="18080" spans="1:9" x14ac:dyDescent="0.25">
      <c r="A18080">
        <v>18078</v>
      </c>
      <c r="B18080" t="s">
        <v>5</v>
      </c>
      <c r="C18080">
        <v>2020</v>
      </c>
      <c r="D18080" t="s">
        <v>55</v>
      </c>
      <c r="E18080" t="s">
        <v>205</v>
      </c>
      <c r="F18080">
        <v>0</v>
      </c>
      <c r="G18080" t="s">
        <v>316</v>
      </c>
      <c r="H18080" t="s">
        <v>314</v>
      </c>
      <c r="I18080" t="s">
        <v>315</v>
      </c>
    </row>
    <row r="18081" spans="1:9" x14ac:dyDescent="0.25">
      <c r="A18081">
        <v>18079</v>
      </c>
      <c r="B18081" t="s">
        <v>26</v>
      </c>
      <c r="C18081">
        <v>2020</v>
      </c>
      <c r="D18081" t="s">
        <v>55</v>
      </c>
      <c r="E18081" t="s">
        <v>205</v>
      </c>
      <c r="F18081">
        <v>0</v>
      </c>
      <c r="G18081" t="s">
        <v>316</v>
      </c>
      <c r="H18081" t="s">
        <v>314</v>
      </c>
      <c r="I18081" t="s">
        <v>315</v>
      </c>
    </row>
    <row r="18082" spans="1:9" x14ac:dyDescent="0.25">
      <c r="A18082">
        <v>18080</v>
      </c>
      <c r="B18082" t="s">
        <v>28</v>
      </c>
      <c r="C18082">
        <v>2020</v>
      </c>
      <c r="D18082" t="s">
        <v>55</v>
      </c>
      <c r="E18082" t="s">
        <v>205</v>
      </c>
      <c r="F18082">
        <v>0</v>
      </c>
      <c r="G18082" t="s">
        <v>316</v>
      </c>
      <c r="H18082" t="s">
        <v>314</v>
      </c>
      <c r="I18082" t="s">
        <v>315</v>
      </c>
    </row>
    <row r="18083" spans="1:9" x14ac:dyDescent="0.25">
      <c r="A18083">
        <v>18081</v>
      </c>
      <c r="B18083" t="s">
        <v>11</v>
      </c>
      <c r="C18083">
        <v>2020</v>
      </c>
      <c r="D18083" t="s">
        <v>55</v>
      </c>
      <c r="E18083" t="s">
        <v>205</v>
      </c>
      <c r="F18083">
        <v>0</v>
      </c>
      <c r="G18083" t="s">
        <v>316</v>
      </c>
      <c r="H18083" t="s">
        <v>314</v>
      </c>
      <c r="I18083" t="s">
        <v>315</v>
      </c>
    </row>
    <row r="18084" spans="1:9" x14ac:dyDescent="0.25">
      <c r="A18084">
        <v>18082</v>
      </c>
      <c r="B18084" t="s">
        <v>12</v>
      </c>
      <c r="C18084">
        <v>2020</v>
      </c>
      <c r="D18084" t="s">
        <v>55</v>
      </c>
      <c r="E18084" t="s">
        <v>205</v>
      </c>
      <c r="F18084">
        <v>0</v>
      </c>
      <c r="G18084" t="s">
        <v>316</v>
      </c>
      <c r="H18084" t="s">
        <v>314</v>
      </c>
      <c r="I18084" t="s">
        <v>315</v>
      </c>
    </row>
    <row r="18085" spans="1:9" x14ac:dyDescent="0.25">
      <c r="A18085">
        <v>18083</v>
      </c>
      <c r="B18085" t="s">
        <v>7</v>
      </c>
      <c r="C18085">
        <v>2020</v>
      </c>
      <c r="D18085" t="s">
        <v>55</v>
      </c>
      <c r="E18085" t="s">
        <v>205</v>
      </c>
      <c r="F18085">
        <v>0</v>
      </c>
      <c r="G18085" t="s">
        <v>316</v>
      </c>
      <c r="H18085" t="s">
        <v>314</v>
      </c>
      <c r="I18085" t="s">
        <v>315</v>
      </c>
    </row>
    <row r="18086" spans="1:9" x14ac:dyDescent="0.25">
      <c r="A18086">
        <v>18084</v>
      </c>
      <c r="B18086" t="s">
        <v>18</v>
      </c>
      <c r="C18086">
        <v>2020</v>
      </c>
      <c r="D18086" t="s">
        <v>55</v>
      </c>
      <c r="E18086" t="s">
        <v>205</v>
      </c>
      <c r="F18086">
        <v>0</v>
      </c>
      <c r="G18086" t="s">
        <v>316</v>
      </c>
      <c r="H18086" t="s">
        <v>314</v>
      </c>
      <c r="I18086" t="s">
        <v>315</v>
      </c>
    </row>
    <row r="18087" spans="1:9" x14ac:dyDescent="0.25">
      <c r="A18087">
        <v>18085</v>
      </c>
      <c r="B18087" t="s">
        <v>23</v>
      </c>
      <c r="C18087">
        <v>2020</v>
      </c>
      <c r="D18087" t="s">
        <v>55</v>
      </c>
      <c r="E18087" t="s">
        <v>205</v>
      </c>
      <c r="F18087">
        <v>0</v>
      </c>
      <c r="G18087" t="s">
        <v>316</v>
      </c>
      <c r="H18087" t="s">
        <v>314</v>
      </c>
      <c r="I18087" t="s">
        <v>315</v>
      </c>
    </row>
    <row r="18088" spans="1:9" x14ac:dyDescent="0.25">
      <c r="A18088">
        <v>18086</v>
      </c>
      <c r="B18088" t="s">
        <v>14</v>
      </c>
      <c r="C18088">
        <v>2020</v>
      </c>
      <c r="D18088" t="s">
        <v>55</v>
      </c>
      <c r="E18088" t="s">
        <v>205</v>
      </c>
      <c r="F18088">
        <v>0</v>
      </c>
      <c r="G18088" t="s">
        <v>316</v>
      </c>
      <c r="H18088" t="s">
        <v>314</v>
      </c>
      <c r="I18088" t="s">
        <v>315</v>
      </c>
    </row>
    <row r="18089" spans="1:9" x14ac:dyDescent="0.25">
      <c r="A18089">
        <v>18087</v>
      </c>
      <c r="B18089" t="s">
        <v>17</v>
      </c>
      <c r="C18089">
        <v>2020</v>
      </c>
      <c r="D18089" t="s">
        <v>55</v>
      </c>
      <c r="E18089" t="s">
        <v>205</v>
      </c>
      <c r="F18089">
        <v>0</v>
      </c>
      <c r="G18089" t="s">
        <v>316</v>
      </c>
      <c r="H18089" t="s">
        <v>314</v>
      </c>
      <c r="I18089" t="s">
        <v>315</v>
      </c>
    </row>
    <row r="18090" spans="1:9" x14ac:dyDescent="0.25">
      <c r="A18090">
        <v>18088</v>
      </c>
      <c r="B18090" t="s">
        <v>19</v>
      </c>
      <c r="C18090">
        <v>2020</v>
      </c>
      <c r="D18090" t="s">
        <v>55</v>
      </c>
      <c r="E18090" t="s">
        <v>205</v>
      </c>
      <c r="F18090">
        <v>0</v>
      </c>
      <c r="G18090" t="s">
        <v>316</v>
      </c>
      <c r="H18090" t="s">
        <v>314</v>
      </c>
      <c r="I18090" t="s">
        <v>315</v>
      </c>
    </row>
    <row r="18091" spans="1:9" x14ac:dyDescent="0.25">
      <c r="A18091">
        <v>18089</v>
      </c>
      <c r="B18091" t="s">
        <v>27</v>
      </c>
      <c r="C18091">
        <v>2020</v>
      </c>
      <c r="D18091" t="s">
        <v>55</v>
      </c>
      <c r="E18091" t="s">
        <v>205</v>
      </c>
      <c r="F18091">
        <v>0</v>
      </c>
      <c r="G18091" t="s">
        <v>316</v>
      </c>
      <c r="H18091" t="s">
        <v>314</v>
      </c>
      <c r="I18091" t="s">
        <v>315</v>
      </c>
    </row>
    <row r="18092" spans="1:9" x14ac:dyDescent="0.25">
      <c r="A18092">
        <v>18090</v>
      </c>
      <c r="B18092" t="s">
        <v>13</v>
      </c>
      <c r="C18092">
        <v>2020</v>
      </c>
      <c r="D18092" t="s">
        <v>55</v>
      </c>
      <c r="E18092" t="s">
        <v>205</v>
      </c>
      <c r="F18092">
        <v>0</v>
      </c>
      <c r="G18092" t="s">
        <v>316</v>
      </c>
      <c r="H18092" t="s">
        <v>314</v>
      </c>
      <c r="I18092" t="s">
        <v>315</v>
      </c>
    </row>
    <row r="18093" spans="1:9" x14ac:dyDescent="0.25">
      <c r="A18093">
        <v>18091</v>
      </c>
      <c r="B18093" t="s">
        <v>4</v>
      </c>
      <c r="C18093">
        <v>2020</v>
      </c>
      <c r="D18093" t="s">
        <v>55</v>
      </c>
      <c r="E18093" t="s">
        <v>205</v>
      </c>
      <c r="F18093">
        <v>0</v>
      </c>
      <c r="G18093" t="s">
        <v>316</v>
      </c>
      <c r="H18093" t="s">
        <v>314</v>
      </c>
      <c r="I18093" t="s">
        <v>315</v>
      </c>
    </row>
    <row r="18094" spans="1:9" x14ac:dyDescent="0.25">
      <c r="A18094">
        <v>18092</v>
      </c>
      <c r="B18094" t="s">
        <v>6</v>
      </c>
      <c r="C18094">
        <v>2020</v>
      </c>
      <c r="D18094" t="s">
        <v>55</v>
      </c>
      <c r="E18094" t="s">
        <v>205</v>
      </c>
      <c r="F18094">
        <v>0</v>
      </c>
      <c r="G18094" t="s">
        <v>316</v>
      </c>
      <c r="H18094" t="s">
        <v>314</v>
      </c>
      <c r="I18094" t="s">
        <v>315</v>
      </c>
    </row>
    <row r="18095" spans="1:9" x14ac:dyDescent="0.25">
      <c r="A18095">
        <v>18093</v>
      </c>
      <c r="B18095" t="s">
        <v>9</v>
      </c>
      <c r="C18095">
        <v>2020</v>
      </c>
      <c r="D18095" t="s">
        <v>55</v>
      </c>
      <c r="E18095" t="s">
        <v>205</v>
      </c>
      <c r="F18095">
        <v>0</v>
      </c>
      <c r="G18095" t="s">
        <v>316</v>
      </c>
      <c r="H18095" t="s">
        <v>314</v>
      </c>
      <c r="I18095" t="s">
        <v>315</v>
      </c>
    </row>
    <row r="18096" spans="1:9" x14ac:dyDescent="0.25">
      <c r="A18096">
        <v>18094</v>
      </c>
      <c r="B18096" t="s">
        <v>10</v>
      </c>
      <c r="C18096">
        <v>2020</v>
      </c>
      <c r="D18096" t="s">
        <v>55</v>
      </c>
      <c r="E18096" t="s">
        <v>205</v>
      </c>
      <c r="F18096">
        <v>0</v>
      </c>
      <c r="G18096" t="s">
        <v>316</v>
      </c>
      <c r="H18096" t="s">
        <v>314</v>
      </c>
      <c r="I18096" t="s">
        <v>315</v>
      </c>
    </row>
    <row r="18097" spans="1:9" x14ac:dyDescent="0.25">
      <c r="A18097">
        <v>18095</v>
      </c>
      <c r="B18097" t="s">
        <v>3</v>
      </c>
      <c r="C18097">
        <v>2020</v>
      </c>
      <c r="D18097" t="s">
        <v>55</v>
      </c>
      <c r="E18097" t="s">
        <v>205</v>
      </c>
      <c r="F18097">
        <v>0</v>
      </c>
      <c r="G18097" t="s">
        <v>316</v>
      </c>
      <c r="H18097" t="s">
        <v>314</v>
      </c>
      <c r="I18097" t="s">
        <v>315</v>
      </c>
    </row>
    <row r="18098" spans="1:9" x14ac:dyDescent="0.25">
      <c r="A18098">
        <v>18096</v>
      </c>
      <c r="B18098" t="s">
        <v>25</v>
      </c>
      <c r="C18098">
        <v>2020</v>
      </c>
      <c r="D18098" t="s">
        <v>55</v>
      </c>
      <c r="E18098" t="s">
        <v>205</v>
      </c>
      <c r="F18098">
        <v>0</v>
      </c>
      <c r="G18098" t="s">
        <v>316</v>
      </c>
      <c r="H18098" t="s">
        <v>314</v>
      </c>
      <c r="I18098" t="s">
        <v>315</v>
      </c>
    </row>
    <row r="18099" spans="1:9" x14ac:dyDescent="0.25">
      <c r="A18099">
        <v>18097</v>
      </c>
      <c r="B18099" t="s">
        <v>8</v>
      </c>
      <c r="C18099">
        <v>2015</v>
      </c>
      <c r="D18099" t="s">
        <v>39</v>
      </c>
      <c r="E18099" t="s">
        <v>312</v>
      </c>
      <c r="F18099">
        <v>1048598</v>
      </c>
      <c r="G18099" t="s">
        <v>313</v>
      </c>
      <c r="H18099" t="s">
        <v>314</v>
      </c>
      <c r="I18099" t="s">
        <v>315</v>
      </c>
    </row>
    <row r="18100" spans="1:9" x14ac:dyDescent="0.25">
      <c r="A18100">
        <v>18098</v>
      </c>
      <c r="B18100" t="s">
        <v>22</v>
      </c>
      <c r="C18100">
        <v>2015</v>
      </c>
      <c r="D18100" t="s">
        <v>39</v>
      </c>
      <c r="E18100" t="s">
        <v>312</v>
      </c>
      <c r="F18100">
        <v>1048598</v>
      </c>
      <c r="G18100" t="s">
        <v>313</v>
      </c>
      <c r="H18100" t="s">
        <v>314</v>
      </c>
      <c r="I18100" t="s">
        <v>315</v>
      </c>
    </row>
    <row r="18101" spans="1:9" x14ac:dyDescent="0.25">
      <c r="A18101">
        <v>18099</v>
      </c>
      <c r="B18101" t="s">
        <v>15</v>
      </c>
      <c r="C18101">
        <v>2015</v>
      </c>
      <c r="D18101" t="s">
        <v>39</v>
      </c>
      <c r="E18101" t="s">
        <v>312</v>
      </c>
      <c r="F18101">
        <v>1031840</v>
      </c>
      <c r="G18101" t="s">
        <v>313</v>
      </c>
      <c r="H18101" t="s">
        <v>314</v>
      </c>
      <c r="I18101" t="s">
        <v>315</v>
      </c>
    </row>
    <row r="18102" spans="1:9" x14ac:dyDescent="0.25">
      <c r="A18102">
        <v>18100</v>
      </c>
      <c r="B18102" t="s">
        <v>20</v>
      </c>
      <c r="C18102">
        <v>2015</v>
      </c>
      <c r="D18102" t="s">
        <v>39</v>
      </c>
      <c r="E18102" t="s">
        <v>312</v>
      </c>
      <c r="F18102">
        <v>1031552</v>
      </c>
      <c r="G18102" t="s">
        <v>313</v>
      </c>
      <c r="H18102" t="s">
        <v>314</v>
      </c>
      <c r="I18102" t="s">
        <v>315</v>
      </c>
    </row>
    <row r="18103" spans="1:9" x14ac:dyDescent="0.25">
      <c r="A18103">
        <v>18101</v>
      </c>
      <c r="B18103" t="s">
        <v>30</v>
      </c>
      <c r="C18103">
        <v>2015</v>
      </c>
      <c r="D18103" t="s">
        <v>39</v>
      </c>
      <c r="E18103" t="s">
        <v>312</v>
      </c>
      <c r="F18103">
        <v>1028370</v>
      </c>
      <c r="G18103" t="s">
        <v>313</v>
      </c>
      <c r="H18103" t="s">
        <v>314</v>
      </c>
      <c r="I18103" t="s">
        <v>315</v>
      </c>
    </row>
    <row r="18104" spans="1:9" x14ac:dyDescent="0.25">
      <c r="A18104">
        <v>18102</v>
      </c>
      <c r="B18104" t="s">
        <v>21</v>
      </c>
      <c r="C18104">
        <v>2015</v>
      </c>
      <c r="D18104" t="s">
        <v>39</v>
      </c>
      <c r="E18104" t="s">
        <v>312</v>
      </c>
      <c r="F18104">
        <v>1030628</v>
      </c>
      <c r="G18104" t="s">
        <v>313</v>
      </c>
      <c r="H18104" t="s">
        <v>314</v>
      </c>
      <c r="I18104" t="s">
        <v>315</v>
      </c>
    </row>
    <row r="18105" spans="1:9" x14ac:dyDescent="0.25">
      <c r="A18105">
        <v>18103</v>
      </c>
      <c r="B18105" t="s">
        <v>16</v>
      </c>
      <c r="C18105">
        <v>2015</v>
      </c>
      <c r="D18105" t="s">
        <v>39</v>
      </c>
      <c r="E18105" t="s">
        <v>312</v>
      </c>
      <c r="F18105">
        <v>1023930</v>
      </c>
      <c r="G18105" t="s">
        <v>313</v>
      </c>
      <c r="H18105" t="s">
        <v>314</v>
      </c>
      <c r="I18105" t="s">
        <v>315</v>
      </c>
    </row>
    <row r="18106" spans="1:9" x14ac:dyDescent="0.25">
      <c r="A18106">
        <v>18104</v>
      </c>
      <c r="B18106" t="s">
        <v>29</v>
      </c>
      <c r="C18106">
        <v>2015</v>
      </c>
      <c r="D18106" t="s">
        <v>39</v>
      </c>
      <c r="E18106" t="s">
        <v>312</v>
      </c>
      <c r="F18106">
        <v>1029112</v>
      </c>
      <c r="G18106" t="s">
        <v>313</v>
      </c>
      <c r="H18106" t="s">
        <v>314</v>
      </c>
      <c r="I18106" t="s">
        <v>315</v>
      </c>
    </row>
    <row r="18107" spans="1:9" x14ac:dyDescent="0.25">
      <c r="A18107">
        <v>18105</v>
      </c>
      <c r="B18107" t="s">
        <v>31</v>
      </c>
      <c r="C18107">
        <v>2015</v>
      </c>
      <c r="D18107" t="s">
        <v>39</v>
      </c>
      <c r="E18107" t="s">
        <v>312</v>
      </c>
      <c r="F18107">
        <v>1031735</v>
      </c>
      <c r="G18107" t="s">
        <v>313</v>
      </c>
      <c r="H18107" t="s">
        <v>314</v>
      </c>
      <c r="I18107" t="s">
        <v>315</v>
      </c>
    </row>
    <row r="18108" spans="1:9" x14ac:dyDescent="0.25">
      <c r="A18108">
        <v>18106</v>
      </c>
      <c r="B18108" t="s">
        <v>24</v>
      </c>
      <c r="C18108">
        <v>2015</v>
      </c>
      <c r="D18108" t="s">
        <v>39</v>
      </c>
      <c r="E18108" t="s">
        <v>312</v>
      </c>
      <c r="F18108">
        <v>1027467</v>
      </c>
      <c r="G18108" t="s">
        <v>313</v>
      </c>
      <c r="H18108" t="s">
        <v>314</v>
      </c>
      <c r="I18108" t="s">
        <v>315</v>
      </c>
    </row>
    <row r="18109" spans="1:9" x14ac:dyDescent="0.25">
      <c r="A18109">
        <v>18107</v>
      </c>
      <c r="B18109" t="s">
        <v>5</v>
      </c>
      <c r="C18109">
        <v>2015</v>
      </c>
      <c r="D18109" t="s">
        <v>39</v>
      </c>
      <c r="E18109" t="s">
        <v>312</v>
      </c>
      <c r="F18109">
        <v>1043121</v>
      </c>
      <c r="G18109" t="s">
        <v>313</v>
      </c>
      <c r="H18109" t="s">
        <v>314</v>
      </c>
      <c r="I18109" t="s">
        <v>315</v>
      </c>
    </row>
    <row r="18110" spans="1:9" x14ac:dyDescent="0.25">
      <c r="A18110">
        <v>18108</v>
      </c>
      <c r="B18110" t="s">
        <v>26</v>
      </c>
      <c r="C18110">
        <v>2015</v>
      </c>
      <c r="D18110" t="s">
        <v>39</v>
      </c>
      <c r="E18110" t="s">
        <v>312</v>
      </c>
      <c r="F18110">
        <v>1034029</v>
      </c>
      <c r="G18110" t="s">
        <v>313</v>
      </c>
      <c r="H18110" t="s">
        <v>314</v>
      </c>
      <c r="I18110" t="s">
        <v>315</v>
      </c>
    </row>
    <row r="18111" spans="1:9" x14ac:dyDescent="0.25">
      <c r="A18111">
        <v>18109</v>
      </c>
      <c r="B18111" t="s">
        <v>28</v>
      </c>
      <c r="C18111">
        <v>2015</v>
      </c>
      <c r="D18111" t="s">
        <v>39</v>
      </c>
      <c r="E18111" t="s">
        <v>312</v>
      </c>
      <c r="F18111">
        <v>1038492</v>
      </c>
      <c r="G18111" t="s">
        <v>313</v>
      </c>
      <c r="H18111" t="s">
        <v>314</v>
      </c>
      <c r="I18111" t="s">
        <v>315</v>
      </c>
    </row>
    <row r="18112" spans="1:9" x14ac:dyDescent="0.25">
      <c r="A18112">
        <v>18110</v>
      </c>
      <c r="B18112" t="s">
        <v>11</v>
      </c>
      <c r="C18112">
        <v>2015</v>
      </c>
      <c r="D18112" t="s">
        <v>39</v>
      </c>
      <c r="E18112" t="s">
        <v>312</v>
      </c>
      <c r="F18112">
        <v>1038850</v>
      </c>
      <c r="G18112" t="s">
        <v>313</v>
      </c>
      <c r="H18112" t="s">
        <v>314</v>
      </c>
      <c r="I18112" t="s">
        <v>315</v>
      </c>
    </row>
    <row r="18113" spans="1:9" x14ac:dyDescent="0.25">
      <c r="A18113">
        <v>18111</v>
      </c>
      <c r="B18113" t="s">
        <v>12</v>
      </c>
      <c r="C18113">
        <v>2015</v>
      </c>
      <c r="D18113" t="s">
        <v>39</v>
      </c>
      <c r="E18113" t="s">
        <v>312</v>
      </c>
      <c r="F18113">
        <v>1032104</v>
      </c>
      <c r="G18113" t="s">
        <v>313</v>
      </c>
      <c r="H18113" t="s">
        <v>314</v>
      </c>
      <c r="I18113" t="s">
        <v>315</v>
      </c>
    </row>
    <row r="18114" spans="1:9" x14ac:dyDescent="0.25">
      <c r="A18114">
        <v>18112</v>
      </c>
      <c r="B18114" t="s">
        <v>7</v>
      </c>
      <c r="C18114">
        <v>2015</v>
      </c>
      <c r="D18114" t="s">
        <v>39</v>
      </c>
      <c r="E18114" t="s">
        <v>312</v>
      </c>
      <c r="F18114">
        <v>1037119</v>
      </c>
      <c r="G18114" t="s">
        <v>313</v>
      </c>
      <c r="H18114" t="s">
        <v>314</v>
      </c>
      <c r="I18114" t="s">
        <v>315</v>
      </c>
    </row>
    <row r="18115" spans="1:9" x14ac:dyDescent="0.25">
      <c r="A18115">
        <v>18113</v>
      </c>
      <c r="B18115" t="s">
        <v>18</v>
      </c>
      <c r="C18115">
        <v>2015</v>
      </c>
      <c r="D18115" t="s">
        <v>39</v>
      </c>
      <c r="E18115" t="s">
        <v>312</v>
      </c>
      <c r="F18115">
        <v>1036711</v>
      </c>
      <c r="G18115" t="s">
        <v>313</v>
      </c>
      <c r="H18115" t="s">
        <v>314</v>
      </c>
      <c r="I18115" t="s">
        <v>315</v>
      </c>
    </row>
    <row r="18116" spans="1:9" x14ac:dyDescent="0.25">
      <c r="A18116">
        <v>18114</v>
      </c>
      <c r="B18116" t="s">
        <v>23</v>
      </c>
      <c r="C18116">
        <v>2015</v>
      </c>
      <c r="D18116" t="s">
        <v>39</v>
      </c>
      <c r="E18116" t="s">
        <v>312</v>
      </c>
      <c r="F18116">
        <v>1031981</v>
      </c>
      <c r="G18116" t="s">
        <v>313</v>
      </c>
      <c r="H18116" t="s">
        <v>314</v>
      </c>
      <c r="I18116" t="s">
        <v>315</v>
      </c>
    </row>
    <row r="18117" spans="1:9" x14ac:dyDescent="0.25">
      <c r="A18117">
        <v>18115</v>
      </c>
      <c r="B18117" t="s">
        <v>14</v>
      </c>
      <c r="C18117">
        <v>2015</v>
      </c>
      <c r="D18117" t="s">
        <v>39</v>
      </c>
      <c r="E18117" t="s">
        <v>312</v>
      </c>
      <c r="F18117">
        <v>1036149</v>
      </c>
      <c r="G18117" t="s">
        <v>313</v>
      </c>
      <c r="H18117" t="s">
        <v>314</v>
      </c>
      <c r="I18117" t="s">
        <v>315</v>
      </c>
    </row>
    <row r="18118" spans="1:9" x14ac:dyDescent="0.25">
      <c r="A18118">
        <v>18116</v>
      </c>
      <c r="B18118" t="s">
        <v>17</v>
      </c>
      <c r="C18118">
        <v>2015</v>
      </c>
      <c r="D18118" t="s">
        <v>39</v>
      </c>
      <c r="E18118" t="s">
        <v>312</v>
      </c>
      <c r="F18118">
        <v>1062091</v>
      </c>
      <c r="G18118" t="s">
        <v>313</v>
      </c>
      <c r="H18118" t="s">
        <v>314</v>
      </c>
      <c r="I18118" t="s">
        <v>315</v>
      </c>
    </row>
    <row r="18119" spans="1:9" x14ac:dyDescent="0.25">
      <c r="A18119">
        <v>18117</v>
      </c>
      <c r="B18119" t="s">
        <v>19</v>
      </c>
      <c r="C18119">
        <v>2015</v>
      </c>
      <c r="D18119" t="s">
        <v>39</v>
      </c>
      <c r="E18119" t="s">
        <v>312</v>
      </c>
      <c r="F18119">
        <v>1038283</v>
      </c>
      <c r="G18119" t="s">
        <v>313</v>
      </c>
      <c r="H18119" t="s">
        <v>314</v>
      </c>
      <c r="I18119" t="s">
        <v>315</v>
      </c>
    </row>
    <row r="18120" spans="1:9" x14ac:dyDescent="0.25">
      <c r="A18120">
        <v>18118</v>
      </c>
      <c r="B18120" t="s">
        <v>27</v>
      </c>
      <c r="C18120">
        <v>2015</v>
      </c>
      <c r="D18120" t="s">
        <v>39</v>
      </c>
      <c r="E18120" t="s">
        <v>312</v>
      </c>
      <c r="F18120">
        <v>1041471</v>
      </c>
      <c r="G18120" t="s">
        <v>313</v>
      </c>
      <c r="H18120" t="s">
        <v>314</v>
      </c>
      <c r="I18120" t="s">
        <v>315</v>
      </c>
    </row>
    <row r="18121" spans="1:9" x14ac:dyDescent="0.25">
      <c r="A18121">
        <v>18119</v>
      </c>
      <c r="B18121" t="s">
        <v>13</v>
      </c>
      <c r="C18121">
        <v>2015</v>
      </c>
      <c r="D18121" t="s">
        <v>39</v>
      </c>
      <c r="E18121" t="s">
        <v>312</v>
      </c>
      <c r="F18121">
        <v>1048140</v>
      </c>
      <c r="G18121" t="s">
        <v>313</v>
      </c>
      <c r="H18121" t="s">
        <v>314</v>
      </c>
      <c r="I18121" t="s">
        <v>315</v>
      </c>
    </row>
    <row r="18122" spans="1:9" x14ac:dyDescent="0.25">
      <c r="A18122">
        <v>18120</v>
      </c>
      <c r="B18122" t="s">
        <v>4</v>
      </c>
      <c r="C18122">
        <v>2015</v>
      </c>
      <c r="D18122" t="s">
        <v>39</v>
      </c>
      <c r="E18122" t="s">
        <v>312</v>
      </c>
      <c r="F18122">
        <v>1038921</v>
      </c>
      <c r="G18122" t="s">
        <v>313</v>
      </c>
      <c r="H18122" t="s">
        <v>314</v>
      </c>
      <c r="I18122" t="s">
        <v>315</v>
      </c>
    </row>
    <row r="18123" spans="1:9" x14ac:dyDescent="0.25">
      <c r="A18123">
        <v>18121</v>
      </c>
      <c r="B18123" t="s">
        <v>6</v>
      </c>
      <c r="C18123">
        <v>2015</v>
      </c>
      <c r="D18123" t="s">
        <v>39</v>
      </c>
      <c r="E18123" t="s">
        <v>312</v>
      </c>
      <c r="F18123">
        <v>1033572</v>
      </c>
      <c r="G18123" t="s">
        <v>313</v>
      </c>
      <c r="H18123" t="s">
        <v>314</v>
      </c>
      <c r="I18123" t="s">
        <v>315</v>
      </c>
    </row>
    <row r="18124" spans="1:9" x14ac:dyDescent="0.25">
      <c r="A18124">
        <v>18122</v>
      </c>
      <c r="B18124" t="s">
        <v>9</v>
      </c>
      <c r="C18124">
        <v>2015</v>
      </c>
      <c r="D18124" t="s">
        <v>39</v>
      </c>
      <c r="E18124" t="s">
        <v>312</v>
      </c>
      <c r="F18124">
        <v>1059201</v>
      </c>
      <c r="G18124" t="s">
        <v>313</v>
      </c>
      <c r="H18124" t="s">
        <v>314</v>
      </c>
      <c r="I18124" t="s">
        <v>315</v>
      </c>
    </row>
    <row r="18125" spans="1:9" x14ac:dyDescent="0.25">
      <c r="A18125">
        <v>18123</v>
      </c>
      <c r="B18125" t="s">
        <v>10</v>
      </c>
      <c r="C18125">
        <v>2015</v>
      </c>
      <c r="D18125" t="s">
        <v>39</v>
      </c>
      <c r="E18125" t="s">
        <v>312</v>
      </c>
      <c r="F18125">
        <v>1043925</v>
      </c>
      <c r="G18125" t="s">
        <v>313</v>
      </c>
      <c r="H18125" t="s">
        <v>314</v>
      </c>
      <c r="I18125" t="s">
        <v>315</v>
      </c>
    </row>
    <row r="18126" spans="1:9" x14ac:dyDescent="0.25">
      <c r="A18126">
        <v>18124</v>
      </c>
      <c r="B18126" t="s">
        <v>3</v>
      </c>
      <c r="C18126">
        <v>2015</v>
      </c>
      <c r="D18126" t="s">
        <v>39</v>
      </c>
      <c r="E18126" t="s">
        <v>312</v>
      </c>
      <c r="F18126">
        <v>1043204</v>
      </c>
      <c r="G18126" t="s">
        <v>313</v>
      </c>
      <c r="H18126" t="s">
        <v>314</v>
      </c>
      <c r="I18126" t="s">
        <v>315</v>
      </c>
    </row>
    <row r="18127" spans="1:9" x14ac:dyDescent="0.25">
      <c r="A18127">
        <v>18125</v>
      </c>
      <c r="B18127" t="s">
        <v>25</v>
      </c>
      <c r="C18127">
        <v>2015</v>
      </c>
      <c r="D18127" t="s">
        <v>39</v>
      </c>
      <c r="E18127" t="s">
        <v>312</v>
      </c>
      <c r="F18127">
        <v>1041507</v>
      </c>
      <c r="G18127" t="s">
        <v>313</v>
      </c>
      <c r="H18127" t="s">
        <v>314</v>
      </c>
      <c r="I18127" t="s">
        <v>315</v>
      </c>
    </row>
    <row r="18128" spans="1:9" x14ac:dyDescent="0.25">
      <c r="A18128">
        <v>18126</v>
      </c>
      <c r="B18128" t="s">
        <v>8</v>
      </c>
      <c r="C18128">
        <v>2015</v>
      </c>
      <c r="D18128" t="s">
        <v>39</v>
      </c>
      <c r="E18128" t="s">
        <v>64</v>
      </c>
      <c r="F18128">
        <v>1048598.8999999999</v>
      </c>
      <c r="G18128" t="s">
        <v>313</v>
      </c>
      <c r="H18128" t="s">
        <v>314</v>
      </c>
      <c r="I18128" t="s">
        <v>315</v>
      </c>
    </row>
    <row r="18129" spans="1:9" x14ac:dyDescent="0.25">
      <c r="A18129">
        <v>18127</v>
      </c>
      <c r="B18129" t="s">
        <v>22</v>
      </c>
      <c r="C18129">
        <v>2015</v>
      </c>
      <c r="D18129" t="s">
        <v>39</v>
      </c>
      <c r="E18129" t="s">
        <v>64</v>
      </c>
      <c r="F18129">
        <v>1048598.8999999999</v>
      </c>
      <c r="G18129" t="s">
        <v>313</v>
      </c>
      <c r="H18129" t="s">
        <v>314</v>
      </c>
      <c r="I18129" t="s">
        <v>315</v>
      </c>
    </row>
    <row r="18130" spans="1:9" x14ac:dyDescent="0.25">
      <c r="A18130">
        <v>18128</v>
      </c>
      <c r="B18130" t="s">
        <v>15</v>
      </c>
      <c r="C18130">
        <v>2015</v>
      </c>
      <c r="D18130" t="s">
        <v>39</v>
      </c>
      <c r="E18130" t="s">
        <v>64</v>
      </c>
      <c r="F18130">
        <v>1031840.8</v>
      </c>
      <c r="G18130" t="s">
        <v>313</v>
      </c>
      <c r="H18130" t="s">
        <v>314</v>
      </c>
      <c r="I18130" t="s">
        <v>315</v>
      </c>
    </row>
    <row r="18131" spans="1:9" x14ac:dyDescent="0.25">
      <c r="A18131">
        <v>18129</v>
      </c>
      <c r="B18131" t="s">
        <v>20</v>
      </c>
      <c r="C18131">
        <v>2015</v>
      </c>
      <c r="D18131" t="s">
        <v>39</v>
      </c>
      <c r="E18131" t="s">
        <v>64</v>
      </c>
      <c r="F18131">
        <v>1031550.8</v>
      </c>
      <c r="G18131" t="s">
        <v>313</v>
      </c>
      <c r="H18131" t="s">
        <v>314</v>
      </c>
      <c r="I18131" t="s">
        <v>315</v>
      </c>
    </row>
    <row r="18132" spans="1:9" x14ac:dyDescent="0.25">
      <c r="A18132">
        <v>18130</v>
      </c>
      <c r="B18132" t="s">
        <v>30</v>
      </c>
      <c r="C18132">
        <v>2015</v>
      </c>
      <c r="D18132" t="s">
        <v>39</v>
      </c>
      <c r="E18132" t="s">
        <v>64</v>
      </c>
      <c r="F18132">
        <v>1028368.3</v>
      </c>
      <c r="G18132" t="s">
        <v>313</v>
      </c>
      <c r="H18132" t="s">
        <v>314</v>
      </c>
      <c r="I18132" t="s">
        <v>315</v>
      </c>
    </row>
    <row r="18133" spans="1:9" x14ac:dyDescent="0.25">
      <c r="A18133">
        <v>18131</v>
      </c>
      <c r="B18133" t="s">
        <v>21</v>
      </c>
      <c r="C18133">
        <v>2015</v>
      </c>
      <c r="D18133" t="s">
        <v>39</v>
      </c>
      <c r="E18133" t="s">
        <v>64</v>
      </c>
      <c r="F18133">
        <v>1030629.3</v>
      </c>
      <c r="G18133" t="s">
        <v>313</v>
      </c>
      <c r="H18133" t="s">
        <v>314</v>
      </c>
      <c r="I18133" t="s">
        <v>315</v>
      </c>
    </row>
    <row r="18134" spans="1:9" x14ac:dyDescent="0.25">
      <c r="A18134">
        <v>18132</v>
      </c>
      <c r="B18134" t="s">
        <v>16</v>
      </c>
      <c r="C18134">
        <v>2015</v>
      </c>
      <c r="D18134" t="s">
        <v>39</v>
      </c>
      <c r="E18134" t="s">
        <v>64</v>
      </c>
      <c r="F18134">
        <v>1023931.8</v>
      </c>
      <c r="G18134" t="s">
        <v>313</v>
      </c>
      <c r="H18134" t="s">
        <v>314</v>
      </c>
      <c r="I18134" t="s">
        <v>315</v>
      </c>
    </row>
    <row r="18135" spans="1:9" x14ac:dyDescent="0.25">
      <c r="A18135">
        <v>18133</v>
      </c>
      <c r="B18135" t="s">
        <v>29</v>
      </c>
      <c r="C18135">
        <v>2015</v>
      </c>
      <c r="D18135" t="s">
        <v>39</v>
      </c>
      <c r="E18135" t="s">
        <v>64</v>
      </c>
      <c r="F18135">
        <v>1029110.8</v>
      </c>
      <c r="G18135" t="s">
        <v>313</v>
      </c>
      <c r="H18135" t="s">
        <v>314</v>
      </c>
      <c r="I18135" t="s">
        <v>315</v>
      </c>
    </row>
    <row r="18136" spans="1:9" x14ac:dyDescent="0.25">
      <c r="A18136">
        <v>18134</v>
      </c>
      <c r="B18136" t="s">
        <v>31</v>
      </c>
      <c r="C18136">
        <v>2015</v>
      </c>
      <c r="D18136" t="s">
        <v>39</v>
      </c>
      <c r="E18136" t="s">
        <v>64</v>
      </c>
      <c r="F18136">
        <v>1031733.3</v>
      </c>
      <c r="G18136" t="s">
        <v>313</v>
      </c>
      <c r="H18136" t="s">
        <v>314</v>
      </c>
      <c r="I18136" t="s">
        <v>315</v>
      </c>
    </row>
    <row r="18137" spans="1:9" x14ac:dyDescent="0.25">
      <c r="A18137">
        <v>18135</v>
      </c>
      <c r="B18137" t="s">
        <v>24</v>
      </c>
      <c r="C18137">
        <v>2015</v>
      </c>
      <c r="D18137" t="s">
        <v>39</v>
      </c>
      <c r="E18137" t="s">
        <v>64</v>
      </c>
      <c r="F18137">
        <v>1027466.3</v>
      </c>
      <c r="G18137" t="s">
        <v>313</v>
      </c>
      <c r="H18137" t="s">
        <v>314</v>
      </c>
      <c r="I18137" t="s">
        <v>315</v>
      </c>
    </row>
    <row r="18138" spans="1:9" x14ac:dyDescent="0.25">
      <c r="A18138">
        <v>18136</v>
      </c>
      <c r="B18138" t="s">
        <v>5</v>
      </c>
      <c r="C18138">
        <v>2015</v>
      </c>
      <c r="D18138" t="s">
        <v>39</v>
      </c>
      <c r="E18138" t="s">
        <v>64</v>
      </c>
      <c r="F18138">
        <v>1043122.3</v>
      </c>
      <c r="G18138" t="s">
        <v>313</v>
      </c>
      <c r="H18138" t="s">
        <v>314</v>
      </c>
      <c r="I18138" t="s">
        <v>315</v>
      </c>
    </row>
    <row r="18139" spans="1:9" x14ac:dyDescent="0.25">
      <c r="A18139">
        <v>18137</v>
      </c>
      <c r="B18139" t="s">
        <v>26</v>
      </c>
      <c r="C18139">
        <v>2015</v>
      </c>
      <c r="D18139" t="s">
        <v>39</v>
      </c>
      <c r="E18139" t="s">
        <v>64</v>
      </c>
      <c r="F18139">
        <v>1034029.3</v>
      </c>
      <c r="G18139" t="s">
        <v>313</v>
      </c>
      <c r="H18139" t="s">
        <v>314</v>
      </c>
      <c r="I18139" t="s">
        <v>315</v>
      </c>
    </row>
    <row r="18140" spans="1:9" x14ac:dyDescent="0.25">
      <c r="A18140">
        <v>18138</v>
      </c>
      <c r="B18140" t="s">
        <v>28</v>
      </c>
      <c r="C18140">
        <v>2015</v>
      </c>
      <c r="D18140" t="s">
        <v>39</v>
      </c>
      <c r="E18140" t="s">
        <v>64</v>
      </c>
      <c r="F18140">
        <v>1038492.3</v>
      </c>
      <c r="G18140" t="s">
        <v>313</v>
      </c>
      <c r="H18140" t="s">
        <v>314</v>
      </c>
      <c r="I18140" t="s">
        <v>315</v>
      </c>
    </row>
    <row r="18141" spans="1:9" x14ac:dyDescent="0.25">
      <c r="A18141">
        <v>18139</v>
      </c>
      <c r="B18141" t="s">
        <v>11</v>
      </c>
      <c r="C18141">
        <v>2015</v>
      </c>
      <c r="D18141" t="s">
        <v>39</v>
      </c>
      <c r="E18141" t="s">
        <v>64</v>
      </c>
      <c r="F18141">
        <v>1038852.3</v>
      </c>
      <c r="G18141" t="s">
        <v>313</v>
      </c>
      <c r="H18141" t="s">
        <v>314</v>
      </c>
      <c r="I18141" t="s">
        <v>315</v>
      </c>
    </row>
    <row r="18142" spans="1:9" x14ac:dyDescent="0.25">
      <c r="A18142">
        <v>18140</v>
      </c>
      <c r="B18142" t="s">
        <v>12</v>
      </c>
      <c r="C18142">
        <v>2015</v>
      </c>
      <c r="D18142" t="s">
        <v>39</v>
      </c>
      <c r="E18142" t="s">
        <v>64</v>
      </c>
      <c r="F18142">
        <v>1032104.3</v>
      </c>
      <c r="G18142" t="s">
        <v>313</v>
      </c>
      <c r="H18142" t="s">
        <v>314</v>
      </c>
      <c r="I18142" t="s">
        <v>315</v>
      </c>
    </row>
    <row r="18143" spans="1:9" x14ac:dyDescent="0.25">
      <c r="A18143">
        <v>18141</v>
      </c>
      <c r="B18143" t="s">
        <v>7</v>
      </c>
      <c r="C18143">
        <v>2015</v>
      </c>
      <c r="D18143" t="s">
        <v>39</v>
      </c>
      <c r="E18143" t="s">
        <v>64</v>
      </c>
      <c r="F18143">
        <v>1037118.8</v>
      </c>
      <c r="G18143" t="s">
        <v>313</v>
      </c>
      <c r="H18143" t="s">
        <v>314</v>
      </c>
      <c r="I18143" t="s">
        <v>315</v>
      </c>
    </row>
    <row r="18144" spans="1:9" x14ac:dyDescent="0.25">
      <c r="A18144">
        <v>18142</v>
      </c>
      <c r="B18144" t="s">
        <v>18</v>
      </c>
      <c r="C18144">
        <v>2015</v>
      </c>
      <c r="D18144" t="s">
        <v>39</v>
      </c>
      <c r="E18144" t="s">
        <v>64</v>
      </c>
      <c r="F18144">
        <v>1036709.3</v>
      </c>
      <c r="G18144" t="s">
        <v>313</v>
      </c>
      <c r="H18144" t="s">
        <v>314</v>
      </c>
      <c r="I18144" t="s">
        <v>315</v>
      </c>
    </row>
    <row r="18145" spans="1:9" x14ac:dyDescent="0.25">
      <c r="A18145">
        <v>18143</v>
      </c>
      <c r="B18145" t="s">
        <v>23</v>
      </c>
      <c r="C18145">
        <v>2015</v>
      </c>
      <c r="D18145" t="s">
        <v>39</v>
      </c>
      <c r="E18145" t="s">
        <v>64</v>
      </c>
      <c r="F18145">
        <v>1031979.3</v>
      </c>
      <c r="G18145" t="s">
        <v>313</v>
      </c>
      <c r="H18145" t="s">
        <v>314</v>
      </c>
      <c r="I18145" t="s">
        <v>315</v>
      </c>
    </row>
    <row r="18146" spans="1:9" x14ac:dyDescent="0.25">
      <c r="A18146">
        <v>18144</v>
      </c>
      <c r="B18146" t="s">
        <v>14</v>
      </c>
      <c r="C18146">
        <v>2015</v>
      </c>
      <c r="D18146" t="s">
        <v>39</v>
      </c>
      <c r="E18146" t="s">
        <v>64</v>
      </c>
      <c r="F18146">
        <v>1036148.8</v>
      </c>
      <c r="G18146" t="s">
        <v>313</v>
      </c>
      <c r="H18146" t="s">
        <v>314</v>
      </c>
      <c r="I18146" t="s">
        <v>315</v>
      </c>
    </row>
    <row r="18147" spans="1:9" x14ac:dyDescent="0.25">
      <c r="A18147">
        <v>18145</v>
      </c>
      <c r="B18147" t="s">
        <v>17</v>
      </c>
      <c r="C18147">
        <v>2015</v>
      </c>
      <c r="D18147" t="s">
        <v>39</v>
      </c>
      <c r="E18147" t="s">
        <v>64</v>
      </c>
      <c r="F18147">
        <v>1062091.8999999999</v>
      </c>
      <c r="G18147" t="s">
        <v>313</v>
      </c>
      <c r="H18147" t="s">
        <v>314</v>
      </c>
      <c r="I18147" t="s">
        <v>315</v>
      </c>
    </row>
    <row r="18148" spans="1:9" x14ac:dyDescent="0.25">
      <c r="A18148">
        <v>18146</v>
      </c>
      <c r="B18148" t="s">
        <v>19</v>
      </c>
      <c r="C18148">
        <v>2015</v>
      </c>
      <c r="D18148" t="s">
        <v>39</v>
      </c>
      <c r="E18148" t="s">
        <v>64</v>
      </c>
      <c r="F18148">
        <v>1038282.8</v>
      </c>
      <c r="G18148" t="s">
        <v>313</v>
      </c>
      <c r="H18148" t="s">
        <v>314</v>
      </c>
      <c r="I18148" t="s">
        <v>315</v>
      </c>
    </row>
    <row r="18149" spans="1:9" x14ac:dyDescent="0.25">
      <c r="A18149">
        <v>18147</v>
      </c>
      <c r="B18149" t="s">
        <v>27</v>
      </c>
      <c r="C18149">
        <v>2015</v>
      </c>
      <c r="D18149" t="s">
        <v>39</v>
      </c>
      <c r="E18149" t="s">
        <v>64</v>
      </c>
      <c r="F18149">
        <v>1041468.8</v>
      </c>
      <c r="G18149" t="s">
        <v>313</v>
      </c>
      <c r="H18149" t="s">
        <v>314</v>
      </c>
      <c r="I18149" t="s">
        <v>315</v>
      </c>
    </row>
    <row r="18150" spans="1:9" x14ac:dyDescent="0.25">
      <c r="A18150">
        <v>18148</v>
      </c>
      <c r="B18150" t="s">
        <v>13</v>
      </c>
      <c r="C18150">
        <v>2015</v>
      </c>
      <c r="D18150" t="s">
        <v>39</v>
      </c>
      <c r="E18150" t="s">
        <v>64</v>
      </c>
      <c r="F18150">
        <v>1048141.4</v>
      </c>
      <c r="G18150" t="s">
        <v>313</v>
      </c>
      <c r="H18150" t="s">
        <v>314</v>
      </c>
      <c r="I18150" t="s">
        <v>315</v>
      </c>
    </row>
    <row r="18151" spans="1:9" x14ac:dyDescent="0.25">
      <c r="A18151">
        <v>18149</v>
      </c>
      <c r="B18151" t="s">
        <v>4</v>
      </c>
      <c r="C18151">
        <v>2015</v>
      </c>
      <c r="D18151" t="s">
        <v>39</v>
      </c>
      <c r="E18151" t="s">
        <v>64</v>
      </c>
      <c r="F18151">
        <v>1038921.8</v>
      </c>
      <c r="G18151" t="s">
        <v>313</v>
      </c>
      <c r="H18151" t="s">
        <v>314</v>
      </c>
      <c r="I18151" t="s">
        <v>315</v>
      </c>
    </row>
    <row r="18152" spans="1:9" x14ac:dyDescent="0.25">
      <c r="A18152">
        <v>18150</v>
      </c>
      <c r="B18152" t="s">
        <v>6</v>
      </c>
      <c r="C18152">
        <v>2015</v>
      </c>
      <c r="D18152" t="s">
        <v>39</v>
      </c>
      <c r="E18152" t="s">
        <v>64</v>
      </c>
      <c r="F18152">
        <v>1033570.3</v>
      </c>
      <c r="G18152" t="s">
        <v>313</v>
      </c>
      <c r="H18152" t="s">
        <v>314</v>
      </c>
      <c r="I18152" t="s">
        <v>315</v>
      </c>
    </row>
    <row r="18153" spans="1:9" x14ac:dyDescent="0.25">
      <c r="A18153">
        <v>18151</v>
      </c>
      <c r="B18153" t="s">
        <v>9</v>
      </c>
      <c r="C18153">
        <v>2015</v>
      </c>
      <c r="D18153" t="s">
        <v>39</v>
      </c>
      <c r="E18153" t="s">
        <v>64</v>
      </c>
      <c r="F18153">
        <v>1059203.3999999999</v>
      </c>
      <c r="G18153" t="s">
        <v>313</v>
      </c>
      <c r="H18153" t="s">
        <v>314</v>
      </c>
      <c r="I18153" t="s">
        <v>315</v>
      </c>
    </row>
    <row r="18154" spans="1:9" x14ac:dyDescent="0.25">
      <c r="A18154">
        <v>18152</v>
      </c>
      <c r="B18154" t="s">
        <v>10</v>
      </c>
      <c r="C18154">
        <v>2015</v>
      </c>
      <c r="D18154" t="s">
        <v>39</v>
      </c>
      <c r="E18154" t="s">
        <v>64</v>
      </c>
      <c r="F18154">
        <v>1043923.3</v>
      </c>
      <c r="G18154" t="s">
        <v>313</v>
      </c>
      <c r="H18154" t="s">
        <v>314</v>
      </c>
      <c r="I18154" t="s">
        <v>315</v>
      </c>
    </row>
    <row r="18155" spans="1:9" x14ac:dyDescent="0.25">
      <c r="A18155">
        <v>18153</v>
      </c>
      <c r="B18155" t="s">
        <v>3</v>
      </c>
      <c r="C18155">
        <v>2015</v>
      </c>
      <c r="D18155" t="s">
        <v>39</v>
      </c>
      <c r="E18155" t="s">
        <v>64</v>
      </c>
      <c r="F18155">
        <v>1043202.3</v>
      </c>
      <c r="G18155" t="s">
        <v>313</v>
      </c>
      <c r="H18155" t="s">
        <v>314</v>
      </c>
      <c r="I18155" t="s">
        <v>315</v>
      </c>
    </row>
    <row r="18156" spans="1:9" x14ac:dyDescent="0.25">
      <c r="A18156">
        <v>18154</v>
      </c>
      <c r="B18156" t="s">
        <v>25</v>
      </c>
      <c r="C18156">
        <v>2015</v>
      </c>
      <c r="D18156" t="s">
        <v>39</v>
      </c>
      <c r="E18156" t="s">
        <v>64</v>
      </c>
      <c r="F18156">
        <v>1041508.3</v>
      </c>
      <c r="G18156" t="s">
        <v>313</v>
      </c>
      <c r="H18156" t="s">
        <v>314</v>
      </c>
      <c r="I18156" t="s">
        <v>315</v>
      </c>
    </row>
    <row r="18157" spans="1:9" x14ac:dyDescent="0.25">
      <c r="A18157">
        <v>18155</v>
      </c>
      <c r="B18157" t="s">
        <v>8</v>
      </c>
      <c r="C18157">
        <v>2015</v>
      </c>
      <c r="D18157" t="s">
        <v>39</v>
      </c>
      <c r="E18157" t="s">
        <v>204</v>
      </c>
      <c r="F18157">
        <v>-0.9</v>
      </c>
      <c r="G18157" t="s">
        <v>313</v>
      </c>
      <c r="H18157" t="s">
        <v>314</v>
      </c>
      <c r="I18157" t="s">
        <v>315</v>
      </c>
    </row>
    <row r="18158" spans="1:9" x14ac:dyDescent="0.25">
      <c r="A18158">
        <v>18156</v>
      </c>
      <c r="B18158" t="s">
        <v>22</v>
      </c>
      <c r="C18158">
        <v>2015</v>
      </c>
      <c r="D18158" t="s">
        <v>39</v>
      </c>
      <c r="E18158" t="s">
        <v>204</v>
      </c>
      <c r="F18158">
        <v>-0.9</v>
      </c>
      <c r="G18158" t="s">
        <v>313</v>
      </c>
      <c r="H18158" t="s">
        <v>314</v>
      </c>
      <c r="I18158" t="s">
        <v>315</v>
      </c>
    </row>
    <row r="18159" spans="1:9" x14ac:dyDescent="0.25">
      <c r="A18159">
        <v>18157</v>
      </c>
      <c r="B18159" t="s">
        <v>15</v>
      </c>
      <c r="C18159">
        <v>2015</v>
      </c>
      <c r="D18159" t="s">
        <v>39</v>
      </c>
      <c r="E18159" t="s">
        <v>204</v>
      </c>
      <c r="F18159">
        <v>-0.8</v>
      </c>
      <c r="G18159" t="s">
        <v>313</v>
      </c>
      <c r="H18159" t="s">
        <v>314</v>
      </c>
      <c r="I18159" t="s">
        <v>315</v>
      </c>
    </row>
    <row r="18160" spans="1:9" x14ac:dyDescent="0.25">
      <c r="A18160">
        <v>18158</v>
      </c>
      <c r="B18160" t="s">
        <v>20</v>
      </c>
      <c r="C18160">
        <v>2015</v>
      </c>
      <c r="D18160" t="s">
        <v>39</v>
      </c>
      <c r="E18160" t="s">
        <v>204</v>
      </c>
      <c r="F18160">
        <v>1.2</v>
      </c>
      <c r="G18160" t="s">
        <v>313</v>
      </c>
      <c r="H18160" t="s">
        <v>314</v>
      </c>
      <c r="I18160" t="s">
        <v>315</v>
      </c>
    </row>
    <row r="18161" spans="1:9" x14ac:dyDescent="0.25">
      <c r="A18161">
        <v>18159</v>
      </c>
      <c r="B18161" t="s">
        <v>30</v>
      </c>
      <c r="C18161">
        <v>2015</v>
      </c>
      <c r="D18161" t="s">
        <v>39</v>
      </c>
      <c r="E18161" t="s">
        <v>204</v>
      </c>
      <c r="F18161">
        <v>1.7</v>
      </c>
      <c r="G18161" t="s">
        <v>313</v>
      </c>
      <c r="H18161" t="s">
        <v>314</v>
      </c>
      <c r="I18161" t="s">
        <v>315</v>
      </c>
    </row>
    <row r="18162" spans="1:9" x14ac:dyDescent="0.25">
      <c r="A18162">
        <v>18160</v>
      </c>
      <c r="B18162" t="s">
        <v>21</v>
      </c>
      <c r="C18162">
        <v>2015</v>
      </c>
      <c r="D18162" t="s">
        <v>39</v>
      </c>
      <c r="E18162" t="s">
        <v>204</v>
      </c>
      <c r="F18162">
        <v>-1.3</v>
      </c>
      <c r="G18162" t="s">
        <v>313</v>
      </c>
      <c r="H18162" t="s">
        <v>314</v>
      </c>
      <c r="I18162" t="s">
        <v>315</v>
      </c>
    </row>
    <row r="18163" spans="1:9" x14ac:dyDescent="0.25">
      <c r="A18163">
        <v>18161</v>
      </c>
      <c r="B18163" t="s">
        <v>16</v>
      </c>
      <c r="C18163">
        <v>2015</v>
      </c>
      <c r="D18163" t="s">
        <v>39</v>
      </c>
      <c r="E18163" t="s">
        <v>204</v>
      </c>
      <c r="F18163">
        <v>-1.8</v>
      </c>
      <c r="G18163" t="s">
        <v>313</v>
      </c>
      <c r="H18163" t="s">
        <v>314</v>
      </c>
      <c r="I18163" t="s">
        <v>315</v>
      </c>
    </row>
    <row r="18164" spans="1:9" x14ac:dyDescent="0.25">
      <c r="A18164">
        <v>18162</v>
      </c>
      <c r="B18164" t="s">
        <v>29</v>
      </c>
      <c r="C18164">
        <v>2015</v>
      </c>
      <c r="D18164" t="s">
        <v>39</v>
      </c>
      <c r="E18164" t="s">
        <v>204</v>
      </c>
      <c r="F18164">
        <v>1.2</v>
      </c>
      <c r="G18164" t="s">
        <v>313</v>
      </c>
      <c r="H18164" t="s">
        <v>314</v>
      </c>
      <c r="I18164" t="s">
        <v>315</v>
      </c>
    </row>
    <row r="18165" spans="1:9" x14ac:dyDescent="0.25">
      <c r="A18165">
        <v>18163</v>
      </c>
      <c r="B18165" t="s">
        <v>31</v>
      </c>
      <c r="C18165">
        <v>2015</v>
      </c>
      <c r="D18165" t="s">
        <v>39</v>
      </c>
      <c r="E18165" t="s">
        <v>204</v>
      </c>
      <c r="F18165">
        <v>1.7</v>
      </c>
      <c r="G18165" t="s">
        <v>313</v>
      </c>
      <c r="H18165" t="s">
        <v>314</v>
      </c>
      <c r="I18165" t="s">
        <v>315</v>
      </c>
    </row>
    <row r="18166" spans="1:9" x14ac:dyDescent="0.25">
      <c r="A18166">
        <v>18164</v>
      </c>
      <c r="B18166" t="s">
        <v>24</v>
      </c>
      <c r="C18166">
        <v>2015</v>
      </c>
      <c r="D18166" t="s">
        <v>39</v>
      </c>
      <c r="E18166" t="s">
        <v>204</v>
      </c>
      <c r="F18166">
        <v>0.7</v>
      </c>
      <c r="G18166" t="s">
        <v>313</v>
      </c>
      <c r="H18166" t="s">
        <v>314</v>
      </c>
      <c r="I18166" t="s">
        <v>315</v>
      </c>
    </row>
    <row r="18167" spans="1:9" x14ac:dyDescent="0.25">
      <c r="A18167">
        <v>18165</v>
      </c>
      <c r="B18167" t="s">
        <v>5</v>
      </c>
      <c r="C18167">
        <v>2015</v>
      </c>
      <c r="D18167" t="s">
        <v>39</v>
      </c>
      <c r="E18167" t="s">
        <v>204</v>
      </c>
      <c r="F18167">
        <v>-1.3</v>
      </c>
      <c r="G18167" t="s">
        <v>313</v>
      </c>
      <c r="H18167" t="s">
        <v>314</v>
      </c>
      <c r="I18167" t="s">
        <v>315</v>
      </c>
    </row>
    <row r="18168" spans="1:9" x14ac:dyDescent="0.25">
      <c r="A18168">
        <v>18166</v>
      </c>
      <c r="B18168" t="s">
        <v>26</v>
      </c>
      <c r="C18168">
        <v>2015</v>
      </c>
      <c r="D18168" t="s">
        <v>39</v>
      </c>
      <c r="E18168" t="s">
        <v>204</v>
      </c>
      <c r="F18168">
        <v>-0.3</v>
      </c>
      <c r="G18168" t="s">
        <v>313</v>
      </c>
      <c r="H18168" t="s">
        <v>314</v>
      </c>
      <c r="I18168" t="s">
        <v>315</v>
      </c>
    </row>
    <row r="18169" spans="1:9" x14ac:dyDescent="0.25">
      <c r="A18169">
        <v>18167</v>
      </c>
      <c r="B18169" t="s">
        <v>28</v>
      </c>
      <c r="C18169">
        <v>2015</v>
      </c>
      <c r="D18169" t="s">
        <v>39</v>
      </c>
      <c r="E18169" t="s">
        <v>204</v>
      </c>
      <c r="F18169">
        <v>-0.3</v>
      </c>
      <c r="G18169" t="s">
        <v>313</v>
      </c>
      <c r="H18169" t="s">
        <v>314</v>
      </c>
      <c r="I18169" t="s">
        <v>315</v>
      </c>
    </row>
    <row r="18170" spans="1:9" x14ac:dyDescent="0.25">
      <c r="A18170">
        <v>18168</v>
      </c>
      <c r="B18170" t="s">
        <v>11</v>
      </c>
      <c r="C18170">
        <v>2015</v>
      </c>
      <c r="D18170" t="s">
        <v>39</v>
      </c>
      <c r="E18170" t="s">
        <v>204</v>
      </c>
      <c r="F18170">
        <v>-2.2999999999999998</v>
      </c>
      <c r="G18170" t="s">
        <v>313</v>
      </c>
      <c r="H18170" t="s">
        <v>314</v>
      </c>
      <c r="I18170" t="s">
        <v>315</v>
      </c>
    </row>
    <row r="18171" spans="1:9" x14ac:dyDescent="0.25">
      <c r="A18171">
        <v>18169</v>
      </c>
      <c r="B18171" t="s">
        <v>12</v>
      </c>
      <c r="C18171">
        <v>2015</v>
      </c>
      <c r="D18171" t="s">
        <v>39</v>
      </c>
      <c r="E18171" t="s">
        <v>204</v>
      </c>
      <c r="F18171">
        <v>-0.3</v>
      </c>
      <c r="G18171" t="s">
        <v>313</v>
      </c>
      <c r="H18171" t="s">
        <v>314</v>
      </c>
      <c r="I18171" t="s">
        <v>315</v>
      </c>
    </row>
    <row r="18172" spans="1:9" x14ac:dyDescent="0.25">
      <c r="A18172">
        <v>18170</v>
      </c>
      <c r="B18172" t="s">
        <v>7</v>
      </c>
      <c r="C18172">
        <v>2015</v>
      </c>
      <c r="D18172" t="s">
        <v>39</v>
      </c>
      <c r="E18172" t="s">
        <v>204</v>
      </c>
      <c r="F18172">
        <v>0.2</v>
      </c>
      <c r="G18172" t="s">
        <v>313</v>
      </c>
      <c r="H18172" t="s">
        <v>314</v>
      </c>
      <c r="I18172" t="s">
        <v>315</v>
      </c>
    </row>
    <row r="18173" spans="1:9" x14ac:dyDescent="0.25">
      <c r="A18173">
        <v>18171</v>
      </c>
      <c r="B18173" t="s">
        <v>18</v>
      </c>
      <c r="C18173">
        <v>2015</v>
      </c>
      <c r="D18173" t="s">
        <v>39</v>
      </c>
      <c r="E18173" t="s">
        <v>204</v>
      </c>
      <c r="F18173">
        <v>1.7</v>
      </c>
      <c r="G18173" t="s">
        <v>313</v>
      </c>
      <c r="H18173" t="s">
        <v>314</v>
      </c>
      <c r="I18173" t="s">
        <v>315</v>
      </c>
    </row>
    <row r="18174" spans="1:9" x14ac:dyDescent="0.25">
      <c r="A18174">
        <v>18172</v>
      </c>
      <c r="B18174" t="s">
        <v>23</v>
      </c>
      <c r="C18174">
        <v>2015</v>
      </c>
      <c r="D18174" t="s">
        <v>39</v>
      </c>
      <c r="E18174" t="s">
        <v>204</v>
      </c>
      <c r="F18174">
        <v>1.7</v>
      </c>
      <c r="G18174" t="s">
        <v>313</v>
      </c>
      <c r="H18174" t="s">
        <v>314</v>
      </c>
      <c r="I18174" t="s">
        <v>315</v>
      </c>
    </row>
    <row r="18175" spans="1:9" x14ac:dyDescent="0.25">
      <c r="A18175">
        <v>18173</v>
      </c>
      <c r="B18175" t="s">
        <v>14</v>
      </c>
      <c r="C18175">
        <v>2015</v>
      </c>
      <c r="D18175" t="s">
        <v>39</v>
      </c>
      <c r="E18175" t="s">
        <v>204</v>
      </c>
      <c r="F18175">
        <v>0.2</v>
      </c>
      <c r="G18175" t="s">
        <v>313</v>
      </c>
      <c r="H18175" t="s">
        <v>314</v>
      </c>
      <c r="I18175" t="s">
        <v>315</v>
      </c>
    </row>
    <row r="18176" spans="1:9" x14ac:dyDescent="0.25">
      <c r="A18176">
        <v>18174</v>
      </c>
      <c r="B18176" t="s">
        <v>17</v>
      </c>
      <c r="C18176">
        <v>2015</v>
      </c>
      <c r="D18176" t="s">
        <v>39</v>
      </c>
      <c r="E18176" t="s">
        <v>204</v>
      </c>
      <c r="F18176">
        <v>-0.9</v>
      </c>
      <c r="G18176" t="s">
        <v>313</v>
      </c>
      <c r="H18176" t="s">
        <v>314</v>
      </c>
      <c r="I18176" t="s">
        <v>315</v>
      </c>
    </row>
    <row r="18177" spans="1:9" x14ac:dyDescent="0.25">
      <c r="A18177">
        <v>18175</v>
      </c>
      <c r="B18177" t="s">
        <v>19</v>
      </c>
      <c r="C18177">
        <v>2015</v>
      </c>
      <c r="D18177" t="s">
        <v>39</v>
      </c>
      <c r="E18177" t="s">
        <v>204</v>
      </c>
      <c r="F18177">
        <v>0.2</v>
      </c>
      <c r="G18177" t="s">
        <v>313</v>
      </c>
      <c r="H18177" t="s">
        <v>314</v>
      </c>
      <c r="I18177" t="s">
        <v>315</v>
      </c>
    </row>
    <row r="18178" spans="1:9" x14ac:dyDescent="0.25">
      <c r="A18178">
        <v>18176</v>
      </c>
      <c r="B18178" t="s">
        <v>27</v>
      </c>
      <c r="C18178">
        <v>2015</v>
      </c>
      <c r="D18178" t="s">
        <v>39</v>
      </c>
      <c r="E18178" t="s">
        <v>204</v>
      </c>
      <c r="F18178">
        <v>2.2000000000000002</v>
      </c>
      <c r="G18178" t="s">
        <v>313</v>
      </c>
      <c r="H18178" t="s">
        <v>314</v>
      </c>
      <c r="I18178" t="s">
        <v>315</v>
      </c>
    </row>
    <row r="18179" spans="1:9" x14ac:dyDescent="0.25">
      <c r="A18179">
        <v>18177</v>
      </c>
      <c r="B18179" t="s">
        <v>13</v>
      </c>
      <c r="C18179">
        <v>2015</v>
      </c>
      <c r="D18179" t="s">
        <v>39</v>
      </c>
      <c r="E18179" t="s">
        <v>204</v>
      </c>
      <c r="F18179">
        <v>-1.4</v>
      </c>
      <c r="G18179" t="s">
        <v>313</v>
      </c>
      <c r="H18179" t="s">
        <v>314</v>
      </c>
      <c r="I18179" t="s">
        <v>315</v>
      </c>
    </row>
    <row r="18180" spans="1:9" x14ac:dyDescent="0.25">
      <c r="A18180">
        <v>18178</v>
      </c>
      <c r="B18180" t="s">
        <v>4</v>
      </c>
      <c r="C18180">
        <v>2015</v>
      </c>
      <c r="D18180" t="s">
        <v>39</v>
      </c>
      <c r="E18180" t="s">
        <v>204</v>
      </c>
      <c r="F18180">
        <v>-0.8</v>
      </c>
      <c r="G18180" t="s">
        <v>313</v>
      </c>
      <c r="H18180" t="s">
        <v>314</v>
      </c>
      <c r="I18180" t="s">
        <v>315</v>
      </c>
    </row>
    <row r="18181" spans="1:9" x14ac:dyDescent="0.25">
      <c r="A18181">
        <v>18179</v>
      </c>
      <c r="B18181" t="s">
        <v>6</v>
      </c>
      <c r="C18181">
        <v>2015</v>
      </c>
      <c r="D18181" t="s">
        <v>39</v>
      </c>
      <c r="E18181" t="s">
        <v>204</v>
      </c>
      <c r="F18181">
        <v>1.7</v>
      </c>
      <c r="G18181" t="s">
        <v>313</v>
      </c>
      <c r="H18181" t="s">
        <v>314</v>
      </c>
      <c r="I18181" t="s">
        <v>315</v>
      </c>
    </row>
    <row r="18182" spans="1:9" x14ac:dyDescent="0.25">
      <c r="A18182">
        <v>18180</v>
      </c>
      <c r="B18182" t="s">
        <v>9</v>
      </c>
      <c r="C18182">
        <v>2015</v>
      </c>
      <c r="D18182" t="s">
        <v>39</v>
      </c>
      <c r="E18182" t="s">
        <v>204</v>
      </c>
      <c r="F18182">
        <v>-2.4</v>
      </c>
      <c r="G18182" t="s">
        <v>313</v>
      </c>
      <c r="H18182" t="s">
        <v>314</v>
      </c>
      <c r="I18182" t="s">
        <v>315</v>
      </c>
    </row>
    <row r="18183" spans="1:9" x14ac:dyDescent="0.25">
      <c r="A18183">
        <v>18181</v>
      </c>
      <c r="B18183" t="s">
        <v>10</v>
      </c>
      <c r="C18183">
        <v>2015</v>
      </c>
      <c r="D18183" t="s">
        <v>39</v>
      </c>
      <c r="E18183" t="s">
        <v>204</v>
      </c>
      <c r="F18183">
        <v>1.7</v>
      </c>
      <c r="G18183" t="s">
        <v>313</v>
      </c>
      <c r="H18183" t="s">
        <v>314</v>
      </c>
      <c r="I18183" t="s">
        <v>315</v>
      </c>
    </row>
    <row r="18184" spans="1:9" x14ac:dyDescent="0.25">
      <c r="A18184">
        <v>18182</v>
      </c>
      <c r="B18184" t="s">
        <v>3</v>
      </c>
      <c r="C18184">
        <v>2015</v>
      </c>
      <c r="D18184" t="s">
        <v>39</v>
      </c>
      <c r="E18184" t="s">
        <v>204</v>
      </c>
      <c r="F18184">
        <v>1.7</v>
      </c>
      <c r="G18184" t="s">
        <v>313</v>
      </c>
      <c r="H18184" t="s">
        <v>314</v>
      </c>
      <c r="I18184" t="s">
        <v>315</v>
      </c>
    </row>
    <row r="18185" spans="1:9" x14ac:dyDescent="0.25">
      <c r="A18185">
        <v>18183</v>
      </c>
      <c r="B18185" t="s">
        <v>25</v>
      </c>
      <c r="C18185">
        <v>2015</v>
      </c>
      <c r="D18185" t="s">
        <v>39</v>
      </c>
      <c r="E18185" t="s">
        <v>204</v>
      </c>
      <c r="F18185">
        <v>-1.3</v>
      </c>
      <c r="G18185" t="s">
        <v>313</v>
      </c>
      <c r="H18185" t="s">
        <v>314</v>
      </c>
      <c r="I18185" t="s">
        <v>315</v>
      </c>
    </row>
    <row r="18186" spans="1:9" x14ac:dyDescent="0.25">
      <c r="A18186">
        <v>18184</v>
      </c>
      <c r="B18186" t="s">
        <v>8</v>
      </c>
      <c r="C18186">
        <v>2015</v>
      </c>
      <c r="D18186" t="s">
        <v>39</v>
      </c>
      <c r="E18186" t="s">
        <v>205</v>
      </c>
      <c r="F18186">
        <v>0</v>
      </c>
      <c r="G18186" t="s">
        <v>316</v>
      </c>
      <c r="H18186" t="s">
        <v>314</v>
      </c>
      <c r="I18186" t="s">
        <v>315</v>
      </c>
    </row>
    <row r="18187" spans="1:9" x14ac:dyDescent="0.25">
      <c r="A18187">
        <v>18185</v>
      </c>
      <c r="B18187" t="s">
        <v>22</v>
      </c>
      <c r="C18187">
        <v>2015</v>
      </c>
      <c r="D18187" t="s">
        <v>39</v>
      </c>
      <c r="E18187" t="s">
        <v>205</v>
      </c>
      <c r="F18187">
        <v>0</v>
      </c>
      <c r="G18187" t="s">
        <v>316</v>
      </c>
      <c r="H18187" t="s">
        <v>314</v>
      </c>
      <c r="I18187" t="s">
        <v>315</v>
      </c>
    </row>
    <row r="18188" spans="1:9" x14ac:dyDescent="0.25">
      <c r="A18188">
        <v>18186</v>
      </c>
      <c r="B18188" t="s">
        <v>15</v>
      </c>
      <c r="C18188">
        <v>2015</v>
      </c>
      <c r="D18188" t="s">
        <v>39</v>
      </c>
      <c r="E18188" t="s">
        <v>205</v>
      </c>
      <c r="F18188">
        <v>0</v>
      </c>
      <c r="G18188" t="s">
        <v>316</v>
      </c>
      <c r="H18188" t="s">
        <v>314</v>
      </c>
      <c r="I18188" t="s">
        <v>315</v>
      </c>
    </row>
    <row r="18189" spans="1:9" x14ac:dyDescent="0.25">
      <c r="A18189">
        <v>18187</v>
      </c>
      <c r="B18189" t="s">
        <v>20</v>
      </c>
      <c r="C18189">
        <v>2015</v>
      </c>
      <c r="D18189" t="s">
        <v>39</v>
      </c>
      <c r="E18189" t="s">
        <v>205</v>
      </c>
      <c r="F18189">
        <v>0</v>
      </c>
      <c r="G18189" t="s">
        <v>316</v>
      </c>
      <c r="H18189" t="s">
        <v>314</v>
      </c>
      <c r="I18189" t="s">
        <v>315</v>
      </c>
    </row>
    <row r="18190" spans="1:9" x14ac:dyDescent="0.25">
      <c r="A18190">
        <v>18188</v>
      </c>
      <c r="B18190" t="s">
        <v>30</v>
      </c>
      <c r="C18190">
        <v>2015</v>
      </c>
      <c r="D18190" t="s">
        <v>39</v>
      </c>
      <c r="E18190" t="s">
        <v>205</v>
      </c>
      <c r="F18190">
        <v>0</v>
      </c>
      <c r="G18190" t="s">
        <v>316</v>
      </c>
      <c r="H18190" t="s">
        <v>314</v>
      </c>
      <c r="I18190" t="s">
        <v>315</v>
      </c>
    </row>
    <row r="18191" spans="1:9" x14ac:dyDescent="0.25">
      <c r="A18191">
        <v>18189</v>
      </c>
      <c r="B18191" t="s">
        <v>21</v>
      </c>
      <c r="C18191">
        <v>2015</v>
      </c>
      <c r="D18191" t="s">
        <v>39</v>
      </c>
      <c r="E18191" t="s">
        <v>205</v>
      </c>
      <c r="F18191">
        <v>0</v>
      </c>
      <c r="G18191" t="s">
        <v>316</v>
      </c>
      <c r="H18191" t="s">
        <v>314</v>
      </c>
      <c r="I18191" t="s">
        <v>315</v>
      </c>
    </row>
    <row r="18192" spans="1:9" x14ac:dyDescent="0.25">
      <c r="A18192">
        <v>18190</v>
      </c>
      <c r="B18192" t="s">
        <v>16</v>
      </c>
      <c r="C18192">
        <v>2015</v>
      </c>
      <c r="D18192" t="s">
        <v>39</v>
      </c>
      <c r="E18192" t="s">
        <v>205</v>
      </c>
      <c r="F18192">
        <v>0</v>
      </c>
      <c r="G18192" t="s">
        <v>316</v>
      </c>
      <c r="H18192" t="s">
        <v>314</v>
      </c>
      <c r="I18192" t="s">
        <v>315</v>
      </c>
    </row>
    <row r="18193" spans="1:9" x14ac:dyDescent="0.25">
      <c r="A18193">
        <v>18191</v>
      </c>
      <c r="B18193" t="s">
        <v>29</v>
      </c>
      <c r="C18193">
        <v>2015</v>
      </c>
      <c r="D18193" t="s">
        <v>39</v>
      </c>
      <c r="E18193" t="s">
        <v>205</v>
      </c>
      <c r="F18193">
        <v>0</v>
      </c>
      <c r="G18193" t="s">
        <v>316</v>
      </c>
      <c r="H18193" t="s">
        <v>314</v>
      </c>
      <c r="I18193" t="s">
        <v>315</v>
      </c>
    </row>
    <row r="18194" spans="1:9" x14ac:dyDescent="0.25">
      <c r="A18194">
        <v>18192</v>
      </c>
      <c r="B18194" t="s">
        <v>31</v>
      </c>
      <c r="C18194">
        <v>2015</v>
      </c>
      <c r="D18194" t="s">
        <v>39</v>
      </c>
      <c r="E18194" t="s">
        <v>205</v>
      </c>
      <c r="F18194">
        <v>0</v>
      </c>
      <c r="G18194" t="s">
        <v>316</v>
      </c>
      <c r="H18194" t="s">
        <v>314</v>
      </c>
      <c r="I18194" t="s">
        <v>315</v>
      </c>
    </row>
    <row r="18195" spans="1:9" x14ac:dyDescent="0.25">
      <c r="A18195">
        <v>18193</v>
      </c>
      <c r="B18195" t="s">
        <v>24</v>
      </c>
      <c r="C18195">
        <v>2015</v>
      </c>
      <c r="D18195" t="s">
        <v>39</v>
      </c>
      <c r="E18195" t="s">
        <v>205</v>
      </c>
      <c r="F18195">
        <v>0</v>
      </c>
      <c r="G18195" t="s">
        <v>316</v>
      </c>
      <c r="H18195" t="s">
        <v>314</v>
      </c>
      <c r="I18195" t="s">
        <v>315</v>
      </c>
    </row>
    <row r="18196" spans="1:9" x14ac:dyDescent="0.25">
      <c r="A18196">
        <v>18194</v>
      </c>
      <c r="B18196" t="s">
        <v>5</v>
      </c>
      <c r="C18196">
        <v>2015</v>
      </c>
      <c r="D18196" t="s">
        <v>39</v>
      </c>
      <c r="E18196" t="s">
        <v>205</v>
      </c>
      <c r="F18196">
        <v>0</v>
      </c>
      <c r="G18196" t="s">
        <v>316</v>
      </c>
      <c r="H18196" t="s">
        <v>314</v>
      </c>
      <c r="I18196" t="s">
        <v>315</v>
      </c>
    </row>
    <row r="18197" spans="1:9" x14ac:dyDescent="0.25">
      <c r="A18197">
        <v>18195</v>
      </c>
      <c r="B18197" t="s">
        <v>26</v>
      </c>
      <c r="C18197">
        <v>2015</v>
      </c>
      <c r="D18197" t="s">
        <v>39</v>
      </c>
      <c r="E18197" t="s">
        <v>205</v>
      </c>
      <c r="F18197">
        <v>0</v>
      </c>
      <c r="G18197" t="s">
        <v>316</v>
      </c>
      <c r="H18197" t="s">
        <v>314</v>
      </c>
      <c r="I18197" t="s">
        <v>315</v>
      </c>
    </row>
    <row r="18198" spans="1:9" x14ac:dyDescent="0.25">
      <c r="A18198">
        <v>18196</v>
      </c>
      <c r="B18198" t="s">
        <v>28</v>
      </c>
      <c r="C18198">
        <v>2015</v>
      </c>
      <c r="D18198" t="s">
        <v>39</v>
      </c>
      <c r="E18198" t="s">
        <v>205</v>
      </c>
      <c r="F18198">
        <v>0</v>
      </c>
      <c r="G18198" t="s">
        <v>316</v>
      </c>
      <c r="H18198" t="s">
        <v>314</v>
      </c>
      <c r="I18198" t="s">
        <v>315</v>
      </c>
    </row>
    <row r="18199" spans="1:9" x14ac:dyDescent="0.25">
      <c r="A18199">
        <v>18197</v>
      </c>
      <c r="B18199" t="s">
        <v>11</v>
      </c>
      <c r="C18199">
        <v>2015</v>
      </c>
      <c r="D18199" t="s">
        <v>39</v>
      </c>
      <c r="E18199" t="s">
        <v>205</v>
      </c>
      <c r="F18199">
        <v>0</v>
      </c>
      <c r="G18199" t="s">
        <v>316</v>
      </c>
      <c r="H18199" t="s">
        <v>314</v>
      </c>
      <c r="I18199" t="s">
        <v>315</v>
      </c>
    </row>
    <row r="18200" spans="1:9" x14ac:dyDescent="0.25">
      <c r="A18200">
        <v>18198</v>
      </c>
      <c r="B18200" t="s">
        <v>12</v>
      </c>
      <c r="C18200">
        <v>2015</v>
      </c>
      <c r="D18200" t="s">
        <v>39</v>
      </c>
      <c r="E18200" t="s">
        <v>205</v>
      </c>
      <c r="F18200">
        <v>0</v>
      </c>
      <c r="G18200" t="s">
        <v>316</v>
      </c>
      <c r="H18200" t="s">
        <v>314</v>
      </c>
      <c r="I18200" t="s">
        <v>315</v>
      </c>
    </row>
    <row r="18201" spans="1:9" x14ac:dyDescent="0.25">
      <c r="A18201">
        <v>18199</v>
      </c>
      <c r="B18201" t="s">
        <v>7</v>
      </c>
      <c r="C18201">
        <v>2015</v>
      </c>
      <c r="D18201" t="s">
        <v>39</v>
      </c>
      <c r="E18201" t="s">
        <v>205</v>
      </c>
      <c r="F18201">
        <v>0</v>
      </c>
      <c r="G18201" t="s">
        <v>316</v>
      </c>
      <c r="H18201" t="s">
        <v>314</v>
      </c>
      <c r="I18201" t="s">
        <v>315</v>
      </c>
    </row>
    <row r="18202" spans="1:9" x14ac:dyDescent="0.25">
      <c r="A18202">
        <v>18200</v>
      </c>
      <c r="B18202" t="s">
        <v>18</v>
      </c>
      <c r="C18202">
        <v>2015</v>
      </c>
      <c r="D18202" t="s">
        <v>39</v>
      </c>
      <c r="E18202" t="s">
        <v>205</v>
      </c>
      <c r="F18202">
        <v>0</v>
      </c>
      <c r="G18202" t="s">
        <v>316</v>
      </c>
      <c r="H18202" t="s">
        <v>314</v>
      </c>
      <c r="I18202" t="s">
        <v>315</v>
      </c>
    </row>
    <row r="18203" spans="1:9" x14ac:dyDescent="0.25">
      <c r="A18203">
        <v>18201</v>
      </c>
      <c r="B18203" t="s">
        <v>23</v>
      </c>
      <c r="C18203">
        <v>2015</v>
      </c>
      <c r="D18203" t="s">
        <v>39</v>
      </c>
      <c r="E18203" t="s">
        <v>205</v>
      </c>
      <c r="F18203">
        <v>0</v>
      </c>
      <c r="G18203" t="s">
        <v>316</v>
      </c>
      <c r="H18203" t="s">
        <v>314</v>
      </c>
      <c r="I18203" t="s">
        <v>315</v>
      </c>
    </row>
    <row r="18204" spans="1:9" x14ac:dyDescent="0.25">
      <c r="A18204">
        <v>18202</v>
      </c>
      <c r="B18204" t="s">
        <v>14</v>
      </c>
      <c r="C18204">
        <v>2015</v>
      </c>
      <c r="D18204" t="s">
        <v>39</v>
      </c>
      <c r="E18204" t="s">
        <v>205</v>
      </c>
      <c r="F18204">
        <v>0</v>
      </c>
      <c r="G18204" t="s">
        <v>316</v>
      </c>
      <c r="H18204" t="s">
        <v>314</v>
      </c>
      <c r="I18204" t="s">
        <v>315</v>
      </c>
    </row>
    <row r="18205" spans="1:9" x14ac:dyDescent="0.25">
      <c r="A18205">
        <v>18203</v>
      </c>
      <c r="B18205" t="s">
        <v>17</v>
      </c>
      <c r="C18205">
        <v>2015</v>
      </c>
      <c r="D18205" t="s">
        <v>39</v>
      </c>
      <c r="E18205" t="s">
        <v>205</v>
      </c>
      <c r="F18205">
        <v>0</v>
      </c>
      <c r="G18205" t="s">
        <v>316</v>
      </c>
      <c r="H18205" t="s">
        <v>314</v>
      </c>
      <c r="I18205" t="s">
        <v>315</v>
      </c>
    </row>
    <row r="18206" spans="1:9" x14ac:dyDescent="0.25">
      <c r="A18206">
        <v>18204</v>
      </c>
      <c r="B18206" t="s">
        <v>19</v>
      </c>
      <c r="C18206">
        <v>2015</v>
      </c>
      <c r="D18206" t="s">
        <v>39</v>
      </c>
      <c r="E18206" t="s">
        <v>205</v>
      </c>
      <c r="F18206">
        <v>0</v>
      </c>
      <c r="G18206" t="s">
        <v>316</v>
      </c>
      <c r="H18206" t="s">
        <v>314</v>
      </c>
      <c r="I18206" t="s">
        <v>315</v>
      </c>
    </row>
    <row r="18207" spans="1:9" x14ac:dyDescent="0.25">
      <c r="A18207">
        <v>18205</v>
      </c>
      <c r="B18207" t="s">
        <v>27</v>
      </c>
      <c r="C18207">
        <v>2015</v>
      </c>
      <c r="D18207" t="s">
        <v>39</v>
      </c>
      <c r="E18207" t="s">
        <v>205</v>
      </c>
      <c r="F18207">
        <v>0</v>
      </c>
      <c r="G18207" t="s">
        <v>316</v>
      </c>
      <c r="H18207" t="s">
        <v>314</v>
      </c>
      <c r="I18207" t="s">
        <v>315</v>
      </c>
    </row>
    <row r="18208" spans="1:9" x14ac:dyDescent="0.25">
      <c r="A18208">
        <v>18206</v>
      </c>
      <c r="B18208" t="s">
        <v>13</v>
      </c>
      <c r="C18208">
        <v>2015</v>
      </c>
      <c r="D18208" t="s">
        <v>39</v>
      </c>
      <c r="E18208" t="s">
        <v>205</v>
      </c>
      <c r="F18208">
        <v>0</v>
      </c>
      <c r="G18208" t="s">
        <v>316</v>
      </c>
      <c r="H18208" t="s">
        <v>314</v>
      </c>
      <c r="I18208" t="s">
        <v>315</v>
      </c>
    </row>
    <row r="18209" spans="1:9" x14ac:dyDescent="0.25">
      <c r="A18209">
        <v>18207</v>
      </c>
      <c r="B18209" t="s">
        <v>4</v>
      </c>
      <c r="C18209">
        <v>2015</v>
      </c>
      <c r="D18209" t="s">
        <v>39</v>
      </c>
      <c r="E18209" t="s">
        <v>205</v>
      </c>
      <c r="F18209">
        <v>0</v>
      </c>
      <c r="G18209" t="s">
        <v>316</v>
      </c>
      <c r="H18209" t="s">
        <v>314</v>
      </c>
      <c r="I18209" t="s">
        <v>315</v>
      </c>
    </row>
    <row r="18210" spans="1:9" x14ac:dyDescent="0.25">
      <c r="A18210">
        <v>18208</v>
      </c>
      <c r="B18210" t="s">
        <v>6</v>
      </c>
      <c r="C18210">
        <v>2015</v>
      </c>
      <c r="D18210" t="s">
        <v>39</v>
      </c>
      <c r="E18210" t="s">
        <v>205</v>
      </c>
      <c r="F18210">
        <v>0</v>
      </c>
      <c r="G18210" t="s">
        <v>316</v>
      </c>
      <c r="H18210" t="s">
        <v>314</v>
      </c>
      <c r="I18210" t="s">
        <v>315</v>
      </c>
    </row>
    <row r="18211" spans="1:9" x14ac:dyDescent="0.25">
      <c r="A18211">
        <v>18209</v>
      </c>
      <c r="B18211" t="s">
        <v>9</v>
      </c>
      <c r="C18211">
        <v>2015</v>
      </c>
      <c r="D18211" t="s">
        <v>39</v>
      </c>
      <c r="E18211" t="s">
        <v>205</v>
      </c>
      <c r="F18211">
        <v>0</v>
      </c>
      <c r="G18211" t="s">
        <v>316</v>
      </c>
      <c r="H18211" t="s">
        <v>314</v>
      </c>
      <c r="I18211" t="s">
        <v>315</v>
      </c>
    </row>
    <row r="18212" spans="1:9" x14ac:dyDescent="0.25">
      <c r="A18212">
        <v>18210</v>
      </c>
      <c r="B18212" t="s">
        <v>10</v>
      </c>
      <c r="C18212">
        <v>2015</v>
      </c>
      <c r="D18212" t="s">
        <v>39</v>
      </c>
      <c r="E18212" t="s">
        <v>205</v>
      </c>
      <c r="F18212">
        <v>0</v>
      </c>
      <c r="G18212" t="s">
        <v>316</v>
      </c>
      <c r="H18212" t="s">
        <v>314</v>
      </c>
      <c r="I18212" t="s">
        <v>315</v>
      </c>
    </row>
    <row r="18213" spans="1:9" x14ac:dyDescent="0.25">
      <c r="A18213">
        <v>18211</v>
      </c>
      <c r="B18213" t="s">
        <v>3</v>
      </c>
      <c r="C18213">
        <v>2015</v>
      </c>
      <c r="D18213" t="s">
        <v>39</v>
      </c>
      <c r="E18213" t="s">
        <v>205</v>
      </c>
      <c r="F18213">
        <v>0</v>
      </c>
      <c r="G18213" t="s">
        <v>316</v>
      </c>
      <c r="H18213" t="s">
        <v>314</v>
      </c>
      <c r="I18213" t="s">
        <v>315</v>
      </c>
    </row>
    <row r="18214" spans="1:9" x14ac:dyDescent="0.25">
      <c r="A18214">
        <v>18212</v>
      </c>
      <c r="B18214" t="s">
        <v>25</v>
      </c>
      <c r="C18214">
        <v>2015</v>
      </c>
      <c r="D18214" t="s">
        <v>39</v>
      </c>
      <c r="E18214" t="s">
        <v>205</v>
      </c>
      <c r="F18214">
        <v>0</v>
      </c>
      <c r="G18214" t="s">
        <v>316</v>
      </c>
      <c r="H18214" t="s">
        <v>314</v>
      </c>
      <c r="I18214" t="s">
        <v>315</v>
      </c>
    </row>
    <row r="18215" spans="1:9" x14ac:dyDescent="0.25">
      <c r="A18215">
        <v>18213</v>
      </c>
      <c r="B18215" t="s">
        <v>8</v>
      </c>
      <c r="C18215">
        <v>2016</v>
      </c>
      <c r="D18215" t="s">
        <v>39</v>
      </c>
      <c r="E18215" t="s">
        <v>312</v>
      </c>
      <c r="F18215">
        <v>1049863</v>
      </c>
      <c r="G18215" t="s">
        <v>313</v>
      </c>
      <c r="H18215" t="s">
        <v>314</v>
      </c>
      <c r="I18215" t="s">
        <v>315</v>
      </c>
    </row>
    <row r="18216" spans="1:9" x14ac:dyDescent="0.25">
      <c r="A18216">
        <v>18214</v>
      </c>
      <c r="B18216" t="s">
        <v>22</v>
      </c>
      <c r="C18216">
        <v>2016</v>
      </c>
      <c r="D18216" t="s">
        <v>39</v>
      </c>
      <c r="E18216" t="s">
        <v>312</v>
      </c>
      <c r="F18216">
        <v>1049863</v>
      </c>
      <c r="G18216" t="s">
        <v>313</v>
      </c>
      <c r="H18216" t="s">
        <v>314</v>
      </c>
      <c r="I18216" t="s">
        <v>315</v>
      </c>
    </row>
    <row r="18217" spans="1:9" x14ac:dyDescent="0.25">
      <c r="A18217">
        <v>18215</v>
      </c>
      <c r="B18217" t="s">
        <v>15</v>
      </c>
      <c r="C18217">
        <v>2016</v>
      </c>
      <c r="D18217" t="s">
        <v>39</v>
      </c>
      <c r="E18217" t="s">
        <v>312</v>
      </c>
      <c r="F18217">
        <v>1032382</v>
      </c>
      <c r="G18217" t="s">
        <v>313</v>
      </c>
      <c r="H18217" t="s">
        <v>314</v>
      </c>
      <c r="I18217" t="s">
        <v>315</v>
      </c>
    </row>
    <row r="18218" spans="1:9" x14ac:dyDescent="0.25">
      <c r="A18218">
        <v>18216</v>
      </c>
      <c r="B18218" t="s">
        <v>20</v>
      </c>
      <c r="C18218">
        <v>2016</v>
      </c>
      <c r="D18218" t="s">
        <v>39</v>
      </c>
      <c r="E18218" t="s">
        <v>312</v>
      </c>
      <c r="F18218">
        <v>1030649</v>
      </c>
      <c r="G18218" t="s">
        <v>313</v>
      </c>
      <c r="H18218" t="s">
        <v>314</v>
      </c>
      <c r="I18218" t="s">
        <v>315</v>
      </c>
    </row>
    <row r="18219" spans="1:9" x14ac:dyDescent="0.25">
      <c r="A18219">
        <v>18217</v>
      </c>
      <c r="B18219" t="s">
        <v>30</v>
      </c>
      <c r="C18219">
        <v>2016</v>
      </c>
      <c r="D18219" t="s">
        <v>39</v>
      </c>
      <c r="E18219" t="s">
        <v>312</v>
      </c>
      <c r="F18219">
        <v>1028372</v>
      </c>
      <c r="G18219" t="s">
        <v>313</v>
      </c>
      <c r="H18219" t="s">
        <v>314</v>
      </c>
      <c r="I18219" t="s">
        <v>315</v>
      </c>
    </row>
    <row r="18220" spans="1:9" x14ac:dyDescent="0.25">
      <c r="A18220">
        <v>18218</v>
      </c>
      <c r="B18220" t="s">
        <v>21</v>
      </c>
      <c r="C18220">
        <v>2016</v>
      </c>
      <c r="D18220" t="s">
        <v>39</v>
      </c>
      <c r="E18220" t="s">
        <v>312</v>
      </c>
      <c r="F18220">
        <v>1030593</v>
      </c>
      <c r="G18220" t="s">
        <v>313</v>
      </c>
      <c r="H18220" t="s">
        <v>314</v>
      </c>
      <c r="I18220" t="s">
        <v>315</v>
      </c>
    </row>
    <row r="18221" spans="1:9" x14ac:dyDescent="0.25">
      <c r="A18221">
        <v>18219</v>
      </c>
      <c r="B18221" t="s">
        <v>16</v>
      </c>
      <c r="C18221">
        <v>2016</v>
      </c>
      <c r="D18221" t="s">
        <v>39</v>
      </c>
      <c r="E18221" t="s">
        <v>312</v>
      </c>
      <c r="F18221">
        <v>1024622</v>
      </c>
      <c r="G18221" t="s">
        <v>313</v>
      </c>
      <c r="H18221" t="s">
        <v>314</v>
      </c>
      <c r="I18221" t="s">
        <v>315</v>
      </c>
    </row>
    <row r="18222" spans="1:9" x14ac:dyDescent="0.25">
      <c r="A18222">
        <v>18220</v>
      </c>
      <c r="B18222" t="s">
        <v>29</v>
      </c>
      <c r="C18222">
        <v>2016</v>
      </c>
      <c r="D18222" t="s">
        <v>39</v>
      </c>
      <c r="E18222" t="s">
        <v>312</v>
      </c>
      <c r="F18222">
        <v>1030616</v>
      </c>
      <c r="G18222" t="s">
        <v>313</v>
      </c>
      <c r="H18222" t="s">
        <v>314</v>
      </c>
      <c r="I18222" t="s">
        <v>315</v>
      </c>
    </row>
    <row r="18223" spans="1:9" x14ac:dyDescent="0.25">
      <c r="A18223">
        <v>18221</v>
      </c>
      <c r="B18223" t="s">
        <v>31</v>
      </c>
      <c r="C18223">
        <v>2016</v>
      </c>
      <c r="D18223" t="s">
        <v>39</v>
      </c>
      <c r="E18223" t="s">
        <v>312</v>
      </c>
      <c r="F18223">
        <v>1032995</v>
      </c>
      <c r="G18223" t="s">
        <v>313</v>
      </c>
      <c r="H18223" t="s">
        <v>314</v>
      </c>
      <c r="I18223" t="s">
        <v>315</v>
      </c>
    </row>
    <row r="18224" spans="1:9" x14ac:dyDescent="0.25">
      <c r="A18224">
        <v>18222</v>
      </c>
      <c r="B18224" t="s">
        <v>24</v>
      </c>
      <c r="C18224">
        <v>2016</v>
      </c>
      <c r="D18224" t="s">
        <v>39</v>
      </c>
      <c r="E18224" t="s">
        <v>312</v>
      </c>
      <c r="F18224">
        <v>1028508</v>
      </c>
      <c r="G18224" t="s">
        <v>313</v>
      </c>
      <c r="H18224" t="s">
        <v>314</v>
      </c>
      <c r="I18224" t="s">
        <v>315</v>
      </c>
    </row>
    <row r="18225" spans="1:9" x14ac:dyDescent="0.25">
      <c r="A18225">
        <v>18223</v>
      </c>
      <c r="B18225" t="s">
        <v>5</v>
      </c>
      <c r="C18225">
        <v>2016</v>
      </c>
      <c r="D18225" t="s">
        <v>39</v>
      </c>
      <c r="E18225" t="s">
        <v>312</v>
      </c>
      <c r="F18225">
        <v>1043966</v>
      </c>
      <c r="G18225" t="s">
        <v>313</v>
      </c>
      <c r="H18225" t="s">
        <v>314</v>
      </c>
      <c r="I18225" t="s">
        <v>315</v>
      </c>
    </row>
    <row r="18226" spans="1:9" x14ac:dyDescent="0.25">
      <c r="A18226">
        <v>18224</v>
      </c>
      <c r="B18226" t="s">
        <v>26</v>
      </c>
      <c r="C18226">
        <v>2016</v>
      </c>
      <c r="D18226" t="s">
        <v>39</v>
      </c>
      <c r="E18226" t="s">
        <v>312</v>
      </c>
      <c r="F18226">
        <v>1034642</v>
      </c>
      <c r="G18226" t="s">
        <v>313</v>
      </c>
      <c r="H18226" t="s">
        <v>314</v>
      </c>
      <c r="I18226" t="s">
        <v>315</v>
      </c>
    </row>
    <row r="18227" spans="1:9" x14ac:dyDescent="0.25">
      <c r="A18227">
        <v>18225</v>
      </c>
      <c r="B18227" t="s">
        <v>28</v>
      </c>
      <c r="C18227">
        <v>2016</v>
      </c>
      <c r="D18227" t="s">
        <v>39</v>
      </c>
      <c r="E18227" t="s">
        <v>312</v>
      </c>
      <c r="F18227">
        <v>1037576</v>
      </c>
      <c r="G18227" t="s">
        <v>313</v>
      </c>
      <c r="H18227" t="s">
        <v>314</v>
      </c>
      <c r="I18227" t="s">
        <v>315</v>
      </c>
    </row>
    <row r="18228" spans="1:9" x14ac:dyDescent="0.25">
      <c r="A18228">
        <v>18226</v>
      </c>
      <c r="B18228" t="s">
        <v>11</v>
      </c>
      <c r="C18228">
        <v>2016</v>
      </c>
      <c r="D18228" t="s">
        <v>39</v>
      </c>
      <c r="E18228" t="s">
        <v>312</v>
      </c>
      <c r="F18228">
        <v>1039181</v>
      </c>
      <c r="G18228" t="s">
        <v>313</v>
      </c>
      <c r="H18228" t="s">
        <v>314</v>
      </c>
      <c r="I18228" t="s">
        <v>315</v>
      </c>
    </row>
    <row r="18229" spans="1:9" x14ac:dyDescent="0.25">
      <c r="A18229">
        <v>18227</v>
      </c>
      <c r="B18229" t="s">
        <v>12</v>
      </c>
      <c r="C18229">
        <v>2016</v>
      </c>
      <c r="D18229" t="s">
        <v>39</v>
      </c>
      <c r="E18229" t="s">
        <v>312</v>
      </c>
      <c r="F18229">
        <v>1032523</v>
      </c>
      <c r="G18229" t="s">
        <v>313</v>
      </c>
      <c r="H18229" t="s">
        <v>314</v>
      </c>
      <c r="I18229" t="s">
        <v>315</v>
      </c>
    </row>
    <row r="18230" spans="1:9" x14ac:dyDescent="0.25">
      <c r="A18230">
        <v>18228</v>
      </c>
      <c r="B18230" t="s">
        <v>7</v>
      </c>
      <c r="C18230">
        <v>2016</v>
      </c>
      <c r="D18230" t="s">
        <v>39</v>
      </c>
      <c r="E18230" t="s">
        <v>312</v>
      </c>
      <c r="F18230">
        <v>1036135</v>
      </c>
      <c r="G18230" t="s">
        <v>313</v>
      </c>
      <c r="H18230" t="s">
        <v>314</v>
      </c>
      <c r="I18230" t="s">
        <v>315</v>
      </c>
    </row>
    <row r="18231" spans="1:9" x14ac:dyDescent="0.25">
      <c r="A18231">
        <v>18229</v>
      </c>
      <c r="B18231" t="s">
        <v>18</v>
      </c>
      <c r="C18231">
        <v>2016</v>
      </c>
      <c r="D18231" t="s">
        <v>39</v>
      </c>
      <c r="E18231" t="s">
        <v>312</v>
      </c>
      <c r="F18231">
        <v>1034335</v>
      </c>
      <c r="G18231" t="s">
        <v>313</v>
      </c>
      <c r="H18231" t="s">
        <v>314</v>
      </c>
      <c r="I18231" t="s">
        <v>315</v>
      </c>
    </row>
    <row r="18232" spans="1:9" x14ac:dyDescent="0.25">
      <c r="A18232">
        <v>18230</v>
      </c>
      <c r="B18232" t="s">
        <v>23</v>
      </c>
      <c r="C18232">
        <v>2016</v>
      </c>
      <c r="D18232" t="s">
        <v>39</v>
      </c>
      <c r="E18232" t="s">
        <v>312</v>
      </c>
      <c r="F18232">
        <v>1033906</v>
      </c>
      <c r="G18232" t="s">
        <v>313</v>
      </c>
      <c r="H18232" t="s">
        <v>314</v>
      </c>
      <c r="I18232" t="s">
        <v>315</v>
      </c>
    </row>
    <row r="18233" spans="1:9" x14ac:dyDescent="0.25">
      <c r="A18233">
        <v>18231</v>
      </c>
      <c r="B18233" t="s">
        <v>14</v>
      </c>
      <c r="C18233">
        <v>2016</v>
      </c>
      <c r="D18233" t="s">
        <v>39</v>
      </c>
      <c r="E18233" t="s">
        <v>312</v>
      </c>
      <c r="F18233">
        <v>1035294</v>
      </c>
      <c r="G18233" t="s">
        <v>313</v>
      </c>
      <c r="H18233" t="s">
        <v>314</v>
      </c>
      <c r="I18233" t="s">
        <v>315</v>
      </c>
    </row>
    <row r="18234" spans="1:9" x14ac:dyDescent="0.25">
      <c r="A18234">
        <v>18232</v>
      </c>
      <c r="B18234" t="s">
        <v>17</v>
      </c>
      <c r="C18234">
        <v>2016</v>
      </c>
      <c r="D18234" t="s">
        <v>39</v>
      </c>
      <c r="E18234" t="s">
        <v>312</v>
      </c>
      <c r="F18234">
        <v>1061806</v>
      </c>
      <c r="G18234" t="s">
        <v>313</v>
      </c>
      <c r="H18234" t="s">
        <v>314</v>
      </c>
      <c r="I18234" t="s">
        <v>315</v>
      </c>
    </row>
    <row r="18235" spans="1:9" x14ac:dyDescent="0.25">
      <c r="A18235">
        <v>18233</v>
      </c>
      <c r="B18235" t="s">
        <v>19</v>
      </c>
      <c r="C18235">
        <v>2016</v>
      </c>
      <c r="D18235" t="s">
        <v>39</v>
      </c>
      <c r="E18235" t="s">
        <v>312</v>
      </c>
      <c r="F18235">
        <v>1039022</v>
      </c>
      <c r="G18235" t="s">
        <v>313</v>
      </c>
      <c r="H18235" t="s">
        <v>314</v>
      </c>
      <c r="I18235" t="s">
        <v>315</v>
      </c>
    </row>
    <row r="18236" spans="1:9" x14ac:dyDescent="0.25">
      <c r="A18236">
        <v>18234</v>
      </c>
      <c r="B18236" t="s">
        <v>27</v>
      </c>
      <c r="C18236">
        <v>2016</v>
      </c>
      <c r="D18236" t="s">
        <v>39</v>
      </c>
      <c r="E18236" t="s">
        <v>312</v>
      </c>
      <c r="F18236">
        <v>1041057</v>
      </c>
      <c r="G18236" t="s">
        <v>313</v>
      </c>
      <c r="H18236" t="s">
        <v>314</v>
      </c>
      <c r="I18236" t="s">
        <v>315</v>
      </c>
    </row>
    <row r="18237" spans="1:9" x14ac:dyDescent="0.25">
      <c r="A18237">
        <v>18235</v>
      </c>
      <c r="B18237" t="s">
        <v>13</v>
      </c>
      <c r="C18237">
        <v>2016</v>
      </c>
      <c r="D18237" t="s">
        <v>39</v>
      </c>
      <c r="E18237" t="s">
        <v>312</v>
      </c>
      <c r="F18237">
        <v>1048066</v>
      </c>
      <c r="G18237" t="s">
        <v>313</v>
      </c>
      <c r="H18237" t="s">
        <v>314</v>
      </c>
      <c r="I18237" t="s">
        <v>315</v>
      </c>
    </row>
    <row r="18238" spans="1:9" x14ac:dyDescent="0.25">
      <c r="A18238">
        <v>18236</v>
      </c>
      <c r="B18238" t="s">
        <v>4</v>
      </c>
      <c r="C18238">
        <v>2016</v>
      </c>
      <c r="D18238" t="s">
        <v>39</v>
      </c>
      <c r="E18238" t="s">
        <v>312</v>
      </c>
      <c r="F18238">
        <v>1038505</v>
      </c>
      <c r="G18238" t="s">
        <v>313</v>
      </c>
      <c r="H18238" t="s">
        <v>314</v>
      </c>
      <c r="I18238" t="s">
        <v>315</v>
      </c>
    </row>
    <row r="18239" spans="1:9" x14ac:dyDescent="0.25">
      <c r="A18239">
        <v>18237</v>
      </c>
      <c r="B18239" t="s">
        <v>6</v>
      </c>
      <c r="C18239">
        <v>2016</v>
      </c>
      <c r="D18239" t="s">
        <v>39</v>
      </c>
      <c r="E18239" t="s">
        <v>312</v>
      </c>
      <c r="F18239">
        <v>1034572</v>
      </c>
      <c r="G18239" t="s">
        <v>313</v>
      </c>
      <c r="H18239" t="s">
        <v>314</v>
      </c>
      <c r="I18239" t="s">
        <v>315</v>
      </c>
    </row>
    <row r="18240" spans="1:9" x14ac:dyDescent="0.25">
      <c r="A18240">
        <v>18238</v>
      </c>
      <c r="B18240" t="s">
        <v>9</v>
      </c>
      <c r="C18240">
        <v>2016</v>
      </c>
      <c r="D18240" t="s">
        <v>39</v>
      </c>
      <c r="E18240" t="s">
        <v>312</v>
      </c>
      <c r="F18240">
        <v>1057407</v>
      </c>
      <c r="G18240" t="s">
        <v>313</v>
      </c>
      <c r="H18240" t="s">
        <v>314</v>
      </c>
      <c r="I18240" t="s">
        <v>315</v>
      </c>
    </row>
    <row r="18241" spans="1:9" x14ac:dyDescent="0.25">
      <c r="A18241">
        <v>18239</v>
      </c>
      <c r="B18241" t="s">
        <v>10</v>
      </c>
      <c r="C18241">
        <v>2016</v>
      </c>
      <c r="D18241" t="s">
        <v>39</v>
      </c>
      <c r="E18241" t="s">
        <v>312</v>
      </c>
      <c r="F18241">
        <v>1043478</v>
      </c>
      <c r="G18241" t="s">
        <v>313</v>
      </c>
      <c r="H18241" t="s">
        <v>314</v>
      </c>
      <c r="I18241" t="s">
        <v>315</v>
      </c>
    </row>
    <row r="18242" spans="1:9" x14ac:dyDescent="0.25">
      <c r="A18242">
        <v>18240</v>
      </c>
      <c r="B18242" t="s">
        <v>3</v>
      </c>
      <c r="C18242">
        <v>2016</v>
      </c>
      <c r="D18242" t="s">
        <v>39</v>
      </c>
      <c r="E18242" t="s">
        <v>312</v>
      </c>
      <c r="F18242">
        <v>1042790</v>
      </c>
      <c r="G18242" t="s">
        <v>313</v>
      </c>
      <c r="H18242" t="s">
        <v>314</v>
      </c>
      <c r="I18242" t="s">
        <v>315</v>
      </c>
    </row>
    <row r="18243" spans="1:9" x14ac:dyDescent="0.25">
      <c r="A18243">
        <v>18241</v>
      </c>
      <c r="B18243" t="s">
        <v>25</v>
      </c>
      <c r="C18243">
        <v>2016</v>
      </c>
      <c r="D18243" t="s">
        <v>39</v>
      </c>
      <c r="E18243" t="s">
        <v>312</v>
      </c>
      <c r="F18243">
        <v>1041868</v>
      </c>
      <c r="G18243" t="s">
        <v>313</v>
      </c>
      <c r="H18243" t="s">
        <v>314</v>
      </c>
      <c r="I18243" t="s">
        <v>315</v>
      </c>
    </row>
    <row r="18244" spans="1:9" x14ac:dyDescent="0.25">
      <c r="A18244">
        <v>18242</v>
      </c>
      <c r="B18244" t="s">
        <v>8</v>
      </c>
      <c r="C18244">
        <v>2016</v>
      </c>
      <c r="D18244" t="s">
        <v>39</v>
      </c>
      <c r="E18244" t="s">
        <v>64</v>
      </c>
      <c r="F18244">
        <v>1049861.3</v>
      </c>
      <c r="G18244" t="s">
        <v>313</v>
      </c>
      <c r="H18244" t="s">
        <v>314</v>
      </c>
      <c r="I18244" t="s">
        <v>315</v>
      </c>
    </row>
    <row r="18245" spans="1:9" x14ac:dyDescent="0.25">
      <c r="A18245">
        <v>18243</v>
      </c>
      <c r="B18245" t="s">
        <v>22</v>
      </c>
      <c r="C18245">
        <v>2016</v>
      </c>
      <c r="D18245" t="s">
        <v>39</v>
      </c>
      <c r="E18245" t="s">
        <v>64</v>
      </c>
      <c r="F18245">
        <v>1049861.3</v>
      </c>
      <c r="G18245" t="s">
        <v>313</v>
      </c>
      <c r="H18245" t="s">
        <v>314</v>
      </c>
      <c r="I18245" t="s">
        <v>315</v>
      </c>
    </row>
    <row r="18246" spans="1:9" x14ac:dyDescent="0.25">
      <c r="A18246">
        <v>18244</v>
      </c>
      <c r="B18246" t="s">
        <v>15</v>
      </c>
      <c r="C18246">
        <v>2016</v>
      </c>
      <c r="D18246" t="s">
        <v>39</v>
      </c>
      <c r="E18246" t="s">
        <v>64</v>
      </c>
      <c r="F18246">
        <v>1032382.8</v>
      </c>
      <c r="G18246" t="s">
        <v>313</v>
      </c>
      <c r="H18246" t="s">
        <v>314</v>
      </c>
      <c r="I18246" t="s">
        <v>315</v>
      </c>
    </row>
    <row r="18247" spans="1:9" x14ac:dyDescent="0.25">
      <c r="A18247">
        <v>18245</v>
      </c>
      <c r="B18247" t="s">
        <v>20</v>
      </c>
      <c r="C18247">
        <v>2016</v>
      </c>
      <c r="D18247" t="s">
        <v>39</v>
      </c>
      <c r="E18247" t="s">
        <v>64</v>
      </c>
      <c r="F18247">
        <v>1030649.8</v>
      </c>
      <c r="G18247" t="s">
        <v>313</v>
      </c>
      <c r="H18247" t="s">
        <v>314</v>
      </c>
      <c r="I18247" t="s">
        <v>315</v>
      </c>
    </row>
    <row r="18248" spans="1:9" x14ac:dyDescent="0.25">
      <c r="A18248">
        <v>18246</v>
      </c>
      <c r="B18248" t="s">
        <v>30</v>
      </c>
      <c r="C18248">
        <v>2016</v>
      </c>
      <c r="D18248" t="s">
        <v>39</v>
      </c>
      <c r="E18248" t="s">
        <v>64</v>
      </c>
      <c r="F18248">
        <v>1028372.8</v>
      </c>
      <c r="G18248" t="s">
        <v>313</v>
      </c>
      <c r="H18248" t="s">
        <v>314</v>
      </c>
      <c r="I18248" t="s">
        <v>315</v>
      </c>
    </row>
    <row r="18249" spans="1:9" x14ac:dyDescent="0.25">
      <c r="A18249">
        <v>18247</v>
      </c>
      <c r="B18249" t="s">
        <v>21</v>
      </c>
      <c r="C18249">
        <v>2016</v>
      </c>
      <c r="D18249" t="s">
        <v>39</v>
      </c>
      <c r="E18249" t="s">
        <v>64</v>
      </c>
      <c r="F18249">
        <v>1030593.8</v>
      </c>
      <c r="G18249" t="s">
        <v>313</v>
      </c>
      <c r="H18249" t="s">
        <v>314</v>
      </c>
      <c r="I18249" t="s">
        <v>315</v>
      </c>
    </row>
    <row r="18250" spans="1:9" x14ac:dyDescent="0.25">
      <c r="A18250">
        <v>18248</v>
      </c>
      <c r="B18250" t="s">
        <v>16</v>
      </c>
      <c r="C18250">
        <v>2016</v>
      </c>
      <c r="D18250" t="s">
        <v>39</v>
      </c>
      <c r="E18250" t="s">
        <v>64</v>
      </c>
      <c r="F18250">
        <v>1024618.8</v>
      </c>
      <c r="G18250" t="s">
        <v>313</v>
      </c>
      <c r="H18250" t="s">
        <v>314</v>
      </c>
      <c r="I18250" t="s">
        <v>315</v>
      </c>
    </row>
    <row r="18251" spans="1:9" x14ac:dyDescent="0.25">
      <c r="A18251">
        <v>18249</v>
      </c>
      <c r="B18251" t="s">
        <v>29</v>
      </c>
      <c r="C18251">
        <v>2016</v>
      </c>
      <c r="D18251" t="s">
        <v>39</v>
      </c>
      <c r="E18251" t="s">
        <v>64</v>
      </c>
      <c r="F18251">
        <v>1030616.3</v>
      </c>
      <c r="G18251" t="s">
        <v>313</v>
      </c>
      <c r="H18251" t="s">
        <v>314</v>
      </c>
      <c r="I18251" t="s">
        <v>315</v>
      </c>
    </row>
    <row r="18252" spans="1:9" x14ac:dyDescent="0.25">
      <c r="A18252">
        <v>18250</v>
      </c>
      <c r="B18252" t="s">
        <v>31</v>
      </c>
      <c r="C18252">
        <v>2016</v>
      </c>
      <c r="D18252" t="s">
        <v>39</v>
      </c>
      <c r="E18252" t="s">
        <v>64</v>
      </c>
      <c r="F18252">
        <v>1032995.8</v>
      </c>
      <c r="G18252" t="s">
        <v>313</v>
      </c>
      <c r="H18252" t="s">
        <v>314</v>
      </c>
      <c r="I18252" t="s">
        <v>315</v>
      </c>
    </row>
    <row r="18253" spans="1:9" x14ac:dyDescent="0.25">
      <c r="A18253">
        <v>18251</v>
      </c>
      <c r="B18253" t="s">
        <v>24</v>
      </c>
      <c r="C18253">
        <v>2016</v>
      </c>
      <c r="D18253" t="s">
        <v>39</v>
      </c>
      <c r="E18253" t="s">
        <v>64</v>
      </c>
      <c r="F18253">
        <v>1028508.3</v>
      </c>
      <c r="G18253" t="s">
        <v>313</v>
      </c>
      <c r="H18253" t="s">
        <v>314</v>
      </c>
      <c r="I18253" t="s">
        <v>315</v>
      </c>
    </row>
    <row r="18254" spans="1:9" x14ac:dyDescent="0.25">
      <c r="A18254">
        <v>18252</v>
      </c>
      <c r="B18254" t="s">
        <v>5</v>
      </c>
      <c r="C18254">
        <v>2016</v>
      </c>
      <c r="D18254" t="s">
        <v>39</v>
      </c>
      <c r="E18254" t="s">
        <v>64</v>
      </c>
      <c r="F18254">
        <v>1043964.8</v>
      </c>
      <c r="G18254" t="s">
        <v>313</v>
      </c>
      <c r="H18254" t="s">
        <v>314</v>
      </c>
      <c r="I18254" t="s">
        <v>315</v>
      </c>
    </row>
    <row r="18255" spans="1:9" x14ac:dyDescent="0.25">
      <c r="A18255">
        <v>18253</v>
      </c>
      <c r="B18255" t="s">
        <v>26</v>
      </c>
      <c r="C18255">
        <v>2016</v>
      </c>
      <c r="D18255" t="s">
        <v>39</v>
      </c>
      <c r="E18255" t="s">
        <v>64</v>
      </c>
      <c r="F18255">
        <v>1034642.8</v>
      </c>
      <c r="G18255" t="s">
        <v>313</v>
      </c>
      <c r="H18255" t="s">
        <v>314</v>
      </c>
      <c r="I18255" t="s">
        <v>315</v>
      </c>
    </row>
    <row r="18256" spans="1:9" x14ac:dyDescent="0.25">
      <c r="A18256">
        <v>18254</v>
      </c>
      <c r="B18256" t="s">
        <v>28</v>
      </c>
      <c r="C18256">
        <v>2016</v>
      </c>
      <c r="D18256" t="s">
        <v>39</v>
      </c>
      <c r="E18256" t="s">
        <v>64</v>
      </c>
      <c r="F18256">
        <v>1037576.3</v>
      </c>
      <c r="G18256" t="s">
        <v>313</v>
      </c>
      <c r="H18256" t="s">
        <v>314</v>
      </c>
      <c r="I18256" t="s">
        <v>315</v>
      </c>
    </row>
    <row r="18257" spans="1:9" x14ac:dyDescent="0.25">
      <c r="A18257">
        <v>18255</v>
      </c>
      <c r="B18257" t="s">
        <v>11</v>
      </c>
      <c r="C18257">
        <v>2016</v>
      </c>
      <c r="D18257" t="s">
        <v>39</v>
      </c>
      <c r="E18257" t="s">
        <v>64</v>
      </c>
      <c r="F18257">
        <v>1039181.8</v>
      </c>
      <c r="G18257" t="s">
        <v>313</v>
      </c>
      <c r="H18257" t="s">
        <v>314</v>
      </c>
      <c r="I18257" t="s">
        <v>315</v>
      </c>
    </row>
    <row r="18258" spans="1:9" x14ac:dyDescent="0.25">
      <c r="A18258">
        <v>18256</v>
      </c>
      <c r="B18258" t="s">
        <v>12</v>
      </c>
      <c r="C18258">
        <v>2016</v>
      </c>
      <c r="D18258" t="s">
        <v>39</v>
      </c>
      <c r="E18258" t="s">
        <v>64</v>
      </c>
      <c r="F18258">
        <v>1032524.3</v>
      </c>
      <c r="G18258" t="s">
        <v>313</v>
      </c>
      <c r="H18258" t="s">
        <v>314</v>
      </c>
      <c r="I18258" t="s">
        <v>315</v>
      </c>
    </row>
    <row r="18259" spans="1:9" x14ac:dyDescent="0.25">
      <c r="A18259">
        <v>18257</v>
      </c>
      <c r="B18259" t="s">
        <v>7</v>
      </c>
      <c r="C18259">
        <v>2016</v>
      </c>
      <c r="D18259" t="s">
        <v>39</v>
      </c>
      <c r="E18259" t="s">
        <v>64</v>
      </c>
      <c r="F18259">
        <v>1036135.3</v>
      </c>
      <c r="G18259" t="s">
        <v>313</v>
      </c>
      <c r="H18259" t="s">
        <v>314</v>
      </c>
      <c r="I18259" t="s">
        <v>315</v>
      </c>
    </row>
    <row r="18260" spans="1:9" x14ac:dyDescent="0.25">
      <c r="A18260">
        <v>18258</v>
      </c>
      <c r="B18260" t="s">
        <v>18</v>
      </c>
      <c r="C18260">
        <v>2016</v>
      </c>
      <c r="D18260" t="s">
        <v>39</v>
      </c>
      <c r="E18260" t="s">
        <v>64</v>
      </c>
      <c r="F18260">
        <v>1034335.3</v>
      </c>
      <c r="G18260" t="s">
        <v>313</v>
      </c>
      <c r="H18260" t="s">
        <v>314</v>
      </c>
      <c r="I18260" t="s">
        <v>315</v>
      </c>
    </row>
    <row r="18261" spans="1:9" x14ac:dyDescent="0.25">
      <c r="A18261">
        <v>18259</v>
      </c>
      <c r="B18261" t="s">
        <v>23</v>
      </c>
      <c r="C18261">
        <v>2016</v>
      </c>
      <c r="D18261" t="s">
        <v>39</v>
      </c>
      <c r="E18261" t="s">
        <v>64</v>
      </c>
      <c r="F18261">
        <v>1033906.8</v>
      </c>
      <c r="G18261" t="s">
        <v>313</v>
      </c>
      <c r="H18261" t="s">
        <v>314</v>
      </c>
      <c r="I18261" t="s">
        <v>315</v>
      </c>
    </row>
    <row r="18262" spans="1:9" x14ac:dyDescent="0.25">
      <c r="A18262">
        <v>18260</v>
      </c>
      <c r="B18262" t="s">
        <v>14</v>
      </c>
      <c r="C18262">
        <v>2016</v>
      </c>
      <c r="D18262" t="s">
        <v>39</v>
      </c>
      <c r="E18262" t="s">
        <v>64</v>
      </c>
      <c r="F18262">
        <v>1035292.8</v>
      </c>
      <c r="G18262" t="s">
        <v>313</v>
      </c>
      <c r="H18262" t="s">
        <v>314</v>
      </c>
      <c r="I18262" t="s">
        <v>315</v>
      </c>
    </row>
    <row r="18263" spans="1:9" x14ac:dyDescent="0.25">
      <c r="A18263">
        <v>18261</v>
      </c>
      <c r="B18263" t="s">
        <v>17</v>
      </c>
      <c r="C18263">
        <v>2016</v>
      </c>
      <c r="D18263" t="s">
        <v>39</v>
      </c>
      <c r="E18263" t="s">
        <v>64</v>
      </c>
      <c r="F18263">
        <v>1061806.8</v>
      </c>
      <c r="G18263" t="s">
        <v>313</v>
      </c>
      <c r="H18263" t="s">
        <v>314</v>
      </c>
      <c r="I18263" t="s">
        <v>315</v>
      </c>
    </row>
    <row r="18264" spans="1:9" x14ac:dyDescent="0.25">
      <c r="A18264">
        <v>18262</v>
      </c>
      <c r="B18264" t="s">
        <v>19</v>
      </c>
      <c r="C18264">
        <v>2016</v>
      </c>
      <c r="D18264" t="s">
        <v>39</v>
      </c>
      <c r="E18264" t="s">
        <v>64</v>
      </c>
      <c r="F18264">
        <v>1039022.3</v>
      </c>
      <c r="G18264" t="s">
        <v>313</v>
      </c>
      <c r="H18264" t="s">
        <v>314</v>
      </c>
      <c r="I18264" t="s">
        <v>315</v>
      </c>
    </row>
    <row r="18265" spans="1:9" x14ac:dyDescent="0.25">
      <c r="A18265">
        <v>18263</v>
      </c>
      <c r="B18265" t="s">
        <v>27</v>
      </c>
      <c r="C18265">
        <v>2016</v>
      </c>
      <c r="D18265" t="s">
        <v>39</v>
      </c>
      <c r="E18265" t="s">
        <v>64</v>
      </c>
      <c r="F18265">
        <v>1041056.8</v>
      </c>
      <c r="G18265" t="s">
        <v>313</v>
      </c>
      <c r="H18265" t="s">
        <v>314</v>
      </c>
      <c r="I18265" t="s">
        <v>315</v>
      </c>
    </row>
    <row r="18266" spans="1:9" x14ac:dyDescent="0.25">
      <c r="A18266">
        <v>18264</v>
      </c>
      <c r="B18266" t="s">
        <v>13</v>
      </c>
      <c r="C18266">
        <v>2016</v>
      </c>
      <c r="D18266" t="s">
        <v>39</v>
      </c>
      <c r="E18266" t="s">
        <v>64</v>
      </c>
      <c r="F18266">
        <v>1048065.8</v>
      </c>
      <c r="G18266" t="s">
        <v>313</v>
      </c>
      <c r="H18266" t="s">
        <v>314</v>
      </c>
      <c r="I18266" t="s">
        <v>315</v>
      </c>
    </row>
    <row r="18267" spans="1:9" x14ac:dyDescent="0.25">
      <c r="A18267">
        <v>18265</v>
      </c>
      <c r="B18267" t="s">
        <v>4</v>
      </c>
      <c r="C18267">
        <v>2016</v>
      </c>
      <c r="D18267" t="s">
        <v>39</v>
      </c>
      <c r="E18267" t="s">
        <v>64</v>
      </c>
      <c r="F18267">
        <v>1038500.8</v>
      </c>
      <c r="G18267" t="s">
        <v>313</v>
      </c>
      <c r="H18267" t="s">
        <v>314</v>
      </c>
      <c r="I18267" t="s">
        <v>315</v>
      </c>
    </row>
    <row r="18268" spans="1:9" x14ac:dyDescent="0.25">
      <c r="A18268">
        <v>18266</v>
      </c>
      <c r="B18268" t="s">
        <v>6</v>
      </c>
      <c r="C18268">
        <v>2016</v>
      </c>
      <c r="D18268" t="s">
        <v>39</v>
      </c>
      <c r="E18268" t="s">
        <v>64</v>
      </c>
      <c r="F18268">
        <v>1034573.3</v>
      </c>
      <c r="G18268" t="s">
        <v>313</v>
      </c>
      <c r="H18268" t="s">
        <v>314</v>
      </c>
      <c r="I18268" t="s">
        <v>315</v>
      </c>
    </row>
    <row r="18269" spans="1:9" x14ac:dyDescent="0.25">
      <c r="A18269">
        <v>18267</v>
      </c>
      <c r="B18269" t="s">
        <v>9</v>
      </c>
      <c r="C18269">
        <v>2016</v>
      </c>
      <c r="D18269" t="s">
        <v>39</v>
      </c>
      <c r="E18269" t="s">
        <v>64</v>
      </c>
      <c r="F18269">
        <v>1057407.8</v>
      </c>
      <c r="G18269" t="s">
        <v>313</v>
      </c>
      <c r="H18269" t="s">
        <v>314</v>
      </c>
      <c r="I18269" t="s">
        <v>315</v>
      </c>
    </row>
    <row r="18270" spans="1:9" x14ac:dyDescent="0.25">
      <c r="A18270">
        <v>18268</v>
      </c>
      <c r="B18270" t="s">
        <v>10</v>
      </c>
      <c r="C18270">
        <v>2016</v>
      </c>
      <c r="D18270" t="s">
        <v>39</v>
      </c>
      <c r="E18270" t="s">
        <v>64</v>
      </c>
      <c r="F18270">
        <v>1043478.8</v>
      </c>
      <c r="G18270" t="s">
        <v>313</v>
      </c>
      <c r="H18270" t="s">
        <v>314</v>
      </c>
      <c r="I18270" t="s">
        <v>315</v>
      </c>
    </row>
    <row r="18271" spans="1:9" x14ac:dyDescent="0.25">
      <c r="A18271">
        <v>18269</v>
      </c>
      <c r="B18271" t="s">
        <v>3</v>
      </c>
      <c r="C18271">
        <v>2016</v>
      </c>
      <c r="D18271" t="s">
        <v>39</v>
      </c>
      <c r="E18271" t="s">
        <v>64</v>
      </c>
      <c r="F18271">
        <v>1042788.8</v>
      </c>
      <c r="G18271" t="s">
        <v>313</v>
      </c>
      <c r="H18271" t="s">
        <v>314</v>
      </c>
      <c r="I18271" t="s">
        <v>315</v>
      </c>
    </row>
    <row r="18272" spans="1:9" x14ac:dyDescent="0.25">
      <c r="A18272">
        <v>18270</v>
      </c>
      <c r="B18272" t="s">
        <v>25</v>
      </c>
      <c r="C18272">
        <v>2016</v>
      </c>
      <c r="D18272" t="s">
        <v>39</v>
      </c>
      <c r="E18272" t="s">
        <v>64</v>
      </c>
      <c r="F18272">
        <v>1041868.8</v>
      </c>
      <c r="G18272" t="s">
        <v>313</v>
      </c>
      <c r="H18272" t="s">
        <v>314</v>
      </c>
      <c r="I18272" t="s">
        <v>315</v>
      </c>
    </row>
    <row r="18273" spans="1:9" x14ac:dyDescent="0.25">
      <c r="A18273">
        <v>18271</v>
      </c>
      <c r="B18273" t="s">
        <v>8</v>
      </c>
      <c r="C18273">
        <v>2016</v>
      </c>
      <c r="D18273" t="s">
        <v>39</v>
      </c>
      <c r="E18273" t="s">
        <v>204</v>
      </c>
      <c r="F18273">
        <v>1.7</v>
      </c>
      <c r="G18273" t="s">
        <v>313</v>
      </c>
      <c r="H18273" t="s">
        <v>314</v>
      </c>
      <c r="I18273" t="s">
        <v>315</v>
      </c>
    </row>
    <row r="18274" spans="1:9" x14ac:dyDescent="0.25">
      <c r="A18274">
        <v>18272</v>
      </c>
      <c r="B18274" t="s">
        <v>22</v>
      </c>
      <c r="C18274">
        <v>2016</v>
      </c>
      <c r="D18274" t="s">
        <v>39</v>
      </c>
      <c r="E18274" t="s">
        <v>204</v>
      </c>
      <c r="F18274">
        <v>1.7</v>
      </c>
      <c r="G18274" t="s">
        <v>313</v>
      </c>
      <c r="H18274" t="s">
        <v>314</v>
      </c>
      <c r="I18274" t="s">
        <v>315</v>
      </c>
    </row>
    <row r="18275" spans="1:9" x14ac:dyDescent="0.25">
      <c r="A18275">
        <v>18273</v>
      </c>
      <c r="B18275" t="s">
        <v>15</v>
      </c>
      <c r="C18275">
        <v>2016</v>
      </c>
      <c r="D18275" t="s">
        <v>39</v>
      </c>
      <c r="E18275" t="s">
        <v>204</v>
      </c>
      <c r="F18275">
        <v>-0.8</v>
      </c>
      <c r="G18275" t="s">
        <v>313</v>
      </c>
      <c r="H18275" t="s">
        <v>314</v>
      </c>
      <c r="I18275" t="s">
        <v>315</v>
      </c>
    </row>
    <row r="18276" spans="1:9" x14ac:dyDescent="0.25">
      <c r="A18276">
        <v>18274</v>
      </c>
      <c r="B18276" t="s">
        <v>20</v>
      </c>
      <c r="C18276">
        <v>2016</v>
      </c>
      <c r="D18276" t="s">
        <v>39</v>
      </c>
      <c r="E18276" t="s">
        <v>204</v>
      </c>
      <c r="F18276">
        <v>-0.8</v>
      </c>
      <c r="G18276" t="s">
        <v>313</v>
      </c>
      <c r="H18276" t="s">
        <v>314</v>
      </c>
      <c r="I18276" t="s">
        <v>315</v>
      </c>
    </row>
    <row r="18277" spans="1:9" x14ac:dyDescent="0.25">
      <c r="A18277">
        <v>18275</v>
      </c>
      <c r="B18277" t="s">
        <v>30</v>
      </c>
      <c r="C18277">
        <v>2016</v>
      </c>
      <c r="D18277" t="s">
        <v>39</v>
      </c>
      <c r="E18277" t="s">
        <v>204</v>
      </c>
      <c r="F18277">
        <v>-0.8</v>
      </c>
      <c r="G18277" t="s">
        <v>313</v>
      </c>
      <c r="H18277" t="s">
        <v>314</v>
      </c>
      <c r="I18277" t="s">
        <v>315</v>
      </c>
    </row>
    <row r="18278" spans="1:9" x14ac:dyDescent="0.25">
      <c r="A18278">
        <v>18276</v>
      </c>
      <c r="B18278" t="s">
        <v>21</v>
      </c>
      <c r="C18278">
        <v>2016</v>
      </c>
      <c r="D18278" t="s">
        <v>39</v>
      </c>
      <c r="E18278" t="s">
        <v>204</v>
      </c>
      <c r="F18278">
        <v>-0.8</v>
      </c>
      <c r="G18278" t="s">
        <v>313</v>
      </c>
      <c r="H18278" t="s">
        <v>314</v>
      </c>
      <c r="I18278" t="s">
        <v>315</v>
      </c>
    </row>
    <row r="18279" spans="1:9" x14ac:dyDescent="0.25">
      <c r="A18279">
        <v>18277</v>
      </c>
      <c r="B18279" t="s">
        <v>16</v>
      </c>
      <c r="C18279">
        <v>2016</v>
      </c>
      <c r="D18279" t="s">
        <v>39</v>
      </c>
      <c r="E18279" t="s">
        <v>204</v>
      </c>
      <c r="F18279">
        <v>3.2</v>
      </c>
      <c r="G18279" t="s">
        <v>313</v>
      </c>
      <c r="H18279" t="s">
        <v>314</v>
      </c>
      <c r="I18279" t="s">
        <v>315</v>
      </c>
    </row>
    <row r="18280" spans="1:9" x14ac:dyDescent="0.25">
      <c r="A18280">
        <v>18278</v>
      </c>
      <c r="B18280" t="s">
        <v>29</v>
      </c>
      <c r="C18280">
        <v>2016</v>
      </c>
      <c r="D18280" t="s">
        <v>39</v>
      </c>
      <c r="E18280" t="s">
        <v>204</v>
      </c>
      <c r="F18280">
        <v>-0.3</v>
      </c>
      <c r="G18280" t="s">
        <v>313</v>
      </c>
      <c r="H18280" t="s">
        <v>314</v>
      </c>
      <c r="I18280" t="s">
        <v>315</v>
      </c>
    </row>
    <row r="18281" spans="1:9" x14ac:dyDescent="0.25">
      <c r="A18281">
        <v>18279</v>
      </c>
      <c r="B18281" t="s">
        <v>31</v>
      </c>
      <c r="C18281">
        <v>2016</v>
      </c>
      <c r="D18281" t="s">
        <v>39</v>
      </c>
      <c r="E18281" t="s">
        <v>204</v>
      </c>
      <c r="F18281">
        <v>-0.8</v>
      </c>
      <c r="G18281" t="s">
        <v>313</v>
      </c>
      <c r="H18281" t="s">
        <v>314</v>
      </c>
      <c r="I18281" t="s">
        <v>315</v>
      </c>
    </row>
    <row r="18282" spans="1:9" x14ac:dyDescent="0.25">
      <c r="A18282">
        <v>18280</v>
      </c>
      <c r="B18282" t="s">
        <v>24</v>
      </c>
      <c r="C18282">
        <v>2016</v>
      </c>
      <c r="D18282" t="s">
        <v>39</v>
      </c>
      <c r="E18282" t="s">
        <v>204</v>
      </c>
      <c r="F18282">
        <v>-0.3</v>
      </c>
      <c r="G18282" t="s">
        <v>313</v>
      </c>
      <c r="H18282" t="s">
        <v>314</v>
      </c>
      <c r="I18282" t="s">
        <v>315</v>
      </c>
    </row>
    <row r="18283" spans="1:9" x14ac:dyDescent="0.25">
      <c r="A18283">
        <v>18281</v>
      </c>
      <c r="B18283" t="s">
        <v>5</v>
      </c>
      <c r="C18283">
        <v>2016</v>
      </c>
      <c r="D18283" t="s">
        <v>39</v>
      </c>
      <c r="E18283" t="s">
        <v>204</v>
      </c>
      <c r="F18283">
        <v>1.2</v>
      </c>
      <c r="G18283" t="s">
        <v>313</v>
      </c>
      <c r="H18283" t="s">
        <v>314</v>
      </c>
      <c r="I18283" t="s">
        <v>315</v>
      </c>
    </row>
    <row r="18284" spans="1:9" x14ac:dyDescent="0.25">
      <c r="A18284">
        <v>18282</v>
      </c>
      <c r="B18284" t="s">
        <v>26</v>
      </c>
      <c r="C18284">
        <v>2016</v>
      </c>
      <c r="D18284" t="s">
        <v>39</v>
      </c>
      <c r="E18284" t="s">
        <v>204</v>
      </c>
      <c r="F18284">
        <v>-0.8</v>
      </c>
      <c r="G18284" t="s">
        <v>313</v>
      </c>
      <c r="H18284" t="s">
        <v>314</v>
      </c>
      <c r="I18284" t="s">
        <v>315</v>
      </c>
    </row>
    <row r="18285" spans="1:9" x14ac:dyDescent="0.25">
      <c r="A18285">
        <v>18283</v>
      </c>
      <c r="B18285" t="s">
        <v>28</v>
      </c>
      <c r="C18285">
        <v>2016</v>
      </c>
      <c r="D18285" t="s">
        <v>39</v>
      </c>
      <c r="E18285" t="s">
        <v>204</v>
      </c>
      <c r="F18285">
        <v>-0.3</v>
      </c>
      <c r="G18285" t="s">
        <v>313</v>
      </c>
      <c r="H18285" t="s">
        <v>314</v>
      </c>
      <c r="I18285" t="s">
        <v>315</v>
      </c>
    </row>
    <row r="18286" spans="1:9" x14ac:dyDescent="0.25">
      <c r="A18286">
        <v>18284</v>
      </c>
      <c r="B18286" t="s">
        <v>11</v>
      </c>
      <c r="C18286">
        <v>2016</v>
      </c>
      <c r="D18286" t="s">
        <v>39</v>
      </c>
      <c r="E18286" t="s">
        <v>204</v>
      </c>
      <c r="F18286">
        <v>-0.8</v>
      </c>
      <c r="G18286" t="s">
        <v>313</v>
      </c>
      <c r="H18286" t="s">
        <v>314</v>
      </c>
      <c r="I18286" t="s">
        <v>315</v>
      </c>
    </row>
    <row r="18287" spans="1:9" x14ac:dyDescent="0.25">
      <c r="A18287">
        <v>18285</v>
      </c>
      <c r="B18287" t="s">
        <v>12</v>
      </c>
      <c r="C18287">
        <v>2016</v>
      </c>
      <c r="D18287" t="s">
        <v>39</v>
      </c>
      <c r="E18287" t="s">
        <v>204</v>
      </c>
      <c r="F18287">
        <v>-1.3</v>
      </c>
      <c r="G18287" t="s">
        <v>313</v>
      </c>
      <c r="H18287" t="s">
        <v>314</v>
      </c>
      <c r="I18287" t="s">
        <v>315</v>
      </c>
    </row>
    <row r="18288" spans="1:9" x14ac:dyDescent="0.25">
      <c r="A18288">
        <v>18286</v>
      </c>
      <c r="B18288" t="s">
        <v>7</v>
      </c>
      <c r="C18288">
        <v>2016</v>
      </c>
      <c r="D18288" t="s">
        <v>39</v>
      </c>
      <c r="E18288" t="s">
        <v>204</v>
      </c>
      <c r="F18288">
        <v>-0.3</v>
      </c>
      <c r="G18288" t="s">
        <v>313</v>
      </c>
      <c r="H18288" t="s">
        <v>314</v>
      </c>
      <c r="I18288" t="s">
        <v>315</v>
      </c>
    </row>
    <row r="18289" spans="1:9" x14ac:dyDescent="0.25">
      <c r="A18289">
        <v>18287</v>
      </c>
      <c r="B18289" t="s">
        <v>18</v>
      </c>
      <c r="C18289">
        <v>2016</v>
      </c>
      <c r="D18289" t="s">
        <v>39</v>
      </c>
      <c r="E18289" t="s">
        <v>204</v>
      </c>
      <c r="F18289">
        <v>-0.3</v>
      </c>
      <c r="G18289" t="s">
        <v>313</v>
      </c>
      <c r="H18289" t="s">
        <v>314</v>
      </c>
      <c r="I18289" t="s">
        <v>315</v>
      </c>
    </row>
    <row r="18290" spans="1:9" x14ac:dyDescent="0.25">
      <c r="A18290">
        <v>18288</v>
      </c>
      <c r="B18290" t="s">
        <v>23</v>
      </c>
      <c r="C18290">
        <v>2016</v>
      </c>
      <c r="D18290" t="s">
        <v>39</v>
      </c>
      <c r="E18290" t="s">
        <v>204</v>
      </c>
      <c r="F18290">
        <v>-0.8</v>
      </c>
      <c r="G18290" t="s">
        <v>313</v>
      </c>
      <c r="H18290" t="s">
        <v>314</v>
      </c>
      <c r="I18290" t="s">
        <v>315</v>
      </c>
    </row>
    <row r="18291" spans="1:9" x14ac:dyDescent="0.25">
      <c r="A18291">
        <v>18289</v>
      </c>
      <c r="B18291" t="s">
        <v>14</v>
      </c>
      <c r="C18291">
        <v>2016</v>
      </c>
      <c r="D18291" t="s">
        <v>39</v>
      </c>
      <c r="E18291" t="s">
        <v>204</v>
      </c>
      <c r="F18291">
        <v>1.2</v>
      </c>
      <c r="G18291" t="s">
        <v>313</v>
      </c>
      <c r="H18291" t="s">
        <v>314</v>
      </c>
      <c r="I18291" t="s">
        <v>315</v>
      </c>
    </row>
    <row r="18292" spans="1:9" x14ac:dyDescent="0.25">
      <c r="A18292">
        <v>18290</v>
      </c>
      <c r="B18292" t="s">
        <v>17</v>
      </c>
      <c r="C18292">
        <v>2016</v>
      </c>
      <c r="D18292" t="s">
        <v>39</v>
      </c>
      <c r="E18292" t="s">
        <v>204</v>
      </c>
      <c r="F18292">
        <v>-0.8</v>
      </c>
      <c r="G18292" t="s">
        <v>313</v>
      </c>
      <c r="H18292" t="s">
        <v>314</v>
      </c>
      <c r="I18292" t="s">
        <v>315</v>
      </c>
    </row>
    <row r="18293" spans="1:9" x14ac:dyDescent="0.25">
      <c r="A18293">
        <v>18291</v>
      </c>
      <c r="B18293" t="s">
        <v>19</v>
      </c>
      <c r="C18293">
        <v>2016</v>
      </c>
      <c r="D18293" t="s">
        <v>39</v>
      </c>
      <c r="E18293" t="s">
        <v>204</v>
      </c>
      <c r="F18293">
        <v>-0.3</v>
      </c>
      <c r="G18293" t="s">
        <v>313</v>
      </c>
      <c r="H18293" t="s">
        <v>314</v>
      </c>
      <c r="I18293" t="s">
        <v>315</v>
      </c>
    </row>
    <row r="18294" spans="1:9" x14ac:dyDescent="0.25">
      <c r="A18294">
        <v>18292</v>
      </c>
      <c r="B18294" t="s">
        <v>27</v>
      </c>
      <c r="C18294">
        <v>2016</v>
      </c>
      <c r="D18294" t="s">
        <v>39</v>
      </c>
      <c r="E18294" t="s">
        <v>204</v>
      </c>
      <c r="F18294">
        <v>0.2</v>
      </c>
      <c r="G18294" t="s">
        <v>313</v>
      </c>
      <c r="H18294" t="s">
        <v>314</v>
      </c>
      <c r="I18294" t="s">
        <v>315</v>
      </c>
    </row>
    <row r="18295" spans="1:9" x14ac:dyDescent="0.25">
      <c r="A18295">
        <v>18293</v>
      </c>
      <c r="B18295" t="s">
        <v>13</v>
      </c>
      <c r="C18295">
        <v>2016</v>
      </c>
      <c r="D18295" t="s">
        <v>39</v>
      </c>
      <c r="E18295" t="s">
        <v>204</v>
      </c>
      <c r="F18295">
        <v>0.2</v>
      </c>
      <c r="G18295" t="s">
        <v>313</v>
      </c>
      <c r="H18295" t="s">
        <v>314</v>
      </c>
      <c r="I18295" t="s">
        <v>315</v>
      </c>
    </row>
    <row r="18296" spans="1:9" x14ac:dyDescent="0.25">
      <c r="A18296">
        <v>18294</v>
      </c>
      <c r="B18296" t="s">
        <v>4</v>
      </c>
      <c r="C18296">
        <v>2016</v>
      </c>
      <c r="D18296" t="s">
        <v>39</v>
      </c>
      <c r="E18296" t="s">
        <v>204</v>
      </c>
      <c r="F18296">
        <v>4.2</v>
      </c>
      <c r="G18296" t="s">
        <v>313</v>
      </c>
      <c r="H18296" t="s">
        <v>314</v>
      </c>
      <c r="I18296" t="s">
        <v>315</v>
      </c>
    </row>
    <row r="18297" spans="1:9" x14ac:dyDescent="0.25">
      <c r="A18297">
        <v>18295</v>
      </c>
      <c r="B18297" t="s">
        <v>6</v>
      </c>
      <c r="C18297">
        <v>2016</v>
      </c>
      <c r="D18297" t="s">
        <v>39</v>
      </c>
      <c r="E18297" t="s">
        <v>204</v>
      </c>
      <c r="F18297">
        <v>-1.3</v>
      </c>
      <c r="G18297" t="s">
        <v>313</v>
      </c>
      <c r="H18297" t="s">
        <v>314</v>
      </c>
      <c r="I18297" t="s">
        <v>315</v>
      </c>
    </row>
    <row r="18298" spans="1:9" x14ac:dyDescent="0.25">
      <c r="A18298">
        <v>18296</v>
      </c>
      <c r="B18298" t="s">
        <v>9</v>
      </c>
      <c r="C18298">
        <v>2016</v>
      </c>
      <c r="D18298" t="s">
        <v>39</v>
      </c>
      <c r="E18298" t="s">
        <v>204</v>
      </c>
      <c r="F18298">
        <v>-0.8</v>
      </c>
      <c r="G18298" t="s">
        <v>313</v>
      </c>
      <c r="H18298" t="s">
        <v>314</v>
      </c>
      <c r="I18298" t="s">
        <v>315</v>
      </c>
    </row>
    <row r="18299" spans="1:9" x14ac:dyDescent="0.25">
      <c r="A18299">
        <v>18297</v>
      </c>
      <c r="B18299" t="s">
        <v>10</v>
      </c>
      <c r="C18299">
        <v>2016</v>
      </c>
      <c r="D18299" t="s">
        <v>39</v>
      </c>
      <c r="E18299" t="s">
        <v>204</v>
      </c>
      <c r="F18299">
        <v>-0.8</v>
      </c>
      <c r="G18299" t="s">
        <v>313</v>
      </c>
      <c r="H18299" t="s">
        <v>314</v>
      </c>
      <c r="I18299" t="s">
        <v>315</v>
      </c>
    </row>
    <row r="18300" spans="1:9" x14ac:dyDescent="0.25">
      <c r="A18300">
        <v>18298</v>
      </c>
      <c r="B18300" t="s">
        <v>3</v>
      </c>
      <c r="C18300">
        <v>2016</v>
      </c>
      <c r="D18300" t="s">
        <v>39</v>
      </c>
      <c r="E18300" t="s">
        <v>204</v>
      </c>
      <c r="F18300">
        <v>1.2</v>
      </c>
      <c r="G18300" t="s">
        <v>313</v>
      </c>
      <c r="H18300" t="s">
        <v>314</v>
      </c>
      <c r="I18300" t="s">
        <v>315</v>
      </c>
    </row>
    <row r="18301" spans="1:9" x14ac:dyDescent="0.25">
      <c r="A18301">
        <v>18299</v>
      </c>
      <c r="B18301" t="s">
        <v>25</v>
      </c>
      <c r="C18301">
        <v>2016</v>
      </c>
      <c r="D18301" t="s">
        <v>39</v>
      </c>
      <c r="E18301" t="s">
        <v>204</v>
      </c>
      <c r="F18301">
        <v>-0.8</v>
      </c>
      <c r="G18301" t="s">
        <v>313</v>
      </c>
      <c r="H18301" t="s">
        <v>314</v>
      </c>
      <c r="I18301" t="s">
        <v>315</v>
      </c>
    </row>
    <row r="18302" spans="1:9" x14ac:dyDescent="0.25">
      <c r="A18302">
        <v>18300</v>
      </c>
      <c r="B18302" t="s">
        <v>8</v>
      </c>
      <c r="C18302">
        <v>2016</v>
      </c>
      <c r="D18302" t="s">
        <v>39</v>
      </c>
      <c r="E18302" t="s">
        <v>205</v>
      </c>
      <c r="F18302">
        <v>0</v>
      </c>
      <c r="G18302" t="s">
        <v>316</v>
      </c>
      <c r="H18302" t="s">
        <v>314</v>
      </c>
      <c r="I18302" t="s">
        <v>315</v>
      </c>
    </row>
    <row r="18303" spans="1:9" x14ac:dyDescent="0.25">
      <c r="A18303">
        <v>18301</v>
      </c>
      <c r="B18303" t="s">
        <v>22</v>
      </c>
      <c r="C18303">
        <v>2016</v>
      </c>
      <c r="D18303" t="s">
        <v>39</v>
      </c>
      <c r="E18303" t="s">
        <v>205</v>
      </c>
      <c r="F18303">
        <v>0</v>
      </c>
      <c r="G18303" t="s">
        <v>316</v>
      </c>
      <c r="H18303" t="s">
        <v>314</v>
      </c>
      <c r="I18303" t="s">
        <v>315</v>
      </c>
    </row>
    <row r="18304" spans="1:9" x14ac:dyDescent="0.25">
      <c r="A18304">
        <v>18302</v>
      </c>
      <c r="B18304" t="s">
        <v>15</v>
      </c>
      <c r="C18304">
        <v>2016</v>
      </c>
      <c r="D18304" t="s">
        <v>39</v>
      </c>
      <c r="E18304" t="s">
        <v>205</v>
      </c>
      <c r="F18304">
        <v>0</v>
      </c>
      <c r="G18304" t="s">
        <v>316</v>
      </c>
      <c r="H18304" t="s">
        <v>314</v>
      </c>
      <c r="I18304" t="s">
        <v>315</v>
      </c>
    </row>
    <row r="18305" spans="1:9" x14ac:dyDescent="0.25">
      <c r="A18305">
        <v>18303</v>
      </c>
      <c r="B18305" t="s">
        <v>20</v>
      </c>
      <c r="C18305">
        <v>2016</v>
      </c>
      <c r="D18305" t="s">
        <v>39</v>
      </c>
      <c r="E18305" t="s">
        <v>205</v>
      </c>
      <c r="F18305">
        <v>0</v>
      </c>
      <c r="G18305" t="s">
        <v>316</v>
      </c>
      <c r="H18305" t="s">
        <v>314</v>
      </c>
      <c r="I18305" t="s">
        <v>315</v>
      </c>
    </row>
    <row r="18306" spans="1:9" x14ac:dyDescent="0.25">
      <c r="A18306">
        <v>18304</v>
      </c>
      <c r="B18306" t="s">
        <v>30</v>
      </c>
      <c r="C18306">
        <v>2016</v>
      </c>
      <c r="D18306" t="s">
        <v>39</v>
      </c>
      <c r="E18306" t="s">
        <v>205</v>
      </c>
      <c r="F18306">
        <v>0</v>
      </c>
      <c r="G18306" t="s">
        <v>316</v>
      </c>
      <c r="H18306" t="s">
        <v>314</v>
      </c>
      <c r="I18306" t="s">
        <v>315</v>
      </c>
    </row>
    <row r="18307" spans="1:9" x14ac:dyDescent="0.25">
      <c r="A18307">
        <v>18305</v>
      </c>
      <c r="B18307" t="s">
        <v>21</v>
      </c>
      <c r="C18307">
        <v>2016</v>
      </c>
      <c r="D18307" t="s">
        <v>39</v>
      </c>
      <c r="E18307" t="s">
        <v>205</v>
      </c>
      <c r="F18307">
        <v>0</v>
      </c>
      <c r="G18307" t="s">
        <v>316</v>
      </c>
      <c r="H18307" t="s">
        <v>314</v>
      </c>
      <c r="I18307" t="s">
        <v>315</v>
      </c>
    </row>
    <row r="18308" spans="1:9" x14ac:dyDescent="0.25">
      <c r="A18308">
        <v>18306</v>
      </c>
      <c r="B18308" t="s">
        <v>16</v>
      </c>
      <c r="C18308">
        <v>2016</v>
      </c>
      <c r="D18308" t="s">
        <v>39</v>
      </c>
      <c r="E18308" t="s">
        <v>205</v>
      </c>
      <c r="F18308">
        <v>0</v>
      </c>
      <c r="G18308" t="s">
        <v>316</v>
      </c>
      <c r="H18308" t="s">
        <v>314</v>
      </c>
      <c r="I18308" t="s">
        <v>315</v>
      </c>
    </row>
    <row r="18309" spans="1:9" x14ac:dyDescent="0.25">
      <c r="A18309">
        <v>18307</v>
      </c>
      <c r="B18309" t="s">
        <v>29</v>
      </c>
      <c r="C18309">
        <v>2016</v>
      </c>
      <c r="D18309" t="s">
        <v>39</v>
      </c>
      <c r="E18309" t="s">
        <v>205</v>
      </c>
      <c r="F18309">
        <v>0</v>
      </c>
      <c r="G18309" t="s">
        <v>316</v>
      </c>
      <c r="H18309" t="s">
        <v>314</v>
      </c>
      <c r="I18309" t="s">
        <v>315</v>
      </c>
    </row>
    <row r="18310" spans="1:9" x14ac:dyDescent="0.25">
      <c r="A18310">
        <v>18308</v>
      </c>
      <c r="B18310" t="s">
        <v>31</v>
      </c>
      <c r="C18310">
        <v>2016</v>
      </c>
      <c r="D18310" t="s">
        <v>39</v>
      </c>
      <c r="E18310" t="s">
        <v>205</v>
      </c>
      <c r="F18310">
        <v>0</v>
      </c>
      <c r="G18310" t="s">
        <v>316</v>
      </c>
      <c r="H18310" t="s">
        <v>314</v>
      </c>
      <c r="I18310" t="s">
        <v>315</v>
      </c>
    </row>
    <row r="18311" spans="1:9" x14ac:dyDescent="0.25">
      <c r="A18311">
        <v>18309</v>
      </c>
      <c r="B18311" t="s">
        <v>24</v>
      </c>
      <c r="C18311">
        <v>2016</v>
      </c>
      <c r="D18311" t="s">
        <v>39</v>
      </c>
      <c r="E18311" t="s">
        <v>205</v>
      </c>
      <c r="F18311">
        <v>0</v>
      </c>
      <c r="G18311" t="s">
        <v>316</v>
      </c>
      <c r="H18311" t="s">
        <v>314</v>
      </c>
      <c r="I18311" t="s">
        <v>315</v>
      </c>
    </row>
    <row r="18312" spans="1:9" x14ac:dyDescent="0.25">
      <c r="A18312">
        <v>18310</v>
      </c>
      <c r="B18312" t="s">
        <v>5</v>
      </c>
      <c r="C18312">
        <v>2016</v>
      </c>
      <c r="D18312" t="s">
        <v>39</v>
      </c>
      <c r="E18312" t="s">
        <v>205</v>
      </c>
      <c r="F18312">
        <v>0</v>
      </c>
      <c r="G18312" t="s">
        <v>316</v>
      </c>
      <c r="H18312" t="s">
        <v>314</v>
      </c>
      <c r="I18312" t="s">
        <v>315</v>
      </c>
    </row>
    <row r="18313" spans="1:9" x14ac:dyDescent="0.25">
      <c r="A18313">
        <v>18311</v>
      </c>
      <c r="B18313" t="s">
        <v>26</v>
      </c>
      <c r="C18313">
        <v>2016</v>
      </c>
      <c r="D18313" t="s">
        <v>39</v>
      </c>
      <c r="E18313" t="s">
        <v>205</v>
      </c>
      <c r="F18313">
        <v>0</v>
      </c>
      <c r="G18313" t="s">
        <v>316</v>
      </c>
      <c r="H18313" t="s">
        <v>314</v>
      </c>
      <c r="I18313" t="s">
        <v>315</v>
      </c>
    </row>
    <row r="18314" spans="1:9" x14ac:dyDescent="0.25">
      <c r="A18314">
        <v>18312</v>
      </c>
      <c r="B18314" t="s">
        <v>28</v>
      </c>
      <c r="C18314">
        <v>2016</v>
      </c>
      <c r="D18314" t="s">
        <v>39</v>
      </c>
      <c r="E18314" t="s">
        <v>205</v>
      </c>
      <c r="F18314">
        <v>0</v>
      </c>
      <c r="G18314" t="s">
        <v>316</v>
      </c>
      <c r="H18314" t="s">
        <v>314</v>
      </c>
      <c r="I18314" t="s">
        <v>315</v>
      </c>
    </row>
    <row r="18315" spans="1:9" x14ac:dyDescent="0.25">
      <c r="A18315">
        <v>18313</v>
      </c>
      <c r="B18315" t="s">
        <v>11</v>
      </c>
      <c r="C18315">
        <v>2016</v>
      </c>
      <c r="D18315" t="s">
        <v>39</v>
      </c>
      <c r="E18315" t="s">
        <v>205</v>
      </c>
      <c r="F18315">
        <v>0</v>
      </c>
      <c r="G18315" t="s">
        <v>316</v>
      </c>
      <c r="H18315" t="s">
        <v>314</v>
      </c>
      <c r="I18315" t="s">
        <v>315</v>
      </c>
    </row>
    <row r="18316" spans="1:9" x14ac:dyDescent="0.25">
      <c r="A18316">
        <v>18314</v>
      </c>
      <c r="B18316" t="s">
        <v>12</v>
      </c>
      <c r="C18316">
        <v>2016</v>
      </c>
      <c r="D18316" t="s">
        <v>39</v>
      </c>
      <c r="E18316" t="s">
        <v>205</v>
      </c>
      <c r="F18316">
        <v>0</v>
      </c>
      <c r="G18316" t="s">
        <v>316</v>
      </c>
      <c r="H18316" t="s">
        <v>314</v>
      </c>
      <c r="I18316" t="s">
        <v>315</v>
      </c>
    </row>
    <row r="18317" spans="1:9" x14ac:dyDescent="0.25">
      <c r="A18317">
        <v>18315</v>
      </c>
      <c r="B18317" t="s">
        <v>7</v>
      </c>
      <c r="C18317">
        <v>2016</v>
      </c>
      <c r="D18317" t="s">
        <v>39</v>
      </c>
      <c r="E18317" t="s">
        <v>205</v>
      </c>
      <c r="F18317">
        <v>0</v>
      </c>
      <c r="G18317" t="s">
        <v>316</v>
      </c>
      <c r="H18317" t="s">
        <v>314</v>
      </c>
      <c r="I18317" t="s">
        <v>315</v>
      </c>
    </row>
    <row r="18318" spans="1:9" x14ac:dyDescent="0.25">
      <c r="A18318">
        <v>18316</v>
      </c>
      <c r="B18318" t="s">
        <v>18</v>
      </c>
      <c r="C18318">
        <v>2016</v>
      </c>
      <c r="D18318" t="s">
        <v>39</v>
      </c>
      <c r="E18318" t="s">
        <v>205</v>
      </c>
      <c r="F18318">
        <v>0</v>
      </c>
      <c r="G18318" t="s">
        <v>316</v>
      </c>
      <c r="H18318" t="s">
        <v>314</v>
      </c>
      <c r="I18318" t="s">
        <v>315</v>
      </c>
    </row>
    <row r="18319" spans="1:9" x14ac:dyDescent="0.25">
      <c r="A18319">
        <v>18317</v>
      </c>
      <c r="B18319" t="s">
        <v>23</v>
      </c>
      <c r="C18319">
        <v>2016</v>
      </c>
      <c r="D18319" t="s">
        <v>39</v>
      </c>
      <c r="E18319" t="s">
        <v>205</v>
      </c>
      <c r="F18319">
        <v>0</v>
      </c>
      <c r="G18319" t="s">
        <v>316</v>
      </c>
      <c r="H18319" t="s">
        <v>314</v>
      </c>
      <c r="I18319" t="s">
        <v>315</v>
      </c>
    </row>
    <row r="18320" spans="1:9" x14ac:dyDescent="0.25">
      <c r="A18320">
        <v>18318</v>
      </c>
      <c r="B18320" t="s">
        <v>14</v>
      </c>
      <c r="C18320">
        <v>2016</v>
      </c>
      <c r="D18320" t="s">
        <v>39</v>
      </c>
      <c r="E18320" t="s">
        <v>205</v>
      </c>
      <c r="F18320">
        <v>0</v>
      </c>
      <c r="G18320" t="s">
        <v>316</v>
      </c>
      <c r="H18320" t="s">
        <v>314</v>
      </c>
      <c r="I18320" t="s">
        <v>315</v>
      </c>
    </row>
    <row r="18321" spans="1:9" x14ac:dyDescent="0.25">
      <c r="A18321">
        <v>18319</v>
      </c>
      <c r="B18321" t="s">
        <v>17</v>
      </c>
      <c r="C18321">
        <v>2016</v>
      </c>
      <c r="D18321" t="s">
        <v>39</v>
      </c>
      <c r="E18321" t="s">
        <v>205</v>
      </c>
      <c r="F18321">
        <v>0</v>
      </c>
      <c r="G18321" t="s">
        <v>316</v>
      </c>
      <c r="H18321" t="s">
        <v>314</v>
      </c>
      <c r="I18321" t="s">
        <v>315</v>
      </c>
    </row>
    <row r="18322" spans="1:9" x14ac:dyDescent="0.25">
      <c r="A18322">
        <v>18320</v>
      </c>
      <c r="B18322" t="s">
        <v>19</v>
      </c>
      <c r="C18322">
        <v>2016</v>
      </c>
      <c r="D18322" t="s">
        <v>39</v>
      </c>
      <c r="E18322" t="s">
        <v>205</v>
      </c>
      <c r="F18322">
        <v>0</v>
      </c>
      <c r="G18322" t="s">
        <v>316</v>
      </c>
      <c r="H18322" t="s">
        <v>314</v>
      </c>
      <c r="I18322" t="s">
        <v>315</v>
      </c>
    </row>
    <row r="18323" spans="1:9" x14ac:dyDescent="0.25">
      <c r="A18323">
        <v>18321</v>
      </c>
      <c r="B18323" t="s">
        <v>27</v>
      </c>
      <c r="C18323">
        <v>2016</v>
      </c>
      <c r="D18323" t="s">
        <v>39</v>
      </c>
      <c r="E18323" t="s">
        <v>205</v>
      </c>
      <c r="F18323">
        <v>0</v>
      </c>
      <c r="G18323" t="s">
        <v>316</v>
      </c>
      <c r="H18323" t="s">
        <v>314</v>
      </c>
      <c r="I18323" t="s">
        <v>315</v>
      </c>
    </row>
    <row r="18324" spans="1:9" x14ac:dyDescent="0.25">
      <c r="A18324">
        <v>18322</v>
      </c>
      <c r="B18324" t="s">
        <v>13</v>
      </c>
      <c r="C18324">
        <v>2016</v>
      </c>
      <c r="D18324" t="s">
        <v>39</v>
      </c>
      <c r="E18324" t="s">
        <v>205</v>
      </c>
      <c r="F18324">
        <v>0</v>
      </c>
      <c r="G18324" t="s">
        <v>316</v>
      </c>
      <c r="H18324" t="s">
        <v>314</v>
      </c>
      <c r="I18324" t="s">
        <v>315</v>
      </c>
    </row>
    <row r="18325" spans="1:9" x14ac:dyDescent="0.25">
      <c r="A18325">
        <v>18323</v>
      </c>
      <c r="B18325" t="s">
        <v>4</v>
      </c>
      <c r="C18325">
        <v>2016</v>
      </c>
      <c r="D18325" t="s">
        <v>39</v>
      </c>
      <c r="E18325" t="s">
        <v>205</v>
      </c>
      <c r="F18325">
        <v>0</v>
      </c>
      <c r="G18325" t="s">
        <v>316</v>
      </c>
      <c r="H18325" t="s">
        <v>314</v>
      </c>
      <c r="I18325" t="s">
        <v>315</v>
      </c>
    </row>
    <row r="18326" spans="1:9" x14ac:dyDescent="0.25">
      <c r="A18326">
        <v>18324</v>
      </c>
      <c r="B18326" t="s">
        <v>6</v>
      </c>
      <c r="C18326">
        <v>2016</v>
      </c>
      <c r="D18326" t="s">
        <v>39</v>
      </c>
      <c r="E18326" t="s">
        <v>205</v>
      </c>
      <c r="F18326">
        <v>0</v>
      </c>
      <c r="G18326" t="s">
        <v>316</v>
      </c>
      <c r="H18326" t="s">
        <v>314</v>
      </c>
      <c r="I18326" t="s">
        <v>315</v>
      </c>
    </row>
    <row r="18327" spans="1:9" x14ac:dyDescent="0.25">
      <c r="A18327">
        <v>18325</v>
      </c>
      <c r="B18327" t="s">
        <v>9</v>
      </c>
      <c r="C18327">
        <v>2016</v>
      </c>
      <c r="D18327" t="s">
        <v>39</v>
      </c>
      <c r="E18327" t="s">
        <v>205</v>
      </c>
      <c r="F18327">
        <v>0</v>
      </c>
      <c r="G18327" t="s">
        <v>316</v>
      </c>
      <c r="H18327" t="s">
        <v>314</v>
      </c>
      <c r="I18327" t="s">
        <v>315</v>
      </c>
    </row>
    <row r="18328" spans="1:9" x14ac:dyDescent="0.25">
      <c r="A18328">
        <v>18326</v>
      </c>
      <c r="B18328" t="s">
        <v>10</v>
      </c>
      <c r="C18328">
        <v>2016</v>
      </c>
      <c r="D18328" t="s">
        <v>39</v>
      </c>
      <c r="E18328" t="s">
        <v>205</v>
      </c>
      <c r="F18328">
        <v>0</v>
      </c>
      <c r="G18328" t="s">
        <v>316</v>
      </c>
      <c r="H18328" t="s">
        <v>314</v>
      </c>
      <c r="I18328" t="s">
        <v>315</v>
      </c>
    </row>
    <row r="18329" spans="1:9" x14ac:dyDescent="0.25">
      <c r="A18329">
        <v>18327</v>
      </c>
      <c r="B18329" t="s">
        <v>3</v>
      </c>
      <c r="C18329">
        <v>2016</v>
      </c>
      <c r="D18329" t="s">
        <v>39</v>
      </c>
      <c r="E18329" t="s">
        <v>205</v>
      </c>
      <c r="F18329">
        <v>0</v>
      </c>
      <c r="G18329" t="s">
        <v>316</v>
      </c>
      <c r="H18329" t="s">
        <v>314</v>
      </c>
      <c r="I18329" t="s">
        <v>315</v>
      </c>
    </row>
    <row r="18330" spans="1:9" x14ac:dyDescent="0.25">
      <c r="A18330">
        <v>18328</v>
      </c>
      <c r="B18330" t="s">
        <v>25</v>
      </c>
      <c r="C18330">
        <v>2016</v>
      </c>
      <c r="D18330" t="s">
        <v>39</v>
      </c>
      <c r="E18330" t="s">
        <v>205</v>
      </c>
      <c r="F18330">
        <v>0</v>
      </c>
      <c r="G18330" t="s">
        <v>316</v>
      </c>
      <c r="H18330" t="s">
        <v>314</v>
      </c>
      <c r="I18330" t="s">
        <v>315</v>
      </c>
    </row>
    <row r="18331" spans="1:9" x14ac:dyDescent="0.25">
      <c r="A18331">
        <v>18329</v>
      </c>
      <c r="B18331" t="s">
        <v>8</v>
      </c>
      <c r="C18331">
        <v>2017</v>
      </c>
      <c r="D18331" t="s">
        <v>39</v>
      </c>
      <c r="E18331" t="s">
        <v>312</v>
      </c>
      <c r="F18331">
        <v>1049377</v>
      </c>
      <c r="G18331" t="s">
        <v>313</v>
      </c>
      <c r="H18331" t="s">
        <v>314</v>
      </c>
      <c r="I18331" t="s">
        <v>315</v>
      </c>
    </row>
    <row r="18332" spans="1:9" x14ac:dyDescent="0.25">
      <c r="A18332">
        <v>18330</v>
      </c>
      <c r="B18332" t="s">
        <v>22</v>
      </c>
      <c r="C18332">
        <v>2017</v>
      </c>
      <c r="D18332" t="s">
        <v>39</v>
      </c>
      <c r="E18332" t="s">
        <v>312</v>
      </c>
      <c r="F18332">
        <v>1049377</v>
      </c>
      <c r="G18332" t="s">
        <v>313</v>
      </c>
      <c r="H18332" t="s">
        <v>314</v>
      </c>
      <c r="I18332" t="s">
        <v>315</v>
      </c>
    </row>
    <row r="18333" spans="1:9" x14ac:dyDescent="0.25">
      <c r="A18333">
        <v>18331</v>
      </c>
      <c r="B18333" t="s">
        <v>15</v>
      </c>
      <c r="C18333">
        <v>2017</v>
      </c>
      <c r="D18333" t="s">
        <v>39</v>
      </c>
      <c r="E18333" t="s">
        <v>312</v>
      </c>
      <c r="F18333">
        <v>1032160</v>
      </c>
      <c r="G18333" t="s">
        <v>313</v>
      </c>
      <c r="H18333" t="s">
        <v>314</v>
      </c>
      <c r="I18333" t="s">
        <v>315</v>
      </c>
    </row>
    <row r="18334" spans="1:9" x14ac:dyDescent="0.25">
      <c r="A18334">
        <v>18332</v>
      </c>
      <c r="B18334" t="s">
        <v>20</v>
      </c>
      <c r="C18334">
        <v>2017</v>
      </c>
      <c r="D18334" t="s">
        <v>39</v>
      </c>
      <c r="E18334" t="s">
        <v>312</v>
      </c>
      <c r="F18334">
        <v>1029934</v>
      </c>
      <c r="G18334" t="s">
        <v>313</v>
      </c>
      <c r="H18334" t="s">
        <v>314</v>
      </c>
      <c r="I18334" t="s">
        <v>315</v>
      </c>
    </row>
    <row r="18335" spans="1:9" x14ac:dyDescent="0.25">
      <c r="A18335">
        <v>18333</v>
      </c>
      <c r="B18335" t="s">
        <v>30</v>
      </c>
      <c r="C18335">
        <v>2017</v>
      </c>
      <c r="D18335" t="s">
        <v>39</v>
      </c>
      <c r="E18335" t="s">
        <v>312</v>
      </c>
      <c r="F18335">
        <v>1027955</v>
      </c>
      <c r="G18335" t="s">
        <v>313</v>
      </c>
      <c r="H18335" t="s">
        <v>314</v>
      </c>
      <c r="I18335" t="s">
        <v>315</v>
      </c>
    </row>
    <row r="18336" spans="1:9" x14ac:dyDescent="0.25">
      <c r="A18336">
        <v>18334</v>
      </c>
      <c r="B18336" t="s">
        <v>21</v>
      </c>
      <c r="C18336">
        <v>2017</v>
      </c>
      <c r="D18336" t="s">
        <v>39</v>
      </c>
      <c r="E18336" t="s">
        <v>312</v>
      </c>
      <c r="F18336">
        <v>1030169</v>
      </c>
      <c r="G18336" t="s">
        <v>313</v>
      </c>
      <c r="H18336" t="s">
        <v>314</v>
      </c>
      <c r="I18336" t="s">
        <v>315</v>
      </c>
    </row>
    <row r="18337" spans="1:9" x14ac:dyDescent="0.25">
      <c r="A18337">
        <v>18335</v>
      </c>
      <c r="B18337" t="s">
        <v>16</v>
      </c>
      <c r="C18337">
        <v>2017</v>
      </c>
      <c r="D18337" t="s">
        <v>39</v>
      </c>
      <c r="E18337" t="s">
        <v>312</v>
      </c>
      <c r="F18337">
        <v>1025405</v>
      </c>
      <c r="G18337" t="s">
        <v>313</v>
      </c>
      <c r="H18337" t="s">
        <v>314</v>
      </c>
      <c r="I18337" t="s">
        <v>315</v>
      </c>
    </row>
    <row r="18338" spans="1:9" x14ac:dyDescent="0.25">
      <c r="A18338">
        <v>18336</v>
      </c>
      <c r="B18338" t="s">
        <v>29</v>
      </c>
      <c r="C18338">
        <v>2017</v>
      </c>
      <c r="D18338" t="s">
        <v>39</v>
      </c>
      <c r="E18338" t="s">
        <v>312</v>
      </c>
      <c r="F18338">
        <v>1031366</v>
      </c>
      <c r="G18338" t="s">
        <v>313</v>
      </c>
      <c r="H18338" t="s">
        <v>314</v>
      </c>
      <c r="I18338" t="s">
        <v>315</v>
      </c>
    </row>
    <row r="18339" spans="1:9" x14ac:dyDescent="0.25">
      <c r="A18339">
        <v>18337</v>
      </c>
      <c r="B18339" t="s">
        <v>31</v>
      </c>
      <c r="C18339">
        <v>2017</v>
      </c>
      <c r="D18339" t="s">
        <v>39</v>
      </c>
      <c r="E18339" t="s">
        <v>312</v>
      </c>
      <c r="F18339">
        <v>1033449</v>
      </c>
      <c r="G18339" t="s">
        <v>313</v>
      </c>
      <c r="H18339" t="s">
        <v>314</v>
      </c>
      <c r="I18339" t="s">
        <v>315</v>
      </c>
    </row>
    <row r="18340" spans="1:9" x14ac:dyDescent="0.25">
      <c r="A18340">
        <v>18338</v>
      </c>
      <c r="B18340" t="s">
        <v>24</v>
      </c>
      <c r="C18340">
        <v>2017</v>
      </c>
      <c r="D18340" t="s">
        <v>39</v>
      </c>
      <c r="E18340" t="s">
        <v>312</v>
      </c>
      <c r="F18340">
        <v>1029171</v>
      </c>
      <c r="G18340" t="s">
        <v>313</v>
      </c>
      <c r="H18340" t="s">
        <v>314</v>
      </c>
      <c r="I18340" t="s">
        <v>315</v>
      </c>
    </row>
    <row r="18341" spans="1:9" x14ac:dyDescent="0.25">
      <c r="A18341">
        <v>18339</v>
      </c>
      <c r="B18341" t="s">
        <v>5</v>
      </c>
      <c r="C18341">
        <v>2017</v>
      </c>
      <c r="D18341" t="s">
        <v>39</v>
      </c>
      <c r="E18341" t="s">
        <v>312</v>
      </c>
      <c r="F18341">
        <v>1044321</v>
      </c>
      <c r="G18341" t="s">
        <v>313</v>
      </c>
      <c r="H18341" t="s">
        <v>314</v>
      </c>
      <c r="I18341" t="s">
        <v>315</v>
      </c>
    </row>
    <row r="18342" spans="1:9" x14ac:dyDescent="0.25">
      <c r="A18342">
        <v>18340</v>
      </c>
      <c r="B18342" t="s">
        <v>26</v>
      </c>
      <c r="C18342">
        <v>2017</v>
      </c>
      <c r="D18342" t="s">
        <v>39</v>
      </c>
      <c r="E18342" t="s">
        <v>312</v>
      </c>
      <c r="F18342">
        <v>1033923</v>
      </c>
      <c r="G18342" t="s">
        <v>313</v>
      </c>
      <c r="H18342" t="s">
        <v>314</v>
      </c>
      <c r="I18342" t="s">
        <v>315</v>
      </c>
    </row>
    <row r="18343" spans="1:9" x14ac:dyDescent="0.25">
      <c r="A18343">
        <v>18341</v>
      </c>
      <c r="B18343" t="s">
        <v>28</v>
      </c>
      <c r="C18343">
        <v>2017</v>
      </c>
      <c r="D18343" t="s">
        <v>39</v>
      </c>
      <c r="E18343" t="s">
        <v>312</v>
      </c>
      <c r="F18343">
        <v>1038420</v>
      </c>
      <c r="G18343" t="s">
        <v>313</v>
      </c>
      <c r="H18343" t="s">
        <v>314</v>
      </c>
      <c r="I18343" t="s">
        <v>315</v>
      </c>
    </row>
    <row r="18344" spans="1:9" x14ac:dyDescent="0.25">
      <c r="A18344">
        <v>18342</v>
      </c>
      <c r="B18344" t="s">
        <v>11</v>
      </c>
      <c r="C18344">
        <v>2017</v>
      </c>
      <c r="D18344" t="s">
        <v>39</v>
      </c>
      <c r="E18344" t="s">
        <v>312</v>
      </c>
      <c r="F18344">
        <v>1039291</v>
      </c>
      <c r="G18344" t="s">
        <v>313</v>
      </c>
      <c r="H18344" t="s">
        <v>314</v>
      </c>
      <c r="I18344" t="s">
        <v>315</v>
      </c>
    </row>
    <row r="18345" spans="1:9" x14ac:dyDescent="0.25">
      <c r="A18345">
        <v>18343</v>
      </c>
      <c r="B18345" t="s">
        <v>12</v>
      </c>
      <c r="C18345">
        <v>2017</v>
      </c>
      <c r="D18345" t="s">
        <v>39</v>
      </c>
      <c r="E18345" t="s">
        <v>312</v>
      </c>
      <c r="F18345">
        <v>1032615</v>
      </c>
      <c r="G18345" t="s">
        <v>313</v>
      </c>
      <c r="H18345" t="s">
        <v>314</v>
      </c>
      <c r="I18345" t="s">
        <v>315</v>
      </c>
    </row>
    <row r="18346" spans="1:9" x14ac:dyDescent="0.25">
      <c r="A18346">
        <v>18344</v>
      </c>
      <c r="B18346" t="s">
        <v>7</v>
      </c>
      <c r="C18346">
        <v>2017</v>
      </c>
      <c r="D18346" t="s">
        <v>39</v>
      </c>
      <c r="E18346" t="s">
        <v>312</v>
      </c>
      <c r="F18346">
        <v>1036132</v>
      </c>
      <c r="G18346" t="s">
        <v>313</v>
      </c>
      <c r="H18346" t="s">
        <v>314</v>
      </c>
      <c r="I18346" t="s">
        <v>315</v>
      </c>
    </row>
    <row r="18347" spans="1:9" x14ac:dyDescent="0.25">
      <c r="A18347">
        <v>18345</v>
      </c>
      <c r="B18347" t="s">
        <v>18</v>
      </c>
      <c r="C18347">
        <v>2017</v>
      </c>
      <c r="D18347" t="s">
        <v>39</v>
      </c>
      <c r="E18347" t="s">
        <v>312</v>
      </c>
      <c r="F18347">
        <v>1033594</v>
      </c>
      <c r="G18347" t="s">
        <v>313</v>
      </c>
      <c r="H18347" t="s">
        <v>314</v>
      </c>
      <c r="I18347" t="s">
        <v>315</v>
      </c>
    </row>
    <row r="18348" spans="1:9" x14ac:dyDescent="0.25">
      <c r="A18348">
        <v>18346</v>
      </c>
      <c r="B18348" t="s">
        <v>23</v>
      </c>
      <c r="C18348">
        <v>2017</v>
      </c>
      <c r="D18348" t="s">
        <v>39</v>
      </c>
      <c r="E18348" t="s">
        <v>312</v>
      </c>
      <c r="F18348">
        <v>1035132</v>
      </c>
      <c r="G18348" t="s">
        <v>313</v>
      </c>
      <c r="H18348" t="s">
        <v>314</v>
      </c>
      <c r="I18348" t="s">
        <v>315</v>
      </c>
    </row>
    <row r="18349" spans="1:9" x14ac:dyDescent="0.25">
      <c r="A18349">
        <v>18347</v>
      </c>
      <c r="B18349" t="s">
        <v>14</v>
      </c>
      <c r="C18349">
        <v>2017</v>
      </c>
      <c r="D18349" t="s">
        <v>39</v>
      </c>
      <c r="E18349" t="s">
        <v>312</v>
      </c>
      <c r="F18349">
        <v>1035305</v>
      </c>
      <c r="G18349" t="s">
        <v>313</v>
      </c>
      <c r="H18349" t="s">
        <v>314</v>
      </c>
      <c r="I18349" t="s">
        <v>315</v>
      </c>
    </row>
    <row r="18350" spans="1:9" x14ac:dyDescent="0.25">
      <c r="A18350">
        <v>18348</v>
      </c>
      <c r="B18350" t="s">
        <v>17</v>
      </c>
      <c r="C18350">
        <v>2017</v>
      </c>
      <c r="D18350" t="s">
        <v>39</v>
      </c>
      <c r="E18350" t="s">
        <v>312</v>
      </c>
      <c r="F18350">
        <v>1058916</v>
      </c>
      <c r="G18350" t="s">
        <v>313</v>
      </c>
      <c r="H18350" t="s">
        <v>314</v>
      </c>
      <c r="I18350" t="s">
        <v>315</v>
      </c>
    </row>
    <row r="18351" spans="1:9" x14ac:dyDescent="0.25">
      <c r="A18351">
        <v>18349</v>
      </c>
      <c r="B18351" t="s">
        <v>19</v>
      </c>
      <c r="C18351">
        <v>2017</v>
      </c>
      <c r="D18351" t="s">
        <v>39</v>
      </c>
      <c r="E18351" t="s">
        <v>312</v>
      </c>
      <c r="F18351">
        <v>1038973</v>
      </c>
      <c r="G18351" t="s">
        <v>313</v>
      </c>
      <c r="H18351" t="s">
        <v>314</v>
      </c>
      <c r="I18351" t="s">
        <v>315</v>
      </c>
    </row>
    <row r="18352" spans="1:9" x14ac:dyDescent="0.25">
      <c r="A18352">
        <v>18350</v>
      </c>
      <c r="B18352" t="s">
        <v>27</v>
      </c>
      <c r="C18352">
        <v>2017</v>
      </c>
      <c r="D18352" t="s">
        <v>39</v>
      </c>
      <c r="E18352" t="s">
        <v>312</v>
      </c>
      <c r="F18352">
        <v>1040092</v>
      </c>
      <c r="G18352" t="s">
        <v>313</v>
      </c>
      <c r="H18352" t="s">
        <v>314</v>
      </c>
      <c r="I18352" t="s">
        <v>315</v>
      </c>
    </row>
    <row r="18353" spans="1:9" x14ac:dyDescent="0.25">
      <c r="A18353">
        <v>18351</v>
      </c>
      <c r="B18353" t="s">
        <v>13</v>
      </c>
      <c r="C18353">
        <v>2017</v>
      </c>
      <c r="D18353" t="s">
        <v>39</v>
      </c>
      <c r="E18353" t="s">
        <v>312</v>
      </c>
      <c r="F18353">
        <v>1046634</v>
      </c>
      <c r="G18353" t="s">
        <v>313</v>
      </c>
      <c r="H18353" t="s">
        <v>314</v>
      </c>
      <c r="I18353" t="s">
        <v>315</v>
      </c>
    </row>
    <row r="18354" spans="1:9" x14ac:dyDescent="0.25">
      <c r="A18354">
        <v>18352</v>
      </c>
      <c r="B18354" t="s">
        <v>4</v>
      </c>
      <c r="C18354">
        <v>2017</v>
      </c>
      <c r="D18354" t="s">
        <v>39</v>
      </c>
      <c r="E18354" t="s">
        <v>312</v>
      </c>
      <c r="F18354">
        <v>1038178</v>
      </c>
      <c r="G18354" t="s">
        <v>313</v>
      </c>
      <c r="H18354" t="s">
        <v>314</v>
      </c>
      <c r="I18354" t="s">
        <v>315</v>
      </c>
    </row>
    <row r="18355" spans="1:9" x14ac:dyDescent="0.25">
      <c r="A18355">
        <v>18353</v>
      </c>
      <c r="B18355" t="s">
        <v>6</v>
      </c>
      <c r="C18355">
        <v>2017</v>
      </c>
      <c r="D18355" t="s">
        <v>39</v>
      </c>
      <c r="E18355" t="s">
        <v>312</v>
      </c>
      <c r="F18355">
        <v>1034771</v>
      </c>
      <c r="G18355" t="s">
        <v>313</v>
      </c>
      <c r="H18355" t="s">
        <v>314</v>
      </c>
      <c r="I18355" t="s">
        <v>315</v>
      </c>
    </row>
    <row r="18356" spans="1:9" x14ac:dyDescent="0.25">
      <c r="A18356">
        <v>18354</v>
      </c>
      <c r="B18356" t="s">
        <v>9</v>
      </c>
      <c r="C18356">
        <v>2017</v>
      </c>
      <c r="D18356" t="s">
        <v>39</v>
      </c>
      <c r="E18356" t="s">
        <v>312</v>
      </c>
      <c r="F18356">
        <v>1058104</v>
      </c>
      <c r="G18356" t="s">
        <v>313</v>
      </c>
      <c r="H18356" t="s">
        <v>314</v>
      </c>
      <c r="I18356" t="s">
        <v>315</v>
      </c>
    </row>
    <row r="18357" spans="1:9" x14ac:dyDescent="0.25">
      <c r="A18357">
        <v>18355</v>
      </c>
      <c r="B18357" t="s">
        <v>10</v>
      </c>
      <c r="C18357">
        <v>2017</v>
      </c>
      <c r="D18357" t="s">
        <v>39</v>
      </c>
      <c r="E18357" t="s">
        <v>312</v>
      </c>
      <c r="F18357">
        <v>1043636</v>
      </c>
      <c r="G18357" t="s">
        <v>313</v>
      </c>
      <c r="H18357" t="s">
        <v>314</v>
      </c>
      <c r="I18357" t="s">
        <v>315</v>
      </c>
    </row>
    <row r="18358" spans="1:9" x14ac:dyDescent="0.25">
      <c r="A18358">
        <v>18356</v>
      </c>
      <c r="B18358" t="s">
        <v>3</v>
      </c>
      <c r="C18358">
        <v>2017</v>
      </c>
      <c r="D18358" t="s">
        <v>39</v>
      </c>
      <c r="E18358" t="s">
        <v>312</v>
      </c>
      <c r="F18358">
        <v>1042309</v>
      </c>
      <c r="G18358" t="s">
        <v>313</v>
      </c>
      <c r="H18358" t="s">
        <v>314</v>
      </c>
      <c r="I18358" t="s">
        <v>315</v>
      </c>
    </row>
    <row r="18359" spans="1:9" x14ac:dyDescent="0.25">
      <c r="A18359">
        <v>18357</v>
      </c>
      <c r="B18359" t="s">
        <v>25</v>
      </c>
      <c r="C18359">
        <v>2017</v>
      </c>
      <c r="D18359" t="s">
        <v>39</v>
      </c>
      <c r="E18359" t="s">
        <v>312</v>
      </c>
      <c r="F18359">
        <v>1041571</v>
      </c>
      <c r="G18359" t="s">
        <v>313</v>
      </c>
      <c r="H18359" t="s">
        <v>314</v>
      </c>
      <c r="I18359" t="s">
        <v>315</v>
      </c>
    </row>
    <row r="18360" spans="1:9" x14ac:dyDescent="0.25">
      <c r="A18360">
        <v>18358</v>
      </c>
      <c r="B18360" t="s">
        <v>8</v>
      </c>
      <c r="C18360">
        <v>2017</v>
      </c>
      <c r="D18360" t="s">
        <v>39</v>
      </c>
      <c r="E18360" t="s">
        <v>64</v>
      </c>
      <c r="F18360">
        <v>1049378.8</v>
      </c>
      <c r="G18360" t="s">
        <v>313</v>
      </c>
      <c r="H18360" t="s">
        <v>314</v>
      </c>
      <c r="I18360" t="s">
        <v>315</v>
      </c>
    </row>
    <row r="18361" spans="1:9" x14ac:dyDescent="0.25">
      <c r="A18361">
        <v>18359</v>
      </c>
      <c r="B18361" t="s">
        <v>22</v>
      </c>
      <c r="C18361">
        <v>2017</v>
      </c>
      <c r="D18361" t="s">
        <v>39</v>
      </c>
      <c r="E18361" t="s">
        <v>64</v>
      </c>
      <c r="F18361">
        <v>1049378.8</v>
      </c>
      <c r="G18361" t="s">
        <v>313</v>
      </c>
      <c r="H18361" t="s">
        <v>314</v>
      </c>
      <c r="I18361" t="s">
        <v>315</v>
      </c>
    </row>
    <row r="18362" spans="1:9" x14ac:dyDescent="0.25">
      <c r="A18362">
        <v>18360</v>
      </c>
      <c r="B18362" t="s">
        <v>15</v>
      </c>
      <c r="C18362">
        <v>2017</v>
      </c>
      <c r="D18362" t="s">
        <v>39</v>
      </c>
      <c r="E18362" t="s">
        <v>64</v>
      </c>
      <c r="F18362">
        <v>1032158.8</v>
      </c>
      <c r="G18362" t="s">
        <v>313</v>
      </c>
      <c r="H18362" t="s">
        <v>314</v>
      </c>
      <c r="I18362" t="s">
        <v>315</v>
      </c>
    </row>
    <row r="18363" spans="1:9" x14ac:dyDescent="0.25">
      <c r="A18363">
        <v>18361</v>
      </c>
      <c r="B18363" t="s">
        <v>20</v>
      </c>
      <c r="C18363">
        <v>2017</v>
      </c>
      <c r="D18363" t="s">
        <v>39</v>
      </c>
      <c r="E18363" t="s">
        <v>64</v>
      </c>
      <c r="F18363">
        <v>1029933.3</v>
      </c>
      <c r="G18363" t="s">
        <v>313</v>
      </c>
      <c r="H18363" t="s">
        <v>314</v>
      </c>
      <c r="I18363" t="s">
        <v>315</v>
      </c>
    </row>
    <row r="18364" spans="1:9" x14ac:dyDescent="0.25">
      <c r="A18364">
        <v>18362</v>
      </c>
      <c r="B18364" t="s">
        <v>30</v>
      </c>
      <c r="C18364">
        <v>2017</v>
      </c>
      <c r="D18364" t="s">
        <v>39</v>
      </c>
      <c r="E18364" t="s">
        <v>64</v>
      </c>
      <c r="F18364">
        <v>1027953.8</v>
      </c>
      <c r="G18364" t="s">
        <v>313</v>
      </c>
      <c r="H18364" t="s">
        <v>314</v>
      </c>
      <c r="I18364" t="s">
        <v>315</v>
      </c>
    </row>
    <row r="18365" spans="1:9" x14ac:dyDescent="0.25">
      <c r="A18365">
        <v>18363</v>
      </c>
      <c r="B18365" t="s">
        <v>21</v>
      </c>
      <c r="C18365">
        <v>2017</v>
      </c>
      <c r="D18365" t="s">
        <v>39</v>
      </c>
      <c r="E18365" t="s">
        <v>64</v>
      </c>
      <c r="F18365">
        <v>1030168.3</v>
      </c>
      <c r="G18365" t="s">
        <v>313</v>
      </c>
      <c r="H18365" t="s">
        <v>314</v>
      </c>
      <c r="I18365" t="s">
        <v>315</v>
      </c>
    </row>
    <row r="18366" spans="1:9" x14ac:dyDescent="0.25">
      <c r="A18366">
        <v>18364</v>
      </c>
      <c r="B18366" t="s">
        <v>16</v>
      </c>
      <c r="C18366">
        <v>2017</v>
      </c>
      <c r="D18366" t="s">
        <v>39</v>
      </c>
      <c r="E18366" t="s">
        <v>64</v>
      </c>
      <c r="F18366">
        <v>1025404.3</v>
      </c>
      <c r="G18366" t="s">
        <v>313</v>
      </c>
      <c r="H18366" t="s">
        <v>314</v>
      </c>
      <c r="I18366" t="s">
        <v>315</v>
      </c>
    </row>
    <row r="18367" spans="1:9" x14ac:dyDescent="0.25">
      <c r="A18367">
        <v>18365</v>
      </c>
      <c r="B18367" t="s">
        <v>29</v>
      </c>
      <c r="C18367">
        <v>2017</v>
      </c>
      <c r="D18367" t="s">
        <v>39</v>
      </c>
      <c r="E18367" t="s">
        <v>64</v>
      </c>
      <c r="F18367">
        <v>1031366.3</v>
      </c>
      <c r="G18367" t="s">
        <v>313</v>
      </c>
      <c r="H18367" t="s">
        <v>314</v>
      </c>
      <c r="I18367" t="s">
        <v>315</v>
      </c>
    </row>
    <row r="18368" spans="1:9" x14ac:dyDescent="0.25">
      <c r="A18368">
        <v>18366</v>
      </c>
      <c r="B18368" t="s">
        <v>31</v>
      </c>
      <c r="C18368">
        <v>2017</v>
      </c>
      <c r="D18368" t="s">
        <v>39</v>
      </c>
      <c r="E18368" t="s">
        <v>64</v>
      </c>
      <c r="F18368">
        <v>1033449.3</v>
      </c>
      <c r="G18368" t="s">
        <v>313</v>
      </c>
      <c r="H18368" t="s">
        <v>314</v>
      </c>
      <c r="I18368" t="s">
        <v>315</v>
      </c>
    </row>
    <row r="18369" spans="1:9" x14ac:dyDescent="0.25">
      <c r="A18369">
        <v>18367</v>
      </c>
      <c r="B18369" t="s">
        <v>24</v>
      </c>
      <c r="C18369">
        <v>2017</v>
      </c>
      <c r="D18369" t="s">
        <v>39</v>
      </c>
      <c r="E18369" t="s">
        <v>64</v>
      </c>
      <c r="F18369">
        <v>1029170.3</v>
      </c>
      <c r="G18369" t="s">
        <v>313</v>
      </c>
      <c r="H18369" t="s">
        <v>314</v>
      </c>
      <c r="I18369" t="s">
        <v>315</v>
      </c>
    </row>
    <row r="18370" spans="1:9" x14ac:dyDescent="0.25">
      <c r="A18370">
        <v>18368</v>
      </c>
      <c r="B18370" t="s">
        <v>5</v>
      </c>
      <c r="C18370">
        <v>2017</v>
      </c>
      <c r="D18370" t="s">
        <v>39</v>
      </c>
      <c r="E18370" t="s">
        <v>64</v>
      </c>
      <c r="F18370">
        <v>1044321.3</v>
      </c>
      <c r="G18370" t="s">
        <v>313</v>
      </c>
      <c r="H18370" t="s">
        <v>314</v>
      </c>
      <c r="I18370" t="s">
        <v>315</v>
      </c>
    </row>
    <row r="18371" spans="1:9" x14ac:dyDescent="0.25">
      <c r="A18371">
        <v>18369</v>
      </c>
      <c r="B18371" t="s">
        <v>26</v>
      </c>
      <c r="C18371">
        <v>2017</v>
      </c>
      <c r="D18371" t="s">
        <v>39</v>
      </c>
      <c r="E18371" t="s">
        <v>64</v>
      </c>
      <c r="F18371">
        <v>1033925.8</v>
      </c>
      <c r="G18371" t="s">
        <v>313</v>
      </c>
      <c r="H18371" t="s">
        <v>314</v>
      </c>
      <c r="I18371" t="s">
        <v>315</v>
      </c>
    </row>
    <row r="18372" spans="1:9" x14ac:dyDescent="0.25">
      <c r="A18372">
        <v>18370</v>
      </c>
      <c r="B18372" t="s">
        <v>28</v>
      </c>
      <c r="C18372">
        <v>2017</v>
      </c>
      <c r="D18372" t="s">
        <v>39</v>
      </c>
      <c r="E18372" t="s">
        <v>64</v>
      </c>
      <c r="F18372">
        <v>1038420.3</v>
      </c>
      <c r="G18372" t="s">
        <v>313</v>
      </c>
      <c r="H18372" t="s">
        <v>314</v>
      </c>
      <c r="I18372" t="s">
        <v>315</v>
      </c>
    </row>
    <row r="18373" spans="1:9" x14ac:dyDescent="0.25">
      <c r="A18373">
        <v>18371</v>
      </c>
      <c r="B18373" t="s">
        <v>11</v>
      </c>
      <c r="C18373">
        <v>2017</v>
      </c>
      <c r="D18373" t="s">
        <v>39</v>
      </c>
      <c r="E18373" t="s">
        <v>64</v>
      </c>
      <c r="F18373">
        <v>1039291.3</v>
      </c>
      <c r="G18373" t="s">
        <v>313</v>
      </c>
      <c r="H18373" t="s">
        <v>314</v>
      </c>
      <c r="I18373" t="s">
        <v>315</v>
      </c>
    </row>
    <row r="18374" spans="1:9" x14ac:dyDescent="0.25">
      <c r="A18374">
        <v>18372</v>
      </c>
      <c r="B18374" t="s">
        <v>12</v>
      </c>
      <c r="C18374">
        <v>2017</v>
      </c>
      <c r="D18374" t="s">
        <v>39</v>
      </c>
      <c r="E18374" t="s">
        <v>64</v>
      </c>
      <c r="F18374">
        <v>1032614.8</v>
      </c>
      <c r="G18374" t="s">
        <v>313</v>
      </c>
      <c r="H18374" t="s">
        <v>314</v>
      </c>
      <c r="I18374" t="s">
        <v>315</v>
      </c>
    </row>
    <row r="18375" spans="1:9" x14ac:dyDescent="0.25">
      <c r="A18375">
        <v>18373</v>
      </c>
      <c r="B18375" t="s">
        <v>7</v>
      </c>
      <c r="C18375">
        <v>2017</v>
      </c>
      <c r="D18375" t="s">
        <v>39</v>
      </c>
      <c r="E18375" t="s">
        <v>64</v>
      </c>
      <c r="F18375">
        <v>1036132.3</v>
      </c>
      <c r="G18375" t="s">
        <v>313</v>
      </c>
      <c r="H18375" t="s">
        <v>314</v>
      </c>
      <c r="I18375" t="s">
        <v>315</v>
      </c>
    </row>
    <row r="18376" spans="1:9" x14ac:dyDescent="0.25">
      <c r="A18376">
        <v>18374</v>
      </c>
      <c r="B18376" t="s">
        <v>18</v>
      </c>
      <c r="C18376">
        <v>2017</v>
      </c>
      <c r="D18376" t="s">
        <v>39</v>
      </c>
      <c r="E18376" t="s">
        <v>64</v>
      </c>
      <c r="F18376">
        <v>1033591.8</v>
      </c>
      <c r="G18376" t="s">
        <v>313</v>
      </c>
      <c r="H18376" t="s">
        <v>314</v>
      </c>
      <c r="I18376" t="s">
        <v>315</v>
      </c>
    </row>
    <row r="18377" spans="1:9" x14ac:dyDescent="0.25">
      <c r="A18377">
        <v>18375</v>
      </c>
      <c r="B18377" t="s">
        <v>23</v>
      </c>
      <c r="C18377">
        <v>2017</v>
      </c>
      <c r="D18377" t="s">
        <v>39</v>
      </c>
      <c r="E18377" t="s">
        <v>64</v>
      </c>
      <c r="F18377">
        <v>1035130.8</v>
      </c>
      <c r="G18377" t="s">
        <v>313</v>
      </c>
      <c r="H18377" t="s">
        <v>314</v>
      </c>
      <c r="I18377" t="s">
        <v>315</v>
      </c>
    </row>
    <row r="18378" spans="1:9" x14ac:dyDescent="0.25">
      <c r="A18378">
        <v>18376</v>
      </c>
      <c r="B18378" t="s">
        <v>14</v>
      </c>
      <c r="C18378">
        <v>2017</v>
      </c>
      <c r="D18378" t="s">
        <v>39</v>
      </c>
      <c r="E18378" t="s">
        <v>64</v>
      </c>
      <c r="F18378">
        <v>1035303.3</v>
      </c>
      <c r="G18378" t="s">
        <v>313</v>
      </c>
      <c r="H18378" t="s">
        <v>314</v>
      </c>
      <c r="I18378" t="s">
        <v>315</v>
      </c>
    </row>
    <row r="18379" spans="1:9" x14ac:dyDescent="0.25">
      <c r="A18379">
        <v>18377</v>
      </c>
      <c r="B18379" t="s">
        <v>17</v>
      </c>
      <c r="C18379">
        <v>2017</v>
      </c>
      <c r="D18379" t="s">
        <v>39</v>
      </c>
      <c r="E18379" t="s">
        <v>64</v>
      </c>
      <c r="F18379">
        <v>1058917.8</v>
      </c>
      <c r="G18379" t="s">
        <v>313</v>
      </c>
      <c r="H18379" t="s">
        <v>314</v>
      </c>
      <c r="I18379" t="s">
        <v>315</v>
      </c>
    </row>
    <row r="18380" spans="1:9" x14ac:dyDescent="0.25">
      <c r="A18380">
        <v>18378</v>
      </c>
      <c r="B18380" t="s">
        <v>19</v>
      </c>
      <c r="C18380">
        <v>2017</v>
      </c>
      <c r="D18380" t="s">
        <v>39</v>
      </c>
      <c r="E18380" t="s">
        <v>64</v>
      </c>
      <c r="F18380">
        <v>1038975.3</v>
      </c>
      <c r="G18380" t="s">
        <v>313</v>
      </c>
      <c r="H18380" t="s">
        <v>314</v>
      </c>
      <c r="I18380" t="s">
        <v>315</v>
      </c>
    </row>
    <row r="18381" spans="1:9" x14ac:dyDescent="0.25">
      <c r="A18381">
        <v>18379</v>
      </c>
      <c r="B18381" t="s">
        <v>27</v>
      </c>
      <c r="C18381">
        <v>2017</v>
      </c>
      <c r="D18381" t="s">
        <v>39</v>
      </c>
      <c r="E18381" t="s">
        <v>64</v>
      </c>
      <c r="F18381">
        <v>1040090.8</v>
      </c>
      <c r="G18381" t="s">
        <v>313</v>
      </c>
      <c r="H18381" t="s">
        <v>314</v>
      </c>
      <c r="I18381" t="s">
        <v>315</v>
      </c>
    </row>
    <row r="18382" spans="1:9" x14ac:dyDescent="0.25">
      <c r="A18382">
        <v>18380</v>
      </c>
      <c r="B18382" t="s">
        <v>13</v>
      </c>
      <c r="C18382">
        <v>2017</v>
      </c>
      <c r="D18382" t="s">
        <v>39</v>
      </c>
      <c r="E18382" t="s">
        <v>64</v>
      </c>
      <c r="F18382">
        <v>1046632.8</v>
      </c>
      <c r="G18382" t="s">
        <v>313</v>
      </c>
      <c r="H18382" t="s">
        <v>314</v>
      </c>
      <c r="I18382" t="s">
        <v>315</v>
      </c>
    </row>
    <row r="18383" spans="1:9" x14ac:dyDescent="0.25">
      <c r="A18383">
        <v>18381</v>
      </c>
      <c r="B18383" t="s">
        <v>4</v>
      </c>
      <c r="C18383">
        <v>2017</v>
      </c>
      <c r="D18383" t="s">
        <v>39</v>
      </c>
      <c r="E18383" t="s">
        <v>64</v>
      </c>
      <c r="F18383">
        <v>1038177.3</v>
      </c>
      <c r="G18383" t="s">
        <v>313</v>
      </c>
      <c r="H18383" t="s">
        <v>314</v>
      </c>
      <c r="I18383" t="s">
        <v>315</v>
      </c>
    </row>
    <row r="18384" spans="1:9" x14ac:dyDescent="0.25">
      <c r="A18384">
        <v>18382</v>
      </c>
      <c r="B18384" t="s">
        <v>6</v>
      </c>
      <c r="C18384">
        <v>2017</v>
      </c>
      <c r="D18384" t="s">
        <v>39</v>
      </c>
      <c r="E18384" t="s">
        <v>64</v>
      </c>
      <c r="F18384">
        <v>1034770.3</v>
      </c>
      <c r="G18384" t="s">
        <v>313</v>
      </c>
      <c r="H18384" t="s">
        <v>314</v>
      </c>
      <c r="I18384" t="s">
        <v>315</v>
      </c>
    </row>
    <row r="18385" spans="1:9" x14ac:dyDescent="0.25">
      <c r="A18385">
        <v>18383</v>
      </c>
      <c r="B18385" t="s">
        <v>9</v>
      </c>
      <c r="C18385">
        <v>2017</v>
      </c>
      <c r="D18385" t="s">
        <v>39</v>
      </c>
      <c r="E18385" t="s">
        <v>64</v>
      </c>
      <c r="F18385">
        <v>1058106.8</v>
      </c>
      <c r="G18385" t="s">
        <v>313</v>
      </c>
      <c r="H18385" t="s">
        <v>314</v>
      </c>
      <c r="I18385" t="s">
        <v>315</v>
      </c>
    </row>
    <row r="18386" spans="1:9" x14ac:dyDescent="0.25">
      <c r="A18386">
        <v>18384</v>
      </c>
      <c r="B18386" t="s">
        <v>10</v>
      </c>
      <c r="C18386">
        <v>2017</v>
      </c>
      <c r="D18386" t="s">
        <v>39</v>
      </c>
      <c r="E18386" t="s">
        <v>64</v>
      </c>
      <c r="F18386">
        <v>1043635.3</v>
      </c>
      <c r="G18386" t="s">
        <v>313</v>
      </c>
      <c r="H18386" t="s">
        <v>314</v>
      </c>
      <c r="I18386" t="s">
        <v>315</v>
      </c>
    </row>
    <row r="18387" spans="1:9" x14ac:dyDescent="0.25">
      <c r="A18387">
        <v>18385</v>
      </c>
      <c r="B18387" t="s">
        <v>3</v>
      </c>
      <c r="C18387">
        <v>2017</v>
      </c>
      <c r="D18387" t="s">
        <v>39</v>
      </c>
      <c r="E18387" t="s">
        <v>64</v>
      </c>
      <c r="F18387">
        <v>1042308.3</v>
      </c>
      <c r="G18387" t="s">
        <v>313</v>
      </c>
      <c r="H18387" t="s">
        <v>314</v>
      </c>
      <c r="I18387" t="s">
        <v>315</v>
      </c>
    </row>
    <row r="18388" spans="1:9" x14ac:dyDescent="0.25">
      <c r="A18388">
        <v>18386</v>
      </c>
      <c r="B18388" t="s">
        <v>25</v>
      </c>
      <c r="C18388">
        <v>2017</v>
      </c>
      <c r="D18388" t="s">
        <v>39</v>
      </c>
      <c r="E18388" t="s">
        <v>64</v>
      </c>
      <c r="F18388">
        <v>1041571.3</v>
      </c>
      <c r="G18388" t="s">
        <v>313</v>
      </c>
      <c r="H18388" t="s">
        <v>314</v>
      </c>
      <c r="I18388" t="s">
        <v>315</v>
      </c>
    </row>
    <row r="18389" spans="1:9" x14ac:dyDescent="0.25">
      <c r="A18389">
        <v>18387</v>
      </c>
      <c r="B18389" t="s">
        <v>8</v>
      </c>
      <c r="C18389">
        <v>2017</v>
      </c>
      <c r="D18389" t="s">
        <v>39</v>
      </c>
      <c r="E18389" t="s">
        <v>204</v>
      </c>
      <c r="F18389">
        <v>-1.8</v>
      </c>
      <c r="G18389" t="s">
        <v>313</v>
      </c>
      <c r="H18389" t="s">
        <v>314</v>
      </c>
      <c r="I18389" t="s">
        <v>315</v>
      </c>
    </row>
    <row r="18390" spans="1:9" x14ac:dyDescent="0.25">
      <c r="A18390">
        <v>18388</v>
      </c>
      <c r="B18390" t="s">
        <v>22</v>
      </c>
      <c r="C18390">
        <v>2017</v>
      </c>
      <c r="D18390" t="s">
        <v>39</v>
      </c>
      <c r="E18390" t="s">
        <v>204</v>
      </c>
      <c r="F18390">
        <v>-1.8</v>
      </c>
      <c r="G18390" t="s">
        <v>313</v>
      </c>
      <c r="H18390" t="s">
        <v>314</v>
      </c>
      <c r="I18390" t="s">
        <v>315</v>
      </c>
    </row>
    <row r="18391" spans="1:9" x14ac:dyDescent="0.25">
      <c r="A18391">
        <v>18389</v>
      </c>
      <c r="B18391" t="s">
        <v>15</v>
      </c>
      <c r="C18391">
        <v>2017</v>
      </c>
      <c r="D18391" t="s">
        <v>39</v>
      </c>
      <c r="E18391" t="s">
        <v>204</v>
      </c>
      <c r="F18391">
        <v>1.2</v>
      </c>
      <c r="G18391" t="s">
        <v>313</v>
      </c>
      <c r="H18391" t="s">
        <v>314</v>
      </c>
      <c r="I18391" t="s">
        <v>315</v>
      </c>
    </row>
    <row r="18392" spans="1:9" x14ac:dyDescent="0.25">
      <c r="A18392">
        <v>18390</v>
      </c>
      <c r="B18392" t="s">
        <v>20</v>
      </c>
      <c r="C18392">
        <v>2017</v>
      </c>
      <c r="D18392" t="s">
        <v>39</v>
      </c>
      <c r="E18392" t="s">
        <v>204</v>
      </c>
      <c r="F18392">
        <v>0.7</v>
      </c>
      <c r="G18392" t="s">
        <v>313</v>
      </c>
      <c r="H18392" t="s">
        <v>314</v>
      </c>
      <c r="I18392" t="s">
        <v>315</v>
      </c>
    </row>
    <row r="18393" spans="1:9" x14ac:dyDescent="0.25">
      <c r="A18393">
        <v>18391</v>
      </c>
      <c r="B18393" t="s">
        <v>30</v>
      </c>
      <c r="C18393">
        <v>2017</v>
      </c>
      <c r="D18393" t="s">
        <v>39</v>
      </c>
      <c r="E18393" t="s">
        <v>204</v>
      </c>
      <c r="F18393">
        <v>1.2</v>
      </c>
      <c r="G18393" t="s">
        <v>313</v>
      </c>
      <c r="H18393" t="s">
        <v>314</v>
      </c>
      <c r="I18393" t="s">
        <v>315</v>
      </c>
    </row>
    <row r="18394" spans="1:9" x14ac:dyDescent="0.25">
      <c r="A18394">
        <v>18392</v>
      </c>
      <c r="B18394" t="s">
        <v>21</v>
      </c>
      <c r="C18394">
        <v>2017</v>
      </c>
      <c r="D18394" t="s">
        <v>39</v>
      </c>
      <c r="E18394" t="s">
        <v>204</v>
      </c>
      <c r="F18394">
        <v>0.7</v>
      </c>
      <c r="G18394" t="s">
        <v>313</v>
      </c>
      <c r="H18394" t="s">
        <v>314</v>
      </c>
      <c r="I18394" t="s">
        <v>315</v>
      </c>
    </row>
    <row r="18395" spans="1:9" x14ac:dyDescent="0.25">
      <c r="A18395">
        <v>18393</v>
      </c>
      <c r="B18395" t="s">
        <v>16</v>
      </c>
      <c r="C18395">
        <v>2017</v>
      </c>
      <c r="D18395" t="s">
        <v>39</v>
      </c>
      <c r="E18395" t="s">
        <v>204</v>
      </c>
      <c r="F18395">
        <v>0.7</v>
      </c>
      <c r="G18395" t="s">
        <v>313</v>
      </c>
      <c r="H18395" t="s">
        <v>314</v>
      </c>
      <c r="I18395" t="s">
        <v>315</v>
      </c>
    </row>
    <row r="18396" spans="1:9" x14ac:dyDescent="0.25">
      <c r="A18396">
        <v>18394</v>
      </c>
      <c r="B18396" t="s">
        <v>29</v>
      </c>
      <c r="C18396">
        <v>2017</v>
      </c>
      <c r="D18396" t="s">
        <v>39</v>
      </c>
      <c r="E18396" t="s">
        <v>204</v>
      </c>
      <c r="F18396">
        <v>-0.3</v>
      </c>
      <c r="G18396" t="s">
        <v>313</v>
      </c>
      <c r="H18396" t="s">
        <v>314</v>
      </c>
      <c r="I18396" t="s">
        <v>315</v>
      </c>
    </row>
    <row r="18397" spans="1:9" x14ac:dyDescent="0.25">
      <c r="A18397">
        <v>18395</v>
      </c>
      <c r="B18397" t="s">
        <v>31</v>
      </c>
      <c r="C18397">
        <v>2017</v>
      </c>
      <c r="D18397" t="s">
        <v>39</v>
      </c>
      <c r="E18397" t="s">
        <v>204</v>
      </c>
      <c r="F18397">
        <v>-0.3</v>
      </c>
      <c r="G18397" t="s">
        <v>313</v>
      </c>
      <c r="H18397" t="s">
        <v>314</v>
      </c>
      <c r="I18397" t="s">
        <v>315</v>
      </c>
    </row>
    <row r="18398" spans="1:9" x14ac:dyDescent="0.25">
      <c r="A18398">
        <v>18396</v>
      </c>
      <c r="B18398" t="s">
        <v>24</v>
      </c>
      <c r="C18398">
        <v>2017</v>
      </c>
      <c r="D18398" t="s">
        <v>39</v>
      </c>
      <c r="E18398" t="s">
        <v>204</v>
      </c>
      <c r="F18398">
        <v>0.7</v>
      </c>
      <c r="G18398" t="s">
        <v>313</v>
      </c>
      <c r="H18398" t="s">
        <v>314</v>
      </c>
      <c r="I18398" t="s">
        <v>315</v>
      </c>
    </row>
    <row r="18399" spans="1:9" x14ac:dyDescent="0.25">
      <c r="A18399">
        <v>18397</v>
      </c>
      <c r="B18399" t="s">
        <v>5</v>
      </c>
      <c r="C18399">
        <v>2017</v>
      </c>
      <c r="D18399" t="s">
        <v>39</v>
      </c>
      <c r="E18399" t="s">
        <v>204</v>
      </c>
      <c r="F18399">
        <v>-0.3</v>
      </c>
      <c r="G18399" t="s">
        <v>313</v>
      </c>
      <c r="H18399" t="s">
        <v>314</v>
      </c>
      <c r="I18399" t="s">
        <v>315</v>
      </c>
    </row>
    <row r="18400" spans="1:9" x14ac:dyDescent="0.25">
      <c r="A18400">
        <v>18398</v>
      </c>
      <c r="B18400" t="s">
        <v>26</v>
      </c>
      <c r="C18400">
        <v>2017</v>
      </c>
      <c r="D18400" t="s">
        <v>39</v>
      </c>
      <c r="E18400" t="s">
        <v>204</v>
      </c>
      <c r="F18400">
        <v>-2.8</v>
      </c>
      <c r="G18400" t="s">
        <v>313</v>
      </c>
      <c r="H18400" t="s">
        <v>314</v>
      </c>
      <c r="I18400" t="s">
        <v>315</v>
      </c>
    </row>
    <row r="18401" spans="1:9" x14ac:dyDescent="0.25">
      <c r="A18401">
        <v>18399</v>
      </c>
      <c r="B18401" t="s">
        <v>28</v>
      </c>
      <c r="C18401">
        <v>2017</v>
      </c>
      <c r="D18401" t="s">
        <v>39</v>
      </c>
      <c r="E18401" t="s">
        <v>204</v>
      </c>
      <c r="F18401">
        <v>-0.3</v>
      </c>
      <c r="G18401" t="s">
        <v>313</v>
      </c>
      <c r="H18401" t="s">
        <v>314</v>
      </c>
      <c r="I18401" t="s">
        <v>315</v>
      </c>
    </row>
    <row r="18402" spans="1:9" x14ac:dyDescent="0.25">
      <c r="A18402">
        <v>18400</v>
      </c>
      <c r="B18402" t="s">
        <v>11</v>
      </c>
      <c r="C18402">
        <v>2017</v>
      </c>
      <c r="D18402" t="s">
        <v>39</v>
      </c>
      <c r="E18402" t="s">
        <v>204</v>
      </c>
      <c r="F18402">
        <v>-0.3</v>
      </c>
      <c r="G18402" t="s">
        <v>313</v>
      </c>
      <c r="H18402" t="s">
        <v>314</v>
      </c>
      <c r="I18402" t="s">
        <v>315</v>
      </c>
    </row>
    <row r="18403" spans="1:9" x14ac:dyDescent="0.25">
      <c r="A18403">
        <v>18401</v>
      </c>
      <c r="B18403" t="s">
        <v>12</v>
      </c>
      <c r="C18403">
        <v>2017</v>
      </c>
      <c r="D18403" t="s">
        <v>39</v>
      </c>
      <c r="E18403" t="s">
        <v>204</v>
      </c>
      <c r="F18403">
        <v>0.2</v>
      </c>
      <c r="G18403" t="s">
        <v>313</v>
      </c>
      <c r="H18403" t="s">
        <v>314</v>
      </c>
      <c r="I18403" t="s">
        <v>315</v>
      </c>
    </row>
    <row r="18404" spans="1:9" x14ac:dyDescent="0.25">
      <c r="A18404">
        <v>18402</v>
      </c>
      <c r="B18404" t="s">
        <v>7</v>
      </c>
      <c r="C18404">
        <v>2017</v>
      </c>
      <c r="D18404" t="s">
        <v>39</v>
      </c>
      <c r="E18404" t="s">
        <v>204</v>
      </c>
      <c r="F18404">
        <v>-0.3</v>
      </c>
      <c r="G18404" t="s">
        <v>313</v>
      </c>
      <c r="H18404" t="s">
        <v>314</v>
      </c>
      <c r="I18404" t="s">
        <v>315</v>
      </c>
    </row>
    <row r="18405" spans="1:9" x14ac:dyDescent="0.25">
      <c r="A18405">
        <v>18403</v>
      </c>
      <c r="B18405" t="s">
        <v>18</v>
      </c>
      <c r="C18405">
        <v>2017</v>
      </c>
      <c r="D18405" t="s">
        <v>39</v>
      </c>
      <c r="E18405" t="s">
        <v>204</v>
      </c>
      <c r="F18405">
        <v>2.2000000000000002</v>
      </c>
      <c r="G18405" t="s">
        <v>313</v>
      </c>
      <c r="H18405" t="s">
        <v>314</v>
      </c>
      <c r="I18405" t="s">
        <v>315</v>
      </c>
    </row>
    <row r="18406" spans="1:9" x14ac:dyDescent="0.25">
      <c r="A18406">
        <v>18404</v>
      </c>
      <c r="B18406" t="s">
        <v>23</v>
      </c>
      <c r="C18406">
        <v>2017</v>
      </c>
      <c r="D18406" t="s">
        <v>39</v>
      </c>
      <c r="E18406" t="s">
        <v>204</v>
      </c>
      <c r="F18406">
        <v>1.2</v>
      </c>
      <c r="G18406" t="s">
        <v>313</v>
      </c>
      <c r="H18406" t="s">
        <v>314</v>
      </c>
      <c r="I18406" t="s">
        <v>315</v>
      </c>
    </row>
    <row r="18407" spans="1:9" x14ac:dyDescent="0.25">
      <c r="A18407">
        <v>18405</v>
      </c>
      <c r="B18407" t="s">
        <v>14</v>
      </c>
      <c r="C18407">
        <v>2017</v>
      </c>
      <c r="D18407" t="s">
        <v>39</v>
      </c>
      <c r="E18407" t="s">
        <v>204</v>
      </c>
      <c r="F18407">
        <v>1.7</v>
      </c>
      <c r="G18407" t="s">
        <v>313</v>
      </c>
      <c r="H18407" t="s">
        <v>314</v>
      </c>
      <c r="I18407" t="s">
        <v>315</v>
      </c>
    </row>
    <row r="18408" spans="1:9" x14ac:dyDescent="0.25">
      <c r="A18408">
        <v>18406</v>
      </c>
      <c r="B18408" t="s">
        <v>17</v>
      </c>
      <c r="C18408">
        <v>2017</v>
      </c>
      <c r="D18408" t="s">
        <v>39</v>
      </c>
      <c r="E18408" t="s">
        <v>204</v>
      </c>
      <c r="F18408">
        <v>-1.8</v>
      </c>
      <c r="G18408" t="s">
        <v>313</v>
      </c>
      <c r="H18408" t="s">
        <v>314</v>
      </c>
      <c r="I18408" t="s">
        <v>315</v>
      </c>
    </row>
    <row r="18409" spans="1:9" x14ac:dyDescent="0.25">
      <c r="A18409">
        <v>18407</v>
      </c>
      <c r="B18409" t="s">
        <v>19</v>
      </c>
      <c r="C18409">
        <v>2017</v>
      </c>
      <c r="D18409" t="s">
        <v>39</v>
      </c>
      <c r="E18409" t="s">
        <v>204</v>
      </c>
      <c r="F18409">
        <v>-2.2999999999999998</v>
      </c>
      <c r="G18409" t="s">
        <v>313</v>
      </c>
      <c r="H18409" t="s">
        <v>314</v>
      </c>
      <c r="I18409" t="s">
        <v>315</v>
      </c>
    </row>
    <row r="18410" spans="1:9" x14ac:dyDescent="0.25">
      <c r="A18410">
        <v>18408</v>
      </c>
      <c r="B18410" t="s">
        <v>27</v>
      </c>
      <c r="C18410">
        <v>2017</v>
      </c>
      <c r="D18410" t="s">
        <v>39</v>
      </c>
      <c r="E18410" t="s">
        <v>204</v>
      </c>
      <c r="F18410">
        <v>1.2</v>
      </c>
      <c r="G18410" t="s">
        <v>313</v>
      </c>
      <c r="H18410" t="s">
        <v>314</v>
      </c>
      <c r="I18410" t="s">
        <v>315</v>
      </c>
    </row>
    <row r="18411" spans="1:9" x14ac:dyDescent="0.25">
      <c r="A18411">
        <v>18409</v>
      </c>
      <c r="B18411" t="s">
        <v>13</v>
      </c>
      <c r="C18411">
        <v>2017</v>
      </c>
      <c r="D18411" t="s">
        <v>39</v>
      </c>
      <c r="E18411" t="s">
        <v>204</v>
      </c>
      <c r="F18411">
        <v>1.2</v>
      </c>
      <c r="G18411" t="s">
        <v>313</v>
      </c>
      <c r="H18411" t="s">
        <v>314</v>
      </c>
      <c r="I18411" t="s">
        <v>315</v>
      </c>
    </row>
    <row r="18412" spans="1:9" x14ac:dyDescent="0.25">
      <c r="A18412">
        <v>18410</v>
      </c>
      <c r="B18412" t="s">
        <v>4</v>
      </c>
      <c r="C18412">
        <v>2017</v>
      </c>
      <c r="D18412" t="s">
        <v>39</v>
      </c>
      <c r="E18412" t="s">
        <v>204</v>
      </c>
      <c r="F18412">
        <v>0.7</v>
      </c>
      <c r="G18412" t="s">
        <v>313</v>
      </c>
      <c r="H18412" t="s">
        <v>314</v>
      </c>
      <c r="I18412" t="s">
        <v>315</v>
      </c>
    </row>
    <row r="18413" spans="1:9" x14ac:dyDescent="0.25">
      <c r="A18413">
        <v>18411</v>
      </c>
      <c r="B18413" t="s">
        <v>6</v>
      </c>
      <c r="C18413">
        <v>2017</v>
      </c>
      <c r="D18413" t="s">
        <v>39</v>
      </c>
      <c r="E18413" t="s">
        <v>204</v>
      </c>
      <c r="F18413">
        <v>0.7</v>
      </c>
      <c r="G18413" t="s">
        <v>313</v>
      </c>
      <c r="H18413" t="s">
        <v>314</v>
      </c>
      <c r="I18413" t="s">
        <v>315</v>
      </c>
    </row>
    <row r="18414" spans="1:9" x14ac:dyDescent="0.25">
      <c r="A18414">
        <v>18412</v>
      </c>
      <c r="B18414" t="s">
        <v>9</v>
      </c>
      <c r="C18414">
        <v>2017</v>
      </c>
      <c r="D18414" t="s">
        <v>39</v>
      </c>
      <c r="E18414" t="s">
        <v>204</v>
      </c>
      <c r="F18414">
        <v>-2.8</v>
      </c>
      <c r="G18414" t="s">
        <v>313</v>
      </c>
      <c r="H18414" t="s">
        <v>314</v>
      </c>
      <c r="I18414" t="s">
        <v>315</v>
      </c>
    </row>
    <row r="18415" spans="1:9" x14ac:dyDescent="0.25">
      <c r="A18415">
        <v>18413</v>
      </c>
      <c r="B18415" t="s">
        <v>10</v>
      </c>
      <c r="C18415">
        <v>2017</v>
      </c>
      <c r="D18415" t="s">
        <v>39</v>
      </c>
      <c r="E18415" t="s">
        <v>204</v>
      </c>
      <c r="F18415">
        <v>0.7</v>
      </c>
      <c r="G18415" t="s">
        <v>313</v>
      </c>
      <c r="H18415" t="s">
        <v>314</v>
      </c>
      <c r="I18415" t="s">
        <v>315</v>
      </c>
    </row>
    <row r="18416" spans="1:9" x14ac:dyDescent="0.25">
      <c r="A18416">
        <v>18414</v>
      </c>
      <c r="B18416" t="s">
        <v>3</v>
      </c>
      <c r="C18416">
        <v>2017</v>
      </c>
      <c r="D18416" t="s">
        <v>39</v>
      </c>
      <c r="E18416" t="s">
        <v>204</v>
      </c>
      <c r="F18416">
        <v>0.7</v>
      </c>
      <c r="G18416" t="s">
        <v>313</v>
      </c>
      <c r="H18416" t="s">
        <v>314</v>
      </c>
      <c r="I18416" t="s">
        <v>315</v>
      </c>
    </row>
    <row r="18417" spans="1:9" x14ac:dyDescent="0.25">
      <c r="A18417">
        <v>18415</v>
      </c>
      <c r="B18417" t="s">
        <v>25</v>
      </c>
      <c r="C18417">
        <v>2017</v>
      </c>
      <c r="D18417" t="s">
        <v>39</v>
      </c>
      <c r="E18417" t="s">
        <v>204</v>
      </c>
      <c r="F18417">
        <v>-0.3</v>
      </c>
      <c r="G18417" t="s">
        <v>313</v>
      </c>
      <c r="H18417" t="s">
        <v>314</v>
      </c>
      <c r="I18417" t="s">
        <v>315</v>
      </c>
    </row>
    <row r="18418" spans="1:9" x14ac:dyDescent="0.25">
      <c r="A18418">
        <v>18416</v>
      </c>
      <c r="B18418" t="s">
        <v>8</v>
      </c>
      <c r="C18418">
        <v>2017</v>
      </c>
      <c r="D18418" t="s">
        <v>39</v>
      </c>
      <c r="E18418" t="s">
        <v>205</v>
      </c>
      <c r="F18418">
        <v>0</v>
      </c>
      <c r="G18418" t="s">
        <v>316</v>
      </c>
      <c r="H18418" t="s">
        <v>314</v>
      </c>
      <c r="I18418" t="s">
        <v>315</v>
      </c>
    </row>
    <row r="18419" spans="1:9" x14ac:dyDescent="0.25">
      <c r="A18419">
        <v>18417</v>
      </c>
      <c r="B18419" t="s">
        <v>22</v>
      </c>
      <c r="C18419">
        <v>2017</v>
      </c>
      <c r="D18419" t="s">
        <v>39</v>
      </c>
      <c r="E18419" t="s">
        <v>205</v>
      </c>
      <c r="F18419">
        <v>0</v>
      </c>
      <c r="G18419" t="s">
        <v>316</v>
      </c>
      <c r="H18419" t="s">
        <v>314</v>
      </c>
      <c r="I18419" t="s">
        <v>315</v>
      </c>
    </row>
    <row r="18420" spans="1:9" x14ac:dyDescent="0.25">
      <c r="A18420">
        <v>18418</v>
      </c>
      <c r="B18420" t="s">
        <v>15</v>
      </c>
      <c r="C18420">
        <v>2017</v>
      </c>
      <c r="D18420" t="s">
        <v>39</v>
      </c>
      <c r="E18420" t="s">
        <v>205</v>
      </c>
      <c r="F18420">
        <v>0</v>
      </c>
      <c r="G18420" t="s">
        <v>316</v>
      </c>
      <c r="H18420" t="s">
        <v>314</v>
      </c>
      <c r="I18420" t="s">
        <v>315</v>
      </c>
    </row>
    <row r="18421" spans="1:9" x14ac:dyDescent="0.25">
      <c r="A18421">
        <v>18419</v>
      </c>
      <c r="B18421" t="s">
        <v>20</v>
      </c>
      <c r="C18421">
        <v>2017</v>
      </c>
      <c r="D18421" t="s">
        <v>39</v>
      </c>
      <c r="E18421" t="s">
        <v>205</v>
      </c>
      <c r="F18421">
        <v>0</v>
      </c>
      <c r="G18421" t="s">
        <v>316</v>
      </c>
      <c r="H18421" t="s">
        <v>314</v>
      </c>
      <c r="I18421" t="s">
        <v>315</v>
      </c>
    </row>
    <row r="18422" spans="1:9" x14ac:dyDescent="0.25">
      <c r="A18422">
        <v>18420</v>
      </c>
      <c r="B18422" t="s">
        <v>30</v>
      </c>
      <c r="C18422">
        <v>2017</v>
      </c>
      <c r="D18422" t="s">
        <v>39</v>
      </c>
      <c r="E18422" t="s">
        <v>205</v>
      </c>
      <c r="F18422">
        <v>0</v>
      </c>
      <c r="G18422" t="s">
        <v>316</v>
      </c>
      <c r="H18422" t="s">
        <v>314</v>
      </c>
      <c r="I18422" t="s">
        <v>315</v>
      </c>
    </row>
    <row r="18423" spans="1:9" x14ac:dyDescent="0.25">
      <c r="A18423">
        <v>18421</v>
      </c>
      <c r="B18423" t="s">
        <v>21</v>
      </c>
      <c r="C18423">
        <v>2017</v>
      </c>
      <c r="D18423" t="s">
        <v>39</v>
      </c>
      <c r="E18423" t="s">
        <v>205</v>
      </c>
      <c r="F18423">
        <v>0</v>
      </c>
      <c r="G18423" t="s">
        <v>316</v>
      </c>
      <c r="H18423" t="s">
        <v>314</v>
      </c>
      <c r="I18423" t="s">
        <v>315</v>
      </c>
    </row>
    <row r="18424" spans="1:9" x14ac:dyDescent="0.25">
      <c r="A18424">
        <v>18422</v>
      </c>
      <c r="B18424" t="s">
        <v>16</v>
      </c>
      <c r="C18424">
        <v>2017</v>
      </c>
      <c r="D18424" t="s">
        <v>39</v>
      </c>
      <c r="E18424" t="s">
        <v>205</v>
      </c>
      <c r="F18424">
        <v>0</v>
      </c>
      <c r="G18424" t="s">
        <v>316</v>
      </c>
      <c r="H18424" t="s">
        <v>314</v>
      </c>
      <c r="I18424" t="s">
        <v>315</v>
      </c>
    </row>
    <row r="18425" spans="1:9" x14ac:dyDescent="0.25">
      <c r="A18425">
        <v>18423</v>
      </c>
      <c r="B18425" t="s">
        <v>29</v>
      </c>
      <c r="C18425">
        <v>2017</v>
      </c>
      <c r="D18425" t="s">
        <v>39</v>
      </c>
      <c r="E18425" t="s">
        <v>205</v>
      </c>
      <c r="F18425">
        <v>0</v>
      </c>
      <c r="G18425" t="s">
        <v>316</v>
      </c>
      <c r="H18425" t="s">
        <v>314</v>
      </c>
      <c r="I18425" t="s">
        <v>315</v>
      </c>
    </row>
    <row r="18426" spans="1:9" x14ac:dyDescent="0.25">
      <c r="A18426">
        <v>18424</v>
      </c>
      <c r="B18426" t="s">
        <v>31</v>
      </c>
      <c r="C18426">
        <v>2017</v>
      </c>
      <c r="D18426" t="s">
        <v>39</v>
      </c>
      <c r="E18426" t="s">
        <v>205</v>
      </c>
      <c r="F18426">
        <v>0</v>
      </c>
      <c r="G18426" t="s">
        <v>316</v>
      </c>
      <c r="H18426" t="s">
        <v>314</v>
      </c>
      <c r="I18426" t="s">
        <v>315</v>
      </c>
    </row>
    <row r="18427" spans="1:9" x14ac:dyDescent="0.25">
      <c r="A18427">
        <v>18425</v>
      </c>
      <c r="B18427" t="s">
        <v>24</v>
      </c>
      <c r="C18427">
        <v>2017</v>
      </c>
      <c r="D18427" t="s">
        <v>39</v>
      </c>
      <c r="E18427" t="s">
        <v>205</v>
      </c>
      <c r="F18427">
        <v>0</v>
      </c>
      <c r="G18427" t="s">
        <v>316</v>
      </c>
      <c r="H18427" t="s">
        <v>314</v>
      </c>
      <c r="I18427" t="s">
        <v>315</v>
      </c>
    </row>
    <row r="18428" spans="1:9" x14ac:dyDescent="0.25">
      <c r="A18428">
        <v>18426</v>
      </c>
      <c r="B18428" t="s">
        <v>5</v>
      </c>
      <c r="C18428">
        <v>2017</v>
      </c>
      <c r="D18428" t="s">
        <v>39</v>
      </c>
      <c r="E18428" t="s">
        <v>205</v>
      </c>
      <c r="F18428">
        <v>0</v>
      </c>
      <c r="G18428" t="s">
        <v>316</v>
      </c>
      <c r="H18428" t="s">
        <v>314</v>
      </c>
      <c r="I18428" t="s">
        <v>315</v>
      </c>
    </row>
    <row r="18429" spans="1:9" x14ac:dyDescent="0.25">
      <c r="A18429">
        <v>18427</v>
      </c>
      <c r="B18429" t="s">
        <v>26</v>
      </c>
      <c r="C18429">
        <v>2017</v>
      </c>
      <c r="D18429" t="s">
        <v>39</v>
      </c>
      <c r="E18429" t="s">
        <v>205</v>
      </c>
      <c r="F18429">
        <v>0</v>
      </c>
      <c r="G18429" t="s">
        <v>316</v>
      </c>
      <c r="H18429" t="s">
        <v>314</v>
      </c>
      <c r="I18429" t="s">
        <v>315</v>
      </c>
    </row>
    <row r="18430" spans="1:9" x14ac:dyDescent="0.25">
      <c r="A18430">
        <v>18428</v>
      </c>
      <c r="B18430" t="s">
        <v>28</v>
      </c>
      <c r="C18430">
        <v>2017</v>
      </c>
      <c r="D18430" t="s">
        <v>39</v>
      </c>
      <c r="E18430" t="s">
        <v>205</v>
      </c>
      <c r="F18430">
        <v>0</v>
      </c>
      <c r="G18430" t="s">
        <v>316</v>
      </c>
      <c r="H18430" t="s">
        <v>314</v>
      </c>
      <c r="I18430" t="s">
        <v>315</v>
      </c>
    </row>
    <row r="18431" spans="1:9" x14ac:dyDescent="0.25">
      <c r="A18431">
        <v>18429</v>
      </c>
      <c r="B18431" t="s">
        <v>11</v>
      </c>
      <c r="C18431">
        <v>2017</v>
      </c>
      <c r="D18431" t="s">
        <v>39</v>
      </c>
      <c r="E18431" t="s">
        <v>205</v>
      </c>
      <c r="F18431">
        <v>0</v>
      </c>
      <c r="G18431" t="s">
        <v>316</v>
      </c>
      <c r="H18431" t="s">
        <v>314</v>
      </c>
      <c r="I18431" t="s">
        <v>315</v>
      </c>
    </row>
    <row r="18432" spans="1:9" x14ac:dyDescent="0.25">
      <c r="A18432">
        <v>18430</v>
      </c>
      <c r="B18432" t="s">
        <v>12</v>
      </c>
      <c r="C18432">
        <v>2017</v>
      </c>
      <c r="D18432" t="s">
        <v>39</v>
      </c>
      <c r="E18432" t="s">
        <v>205</v>
      </c>
      <c r="F18432">
        <v>0</v>
      </c>
      <c r="G18432" t="s">
        <v>316</v>
      </c>
      <c r="H18432" t="s">
        <v>314</v>
      </c>
      <c r="I18432" t="s">
        <v>315</v>
      </c>
    </row>
    <row r="18433" spans="1:9" x14ac:dyDescent="0.25">
      <c r="A18433">
        <v>18431</v>
      </c>
      <c r="B18433" t="s">
        <v>7</v>
      </c>
      <c r="C18433">
        <v>2017</v>
      </c>
      <c r="D18433" t="s">
        <v>39</v>
      </c>
      <c r="E18433" t="s">
        <v>205</v>
      </c>
      <c r="F18433">
        <v>0</v>
      </c>
      <c r="G18433" t="s">
        <v>316</v>
      </c>
      <c r="H18433" t="s">
        <v>314</v>
      </c>
      <c r="I18433" t="s">
        <v>315</v>
      </c>
    </row>
    <row r="18434" spans="1:9" x14ac:dyDescent="0.25">
      <c r="A18434">
        <v>18432</v>
      </c>
      <c r="B18434" t="s">
        <v>18</v>
      </c>
      <c r="C18434">
        <v>2017</v>
      </c>
      <c r="D18434" t="s">
        <v>39</v>
      </c>
      <c r="E18434" t="s">
        <v>205</v>
      </c>
      <c r="F18434">
        <v>0</v>
      </c>
      <c r="G18434" t="s">
        <v>316</v>
      </c>
      <c r="H18434" t="s">
        <v>314</v>
      </c>
      <c r="I18434" t="s">
        <v>315</v>
      </c>
    </row>
    <row r="18435" spans="1:9" x14ac:dyDescent="0.25">
      <c r="A18435">
        <v>18433</v>
      </c>
      <c r="B18435" t="s">
        <v>23</v>
      </c>
      <c r="C18435">
        <v>2017</v>
      </c>
      <c r="D18435" t="s">
        <v>39</v>
      </c>
      <c r="E18435" t="s">
        <v>205</v>
      </c>
      <c r="F18435">
        <v>0</v>
      </c>
      <c r="G18435" t="s">
        <v>316</v>
      </c>
      <c r="H18435" t="s">
        <v>314</v>
      </c>
      <c r="I18435" t="s">
        <v>315</v>
      </c>
    </row>
    <row r="18436" spans="1:9" x14ac:dyDescent="0.25">
      <c r="A18436">
        <v>18434</v>
      </c>
      <c r="B18436" t="s">
        <v>14</v>
      </c>
      <c r="C18436">
        <v>2017</v>
      </c>
      <c r="D18436" t="s">
        <v>39</v>
      </c>
      <c r="E18436" t="s">
        <v>205</v>
      </c>
      <c r="F18436">
        <v>0</v>
      </c>
      <c r="G18436" t="s">
        <v>316</v>
      </c>
      <c r="H18436" t="s">
        <v>314</v>
      </c>
      <c r="I18436" t="s">
        <v>315</v>
      </c>
    </row>
    <row r="18437" spans="1:9" x14ac:dyDescent="0.25">
      <c r="A18437">
        <v>18435</v>
      </c>
      <c r="B18437" t="s">
        <v>17</v>
      </c>
      <c r="C18437">
        <v>2017</v>
      </c>
      <c r="D18437" t="s">
        <v>39</v>
      </c>
      <c r="E18437" t="s">
        <v>205</v>
      </c>
      <c r="F18437">
        <v>0</v>
      </c>
      <c r="G18437" t="s">
        <v>316</v>
      </c>
      <c r="H18437" t="s">
        <v>314</v>
      </c>
      <c r="I18437" t="s">
        <v>315</v>
      </c>
    </row>
    <row r="18438" spans="1:9" x14ac:dyDescent="0.25">
      <c r="A18438">
        <v>18436</v>
      </c>
      <c r="B18438" t="s">
        <v>19</v>
      </c>
      <c r="C18438">
        <v>2017</v>
      </c>
      <c r="D18438" t="s">
        <v>39</v>
      </c>
      <c r="E18438" t="s">
        <v>205</v>
      </c>
      <c r="F18438">
        <v>0</v>
      </c>
      <c r="G18438" t="s">
        <v>316</v>
      </c>
      <c r="H18438" t="s">
        <v>314</v>
      </c>
      <c r="I18438" t="s">
        <v>315</v>
      </c>
    </row>
    <row r="18439" spans="1:9" x14ac:dyDescent="0.25">
      <c r="A18439">
        <v>18437</v>
      </c>
      <c r="B18439" t="s">
        <v>27</v>
      </c>
      <c r="C18439">
        <v>2017</v>
      </c>
      <c r="D18439" t="s">
        <v>39</v>
      </c>
      <c r="E18439" t="s">
        <v>205</v>
      </c>
      <c r="F18439">
        <v>0</v>
      </c>
      <c r="G18439" t="s">
        <v>316</v>
      </c>
      <c r="H18439" t="s">
        <v>314</v>
      </c>
      <c r="I18439" t="s">
        <v>315</v>
      </c>
    </row>
    <row r="18440" spans="1:9" x14ac:dyDescent="0.25">
      <c r="A18440">
        <v>18438</v>
      </c>
      <c r="B18440" t="s">
        <v>13</v>
      </c>
      <c r="C18440">
        <v>2017</v>
      </c>
      <c r="D18440" t="s">
        <v>39</v>
      </c>
      <c r="E18440" t="s">
        <v>205</v>
      </c>
      <c r="F18440">
        <v>0</v>
      </c>
      <c r="G18440" t="s">
        <v>316</v>
      </c>
      <c r="H18440" t="s">
        <v>314</v>
      </c>
      <c r="I18440" t="s">
        <v>315</v>
      </c>
    </row>
    <row r="18441" spans="1:9" x14ac:dyDescent="0.25">
      <c r="A18441">
        <v>18439</v>
      </c>
      <c r="B18441" t="s">
        <v>4</v>
      </c>
      <c r="C18441">
        <v>2017</v>
      </c>
      <c r="D18441" t="s">
        <v>39</v>
      </c>
      <c r="E18441" t="s">
        <v>205</v>
      </c>
      <c r="F18441">
        <v>0</v>
      </c>
      <c r="G18441" t="s">
        <v>316</v>
      </c>
      <c r="H18441" t="s">
        <v>314</v>
      </c>
      <c r="I18441" t="s">
        <v>315</v>
      </c>
    </row>
    <row r="18442" spans="1:9" x14ac:dyDescent="0.25">
      <c r="A18442">
        <v>18440</v>
      </c>
      <c r="B18442" t="s">
        <v>6</v>
      </c>
      <c r="C18442">
        <v>2017</v>
      </c>
      <c r="D18442" t="s">
        <v>39</v>
      </c>
      <c r="E18442" t="s">
        <v>205</v>
      </c>
      <c r="F18442">
        <v>0</v>
      </c>
      <c r="G18442" t="s">
        <v>316</v>
      </c>
      <c r="H18442" t="s">
        <v>314</v>
      </c>
      <c r="I18442" t="s">
        <v>315</v>
      </c>
    </row>
    <row r="18443" spans="1:9" x14ac:dyDescent="0.25">
      <c r="A18443">
        <v>18441</v>
      </c>
      <c r="B18443" t="s">
        <v>9</v>
      </c>
      <c r="C18443">
        <v>2017</v>
      </c>
      <c r="D18443" t="s">
        <v>39</v>
      </c>
      <c r="E18443" t="s">
        <v>205</v>
      </c>
      <c r="F18443">
        <v>0</v>
      </c>
      <c r="G18443" t="s">
        <v>316</v>
      </c>
      <c r="H18443" t="s">
        <v>314</v>
      </c>
      <c r="I18443" t="s">
        <v>315</v>
      </c>
    </row>
    <row r="18444" spans="1:9" x14ac:dyDescent="0.25">
      <c r="A18444">
        <v>18442</v>
      </c>
      <c r="B18444" t="s">
        <v>10</v>
      </c>
      <c r="C18444">
        <v>2017</v>
      </c>
      <c r="D18444" t="s">
        <v>39</v>
      </c>
      <c r="E18444" t="s">
        <v>205</v>
      </c>
      <c r="F18444">
        <v>0</v>
      </c>
      <c r="G18444" t="s">
        <v>316</v>
      </c>
      <c r="H18444" t="s">
        <v>314</v>
      </c>
      <c r="I18444" t="s">
        <v>315</v>
      </c>
    </row>
    <row r="18445" spans="1:9" x14ac:dyDescent="0.25">
      <c r="A18445">
        <v>18443</v>
      </c>
      <c r="B18445" t="s">
        <v>3</v>
      </c>
      <c r="C18445">
        <v>2017</v>
      </c>
      <c r="D18445" t="s">
        <v>39</v>
      </c>
      <c r="E18445" t="s">
        <v>205</v>
      </c>
      <c r="F18445">
        <v>0</v>
      </c>
      <c r="G18445" t="s">
        <v>316</v>
      </c>
      <c r="H18445" t="s">
        <v>314</v>
      </c>
      <c r="I18445" t="s">
        <v>315</v>
      </c>
    </row>
    <row r="18446" spans="1:9" x14ac:dyDescent="0.25">
      <c r="A18446">
        <v>18444</v>
      </c>
      <c r="B18446" t="s">
        <v>25</v>
      </c>
      <c r="C18446">
        <v>2017</v>
      </c>
      <c r="D18446" t="s">
        <v>39</v>
      </c>
      <c r="E18446" t="s">
        <v>205</v>
      </c>
      <c r="F18446">
        <v>0</v>
      </c>
      <c r="G18446" t="s">
        <v>316</v>
      </c>
      <c r="H18446" t="s">
        <v>314</v>
      </c>
      <c r="I18446" t="s">
        <v>315</v>
      </c>
    </row>
    <row r="18447" spans="1:9" x14ac:dyDescent="0.25">
      <c r="A18447">
        <v>18445</v>
      </c>
      <c r="B18447" t="s">
        <v>8</v>
      </c>
      <c r="C18447">
        <v>2018</v>
      </c>
      <c r="D18447" t="s">
        <v>39</v>
      </c>
      <c r="E18447" t="s">
        <v>312</v>
      </c>
      <c r="F18447">
        <v>1048755</v>
      </c>
      <c r="G18447" t="s">
        <v>313</v>
      </c>
      <c r="H18447" t="s">
        <v>314</v>
      </c>
      <c r="I18447" t="s">
        <v>315</v>
      </c>
    </row>
    <row r="18448" spans="1:9" x14ac:dyDescent="0.25">
      <c r="A18448">
        <v>18446</v>
      </c>
      <c r="B18448" t="s">
        <v>22</v>
      </c>
      <c r="C18448">
        <v>2018</v>
      </c>
      <c r="D18448" t="s">
        <v>39</v>
      </c>
      <c r="E18448" t="s">
        <v>312</v>
      </c>
      <c r="F18448">
        <v>1048755</v>
      </c>
      <c r="G18448" t="s">
        <v>313</v>
      </c>
      <c r="H18448" t="s">
        <v>314</v>
      </c>
      <c r="I18448" t="s">
        <v>315</v>
      </c>
    </row>
    <row r="18449" spans="1:9" x14ac:dyDescent="0.25">
      <c r="A18449">
        <v>18447</v>
      </c>
      <c r="B18449" t="s">
        <v>15</v>
      </c>
      <c r="C18449">
        <v>2018</v>
      </c>
      <c r="D18449" t="s">
        <v>39</v>
      </c>
      <c r="E18449" t="s">
        <v>312</v>
      </c>
      <c r="F18449">
        <v>1031075</v>
      </c>
      <c r="G18449" t="s">
        <v>313</v>
      </c>
      <c r="H18449" t="s">
        <v>314</v>
      </c>
      <c r="I18449" t="s">
        <v>315</v>
      </c>
    </row>
    <row r="18450" spans="1:9" x14ac:dyDescent="0.25">
      <c r="A18450">
        <v>18448</v>
      </c>
      <c r="B18450" t="s">
        <v>20</v>
      </c>
      <c r="C18450">
        <v>2018</v>
      </c>
      <c r="D18450" t="s">
        <v>39</v>
      </c>
      <c r="E18450" t="s">
        <v>312</v>
      </c>
      <c r="F18450">
        <v>1029363</v>
      </c>
      <c r="G18450" t="s">
        <v>313</v>
      </c>
      <c r="H18450" t="s">
        <v>314</v>
      </c>
      <c r="I18450" t="s">
        <v>315</v>
      </c>
    </row>
    <row r="18451" spans="1:9" x14ac:dyDescent="0.25">
      <c r="A18451">
        <v>18449</v>
      </c>
      <c r="B18451" t="s">
        <v>30</v>
      </c>
      <c r="C18451">
        <v>2018</v>
      </c>
      <c r="D18451" t="s">
        <v>39</v>
      </c>
      <c r="E18451" t="s">
        <v>312</v>
      </c>
      <c r="F18451">
        <v>1028397</v>
      </c>
      <c r="G18451" t="s">
        <v>313</v>
      </c>
      <c r="H18451" t="s">
        <v>314</v>
      </c>
      <c r="I18451" t="s">
        <v>315</v>
      </c>
    </row>
    <row r="18452" spans="1:9" x14ac:dyDescent="0.25">
      <c r="A18452">
        <v>18450</v>
      </c>
      <c r="B18452" t="s">
        <v>21</v>
      </c>
      <c r="C18452">
        <v>2018</v>
      </c>
      <c r="D18452" t="s">
        <v>39</v>
      </c>
      <c r="E18452" t="s">
        <v>312</v>
      </c>
      <c r="F18452">
        <v>1029726</v>
      </c>
      <c r="G18452" t="s">
        <v>313</v>
      </c>
      <c r="H18452" t="s">
        <v>314</v>
      </c>
      <c r="I18452" t="s">
        <v>315</v>
      </c>
    </row>
    <row r="18453" spans="1:9" x14ac:dyDescent="0.25">
      <c r="A18453">
        <v>18451</v>
      </c>
      <c r="B18453" t="s">
        <v>16</v>
      </c>
      <c r="C18453">
        <v>2018</v>
      </c>
      <c r="D18453" t="s">
        <v>39</v>
      </c>
      <c r="E18453" t="s">
        <v>312</v>
      </c>
      <c r="F18453">
        <v>1025509</v>
      </c>
      <c r="G18453" t="s">
        <v>313</v>
      </c>
      <c r="H18453" t="s">
        <v>314</v>
      </c>
      <c r="I18453" t="s">
        <v>315</v>
      </c>
    </row>
    <row r="18454" spans="1:9" x14ac:dyDescent="0.25">
      <c r="A18454">
        <v>18452</v>
      </c>
      <c r="B18454" t="s">
        <v>29</v>
      </c>
      <c r="C18454">
        <v>2018</v>
      </c>
      <c r="D18454" t="s">
        <v>39</v>
      </c>
      <c r="E18454" t="s">
        <v>312</v>
      </c>
      <c r="F18454">
        <v>1031372</v>
      </c>
      <c r="G18454" t="s">
        <v>313</v>
      </c>
      <c r="H18454" t="s">
        <v>314</v>
      </c>
      <c r="I18454" t="s">
        <v>315</v>
      </c>
    </row>
    <row r="18455" spans="1:9" x14ac:dyDescent="0.25">
      <c r="A18455">
        <v>18453</v>
      </c>
      <c r="B18455" t="s">
        <v>31</v>
      </c>
      <c r="C18455">
        <v>2018</v>
      </c>
      <c r="D18455" t="s">
        <v>39</v>
      </c>
      <c r="E18455" t="s">
        <v>312</v>
      </c>
      <c r="F18455">
        <v>1032666</v>
      </c>
      <c r="G18455" t="s">
        <v>313</v>
      </c>
      <c r="H18455" t="s">
        <v>314</v>
      </c>
      <c r="I18455" t="s">
        <v>315</v>
      </c>
    </row>
    <row r="18456" spans="1:9" x14ac:dyDescent="0.25">
      <c r="A18456">
        <v>18454</v>
      </c>
      <c r="B18456" t="s">
        <v>24</v>
      </c>
      <c r="C18456">
        <v>2018</v>
      </c>
      <c r="D18456" t="s">
        <v>39</v>
      </c>
      <c r="E18456" t="s">
        <v>312</v>
      </c>
      <c r="F18456">
        <v>1028982</v>
      </c>
      <c r="G18456" t="s">
        <v>313</v>
      </c>
      <c r="H18456" t="s">
        <v>314</v>
      </c>
      <c r="I18456" t="s">
        <v>315</v>
      </c>
    </row>
    <row r="18457" spans="1:9" x14ac:dyDescent="0.25">
      <c r="A18457">
        <v>18455</v>
      </c>
      <c r="B18457" t="s">
        <v>5</v>
      </c>
      <c r="C18457">
        <v>2018</v>
      </c>
      <c r="D18457" t="s">
        <v>39</v>
      </c>
      <c r="E18457" t="s">
        <v>312</v>
      </c>
      <c r="F18457">
        <v>1044914</v>
      </c>
      <c r="G18457" t="s">
        <v>313</v>
      </c>
      <c r="H18457" t="s">
        <v>314</v>
      </c>
      <c r="I18457" t="s">
        <v>315</v>
      </c>
    </row>
    <row r="18458" spans="1:9" x14ac:dyDescent="0.25">
      <c r="A18458">
        <v>18456</v>
      </c>
      <c r="B18458" t="s">
        <v>26</v>
      </c>
      <c r="C18458">
        <v>2018</v>
      </c>
      <c r="D18458" t="s">
        <v>39</v>
      </c>
      <c r="E18458" t="s">
        <v>312</v>
      </c>
      <c r="F18458">
        <v>1034111</v>
      </c>
      <c r="G18458" t="s">
        <v>313</v>
      </c>
      <c r="H18458" t="s">
        <v>314</v>
      </c>
      <c r="I18458" t="s">
        <v>315</v>
      </c>
    </row>
    <row r="18459" spans="1:9" x14ac:dyDescent="0.25">
      <c r="A18459">
        <v>18457</v>
      </c>
      <c r="B18459" t="s">
        <v>28</v>
      </c>
      <c r="C18459">
        <v>2018</v>
      </c>
      <c r="D18459" t="s">
        <v>39</v>
      </c>
      <c r="E18459" t="s">
        <v>312</v>
      </c>
      <c r="F18459">
        <v>1039826</v>
      </c>
      <c r="G18459" t="s">
        <v>313</v>
      </c>
      <c r="H18459" t="s">
        <v>314</v>
      </c>
      <c r="I18459" t="s">
        <v>315</v>
      </c>
    </row>
    <row r="18460" spans="1:9" x14ac:dyDescent="0.25">
      <c r="A18460">
        <v>18458</v>
      </c>
      <c r="B18460" t="s">
        <v>11</v>
      </c>
      <c r="C18460">
        <v>2018</v>
      </c>
      <c r="D18460" t="s">
        <v>39</v>
      </c>
      <c r="E18460" t="s">
        <v>312</v>
      </c>
      <c r="F18460">
        <v>1039955</v>
      </c>
      <c r="G18460" t="s">
        <v>313</v>
      </c>
      <c r="H18460" t="s">
        <v>314</v>
      </c>
      <c r="I18460" t="s">
        <v>315</v>
      </c>
    </row>
    <row r="18461" spans="1:9" x14ac:dyDescent="0.25">
      <c r="A18461">
        <v>18459</v>
      </c>
      <c r="B18461" t="s">
        <v>12</v>
      </c>
      <c r="C18461">
        <v>2018</v>
      </c>
      <c r="D18461" t="s">
        <v>39</v>
      </c>
      <c r="E18461" t="s">
        <v>312</v>
      </c>
      <c r="F18461">
        <v>1032574</v>
      </c>
      <c r="G18461" t="s">
        <v>313</v>
      </c>
      <c r="H18461" t="s">
        <v>314</v>
      </c>
      <c r="I18461" t="s">
        <v>315</v>
      </c>
    </row>
    <row r="18462" spans="1:9" x14ac:dyDescent="0.25">
      <c r="A18462">
        <v>18460</v>
      </c>
      <c r="B18462" t="s">
        <v>7</v>
      </c>
      <c r="C18462">
        <v>2018</v>
      </c>
      <c r="D18462" t="s">
        <v>39</v>
      </c>
      <c r="E18462" t="s">
        <v>312</v>
      </c>
      <c r="F18462">
        <v>1036373</v>
      </c>
      <c r="G18462" t="s">
        <v>313</v>
      </c>
      <c r="H18462" t="s">
        <v>314</v>
      </c>
      <c r="I18462" t="s">
        <v>315</v>
      </c>
    </row>
    <row r="18463" spans="1:9" x14ac:dyDescent="0.25">
      <c r="A18463">
        <v>18461</v>
      </c>
      <c r="B18463" t="s">
        <v>18</v>
      </c>
      <c r="C18463">
        <v>2018</v>
      </c>
      <c r="D18463" t="s">
        <v>39</v>
      </c>
      <c r="E18463" t="s">
        <v>312</v>
      </c>
      <c r="F18463">
        <v>1033318</v>
      </c>
      <c r="G18463" t="s">
        <v>313</v>
      </c>
      <c r="H18463" t="s">
        <v>314</v>
      </c>
      <c r="I18463" t="s">
        <v>315</v>
      </c>
    </row>
    <row r="18464" spans="1:9" x14ac:dyDescent="0.25">
      <c r="A18464">
        <v>18462</v>
      </c>
      <c r="B18464" t="s">
        <v>23</v>
      </c>
      <c r="C18464">
        <v>2018</v>
      </c>
      <c r="D18464" t="s">
        <v>39</v>
      </c>
      <c r="E18464" t="s">
        <v>312</v>
      </c>
      <c r="F18464">
        <v>1036165</v>
      </c>
      <c r="G18464" t="s">
        <v>313</v>
      </c>
      <c r="H18464" t="s">
        <v>314</v>
      </c>
      <c r="I18464" t="s">
        <v>315</v>
      </c>
    </row>
    <row r="18465" spans="1:9" x14ac:dyDescent="0.25">
      <c r="A18465">
        <v>18463</v>
      </c>
      <c r="B18465" t="s">
        <v>14</v>
      </c>
      <c r="C18465">
        <v>2018</v>
      </c>
      <c r="D18465" t="s">
        <v>39</v>
      </c>
      <c r="E18465" t="s">
        <v>312</v>
      </c>
      <c r="F18465">
        <v>1035542</v>
      </c>
      <c r="G18465" t="s">
        <v>313</v>
      </c>
      <c r="H18465" t="s">
        <v>314</v>
      </c>
      <c r="I18465" t="s">
        <v>315</v>
      </c>
    </row>
    <row r="18466" spans="1:9" x14ac:dyDescent="0.25">
      <c r="A18466">
        <v>18464</v>
      </c>
      <c r="B18466" t="s">
        <v>17</v>
      </c>
      <c r="C18466">
        <v>2018</v>
      </c>
      <c r="D18466" t="s">
        <v>39</v>
      </c>
      <c r="E18466" t="s">
        <v>312</v>
      </c>
      <c r="F18466">
        <v>1058268</v>
      </c>
      <c r="G18466" t="s">
        <v>313</v>
      </c>
      <c r="H18466" t="s">
        <v>314</v>
      </c>
      <c r="I18466" t="s">
        <v>315</v>
      </c>
    </row>
    <row r="18467" spans="1:9" x14ac:dyDescent="0.25">
      <c r="A18467">
        <v>18465</v>
      </c>
      <c r="B18467" t="s">
        <v>19</v>
      </c>
      <c r="C18467">
        <v>2018</v>
      </c>
      <c r="D18467" t="s">
        <v>39</v>
      </c>
      <c r="E18467" t="s">
        <v>312</v>
      </c>
      <c r="F18467">
        <v>1038639</v>
      </c>
      <c r="G18467" t="s">
        <v>313</v>
      </c>
      <c r="H18467" t="s">
        <v>314</v>
      </c>
      <c r="I18467" t="s">
        <v>315</v>
      </c>
    </row>
    <row r="18468" spans="1:9" x14ac:dyDescent="0.25">
      <c r="A18468">
        <v>18466</v>
      </c>
      <c r="B18468" t="s">
        <v>27</v>
      </c>
      <c r="C18468">
        <v>2018</v>
      </c>
      <c r="D18468" t="s">
        <v>39</v>
      </c>
      <c r="E18468" t="s">
        <v>312</v>
      </c>
      <c r="F18468">
        <v>1040015</v>
      </c>
      <c r="G18468" t="s">
        <v>313</v>
      </c>
      <c r="H18468" t="s">
        <v>314</v>
      </c>
      <c r="I18468" t="s">
        <v>315</v>
      </c>
    </row>
    <row r="18469" spans="1:9" x14ac:dyDescent="0.25">
      <c r="A18469">
        <v>18467</v>
      </c>
      <c r="B18469" t="s">
        <v>13</v>
      </c>
      <c r="C18469">
        <v>2018</v>
      </c>
      <c r="D18469" t="s">
        <v>39</v>
      </c>
      <c r="E18469" t="s">
        <v>312</v>
      </c>
      <c r="F18469">
        <v>1046297</v>
      </c>
      <c r="G18469" t="s">
        <v>313</v>
      </c>
      <c r="H18469" t="s">
        <v>314</v>
      </c>
      <c r="I18469" t="s">
        <v>315</v>
      </c>
    </row>
    <row r="18470" spans="1:9" x14ac:dyDescent="0.25">
      <c r="A18470">
        <v>18468</v>
      </c>
      <c r="B18470" t="s">
        <v>4</v>
      </c>
      <c r="C18470">
        <v>2018</v>
      </c>
      <c r="D18470" t="s">
        <v>39</v>
      </c>
      <c r="E18470" t="s">
        <v>312</v>
      </c>
      <c r="F18470">
        <v>1035944</v>
      </c>
      <c r="G18470" t="s">
        <v>313</v>
      </c>
      <c r="H18470" t="s">
        <v>314</v>
      </c>
      <c r="I18470" t="s">
        <v>315</v>
      </c>
    </row>
    <row r="18471" spans="1:9" x14ac:dyDescent="0.25">
      <c r="A18471">
        <v>18469</v>
      </c>
      <c r="B18471" t="s">
        <v>6</v>
      </c>
      <c r="C18471">
        <v>2018</v>
      </c>
      <c r="D18471" t="s">
        <v>39</v>
      </c>
      <c r="E18471" t="s">
        <v>312</v>
      </c>
      <c r="F18471">
        <v>1034784</v>
      </c>
      <c r="G18471" t="s">
        <v>313</v>
      </c>
      <c r="H18471" t="s">
        <v>314</v>
      </c>
      <c r="I18471" t="s">
        <v>315</v>
      </c>
    </row>
    <row r="18472" spans="1:9" x14ac:dyDescent="0.25">
      <c r="A18472">
        <v>18470</v>
      </c>
      <c r="B18472" t="s">
        <v>9</v>
      </c>
      <c r="C18472">
        <v>2018</v>
      </c>
      <c r="D18472" t="s">
        <v>39</v>
      </c>
      <c r="E18472" t="s">
        <v>312</v>
      </c>
      <c r="F18472">
        <v>1057147</v>
      </c>
      <c r="G18472" t="s">
        <v>313</v>
      </c>
      <c r="H18472" t="s">
        <v>314</v>
      </c>
      <c r="I18472" t="s">
        <v>315</v>
      </c>
    </row>
    <row r="18473" spans="1:9" x14ac:dyDescent="0.25">
      <c r="A18473">
        <v>18471</v>
      </c>
      <c r="B18473" t="s">
        <v>10</v>
      </c>
      <c r="C18473">
        <v>2018</v>
      </c>
      <c r="D18473" t="s">
        <v>39</v>
      </c>
      <c r="E18473" t="s">
        <v>312</v>
      </c>
      <c r="F18473">
        <v>1042451</v>
      </c>
      <c r="G18473" t="s">
        <v>313</v>
      </c>
      <c r="H18473" t="s">
        <v>314</v>
      </c>
      <c r="I18473" t="s">
        <v>315</v>
      </c>
    </row>
    <row r="18474" spans="1:9" x14ac:dyDescent="0.25">
      <c r="A18474">
        <v>18472</v>
      </c>
      <c r="B18474" t="s">
        <v>3</v>
      </c>
      <c r="C18474">
        <v>2018</v>
      </c>
      <c r="D18474" t="s">
        <v>39</v>
      </c>
      <c r="E18474" t="s">
        <v>312</v>
      </c>
      <c r="F18474">
        <v>1041871</v>
      </c>
      <c r="G18474" t="s">
        <v>313</v>
      </c>
      <c r="H18474" t="s">
        <v>314</v>
      </c>
      <c r="I18474" t="s">
        <v>315</v>
      </c>
    </row>
    <row r="18475" spans="1:9" x14ac:dyDescent="0.25">
      <c r="A18475">
        <v>18473</v>
      </c>
      <c r="B18475" t="s">
        <v>25</v>
      </c>
      <c r="C18475">
        <v>2018</v>
      </c>
      <c r="D18475" t="s">
        <v>39</v>
      </c>
      <c r="E18475" t="s">
        <v>312</v>
      </c>
      <c r="F18475">
        <v>1041207</v>
      </c>
      <c r="G18475" t="s">
        <v>313</v>
      </c>
      <c r="H18475" t="s">
        <v>314</v>
      </c>
      <c r="I18475" t="s">
        <v>315</v>
      </c>
    </row>
    <row r="18476" spans="1:9" x14ac:dyDescent="0.25">
      <c r="A18476">
        <v>18474</v>
      </c>
      <c r="B18476" t="s">
        <v>8</v>
      </c>
      <c r="C18476">
        <v>2018</v>
      </c>
      <c r="D18476" t="s">
        <v>39</v>
      </c>
      <c r="E18476" t="s">
        <v>64</v>
      </c>
      <c r="F18476">
        <v>1048754.5</v>
      </c>
      <c r="G18476" t="s">
        <v>313</v>
      </c>
      <c r="H18476" t="s">
        <v>314</v>
      </c>
      <c r="I18476" t="s">
        <v>315</v>
      </c>
    </row>
    <row r="18477" spans="1:9" x14ac:dyDescent="0.25">
      <c r="A18477">
        <v>18475</v>
      </c>
      <c r="B18477" t="s">
        <v>22</v>
      </c>
      <c r="C18477">
        <v>2018</v>
      </c>
      <c r="D18477" t="s">
        <v>39</v>
      </c>
      <c r="E18477" t="s">
        <v>64</v>
      </c>
      <c r="F18477">
        <v>1048754.5</v>
      </c>
      <c r="G18477" t="s">
        <v>313</v>
      </c>
      <c r="H18477" t="s">
        <v>314</v>
      </c>
      <c r="I18477" t="s">
        <v>315</v>
      </c>
    </row>
    <row r="18478" spans="1:9" x14ac:dyDescent="0.25">
      <c r="A18478">
        <v>18476</v>
      </c>
      <c r="B18478" t="s">
        <v>15</v>
      </c>
      <c r="C18478">
        <v>2018</v>
      </c>
      <c r="D18478" t="s">
        <v>39</v>
      </c>
      <c r="E18478" t="s">
        <v>64</v>
      </c>
      <c r="F18478">
        <v>1031076.5</v>
      </c>
      <c r="G18478" t="s">
        <v>313</v>
      </c>
      <c r="H18478" t="s">
        <v>314</v>
      </c>
      <c r="I18478" t="s">
        <v>315</v>
      </c>
    </row>
    <row r="18479" spans="1:9" x14ac:dyDescent="0.25">
      <c r="A18479">
        <v>18477</v>
      </c>
      <c r="B18479" t="s">
        <v>20</v>
      </c>
      <c r="C18479">
        <v>2018</v>
      </c>
      <c r="D18479" t="s">
        <v>39</v>
      </c>
      <c r="E18479" t="s">
        <v>64</v>
      </c>
      <c r="F18479">
        <v>1029361.5</v>
      </c>
      <c r="G18479" t="s">
        <v>313</v>
      </c>
      <c r="H18479" t="s">
        <v>314</v>
      </c>
      <c r="I18479" t="s">
        <v>315</v>
      </c>
    </row>
    <row r="18480" spans="1:9" x14ac:dyDescent="0.25">
      <c r="A18480">
        <v>18478</v>
      </c>
      <c r="B18480" t="s">
        <v>30</v>
      </c>
      <c r="C18480">
        <v>2018</v>
      </c>
      <c r="D18480" t="s">
        <v>39</v>
      </c>
      <c r="E18480" t="s">
        <v>64</v>
      </c>
      <c r="F18480">
        <v>1028395</v>
      </c>
      <c r="G18480" t="s">
        <v>313</v>
      </c>
      <c r="H18480" t="s">
        <v>314</v>
      </c>
      <c r="I18480" t="s">
        <v>315</v>
      </c>
    </row>
    <row r="18481" spans="1:9" x14ac:dyDescent="0.25">
      <c r="A18481">
        <v>18479</v>
      </c>
      <c r="B18481" t="s">
        <v>21</v>
      </c>
      <c r="C18481">
        <v>2018</v>
      </c>
      <c r="D18481" t="s">
        <v>39</v>
      </c>
      <c r="E18481" t="s">
        <v>64</v>
      </c>
      <c r="F18481">
        <v>1029724.5</v>
      </c>
      <c r="G18481" t="s">
        <v>313</v>
      </c>
      <c r="H18481" t="s">
        <v>314</v>
      </c>
      <c r="I18481" t="s">
        <v>315</v>
      </c>
    </row>
    <row r="18482" spans="1:9" x14ac:dyDescent="0.25">
      <c r="A18482">
        <v>18480</v>
      </c>
      <c r="B18482" t="s">
        <v>16</v>
      </c>
      <c r="C18482">
        <v>2018</v>
      </c>
      <c r="D18482" t="s">
        <v>39</v>
      </c>
      <c r="E18482" t="s">
        <v>64</v>
      </c>
      <c r="F18482">
        <v>1025510.5</v>
      </c>
      <c r="G18482" t="s">
        <v>313</v>
      </c>
      <c r="H18482" t="s">
        <v>314</v>
      </c>
      <c r="I18482" t="s">
        <v>315</v>
      </c>
    </row>
    <row r="18483" spans="1:9" x14ac:dyDescent="0.25">
      <c r="A18483">
        <v>18481</v>
      </c>
      <c r="B18483" t="s">
        <v>29</v>
      </c>
      <c r="C18483">
        <v>2018</v>
      </c>
      <c r="D18483" t="s">
        <v>39</v>
      </c>
      <c r="E18483" t="s">
        <v>64</v>
      </c>
      <c r="F18483">
        <v>1031372.5</v>
      </c>
      <c r="G18483" t="s">
        <v>313</v>
      </c>
      <c r="H18483" t="s">
        <v>314</v>
      </c>
      <c r="I18483" t="s">
        <v>315</v>
      </c>
    </row>
    <row r="18484" spans="1:9" x14ac:dyDescent="0.25">
      <c r="A18484">
        <v>18482</v>
      </c>
      <c r="B18484" t="s">
        <v>31</v>
      </c>
      <c r="C18484">
        <v>2018</v>
      </c>
      <c r="D18484" t="s">
        <v>39</v>
      </c>
      <c r="E18484" t="s">
        <v>64</v>
      </c>
      <c r="F18484">
        <v>1032665</v>
      </c>
      <c r="G18484" t="s">
        <v>313</v>
      </c>
      <c r="H18484" t="s">
        <v>314</v>
      </c>
      <c r="I18484" t="s">
        <v>315</v>
      </c>
    </row>
    <row r="18485" spans="1:9" x14ac:dyDescent="0.25">
      <c r="A18485">
        <v>18483</v>
      </c>
      <c r="B18485" t="s">
        <v>24</v>
      </c>
      <c r="C18485">
        <v>2018</v>
      </c>
      <c r="D18485" t="s">
        <v>39</v>
      </c>
      <c r="E18485" t="s">
        <v>64</v>
      </c>
      <c r="F18485">
        <v>1028983</v>
      </c>
      <c r="G18485" t="s">
        <v>313</v>
      </c>
      <c r="H18485" t="s">
        <v>314</v>
      </c>
      <c r="I18485" t="s">
        <v>315</v>
      </c>
    </row>
    <row r="18486" spans="1:9" x14ac:dyDescent="0.25">
      <c r="A18486">
        <v>18484</v>
      </c>
      <c r="B18486" t="s">
        <v>5</v>
      </c>
      <c r="C18486">
        <v>2018</v>
      </c>
      <c r="D18486" t="s">
        <v>39</v>
      </c>
      <c r="E18486" t="s">
        <v>64</v>
      </c>
      <c r="F18486">
        <v>1044913.5</v>
      </c>
      <c r="G18486" t="s">
        <v>313</v>
      </c>
      <c r="H18486" t="s">
        <v>314</v>
      </c>
      <c r="I18486" t="s">
        <v>315</v>
      </c>
    </row>
    <row r="18487" spans="1:9" x14ac:dyDescent="0.25">
      <c r="A18487">
        <v>18485</v>
      </c>
      <c r="B18487" t="s">
        <v>26</v>
      </c>
      <c r="C18487">
        <v>2018</v>
      </c>
      <c r="D18487" t="s">
        <v>39</v>
      </c>
      <c r="E18487" t="s">
        <v>64</v>
      </c>
      <c r="F18487">
        <v>1034112</v>
      </c>
      <c r="G18487" t="s">
        <v>313</v>
      </c>
      <c r="H18487" t="s">
        <v>314</v>
      </c>
      <c r="I18487" t="s">
        <v>315</v>
      </c>
    </row>
    <row r="18488" spans="1:9" x14ac:dyDescent="0.25">
      <c r="A18488">
        <v>18486</v>
      </c>
      <c r="B18488" t="s">
        <v>28</v>
      </c>
      <c r="C18488">
        <v>2018</v>
      </c>
      <c r="D18488" t="s">
        <v>39</v>
      </c>
      <c r="E18488" t="s">
        <v>64</v>
      </c>
      <c r="F18488">
        <v>1039826</v>
      </c>
      <c r="G18488" t="s">
        <v>313</v>
      </c>
      <c r="H18488" t="s">
        <v>314</v>
      </c>
      <c r="I18488" t="s">
        <v>315</v>
      </c>
    </row>
    <row r="18489" spans="1:9" x14ac:dyDescent="0.25">
      <c r="A18489">
        <v>18487</v>
      </c>
      <c r="B18489" t="s">
        <v>11</v>
      </c>
      <c r="C18489">
        <v>2018</v>
      </c>
      <c r="D18489" t="s">
        <v>39</v>
      </c>
      <c r="E18489" t="s">
        <v>64</v>
      </c>
      <c r="F18489">
        <v>1039956</v>
      </c>
      <c r="G18489" t="s">
        <v>313</v>
      </c>
      <c r="H18489" t="s">
        <v>314</v>
      </c>
      <c r="I18489" t="s">
        <v>315</v>
      </c>
    </row>
    <row r="18490" spans="1:9" x14ac:dyDescent="0.25">
      <c r="A18490">
        <v>18488</v>
      </c>
      <c r="B18490" t="s">
        <v>12</v>
      </c>
      <c r="C18490">
        <v>2018</v>
      </c>
      <c r="D18490" t="s">
        <v>39</v>
      </c>
      <c r="E18490" t="s">
        <v>64</v>
      </c>
      <c r="F18490">
        <v>1032575.5</v>
      </c>
      <c r="G18490" t="s">
        <v>313</v>
      </c>
      <c r="H18490" t="s">
        <v>314</v>
      </c>
      <c r="I18490" t="s">
        <v>315</v>
      </c>
    </row>
    <row r="18491" spans="1:9" x14ac:dyDescent="0.25">
      <c r="A18491">
        <v>18489</v>
      </c>
      <c r="B18491" t="s">
        <v>7</v>
      </c>
      <c r="C18491">
        <v>2018</v>
      </c>
      <c r="D18491" t="s">
        <v>39</v>
      </c>
      <c r="E18491" t="s">
        <v>64</v>
      </c>
      <c r="F18491">
        <v>1036374.5</v>
      </c>
      <c r="G18491" t="s">
        <v>313</v>
      </c>
      <c r="H18491" t="s">
        <v>314</v>
      </c>
      <c r="I18491" t="s">
        <v>315</v>
      </c>
    </row>
    <row r="18492" spans="1:9" x14ac:dyDescent="0.25">
      <c r="A18492">
        <v>18490</v>
      </c>
      <c r="B18492" t="s">
        <v>18</v>
      </c>
      <c r="C18492">
        <v>2018</v>
      </c>
      <c r="D18492" t="s">
        <v>39</v>
      </c>
      <c r="E18492" t="s">
        <v>64</v>
      </c>
      <c r="F18492">
        <v>1033318</v>
      </c>
      <c r="G18492" t="s">
        <v>313</v>
      </c>
      <c r="H18492" t="s">
        <v>314</v>
      </c>
      <c r="I18492" t="s">
        <v>315</v>
      </c>
    </row>
    <row r="18493" spans="1:9" x14ac:dyDescent="0.25">
      <c r="A18493">
        <v>18491</v>
      </c>
      <c r="B18493" t="s">
        <v>23</v>
      </c>
      <c r="C18493">
        <v>2018</v>
      </c>
      <c r="D18493" t="s">
        <v>39</v>
      </c>
      <c r="E18493" t="s">
        <v>64</v>
      </c>
      <c r="F18493">
        <v>1036163.5</v>
      </c>
      <c r="G18493" t="s">
        <v>313</v>
      </c>
      <c r="H18493" t="s">
        <v>314</v>
      </c>
      <c r="I18493" t="s">
        <v>315</v>
      </c>
    </row>
    <row r="18494" spans="1:9" x14ac:dyDescent="0.25">
      <c r="A18494">
        <v>18492</v>
      </c>
      <c r="B18494" t="s">
        <v>14</v>
      </c>
      <c r="C18494">
        <v>2018</v>
      </c>
      <c r="D18494" t="s">
        <v>39</v>
      </c>
      <c r="E18494" t="s">
        <v>64</v>
      </c>
      <c r="F18494">
        <v>1035543.5</v>
      </c>
      <c r="G18494" t="s">
        <v>313</v>
      </c>
      <c r="H18494" t="s">
        <v>314</v>
      </c>
      <c r="I18494" t="s">
        <v>315</v>
      </c>
    </row>
    <row r="18495" spans="1:9" x14ac:dyDescent="0.25">
      <c r="A18495">
        <v>18493</v>
      </c>
      <c r="B18495" t="s">
        <v>17</v>
      </c>
      <c r="C18495">
        <v>2018</v>
      </c>
      <c r="D18495" t="s">
        <v>39</v>
      </c>
      <c r="E18495" t="s">
        <v>64</v>
      </c>
      <c r="F18495">
        <v>1058266.3999999999</v>
      </c>
      <c r="G18495" t="s">
        <v>313</v>
      </c>
      <c r="H18495" t="s">
        <v>314</v>
      </c>
      <c r="I18495" t="s">
        <v>315</v>
      </c>
    </row>
    <row r="18496" spans="1:9" x14ac:dyDescent="0.25">
      <c r="A18496">
        <v>18494</v>
      </c>
      <c r="B18496" t="s">
        <v>19</v>
      </c>
      <c r="C18496">
        <v>2018</v>
      </c>
      <c r="D18496" t="s">
        <v>39</v>
      </c>
      <c r="E18496" t="s">
        <v>64</v>
      </c>
      <c r="F18496">
        <v>1038637</v>
      </c>
      <c r="G18496" t="s">
        <v>313</v>
      </c>
      <c r="H18496" t="s">
        <v>314</v>
      </c>
      <c r="I18496" t="s">
        <v>315</v>
      </c>
    </row>
    <row r="18497" spans="1:9" x14ac:dyDescent="0.25">
      <c r="A18497">
        <v>18495</v>
      </c>
      <c r="B18497" t="s">
        <v>27</v>
      </c>
      <c r="C18497">
        <v>2018</v>
      </c>
      <c r="D18497" t="s">
        <v>39</v>
      </c>
      <c r="E18497" t="s">
        <v>64</v>
      </c>
      <c r="F18497">
        <v>1040014</v>
      </c>
      <c r="G18497" t="s">
        <v>313</v>
      </c>
      <c r="H18497" t="s">
        <v>314</v>
      </c>
      <c r="I18497" t="s">
        <v>315</v>
      </c>
    </row>
    <row r="18498" spans="1:9" x14ac:dyDescent="0.25">
      <c r="A18498">
        <v>18496</v>
      </c>
      <c r="B18498" t="s">
        <v>13</v>
      </c>
      <c r="C18498">
        <v>2018</v>
      </c>
      <c r="D18498" t="s">
        <v>39</v>
      </c>
      <c r="E18498" t="s">
        <v>64</v>
      </c>
      <c r="F18498">
        <v>1046298.5</v>
      </c>
      <c r="G18498" t="s">
        <v>313</v>
      </c>
      <c r="H18498" t="s">
        <v>314</v>
      </c>
      <c r="I18498" t="s">
        <v>315</v>
      </c>
    </row>
    <row r="18499" spans="1:9" x14ac:dyDescent="0.25">
      <c r="A18499">
        <v>18497</v>
      </c>
      <c r="B18499" t="s">
        <v>4</v>
      </c>
      <c r="C18499">
        <v>2018</v>
      </c>
      <c r="D18499" t="s">
        <v>39</v>
      </c>
      <c r="E18499" t="s">
        <v>64</v>
      </c>
      <c r="F18499">
        <v>1035945</v>
      </c>
      <c r="G18499" t="s">
        <v>313</v>
      </c>
      <c r="H18499" t="s">
        <v>314</v>
      </c>
      <c r="I18499" t="s">
        <v>315</v>
      </c>
    </row>
    <row r="18500" spans="1:9" x14ac:dyDescent="0.25">
      <c r="A18500">
        <v>18498</v>
      </c>
      <c r="B18500" t="s">
        <v>6</v>
      </c>
      <c r="C18500">
        <v>2018</v>
      </c>
      <c r="D18500" t="s">
        <v>39</v>
      </c>
      <c r="E18500" t="s">
        <v>64</v>
      </c>
      <c r="F18500">
        <v>1034785.5</v>
      </c>
      <c r="G18500" t="s">
        <v>313</v>
      </c>
      <c r="H18500" t="s">
        <v>314</v>
      </c>
      <c r="I18500" t="s">
        <v>315</v>
      </c>
    </row>
    <row r="18501" spans="1:9" x14ac:dyDescent="0.25">
      <c r="A18501">
        <v>18499</v>
      </c>
      <c r="B18501" t="s">
        <v>9</v>
      </c>
      <c r="C18501">
        <v>2018</v>
      </c>
      <c r="D18501" t="s">
        <v>39</v>
      </c>
      <c r="E18501" t="s">
        <v>64</v>
      </c>
      <c r="F18501">
        <v>1057144.8999999999</v>
      </c>
      <c r="G18501" t="s">
        <v>313</v>
      </c>
      <c r="H18501" t="s">
        <v>314</v>
      </c>
      <c r="I18501" t="s">
        <v>315</v>
      </c>
    </row>
    <row r="18502" spans="1:9" x14ac:dyDescent="0.25">
      <c r="A18502">
        <v>18500</v>
      </c>
      <c r="B18502" t="s">
        <v>10</v>
      </c>
      <c r="C18502">
        <v>2018</v>
      </c>
      <c r="D18502" t="s">
        <v>39</v>
      </c>
      <c r="E18502" t="s">
        <v>64</v>
      </c>
      <c r="F18502">
        <v>1042450.5</v>
      </c>
      <c r="G18502" t="s">
        <v>313</v>
      </c>
      <c r="H18502" t="s">
        <v>314</v>
      </c>
      <c r="I18502" t="s">
        <v>315</v>
      </c>
    </row>
    <row r="18503" spans="1:9" x14ac:dyDescent="0.25">
      <c r="A18503">
        <v>18501</v>
      </c>
      <c r="B18503" t="s">
        <v>3</v>
      </c>
      <c r="C18503">
        <v>2018</v>
      </c>
      <c r="D18503" t="s">
        <v>39</v>
      </c>
      <c r="E18503" t="s">
        <v>64</v>
      </c>
      <c r="F18503">
        <v>1041872</v>
      </c>
      <c r="G18503" t="s">
        <v>313</v>
      </c>
      <c r="H18503" t="s">
        <v>314</v>
      </c>
      <c r="I18503" t="s">
        <v>315</v>
      </c>
    </row>
    <row r="18504" spans="1:9" x14ac:dyDescent="0.25">
      <c r="A18504">
        <v>18502</v>
      </c>
      <c r="B18504" t="s">
        <v>25</v>
      </c>
      <c r="C18504">
        <v>2018</v>
      </c>
      <c r="D18504" t="s">
        <v>39</v>
      </c>
      <c r="E18504" t="s">
        <v>64</v>
      </c>
      <c r="F18504">
        <v>1041208</v>
      </c>
      <c r="G18504" t="s">
        <v>313</v>
      </c>
      <c r="H18504" t="s">
        <v>314</v>
      </c>
      <c r="I18504" t="s">
        <v>315</v>
      </c>
    </row>
    <row r="18505" spans="1:9" x14ac:dyDescent="0.25">
      <c r="A18505">
        <v>18503</v>
      </c>
      <c r="B18505" t="s">
        <v>8</v>
      </c>
      <c r="C18505">
        <v>2018</v>
      </c>
      <c r="D18505" t="s">
        <v>39</v>
      </c>
      <c r="E18505" t="s">
        <v>204</v>
      </c>
      <c r="F18505">
        <v>0.5</v>
      </c>
      <c r="G18505" t="s">
        <v>313</v>
      </c>
      <c r="H18505" t="s">
        <v>314</v>
      </c>
      <c r="I18505" t="s">
        <v>315</v>
      </c>
    </row>
    <row r="18506" spans="1:9" x14ac:dyDescent="0.25">
      <c r="A18506">
        <v>18504</v>
      </c>
      <c r="B18506" t="s">
        <v>22</v>
      </c>
      <c r="C18506">
        <v>2018</v>
      </c>
      <c r="D18506" t="s">
        <v>39</v>
      </c>
      <c r="E18506" t="s">
        <v>204</v>
      </c>
      <c r="F18506">
        <v>0.5</v>
      </c>
      <c r="G18506" t="s">
        <v>313</v>
      </c>
      <c r="H18506" t="s">
        <v>314</v>
      </c>
      <c r="I18506" t="s">
        <v>315</v>
      </c>
    </row>
    <row r="18507" spans="1:9" x14ac:dyDescent="0.25">
      <c r="A18507">
        <v>18505</v>
      </c>
      <c r="B18507" t="s">
        <v>15</v>
      </c>
      <c r="C18507">
        <v>2018</v>
      </c>
      <c r="D18507" t="s">
        <v>39</v>
      </c>
      <c r="E18507" t="s">
        <v>204</v>
      </c>
      <c r="F18507">
        <v>-1.5</v>
      </c>
      <c r="G18507" t="s">
        <v>313</v>
      </c>
      <c r="H18507" t="s">
        <v>314</v>
      </c>
      <c r="I18507" t="s">
        <v>315</v>
      </c>
    </row>
    <row r="18508" spans="1:9" x14ac:dyDescent="0.25">
      <c r="A18508">
        <v>18506</v>
      </c>
      <c r="B18508" t="s">
        <v>20</v>
      </c>
      <c r="C18508">
        <v>2018</v>
      </c>
      <c r="D18508" t="s">
        <v>39</v>
      </c>
      <c r="E18508" t="s">
        <v>204</v>
      </c>
      <c r="F18508">
        <v>1.5</v>
      </c>
      <c r="G18508" t="s">
        <v>313</v>
      </c>
      <c r="H18508" t="s">
        <v>314</v>
      </c>
      <c r="I18508" t="s">
        <v>315</v>
      </c>
    </row>
    <row r="18509" spans="1:9" x14ac:dyDescent="0.25">
      <c r="A18509">
        <v>18507</v>
      </c>
      <c r="B18509" t="s">
        <v>30</v>
      </c>
      <c r="C18509">
        <v>2018</v>
      </c>
      <c r="D18509" t="s">
        <v>39</v>
      </c>
      <c r="E18509" t="s">
        <v>204</v>
      </c>
      <c r="F18509">
        <v>2</v>
      </c>
      <c r="G18509" t="s">
        <v>313</v>
      </c>
      <c r="H18509" t="s">
        <v>314</v>
      </c>
      <c r="I18509" t="s">
        <v>315</v>
      </c>
    </row>
    <row r="18510" spans="1:9" x14ac:dyDescent="0.25">
      <c r="A18510">
        <v>18508</v>
      </c>
      <c r="B18510" t="s">
        <v>21</v>
      </c>
      <c r="C18510">
        <v>2018</v>
      </c>
      <c r="D18510" t="s">
        <v>39</v>
      </c>
      <c r="E18510" t="s">
        <v>204</v>
      </c>
      <c r="F18510">
        <v>1.5</v>
      </c>
      <c r="G18510" t="s">
        <v>313</v>
      </c>
      <c r="H18510" t="s">
        <v>314</v>
      </c>
      <c r="I18510" t="s">
        <v>315</v>
      </c>
    </row>
    <row r="18511" spans="1:9" x14ac:dyDescent="0.25">
      <c r="A18511">
        <v>18509</v>
      </c>
      <c r="B18511" t="s">
        <v>16</v>
      </c>
      <c r="C18511">
        <v>2018</v>
      </c>
      <c r="D18511" t="s">
        <v>39</v>
      </c>
      <c r="E18511" t="s">
        <v>204</v>
      </c>
      <c r="F18511">
        <v>-1.5</v>
      </c>
      <c r="G18511" t="s">
        <v>313</v>
      </c>
      <c r="H18511" t="s">
        <v>314</v>
      </c>
      <c r="I18511" t="s">
        <v>315</v>
      </c>
    </row>
    <row r="18512" spans="1:9" x14ac:dyDescent="0.25">
      <c r="A18512">
        <v>18510</v>
      </c>
      <c r="B18512" t="s">
        <v>29</v>
      </c>
      <c r="C18512">
        <v>2018</v>
      </c>
      <c r="D18512" t="s">
        <v>39</v>
      </c>
      <c r="E18512" t="s">
        <v>204</v>
      </c>
      <c r="F18512">
        <v>-0.5</v>
      </c>
      <c r="G18512" t="s">
        <v>313</v>
      </c>
      <c r="H18512" t="s">
        <v>314</v>
      </c>
      <c r="I18512" t="s">
        <v>315</v>
      </c>
    </row>
    <row r="18513" spans="1:9" x14ac:dyDescent="0.25">
      <c r="A18513">
        <v>18511</v>
      </c>
      <c r="B18513" t="s">
        <v>31</v>
      </c>
      <c r="C18513">
        <v>2018</v>
      </c>
      <c r="D18513" t="s">
        <v>39</v>
      </c>
      <c r="E18513" t="s">
        <v>204</v>
      </c>
      <c r="F18513">
        <v>1</v>
      </c>
      <c r="G18513" t="s">
        <v>313</v>
      </c>
      <c r="H18513" t="s">
        <v>314</v>
      </c>
      <c r="I18513" t="s">
        <v>315</v>
      </c>
    </row>
    <row r="18514" spans="1:9" x14ac:dyDescent="0.25">
      <c r="A18514">
        <v>18512</v>
      </c>
      <c r="B18514" t="s">
        <v>24</v>
      </c>
      <c r="C18514">
        <v>2018</v>
      </c>
      <c r="D18514" t="s">
        <v>39</v>
      </c>
      <c r="E18514" t="s">
        <v>204</v>
      </c>
      <c r="F18514">
        <v>-1</v>
      </c>
      <c r="G18514" t="s">
        <v>313</v>
      </c>
      <c r="H18514" t="s">
        <v>314</v>
      </c>
      <c r="I18514" t="s">
        <v>315</v>
      </c>
    </row>
    <row r="18515" spans="1:9" x14ac:dyDescent="0.25">
      <c r="A18515">
        <v>18513</v>
      </c>
      <c r="B18515" t="s">
        <v>5</v>
      </c>
      <c r="C18515">
        <v>2018</v>
      </c>
      <c r="D18515" t="s">
        <v>39</v>
      </c>
      <c r="E18515" t="s">
        <v>204</v>
      </c>
      <c r="F18515">
        <v>0.5</v>
      </c>
      <c r="G18515" t="s">
        <v>313</v>
      </c>
      <c r="H18515" t="s">
        <v>314</v>
      </c>
      <c r="I18515" t="s">
        <v>315</v>
      </c>
    </row>
    <row r="18516" spans="1:9" x14ac:dyDescent="0.25">
      <c r="A18516">
        <v>18514</v>
      </c>
      <c r="B18516" t="s">
        <v>26</v>
      </c>
      <c r="C18516">
        <v>2018</v>
      </c>
      <c r="D18516" t="s">
        <v>39</v>
      </c>
      <c r="E18516" t="s">
        <v>204</v>
      </c>
      <c r="F18516">
        <v>-1</v>
      </c>
      <c r="G18516" t="s">
        <v>313</v>
      </c>
      <c r="H18516" t="s">
        <v>314</v>
      </c>
      <c r="I18516" t="s">
        <v>315</v>
      </c>
    </row>
    <row r="18517" spans="1:9" x14ac:dyDescent="0.25">
      <c r="A18517">
        <v>18515</v>
      </c>
      <c r="B18517" t="s">
        <v>28</v>
      </c>
      <c r="C18517">
        <v>2018</v>
      </c>
      <c r="D18517" t="s">
        <v>39</v>
      </c>
      <c r="E18517" t="s">
        <v>204</v>
      </c>
      <c r="F18517">
        <v>0</v>
      </c>
      <c r="G18517" t="s">
        <v>313</v>
      </c>
      <c r="H18517" t="s">
        <v>314</v>
      </c>
      <c r="I18517" t="s">
        <v>315</v>
      </c>
    </row>
    <row r="18518" spans="1:9" x14ac:dyDescent="0.25">
      <c r="A18518">
        <v>18516</v>
      </c>
      <c r="B18518" t="s">
        <v>11</v>
      </c>
      <c r="C18518">
        <v>2018</v>
      </c>
      <c r="D18518" t="s">
        <v>39</v>
      </c>
      <c r="E18518" t="s">
        <v>204</v>
      </c>
      <c r="F18518">
        <v>-1</v>
      </c>
      <c r="G18518" t="s">
        <v>313</v>
      </c>
      <c r="H18518" t="s">
        <v>314</v>
      </c>
      <c r="I18518" t="s">
        <v>315</v>
      </c>
    </row>
    <row r="18519" spans="1:9" x14ac:dyDescent="0.25">
      <c r="A18519">
        <v>18517</v>
      </c>
      <c r="B18519" t="s">
        <v>12</v>
      </c>
      <c r="C18519">
        <v>2018</v>
      </c>
      <c r="D18519" t="s">
        <v>39</v>
      </c>
      <c r="E18519" t="s">
        <v>204</v>
      </c>
      <c r="F18519">
        <v>-1.5</v>
      </c>
      <c r="G18519" t="s">
        <v>313</v>
      </c>
      <c r="H18519" t="s">
        <v>314</v>
      </c>
      <c r="I18519" t="s">
        <v>315</v>
      </c>
    </row>
    <row r="18520" spans="1:9" x14ac:dyDescent="0.25">
      <c r="A18520">
        <v>18518</v>
      </c>
      <c r="B18520" t="s">
        <v>7</v>
      </c>
      <c r="C18520">
        <v>2018</v>
      </c>
      <c r="D18520" t="s">
        <v>39</v>
      </c>
      <c r="E18520" t="s">
        <v>204</v>
      </c>
      <c r="F18520">
        <v>-1.5</v>
      </c>
      <c r="G18520" t="s">
        <v>313</v>
      </c>
      <c r="H18520" t="s">
        <v>314</v>
      </c>
      <c r="I18520" t="s">
        <v>315</v>
      </c>
    </row>
    <row r="18521" spans="1:9" x14ac:dyDescent="0.25">
      <c r="A18521">
        <v>18519</v>
      </c>
      <c r="B18521" t="s">
        <v>18</v>
      </c>
      <c r="C18521">
        <v>2018</v>
      </c>
      <c r="D18521" t="s">
        <v>39</v>
      </c>
      <c r="E18521" t="s">
        <v>204</v>
      </c>
      <c r="F18521">
        <v>0</v>
      </c>
      <c r="G18521" t="s">
        <v>313</v>
      </c>
      <c r="H18521" t="s">
        <v>314</v>
      </c>
      <c r="I18521" t="s">
        <v>315</v>
      </c>
    </row>
    <row r="18522" spans="1:9" x14ac:dyDescent="0.25">
      <c r="A18522">
        <v>18520</v>
      </c>
      <c r="B18522" t="s">
        <v>23</v>
      </c>
      <c r="C18522">
        <v>2018</v>
      </c>
      <c r="D18522" t="s">
        <v>39</v>
      </c>
      <c r="E18522" t="s">
        <v>204</v>
      </c>
      <c r="F18522">
        <v>1.5</v>
      </c>
      <c r="G18522" t="s">
        <v>313</v>
      </c>
      <c r="H18522" t="s">
        <v>314</v>
      </c>
      <c r="I18522" t="s">
        <v>315</v>
      </c>
    </row>
    <row r="18523" spans="1:9" x14ac:dyDescent="0.25">
      <c r="A18523">
        <v>18521</v>
      </c>
      <c r="B18523" t="s">
        <v>14</v>
      </c>
      <c r="C18523">
        <v>2018</v>
      </c>
      <c r="D18523" t="s">
        <v>39</v>
      </c>
      <c r="E18523" t="s">
        <v>204</v>
      </c>
      <c r="F18523">
        <v>-1.5</v>
      </c>
      <c r="G18523" t="s">
        <v>313</v>
      </c>
      <c r="H18523" t="s">
        <v>314</v>
      </c>
      <c r="I18523" t="s">
        <v>315</v>
      </c>
    </row>
    <row r="18524" spans="1:9" x14ac:dyDescent="0.25">
      <c r="A18524">
        <v>18522</v>
      </c>
      <c r="B18524" t="s">
        <v>17</v>
      </c>
      <c r="C18524">
        <v>2018</v>
      </c>
      <c r="D18524" t="s">
        <v>39</v>
      </c>
      <c r="E18524" t="s">
        <v>204</v>
      </c>
      <c r="F18524">
        <v>1.6</v>
      </c>
      <c r="G18524" t="s">
        <v>313</v>
      </c>
      <c r="H18524" t="s">
        <v>314</v>
      </c>
      <c r="I18524" t="s">
        <v>315</v>
      </c>
    </row>
    <row r="18525" spans="1:9" x14ac:dyDescent="0.25">
      <c r="A18525">
        <v>18523</v>
      </c>
      <c r="B18525" t="s">
        <v>19</v>
      </c>
      <c r="C18525">
        <v>2018</v>
      </c>
      <c r="D18525" t="s">
        <v>39</v>
      </c>
      <c r="E18525" t="s">
        <v>204</v>
      </c>
      <c r="F18525">
        <v>2</v>
      </c>
      <c r="G18525" t="s">
        <v>313</v>
      </c>
      <c r="H18525" t="s">
        <v>314</v>
      </c>
      <c r="I18525" t="s">
        <v>315</v>
      </c>
    </row>
    <row r="18526" spans="1:9" x14ac:dyDescent="0.25">
      <c r="A18526">
        <v>18524</v>
      </c>
      <c r="B18526" t="s">
        <v>27</v>
      </c>
      <c r="C18526">
        <v>2018</v>
      </c>
      <c r="D18526" t="s">
        <v>39</v>
      </c>
      <c r="E18526" t="s">
        <v>204</v>
      </c>
      <c r="F18526">
        <v>1</v>
      </c>
      <c r="G18526" t="s">
        <v>313</v>
      </c>
      <c r="H18526" t="s">
        <v>314</v>
      </c>
      <c r="I18526" t="s">
        <v>315</v>
      </c>
    </row>
    <row r="18527" spans="1:9" x14ac:dyDescent="0.25">
      <c r="A18527">
        <v>18525</v>
      </c>
      <c r="B18527" t="s">
        <v>13</v>
      </c>
      <c r="C18527">
        <v>2018</v>
      </c>
      <c r="D18527" t="s">
        <v>39</v>
      </c>
      <c r="E18527" t="s">
        <v>204</v>
      </c>
      <c r="F18527">
        <v>-1.5</v>
      </c>
      <c r="G18527" t="s">
        <v>313</v>
      </c>
      <c r="H18527" t="s">
        <v>314</v>
      </c>
      <c r="I18527" t="s">
        <v>315</v>
      </c>
    </row>
    <row r="18528" spans="1:9" x14ac:dyDescent="0.25">
      <c r="A18528">
        <v>18526</v>
      </c>
      <c r="B18528" t="s">
        <v>4</v>
      </c>
      <c r="C18528">
        <v>2018</v>
      </c>
      <c r="D18528" t="s">
        <v>39</v>
      </c>
      <c r="E18528" t="s">
        <v>204</v>
      </c>
      <c r="F18528">
        <v>-1</v>
      </c>
      <c r="G18528" t="s">
        <v>313</v>
      </c>
      <c r="H18528" t="s">
        <v>314</v>
      </c>
      <c r="I18528" t="s">
        <v>315</v>
      </c>
    </row>
    <row r="18529" spans="1:9" x14ac:dyDescent="0.25">
      <c r="A18529">
        <v>18527</v>
      </c>
      <c r="B18529" t="s">
        <v>6</v>
      </c>
      <c r="C18529">
        <v>2018</v>
      </c>
      <c r="D18529" t="s">
        <v>39</v>
      </c>
      <c r="E18529" t="s">
        <v>204</v>
      </c>
      <c r="F18529">
        <v>-1.5</v>
      </c>
      <c r="G18529" t="s">
        <v>313</v>
      </c>
      <c r="H18529" t="s">
        <v>314</v>
      </c>
      <c r="I18529" t="s">
        <v>315</v>
      </c>
    </row>
    <row r="18530" spans="1:9" x14ac:dyDescent="0.25">
      <c r="A18530">
        <v>18528</v>
      </c>
      <c r="B18530" t="s">
        <v>9</v>
      </c>
      <c r="C18530">
        <v>2018</v>
      </c>
      <c r="D18530" t="s">
        <v>39</v>
      </c>
      <c r="E18530" t="s">
        <v>204</v>
      </c>
      <c r="F18530">
        <v>2.1</v>
      </c>
      <c r="G18530" t="s">
        <v>313</v>
      </c>
      <c r="H18530" t="s">
        <v>314</v>
      </c>
      <c r="I18530" t="s">
        <v>315</v>
      </c>
    </row>
    <row r="18531" spans="1:9" x14ac:dyDescent="0.25">
      <c r="A18531">
        <v>18529</v>
      </c>
      <c r="B18531" t="s">
        <v>10</v>
      </c>
      <c r="C18531">
        <v>2018</v>
      </c>
      <c r="D18531" t="s">
        <v>39</v>
      </c>
      <c r="E18531" t="s">
        <v>204</v>
      </c>
      <c r="F18531">
        <v>0.5</v>
      </c>
      <c r="G18531" t="s">
        <v>313</v>
      </c>
      <c r="H18531" t="s">
        <v>314</v>
      </c>
      <c r="I18531" t="s">
        <v>315</v>
      </c>
    </row>
    <row r="18532" spans="1:9" x14ac:dyDescent="0.25">
      <c r="A18532">
        <v>18530</v>
      </c>
      <c r="B18532" t="s">
        <v>3</v>
      </c>
      <c r="C18532">
        <v>2018</v>
      </c>
      <c r="D18532" t="s">
        <v>39</v>
      </c>
      <c r="E18532" t="s">
        <v>204</v>
      </c>
      <c r="F18532">
        <v>-1</v>
      </c>
      <c r="G18532" t="s">
        <v>313</v>
      </c>
      <c r="H18532" t="s">
        <v>314</v>
      </c>
      <c r="I18532" t="s">
        <v>315</v>
      </c>
    </row>
    <row r="18533" spans="1:9" x14ac:dyDescent="0.25">
      <c r="A18533">
        <v>18531</v>
      </c>
      <c r="B18533" t="s">
        <v>25</v>
      </c>
      <c r="C18533">
        <v>2018</v>
      </c>
      <c r="D18533" t="s">
        <v>39</v>
      </c>
      <c r="E18533" t="s">
        <v>204</v>
      </c>
      <c r="F18533">
        <v>-1</v>
      </c>
      <c r="G18533" t="s">
        <v>313</v>
      </c>
      <c r="H18533" t="s">
        <v>314</v>
      </c>
      <c r="I18533" t="s">
        <v>315</v>
      </c>
    </row>
    <row r="18534" spans="1:9" x14ac:dyDescent="0.25">
      <c r="A18534">
        <v>18532</v>
      </c>
      <c r="B18534" t="s">
        <v>8</v>
      </c>
      <c r="C18534">
        <v>2018</v>
      </c>
      <c r="D18534" t="s">
        <v>39</v>
      </c>
      <c r="E18534" t="s">
        <v>205</v>
      </c>
      <c r="F18534">
        <v>0</v>
      </c>
      <c r="G18534" t="s">
        <v>316</v>
      </c>
      <c r="H18534" t="s">
        <v>314</v>
      </c>
      <c r="I18534" t="s">
        <v>315</v>
      </c>
    </row>
    <row r="18535" spans="1:9" x14ac:dyDescent="0.25">
      <c r="A18535">
        <v>18533</v>
      </c>
      <c r="B18535" t="s">
        <v>22</v>
      </c>
      <c r="C18535">
        <v>2018</v>
      </c>
      <c r="D18535" t="s">
        <v>39</v>
      </c>
      <c r="E18535" t="s">
        <v>205</v>
      </c>
      <c r="F18535">
        <v>0</v>
      </c>
      <c r="G18535" t="s">
        <v>316</v>
      </c>
      <c r="H18535" t="s">
        <v>314</v>
      </c>
      <c r="I18535" t="s">
        <v>315</v>
      </c>
    </row>
    <row r="18536" spans="1:9" x14ac:dyDescent="0.25">
      <c r="A18536">
        <v>18534</v>
      </c>
      <c r="B18536" t="s">
        <v>15</v>
      </c>
      <c r="C18536">
        <v>2018</v>
      </c>
      <c r="D18536" t="s">
        <v>39</v>
      </c>
      <c r="E18536" t="s">
        <v>205</v>
      </c>
      <c r="F18536">
        <v>0</v>
      </c>
      <c r="G18536" t="s">
        <v>316</v>
      </c>
      <c r="H18536" t="s">
        <v>314</v>
      </c>
      <c r="I18536" t="s">
        <v>315</v>
      </c>
    </row>
    <row r="18537" spans="1:9" x14ac:dyDescent="0.25">
      <c r="A18537">
        <v>18535</v>
      </c>
      <c r="B18537" t="s">
        <v>20</v>
      </c>
      <c r="C18537">
        <v>2018</v>
      </c>
      <c r="D18537" t="s">
        <v>39</v>
      </c>
      <c r="E18537" t="s">
        <v>205</v>
      </c>
      <c r="F18537">
        <v>0</v>
      </c>
      <c r="G18537" t="s">
        <v>316</v>
      </c>
      <c r="H18537" t="s">
        <v>314</v>
      </c>
      <c r="I18537" t="s">
        <v>315</v>
      </c>
    </row>
    <row r="18538" spans="1:9" x14ac:dyDescent="0.25">
      <c r="A18538">
        <v>18536</v>
      </c>
      <c r="B18538" t="s">
        <v>30</v>
      </c>
      <c r="C18538">
        <v>2018</v>
      </c>
      <c r="D18538" t="s">
        <v>39</v>
      </c>
      <c r="E18538" t="s">
        <v>205</v>
      </c>
      <c r="F18538">
        <v>0</v>
      </c>
      <c r="G18538" t="s">
        <v>316</v>
      </c>
      <c r="H18538" t="s">
        <v>314</v>
      </c>
      <c r="I18538" t="s">
        <v>315</v>
      </c>
    </row>
    <row r="18539" spans="1:9" x14ac:dyDescent="0.25">
      <c r="A18539">
        <v>18537</v>
      </c>
      <c r="B18539" t="s">
        <v>21</v>
      </c>
      <c r="C18539">
        <v>2018</v>
      </c>
      <c r="D18539" t="s">
        <v>39</v>
      </c>
      <c r="E18539" t="s">
        <v>205</v>
      </c>
      <c r="F18539">
        <v>0</v>
      </c>
      <c r="G18539" t="s">
        <v>316</v>
      </c>
      <c r="H18539" t="s">
        <v>314</v>
      </c>
      <c r="I18539" t="s">
        <v>315</v>
      </c>
    </row>
    <row r="18540" spans="1:9" x14ac:dyDescent="0.25">
      <c r="A18540">
        <v>18538</v>
      </c>
      <c r="B18540" t="s">
        <v>16</v>
      </c>
      <c r="C18540">
        <v>2018</v>
      </c>
      <c r="D18540" t="s">
        <v>39</v>
      </c>
      <c r="E18540" t="s">
        <v>205</v>
      </c>
      <c r="F18540">
        <v>0</v>
      </c>
      <c r="G18540" t="s">
        <v>316</v>
      </c>
      <c r="H18540" t="s">
        <v>314</v>
      </c>
      <c r="I18540" t="s">
        <v>315</v>
      </c>
    </row>
    <row r="18541" spans="1:9" x14ac:dyDescent="0.25">
      <c r="A18541">
        <v>18539</v>
      </c>
      <c r="B18541" t="s">
        <v>29</v>
      </c>
      <c r="C18541">
        <v>2018</v>
      </c>
      <c r="D18541" t="s">
        <v>39</v>
      </c>
      <c r="E18541" t="s">
        <v>205</v>
      </c>
      <c r="F18541">
        <v>0</v>
      </c>
      <c r="G18541" t="s">
        <v>316</v>
      </c>
      <c r="H18541" t="s">
        <v>314</v>
      </c>
      <c r="I18541" t="s">
        <v>315</v>
      </c>
    </row>
    <row r="18542" spans="1:9" x14ac:dyDescent="0.25">
      <c r="A18542">
        <v>18540</v>
      </c>
      <c r="B18542" t="s">
        <v>31</v>
      </c>
      <c r="C18542">
        <v>2018</v>
      </c>
      <c r="D18542" t="s">
        <v>39</v>
      </c>
      <c r="E18542" t="s">
        <v>205</v>
      </c>
      <c r="F18542">
        <v>0</v>
      </c>
      <c r="G18542" t="s">
        <v>316</v>
      </c>
      <c r="H18542" t="s">
        <v>314</v>
      </c>
      <c r="I18542" t="s">
        <v>315</v>
      </c>
    </row>
    <row r="18543" spans="1:9" x14ac:dyDescent="0.25">
      <c r="A18543">
        <v>18541</v>
      </c>
      <c r="B18543" t="s">
        <v>24</v>
      </c>
      <c r="C18543">
        <v>2018</v>
      </c>
      <c r="D18543" t="s">
        <v>39</v>
      </c>
      <c r="E18543" t="s">
        <v>205</v>
      </c>
      <c r="F18543">
        <v>0</v>
      </c>
      <c r="G18543" t="s">
        <v>316</v>
      </c>
      <c r="H18543" t="s">
        <v>314</v>
      </c>
      <c r="I18543" t="s">
        <v>315</v>
      </c>
    </row>
    <row r="18544" spans="1:9" x14ac:dyDescent="0.25">
      <c r="A18544">
        <v>18542</v>
      </c>
      <c r="B18544" t="s">
        <v>5</v>
      </c>
      <c r="C18544">
        <v>2018</v>
      </c>
      <c r="D18544" t="s">
        <v>39</v>
      </c>
      <c r="E18544" t="s">
        <v>205</v>
      </c>
      <c r="F18544">
        <v>0</v>
      </c>
      <c r="G18544" t="s">
        <v>316</v>
      </c>
      <c r="H18544" t="s">
        <v>314</v>
      </c>
      <c r="I18544" t="s">
        <v>315</v>
      </c>
    </row>
    <row r="18545" spans="1:9" x14ac:dyDescent="0.25">
      <c r="A18545">
        <v>18543</v>
      </c>
      <c r="B18545" t="s">
        <v>26</v>
      </c>
      <c r="C18545">
        <v>2018</v>
      </c>
      <c r="D18545" t="s">
        <v>39</v>
      </c>
      <c r="E18545" t="s">
        <v>205</v>
      </c>
      <c r="F18545">
        <v>0</v>
      </c>
      <c r="G18545" t="s">
        <v>316</v>
      </c>
      <c r="H18545" t="s">
        <v>314</v>
      </c>
      <c r="I18545" t="s">
        <v>315</v>
      </c>
    </row>
    <row r="18546" spans="1:9" x14ac:dyDescent="0.25">
      <c r="A18546">
        <v>18544</v>
      </c>
      <c r="B18546" t="s">
        <v>28</v>
      </c>
      <c r="C18546">
        <v>2018</v>
      </c>
      <c r="D18546" t="s">
        <v>39</v>
      </c>
      <c r="E18546" t="s">
        <v>205</v>
      </c>
      <c r="F18546">
        <v>0</v>
      </c>
      <c r="G18546" t="s">
        <v>316</v>
      </c>
      <c r="H18546" t="s">
        <v>314</v>
      </c>
      <c r="I18546" t="s">
        <v>315</v>
      </c>
    </row>
    <row r="18547" spans="1:9" x14ac:dyDescent="0.25">
      <c r="A18547">
        <v>18545</v>
      </c>
      <c r="B18547" t="s">
        <v>11</v>
      </c>
      <c r="C18547">
        <v>2018</v>
      </c>
      <c r="D18547" t="s">
        <v>39</v>
      </c>
      <c r="E18547" t="s">
        <v>205</v>
      </c>
      <c r="F18547">
        <v>0</v>
      </c>
      <c r="G18547" t="s">
        <v>316</v>
      </c>
      <c r="H18547" t="s">
        <v>314</v>
      </c>
      <c r="I18547" t="s">
        <v>315</v>
      </c>
    </row>
    <row r="18548" spans="1:9" x14ac:dyDescent="0.25">
      <c r="A18548">
        <v>18546</v>
      </c>
      <c r="B18548" t="s">
        <v>12</v>
      </c>
      <c r="C18548">
        <v>2018</v>
      </c>
      <c r="D18548" t="s">
        <v>39</v>
      </c>
      <c r="E18548" t="s">
        <v>205</v>
      </c>
      <c r="F18548">
        <v>0</v>
      </c>
      <c r="G18548" t="s">
        <v>316</v>
      </c>
      <c r="H18548" t="s">
        <v>314</v>
      </c>
      <c r="I18548" t="s">
        <v>315</v>
      </c>
    </row>
    <row r="18549" spans="1:9" x14ac:dyDescent="0.25">
      <c r="A18549">
        <v>18547</v>
      </c>
      <c r="B18549" t="s">
        <v>7</v>
      </c>
      <c r="C18549">
        <v>2018</v>
      </c>
      <c r="D18549" t="s">
        <v>39</v>
      </c>
      <c r="E18549" t="s">
        <v>205</v>
      </c>
      <c r="F18549">
        <v>0</v>
      </c>
      <c r="G18549" t="s">
        <v>316</v>
      </c>
      <c r="H18549" t="s">
        <v>314</v>
      </c>
      <c r="I18549" t="s">
        <v>315</v>
      </c>
    </row>
    <row r="18550" spans="1:9" x14ac:dyDescent="0.25">
      <c r="A18550">
        <v>18548</v>
      </c>
      <c r="B18550" t="s">
        <v>18</v>
      </c>
      <c r="C18550">
        <v>2018</v>
      </c>
      <c r="D18550" t="s">
        <v>39</v>
      </c>
      <c r="E18550" t="s">
        <v>205</v>
      </c>
      <c r="F18550">
        <v>0</v>
      </c>
      <c r="G18550" t="s">
        <v>316</v>
      </c>
      <c r="H18550" t="s">
        <v>314</v>
      </c>
      <c r="I18550" t="s">
        <v>315</v>
      </c>
    </row>
    <row r="18551" spans="1:9" x14ac:dyDescent="0.25">
      <c r="A18551">
        <v>18549</v>
      </c>
      <c r="B18551" t="s">
        <v>23</v>
      </c>
      <c r="C18551">
        <v>2018</v>
      </c>
      <c r="D18551" t="s">
        <v>39</v>
      </c>
      <c r="E18551" t="s">
        <v>205</v>
      </c>
      <c r="F18551">
        <v>0</v>
      </c>
      <c r="G18551" t="s">
        <v>316</v>
      </c>
      <c r="H18551" t="s">
        <v>314</v>
      </c>
      <c r="I18551" t="s">
        <v>315</v>
      </c>
    </row>
    <row r="18552" spans="1:9" x14ac:dyDescent="0.25">
      <c r="A18552">
        <v>18550</v>
      </c>
      <c r="B18552" t="s">
        <v>14</v>
      </c>
      <c r="C18552">
        <v>2018</v>
      </c>
      <c r="D18552" t="s">
        <v>39</v>
      </c>
      <c r="E18552" t="s">
        <v>205</v>
      </c>
      <c r="F18552">
        <v>0</v>
      </c>
      <c r="G18552" t="s">
        <v>316</v>
      </c>
      <c r="H18552" t="s">
        <v>314</v>
      </c>
      <c r="I18552" t="s">
        <v>315</v>
      </c>
    </row>
    <row r="18553" spans="1:9" x14ac:dyDescent="0.25">
      <c r="A18553">
        <v>18551</v>
      </c>
      <c r="B18553" t="s">
        <v>17</v>
      </c>
      <c r="C18553">
        <v>2018</v>
      </c>
      <c r="D18553" t="s">
        <v>39</v>
      </c>
      <c r="E18553" t="s">
        <v>205</v>
      </c>
      <c r="F18553">
        <v>0</v>
      </c>
      <c r="G18553" t="s">
        <v>316</v>
      </c>
      <c r="H18553" t="s">
        <v>314</v>
      </c>
      <c r="I18553" t="s">
        <v>315</v>
      </c>
    </row>
    <row r="18554" spans="1:9" x14ac:dyDescent="0.25">
      <c r="A18554">
        <v>18552</v>
      </c>
      <c r="B18554" t="s">
        <v>19</v>
      </c>
      <c r="C18554">
        <v>2018</v>
      </c>
      <c r="D18554" t="s">
        <v>39</v>
      </c>
      <c r="E18554" t="s">
        <v>205</v>
      </c>
      <c r="F18554">
        <v>0</v>
      </c>
      <c r="G18554" t="s">
        <v>316</v>
      </c>
      <c r="H18554" t="s">
        <v>314</v>
      </c>
      <c r="I18554" t="s">
        <v>315</v>
      </c>
    </row>
    <row r="18555" spans="1:9" x14ac:dyDescent="0.25">
      <c r="A18555">
        <v>18553</v>
      </c>
      <c r="B18555" t="s">
        <v>27</v>
      </c>
      <c r="C18555">
        <v>2018</v>
      </c>
      <c r="D18555" t="s">
        <v>39</v>
      </c>
      <c r="E18555" t="s">
        <v>205</v>
      </c>
      <c r="F18555">
        <v>0</v>
      </c>
      <c r="G18555" t="s">
        <v>316</v>
      </c>
      <c r="H18555" t="s">
        <v>314</v>
      </c>
      <c r="I18555" t="s">
        <v>315</v>
      </c>
    </row>
    <row r="18556" spans="1:9" x14ac:dyDescent="0.25">
      <c r="A18556">
        <v>18554</v>
      </c>
      <c r="B18556" t="s">
        <v>13</v>
      </c>
      <c r="C18556">
        <v>2018</v>
      </c>
      <c r="D18556" t="s">
        <v>39</v>
      </c>
      <c r="E18556" t="s">
        <v>205</v>
      </c>
      <c r="F18556">
        <v>0</v>
      </c>
      <c r="G18556" t="s">
        <v>316</v>
      </c>
      <c r="H18556" t="s">
        <v>314</v>
      </c>
      <c r="I18556" t="s">
        <v>315</v>
      </c>
    </row>
    <row r="18557" spans="1:9" x14ac:dyDescent="0.25">
      <c r="A18557">
        <v>18555</v>
      </c>
      <c r="B18557" t="s">
        <v>4</v>
      </c>
      <c r="C18557">
        <v>2018</v>
      </c>
      <c r="D18557" t="s">
        <v>39</v>
      </c>
      <c r="E18557" t="s">
        <v>205</v>
      </c>
      <c r="F18557">
        <v>0</v>
      </c>
      <c r="G18557" t="s">
        <v>316</v>
      </c>
      <c r="H18557" t="s">
        <v>314</v>
      </c>
      <c r="I18557" t="s">
        <v>315</v>
      </c>
    </row>
    <row r="18558" spans="1:9" x14ac:dyDescent="0.25">
      <c r="A18558">
        <v>18556</v>
      </c>
      <c r="B18558" t="s">
        <v>6</v>
      </c>
      <c r="C18558">
        <v>2018</v>
      </c>
      <c r="D18558" t="s">
        <v>39</v>
      </c>
      <c r="E18558" t="s">
        <v>205</v>
      </c>
      <c r="F18558">
        <v>0</v>
      </c>
      <c r="G18558" t="s">
        <v>316</v>
      </c>
      <c r="H18558" t="s">
        <v>314</v>
      </c>
      <c r="I18558" t="s">
        <v>315</v>
      </c>
    </row>
    <row r="18559" spans="1:9" x14ac:dyDescent="0.25">
      <c r="A18559">
        <v>18557</v>
      </c>
      <c r="B18559" t="s">
        <v>9</v>
      </c>
      <c r="C18559">
        <v>2018</v>
      </c>
      <c r="D18559" t="s">
        <v>39</v>
      </c>
      <c r="E18559" t="s">
        <v>205</v>
      </c>
      <c r="F18559">
        <v>0</v>
      </c>
      <c r="G18559" t="s">
        <v>316</v>
      </c>
      <c r="H18559" t="s">
        <v>314</v>
      </c>
      <c r="I18559" t="s">
        <v>315</v>
      </c>
    </row>
    <row r="18560" spans="1:9" x14ac:dyDescent="0.25">
      <c r="A18560">
        <v>18558</v>
      </c>
      <c r="B18560" t="s">
        <v>10</v>
      </c>
      <c r="C18560">
        <v>2018</v>
      </c>
      <c r="D18560" t="s">
        <v>39</v>
      </c>
      <c r="E18560" t="s">
        <v>205</v>
      </c>
      <c r="F18560">
        <v>0</v>
      </c>
      <c r="G18560" t="s">
        <v>316</v>
      </c>
      <c r="H18560" t="s">
        <v>314</v>
      </c>
      <c r="I18560" t="s">
        <v>315</v>
      </c>
    </row>
    <row r="18561" spans="1:9" x14ac:dyDescent="0.25">
      <c r="A18561">
        <v>18559</v>
      </c>
      <c r="B18561" t="s">
        <v>3</v>
      </c>
      <c r="C18561">
        <v>2018</v>
      </c>
      <c r="D18561" t="s">
        <v>39</v>
      </c>
      <c r="E18561" t="s">
        <v>205</v>
      </c>
      <c r="F18561">
        <v>0</v>
      </c>
      <c r="G18561" t="s">
        <v>316</v>
      </c>
      <c r="H18561" t="s">
        <v>314</v>
      </c>
      <c r="I18561" t="s">
        <v>315</v>
      </c>
    </row>
    <row r="18562" spans="1:9" x14ac:dyDescent="0.25">
      <c r="A18562">
        <v>18560</v>
      </c>
      <c r="B18562" t="s">
        <v>25</v>
      </c>
      <c r="C18562">
        <v>2018</v>
      </c>
      <c r="D18562" t="s">
        <v>39</v>
      </c>
      <c r="E18562" t="s">
        <v>205</v>
      </c>
      <c r="F18562">
        <v>0</v>
      </c>
      <c r="G18562" t="s">
        <v>316</v>
      </c>
      <c r="H18562" t="s">
        <v>314</v>
      </c>
      <c r="I18562" t="s">
        <v>315</v>
      </c>
    </row>
    <row r="18563" spans="1:9" x14ac:dyDescent="0.25">
      <c r="A18563">
        <v>18561</v>
      </c>
      <c r="B18563" t="s">
        <v>8</v>
      </c>
      <c r="C18563">
        <v>2019</v>
      </c>
      <c r="D18563" t="s">
        <v>39</v>
      </c>
      <c r="E18563" t="s">
        <v>312</v>
      </c>
      <c r="F18563">
        <v>1047675</v>
      </c>
      <c r="G18563" t="s">
        <v>313</v>
      </c>
      <c r="H18563" t="s">
        <v>314</v>
      </c>
      <c r="I18563" t="s">
        <v>315</v>
      </c>
    </row>
    <row r="18564" spans="1:9" x14ac:dyDescent="0.25">
      <c r="A18564">
        <v>18562</v>
      </c>
      <c r="B18564" t="s">
        <v>22</v>
      </c>
      <c r="C18564">
        <v>2019</v>
      </c>
      <c r="D18564" t="s">
        <v>39</v>
      </c>
      <c r="E18564" t="s">
        <v>312</v>
      </c>
      <c r="F18564">
        <v>1047675</v>
      </c>
      <c r="G18564" t="s">
        <v>313</v>
      </c>
      <c r="H18564" t="s">
        <v>314</v>
      </c>
      <c r="I18564" t="s">
        <v>315</v>
      </c>
    </row>
    <row r="18565" spans="1:9" x14ac:dyDescent="0.25">
      <c r="A18565">
        <v>18563</v>
      </c>
      <c r="B18565" t="s">
        <v>15</v>
      </c>
      <c r="C18565">
        <v>2019</v>
      </c>
      <c r="D18565" t="s">
        <v>39</v>
      </c>
      <c r="E18565" t="s">
        <v>312</v>
      </c>
      <c r="F18565">
        <v>1030658</v>
      </c>
      <c r="G18565" t="s">
        <v>313</v>
      </c>
      <c r="H18565" t="s">
        <v>314</v>
      </c>
      <c r="I18565" t="s">
        <v>315</v>
      </c>
    </row>
    <row r="18566" spans="1:9" x14ac:dyDescent="0.25">
      <c r="A18566">
        <v>18564</v>
      </c>
      <c r="B18566" t="s">
        <v>20</v>
      </c>
      <c r="C18566">
        <v>2019</v>
      </c>
      <c r="D18566" t="s">
        <v>39</v>
      </c>
      <c r="E18566" t="s">
        <v>312</v>
      </c>
      <c r="F18566">
        <v>1028571</v>
      </c>
      <c r="G18566" t="s">
        <v>313</v>
      </c>
      <c r="H18566" t="s">
        <v>314</v>
      </c>
      <c r="I18566" t="s">
        <v>315</v>
      </c>
    </row>
    <row r="18567" spans="1:9" x14ac:dyDescent="0.25">
      <c r="A18567">
        <v>18565</v>
      </c>
      <c r="B18567" t="s">
        <v>30</v>
      </c>
      <c r="C18567">
        <v>2019</v>
      </c>
      <c r="D18567" t="s">
        <v>39</v>
      </c>
      <c r="E18567" t="s">
        <v>312</v>
      </c>
      <c r="F18567">
        <v>1028970</v>
      </c>
      <c r="G18567" t="s">
        <v>313</v>
      </c>
      <c r="H18567" t="s">
        <v>314</v>
      </c>
      <c r="I18567" t="s">
        <v>315</v>
      </c>
    </row>
    <row r="18568" spans="1:9" x14ac:dyDescent="0.25">
      <c r="A18568">
        <v>18566</v>
      </c>
      <c r="B18568" t="s">
        <v>21</v>
      </c>
      <c r="C18568">
        <v>2019</v>
      </c>
      <c r="D18568" t="s">
        <v>39</v>
      </c>
      <c r="E18568" t="s">
        <v>312</v>
      </c>
      <c r="F18568">
        <v>1029523</v>
      </c>
      <c r="G18568" t="s">
        <v>313</v>
      </c>
      <c r="H18568" t="s">
        <v>314</v>
      </c>
      <c r="I18568" t="s">
        <v>315</v>
      </c>
    </row>
    <row r="18569" spans="1:9" x14ac:dyDescent="0.25">
      <c r="A18569">
        <v>18567</v>
      </c>
      <c r="B18569" t="s">
        <v>16</v>
      </c>
      <c r="C18569">
        <v>2019</v>
      </c>
      <c r="D18569" t="s">
        <v>39</v>
      </c>
      <c r="E18569" t="s">
        <v>312</v>
      </c>
      <c r="F18569">
        <v>1026015</v>
      </c>
      <c r="G18569" t="s">
        <v>313</v>
      </c>
      <c r="H18569" t="s">
        <v>314</v>
      </c>
      <c r="I18569" t="s">
        <v>315</v>
      </c>
    </row>
    <row r="18570" spans="1:9" x14ac:dyDescent="0.25">
      <c r="A18570">
        <v>18568</v>
      </c>
      <c r="B18570" t="s">
        <v>29</v>
      </c>
      <c r="C18570">
        <v>2019</v>
      </c>
      <c r="D18570" t="s">
        <v>39</v>
      </c>
      <c r="E18570" t="s">
        <v>312</v>
      </c>
      <c r="F18570">
        <v>1031875</v>
      </c>
      <c r="G18570" t="s">
        <v>313</v>
      </c>
      <c r="H18570" t="s">
        <v>314</v>
      </c>
      <c r="I18570" t="s">
        <v>315</v>
      </c>
    </row>
    <row r="18571" spans="1:9" x14ac:dyDescent="0.25">
      <c r="A18571">
        <v>18569</v>
      </c>
      <c r="B18571" t="s">
        <v>31</v>
      </c>
      <c r="C18571">
        <v>2019</v>
      </c>
      <c r="D18571" t="s">
        <v>39</v>
      </c>
      <c r="E18571" t="s">
        <v>312</v>
      </c>
      <c r="F18571">
        <v>1032596</v>
      </c>
      <c r="G18571" t="s">
        <v>313</v>
      </c>
      <c r="H18571" t="s">
        <v>314</v>
      </c>
      <c r="I18571" t="s">
        <v>315</v>
      </c>
    </row>
    <row r="18572" spans="1:9" x14ac:dyDescent="0.25">
      <c r="A18572">
        <v>18570</v>
      </c>
      <c r="B18572" t="s">
        <v>24</v>
      </c>
      <c r="C18572">
        <v>2019</v>
      </c>
      <c r="D18572" t="s">
        <v>39</v>
      </c>
      <c r="E18572" t="s">
        <v>312</v>
      </c>
      <c r="F18572">
        <v>1029304</v>
      </c>
      <c r="G18572" t="s">
        <v>313</v>
      </c>
      <c r="H18572" t="s">
        <v>314</v>
      </c>
      <c r="I18572" t="s">
        <v>315</v>
      </c>
    </row>
    <row r="18573" spans="1:9" x14ac:dyDescent="0.25">
      <c r="A18573">
        <v>18571</v>
      </c>
      <c r="B18573" t="s">
        <v>5</v>
      </c>
      <c r="C18573">
        <v>2019</v>
      </c>
      <c r="D18573" t="s">
        <v>39</v>
      </c>
      <c r="E18573" t="s">
        <v>312</v>
      </c>
      <c r="F18573">
        <v>1043598</v>
      </c>
      <c r="G18573" t="s">
        <v>313</v>
      </c>
      <c r="H18573" t="s">
        <v>314</v>
      </c>
      <c r="I18573" t="s">
        <v>315</v>
      </c>
    </row>
    <row r="18574" spans="1:9" x14ac:dyDescent="0.25">
      <c r="A18574">
        <v>18572</v>
      </c>
      <c r="B18574" t="s">
        <v>26</v>
      </c>
      <c r="C18574">
        <v>2019</v>
      </c>
      <c r="D18574" t="s">
        <v>39</v>
      </c>
      <c r="E18574" t="s">
        <v>312</v>
      </c>
      <c r="F18574">
        <v>1034769</v>
      </c>
      <c r="G18574" t="s">
        <v>313</v>
      </c>
      <c r="H18574" t="s">
        <v>314</v>
      </c>
      <c r="I18574" t="s">
        <v>315</v>
      </c>
    </row>
    <row r="18575" spans="1:9" x14ac:dyDescent="0.25">
      <c r="A18575">
        <v>18573</v>
      </c>
      <c r="B18575" t="s">
        <v>28</v>
      </c>
      <c r="C18575">
        <v>2019</v>
      </c>
      <c r="D18575" t="s">
        <v>39</v>
      </c>
      <c r="E18575" t="s">
        <v>312</v>
      </c>
      <c r="F18575">
        <v>1038974</v>
      </c>
      <c r="G18575" t="s">
        <v>313</v>
      </c>
      <c r="H18575" t="s">
        <v>314</v>
      </c>
      <c r="I18575" t="s">
        <v>315</v>
      </c>
    </row>
    <row r="18576" spans="1:9" x14ac:dyDescent="0.25">
      <c r="A18576">
        <v>18574</v>
      </c>
      <c r="B18576" t="s">
        <v>11</v>
      </c>
      <c r="C18576">
        <v>2019</v>
      </c>
      <c r="D18576" t="s">
        <v>39</v>
      </c>
      <c r="E18576" t="s">
        <v>312</v>
      </c>
      <c r="F18576">
        <v>1039429</v>
      </c>
      <c r="G18576" t="s">
        <v>313</v>
      </c>
      <c r="H18576" t="s">
        <v>314</v>
      </c>
      <c r="I18576" t="s">
        <v>315</v>
      </c>
    </row>
    <row r="18577" spans="1:9" x14ac:dyDescent="0.25">
      <c r="A18577">
        <v>18575</v>
      </c>
      <c r="B18577" t="s">
        <v>12</v>
      </c>
      <c r="C18577">
        <v>2019</v>
      </c>
      <c r="D18577" t="s">
        <v>39</v>
      </c>
      <c r="E18577" t="s">
        <v>312</v>
      </c>
      <c r="F18577">
        <v>1032426</v>
      </c>
      <c r="G18577" t="s">
        <v>313</v>
      </c>
      <c r="H18577" t="s">
        <v>314</v>
      </c>
      <c r="I18577" t="s">
        <v>315</v>
      </c>
    </row>
    <row r="18578" spans="1:9" x14ac:dyDescent="0.25">
      <c r="A18578">
        <v>18576</v>
      </c>
      <c r="B18578" t="s">
        <v>7</v>
      </c>
      <c r="C18578">
        <v>2019</v>
      </c>
      <c r="D18578" t="s">
        <v>39</v>
      </c>
      <c r="E18578" t="s">
        <v>312</v>
      </c>
      <c r="F18578">
        <v>1036072</v>
      </c>
      <c r="G18578" t="s">
        <v>313</v>
      </c>
      <c r="H18578" t="s">
        <v>314</v>
      </c>
      <c r="I18578" t="s">
        <v>315</v>
      </c>
    </row>
    <row r="18579" spans="1:9" x14ac:dyDescent="0.25">
      <c r="A18579">
        <v>18577</v>
      </c>
      <c r="B18579" t="s">
        <v>18</v>
      </c>
      <c r="C18579">
        <v>2019</v>
      </c>
      <c r="D18579" t="s">
        <v>39</v>
      </c>
      <c r="E18579" t="s">
        <v>312</v>
      </c>
      <c r="F18579">
        <v>1032221</v>
      </c>
      <c r="G18579" t="s">
        <v>313</v>
      </c>
      <c r="H18579" t="s">
        <v>314</v>
      </c>
      <c r="I18579" t="s">
        <v>315</v>
      </c>
    </row>
    <row r="18580" spans="1:9" x14ac:dyDescent="0.25">
      <c r="A18580">
        <v>18578</v>
      </c>
      <c r="B18580" t="s">
        <v>23</v>
      </c>
      <c r="C18580">
        <v>2019</v>
      </c>
      <c r="D18580" t="s">
        <v>39</v>
      </c>
      <c r="E18580" t="s">
        <v>312</v>
      </c>
      <c r="F18580">
        <v>1036109</v>
      </c>
      <c r="G18580" t="s">
        <v>313</v>
      </c>
      <c r="H18580" t="s">
        <v>314</v>
      </c>
      <c r="I18580" t="s">
        <v>315</v>
      </c>
    </row>
    <row r="18581" spans="1:9" x14ac:dyDescent="0.25">
      <c r="A18581">
        <v>18579</v>
      </c>
      <c r="B18581" t="s">
        <v>14</v>
      </c>
      <c r="C18581">
        <v>2019</v>
      </c>
      <c r="D18581" t="s">
        <v>39</v>
      </c>
      <c r="E18581" t="s">
        <v>312</v>
      </c>
      <c r="F18581">
        <v>1035071</v>
      </c>
      <c r="G18581" t="s">
        <v>313</v>
      </c>
      <c r="H18581" t="s">
        <v>314</v>
      </c>
      <c r="I18581" t="s">
        <v>315</v>
      </c>
    </row>
    <row r="18582" spans="1:9" x14ac:dyDescent="0.25">
      <c r="A18582">
        <v>18580</v>
      </c>
      <c r="B18582" t="s">
        <v>17</v>
      </c>
      <c r="C18582">
        <v>2019</v>
      </c>
      <c r="D18582" t="s">
        <v>39</v>
      </c>
      <c r="E18582" t="s">
        <v>312</v>
      </c>
      <c r="F18582">
        <v>1057848</v>
      </c>
      <c r="G18582" t="s">
        <v>313</v>
      </c>
      <c r="H18582" t="s">
        <v>314</v>
      </c>
      <c r="I18582" t="s">
        <v>315</v>
      </c>
    </row>
    <row r="18583" spans="1:9" x14ac:dyDescent="0.25">
      <c r="A18583">
        <v>18581</v>
      </c>
      <c r="B18583" t="s">
        <v>19</v>
      </c>
      <c r="C18583">
        <v>2019</v>
      </c>
      <c r="D18583" t="s">
        <v>39</v>
      </c>
      <c r="E18583" t="s">
        <v>312</v>
      </c>
      <c r="F18583">
        <v>1038494</v>
      </c>
      <c r="G18583" t="s">
        <v>313</v>
      </c>
      <c r="H18583" t="s">
        <v>314</v>
      </c>
      <c r="I18583" t="s">
        <v>315</v>
      </c>
    </row>
    <row r="18584" spans="1:9" x14ac:dyDescent="0.25">
      <c r="A18584">
        <v>18582</v>
      </c>
      <c r="B18584" t="s">
        <v>27</v>
      </c>
      <c r="C18584">
        <v>2019</v>
      </c>
      <c r="D18584" t="s">
        <v>39</v>
      </c>
      <c r="E18584" t="s">
        <v>312</v>
      </c>
      <c r="F18584">
        <v>1040408</v>
      </c>
      <c r="G18584" t="s">
        <v>313</v>
      </c>
      <c r="H18584" t="s">
        <v>314</v>
      </c>
      <c r="I18584" t="s">
        <v>315</v>
      </c>
    </row>
    <row r="18585" spans="1:9" x14ac:dyDescent="0.25">
      <c r="A18585">
        <v>18583</v>
      </c>
      <c r="B18585" t="s">
        <v>13</v>
      </c>
      <c r="C18585">
        <v>2019</v>
      </c>
      <c r="D18585" t="s">
        <v>39</v>
      </c>
      <c r="E18585" t="s">
        <v>312</v>
      </c>
      <c r="F18585">
        <v>1046266</v>
      </c>
      <c r="G18585" t="s">
        <v>313</v>
      </c>
      <c r="H18585" t="s">
        <v>314</v>
      </c>
      <c r="I18585" t="s">
        <v>315</v>
      </c>
    </row>
    <row r="18586" spans="1:9" x14ac:dyDescent="0.25">
      <c r="A18586">
        <v>18584</v>
      </c>
      <c r="B18586" t="s">
        <v>4</v>
      </c>
      <c r="C18586">
        <v>2019</v>
      </c>
      <c r="D18586" t="s">
        <v>39</v>
      </c>
      <c r="E18586" t="s">
        <v>312</v>
      </c>
      <c r="F18586">
        <v>1033280</v>
      </c>
      <c r="G18586" t="s">
        <v>313</v>
      </c>
      <c r="H18586" t="s">
        <v>314</v>
      </c>
      <c r="I18586" t="s">
        <v>315</v>
      </c>
    </row>
    <row r="18587" spans="1:9" x14ac:dyDescent="0.25">
      <c r="A18587">
        <v>18585</v>
      </c>
      <c r="B18587" t="s">
        <v>6</v>
      </c>
      <c r="C18587">
        <v>2019</v>
      </c>
      <c r="D18587" t="s">
        <v>39</v>
      </c>
      <c r="E18587" t="s">
        <v>312</v>
      </c>
      <c r="F18587">
        <v>1034902</v>
      </c>
      <c r="G18587" t="s">
        <v>313</v>
      </c>
      <c r="H18587" t="s">
        <v>314</v>
      </c>
      <c r="I18587" t="s">
        <v>315</v>
      </c>
    </row>
    <row r="18588" spans="1:9" x14ac:dyDescent="0.25">
      <c r="A18588">
        <v>18586</v>
      </c>
      <c r="B18588" t="s">
        <v>9</v>
      </c>
      <c r="C18588">
        <v>2019</v>
      </c>
      <c r="D18588" t="s">
        <v>39</v>
      </c>
      <c r="E18588" t="s">
        <v>312</v>
      </c>
      <c r="F18588">
        <v>1056484</v>
      </c>
      <c r="G18588" t="s">
        <v>313</v>
      </c>
      <c r="H18588" t="s">
        <v>314</v>
      </c>
      <c r="I18588" t="s">
        <v>315</v>
      </c>
    </row>
    <row r="18589" spans="1:9" x14ac:dyDescent="0.25">
      <c r="A18589">
        <v>18587</v>
      </c>
      <c r="B18589" t="s">
        <v>10</v>
      </c>
      <c r="C18589">
        <v>2019</v>
      </c>
      <c r="D18589" t="s">
        <v>39</v>
      </c>
      <c r="E18589" t="s">
        <v>312</v>
      </c>
      <c r="F18589">
        <v>1041202</v>
      </c>
      <c r="G18589" t="s">
        <v>313</v>
      </c>
      <c r="H18589" t="s">
        <v>314</v>
      </c>
      <c r="I18589" t="s">
        <v>315</v>
      </c>
    </row>
    <row r="18590" spans="1:9" x14ac:dyDescent="0.25">
      <c r="A18590">
        <v>18588</v>
      </c>
      <c r="B18590" t="s">
        <v>3</v>
      </c>
      <c r="C18590">
        <v>2019</v>
      </c>
      <c r="D18590" t="s">
        <v>39</v>
      </c>
      <c r="E18590" t="s">
        <v>312</v>
      </c>
      <c r="F18590">
        <v>1041318</v>
      </c>
      <c r="G18590" t="s">
        <v>313</v>
      </c>
      <c r="H18590" t="s">
        <v>314</v>
      </c>
      <c r="I18590" t="s">
        <v>315</v>
      </c>
    </row>
    <row r="18591" spans="1:9" x14ac:dyDescent="0.25">
      <c r="A18591">
        <v>18589</v>
      </c>
      <c r="B18591" t="s">
        <v>25</v>
      </c>
      <c r="C18591">
        <v>2019</v>
      </c>
      <c r="D18591" t="s">
        <v>39</v>
      </c>
      <c r="E18591" t="s">
        <v>312</v>
      </c>
      <c r="F18591">
        <v>1040626</v>
      </c>
      <c r="G18591" t="s">
        <v>313</v>
      </c>
      <c r="H18591" t="s">
        <v>314</v>
      </c>
      <c r="I18591" t="s">
        <v>315</v>
      </c>
    </row>
    <row r="18592" spans="1:9" x14ac:dyDescent="0.25">
      <c r="A18592">
        <v>18590</v>
      </c>
      <c r="B18592" t="s">
        <v>8</v>
      </c>
      <c r="C18592">
        <v>2019</v>
      </c>
      <c r="D18592" t="s">
        <v>39</v>
      </c>
      <c r="E18592" t="s">
        <v>64</v>
      </c>
      <c r="F18592">
        <v>1047676.5</v>
      </c>
      <c r="G18592" t="s">
        <v>313</v>
      </c>
      <c r="H18592" t="s">
        <v>314</v>
      </c>
      <c r="I18592" t="s">
        <v>315</v>
      </c>
    </row>
    <row r="18593" spans="1:9" x14ac:dyDescent="0.25">
      <c r="A18593">
        <v>18591</v>
      </c>
      <c r="B18593" t="s">
        <v>22</v>
      </c>
      <c r="C18593">
        <v>2019</v>
      </c>
      <c r="D18593" t="s">
        <v>39</v>
      </c>
      <c r="E18593" t="s">
        <v>64</v>
      </c>
      <c r="F18593">
        <v>1047676.5</v>
      </c>
      <c r="G18593" t="s">
        <v>313</v>
      </c>
      <c r="H18593" t="s">
        <v>314</v>
      </c>
      <c r="I18593" t="s">
        <v>315</v>
      </c>
    </row>
    <row r="18594" spans="1:9" x14ac:dyDescent="0.25">
      <c r="A18594">
        <v>18592</v>
      </c>
      <c r="B18594" t="s">
        <v>15</v>
      </c>
      <c r="C18594">
        <v>2019</v>
      </c>
      <c r="D18594" t="s">
        <v>39</v>
      </c>
      <c r="E18594" t="s">
        <v>64</v>
      </c>
      <c r="F18594">
        <v>1030656.5</v>
      </c>
      <c r="G18594" t="s">
        <v>313</v>
      </c>
      <c r="H18594" t="s">
        <v>314</v>
      </c>
      <c r="I18594" t="s">
        <v>315</v>
      </c>
    </row>
    <row r="18595" spans="1:9" x14ac:dyDescent="0.25">
      <c r="A18595">
        <v>18593</v>
      </c>
      <c r="B18595" t="s">
        <v>20</v>
      </c>
      <c r="C18595">
        <v>2019</v>
      </c>
      <c r="D18595" t="s">
        <v>39</v>
      </c>
      <c r="E18595" t="s">
        <v>64</v>
      </c>
      <c r="F18595">
        <v>1028569.5</v>
      </c>
      <c r="G18595" t="s">
        <v>313</v>
      </c>
      <c r="H18595" t="s">
        <v>314</v>
      </c>
      <c r="I18595" t="s">
        <v>315</v>
      </c>
    </row>
    <row r="18596" spans="1:9" x14ac:dyDescent="0.25">
      <c r="A18596">
        <v>18594</v>
      </c>
      <c r="B18596" t="s">
        <v>30</v>
      </c>
      <c r="C18596">
        <v>2019</v>
      </c>
      <c r="D18596" t="s">
        <v>39</v>
      </c>
      <c r="E18596" t="s">
        <v>64</v>
      </c>
      <c r="F18596">
        <v>1028967.5</v>
      </c>
      <c r="G18596" t="s">
        <v>313</v>
      </c>
      <c r="H18596" t="s">
        <v>314</v>
      </c>
      <c r="I18596" t="s">
        <v>315</v>
      </c>
    </row>
    <row r="18597" spans="1:9" x14ac:dyDescent="0.25">
      <c r="A18597">
        <v>18595</v>
      </c>
      <c r="B18597" t="s">
        <v>21</v>
      </c>
      <c r="C18597">
        <v>2019</v>
      </c>
      <c r="D18597" t="s">
        <v>39</v>
      </c>
      <c r="E18597" t="s">
        <v>64</v>
      </c>
      <c r="F18597">
        <v>1029521</v>
      </c>
      <c r="G18597" t="s">
        <v>313</v>
      </c>
      <c r="H18597" t="s">
        <v>314</v>
      </c>
      <c r="I18597" t="s">
        <v>315</v>
      </c>
    </row>
    <row r="18598" spans="1:9" x14ac:dyDescent="0.25">
      <c r="A18598">
        <v>18596</v>
      </c>
      <c r="B18598" t="s">
        <v>16</v>
      </c>
      <c r="C18598">
        <v>2019</v>
      </c>
      <c r="D18598" t="s">
        <v>39</v>
      </c>
      <c r="E18598" t="s">
        <v>64</v>
      </c>
      <c r="F18598">
        <v>1026013.5</v>
      </c>
      <c r="G18598" t="s">
        <v>313</v>
      </c>
      <c r="H18598" t="s">
        <v>314</v>
      </c>
      <c r="I18598" t="s">
        <v>315</v>
      </c>
    </row>
    <row r="18599" spans="1:9" x14ac:dyDescent="0.25">
      <c r="A18599">
        <v>18597</v>
      </c>
      <c r="B18599" t="s">
        <v>29</v>
      </c>
      <c r="C18599">
        <v>2019</v>
      </c>
      <c r="D18599" t="s">
        <v>39</v>
      </c>
      <c r="E18599" t="s">
        <v>64</v>
      </c>
      <c r="F18599">
        <v>1031873.5</v>
      </c>
      <c r="G18599" t="s">
        <v>313</v>
      </c>
      <c r="H18599" t="s">
        <v>314</v>
      </c>
      <c r="I18599" t="s">
        <v>315</v>
      </c>
    </row>
    <row r="18600" spans="1:9" x14ac:dyDescent="0.25">
      <c r="A18600">
        <v>18598</v>
      </c>
      <c r="B18600" t="s">
        <v>31</v>
      </c>
      <c r="C18600">
        <v>2019</v>
      </c>
      <c r="D18600" t="s">
        <v>39</v>
      </c>
      <c r="E18600" t="s">
        <v>64</v>
      </c>
      <c r="F18600">
        <v>1032594</v>
      </c>
      <c r="G18600" t="s">
        <v>313</v>
      </c>
      <c r="H18600" t="s">
        <v>314</v>
      </c>
      <c r="I18600" t="s">
        <v>315</v>
      </c>
    </row>
    <row r="18601" spans="1:9" x14ac:dyDescent="0.25">
      <c r="A18601">
        <v>18599</v>
      </c>
      <c r="B18601" t="s">
        <v>24</v>
      </c>
      <c r="C18601">
        <v>2019</v>
      </c>
      <c r="D18601" t="s">
        <v>39</v>
      </c>
      <c r="E18601" t="s">
        <v>64</v>
      </c>
      <c r="F18601">
        <v>1029302</v>
      </c>
      <c r="G18601" t="s">
        <v>313</v>
      </c>
      <c r="H18601" t="s">
        <v>314</v>
      </c>
      <c r="I18601" t="s">
        <v>315</v>
      </c>
    </row>
    <row r="18602" spans="1:9" x14ac:dyDescent="0.25">
      <c r="A18602">
        <v>18600</v>
      </c>
      <c r="B18602" t="s">
        <v>5</v>
      </c>
      <c r="C18602">
        <v>2019</v>
      </c>
      <c r="D18602" t="s">
        <v>39</v>
      </c>
      <c r="E18602" t="s">
        <v>64</v>
      </c>
      <c r="F18602">
        <v>1043599.5</v>
      </c>
      <c r="G18602" t="s">
        <v>313</v>
      </c>
      <c r="H18602" t="s">
        <v>314</v>
      </c>
      <c r="I18602" t="s">
        <v>315</v>
      </c>
    </row>
    <row r="18603" spans="1:9" x14ac:dyDescent="0.25">
      <c r="A18603">
        <v>18601</v>
      </c>
      <c r="B18603" t="s">
        <v>26</v>
      </c>
      <c r="C18603">
        <v>2019</v>
      </c>
      <c r="D18603" t="s">
        <v>39</v>
      </c>
      <c r="E18603" t="s">
        <v>64</v>
      </c>
      <c r="F18603">
        <v>1034771</v>
      </c>
      <c r="G18603" t="s">
        <v>313</v>
      </c>
      <c r="H18603" t="s">
        <v>314</v>
      </c>
      <c r="I18603" t="s">
        <v>315</v>
      </c>
    </row>
    <row r="18604" spans="1:9" x14ac:dyDescent="0.25">
      <c r="A18604">
        <v>18602</v>
      </c>
      <c r="B18604" t="s">
        <v>28</v>
      </c>
      <c r="C18604">
        <v>2019</v>
      </c>
      <c r="D18604" t="s">
        <v>39</v>
      </c>
      <c r="E18604" t="s">
        <v>64</v>
      </c>
      <c r="F18604">
        <v>1038975.5</v>
      </c>
      <c r="G18604" t="s">
        <v>313</v>
      </c>
      <c r="H18604" t="s">
        <v>314</v>
      </c>
      <c r="I18604" t="s">
        <v>315</v>
      </c>
    </row>
    <row r="18605" spans="1:9" x14ac:dyDescent="0.25">
      <c r="A18605">
        <v>18603</v>
      </c>
      <c r="B18605" t="s">
        <v>11</v>
      </c>
      <c r="C18605">
        <v>2019</v>
      </c>
      <c r="D18605" t="s">
        <v>39</v>
      </c>
      <c r="E18605" t="s">
        <v>64</v>
      </c>
      <c r="F18605">
        <v>1039430.5</v>
      </c>
      <c r="G18605" t="s">
        <v>313</v>
      </c>
      <c r="H18605" t="s">
        <v>314</v>
      </c>
      <c r="I18605" t="s">
        <v>315</v>
      </c>
    </row>
    <row r="18606" spans="1:9" x14ac:dyDescent="0.25">
      <c r="A18606">
        <v>18604</v>
      </c>
      <c r="B18606" t="s">
        <v>12</v>
      </c>
      <c r="C18606">
        <v>2019</v>
      </c>
      <c r="D18606" t="s">
        <v>39</v>
      </c>
      <c r="E18606" t="s">
        <v>64</v>
      </c>
      <c r="F18606">
        <v>1032427</v>
      </c>
      <c r="G18606" t="s">
        <v>313</v>
      </c>
      <c r="H18606" t="s">
        <v>314</v>
      </c>
      <c r="I18606" t="s">
        <v>315</v>
      </c>
    </row>
    <row r="18607" spans="1:9" x14ac:dyDescent="0.25">
      <c r="A18607">
        <v>18605</v>
      </c>
      <c r="B18607" t="s">
        <v>7</v>
      </c>
      <c r="C18607">
        <v>2019</v>
      </c>
      <c r="D18607" t="s">
        <v>39</v>
      </c>
      <c r="E18607" t="s">
        <v>64</v>
      </c>
      <c r="F18607">
        <v>1036073.5</v>
      </c>
      <c r="G18607" t="s">
        <v>313</v>
      </c>
      <c r="H18607" t="s">
        <v>314</v>
      </c>
      <c r="I18607" t="s">
        <v>315</v>
      </c>
    </row>
    <row r="18608" spans="1:9" x14ac:dyDescent="0.25">
      <c r="A18608">
        <v>18606</v>
      </c>
      <c r="B18608" t="s">
        <v>18</v>
      </c>
      <c r="C18608">
        <v>2019</v>
      </c>
      <c r="D18608" t="s">
        <v>39</v>
      </c>
      <c r="E18608" t="s">
        <v>64</v>
      </c>
      <c r="F18608">
        <v>1032223</v>
      </c>
      <c r="G18608" t="s">
        <v>313</v>
      </c>
      <c r="H18608" t="s">
        <v>314</v>
      </c>
      <c r="I18608" t="s">
        <v>315</v>
      </c>
    </row>
    <row r="18609" spans="1:9" x14ac:dyDescent="0.25">
      <c r="A18609">
        <v>18607</v>
      </c>
      <c r="B18609" t="s">
        <v>23</v>
      </c>
      <c r="C18609">
        <v>2019</v>
      </c>
      <c r="D18609" t="s">
        <v>39</v>
      </c>
      <c r="E18609" t="s">
        <v>64</v>
      </c>
      <c r="F18609">
        <v>1036108</v>
      </c>
      <c r="G18609" t="s">
        <v>313</v>
      </c>
      <c r="H18609" t="s">
        <v>314</v>
      </c>
      <c r="I18609" t="s">
        <v>315</v>
      </c>
    </row>
    <row r="18610" spans="1:9" x14ac:dyDescent="0.25">
      <c r="A18610">
        <v>18608</v>
      </c>
      <c r="B18610" t="s">
        <v>14</v>
      </c>
      <c r="C18610">
        <v>2019</v>
      </c>
      <c r="D18610" t="s">
        <v>39</v>
      </c>
      <c r="E18610" t="s">
        <v>64</v>
      </c>
      <c r="F18610">
        <v>1035072.5</v>
      </c>
      <c r="G18610" t="s">
        <v>313</v>
      </c>
      <c r="H18610" t="s">
        <v>314</v>
      </c>
      <c r="I18610" t="s">
        <v>315</v>
      </c>
    </row>
    <row r="18611" spans="1:9" x14ac:dyDescent="0.25">
      <c r="A18611">
        <v>18609</v>
      </c>
      <c r="B18611" t="s">
        <v>17</v>
      </c>
      <c r="C18611">
        <v>2019</v>
      </c>
      <c r="D18611" t="s">
        <v>39</v>
      </c>
      <c r="E18611" t="s">
        <v>64</v>
      </c>
      <c r="F18611">
        <v>1057847</v>
      </c>
      <c r="G18611" t="s">
        <v>313</v>
      </c>
      <c r="H18611" t="s">
        <v>314</v>
      </c>
      <c r="I18611" t="s">
        <v>315</v>
      </c>
    </row>
    <row r="18612" spans="1:9" x14ac:dyDescent="0.25">
      <c r="A18612">
        <v>18610</v>
      </c>
      <c r="B18612" t="s">
        <v>19</v>
      </c>
      <c r="C18612">
        <v>2019</v>
      </c>
      <c r="D18612" t="s">
        <v>39</v>
      </c>
      <c r="E18612" t="s">
        <v>64</v>
      </c>
      <c r="F18612">
        <v>1038492.5</v>
      </c>
      <c r="G18612" t="s">
        <v>313</v>
      </c>
      <c r="H18612" t="s">
        <v>314</v>
      </c>
      <c r="I18612" t="s">
        <v>315</v>
      </c>
    </row>
    <row r="18613" spans="1:9" x14ac:dyDescent="0.25">
      <c r="A18613">
        <v>18611</v>
      </c>
      <c r="B18613" t="s">
        <v>27</v>
      </c>
      <c r="C18613">
        <v>2019</v>
      </c>
      <c r="D18613" t="s">
        <v>39</v>
      </c>
      <c r="E18613" t="s">
        <v>64</v>
      </c>
      <c r="F18613">
        <v>1040406</v>
      </c>
      <c r="G18613" t="s">
        <v>313</v>
      </c>
      <c r="H18613" t="s">
        <v>314</v>
      </c>
      <c r="I18613" t="s">
        <v>315</v>
      </c>
    </row>
    <row r="18614" spans="1:9" x14ac:dyDescent="0.25">
      <c r="A18614">
        <v>18612</v>
      </c>
      <c r="B18614" t="s">
        <v>13</v>
      </c>
      <c r="C18614">
        <v>2019</v>
      </c>
      <c r="D18614" t="s">
        <v>39</v>
      </c>
      <c r="E18614" t="s">
        <v>64</v>
      </c>
      <c r="F18614">
        <v>1046268.5</v>
      </c>
      <c r="G18614" t="s">
        <v>313</v>
      </c>
      <c r="H18614" t="s">
        <v>314</v>
      </c>
      <c r="I18614" t="s">
        <v>315</v>
      </c>
    </row>
    <row r="18615" spans="1:9" x14ac:dyDescent="0.25">
      <c r="A18615">
        <v>18613</v>
      </c>
      <c r="B18615" t="s">
        <v>4</v>
      </c>
      <c r="C18615">
        <v>2019</v>
      </c>
      <c r="D18615" t="s">
        <v>39</v>
      </c>
      <c r="E18615" t="s">
        <v>64</v>
      </c>
      <c r="F18615">
        <v>1033279.5</v>
      </c>
      <c r="G18615" t="s">
        <v>313</v>
      </c>
      <c r="H18615" t="s">
        <v>314</v>
      </c>
      <c r="I18615" t="s">
        <v>315</v>
      </c>
    </row>
    <row r="18616" spans="1:9" x14ac:dyDescent="0.25">
      <c r="A18616">
        <v>18614</v>
      </c>
      <c r="B18616" t="s">
        <v>6</v>
      </c>
      <c r="C18616">
        <v>2019</v>
      </c>
      <c r="D18616" t="s">
        <v>39</v>
      </c>
      <c r="E18616" t="s">
        <v>64</v>
      </c>
      <c r="F18616">
        <v>1034900.5</v>
      </c>
      <c r="G18616" t="s">
        <v>313</v>
      </c>
      <c r="H18616" t="s">
        <v>314</v>
      </c>
      <c r="I18616" t="s">
        <v>315</v>
      </c>
    </row>
    <row r="18617" spans="1:9" x14ac:dyDescent="0.25">
      <c r="A18617">
        <v>18615</v>
      </c>
      <c r="B18617" t="s">
        <v>9</v>
      </c>
      <c r="C18617">
        <v>2019</v>
      </c>
      <c r="D18617" t="s">
        <v>39</v>
      </c>
      <c r="E18617" t="s">
        <v>64</v>
      </c>
      <c r="F18617">
        <v>1056483</v>
      </c>
      <c r="G18617" t="s">
        <v>313</v>
      </c>
      <c r="H18617" t="s">
        <v>314</v>
      </c>
      <c r="I18617" t="s">
        <v>315</v>
      </c>
    </row>
    <row r="18618" spans="1:9" x14ac:dyDescent="0.25">
      <c r="A18618">
        <v>18616</v>
      </c>
      <c r="B18618" t="s">
        <v>10</v>
      </c>
      <c r="C18618">
        <v>2019</v>
      </c>
      <c r="D18618" t="s">
        <v>39</v>
      </c>
      <c r="E18618" t="s">
        <v>64</v>
      </c>
      <c r="F18618">
        <v>1041204</v>
      </c>
      <c r="G18618" t="s">
        <v>313</v>
      </c>
      <c r="H18618" t="s">
        <v>314</v>
      </c>
      <c r="I18618" t="s">
        <v>315</v>
      </c>
    </row>
    <row r="18619" spans="1:9" x14ac:dyDescent="0.25">
      <c r="A18619">
        <v>18617</v>
      </c>
      <c r="B18619" t="s">
        <v>3</v>
      </c>
      <c r="C18619">
        <v>2019</v>
      </c>
      <c r="D18619" t="s">
        <v>39</v>
      </c>
      <c r="E18619" t="s">
        <v>64</v>
      </c>
      <c r="F18619">
        <v>1041320</v>
      </c>
      <c r="G18619" t="s">
        <v>313</v>
      </c>
      <c r="H18619" t="s">
        <v>314</v>
      </c>
      <c r="I18619" t="s">
        <v>315</v>
      </c>
    </row>
    <row r="18620" spans="1:9" x14ac:dyDescent="0.25">
      <c r="A18620">
        <v>18618</v>
      </c>
      <c r="B18620" t="s">
        <v>25</v>
      </c>
      <c r="C18620">
        <v>2019</v>
      </c>
      <c r="D18620" t="s">
        <v>39</v>
      </c>
      <c r="E18620" t="s">
        <v>64</v>
      </c>
      <c r="F18620">
        <v>1040628</v>
      </c>
      <c r="G18620" t="s">
        <v>313</v>
      </c>
      <c r="H18620" t="s">
        <v>314</v>
      </c>
      <c r="I18620" t="s">
        <v>315</v>
      </c>
    </row>
    <row r="18621" spans="1:9" x14ac:dyDescent="0.25">
      <c r="A18621">
        <v>18619</v>
      </c>
      <c r="B18621" t="s">
        <v>8</v>
      </c>
      <c r="C18621">
        <v>2019</v>
      </c>
      <c r="D18621" t="s">
        <v>39</v>
      </c>
      <c r="E18621" t="s">
        <v>204</v>
      </c>
      <c r="F18621">
        <v>-1.5</v>
      </c>
      <c r="G18621" t="s">
        <v>313</v>
      </c>
      <c r="H18621" t="s">
        <v>314</v>
      </c>
      <c r="I18621" t="s">
        <v>315</v>
      </c>
    </row>
    <row r="18622" spans="1:9" x14ac:dyDescent="0.25">
      <c r="A18622">
        <v>18620</v>
      </c>
      <c r="B18622" t="s">
        <v>22</v>
      </c>
      <c r="C18622">
        <v>2019</v>
      </c>
      <c r="D18622" t="s">
        <v>39</v>
      </c>
      <c r="E18622" t="s">
        <v>204</v>
      </c>
      <c r="F18622">
        <v>-1.5</v>
      </c>
      <c r="G18622" t="s">
        <v>313</v>
      </c>
      <c r="H18622" t="s">
        <v>314</v>
      </c>
      <c r="I18622" t="s">
        <v>315</v>
      </c>
    </row>
    <row r="18623" spans="1:9" x14ac:dyDescent="0.25">
      <c r="A18623">
        <v>18621</v>
      </c>
      <c r="B18623" t="s">
        <v>15</v>
      </c>
      <c r="C18623">
        <v>2019</v>
      </c>
      <c r="D18623" t="s">
        <v>39</v>
      </c>
      <c r="E18623" t="s">
        <v>204</v>
      </c>
      <c r="F18623">
        <v>1.5</v>
      </c>
      <c r="G18623" t="s">
        <v>313</v>
      </c>
      <c r="H18623" t="s">
        <v>314</v>
      </c>
      <c r="I18623" t="s">
        <v>315</v>
      </c>
    </row>
    <row r="18624" spans="1:9" x14ac:dyDescent="0.25">
      <c r="A18624">
        <v>18622</v>
      </c>
      <c r="B18624" t="s">
        <v>20</v>
      </c>
      <c r="C18624">
        <v>2019</v>
      </c>
      <c r="D18624" t="s">
        <v>39</v>
      </c>
      <c r="E18624" t="s">
        <v>204</v>
      </c>
      <c r="F18624">
        <v>1.5</v>
      </c>
      <c r="G18624" t="s">
        <v>313</v>
      </c>
      <c r="H18624" t="s">
        <v>314</v>
      </c>
      <c r="I18624" t="s">
        <v>315</v>
      </c>
    </row>
    <row r="18625" spans="1:9" x14ac:dyDescent="0.25">
      <c r="A18625">
        <v>18623</v>
      </c>
      <c r="B18625" t="s">
        <v>30</v>
      </c>
      <c r="C18625">
        <v>2019</v>
      </c>
      <c r="D18625" t="s">
        <v>39</v>
      </c>
      <c r="E18625" t="s">
        <v>204</v>
      </c>
      <c r="F18625">
        <v>2.5</v>
      </c>
      <c r="G18625" t="s">
        <v>313</v>
      </c>
      <c r="H18625" t="s">
        <v>314</v>
      </c>
      <c r="I18625" t="s">
        <v>315</v>
      </c>
    </row>
    <row r="18626" spans="1:9" x14ac:dyDescent="0.25">
      <c r="A18626">
        <v>18624</v>
      </c>
      <c r="B18626" t="s">
        <v>21</v>
      </c>
      <c r="C18626">
        <v>2019</v>
      </c>
      <c r="D18626" t="s">
        <v>39</v>
      </c>
      <c r="E18626" t="s">
        <v>204</v>
      </c>
      <c r="F18626">
        <v>2</v>
      </c>
      <c r="G18626" t="s">
        <v>313</v>
      </c>
      <c r="H18626" t="s">
        <v>314</v>
      </c>
      <c r="I18626" t="s">
        <v>315</v>
      </c>
    </row>
    <row r="18627" spans="1:9" x14ac:dyDescent="0.25">
      <c r="A18627">
        <v>18625</v>
      </c>
      <c r="B18627" t="s">
        <v>16</v>
      </c>
      <c r="C18627">
        <v>2019</v>
      </c>
      <c r="D18627" t="s">
        <v>39</v>
      </c>
      <c r="E18627" t="s">
        <v>204</v>
      </c>
      <c r="F18627">
        <v>1.5</v>
      </c>
      <c r="G18627" t="s">
        <v>313</v>
      </c>
      <c r="H18627" t="s">
        <v>314</v>
      </c>
      <c r="I18627" t="s">
        <v>315</v>
      </c>
    </row>
    <row r="18628" spans="1:9" x14ac:dyDescent="0.25">
      <c r="A18628">
        <v>18626</v>
      </c>
      <c r="B18628" t="s">
        <v>29</v>
      </c>
      <c r="C18628">
        <v>2019</v>
      </c>
      <c r="D18628" t="s">
        <v>39</v>
      </c>
      <c r="E18628" t="s">
        <v>204</v>
      </c>
      <c r="F18628">
        <v>1.5</v>
      </c>
      <c r="G18628" t="s">
        <v>313</v>
      </c>
      <c r="H18628" t="s">
        <v>314</v>
      </c>
      <c r="I18628" t="s">
        <v>315</v>
      </c>
    </row>
    <row r="18629" spans="1:9" x14ac:dyDescent="0.25">
      <c r="A18629">
        <v>18627</v>
      </c>
      <c r="B18629" t="s">
        <v>31</v>
      </c>
      <c r="C18629">
        <v>2019</v>
      </c>
      <c r="D18629" t="s">
        <v>39</v>
      </c>
      <c r="E18629" t="s">
        <v>204</v>
      </c>
      <c r="F18629">
        <v>2</v>
      </c>
      <c r="G18629" t="s">
        <v>313</v>
      </c>
      <c r="H18629" t="s">
        <v>314</v>
      </c>
      <c r="I18629" t="s">
        <v>315</v>
      </c>
    </row>
    <row r="18630" spans="1:9" x14ac:dyDescent="0.25">
      <c r="A18630">
        <v>18628</v>
      </c>
      <c r="B18630" t="s">
        <v>24</v>
      </c>
      <c r="C18630">
        <v>2019</v>
      </c>
      <c r="D18630" t="s">
        <v>39</v>
      </c>
      <c r="E18630" t="s">
        <v>204</v>
      </c>
      <c r="F18630">
        <v>2</v>
      </c>
      <c r="G18630" t="s">
        <v>313</v>
      </c>
      <c r="H18630" t="s">
        <v>314</v>
      </c>
      <c r="I18630" t="s">
        <v>315</v>
      </c>
    </row>
    <row r="18631" spans="1:9" x14ac:dyDescent="0.25">
      <c r="A18631">
        <v>18629</v>
      </c>
      <c r="B18631" t="s">
        <v>5</v>
      </c>
      <c r="C18631">
        <v>2019</v>
      </c>
      <c r="D18631" t="s">
        <v>39</v>
      </c>
      <c r="E18631" t="s">
        <v>204</v>
      </c>
      <c r="F18631">
        <v>-1.5</v>
      </c>
      <c r="G18631" t="s">
        <v>313</v>
      </c>
      <c r="H18631" t="s">
        <v>314</v>
      </c>
      <c r="I18631" t="s">
        <v>315</v>
      </c>
    </row>
    <row r="18632" spans="1:9" x14ac:dyDescent="0.25">
      <c r="A18632">
        <v>18630</v>
      </c>
      <c r="B18632" t="s">
        <v>26</v>
      </c>
      <c r="C18632">
        <v>2019</v>
      </c>
      <c r="D18632" t="s">
        <v>39</v>
      </c>
      <c r="E18632" t="s">
        <v>204</v>
      </c>
      <c r="F18632">
        <v>-2</v>
      </c>
      <c r="G18632" t="s">
        <v>313</v>
      </c>
      <c r="H18632" t="s">
        <v>314</v>
      </c>
      <c r="I18632" t="s">
        <v>315</v>
      </c>
    </row>
    <row r="18633" spans="1:9" x14ac:dyDescent="0.25">
      <c r="A18633">
        <v>18631</v>
      </c>
      <c r="B18633" t="s">
        <v>28</v>
      </c>
      <c r="C18633">
        <v>2019</v>
      </c>
      <c r="D18633" t="s">
        <v>39</v>
      </c>
      <c r="E18633" t="s">
        <v>204</v>
      </c>
      <c r="F18633">
        <v>-1.5</v>
      </c>
      <c r="G18633" t="s">
        <v>313</v>
      </c>
      <c r="H18633" t="s">
        <v>314</v>
      </c>
      <c r="I18633" t="s">
        <v>315</v>
      </c>
    </row>
    <row r="18634" spans="1:9" x14ac:dyDescent="0.25">
      <c r="A18634">
        <v>18632</v>
      </c>
      <c r="B18634" t="s">
        <v>11</v>
      </c>
      <c r="C18634">
        <v>2019</v>
      </c>
      <c r="D18634" t="s">
        <v>39</v>
      </c>
      <c r="E18634" t="s">
        <v>204</v>
      </c>
      <c r="F18634">
        <v>-1.5</v>
      </c>
      <c r="G18634" t="s">
        <v>313</v>
      </c>
      <c r="H18634" t="s">
        <v>314</v>
      </c>
      <c r="I18634" t="s">
        <v>315</v>
      </c>
    </row>
    <row r="18635" spans="1:9" x14ac:dyDescent="0.25">
      <c r="A18635">
        <v>18633</v>
      </c>
      <c r="B18635" t="s">
        <v>12</v>
      </c>
      <c r="C18635">
        <v>2019</v>
      </c>
      <c r="D18635" t="s">
        <v>39</v>
      </c>
      <c r="E18635" t="s">
        <v>204</v>
      </c>
      <c r="F18635">
        <v>-1</v>
      </c>
      <c r="G18635" t="s">
        <v>313</v>
      </c>
      <c r="H18635" t="s">
        <v>314</v>
      </c>
      <c r="I18635" t="s">
        <v>315</v>
      </c>
    </row>
    <row r="18636" spans="1:9" x14ac:dyDescent="0.25">
      <c r="A18636">
        <v>18634</v>
      </c>
      <c r="B18636" t="s">
        <v>7</v>
      </c>
      <c r="C18636">
        <v>2019</v>
      </c>
      <c r="D18636" t="s">
        <v>39</v>
      </c>
      <c r="E18636" t="s">
        <v>204</v>
      </c>
      <c r="F18636">
        <v>-1.5</v>
      </c>
      <c r="G18636" t="s">
        <v>313</v>
      </c>
      <c r="H18636" t="s">
        <v>314</v>
      </c>
      <c r="I18636" t="s">
        <v>315</v>
      </c>
    </row>
    <row r="18637" spans="1:9" x14ac:dyDescent="0.25">
      <c r="A18637">
        <v>18635</v>
      </c>
      <c r="B18637" t="s">
        <v>18</v>
      </c>
      <c r="C18637">
        <v>2019</v>
      </c>
      <c r="D18637" t="s">
        <v>39</v>
      </c>
      <c r="E18637" t="s">
        <v>204</v>
      </c>
      <c r="F18637">
        <v>-2</v>
      </c>
      <c r="G18637" t="s">
        <v>313</v>
      </c>
      <c r="H18637" t="s">
        <v>314</v>
      </c>
      <c r="I18637" t="s">
        <v>315</v>
      </c>
    </row>
    <row r="18638" spans="1:9" x14ac:dyDescent="0.25">
      <c r="A18638">
        <v>18636</v>
      </c>
      <c r="B18638" t="s">
        <v>23</v>
      </c>
      <c r="C18638">
        <v>2019</v>
      </c>
      <c r="D18638" t="s">
        <v>39</v>
      </c>
      <c r="E18638" t="s">
        <v>204</v>
      </c>
      <c r="F18638">
        <v>1</v>
      </c>
      <c r="G18638" t="s">
        <v>313</v>
      </c>
      <c r="H18638" t="s">
        <v>314</v>
      </c>
      <c r="I18638" t="s">
        <v>315</v>
      </c>
    </row>
    <row r="18639" spans="1:9" x14ac:dyDescent="0.25">
      <c r="A18639">
        <v>18637</v>
      </c>
      <c r="B18639" t="s">
        <v>14</v>
      </c>
      <c r="C18639">
        <v>2019</v>
      </c>
      <c r="D18639" t="s">
        <v>39</v>
      </c>
      <c r="E18639" t="s">
        <v>204</v>
      </c>
      <c r="F18639">
        <v>-1.5</v>
      </c>
      <c r="G18639" t="s">
        <v>313</v>
      </c>
      <c r="H18639" t="s">
        <v>314</v>
      </c>
      <c r="I18639" t="s">
        <v>315</v>
      </c>
    </row>
    <row r="18640" spans="1:9" x14ac:dyDescent="0.25">
      <c r="A18640">
        <v>18638</v>
      </c>
      <c r="B18640" t="s">
        <v>17</v>
      </c>
      <c r="C18640">
        <v>2019</v>
      </c>
      <c r="D18640" t="s">
        <v>39</v>
      </c>
      <c r="E18640" t="s">
        <v>204</v>
      </c>
      <c r="F18640">
        <v>1</v>
      </c>
      <c r="G18640" t="s">
        <v>313</v>
      </c>
      <c r="H18640" t="s">
        <v>314</v>
      </c>
      <c r="I18640" t="s">
        <v>315</v>
      </c>
    </row>
    <row r="18641" spans="1:9" x14ac:dyDescent="0.25">
      <c r="A18641">
        <v>18639</v>
      </c>
      <c r="B18641" t="s">
        <v>19</v>
      </c>
      <c r="C18641">
        <v>2019</v>
      </c>
      <c r="D18641" t="s">
        <v>39</v>
      </c>
      <c r="E18641" t="s">
        <v>204</v>
      </c>
      <c r="F18641">
        <v>1.5</v>
      </c>
      <c r="G18641" t="s">
        <v>313</v>
      </c>
      <c r="H18641" t="s">
        <v>314</v>
      </c>
      <c r="I18641" t="s">
        <v>315</v>
      </c>
    </row>
    <row r="18642" spans="1:9" x14ac:dyDescent="0.25">
      <c r="A18642">
        <v>18640</v>
      </c>
      <c r="B18642" t="s">
        <v>27</v>
      </c>
      <c r="C18642">
        <v>2019</v>
      </c>
      <c r="D18642" t="s">
        <v>39</v>
      </c>
      <c r="E18642" t="s">
        <v>204</v>
      </c>
      <c r="F18642">
        <v>2</v>
      </c>
      <c r="G18642" t="s">
        <v>313</v>
      </c>
      <c r="H18642" t="s">
        <v>314</v>
      </c>
      <c r="I18642" t="s">
        <v>315</v>
      </c>
    </row>
    <row r="18643" spans="1:9" x14ac:dyDescent="0.25">
      <c r="A18643">
        <v>18641</v>
      </c>
      <c r="B18643" t="s">
        <v>13</v>
      </c>
      <c r="C18643">
        <v>2019</v>
      </c>
      <c r="D18643" t="s">
        <v>39</v>
      </c>
      <c r="E18643" t="s">
        <v>204</v>
      </c>
      <c r="F18643">
        <v>-2.5</v>
      </c>
      <c r="G18643" t="s">
        <v>313</v>
      </c>
      <c r="H18643" t="s">
        <v>314</v>
      </c>
      <c r="I18643" t="s">
        <v>315</v>
      </c>
    </row>
    <row r="18644" spans="1:9" x14ac:dyDescent="0.25">
      <c r="A18644">
        <v>18642</v>
      </c>
      <c r="B18644" t="s">
        <v>4</v>
      </c>
      <c r="C18644">
        <v>2019</v>
      </c>
      <c r="D18644" t="s">
        <v>39</v>
      </c>
      <c r="E18644" t="s">
        <v>204</v>
      </c>
      <c r="F18644">
        <v>0.5</v>
      </c>
      <c r="G18644" t="s">
        <v>313</v>
      </c>
      <c r="H18644" t="s">
        <v>314</v>
      </c>
      <c r="I18644" t="s">
        <v>315</v>
      </c>
    </row>
    <row r="18645" spans="1:9" x14ac:dyDescent="0.25">
      <c r="A18645">
        <v>18643</v>
      </c>
      <c r="B18645" t="s">
        <v>6</v>
      </c>
      <c r="C18645">
        <v>2019</v>
      </c>
      <c r="D18645" t="s">
        <v>39</v>
      </c>
      <c r="E18645" t="s">
        <v>204</v>
      </c>
      <c r="F18645">
        <v>1.5</v>
      </c>
      <c r="G18645" t="s">
        <v>313</v>
      </c>
      <c r="H18645" t="s">
        <v>314</v>
      </c>
      <c r="I18645" t="s">
        <v>315</v>
      </c>
    </row>
    <row r="18646" spans="1:9" x14ac:dyDescent="0.25">
      <c r="A18646">
        <v>18644</v>
      </c>
      <c r="B18646" t="s">
        <v>9</v>
      </c>
      <c r="C18646">
        <v>2019</v>
      </c>
      <c r="D18646" t="s">
        <v>39</v>
      </c>
      <c r="E18646" t="s">
        <v>204</v>
      </c>
      <c r="F18646">
        <v>1</v>
      </c>
      <c r="G18646" t="s">
        <v>313</v>
      </c>
      <c r="H18646" t="s">
        <v>314</v>
      </c>
      <c r="I18646" t="s">
        <v>315</v>
      </c>
    </row>
    <row r="18647" spans="1:9" x14ac:dyDescent="0.25">
      <c r="A18647">
        <v>18645</v>
      </c>
      <c r="B18647" t="s">
        <v>10</v>
      </c>
      <c r="C18647">
        <v>2019</v>
      </c>
      <c r="D18647" t="s">
        <v>39</v>
      </c>
      <c r="E18647" t="s">
        <v>204</v>
      </c>
      <c r="F18647">
        <v>-2</v>
      </c>
      <c r="G18647" t="s">
        <v>313</v>
      </c>
      <c r="H18647" t="s">
        <v>314</v>
      </c>
      <c r="I18647" t="s">
        <v>315</v>
      </c>
    </row>
    <row r="18648" spans="1:9" x14ac:dyDescent="0.25">
      <c r="A18648">
        <v>18646</v>
      </c>
      <c r="B18648" t="s">
        <v>3</v>
      </c>
      <c r="C18648">
        <v>2019</v>
      </c>
      <c r="D18648" t="s">
        <v>39</v>
      </c>
      <c r="E18648" t="s">
        <v>204</v>
      </c>
      <c r="F18648">
        <v>-2</v>
      </c>
      <c r="G18648" t="s">
        <v>313</v>
      </c>
      <c r="H18648" t="s">
        <v>314</v>
      </c>
      <c r="I18648" t="s">
        <v>315</v>
      </c>
    </row>
    <row r="18649" spans="1:9" x14ac:dyDescent="0.25">
      <c r="A18649">
        <v>18647</v>
      </c>
      <c r="B18649" t="s">
        <v>25</v>
      </c>
      <c r="C18649">
        <v>2019</v>
      </c>
      <c r="D18649" t="s">
        <v>39</v>
      </c>
      <c r="E18649" t="s">
        <v>204</v>
      </c>
      <c r="F18649">
        <v>-2</v>
      </c>
      <c r="G18649" t="s">
        <v>313</v>
      </c>
      <c r="H18649" t="s">
        <v>314</v>
      </c>
      <c r="I18649" t="s">
        <v>315</v>
      </c>
    </row>
    <row r="18650" spans="1:9" x14ac:dyDescent="0.25">
      <c r="A18650">
        <v>18648</v>
      </c>
      <c r="B18650" t="s">
        <v>8</v>
      </c>
      <c r="C18650">
        <v>2019</v>
      </c>
      <c r="D18650" t="s">
        <v>39</v>
      </c>
      <c r="E18650" t="s">
        <v>205</v>
      </c>
      <c r="F18650">
        <v>0</v>
      </c>
      <c r="G18650" t="s">
        <v>316</v>
      </c>
      <c r="H18650" t="s">
        <v>314</v>
      </c>
      <c r="I18650" t="s">
        <v>315</v>
      </c>
    </row>
    <row r="18651" spans="1:9" x14ac:dyDescent="0.25">
      <c r="A18651">
        <v>18649</v>
      </c>
      <c r="B18651" t="s">
        <v>22</v>
      </c>
      <c r="C18651">
        <v>2019</v>
      </c>
      <c r="D18651" t="s">
        <v>39</v>
      </c>
      <c r="E18651" t="s">
        <v>205</v>
      </c>
      <c r="F18651">
        <v>0</v>
      </c>
      <c r="G18651" t="s">
        <v>316</v>
      </c>
      <c r="H18651" t="s">
        <v>314</v>
      </c>
      <c r="I18651" t="s">
        <v>315</v>
      </c>
    </row>
    <row r="18652" spans="1:9" x14ac:dyDescent="0.25">
      <c r="A18652">
        <v>18650</v>
      </c>
      <c r="B18652" t="s">
        <v>15</v>
      </c>
      <c r="C18652">
        <v>2019</v>
      </c>
      <c r="D18652" t="s">
        <v>39</v>
      </c>
      <c r="E18652" t="s">
        <v>205</v>
      </c>
      <c r="F18652">
        <v>0</v>
      </c>
      <c r="G18652" t="s">
        <v>316</v>
      </c>
      <c r="H18652" t="s">
        <v>314</v>
      </c>
      <c r="I18652" t="s">
        <v>315</v>
      </c>
    </row>
    <row r="18653" spans="1:9" x14ac:dyDescent="0.25">
      <c r="A18653">
        <v>18651</v>
      </c>
      <c r="B18653" t="s">
        <v>20</v>
      </c>
      <c r="C18653">
        <v>2019</v>
      </c>
      <c r="D18653" t="s">
        <v>39</v>
      </c>
      <c r="E18653" t="s">
        <v>205</v>
      </c>
      <c r="F18653">
        <v>0</v>
      </c>
      <c r="G18653" t="s">
        <v>316</v>
      </c>
      <c r="H18653" t="s">
        <v>314</v>
      </c>
      <c r="I18653" t="s">
        <v>315</v>
      </c>
    </row>
    <row r="18654" spans="1:9" x14ac:dyDescent="0.25">
      <c r="A18654">
        <v>18652</v>
      </c>
      <c r="B18654" t="s">
        <v>30</v>
      </c>
      <c r="C18654">
        <v>2019</v>
      </c>
      <c r="D18654" t="s">
        <v>39</v>
      </c>
      <c r="E18654" t="s">
        <v>205</v>
      </c>
      <c r="F18654">
        <v>0</v>
      </c>
      <c r="G18654" t="s">
        <v>316</v>
      </c>
      <c r="H18654" t="s">
        <v>314</v>
      </c>
      <c r="I18654" t="s">
        <v>315</v>
      </c>
    </row>
    <row r="18655" spans="1:9" x14ac:dyDescent="0.25">
      <c r="A18655">
        <v>18653</v>
      </c>
      <c r="B18655" t="s">
        <v>21</v>
      </c>
      <c r="C18655">
        <v>2019</v>
      </c>
      <c r="D18655" t="s">
        <v>39</v>
      </c>
      <c r="E18655" t="s">
        <v>205</v>
      </c>
      <c r="F18655">
        <v>0</v>
      </c>
      <c r="G18655" t="s">
        <v>316</v>
      </c>
      <c r="H18655" t="s">
        <v>314</v>
      </c>
      <c r="I18655" t="s">
        <v>315</v>
      </c>
    </row>
    <row r="18656" spans="1:9" x14ac:dyDescent="0.25">
      <c r="A18656">
        <v>18654</v>
      </c>
      <c r="B18656" t="s">
        <v>16</v>
      </c>
      <c r="C18656">
        <v>2019</v>
      </c>
      <c r="D18656" t="s">
        <v>39</v>
      </c>
      <c r="E18656" t="s">
        <v>205</v>
      </c>
      <c r="F18656">
        <v>0</v>
      </c>
      <c r="G18656" t="s">
        <v>316</v>
      </c>
      <c r="H18656" t="s">
        <v>314</v>
      </c>
      <c r="I18656" t="s">
        <v>315</v>
      </c>
    </row>
    <row r="18657" spans="1:9" x14ac:dyDescent="0.25">
      <c r="A18657">
        <v>18655</v>
      </c>
      <c r="B18657" t="s">
        <v>29</v>
      </c>
      <c r="C18657">
        <v>2019</v>
      </c>
      <c r="D18657" t="s">
        <v>39</v>
      </c>
      <c r="E18657" t="s">
        <v>205</v>
      </c>
      <c r="F18657">
        <v>0</v>
      </c>
      <c r="G18657" t="s">
        <v>316</v>
      </c>
      <c r="H18657" t="s">
        <v>314</v>
      </c>
      <c r="I18657" t="s">
        <v>315</v>
      </c>
    </row>
    <row r="18658" spans="1:9" x14ac:dyDescent="0.25">
      <c r="A18658">
        <v>18656</v>
      </c>
      <c r="B18658" t="s">
        <v>31</v>
      </c>
      <c r="C18658">
        <v>2019</v>
      </c>
      <c r="D18658" t="s">
        <v>39</v>
      </c>
      <c r="E18658" t="s">
        <v>205</v>
      </c>
      <c r="F18658">
        <v>0</v>
      </c>
      <c r="G18658" t="s">
        <v>316</v>
      </c>
      <c r="H18658" t="s">
        <v>314</v>
      </c>
      <c r="I18658" t="s">
        <v>315</v>
      </c>
    </row>
    <row r="18659" spans="1:9" x14ac:dyDescent="0.25">
      <c r="A18659">
        <v>18657</v>
      </c>
      <c r="B18659" t="s">
        <v>24</v>
      </c>
      <c r="C18659">
        <v>2019</v>
      </c>
      <c r="D18659" t="s">
        <v>39</v>
      </c>
      <c r="E18659" t="s">
        <v>205</v>
      </c>
      <c r="F18659">
        <v>0</v>
      </c>
      <c r="G18659" t="s">
        <v>316</v>
      </c>
      <c r="H18659" t="s">
        <v>314</v>
      </c>
      <c r="I18659" t="s">
        <v>315</v>
      </c>
    </row>
    <row r="18660" spans="1:9" x14ac:dyDescent="0.25">
      <c r="A18660">
        <v>18658</v>
      </c>
      <c r="B18660" t="s">
        <v>5</v>
      </c>
      <c r="C18660">
        <v>2019</v>
      </c>
      <c r="D18660" t="s">
        <v>39</v>
      </c>
      <c r="E18660" t="s">
        <v>205</v>
      </c>
      <c r="F18660">
        <v>0</v>
      </c>
      <c r="G18660" t="s">
        <v>316</v>
      </c>
      <c r="H18660" t="s">
        <v>314</v>
      </c>
      <c r="I18660" t="s">
        <v>315</v>
      </c>
    </row>
    <row r="18661" spans="1:9" x14ac:dyDescent="0.25">
      <c r="A18661">
        <v>18659</v>
      </c>
      <c r="B18661" t="s">
        <v>26</v>
      </c>
      <c r="C18661">
        <v>2019</v>
      </c>
      <c r="D18661" t="s">
        <v>39</v>
      </c>
      <c r="E18661" t="s">
        <v>205</v>
      </c>
      <c r="F18661">
        <v>0</v>
      </c>
      <c r="G18661" t="s">
        <v>316</v>
      </c>
      <c r="H18661" t="s">
        <v>314</v>
      </c>
      <c r="I18661" t="s">
        <v>315</v>
      </c>
    </row>
    <row r="18662" spans="1:9" x14ac:dyDescent="0.25">
      <c r="A18662">
        <v>18660</v>
      </c>
      <c r="B18662" t="s">
        <v>28</v>
      </c>
      <c r="C18662">
        <v>2019</v>
      </c>
      <c r="D18662" t="s">
        <v>39</v>
      </c>
      <c r="E18662" t="s">
        <v>205</v>
      </c>
      <c r="F18662">
        <v>0</v>
      </c>
      <c r="G18662" t="s">
        <v>316</v>
      </c>
      <c r="H18662" t="s">
        <v>314</v>
      </c>
      <c r="I18662" t="s">
        <v>315</v>
      </c>
    </row>
    <row r="18663" spans="1:9" x14ac:dyDescent="0.25">
      <c r="A18663">
        <v>18661</v>
      </c>
      <c r="B18663" t="s">
        <v>11</v>
      </c>
      <c r="C18663">
        <v>2019</v>
      </c>
      <c r="D18663" t="s">
        <v>39</v>
      </c>
      <c r="E18663" t="s">
        <v>205</v>
      </c>
      <c r="F18663">
        <v>0</v>
      </c>
      <c r="G18663" t="s">
        <v>316</v>
      </c>
      <c r="H18663" t="s">
        <v>314</v>
      </c>
      <c r="I18663" t="s">
        <v>315</v>
      </c>
    </row>
    <row r="18664" spans="1:9" x14ac:dyDescent="0.25">
      <c r="A18664">
        <v>18662</v>
      </c>
      <c r="B18664" t="s">
        <v>12</v>
      </c>
      <c r="C18664">
        <v>2019</v>
      </c>
      <c r="D18664" t="s">
        <v>39</v>
      </c>
      <c r="E18664" t="s">
        <v>205</v>
      </c>
      <c r="F18664">
        <v>0</v>
      </c>
      <c r="G18664" t="s">
        <v>316</v>
      </c>
      <c r="H18664" t="s">
        <v>314</v>
      </c>
      <c r="I18664" t="s">
        <v>315</v>
      </c>
    </row>
    <row r="18665" spans="1:9" x14ac:dyDescent="0.25">
      <c r="A18665">
        <v>18663</v>
      </c>
      <c r="B18665" t="s">
        <v>7</v>
      </c>
      <c r="C18665">
        <v>2019</v>
      </c>
      <c r="D18665" t="s">
        <v>39</v>
      </c>
      <c r="E18665" t="s">
        <v>205</v>
      </c>
      <c r="F18665">
        <v>0</v>
      </c>
      <c r="G18665" t="s">
        <v>316</v>
      </c>
      <c r="H18665" t="s">
        <v>314</v>
      </c>
      <c r="I18665" t="s">
        <v>315</v>
      </c>
    </row>
    <row r="18666" spans="1:9" x14ac:dyDescent="0.25">
      <c r="A18666">
        <v>18664</v>
      </c>
      <c r="B18666" t="s">
        <v>18</v>
      </c>
      <c r="C18666">
        <v>2019</v>
      </c>
      <c r="D18666" t="s">
        <v>39</v>
      </c>
      <c r="E18666" t="s">
        <v>205</v>
      </c>
      <c r="F18666">
        <v>0</v>
      </c>
      <c r="G18666" t="s">
        <v>316</v>
      </c>
      <c r="H18666" t="s">
        <v>314</v>
      </c>
      <c r="I18666" t="s">
        <v>315</v>
      </c>
    </row>
    <row r="18667" spans="1:9" x14ac:dyDescent="0.25">
      <c r="A18667">
        <v>18665</v>
      </c>
      <c r="B18667" t="s">
        <v>23</v>
      </c>
      <c r="C18667">
        <v>2019</v>
      </c>
      <c r="D18667" t="s">
        <v>39</v>
      </c>
      <c r="E18667" t="s">
        <v>205</v>
      </c>
      <c r="F18667">
        <v>0</v>
      </c>
      <c r="G18667" t="s">
        <v>316</v>
      </c>
      <c r="H18667" t="s">
        <v>314</v>
      </c>
      <c r="I18667" t="s">
        <v>315</v>
      </c>
    </row>
    <row r="18668" spans="1:9" x14ac:dyDescent="0.25">
      <c r="A18668">
        <v>18666</v>
      </c>
      <c r="B18668" t="s">
        <v>14</v>
      </c>
      <c r="C18668">
        <v>2019</v>
      </c>
      <c r="D18668" t="s">
        <v>39</v>
      </c>
      <c r="E18668" t="s">
        <v>205</v>
      </c>
      <c r="F18668">
        <v>0</v>
      </c>
      <c r="G18668" t="s">
        <v>316</v>
      </c>
      <c r="H18668" t="s">
        <v>314</v>
      </c>
      <c r="I18668" t="s">
        <v>315</v>
      </c>
    </row>
    <row r="18669" spans="1:9" x14ac:dyDescent="0.25">
      <c r="A18669">
        <v>18667</v>
      </c>
      <c r="B18669" t="s">
        <v>17</v>
      </c>
      <c r="C18669">
        <v>2019</v>
      </c>
      <c r="D18669" t="s">
        <v>39</v>
      </c>
      <c r="E18669" t="s">
        <v>205</v>
      </c>
      <c r="F18669">
        <v>0</v>
      </c>
      <c r="G18669" t="s">
        <v>316</v>
      </c>
      <c r="H18669" t="s">
        <v>314</v>
      </c>
      <c r="I18669" t="s">
        <v>315</v>
      </c>
    </row>
    <row r="18670" spans="1:9" x14ac:dyDescent="0.25">
      <c r="A18670">
        <v>18668</v>
      </c>
      <c r="B18670" t="s">
        <v>19</v>
      </c>
      <c r="C18670">
        <v>2019</v>
      </c>
      <c r="D18670" t="s">
        <v>39</v>
      </c>
      <c r="E18670" t="s">
        <v>205</v>
      </c>
      <c r="F18670">
        <v>0</v>
      </c>
      <c r="G18670" t="s">
        <v>316</v>
      </c>
      <c r="H18670" t="s">
        <v>314</v>
      </c>
      <c r="I18670" t="s">
        <v>315</v>
      </c>
    </row>
    <row r="18671" spans="1:9" x14ac:dyDescent="0.25">
      <c r="A18671">
        <v>18669</v>
      </c>
      <c r="B18671" t="s">
        <v>27</v>
      </c>
      <c r="C18671">
        <v>2019</v>
      </c>
      <c r="D18671" t="s">
        <v>39</v>
      </c>
      <c r="E18671" t="s">
        <v>205</v>
      </c>
      <c r="F18671">
        <v>0</v>
      </c>
      <c r="G18671" t="s">
        <v>316</v>
      </c>
      <c r="H18671" t="s">
        <v>314</v>
      </c>
      <c r="I18671" t="s">
        <v>315</v>
      </c>
    </row>
    <row r="18672" spans="1:9" x14ac:dyDescent="0.25">
      <c r="A18672">
        <v>18670</v>
      </c>
      <c r="B18672" t="s">
        <v>13</v>
      </c>
      <c r="C18672">
        <v>2019</v>
      </c>
      <c r="D18672" t="s">
        <v>39</v>
      </c>
      <c r="E18672" t="s">
        <v>205</v>
      </c>
      <c r="F18672">
        <v>0</v>
      </c>
      <c r="G18672" t="s">
        <v>316</v>
      </c>
      <c r="H18672" t="s">
        <v>314</v>
      </c>
      <c r="I18672" t="s">
        <v>315</v>
      </c>
    </row>
    <row r="18673" spans="1:9" x14ac:dyDescent="0.25">
      <c r="A18673">
        <v>18671</v>
      </c>
      <c r="B18673" t="s">
        <v>4</v>
      </c>
      <c r="C18673">
        <v>2019</v>
      </c>
      <c r="D18673" t="s">
        <v>39</v>
      </c>
      <c r="E18673" t="s">
        <v>205</v>
      </c>
      <c r="F18673">
        <v>0</v>
      </c>
      <c r="G18673" t="s">
        <v>316</v>
      </c>
      <c r="H18673" t="s">
        <v>314</v>
      </c>
      <c r="I18673" t="s">
        <v>315</v>
      </c>
    </row>
    <row r="18674" spans="1:9" x14ac:dyDescent="0.25">
      <c r="A18674">
        <v>18672</v>
      </c>
      <c r="B18674" t="s">
        <v>6</v>
      </c>
      <c r="C18674">
        <v>2019</v>
      </c>
      <c r="D18674" t="s">
        <v>39</v>
      </c>
      <c r="E18674" t="s">
        <v>205</v>
      </c>
      <c r="F18674">
        <v>0</v>
      </c>
      <c r="G18674" t="s">
        <v>316</v>
      </c>
      <c r="H18674" t="s">
        <v>314</v>
      </c>
      <c r="I18674" t="s">
        <v>315</v>
      </c>
    </row>
    <row r="18675" spans="1:9" x14ac:dyDescent="0.25">
      <c r="A18675">
        <v>18673</v>
      </c>
      <c r="B18675" t="s">
        <v>9</v>
      </c>
      <c r="C18675">
        <v>2019</v>
      </c>
      <c r="D18675" t="s">
        <v>39</v>
      </c>
      <c r="E18675" t="s">
        <v>205</v>
      </c>
      <c r="F18675">
        <v>0</v>
      </c>
      <c r="G18675" t="s">
        <v>316</v>
      </c>
      <c r="H18675" t="s">
        <v>314</v>
      </c>
      <c r="I18675" t="s">
        <v>315</v>
      </c>
    </row>
    <row r="18676" spans="1:9" x14ac:dyDescent="0.25">
      <c r="A18676">
        <v>18674</v>
      </c>
      <c r="B18676" t="s">
        <v>10</v>
      </c>
      <c r="C18676">
        <v>2019</v>
      </c>
      <c r="D18676" t="s">
        <v>39</v>
      </c>
      <c r="E18676" t="s">
        <v>205</v>
      </c>
      <c r="F18676">
        <v>0</v>
      </c>
      <c r="G18676" t="s">
        <v>316</v>
      </c>
      <c r="H18676" t="s">
        <v>314</v>
      </c>
      <c r="I18676" t="s">
        <v>315</v>
      </c>
    </row>
    <row r="18677" spans="1:9" x14ac:dyDescent="0.25">
      <c r="A18677">
        <v>18675</v>
      </c>
      <c r="B18677" t="s">
        <v>3</v>
      </c>
      <c r="C18677">
        <v>2019</v>
      </c>
      <c r="D18677" t="s">
        <v>39</v>
      </c>
      <c r="E18677" t="s">
        <v>205</v>
      </c>
      <c r="F18677">
        <v>0</v>
      </c>
      <c r="G18677" t="s">
        <v>316</v>
      </c>
      <c r="H18677" t="s">
        <v>314</v>
      </c>
      <c r="I18677" t="s">
        <v>315</v>
      </c>
    </row>
    <row r="18678" spans="1:9" x14ac:dyDescent="0.25">
      <c r="A18678">
        <v>18676</v>
      </c>
      <c r="B18678" t="s">
        <v>25</v>
      </c>
      <c r="C18678">
        <v>2019</v>
      </c>
      <c r="D18678" t="s">
        <v>39</v>
      </c>
      <c r="E18678" t="s">
        <v>205</v>
      </c>
      <c r="F18678">
        <v>0</v>
      </c>
      <c r="G18678" t="s">
        <v>316</v>
      </c>
      <c r="H18678" t="s">
        <v>314</v>
      </c>
      <c r="I18678" t="s">
        <v>315</v>
      </c>
    </row>
    <row r="18679" spans="1:9" x14ac:dyDescent="0.25">
      <c r="A18679">
        <v>18677</v>
      </c>
      <c r="B18679" t="s">
        <v>8</v>
      </c>
      <c r="C18679">
        <v>2020</v>
      </c>
      <c r="D18679" t="s">
        <v>39</v>
      </c>
      <c r="E18679" t="s">
        <v>312</v>
      </c>
      <c r="F18679">
        <v>1038231</v>
      </c>
      <c r="G18679" t="s">
        <v>313</v>
      </c>
      <c r="H18679" t="s">
        <v>314</v>
      </c>
      <c r="I18679" t="s">
        <v>315</v>
      </c>
    </row>
    <row r="18680" spans="1:9" x14ac:dyDescent="0.25">
      <c r="A18680">
        <v>18678</v>
      </c>
      <c r="B18680" t="s">
        <v>22</v>
      </c>
      <c r="C18680">
        <v>2020</v>
      </c>
      <c r="D18680" t="s">
        <v>39</v>
      </c>
      <c r="E18680" t="s">
        <v>312</v>
      </c>
      <c r="F18680">
        <v>1038231</v>
      </c>
      <c r="G18680" t="s">
        <v>313</v>
      </c>
      <c r="H18680" t="s">
        <v>314</v>
      </c>
      <c r="I18680" t="s">
        <v>315</v>
      </c>
    </row>
    <row r="18681" spans="1:9" x14ac:dyDescent="0.25">
      <c r="A18681">
        <v>18679</v>
      </c>
      <c r="B18681" t="s">
        <v>15</v>
      </c>
      <c r="C18681">
        <v>2020</v>
      </c>
      <c r="D18681" t="s">
        <v>39</v>
      </c>
      <c r="E18681" t="s">
        <v>312</v>
      </c>
      <c r="F18681">
        <v>1023289</v>
      </c>
      <c r="G18681" t="s">
        <v>313</v>
      </c>
      <c r="H18681" t="s">
        <v>314</v>
      </c>
      <c r="I18681" t="s">
        <v>315</v>
      </c>
    </row>
    <row r="18682" spans="1:9" x14ac:dyDescent="0.25">
      <c r="A18682">
        <v>18680</v>
      </c>
      <c r="B18682" t="s">
        <v>20</v>
      </c>
      <c r="C18682">
        <v>2020</v>
      </c>
      <c r="D18682" t="s">
        <v>39</v>
      </c>
      <c r="E18682" t="s">
        <v>312</v>
      </c>
      <c r="F18682">
        <v>1022149</v>
      </c>
      <c r="G18682" t="s">
        <v>313</v>
      </c>
      <c r="H18682" t="s">
        <v>314</v>
      </c>
      <c r="I18682" t="s">
        <v>315</v>
      </c>
    </row>
    <row r="18683" spans="1:9" x14ac:dyDescent="0.25">
      <c r="A18683">
        <v>18681</v>
      </c>
      <c r="B18683" t="s">
        <v>30</v>
      </c>
      <c r="C18683">
        <v>2020</v>
      </c>
      <c r="D18683" t="s">
        <v>39</v>
      </c>
      <c r="E18683" t="s">
        <v>312</v>
      </c>
      <c r="F18683">
        <v>1023880</v>
      </c>
      <c r="G18683" t="s">
        <v>313</v>
      </c>
      <c r="H18683" t="s">
        <v>314</v>
      </c>
      <c r="I18683" t="s">
        <v>315</v>
      </c>
    </row>
    <row r="18684" spans="1:9" x14ac:dyDescent="0.25">
      <c r="A18684">
        <v>18682</v>
      </c>
      <c r="B18684" t="s">
        <v>21</v>
      </c>
      <c r="C18684">
        <v>2020</v>
      </c>
      <c r="D18684" t="s">
        <v>39</v>
      </c>
      <c r="E18684" t="s">
        <v>312</v>
      </c>
      <c r="F18684">
        <v>1023156</v>
      </c>
      <c r="G18684" t="s">
        <v>313</v>
      </c>
      <c r="H18684" t="s">
        <v>314</v>
      </c>
      <c r="I18684" t="s">
        <v>315</v>
      </c>
    </row>
    <row r="18685" spans="1:9" x14ac:dyDescent="0.25">
      <c r="A18685">
        <v>18683</v>
      </c>
      <c r="B18685" t="s">
        <v>16</v>
      </c>
      <c r="C18685">
        <v>2020</v>
      </c>
      <c r="D18685" t="s">
        <v>39</v>
      </c>
      <c r="E18685" t="s">
        <v>312</v>
      </c>
      <c r="F18685">
        <v>1020373</v>
      </c>
      <c r="G18685" t="s">
        <v>313</v>
      </c>
      <c r="H18685" t="s">
        <v>314</v>
      </c>
      <c r="I18685" t="s">
        <v>315</v>
      </c>
    </row>
    <row r="18686" spans="1:9" x14ac:dyDescent="0.25">
      <c r="A18686">
        <v>18684</v>
      </c>
      <c r="B18686" t="s">
        <v>29</v>
      </c>
      <c r="C18686">
        <v>2020</v>
      </c>
      <c r="D18686" t="s">
        <v>39</v>
      </c>
      <c r="E18686" t="s">
        <v>312</v>
      </c>
      <c r="F18686">
        <v>1026090</v>
      </c>
      <c r="G18686" t="s">
        <v>313</v>
      </c>
      <c r="H18686" t="s">
        <v>314</v>
      </c>
      <c r="I18686" t="s">
        <v>315</v>
      </c>
    </row>
    <row r="18687" spans="1:9" x14ac:dyDescent="0.25">
      <c r="A18687">
        <v>18685</v>
      </c>
      <c r="B18687" t="s">
        <v>31</v>
      </c>
      <c r="C18687">
        <v>2020</v>
      </c>
      <c r="D18687" t="s">
        <v>39</v>
      </c>
      <c r="E18687" t="s">
        <v>312</v>
      </c>
      <c r="F18687">
        <v>1024289</v>
      </c>
      <c r="G18687" t="s">
        <v>313</v>
      </c>
      <c r="H18687" t="s">
        <v>314</v>
      </c>
      <c r="I18687" t="s">
        <v>315</v>
      </c>
    </row>
    <row r="18688" spans="1:9" x14ac:dyDescent="0.25">
      <c r="A18688">
        <v>18686</v>
      </c>
      <c r="B18688" t="s">
        <v>24</v>
      </c>
      <c r="C18688">
        <v>2020</v>
      </c>
      <c r="D18688" t="s">
        <v>39</v>
      </c>
      <c r="E18688" t="s">
        <v>312</v>
      </c>
      <c r="F18688">
        <v>1022886</v>
      </c>
      <c r="G18688" t="s">
        <v>313</v>
      </c>
      <c r="H18688" t="s">
        <v>314</v>
      </c>
      <c r="I18688" t="s">
        <v>315</v>
      </c>
    </row>
    <row r="18689" spans="1:9" x14ac:dyDescent="0.25">
      <c r="A18689">
        <v>18687</v>
      </c>
      <c r="B18689" t="s">
        <v>5</v>
      </c>
      <c r="C18689">
        <v>2020</v>
      </c>
      <c r="D18689" t="s">
        <v>39</v>
      </c>
      <c r="E18689" t="s">
        <v>312</v>
      </c>
      <c r="F18689">
        <v>1031720</v>
      </c>
      <c r="G18689" t="s">
        <v>313</v>
      </c>
      <c r="H18689" t="s">
        <v>314</v>
      </c>
      <c r="I18689" t="s">
        <v>315</v>
      </c>
    </row>
    <row r="18690" spans="1:9" x14ac:dyDescent="0.25">
      <c r="A18690">
        <v>18688</v>
      </c>
      <c r="B18690" t="s">
        <v>26</v>
      </c>
      <c r="C18690">
        <v>2020</v>
      </c>
      <c r="D18690" t="s">
        <v>39</v>
      </c>
      <c r="E18690" t="s">
        <v>312</v>
      </c>
      <c r="F18690">
        <v>1028171</v>
      </c>
      <c r="G18690" t="s">
        <v>313</v>
      </c>
      <c r="H18690" t="s">
        <v>314</v>
      </c>
      <c r="I18690" t="s">
        <v>315</v>
      </c>
    </row>
    <row r="18691" spans="1:9" x14ac:dyDescent="0.25">
      <c r="A18691">
        <v>18689</v>
      </c>
      <c r="B18691" t="s">
        <v>28</v>
      </c>
      <c r="C18691">
        <v>2020</v>
      </c>
      <c r="D18691" t="s">
        <v>39</v>
      </c>
      <c r="E18691" t="s">
        <v>312</v>
      </c>
      <c r="F18691">
        <v>1032178</v>
      </c>
      <c r="G18691" t="s">
        <v>313</v>
      </c>
      <c r="H18691" t="s">
        <v>314</v>
      </c>
      <c r="I18691" t="s">
        <v>315</v>
      </c>
    </row>
    <row r="18692" spans="1:9" x14ac:dyDescent="0.25">
      <c r="A18692">
        <v>18690</v>
      </c>
      <c r="B18692" t="s">
        <v>11</v>
      </c>
      <c r="C18692">
        <v>2020</v>
      </c>
      <c r="D18692" t="s">
        <v>39</v>
      </c>
      <c r="E18692" t="s">
        <v>312</v>
      </c>
      <c r="F18692">
        <v>1030616</v>
      </c>
      <c r="G18692" t="s">
        <v>313</v>
      </c>
      <c r="H18692" t="s">
        <v>314</v>
      </c>
      <c r="I18692" t="s">
        <v>315</v>
      </c>
    </row>
    <row r="18693" spans="1:9" x14ac:dyDescent="0.25">
      <c r="A18693">
        <v>18691</v>
      </c>
      <c r="B18693" t="s">
        <v>12</v>
      </c>
      <c r="C18693">
        <v>2020</v>
      </c>
      <c r="D18693" t="s">
        <v>39</v>
      </c>
      <c r="E18693" t="s">
        <v>312</v>
      </c>
      <c r="F18693">
        <v>1025291</v>
      </c>
      <c r="G18693" t="s">
        <v>313</v>
      </c>
      <c r="H18693" t="s">
        <v>314</v>
      </c>
      <c r="I18693" t="s">
        <v>315</v>
      </c>
    </row>
    <row r="18694" spans="1:9" x14ac:dyDescent="0.25">
      <c r="A18694">
        <v>18692</v>
      </c>
      <c r="B18694" t="s">
        <v>7</v>
      </c>
      <c r="C18694">
        <v>2020</v>
      </c>
      <c r="D18694" t="s">
        <v>39</v>
      </c>
      <c r="E18694" t="s">
        <v>312</v>
      </c>
      <c r="F18694">
        <v>1027885</v>
      </c>
      <c r="G18694" t="s">
        <v>313</v>
      </c>
      <c r="H18694" t="s">
        <v>314</v>
      </c>
      <c r="I18694" t="s">
        <v>315</v>
      </c>
    </row>
    <row r="18695" spans="1:9" x14ac:dyDescent="0.25">
      <c r="A18695">
        <v>18693</v>
      </c>
      <c r="B18695" t="s">
        <v>18</v>
      </c>
      <c r="C18695">
        <v>2020</v>
      </c>
      <c r="D18695" t="s">
        <v>39</v>
      </c>
      <c r="E18695" t="s">
        <v>312</v>
      </c>
      <c r="F18695">
        <v>1026058</v>
      </c>
      <c r="G18695" t="s">
        <v>313</v>
      </c>
      <c r="H18695" t="s">
        <v>314</v>
      </c>
      <c r="I18695" t="s">
        <v>315</v>
      </c>
    </row>
    <row r="18696" spans="1:9" x14ac:dyDescent="0.25">
      <c r="A18696">
        <v>18694</v>
      </c>
      <c r="B18696" t="s">
        <v>23</v>
      </c>
      <c r="C18696">
        <v>2020</v>
      </c>
      <c r="D18696" t="s">
        <v>39</v>
      </c>
      <c r="E18696" t="s">
        <v>312</v>
      </c>
      <c r="F18696">
        <v>1027127</v>
      </c>
      <c r="G18696" t="s">
        <v>313</v>
      </c>
      <c r="H18696" t="s">
        <v>314</v>
      </c>
      <c r="I18696" t="s">
        <v>315</v>
      </c>
    </row>
    <row r="18697" spans="1:9" x14ac:dyDescent="0.25">
      <c r="A18697">
        <v>18695</v>
      </c>
      <c r="B18697" t="s">
        <v>14</v>
      </c>
      <c r="C18697">
        <v>2020</v>
      </c>
      <c r="D18697" t="s">
        <v>39</v>
      </c>
      <c r="E18697" t="s">
        <v>312</v>
      </c>
      <c r="F18697">
        <v>1027278</v>
      </c>
      <c r="G18697" t="s">
        <v>313</v>
      </c>
      <c r="H18697" t="s">
        <v>314</v>
      </c>
      <c r="I18697" t="s">
        <v>315</v>
      </c>
    </row>
    <row r="18698" spans="1:9" x14ac:dyDescent="0.25">
      <c r="A18698">
        <v>18696</v>
      </c>
      <c r="B18698" t="s">
        <v>17</v>
      </c>
      <c r="C18698">
        <v>2020</v>
      </c>
      <c r="D18698" t="s">
        <v>39</v>
      </c>
      <c r="E18698" t="s">
        <v>312</v>
      </c>
      <c r="F18698">
        <v>1043212</v>
      </c>
      <c r="G18698" t="s">
        <v>313</v>
      </c>
      <c r="H18698" t="s">
        <v>314</v>
      </c>
      <c r="I18698" t="s">
        <v>315</v>
      </c>
    </row>
    <row r="18699" spans="1:9" x14ac:dyDescent="0.25">
      <c r="A18699">
        <v>18697</v>
      </c>
      <c r="B18699" t="s">
        <v>19</v>
      </c>
      <c r="C18699">
        <v>2020</v>
      </c>
      <c r="D18699" t="s">
        <v>39</v>
      </c>
      <c r="E18699" t="s">
        <v>312</v>
      </c>
      <c r="F18699">
        <v>1029737</v>
      </c>
      <c r="G18699" t="s">
        <v>313</v>
      </c>
      <c r="H18699" t="s">
        <v>314</v>
      </c>
      <c r="I18699" t="s">
        <v>315</v>
      </c>
    </row>
    <row r="18700" spans="1:9" x14ac:dyDescent="0.25">
      <c r="A18700">
        <v>18698</v>
      </c>
      <c r="B18700" t="s">
        <v>27</v>
      </c>
      <c r="C18700">
        <v>2020</v>
      </c>
      <c r="D18700" t="s">
        <v>39</v>
      </c>
      <c r="E18700" t="s">
        <v>312</v>
      </c>
      <c r="F18700">
        <v>1028972</v>
      </c>
      <c r="G18700" t="s">
        <v>313</v>
      </c>
      <c r="H18700" t="s">
        <v>314</v>
      </c>
      <c r="I18700" t="s">
        <v>315</v>
      </c>
    </row>
    <row r="18701" spans="1:9" x14ac:dyDescent="0.25">
      <c r="A18701">
        <v>18699</v>
      </c>
      <c r="B18701" t="s">
        <v>13</v>
      </c>
      <c r="C18701">
        <v>2020</v>
      </c>
      <c r="D18701" t="s">
        <v>39</v>
      </c>
      <c r="E18701" t="s">
        <v>312</v>
      </c>
      <c r="F18701">
        <v>1034366</v>
      </c>
      <c r="G18701" t="s">
        <v>313</v>
      </c>
      <c r="H18701" t="s">
        <v>314</v>
      </c>
      <c r="I18701" t="s">
        <v>315</v>
      </c>
    </row>
    <row r="18702" spans="1:9" x14ac:dyDescent="0.25">
      <c r="A18702">
        <v>18700</v>
      </c>
      <c r="B18702" t="s">
        <v>4</v>
      </c>
      <c r="C18702">
        <v>2020</v>
      </c>
      <c r="D18702" t="s">
        <v>39</v>
      </c>
      <c r="E18702" t="s">
        <v>312</v>
      </c>
      <c r="F18702">
        <v>1025393</v>
      </c>
      <c r="G18702" t="s">
        <v>313</v>
      </c>
      <c r="H18702" t="s">
        <v>314</v>
      </c>
      <c r="I18702" t="s">
        <v>315</v>
      </c>
    </row>
    <row r="18703" spans="1:9" x14ac:dyDescent="0.25">
      <c r="A18703">
        <v>18701</v>
      </c>
      <c r="B18703" t="s">
        <v>6</v>
      </c>
      <c r="C18703">
        <v>2020</v>
      </c>
      <c r="D18703" t="s">
        <v>39</v>
      </c>
      <c r="E18703" t="s">
        <v>312</v>
      </c>
      <c r="F18703">
        <v>1028785</v>
      </c>
      <c r="G18703" t="s">
        <v>313</v>
      </c>
      <c r="H18703" t="s">
        <v>314</v>
      </c>
      <c r="I18703" t="s">
        <v>315</v>
      </c>
    </row>
    <row r="18704" spans="1:9" x14ac:dyDescent="0.25">
      <c r="A18704">
        <v>18702</v>
      </c>
      <c r="B18704" t="s">
        <v>9</v>
      </c>
      <c r="C18704">
        <v>2020</v>
      </c>
      <c r="D18704" t="s">
        <v>39</v>
      </c>
      <c r="E18704" t="s">
        <v>312</v>
      </c>
      <c r="F18704">
        <v>1045785</v>
      </c>
      <c r="G18704" t="s">
        <v>313</v>
      </c>
      <c r="H18704" t="s">
        <v>314</v>
      </c>
      <c r="I18704" t="s">
        <v>315</v>
      </c>
    </row>
    <row r="18705" spans="1:9" x14ac:dyDescent="0.25">
      <c r="A18705">
        <v>18703</v>
      </c>
      <c r="B18705" t="s">
        <v>10</v>
      </c>
      <c r="C18705">
        <v>2020</v>
      </c>
      <c r="D18705" t="s">
        <v>39</v>
      </c>
      <c r="E18705" t="s">
        <v>312</v>
      </c>
      <c r="F18705">
        <v>1032902</v>
      </c>
      <c r="G18705" t="s">
        <v>313</v>
      </c>
      <c r="H18705" t="s">
        <v>314</v>
      </c>
      <c r="I18705" t="s">
        <v>315</v>
      </c>
    </row>
    <row r="18706" spans="1:9" x14ac:dyDescent="0.25">
      <c r="A18706">
        <v>18704</v>
      </c>
      <c r="B18706" t="s">
        <v>3</v>
      </c>
      <c r="C18706">
        <v>2020</v>
      </c>
      <c r="D18706" t="s">
        <v>39</v>
      </c>
      <c r="E18706" t="s">
        <v>312</v>
      </c>
      <c r="F18706">
        <v>1031800</v>
      </c>
      <c r="G18706" t="s">
        <v>313</v>
      </c>
      <c r="H18706" t="s">
        <v>314</v>
      </c>
      <c r="I18706" t="s">
        <v>315</v>
      </c>
    </row>
    <row r="18707" spans="1:9" x14ac:dyDescent="0.25">
      <c r="A18707">
        <v>18705</v>
      </c>
      <c r="B18707" t="s">
        <v>25</v>
      </c>
      <c r="C18707">
        <v>2020</v>
      </c>
      <c r="D18707" t="s">
        <v>39</v>
      </c>
      <c r="E18707" t="s">
        <v>312</v>
      </c>
      <c r="F18707">
        <v>1031854</v>
      </c>
      <c r="G18707" t="s">
        <v>313</v>
      </c>
      <c r="H18707" t="s">
        <v>314</v>
      </c>
      <c r="I18707" t="s">
        <v>315</v>
      </c>
    </row>
    <row r="18708" spans="1:9" x14ac:dyDescent="0.25">
      <c r="A18708">
        <v>18706</v>
      </c>
      <c r="B18708" t="s">
        <v>8</v>
      </c>
      <c r="C18708">
        <v>2020</v>
      </c>
      <c r="D18708" t="s">
        <v>39</v>
      </c>
      <c r="E18708" t="s">
        <v>64</v>
      </c>
      <c r="F18708">
        <v>1038230.7</v>
      </c>
      <c r="G18708" t="s">
        <v>313</v>
      </c>
      <c r="H18708" t="s">
        <v>314</v>
      </c>
      <c r="I18708" t="s">
        <v>315</v>
      </c>
    </row>
    <row r="18709" spans="1:9" x14ac:dyDescent="0.25">
      <c r="A18709">
        <v>18707</v>
      </c>
      <c r="B18709" t="s">
        <v>22</v>
      </c>
      <c r="C18709">
        <v>2020</v>
      </c>
      <c r="D18709" t="s">
        <v>39</v>
      </c>
      <c r="E18709" t="s">
        <v>64</v>
      </c>
      <c r="F18709">
        <v>1038230.7</v>
      </c>
      <c r="G18709" t="s">
        <v>313</v>
      </c>
      <c r="H18709" t="s">
        <v>314</v>
      </c>
      <c r="I18709" t="s">
        <v>315</v>
      </c>
    </row>
    <row r="18710" spans="1:9" x14ac:dyDescent="0.25">
      <c r="A18710">
        <v>18708</v>
      </c>
      <c r="B18710" t="s">
        <v>15</v>
      </c>
      <c r="C18710">
        <v>2020</v>
      </c>
      <c r="D18710" t="s">
        <v>39</v>
      </c>
      <c r="E18710" t="s">
        <v>64</v>
      </c>
      <c r="F18710">
        <v>1023290.7</v>
      </c>
      <c r="G18710" t="s">
        <v>313</v>
      </c>
      <c r="H18710" t="s">
        <v>314</v>
      </c>
      <c r="I18710" t="s">
        <v>315</v>
      </c>
    </row>
    <row r="18711" spans="1:9" x14ac:dyDescent="0.25">
      <c r="A18711">
        <v>18709</v>
      </c>
      <c r="B18711" t="s">
        <v>20</v>
      </c>
      <c r="C18711">
        <v>2020</v>
      </c>
      <c r="D18711" t="s">
        <v>39</v>
      </c>
      <c r="E18711" t="s">
        <v>64</v>
      </c>
      <c r="F18711">
        <v>1022149.2</v>
      </c>
      <c r="G18711" t="s">
        <v>313</v>
      </c>
      <c r="H18711" t="s">
        <v>314</v>
      </c>
      <c r="I18711" t="s">
        <v>315</v>
      </c>
    </row>
    <row r="18712" spans="1:9" x14ac:dyDescent="0.25">
      <c r="A18712">
        <v>18710</v>
      </c>
      <c r="B18712" t="s">
        <v>30</v>
      </c>
      <c r="C18712">
        <v>2020</v>
      </c>
      <c r="D18712" t="s">
        <v>39</v>
      </c>
      <c r="E18712" t="s">
        <v>64</v>
      </c>
      <c r="F18712">
        <v>1023879.7</v>
      </c>
      <c r="G18712" t="s">
        <v>313</v>
      </c>
      <c r="H18712" t="s">
        <v>314</v>
      </c>
      <c r="I18712" t="s">
        <v>315</v>
      </c>
    </row>
    <row r="18713" spans="1:9" x14ac:dyDescent="0.25">
      <c r="A18713">
        <v>18711</v>
      </c>
      <c r="B18713" t="s">
        <v>21</v>
      </c>
      <c r="C18713">
        <v>2020</v>
      </c>
      <c r="D18713" t="s">
        <v>39</v>
      </c>
      <c r="E18713" t="s">
        <v>64</v>
      </c>
      <c r="F18713">
        <v>1023155.7</v>
      </c>
      <c r="G18713" t="s">
        <v>313</v>
      </c>
      <c r="H18713" t="s">
        <v>314</v>
      </c>
      <c r="I18713" t="s">
        <v>315</v>
      </c>
    </row>
    <row r="18714" spans="1:9" x14ac:dyDescent="0.25">
      <c r="A18714">
        <v>18712</v>
      </c>
      <c r="B18714" t="s">
        <v>16</v>
      </c>
      <c r="C18714">
        <v>2020</v>
      </c>
      <c r="D18714" t="s">
        <v>39</v>
      </c>
      <c r="E18714" t="s">
        <v>64</v>
      </c>
      <c r="F18714">
        <v>1020373.7</v>
      </c>
      <c r="G18714" t="s">
        <v>313</v>
      </c>
      <c r="H18714" t="s">
        <v>314</v>
      </c>
      <c r="I18714" t="s">
        <v>315</v>
      </c>
    </row>
    <row r="18715" spans="1:9" x14ac:dyDescent="0.25">
      <c r="A18715">
        <v>18713</v>
      </c>
      <c r="B18715" t="s">
        <v>29</v>
      </c>
      <c r="C18715">
        <v>2020</v>
      </c>
      <c r="D18715" t="s">
        <v>39</v>
      </c>
      <c r="E18715" t="s">
        <v>64</v>
      </c>
      <c r="F18715">
        <v>1026089.7</v>
      </c>
      <c r="G18715" t="s">
        <v>313</v>
      </c>
      <c r="H18715" t="s">
        <v>314</v>
      </c>
      <c r="I18715" t="s">
        <v>315</v>
      </c>
    </row>
    <row r="18716" spans="1:9" x14ac:dyDescent="0.25">
      <c r="A18716">
        <v>18714</v>
      </c>
      <c r="B18716" t="s">
        <v>31</v>
      </c>
      <c r="C18716">
        <v>2020</v>
      </c>
      <c r="D18716" t="s">
        <v>39</v>
      </c>
      <c r="E18716" t="s">
        <v>64</v>
      </c>
      <c r="F18716">
        <v>1024289.2</v>
      </c>
      <c r="G18716" t="s">
        <v>313</v>
      </c>
      <c r="H18716" t="s">
        <v>314</v>
      </c>
      <c r="I18716" t="s">
        <v>315</v>
      </c>
    </row>
    <row r="18717" spans="1:9" x14ac:dyDescent="0.25">
      <c r="A18717">
        <v>18715</v>
      </c>
      <c r="B18717" t="s">
        <v>24</v>
      </c>
      <c r="C18717">
        <v>2020</v>
      </c>
      <c r="D18717" t="s">
        <v>39</v>
      </c>
      <c r="E18717" t="s">
        <v>64</v>
      </c>
      <c r="F18717">
        <v>1022886.7</v>
      </c>
      <c r="G18717" t="s">
        <v>313</v>
      </c>
      <c r="H18717" t="s">
        <v>314</v>
      </c>
      <c r="I18717" t="s">
        <v>315</v>
      </c>
    </row>
    <row r="18718" spans="1:9" x14ac:dyDescent="0.25">
      <c r="A18718">
        <v>18716</v>
      </c>
      <c r="B18718" t="s">
        <v>5</v>
      </c>
      <c r="C18718">
        <v>2020</v>
      </c>
      <c r="D18718" t="s">
        <v>39</v>
      </c>
      <c r="E18718" t="s">
        <v>64</v>
      </c>
      <c r="F18718">
        <v>1031719.7</v>
      </c>
      <c r="G18718" t="s">
        <v>313</v>
      </c>
      <c r="H18718" t="s">
        <v>314</v>
      </c>
      <c r="I18718" t="s">
        <v>315</v>
      </c>
    </row>
    <row r="18719" spans="1:9" x14ac:dyDescent="0.25">
      <c r="A18719">
        <v>18717</v>
      </c>
      <c r="B18719" t="s">
        <v>26</v>
      </c>
      <c r="C18719">
        <v>2020</v>
      </c>
      <c r="D18719" t="s">
        <v>39</v>
      </c>
      <c r="E18719" t="s">
        <v>64</v>
      </c>
      <c r="F18719">
        <v>1028173.7</v>
      </c>
      <c r="G18719" t="s">
        <v>313</v>
      </c>
      <c r="H18719" t="s">
        <v>314</v>
      </c>
      <c r="I18719" t="s">
        <v>315</v>
      </c>
    </row>
    <row r="18720" spans="1:9" x14ac:dyDescent="0.25">
      <c r="A18720">
        <v>18718</v>
      </c>
      <c r="B18720" t="s">
        <v>28</v>
      </c>
      <c r="C18720">
        <v>2020</v>
      </c>
      <c r="D18720" t="s">
        <v>39</v>
      </c>
      <c r="E18720" t="s">
        <v>64</v>
      </c>
      <c r="F18720">
        <v>1032179.7</v>
      </c>
      <c r="G18720" t="s">
        <v>313</v>
      </c>
      <c r="H18720" t="s">
        <v>314</v>
      </c>
      <c r="I18720" t="s">
        <v>315</v>
      </c>
    </row>
    <row r="18721" spans="1:9" x14ac:dyDescent="0.25">
      <c r="A18721">
        <v>18719</v>
      </c>
      <c r="B18721" t="s">
        <v>11</v>
      </c>
      <c r="C18721">
        <v>2020</v>
      </c>
      <c r="D18721" t="s">
        <v>39</v>
      </c>
      <c r="E18721" t="s">
        <v>64</v>
      </c>
      <c r="F18721">
        <v>1030615.7</v>
      </c>
      <c r="G18721" t="s">
        <v>313</v>
      </c>
      <c r="H18721" t="s">
        <v>314</v>
      </c>
      <c r="I18721" t="s">
        <v>315</v>
      </c>
    </row>
    <row r="18722" spans="1:9" x14ac:dyDescent="0.25">
      <c r="A18722">
        <v>18720</v>
      </c>
      <c r="B18722" t="s">
        <v>12</v>
      </c>
      <c r="C18722">
        <v>2020</v>
      </c>
      <c r="D18722" t="s">
        <v>39</v>
      </c>
      <c r="E18722" t="s">
        <v>64</v>
      </c>
      <c r="F18722">
        <v>1025293.7</v>
      </c>
      <c r="G18722" t="s">
        <v>313</v>
      </c>
      <c r="H18722" t="s">
        <v>314</v>
      </c>
      <c r="I18722" t="s">
        <v>315</v>
      </c>
    </row>
    <row r="18723" spans="1:9" x14ac:dyDescent="0.25">
      <c r="A18723">
        <v>18721</v>
      </c>
      <c r="B18723" t="s">
        <v>7</v>
      </c>
      <c r="C18723">
        <v>2020</v>
      </c>
      <c r="D18723" t="s">
        <v>39</v>
      </c>
      <c r="E18723" t="s">
        <v>64</v>
      </c>
      <c r="F18723">
        <v>1027884.2</v>
      </c>
      <c r="G18723" t="s">
        <v>313</v>
      </c>
      <c r="H18723" t="s">
        <v>314</v>
      </c>
      <c r="I18723" t="s">
        <v>315</v>
      </c>
    </row>
    <row r="18724" spans="1:9" x14ac:dyDescent="0.25">
      <c r="A18724">
        <v>18722</v>
      </c>
      <c r="B18724" t="s">
        <v>18</v>
      </c>
      <c r="C18724">
        <v>2020</v>
      </c>
      <c r="D18724" t="s">
        <v>39</v>
      </c>
      <c r="E18724" t="s">
        <v>64</v>
      </c>
      <c r="F18724">
        <v>1026056.7</v>
      </c>
      <c r="G18724" t="s">
        <v>313</v>
      </c>
      <c r="H18724" t="s">
        <v>314</v>
      </c>
      <c r="I18724" t="s">
        <v>315</v>
      </c>
    </row>
    <row r="18725" spans="1:9" x14ac:dyDescent="0.25">
      <c r="A18725">
        <v>18723</v>
      </c>
      <c r="B18725" t="s">
        <v>23</v>
      </c>
      <c r="C18725">
        <v>2020</v>
      </c>
      <c r="D18725" t="s">
        <v>39</v>
      </c>
      <c r="E18725" t="s">
        <v>64</v>
      </c>
      <c r="F18725">
        <v>1027128.7</v>
      </c>
      <c r="G18725" t="s">
        <v>313</v>
      </c>
      <c r="H18725" t="s">
        <v>314</v>
      </c>
      <c r="I18725" t="s">
        <v>315</v>
      </c>
    </row>
    <row r="18726" spans="1:9" x14ac:dyDescent="0.25">
      <c r="A18726">
        <v>18724</v>
      </c>
      <c r="B18726" t="s">
        <v>14</v>
      </c>
      <c r="C18726">
        <v>2020</v>
      </c>
      <c r="D18726" t="s">
        <v>39</v>
      </c>
      <c r="E18726" t="s">
        <v>64</v>
      </c>
      <c r="F18726">
        <v>1027277.2</v>
      </c>
      <c r="G18726" t="s">
        <v>313</v>
      </c>
      <c r="H18726" t="s">
        <v>314</v>
      </c>
      <c r="I18726" t="s">
        <v>315</v>
      </c>
    </row>
    <row r="18727" spans="1:9" x14ac:dyDescent="0.25">
      <c r="A18727">
        <v>18725</v>
      </c>
      <c r="B18727" t="s">
        <v>17</v>
      </c>
      <c r="C18727">
        <v>2020</v>
      </c>
      <c r="D18727" t="s">
        <v>39</v>
      </c>
      <c r="E18727" t="s">
        <v>64</v>
      </c>
      <c r="F18727">
        <v>1043211.7</v>
      </c>
      <c r="G18727" t="s">
        <v>313</v>
      </c>
      <c r="H18727" t="s">
        <v>314</v>
      </c>
      <c r="I18727" t="s">
        <v>315</v>
      </c>
    </row>
    <row r="18728" spans="1:9" x14ac:dyDescent="0.25">
      <c r="A18728">
        <v>18726</v>
      </c>
      <c r="B18728" t="s">
        <v>19</v>
      </c>
      <c r="C18728">
        <v>2020</v>
      </c>
      <c r="D18728" t="s">
        <v>39</v>
      </c>
      <c r="E18728" t="s">
        <v>64</v>
      </c>
      <c r="F18728">
        <v>1029735.7</v>
      </c>
      <c r="G18728" t="s">
        <v>313</v>
      </c>
      <c r="H18728" t="s">
        <v>314</v>
      </c>
      <c r="I18728" t="s">
        <v>315</v>
      </c>
    </row>
    <row r="18729" spans="1:9" x14ac:dyDescent="0.25">
      <c r="A18729">
        <v>18727</v>
      </c>
      <c r="B18729" t="s">
        <v>27</v>
      </c>
      <c r="C18729">
        <v>2020</v>
      </c>
      <c r="D18729" t="s">
        <v>39</v>
      </c>
      <c r="E18729" t="s">
        <v>64</v>
      </c>
      <c r="F18729">
        <v>1028971.2</v>
      </c>
      <c r="G18729" t="s">
        <v>313</v>
      </c>
      <c r="H18729" t="s">
        <v>314</v>
      </c>
      <c r="I18729" t="s">
        <v>315</v>
      </c>
    </row>
    <row r="18730" spans="1:9" x14ac:dyDescent="0.25">
      <c r="A18730">
        <v>18728</v>
      </c>
      <c r="B18730" t="s">
        <v>13</v>
      </c>
      <c r="C18730">
        <v>2020</v>
      </c>
      <c r="D18730" t="s">
        <v>39</v>
      </c>
      <c r="E18730" t="s">
        <v>64</v>
      </c>
      <c r="F18730">
        <v>1034365.2</v>
      </c>
      <c r="G18730" t="s">
        <v>313</v>
      </c>
      <c r="H18730" t="s">
        <v>314</v>
      </c>
      <c r="I18730" t="s">
        <v>315</v>
      </c>
    </row>
    <row r="18731" spans="1:9" x14ac:dyDescent="0.25">
      <c r="A18731">
        <v>18729</v>
      </c>
      <c r="B18731" t="s">
        <v>4</v>
      </c>
      <c r="C18731">
        <v>2020</v>
      </c>
      <c r="D18731" t="s">
        <v>39</v>
      </c>
      <c r="E18731" t="s">
        <v>64</v>
      </c>
      <c r="F18731">
        <v>1025392.2</v>
      </c>
      <c r="G18731" t="s">
        <v>313</v>
      </c>
      <c r="H18731" t="s">
        <v>314</v>
      </c>
      <c r="I18731" t="s">
        <v>315</v>
      </c>
    </row>
    <row r="18732" spans="1:9" x14ac:dyDescent="0.25">
      <c r="A18732">
        <v>18730</v>
      </c>
      <c r="B18732" t="s">
        <v>6</v>
      </c>
      <c r="C18732">
        <v>2020</v>
      </c>
      <c r="D18732" t="s">
        <v>39</v>
      </c>
      <c r="E18732" t="s">
        <v>64</v>
      </c>
      <c r="F18732">
        <v>1028784.7</v>
      </c>
      <c r="G18732" t="s">
        <v>313</v>
      </c>
      <c r="H18732" t="s">
        <v>314</v>
      </c>
      <c r="I18732" t="s">
        <v>315</v>
      </c>
    </row>
    <row r="18733" spans="1:9" x14ac:dyDescent="0.25">
      <c r="A18733">
        <v>18731</v>
      </c>
      <c r="B18733" t="s">
        <v>9</v>
      </c>
      <c r="C18733">
        <v>2020</v>
      </c>
      <c r="D18733" t="s">
        <v>39</v>
      </c>
      <c r="E18733" t="s">
        <v>64</v>
      </c>
      <c r="F18733">
        <v>1045784.7</v>
      </c>
      <c r="G18733" t="s">
        <v>313</v>
      </c>
      <c r="H18733" t="s">
        <v>314</v>
      </c>
      <c r="I18733" t="s">
        <v>315</v>
      </c>
    </row>
    <row r="18734" spans="1:9" x14ac:dyDescent="0.25">
      <c r="A18734">
        <v>18732</v>
      </c>
      <c r="B18734" t="s">
        <v>10</v>
      </c>
      <c r="C18734">
        <v>2020</v>
      </c>
      <c r="D18734" t="s">
        <v>39</v>
      </c>
      <c r="E18734" t="s">
        <v>64</v>
      </c>
      <c r="F18734">
        <v>1032901.7</v>
      </c>
      <c r="G18734" t="s">
        <v>313</v>
      </c>
      <c r="H18734" t="s">
        <v>314</v>
      </c>
      <c r="I18734" t="s">
        <v>315</v>
      </c>
    </row>
    <row r="18735" spans="1:9" x14ac:dyDescent="0.25">
      <c r="A18735">
        <v>18733</v>
      </c>
      <c r="B18735" t="s">
        <v>3</v>
      </c>
      <c r="C18735">
        <v>2020</v>
      </c>
      <c r="D18735" t="s">
        <v>39</v>
      </c>
      <c r="E18735" t="s">
        <v>64</v>
      </c>
      <c r="F18735">
        <v>1031799.2</v>
      </c>
      <c r="G18735" t="s">
        <v>313</v>
      </c>
      <c r="H18735" t="s">
        <v>314</v>
      </c>
      <c r="I18735" t="s">
        <v>315</v>
      </c>
    </row>
    <row r="18736" spans="1:9" x14ac:dyDescent="0.25">
      <c r="A18736">
        <v>18734</v>
      </c>
      <c r="B18736" t="s">
        <v>25</v>
      </c>
      <c r="C18736">
        <v>2020</v>
      </c>
      <c r="D18736" t="s">
        <v>39</v>
      </c>
      <c r="E18736" t="s">
        <v>64</v>
      </c>
      <c r="F18736">
        <v>1031853.2</v>
      </c>
      <c r="G18736" t="s">
        <v>313</v>
      </c>
      <c r="H18736" t="s">
        <v>314</v>
      </c>
      <c r="I18736" t="s">
        <v>315</v>
      </c>
    </row>
    <row r="18737" spans="1:9" x14ac:dyDescent="0.25">
      <c r="A18737">
        <v>18735</v>
      </c>
      <c r="B18737" t="s">
        <v>8</v>
      </c>
      <c r="C18737">
        <v>2020</v>
      </c>
      <c r="D18737" t="s">
        <v>39</v>
      </c>
      <c r="E18737" t="s">
        <v>204</v>
      </c>
      <c r="F18737">
        <v>0.3</v>
      </c>
      <c r="G18737" t="s">
        <v>313</v>
      </c>
      <c r="H18737" t="s">
        <v>314</v>
      </c>
      <c r="I18737" t="s">
        <v>315</v>
      </c>
    </row>
    <row r="18738" spans="1:9" x14ac:dyDescent="0.25">
      <c r="A18738">
        <v>18736</v>
      </c>
      <c r="B18738" t="s">
        <v>22</v>
      </c>
      <c r="C18738">
        <v>2020</v>
      </c>
      <c r="D18738" t="s">
        <v>39</v>
      </c>
      <c r="E18738" t="s">
        <v>204</v>
      </c>
      <c r="F18738">
        <v>0.3</v>
      </c>
      <c r="G18738" t="s">
        <v>313</v>
      </c>
      <c r="H18738" t="s">
        <v>314</v>
      </c>
      <c r="I18738" t="s">
        <v>315</v>
      </c>
    </row>
    <row r="18739" spans="1:9" x14ac:dyDescent="0.25">
      <c r="A18739">
        <v>18737</v>
      </c>
      <c r="B18739" t="s">
        <v>15</v>
      </c>
      <c r="C18739">
        <v>2020</v>
      </c>
      <c r="D18739" t="s">
        <v>39</v>
      </c>
      <c r="E18739" t="s">
        <v>204</v>
      </c>
      <c r="F18739">
        <v>-1.7</v>
      </c>
      <c r="G18739" t="s">
        <v>313</v>
      </c>
      <c r="H18739" t="s">
        <v>314</v>
      </c>
      <c r="I18739" t="s">
        <v>315</v>
      </c>
    </row>
    <row r="18740" spans="1:9" x14ac:dyDescent="0.25">
      <c r="A18740">
        <v>18738</v>
      </c>
      <c r="B18740" t="s">
        <v>20</v>
      </c>
      <c r="C18740">
        <v>2020</v>
      </c>
      <c r="D18740" t="s">
        <v>39</v>
      </c>
      <c r="E18740" t="s">
        <v>204</v>
      </c>
      <c r="F18740">
        <v>-0.2</v>
      </c>
      <c r="G18740" t="s">
        <v>313</v>
      </c>
      <c r="H18740" t="s">
        <v>314</v>
      </c>
      <c r="I18740" t="s">
        <v>315</v>
      </c>
    </row>
    <row r="18741" spans="1:9" x14ac:dyDescent="0.25">
      <c r="A18741">
        <v>18739</v>
      </c>
      <c r="B18741" t="s">
        <v>30</v>
      </c>
      <c r="C18741">
        <v>2020</v>
      </c>
      <c r="D18741" t="s">
        <v>39</v>
      </c>
      <c r="E18741" t="s">
        <v>204</v>
      </c>
      <c r="F18741">
        <v>0.3</v>
      </c>
      <c r="G18741" t="s">
        <v>313</v>
      </c>
      <c r="H18741" t="s">
        <v>314</v>
      </c>
      <c r="I18741" t="s">
        <v>315</v>
      </c>
    </row>
    <row r="18742" spans="1:9" x14ac:dyDescent="0.25">
      <c r="A18742">
        <v>18740</v>
      </c>
      <c r="B18742" t="s">
        <v>21</v>
      </c>
      <c r="C18742">
        <v>2020</v>
      </c>
      <c r="D18742" t="s">
        <v>39</v>
      </c>
      <c r="E18742" t="s">
        <v>204</v>
      </c>
      <c r="F18742">
        <v>0.3</v>
      </c>
      <c r="G18742" t="s">
        <v>313</v>
      </c>
      <c r="H18742" t="s">
        <v>314</v>
      </c>
      <c r="I18742" t="s">
        <v>315</v>
      </c>
    </row>
    <row r="18743" spans="1:9" x14ac:dyDescent="0.25">
      <c r="A18743">
        <v>18741</v>
      </c>
      <c r="B18743" t="s">
        <v>16</v>
      </c>
      <c r="C18743">
        <v>2020</v>
      </c>
      <c r="D18743" t="s">
        <v>39</v>
      </c>
      <c r="E18743" t="s">
        <v>204</v>
      </c>
      <c r="F18743">
        <v>-0.7</v>
      </c>
      <c r="G18743" t="s">
        <v>313</v>
      </c>
      <c r="H18743" t="s">
        <v>314</v>
      </c>
      <c r="I18743" t="s">
        <v>315</v>
      </c>
    </row>
    <row r="18744" spans="1:9" x14ac:dyDescent="0.25">
      <c r="A18744">
        <v>18742</v>
      </c>
      <c r="B18744" t="s">
        <v>29</v>
      </c>
      <c r="C18744">
        <v>2020</v>
      </c>
      <c r="D18744" t="s">
        <v>39</v>
      </c>
      <c r="E18744" t="s">
        <v>204</v>
      </c>
      <c r="F18744">
        <v>0.3</v>
      </c>
      <c r="G18744" t="s">
        <v>313</v>
      </c>
      <c r="H18744" t="s">
        <v>314</v>
      </c>
      <c r="I18744" t="s">
        <v>315</v>
      </c>
    </row>
    <row r="18745" spans="1:9" x14ac:dyDescent="0.25">
      <c r="A18745">
        <v>18743</v>
      </c>
      <c r="B18745" t="s">
        <v>31</v>
      </c>
      <c r="C18745">
        <v>2020</v>
      </c>
      <c r="D18745" t="s">
        <v>39</v>
      </c>
      <c r="E18745" t="s">
        <v>204</v>
      </c>
      <c r="F18745">
        <v>-0.2</v>
      </c>
      <c r="G18745" t="s">
        <v>313</v>
      </c>
      <c r="H18745" t="s">
        <v>314</v>
      </c>
      <c r="I18745" t="s">
        <v>315</v>
      </c>
    </row>
    <row r="18746" spans="1:9" x14ac:dyDescent="0.25">
      <c r="A18746">
        <v>18744</v>
      </c>
      <c r="B18746" t="s">
        <v>24</v>
      </c>
      <c r="C18746">
        <v>2020</v>
      </c>
      <c r="D18746" t="s">
        <v>39</v>
      </c>
      <c r="E18746" t="s">
        <v>204</v>
      </c>
      <c r="F18746">
        <v>-0.7</v>
      </c>
      <c r="G18746" t="s">
        <v>313</v>
      </c>
      <c r="H18746" t="s">
        <v>314</v>
      </c>
      <c r="I18746" t="s">
        <v>315</v>
      </c>
    </row>
    <row r="18747" spans="1:9" x14ac:dyDescent="0.25">
      <c r="A18747">
        <v>18745</v>
      </c>
      <c r="B18747" t="s">
        <v>5</v>
      </c>
      <c r="C18747">
        <v>2020</v>
      </c>
      <c r="D18747" t="s">
        <v>39</v>
      </c>
      <c r="E18747" t="s">
        <v>204</v>
      </c>
      <c r="F18747">
        <v>0.3</v>
      </c>
      <c r="G18747" t="s">
        <v>313</v>
      </c>
      <c r="H18747" t="s">
        <v>314</v>
      </c>
      <c r="I18747" t="s">
        <v>315</v>
      </c>
    </row>
    <row r="18748" spans="1:9" x14ac:dyDescent="0.25">
      <c r="A18748">
        <v>18746</v>
      </c>
      <c r="B18748" t="s">
        <v>26</v>
      </c>
      <c r="C18748">
        <v>2020</v>
      </c>
      <c r="D18748" t="s">
        <v>39</v>
      </c>
      <c r="E18748" t="s">
        <v>204</v>
      </c>
      <c r="F18748">
        <v>-2.7</v>
      </c>
      <c r="G18748" t="s">
        <v>313</v>
      </c>
      <c r="H18748" t="s">
        <v>314</v>
      </c>
      <c r="I18748" t="s">
        <v>315</v>
      </c>
    </row>
    <row r="18749" spans="1:9" x14ac:dyDescent="0.25">
      <c r="A18749">
        <v>18747</v>
      </c>
      <c r="B18749" t="s">
        <v>28</v>
      </c>
      <c r="C18749">
        <v>2020</v>
      </c>
      <c r="D18749" t="s">
        <v>39</v>
      </c>
      <c r="E18749" t="s">
        <v>204</v>
      </c>
      <c r="F18749">
        <v>-1.7</v>
      </c>
      <c r="G18749" t="s">
        <v>313</v>
      </c>
      <c r="H18749" t="s">
        <v>314</v>
      </c>
      <c r="I18749" t="s">
        <v>315</v>
      </c>
    </row>
    <row r="18750" spans="1:9" x14ac:dyDescent="0.25">
      <c r="A18750">
        <v>18748</v>
      </c>
      <c r="B18750" t="s">
        <v>11</v>
      </c>
      <c r="C18750">
        <v>2020</v>
      </c>
      <c r="D18750" t="s">
        <v>39</v>
      </c>
      <c r="E18750" t="s">
        <v>204</v>
      </c>
      <c r="F18750">
        <v>0.3</v>
      </c>
      <c r="G18750" t="s">
        <v>313</v>
      </c>
      <c r="H18750" t="s">
        <v>314</v>
      </c>
      <c r="I18750" t="s">
        <v>315</v>
      </c>
    </row>
    <row r="18751" spans="1:9" x14ac:dyDescent="0.25">
      <c r="A18751">
        <v>18749</v>
      </c>
      <c r="B18751" t="s">
        <v>12</v>
      </c>
      <c r="C18751">
        <v>2020</v>
      </c>
      <c r="D18751" t="s">
        <v>39</v>
      </c>
      <c r="E18751" t="s">
        <v>204</v>
      </c>
      <c r="F18751">
        <v>-2.7</v>
      </c>
      <c r="G18751" t="s">
        <v>313</v>
      </c>
      <c r="H18751" t="s">
        <v>314</v>
      </c>
      <c r="I18751" t="s">
        <v>315</v>
      </c>
    </row>
    <row r="18752" spans="1:9" x14ac:dyDescent="0.25">
      <c r="A18752">
        <v>18750</v>
      </c>
      <c r="B18752" t="s">
        <v>7</v>
      </c>
      <c r="C18752">
        <v>2020</v>
      </c>
      <c r="D18752" t="s">
        <v>39</v>
      </c>
      <c r="E18752" t="s">
        <v>204</v>
      </c>
      <c r="F18752">
        <v>0.8</v>
      </c>
      <c r="G18752" t="s">
        <v>313</v>
      </c>
      <c r="H18752" t="s">
        <v>314</v>
      </c>
      <c r="I18752" t="s">
        <v>315</v>
      </c>
    </row>
    <row r="18753" spans="1:9" x14ac:dyDescent="0.25">
      <c r="A18753">
        <v>18751</v>
      </c>
      <c r="B18753" t="s">
        <v>18</v>
      </c>
      <c r="C18753">
        <v>2020</v>
      </c>
      <c r="D18753" t="s">
        <v>39</v>
      </c>
      <c r="E18753" t="s">
        <v>204</v>
      </c>
      <c r="F18753">
        <v>1.3</v>
      </c>
      <c r="G18753" t="s">
        <v>313</v>
      </c>
      <c r="H18753" t="s">
        <v>314</v>
      </c>
      <c r="I18753" t="s">
        <v>315</v>
      </c>
    </row>
    <row r="18754" spans="1:9" x14ac:dyDescent="0.25">
      <c r="A18754">
        <v>18752</v>
      </c>
      <c r="B18754" t="s">
        <v>23</v>
      </c>
      <c r="C18754">
        <v>2020</v>
      </c>
      <c r="D18754" t="s">
        <v>39</v>
      </c>
      <c r="E18754" t="s">
        <v>204</v>
      </c>
      <c r="F18754">
        <v>-1.7</v>
      </c>
      <c r="G18754" t="s">
        <v>313</v>
      </c>
      <c r="H18754" t="s">
        <v>314</v>
      </c>
      <c r="I18754" t="s">
        <v>315</v>
      </c>
    </row>
    <row r="18755" spans="1:9" x14ac:dyDescent="0.25">
      <c r="A18755">
        <v>18753</v>
      </c>
      <c r="B18755" t="s">
        <v>14</v>
      </c>
      <c r="C18755">
        <v>2020</v>
      </c>
      <c r="D18755" t="s">
        <v>39</v>
      </c>
      <c r="E18755" t="s">
        <v>204</v>
      </c>
      <c r="F18755">
        <v>0.8</v>
      </c>
      <c r="G18755" t="s">
        <v>313</v>
      </c>
      <c r="H18755" t="s">
        <v>314</v>
      </c>
      <c r="I18755" t="s">
        <v>315</v>
      </c>
    </row>
    <row r="18756" spans="1:9" x14ac:dyDescent="0.25">
      <c r="A18756">
        <v>18754</v>
      </c>
      <c r="B18756" t="s">
        <v>17</v>
      </c>
      <c r="C18756">
        <v>2020</v>
      </c>
      <c r="D18756" t="s">
        <v>39</v>
      </c>
      <c r="E18756" t="s">
        <v>204</v>
      </c>
      <c r="F18756">
        <v>0.3</v>
      </c>
      <c r="G18756" t="s">
        <v>313</v>
      </c>
      <c r="H18756" t="s">
        <v>314</v>
      </c>
      <c r="I18756" t="s">
        <v>315</v>
      </c>
    </row>
    <row r="18757" spans="1:9" x14ac:dyDescent="0.25">
      <c r="A18757">
        <v>18755</v>
      </c>
      <c r="B18757" t="s">
        <v>19</v>
      </c>
      <c r="C18757">
        <v>2020</v>
      </c>
      <c r="D18757" t="s">
        <v>39</v>
      </c>
      <c r="E18757" t="s">
        <v>204</v>
      </c>
      <c r="F18757">
        <v>1.3</v>
      </c>
      <c r="G18757" t="s">
        <v>313</v>
      </c>
      <c r="H18757" t="s">
        <v>314</v>
      </c>
      <c r="I18757" t="s">
        <v>315</v>
      </c>
    </row>
    <row r="18758" spans="1:9" x14ac:dyDescent="0.25">
      <c r="A18758">
        <v>18756</v>
      </c>
      <c r="B18758" t="s">
        <v>27</v>
      </c>
      <c r="C18758">
        <v>2020</v>
      </c>
      <c r="D18758" t="s">
        <v>39</v>
      </c>
      <c r="E18758" t="s">
        <v>204</v>
      </c>
      <c r="F18758">
        <v>0.8</v>
      </c>
      <c r="G18758" t="s">
        <v>313</v>
      </c>
      <c r="H18758" t="s">
        <v>314</v>
      </c>
      <c r="I18758" t="s">
        <v>315</v>
      </c>
    </row>
    <row r="18759" spans="1:9" x14ac:dyDescent="0.25">
      <c r="A18759">
        <v>18757</v>
      </c>
      <c r="B18759" t="s">
        <v>13</v>
      </c>
      <c r="C18759">
        <v>2020</v>
      </c>
      <c r="D18759" t="s">
        <v>39</v>
      </c>
      <c r="E18759" t="s">
        <v>204</v>
      </c>
      <c r="F18759">
        <v>0.8</v>
      </c>
      <c r="G18759" t="s">
        <v>313</v>
      </c>
      <c r="H18759" t="s">
        <v>314</v>
      </c>
      <c r="I18759" t="s">
        <v>315</v>
      </c>
    </row>
    <row r="18760" spans="1:9" x14ac:dyDescent="0.25">
      <c r="A18760">
        <v>18758</v>
      </c>
      <c r="B18760" t="s">
        <v>4</v>
      </c>
      <c r="C18760">
        <v>2020</v>
      </c>
      <c r="D18760" t="s">
        <v>39</v>
      </c>
      <c r="E18760" t="s">
        <v>204</v>
      </c>
      <c r="F18760">
        <v>0.8</v>
      </c>
      <c r="G18760" t="s">
        <v>313</v>
      </c>
      <c r="H18760" t="s">
        <v>314</v>
      </c>
      <c r="I18760" t="s">
        <v>315</v>
      </c>
    </row>
    <row r="18761" spans="1:9" x14ac:dyDescent="0.25">
      <c r="A18761">
        <v>18759</v>
      </c>
      <c r="B18761" t="s">
        <v>6</v>
      </c>
      <c r="C18761">
        <v>2020</v>
      </c>
      <c r="D18761" t="s">
        <v>39</v>
      </c>
      <c r="E18761" t="s">
        <v>204</v>
      </c>
      <c r="F18761">
        <v>0.3</v>
      </c>
      <c r="G18761" t="s">
        <v>313</v>
      </c>
      <c r="H18761" t="s">
        <v>314</v>
      </c>
      <c r="I18761" t="s">
        <v>315</v>
      </c>
    </row>
    <row r="18762" spans="1:9" x14ac:dyDescent="0.25">
      <c r="A18762">
        <v>18760</v>
      </c>
      <c r="B18762" t="s">
        <v>9</v>
      </c>
      <c r="C18762">
        <v>2020</v>
      </c>
      <c r="D18762" t="s">
        <v>39</v>
      </c>
      <c r="E18762" t="s">
        <v>204</v>
      </c>
      <c r="F18762">
        <v>0.3</v>
      </c>
      <c r="G18762" t="s">
        <v>313</v>
      </c>
      <c r="H18762" t="s">
        <v>314</v>
      </c>
      <c r="I18762" t="s">
        <v>315</v>
      </c>
    </row>
    <row r="18763" spans="1:9" x14ac:dyDescent="0.25">
      <c r="A18763">
        <v>18761</v>
      </c>
      <c r="B18763" t="s">
        <v>10</v>
      </c>
      <c r="C18763">
        <v>2020</v>
      </c>
      <c r="D18763" t="s">
        <v>39</v>
      </c>
      <c r="E18763" t="s">
        <v>204</v>
      </c>
      <c r="F18763">
        <v>0.3</v>
      </c>
      <c r="G18763" t="s">
        <v>313</v>
      </c>
      <c r="H18763" t="s">
        <v>314</v>
      </c>
      <c r="I18763" t="s">
        <v>315</v>
      </c>
    </row>
    <row r="18764" spans="1:9" x14ac:dyDescent="0.25">
      <c r="A18764">
        <v>18762</v>
      </c>
      <c r="B18764" t="s">
        <v>3</v>
      </c>
      <c r="C18764">
        <v>2020</v>
      </c>
      <c r="D18764" t="s">
        <v>39</v>
      </c>
      <c r="E18764" t="s">
        <v>204</v>
      </c>
      <c r="F18764">
        <v>0.8</v>
      </c>
      <c r="G18764" t="s">
        <v>313</v>
      </c>
      <c r="H18764" t="s">
        <v>314</v>
      </c>
      <c r="I18764" t="s">
        <v>315</v>
      </c>
    </row>
    <row r="18765" spans="1:9" x14ac:dyDescent="0.25">
      <c r="A18765">
        <v>18763</v>
      </c>
      <c r="B18765" t="s">
        <v>25</v>
      </c>
      <c r="C18765">
        <v>2020</v>
      </c>
      <c r="D18765" t="s">
        <v>39</v>
      </c>
      <c r="E18765" t="s">
        <v>204</v>
      </c>
      <c r="F18765">
        <v>0.8</v>
      </c>
      <c r="G18765" t="s">
        <v>313</v>
      </c>
      <c r="H18765" t="s">
        <v>314</v>
      </c>
      <c r="I18765" t="s">
        <v>315</v>
      </c>
    </row>
    <row r="18766" spans="1:9" x14ac:dyDescent="0.25">
      <c r="A18766">
        <v>18764</v>
      </c>
      <c r="B18766" t="s">
        <v>8</v>
      </c>
      <c r="C18766">
        <v>2020</v>
      </c>
      <c r="D18766" t="s">
        <v>39</v>
      </c>
      <c r="E18766" t="s">
        <v>205</v>
      </c>
      <c r="F18766">
        <v>0</v>
      </c>
      <c r="G18766" t="s">
        <v>316</v>
      </c>
      <c r="H18766" t="s">
        <v>314</v>
      </c>
      <c r="I18766" t="s">
        <v>315</v>
      </c>
    </row>
    <row r="18767" spans="1:9" x14ac:dyDescent="0.25">
      <c r="A18767">
        <v>18765</v>
      </c>
      <c r="B18767" t="s">
        <v>22</v>
      </c>
      <c r="C18767">
        <v>2020</v>
      </c>
      <c r="D18767" t="s">
        <v>39</v>
      </c>
      <c r="E18767" t="s">
        <v>205</v>
      </c>
      <c r="F18767">
        <v>0</v>
      </c>
      <c r="G18767" t="s">
        <v>316</v>
      </c>
      <c r="H18767" t="s">
        <v>314</v>
      </c>
      <c r="I18767" t="s">
        <v>315</v>
      </c>
    </row>
    <row r="18768" spans="1:9" x14ac:dyDescent="0.25">
      <c r="A18768">
        <v>18766</v>
      </c>
      <c r="B18768" t="s">
        <v>15</v>
      </c>
      <c r="C18768">
        <v>2020</v>
      </c>
      <c r="D18768" t="s">
        <v>39</v>
      </c>
      <c r="E18768" t="s">
        <v>205</v>
      </c>
      <c r="F18768">
        <v>0</v>
      </c>
      <c r="G18768" t="s">
        <v>316</v>
      </c>
      <c r="H18768" t="s">
        <v>314</v>
      </c>
      <c r="I18768" t="s">
        <v>315</v>
      </c>
    </row>
    <row r="18769" spans="1:9" x14ac:dyDescent="0.25">
      <c r="A18769">
        <v>18767</v>
      </c>
      <c r="B18769" t="s">
        <v>20</v>
      </c>
      <c r="C18769">
        <v>2020</v>
      </c>
      <c r="D18769" t="s">
        <v>39</v>
      </c>
      <c r="E18769" t="s">
        <v>205</v>
      </c>
      <c r="F18769">
        <v>0</v>
      </c>
      <c r="G18769" t="s">
        <v>316</v>
      </c>
      <c r="H18769" t="s">
        <v>314</v>
      </c>
      <c r="I18769" t="s">
        <v>315</v>
      </c>
    </row>
    <row r="18770" spans="1:9" x14ac:dyDescent="0.25">
      <c r="A18770">
        <v>18768</v>
      </c>
      <c r="B18770" t="s">
        <v>30</v>
      </c>
      <c r="C18770">
        <v>2020</v>
      </c>
      <c r="D18770" t="s">
        <v>39</v>
      </c>
      <c r="E18770" t="s">
        <v>205</v>
      </c>
      <c r="F18770">
        <v>0</v>
      </c>
      <c r="G18770" t="s">
        <v>316</v>
      </c>
      <c r="H18770" t="s">
        <v>314</v>
      </c>
      <c r="I18770" t="s">
        <v>315</v>
      </c>
    </row>
    <row r="18771" spans="1:9" x14ac:dyDescent="0.25">
      <c r="A18771">
        <v>18769</v>
      </c>
      <c r="B18771" t="s">
        <v>21</v>
      </c>
      <c r="C18771">
        <v>2020</v>
      </c>
      <c r="D18771" t="s">
        <v>39</v>
      </c>
      <c r="E18771" t="s">
        <v>205</v>
      </c>
      <c r="F18771">
        <v>0</v>
      </c>
      <c r="G18771" t="s">
        <v>316</v>
      </c>
      <c r="H18771" t="s">
        <v>314</v>
      </c>
      <c r="I18771" t="s">
        <v>315</v>
      </c>
    </row>
    <row r="18772" spans="1:9" x14ac:dyDescent="0.25">
      <c r="A18772">
        <v>18770</v>
      </c>
      <c r="B18772" t="s">
        <v>16</v>
      </c>
      <c r="C18772">
        <v>2020</v>
      </c>
      <c r="D18772" t="s">
        <v>39</v>
      </c>
      <c r="E18772" t="s">
        <v>205</v>
      </c>
      <c r="F18772">
        <v>0</v>
      </c>
      <c r="G18772" t="s">
        <v>316</v>
      </c>
      <c r="H18772" t="s">
        <v>314</v>
      </c>
      <c r="I18772" t="s">
        <v>315</v>
      </c>
    </row>
    <row r="18773" spans="1:9" x14ac:dyDescent="0.25">
      <c r="A18773">
        <v>18771</v>
      </c>
      <c r="B18773" t="s">
        <v>29</v>
      </c>
      <c r="C18773">
        <v>2020</v>
      </c>
      <c r="D18773" t="s">
        <v>39</v>
      </c>
      <c r="E18773" t="s">
        <v>205</v>
      </c>
      <c r="F18773">
        <v>0</v>
      </c>
      <c r="G18773" t="s">
        <v>316</v>
      </c>
      <c r="H18773" t="s">
        <v>314</v>
      </c>
      <c r="I18773" t="s">
        <v>315</v>
      </c>
    </row>
    <row r="18774" spans="1:9" x14ac:dyDescent="0.25">
      <c r="A18774">
        <v>18772</v>
      </c>
      <c r="B18774" t="s">
        <v>31</v>
      </c>
      <c r="C18774">
        <v>2020</v>
      </c>
      <c r="D18774" t="s">
        <v>39</v>
      </c>
      <c r="E18774" t="s">
        <v>205</v>
      </c>
      <c r="F18774">
        <v>0</v>
      </c>
      <c r="G18774" t="s">
        <v>316</v>
      </c>
      <c r="H18774" t="s">
        <v>314</v>
      </c>
      <c r="I18774" t="s">
        <v>315</v>
      </c>
    </row>
    <row r="18775" spans="1:9" x14ac:dyDescent="0.25">
      <c r="A18775">
        <v>18773</v>
      </c>
      <c r="B18775" t="s">
        <v>24</v>
      </c>
      <c r="C18775">
        <v>2020</v>
      </c>
      <c r="D18775" t="s">
        <v>39</v>
      </c>
      <c r="E18775" t="s">
        <v>205</v>
      </c>
      <c r="F18775">
        <v>0</v>
      </c>
      <c r="G18775" t="s">
        <v>316</v>
      </c>
      <c r="H18775" t="s">
        <v>314</v>
      </c>
      <c r="I18775" t="s">
        <v>315</v>
      </c>
    </row>
    <row r="18776" spans="1:9" x14ac:dyDescent="0.25">
      <c r="A18776">
        <v>18774</v>
      </c>
      <c r="B18776" t="s">
        <v>5</v>
      </c>
      <c r="C18776">
        <v>2020</v>
      </c>
      <c r="D18776" t="s">
        <v>39</v>
      </c>
      <c r="E18776" t="s">
        <v>205</v>
      </c>
      <c r="F18776">
        <v>0</v>
      </c>
      <c r="G18776" t="s">
        <v>316</v>
      </c>
      <c r="H18776" t="s">
        <v>314</v>
      </c>
      <c r="I18776" t="s">
        <v>315</v>
      </c>
    </row>
    <row r="18777" spans="1:9" x14ac:dyDescent="0.25">
      <c r="A18777">
        <v>18775</v>
      </c>
      <c r="B18777" t="s">
        <v>26</v>
      </c>
      <c r="C18777">
        <v>2020</v>
      </c>
      <c r="D18777" t="s">
        <v>39</v>
      </c>
      <c r="E18777" t="s">
        <v>205</v>
      </c>
      <c r="F18777">
        <v>0</v>
      </c>
      <c r="G18777" t="s">
        <v>316</v>
      </c>
      <c r="H18777" t="s">
        <v>314</v>
      </c>
      <c r="I18777" t="s">
        <v>315</v>
      </c>
    </row>
    <row r="18778" spans="1:9" x14ac:dyDescent="0.25">
      <c r="A18778">
        <v>18776</v>
      </c>
      <c r="B18778" t="s">
        <v>28</v>
      </c>
      <c r="C18778">
        <v>2020</v>
      </c>
      <c r="D18778" t="s">
        <v>39</v>
      </c>
      <c r="E18778" t="s">
        <v>205</v>
      </c>
      <c r="F18778">
        <v>0</v>
      </c>
      <c r="G18778" t="s">
        <v>316</v>
      </c>
      <c r="H18778" t="s">
        <v>314</v>
      </c>
      <c r="I18778" t="s">
        <v>315</v>
      </c>
    </row>
    <row r="18779" spans="1:9" x14ac:dyDescent="0.25">
      <c r="A18779">
        <v>18777</v>
      </c>
      <c r="B18779" t="s">
        <v>11</v>
      </c>
      <c r="C18779">
        <v>2020</v>
      </c>
      <c r="D18779" t="s">
        <v>39</v>
      </c>
      <c r="E18779" t="s">
        <v>205</v>
      </c>
      <c r="F18779">
        <v>0</v>
      </c>
      <c r="G18779" t="s">
        <v>316</v>
      </c>
      <c r="H18779" t="s">
        <v>314</v>
      </c>
      <c r="I18779" t="s">
        <v>315</v>
      </c>
    </row>
    <row r="18780" spans="1:9" x14ac:dyDescent="0.25">
      <c r="A18780">
        <v>18778</v>
      </c>
      <c r="B18780" t="s">
        <v>12</v>
      </c>
      <c r="C18780">
        <v>2020</v>
      </c>
      <c r="D18780" t="s">
        <v>39</v>
      </c>
      <c r="E18780" t="s">
        <v>205</v>
      </c>
      <c r="F18780">
        <v>0</v>
      </c>
      <c r="G18780" t="s">
        <v>316</v>
      </c>
      <c r="H18780" t="s">
        <v>314</v>
      </c>
      <c r="I18780" t="s">
        <v>315</v>
      </c>
    </row>
    <row r="18781" spans="1:9" x14ac:dyDescent="0.25">
      <c r="A18781">
        <v>18779</v>
      </c>
      <c r="B18781" t="s">
        <v>7</v>
      </c>
      <c r="C18781">
        <v>2020</v>
      </c>
      <c r="D18781" t="s">
        <v>39</v>
      </c>
      <c r="E18781" t="s">
        <v>205</v>
      </c>
      <c r="F18781">
        <v>0</v>
      </c>
      <c r="G18781" t="s">
        <v>316</v>
      </c>
      <c r="H18781" t="s">
        <v>314</v>
      </c>
      <c r="I18781" t="s">
        <v>315</v>
      </c>
    </row>
    <row r="18782" spans="1:9" x14ac:dyDescent="0.25">
      <c r="A18782">
        <v>18780</v>
      </c>
      <c r="B18782" t="s">
        <v>18</v>
      </c>
      <c r="C18782">
        <v>2020</v>
      </c>
      <c r="D18782" t="s">
        <v>39</v>
      </c>
      <c r="E18782" t="s">
        <v>205</v>
      </c>
      <c r="F18782">
        <v>0</v>
      </c>
      <c r="G18782" t="s">
        <v>316</v>
      </c>
      <c r="H18782" t="s">
        <v>314</v>
      </c>
      <c r="I18782" t="s">
        <v>315</v>
      </c>
    </row>
    <row r="18783" spans="1:9" x14ac:dyDescent="0.25">
      <c r="A18783">
        <v>18781</v>
      </c>
      <c r="B18783" t="s">
        <v>23</v>
      </c>
      <c r="C18783">
        <v>2020</v>
      </c>
      <c r="D18783" t="s">
        <v>39</v>
      </c>
      <c r="E18783" t="s">
        <v>205</v>
      </c>
      <c r="F18783">
        <v>0</v>
      </c>
      <c r="G18783" t="s">
        <v>316</v>
      </c>
      <c r="H18783" t="s">
        <v>314</v>
      </c>
      <c r="I18783" t="s">
        <v>315</v>
      </c>
    </row>
    <row r="18784" spans="1:9" x14ac:dyDescent="0.25">
      <c r="A18784">
        <v>18782</v>
      </c>
      <c r="B18784" t="s">
        <v>14</v>
      </c>
      <c r="C18784">
        <v>2020</v>
      </c>
      <c r="D18784" t="s">
        <v>39</v>
      </c>
      <c r="E18784" t="s">
        <v>205</v>
      </c>
      <c r="F18784">
        <v>0</v>
      </c>
      <c r="G18784" t="s">
        <v>316</v>
      </c>
      <c r="H18784" t="s">
        <v>314</v>
      </c>
      <c r="I18784" t="s">
        <v>315</v>
      </c>
    </row>
    <row r="18785" spans="1:9" x14ac:dyDescent="0.25">
      <c r="A18785">
        <v>18783</v>
      </c>
      <c r="B18785" t="s">
        <v>17</v>
      </c>
      <c r="C18785">
        <v>2020</v>
      </c>
      <c r="D18785" t="s">
        <v>39</v>
      </c>
      <c r="E18785" t="s">
        <v>205</v>
      </c>
      <c r="F18785">
        <v>0</v>
      </c>
      <c r="G18785" t="s">
        <v>316</v>
      </c>
      <c r="H18785" t="s">
        <v>314</v>
      </c>
      <c r="I18785" t="s">
        <v>315</v>
      </c>
    </row>
    <row r="18786" spans="1:9" x14ac:dyDescent="0.25">
      <c r="A18786">
        <v>18784</v>
      </c>
      <c r="B18786" t="s">
        <v>19</v>
      </c>
      <c r="C18786">
        <v>2020</v>
      </c>
      <c r="D18786" t="s">
        <v>39</v>
      </c>
      <c r="E18786" t="s">
        <v>205</v>
      </c>
      <c r="F18786">
        <v>0</v>
      </c>
      <c r="G18786" t="s">
        <v>316</v>
      </c>
      <c r="H18786" t="s">
        <v>314</v>
      </c>
      <c r="I18786" t="s">
        <v>315</v>
      </c>
    </row>
    <row r="18787" spans="1:9" x14ac:dyDescent="0.25">
      <c r="A18787">
        <v>18785</v>
      </c>
      <c r="B18787" t="s">
        <v>27</v>
      </c>
      <c r="C18787">
        <v>2020</v>
      </c>
      <c r="D18787" t="s">
        <v>39</v>
      </c>
      <c r="E18787" t="s">
        <v>205</v>
      </c>
      <c r="F18787">
        <v>0</v>
      </c>
      <c r="G18787" t="s">
        <v>316</v>
      </c>
      <c r="H18787" t="s">
        <v>314</v>
      </c>
      <c r="I18787" t="s">
        <v>315</v>
      </c>
    </row>
    <row r="18788" spans="1:9" x14ac:dyDescent="0.25">
      <c r="A18788">
        <v>18786</v>
      </c>
      <c r="B18788" t="s">
        <v>13</v>
      </c>
      <c r="C18788">
        <v>2020</v>
      </c>
      <c r="D18788" t="s">
        <v>39</v>
      </c>
      <c r="E18788" t="s">
        <v>205</v>
      </c>
      <c r="F18788">
        <v>0</v>
      </c>
      <c r="G18788" t="s">
        <v>316</v>
      </c>
      <c r="H18788" t="s">
        <v>314</v>
      </c>
      <c r="I18788" t="s">
        <v>315</v>
      </c>
    </row>
    <row r="18789" spans="1:9" x14ac:dyDescent="0.25">
      <c r="A18789">
        <v>18787</v>
      </c>
      <c r="B18789" t="s">
        <v>4</v>
      </c>
      <c r="C18789">
        <v>2020</v>
      </c>
      <c r="D18789" t="s">
        <v>39</v>
      </c>
      <c r="E18789" t="s">
        <v>205</v>
      </c>
      <c r="F18789">
        <v>0</v>
      </c>
      <c r="G18789" t="s">
        <v>316</v>
      </c>
      <c r="H18789" t="s">
        <v>314</v>
      </c>
      <c r="I18789" t="s">
        <v>315</v>
      </c>
    </row>
    <row r="18790" spans="1:9" x14ac:dyDescent="0.25">
      <c r="A18790">
        <v>18788</v>
      </c>
      <c r="B18790" t="s">
        <v>6</v>
      </c>
      <c r="C18790">
        <v>2020</v>
      </c>
      <c r="D18790" t="s">
        <v>39</v>
      </c>
      <c r="E18790" t="s">
        <v>205</v>
      </c>
      <c r="F18790">
        <v>0</v>
      </c>
      <c r="G18790" t="s">
        <v>316</v>
      </c>
      <c r="H18790" t="s">
        <v>314</v>
      </c>
      <c r="I18790" t="s">
        <v>315</v>
      </c>
    </row>
    <row r="18791" spans="1:9" x14ac:dyDescent="0.25">
      <c r="A18791">
        <v>18789</v>
      </c>
      <c r="B18791" t="s">
        <v>9</v>
      </c>
      <c r="C18791">
        <v>2020</v>
      </c>
      <c r="D18791" t="s">
        <v>39</v>
      </c>
      <c r="E18791" t="s">
        <v>205</v>
      </c>
      <c r="F18791">
        <v>0</v>
      </c>
      <c r="G18791" t="s">
        <v>316</v>
      </c>
      <c r="H18791" t="s">
        <v>314</v>
      </c>
      <c r="I18791" t="s">
        <v>315</v>
      </c>
    </row>
    <row r="18792" spans="1:9" x14ac:dyDescent="0.25">
      <c r="A18792">
        <v>18790</v>
      </c>
      <c r="B18792" t="s">
        <v>10</v>
      </c>
      <c r="C18792">
        <v>2020</v>
      </c>
      <c r="D18792" t="s">
        <v>39</v>
      </c>
      <c r="E18792" t="s">
        <v>205</v>
      </c>
      <c r="F18792">
        <v>0</v>
      </c>
      <c r="G18792" t="s">
        <v>316</v>
      </c>
      <c r="H18792" t="s">
        <v>314</v>
      </c>
      <c r="I18792" t="s">
        <v>315</v>
      </c>
    </row>
    <row r="18793" spans="1:9" x14ac:dyDescent="0.25">
      <c r="A18793">
        <v>18791</v>
      </c>
      <c r="B18793" t="s">
        <v>3</v>
      </c>
      <c r="C18793">
        <v>2020</v>
      </c>
      <c r="D18793" t="s">
        <v>39</v>
      </c>
      <c r="E18793" t="s">
        <v>205</v>
      </c>
      <c r="F18793">
        <v>0</v>
      </c>
      <c r="G18793" t="s">
        <v>316</v>
      </c>
      <c r="H18793" t="s">
        <v>314</v>
      </c>
      <c r="I18793" t="s">
        <v>315</v>
      </c>
    </row>
    <row r="18794" spans="1:9" x14ac:dyDescent="0.25">
      <c r="A18794">
        <v>18792</v>
      </c>
      <c r="B18794" t="s">
        <v>25</v>
      </c>
      <c r="C18794">
        <v>2020</v>
      </c>
      <c r="D18794" t="s">
        <v>39</v>
      </c>
      <c r="E18794" t="s">
        <v>205</v>
      </c>
      <c r="F18794">
        <v>0</v>
      </c>
      <c r="G18794" t="s">
        <v>316</v>
      </c>
      <c r="H18794" t="s">
        <v>314</v>
      </c>
      <c r="I18794" t="s">
        <v>315</v>
      </c>
    </row>
  </sheetData>
  <hyperlinks>
    <hyperlink ref="A1" location="'Tartalomjegyzék'!A1" display="Vissza" xr:uid="{50E7C8B9-E21E-4C65-868C-27F30B9D9000}"/>
  </hyperlinks>
  <pageMargins left="0.7" right="0.7" top="0.75" bottom="0.75" header="0.3" footer="0.3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256C0-65FB-4B36-ABDE-8D1802B8F46E}">
  <sheetPr codeName="Munka8"/>
  <dimension ref="A1:AC80"/>
  <sheetViews>
    <sheetView zoomScale="60" zoomScaleNormal="60" workbookViewId="0">
      <selection activeCell="U26" sqref="U26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2018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-0.03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-0.03</v>
      </c>
    </row>
    <row r="11" spans="1:29" x14ac:dyDescent="0.25">
      <c r="A11" s="2" t="s">
        <v>4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-0.01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-0.01</v>
      </c>
    </row>
    <row r="12" spans="1:29" x14ac:dyDescent="0.25">
      <c r="A12" s="2" t="s">
        <v>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-0.02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-0.02</v>
      </c>
    </row>
    <row r="13" spans="1:29" x14ac:dyDescent="0.25">
      <c r="A13" s="2" t="s">
        <v>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-0.01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-0.01</v>
      </c>
    </row>
    <row r="14" spans="1:29" x14ac:dyDescent="0.25">
      <c r="A14" s="2" t="s">
        <v>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-0.01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-0.01</v>
      </c>
    </row>
    <row r="15" spans="1:29" x14ac:dyDescent="0.25">
      <c r="A15" s="2" t="s">
        <v>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-0.56000000000000005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-0.56000000000000005</v>
      </c>
    </row>
    <row r="16" spans="1:29" x14ac:dyDescent="0.25">
      <c r="A16" s="2" t="s">
        <v>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-0.01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-0.01</v>
      </c>
    </row>
    <row r="17" spans="1:29" x14ac:dyDescent="0.25">
      <c r="A17" s="2" t="s">
        <v>10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-0.01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-0.01</v>
      </c>
    </row>
    <row r="18" spans="1:29" x14ac:dyDescent="0.25">
      <c r="A18" s="2" t="s">
        <v>11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0.3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0.3</v>
      </c>
    </row>
    <row r="19" spans="1:29" x14ac:dyDescent="0.25">
      <c r="A19" s="2" t="s">
        <v>12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0.04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0.04</v>
      </c>
    </row>
    <row r="20" spans="1:29" x14ac:dyDescent="0.25">
      <c r="A20" s="2" t="s">
        <v>13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-0.03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-0.03</v>
      </c>
    </row>
    <row r="21" spans="1:29" x14ac:dyDescent="0.25">
      <c r="A21" s="2" t="s">
        <v>14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-0.01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-0.01</v>
      </c>
    </row>
    <row r="22" spans="1:29" x14ac:dyDescent="0.25">
      <c r="A22" s="2" t="s">
        <v>15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0.53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0.53</v>
      </c>
    </row>
    <row r="23" spans="1:29" x14ac:dyDescent="0.25">
      <c r="A23" s="2" t="s">
        <v>16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0.08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0.08</v>
      </c>
    </row>
    <row r="24" spans="1:29" x14ac:dyDescent="0.25">
      <c r="A24" s="2" t="s">
        <v>17</v>
      </c>
      <c r="B24">
        <v>0</v>
      </c>
      <c r="C24">
        <v>-0.25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-0.75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-1</v>
      </c>
    </row>
    <row r="25" spans="1:29" x14ac:dyDescent="0.25">
      <c r="A25" s="2" t="s">
        <v>18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0.94</v>
      </c>
    </row>
    <row r="26" spans="1:29" x14ac:dyDescent="0.25">
      <c r="A26" s="2" t="s">
        <v>19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-0.01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-0.01</v>
      </c>
    </row>
    <row r="27" spans="1:29" x14ac:dyDescent="0.25">
      <c r="A27" s="2" t="s">
        <v>20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-0.01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-0.01</v>
      </c>
    </row>
    <row r="28" spans="1:29" x14ac:dyDescent="0.25">
      <c r="A28" s="2" t="s">
        <v>21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0.04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0.04</v>
      </c>
    </row>
    <row r="29" spans="1:29" x14ac:dyDescent="0.25">
      <c r="A29" s="2" t="s">
        <v>22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-0.56000000000000005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-0.56000000000000005</v>
      </c>
    </row>
    <row r="30" spans="1:29" x14ac:dyDescent="0.25">
      <c r="A30" s="2" t="s">
        <v>23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-0.01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-0.01</v>
      </c>
    </row>
    <row r="31" spans="1:29" x14ac:dyDescent="0.25">
      <c r="A31" s="2" t="s">
        <v>24</v>
      </c>
      <c r="B31">
        <v>0</v>
      </c>
      <c r="C31">
        <v>0.08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-0.01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7.0000000000000007E-2</v>
      </c>
    </row>
    <row r="32" spans="1:29" x14ac:dyDescent="0.25">
      <c r="A32" s="2" t="s">
        <v>25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-0.12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-0.12</v>
      </c>
    </row>
    <row r="33" spans="1:29" x14ac:dyDescent="0.25">
      <c r="A33" s="2" t="s">
        <v>26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-0.01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-0.01</v>
      </c>
    </row>
    <row r="34" spans="1:29" x14ac:dyDescent="0.25">
      <c r="A34" s="2" t="s">
        <v>27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-0.01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-0.01</v>
      </c>
    </row>
    <row r="35" spans="1:29" x14ac:dyDescent="0.25">
      <c r="A35" s="2" t="s">
        <v>28</v>
      </c>
      <c r="B35">
        <v>0</v>
      </c>
      <c r="C35">
        <v>0.17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-0.01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0.16</v>
      </c>
    </row>
    <row r="36" spans="1:29" x14ac:dyDescent="0.25">
      <c r="A36" s="2" t="s">
        <v>29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0.25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0.25</v>
      </c>
    </row>
    <row r="37" spans="1:29" x14ac:dyDescent="0.25">
      <c r="A37" s="2" t="s">
        <v>30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-0.01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-0.01</v>
      </c>
    </row>
    <row r="38" spans="1:29" x14ac:dyDescent="0.25">
      <c r="A38" s="2" t="s">
        <v>31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-0.01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-0.01</v>
      </c>
    </row>
    <row r="39" spans="1:29" x14ac:dyDescent="0.25">
      <c r="A39" s="2" t="s">
        <v>32</v>
      </c>
      <c r="B39">
        <v>0</v>
      </c>
      <c r="C39">
        <v>2.7755575615628914E-17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-4.0000000000000133E-2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-4.0000000000000133E-2</v>
      </c>
    </row>
    <row r="43" spans="1:29" x14ac:dyDescent="0.25">
      <c r="A43" s="1" t="s">
        <v>61</v>
      </c>
      <c r="B43" s="2">
        <v>2018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</sheetData>
  <conditionalFormatting pivot="1" sqref="B10:AC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51:AC7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94716F28-A128-4937-9EF5-35015BF6A5C2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FCA6C-A895-43B3-8B2E-F73A38649A3E}">
  <sheetPr codeName="Munka22"/>
  <dimension ref="A1:BF177"/>
  <sheetViews>
    <sheetView zoomScale="80" zoomScaleNormal="80" workbookViewId="0">
      <selection activeCell="S26" sqref="S26"/>
    </sheetView>
  </sheetViews>
  <sheetFormatPr defaultRowHeight="15" x14ac:dyDescent="0.25"/>
  <cols>
    <col min="2" max="2" width="13.42578125" customWidth="1"/>
    <col min="5" max="5" width="13.42578125" customWidth="1"/>
    <col min="7" max="7" width="11.140625" customWidth="1"/>
    <col min="8" max="8" width="12.28515625" customWidth="1"/>
    <col min="14" max="14" width="9" bestFit="1" customWidth="1"/>
    <col min="16" max="16" width="6.85546875" bestFit="1" customWidth="1"/>
    <col min="18" max="18" width="9" bestFit="1" customWidth="1"/>
    <col min="37" max="37" width="16" bestFit="1" customWidth="1"/>
    <col min="38" max="38" width="13.85546875" bestFit="1" customWidth="1"/>
    <col min="45" max="45" width="22.5703125" bestFit="1" customWidth="1"/>
    <col min="46" max="46" width="14.28515625" bestFit="1" customWidth="1"/>
    <col min="47" max="47" width="2.7109375" customWidth="1"/>
    <col min="48" max="48" width="2.28515625" customWidth="1"/>
    <col min="51" max="51" width="22.5703125" bestFit="1" customWidth="1"/>
    <col min="52" max="52" width="14.28515625" bestFit="1" customWidth="1"/>
    <col min="53" max="53" width="4" customWidth="1"/>
    <col min="54" max="54" width="2.42578125" customWidth="1"/>
    <col min="57" max="57" width="22.5703125" bestFit="1" customWidth="1"/>
    <col min="58" max="58" width="14.28515625" bestFit="1" customWidth="1"/>
  </cols>
  <sheetData>
    <row r="1" spans="1:58" x14ac:dyDescent="0.25">
      <c r="A1" s="11" t="s">
        <v>1326</v>
      </c>
    </row>
    <row r="2" spans="1:58" x14ac:dyDescent="0.25">
      <c r="G2" s="16" t="s">
        <v>317</v>
      </c>
      <c r="H2" s="16"/>
      <c r="I2" s="16"/>
      <c r="J2" s="16"/>
      <c r="K2" s="16"/>
      <c r="L2" s="16"/>
      <c r="M2" s="16"/>
      <c r="N2" s="16"/>
    </row>
    <row r="3" spans="1:58" ht="15.75" x14ac:dyDescent="0.25">
      <c r="A3" t="str">
        <f>'2015'!A9</f>
        <v>Sorcímkék</v>
      </c>
      <c r="B3" t="str">
        <f>'2018'!C9</f>
        <v>Baleseti sebészet</v>
      </c>
      <c r="C3" t="str">
        <f>'2018'!V9</f>
        <v>Sürgősségi betegellátás, oxyológia</v>
      </c>
      <c r="D3" t="s">
        <v>235</v>
      </c>
      <c r="F3" t="str">
        <f>B3</f>
        <v>Baleseti sebészet</v>
      </c>
      <c r="G3" t="str">
        <f>C3</f>
        <v>Sürgősségi betegellátás, oxyológia</v>
      </c>
      <c r="H3" t="str">
        <f>D3</f>
        <v>Y0</v>
      </c>
      <c r="I3" s="34" t="str">
        <f>D132</f>
        <v>Becslés</v>
      </c>
      <c r="J3" t="str">
        <f t="shared" ref="J3:J32" si="0">A3</f>
        <v>Sorcímkék</v>
      </c>
      <c r="K3" t="s">
        <v>79</v>
      </c>
      <c r="L3" t="s">
        <v>319</v>
      </c>
      <c r="M3" s="15" t="s">
        <v>81</v>
      </c>
      <c r="N3" t="s">
        <v>82</v>
      </c>
      <c r="O3" t="s">
        <v>83</v>
      </c>
      <c r="AE3" s="53" t="s">
        <v>57</v>
      </c>
      <c r="AF3" s="53" t="s">
        <v>58</v>
      </c>
      <c r="AG3" s="53" t="s">
        <v>61</v>
      </c>
      <c r="AH3" s="53" t="s">
        <v>320</v>
      </c>
      <c r="AI3" s="53" t="s">
        <v>321</v>
      </c>
      <c r="AJ3" s="34" t="str">
        <f>I3</f>
        <v>Becslés</v>
      </c>
      <c r="AK3" s="53" t="s">
        <v>322</v>
      </c>
      <c r="AL3" s="53" t="s">
        <v>323</v>
      </c>
      <c r="AM3" s="53" t="s">
        <v>324</v>
      </c>
      <c r="AN3" t="str">
        <f>AE3</f>
        <v>Területi egység neve</v>
      </c>
      <c r="AO3" t="str">
        <f>AF3</f>
        <v>Területi egység szintje</v>
      </c>
      <c r="AT3" s="113"/>
      <c r="AU3" s="113"/>
    </row>
    <row r="4" spans="1:58" x14ac:dyDescent="0.25">
      <c r="A4" t="str">
        <f>'2015'!A10</f>
        <v>Alföld és Észak</v>
      </c>
      <c r="B4">
        <f>ABS('2018'!C10)</f>
        <v>0</v>
      </c>
      <c r="C4">
        <f>ABS('2018'!V10)</f>
        <v>0.03</v>
      </c>
      <c r="D4">
        <v>1000000</v>
      </c>
      <c r="F4">
        <f t="shared" ref="F4:F32" si="1">RANK(B4,B$4:B$32,0)</f>
        <v>4</v>
      </c>
      <c r="G4">
        <f t="shared" ref="G4:G32" si="2">RANK(C4,C$4:C$32,0)</f>
        <v>12</v>
      </c>
      <c r="H4">
        <f t="shared" ref="H4:H32" si="3">D4</f>
        <v>1000000</v>
      </c>
      <c r="I4" s="34">
        <f t="shared" ref="I4:I32" si="4">D133</f>
        <v>999999</v>
      </c>
      <c r="J4" t="str">
        <f t="shared" si="0"/>
        <v>Alföld és Észak</v>
      </c>
      <c r="K4">
        <f>+IF(F133*S133&lt;=0,1,0)</f>
        <v>1</v>
      </c>
      <c r="L4" s="44">
        <f t="shared" ref="L4:L32" si="5">+AVERAGE(F4:G4)</f>
        <v>8</v>
      </c>
      <c r="M4" s="16">
        <f t="shared" ref="M4:M32" si="6">RANK(I4,$I$4:$I$32,0)</f>
        <v>12</v>
      </c>
      <c r="N4" s="16">
        <f t="shared" ref="N4:N32" si="7">RANK(L4,$L$4:$L$32,1)</f>
        <v>12</v>
      </c>
      <c r="O4" s="16">
        <f>N4-M4</f>
        <v>0</v>
      </c>
      <c r="AE4" s="53" t="s">
        <v>3</v>
      </c>
      <c r="AF4" s="46" t="s">
        <v>63</v>
      </c>
      <c r="AG4" s="53">
        <v>2018</v>
      </c>
      <c r="AH4" s="53">
        <v>3838906</v>
      </c>
      <c r="AI4" s="28">
        <f>$AH$26/AH4</f>
        <v>2.5471764612105638</v>
      </c>
      <c r="AJ4" s="46">
        <f t="shared" ref="AJ4:AJ32" si="8">I4</f>
        <v>999999</v>
      </c>
      <c r="AK4" s="34">
        <f>AH4*AJ4</f>
        <v>3838902161094</v>
      </c>
      <c r="AL4" s="34">
        <f>(AK14+AK15+AK11)/(AH15+AH14+AH11)</f>
        <v>999997.14102507324</v>
      </c>
      <c r="AM4" s="34">
        <f>AZ27</f>
        <v>999997</v>
      </c>
      <c r="AN4" s="46" t="str">
        <f t="shared" ref="AN4:AO32" si="9">AE4</f>
        <v>Alföld és Észak</v>
      </c>
      <c r="AO4" s="46" t="str">
        <f t="shared" si="9"/>
        <v>nagyrégió</v>
      </c>
      <c r="AS4" s="1" t="s">
        <v>57</v>
      </c>
      <c r="AT4" t="s">
        <v>326</v>
      </c>
      <c r="AY4" s="1" t="s">
        <v>57</v>
      </c>
      <c r="AZ4" t="s">
        <v>326</v>
      </c>
    </row>
    <row r="5" spans="1:58" x14ac:dyDescent="0.25">
      <c r="A5" t="str">
        <f>'2015'!A11</f>
        <v>Bács-Kiskun</v>
      </c>
      <c r="B5">
        <f>ABS('2018'!C11)</f>
        <v>0</v>
      </c>
      <c r="C5">
        <f>ABS('2018'!V11)</f>
        <v>0.01</v>
      </c>
      <c r="D5">
        <v>1000000</v>
      </c>
      <c r="F5">
        <f t="shared" si="1"/>
        <v>4</v>
      </c>
      <c r="G5">
        <f t="shared" si="2"/>
        <v>15</v>
      </c>
      <c r="H5">
        <f t="shared" si="3"/>
        <v>1000000</v>
      </c>
      <c r="I5" s="34">
        <f t="shared" si="4"/>
        <v>999996</v>
      </c>
      <c r="J5" t="str">
        <f t="shared" si="0"/>
        <v>Bács-Kiskun</v>
      </c>
      <c r="K5">
        <f t="shared" ref="K5:K32" si="10">+IF(F134*S134&lt;=0,1,0)</f>
        <v>1</v>
      </c>
      <c r="L5" s="44">
        <f t="shared" si="5"/>
        <v>9.5</v>
      </c>
      <c r="M5" s="16">
        <f t="shared" si="6"/>
        <v>17</v>
      </c>
      <c r="N5" s="16">
        <f t="shared" si="7"/>
        <v>17</v>
      </c>
      <c r="O5" s="16">
        <f t="shared" ref="O5:O32" si="11">N5-M5</f>
        <v>0</v>
      </c>
      <c r="AE5" s="53" t="s">
        <v>4</v>
      </c>
      <c r="AF5" s="53" t="s">
        <v>327</v>
      </c>
      <c r="AG5" s="53">
        <v>2018</v>
      </c>
      <c r="AH5" s="53">
        <v>505602</v>
      </c>
      <c r="AI5" s="28">
        <f t="shared" ref="AI5:AI32" si="12">$AH$26/AH5</f>
        <v>19.340056012436659</v>
      </c>
      <c r="AJ5" s="53">
        <f t="shared" si="8"/>
        <v>999996</v>
      </c>
      <c r="AK5" s="34">
        <f t="shared" ref="AK5:AK32" si="13">AH5*AJ5</f>
        <v>505599977592</v>
      </c>
      <c r="AL5" s="34"/>
      <c r="AM5" s="34"/>
      <c r="AN5" s="53" t="str">
        <f t="shared" si="9"/>
        <v>Bács-Kiskun</v>
      </c>
      <c r="AO5" s="53" t="str">
        <f t="shared" si="9"/>
        <v>megye</v>
      </c>
      <c r="AQ5" s="47" t="s">
        <v>15</v>
      </c>
      <c r="AR5" s="48" t="s">
        <v>327</v>
      </c>
      <c r="AS5" t="s">
        <v>15</v>
      </c>
      <c r="AT5">
        <v>1000006</v>
      </c>
      <c r="AW5" s="60" t="s">
        <v>7</v>
      </c>
      <c r="AX5" s="61" t="s">
        <v>327</v>
      </c>
      <c r="AY5" t="s">
        <v>7</v>
      </c>
      <c r="AZ5">
        <v>999996</v>
      </c>
      <c r="BC5" s="53"/>
      <c r="BD5" s="53"/>
    </row>
    <row r="6" spans="1:58" x14ac:dyDescent="0.25">
      <c r="A6" t="str">
        <f>'2015'!A12</f>
        <v>Baranya</v>
      </c>
      <c r="B6">
        <f>ABS('2018'!C12)</f>
        <v>0</v>
      </c>
      <c r="C6">
        <f>ABS('2018'!V12)</f>
        <v>0.02</v>
      </c>
      <c r="D6">
        <v>1000000</v>
      </c>
      <c r="F6">
        <f t="shared" si="1"/>
        <v>4</v>
      </c>
      <c r="G6">
        <f t="shared" si="2"/>
        <v>14</v>
      </c>
      <c r="H6">
        <f t="shared" si="3"/>
        <v>1000000</v>
      </c>
      <c r="I6" s="34">
        <f t="shared" si="4"/>
        <v>999997</v>
      </c>
      <c r="J6" t="str">
        <f t="shared" si="0"/>
        <v>Baranya</v>
      </c>
      <c r="K6">
        <f t="shared" si="10"/>
        <v>1</v>
      </c>
      <c r="L6" s="44">
        <f t="shared" si="5"/>
        <v>9</v>
      </c>
      <c r="M6" s="16">
        <f t="shared" si="6"/>
        <v>15</v>
      </c>
      <c r="N6" s="16">
        <f t="shared" si="7"/>
        <v>15</v>
      </c>
      <c r="O6" s="16">
        <f t="shared" si="11"/>
        <v>0</v>
      </c>
      <c r="AE6" s="53" t="s">
        <v>5</v>
      </c>
      <c r="AF6" s="53" t="s">
        <v>327</v>
      </c>
      <c r="AG6" s="53">
        <v>2018</v>
      </c>
      <c r="AH6" s="53">
        <v>363721</v>
      </c>
      <c r="AI6" s="28">
        <f t="shared" si="12"/>
        <v>26.884262937801228</v>
      </c>
      <c r="AJ6" s="53">
        <f t="shared" si="8"/>
        <v>999997</v>
      </c>
      <c r="AK6" s="34">
        <f t="shared" si="13"/>
        <v>363719908837</v>
      </c>
      <c r="AL6" s="34"/>
      <c r="AM6" s="34"/>
      <c r="AN6" s="53" t="str">
        <f t="shared" si="9"/>
        <v>Baranya</v>
      </c>
      <c r="AO6" s="53" t="str">
        <f t="shared" si="9"/>
        <v>megye</v>
      </c>
      <c r="AQ6" s="49" t="s">
        <v>20</v>
      </c>
      <c r="AR6" s="50" t="s">
        <v>327</v>
      </c>
      <c r="AS6" t="s">
        <v>20</v>
      </c>
      <c r="AT6">
        <v>999996</v>
      </c>
      <c r="AW6" s="62" t="s">
        <v>18</v>
      </c>
      <c r="AX6" s="63" t="s">
        <v>327</v>
      </c>
      <c r="AY6" t="s">
        <v>18</v>
      </c>
      <c r="AZ6">
        <v>1000011</v>
      </c>
    </row>
    <row r="7" spans="1:58" x14ac:dyDescent="0.25">
      <c r="A7" t="str">
        <f>'2015'!A13</f>
        <v>Békés</v>
      </c>
      <c r="B7">
        <f>ABS('2018'!C13)</f>
        <v>0</v>
      </c>
      <c r="C7">
        <f>ABS('2018'!V13)</f>
        <v>0.01</v>
      </c>
      <c r="D7">
        <v>1000000</v>
      </c>
      <c r="F7">
        <f t="shared" si="1"/>
        <v>4</v>
      </c>
      <c r="G7">
        <f t="shared" si="2"/>
        <v>15</v>
      </c>
      <c r="H7">
        <f t="shared" si="3"/>
        <v>1000000</v>
      </c>
      <c r="I7" s="34">
        <f t="shared" si="4"/>
        <v>999996</v>
      </c>
      <c r="J7" s="33" t="str">
        <f t="shared" si="0"/>
        <v>Békés</v>
      </c>
      <c r="K7">
        <f t="shared" si="10"/>
        <v>1</v>
      </c>
      <c r="L7" s="44">
        <f t="shared" si="5"/>
        <v>9.5</v>
      </c>
      <c r="M7" s="16">
        <f t="shared" si="6"/>
        <v>17</v>
      </c>
      <c r="N7" s="16">
        <f t="shared" si="7"/>
        <v>17</v>
      </c>
      <c r="O7" s="16">
        <f t="shared" si="11"/>
        <v>0</v>
      </c>
      <c r="AE7" s="53" t="s">
        <v>6</v>
      </c>
      <c r="AF7" s="53" t="s">
        <v>327</v>
      </c>
      <c r="AG7" s="53">
        <v>2018</v>
      </c>
      <c r="AH7" s="53">
        <v>338025</v>
      </c>
      <c r="AI7" s="28">
        <f t="shared" si="12"/>
        <v>28.927952074550699</v>
      </c>
      <c r="AJ7" s="53">
        <f t="shared" si="8"/>
        <v>999996</v>
      </c>
      <c r="AK7" s="34">
        <f t="shared" si="13"/>
        <v>338023647900</v>
      </c>
      <c r="AL7" s="34"/>
      <c r="AM7" s="34"/>
      <c r="AN7" s="53" t="str">
        <f t="shared" si="9"/>
        <v>Békés</v>
      </c>
      <c r="AO7" s="53" t="str">
        <f t="shared" si="9"/>
        <v>megye</v>
      </c>
      <c r="AQ7" s="49" t="s">
        <v>30</v>
      </c>
      <c r="AR7" s="50" t="s">
        <v>327</v>
      </c>
      <c r="AS7" t="s">
        <v>30</v>
      </c>
      <c r="AT7">
        <v>999996</v>
      </c>
      <c r="AW7" s="62" t="s">
        <v>23</v>
      </c>
      <c r="AX7" s="63" t="s">
        <v>327</v>
      </c>
      <c r="AY7" t="s">
        <v>23</v>
      </c>
      <c r="AZ7">
        <v>999996</v>
      </c>
      <c r="BC7" s="56" t="s">
        <v>328</v>
      </c>
      <c r="BD7" s="57" t="s">
        <v>329</v>
      </c>
      <c r="BE7" s="1" t="s">
        <v>57</v>
      </c>
      <c r="BF7" t="s">
        <v>326</v>
      </c>
    </row>
    <row r="8" spans="1:58" x14ac:dyDescent="0.25">
      <c r="A8" t="str">
        <f>'2015'!A14</f>
        <v>Borsod-Abaúj-Zemplén</v>
      </c>
      <c r="B8">
        <f>ABS('2018'!C14)</f>
        <v>0</v>
      </c>
      <c r="C8">
        <f>ABS('2018'!V14)</f>
        <v>0.01</v>
      </c>
      <c r="D8">
        <v>1000000</v>
      </c>
      <c r="F8">
        <f t="shared" si="1"/>
        <v>4</v>
      </c>
      <c r="G8">
        <f t="shared" si="2"/>
        <v>15</v>
      </c>
      <c r="H8">
        <f t="shared" si="3"/>
        <v>1000000</v>
      </c>
      <c r="I8" s="34">
        <f t="shared" si="4"/>
        <v>999996</v>
      </c>
      <c r="J8" t="str">
        <f t="shared" si="0"/>
        <v>Borsod-Abaúj-Zemplén</v>
      </c>
      <c r="K8">
        <f t="shared" si="10"/>
        <v>1</v>
      </c>
      <c r="L8" s="44">
        <f t="shared" si="5"/>
        <v>9.5</v>
      </c>
      <c r="M8" s="16">
        <f t="shared" si="6"/>
        <v>17</v>
      </c>
      <c r="N8" s="16">
        <f t="shared" si="7"/>
        <v>17</v>
      </c>
      <c r="O8" s="16">
        <f t="shared" si="11"/>
        <v>0</v>
      </c>
      <c r="AE8" s="53" t="s">
        <v>7</v>
      </c>
      <c r="AF8" s="53" t="s">
        <v>327</v>
      </c>
      <c r="AG8" s="53">
        <v>2018</v>
      </c>
      <c r="AH8" s="53">
        <v>648216</v>
      </c>
      <c r="AI8" s="28">
        <f t="shared" si="12"/>
        <v>15.085050353585842</v>
      </c>
      <c r="AJ8" s="53">
        <f t="shared" si="8"/>
        <v>999996</v>
      </c>
      <c r="AK8" s="34">
        <f t="shared" si="13"/>
        <v>648213407136</v>
      </c>
      <c r="AL8" s="34"/>
      <c r="AM8" s="34"/>
      <c r="AN8" s="53" t="str">
        <f t="shared" si="9"/>
        <v>Borsod-Abaúj-Zemplén</v>
      </c>
      <c r="AO8" s="53" t="str">
        <f t="shared" si="9"/>
        <v>megye</v>
      </c>
      <c r="AQ8" s="51" t="s">
        <v>21</v>
      </c>
      <c r="AR8" s="52" t="s">
        <v>67</v>
      </c>
      <c r="AS8" t="s">
        <v>21</v>
      </c>
      <c r="AT8" s="34">
        <v>999999.33333333337</v>
      </c>
      <c r="AW8" s="64" t="s">
        <v>14</v>
      </c>
      <c r="AX8" s="65" t="s">
        <v>67</v>
      </c>
      <c r="AY8" t="s">
        <v>14</v>
      </c>
      <c r="AZ8" s="34">
        <v>1000001</v>
      </c>
      <c r="BC8" s="58" t="s">
        <v>22</v>
      </c>
      <c r="BD8" s="59" t="s">
        <v>63</v>
      </c>
      <c r="BE8" t="s">
        <v>8</v>
      </c>
      <c r="BF8">
        <v>1000008</v>
      </c>
    </row>
    <row r="9" spans="1:58" x14ac:dyDescent="0.25">
      <c r="A9" t="str">
        <f>'2015'!A15</f>
        <v>Budapest + Pest</v>
      </c>
      <c r="B9">
        <f>ABS('2018'!C15)</f>
        <v>0</v>
      </c>
      <c r="C9">
        <f>ABS('2018'!V15)</f>
        <v>0.56000000000000005</v>
      </c>
      <c r="D9">
        <v>1000000</v>
      </c>
      <c r="F9">
        <f t="shared" si="1"/>
        <v>4</v>
      </c>
      <c r="G9">
        <f t="shared" si="2"/>
        <v>3</v>
      </c>
      <c r="H9">
        <f t="shared" si="3"/>
        <v>1000000</v>
      </c>
      <c r="I9" s="34">
        <f t="shared" si="4"/>
        <v>1000008</v>
      </c>
      <c r="J9" s="15" t="str">
        <f t="shared" si="0"/>
        <v>Budapest + Pest</v>
      </c>
      <c r="K9">
        <f t="shared" si="10"/>
        <v>1</v>
      </c>
      <c r="L9" s="44">
        <f t="shared" si="5"/>
        <v>3.5</v>
      </c>
      <c r="M9" s="16">
        <f t="shared" si="6"/>
        <v>3</v>
      </c>
      <c r="N9" s="16">
        <f t="shared" si="7"/>
        <v>3</v>
      </c>
      <c r="O9" s="16">
        <f t="shared" si="11"/>
        <v>0</v>
      </c>
      <c r="AE9" s="53" t="s">
        <v>8</v>
      </c>
      <c r="AF9" s="55" t="s">
        <v>65</v>
      </c>
      <c r="AG9" s="53">
        <v>2018</v>
      </c>
      <c r="AH9" s="53">
        <v>3011598</v>
      </c>
      <c r="AI9" s="28">
        <f t="shared" si="12"/>
        <v>3.2469044673293048</v>
      </c>
      <c r="AJ9" s="55">
        <f t="shared" si="8"/>
        <v>1000008</v>
      </c>
      <c r="AK9" s="34">
        <f t="shared" si="13"/>
        <v>3011622092784</v>
      </c>
      <c r="AL9" s="34">
        <f>AK9/AH9</f>
        <v>1000008</v>
      </c>
      <c r="AM9" s="34">
        <f>BF8</f>
        <v>1000008</v>
      </c>
      <c r="AN9" s="55" t="str">
        <f t="shared" si="9"/>
        <v>Budapest + Pest</v>
      </c>
      <c r="AO9" s="55" t="str">
        <f t="shared" si="9"/>
        <v>főváros, régió + megye, régió</v>
      </c>
      <c r="BE9" t="s">
        <v>22</v>
      </c>
      <c r="BF9" s="34">
        <v>1000008</v>
      </c>
    </row>
    <row r="10" spans="1:58" x14ac:dyDescent="0.25">
      <c r="A10" t="str">
        <f>'2015'!A16</f>
        <v>Csongrád-Csanád</v>
      </c>
      <c r="B10">
        <f>ABS('2018'!C16)</f>
        <v>0</v>
      </c>
      <c r="C10">
        <f>ABS('2018'!V16)</f>
        <v>0.01</v>
      </c>
      <c r="D10">
        <v>1000000</v>
      </c>
      <c r="F10">
        <f t="shared" si="1"/>
        <v>4</v>
      </c>
      <c r="G10">
        <f t="shared" si="2"/>
        <v>15</v>
      </c>
      <c r="H10">
        <f t="shared" si="3"/>
        <v>1000000</v>
      </c>
      <c r="I10" s="34">
        <f t="shared" si="4"/>
        <v>999996</v>
      </c>
      <c r="J10" t="str">
        <f t="shared" si="0"/>
        <v>Csongrád-Csanád</v>
      </c>
      <c r="K10">
        <f t="shared" si="10"/>
        <v>1</v>
      </c>
      <c r="L10" s="44">
        <f t="shared" si="5"/>
        <v>9.5</v>
      </c>
      <c r="M10" s="16">
        <f t="shared" si="6"/>
        <v>17</v>
      </c>
      <c r="N10" s="16">
        <f t="shared" si="7"/>
        <v>17</v>
      </c>
      <c r="O10" s="16">
        <f t="shared" si="11"/>
        <v>0</v>
      </c>
      <c r="AE10" s="53" t="s">
        <v>9</v>
      </c>
      <c r="AF10" s="53" t="s">
        <v>327</v>
      </c>
      <c r="AG10" s="53">
        <v>2018</v>
      </c>
      <c r="AH10" s="53">
        <v>400238</v>
      </c>
      <c r="AI10" s="28">
        <f t="shared" si="12"/>
        <v>24.431390822460635</v>
      </c>
      <c r="AJ10" s="53">
        <f t="shared" si="8"/>
        <v>999996</v>
      </c>
      <c r="AK10" s="34">
        <f t="shared" si="13"/>
        <v>400236399048</v>
      </c>
      <c r="AL10" s="34"/>
      <c r="AM10" s="34"/>
      <c r="AN10" s="53" t="str">
        <f t="shared" si="9"/>
        <v>Csongrád-Csanád</v>
      </c>
      <c r="AO10" s="53" t="str">
        <f t="shared" si="9"/>
        <v>megye</v>
      </c>
      <c r="AS10" s="1" t="s">
        <v>57</v>
      </c>
      <c r="AT10" t="s">
        <v>326</v>
      </c>
      <c r="AY10" s="1" t="s">
        <v>57</v>
      </c>
      <c r="AZ10" t="s">
        <v>326</v>
      </c>
    </row>
    <row r="11" spans="1:58" x14ac:dyDescent="0.25">
      <c r="A11" t="str">
        <f>'2015'!A17</f>
        <v>Dél-Alföld</v>
      </c>
      <c r="B11">
        <f>ABS('2018'!C17)</f>
        <v>0</v>
      </c>
      <c r="C11">
        <f>ABS('2018'!V17)</f>
        <v>0.01</v>
      </c>
      <c r="D11">
        <v>1000000</v>
      </c>
      <c r="F11">
        <f t="shared" si="1"/>
        <v>4</v>
      </c>
      <c r="G11">
        <f t="shared" si="2"/>
        <v>15</v>
      </c>
      <c r="H11">
        <f t="shared" si="3"/>
        <v>1000000</v>
      </c>
      <c r="I11" s="34">
        <f t="shared" si="4"/>
        <v>999996</v>
      </c>
      <c r="J11" t="str">
        <f t="shared" si="0"/>
        <v>Dél-Alföld</v>
      </c>
      <c r="K11">
        <f t="shared" si="10"/>
        <v>1</v>
      </c>
      <c r="L11" s="44">
        <f t="shared" si="5"/>
        <v>9.5</v>
      </c>
      <c r="M11" s="16">
        <f t="shared" si="6"/>
        <v>17</v>
      </c>
      <c r="N11" s="16">
        <f t="shared" si="7"/>
        <v>17</v>
      </c>
      <c r="O11" s="16">
        <f t="shared" si="11"/>
        <v>0</v>
      </c>
      <c r="AE11" s="53" t="s">
        <v>10</v>
      </c>
      <c r="AF11" s="54" t="s">
        <v>67</v>
      </c>
      <c r="AG11" s="53">
        <v>2018</v>
      </c>
      <c r="AH11" s="53">
        <v>1243865</v>
      </c>
      <c r="AI11" s="28">
        <f t="shared" si="12"/>
        <v>7.8612799620537599</v>
      </c>
      <c r="AJ11" s="54">
        <f t="shared" si="8"/>
        <v>999996</v>
      </c>
      <c r="AK11" s="34">
        <f t="shared" si="13"/>
        <v>1243860024540</v>
      </c>
      <c r="AL11" s="34">
        <f>(AK5+AK7+AK10)/(AH5+AH7+AH10)</f>
        <v>999996</v>
      </c>
      <c r="AM11" s="34">
        <f>AZ21</f>
        <v>999996</v>
      </c>
      <c r="AN11" s="54" t="str">
        <f t="shared" si="9"/>
        <v>Dél-Alföld</v>
      </c>
      <c r="AO11" s="54" t="str">
        <f t="shared" si="9"/>
        <v>régió</v>
      </c>
      <c r="AQ11" s="60" t="s">
        <v>16</v>
      </c>
      <c r="AR11" s="61" t="s">
        <v>327</v>
      </c>
      <c r="AS11" t="s">
        <v>16</v>
      </c>
      <c r="AT11">
        <v>1000002</v>
      </c>
      <c r="AW11" s="60" t="s">
        <v>17</v>
      </c>
      <c r="AX11" s="61" t="s">
        <v>327</v>
      </c>
      <c r="AY11" t="s">
        <v>17</v>
      </c>
      <c r="AZ11">
        <v>1000012</v>
      </c>
    </row>
    <row r="12" spans="1:58" x14ac:dyDescent="0.25">
      <c r="A12" t="str">
        <f>'2015'!A18</f>
        <v>Dél-Dunántúl</v>
      </c>
      <c r="B12">
        <f>ABS('2018'!C18)</f>
        <v>0</v>
      </c>
      <c r="C12">
        <f>ABS('2018'!V18)</f>
        <v>0.3</v>
      </c>
      <c r="D12">
        <v>1000000</v>
      </c>
      <c r="F12">
        <f t="shared" si="1"/>
        <v>4</v>
      </c>
      <c r="G12">
        <f t="shared" si="2"/>
        <v>6</v>
      </c>
      <c r="H12">
        <f t="shared" si="3"/>
        <v>1000000</v>
      </c>
      <c r="I12" s="34">
        <f t="shared" si="4"/>
        <v>1000005</v>
      </c>
      <c r="J12" t="str">
        <f t="shared" si="0"/>
        <v>Dél-Dunántúl</v>
      </c>
      <c r="K12">
        <f t="shared" si="10"/>
        <v>1</v>
      </c>
      <c r="L12" s="44">
        <f t="shared" si="5"/>
        <v>5</v>
      </c>
      <c r="M12" s="16">
        <f t="shared" si="6"/>
        <v>6</v>
      </c>
      <c r="N12" s="16">
        <f t="shared" si="7"/>
        <v>6</v>
      </c>
      <c r="O12" s="16">
        <f t="shared" si="11"/>
        <v>0</v>
      </c>
      <c r="AE12" s="53" t="s">
        <v>11</v>
      </c>
      <c r="AF12" s="54" t="s">
        <v>67</v>
      </c>
      <c r="AG12" s="53">
        <v>2018</v>
      </c>
      <c r="AH12" s="53">
        <v>886840</v>
      </c>
      <c r="AI12" s="28">
        <f t="shared" si="12"/>
        <v>11.026082495151323</v>
      </c>
      <c r="AJ12" s="54">
        <f t="shared" si="8"/>
        <v>1000005</v>
      </c>
      <c r="AK12" s="34">
        <f t="shared" si="13"/>
        <v>886844434200</v>
      </c>
      <c r="AL12" s="34">
        <f>(AK6+AK27+AK29)/(AH6+AH27+AH29)</f>
        <v>999996.9047347887</v>
      </c>
      <c r="AM12" s="34">
        <f>AT20</f>
        <v>999997</v>
      </c>
      <c r="AN12" s="54" t="str">
        <f t="shared" si="9"/>
        <v>Dél-Dunántúl</v>
      </c>
      <c r="AO12" s="54" t="str">
        <f t="shared" si="9"/>
        <v>régió</v>
      </c>
      <c r="AQ12" s="62" t="s">
        <v>29</v>
      </c>
      <c r="AR12" s="63" t="s">
        <v>327</v>
      </c>
      <c r="AS12" t="s">
        <v>29</v>
      </c>
      <c r="AT12">
        <v>1000004</v>
      </c>
      <c r="AW12" s="62" t="s">
        <v>19</v>
      </c>
      <c r="AX12" s="63" t="s">
        <v>327</v>
      </c>
      <c r="AY12" t="s">
        <v>19</v>
      </c>
      <c r="AZ12">
        <v>999996</v>
      </c>
    </row>
    <row r="13" spans="1:58" x14ac:dyDescent="0.25">
      <c r="A13" t="str">
        <f>'2015'!A19</f>
        <v>Dunántúl</v>
      </c>
      <c r="B13">
        <f>ABS('2018'!C19)</f>
        <v>0</v>
      </c>
      <c r="C13">
        <f>ABS('2018'!V19)</f>
        <v>0.04</v>
      </c>
      <c r="D13">
        <v>1000000</v>
      </c>
      <c r="F13">
        <f t="shared" si="1"/>
        <v>4</v>
      </c>
      <c r="G13">
        <f t="shared" si="2"/>
        <v>10</v>
      </c>
      <c r="H13">
        <f t="shared" si="3"/>
        <v>1000000</v>
      </c>
      <c r="I13" s="34">
        <f t="shared" si="4"/>
        <v>1000001</v>
      </c>
      <c r="J13" t="str">
        <f t="shared" si="0"/>
        <v>Dunántúl</v>
      </c>
      <c r="K13">
        <f t="shared" si="10"/>
        <v>1</v>
      </c>
      <c r="L13" s="44">
        <f t="shared" si="5"/>
        <v>7</v>
      </c>
      <c r="M13" s="16">
        <f t="shared" si="6"/>
        <v>10</v>
      </c>
      <c r="N13" s="16">
        <f t="shared" si="7"/>
        <v>10</v>
      </c>
      <c r="O13" s="16">
        <f t="shared" si="11"/>
        <v>0</v>
      </c>
      <c r="AE13" s="53" t="s">
        <v>12</v>
      </c>
      <c r="AF13" s="46" t="s">
        <v>63</v>
      </c>
      <c r="AG13" s="53">
        <v>2018</v>
      </c>
      <c r="AH13" s="53">
        <v>2927867</v>
      </c>
      <c r="AI13" s="28">
        <f t="shared" si="12"/>
        <v>3.3397592855139937</v>
      </c>
      <c r="AJ13" s="46">
        <f t="shared" si="8"/>
        <v>1000001</v>
      </c>
      <c r="AK13" s="34">
        <f t="shared" si="13"/>
        <v>2927869927867</v>
      </c>
      <c r="AL13" s="34">
        <f>(AK22+AK25+AK12)/(AH12+AH22+AH25)</f>
        <v>1000000.8652712025</v>
      </c>
      <c r="AM13" s="34">
        <f>AT27</f>
        <v>1000001</v>
      </c>
      <c r="AN13" s="46" t="str">
        <f t="shared" si="9"/>
        <v>Dunántúl</v>
      </c>
      <c r="AO13" s="46" t="str">
        <f t="shared" si="9"/>
        <v>nagyrégió</v>
      </c>
      <c r="AQ13" s="62" t="s">
        <v>31</v>
      </c>
      <c r="AR13" s="63" t="s">
        <v>327</v>
      </c>
      <c r="AS13" t="s">
        <v>31</v>
      </c>
      <c r="AT13">
        <v>999996</v>
      </c>
      <c r="AW13" s="62" t="s">
        <v>27</v>
      </c>
      <c r="AX13" s="63" t="s">
        <v>327</v>
      </c>
      <c r="AY13" t="s">
        <v>27</v>
      </c>
      <c r="AZ13">
        <v>999996</v>
      </c>
    </row>
    <row r="14" spans="1:58" x14ac:dyDescent="0.25">
      <c r="A14" t="str">
        <f>'2015'!A20</f>
        <v>Észak-Alföld</v>
      </c>
      <c r="B14">
        <f>ABS('2018'!C20)</f>
        <v>0</v>
      </c>
      <c r="C14">
        <f>ABS('2018'!V20)</f>
        <v>0.03</v>
      </c>
      <c r="D14">
        <v>1000000</v>
      </c>
      <c r="F14">
        <f t="shared" si="1"/>
        <v>4</v>
      </c>
      <c r="G14">
        <f t="shared" si="2"/>
        <v>12</v>
      </c>
      <c r="H14">
        <f t="shared" si="3"/>
        <v>1000000</v>
      </c>
      <c r="I14" s="34">
        <f t="shared" si="4"/>
        <v>999999</v>
      </c>
      <c r="J14" t="str">
        <f t="shared" si="0"/>
        <v>Észak-Alföld</v>
      </c>
      <c r="K14">
        <f t="shared" si="10"/>
        <v>1</v>
      </c>
      <c r="L14" s="44">
        <f t="shared" si="5"/>
        <v>8</v>
      </c>
      <c r="M14" s="16">
        <f t="shared" si="6"/>
        <v>12</v>
      </c>
      <c r="N14" s="16">
        <f t="shared" si="7"/>
        <v>12</v>
      </c>
      <c r="O14" s="16">
        <f t="shared" si="11"/>
        <v>0</v>
      </c>
      <c r="AE14" s="53" t="s">
        <v>13</v>
      </c>
      <c r="AF14" s="54" t="s">
        <v>67</v>
      </c>
      <c r="AG14" s="53">
        <v>2018</v>
      </c>
      <c r="AH14" s="53">
        <v>1460096</v>
      </c>
      <c r="AI14" s="28">
        <f t="shared" si="12"/>
        <v>6.6970740280091174</v>
      </c>
      <c r="AJ14" s="54">
        <f t="shared" si="8"/>
        <v>999999</v>
      </c>
      <c r="AK14" s="34">
        <f t="shared" si="13"/>
        <v>1460094539904</v>
      </c>
      <c r="AL14" s="34">
        <f>(AK28+AK20+AK18)/(AH18+AH20+AH28)</f>
        <v>1000001.8129218901</v>
      </c>
      <c r="AM14" s="34">
        <f>AZ14</f>
        <v>1000001.3333333334</v>
      </c>
      <c r="AN14" s="54" t="str">
        <f t="shared" si="9"/>
        <v>Észak-Alföld</v>
      </c>
      <c r="AO14" s="54" t="str">
        <f t="shared" si="9"/>
        <v>régió</v>
      </c>
      <c r="AQ14" s="64" t="s">
        <v>24</v>
      </c>
      <c r="AR14" s="65" t="s">
        <v>67</v>
      </c>
      <c r="AS14" t="s">
        <v>24</v>
      </c>
      <c r="AT14" s="34">
        <v>1000000.6666666666</v>
      </c>
      <c r="AW14" s="64" t="s">
        <v>13</v>
      </c>
      <c r="AX14" s="65" t="s">
        <v>67</v>
      </c>
      <c r="AY14" t="s">
        <v>14</v>
      </c>
      <c r="AZ14" s="34">
        <v>1000001.3333333334</v>
      </c>
      <c r="BC14" s="58" t="s">
        <v>25</v>
      </c>
      <c r="BD14" s="59" t="s">
        <v>62</v>
      </c>
      <c r="BE14" s="1" t="s">
        <v>57</v>
      </c>
      <c r="BF14" t="s">
        <v>326</v>
      </c>
    </row>
    <row r="15" spans="1:58" x14ac:dyDescent="0.25">
      <c r="A15" t="str">
        <f>'2015'!A21</f>
        <v>Észak-Magyarország</v>
      </c>
      <c r="B15">
        <f>ABS('2018'!C21)</f>
        <v>0</v>
      </c>
      <c r="C15">
        <f>ABS('2018'!V21)</f>
        <v>0.01</v>
      </c>
      <c r="D15">
        <v>1000000</v>
      </c>
      <c r="F15">
        <f t="shared" si="1"/>
        <v>4</v>
      </c>
      <c r="G15">
        <f t="shared" si="2"/>
        <v>15</v>
      </c>
      <c r="H15">
        <f t="shared" si="3"/>
        <v>1000000</v>
      </c>
      <c r="I15" s="34">
        <f t="shared" si="4"/>
        <v>999996</v>
      </c>
      <c r="J15" t="str">
        <f t="shared" si="0"/>
        <v>Észak-Magyarország</v>
      </c>
      <c r="K15">
        <f t="shared" si="10"/>
        <v>1</v>
      </c>
      <c r="L15" s="44">
        <f t="shared" si="5"/>
        <v>9.5</v>
      </c>
      <c r="M15" s="16">
        <f t="shared" si="6"/>
        <v>17</v>
      </c>
      <c r="N15" s="16">
        <f t="shared" si="7"/>
        <v>17</v>
      </c>
      <c r="O15" s="16">
        <f t="shared" si="11"/>
        <v>0</v>
      </c>
      <c r="AE15" s="53" t="s">
        <v>14</v>
      </c>
      <c r="AF15" s="54" t="s">
        <v>67</v>
      </c>
      <c r="AG15" s="53">
        <v>2018</v>
      </c>
      <c r="AH15" s="53">
        <v>1134945</v>
      </c>
      <c r="AI15" s="28">
        <f t="shared" si="12"/>
        <v>8.6157223477789664</v>
      </c>
      <c r="AJ15" s="54">
        <f t="shared" si="8"/>
        <v>999996</v>
      </c>
      <c r="AK15" s="34">
        <f t="shared" si="13"/>
        <v>1134940460220</v>
      </c>
      <c r="AL15" s="34">
        <f>(AK24+AK19+AK8)/(AH8+AH19+AH24)</f>
        <v>999999.90933481359</v>
      </c>
      <c r="AM15" s="34">
        <f>AZ8</f>
        <v>1000001</v>
      </c>
      <c r="AN15" s="54" t="str">
        <f t="shared" si="9"/>
        <v>Észak-Magyarország</v>
      </c>
      <c r="AO15" s="54" t="str">
        <f t="shared" si="9"/>
        <v>régió</v>
      </c>
      <c r="BE15" t="s">
        <v>3</v>
      </c>
      <c r="BF15">
        <v>999999</v>
      </c>
    </row>
    <row r="16" spans="1:58" x14ac:dyDescent="0.25">
      <c r="A16" t="str">
        <f>'2015'!A22</f>
        <v>Fejér</v>
      </c>
      <c r="B16">
        <f>ABS('2018'!C22)</f>
        <v>0</v>
      </c>
      <c r="C16">
        <f>ABS('2018'!V22)</f>
        <v>0.53</v>
      </c>
      <c r="D16">
        <v>1000000</v>
      </c>
      <c r="F16">
        <f t="shared" si="1"/>
        <v>4</v>
      </c>
      <c r="G16">
        <f t="shared" si="2"/>
        <v>5</v>
      </c>
      <c r="H16">
        <f t="shared" si="3"/>
        <v>1000000</v>
      </c>
      <c r="I16" s="34">
        <f t="shared" si="4"/>
        <v>1000006</v>
      </c>
      <c r="J16" t="str">
        <f t="shared" si="0"/>
        <v>Fejér</v>
      </c>
      <c r="K16">
        <f t="shared" si="10"/>
        <v>1</v>
      </c>
      <c r="L16" s="44">
        <f t="shared" si="5"/>
        <v>4.5</v>
      </c>
      <c r="M16" s="16">
        <f t="shared" si="6"/>
        <v>5</v>
      </c>
      <c r="N16" s="16">
        <f t="shared" si="7"/>
        <v>5</v>
      </c>
      <c r="O16" s="16">
        <f t="shared" si="11"/>
        <v>0</v>
      </c>
      <c r="AE16" s="53" t="s">
        <v>15</v>
      </c>
      <c r="AF16" s="53" t="s">
        <v>327</v>
      </c>
      <c r="AG16" s="53">
        <v>2018</v>
      </c>
      <c r="AH16" s="53">
        <v>416691</v>
      </c>
      <c r="AI16" s="28">
        <f t="shared" si="12"/>
        <v>23.466719943555297</v>
      </c>
      <c r="AJ16" s="53">
        <f t="shared" si="8"/>
        <v>1000006</v>
      </c>
      <c r="AK16" s="34">
        <f t="shared" si="13"/>
        <v>416693500146</v>
      </c>
      <c r="AL16" s="34"/>
      <c r="AM16" s="34"/>
      <c r="AN16" s="53" t="str">
        <f t="shared" si="9"/>
        <v>Fejér</v>
      </c>
      <c r="AO16" s="53" t="str">
        <f t="shared" si="9"/>
        <v>megye</v>
      </c>
      <c r="AS16" s="1" t="s">
        <v>57</v>
      </c>
      <c r="AT16" t="s">
        <v>326</v>
      </c>
      <c r="BE16" t="s">
        <v>12</v>
      </c>
      <c r="BF16">
        <v>1000001</v>
      </c>
    </row>
    <row r="17" spans="1:58" x14ac:dyDescent="0.25">
      <c r="A17" t="str">
        <f>'2015'!A23</f>
        <v>Győr-Moson-Sopron</v>
      </c>
      <c r="B17">
        <f>ABS('2018'!C23)</f>
        <v>0</v>
      </c>
      <c r="C17">
        <f>ABS('2018'!V23)</f>
        <v>0.08</v>
      </c>
      <c r="D17">
        <v>1000000</v>
      </c>
      <c r="F17">
        <f t="shared" si="1"/>
        <v>4</v>
      </c>
      <c r="G17">
        <f t="shared" si="2"/>
        <v>9</v>
      </c>
      <c r="H17">
        <f t="shared" si="3"/>
        <v>1000000</v>
      </c>
      <c r="I17" s="34">
        <f t="shared" si="4"/>
        <v>1000002</v>
      </c>
      <c r="J17" t="str">
        <f t="shared" si="0"/>
        <v>Győr-Moson-Sopron</v>
      </c>
      <c r="K17">
        <f t="shared" si="10"/>
        <v>1</v>
      </c>
      <c r="L17" s="44">
        <f t="shared" si="5"/>
        <v>6.5</v>
      </c>
      <c r="M17" s="16">
        <f t="shared" si="6"/>
        <v>9</v>
      </c>
      <c r="N17" s="16">
        <f t="shared" si="7"/>
        <v>9</v>
      </c>
      <c r="O17" s="16">
        <f t="shared" si="11"/>
        <v>0</v>
      </c>
      <c r="AE17" s="53" t="s">
        <v>16</v>
      </c>
      <c r="AF17" s="53" t="s">
        <v>327</v>
      </c>
      <c r="AG17" s="53">
        <v>2018</v>
      </c>
      <c r="AH17" s="53">
        <v>461518</v>
      </c>
      <c r="AI17" s="28">
        <f t="shared" si="12"/>
        <v>21.18740980850151</v>
      </c>
      <c r="AJ17" s="53">
        <f t="shared" si="8"/>
        <v>1000002</v>
      </c>
      <c r="AK17" s="34">
        <f t="shared" si="13"/>
        <v>461518923036</v>
      </c>
      <c r="AL17" s="34"/>
      <c r="AM17" s="34"/>
      <c r="AN17" s="53" t="str">
        <f t="shared" si="9"/>
        <v>Győr-Moson-Sopron</v>
      </c>
      <c r="AO17" s="53" t="str">
        <f t="shared" si="9"/>
        <v>megye</v>
      </c>
      <c r="AQ17" s="60" t="s">
        <v>5</v>
      </c>
      <c r="AR17" s="61" t="s">
        <v>327</v>
      </c>
      <c r="AS17" t="s">
        <v>5</v>
      </c>
      <c r="AT17">
        <v>999997</v>
      </c>
      <c r="AY17" s="1" t="s">
        <v>57</v>
      </c>
      <c r="AZ17" t="s">
        <v>326</v>
      </c>
      <c r="BE17" t="s">
        <v>22</v>
      </c>
      <c r="BF17">
        <v>1000008</v>
      </c>
    </row>
    <row r="18" spans="1:58" x14ac:dyDescent="0.25">
      <c r="A18" t="str">
        <f>'2015'!A24</f>
        <v>Hajdú-Bihar</v>
      </c>
      <c r="B18">
        <f>ABS('2018'!C24)</f>
        <v>0.25</v>
      </c>
      <c r="C18">
        <f>ABS('2018'!V24)</f>
        <v>0.75</v>
      </c>
      <c r="D18">
        <v>1000000</v>
      </c>
      <c r="F18">
        <f t="shared" si="1"/>
        <v>1</v>
      </c>
      <c r="G18">
        <f t="shared" si="2"/>
        <v>2</v>
      </c>
      <c r="H18">
        <f t="shared" si="3"/>
        <v>1000000</v>
      </c>
      <c r="I18" s="34">
        <f t="shared" si="4"/>
        <v>1000012</v>
      </c>
      <c r="J18" s="15" t="str">
        <f t="shared" si="0"/>
        <v>Hajdú-Bihar</v>
      </c>
      <c r="K18">
        <f t="shared" si="10"/>
        <v>1</v>
      </c>
      <c r="L18" s="44">
        <f t="shared" si="5"/>
        <v>1.5</v>
      </c>
      <c r="M18" s="16">
        <f t="shared" si="6"/>
        <v>1</v>
      </c>
      <c r="N18" s="16">
        <f t="shared" si="7"/>
        <v>1</v>
      </c>
      <c r="O18" s="16">
        <f t="shared" si="11"/>
        <v>0</v>
      </c>
      <c r="AE18" s="53" t="s">
        <v>17</v>
      </c>
      <c r="AF18" s="53" t="s">
        <v>327</v>
      </c>
      <c r="AG18" s="53">
        <v>2018</v>
      </c>
      <c r="AH18" s="53">
        <v>530464</v>
      </c>
      <c r="AI18" s="28">
        <f t="shared" si="12"/>
        <v>18.433618492489593</v>
      </c>
      <c r="AJ18" s="53">
        <f t="shared" si="8"/>
        <v>1000012</v>
      </c>
      <c r="AK18" s="34">
        <f t="shared" si="13"/>
        <v>530470365568</v>
      </c>
      <c r="AL18" s="34"/>
      <c r="AM18" s="34"/>
      <c r="AN18" s="53" t="str">
        <f t="shared" si="9"/>
        <v>Hajdú-Bihar</v>
      </c>
      <c r="AO18" s="53" t="str">
        <f t="shared" si="9"/>
        <v>megye</v>
      </c>
      <c r="AQ18" s="62" t="s">
        <v>26</v>
      </c>
      <c r="AR18" s="63" t="s">
        <v>327</v>
      </c>
      <c r="AS18" t="s">
        <v>26</v>
      </c>
      <c r="AT18">
        <v>999996</v>
      </c>
      <c r="AW18" s="60" t="s">
        <v>4</v>
      </c>
      <c r="AX18" s="61" t="s">
        <v>327</v>
      </c>
      <c r="AY18" t="s">
        <v>4</v>
      </c>
      <c r="AZ18">
        <v>999996</v>
      </c>
      <c r="BE18" t="s">
        <v>25</v>
      </c>
      <c r="BF18" s="34">
        <v>1000002.6666666666</v>
      </c>
    </row>
    <row r="19" spans="1:58" x14ac:dyDescent="0.25">
      <c r="A19" t="str">
        <f>'2015'!A25</f>
        <v>Heves</v>
      </c>
      <c r="B19">
        <f>ABS('2018'!C25)</f>
        <v>0</v>
      </c>
      <c r="C19">
        <f>ABS('2018'!V25)</f>
        <v>0.94</v>
      </c>
      <c r="D19">
        <v>1000000</v>
      </c>
      <c r="F19">
        <f t="shared" si="1"/>
        <v>4</v>
      </c>
      <c r="G19">
        <f t="shared" si="2"/>
        <v>1</v>
      </c>
      <c r="H19">
        <f t="shared" si="3"/>
        <v>1000000</v>
      </c>
      <c r="I19" s="34">
        <f t="shared" si="4"/>
        <v>1000011</v>
      </c>
      <c r="J19" s="15" t="str">
        <f t="shared" si="0"/>
        <v>Heves</v>
      </c>
      <c r="K19">
        <f t="shared" si="10"/>
        <v>1</v>
      </c>
      <c r="L19" s="44">
        <f t="shared" si="5"/>
        <v>2.5</v>
      </c>
      <c r="M19" s="16">
        <f t="shared" si="6"/>
        <v>2</v>
      </c>
      <c r="N19" s="16">
        <f t="shared" si="7"/>
        <v>2</v>
      </c>
      <c r="O19" s="16">
        <f t="shared" si="11"/>
        <v>0</v>
      </c>
      <c r="AE19" s="53" t="s">
        <v>18</v>
      </c>
      <c r="AF19" s="53" t="s">
        <v>327</v>
      </c>
      <c r="AG19" s="53">
        <v>2018</v>
      </c>
      <c r="AH19" s="53">
        <v>295792</v>
      </c>
      <c r="AI19" s="28">
        <f t="shared" si="12"/>
        <v>33.058267295937689</v>
      </c>
      <c r="AJ19" s="53">
        <f t="shared" si="8"/>
        <v>1000011</v>
      </c>
      <c r="AK19" s="34">
        <f t="shared" si="13"/>
        <v>295795253712</v>
      </c>
      <c r="AL19" s="34"/>
      <c r="AM19" s="34"/>
      <c r="AN19" s="53" t="str">
        <f t="shared" si="9"/>
        <v>Heves</v>
      </c>
      <c r="AO19" s="53" t="str">
        <f t="shared" si="9"/>
        <v>megye</v>
      </c>
      <c r="AQ19" s="62" t="s">
        <v>28</v>
      </c>
      <c r="AR19" s="63" t="s">
        <v>327</v>
      </c>
      <c r="AS19" t="s">
        <v>28</v>
      </c>
      <c r="AT19">
        <v>999998</v>
      </c>
      <c r="AW19" s="62" t="s">
        <v>6</v>
      </c>
      <c r="AX19" s="63" t="s">
        <v>327</v>
      </c>
      <c r="AY19" t="s">
        <v>6</v>
      </c>
      <c r="AZ19">
        <v>999996</v>
      </c>
    </row>
    <row r="20" spans="1:58" x14ac:dyDescent="0.25">
      <c r="A20" t="str">
        <f>'2015'!A26</f>
        <v>Jász-Nagykun-Szolnok</v>
      </c>
      <c r="B20">
        <f>ABS('2018'!C26)</f>
        <v>0</v>
      </c>
      <c r="C20">
        <f>ABS('2018'!V26)</f>
        <v>0.01</v>
      </c>
      <c r="D20">
        <v>1000000</v>
      </c>
      <c r="F20">
        <f t="shared" si="1"/>
        <v>4</v>
      </c>
      <c r="G20">
        <f t="shared" si="2"/>
        <v>15</v>
      </c>
      <c r="H20">
        <f t="shared" si="3"/>
        <v>1000000</v>
      </c>
      <c r="I20" s="34">
        <f t="shared" si="4"/>
        <v>999996</v>
      </c>
      <c r="J20" t="str">
        <f t="shared" si="0"/>
        <v>Jász-Nagykun-Szolnok</v>
      </c>
      <c r="K20">
        <f t="shared" si="10"/>
        <v>1</v>
      </c>
      <c r="L20" s="44">
        <f t="shared" si="5"/>
        <v>9.5</v>
      </c>
      <c r="M20" s="16">
        <f t="shared" si="6"/>
        <v>17</v>
      </c>
      <c r="N20" s="16">
        <f t="shared" si="7"/>
        <v>17</v>
      </c>
      <c r="O20" s="16">
        <f t="shared" si="11"/>
        <v>0</v>
      </c>
      <c r="AE20" s="53" t="s">
        <v>19</v>
      </c>
      <c r="AF20" s="53" t="s">
        <v>327</v>
      </c>
      <c r="AG20" s="53">
        <v>2018</v>
      </c>
      <c r="AH20" s="53">
        <v>371271</v>
      </c>
      <c r="AI20" s="28">
        <f t="shared" si="12"/>
        <v>26.337556663461459</v>
      </c>
      <c r="AJ20" s="53">
        <f t="shared" si="8"/>
        <v>999996</v>
      </c>
      <c r="AK20" s="34">
        <f t="shared" si="13"/>
        <v>371269514916</v>
      </c>
      <c r="AL20" s="34"/>
      <c r="AM20" s="34"/>
      <c r="AN20" s="53" t="str">
        <f t="shared" si="9"/>
        <v>Jász-Nagykun-Szolnok</v>
      </c>
      <c r="AO20" s="53" t="str">
        <f t="shared" si="9"/>
        <v>megye</v>
      </c>
      <c r="AQ20" s="64" t="s">
        <v>11</v>
      </c>
      <c r="AR20" s="65" t="s">
        <v>67</v>
      </c>
      <c r="AS20" t="s">
        <v>11</v>
      </c>
      <c r="AT20" s="34">
        <v>999997</v>
      </c>
      <c r="AW20" s="62" t="s">
        <v>9</v>
      </c>
      <c r="AX20" s="63" t="s">
        <v>327</v>
      </c>
      <c r="AY20" t="s">
        <v>9</v>
      </c>
      <c r="AZ20">
        <v>999996</v>
      </c>
    </row>
    <row r="21" spans="1:58" x14ac:dyDescent="0.25">
      <c r="A21" t="str">
        <f>'2015'!A27</f>
        <v>Komárom-Esztergom</v>
      </c>
      <c r="B21">
        <f>ABS('2018'!C27)</f>
        <v>0</v>
      </c>
      <c r="C21">
        <f>ABS('2018'!V27)</f>
        <v>0.01</v>
      </c>
      <c r="D21">
        <v>1000000</v>
      </c>
      <c r="F21">
        <f t="shared" si="1"/>
        <v>4</v>
      </c>
      <c r="G21">
        <f t="shared" si="2"/>
        <v>15</v>
      </c>
      <c r="H21">
        <f t="shared" si="3"/>
        <v>1000000</v>
      </c>
      <c r="I21" s="34">
        <f t="shared" si="4"/>
        <v>999996</v>
      </c>
      <c r="J21" t="str">
        <f t="shared" si="0"/>
        <v>Komárom-Esztergom</v>
      </c>
      <c r="K21">
        <f t="shared" si="10"/>
        <v>1</v>
      </c>
      <c r="L21" s="44">
        <f t="shared" si="5"/>
        <v>9.5</v>
      </c>
      <c r="M21" s="16">
        <f t="shared" si="6"/>
        <v>17</v>
      </c>
      <c r="N21" s="16">
        <f t="shared" si="7"/>
        <v>17</v>
      </c>
      <c r="O21" s="16">
        <f t="shared" si="11"/>
        <v>0</v>
      </c>
      <c r="AE21" s="53" t="s">
        <v>20</v>
      </c>
      <c r="AF21" s="53" t="s">
        <v>327</v>
      </c>
      <c r="AG21" s="53">
        <v>2018</v>
      </c>
      <c r="AH21" s="53">
        <v>297454</v>
      </c>
      <c r="AI21" s="28">
        <f t="shared" si="12"/>
        <v>32.873556919725402</v>
      </c>
      <c r="AJ21" s="53">
        <f t="shared" si="8"/>
        <v>999996</v>
      </c>
      <c r="AK21" s="34">
        <f t="shared" si="13"/>
        <v>297452810184</v>
      </c>
      <c r="AL21" s="34"/>
      <c r="AM21" s="34"/>
      <c r="AN21" s="53" t="str">
        <f t="shared" si="9"/>
        <v>Komárom-Esztergom</v>
      </c>
      <c r="AO21" s="53" t="str">
        <f t="shared" si="9"/>
        <v>megye</v>
      </c>
      <c r="AW21" s="64" t="s">
        <v>10</v>
      </c>
      <c r="AX21" s="65" t="s">
        <v>67</v>
      </c>
      <c r="AY21" t="s">
        <v>10</v>
      </c>
      <c r="AZ21" s="34">
        <v>999996</v>
      </c>
    </row>
    <row r="22" spans="1:58" x14ac:dyDescent="0.25">
      <c r="A22" t="str">
        <f>'2015'!A28</f>
        <v>Közép-Dunántúl</v>
      </c>
      <c r="B22">
        <f>ABS('2018'!C28)</f>
        <v>0</v>
      </c>
      <c r="C22">
        <f>ABS('2018'!V28)</f>
        <v>0.04</v>
      </c>
      <c r="D22">
        <v>1000000</v>
      </c>
      <c r="F22">
        <f t="shared" si="1"/>
        <v>4</v>
      </c>
      <c r="G22">
        <f t="shared" si="2"/>
        <v>10</v>
      </c>
      <c r="H22">
        <f t="shared" si="3"/>
        <v>1000000</v>
      </c>
      <c r="I22" s="34">
        <f t="shared" si="4"/>
        <v>1000001</v>
      </c>
      <c r="J22" t="str">
        <f t="shared" si="0"/>
        <v>Közép-Dunántúl</v>
      </c>
      <c r="K22">
        <f t="shared" si="10"/>
        <v>1</v>
      </c>
      <c r="L22" s="44">
        <f t="shared" si="5"/>
        <v>7</v>
      </c>
      <c r="M22" s="16">
        <f t="shared" si="6"/>
        <v>10</v>
      </c>
      <c r="N22" s="16">
        <f t="shared" si="7"/>
        <v>10</v>
      </c>
      <c r="O22" s="16">
        <f t="shared" si="11"/>
        <v>0</v>
      </c>
      <c r="AE22" s="53" t="s">
        <v>21</v>
      </c>
      <c r="AF22" s="54" t="s">
        <v>67</v>
      </c>
      <c r="AG22" s="53">
        <v>2018</v>
      </c>
      <c r="AH22" s="53">
        <v>1055570</v>
      </c>
      <c r="AI22" s="28">
        <f t="shared" si="12"/>
        <v>9.2635931297782239</v>
      </c>
      <c r="AJ22" s="54">
        <f t="shared" si="8"/>
        <v>1000001</v>
      </c>
      <c r="AK22" s="34">
        <f t="shared" si="13"/>
        <v>1055571055570</v>
      </c>
      <c r="AL22" s="34">
        <f>(AK31+AK21+AK16)/(AH16+AH21+AH31)</f>
        <v>999999.94754492829</v>
      </c>
      <c r="AM22" s="34">
        <f>AT8</f>
        <v>999999.33333333337</v>
      </c>
      <c r="AN22" s="54" t="str">
        <f t="shared" si="9"/>
        <v>Közép-Dunántúl</v>
      </c>
      <c r="AO22" s="54" t="str">
        <f t="shared" si="9"/>
        <v>régió</v>
      </c>
    </row>
    <row r="23" spans="1:58" x14ac:dyDescent="0.25">
      <c r="A23" t="str">
        <f>'2015'!A29</f>
        <v>Közép-Magyarország</v>
      </c>
      <c r="B23">
        <f>ABS('2018'!C29)</f>
        <v>0</v>
      </c>
      <c r="C23">
        <f>ABS('2018'!V29)</f>
        <v>0.56000000000000005</v>
      </c>
      <c r="D23">
        <v>1000000</v>
      </c>
      <c r="F23">
        <f t="shared" si="1"/>
        <v>4</v>
      </c>
      <c r="G23">
        <f t="shared" si="2"/>
        <v>3</v>
      </c>
      <c r="H23">
        <f t="shared" si="3"/>
        <v>1000000</v>
      </c>
      <c r="I23" s="34">
        <f t="shared" si="4"/>
        <v>1000008</v>
      </c>
      <c r="J23" s="33" t="str">
        <f t="shared" si="0"/>
        <v>Közép-Magyarország</v>
      </c>
      <c r="K23">
        <f t="shared" si="10"/>
        <v>1</v>
      </c>
      <c r="L23" s="44">
        <f t="shared" si="5"/>
        <v>3.5</v>
      </c>
      <c r="M23" s="16">
        <f t="shared" si="6"/>
        <v>3</v>
      </c>
      <c r="N23" s="16">
        <f t="shared" si="7"/>
        <v>3</v>
      </c>
      <c r="O23" s="16">
        <f t="shared" si="11"/>
        <v>0</v>
      </c>
      <c r="AE23" s="53" t="s">
        <v>22</v>
      </c>
      <c r="AF23" s="46" t="s">
        <v>63</v>
      </c>
      <c r="AG23" s="53">
        <v>2018</v>
      </c>
      <c r="AH23" s="53">
        <v>3011598</v>
      </c>
      <c r="AI23" s="28">
        <f t="shared" si="12"/>
        <v>3.2469044673293048</v>
      </c>
      <c r="AJ23" s="46">
        <f t="shared" si="8"/>
        <v>1000008</v>
      </c>
      <c r="AK23" s="34">
        <f t="shared" si="13"/>
        <v>3011622092784</v>
      </c>
      <c r="AL23" s="34">
        <f>AK23/AH23</f>
        <v>1000008</v>
      </c>
      <c r="AM23" s="34">
        <f>BF9</f>
        <v>1000008</v>
      </c>
      <c r="AN23" s="46" t="str">
        <f t="shared" si="9"/>
        <v>Közép-Magyarország</v>
      </c>
      <c r="AO23" s="46" t="str">
        <f t="shared" si="9"/>
        <v>nagyrégió</v>
      </c>
      <c r="AQ23" s="66" t="s">
        <v>12</v>
      </c>
      <c r="AR23" s="67" t="s">
        <v>63</v>
      </c>
      <c r="AS23" s="1" t="s">
        <v>57</v>
      </c>
      <c r="AT23" t="s">
        <v>326</v>
      </c>
      <c r="AW23" s="66" t="s">
        <v>3</v>
      </c>
      <c r="AX23" s="67" t="s">
        <v>63</v>
      </c>
      <c r="AY23" s="1" t="s">
        <v>57</v>
      </c>
      <c r="AZ23" t="s">
        <v>326</v>
      </c>
    </row>
    <row r="24" spans="1:58" x14ac:dyDescent="0.25">
      <c r="A24" t="str">
        <f>'2015'!A30</f>
        <v>Nógrád</v>
      </c>
      <c r="B24">
        <f>ABS('2018'!C30)</f>
        <v>0</v>
      </c>
      <c r="C24">
        <f>ABS('2018'!V30)</f>
        <v>0.01</v>
      </c>
      <c r="D24">
        <v>1000000</v>
      </c>
      <c r="F24">
        <f t="shared" si="1"/>
        <v>4</v>
      </c>
      <c r="G24">
        <f t="shared" si="2"/>
        <v>15</v>
      </c>
      <c r="H24">
        <f t="shared" si="3"/>
        <v>1000000</v>
      </c>
      <c r="I24" s="34">
        <f t="shared" si="4"/>
        <v>999996</v>
      </c>
      <c r="J24" t="str">
        <f t="shared" si="0"/>
        <v>Nógrád</v>
      </c>
      <c r="K24">
        <f t="shared" si="10"/>
        <v>1</v>
      </c>
      <c r="L24" s="44">
        <f t="shared" si="5"/>
        <v>9.5</v>
      </c>
      <c r="M24" s="16">
        <f t="shared" si="6"/>
        <v>17</v>
      </c>
      <c r="N24" s="16">
        <f t="shared" si="7"/>
        <v>17</v>
      </c>
      <c r="O24" s="16">
        <f t="shared" si="11"/>
        <v>0</v>
      </c>
      <c r="AE24" s="53" t="s">
        <v>23</v>
      </c>
      <c r="AF24" s="53" t="s">
        <v>327</v>
      </c>
      <c r="AG24" s="53">
        <v>2018</v>
      </c>
      <c r="AH24" s="53">
        <v>190937</v>
      </c>
      <c r="AI24" s="28">
        <f t="shared" si="12"/>
        <v>51.212551784096327</v>
      </c>
      <c r="AJ24" s="53">
        <f t="shared" si="8"/>
        <v>999996</v>
      </c>
      <c r="AK24" s="34">
        <f t="shared" si="13"/>
        <v>190936236252</v>
      </c>
      <c r="AL24" s="34"/>
      <c r="AM24" s="34"/>
      <c r="AN24" s="53" t="str">
        <f t="shared" si="9"/>
        <v>Nógrád</v>
      </c>
      <c r="AO24" s="53" t="str">
        <f t="shared" si="9"/>
        <v>megye</v>
      </c>
      <c r="AS24" t="s">
        <v>11</v>
      </c>
      <c r="AT24">
        <v>1000005</v>
      </c>
      <c r="AY24" t="s">
        <v>10</v>
      </c>
      <c r="AZ24">
        <v>999996</v>
      </c>
    </row>
    <row r="25" spans="1:58" x14ac:dyDescent="0.25">
      <c r="A25" t="str">
        <f>'2015'!A31</f>
        <v>Nyugat-Dunántúl</v>
      </c>
      <c r="B25">
        <f>ABS('2018'!C31)</f>
        <v>0.08</v>
      </c>
      <c r="C25">
        <f>ABS('2018'!V31)</f>
        <v>0.01</v>
      </c>
      <c r="D25">
        <v>1000000</v>
      </c>
      <c r="F25">
        <f t="shared" si="1"/>
        <v>3</v>
      </c>
      <c r="G25">
        <f t="shared" si="2"/>
        <v>15</v>
      </c>
      <c r="H25">
        <f t="shared" si="3"/>
        <v>1000000</v>
      </c>
      <c r="I25" s="34">
        <f t="shared" si="4"/>
        <v>999997</v>
      </c>
      <c r="J25" t="str">
        <f t="shared" si="0"/>
        <v>Nyugat-Dunántúl</v>
      </c>
      <c r="K25">
        <f t="shared" si="10"/>
        <v>1</v>
      </c>
      <c r="L25" s="44">
        <f t="shared" si="5"/>
        <v>9</v>
      </c>
      <c r="M25" s="16">
        <f t="shared" si="6"/>
        <v>15</v>
      </c>
      <c r="N25" s="16">
        <f t="shared" si="7"/>
        <v>15</v>
      </c>
      <c r="O25" s="16">
        <f t="shared" si="11"/>
        <v>0</v>
      </c>
      <c r="AE25" s="53" t="s">
        <v>24</v>
      </c>
      <c r="AF25" s="54" t="s">
        <v>67</v>
      </c>
      <c r="AG25" s="53">
        <v>2018</v>
      </c>
      <c r="AH25" s="53">
        <v>985457</v>
      </c>
      <c r="AI25" s="28">
        <f t="shared" si="12"/>
        <v>9.9226764841083881</v>
      </c>
      <c r="AJ25" s="54">
        <f t="shared" si="8"/>
        <v>999997</v>
      </c>
      <c r="AK25" s="34">
        <f t="shared" si="13"/>
        <v>985454043629</v>
      </c>
      <c r="AL25" s="34">
        <f>(AK32+AK30+AK17)/(AH17+AH30+AH32)</f>
        <v>1000000.8663188755</v>
      </c>
      <c r="AM25" s="34">
        <f>AT14</f>
        <v>1000000.6666666666</v>
      </c>
      <c r="AN25" s="54" t="str">
        <f t="shared" si="9"/>
        <v>Nyugat-Dunántúl</v>
      </c>
      <c r="AO25" s="54" t="str">
        <f t="shared" si="9"/>
        <v>régió</v>
      </c>
      <c r="AS25" t="s">
        <v>21</v>
      </c>
      <c r="AT25">
        <v>1000001</v>
      </c>
      <c r="AY25" t="s">
        <v>13</v>
      </c>
      <c r="AZ25">
        <v>999999</v>
      </c>
    </row>
    <row r="26" spans="1:58" x14ac:dyDescent="0.25">
      <c r="A26" t="str">
        <f>'2015'!A32</f>
        <v>Ország összesen</v>
      </c>
      <c r="B26">
        <f>ABS('2018'!C32)</f>
        <v>0</v>
      </c>
      <c r="C26">
        <f>ABS('2018'!V32)</f>
        <v>0.12</v>
      </c>
      <c r="D26">
        <v>1000000</v>
      </c>
      <c r="F26">
        <f t="shared" si="1"/>
        <v>4</v>
      </c>
      <c r="G26">
        <f t="shared" si="2"/>
        <v>8</v>
      </c>
      <c r="H26">
        <f t="shared" si="3"/>
        <v>1000000</v>
      </c>
      <c r="I26" s="34">
        <f t="shared" si="4"/>
        <v>1000003</v>
      </c>
      <c r="J26" t="str">
        <f t="shared" si="0"/>
        <v>Ország összesen</v>
      </c>
      <c r="K26">
        <f t="shared" si="10"/>
        <v>1</v>
      </c>
      <c r="L26" s="44">
        <f t="shared" si="5"/>
        <v>6</v>
      </c>
      <c r="M26" s="16">
        <f t="shared" si="6"/>
        <v>8</v>
      </c>
      <c r="N26" s="16">
        <f t="shared" si="7"/>
        <v>8</v>
      </c>
      <c r="O26" s="16">
        <f t="shared" si="11"/>
        <v>0</v>
      </c>
      <c r="AE26" s="46" t="s">
        <v>25</v>
      </c>
      <c r="AF26" s="46" t="s">
        <v>62</v>
      </c>
      <c r="AG26" s="46">
        <v>2018</v>
      </c>
      <c r="AH26" s="46">
        <v>9778371</v>
      </c>
      <c r="AI26" s="28">
        <f t="shared" si="12"/>
        <v>1</v>
      </c>
      <c r="AJ26" s="46">
        <f t="shared" si="8"/>
        <v>1000003</v>
      </c>
      <c r="AK26" s="34">
        <f t="shared" si="13"/>
        <v>9778400335113</v>
      </c>
      <c r="AL26" s="34">
        <f>AK26/AH26</f>
        <v>1000003</v>
      </c>
      <c r="AM26" s="34">
        <f>BF18</f>
        <v>1000002.6666666666</v>
      </c>
      <c r="AN26" s="46" t="str">
        <f t="shared" si="9"/>
        <v>Ország összesen</v>
      </c>
      <c r="AO26" s="46" t="str">
        <f t="shared" si="9"/>
        <v>ország</v>
      </c>
      <c r="AS26" t="s">
        <v>24</v>
      </c>
      <c r="AT26">
        <v>999997</v>
      </c>
      <c r="AY26" t="s">
        <v>14</v>
      </c>
      <c r="AZ26">
        <v>999996</v>
      </c>
    </row>
    <row r="27" spans="1:58" x14ac:dyDescent="0.25">
      <c r="A27" t="str">
        <f>'2015'!A33</f>
        <v>Somogy</v>
      </c>
      <c r="B27">
        <f>ABS('2018'!C33)</f>
        <v>0</v>
      </c>
      <c r="C27">
        <f>ABS('2018'!V33)</f>
        <v>0.01</v>
      </c>
      <c r="D27">
        <v>1000000</v>
      </c>
      <c r="F27">
        <f t="shared" si="1"/>
        <v>4</v>
      </c>
      <c r="G27">
        <f t="shared" si="2"/>
        <v>15</v>
      </c>
      <c r="H27">
        <f t="shared" si="3"/>
        <v>1000000</v>
      </c>
      <c r="I27" s="34">
        <f t="shared" si="4"/>
        <v>999996</v>
      </c>
      <c r="J27" t="str">
        <f t="shared" si="0"/>
        <v>Somogy</v>
      </c>
      <c r="K27">
        <f t="shared" si="10"/>
        <v>1</v>
      </c>
      <c r="L27" s="44">
        <f t="shared" si="5"/>
        <v>9.5</v>
      </c>
      <c r="M27" s="16">
        <f t="shared" si="6"/>
        <v>17</v>
      </c>
      <c r="N27" s="16">
        <f t="shared" si="7"/>
        <v>17</v>
      </c>
      <c r="O27" s="16">
        <f t="shared" si="11"/>
        <v>0</v>
      </c>
      <c r="AE27" s="53" t="s">
        <v>26</v>
      </c>
      <c r="AF27" s="53" t="s">
        <v>327</v>
      </c>
      <c r="AG27" s="53">
        <v>2018</v>
      </c>
      <c r="AH27" s="53">
        <v>303802</v>
      </c>
      <c r="AI27" s="28">
        <f t="shared" si="12"/>
        <v>32.186657757355121</v>
      </c>
      <c r="AJ27" s="53">
        <f t="shared" si="8"/>
        <v>999996</v>
      </c>
      <c r="AK27" s="34">
        <f t="shared" si="13"/>
        <v>303800784792</v>
      </c>
      <c r="AL27" s="35"/>
      <c r="AM27" s="34"/>
      <c r="AN27" s="53" t="str">
        <f t="shared" si="9"/>
        <v>Somogy</v>
      </c>
      <c r="AO27" s="53" t="str">
        <f t="shared" si="9"/>
        <v>megye</v>
      </c>
      <c r="AS27" t="s">
        <v>12</v>
      </c>
      <c r="AT27" s="34">
        <v>1000001</v>
      </c>
      <c r="AY27" t="s">
        <v>3</v>
      </c>
      <c r="AZ27" s="34">
        <v>999997</v>
      </c>
    </row>
    <row r="28" spans="1:58" x14ac:dyDescent="0.25">
      <c r="A28" t="str">
        <f>'2015'!A34</f>
        <v>Szabolcs-Szatmár-Bereg</v>
      </c>
      <c r="B28">
        <f>ABS('2018'!C34)</f>
        <v>0</v>
      </c>
      <c r="C28">
        <f>ABS('2018'!V34)</f>
        <v>0.01</v>
      </c>
      <c r="D28">
        <v>1000000</v>
      </c>
      <c r="F28">
        <f t="shared" si="1"/>
        <v>4</v>
      </c>
      <c r="G28">
        <f t="shared" si="2"/>
        <v>15</v>
      </c>
      <c r="H28">
        <f t="shared" si="3"/>
        <v>1000000</v>
      </c>
      <c r="I28" s="34">
        <f t="shared" si="4"/>
        <v>999996</v>
      </c>
      <c r="J28" t="str">
        <f t="shared" si="0"/>
        <v>Szabolcs-Szatmár-Bereg</v>
      </c>
      <c r="K28">
        <f t="shared" si="10"/>
        <v>1</v>
      </c>
      <c r="L28" s="44">
        <f t="shared" si="5"/>
        <v>9.5</v>
      </c>
      <c r="M28" s="16">
        <f t="shared" si="6"/>
        <v>17</v>
      </c>
      <c r="N28" s="16">
        <f t="shared" si="7"/>
        <v>17</v>
      </c>
      <c r="O28" s="16">
        <f t="shared" si="11"/>
        <v>0</v>
      </c>
      <c r="AE28" s="53" t="s">
        <v>27</v>
      </c>
      <c r="AF28" s="53" t="s">
        <v>327</v>
      </c>
      <c r="AG28" s="53">
        <v>2018</v>
      </c>
      <c r="AH28" s="53">
        <v>558361</v>
      </c>
      <c r="AI28" s="28">
        <f t="shared" si="12"/>
        <v>17.512632508359289</v>
      </c>
      <c r="AJ28" s="53">
        <f t="shared" si="8"/>
        <v>999996</v>
      </c>
      <c r="AK28" s="34">
        <f t="shared" si="13"/>
        <v>558358766556</v>
      </c>
      <c r="AL28" s="35"/>
      <c r="AM28" s="34"/>
      <c r="AN28" s="53" t="str">
        <f t="shared" si="9"/>
        <v>Szabolcs-Szatmár-Bereg</v>
      </c>
      <c r="AO28" s="53" t="str">
        <f t="shared" si="9"/>
        <v>megye</v>
      </c>
    </row>
    <row r="29" spans="1:58" x14ac:dyDescent="0.25">
      <c r="A29" t="str">
        <f>'2015'!A35</f>
        <v>Tolna</v>
      </c>
      <c r="B29">
        <f>ABS('2018'!C35)</f>
        <v>0.17</v>
      </c>
      <c r="C29">
        <f>ABS('2018'!V35)</f>
        <v>0.01</v>
      </c>
      <c r="D29">
        <v>1000000</v>
      </c>
      <c r="F29">
        <f t="shared" si="1"/>
        <v>2</v>
      </c>
      <c r="G29">
        <f t="shared" si="2"/>
        <v>15</v>
      </c>
      <c r="H29">
        <f t="shared" si="3"/>
        <v>1000000</v>
      </c>
      <c r="I29" s="34">
        <f t="shared" si="4"/>
        <v>999998</v>
      </c>
      <c r="J29" t="str">
        <f t="shared" si="0"/>
        <v>Tolna</v>
      </c>
      <c r="K29">
        <f t="shared" si="10"/>
        <v>1</v>
      </c>
      <c r="L29" s="44">
        <f t="shared" si="5"/>
        <v>8.5</v>
      </c>
      <c r="M29" s="16">
        <f t="shared" si="6"/>
        <v>14</v>
      </c>
      <c r="N29" s="16">
        <f t="shared" si="7"/>
        <v>14</v>
      </c>
      <c r="O29" s="16">
        <f t="shared" si="11"/>
        <v>0</v>
      </c>
      <c r="AE29" s="53" t="s">
        <v>28</v>
      </c>
      <c r="AF29" s="53" t="s">
        <v>327</v>
      </c>
      <c r="AG29" s="53">
        <v>2018</v>
      </c>
      <c r="AH29" s="53">
        <v>219317</v>
      </c>
      <c r="AI29" s="28">
        <f t="shared" si="12"/>
        <v>44.585558803011168</v>
      </c>
      <c r="AJ29" s="53">
        <f t="shared" si="8"/>
        <v>999998</v>
      </c>
      <c r="AK29" s="34">
        <f t="shared" si="13"/>
        <v>219316561366</v>
      </c>
      <c r="AL29" s="35"/>
      <c r="AM29" s="34"/>
      <c r="AN29" s="53" t="str">
        <f t="shared" si="9"/>
        <v>Tolna</v>
      </c>
      <c r="AO29" s="53" t="str">
        <f t="shared" si="9"/>
        <v>megye</v>
      </c>
    </row>
    <row r="30" spans="1:58" x14ac:dyDescent="0.25">
      <c r="A30" t="str">
        <f>'2015'!A36</f>
        <v>Vas</v>
      </c>
      <c r="B30">
        <f>ABS('2018'!C36)</f>
        <v>0</v>
      </c>
      <c r="C30">
        <f>ABS('2018'!V36)</f>
        <v>0.25</v>
      </c>
      <c r="D30">
        <v>1000000</v>
      </c>
      <c r="F30">
        <f t="shared" si="1"/>
        <v>4</v>
      </c>
      <c r="G30">
        <f t="shared" si="2"/>
        <v>7</v>
      </c>
      <c r="H30">
        <f t="shared" si="3"/>
        <v>1000000</v>
      </c>
      <c r="I30" s="34">
        <f t="shared" si="4"/>
        <v>1000004</v>
      </c>
      <c r="J30" s="33" t="str">
        <f t="shared" si="0"/>
        <v>Vas</v>
      </c>
      <c r="K30">
        <f t="shared" si="10"/>
        <v>1</v>
      </c>
      <c r="L30" s="44">
        <f t="shared" si="5"/>
        <v>5.5</v>
      </c>
      <c r="M30" s="16">
        <f t="shared" si="6"/>
        <v>7</v>
      </c>
      <c r="N30" s="16">
        <f t="shared" si="7"/>
        <v>7</v>
      </c>
      <c r="O30" s="16">
        <f t="shared" si="11"/>
        <v>0</v>
      </c>
      <c r="AE30" s="53" t="s">
        <v>29</v>
      </c>
      <c r="AF30" s="53" t="s">
        <v>327</v>
      </c>
      <c r="AG30" s="53">
        <v>2018</v>
      </c>
      <c r="AH30" s="53">
        <v>253305</v>
      </c>
      <c r="AI30" s="28">
        <f t="shared" si="12"/>
        <v>38.603150352342041</v>
      </c>
      <c r="AJ30" s="53">
        <f t="shared" si="8"/>
        <v>1000004</v>
      </c>
      <c r="AK30" s="34">
        <f t="shared" si="13"/>
        <v>253306013220</v>
      </c>
      <c r="AL30" s="35"/>
      <c r="AM30" s="34"/>
      <c r="AN30" s="53" t="str">
        <f t="shared" si="9"/>
        <v>Vas</v>
      </c>
      <c r="AO30" s="53" t="str">
        <f t="shared" si="9"/>
        <v>megye</v>
      </c>
    </row>
    <row r="31" spans="1:58" x14ac:dyDescent="0.25">
      <c r="A31" t="str">
        <f>'2015'!A37</f>
        <v>Veszprém</v>
      </c>
      <c r="B31">
        <f>ABS('2018'!C37)</f>
        <v>0</v>
      </c>
      <c r="C31">
        <f>ABS('2018'!V37)</f>
        <v>0.01</v>
      </c>
      <c r="D31">
        <v>1000000</v>
      </c>
      <c r="F31">
        <f t="shared" si="1"/>
        <v>4</v>
      </c>
      <c r="G31">
        <f t="shared" si="2"/>
        <v>15</v>
      </c>
      <c r="H31">
        <f t="shared" si="3"/>
        <v>1000000</v>
      </c>
      <c r="I31" s="34">
        <f t="shared" si="4"/>
        <v>999996</v>
      </c>
      <c r="J31" t="str">
        <f t="shared" si="0"/>
        <v>Veszprém</v>
      </c>
      <c r="K31">
        <f t="shared" si="10"/>
        <v>1</v>
      </c>
      <c r="L31" s="44">
        <f t="shared" si="5"/>
        <v>9.5</v>
      </c>
      <c r="M31" s="16">
        <f t="shared" si="6"/>
        <v>17</v>
      </c>
      <c r="N31" s="16">
        <f t="shared" si="7"/>
        <v>17</v>
      </c>
      <c r="O31" s="16">
        <f t="shared" si="11"/>
        <v>0</v>
      </c>
      <c r="AE31" s="53" t="s">
        <v>30</v>
      </c>
      <c r="AF31" s="53" t="s">
        <v>327</v>
      </c>
      <c r="AG31" s="53">
        <v>2018</v>
      </c>
      <c r="AH31" s="53">
        <v>341425</v>
      </c>
      <c r="AI31" s="28">
        <f t="shared" si="12"/>
        <v>28.639879915061872</v>
      </c>
      <c r="AJ31" s="53">
        <f t="shared" si="8"/>
        <v>999996</v>
      </c>
      <c r="AK31" s="34">
        <f t="shared" si="13"/>
        <v>341423634300</v>
      </c>
      <c r="AL31" s="35"/>
      <c r="AM31" s="34"/>
      <c r="AN31" s="53" t="str">
        <f t="shared" si="9"/>
        <v>Veszprém</v>
      </c>
      <c r="AO31" s="53" t="str">
        <f t="shared" si="9"/>
        <v>megye</v>
      </c>
    </row>
    <row r="32" spans="1:58" x14ac:dyDescent="0.25">
      <c r="A32" t="str">
        <f>'2015'!A38</f>
        <v>Zala</v>
      </c>
      <c r="B32">
        <f>ABS('2018'!C38)</f>
        <v>0</v>
      </c>
      <c r="C32">
        <f>ABS('2018'!V38)</f>
        <v>0.01</v>
      </c>
      <c r="D32">
        <v>1000000</v>
      </c>
      <c r="F32">
        <f t="shared" si="1"/>
        <v>4</v>
      </c>
      <c r="G32">
        <f t="shared" si="2"/>
        <v>15</v>
      </c>
      <c r="H32">
        <f t="shared" si="3"/>
        <v>1000000</v>
      </c>
      <c r="I32" s="34">
        <f t="shared" si="4"/>
        <v>999996</v>
      </c>
      <c r="J32" t="str">
        <f t="shared" si="0"/>
        <v>Zala</v>
      </c>
      <c r="K32">
        <f t="shared" si="10"/>
        <v>1</v>
      </c>
      <c r="L32" s="44">
        <f t="shared" si="5"/>
        <v>9.5</v>
      </c>
      <c r="M32" s="16">
        <f t="shared" si="6"/>
        <v>17</v>
      </c>
      <c r="N32" s="16">
        <f t="shared" si="7"/>
        <v>17</v>
      </c>
      <c r="O32" s="16">
        <f t="shared" si="11"/>
        <v>0</v>
      </c>
      <c r="AE32" s="53" t="s">
        <v>31</v>
      </c>
      <c r="AF32" s="53" t="s">
        <v>327</v>
      </c>
      <c r="AG32" s="53">
        <v>2018</v>
      </c>
      <c r="AH32" s="53">
        <v>270634</v>
      </c>
      <c r="AI32" s="28">
        <f t="shared" si="12"/>
        <v>36.13134713302837</v>
      </c>
      <c r="AJ32" s="53">
        <f t="shared" si="8"/>
        <v>999996</v>
      </c>
      <c r="AK32" s="34">
        <f t="shared" si="13"/>
        <v>270632917464</v>
      </c>
      <c r="AL32" s="35"/>
      <c r="AM32" s="34"/>
      <c r="AN32" s="53" t="str">
        <f t="shared" si="9"/>
        <v>Zala</v>
      </c>
      <c r="AO32" s="53" t="str">
        <f t="shared" si="9"/>
        <v>megye</v>
      </c>
    </row>
    <row r="34" spans="1:25" x14ac:dyDescent="0.25">
      <c r="F34">
        <f>+MAX(F4:G32)</f>
        <v>15</v>
      </c>
    </row>
    <row r="35" spans="1:25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1:25" ht="17.25" x14ac:dyDescent="0.25">
      <c r="A36" s="36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N36" s="17"/>
    </row>
    <row r="37" spans="1:25" ht="33" x14ac:dyDescent="0.25">
      <c r="A37" s="37" t="s">
        <v>85</v>
      </c>
      <c r="B37" s="38">
        <v>6817233</v>
      </c>
      <c r="C37" s="37" t="s">
        <v>86</v>
      </c>
      <c r="D37" s="38">
        <v>29</v>
      </c>
      <c r="E37" s="37" t="s">
        <v>87</v>
      </c>
      <c r="F37" s="38">
        <v>2</v>
      </c>
      <c r="G37" s="37" t="s">
        <v>88</v>
      </c>
      <c r="H37" s="38">
        <v>29</v>
      </c>
      <c r="I37" s="37" t="s">
        <v>89</v>
      </c>
      <c r="J37" s="38">
        <v>0</v>
      </c>
      <c r="K37" s="37" t="s">
        <v>90</v>
      </c>
      <c r="L37" s="38" t="s">
        <v>865</v>
      </c>
      <c r="N37" s="18" t="s">
        <v>85</v>
      </c>
      <c r="O37" s="19">
        <v>8318334</v>
      </c>
      <c r="P37" s="18" t="s">
        <v>86</v>
      </c>
      <c r="Q37" s="19">
        <v>29</v>
      </c>
      <c r="R37" s="18" t="s">
        <v>87</v>
      </c>
      <c r="S37" s="19">
        <v>2</v>
      </c>
      <c r="T37" s="18" t="s">
        <v>88</v>
      </c>
      <c r="U37" s="19">
        <v>29</v>
      </c>
      <c r="V37" s="18" t="s">
        <v>89</v>
      </c>
      <c r="W37" s="19">
        <v>0</v>
      </c>
      <c r="X37" s="18" t="s">
        <v>90</v>
      </c>
      <c r="Y37" s="19" t="s">
        <v>866</v>
      </c>
    </row>
    <row r="38" spans="1:25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</row>
    <row r="39" spans="1:25" x14ac:dyDescent="0.25">
      <c r="A39" s="39" t="s">
        <v>92</v>
      </c>
      <c r="B39" s="39" t="s">
        <v>93</v>
      </c>
      <c r="C39" s="39" t="s">
        <v>94</v>
      </c>
      <c r="D39" s="39" t="s">
        <v>867</v>
      </c>
      <c r="E39" s="34"/>
      <c r="F39" s="34"/>
      <c r="G39" s="34"/>
      <c r="H39" s="34" t="str">
        <f>D39</f>
        <v>Y(A3)</v>
      </c>
      <c r="I39" s="34"/>
      <c r="J39" s="34"/>
      <c r="K39" s="34"/>
      <c r="L39" s="34"/>
      <c r="N39" s="20" t="s">
        <v>92</v>
      </c>
      <c r="O39" s="20" t="s">
        <v>93</v>
      </c>
      <c r="P39" s="20" t="s">
        <v>94</v>
      </c>
      <c r="Q39" s="20" t="s">
        <v>867</v>
      </c>
    </row>
    <row r="40" spans="1:25" x14ac:dyDescent="0.25">
      <c r="A40" s="39" t="s">
        <v>101</v>
      </c>
      <c r="B40" s="30">
        <v>4</v>
      </c>
      <c r="C40" s="30">
        <v>12</v>
      </c>
      <c r="D40" s="30">
        <v>1000000</v>
      </c>
      <c r="E40" s="34"/>
      <c r="F40" s="34">
        <f>16-B40</f>
        <v>12</v>
      </c>
      <c r="G40" s="34">
        <f>16-C40</f>
        <v>4</v>
      </c>
      <c r="H40" s="34">
        <f t="shared" ref="H40:H68" si="14">D40</f>
        <v>1000000</v>
      </c>
      <c r="I40" s="34"/>
      <c r="J40" s="34"/>
      <c r="K40" s="34"/>
      <c r="L40" s="34"/>
      <c r="N40" s="20" t="s">
        <v>101</v>
      </c>
      <c r="O40" s="21">
        <v>12</v>
      </c>
      <c r="P40" s="21">
        <v>4</v>
      </c>
      <c r="Q40" s="21">
        <v>1000000</v>
      </c>
    </row>
    <row r="41" spans="1:25" x14ac:dyDescent="0.25">
      <c r="A41" s="39" t="s">
        <v>102</v>
      </c>
      <c r="B41" s="30">
        <v>4</v>
      </c>
      <c r="C41" s="30">
        <v>15</v>
      </c>
      <c r="D41" s="30">
        <v>1000000</v>
      </c>
      <c r="E41" s="34"/>
      <c r="F41" s="34">
        <f t="shared" ref="F41:F68" si="15">16-B41</f>
        <v>12</v>
      </c>
      <c r="G41" s="34">
        <f t="shared" ref="G41:G68" si="16">16-C41</f>
        <v>1</v>
      </c>
      <c r="H41" s="34">
        <f t="shared" si="14"/>
        <v>1000000</v>
      </c>
      <c r="I41" s="34"/>
      <c r="J41" s="34"/>
      <c r="K41" s="34"/>
      <c r="L41" s="34"/>
      <c r="N41" s="20" t="s">
        <v>102</v>
      </c>
      <c r="O41" s="21">
        <v>12</v>
      </c>
      <c r="P41" s="21">
        <v>1</v>
      </c>
      <c r="Q41" s="21">
        <v>1000000</v>
      </c>
    </row>
    <row r="42" spans="1:25" x14ac:dyDescent="0.25">
      <c r="A42" s="39" t="s">
        <v>103</v>
      </c>
      <c r="B42" s="30">
        <v>4</v>
      </c>
      <c r="C42" s="30">
        <v>14</v>
      </c>
      <c r="D42" s="30">
        <v>1000000</v>
      </c>
      <c r="E42" s="34"/>
      <c r="F42" s="34">
        <f t="shared" si="15"/>
        <v>12</v>
      </c>
      <c r="G42" s="34">
        <f t="shared" si="16"/>
        <v>2</v>
      </c>
      <c r="H42" s="34">
        <f t="shared" si="14"/>
        <v>1000000</v>
      </c>
      <c r="I42" s="34"/>
      <c r="J42" s="34"/>
      <c r="K42" s="34"/>
      <c r="L42" s="34"/>
      <c r="N42" s="20" t="s">
        <v>103</v>
      </c>
      <c r="O42" s="21">
        <v>12</v>
      </c>
      <c r="P42" s="21">
        <v>2</v>
      </c>
      <c r="Q42" s="21">
        <v>1000000</v>
      </c>
    </row>
    <row r="43" spans="1:25" x14ac:dyDescent="0.25">
      <c r="A43" s="39" t="s">
        <v>104</v>
      </c>
      <c r="B43" s="30">
        <v>4</v>
      </c>
      <c r="C43" s="30">
        <v>15</v>
      </c>
      <c r="D43" s="30">
        <v>1000000</v>
      </c>
      <c r="E43" s="34"/>
      <c r="F43" s="34">
        <f t="shared" si="15"/>
        <v>12</v>
      </c>
      <c r="G43" s="34">
        <f t="shared" si="16"/>
        <v>1</v>
      </c>
      <c r="H43" s="34">
        <f t="shared" si="14"/>
        <v>1000000</v>
      </c>
      <c r="I43" s="34"/>
      <c r="J43" s="34"/>
      <c r="K43" s="34"/>
      <c r="L43" s="34"/>
      <c r="N43" s="20" t="s">
        <v>104</v>
      </c>
      <c r="O43" s="21">
        <v>12</v>
      </c>
      <c r="P43" s="21">
        <v>1</v>
      </c>
      <c r="Q43" s="21">
        <v>1000000</v>
      </c>
    </row>
    <row r="44" spans="1:25" x14ac:dyDescent="0.25">
      <c r="A44" s="39" t="s">
        <v>105</v>
      </c>
      <c r="B44" s="30">
        <v>4</v>
      </c>
      <c r="C44" s="30">
        <v>15</v>
      </c>
      <c r="D44" s="30">
        <v>1000000</v>
      </c>
      <c r="E44" s="34"/>
      <c r="F44" s="34">
        <f t="shared" si="15"/>
        <v>12</v>
      </c>
      <c r="G44" s="34">
        <f t="shared" si="16"/>
        <v>1</v>
      </c>
      <c r="H44" s="34">
        <f t="shared" si="14"/>
        <v>1000000</v>
      </c>
      <c r="I44" s="34"/>
      <c r="J44" s="34"/>
      <c r="K44" s="34"/>
      <c r="L44" s="34"/>
      <c r="N44" s="20" t="s">
        <v>105</v>
      </c>
      <c r="O44" s="21">
        <v>12</v>
      </c>
      <c r="P44" s="21">
        <v>1</v>
      </c>
      <c r="Q44" s="21">
        <v>1000000</v>
      </c>
    </row>
    <row r="45" spans="1:25" x14ac:dyDescent="0.25">
      <c r="A45" s="39" t="s">
        <v>106</v>
      </c>
      <c r="B45" s="30">
        <v>4</v>
      </c>
      <c r="C45" s="30">
        <v>3</v>
      </c>
      <c r="D45" s="30">
        <v>1000000</v>
      </c>
      <c r="E45" s="34"/>
      <c r="F45" s="34">
        <f t="shared" si="15"/>
        <v>12</v>
      </c>
      <c r="G45" s="34">
        <f t="shared" si="16"/>
        <v>13</v>
      </c>
      <c r="H45" s="34">
        <f t="shared" si="14"/>
        <v>1000000</v>
      </c>
      <c r="I45" s="34"/>
      <c r="J45" s="34"/>
      <c r="K45" s="34"/>
      <c r="L45" s="34"/>
      <c r="N45" s="20" t="s">
        <v>106</v>
      </c>
      <c r="O45" s="21">
        <v>12</v>
      </c>
      <c r="P45" s="21">
        <v>13</v>
      </c>
      <c r="Q45" s="21">
        <v>1000000</v>
      </c>
    </row>
    <row r="46" spans="1:25" x14ac:dyDescent="0.25">
      <c r="A46" s="39" t="s">
        <v>107</v>
      </c>
      <c r="B46" s="30">
        <v>4</v>
      </c>
      <c r="C46" s="30">
        <v>15</v>
      </c>
      <c r="D46" s="30">
        <v>1000000</v>
      </c>
      <c r="E46" s="34"/>
      <c r="F46" s="34">
        <f t="shared" si="15"/>
        <v>12</v>
      </c>
      <c r="G46" s="34">
        <f t="shared" si="16"/>
        <v>1</v>
      </c>
      <c r="H46" s="34">
        <f t="shared" si="14"/>
        <v>1000000</v>
      </c>
      <c r="I46" s="34"/>
      <c r="J46" s="34"/>
      <c r="K46" s="34"/>
      <c r="L46" s="34"/>
      <c r="N46" s="20" t="s">
        <v>107</v>
      </c>
      <c r="O46" s="21">
        <v>12</v>
      </c>
      <c r="P46" s="21">
        <v>1</v>
      </c>
      <c r="Q46" s="21">
        <v>1000000</v>
      </c>
    </row>
    <row r="47" spans="1:25" x14ac:dyDescent="0.25">
      <c r="A47" s="39" t="s">
        <v>108</v>
      </c>
      <c r="B47" s="30">
        <v>4</v>
      </c>
      <c r="C47" s="30">
        <v>15</v>
      </c>
      <c r="D47" s="30">
        <v>1000000</v>
      </c>
      <c r="E47" s="34"/>
      <c r="F47" s="34">
        <f t="shared" si="15"/>
        <v>12</v>
      </c>
      <c r="G47" s="34">
        <f t="shared" si="16"/>
        <v>1</v>
      </c>
      <c r="H47" s="34">
        <f t="shared" si="14"/>
        <v>1000000</v>
      </c>
      <c r="I47" s="34"/>
      <c r="J47" s="34"/>
      <c r="K47" s="34"/>
      <c r="L47" s="34"/>
      <c r="N47" s="20" t="s">
        <v>108</v>
      </c>
      <c r="O47" s="21">
        <v>12</v>
      </c>
      <c r="P47" s="21">
        <v>1</v>
      </c>
      <c r="Q47" s="21">
        <v>1000000</v>
      </c>
    </row>
    <row r="48" spans="1:25" x14ac:dyDescent="0.25">
      <c r="A48" s="39" t="s">
        <v>109</v>
      </c>
      <c r="B48" s="30">
        <v>4</v>
      </c>
      <c r="C48" s="30">
        <v>6</v>
      </c>
      <c r="D48" s="30">
        <v>1000000</v>
      </c>
      <c r="E48" s="34"/>
      <c r="F48" s="34">
        <f t="shared" si="15"/>
        <v>12</v>
      </c>
      <c r="G48" s="34">
        <f t="shared" si="16"/>
        <v>10</v>
      </c>
      <c r="H48" s="34">
        <f t="shared" si="14"/>
        <v>1000000</v>
      </c>
      <c r="I48" s="34"/>
      <c r="J48" s="34"/>
      <c r="K48" s="34"/>
      <c r="L48" s="34"/>
      <c r="N48" s="20" t="s">
        <v>109</v>
      </c>
      <c r="O48" s="21">
        <v>12</v>
      </c>
      <c r="P48" s="21">
        <v>10</v>
      </c>
      <c r="Q48" s="21">
        <v>1000000</v>
      </c>
    </row>
    <row r="49" spans="1:17" x14ac:dyDescent="0.25">
      <c r="A49" s="39" t="s">
        <v>110</v>
      </c>
      <c r="B49" s="30">
        <v>4</v>
      </c>
      <c r="C49" s="30">
        <v>10</v>
      </c>
      <c r="D49" s="30">
        <v>1000000</v>
      </c>
      <c r="E49" s="34"/>
      <c r="F49" s="34">
        <f t="shared" si="15"/>
        <v>12</v>
      </c>
      <c r="G49" s="34">
        <f t="shared" si="16"/>
        <v>6</v>
      </c>
      <c r="H49" s="34">
        <f t="shared" si="14"/>
        <v>1000000</v>
      </c>
      <c r="I49" s="34"/>
      <c r="J49" s="34"/>
      <c r="K49" s="34"/>
      <c r="L49" s="34"/>
      <c r="N49" s="20" t="s">
        <v>110</v>
      </c>
      <c r="O49" s="21">
        <v>12</v>
      </c>
      <c r="P49" s="21">
        <v>6</v>
      </c>
      <c r="Q49" s="21">
        <v>1000000</v>
      </c>
    </row>
    <row r="50" spans="1:17" x14ac:dyDescent="0.25">
      <c r="A50" s="39" t="s">
        <v>111</v>
      </c>
      <c r="B50" s="30">
        <v>4</v>
      </c>
      <c r="C50" s="30">
        <v>12</v>
      </c>
      <c r="D50" s="30">
        <v>1000000</v>
      </c>
      <c r="E50" s="34"/>
      <c r="F50" s="34">
        <f t="shared" si="15"/>
        <v>12</v>
      </c>
      <c r="G50" s="34">
        <f t="shared" si="16"/>
        <v>4</v>
      </c>
      <c r="H50" s="34">
        <f t="shared" si="14"/>
        <v>1000000</v>
      </c>
      <c r="I50" s="34"/>
      <c r="J50" s="34"/>
      <c r="K50" s="34"/>
      <c r="L50" s="34"/>
      <c r="N50" s="20" t="s">
        <v>111</v>
      </c>
      <c r="O50" s="21">
        <v>12</v>
      </c>
      <c r="P50" s="21">
        <v>4</v>
      </c>
      <c r="Q50" s="21">
        <v>1000000</v>
      </c>
    </row>
    <row r="51" spans="1:17" x14ac:dyDescent="0.25">
      <c r="A51" s="39" t="s">
        <v>333</v>
      </c>
      <c r="B51" s="30">
        <v>4</v>
      </c>
      <c r="C51" s="30">
        <v>15</v>
      </c>
      <c r="D51" s="30">
        <v>1000000</v>
      </c>
      <c r="E51" s="34"/>
      <c r="F51" s="34">
        <f t="shared" si="15"/>
        <v>12</v>
      </c>
      <c r="G51" s="34">
        <f t="shared" si="16"/>
        <v>1</v>
      </c>
      <c r="H51" s="34">
        <f t="shared" si="14"/>
        <v>1000000</v>
      </c>
      <c r="I51" s="34"/>
      <c r="J51" s="34"/>
      <c r="K51" s="34"/>
      <c r="L51" s="34"/>
      <c r="N51" s="20" t="s">
        <v>333</v>
      </c>
      <c r="O51" s="21">
        <v>12</v>
      </c>
      <c r="P51" s="21">
        <v>1</v>
      </c>
      <c r="Q51" s="21">
        <v>1000000</v>
      </c>
    </row>
    <row r="52" spans="1:17" x14ac:dyDescent="0.25">
      <c r="A52" s="39" t="s">
        <v>334</v>
      </c>
      <c r="B52" s="30">
        <v>4</v>
      </c>
      <c r="C52" s="30">
        <v>5</v>
      </c>
      <c r="D52" s="30">
        <v>1000000</v>
      </c>
      <c r="E52" s="34"/>
      <c r="F52" s="34">
        <f t="shared" si="15"/>
        <v>12</v>
      </c>
      <c r="G52" s="34">
        <f t="shared" si="16"/>
        <v>11</v>
      </c>
      <c r="H52" s="34">
        <f t="shared" si="14"/>
        <v>1000000</v>
      </c>
      <c r="I52" s="34"/>
      <c r="J52" s="34"/>
      <c r="K52" s="34"/>
      <c r="L52" s="34"/>
      <c r="N52" s="20" t="s">
        <v>334</v>
      </c>
      <c r="O52" s="21">
        <v>12</v>
      </c>
      <c r="P52" s="21">
        <v>11</v>
      </c>
      <c r="Q52" s="21">
        <v>1000000</v>
      </c>
    </row>
    <row r="53" spans="1:17" x14ac:dyDescent="0.25">
      <c r="A53" s="39" t="s">
        <v>335</v>
      </c>
      <c r="B53" s="30">
        <v>4</v>
      </c>
      <c r="C53" s="30">
        <v>9</v>
      </c>
      <c r="D53" s="30">
        <v>1000000</v>
      </c>
      <c r="E53" s="34"/>
      <c r="F53" s="34">
        <f t="shared" si="15"/>
        <v>12</v>
      </c>
      <c r="G53" s="34">
        <f t="shared" si="16"/>
        <v>7</v>
      </c>
      <c r="H53" s="34">
        <f t="shared" si="14"/>
        <v>1000000</v>
      </c>
      <c r="I53" s="34"/>
      <c r="J53" s="34"/>
      <c r="K53" s="34"/>
      <c r="L53" s="34"/>
      <c r="N53" s="20" t="s">
        <v>335</v>
      </c>
      <c r="O53" s="21">
        <v>12</v>
      </c>
      <c r="P53" s="21">
        <v>7</v>
      </c>
      <c r="Q53" s="21">
        <v>1000000</v>
      </c>
    </row>
    <row r="54" spans="1:17" x14ac:dyDescent="0.25">
      <c r="A54" s="39" t="s">
        <v>336</v>
      </c>
      <c r="B54" s="30">
        <v>1</v>
      </c>
      <c r="C54" s="30">
        <v>2</v>
      </c>
      <c r="D54" s="30">
        <v>1000000</v>
      </c>
      <c r="E54" s="34"/>
      <c r="F54" s="34">
        <f t="shared" si="15"/>
        <v>15</v>
      </c>
      <c r="G54" s="34">
        <f t="shared" si="16"/>
        <v>14</v>
      </c>
      <c r="H54" s="34">
        <f t="shared" si="14"/>
        <v>1000000</v>
      </c>
      <c r="I54" s="34"/>
      <c r="J54" s="34"/>
      <c r="K54" s="34"/>
      <c r="L54" s="34"/>
      <c r="N54" s="20" t="s">
        <v>336</v>
      </c>
      <c r="O54" s="21">
        <v>15</v>
      </c>
      <c r="P54" s="21">
        <v>14</v>
      </c>
      <c r="Q54" s="21">
        <v>1000000</v>
      </c>
    </row>
    <row r="55" spans="1:17" x14ac:dyDescent="0.25">
      <c r="A55" s="39" t="s">
        <v>337</v>
      </c>
      <c r="B55" s="30">
        <v>4</v>
      </c>
      <c r="C55" s="30">
        <v>1</v>
      </c>
      <c r="D55" s="30">
        <v>1000000</v>
      </c>
      <c r="E55" s="34"/>
      <c r="F55" s="34">
        <f t="shared" si="15"/>
        <v>12</v>
      </c>
      <c r="G55" s="34">
        <f t="shared" si="16"/>
        <v>15</v>
      </c>
      <c r="H55" s="34">
        <f t="shared" si="14"/>
        <v>1000000</v>
      </c>
      <c r="I55" s="34"/>
      <c r="J55" s="34"/>
      <c r="K55" s="34"/>
      <c r="L55" s="34"/>
      <c r="N55" s="20" t="s">
        <v>337</v>
      </c>
      <c r="O55" s="21">
        <v>12</v>
      </c>
      <c r="P55" s="21">
        <v>15</v>
      </c>
      <c r="Q55" s="21">
        <v>1000000</v>
      </c>
    </row>
    <row r="56" spans="1:17" x14ac:dyDescent="0.25">
      <c r="A56" s="39" t="s">
        <v>338</v>
      </c>
      <c r="B56" s="30">
        <v>4</v>
      </c>
      <c r="C56" s="30">
        <v>15</v>
      </c>
      <c r="D56" s="30">
        <v>1000000</v>
      </c>
      <c r="E56" s="34"/>
      <c r="F56" s="34">
        <f t="shared" si="15"/>
        <v>12</v>
      </c>
      <c r="G56" s="34">
        <f t="shared" si="16"/>
        <v>1</v>
      </c>
      <c r="H56" s="34">
        <f t="shared" si="14"/>
        <v>1000000</v>
      </c>
      <c r="I56" s="34"/>
      <c r="J56" s="34"/>
      <c r="K56" s="34"/>
      <c r="L56" s="34"/>
      <c r="N56" s="20" t="s">
        <v>338</v>
      </c>
      <c r="O56" s="21">
        <v>12</v>
      </c>
      <c r="P56" s="21">
        <v>1</v>
      </c>
      <c r="Q56" s="21">
        <v>1000000</v>
      </c>
    </row>
    <row r="57" spans="1:17" x14ac:dyDescent="0.25">
      <c r="A57" s="39" t="s">
        <v>339</v>
      </c>
      <c r="B57" s="30">
        <v>4</v>
      </c>
      <c r="C57" s="30">
        <v>15</v>
      </c>
      <c r="D57" s="30">
        <v>1000000</v>
      </c>
      <c r="E57" s="34"/>
      <c r="F57" s="34">
        <f t="shared" si="15"/>
        <v>12</v>
      </c>
      <c r="G57" s="34">
        <f t="shared" si="16"/>
        <v>1</v>
      </c>
      <c r="H57" s="34">
        <f t="shared" si="14"/>
        <v>1000000</v>
      </c>
      <c r="I57" s="34"/>
      <c r="J57" s="34"/>
      <c r="K57" s="34"/>
      <c r="L57" s="34"/>
      <c r="N57" s="20" t="s">
        <v>339</v>
      </c>
      <c r="O57" s="21">
        <v>12</v>
      </c>
      <c r="P57" s="21">
        <v>1</v>
      </c>
      <c r="Q57" s="21">
        <v>1000000</v>
      </c>
    </row>
    <row r="58" spans="1:17" x14ac:dyDescent="0.25">
      <c r="A58" s="39" t="s">
        <v>340</v>
      </c>
      <c r="B58" s="30">
        <v>4</v>
      </c>
      <c r="C58" s="30">
        <v>10</v>
      </c>
      <c r="D58" s="30">
        <v>1000000</v>
      </c>
      <c r="E58" s="34"/>
      <c r="F58" s="34">
        <f t="shared" si="15"/>
        <v>12</v>
      </c>
      <c r="G58" s="34">
        <f t="shared" si="16"/>
        <v>6</v>
      </c>
      <c r="H58" s="34">
        <f t="shared" si="14"/>
        <v>1000000</v>
      </c>
      <c r="I58" s="34"/>
      <c r="J58" s="34"/>
      <c r="K58" s="34"/>
      <c r="L58" s="34"/>
      <c r="N58" s="20" t="s">
        <v>340</v>
      </c>
      <c r="O58" s="21">
        <v>12</v>
      </c>
      <c r="P58" s="21">
        <v>6</v>
      </c>
      <c r="Q58" s="21">
        <v>1000000</v>
      </c>
    </row>
    <row r="59" spans="1:17" x14ac:dyDescent="0.25">
      <c r="A59" s="39" t="s">
        <v>341</v>
      </c>
      <c r="B59" s="30">
        <v>4</v>
      </c>
      <c r="C59" s="30">
        <v>3</v>
      </c>
      <c r="D59" s="30">
        <v>1000000</v>
      </c>
      <c r="E59" s="34"/>
      <c r="F59" s="34">
        <f t="shared" si="15"/>
        <v>12</v>
      </c>
      <c r="G59" s="34">
        <f t="shared" si="16"/>
        <v>13</v>
      </c>
      <c r="H59" s="34">
        <f t="shared" si="14"/>
        <v>1000000</v>
      </c>
      <c r="I59" s="34"/>
      <c r="J59" s="34"/>
      <c r="K59" s="34"/>
      <c r="L59" s="34"/>
      <c r="N59" s="20" t="s">
        <v>341</v>
      </c>
      <c r="O59" s="21">
        <v>12</v>
      </c>
      <c r="P59" s="21">
        <v>13</v>
      </c>
      <c r="Q59" s="21">
        <v>1000000</v>
      </c>
    </row>
    <row r="60" spans="1:17" x14ac:dyDescent="0.25">
      <c r="A60" s="39" t="s">
        <v>342</v>
      </c>
      <c r="B60" s="30">
        <v>4</v>
      </c>
      <c r="C60" s="30">
        <v>15</v>
      </c>
      <c r="D60" s="30">
        <v>1000000</v>
      </c>
      <c r="E60" s="34"/>
      <c r="F60" s="34">
        <f t="shared" si="15"/>
        <v>12</v>
      </c>
      <c r="G60" s="34">
        <f t="shared" si="16"/>
        <v>1</v>
      </c>
      <c r="H60" s="34">
        <f t="shared" si="14"/>
        <v>1000000</v>
      </c>
      <c r="I60" s="34"/>
      <c r="J60" s="34"/>
      <c r="K60" s="34"/>
      <c r="L60" s="34"/>
      <c r="N60" s="20" t="s">
        <v>342</v>
      </c>
      <c r="O60" s="21">
        <v>12</v>
      </c>
      <c r="P60" s="21">
        <v>1</v>
      </c>
      <c r="Q60" s="21">
        <v>1000000</v>
      </c>
    </row>
    <row r="61" spans="1:17" x14ac:dyDescent="0.25">
      <c r="A61" s="39" t="s">
        <v>343</v>
      </c>
      <c r="B61" s="30">
        <v>3</v>
      </c>
      <c r="C61" s="30">
        <v>15</v>
      </c>
      <c r="D61" s="30">
        <v>1000000</v>
      </c>
      <c r="E61" s="34"/>
      <c r="F61" s="34">
        <f t="shared" si="15"/>
        <v>13</v>
      </c>
      <c r="G61" s="34">
        <f t="shared" si="16"/>
        <v>1</v>
      </c>
      <c r="H61" s="34">
        <f t="shared" si="14"/>
        <v>1000000</v>
      </c>
      <c r="I61" s="34"/>
      <c r="J61" s="34"/>
      <c r="K61" s="34"/>
      <c r="L61" s="34"/>
      <c r="N61" s="20" t="s">
        <v>343</v>
      </c>
      <c r="O61" s="21">
        <v>13</v>
      </c>
      <c r="P61" s="21">
        <v>1</v>
      </c>
      <c r="Q61" s="21">
        <v>1000000</v>
      </c>
    </row>
    <row r="62" spans="1:17" x14ac:dyDescent="0.25">
      <c r="A62" s="39" t="s">
        <v>344</v>
      </c>
      <c r="B62" s="30">
        <v>4</v>
      </c>
      <c r="C62" s="30">
        <v>8</v>
      </c>
      <c r="D62" s="30">
        <v>1000000</v>
      </c>
      <c r="E62" s="34"/>
      <c r="F62" s="34">
        <f t="shared" si="15"/>
        <v>12</v>
      </c>
      <c r="G62" s="34">
        <f t="shared" si="16"/>
        <v>8</v>
      </c>
      <c r="H62" s="34">
        <f t="shared" si="14"/>
        <v>1000000</v>
      </c>
      <c r="I62" s="34"/>
      <c r="J62" s="34"/>
      <c r="K62" s="34"/>
      <c r="L62" s="34"/>
      <c r="N62" s="20" t="s">
        <v>344</v>
      </c>
      <c r="O62" s="21">
        <v>12</v>
      </c>
      <c r="P62" s="21">
        <v>8</v>
      </c>
      <c r="Q62" s="21">
        <v>1000000</v>
      </c>
    </row>
    <row r="63" spans="1:17" x14ac:dyDescent="0.25">
      <c r="A63" s="39" t="s">
        <v>345</v>
      </c>
      <c r="B63" s="30">
        <v>4</v>
      </c>
      <c r="C63" s="30">
        <v>15</v>
      </c>
      <c r="D63" s="30">
        <v>1000000</v>
      </c>
      <c r="E63" s="34"/>
      <c r="F63" s="34">
        <f t="shared" si="15"/>
        <v>12</v>
      </c>
      <c r="G63" s="34">
        <f t="shared" si="16"/>
        <v>1</v>
      </c>
      <c r="H63" s="34">
        <f t="shared" si="14"/>
        <v>1000000</v>
      </c>
      <c r="I63" s="34"/>
      <c r="J63" s="34"/>
      <c r="K63" s="34"/>
      <c r="L63" s="34"/>
      <c r="N63" s="20" t="s">
        <v>345</v>
      </c>
      <c r="O63" s="21">
        <v>12</v>
      </c>
      <c r="P63" s="21">
        <v>1</v>
      </c>
      <c r="Q63" s="21">
        <v>1000000</v>
      </c>
    </row>
    <row r="64" spans="1:17" x14ac:dyDescent="0.25">
      <c r="A64" s="39" t="s">
        <v>346</v>
      </c>
      <c r="B64" s="30">
        <v>4</v>
      </c>
      <c r="C64" s="30">
        <v>15</v>
      </c>
      <c r="D64" s="30">
        <v>1000000</v>
      </c>
      <c r="E64" s="34"/>
      <c r="F64" s="34">
        <f t="shared" si="15"/>
        <v>12</v>
      </c>
      <c r="G64" s="34">
        <f t="shared" si="16"/>
        <v>1</v>
      </c>
      <c r="H64" s="34">
        <f t="shared" si="14"/>
        <v>1000000</v>
      </c>
      <c r="I64" s="34"/>
      <c r="J64" s="34"/>
      <c r="K64" s="34"/>
      <c r="L64" s="34"/>
      <c r="N64" s="20" t="s">
        <v>346</v>
      </c>
      <c r="O64" s="21">
        <v>12</v>
      </c>
      <c r="P64" s="21">
        <v>1</v>
      </c>
      <c r="Q64" s="21">
        <v>1000000</v>
      </c>
    </row>
    <row r="65" spans="1:17" x14ac:dyDescent="0.25">
      <c r="A65" s="39" t="s">
        <v>347</v>
      </c>
      <c r="B65" s="30">
        <v>2</v>
      </c>
      <c r="C65" s="30">
        <v>15</v>
      </c>
      <c r="D65" s="30">
        <v>1000000</v>
      </c>
      <c r="E65" s="34"/>
      <c r="F65" s="34">
        <f t="shared" si="15"/>
        <v>14</v>
      </c>
      <c r="G65" s="34">
        <f t="shared" si="16"/>
        <v>1</v>
      </c>
      <c r="H65" s="34">
        <f t="shared" si="14"/>
        <v>1000000</v>
      </c>
      <c r="I65" s="34"/>
      <c r="J65" s="34"/>
      <c r="K65" s="34"/>
      <c r="L65" s="34"/>
      <c r="N65" s="20" t="s">
        <v>347</v>
      </c>
      <c r="O65" s="21">
        <v>14</v>
      </c>
      <c r="P65" s="21">
        <v>1</v>
      </c>
      <c r="Q65" s="21">
        <v>1000000</v>
      </c>
    </row>
    <row r="66" spans="1:17" x14ac:dyDescent="0.25">
      <c r="A66" s="39" t="s">
        <v>348</v>
      </c>
      <c r="B66" s="30">
        <v>4</v>
      </c>
      <c r="C66" s="30">
        <v>7</v>
      </c>
      <c r="D66" s="30">
        <v>1000000</v>
      </c>
      <c r="E66" s="34"/>
      <c r="F66" s="34">
        <f t="shared" si="15"/>
        <v>12</v>
      </c>
      <c r="G66" s="34">
        <f t="shared" si="16"/>
        <v>9</v>
      </c>
      <c r="H66" s="34">
        <f t="shared" si="14"/>
        <v>1000000</v>
      </c>
      <c r="I66" s="34"/>
      <c r="J66" s="34"/>
      <c r="K66" s="34"/>
      <c r="L66" s="34"/>
      <c r="N66" s="20" t="s">
        <v>348</v>
      </c>
      <c r="O66" s="21">
        <v>12</v>
      </c>
      <c r="P66" s="21">
        <v>9</v>
      </c>
      <c r="Q66" s="21">
        <v>1000000</v>
      </c>
    </row>
    <row r="67" spans="1:17" x14ac:dyDescent="0.25">
      <c r="A67" s="39" t="s">
        <v>349</v>
      </c>
      <c r="B67" s="30">
        <v>4</v>
      </c>
      <c r="C67" s="30">
        <v>15</v>
      </c>
      <c r="D67" s="30">
        <v>1000000</v>
      </c>
      <c r="E67" s="34"/>
      <c r="F67" s="34">
        <f t="shared" si="15"/>
        <v>12</v>
      </c>
      <c r="G67" s="34">
        <f t="shared" si="16"/>
        <v>1</v>
      </c>
      <c r="H67" s="34">
        <f t="shared" si="14"/>
        <v>1000000</v>
      </c>
      <c r="I67" s="34"/>
      <c r="J67" s="34"/>
      <c r="K67" s="34"/>
      <c r="L67" s="34"/>
      <c r="N67" s="20" t="s">
        <v>349</v>
      </c>
      <c r="O67" s="21">
        <v>12</v>
      </c>
      <c r="P67" s="21">
        <v>1</v>
      </c>
      <c r="Q67" s="21">
        <v>1000000</v>
      </c>
    </row>
    <row r="68" spans="1:17" x14ac:dyDescent="0.25">
      <c r="A68" s="39" t="s">
        <v>350</v>
      </c>
      <c r="B68" s="30">
        <v>4</v>
      </c>
      <c r="C68" s="30">
        <v>15</v>
      </c>
      <c r="D68" s="30">
        <v>1000000</v>
      </c>
      <c r="E68" s="34"/>
      <c r="F68" s="34">
        <f t="shared" si="15"/>
        <v>12</v>
      </c>
      <c r="G68" s="34">
        <f t="shared" si="16"/>
        <v>1</v>
      </c>
      <c r="H68" s="34">
        <f t="shared" si="14"/>
        <v>1000000</v>
      </c>
      <c r="I68" s="34"/>
      <c r="J68" s="34"/>
      <c r="K68" s="34"/>
      <c r="L68" s="34"/>
      <c r="N68" s="20" t="s">
        <v>350</v>
      </c>
      <c r="O68" s="21">
        <v>12</v>
      </c>
      <c r="P68" s="21">
        <v>1</v>
      </c>
      <c r="Q68" s="21">
        <v>1000000</v>
      </c>
    </row>
    <row r="69" spans="1:17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</row>
    <row r="70" spans="1:17" x14ac:dyDescent="0.25">
      <c r="A70" s="39" t="s">
        <v>112</v>
      </c>
      <c r="B70" s="39" t="s">
        <v>93</v>
      </c>
      <c r="C70" s="39" t="s">
        <v>94</v>
      </c>
      <c r="D70" s="34"/>
      <c r="E70" s="34"/>
      <c r="F70" s="34"/>
      <c r="G70" s="34"/>
      <c r="H70" s="34"/>
      <c r="I70" s="34"/>
      <c r="J70" s="34"/>
      <c r="K70" s="34"/>
      <c r="L70" s="34"/>
      <c r="N70" s="20" t="s">
        <v>112</v>
      </c>
      <c r="O70" s="20" t="s">
        <v>93</v>
      </c>
      <c r="P70" s="20" t="s">
        <v>94</v>
      </c>
    </row>
    <row r="71" spans="1:17" x14ac:dyDescent="0.25">
      <c r="A71" s="39" t="s">
        <v>113</v>
      </c>
      <c r="B71" s="30" t="s">
        <v>868</v>
      </c>
      <c r="C71" s="30" t="s">
        <v>869</v>
      </c>
      <c r="D71" s="34"/>
      <c r="E71" s="34"/>
      <c r="F71" s="34"/>
      <c r="G71" s="34"/>
      <c r="H71" s="34"/>
      <c r="I71" s="34"/>
      <c r="J71" s="34"/>
      <c r="K71" s="34"/>
      <c r="L71" s="34"/>
      <c r="N71" s="20" t="s">
        <v>113</v>
      </c>
      <c r="O71" s="21" t="s">
        <v>870</v>
      </c>
      <c r="P71" s="21" t="s">
        <v>662</v>
      </c>
    </row>
    <row r="72" spans="1:17" x14ac:dyDescent="0.25">
      <c r="A72" s="39" t="s">
        <v>119</v>
      </c>
      <c r="B72" s="30" t="s">
        <v>871</v>
      </c>
      <c r="C72" s="30" t="s">
        <v>872</v>
      </c>
      <c r="D72" s="34"/>
      <c r="E72" s="34"/>
      <c r="F72" s="34"/>
      <c r="G72" s="34"/>
      <c r="H72" s="34"/>
      <c r="I72" s="34"/>
      <c r="J72" s="34"/>
      <c r="K72" s="34"/>
      <c r="L72" s="34"/>
      <c r="N72" s="20" t="s">
        <v>119</v>
      </c>
      <c r="O72" s="21" t="s">
        <v>873</v>
      </c>
      <c r="P72" s="21" t="s">
        <v>667</v>
      </c>
    </row>
    <row r="73" spans="1:17" x14ac:dyDescent="0.25">
      <c r="A73" s="39" t="s">
        <v>124</v>
      </c>
      <c r="B73" s="30" t="s">
        <v>874</v>
      </c>
      <c r="C73" s="30" t="s">
        <v>875</v>
      </c>
      <c r="D73" s="34"/>
      <c r="E73" s="34"/>
      <c r="F73" s="34"/>
      <c r="G73" s="34"/>
      <c r="H73" s="34"/>
      <c r="I73" s="34"/>
      <c r="J73" s="34"/>
      <c r="K73" s="34"/>
      <c r="L73" s="34"/>
      <c r="N73" s="20" t="s">
        <v>124</v>
      </c>
      <c r="O73" s="21" t="s">
        <v>876</v>
      </c>
      <c r="P73" s="21" t="s">
        <v>672</v>
      </c>
    </row>
    <row r="74" spans="1:17" x14ac:dyDescent="0.25">
      <c r="A74" s="39" t="s">
        <v>132</v>
      </c>
      <c r="B74" s="30" t="s">
        <v>877</v>
      </c>
      <c r="C74" s="30" t="s">
        <v>878</v>
      </c>
      <c r="D74" s="34"/>
      <c r="E74" s="34"/>
      <c r="F74" s="34"/>
      <c r="G74" s="34"/>
      <c r="H74" s="34"/>
      <c r="I74" s="34"/>
      <c r="J74" s="34"/>
      <c r="K74" s="34"/>
      <c r="L74" s="34"/>
      <c r="N74" s="20" t="s">
        <v>132</v>
      </c>
      <c r="O74" s="21" t="s">
        <v>879</v>
      </c>
      <c r="P74" s="21" t="s">
        <v>677</v>
      </c>
    </row>
    <row r="75" spans="1:17" x14ac:dyDescent="0.25">
      <c r="A75" s="39" t="s">
        <v>140</v>
      </c>
      <c r="B75" s="30" t="s">
        <v>880</v>
      </c>
      <c r="C75" s="30" t="s">
        <v>881</v>
      </c>
      <c r="D75" s="34"/>
      <c r="E75" s="34"/>
      <c r="F75" s="34"/>
      <c r="G75" s="34"/>
      <c r="H75" s="34"/>
      <c r="I75" s="34"/>
      <c r="J75" s="34"/>
      <c r="K75" s="34"/>
      <c r="L75" s="34"/>
      <c r="N75" s="20" t="s">
        <v>140</v>
      </c>
      <c r="O75" s="21" t="s">
        <v>882</v>
      </c>
      <c r="P75" s="21" t="s">
        <v>682</v>
      </c>
    </row>
    <row r="76" spans="1:17" x14ac:dyDescent="0.25">
      <c r="A76" s="39" t="s">
        <v>148</v>
      </c>
      <c r="B76" s="30" t="s">
        <v>883</v>
      </c>
      <c r="C76" s="30" t="s">
        <v>884</v>
      </c>
      <c r="D76" s="34"/>
      <c r="E76" s="34"/>
      <c r="F76" s="34"/>
      <c r="G76" s="34"/>
      <c r="H76" s="34"/>
      <c r="I76" s="34"/>
      <c r="J76" s="34"/>
      <c r="K76" s="34"/>
      <c r="L76" s="34"/>
      <c r="N76" s="20" t="s">
        <v>148</v>
      </c>
      <c r="O76" s="21" t="s">
        <v>885</v>
      </c>
      <c r="P76" s="21" t="s">
        <v>687</v>
      </c>
    </row>
    <row r="77" spans="1:17" x14ac:dyDescent="0.25">
      <c r="A77" s="39" t="s">
        <v>156</v>
      </c>
      <c r="B77" s="30" t="s">
        <v>886</v>
      </c>
      <c r="C77" s="30" t="s">
        <v>887</v>
      </c>
      <c r="D77" s="34"/>
      <c r="E77" s="34"/>
      <c r="F77" s="34"/>
      <c r="G77" s="34"/>
      <c r="H77" s="34"/>
      <c r="I77" s="34"/>
      <c r="J77" s="34"/>
      <c r="K77" s="34"/>
      <c r="L77" s="34"/>
      <c r="N77" s="20" t="s">
        <v>156</v>
      </c>
      <c r="O77" s="21" t="s">
        <v>888</v>
      </c>
      <c r="P77" s="21" t="s">
        <v>691</v>
      </c>
    </row>
    <row r="78" spans="1:17" x14ac:dyDescent="0.25">
      <c r="A78" s="39" t="s">
        <v>164</v>
      </c>
      <c r="B78" s="30" t="s">
        <v>889</v>
      </c>
      <c r="C78" s="30" t="s">
        <v>890</v>
      </c>
      <c r="D78" s="34"/>
      <c r="E78" s="34"/>
      <c r="F78" s="34"/>
      <c r="G78" s="34"/>
      <c r="H78" s="34"/>
      <c r="I78" s="34"/>
      <c r="J78" s="34"/>
      <c r="K78" s="34"/>
      <c r="L78" s="34"/>
      <c r="N78" s="20" t="s">
        <v>164</v>
      </c>
      <c r="O78" s="21" t="s">
        <v>891</v>
      </c>
      <c r="P78" s="21" t="s">
        <v>695</v>
      </c>
    </row>
    <row r="79" spans="1:17" x14ac:dyDescent="0.25">
      <c r="A79" s="39" t="s">
        <v>172</v>
      </c>
      <c r="B79" s="30" t="s">
        <v>418</v>
      </c>
      <c r="C79" s="30" t="s">
        <v>892</v>
      </c>
      <c r="D79" s="34"/>
      <c r="E79" s="34"/>
      <c r="F79" s="34"/>
      <c r="G79" s="34"/>
      <c r="H79" s="34"/>
      <c r="I79" s="34"/>
      <c r="J79" s="34"/>
      <c r="K79" s="34"/>
      <c r="L79" s="34"/>
      <c r="N79" s="20" t="s">
        <v>172</v>
      </c>
      <c r="O79" s="21" t="s">
        <v>893</v>
      </c>
      <c r="P79" s="21" t="s">
        <v>699</v>
      </c>
    </row>
    <row r="80" spans="1:17" x14ac:dyDescent="0.25">
      <c r="A80" s="39" t="s">
        <v>180</v>
      </c>
      <c r="B80" s="30" t="s">
        <v>425</v>
      </c>
      <c r="C80" s="30" t="s">
        <v>894</v>
      </c>
      <c r="D80" s="34"/>
      <c r="E80" s="34"/>
      <c r="F80" s="34"/>
      <c r="G80" s="34"/>
      <c r="H80" s="34"/>
      <c r="I80" s="34"/>
      <c r="J80" s="34"/>
      <c r="K80" s="34"/>
      <c r="L80" s="34"/>
      <c r="N80" s="20" t="s">
        <v>180</v>
      </c>
      <c r="O80" s="21" t="s">
        <v>895</v>
      </c>
      <c r="P80" s="21" t="s">
        <v>703</v>
      </c>
    </row>
    <row r="81" spans="1:16" x14ac:dyDescent="0.25">
      <c r="A81" s="39" t="s">
        <v>188</v>
      </c>
      <c r="B81" s="30" t="s">
        <v>432</v>
      </c>
      <c r="C81" s="30" t="s">
        <v>896</v>
      </c>
      <c r="D81" s="34"/>
      <c r="E81" s="34"/>
      <c r="F81" s="34"/>
      <c r="G81" s="34"/>
      <c r="H81" s="34"/>
      <c r="I81" s="34"/>
      <c r="J81" s="34"/>
      <c r="K81" s="34"/>
      <c r="L81" s="34"/>
      <c r="N81" s="20" t="s">
        <v>188</v>
      </c>
      <c r="O81" s="21" t="s">
        <v>897</v>
      </c>
      <c r="P81" s="21" t="s">
        <v>707</v>
      </c>
    </row>
    <row r="82" spans="1:16" x14ac:dyDescent="0.25">
      <c r="A82" s="39" t="s">
        <v>437</v>
      </c>
      <c r="B82" s="30" t="s">
        <v>439</v>
      </c>
      <c r="C82" s="30" t="s">
        <v>898</v>
      </c>
      <c r="D82" s="34"/>
      <c r="E82" s="34"/>
      <c r="F82" s="34"/>
      <c r="G82" s="34"/>
      <c r="H82" s="34"/>
      <c r="I82" s="34"/>
      <c r="J82" s="34"/>
      <c r="K82" s="34"/>
      <c r="L82" s="34"/>
      <c r="N82" s="20" t="s">
        <v>437</v>
      </c>
      <c r="O82" s="21" t="s">
        <v>899</v>
      </c>
      <c r="P82" s="21" t="s">
        <v>711</v>
      </c>
    </row>
    <row r="83" spans="1:16" x14ac:dyDescent="0.25">
      <c r="A83" s="39" t="s">
        <v>445</v>
      </c>
      <c r="B83" s="30" t="s">
        <v>447</v>
      </c>
      <c r="C83" s="30" t="s">
        <v>900</v>
      </c>
      <c r="D83" s="34"/>
      <c r="E83" s="34"/>
      <c r="F83" s="34"/>
      <c r="G83" s="34"/>
      <c r="H83" s="34"/>
      <c r="I83" s="34"/>
      <c r="J83" s="34"/>
      <c r="K83" s="34"/>
      <c r="L83" s="34"/>
      <c r="N83" s="20" t="s">
        <v>445</v>
      </c>
      <c r="O83" s="21" t="s">
        <v>901</v>
      </c>
      <c r="P83" s="21" t="s">
        <v>715</v>
      </c>
    </row>
    <row r="84" spans="1:16" x14ac:dyDescent="0.25">
      <c r="A84" s="39" t="s">
        <v>453</v>
      </c>
      <c r="B84" s="30" t="s">
        <v>455</v>
      </c>
      <c r="C84" s="30" t="s">
        <v>902</v>
      </c>
      <c r="D84" s="34"/>
      <c r="E84" s="34"/>
      <c r="F84" s="34"/>
      <c r="G84" s="34"/>
      <c r="H84" s="34"/>
      <c r="I84" s="34"/>
      <c r="J84" s="34"/>
      <c r="K84" s="34"/>
      <c r="L84" s="34"/>
      <c r="N84" s="20" t="s">
        <v>453</v>
      </c>
      <c r="O84" s="21" t="s">
        <v>903</v>
      </c>
      <c r="P84" s="21" t="s">
        <v>719</v>
      </c>
    </row>
    <row r="85" spans="1:16" x14ac:dyDescent="0.25">
      <c r="A85" s="39" t="s">
        <v>461</v>
      </c>
      <c r="B85" s="30" t="s">
        <v>463</v>
      </c>
      <c r="C85" s="30" t="s">
        <v>904</v>
      </c>
      <c r="D85" s="34"/>
      <c r="E85" s="34"/>
      <c r="F85" s="34"/>
      <c r="G85" s="34"/>
      <c r="H85" s="34"/>
      <c r="I85" s="34"/>
      <c r="J85" s="34"/>
      <c r="K85" s="34"/>
      <c r="L85" s="34"/>
      <c r="N85" s="20" t="s">
        <v>461</v>
      </c>
      <c r="O85" s="21" t="s">
        <v>905</v>
      </c>
      <c r="P85" s="21" t="s">
        <v>463</v>
      </c>
    </row>
    <row r="86" spans="1:16" x14ac:dyDescent="0.25">
      <c r="A86" s="39" t="s">
        <v>469</v>
      </c>
      <c r="B86" s="30" t="s">
        <v>471</v>
      </c>
      <c r="C86" s="30" t="s">
        <v>471</v>
      </c>
      <c r="D86" s="34"/>
      <c r="E86" s="34"/>
      <c r="F86" s="34"/>
      <c r="G86" s="34"/>
      <c r="H86" s="34"/>
      <c r="I86" s="34"/>
      <c r="J86" s="34"/>
      <c r="K86" s="34"/>
      <c r="L86" s="34"/>
      <c r="N86" s="20" t="s">
        <v>469</v>
      </c>
      <c r="O86" s="21" t="s">
        <v>471</v>
      </c>
      <c r="P86" s="21" t="s">
        <v>471</v>
      </c>
    </row>
    <row r="87" spans="1:16" x14ac:dyDescent="0.25">
      <c r="A87" s="39" t="s">
        <v>477</v>
      </c>
      <c r="B87" s="30" t="s">
        <v>479</v>
      </c>
      <c r="C87" s="30" t="s">
        <v>479</v>
      </c>
      <c r="D87" s="34"/>
      <c r="E87" s="34"/>
      <c r="F87" s="34"/>
      <c r="G87" s="34"/>
      <c r="H87" s="34"/>
      <c r="I87" s="34"/>
      <c r="J87" s="34"/>
      <c r="K87" s="34"/>
      <c r="L87" s="34"/>
      <c r="N87" s="20" t="s">
        <v>477</v>
      </c>
      <c r="O87" s="21" t="s">
        <v>479</v>
      </c>
      <c r="P87" s="21" t="s">
        <v>479</v>
      </c>
    </row>
    <row r="88" spans="1:16" x14ac:dyDescent="0.25">
      <c r="A88" s="39" t="s">
        <v>485</v>
      </c>
      <c r="B88" s="30" t="s">
        <v>487</v>
      </c>
      <c r="C88" s="30" t="s">
        <v>487</v>
      </c>
      <c r="D88" s="34"/>
      <c r="E88" s="34"/>
      <c r="F88" s="34"/>
      <c r="G88" s="34"/>
      <c r="H88" s="34"/>
      <c r="I88" s="34"/>
      <c r="J88" s="34"/>
      <c r="K88" s="34"/>
      <c r="L88" s="34"/>
      <c r="N88" s="20" t="s">
        <v>485</v>
      </c>
      <c r="O88" s="21" t="s">
        <v>487</v>
      </c>
      <c r="P88" s="21" t="s">
        <v>487</v>
      </c>
    </row>
    <row r="89" spans="1:16" x14ac:dyDescent="0.25">
      <c r="A89" s="39" t="s">
        <v>493</v>
      </c>
      <c r="B89" s="30" t="s">
        <v>114</v>
      </c>
      <c r="C89" s="30" t="s">
        <v>114</v>
      </c>
      <c r="D89" s="34"/>
      <c r="E89" s="34"/>
      <c r="F89" s="34"/>
      <c r="G89" s="34"/>
      <c r="H89" s="34"/>
      <c r="I89" s="34"/>
      <c r="J89" s="34"/>
      <c r="K89" s="34"/>
      <c r="L89" s="34"/>
      <c r="N89" s="20" t="s">
        <v>493</v>
      </c>
      <c r="O89" s="21" t="s">
        <v>114</v>
      </c>
      <c r="P89" s="21" t="s">
        <v>114</v>
      </c>
    </row>
    <row r="90" spans="1:16" x14ac:dyDescent="0.25">
      <c r="A90" s="39" t="s">
        <v>500</v>
      </c>
      <c r="B90" s="30" t="s">
        <v>120</v>
      </c>
      <c r="C90" s="30" t="s">
        <v>120</v>
      </c>
      <c r="D90" s="34"/>
      <c r="E90" s="34"/>
      <c r="F90" s="34"/>
      <c r="G90" s="34"/>
      <c r="H90" s="34"/>
      <c r="I90" s="34"/>
      <c r="J90" s="34"/>
      <c r="K90" s="34"/>
      <c r="L90" s="34"/>
      <c r="N90" s="20" t="s">
        <v>500</v>
      </c>
      <c r="O90" s="21" t="s">
        <v>120</v>
      </c>
      <c r="P90" s="21" t="s">
        <v>120</v>
      </c>
    </row>
    <row r="91" spans="1:16" x14ac:dyDescent="0.25">
      <c r="A91" s="39" t="s">
        <v>507</v>
      </c>
      <c r="B91" s="30" t="s">
        <v>125</v>
      </c>
      <c r="C91" s="30" t="s">
        <v>125</v>
      </c>
      <c r="D91" s="34"/>
      <c r="E91" s="34"/>
      <c r="F91" s="34"/>
      <c r="G91" s="34"/>
      <c r="H91" s="34"/>
      <c r="I91" s="34"/>
      <c r="J91" s="34"/>
      <c r="K91" s="34"/>
      <c r="L91" s="34"/>
      <c r="N91" s="20" t="s">
        <v>507</v>
      </c>
      <c r="O91" s="21" t="s">
        <v>125</v>
      </c>
      <c r="P91" s="21" t="s">
        <v>125</v>
      </c>
    </row>
    <row r="92" spans="1:16" x14ac:dyDescent="0.25">
      <c r="A92" s="39" t="s">
        <v>514</v>
      </c>
      <c r="B92" s="30" t="s">
        <v>133</v>
      </c>
      <c r="C92" s="30" t="s">
        <v>133</v>
      </c>
      <c r="D92" s="34"/>
      <c r="E92" s="34"/>
      <c r="F92" s="34"/>
      <c r="G92" s="34"/>
      <c r="H92" s="34"/>
      <c r="I92" s="34"/>
      <c r="J92" s="34"/>
      <c r="K92" s="34"/>
      <c r="L92" s="34"/>
      <c r="N92" s="20" t="s">
        <v>514</v>
      </c>
      <c r="O92" s="21" t="s">
        <v>133</v>
      </c>
      <c r="P92" s="21" t="s">
        <v>133</v>
      </c>
    </row>
    <row r="93" spans="1:16" x14ac:dyDescent="0.25">
      <c r="A93" s="39" t="s">
        <v>521</v>
      </c>
      <c r="B93" s="30" t="s">
        <v>141</v>
      </c>
      <c r="C93" s="30" t="s">
        <v>141</v>
      </c>
      <c r="D93" s="34"/>
      <c r="E93" s="34"/>
      <c r="F93" s="34"/>
      <c r="G93" s="34"/>
      <c r="H93" s="34"/>
      <c r="I93" s="34"/>
      <c r="J93" s="34"/>
      <c r="K93" s="34"/>
      <c r="L93" s="34"/>
      <c r="N93" s="20" t="s">
        <v>521</v>
      </c>
      <c r="O93" s="21" t="s">
        <v>141</v>
      </c>
      <c r="P93" s="21" t="s">
        <v>141</v>
      </c>
    </row>
    <row r="94" spans="1:16" x14ac:dyDescent="0.25">
      <c r="A94" s="39" t="s">
        <v>528</v>
      </c>
      <c r="B94" s="30" t="s">
        <v>149</v>
      </c>
      <c r="C94" s="30" t="s">
        <v>149</v>
      </c>
      <c r="D94" s="34"/>
      <c r="E94" s="34"/>
      <c r="F94" s="34"/>
      <c r="G94" s="34"/>
      <c r="H94" s="34"/>
      <c r="I94" s="34"/>
      <c r="J94" s="34"/>
      <c r="K94" s="34"/>
      <c r="L94" s="34"/>
      <c r="N94" s="20" t="s">
        <v>528</v>
      </c>
      <c r="O94" s="21" t="s">
        <v>149</v>
      </c>
      <c r="P94" s="21" t="s">
        <v>149</v>
      </c>
    </row>
    <row r="95" spans="1:16" x14ac:dyDescent="0.25">
      <c r="A95" s="39" t="s">
        <v>535</v>
      </c>
      <c r="B95" s="30" t="s">
        <v>157</v>
      </c>
      <c r="C95" s="30" t="s">
        <v>157</v>
      </c>
      <c r="D95" s="34"/>
      <c r="E95" s="34"/>
      <c r="F95" s="34"/>
      <c r="G95" s="34"/>
      <c r="H95" s="34"/>
      <c r="I95" s="34"/>
      <c r="J95" s="34"/>
      <c r="K95" s="34"/>
      <c r="L95" s="34"/>
      <c r="N95" s="20" t="s">
        <v>535</v>
      </c>
      <c r="O95" s="21" t="s">
        <v>157</v>
      </c>
      <c r="P95" s="21" t="s">
        <v>157</v>
      </c>
    </row>
    <row r="96" spans="1:16" x14ac:dyDescent="0.25">
      <c r="A96" s="39" t="s">
        <v>542</v>
      </c>
      <c r="B96" s="30" t="s">
        <v>165</v>
      </c>
      <c r="C96" s="30" t="s">
        <v>165</v>
      </c>
      <c r="D96" s="34"/>
      <c r="E96" s="34"/>
      <c r="F96" s="34"/>
      <c r="G96" s="34"/>
      <c r="H96" s="34"/>
      <c r="I96" s="34"/>
      <c r="J96" s="34"/>
      <c r="K96" s="34"/>
      <c r="L96" s="34"/>
      <c r="N96" s="20" t="s">
        <v>542</v>
      </c>
      <c r="O96" s="21" t="s">
        <v>165</v>
      </c>
      <c r="P96" s="21" t="s">
        <v>165</v>
      </c>
    </row>
    <row r="97" spans="1:16" x14ac:dyDescent="0.25">
      <c r="A97" s="39" t="s">
        <v>549</v>
      </c>
      <c r="B97" s="30" t="s">
        <v>173</v>
      </c>
      <c r="C97" s="30" t="s">
        <v>173</v>
      </c>
      <c r="D97" s="34"/>
      <c r="E97" s="34"/>
      <c r="F97" s="34"/>
      <c r="G97" s="34"/>
      <c r="H97" s="34"/>
      <c r="I97" s="34"/>
      <c r="J97" s="34"/>
      <c r="K97" s="34"/>
      <c r="L97" s="34"/>
      <c r="N97" s="20" t="s">
        <v>549</v>
      </c>
      <c r="O97" s="21" t="s">
        <v>173</v>
      </c>
      <c r="P97" s="21" t="s">
        <v>173</v>
      </c>
    </row>
    <row r="98" spans="1:16" x14ac:dyDescent="0.25">
      <c r="A98" s="39" t="s">
        <v>555</v>
      </c>
      <c r="B98" s="30" t="s">
        <v>181</v>
      </c>
      <c r="C98" s="30" t="s">
        <v>181</v>
      </c>
      <c r="D98" s="34"/>
      <c r="E98" s="34"/>
      <c r="F98" s="34"/>
      <c r="G98" s="34"/>
      <c r="H98" s="34"/>
      <c r="I98" s="34"/>
      <c r="J98" s="34"/>
      <c r="K98" s="34"/>
      <c r="L98" s="34"/>
      <c r="N98" s="20" t="s">
        <v>555</v>
      </c>
      <c r="O98" s="21" t="s">
        <v>181</v>
      </c>
      <c r="P98" s="21" t="s">
        <v>181</v>
      </c>
    </row>
    <row r="99" spans="1:16" x14ac:dyDescent="0.25">
      <c r="A99" s="39" t="s">
        <v>560</v>
      </c>
      <c r="B99" s="30" t="s">
        <v>189</v>
      </c>
      <c r="C99" s="30" t="s">
        <v>189</v>
      </c>
      <c r="D99" s="34"/>
      <c r="E99" s="34"/>
      <c r="F99" s="34"/>
      <c r="G99" s="34"/>
      <c r="H99" s="34"/>
      <c r="I99" s="34"/>
      <c r="J99" s="34"/>
      <c r="K99" s="34"/>
      <c r="L99" s="34"/>
      <c r="N99" s="20" t="s">
        <v>560</v>
      </c>
      <c r="O99" s="21" t="s">
        <v>189</v>
      </c>
      <c r="P99" s="21" t="s">
        <v>189</v>
      </c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</row>
    <row r="101" spans="1:16" x14ac:dyDescent="0.25">
      <c r="A101" s="39" t="s">
        <v>199</v>
      </c>
      <c r="B101" s="39" t="s">
        <v>93</v>
      </c>
      <c r="C101" s="39" t="s">
        <v>94</v>
      </c>
      <c r="D101" s="34"/>
      <c r="E101" s="34"/>
      <c r="F101" s="34"/>
      <c r="G101" s="34"/>
      <c r="H101" s="34"/>
      <c r="I101" s="34"/>
      <c r="J101" s="34"/>
      <c r="K101" s="34"/>
      <c r="L101" s="34"/>
      <c r="N101" s="20" t="s">
        <v>199</v>
      </c>
      <c r="O101" s="20" t="s">
        <v>93</v>
      </c>
      <c r="P101" s="20" t="s">
        <v>94</v>
      </c>
    </row>
    <row r="102" spans="1:16" x14ac:dyDescent="0.25">
      <c r="A102" s="39" t="s">
        <v>113</v>
      </c>
      <c r="B102" s="30" t="s">
        <v>906</v>
      </c>
      <c r="C102" s="30" t="s">
        <v>907</v>
      </c>
      <c r="D102" s="34"/>
      <c r="E102" s="34"/>
      <c r="F102" s="34"/>
      <c r="G102" s="34"/>
      <c r="H102" s="34"/>
      <c r="I102" s="34"/>
      <c r="J102" s="34"/>
      <c r="K102" s="34"/>
      <c r="L102" s="34"/>
      <c r="N102" s="20" t="s">
        <v>113</v>
      </c>
      <c r="O102" s="21">
        <v>999986</v>
      </c>
      <c r="P102" s="21">
        <v>29</v>
      </c>
    </row>
    <row r="103" spans="1:16" x14ac:dyDescent="0.25">
      <c r="A103" s="39" t="s">
        <v>119</v>
      </c>
      <c r="B103" s="30" t="s">
        <v>908</v>
      </c>
      <c r="C103" s="30" t="s">
        <v>909</v>
      </c>
      <c r="D103" s="34"/>
      <c r="E103" s="34"/>
      <c r="F103" s="34"/>
      <c r="G103" s="34"/>
      <c r="H103" s="34"/>
      <c r="I103" s="34"/>
      <c r="J103" s="34"/>
      <c r="K103" s="34"/>
      <c r="L103" s="34"/>
      <c r="N103" s="20" t="s">
        <v>119</v>
      </c>
      <c r="O103" s="21">
        <v>999985</v>
      </c>
      <c r="P103" s="21">
        <v>28</v>
      </c>
    </row>
    <row r="104" spans="1:16" x14ac:dyDescent="0.25">
      <c r="A104" s="39" t="s">
        <v>124</v>
      </c>
      <c r="B104" s="30" t="s">
        <v>910</v>
      </c>
      <c r="C104" s="30" t="s">
        <v>911</v>
      </c>
      <c r="D104" s="34"/>
      <c r="E104" s="34"/>
      <c r="F104" s="34"/>
      <c r="G104" s="34"/>
      <c r="H104" s="34"/>
      <c r="I104" s="34"/>
      <c r="J104" s="34"/>
      <c r="K104" s="34"/>
      <c r="L104" s="34"/>
      <c r="N104" s="20" t="s">
        <v>124</v>
      </c>
      <c r="O104" s="21">
        <v>999984</v>
      </c>
      <c r="P104" s="21">
        <v>27</v>
      </c>
    </row>
    <row r="105" spans="1:16" x14ac:dyDescent="0.25">
      <c r="A105" s="39" t="s">
        <v>132</v>
      </c>
      <c r="B105" s="30" t="s">
        <v>912</v>
      </c>
      <c r="C105" s="30" t="s">
        <v>281</v>
      </c>
      <c r="D105" s="34"/>
      <c r="E105" s="34"/>
      <c r="F105" s="34"/>
      <c r="G105" s="34"/>
      <c r="H105" s="34"/>
      <c r="I105" s="34"/>
      <c r="J105" s="34"/>
      <c r="K105" s="34"/>
      <c r="L105" s="34"/>
      <c r="N105" s="20" t="s">
        <v>132</v>
      </c>
      <c r="O105" s="21">
        <v>999983</v>
      </c>
      <c r="P105" s="21">
        <v>26</v>
      </c>
    </row>
    <row r="106" spans="1:16" x14ac:dyDescent="0.25">
      <c r="A106" s="39" t="s">
        <v>140</v>
      </c>
      <c r="B106" s="30" t="s">
        <v>913</v>
      </c>
      <c r="C106" s="30" t="s">
        <v>914</v>
      </c>
      <c r="D106" s="34"/>
      <c r="E106" s="34"/>
      <c r="F106" s="34"/>
      <c r="G106" s="34"/>
      <c r="H106" s="34"/>
      <c r="I106" s="34"/>
      <c r="J106" s="34"/>
      <c r="K106" s="34"/>
      <c r="L106" s="34"/>
      <c r="N106" s="20" t="s">
        <v>140</v>
      </c>
      <c r="O106" s="21">
        <v>999982</v>
      </c>
      <c r="P106" s="21">
        <v>25</v>
      </c>
    </row>
    <row r="107" spans="1:16" x14ac:dyDescent="0.25">
      <c r="A107" s="39" t="s">
        <v>148</v>
      </c>
      <c r="B107" s="30" t="s">
        <v>915</v>
      </c>
      <c r="C107" s="30" t="s">
        <v>286</v>
      </c>
      <c r="D107" s="34"/>
      <c r="E107" s="34"/>
      <c r="F107" s="34"/>
      <c r="G107" s="34"/>
      <c r="H107" s="34"/>
      <c r="I107" s="34"/>
      <c r="J107" s="34"/>
      <c r="K107" s="34"/>
      <c r="L107" s="34"/>
      <c r="N107" s="20" t="s">
        <v>148</v>
      </c>
      <c r="O107" s="21">
        <v>999981</v>
      </c>
      <c r="P107" s="21">
        <v>24</v>
      </c>
    </row>
    <row r="108" spans="1:16" x14ac:dyDescent="0.25">
      <c r="A108" s="39" t="s">
        <v>156</v>
      </c>
      <c r="B108" s="30" t="s">
        <v>916</v>
      </c>
      <c r="C108" s="30" t="s">
        <v>917</v>
      </c>
      <c r="D108" s="34"/>
      <c r="E108" s="34"/>
      <c r="F108" s="34"/>
      <c r="G108" s="34"/>
      <c r="H108" s="34"/>
      <c r="I108" s="34"/>
      <c r="J108" s="34"/>
      <c r="K108" s="34"/>
      <c r="L108" s="34"/>
      <c r="N108" s="20" t="s">
        <v>156</v>
      </c>
      <c r="O108" s="21">
        <v>999980</v>
      </c>
      <c r="P108" s="21">
        <v>23</v>
      </c>
    </row>
    <row r="109" spans="1:16" x14ac:dyDescent="0.25">
      <c r="A109" s="39" t="s">
        <v>164</v>
      </c>
      <c r="B109" s="30" t="s">
        <v>280</v>
      </c>
      <c r="C109" s="30" t="s">
        <v>918</v>
      </c>
      <c r="D109" s="34"/>
      <c r="E109" s="34"/>
      <c r="F109" s="34"/>
      <c r="G109" s="34"/>
      <c r="H109" s="34"/>
      <c r="I109" s="34"/>
      <c r="J109" s="34"/>
      <c r="K109" s="34"/>
      <c r="L109" s="34"/>
      <c r="N109" s="20" t="s">
        <v>164</v>
      </c>
      <c r="O109" s="21">
        <v>999979</v>
      </c>
      <c r="P109" s="21">
        <v>22</v>
      </c>
    </row>
    <row r="110" spans="1:16" x14ac:dyDescent="0.25">
      <c r="A110" s="39" t="s">
        <v>172</v>
      </c>
      <c r="B110" s="30">
        <v>20</v>
      </c>
      <c r="C110" s="30" t="s">
        <v>906</v>
      </c>
      <c r="D110" s="34"/>
      <c r="E110" s="34"/>
      <c r="F110" s="34"/>
      <c r="G110" s="34"/>
      <c r="H110" s="34"/>
      <c r="I110" s="34"/>
      <c r="J110" s="34"/>
      <c r="K110" s="34"/>
      <c r="L110" s="34"/>
      <c r="N110" s="20" t="s">
        <v>172</v>
      </c>
      <c r="O110" s="21">
        <v>999978</v>
      </c>
      <c r="P110" s="21">
        <v>21</v>
      </c>
    </row>
    <row r="111" spans="1:16" x14ac:dyDescent="0.25">
      <c r="A111" s="39" t="s">
        <v>180</v>
      </c>
      <c r="B111" s="30">
        <v>19</v>
      </c>
      <c r="C111" s="30" t="s">
        <v>908</v>
      </c>
      <c r="D111" s="34"/>
      <c r="E111" s="34"/>
      <c r="F111" s="34"/>
      <c r="G111" s="34"/>
      <c r="H111" s="34"/>
      <c r="I111" s="34"/>
      <c r="J111" s="34"/>
      <c r="K111" s="34"/>
      <c r="L111" s="34"/>
      <c r="N111" s="20" t="s">
        <v>180</v>
      </c>
      <c r="O111" s="21">
        <v>999977</v>
      </c>
      <c r="P111" s="21">
        <v>20</v>
      </c>
    </row>
    <row r="112" spans="1:16" x14ac:dyDescent="0.25">
      <c r="A112" s="39" t="s">
        <v>188</v>
      </c>
      <c r="B112" s="30">
        <v>18</v>
      </c>
      <c r="C112" s="30" t="s">
        <v>910</v>
      </c>
      <c r="D112" s="34"/>
      <c r="E112" s="34"/>
      <c r="F112" s="34"/>
      <c r="G112" s="34"/>
      <c r="H112" s="34"/>
      <c r="I112" s="34"/>
      <c r="J112" s="34"/>
      <c r="K112" s="34"/>
      <c r="L112" s="34"/>
      <c r="N112" s="20" t="s">
        <v>188</v>
      </c>
      <c r="O112" s="21">
        <v>999976</v>
      </c>
      <c r="P112" s="21">
        <v>19</v>
      </c>
    </row>
    <row r="113" spans="1:16" x14ac:dyDescent="0.25">
      <c r="A113" s="39" t="s">
        <v>437</v>
      </c>
      <c r="B113" s="30">
        <v>17</v>
      </c>
      <c r="C113" s="30" t="s">
        <v>912</v>
      </c>
      <c r="D113" s="34"/>
      <c r="E113" s="34"/>
      <c r="F113" s="34"/>
      <c r="G113" s="34"/>
      <c r="H113" s="34"/>
      <c r="I113" s="34"/>
      <c r="J113" s="34"/>
      <c r="K113" s="34"/>
      <c r="L113" s="34"/>
      <c r="N113" s="20" t="s">
        <v>437</v>
      </c>
      <c r="O113" s="21">
        <v>999975</v>
      </c>
      <c r="P113" s="21">
        <v>18</v>
      </c>
    </row>
    <row r="114" spans="1:16" x14ac:dyDescent="0.25">
      <c r="A114" s="39" t="s">
        <v>445</v>
      </c>
      <c r="B114" s="30">
        <v>16</v>
      </c>
      <c r="C114" s="30" t="s">
        <v>913</v>
      </c>
      <c r="D114" s="34"/>
      <c r="E114" s="34"/>
      <c r="F114" s="34"/>
      <c r="G114" s="34"/>
      <c r="H114" s="34"/>
      <c r="I114" s="34"/>
      <c r="J114" s="34"/>
      <c r="K114" s="34"/>
      <c r="L114" s="34"/>
      <c r="N114" s="20" t="s">
        <v>445</v>
      </c>
      <c r="O114" s="21">
        <v>999974</v>
      </c>
      <c r="P114" s="21">
        <v>17</v>
      </c>
    </row>
    <row r="115" spans="1:16" x14ac:dyDescent="0.25">
      <c r="A115" s="39" t="s">
        <v>453</v>
      </c>
      <c r="B115" s="30">
        <v>15</v>
      </c>
      <c r="C115" s="30" t="s">
        <v>915</v>
      </c>
      <c r="D115" s="34"/>
      <c r="E115" s="34"/>
      <c r="F115" s="34"/>
      <c r="G115" s="34"/>
      <c r="H115" s="34"/>
      <c r="I115" s="34"/>
      <c r="J115" s="34"/>
      <c r="K115" s="34"/>
      <c r="L115" s="34"/>
      <c r="N115" s="20" t="s">
        <v>453</v>
      </c>
      <c r="O115" s="21">
        <v>999973</v>
      </c>
      <c r="P115" s="21">
        <v>16</v>
      </c>
    </row>
    <row r="116" spans="1:16" x14ac:dyDescent="0.25">
      <c r="A116" s="39" t="s">
        <v>461</v>
      </c>
      <c r="B116" s="30">
        <v>14</v>
      </c>
      <c r="C116" s="30" t="s">
        <v>916</v>
      </c>
      <c r="D116" s="34"/>
      <c r="E116" s="34"/>
      <c r="F116" s="34"/>
      <c r="G116" s="34"/>
      <c r="H116" s="34"/>
      <c r="I116" s="34"/>
      <c r="J116" s="34"/>
      <c r="K116" s="34"/>
      <c r="L116" s="34"/>
      <c r="N116" s="20" t="s">
        <v>461</v>
      </c>
      <c r="O116" s="21">
        <v>999972</v>
      </c>
      <c r="P116" s="21">
        <v>14</v>
      </c>
    </row>
    <row r="117" spans="1:16" x14ac:dyDescent="0.25">
      <c r="A117" s="39" t="s">
        <v>469</v>
      </c>
      <c r="B117" s="30">
        <v>13</v>
      </c>
      <c r="C117" s="30">
        <v>13</v>
      </c>
      <c r="D117" s="34"/>
      <c r="E117" s="34"/>
      <c r="F117" s="34"/>
      <c r="G117" s="34"/>
      <c r="H117" s="34"/>
      <c r="I117" s="34"/>
      <c r="J117" s="34"/>
      <c r="K117" s="34"/>
      <c r="L117" s="34"/>
      <c r="N117" s="20" t="s">
        <v>469</v>
      </c>
      <c r="O117" s="21">
        <v>13</v>
      </c>
      <c r="P117" s="21">
        <v>13</v>
      </c>
    </row>
    <row r="118" spans="1:16" x14ac:dyDescent="0.25">
      <c r="A118" s="39" t="s">
        <v>477</v>
      </c>
      <c r="B118" s="30">
        <v>12</v>
      </c>
      <c r="C118" s="30">
        <v>12</v>
      </c>
      <c r="D118" s="34"/>
      <c r="E118" s="34"/>
      <c r="F118" s="34"/>
      <c r="G118" s="34"/>
      <c r="H118" s="34"/>
      <c r="I118" s="34"/>
      <c r="J118" s="34"/>
      <c r="K118" s="34"/>
      <c r="L118" s="34"/>
      <c r="N118" s="20" t="s">
        <v>477</v>
      </c>
      <c r="O118" s="21">
        <v>12</v>
      </c>
      <c r="P118" s="21">
        <v>12</v>
      </c>
    </row>
    <row r="119" spans="1:16" x14ac:dyDescent="0.25">
      <c r="A119" s="39" t="s">
        <v>485</v>
      </c>
      <c r="B119" s="30">
        <v>11</v>
      </c>
      <c r="C119" s="30">
        <v>11</v>
      </c>
      <c r="D119" s="34"/>
      <c r="E119" s="34"/>
      <c r="F119" s="34"/>
      <c r="G119" s="34"/>
      <c r="H119" s="34"/>
      <c r="I119" s="34"/>
      <c r="J119" s="34"/>
      <c r="K119" s="34"/>
      <c r="L119" s="34"/>
      <c r="N119" s="20" t="s">
        <v>485</v>
      </c>
      <c r="O119" s="21">
        <v>11</v>
      </c>
      <c r="P119" s="21">
        <v>11</v>
      </c>
    </row>
    <row r="120" spans="1:16" x14ac:dyDescent="0.25">
      <c r="A120" s="39" t="s">
        <v>493</v>
      </c>
      <c r="B120" s="30">
        <v>10</v>
      </c>
      <c r="C120" s="30">
        <v>10</v>
      </c>
      <c r="D120" s="34"/>
      <c r="E120" s="34"/>
      <c r="F120" s="34"/>
      <c r="G120" s="34"/>
      <c r="H120" s="34"/>
      <c r="I120" s="34"/>
      <c r="J120" s="34"/>
      <c r="K120" s="34"/>
      <c r="L120" s="34"/>
      <c r="N120" s="20" t="s">
        <v>493</v>
      </c>
      <c r="O120" s="21">
        <v>10</v>
      </c>
      <c r="P120" s="21">
        <v>10</v>
      </c>
    </row>
    <row r="121" spans="1:16" x14ac:dyDescent="0.25">
      <c r="A121" s="39" t="s">
        <v>500</v>
      </c>
      <c r="B121" s="30">
        <v>9</v>
      </c>
      <c r="C121" s="30">
        <v>9</v>
      </c>
      <c r="D121" s="34"/>
      <c r="E121" s="34"/>
      <c r="F121" s="34"/>
      <c r="G121" s="34"/>
      <c r="H121" s="34"/>
      <c r="I121" s="34"/>
      <c r="J121" s="34"/>
      <c r="K121" s="34"/>
      <c r="L121" s="34"/>
      <c r="N121" s="20" t="s">
        <v>500</v>
      </c>
      <c r="O121" s="21">
        <v>9</v>
      </c>
      <c r="P121" s="21">
        <v>9</v>
      </c>
    </row>
    <row r="122" spans="1:16" x14ac:dyDescent="0.25">
      <c r="A122" s="39" t="s">
        <v>507</v>
      </c>
      <c r="B122" s="30">
        <v>8</v>
      </c>
      <c r="C122" s="30">
        <v>8</v>
      </c>
      <c r="D122" s="34"/>
      <c r="E122" s="34"/>
      <c r="F122" s="34"/>
      <c r="G122" s="34"/>
      <c r="H122" s="34"/>
      <c r="I122" s="34"/>
      <c r="J122" s="34"/>
      <c r="K122" s="34"/>
      <c r="L122" s="34"/>
      <c r="N122" s="20" t="s">
        <v>507</v>
      </c>
      <c r="O122" s="21">
        <v>8</v>
      </c>
      <c r="P122" s="21">
        <v>8</v>
      </c>
    </row>
    <row r="123" spans="1:16" x14ac:dyDescent="0.25">
      <c r="A123" s="39" t="s">
        <v>514</v>
      </c>
      <c r="B123" s="30">
        <v>7</v>
      </c>
      <c r="C123" s="30">
        <v>7</v>
      </c>
      <c r="D123" s="34"/>
      <c r="E123" s="34"/>
      <c r="F123" s="34"/>
      <c r="G123" s="34"/>
      <c r="H123" s="34"/>
      <c r="I123" s="34"/>
      <c r="J123" s="34"/>
      <c r="K123" s="34"/>
      <c r="L123" s="34"/>
      <c r="N123" s="20" t="s">
        <v>514</v>
      </c>
      <c r="O123" s="21">
        <v>7</v>
      </c>
      <c r="P123" s="21">
        <v>7</v>
      </c>
    </row>
    <row r="124" spans="1:16" x14ac:dyDescent="0.25">
      <c r="A124" s="39" t="s">
        <v>521</v>
      </c>
      <c r="B124" s="30">
        <v>6</v>
      </c>
      <c r="C124" s="30">
        <v>6</v>
      </c>
      <c r="D124" s="34"/>
      <c r="E124" s="34"/>
      <c r="F124" s="34"/>
      <c r="G124" s="34"/>
      <c r="H124" s="34"/>
      <c r="I124" s="34"/>
      <c r="J124" s="34"/>
      <c r="K124" s="34"/>
      <c r="L124" s="34"/>
      <c r="N124" s="20" t="s">
        <v>521</v>
      </c>
      <c r="O124" s="21">
        <v>6</v>
      </c>
      <c r="P124" s="21">
        <v>6</v>
      </c>
    </row>
    <row r="125" spans="1:16" x14ac:dyDescent="0.25">
      <c r="A125" s="39" t="s">
        <v>528</v>
      </c>
      <c r="B125" s="30">
        <v>5</v>
      </c>
      <c r="C125" s="30">
        <v>5</v>
      </c>
      <c r="D125" s="34"/>
      <c r="E125" s="34"/>
      <c r="F125" s="34"/>
      <c r="G125" s="34"/>
      <c r="H125" s="34"/>
      <c r="I125" s="34"/>
      <c r="J125" s="34"/>
      <c r="K125" s="34"/>
      <c r="L125" s="34"/>
      <c r="N125" s="20" t="s">
        <v>528</v>
      </c>
      <c r="O125" s="21">
        <v>5</v>
      </c>
      <c r="P125" s="21">
        <v>5</v>
      </c>
    </row>
    <row r="126" spans="1:16" x14ac:dyDescent="0.25">
      <c r="A126" s="39" t="s">
        <v>535</v>
      </c>
      <c r="B126" s="30">
        <v>4</v>
      </c>
      <c r="C126" s="30">
        <v>4</v>
      </c>
      <c r="D126" s="34"/>
      <c r="E126" s="34"/>
      <c r="F126" s="34"/>
      <c r="G126" s="34"/>
      <c r="H126" s="34"/>
      <c r="I126" s="34"/>
      <c r="J126" s="34"/>
      <c r="K126" s="34"/>
      <c r="L126" s="34"/>
      <c r="N126" s="20" t="s">
        <v>535</v>
      </c>
      <c r="O126" s="21">
        <v>4</v>
      </c>
      <c r="P126" s="21">
        <v>4</v>
      </c>
    </row>
    <row r="127" spans="1:16" x14ac:dyDescent="0.25">
      <c r="A127" s="39" t="s">
        <v>542</v>
      </c>
      <c r="B127" s="30">
        <v>3</v>
      </c>
      <c r="C127" s="30">
        <v>3</v>
      </c>
      <c r="D127" s="34"/>
      <c r="E127" s="34"/>
      <c r="F127" s="34"/>
      <c r="G127" s="34"/>
      <c r="H127" s="34"/>
      <c r="I127" s="34"/>
      <c r="J127" s="34"/>
      <c r="K127" s="34"/>
      <c r="L127" s="34"/>
      <c r="N127" s="20" t="s">
        <v>542</v>
      </c>
      <c r="O127" s="21">
        <v>3</v>
      </c>
      <c r="P127" s="21">
        <v>3</v>
      </c>
    </row>
    <row r="128" spans="1:16" x14ac:dyDescent="0.25">
      <c r="A128" s="39" t="s">
        <v>549</v>
      </c>
      <c r="B128" s="30">
        <v>2</v>
      </c>
      <c r="C128" s="30">
        <v>2</v>
      </c>
      <c r="D128" s="34"/>
      <c r="E128" s="34"/>
      <c r="F128" s="34"/>
      <c r="G128" s="34"/>
      <c r="H128" s="34"/>
      <c r="I128" s="34"/>
      <c r="J128" s="34"/>
      <c r="K128" s="34"/>
      <c r="L128" s="34"/>
      <c r="N128" s="20" t="s">
        <v>549</v>
      </c>
      <c r="O128" s="21">
        <v>2</v>
      </c>
      <c r="P128" s="21">
        <v>2</v>
      </c>
    </row>
    <row r="129" spans="1:20" x14ac:dyDescent="0.25">
      <c r="A129" s="39" t="s">
        <v>555</v>
      </c>
      <c r="B129" s="30">
        <v>1</v>
      </c>
      <c r="C129" s="30">
        <v>1</v>
      </c>
      <c r="D129" s="34"/>
      <c r="E129" s="34"/>
      <c r="F129" s="34"/>
      <c r="G129" s="34"/>
      <c r="H129" s="34"/>
      <c r="I129" s="34"/>
      <c r="J129" s="34"/>
      <c r="K129" s="34"/>
      <c r="L129" s="34"/>
      <c r="N129" s="20" t="s">
        <v>555</v>
      </c>
      <c r="O129" s="21">
        <v>1</v>
      </c>
      <c r="P129" s="21">
        <v>1</v>
      </c>
    </row>
    <row r="130" spans="1:20" x14ac:dyDescent="0.25">
      <c r="A130" s="39" t="s">
        <v>560</v>
      </c>
      <c r="B130" s="30">
        <v>0</v>
      </c>
      <c r="C130" s="30">
        <v>0</v>
      </c>
      <c r="D130" s="34"/>
      <c r="E130" s="34"/>
      <c r="F130" s="34"/>
      <c r="G130" s="34"/>
      <c r="H130" s="34"/>
      <c r="I130" s="34"/>
      <c r="J130" s="34"/>
      <c r="K130" s="34"/>
      <c r="L130" s="34"/>
      <c r="N130" s="20" t="s">
        <v>560</v>
      </c>
      <c r="O130" s="21">
        <v>0</v>
      </c>
      <c r="P130" s="21">
        <v>0</v>
      </c>
    </row>
    <row r="131" spans="1:20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</row>
    <row r="132" spans="1:20" x14ac:dyDescent="0.25">
      <c r="A132" s="39" t="s">
        <v>202</v>
      </c>
      <c r="B132" s="39" t="s">
        <v>93</v>
      </c>
      <c r="C132" s="39" t="s">
        <v>94</v>
      </c>
      <c r="D132" s="39" t="s">
        <v>64</v>
      </c>
      <c r="E132" s="39" t="s">
        <v>203</v>
      </c>
      <c r="F132" s="39" t="s">
        <v>204</v>
      </c>
      <c r="G132" s="39" t="s">
        <v>205</v>
      </c>
      <c r="H132" s="34"/>
      <c r="I132" s="34"/>
      <c r="J132" s="34"/>
      <c r="K132" s="34"/>
      <c r="L132" s="34"/>
      <c r="N132" s="20" t="s">
        <v>202</v>
      </c>
      <c r="O132" s="20" t="s">
        <v>93</v>
      </c>
      <c r="P132" s="20" t="s">
        <v>94</v>
      </c>
      <c r="Q132" s="20" t="s">
        <v>64</v>
      </c>
      <c r="R132" s="20" t="s">
        <v>203</v>
      </c>
      <c r="S132" s="20" t="s">
        <v>204</v>
      </c>
      <c r="T132" s="20" t="s">
        <v>205</v>
      </c>
    </row>
    <row r="133" spans="1:20" x14ac:dyDescent="0.25">
      <c r="A133" s="39" t="s">
        <v>101</v>
      </c>
      <c r="B133" s="30" t="s">
        <v>912</v>
      </c>
      <c r="C133" s="30" t="s">
        <v>912</v>
      </c>
      <c r="D133" s="30">
        <v>999999</v>
      </c>
      <c r="E133" s="30">
        <v>1000000</v>
      </c>
      <c r="F133" s="30">
        <v>1</v>
      </c>
      <c r="G133" s="30">
        <v>0</v>
      </c>
      <c r="H133" s="34"/>
      <c r="I133" s="34"/>
      <c r="J133" s="34"/>
      <c r="K133" s="34"/>
      <c r="L133" s="34"/>
      <c r="N133" s="20" t="s">
        <v>101</v>
      </c>
      <c r="O133" s="21">
        <v>999975</v>
      </c>
      <c r="P133" s="21">
        <v>26</v>
      </c>
      <c r="Q133" s="21">
        <v>1000001</v>
      </c>
      <c r="R133" s="21">
        <v>1000000</v>
      </c>
      <c r="S133" s="21">
        <v>-1</v>
      </c>
      <c r="T133" s="21">
        <v>0</v>
      </c>
    </row>
    <row r="134" spans="1:20" x14ac:dyDescent="0.25">
      <c r="A134" s="39" t="s">
        <v>102</v>
      </c>
      <c r="B134" s="30" t="s">
        <v>912</v>
      </c>
      <c r="C134" s="30" t="s">
        <v>916</v>
      </c>
      <c r="D134" s="30">
        <v>999996</v>
      </c>
      <c r="E134" s="30">
        <v>1000000</v>
      </c>
      <c r="F134" s="30">
        <v>4</v>
      </c>
      <c r="G134" s="30">
        <v>0</v>
      </c>
      <c r="H134" s="34"/>
      <c r="I134" s="34"/>
      <c r="J134" s="34"/>
      <c r="K134" s="34"/>
      <c r="L134" s="34"/>
      <c r="N134" s="20" t="s">
        <v>102</v>
      </c>
      <c r="O134" s="21">
        <v>999975</v>
      </c>
      <c r="P134" s="21">
        <v>29</v>
      </c>
      <c r="Q134" s="21">
        <v>1000004</v>
      </c>
      <c r="R134" s="21">
        <v>1000000</v>
      </c>
      <c r="S134" s="21">
        <v>-4</v>
      </c>
      <c r="T134" s="21">
        <v>0</v>
      </c>
    </row>
    <row r="135" spans="1:20" x14ac:dyDescent="0.25">
      <c r="A135" s="39" t="s">
        <v>103</v>
      </c>
      <c r="B135" s="30" t="s">
        <v>912</v>
      </c>
      <c r="C135" s="30" t="s">
        <v>915</v>
      </c>
      <c r="D135" s="30">
        <v>999997</v>
      </c>
      <c r="E135" s="30">
        <v>1000000</v>
      </c>
      <c r="F135" s="30">
        <v>3</v>
      </c>
      <c r="G135" s="30">
        <v>0</v>
      </c>
      <c r="H135" s="34"/>
      <c r="I135" s="34"/>
      <c r="J135" s="34"/>
      <c r="K135" s="34"/>
      <c r="L135" s="34"/>
      <c r="N135" s="20" t="s">
        <v>103</v>
      </c>
      <c r="O135" s="21">
        <v>999975</v>
      </c>
      <c r="P135" s="21">
        <v>28</v>
      </c>
      <c r="Q135" s="21">
        <v>1000003</v>
      </c>
      <c r="R135" s="21">
        <v>1000000</v>
      </c>
      <c r="S135" s="21">
        <v>-3</v>
      </c>
      <c r="T135" s="21">
        <v>0</v>
      </c>
    </row>
    <row r="136" spans="1:20" x14ac:dyDescent="0.25">
      <c r="A136" s="39" t="s">
        <v>104</v>
      </c>
      <c r="B136" s="30" t="s">
        <v>912</v>
      </c>
      <c r="C136" s="30" t="s">
        <v>916</v>
      </c>
      <c r="D136" s="30">
        <v>999996</v>
      </c>
      <c r="E136" s="30">
        <v>1000000</v>
      </c>
      <c r="F136" s="30">
        <v>4</v>
      </c>
      <c r="G136" s="30">
        <v>0</v>
      </c>
      <c r="H136" s="34"/>
      <c r="I136" s="34"/>
      <c r="J136" s="34"/>
      <c r="K136" s="34"/>
      <c r="L136" s="34"/>
      <c r="N136" s="20" t="s">
        <v>104</v>
      </c>
      <c r="O136" s="21">
        <v>999975</v>
      </c>
      <c r="P136" s="21">
        <v>29</v>
      </c>
      <c r="Q136" s="21">
        <v>1000004</v>
      </c>
      <c r="R136" s="21">
        <v>1000000</v>
      </c>
      <c r="S136" s="21">
        <v>-4</v>
      </c>
      <c r="T136" s="21">
        <v>0</v>
      </c>
    </row>
    <row r="137" spans="1:20" x14ac:dyDescent="0.25">
      <c r="A137" s="39" t="s">
        <v>105</v>
      </c>
      <c r="B137" s="30" t="s">
        <v>912</v>
      </c>
      <c r="C137" s="30" t="s">
        <v>916</v>
      </c>
      <c r="D137" s="30">
        <v>999996</v>
      </c>
      <c r="E137" s="30">
        <v>1000000</v>
      </c>
      <c r="F137" s="30">
        <v>4</v>
      </c>
      <c r="G137" s="30">
        <v>0</v>
      </c>
      <c r="H137" s="34"/>
      <c r="I137" s="34"/>
      <c r="J137" s="34"/>
      <c r="K137" s="34"/>
      <c r="L137" s="34"/>
      <c r="N137" s="20" t="s">
        <v>105</v>
      </c>
      <c r="O137" s="21">
        <v>999975</v>
      </c>
      <c r="P137" s="21">
        <v>29</v>
      </c>
      <c r="Q137" s="21">
        <v>1000004</v>
      </c>
      <c r="R137" s="21">
        <v>1000000</v>
      </c>
      <c r="S137" s="21">
        <v>-4</v>
      </c>
      <c r="T137" s="21">
        <v>0</v>
      </c>
    </row>
    <row r="138" spans="1:20" x14ac:dyDescent="0.25">
      <c r="A138" s="39" t="s">
        <v>106</v>
      </c>
      <c r="B138" s="30" t="s">
        <v>912</v>
      </c>
      <c r="C138" s="30" t="s">
        <v>911</v>
      </c>
      <c r="D138" s="30">
        <v>1000008</v>
      </c>
      <c r="E138" s="30">
        <v>1000000</v>
      </c>
      <c r="F138" s="30">
        <v>-8</v>
      </c>
      <c r="G138" s="30">
        <v>0</v>
      </c>
      <c r="H138" s="34"/>
      <c r="I138" s="34"/>
      <c r="J138" s="34"/>
      <c r="K138" s="34"/>
      <c r="L138" s="34"/>
      <c r="N138" s="20" t="s">
        <v>106</v>
      </c>
      <c r="O138" s="21">
        <v>999975</v>
      </c>
      <c r="P138" s="21">
        <v>17</v>
      </c>
      <c r="Q138" s="21">
        <v>999992</v>
      </c>
      <c r="R138" s="21">
        <v>1000000</v>
      </c>
      <c r="S138" s="21">
        <v>8</v>
      </c>
      <c r="T138" s="21">
        <v>0</v>
      </c>
    </row>
    <row r="139" spans="1:20" x14ac:dyDescent="0.25">
      <c r="A139" s="39" t="s">
        <v>107</v>
      </c>
      <c r="B139" s="30" t="s">
        <v>912</v>
      </c>
      <c r="C139" s="30" t="s">
        <v>916</v>
      </c>
      <c r="D139" s="30">
        <v>999996</v>
      </c>
      <c r="E139" s="30">
        <v>1000000</v>
      </c>
      <c r="F139" s="30">
        <v>4</v>
      </c>
      <c r="G139" s="30">
        <v>0</v>
      </c>
      <c r="H139" s="34"/>
      <c r="I139" s="34"/>
      <c r="J139" s="34"/>
      <c r="K139" s="34"/>
      <c r="L139" s="34"/>
      <c r="N139" s="20" t="s">
        <v>107</v>
      </c>
      <c r="O139" s="21">
        <v>999975</v>
      </c>
      <c r="P139" s="21">
        <v>29</v>
      </c>
      <c r="Q139" s="21">
        <v>1000004</v>
      </c>
      <c r="R139" s="21">
        <v>1000000</v>
      </c>
      <c r="S139" s="21">
        <v>-4</v>
      </c>
      <c r="T139" s="21">
        <v>0</v>
      </c>
    </row>
    <row r="140" spans="1:20" x14ac:dyDescent="0.25">
      <c r="A140" s="39" t="s">
        <v>108</v>
      </c>
      <c r="B140" s="30" t="s">
        <v>912</v>
      </c>
      <c r="C140" s="30" t="s">
        <v>916</v>
      </c>
      <c r="D140" s="30">
        <v>999996</v>
      </c>
      <c r="E140" s="30">
        <v>1000000</v>
      </c>
      <c r="F140" s="30">
        <v>4</v>
      </c>
      <c r="G140" s="30">
        <v>0</v>
      </c>
      <c r="H140" s="34"/>
      <c r="I140" s="34"/>
      <c r="J140" s="34"/>
      <c r="K140" s="34"/>
      <c r="L140" s="34"/>
      <c r="N140" s="20" t="s">
        <v>108</v>
      </c>
      <c r="O140" s="21">
        <v>999975</v>
      </c>
      <c r="P140" s="21">
        <v>29</v>
      </c>
      <c r="Q140" s="21">
        <v>1000004</v>
      </c>
      <c r="R140" s="21">
        <v>1000000</v>
      </c>
      <c r="S140" s="21">
        <v>-4</v>
      </c>
      <c r="T140" s="21">
        <v>0</v>
      </c>
    </row>
    <row r="141" spans="1:20" x14ac:dyDescent="0.25">
      <c r="A141" s="39" t="s">
        <v>109</v>
      </c>
      <c r="B141" s="30" t="s">
        <v>912</v>
      </c>
      <c r="C141" s="30" t="s">
        <v>286</v>
      </c>
      <c r="D141" s="30">
        <v>1000005</v>
      </c>
      <c r="E141" s="30">
        <v>1000000</v>
      </c>
      <c r="F141" s="30">
        <v>-5</v>
      </c>
      <c r="G141" s="30">
        <v>0</v>
      </c>
      <c r="H141" s="34"/>
      <c r="I141" s="34"/>
      <c r="J141" s="34"/>
      <c r="K141" s="34"/>
      <c r="L141" s="34"/>
      <c r="N141" s="20" t="s">
        <v>109</v>
      </c>
      <c r="O141" s="21">
        <v>999975</v>
      </c>
      <c r="P141" s="21">
        <v>20</v>
      </c>
      <c r="Q141" s="21">
        <v>999995</v>
      </c>
      <c r="R141" s="21">
        <v>1000000</v>
      </c>
      <c r="S141" s="21">
        <v>5</v>
      </c>
      <c r="T141" s="21">
        <v>0</v>
      </c>
    </row>
    <row r="142" spans="1:20" x14ac:dyDescent="0.25">
      <c r="A142" s="39" t="s">
        <v>110</v>
      </c>
      <c r="B142" s="30" t="s">
        <v>912</v>
      </c>
      <c r="C142" s="30" t="s">
        <v>908</v>
      </c>
      <c r="D142" s="30">
        <v>1000001</v>
      </c>
      <c r="E142" s="30">
        <v>1000000</v>
      </c>
      <c r="F142" s="30">
        <v>-1</v>
      </c>
      <c r="G142" s="30">
        <v>0</v>
      </c>
      <c r="H142" s="34"/>
      <c r="I142" s="34"/>
      <c r="J142" s="34"/>
      <c r="K142" s="34"/>
      <c r="L142" s="34"/>
      <c r="N142" s="20" t="s">
        <v>110</v>
      </c>
      <c r="O142" s="21">
        <v>999975</v>
      </c>
      <c r="P142" s="21">
        <v>24</v>
      </c>
      <c r="Q142" s="21">
        <v>999999</v>
      </c>
      <c r="R142" s="21">
        <v>1000000</v>
      </c>
      <c r="S142" s="21">
        <v>1</v>
      </c>
      <c r="T142" s="21">
        <v>0</v>
      </c>
    </row>
    <row r="143" spans="1:20" x14ac:dyDescent="0.25">
      <c r="A143" s="39" t="s">
        <v>111</v>
      </c>
      <c r="B143" s="30" t="s">
        <v>912</v>
      </c>
      <c r="C143" s="30" t="s">
        <v>912</v>
      </c>
      <c r="D143" s="30">
        <v>999999</v>
      </c>
      <c r="E143" s="30">
        <v>1000000</v>
      </c>
      <c r="F143" s="30">
        <v>1</v>
      </c>
      <c r="G143" s="30">
        <v>0</v>
      </c>
      <c r="H143" s="34"/>
      <c r="I143" s="34"/>
      <c r="J143" s="34"/>
      <c r="K143" s="34"/>
      <c r="L143" s="34"/>
      <c r="N143" s="20" t="s">
        <v>111</v>
      </c>
      <c r="O143" s="21">
        <v>999975</v>
      </c>
      <c r="P143" s="21">
        <v>26</v>
      </c>
      <c r="Q143" s="21">
        <v>1000001</v>
      </c>
      <c r="R143" s="21">
        <v>1000000</v>
      </c>
      <c r="S143" s="21">
        <v>-1</v>
      </c>
      <c r="T143" s="21">
        <v>0</v>
      </c>
    </row>
    <row r="144" spans="1:20" x14ac:dyDescent="0.25">
      <c r="A144" s="39" t="s">
        <v>333</v>
      </c>
      <c r="B144" s="30" t="s">
        <v>912</v>
      </c>
      <c r="C144" s="30" t="s">
        <v>916</v>
      </c>
      <c r="D144" s="30">
        <v>999996</v>
      </c>
      <c r="E144" s="30">
        <v>1000000</v>
      </c>
      <c r="F144" s="30">
        <v>4</v>
      </c>
      <c r="G144" s="30">
        <v>0</v>
      </c>
      <c r="H144" s="34"/>
      <c r="I144" s="34"/>
      <c r="J144" s="34"/>
      <c r="K144" s="34"/>
      <c r="L144" s="34"/>
      <c r="N144" s="20" t="s">
        <v>333</v>
      </c>
      <c r="O144" s="21">
        <v>999975</v>
      </c>
      <c r="P144" s="21">
        <v>29</v>
      </c>
      <c r="Q144" s="21">
        <v>1000004</v>
      </c>
      <c r="R144" s="21">
        <v>1000000</v>
      </c>
      <c r="S144" s="21">
        <v>-4</v>
      </c>
      <c r="T144" s="21">
        <v>0</v>
      </c>
    </row>
    <row r="145" spans="1:20" x14ac:dyDescent="0.25">
      <c r="A145" s="39" t="s">
        <v>334</v>
      </c>
      <c r="B145" s="30" t="s">
        <v>912</v>
      </c>
      <c r="C145" s="30" t="s">
        <v>914</v>
      </c>
      <c r="D145" s="30">
        <v>1000006</v>
      </c>
      <c r="E145" s="30">
        <v>1000000</v>
      </c>
      <c r="F145" s="30">
        <v>-6</v>
      </c>
      <c r="G145" s="30">
        <v>0</v>
      </c>
      <c r="H145" s="34"/>
      <c r="I145" s="34"/>
      <c r="J145" s="34"/>
      <c r="K145" s="34"/>
      <c r="L145" s="34"/>
      <c r="N145" s="20" t="s">
        <v>334</v>
      </c>
      <c r="O145" s="21">
        <v>999975</v>
      </c>
      <c r="P145" s="21">
        <v>19</v>
      </c>
      <c r="Q145" s="21">
        <v>999994</v>
      </c>
      <c r="R145" s="21">
        <v>1000000</v>
      </c>
      <c r="S145" s="21">
        <v>6</v>
      </c>
      <c r="T145" s="21">
        <v>0</v>
      </c>
    </row>
    <row r="146" spans="1:20" x14ac:dyDescent="0.25">
      <c r="A146" s="39" t="s">
        <v>335</v>
      </c>
      <c r="B146" s="30" t="s">
        <v>912</v>
      </c>
      <c r="C146" s="30" t="s">
        <v>906</v>
      </c>
      <c r="D146" s="30">
        <v>1000002</v>
      </c>
      <c r="E146" s="30">
        <v>1000000</v>
      </c>
      <c r="F146" s="30">
        <v>-2</v>
      </c>
      <c r="G146" s="30">
        <v>0</v>
      </c>
      <c r="H146" s="34"/>
      <c r="I146" s="34"/>
      <c r="J146" s="34"/>
      <c r="K146" s="34"/>
      <c r="L146" s="34"/>
      <c r="N146" s="20" t="s">
        <v>335</v>
      </c>
      <c r="O146" s="21">
        <v>999975</v>
      </c>
      <c r="P146" s="21">
        <v>23</v>
      </c>
      <c r="Q146" s="21">
        <v>999998</v>
      </c>
      <c r="R146" s="21">
        <v>1000000</v>
      </c>
      <c r="S146" s="21">
        <v>2</v>
      </c>
      <c r="T146" s="21">
        <v>0</v>
      </c>
    </row>
    <row r="147" spans="1:20" x14ac:dyDescent="0.25">
      <c r="A147" s="39" t="s">
        <v>336</v>
      </c>
      <c r="B147" s="30" t="s">
        <v>906</v>
      </c>
      <c r="C147" s="30" t="s">
        <v>909</v>
      </c>
      <c r="D147" s="30">
        <v>1000012</v>
      </c>
      <c r="E147" s="30">
        <v>1000000</v>
      </c>
      <c r="F147" s="30">
        <v>-12</v>
      </c>
      <c r="G147" s="30">
        <v>0</v>
      </c>
      <c r="H147" s="34"/>
      <c r="I147" s="34"/>
      <c r="J147" s="34"/>
      <c r="K147" s="34"/>
      <c r="L147" s="34"/>
      <c r="N147" s="20" t="s">
        <v>336</v>
      </c>
      <c r="O147" s="21">
        <v>999972</v>
      </c>
      <c r="P147" s="21">
        <v>16</v>
      </c>
      <c r="Q147" s="21">
        <v>999988</v>
      </c>
      <c r="R147" s="21">
        <v>1000000</v>
      </c>
      <c r="S147" s="21">
        <v>12</v>
      </c>
      <c r="T147" s="21">
        <v>0</v>
      </c>
    </row>
    <row r="148" spans="1:20" x14ac:dyDescent="0.25">
      <c r="A148" s="39" t="s">
        <v>337</v>
      </c>
      <c r="B148" s="30" t="s">
        <v>912</v>
      </c>
      <c r="C148" s="30" t="s">
        <v>907</v>
      </c>
      <c r="D148" s="30">
        <v>1000011</v>
      </c>
      <c r="E148" s="30">
        <v>1000000</v>
      </c>
      <c r="F148" s="30">
        <v>-11</v>
      </c>
      <c r="G148" s="30">
        <v>0</v>
      </c>
      <c r="H148" s="34"/>
      <c r="I148" s="34"/>
      <c r="J148" s="34"/>
      <c r="K148" s="34"/>
      <c r="L148" s="34"/>
      <c r="N148" s="20" t="s">
        <v>337</v>
      </c>
      <c r="O148" s="21">
        <v>999975</v>
      </c>
      <c r="P148" s="21">
        <v>14</v>
      </c>
      <c r="Q148" s="21">
        <v>999989</v>
      </c>
      <c r="R148" s="21">
        <v>1000000</v>
      </c>
      <c r="S148" s="21">
        <v>11</v>
      </c>
      <c r="T148" s="21">
        <v>0</v>
      </c>
    </row>
    <row r="149" spans="1:20" x14ac:dyDescent="0.25">
      <c r="A149" s="39" t="s">
        <v>338</v>
      </c>
      <c r="B149" s="30" t="s">
        <v>912</v>
      </c>
      <c r="C149" s="30" t="s">
        <v>916</v>
      </c>
      <c r="D149" s="30">
        <v>999996</v>
      </c>
      <c r="E149" s="30">
        <v>1000000</v>
      </c>
      <c r="F149" s="30">
        <v>4</v>
      </c>
      <c r="G149" s="30">
        <v>0</v>
      </c>
      <c r="H149" s="34"/>
      <c r="I149" s="34"/>
      <c r="J149" s="34"/>
      <c r="K149" s="34"/>
      <c r="L149" s="34"/>
      <c r="N149" s="20" t="s">
        <v>338</v>
      </c>
      <c r="O149" s="21">
        <v>999975</v>
      </c>
      <c r="P149" s="21">
        <v>29</v>
      </c>
      <c r="Q149" s="21">
        <v>1000004</v>
      </c>
      <c r="R149" s="21">
        <v>1000000</v>
      </c>
      <c r="S149" s="21">
        <v>-4</v>
      </c>
      <c r="T149" s="21">
        <v>0</v>
      </c>
    </row>
    <row r="150" spans="1:20" x14ac:dyDescent="0.25">
      <c r="A150" s="39" t="s">
        <v>339</v>
      </c>
      <c r="B150" s="30" t="s">
        <v>912</v>
      </c>
      <c r="C150" s="30" t="s">
        <v>916</v>
      </c>
      <c r="D150" s="30">
        <v>999996</v>
      </c>
      <c r="E150" s="30">
        <v>1000000</v>
      </c>
      <c r="F150" s="30">
        <v>4</v>
      </c>
      <c r="G150" s="30">
        <v>0</v>
      </c>
      <c r="H150" s="34"/>
      <c r="I150" s="34"/>
      <c r="J150" s="34"/>
      <c r="K150" s="34"/>
      <c r="L150" s="34"/>
      <c r="N150" s="20" t="s">
        <v>339</v>
      </c>
      <c r="O150" s="21">
        <v>999975</v>
      </c>
      <c r="P150" s="21">
        <v>29</v>
      </c>
      <c r="Q150" s="21">
        <v>1000004</v>
      </c>
      <c r="R150" s="21">
        <v>1000000</v>
      </c>
      <c r="S150" s="21">
        <v>-4</v>
      </c>
      <c r="T150" s="21">
        <v>0</v>
      </c>
    </row>
    <row r="151" spans="1:20" x14ac:dyDescent="0.25">
      <c r="A151" s="39" t="s">
        <v>340</v>
      </c>
      <c r="B151" s="30" t="s">
        <v>912</v>
      </c>
      <c r="C151" s="30" t="s">
        <v>908</v>
      </c>
      <c r="D151" s="30">
        <v>1000001</v>
      </c>
      <c r="E151" s="30">
        <v>1000000</v>
      </c>
      <c r="F151" s="30">
        <v>-1</v>
      </c>
      <c r="G151" s="30">
        <v>0</v>
      </c>
      <c r="H151" s="34"/>
      <c r="I151" s="34"/>
      <c r="J151" s="34"/>
      <c r="K151" s="34"/>
      <c r="L151" s="34"/>
      <c r="N151" s="20" t="s">
        <v>340</v>
      </c>
      <c r="O151" s="21">
        <v>999975</v>
      </c>
      <c r="P151" s="21">
        <v>24</v>
      </c>
      <c r="Q151" s="21">
        <v>999999</v>
      </c>
      <c r="R151" s="21">
        <v>1000000</v>
      </c>
      <c r="S151" s="21">
        <v>1</v>
      </c>
      <c r="T151" s="21">
        <v>0</v>
      </c>
    </row>
    <row r="152" spans="1:20" x14ac:dyDescent="0.25">
      <c r="A152" s="39" t="s">
        <v>341</v>
      </c>
      <c r="B152" s="30" t="s">
        <v>912</v>
      </c>
      <c r="C152" s="30" t="s">
        <v>911</v>
      </c>
      <c r="D152" s="30">
        <v>1000008</v>
      </c>
      <c r="E152" s="30">
        <v>1000000</v>
      </c>
      <c r="F152" s="30">
        <v>-8</v>
      </c>
      <c r="G152" s="30">
        <v>0</v>
      </c>
      <c r="H152" s="34"/>
      <c r="I152" s="34"/>
      <c r="J152" s="34"/>
      <c r="K152" s="34"/>
      <c r="L152" s="34"/>
      <c r="N152" s="20" t="s">
        <v>341</v>
      </c>
      <c r="O152" s="21">
        <v>999975</v>
      </c>
      <c r="P152" s="21">
        <v>17</v>
      </c>
      <c r="Q152" s="21">
        <v>999992</v>
      </c>
      <c r="R152" s="21">
        <v>1000000</v>
      </c>
      <c r="S152" s="21">
        <v>8</v>
      </c>
      <c r="T152" s="21">
        <v>0</v>
      </c>
    </row>
    <row r="153" spans="1:20" x14ac:dyDescent="0.25">
      <c r="A153" s="39" t="s">
        <v>342</v>
      </c>
      <c r="B153" s="30" t="s">
        <v>912</v>
      </c>
      <c r="C153" s="30" t="s">
        <v>916</v>
      </c>
      <c r="D153" s="30">
        <v>999996</v>
      </c>
      <c r="E153" s="30">
        <v>1000000</v>
      </c>
      <c r="F153" s="30">
        <v>4</v>
      </c>
      <c r="G153" s="30">
        <v>0</v>
      </c>
      <c r="H153" s="34"/>
      <c r="I153" s="34"/>
      <c r="J153" s="34"/>
      <c r="K153" s="34"/>
      <c r="L153" s="34"/>
      <c r="N153" s="20" t="s">
        <v>342</v>
      </c>
      <c r="O153" s="21">
        <v>999975</v>
      </c>
      <c r="P153" s="21">
        <v>29</v>
      </c>
      <c r="Q153" s="21">
        <v>1000004</v>
      </c>
      <c r="R153" s="21">
        <v>1000000</v>
      </c>
      <c r="S153" s="21">
        <v>-4</v>
      </c>
      <c r="T153" s="21">
        <v>0</v>
      </c>
    </row>
    <row r="154" spans="1:20" x14ac:dyDescent="0.25">
      <c r="A154" s="39" t="s">
        <v>343</v>
      </c>
      <c r="B154" s="30" t="s">
        <v>910</v>
      </c>
      <c r="C154" s="30" t="s">
        <v>916</v>
      </c>
      <c r="D154" s="30">
        <v>999997</v>
      </c>
      <c r="E154" s="30">
        <v>1000000</v>
      </c>
      <c r="F154" s="30">
        <v>3</v>
      </c>
      <c r="G154" s="30">
        <v>0</v>
      </c>
      <c r="H154" s="34"/>
      <c r="I154" s="34"/>
      <c r="J154" s="34"/>
      <c r="K154" s="34"/>
      <c r="L154" s="34"/>
      <c r="N154" s="20" t="s">
        <v>343</v>
      </c>
      <c r="O154" s="21">
        <v>999974</v>
      </c>
      <c r="P154" s="21">
        <v>29</v>
      </c>
      <c r="Q154" s="21">
        <v>1000003</v>
      </c>
      <c r="R154" s="21">
        <v>1000000</v>
      </c>
      <c r="S154" s="21">
        <v>-3</v>
      </c>
      <c r="T154" s="21">
        <v>0</v>
      </c>
    </row>
    <row r="155" spans="1:20" x14ac:dyDescent="0.25">
      <c r="A155" s="39" t="s">
        <v>344</v>
      </c>
      <c r="B155" s="30" t="s">
        <v>912</v>
      </c>
      <c r="C155" s="30" t="s">
        <v>918</v>
      </c>
      <c r="D155" s="30">
        <v>1000003</v>
      </c>
      <c r="E155" s="30">
        <v>1000000</v>
      </c>
      <c r="F155" s="30">
        <v>-3</v>
      </c>
      <c r="G155" s="30">
        <v>0</v>
      </c>
      <c r="H155" s="34"/>
      <c r="I155" s="34"/>
      <c r="J155" s="34"/>
      <c r="K155" s="34"/>
      <c r="L155" s="34"/>
      <c r="N155" s="20" t="s">
        <v>344</v>
      </c>
      <c r="O155" s="21">
        <v>999975</v>
      </c>
      <c r="P155" s="21">
        <v>22</v>
      </c>
      <c r="Q155" s="21">
        <v>999997</v>
      </c>
      <c r="R155" s="21">
        <v>1000000</v>
      </c>
      <c r="S155" s="21">
        <v>3</v>
      </c>
      <c r="T155" s="21">
        <v>0</v>
      </c>
    </row>
    <row r="156" spans="1:20" x14ac:dyDescent="0.25">
      <c r="A156" s="39" t="s">
        <v>345</v>
      </c>
      <c r="B156" s="30" t="s">
        <v>912</v>
      </c>
      <c r="C156" s="30" t="s">
        <v>916</v>
      </c>
      <c r="D156" s="30">
        <v>999996</v>
      </c>
      <c r="E156" s="30">
        <v>1000000</v>
      </c>
      <c r="F156" s="30">
        <v>4</v>
      </c>
      <c r="G156" s="30">
        <v>0</v>
      </c>
      <c r="H156" s="34"/>
      <c r="I156" s="34"/>
      <c r="J156" s="34"/>
      <c r="K156" s="34"/>
      <c r="L156" s="34"/>
      <c r="N156" s="20" t="s">
        <v>345</v>
      </c>
      <c r="O156" s="21">
        <v>999975</v>
      </c>
      <c r="P156" s="21">
        <v>29</v>
      </c>
      <c r="Q156" s="21">
        <v>1000004</v>
      </c>
      <c r="R156" s="21">
        <v>1000000</v>
      </c>
      <c r="S156" s="21">
        <v>-4</v>
      </c>
      <c r="T156" s="21">
        <v>0</v>
      </c>
    </row>
    <row r="157" spans="1:20" x14ac:dyDescent="0.25">
      <c r="A157" s="39" t="s">
        <v>346</v>
      </c>
      <c r="B157" s="30" t="s">
        <v>912</v>
      </c>
      <c r="C157" s="30" t="s">
        <v>916</v>
      </c>
      <c r="D157" s="30">
        <v>999996</v>
      </c>
      <c r="E157" s="30">
        <v>1000000</v>
      </c>
      <c r="F157" s="30">
        <v>4</v>
      </c>
      <c r="G157" s="30">
        <v>0</v>
      </c>
      <c r="H157" s="34"/>
      <c r="I157" s="34"/>
      <c r="J157" s="34"/>
      <c r="K157" s="34"/>
      <c r="L157" s="34"/>
      <c r="N157" s="20" t="s">
        <v>346</v>
      </c>
      <c r="O157" s="21">
        <v>999975</v>
      </c>
      <c r="P157" s="21">
        <v>29</v>
      </c>
      <c r="Q157" s="21">
        <v>1000004</v>
      </c>
      <c r="R157" s="21">
        <v>1000000</v>
      </c>
      <c r="S157" s="21">
        <v>-4</v>
      </c>
      <c r="T157" s="21">
        <v>0</v>
      </c>
    </row>
    <row r="158" spans="1:20" x14ac:dyDescent="0.25">
      <c r="A158" s="39" t="s">
        <v>347</v>
      </c>
      <c r="B158" s="30" t="s">
        <v>908</v>
      </c>
      <c r="C158" s="30" t="s">
        <v>916</v>
      </c>
      <c r="D158" s="30">
        <v>999998</v>
      </c>
      <c r="E158" s="30">
        <v>1000000</v>
      </c>
      <c r="F158" s="30">
        <v>2</v>
      </c>
      <c r="G158" s="30">
        <v>0</v>
      </c>
      <c r="H158" s="34"/>
      <c r="I158" s="34"/>
      <c r="J158" s="34"/>
      <c r="K158" s="34"/>
      <c r="L158" s="34"/>
      <c r="N158" s="20" t="s">
        <v>347</v>
      </c>
      <c r="O158" s="21">
        <v>999973</v>
      </c>
      <c r="P158" s="21">
        <v>29</v>
      </c>
      <c r="Q158" s="21">
        <v>1000002</v>
      </c>
      <c r="R158" s="21">
        <v>1000000</v>
      </c>
      <c r="S158" s="21">
        <v>-2</v>
      </c>
      <c r="T158" s="21">
        <v>0</v>
      </c>
    </row>
    <row r="159" spans="1:20" x14ac:dyDescent="0.25">
      <c r="A159" s="39" t="s">
        <v>348</v>
      </c>
      <c r="B159" s="30" t="s">
        <v>912</v>
      </c>
      <c r="C159" s="30" t="s">
        <v>917</v>
      </c>
      <c r="D159" s="30">
        <v>1000004</v>
      </c>
      <c r="E159" s="30">
        <v>1000000</v>
      </c>
      <c r="F159" s="30">
        <v>-4</v>
      </c>
      <c r="G159" s="30">
        <v>0</v>
      </c>
      <c r="H159" s="34"/>
      <c r="I159" s="34"/>
      <c r="J159" s="34"/>
      <c r="K159" s="34"/>
      <c r="L159" s="34"/>
      <c r="N159" s="20" t="s">
        <v>348</v>
      </c>
      <c r="O159" s="21">
        <v>999975</v>
      </c>
      <c r="P159" s="21">
        <v>21</v>
      </c>
      <c r="Q159" s="21">
        <v>999996</v>
      </c>
      <c r="R159" s="21">
        <v>1000000</v>
      </c>
      <c r="S159" s="21">
        <v>4</v>
      </c>
      <c r="T159" s="21">
        <v>0</v>
      </c>
    </row>
    <row r="160" spans="1:20" x14ac:dyDescent="0.25">
      <c r="A160" s="39" t="s">
        <v>349</v>
      </c>
      <c r="B160" s="30" t="s">
        <v>912</v>
      </c>
      <c r="C160" s="30" t="s">
        <v>916</v>
      </c>
      <c r="D160" s="30">
        <v>999996</v>
      </c>
      <c r="E160" s="30">
        <v>1000000</v>
      </c>
      <c r="F160" s="30">
        <v>4</v>
      </c>
      <c r="G160" s="30">
        <v>0</v>
      </c>
      <c r="H160" s="34"/>
      <c r="I160" s="34"/>
      <c r="J160" s="34"/>
      <c r="K160" s="34"/>
      <c r="L160" s="34"/>
      <c r="N160" s="20" t="s">
        <v>349</v>
      </c>
      <c r="O160" s="21">
        <v>999975</v>
      </c>
      <c r="P160" s="21">
        <v>29</v>
      </c>
      <c r="Q160" s="21">
        <v>1000004</v>
      </c>
      <c r="R160" s="21">
        <v>1000000</v>
      </c>
      <c r="S160" s="21">
        <v>-4</v>
      </c>
      <c r="T160" s="21">
        <v>0</v>
      </c>
    </row>
    <row r="161" spans="1:20" x14ac:dyDescent="0.25">
      <c r="A161" s="39" t="s">
        <v>350</v>
      </c>
      <c r="B161" s="30" t="s">
        <v>912</v>
      </c>
      <c r="C161" s="30" t="s">
        <v>916</v>
      </c>
      <c r="D161" s="30">
        <v>999996</v>
      </c>
      <c r="E161" s="30">
        <v>1000000</v>
      </c>
      <c r="F161" s="30">
        <v>4</v>
      </c>
      <c r="G161" s="30">
        <v>0</v>
      </c>
      <c r="H161" s="34"/>
      <c r="I161" s="34"/>
      <c r="J161" s="34"/>
      <c r="K161" s="34"/>
      <c r="L161" s="34"/>
      <c r="N161" s="20" t="s">
        <v>350</v>
      </c>
      <c r="O161" s="21">
        <v>999975</v>
      </c>
      <c r="P161" s="21">
        <v>29</v>
      </c>
      <c r="Q161" s="21">
        <v>1000004</v>
      </c>
      <c r="R161" s="21">
        <v>1000000</v>
      </c>
      <c r="S161" s="21">
        <v>-4</v>
      </c>
      <c r="T161" s="21">
        <v>0</v>
      </c>
    </row>
    <row r="162" spans="1:20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</row>
    <row r="163" spans="1:20" x14ac:dyDescent="0.25">
      <c r="A163" s="40" t="s">
        <v>216</v>
      </c>
      <c r="B163" s="32">
        <v>1000014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N163" s="23" t="s">
        <v>216</v>
      </c>
      <c r="O163" s="24">
        <v>1000015</v>
      </c>
    </row>
    <row r="164" spans="1:20" ht="21.75" x14ac:dyDescent="0.25">
      <c r="A164" s="40" t="s">
        <v>568</v>
      </c>
      <c r="B164" s="32">
        <v>0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N164" s="23" t="s">
        <v>568</v>
      </c>
      <c r="O164" s="24">
        <v>0</v>
      </c>
    </row>
    <row r="165" spans="1:20" ht="21.75" x14ac:dyDescent="0.25">
      <c r="A165" s="40" t="s">
        <v>219</v>
      </c>
      <c r="B165" s="32">
        <v>28999999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N165" s="23" t="s">
        <v>219</v>
      </c>
      <c r="O165" s="24">
        <v>29000001</v>
      </c>
    </row>
    <row r="166" spans="1:20" ht="21.75" x14ac:dyDescent="0.25">
      <c r="A166" s="40" t="s">
        <v>220</v>
      </c>
      <c r="B166" s="32">
        <v>29000000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N166" s="23" t="s">
        <v>220</v>
      </c>
      <c r="O166" s="24">
        <v>29000000</v>
      </c>
    </row>
    <row r="167" spans="1:20" ht="32.25" x14ac:dyDescent="0.25">
      <c r="A167" s="40" t="s">
        <v>221</v>
      </c>
      <c r="B167" s="32">
        <v>-1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N167" s="23" t="s">
        <v>221</v>
      </c>
      <c r="O167" s="24">
        <v>1</v>
      </c>
    </row>
    <row r="168" spans="1:20" ht="32.25" x14ac:dyDescent="0.25">
      <c r="A168" s="40" t="s">
        <v>223</v>
      </c>
      <c r="B168" s="32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N168" s="23" t="s">
        <v>223</v>
      </c>
      <c r="O168" s="24"/>
    </row>
    <row r="169" spans="1:20" ht="32.25" x14ac:dyDescent="0.25">
      <c r="A169" s="40" t="s">
        <v>224</v>
      </c>
      <c r="B169" s="32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N169" s="23" t="s">
        <v>224</v>
      </c>
      <c r="O169" s="24"/>
    </row>
    <row r="170" spans="1:20" ht="21.75" x14ac:dyDescent="0.25">
      <c r="A170" s="40" t="s">
        <v>225</v>
      </c>
      <c r="B170" s="32">
        <v>0</v>
      </c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N170" s="23" t="s">
        <v>225</v>
      </c>
      <c r="O170" s="24">
        <v>0</v>
      </c>
    </row>
    <row r="171" spans="1:20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  <row r="172" spans="1:20" x14ac:dyDescent="0.25">
      <c r="A172" s="41" t="s">
        <v>226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N172" s="25" t="s">
        <v>226</v>
      </c>
    </row>
    <row r="173" spans="1:20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</row>
    <row r="174" spans="1:20" ht="69" x14ac:dyDescent="0.25">
      <c r="A174" s="42" t="s">
        <v>919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N174" s="26" t="s">
        <v>919</v>
      </c>
    </row>
    <row r="175" spans="1:20" ht="69" x14ac:dyDescent="0.25">
      <c r="A175" s="42" t="s">
        <v>294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N175" s="26" t="s">
        <v>920</v>
      </c>
    </row>
    <row r="176" spans="1:20" x14ac:dyDescent="0.25">
      <c r="A176" s="12" t="s">
        <v>569</v>
      </c>
    </row>
    <row r="177" spans="1:1" x14ac:dyDescent="0.25">
      <c r="A177" s="12" t="s">
        <v>570</v>
      </c>
    </row>
  </sheetData>
  <mergeCells count="1">
    <mergeCell ref="AT3:AU3"/>
  </mergeCells>
  <conditionalFormatting sqref="L4:L3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:M3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:N3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:I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I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72" r:id="rId11" xr:uid="{E7591AA9-47C6-4439-8283-6B29293950DC}"/>
    <hyperlink ref="N172" r:id="rId12" xr:uid="{CF282D15-5926-4F98-97C9-230BFFE89B58}"/>
    <hyperlink ref="A1" location="'Tartalomjegyzék'!A1" display="Vissza" xr:uid="{C732F26D-775C-4FCD-81AC-05A82BB53F7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A1F1-4569-466B-8143-AE450CA7B91A}">
  <sheetPr codeName="Munka23"/>
  <dimension ref="A1:CR229"/>
  <sheetViews>
    <sheetView zoomScale="70" zoomScaleNormal="70" workbookViewId="0">
      <selection activeCell="O66" sqref="O66"/>
    </sheetView>
  </sheetViews>
  <sheetFormatPr defaultRowHeight="15" x14ac:dyDescent="0.25"/>
  <cols>
    <col min="62" max="62" width="9.85546875" bestFit="1" customWidth="1"/>
    <col min="65" max="65" width="13.140625" bestFit="1" customWidth="1"/>
  </cols>
  <sheetData>
    <row r="1" spans="1:30" x14ac:dyDescent="0.25">
      <c r="A1" s="11" t="s">
        <v>1326</v>
      </c>
    </row>
    <row r="2" spans="1:30" x14ac:dyDescent="0.25">
      <c r="A2" s="90" t="s">
        <v>0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A2" s="2" t="s">
        <v>28</v>
      </c>
      <c r="AB2" s="2" t="s">
        <v>29</v>
      </c>
      <c r="AC2" s="2" t="s">
        <v>30</v>
      </c>
      <c r="AD2" s="2" t="s">
        <v>31</v>
      </c>
    </row>
    <row r="3" spans="1:30" x14ac:dyDescent="0.25">
      <c r="A3" s="90" t="s">
        <v>34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s="90" t="s">
        <v>35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-0.25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0.08</v>
      </c>
      <c r="X4">
        <v>0</v>
      </c>
      <c r="Y4">
        <v>0</v>
      </c>
      <c r="Z4">
        <v>0</v>
      </c>
      <c r="AA4">
        <v>0.17</v>
      </c>
      <c r="AB4">
        <v>0</v>
      </c>
      <c r="AC4">
        <v>0</v>
      </c>
      <c r="AD4">
        <v>0</v>
      </c>
    </row>
    <row r="5" spans="1:30" x14ac:dyDescent="0.25">
      <c r="A5" s="90" t="s">
        <v>39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s="90" t="s">
        <v>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s="90" t="s">
        <v>43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90" t="s">
        <v>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90" t="s">
        <v>44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90" t="s">
        <v>45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90" t="s">
        <v>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90" t="s">
        <v>47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90" t="s">
        <v>48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90" t="s">
        <v>49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s="90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90" t="s">
        <v>51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90" t="s">
        <v>52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90" t="s">
        <v>53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90" t="s">
        <v>36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s="90" t="s">
        <v>40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s="90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s="90" t="s">
        <v>55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s="90" t="s">
        <v>38</v>
      </c>
      <c r="B23">
        <v>-0.03</v>
      </c>
      <c r="C23">
        <v>-0.01</v>
      </c>
      <c r="D23">
        <v>-0.02</v>
      </c>
      <c r="E23">
        <v>-0.01</v>
      </c>
      <c r="F23">
        <v>-0.01</v>
      </c>
      <c r="G23">
        <v>-0.56000000000000005</v>
      </c>
      <c r="H23">
        <v>-0.01</v>
      </c>
      <c r="I23">
        <v>-0.01</v>
      </c>
      <c r="J23">
        <v>0.3</v>
      </c>
      <c r="K23">
        <v>0.04</v>
      </c>
      <c r="L23">
        <v>-0.03</v>
      </c>
      <c r="M23">
        <v>-0.01</v>
      </c>
      <c r="N23">
        <v>0.53</v>
      </c>
      <c r="O23">
        <v>0.08</v>
      </c>
      <c r="P23">
        <v>-0.75</v>
      </c>
      <c r="Q23">
        <v>0.94</v>
      </c>
      <c r="R23">
        <v>-0.01</v>
      </c>
      <c r="S23">
        <v>-0.01</v>
      </c>
      <c r="T23">
        <v>0.04</v>
      </c>
      <c r="U23">
        <v>-0.56000000000000005</v>
      </c>
      <c r="V23">
        <v>-0.01</v>
      </c>
      <c r="W23">
        <v>-0.01</v>
      </c>
      <c r="X23">
        <v>-0.12</v>
      </c>
      <c r="Y23">
        <v>-0.01</v>
      </c>
      <c r="Z23">
        <v>-0.01</v>
      </c>
      <c r="AA23">
        <v>-0.01</v>
      </c>
      <c r="AB23">
        <v>0.25</v>
      </c>
      <c r="AC23">
        <v>-0.01</v>
      </c>
      <c r="AD23">
        <v>-0.01</v>
      </c>
    </row>
    <row r="24" spans="1:30" x14ac:dyDescent="0.25">
      <c r="A24" s="90" t="s">
        <v>301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s="90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90" t="s">
        <v>303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90" t="s">
        <v>41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s="90" t="s">
        <v>304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90" t="s">
        <v>305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1" spans="1:30" x14ac:dyDescent="0.25">
      <c r="A31" t="str">
        <f>A2</f>
        <v>Sorcímkék</v>
      </c>
      <c r="B31" t="str">
        <f t="shared" ref="B31:AD31" si="0">B2</f>
        <v>Alföld és Észak</v>
      </c>
      <c r="C31" t="str">
        <f t="shared" si="0"/>
        <v>Bács-Kiskun</v>
      </c>
      <c r="D31" t="str">
        <f t="shared" si="0"/>
        <v>Baranya</v>
      </c>
      <c r="E31" t="str">
        <f t="shared" si="0"/>
        <v>Békés</v>
      </c>
      <c r="F31" t="str">
        <f t="shared" si="0"/>
        <v>Borsod-Abaúj-Zemplén</v>
      </c>
      <c r="G31" t="str">
        <f t="shared" si="0"/>
        <v>Budapest + Pest</v>
      </c>
      <c r="H31" t="str">
        <f t="shared" si="0"/>
        <v>Csongrád-Csanád</v>
      </c>
      <c r="I31" t="str">
        <f t="shared" si="0"/>
        <v>Dél-Alföld</v>
      </c>
      <c r="J31" t="str">
        <f t="shared" si="0"/>
        <v>Dél-Dunántúl</v>
      </c>
      <c r="K31" t="str">
        <f t="shared" si="0"/>
        <v>Dunántúl</v>
      </c>
      <c r="L31" t="str">
        <f t="shared" si="0"/>
        <v>Észak-Alföld</v>
      </c>
      <c r="M31" t="str">
        <f t="shared" si="0"/>
        <v>Észak-Magyarország</v>
      </c>
      <c r="N31" t="str">
        <f t="shared" si="0"/>
        <v>Fejér</v>
      </c>
      <c r="O31" t="str">
        <f t="shared" si="0"/>
        <v>Győr-Moson-Sopron</v>
      </c>
      <c r="P31" t="str">
        <f t="shared" si="0"/>
        <v>Hajdú-Bihar</v>
      </c>
      <c r="Q31" t="str">
        <f t="shared" si="0"/>
        <v>Heves</v>
      </c>
      <c r="R31" t="str">
        <f t="shared" si="0"/>
        <v>Jász-Nagykun-Szolnok</v>
      </c>
      <c r="S31" t="str">
        <f t="shared" si="0"/>
        <v>Komárom-Esztergom</v>
      </c>
      <c r="T31" t="str">
        <f t="shared" si="0"/>
        <v>Közép-Dunántúl</v>
      </c>
      <c r="U31" t="str">
        <f t="shared" si="0"/>
        <v>Közép-Magyarország</v>
      </c>
      <c r="V31" t="str">
        <f t="shared" si="0"/>
        <v>Nógrád</v>
      </c>
      <c r="W31" t="str">
        <f t="shared" si="0"/>
        <v>Nyugat-Dunántúl</v>
      </c>
      <c r="X31" t="str">
        <f t="shared" si="0"/>
        <v>Ország összesen</v>
      </c>
      <c r="Y31" t="str">
        <f t="shared" si="0"/>
        <v>Somogy</v>
      </c>
      <c r="Z31" t="str">
        <f t="shared" si="0"/>
        <v>Szabolcs-Szatmár-Bereg</v>
      </c>
      <c r="AA31" t="str">
        <f t="shared" si="0"/>
        <v>Tolna</v>
      </c>
      <c r="AB31" t="str">
        <f t="shared" si="0"/>
        <v>Vas</v>
      </c>
      <c r="AC31" t="str">
        <f t="shared" si="0"/>
        <v>Veszprém</v>
      </c>
      <c r="AD31" t="str">
        <f t="shared" si="0"/>
        <v>Zala</v>
      </c>
    </row>
    <row r="32" spans="1:30" x14ac:dyDescent="0.25">
      <c r="A32" t="str">
        <f t="shared" ref="A32:A58" si="1">A3</f>
        <v>Aneszteziológiai és intenzív betegellátás</v>
      </c>
      <c r="B32">
        <f>+ABS(B3)</f>
        <v>0</v>
      </c>
      <c r="C32">
        <f t="shared" ref="C32:AD32" si="2">+ABS(C3)</f>
        <v>0</v>
      </c>
      <c r="D32">
        <f t="shared" si="2"/>
        <v>0</v>
      </c>
      <c r="E32">
        <f t="shared" si="2"/>
        <v>0</v>
      </c>
      <c r="F32">
        <f t="shared" si="2"/>
        <v>0</v>
      </c>
      <c r="G32">
        <f t="shared" si="2"/>
        <v>0</v>
      </c>
      <c r="H32">
        <f t="shared" si="2"/>
        <v>0</v>
      </c>
      <c r="I32">
        <f t="shared" si="2"/>
        <v>0</v>
      </c>
      <c r="J32">
        <f t="shared" si="2"/>
        <v>0</v>
      </c>
      <c r="K32">
        <f t="shared" si="2"/>
        <v>0</v>
      </c>
      <c r="L32">
        <f t="shared" si="2"/>
        <v>0</v>
      </c>
      <c r="M32">
        <f t="shared" si="2"/>
        <v>0</v>
      </c>
      <c r="N32">
        <f t="shared" si="2"/>
        <v>0</v>
      </c>
      <c r="O32">
        <f t="shared" si="2"/>
        <v>0</v>
      </c>
      <c r="P32">
        <f t="shared" si="2"/>
        <v>0</v>
      </c>
      <c r="Q32">
        <f t="shared" si="2"/>
        <v>0</v>
      </c>
      <c r="R32">
        <f t="shared" si="2"/>
        <v>0</v>
      </c>
      <c r="S32">
        <f t="shared" si="2"/>
        <v>0</v>
      </c>
      <c r="T32">
        <f t="shared" si="2"/>
        <v>0</v>
      </c>
      <c r="U32">
        <f t="shared" si="2"/>
        <v>0</v>
      </c>
      <c r="V32">
        <f t="shared" si="2"/>
        <v>0</v>
      </c>
      <c r="W32">
        <f t="shared" si="2"/>
        <v>0</v>
      </c>
      <c r="X32">
        <f t="shared" si="2"/>
        <v>0</v>
      </c>
      <c r="Y32">
        <f t="shared" si="2"/>
        <v>0</v>
      </c>
      <c r="Z32">
        <f t="shared" si="2"/>
        <v>0</v>
      </c>
      <c r="AA32">
        <f t="shared" si="2"/>
        <v>0</v>
      </c>
      <c r="AB32">
        <f t="shared" si="2"/>
        <v>0</v>
      </c>
      <c r="AC32">
        <f t="shared" si="2"/>
        <v>0</v>
      </c>
      <c r="AD32">
        <f t="shared" si="2"/>
        <v>0</v>
      </c>
    </row>
    <row r="33" spans="1:30" x14ac:dyDescent="0.25">
      <c r="A33" t="str">
        <f t="shared" si="1"/>
        <v>Baleseti sebészet</v>
      </c>
      <c r="B33">
        <f t="shared" ref="B33:AD33" si="3">+ABS(B4)</f>
        <v>0</v>
      </c>
      <c r="C33">
        <f t="shared" si="3"/>
        <v>0</v>
      </c>
      <c r="D33">
        <f t="shared" si="3"/>
        <v>0</v>
      </c>
      <c r="E33">
        <f t="shared" si="3"/>
        <v>0</v>
      </c>
      <c r="F33">
        <f t="shared" si="3"/>
        <v>0</v>
      </c>
      <c r="G33">
        <f t="shared" si="3"/>
        <v>0</v>
      </c>
      <c r="H33">
        <f t="shared" si="3"/>
        <v>0</v>
      </c>
      <c r="I33">
        <f t="shared" si="3"/>
        <v>0</v>
      </c>
      <c r="J33">
        <f t="shared" si="3"/>
        <v>0</v>
      </c>
      <c r="K33">
        <f t="shared" si="3"/>
        <v>0</v>
      </c>
      <c r="L33">
        <f t="shared" si="3"/>
        <v>0</v>
      </c>
      <c r="M33">
        <f t="shared" si="3"/>
        <v>0</v>
      </c>
      <c r="N33">
        <f t="shared" si="3"/>
        <v>0</v>
      </c>
      <c r="O33">
        <f t="shared" si="3"/>
        <v>0</v>
      </c>
      <c r="P33">
        <f t="shared" si="3"/>
        <v>0.25</v>
      </c>
      <c r="Q33">
        <f t="shared" si="3"/>
        <v>0</v>
      </c>
      <c r="R33">
        <f t="shared" si="3"/>
        <v>0</v>
      </c>
      <c r="S33">
        <f t="shared" si="3"/>
        <v>0</v>
      </c>
      <c r="T33">
        <f t="shared" si="3"/>
        <v>0</v>
      </c>
      <c r="U33">
        <f t="shared" si="3"/>
        <v>0</v>
      </c>
      <c r="V33">
        <f t="shared" si="3"/>
        <v>0</v>
      </c>
      <c r="W33">
        <f t="shared" si="3"/>
        <v>0.08</v>
      </c>
      <c r="X33">
        <f t="shared" si="3"/>
        <v>0</v>
      </c>
      <c r="Y33">
        <f t="shared" si="3"/>
        <v>0</v>
      </c>
      <c r="Z33">
        <f t="shared" si="3"/>
        <v>0</v>
      </c>
      <c r="AA33">
        <f t="shared" si="3"/>
        <v>0.17</v>
      </c>
      <c r="AB33">
        <f t="shared" si="3"/>
        <v>0</v>
      </c>
      <c r="AC33">
        <f t="shared" si="3"/>
        <v>0</v>
      </c>
      <c r="AD33">
        <f t="shared" si="3"/>
        <v>0</v>
      </c>
    </row>
    <row r="34" spans="1:30" x14ac:dyDescent="0.25">
      <c r="A34" t="str">
        <f t="shared" si="1"/>
        <v>Belgyógyászat</v>
      </c>
      <c r="B34">
        <f t="shared" ref="B34:AD34" si="4">+ABS(B5)</f>
        <v>0</v>
      </c>
      <c r="C34">
        <f t="shared" si="4"/>
        <v>0</v>
      </c>
      <c r="D34">
        <f t="shared" si="4"/>
        <v>0</v>
      </c>
      <c r="E34">
        <f t="shared" si="4"/>
        <v>0</v>
      </c>
      <c r="F34">
        <f t="shared" si="4"/>
        <v>0</v>
      </c>
      <c r="G34">
        <f t="shared" si="4"/>
        <v>0</v>
      </c>
      <c r="H34">
        <f t="shared" si="4"/>
        <v>0</v>
      </c>
      <c r="I34">
        <f t="shared" si="4"/>
        <v>0</v>
      </c>
      <c r="J34">
        <f t="shared" si="4"/>
        <v>0</v>
      </c>
      <c r="K34">
        <f t="shared" si="4"/>
        <v>0</v>
      </c>
      <c r="L34">
        <f t="shared" si="4"/>
        <v>0</v>
      </c>
      <c r="M34">
        <f t="shared" si="4"/>
        <v>0</v>
      </c>
      <c r="N34">
        <f t="shared" si="4"/>
        <v>0</v>
      </c>
      <c r="O34">
        <f t="shared" si="4"/>
        <v>0</v>
      </c>
      <c r="P34">
        <f t="shared" si="4"/>
        <v>0</v>
      </c>
      <c r="Q34">
        <f t="shared" si="4"/>
        <v>0</v>
      </c>
      <c r="R34">
        <f t="shared" si="4"/>
        <v>0</v>
      </c>
      <c r="S34">
        <f t="shared" si="4"/>
        <v>0</v>
      </c>
      <c r="T34">
        <f t="shared" si="4"/>
        <v>0</v>
      </c>
      <c r="U34">
        <f t="shared" si="4"/>
        <v>0</v>
      </c>
      <c r="V34">
        <f t="shared" si="4"/>
        <v>0</v>
      </c>
      <c r="W34">
        <f t="shared" si="4"/>
        <v>0</v>
      </c>
      <c r="X34">
        <f t="shared" si="4"/>
        <v>0</v>
      </c>
      <c r="Y34">
        <f t="shared" si="4"/>
        <v>0</v>
      </c>
      <c r="Z34">
        <f t="shared" si="4"/>
        <v>0</v>
      </c>
      <c r="AA34">
        <f t="shared" si="4"/>
        <v>0</v>
      </c>
      <c r="AB34">
        <f t="shared" si="4"/>
        <v>0</v>
      </c>
      <c r="AC34">
        <f t="shared" si="4"/>
        <v>0</v>
      </c>
      <c r="AD34">
        <f t="shared" si="4"/>
        <v>0</v>
      </c>
    </row>
    <row r="35" spans="1:30" x14ac:dyDescent="0.25">
      <c r="A35" t="str">
        <f t="shared" si="1"/>
        <v>Bőrgyógyászat és nemibeteg-ellátás</v>
      </c>
      <c r="B35">
        <f t="shared" ref="B35:AD35" si="5">+ABS(B6)</f>
        <v>0</v>
      </c>
      <c r="C35">
        <f t="shared" si="5"/>
        <v>0</v>
      </c>
      <c r="D35">
        <f t="shared" si="5"/>
        <v>0</v>
      </c>
      <c r="E35">
        <f t="shared" si="5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si="5"/>
        <v>0</v>
      </c>
      <c r="U35">
        <f t="shared" si="5"/>
        <v>0</v>
      </c>
      <c r="V35">
        <f t="shared" si="5"/>
        <v>0</v>
      </c>
      <c r="W35">
        <f t="shared" si="5"/>
        <v>0</v>
      </c>
      <c r="X35">
        <f t="shared" si="5"/>
        <v>0</v>
      </c>
      <c r="Y35">
        <f t="shared" si="5"/>
        <v>0</v>
      </c>
      <c r="Z35">
        <f t="shared" si="5"/>
        <v>0</v>
      </c>
      <c r="AA35">
        <f t="shared" si="5"/>
        <v>0</v>
      </c>
      <c r="AB35">
        <f t="shared" si="5"/>
        <v>0</v>
      </c>
      <c r="AC35">
        <f t="shared" si="5"/>
        <v>0</v>
      </c>
      <c r="AD35">
        <f t="shared" si="5"/>
        <v>0</v>
      </c>
    </row>
    <row r="36" spans="1:30" x14ac:dyDescent="0.25">
      <c r="A36" t="str">
        <f t="shared" si="1"/>
        <v>Csecsemő- és gyermek-gyógyászat</v>
      </c>
      <c r="B36">
        <f t="shared" ref="B36:AD36" si="6">+ABS(B7)</f>
        <v>0</v>
      </c>
      <c r="C36">
        <f t="shared" si="6"/>
        <v>0</v>
      </c>
      <c r="D36">
        <f t="shared" si="6"/>
        <v>0</v>
      </c>
      <c r="E36">
        <f t="shared" si="6"/>
        <v>0</v>
      </c>
      <c r="F36">
        <f t="shared" si="6"/>
        <v>0</v>
      </c>
      <c r="G36">
        <f t="shared" si="6"/>
        <v>0</v>
      </c>
      <c r="H36">
        <f t="shared" si="6"/>
        <v>0</v>
      </c>
      <c r="I36">
        <f t="shared" si="6"/>
        <v>0</v>
      </c>
      <c r="J36">
        <f t="shared" si="6"/>
        <v>0</v>
      </c>
      <c r="K36">
        <f t="shared" si="6"/>
        <v>0</v>
      </c>
      <c r="L36">
        <f t="shared" si="6"/>
        <v>0</v>
      </c>
      <c r="M36">
        <f t="shared" si="6"/>
        <v>0</v>
      </c>
      <c r="N36">
        <f t="shared" si="6"/>
        <v>0</v>
      </c>
      <c r="O36">
        <f t="shared" si="6"/>
        <v>0</v>
      </c>
      <c r="P36">
        <f t="shared" si="6"/>
        <v>0</v>
      </c>
      <c r="Q36">
        <f t="shared" si="6"/>
        <v>0</v>
      </c>
      <c r="R36">
        <f t="shared" si="6"/>
        <v>0</v>
      </c>
      <c r="S36">
        <f t="shared" si="6"/>
        <v>0</v>
      </c>
      <c r="T36">
        <f t="shared" si="6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</row>
    <row r="37" spans="1:30" x14ac:dyDescent="0.25">
      <c r="A37" t="str">
        <f t="shared" si="1"/>
        <v>Fizioterápia</v>
      </c>
      <c r="B37">
        <f t="shared" ref="B37:AD37" si="7">+ABS(B8)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</v>
      </c>
      <c r="T37">
        <f t="shared" si="7"/>
        <v>0</v>
      </c>
      <c r="U37">
        <f t="shared" si="7"/>
        <v>0</v>
      </c>
      <c r="V37">
        <f t="shared" si="7"/>
        <v>0</v>
      </c>
      <c r="W37">
        <f t="shared" si="7"/>
        <v>0</v>
      </c>
      <c r="X37">
        <f t="shared" si="7"/>
        <v>0</v>
      </c>
      <c r="Y37">
        <f t="shared" si="7"/>
        <v>0</v>
      </c>
      <c r="Z37">
        <f t="shared" si="7"/>
        <v>0</v>
      </c>
      <c r="AA37">
        <f t="shared" si="7"/>
        <v>0</v>
      </c>
      <c r="AB37">
        <f t="shared" si="7"/>
        <v>0</v>
      </c>
      <c r="AC37">
        <f t="shared" si="7"/>
        <v>0</v>
      </c>
      <c r="AD37">
        <f t="shared" si="7"/>
        <v>0</v>
      </c>
    </row>
    <row r="38" spans="1:30" x14ac:dyDescent="0.25">
      <c r="A38" t="str">
        <f t="shared" si="1"/>
        <v>Fogászat</v>
      </c>
      <c r="B38">
        <f t="shared" ref="B38:AD38" si="8">+ABS(B9)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  <c r="N38">
        <f t="shared" si="8"/>
        <v>0</v>
      </c>
      <c r="O38">
        <f t="shared" si="8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0</v>
      </c>
      <c r="Z38">
        <f t="shared" si="8"/>
        <v>0</v>
      </c>
      <c r="AA38">
        <f t="shared" si="8"/>
        <v>0</v>
      </c>
      <c r="AB38">
        <f t="shared" si="8"/>
        <v>0</v>
      </c>
      <c r="AC38">
        <f t="shared" si="8"/>
        <v>0</v>
      </c>
      <c r="AD38">
        <f t="shared" si="8"/>
        <v>0</v>
      </c>
    </row>
    <row r="39" spans="1:30" x14ac:dyDescent="0.25">
      <c r="A39" t="str">
        <f t="shared" si="1"/>
        <v>Fül-orr-gégészet</v>
      </c>
      <c r="B39">
        <f t="shared" ref="B39:AD39" si="9">+ABS(B10)</f>
        <v>0</v>
      </c>
      <c r="C39">
        <f t="shared" si="9"/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  <c r="N39">
        <f t="shared" si="9"/>
        <v>0</v>
      </c>
      <c r="O39">
        <f t="shared" si="9"/>
        <v>0</v>
      </c>
      <c r="P39">
        <f t="shared" si="9"/>
        <v>0</v>
      </c>
      <c r="Q39">
        <f t="shared" si="9"/>
        <v>0</v>
      </c>
      <c r="R39">
        <f t="shared" si="9"/>
        <v>0</v>
      </c>
      <c r="S39">
        <f t="shared" si="9"/>
        <v>0</v>
      </c>
      <c r="T39">
        <f t="shared" si="9"/>
        <v>0</v>
      </c>
      <c r="U39">
        <f t="shared" si="9"/>
        <v>0</v>
      </c>
      <c r="V39">
        <f t="shared" si="9"/>
        <v>0</v>
      </c>
      <c r="W39">
        <f t="shared" si="9"/>
        <v>0</v>
      </c>
      <c r="X39">
        <f t="shared" si="9"/>
        <v>0</v>
      </c>
      <c r="Y39">
        <f t="shared" si="9"/>
        <v>0</v>
      </c>
      <c r="Z39">
        <f t="shared" si="9"/>
        <v>0</v>
      </c>
      <c r="AA39">
        <f t="shared" si="9"/>
        <v>0</v>
      </c>
      <c r="AB39">
        <f t="shared" si="9"/>
        <v>0</v>
      </c>
      <c r="AC39">
        <f t="shared" si="9"/>
        <v>0</v>
      </c>
      <c r="AD39">
        <f t="shared" si="9"/>
        <v>0</v>
      </c>
    </row>
    <row r="40" spans="1:30" x14ac:dyDescent="0.25">
      <c r="A40" t="str">
        <f t="shared" si="1"/>
        <v>Kardiológia</v>
      </c>
      <c r="B40">
        <f t="shared" ref="B40:AD40" si="10">+ABS(B11)</f>
        <v>0</v>
      </c>
      <c r="C40">
        <f t="shared" si="10"/>
        <v>0</v>
      </c>
      <c r="D40">
        <f t="shared" si="10"/>
        <v>0</v>
      </c>
      <c r="E40">
        <f t="shared" si="10"/>
        <v>0</v>
      </c>
      <c r="F40">
        <f t="shared" si="10"/>
        <v>0</v>
      </c>
      <c r="G40">
        <f t="shared" si="10"/>
        <v>0</v>
      </c>
      <c r="H40">
        <f t="shared" si="10"/>
        <v>0</v>
      </c>
      <c r="I40">
        <f t="shared" si="10"/>
        <v>0</v>
      </c>
      <c r="J40">
        <f t="shared" si="10"/>
        <v>0</v>
      </c>
      <c r="K40">
        <f t="shared" si="10"/>
        <v>0</v>
      </c>
      <c r="L40">
        <f t="shared" si="10"/>
        <v>0</v>
      </c>
      <c r="M40">
        <f t="shared" si="10"/>
        <v>0</v>
      </c>
      <c r="N40">
        <f t="shared" si="10"/>
        <v>0</v>
      </c>
      <c r="O40">
        <f t="shared" si="10"/>
        <v>0</v>
      </c>
      <c r="P40">
        <f t="shared" si="10"/>
        <v>0</v>
      </c>
      <c r="Q40">
        <f t="shared" si="10"/>
        <v>0</v>
      </c>
      <c r="R40">
        <f t="shared" si="10"/>
        <v>0</v>
      </c>
      <c r="S40">
        <f t="shared" si="10"/>
        <v>0</v>
      </c>
      <c r="T40">
        <f t="shared" si="10"/>
        <v>0</v>
      </c>
      <c r="U40">
        <f t="shared" si="10"/>
        <v>0</v>
      </c>
      <c r="V40">
        <f t="shared" si="10"/>
        <v>0</v>
      </c>
      <c r="W40">
        <f t="shared" si="10"/>
        <v>0</v>
      </c>
      <c r="X40">
        <f t="shared" si="10"/>
        <v>0</v>
      </c>
      <c r="Y40">
        <f t="shared" si="10"/>
        <v>0</v>
      </c>
      <c r="Z40">
        <f t="shared" si="10"/>
        <v>0</v>
      </c>
      <c r="AA40">
        <f t="shared" si="10"/>
        <v>0</v>
      </c>
      <c r="AB40">
        <f t="shared" si="10"/>
        <v>0</v>
      </c>
      <c r="AC40">
        <f t="shared" si="10"/>
        <v>0</v>
      </c>
      <c r="AD40">
        <f t="shared" si="10"/>
        <v>0</v>
      </c>
    </row>
    <row r="41" spans="1:30" x14ac:dyDescent="0.25">
      <c r="A41" t="str">
        <f t="shared" si="1"/>
        <v>Laboratóriumi diagnosztika</v>
      </c>
      <c r="B41">
        <f t="shared" ref="B41:AD41" si="11">+ABS(B12)</f>
        <v>0</v>
      </c>
      <c r="C41">
        <f t="shared" si="11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si="11"/>
        <v>0</v>
      </c>
      <c r="Z41">
        <f t="shared" si="11"/>
        <v>0</v>
      </c>
      <c r="AA41">
        <f t="shared" si="11"/>
        <v>0</v>
      </c>
      <c r="AB41">
        <f t="shared" si="11"/>
        <v>0</v>
      </c>
      <c r="AC41">
        <f t="shared" si="11"/>
        <v>0</v>
      </c>
      <c r="AD41">
        <f t="shared" si="11"/>
        <v>0</v>
      </c>
    </row>
    <row r="42" spans="1:30" x14ac:dyDescent="0.25">
      <c r="A42" t="str">
        <f t="shared" si="1"/>
        <v>Neurológia</v>
      </c>
      <c r="B42">
        <f t="shared" ref="B42:AD42" si="12">+ABS(B13)</f>
        <v>0</v>
      </c>
      <c r="C42">
        <f t="shared" si="12"/>
        <v>0</v>
      </c>
      <c r="D42">
        <f t="shared" si="12"/>
        <v>0</v>
      </c>
      <c r="E42">
        <f t="shared" si="12"/>
        <v>0</v>
      </c>
      <c r="F42">
        <f t="shared" si="12"/>
        <v>0</v>
      </c>
      <c r="G42">
        <f t="shared" si="12"/>
        <v>0</v>
      </c>
      <c r="H42">
        <f t="shared" si="12"/>
        <v>0</v>
      </c>
      <c r="I42">
        <f t="shared" si="12"/>
        <v>0</v>
      </c>
      <c r="J42">
        <f t="shared" si="12"/>
        <v>0</v>
      </c>
      <c r="K42">
        <f t="shared" si="12"/>
        <v>0</v>
      </c>
      <c r="L42">
        <f t="shared" si="12"/>
        <v>0</v>
      </c>
      <c r="M42">
        <f t="shared" si="12"/>
        <v>0</v>
      </c>
      <c r="N42">
        <f t="shared" si="12"/>
        <v>0</v>
      </c>
      <c r="O42">
        <f t="shared" si="12"/>
        <v>0</v>
      </c>
      <c r="P42">
        <f t="shared" si="12"/>
        <v>0</v>
      </c>
      <c r="Q42">
        <f t="shared" si="12"/>
        <v>0</v>
      </c>
      <c r="R42">
        <f t="shared" si="12"/>
        <v>0</v>
      </c>
      <c r="S42">
        <f t="shared" si="12"/>
        <v>0</v>
      </c>
      <c r="T42">
        <f t="shared" si="12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</row>
    <row r="43" spans="1:30" x14ac:dyDescent="0.25">
      <c r="A43" t="str">
        <f t="shared" si="1"/>
        <v>Nukleáris medicina (izotóp-diagnosztika és -terápia)</v>
      </c>
      <c r="B43">
        <f t="shared" ref="B43:AD43" si="13">+ABS(B14)</f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H43">
        <f t="shared" si="13"/>
        <v>0</v>
      </c>
      <c r="I43">
        <f t="shared" si="13"/>
        <v>0</v>
      </c>
      <c r="J43">
        <f t="shared" si="13"/>
        <v>0</v>
      </c>
      <c r="K43">
        <f t="shared" si="13"/>
        <v>0</v>
      </c>
      <c r="L43">
        <f t="shared" si="13"/>
        <v>0</v>
      </c>
      <c r="M43">
        <f t="shared" si="13"/>
        <v>0</v>
      </c>
      <c r="N43">
        <f t="shared" si="13"/>
        <v>0</v>
      </c>
      <c r="O43">
        <f t="shared" si="13"/>
        <v>0</v>
      </c>
      <c r="P43">
        <f t="shared" si="13"/>
        <v>0</v>
      </c>
      <c r="Q43">
        <f t="shared" si="13"/>
        <v>0</v>
      </c>
      <c r="R43">
        <f t="shared" si="13"/>
        <v>0</v>
      </c>
      <c r="S43">
        <f t="shared" si="13"/>
        <v>0</v>
      </c>
      <c r="T43">
        <f t="shared" si="13"/>
        <v>0</v>
      </c>
      <c r="U43">
        <f t="shared" si="13"/>
        <v>0</v>
      </c>
      <c r="V43">
        <f t="shared" si="13"/>
        <v>0</v>
      </c>
      <c r="W43">
        <f t="shared" si="13"/>
        <v>0</v>
      </c>
      <c r="X43">
        <f t="shared" si="13"/>
        <v>0</v>
      </c>
      <c r="Y43">
        <f t="shared" si="13"/>
        <v>0</v>
      </c>
      <c r="Z43">
        <f t="shared" si="13"/>
        <v>0</v>
      </c>
      <c r="AA43">
        <f t="shared" si="13"/>
        <v>0</v>
      </c>
      <c r="AB43">
        <f t="shared" si="13"/>
        <v>0</v>
      </c>
      <c r="AC43">
        <f t="shared" si="13"/>
        <v>0</v>
      </c>
      <c r="AD43">
        <f t="shared" si="13"/>
        <v>0</v>
      </c>
    </row>
    <row r="44" spans="1:30" x14ac:dyDescent="0.25">
      <c r="A44" t="str">
        <f t="shared" si="1"/>
        <v>Onkológia</v>
      </c>
      <c r="B44">
        <f t="shared" ref="B44:AD44" si="14">+ABS(B15)</f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4"/>
        <v>0</v>
      </c>
      <c r="V44">
        <f t="shared" si="14"/>
        <v>0</v>
      </c>
      <c r="W44">
        <f t="shared" si="14"/>
        <v>0</v>
      </c>
      <c r="X44">
        <f t="shared" si="14"/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</row>
    <row r="45" spans="1:30" x14ac:dyDescent="0.25">
      <c r="A45" t="str">
        <f t="shared" si="1"/>
        <v>Ortopédia</v>
      </c>
      <c r="B45">
        <f t="shared" ref="B45:AD45" si="15">+ABS(B16)</f>
        <v>0</v>
      </c>
      <c r="C45">
        <f t="shared" si="15"/>
        <v>0</v>
      </c>
      <c r="D45">
        <f t="shared" si="15"/>
        <v>0</v>
      </c>
      <c r="E45">
        <f t="shared" si="15"/>
        <v>0</v>
      </c>
      <c r="F45">
        <f t="shared" si="15"/>
        <v>0</v>
      </c>
      <c r="G45">
        <f t="shared" si="15"/>
        <v>0</v>
      </c>
      <c r="H45">
        <f t="shared" si="15"/>
        <v>0</v>
      </c>
      <c r="I45">
        <f t="shared" si="15"/>
        <v>0</v>
      </c>
      <c r="J45">
        <f t="shared" si="15"/>
        <v>0</v>
      </c>
      <c r="K45">
        <f t="shared" si="15"/>
        <v>0</v>
      </c>
      <c r="L45">
        <f t="shared" si="15"/>
        <v>0</v>
      </c>
      <c r="M45">
        <f t="shared" si="15"/>
        <v>0</v>
      </c>
      <c r="N45">
        <f t="shared" si="15"/>
        <v>0</v>
      </c>
      <c r="O45">
        <f t="shared" si="15"/>
        <v>0</v>
      </c>
      <c r="P45">
        <f t="shared" si="15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>
        <f t="shared" si="15"/>
        <v>0</v>
      </c>
      <c r="X45">
        <f t="shared" si="15"/>
        <v>0</v>
      </c>
      <c r="Y45">
        <f t="shared" si="15"/>
        <v>0</v>
      </c>
      <c r="Z45">
        <f t="shared" si="15"/>
        <v>0</v>
      </c>
      <c r="AA45">
        <f t="shared" si="15"/>
        <v>0</v>
      </c>
      <c r="AB45">
        <f t="shared" si="15"/>
        <v>0</v>
      </c>
      <c r="AC45">
        <f t="shared" si="15"/>
        <v>0</v>
      </c>
      <c r="AD45">
        <f t="shared" si="15"/>
        <v>0</v>
      </c>
    </row>
    <row r="46" spans="1:30" x14ac:dyDescent="0.25">
      <c r="A46" t="str">
        <f t="shared" si="1"/>
        <v>Orvosi rehabilitáció</v>
      </c>
      <c r="B46">
        <f t="shared" ref="B46:AD46" si="16">+ABS(B17)</f>
        <v>0</v>
      </c>
      <c r="C46">
        <f t="shared" si="16"/>
        <v>0</v>
      </c>
      <c r="D46">
        <f t="shared" si="16"/>
        <v>0</v>
      </c>
      <c r="E46">
        <f t="shared" si="16"/>
        <v>0</v>
      </c>
      <c r="F46">
        <f t="shared" si="16"/>
        <v>0</v>
      </c>
      <c r="G46">
        <f t="shared" si="16"/>
        <v>0</v>
      </c>
      <c r="H46">
        <f t="shared" si="16"/>
        <v>0</v>
      </c>
      <c r="I46">
        <f t="shared" si="16"/>
        <v>0</v>
      </c>
      <c r="J46">
        <f t="shared" si="16"/>
        <v>0</v>
      </c>
      <c r="K46">
        <f t="shared" si="16"/>
        <v>0</v>
      </c>
      <c r="L46">
        <f t="shared" si="16"/>
        <v>0</v>
      </c>
      <c r="M46">
        <f t="shared" si="16"/>
        <v>0</v>
      </c>
      <c r="N46">
        <f t="shared" si="16"/>
        <v>0</v>
      </c>
      <c r="O46">
        <f t="shared" si="16"/>
        <v>0</v>
      </c>
      <c r="P46">
        <f t="shared" si="16"/>
        <v>0</v>
      </c>
      <c r="Q46">
        <f t="shared" si="16"/>
        <v>0</v>
      </c>
      <c r="R46">
        <f t="shared" si="16"/>
        <v>0</v>
      </c>
      <c r="S46">
        <f t="shared" si="16"/>
        <v>0</v>
      </c>
      <c r="T46">
        <f t="shared" si="16"/>
        <v>0</v>
      </c>
      <c r="U46">
        <f t="shared" si="16"/>
        <v>0</v>
      </c>
      <c r="V46">
        <f t="shared" si="16"/>
        <v>0</v>
      </c>
      <c r="W46">
        <f t="shared" si="16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</row>
    <row r="47" spans="1:30" x14ac:dyDescent="0.25">
      <c r="A47" t="str">
        <f t="shared" si="1"/>
        <v>Patológia és kórszövettan</v>
      </c>
      <c r="B47">
        <f t="shared" ref="B47:AD47" si="17">+ABS(B18)</f>
        <v>0</v>
      </c>
      <c r="C47">
        <f t="shared" si="17"/>
        <v>0</v>
      </c>
      <c r="D47">
        <f t="shared" si="17"/>
        <v>0</v>
      </c>
      <c r="E47">
        <f t="shared" si="17"/>
        <v>0</v>
      </c>
      <c r="F47">
        <f t="shared" si="17"/>
        <v>0</v>
      </c>
      <c r="G47">
        <f t="shared" si="17"/>
        <v>0</v>
      </c>
      <c r="H47">
        <f t="shared" si="17"/>
        <v>0</v>
      </c>
      <c r="I47">
        <f t="shared" si="17"/>
        <v>0</v>
      </c>
      <c r="J47">
        <f t="shared" si="17"/>
        <v>0</v>
      </c>
      <c r="K47">
        <f t="shared" si="17"/>
        <v>0</v>
      </c>
      <c r="L47">
        <f t="shared" si="17"/>
        <v>0</v>
      </c>
      <c r="M47">
        <f t="shared" si="17"/>
        <v>0</v>
      </c>
      <c r="N47">
        <f t="shared" si="17"/>
        <v>0</v>
      </c>
      <c r="O47">
        <f t="shared" si="17"/>
        <v>0</v>
      </c>
      <c r="P47">
        <f t="shared" si="17"/>
        <v>0</v>
      </c>
      <c r="Q47">
        <f t="shared" si="17"/>
        <v>0</v>
      </c>
      <c r="R47">
        <f t="shared" si="17"/>
        <v>0</v>
      </c>
      <c r="S47">
        <f t="shared" si="17"/>
        <v>0</v>
      </c>
      <c r="T47">
        <f t="shared" si="17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</row>
    <row r="48" spans="1:30" x14ac:dyDescent="0.25">
      <c r="A48" t="str">
        <f t="shared" si="1"/>
        <v>Pszichiátria</v>
      </c>
      <c r="B48">
        <f t="shared" ref="B48:AD48" si="18">+ABS(B19)</f>
        <v>0</v>
      </c>
      <c r="C48">
        <f t="shared" si="18"/>
        <v>0</v>
      </c>
      <c r="D48">
        <f t="shared" si="18"/>
        <v>0</v>
      </c>
      <c r="E48">
        <f t="shared" si="18"/>
        <v>0</v>
      </c>
      <c r="F48">
        <f t="shared" si="18"/>
        <v>0</v>
      </c>
      <c r="G48">
        <f t="shared" si="18"/>
        <v>0</v>
      </c>
      <c r="H48">
        <f t="shared" si="18"/>
        <v>0</v>
      </c>
      <c r="I48">
        <f t="shared" si="18"/>
        <v>0</v>
      </c>
      <c r="J48">
        <f t="shared" si="18"/>
        <v>0</v>
      </c>
      <c r="K48">
        <f t="shared" si="18"/>
        <v>0</v>
      </c>
      <c r="L48">
        <f t="shared" si="18"/>
        <v>0</v>
      </c>
      <c r="M48">
        <f t="shared" si="18"/>
        <v>0</v>
      </c>
      <c r="N48">
        <f t="shared" si="18"/>
        <v>0</v>
      </c>
      <c r="O48">
        <f t="shared" si="18"/>
        <v>0</v>
      </c>
      <c r="P48">
        <f t="shared" si="18"/>
        <v>0</v>
      </c>
      <c r="Q48">
        <f t="shared" si="18"/>
        <v>0</v>
      </c>
      <c r="R48">
        <f t="shared" si="18"/>
        <v>0</v>
      </c>
      <c r="S48">
        <f t="shared" si="18"/>
        <v>0</v>
      </c>
      <c r="T48">
        <f t="shared" si="18"/>
        <v>0</v>
      </c>
      <c r="U48">
        <f t="shared" si="18"/>
        <v>0</v>
      </c>
      <c r="V48">
        <f t="shared" si="18"/>
        <v>0</v>
      </c>
      <c r="W48">
        <f t="shared" si="18"/>
        <v>0</v>
      </c>
      <c r="X48">
        <f t="shared" si="18"/>
        <v>0</v>
      </c>
      <c r="Y48">
        <f t="shared" si="18"/>
        <v>0</v>
      </c>
      <c r="Z48">
        <f t="shared" si="18"/>
        <v>0</v>
      </c>
      <c r="AA48">
        <f t="shared" si="18"/>
        <v>0</v>
      </c>
      <c r="AB48">
        <f t="shared" si="18"/>
        <v>0</v>
      </c>
      <c r="AC48">
        <f t="shared" si="18"/>
        <v>0</v>
      </c>
      <c r="AD48">
        <f t="shared" si="18"/>
        <v>0</v>
      </c>
    </row>
    <row r="49" spans="1:38" x14ac:dyDescent="0.25">
      <c r="A49" t="str">
        <f t="shared" si="1"/>
        <v>Reumatológia</v>
      </c>
      <c r="B49">
        <f t="shared" ref="B49:AD49" si="19">+ABS(B20)</f>
        <v>0</v>
      </c>
      <c r="C49">
        <f t="shared" si="19"/>
        <v>0</v>
      </c>
      <c r="D49">
        <f t="shared" si="19"/>
        <v>0</v>
      </c>
      <c r="E49">
        <f t="shared" si="19"/>
        <v>0</v>
      </c>
      <c r="F49">
        <f t="shared" si="19"/>
        <v>0</v>
      </c>
      <c r="G49">
        <f t="shared" si="19"/>
        <v>0</v>
      </c>
      <c r="H49">
        <f t="shared" si="19"/>
        <v>0</v>
      </c>
      <c r="I49">
        <f t="shared" si="19"/>
        <v>0</v>
      </c>
      <c r="J49">
        <f t="shared" si="19"/>
        <v>0</v>
      </c>
      <c r="K49">
        <f t="shared" si="19"/>
        <v>0</v>
      </c>
      <c r="L49">
        <f t="shared" si="19"/>
        <v>0</v>
      </c>
      <c r="M49">
        <f t="shared" si="19"/>
        <v>0</v>
      </c>
      <c r="N49">
        <f t="shared" si="19"/>
        <v>0</v>
      </c>
      <c r="O49">
        <f t="shared" si="19"/>
        <v>0</v>
      </c>
      <c r="P49">
        <f t="shared" si="19"/>
        <v>0</v>
      </c>
      <c r="Q49">
        <f t="shared" si="19"/>
        <v>0</v>
      </c>
      <c r="R49">
        <f t="shared" si="19"/>
        <v>0</v>
      </c>
      <c r="S49">
        <f t="shared" si="19"/>
        <v>0</v>
      </c>
      <c r="T49">
        <f t="shared" si="19"/>
        <v>0</v>
      </c>
      <c r="U49">
        <f t="shared" si="19"/>
        <v>0</v>
      </c>
      <c r="V49">
        <f t="shared" si="19"/>
        <v>0</v>
      </c>
      <c r="W49">
        <f t="shared" si="19"/>
        <v>0</v>
      </c>
      <c r="X49">
        <f t="shared" si="19"/>
        <v>0</v>
      </c>
      <c r="Y49">
        <f t="shared" si="19"/>
        <v>0</v>
      </c>
      <c r="Z49">
        <f t="shared" si="19"/>
        <v>0</v>
      </c>
      <c r="AA49">
        <f t="shared" si="19"/>
        <v>0</v>
      </c>
      <c r="AB49">
        <f t="shared" si="19"/>
        <v>0</v>
      </c>
      <c r="AC49">
        <f t="shared" si="19"/>
        <v>0</v>
      </c>
      <c r="AD49">
        <f t="shared" si="19"/>
        <v>0</v>
      </c>
    </row>
    <row r="50" spans="1:38" x14ac:dyDescent="0.25">
      <c r="A50" t="str">
        <f t="shared" si="1"/>
        <v>Röntgen-diagnosztika és -terápia</v>
      </c>
      <c r="B50">
        <f t="shared" ref="B50:AD50" si="20">+ABS(B21)</f>
        <v>0</v>
      </c>
      <c r="C50">
        <f t="shared" si="20"/>
        <v>0</v>
      </c>
      <c r="D50">
        <f t="shared" si="20"/>
        <v>0</v>
      </c>
      <c r="E50">
        <f t="shared" si="20"/>
        <v>0</v>
      </c>
      <c r="F50">
        <f t="shared" si="20"/>
        <v>0</v>
      </c>
      <c r="G50">
        <f t="shared" si="20"/>
        <v>0</v>
      </c>
      <c r="H50">
        <f t="shared" si="20"/>
        <v>0</v>
      </c>
      <c r="I50">
        <f t="shared" si="20"/>
        <v>0</v>
      </c>
      <c r="J50">
        <f t="shared" si="20"/>
        <v>0</v>
      </c>
      <c r="K50">
        <f t="shared" si="20"/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20"/>
        <v>0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20"/>
        <v>0</v>
      </c>
      <c r="AC50">
        <f t="shared" si="20"/>
        <v>0</v>
      </c>
      <c r="AD50">
        <f t="shared" si="20"/>
        <v>0</v>
      </c>
    </row>
    <row r="51" spans="1:38" x14ac:dyDescent="0.25">
      <c r="A51" t="str">
        <f t="shared" si="1"/>
        <v>Sebészet</v>
      </c>
      <c r="B51">
        <f t="shared" ref="B51:AD51" si="21">+ABS(B22)</f>
        <v>0</v>
      </c>
      <c r="C51">
        <f t="shared" si="21"/>
        <v>0</v>
      </c>
      <c r="D51">
        <f t="shared" si="21"/>
        <v>0</v>
      </c>
      <c r="E51">
        <f t="shared" si="21"/>
        <v>0</v>
      </c>
      <c r="F51">
        <f t="shared" si="21"/>
        <v>0</v>
      </c>
      <c r="G51">
        <f t="shared" si="21"/>
        <v>0</v>
      </c>
      <c r="H51">
        <f t="shared" si="21"/>
        <v>0</v>
      </c>
      <c r="I51">
        <f t="shared" si="21"/>
        <v>0</v>
      </c>
      <c r="J51">
        <f t="shared" si="21"/>
        <v>0</v>
      </c>
      <c r="K51">
        <f t="shared" si="21"/>
        <v>0</v>
      </c>
      <c r="L51">
        <f t="shared" si="21"/>
        <v>0</v>
      </c>
      <c r="M51">
        <f t="shared" si="21"/>
        <v>0</v>
      </c>
      <c r="N51">
        <f t="shared" si="21"/>
        <v>0</v>
      </c>
      <c r="O51">
        <f t="shared" si="21"/>
        <v>0</v>
      </c>
      <c r="P51">
        <f t="shared" si="21"/>
        <v>0</v>
      </c>
      <c r="Q51">
        <f t="shared" si="21"/>
        <v>0</v>
      </c>
      <c r="R51">
        <f t="shared" si="21"/>
        <v>0</v>
      </c>
      <c r="S51">
        <f t="shared" si="21"/>
        <v>0</v>
      </c>
      <c r="T51">
        <f t="shared" si="21"/>
        <v>0</v>
      </c>
      <c r="U51">
        <f t="shared" si="21"/>
        <v>0</v>
      </c>
      <c r="V51">
        <f t="shared" si="21"/>
        <v>0</v>
      </c>
      <c r="W51">
        <f t="shared" si="21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</row>
    <row r="52" spans="1:38" x14ac:dyDescent="0.25">
      <c r="A52" t="str">
        <f t="shared" si="1"/>
        <v>Sürgősségi betegellátás, oxyológia</v>
      </c>
      <c r="B52">
        <f t="shared" ref="B52:AD52" si="22">+ABS(B23)</f>
        <v>0.03</v>
      </c>
      <c r="C52">
        <f t="shared" si="22"/>
        <v>0.01</v>
      </c>
      <c r="D52">
        <f t="shared" si="22"/>
        <v>0.02</v>
      </c>
      <c r="E52">
        <f t="shared" si="22"/>
        <v>0.01</v>
      </c>
      <c r="F52">
        <f t="shared" si="22"/>
        <v>0.01</v>
      </c>
      <c r="G52">
        <f t="shared" si="22"/>
        <v>0.56000000000000005</v>
      </c>
      <c r="H52">
        <f t="shared" si="22"/>
        <v>0.01</v>
      </c>
      <c r="I52">
        <f t="shared" si="22"/>
        <v>0.01</v>
      </c>
      <c r="J52">
        <f t="shared" si="22"/>
        <v>0.3</v>
      </c>
      <c r="K52">
        <f t="shared" si="22"/>
        <v>0.04</v>
      </c>
      <c r="L52">
        <f t="shared" si="22"/>
        <v>0.03</v>
      </c>
      <c r="M52">
        <f t="shared" si="22"/>
        <v>0.01</v>
      </c>
      <c r="N52">
        <f t="shared" si="22"/>
        <v>0.53</v>
      </c>
      <c r="O52">
        <f t="shared" si="22"/>
        <v>0.08</v>
      </c>
      <c r="P52">
        <f t="shared" si="22"/>
        <v>0.75</v>
      </c>
      <c r="Q52">
        <f t="shared" si="22"/>
        <v>0.94</v>
      </c>
      <c r="R52">
        <f t="shared" si="22"/>
        <v>0.01</v>
      </c>
      <c r="S52">
        <f t="shared" si="22"/>
        <v>0.01</v>
      </c>
      <c r="T52">
        <f t="shared" si="22"/>
        <v>0.04</v>
      </c>
      <c r="U52">
        <f t="shared" si="22"/>
        <v>0.56000000000000005</v>
      </c>
      <c r="V52">
        <f t="shared" si="22"/>
        <v>0.01</v>
      </c>
      <c r="W52">
        <f t="shared" si="22"/>
        <v>0.01</v>
      </c>
      <c r="X52">
        <f t="shared" si="22"/>
        <v>0.12</v>
      </c>
      <c r="Y52">
        <f t="shared" si="22"/>
        <v>0.01</v>
      </c>
      <c r="Z52">
        <f t="shared" si="22"/>
        <v>0.01</v>
      </c>
      <c r="AA52">
        <f t="shared" si="22"/>
        <v>0.01</v>
      </c>
      <c r="AB52">
        <f t="shared" si="22"/>
        <v>0.25</v>
      </c>
      <c r="AC52">
        <f t="shared" si="22"/>
        <v>0.01</v>
      </c>
      <c r="AD52">
        <f t="shared" si="22"/>
        <v>0.01</v>
      </c>
    </row>
    <row r="53" spans="1:38" x14ac:dyDescent="0.25">
      <c r="A53" t="str">
        <f t="shared" si="1"/>
        <v>Szemészet</v>
      </c>
      <c r="B53">
        <f t="shared" ref="B53:AD53" si="23">+ABS(B24)</f>
        <v>0</v>
      </c>
      <c r="C53">
        <f t="shared" si="23"/>
        <v>0</v>
      </c>
      <c r="D53">
        <f t="shared" si="23"/>
        <v>0</v>
      </c>
      <c r="E53">
        <f t="shared" si="23"/>
        <v>0</v>
      </c>
      <c r="F53">
        <f t="shared" si="23"/>
        <v>0</v>
      </c>
      <c r="G53">
        <f t="shared" si="23"/>
        <v>0</v>
      </c>
      <c r="H53">
        <f t="shared" si="23"/>
        <v>0</v>
      </c>
      <c r="I53">
        <f t="shared" si="23"/>
        <v>0</v>
      </c>
      <c r="J53">
        <f t="shared" si="23"/>
        <v>0</v>
      </c>
      <c r="K53">
        <f t="shared" si="23"/>
        <v>0</v>
      </c>
      <c r="L53">
        <f t="shared" si="23"/>
        <v>0</v>
      </c>
      <c r="M53">
        <f t="shared" si="23"/>
        <v>0</v>
      </c>
      <c r="N53">
        <f t="shared" si="23"/>
        <v>0</v>
      </c>
      <c r="O53">
        <f t="shared" si="23"/>
        <v>0</v>
      </c>
      <c r="P53">
        <f t="shared" si="23"/>
        <v>0</v>
      </c>
      <c r="Q53">
        <f t="shared" si="23"/>
        <v>0</v>
      </c>
      <c r="R53">
        <f t="shared" si="23"/>
        <v>0</v>
      </c>
      <c r="S53">
        <f t="shared" si="23"/>
        <v>0</v>
      </c>
      <c r="T53">
        <f t="shared" si="23"/>
        <v>0</v>
      </c>
      <c r="U53">
        <f t="shared" si="23"/>
        <v>0</v>
      </c>
      <c r="V53">
        <f t="shared" si="23"/>
        <v>0</v>
      </c>
      <c r="W53">
        <f t="shared" si="23"/>
        <v>0</v>
      </c>
      <c r="X53">
        <f t="shared" si="23"/>
        <v>0</v>
      </c>
      <c r="Y53">
        <f t="shared" si="23"/>
        <v>0</v>
      </c>
      <c r="Z53">
        <f t="shared" si="23"/>
        <v>0</v>
      </c>
      <c r="AA53">
        <f t="shared" si="23"/>
        <v>0</v>
      </c>
      <c r="AB53">
        <f t="shared" si="23"/>
        <v>0</v>
      </c>
      <c r="AC53">
        <f t="shared" si="23"/>
        <v>0</v>
      </c>
      <c r="AD53">
        <f t="shared" si="23"/>
        <v>0</v>
      </c>
    </row>
    <row r="54" spans="1:38" x14ac:dyDescent="0.25">
      <c r="A54" t="str">
        <f t="shared" si="1"/>
        <v>Szülészet és nőgyógyászat</v>
      </c>
      <c r="B54">
        <f t="shared" ref="B54:AD54" si="24">+ABS(B25)</f>
        <v>0</v>
      </c>
      <c r="C54">
        <f t="shared" si="24"/>
        <v>0</v>
      </c>
      <c r="D54">
        <f t="shared" si="24"/>
        <v>0</v>
      </c>
      <c r="E54">
        <f t="shared" si="24"/>
        <v>0</v>
      </c>
      <c r="F54">
        <f t="shared" si="24"/>
        <v>0</v>
      </c>
      <c r="G54">
        <f t="shared" si="24"/>
        <v>0</v>
      </c>
      <c r="H54">
        <f t="shared" si="24"/>
        <v>0</v>
      </c>
      <c r="I54">
        <f t="shared" si="24"/>
        <v>0</v>
      </c>
      <c r="J54">
        <f t="shared" si="24"/>
        <v>0</v>
      </c>
      <c r="K54">
        <f t="shared" si="24"/>
        <v>0</v>
      </c>
      <c r="L54">
        <f t="shared" si="24"/>
        <v>0</v>
      </c>
      <c r="M54">
        <f t="shared" si="24"/>
        <v>0</v>
      </c>
      <c r="N54">
        <f t="shared" si="24"/>
        <v>0</v>
      </c>
      <c r="O54">
        <f t="shared" si="24"/>
        <v>0</v>
      </c>
      <c r="P54">
        <f t="shared" si="24"/>
        <v>0</v>
      </c>
      <c r="Q54">
        <f t="shared" si="24"/>
        <v>0</v>
      </c>
      <c r="R54">
        <f t="shared" si="24"/>
        <v>0</v>
      </c>
      <c r="S54">
        <f t="shared" si="24"/>
        <v>0</v>
      </c>
      <c r="T54">
        <f t="shared" si="24"/>
        <v>0</v>
      </c>
      <c r="U54">
        <f t="shared" si="24"/>
        <v>0</v>
      </c>
      <c r="V54">
        <f t="shared" si="24"/>
        <v>0</v>
      </c>
      <c r="W54">
        <f t="shared" si="24"/>
        <v>0</v>
      </c>
      <c r="X54">
        <f t="shared" si="24"/>
        <v>0</v>
      </c>
      <c r="Y54">
        <f t="shared" si="24"/>
        <v>0</v>
      </c>
      <c r="Z54">
        <f t="shared" si="24"/>
        <v>0</v>
      </c>
      <c r="AA54">
        <f t="shared" si="24"/>
        <v>0</v>
      </c>
      <c r="AB54">
        <f t="shared" si="24"/>
        <v>0</v>
      </c>
      <c r="AC54">
        <f t="shared" si="24"/>
        <v>0</v>
      </c>
      <c r="AD54">
        <f t="shared" si="24"/>
        <v>0</v>
      </c>
    </row>
    <row r="55" spans="1:38" x14ac:dyDescent="0.25">
      <c r="A55" t="str">
        <f t="shared" si="1"/>
        <v>Tomográfia</v>
      </c>
      <c r="B55">
        <f t="shared" ref="B55:AD55" si="25">+ABS(B26)</f>
        <v>0</v>
      </c>
      <c r="C55">
        <f t="shared" si="25"/>
        <v>0</v>
      </c>
      <c r="D55">
        <f t="shared" si="25"/>
        <v>0</v>
      </c>
      <c r="E55">
        <f t="shared" si="25"/>
        <v>0</v>
      </c>
      <c r="F55">
        <f t="shared" si="25"/>
        <v>0</v>
      </c>
      <c r="G55">
        <f t="shared" si="25"/>
        <v>0</v>
      </c>
      <c r="H55">
        <f t="shared" si="25"/>
        <v>0</v>
      </c>
      <c r="I55">
        <f t="shared" si="25"/>
        <v>0</v>
      </c>
      <c r="J55">
        <f t="shared" si="25"/>
        <v>0</v>
      </c>
      <c r="K55">
        <f t="shared" si="25"/>
        <v>0</v>
      </c>
      <c r="L55">
        <f t="shared" si="25"/>
        <v>0</v>
      </c>
      <c r="M55">
        <f t="shared" si="25"/>
        <v>0</v>
      </c>
      <c r="N55">
        <f t="shared" si="25"/>
        <v>0</v>
      </c>
      <c r="O55">
        <f t="shared" si="25"/>
        <v>0</v>
      </c>
      <c r="P55">
        <f t="shared" si="25"/>
        <v>0</v>
      </c>
      <c r="Q55">
        <f t="shared" si="25"/>
        <v>0</v>
      </c>
      <c r="R55">
        <f t="shared" si="25"/>
        <v>0</v>
      </c>
      <c r="S55">
        <f t="shared" si="25"/>
        <v>0</v>
      </c>
      <c r="T55">
        <f t="shared" si="25"/>
        <v>0</v>
      </c>
      <c r="U55">
        <f t="shared" si="25"/>
        <v>0</v>
      </c>
      <c r="V55">
        <f t="shared" si="25"/>
        <v>0</v>
      </c>
      <c r="W55">
        <f t="shared" si="25"/>
        <v>0</v>
      </c>
      <c r="X55">
        <f t="shared" si="25"/>
        <v>0</v>
      </c>
      <c r="Y55">
        <f t="shared" si="25"/>
        <v>0</v>
      </c>
      <c r="Z55">
        <f t="shared" si="25"/>
        <v>0</v>
      </c>
      <c r="AA55">
        <f t="shared" si="25"/>
        <v>0</v>
      </c>
      <c r="AB55">
        <f t="shared" si="25"/>
        <v>0</v>
      </c>
      <c r="AC55">
        <f t="shared" si="25"/>
        <v>0</v>
      </c>
      <c r="AD55">
        <f t="shared" si="25"/>
        <v>0</v>
      </c>
    </row>
    <row r="56" spans="1:38" x14ac:dyDescent="0.25">
      <c r="A56" t="str">
        <f t="shared" si="1"/>
        <v>Tüdő-gyógyászat</v>
      </c>
      <c r="B56">
        <f t="shared" ref="B56:AD56" si="26">+ABS(B27)</f>
        <v>0</v>
      </c>
      <c r="C56">
        <f t="shared" si="26"/>
        <v>0</v>
      </c>
      <c r="D56">
        <f t="shared" si="26"/>
        <v>0</v>
      </c>
      <c r="E56">
        <f t="shared" si="26"/>
        <v>0</v>
      </c>
      <c r="F56">
        <f t="shared" si="26"/>
        <v>0</v>
      </c>
      <c r="G56">
        <f t="shared" si="26"/>
        <v>0</v>
      </c>
      <c r="H56">
        <f t="shared" si="26"/>
        <v>0</v>
      </c>
      <c r="I56">
        <f t="shared" si="26"/>
        <v>0</v>
      </c>
      <c r="J56">
        <f t="shared" si="26"/>
        <v>0</v>
      </c>
      <c r="K56">
        <f t="shared" si="26"/>
        <v>0</v>
      </c>
      <c r="L56">
        <f t="shared" si="26"/>
        <v>0</v>
      </c>
      <c r="M56">
        <f t="shared" si="26"/>
        <v>0</v>
      </c>
      <c r="N56">
        <f t="shared" si="26"/>
        <v>0</v>
      </c>
      <c r="O56">
        <f t="shared" si="26"/>
        <v>0</v>
      </c>
      <c r="P56">
        <f t="shared" si="26"/>
        <v>0</v>
      </c>
      <c r="Q56">
        <f t="shared" si="26"/>
        <v>0</v>
      </c>
      <c r="R56">
        <f t="shared" si="26"/>
        <v>0</v>
      </c>
      <c r="S56">
        <f t="shared" si="26"/>
        <v>0</v>
      </c>
      <c r="T56">
        <f t="shared" si="26"/>
        <v>0</v>
      </c>
      <c r="U56">
        <f t="shared" si="26"/>
        <v>0</v>
      </c>
      <c r="V56">
        <f t="shared" si="26"/>
        <v>0</v>
      </c>
      <c r="W56">
        <f t="shared" si="26"/>
        <v>0</v>
      </c>
      <c r="X56">
        <f t="shared" si="26"/>
        <v>0</v>
      </c>
      <c r="Y56">
        <f t="shared" si="26"/>
        <v>0</v>
      </c>
      <c r="Z56">
        <f t="shared" si="26"/>
        <v>0</v>
      </c>
      <c r="AA56">
        <f t="shared" si="26"/>
        <v>0</v>
      </c>
      <c r="AB56">
        <f t="shared" si="26"/>
        <v>0</v>
      </c>
      <c r="AC56">
        <f t="shared" si="26"/>
        <v>0</v>
      </c>
      <c r="AD56">
        <f t="shared" si="26"/>
        <v>0</v>
      </c>
    </row>
    <row r="57" spans="1:38" x14ac:dyDescent="0.25">
      <c r="A57" t="str">
        <f t="shared" si="1"/>
        <v>Ultrahang-diagnosztika és -terápia</v>
      </c>
      <c r="B57">
        <f t="shared" ref="B57:AD57" si="27">+ABS(B28)</f>
        <v>0</v>
      </c>
      <c r="C57">
        <f t="shared" si="27"/>
        <v>0</v>
      </c>
      <c r="D57">
        <f t="shared" si="27"/>
        <v>0</v>
      </c>
      <c r="E57">
        <f t="shared" si="27"/>
        <v>0</v>
      </c>
      <c r="F57">
        <f t="shared" si="27"/>
        <v>0</v>
      </c>
      <c r="G57">
        <f t="shared" si="27"/>
        <v>0</v>
      </c>
      <c r="H57">
        <f t="shared" si="27"/>
        <v>0</v>
      </c>
      <c r="I57">
        <f t="shared" si="27"/>
        <v>0</v>
      </c>
      <c r="J57">
        <f t="shared" si="27"/>
        <v>0</v>
      </c>
      <c r="K57">
        <f t="shared" si="27"/>
        <v>0</v>
      </c>
      <c r="L57">
        <f t="shared" si="27"/>
        <v>0</v>
      </c>
      <c r="M57">
        <f t="shared" si="27"/>
        <v>0</v>
      </c>
      <c r="N57">
        <f t="shared" si="27"/>
        <v>0</v>
      </c>
      <c r="O57">
        <f t="shared" si="27"/>
        <v>0</v>
      </c>
      <c r="P57">
        <f t="shared" si="27"/>
        <v>0</v>
      </c>
      <c r="Q57">
        <f t="shared" si="27"/>
        <v>0</v>
      </c>
      <c r="R57">
        <f t="shared" si="27"/>
        <v>0</v>
      </c>
      <c r="S57">
        <f t="shared" si="27"/>
        <v>0</v>
      </c>
      <c r="T57">
        <f t="shared" si="27"/>
        <v>0</v>
      </c>
      <c r="U57">
        <f t="shared" si="27"/>
        <v>0</v>
      </c>
      <c r="V57">
        <f t="shared" si="27"/>
        <v>0</v>
      </c>
      <c r="W57">
        <f t="shared" si="27"/>
        <v>0</v>
      </c>
      <c r="X57">
        <f t="shared" si="27"/>
        <v>0</v>
      </c>
      <c r="Y57">
        <f t="shared" si="27"/>
        <v>0</v>
      </c>
      <c r="Z57">
        <f t="shared" si="27"/>
        <v>0</v>
      </c>
      <c r="AA57">
        <f t="shared" si="27"/>
        <v>0</v>
      </c>
      <c r="AB57">
        <f t="shared" si="27"/>
        <v>0</v>
      </c>
      <c r="AC57">
        <f t="shared" si="27"/>
        <v>0</v>
      </c>
      <c r="AD57">
        <f t="shared" si="27"/>
        <v>0</v>
      </c>
    </row>
    <row r="58" spans="1:38" x14ac:dyDescent="0.25">
      <c r="A58" t="str">
        <f t="shared" si="1"/>
        <v>Urológia</v>
      </c>
      <c r="B58">
        <f t="shared" ref="B58:AD58" si="28">+ABS(B29)</f>
        <v>0</v>
      </c>
      <c r="C58">
        <f t="shared" si="28"/>
        <v>0</v>
      </c>
      <c r="D58">
        <f t="shared" si="28"/>
        <v>0</v>
      </c>
      <c r="E58">
        <f t="shared" si="28"/>
        <v>0</v>
      </c>
      <c r="F58">
        <f t="shared" si="28"/>
        <v>0</v>
      </c>
      <c r="G58">
        <f t="shared" si="28"/>
        <v>0</v>
      </c>
      <c r="H58">
        <f t="shared" si="28"/>
        <v>0</v>
      </c>
      <c r="I58">
        <f t="shared" si="28"/>
        <v>0</v>
      </c>
      <c r="J58">
        <f t="shared" si="28"/>
        <v>0</v>
      </c>
      <c r="K58">
        <f t="shared" si="28"/>
        <v>0</v>
      </c>
      <c r="L58">
        <f t="shared" si="28"/>
        <v>0</v>
      </c>
      <c r="M58">
        <f t="shared" si="28"/>
        <v>0</v>
      </c>
      <c r="N58">
        <f t="shared" si="28"/>
        <v>0</v>
      </c>
      <c r="O58">
        <f t="shared" si="28"/>
        <v>0</v>
      </c>
      <c r="P58">
        <f t="shared" si="28"/>
        <v>0</v>
      </c>
      <c r="Q58">
        <f t="shared" si="28"/>
        <v>0</v>
      </c>
      <c r="R58">
        <f t="shared" si="28"/>
        <v>0</v>
      </c>
      <c r="S58">
        <f t="shared" si="28"/>
        <v>0</v>
      </c>
      <c r="T58">
        <f t="shared" si="28"/>
        <v>0</v>
      </c>
      <c r="U58">
        <f t="shared" si="28"/>
        <v>0</v>
      </c>
      <c r="V58">
        <f t="shared" si="28"/>
        <v>0</v>
      </c>
      <c r="W58">
        <f t="shared" si="28"/>
        <v>0</v>
      </c>
      <c r="X58">
        <f t="shared" si="28"/>
        <v>0</v>
      </c>
      <c r="Y58">
        <f t="shared" si="28"/>
        <v>0</v>
      </c>
      <c r="Z58">
        <f t="shared" si="28"/>
        <v>0</v>
      </c>
      <c r="AA58">
        <f t="shared" si="28"/>
        <v>0</v>
      </c>
      <c r="AB58">
        <f t="shared" si="28"/>
        <v>0</v>
      </c>
      <c r="AC58">
        <f t="shared" si="28"/>
        <v>0</v>
      </c>
      <c r="AD58">
        <f t="shared" si="28"/>
        <v>0</v>
      </c>
    </row>
    <row r="59" spans="1:38" x14ac:dyDescent="0.25">
      <c r="AE59" t="s">
        <v>235</v>
      </c>
      <c r="AF59" t="str">
        <f>AE184</f>
        <v>Becslés</v>
      </c>
      <c r="AG59" t="str">
        <f>A2</f>
        <v>Sorcímkék</v>
      </c>
      <c r="AH59" t="s">
        <v>572</v>
      </c>
      <c r="AI59" t="s">
        <v>319</v>
      </c>
      <c r="AJ59" t="s">
        <v>81</v>
      </c>
      <c r="AK59" t="s">
        <v>82</v>
      </c>
      <c r="AL59" t="s">
        <v>83</v>
      </c>
    </row>
    <row r="60" spans="1:38" x14ac:dyDescent="0.25">
      <c r="A60" t="str">
        <f>A32</f>
        <v>Aneszteziológiai és intenzív betegellátás</v>
      </c>
      <c r="B60">
        <f>+RANK(B32,B$32:B$58,0)</f>
        <v>2</v>
      </c>
      <c r="C60">
        <f t="shared" ref="C60:AD60" si="29">+RANK(C32,C$32:C$58,0)</f>
        <v>2</v>
      </c>
      <c r="D60">
        <f t="shared" si="29"/>
        <v>2</v>
      </c>
      <c r="E60">
        <f t="shared" si="29"/>
        <v>2</v>
      </c>
      <c r="F60">
        <f t="shared" si="29"/>
        <v>2</v>
      </c>
      <c r="G60">
        <f t="shared" si="29"/>
        <v>2</v>
      </c>
      <c r="H60">
        <f t="shared" si="29"/>
        <v>2</v>
      </c>
      <c r="I60">
        <f t="shared" si="29"/>
        <v>2</v>
      </c>
      <c r="J60">
        <f t="shared" si="29"/>
        <v>2</v>
      </c>
      <c r="K60">
        <f t="shared" si="29"/>
        <v>2</v>
      </c>
      <c r="L60">
        <f t="shared" si="29"/>
        <v>2</v>
      </c>
      <c r="M60">
        <f t="shared" si="29"/>
        <v>2</v>
      </c>
      <c r="N60">
        <f t="shared" si="29"/>
        <v>2</v>
      </c>
      <c r="O60">
        <f t="shared" si="29"/>
        <v>2</v>
      </c>
      <c r="P60">
        <f t="shared" si="29"/>
        <v>3</v>
      </c>
      <c r="Q60">
        <f t="shared" si="29"/>
        <v>2</v>
      </c>
      <c r="R60">
        <f t="shared" si="29"/>
        <v>2</v>
      </c>
      <c r="S60">
        <f t="shared" si="29"/>
        <v>2</v>
      </c>
      <c r="T60">
        <f t="shared" si="29"/>
        <v>2</v>
      </c>
      <c r="U60">
        <f t="shared" si="29"/>
        <v>2</v>
      </c>
      <c r="V60">
        <f t="shared" si="29"/>
        <v>2</v>
      </c>
      <c r="W60">
        <f t="shared" si="29"/>
        <v>3</v>
      </c>
      <c r="X60">
        <f t="shared" si="29"/>
        <v>2</v>
      </c>
      <c r="Y60">
        <f t="shared" si="29"/>
        <v>2</v>
      </c>
      <c r="Z60">
        <f t="shared" si="29"/>
        <v>2</v>
      </c>
      <c r="AA60">
        <f t="shared" si="29"/>
        <v>3</v>
      </c>
      <c r="AB60">
        <f t="shared" si="29"/>
        <v>2</v>
      </c>
      <c r="AC60">
        <f t="shared" si="29"/>
        <v>2</v>
      </c>
      <c r="AD60">
        <f t="shared" si="29"/>
        <v>2</v>
      </c>
      <c r="AE60">
        <v>1000000</v>
      </c>
      <c r="AF60">
        <f>AE185</f>
        <v>999998.2</v>
      </c>
      <c r="AG60" t="str">
        <f t="shared" ref="AG60:AG86" si="30">A3</f>
        <v>Aneszteziológiai és intenzív betegellátás</v>
      </c>
      <c r="AH60">
        <f>+IF(AG185*CQ185&lt;=0,1,0)</f>
        <v>1</v>
      </c>
      <c r="AI60" s="28">
        <f>+AVERAGE(B60:AD60)</f>
        <v>2.103448275862069</v>
      </c>
      <c r="AJ60">
        <f>+RANK(AF60,$AF$60:$AF$87,0)</f>
        <v>3</v>
      </c>
      <c r="AK60">
        <f>+RANK(AI60,$AI$60:$AI$87,1)</f>
        <v>3</v>
      </c>
      <c r="AL60">
        <f>+AK60-AJ60</f>
        <v>0</v>
      </c>
    </row>
    <row r="61" spans="1:38" x14ac:dyDescent="0.25">
      <c r="A61" t="str">
        <f t="shared" ref="A61:A86" si="31">A33</f>
        <v>Baleseti sebészet</v>
      </c>
      <c r="B61">
        <f t="shared" ref="B61:AD61" si="32">+RANK(B33,B$32:B$58,0)</f>
        <v>2</v>
      </c>
      <c r="C61">
        <f t="shared" si="32"/>
        <v>2</v>
      </c>
      <c r="D61">
        <f t="shared" si="32"/>
        <v>2</v>
      </c>
      <c r="E61">
        <f t="shared" si="32"/>
        <v>2</v>
      </c>
      <c r="F61">
        <f t="shared" si="32"/>
        <v>2</v>
      </c>
      <c r="G61">
        <f t="shared" si="32"/>
        <v>2</v>
      </c>
      <c r="H61">
        <f t="shared" si="32"/>
        <v>2</v>
      </c>
      <c r="I61">
        <f t="shared" si="32"/>
        <v>2</v>
      </c>
      <c r="J61">
        <f t="shared" si="32"/>
        <v>2</v>
      </c>
      <c r="K61">
        <f t="shared" si="32"/>
        <v>2</v>
      </c>
      <c r="L61">
        <f t="shared" si="32"/>
        <v>2</v>
      </c>
      <c r="M61">
        <f t="shared" si="32"/>
        <v>2</v>
      </c>
      <c r="N61">
        <f t="shared" si="32"/>
        <v>2</v>
      </c>
      <c r="O61">
        <f t="shared" si="32"/>
        <v>2</v>
      </c>
      <c r="P61">
        <f t="shared" si="32"/>
        <v>2</v>
      </c>
      <c r="Q61">
        <f t="shared" si="32"/>
        <v>2</v>
      </c>
      <c r="R61">
        <f t="shared" si="32"/>
        <v>2</v>
      </c>
      <c r="S61">
        <f t="shared" si="32"/>
        <v>2</v>
      </c>
      <c r="T61">
        <f t="shared" si="32"/>
        <v>2</v>
      </c>
      <c r="U61">
        <f t="shared" si="32"/>
        <v>2</v>
      </c>
      <c r="V61">
        <f t="shared" si="32"/>
        <v>2</v>
      </c>
      <c r="W61">
        <f t="shared" si="32"/>
        <v>1</v>
      </c>
      <c r="X61">
        <f t="shared" si="32"/>
        <v>2</v>
      </c>
      <c r="Y61">
        <f t="shared" si="32"/>
        <v>2</v>
      </c>
      <c r="Z61">
        <f t="shared" si="32"/>
        <v>2</v>
      </c>
      <c r="AA61">
        <f t="shared" si="32"/>
        <v>1</v>
      </c>
      <c r="AB61">
        <f t="shared" si="32"/>
        <v>2</v>
      </c>
      <c r="AC61">
        <f t="shared" si="32"/>
        <v>2</v>
      </c>
      <c r="AD61">
        <f t="shared" si="32"/>
        <v>2</v>
      </c>
      <c r="AE61">
        <v>1000000</v>
      </c>
      <c r="AF61">
        <f t="shared" ref="AF61:AF86" si="33">AE186</f>
        <v>1000015.7</v>
      </c>
      <c r="AG61" s="45" t="str">
        <f t="shared" si="30"/>
        <v>Baleseti sebészet</v>
      </c>
      <c r="AH61">
        <f t="shared" ref="AH61:AH86" si="34">+IF(AG186*CQ186&lt;=0,1,0)</f>
        <v>1</v>
      </c>
      <c r="AI61" s="28">
        <f t="shared" ref="AI61:AI86" si="35">+AVERAGE(B61:AD61)</f>
        <v>1.9310344827586208</v>
      </c>
      <c r="AJ61">
        <f t="shared" ref="AJ61:AJ86" si="36">+RANK(AF61,$AF$60:$AF$87,0)</f>
        <v>2</v>
      </c>
      <c r="AK61">
        <f t="shared" ref="AK61:AK86" si="37">+RANK(AI61,$AI$60:$AI$87,1)</f>
        <v>2</v>
      </c>
      <c r="AL61">
        <f t="shared" ref="AL61:AL86" si="38">+AK61-AJ61</f>
        <v>0</v>
      </c>
    </row>
    <row r="62" spans="1:38" x14ac:dyDescent="0.25">
      <c r="A62" t="str">
        <f t="shared" si="31"/>
        <v>Belgyógyászat</v>
      </c>
      <c r="B62">
        <f t="shared" ref="B62:AD62" si="39">+RANK(B34,B$32:B$58,0)</f>
        <v>2</v>
      </c>
      <c r="C62">
        <f t="shared" si="39"/>
        <v>2</v>
      </c>
      <c r="D62">
        <f t="shared" si="39"/>
        <v>2</v>
      </c>
      <c r="E62">
        <f t="shared" si="39"/>
        <v>2</v>
      </c>
      <c r="F62">
        <f t="shared" si="39"/>
        <v>2</v>
      </c>
      <c r="G62">
        <f t="shared" si="39"/>
        <v>2</v>
      </c>
      <c r="H62">
        <f t="shared" si="39"/>
        <v>2</v>
      </c>
      <c r="I62">
        <f t="shared" si="39"/>
        <v>2</v>
      </c>
      <c r="J62">
        <f t="shared" si="39"/>
        <v>2</v>
      </c>
      <c r="K62">
        <f t="shared" si="39"/>
        <v>2</v>
      </c>
      <c r="L62">
        <f t="shared" si="39"/>
        <v>2</v>
      </c>
      <c r="M62">
        <f t="shared" si="39"/>
        <v>2</v>
      </c>
      <c r="N62">
        <f t="shared" si="39"/>
        <v>2</v>
      </c>
      <c r="O62">
        <f t="shared" si="39"/>
        <v>2</v>
      </c>
      <c r="P62">
        <f t="shared" si="39"/>
        <v>3</v>
      </c>
      <c r="Q62">
        <f t="shared" si="39"/>
        <v>2</v>
      </c>
      <c r="R62">
        <f t="shared" si="39"/>
        <v>2</v>
      </c>
      <c r="S62">
        <f t="shared" si="39"/>
        <v>2</v>
      </c>
      <c r="T62">
        <f t="shared" si="39"/>
        <v>2</v>
      </c>
      <c r="U62">
        <f t="shared" si="39"/>
        <v>2</v>
      </c>
      <c r="V62">
        <f t="shared" si="39"/>
        <v>2</v>
      </c>
      <c r="W62">
        <f t="shared" si="39"/>
        <v>3</v>
      </c>
      <c r="X62">
        <f t="shared" si="39"/>
        <v>2</v>
      </c>
      <c r="Y62">
        <f t="shared" si="39"/>
        <v>2</v>
      </c>
      <c r="Z62">
        <f t="shared" si="39"/>
        <v>2</v>
      </c>
      <c r="AA62">
        <f t="shared" si="39"/>
        <v>3</v>
      </c>
      <c r="AB62">
        <f t="shared" si="39"/>
        <v>2</v>
      </c>
      <c r="AC62">
        <f t="shared" si="39"/>
        <v>2</v>
      </c>
      <c r="AD62">
        <f t="shared" si="39"/>
        <v>2</v>
      </c>
      <c r="AE62">
        <v>1000000</v>
      </c>
      <c r="AF62">
        <f t="shared" si="33"/>
        <v>999998.2</v>
      </c>
      <c r="AG62" t="str">
        <f t="shared" si="30"/>
        <v>Belgyógyászat</v>
      </c>
      <c r="AH62">
        <f t="shared" si="34"/>
        <v>1</v>
      </c>
      <c r="AI62" s="28">
        <f t="shared" si="35"/>
        <v>2.103448275862069</v>
      </c>
      <c r="AJ62">
        <f t="shared" si="36"/>
        <v>3</v>
      </c>
      <c r="AK62">
        <f t="shared" si="37"/>
        <v>3</v>
      </c>
      <c r="AL62">
        <f t="shared" si="38"/>
        <v>0</v>
      </c>
    </row>
    <row r="63" spans="1:38" x14ac:dyDescent="0.25">
      <c r="A63" t="str">
        <f t="shared" si="31"/>
        <v>Bőrgyógyászat és nemibeteg-ellátás</v>
      </c>
      <c r="B63">
        <f t="shared" ref="B63:AD63" si="40">+RANK(B35,B$32:B$58,0)</f>
        <v>2</v>
      </c>
      <c r="C63">
        <f t="shared" si="40"/>
        <v>2</v>
      </c>
      <c r="D63">
        <f t="shared" si="40"/>
        <v>2</v>
      </c>
      <c r="E63">
        <f t="shared" si="40"/>
        <v>2</v>
      </c>
      <c r="F63">
        <f t="shared" si="40"/>
        <v>2</v>
      </c>
      <c r="G63">
        <f t="shared" si="40"/>
        <v>2</v>
      </c>
      <c r="H63">
        <f t="shared" si="40"/>
        <v>2</v>
      </c>
      <c r="I63">
        <f t="shared" si="40"/>
        <v>2</v>
      </c>
      <c r="J63">
        <f t="shared" si="40"/>
        <v>2</v>
      </c>
      <c r="K63">
        <f t="shared" si="40"/>
        <v>2</v>
      </c>
      <c r="L63">
        <f t="shared" si="40"/>
        <v>2</v>
      </c>
      <c r="M63">
        <f t="shared" si="40"/>
        <v>2</v>
      </c>
      <c r="N63">
        <f t="shared" si="40"/>
        <v>2</v>
      </c>
      <c r="O63">
        <f t="shared" si="40"/>
        <v>2</v>
      </c>
      <c r="P63">
        <f t="shared" si="40"/>
        <v>3</v>
      </c>
      <c r="Q63">
        <f t="shared" si="40"/>
        <v>2</v>
      </c>
      <c r="R63">
        <f t="shared" si="40"/>
        <v>2</v>
      </c>
      <c r="S63">
        <f t="shared" si="40"/>
        <v>2</v>
      </c>
      <c r="T63">
        <f t="shared" si="40"/>
        <v>2</v>
      </c>
      <c r="U63">
        <f t="shared" si="40"/>
        <v>2</v>
      </c>
      <c r="V63">
        <f t="shared" si="40"/>
        <v>2</v>
      </c>
      <c r="W63">
        <f t="shared" si="40"/>
        <v>3</v>
      </c>
      <c r="X63">
        <f t="shared" si="40"/>
        <v>2</v>
      </c>
      <c r="Y63">
        <f t="shared" si="40"/>
        <v>2</v>
      </c>
      <c r="Z63">
        <f t="shared" si="40"/>
        <v>2</v>
      </c>
      <c r="AA63">
        <f t="shared" si="40"/>
        <v>3</v>
      </c>
      <c r="AB63">
        <f t="shared" si="40"/>
        <v>2</v>
      </c>
      <c r="AC63">
        <f t="shared" si="40"/>
        <v>2</v>
      </c>
      <c r="AD63">
        <f t="shared" si="40"/>
        <v>2</v>
      </c>
      <c r="AE63">
        <v>1000000</v>
      </c>
      <c r="AF63">
        <f t="shared" si="33"/>
        <v>999998.2</v>
      </c>
      <c r="AG63" t="str">
        <f t="shared" si="30"/>
        <v>Bőrgyógyászat és nemibeteg-ellátás</v>
      </c>
      <c r="AH63">
        <f t="shared" si="34"/>
        <v>1</v>
      </c>
      <c r="AI63" s="28">
        <f t="shared" si="35"/>
        <v>2.103448275862069</v>
      </c>
      <c r="AJ63">
        <f t="shared" si="36"/>
        <v>3</v>
      </c>
      <c r="AK63">
        <f t="shared" si="37"/>
        <v>3</v>
      </c>
      <c r="AL63">
        <f t="shared" si="38"/>
        <v>0</v>
      </c>
    </row>
    <row r="64" spans="1:38" x14ac:dyDescent="0.25">
      <c r="A64" t="str">
        <f t="shared" si="31"/>
        <v>Csecsemő- és gyermek-gyógyászat</v>
      </c>
      <c r="B64">
        <f t="shared" ref="B64:AD64" si="41">+RANK(B36,B$32:B$58,0)</f>
        <v>2</v>
      </c>
      <c r="C64">
        <f t="shared" si="41"/>
        <v>2</v>
      </c>
      <c r="D64">
        <f t="shared" si="41"/>
        <v>2</v>
      </c>
      <c r="E64">
        <f t="shared" si="41"/>
        <v>2</v>
      </c>
      <c r="F64">
        <f t="shared" si="41"/>
        <v>2</v>
      </c>
      <c r="G64">
        <f t="shared" si="41"/>
        <v>2</v>
      </c>
      <c r="H64">
        <f t="shared" si="41"/>
        <v>2</v>
      </c>
      <c r="I64">
        <f t="shared" si="41"/>
        <v>2</v>
      </c>
      <c r="J64">
        <f t="shared" si="41"/>
        <v>2</v>
      </c>
      <c r="K64">
        <f t="shared" si="41"/>
        <v>2</v>
      </c>
      <c r="L64">
        <f t="shared" si="41"/>
        <v>2</v>
      </c>
      <c r="M64">
        <f t="shared" si="41"/>
        <v>2</v>
      </c>
      <c r="N64">
        <f t="shared" si="41"/>
        <v>2</v>
      </c>
      <c r="O64">
        <f t="shared" si="41"/>
        <v>2</v>
      </c>
      <c r="P64">
        <f t="shared" si="41"/>
        <v>3</v>
      </c>
      <c r="Q64">
        <f t="shared" si="41"/>
        <v>2</v>
      </c>
      <c r="R64">
        <f t="shared" si="41"/>
        <v>2</v>
      </c>
      <c r="S64">
        <f t="shared" si="41"/>
        <v>2</v>
      </c>
      <c r="T64">
        <f t="shared" si="41"/>
        <v>2</v>
      </c>
      <c r="U64">
        <f t="shared" si="41"/>
        <v>2</v>
      </c>
      <c r="V64">
        <f t="shared" si="41"/>
        <v>2</v>
      </c>
      <c r="W64">
        <f t="shared" si="41"/>
        <v>3</v>
      </c>
      <c r="X64">
        <f t="shared" si="41"/>
        <v>2</v>
      </c>
      <c r="Y64">
        <f t="shared" si="41"/>
        <v>2</v>
      </c>
      <c r="Z64">
        <f t="shared" si="41"/>
        <v>2</v>
      </c>
      <c r="AA64">
        <f t="shared" si="41"/>
        <v>3</v>
      </c>
      <c r="AB64">
        <f t="shared" si="41"/>
        <v>2</v>
      </c>
      <c r="AC64">
        <f t="shared" si="41"/>
        <v>2</v>
      </c>
      <c r="AD64">
        <f t="shared" si="41"/>
        <v>2</v>
      </c>
      <c r="AE64">
        <v>1000000</v>
      </c>
      <c r="AF64">
        <f t="shared" si="33"/>
        <v>999998.2</v>
      </c>
      <c r="AG64" t="str">
        <f t="shared" si="30"/>
        <v>Csecsemő- és gyermek-gyógyászat</v>
      </c>
      <c r="AH64">
        <f t="shared" si="34"/>
        <v>1</v>
      </c>
      <c r="AI64" s="28">
        <f t="shared" si="35"/>
        <v>2.103448275862069</v>
      </c>
      <c r="AJ64">
        <f t="shared" si="36"/>
        <v>3</v>
      </c>
      <c r="AK64">
        <f t="shared" si="37"/>
        <v>3</v>
      </c>
      <c r="AL64">
        <f t="shared" si="38"/>
        <v>0</v>
      </c>
    </row>
    <row r="65" spans="1:38" x14ac:dyDescent="0.25">
      <c r="A65" t="str">
        <f t="shared" si="31"/>
        <v>Fizioterápia</v>
      </c>
      <c r="B65">
        <f t="shared" ref="B65:AD65" si="42">+RANK(B37,B$32:B$58,0)</f>
        <v>2</v>
      </c>
      <c r="C65">
        <f t="shared" si="42"/>
        <v>2</v>
      </c>
      <c r="D65">
        <f t="shared" si="42"/>
        <v>2</v>
      </c>
      <c r="E65">
        <f t="shared" si="42"/>
        <v>2</v>
      </c>
      <c r="F65">
        <f t="shared" si="42"/>
        <v>2</v>
      </c>
      <c r="G65">
        <f t="shared" si="42"/>
        <v>2</v>
      </c>
      <c r="H65">
        <f t="shared" si="42"/>
        <v>2</v>
      </c>
      <c r="I65">
        <f t="shared" si="42"/>
        <v>2</v>
      </c>
      <c r="J65">
        <f t="shared" si="42"/>
        <v>2</v>
      </c>
      <c r="K65">
        <f t="shared" si="42"/>
        <v>2</v>
      </c>
      <c r="L65">
        <f t="shared" si="42"/>
        <v>2</v>
      </c>
      <c r="M65">
        <f t="shared" si="42"/>
        <v>2</v>
      </c>
      <c r="N65">
        <f t="shared" si="42"/>
        <v>2</v>
      </c>
      <c r="O65">
        <f t="shared" si="42"/>
        <v>2</v>
      </c>
      <c r="P65">
        <f t="shared" si="42"/>
        <v>3</v>
      </c>
      <c r="Q65">
        <f t="shared" si="42"/>
        <v>2</v>
      </c>
      <c r="R65">
        <f t="shared" si="42"/>
        <v>2</v>
      </c>
      <c r="S65">
        <f t="shared" si="42"/>
        <v>2</v>
      </c>
      <c r="T65">
        <f t="shared" si="42"/>
        <v>2</v>
      </c>
      <c r="U65">
        <f t="shared" si="42"/>
        <v>2</v>
      </c>
      <c r="V65">
        <f t="shared" si="42"/>
        <v>2</v>
      </c>
      <c r="W65">
        <f t="shared" si="42"/>
        <v>3</v>
      </c>
      <c r="X65">
        <f t="shared" si="42"/>
        <v>2</v>
      </c>
      <c r="Y65">
        <f t="shared" si="42"/>
        <v>2</v>
      </c>
      <c r="Z65">
        <f t="shared" si="42"/>
        <v>2</v>
      </c>
      <c r="AA65">
        <f t="shared" si="42"/>
        <v>3</v>
      </c>
      <c r="AB65">
        <f t="shared" si="42"/>
        <v>2</v>
      </c>
      <c r="AC65">
        <f t="shared" si="42"/>
        <v>2</v>
      </c>
      <c r="AD65">
        <f t="shared" si="42"/>
        <v>2</v>
      </c>
      <c r="AE65">
        <v>1000000</v>
      </c>
      <c r="AF65">
        <f t="shared" si="33"/>
        <v>999998.2</v>
      </c>
      <c r="AG65" t="str">
        <f t="shared" si="30"/>
        <v>Fizioterápia</v>
      </c>
      <c r="AH65">
        <f t="shared" si="34"/>
        <v>1</v>
      </c>
      <c r="AI65" s="28">
        <f t="shared" si="35"/>
        <v>2.103448275862069</v>
      </c>
      <c r="AJ65">
        <f t="shared" si="36"/>
        <v>3</v>
      </c>
      <c r="AK65">
        <f t="shared" si="37"/>
        <v>3</v>
      </c>
      <c r="AL65">
        <f t="shared" si="38"/>
        <v>0</v>
      </c>
    </row>
    <row r="66" spans="1:38" x14ac:dyDescent="0.25">
      <c r="A66" t="str">
        <f t="shared" si="31"/>
        <v>Fogászat</v>
      </c>
      <c r="B66">
        <f t="shared" ref="B66:AD66" si="43">+RANK(B38,B$32:B$58,0)</f>
        <v>2</v>
      </c>
      <c r="C66">
        <f t="shared" si="43"/>
        <v>2</v>
      </c>
      <c r="D66">
        <f t="shared" si="43"/>
        <v>2</v>
      </c>
      <c r="E66">
        <f t="shared" si="43"/>
        <v>2</v>
      </c>
      <c r="F66">
        <f t="shared" si="43"/>
        <v>2</v>
      </c>
      <c r="G66">
        <f t="shared" si="43"/>
        <v>2</v>
      </c>
      <c r="H66">
        <f t="shared" si="43"/>
        <v>2</v>
      </c>
      <c r="I66">
        <f t="shared" si="43"/>
        <v>2</v>
      </c>
      <c r="J66">
        <f t="shared" si="43"/>
        <v>2</v>
      </c>
      <c r="K66">
        <f t="shared" si="43"/>
        <v>2</v>
      </c>
      <c r="L66">
        <f t="shared" si="43"/>
        <v>2</v>
      </c>
      <c r="M66">
        <f t="shared" si="43"/>
        <v>2</v>
      </c>
      <c r="N66">
        <f t="shared" si="43"/>
        <v>2</v>
      </c>
      <c r="O66">
        <f t="shared" si="43"/>
        <v>2</v>
      </c>
      <c r="P66">
        <f t="shared" si="43"/>
        <v>3</v>
      </c>
      <c r="Q66">
        <f t="shared" si="43"/>
        <v>2</v>
      </c>
      <c r="R66">
        <f t="shared" si="43"/>
        <v>2</v>
      </c>
      <c r="S66">
        <f t="shared" si="43"/>
        <v>2</v>
      </c>
      <c r="T66">
        <f t="shared" si="43"/>
        <v>2</v>
      </c>
      <c r="U66">
        <f t="shared" si="43"/>
        <v>2</v>
      </c>
      <c r="V66">
        <f t="shared" si="43"/>
        <v>2</v>
      </c>
      <c r="W66">
        <f t="shared" si="43"/>
        <v>3</v>
      </c>
      <c r="X66">
        <f t="shared" si="43"/>
        <v>2</v>
      </c>
      <c r="Y66">
        <f t="shared" si="43"/>
        <v>2</v>
      </c>
      <c r="Z66">
        <f t="shared" si="43"/>
        <v>2</v>
      </c>
      <c r="AA66">
        <f t="shared" si="43"/>
        <v>3</v>
      </c>
      <c r="AB66">
        <f t="shared" si="43"/>
        <v>2</v>
      </c>
      <c r="AC66">
        <f t="shared" si="43"/>
        <v>2</v>
      </c>
      <c r="AD66">
        <f t="shared" si="43"/>
        <v>2</v>
      </c>
      <c r="AE66">
        <v>1000000</v>
      </c>
      <c r="AF66">
        <f t="shared" si="33"/>
        <v>999998.2</v>
      </c>
      <c r="AG66" t="str">
        <f t="shared" si="30"/>
        <v>Fogászat</v>
      </c>
      <c r="AH66">
        <f t="shared" si="34"/>
        <v>1</v>
      </c>
      <c r="AI66" s="28">
        <f t="shared" si="35"/>
        <v>2.103448275862069</v>
      </c>
      <c r="AJ66">
        <f t="shared" si="36"/>
        <v>3</v>
      </c>
      <c r="AK66">
        <f t="shared" si="37"/>
        <v>3</v>
      </c>
      <c r="AL66">
        <f t="shared" si="38"/>
        <v>0</v>
      </c>
    </row>
    <row r="67" spans="1:38" x14ac:dyDescent="0.25">
      <c r="A67" t="str">
        <f t="shared" si="31"/>
        <v>Fül-orr-gégészet</v>
      </c>
      <c r="B67">
        <f t="shared" ref="B67:AD67" si="44">+RANK(B39,B$32:B$58,0)</f>
        <v>2</v>
      </c>
      <c r="C67">
        <f t="shared" si="44"/>
        <v>2</v>
      </c>
      <c r="D67">
        <f t="shared" si="44"/>
        <v>2</v>
      </c>
      <c r="E67">
        <f t="shared" si="44"/>
        <v>2</v>
      </c>
      <c r="F67">
        <f t="shared" si="44"/>
        <v>2</v>
      </c>
      <c r="G67">
        <f t="shared" si="44"/>
        <v>2</v>
      </c>
      <c r="H67">
        <f t="shared" si="44"/>
        <v>2</v>
      </c>
      <c r="I67">
        <f t="shared" si="44"/>
        <v>2</v>
      </c>
      <c r="J67">
        <f t="shared" si="44"/>
        <v>2</v>
      </c>
      <c r="K67">
        <f t="shared" si="44"/>
        <v>2</v>
      </c>
      <c r="L67">
        <f t="shared" si="44"/>
        <v>2</v>
      </c>
      <c r="M67">
        <f t="shared" si="44"/>
        <v>2</v>
      </c>
      <c r="N67">
        <f t="shared" si="44"/>
        <v>2</v>
      </c>
      <c r="O67">
        <f t="shared" si="44"/>
        <v>2</v>
      </c>
      <c r="P67">
        <f t="shared" si="44"/>
        <v>3</v>
      </c>
      <c r="Q67">
        <f t="shared" si="44"/>
        <v>2</v>
      </c>
      <c r="R67">
        <f t="shared" si="44"/>
        <v>2</v>
      </c>
      <c r="S67">
        <f t="shared" si="44"/>
        <v>2</v>
      </c>
      <c r="T67">
        <f t="shared" si="44"/>
        <v>2</v>
      </c>
      <c r="U67">
        <f t="shared" si="44"/>
        <v>2</v>
      </c>
      <c r="V67">
        <f t="shared" si="44"/>
        <v>2</v>
      </c>
      <c r="W67">
        <f t="shared" si="44"/>
        <v>3</v>
      </c>
      <c r="X67">
        <f t="shared" si="44"/>
        <v>2</v>
      </c>
      <c r="Y67">
        <f t="shared" si="44"/>
        <v>2</v>
      </c>
      <c r="Z67">
        <f t="shared" si="44"/>
        <v>2</v>
      </c>
      <c r="AA67">
        <f t="shared" si="44"/>
        <v>3</v>
      </c>
      <c r="AB67">
        <f t="shared" si="44"/>
        <v>2</v>
      </c>
      <c r="AC67">
        <f t="shared" si="44"/>
        <v>2</v>
      </c>
      <c r="AD67">
        <f t="shared" si="44"/>
        <v>2</v>
      </c>
      <c r="AE67">
        <v>1000000</v>
      </c>
      <c r="AF67">
        <f t="shared" si="33"/>
        <v>999998.2</v>
      </c>
      <c r="AG67" t="str">
        <f t="shared" si="30"/>
        <v>Fül-orr-gégészet</v>
      </c>
      <c r="AH67">
        <f t="shared" si="34"/>
        <v>1</v>
      </c>
      <c r="AI67" s="28">
        <f t="shared" si="35"/>
        <v>2.103448275862069</v>
      </c>
      <c r="AJ67">
        <f t="shared" si="36"/>
        <v>3</v>
      </c>
      <c r="AK67">
        <f t="shared" si="37"/>
        <v>3</v>
      </c>
      <c r="AL67">
        <f t="shared" si="38"/>
        <v>0</v>
      </c>
    </row>
    <row r="68" spans="1:38" x14ac:dyDescent="0.25">
      <c r="A68" t="str">
        <f t="shared" si="31"/>
        <v>Kardiológia</v>
      </c>
      <c r="B68">
        <f t="shared" ref="B68:AD68" si="45">+RANK(B40,B$32:B$58,0)</f>
        <v>2</v>
      </c>
      <c r="C68">
        <f t="shared" si="45"/>
        <v>2</v>
      </c>
      <c r="D68">
        <f t="shared" si="45"/>
        <v>2</v>
      </c>
      <c r="E68">
        <f t="shared" si="45"/>
        <v>2</v>
      </c>
      <c r="F68">
        <f t="shared" si="45"/>
        <v>2</v>
      </c>
      <c r="G68">
        <f t="shared" si="45"/>
        <v>2</v>
      </c>
      <c r="H68">
        <f t="shared" si="45"/>
        <v>2</v>
      </c>
      <c r="I68">
        <f t="shared" si="45"/>
        <v>2</v>
      </c>
      <c r="J68">
        <f t="shared" si="45"/>
        <v>2</v>
      </c>
      <c r="K68">
        <f t="shared" si="45"/>
        <v>2</v>
      </c>
      <c r="L68">
        <f t="shared" si="45"/>
        <v>2</v>
      </c>
      <c r="M68">
        <f t="shared" si="45"/>
        <v>2</v>
      </c>
      <c r="N68">
        <f t="shared" si="45"/>
        <v>2</v>
      </c>
      <c r="O68">
        <f t="shared" si="45"/>
        <v>2</v>
      </c>
      <c r="P68">
        <f t="shared" si="45"/>
        <v>3</v>
      </c>
      <c r="Q68">
        <f t="shared" si="45"/>
        <v>2</v>
      </c>
      <c r="R68">
        <f t="shared" si="45"/>
        <v>2</v>
      </c>
      <c r="S68">
        <f t="shared" si="45"/>
        <v>2</v>
      </c>
      <c r="T68">
        <f t="shared" si="45"/>
        <v>2</v>
      </c>
      <c r="U68">
        <f t="shared" si="45"/>
        <v>2</v>
      </c>
      <c r="V68">
        <f t="shared" si="45"/>
        <v>2</v>
      </c>
      <c r="W68">
        <f t="shared" si="45"/>
        <v>3</v>
      </c>
      <c r="X68">
        <f t="shared" si="45"/>
        <v>2</v>
      </c>
      <c r="Y68">
        <f t="shared" si="45"/>
        <v>2</v>
      </c>
      <c r="Z68">
        <f t="shared" si="45"/>
        <v>2</v>
      </c>
      <c r="AA68">
        <f t="shared" si="45"/>
        <v>3</v>
      </c>
      <c r="AB68">
        <f t="shared" si="45"/>
        <v>2</v>
      </c>
      <c r="AC68">
        <f t="shared" si="45"/>
        <v>2</v>
      </c>
      <c r="AD68">
        <f t="shared" si="45"/>
        <v>2</v>
      </c>
      <c r="AE68">
        <v>1000000</v>
      </c>
      <c r="AF68">
        <f t="shared" si="33"/>
        <v>999998.2</v>
      </c>
      <c r="AG68" t="str">
        <f t="shared" si="30"/>
        <v>Kardiológia</v>
      </c>
      <c r="AH68">
        <f t="shared" si="34"/>
        <v>1</v>
      </c>
      <c r="AI68" s="28">
        <f t="shared" si="35"/>
        <v>2.103448275862069</v>
      </c>
      <c r="AJ68">
        <f t="shared" si="36"/>
        <v>3</v>
      </c>
      <c r="AK68">
        <f t="shared" si="37"/>
        <v>3</v>
      </c>
      <c r="AL68">
        <f t="shared" si="38"/>
        <v>0</v>
      </c>
    </row>
    <row r="69" spans="1:38" x14ac:dyDescent="0.25">
      <c r="A69" t="str">
        <f t="shared" si="31"/>
        <v>Laboratóriumi diagnosztika</v>
      </c>
      <c r="B69">
        <f t="shared" ref="B69:AD69" si="46">+RANK(B41,B$32:B$58,0)</f>
        <v>2</v>
      </c>
      <c r="C69">
        <f t="shared" si="46"/>
        <v>2</v>
      </c>
      <c r="D69">
        <f t="shared" si="46"/>
        <v>2</v>
      </c>
      <c r="E69">
        <f t="shared" si="46"/>
        <v>2</v>
      </c>
      <c r="F69">
        <f t="shared" si="46"/>
        <v>2</v>
      </c>
      <c r="G69">
        <f t="shared" si="46"/>
        <v>2</v>
      </c>
      <c r="H69">
        <f t="shared" si="46"/>
        <v>2</v>
      </c>
      <c r="I69">
        <f t="shared" si="46"/>
        <v>2</v>
      </c>
      <c r="J69">
        <f t="shared" si="46"/>
        <v>2</v>
      </c>
      <c r="K69">
        <f t="shared" si="46"/>
        <v>2</v>
      </c>
      <c r="L69">
        <f t="shared" si="46"/>
        <v>2</v>
      </c>
      <c r="M69">
        <f t="shared" si="46"/>
        <v>2</v>
      </c>
      <c r="N69">
        <f t="shared" si="46"/>
        <v>2</v>
      </c>
      <c r="O69">
        <f t="shared" si="46"/>
        <v>2</v>
      </c>
      <c r="P69">
        <f t="shared" si="46"/>
        <v>3</v>
      </c>
      <c r="Q69">
        <f t="shared" si="46"/>
        <v>2</v>
      </c>
      <c r="R69">
        <f t="shared" si="46"/>
        <v>2</v>
      </c>
      <c r="S69">
        <f t="shared" si="46"/>
        <v>2</v>
      </c>
      <c r="T69">
        <f t="shared" si="46"/>
        <v>2</v>
      </c>
      <c r="U69">
        <f t="shared" si="46"/>
        <v>2</v>
      </c>
      <c r="V69">
        <f t="shared" si="46"/>
        <v>2</v>
      </c>
      <c r="W69">
        <f t="shared" si="46"/>
        <v>3</v>
      </c>
      <c r="X69">
        <f t="shared" si="46"/>
        <v>2</v>
      </c>
      <c r="Y69">
        <f t="shared" si="46"/>
        <v>2</v>
      </c>
      <c r="Z69">
        <f t="shared" si="46"/>
        <v>2</v>
      </c>
      <c r="AA69">
        <f t="shared" si="46"/>
        <v>3</v>
      </c>
      <c r="AB69">
        <f t="shared" si="46"/>
        <v>2</v>
      </c>
      <c r="AC69">
        <f t="shared" si="46"/>
        <v>2</v>
      </c>
      <c r="AD69">
        <f t="shared" si="46"/>
        <v>2</v>
      </c>
      <c r="AE69">
        <v>1000000</v>
      </c>
      <c r="AF69">
        <f t="shared" si="33"/>
        <v>999998.2</v>
      </c>
      <c r="AG69" t="str">
        <f t="shared" si="30"/>
        <v>Laboratóriumi diagnosztika</v>
      </c>
      <c r="AH69">
        <f t="shared" si="34"/>
        <v>1</v>
      </c>
      <c r="AI69" s="28">
        <f t="shared" si="35"/>
        <v>2.103448275862069</v>
      </c>
      <c r="AJ69">
        <f t="shared" si="36"/>
        <v>3</v>
      </c>
      <c r="AK69">
        <f t="shared" si="37"/>
        <v>3</v>
      </c>
      <c r="AL69">
        <f t="shared" si="38"/>
        <v>0</v>
      </c>
    </row>
    <row r="70" spans="1:38" x14ac:dyDescent="0.25">
      <c r="A70" t="str">
        <f t="shared" si="31"/>
        <v>Neurológia</v>
      </c>
      <c r="B70">
        <f t="shared" ref="B70:AD70" si="47">+RANK(B42,B$32:B$58,0)</f>
        <v>2</v>
      </c>
      <c r="C70">
        <f t="shared" si="47"/>
        <v>2</v>
      </c>
      <c r="D70">
        <f t="shared" si="47"/>
        <v>2</v>
      </c>
      <c r="E70">
        <f t="shared" si="47"/>
        <v>2</v>
      </c>
      <c r="F70">
        <f t="shared" si="47"/>
        <v>2</v>
      </c>
      <c r="G70">
        <f t="shared" si="47"/>
        <v>2</v>
      </c>
      <c r="H70">
        <f t="shared" si="47"/>
        <v>2</v>
      </c>
      <c r="I70">
        <f t="shared" si="47"/>
        <v>2</v>
      </c>
      <c r="J70">
        <f t="shared" si="47"/>
        <v>2</v>
      </c>
      <c r="K70">
        <f t="shared" si="47"/>
        <v>2</v>
      </c>
      <c r="L70">
        <f t="shared" si="47"/>
        <v>2</v>
      </c>
      <c r="M70">
        <f t="shared" si="47"/>
        <v>2</v>
      </c>
      <c r="N70">
        <f t="shared" si="47"/>
        <v>2</v>
      </c>
      <c r="O70">
        <f t="shared" si="47"/>
        <v>2</v>
      </c>
      <c r="P70">
        <f t="shared" si="47"/>
        <v>3</v>
      </c>
      <c r="Q70">
        <f t="shared" si="47"/>
        <v>2</v>
      </c>
      <c r="R70">
        <f t="shared" si="47"/>
        <v>2</v>
      </c>
      <c r="S70">
        <f t="shared" si="47"/>
        <v>2</v>
      </c>
      <c r="T70">
        <f t="shared" si="47"/>
        <v>2</v>
      </c>
      <c r="U70">
        <f t="shared" si="47"/>
        <v>2</v>
      </c>
      <c r="V70">
        <f t="shared" si="47"/>
        <v>2</v>
      </c>
      <c r="W70">
        <f t="shared" si="47"/>
        <v>3</v>
      </c>
      <c r="X70">
        <f t="shared" si="47"/>
        <v>2</v>
      </c>
      <c r="Y70">
        <f t="shared" si="47"/>
        <v>2</v>
      </c>
      <c r="Z70">
        <f t="shared" si="47"/>
        <v>2</v>
      </c>
      <c r="AA70">
        <f t="shared" si="47"/>
        <v>3</v>
      </c>
      <c r="AB70">
        <f t="shared" si="47"/>
        <v>2</v>
      </c>
      <c r="AC70">
        <f t="shared" si="47"/>
        <v>2</v>
      </c>
      <c r="AD70">
        <f t="shared" si="47"/>
        <v>2</v>
      </c>
      <c r="AE70">
        <v>1000000</v>
      </c>
      <c r="AF70">
        <f t="shared" si="33"/>
        <v>999998.2</v>
      </c>
      <c r="AG70" t="str">
        <f t="shared" si="30"/>
        <v>Neurológia</v>
      </c>
      <c r="AH70">
        <f t="shared" si="34"/>
        <v>1</v>
      </c>
      <c r="AI70" s="28">
        <f t="shared" si="35"/>
        <v>2.103448275862069</v>
      </c>
      <c r="AJ70">
        <f t="shared" si="36"/>
        <v>3</v>
      </c>
      <c r="AK70">
        <f t="shared" si="37"/>
        <v>3</v>
      </c>
      <c r="AL70">
        <f t="shared" si="38"/>
        <v>0</v>
      </c>
    </row>
    <row r="71" spans="1:38" x14ac:dyDescent="0.25">
      <c r="A71" t="str">
        <f t="shared" si="31"/>
        <v>Nukleáris medicina (izotóp-diagnosztika és -terápia)</v>
      </c>
      <c r="B71">
        <f t="shared" ref="B71:AD71" si="48">+RANK(B43,B$32:B$58,0)</f>
        <v>2</v>
      </c>
      <c r="C71">
        <f t="shared" si="48"/>
        <v>2</v>
      </c>
      <c r="D71">
        <f t="shared" si="48"/>
        <v>2</v>
      </c>
      <c r="E71">
        <f t="shared" si="48"/>
        <v>2</v>
      </c>
      <c r="F71">
        <f t="shared" si="48"/>
        <v>2</v>
      </c>
      <c r="G71">
        <f t="shared" si="48"/>
        <v>2</v>
      </c>
      <c r="H71">
        <f t="shared" si="48"/>
        <v>2</v>
      </c>
      <c r="I71">
        <f t="shared" si="48"/>
        <v>2</v>
      </c>
      <c r="J71">
        <f t="shared" si="48"/>
        <v>2</v>
      </c>
      <c r="K71">
        <f t="shared" si="48"/>
        <v>2</v>
      </c>
      <c r="L71">
        <f t="shared" si="48"/>
        <v>2</v>
      </c>
      <c r="M71">
        <f t="shared" si="48"/>
        <v>2</v>
      </c>
      <c r="N71">
        <f t="shared" si="48"/>
        <v>2</v>
      </c>
      <c r="O71">
        <f t="shared" si="48"/>
        <v>2</v>
      </c>
      <c r="P71">
        <f t="shared" si="48"/>
        <v>3</v>
      </c>
      <c r="Q71">
        <f t="shared" si="48"/>
        <v>2</v>
      </c>
      <c r="R71">
        <f t="shared" si="48"/>
        <v>2</v>
      </c>
      <c r="S71">
        <f t="shared" si="48"/>
        <v>2</v>
      </c>
      <c r="T71">
        <f t="shared" si="48"/>
        <v>2</v>
      </c>
      <c r="U71">
        <f t="shared" si="48"/>
        <v>2</v>
      </c>
      <c r="V71">
        <f t="shared" si="48"/>
        <v>2</v>
      </c>
      <c r="W71">
        <f t="shared" si="48"/>
        <v>3</v>
      </c>
      <c r="X71">
        <f t="shared" si="48"/>
        <v>2</v>
      </c>
      <c r="Y71">
        <f t="shared" si="48"/>
        <v>2</v>
      </c>
      <c r="Z71">
        <f t="shared" si="48"/>
        <v>2</v>
      </c>
      <c r="AA71">
        <f t="shared" si="48"/>
        <v>3</v>
      </c>
      <c r="AB71">
        <f t="shared" si="48"/>
        <v>2</v>
      </c>
      <c r="AC71">
        <f t="shared" si="48"/>
        <v>2</v>
      </c>
      <c r="AD71">
        <f t="shared" si="48"/>
        <v>2</v>
      </c>
      <c r="AE71">
        <v>1000000</v>
      </c>
      <c r="AF71">
        <f t="shared" si="33"/>
        <v>999998.2</v>
      </c>
      <c r="AG71" t="str">
        <f t="shared" si="30"/>
        <v>Nukleáris medicina (izotóp-diagnosztika és -terápia)</v>
      </c>
      <c r="AH71">
        <f t="shared" si="34"/>
        <v>1</v>
      </c>
      <c r="AI71" s="28">
        <f t="shared" si="35"/>
        <v>2.103448275862069</v>
      </c>
      <c r="AJ71">
        <f t="shared" si="36"/>
        <v>3</v>
      </c>
      <c r="AK71">
        <f t="shared" si="37"/>
        <v>3</v>
      </c>
      <c r="AL71">
        <f t="shared" si="38"/>
        <v>0</v>
      </c>
    </row>
    <row r="72" spans="1:38" x14ac:dyDescent="0.25">
      <c r="A72" t="str">
        <f t="shared" si="31"/>
        <v>Onkológia</v>
      </c>
      <c r="B72">
        <f t="shared" ref="B72:AD72" si="49">+RANK(B44,B$32:B$58,0)</f>
        <v>2</v>
      </c>
      <c r="C72">
        <f t="shared" si="49"/>
        <v>2</v>
      </c>
      <c r="D72">
        <f t="shared" si="49"/>
        <v>2</v>
      </c>
      <c r="E72">
        <f t="shared" si="49"/>
        <v>2</v>
      </c>
      <c r="F72">
        <f t="shared" si="49"/>
        <v>2</v>
      </c>
      <c r="G72">
        <f t="shared" si="49"/>
        <v>2</v>
      </c>
      <c r="H72">
        <f t="shared" si="49"/>
        <v>2</v>
      </c>
      <c r="I72">
        <f t="shared" si="49"/>
        <v>2</v>
      </c>
      <c r="J72">
        <f t="shared" si="49"/>
        <v>2</v>
      </c>
      <c r="K72">
        <f t="shared" si="49"/>
        <v>2</v>
      </c>
      <c r="L72">
        <f t="shared" si="49"/>
        <v>2</v>
      </c>
      <c r="M72">
        <f t="shared" si="49"/>
        <v>2</v>
      </c>
      <c r="N72">
        <f t="shared" si="49"/>
        <v>2</v>
      </c>
      <c r="O72">
        <f t="shared" si="49"/>
        <v>2</v>
      </c>
      <c r="P72">
        <f t="shared" si="49"/>
        <v>3</v>
      </c>
      <c r="Q72">
        <f t="shared" si="49"/>
        <v>2</v>
      </c>
      <c r="R72">
        <f t="shared" si="49"/>
        <v>2</v>
      </c>
      <c r="S72">
        <f t="shared" si="49"/>
        <v>2</v>
      </c>
      <c r="T72">
        <f t="shared" si="49"/>
        <v>2</v>
      </c>
      <c r="U72">
        <f t="shared" si="49"/>
        <v>2</v>
      </c>
      <c r="V72">
        <f t="shared" si="49"/>
        <v>2</v>
      </c>
      <c r="W72">
        <f t="shared" si="49"/>
        <v>3</v>
      </c>
      <c r="X72">
        <f t="shared" si="49"/>
        <v>2</v>
      </c>
      <c r="Y72">
        <f t="shared" si="49"/>
        <v>2</v>
      </c>
      <c r="Z72">
        <f t="shared" si="49"/>
        <v>2</v>
      </c>
      <c r="AA72">
        <f t="shared" si="49"/>
        <v>3</v>
      </c>
      <c r="AB72">
        <f t="shared" si="49"/>
        <v>2</v>
      </c>
      <c r="AC72">
        <f t="shared" si="49"/>
        <v>2</v>
      </c>
      <c r="AD72">
        <f t="shared" si="49"/>
        <v>2</v>
      </c>
      <c r="AE72">
        <v>1000000</v>
      </c>
      <c r="AF72">
        <f t="shared" si="33"/>
        <v>999998.2</v>
      </c>
      <c r="AG72" t="str">
        <f t="shared" si="30"/>
        <v>Onkológia</v>
      </c>
      <c r="AH72">
        <f t="shared" si="34"/>
        <v>1</v>
      </c>
      <c r="AI72" s="28">
        <f t="shared" si="35"/>
        <v>2.103448275862069</v>
      </c>
      <c r="AJ72">
        <f t="shared" si="36"/>
        <v>3</v>
      </c>
      <c r="AK72">
        <f t="shared" si="37"/>
        <v>3</v>
      </c>
      <c r="AL72">
        <f t="shared" si="38"/>
        <v>0</v>
      </c>
    </row>
    <row r="73" spans="1:38" x14ac:dyDescent="0.25">
      <c r="A73" t="str">
        <f t="shared" si="31"/>
        <v>Ortopédia</v>
      </c>
      <c r="B73">
        <f t="shared" ref="B73:AD73" si="50">+RANK(B45,B$32:B$58,0)</f>
        <v>2</v>
      </c>
      <c r="C73">
        <f t="shared" si="50"/>
        <v>2</v>
      </c>
      <c r="D73">
        <f t="shared" si="50"/>
        <v>2</v>
      </c>
      <c r="E73">
        <f t="shared" si="50"/>
        <v>2</v>
      </c>
      <c r="F73">
        <f t="shared" si="50"/>
        <v>2</v>
      </c>
      <c r="G73">
        <f t="shared" si="50"/>
        <v>2</v>
      </c>
      <c r="H73">
        <f t="shared" si="50"/>
        <v>2</v>
      </c>
      <c r="I73">
        <f t="shared" si="50"/>
        <v>2</v>
      </c>
      <c r="J73">
        <f t="shared" si="50"/>
        <v>2</v>
      </c>
      <c r="K73">
        <f t="shared" si="50"/>
        <v>2</v>
      </c>
      <c r="L73">
        <f t="shared" si="50"/>
        <v>2</v>
      </c>
      <c r="M73">
        <f t="shared" si="50"/>
        <v>2</v>
      </c>
      <c r="N73">
        <f t="shared" si="50"/>
        <v>2</v>
      </c>
      <c r="O73">
        <f t="shared" si="50"/>
        <v>2</v>
      </c>
      <c r="P73">
        <f t="shared" si="50"/>
        <v>3</v>
      </c>
      <c r="Q73">
        <f t="shared" si="50"/>
        <v>2</v>
      </c>
      <c r="R73">
        <f t="shared" si="50"/>
        <v>2</v>
      </c>
      <c r="S73">
        <f t="shared" si="50"/>
        <v>2</v>
      </c>
      <c r="T73">
        <f t="shared" si="50"/>
        <v>2</v>
      </c>
      <c r="U73">
        <f t="shared" si="50"/>
        <v>2</v>
      </c>
      <c r="V73">
        <f t="shared" si="50"/>
        <v>2</v>
      </c>
      <c r="W73">
        <f t="shared" si="50"/>
        <v>3</v>
      </c>
      <c r="X73">
        <f t="shared" si="50"/>
        <v>2</v>
      </c>
      <c r="Y73">
        <f t="shared" si="50"/>
        <v>2</v>
      </c>
      <c r="Z73">
        <f t="shared" si="50"/>
        <v>2</v>
      </c>
      <c r="AA73">
        <f t="shared" si="50"/>
        <v>3</v>
      </c>
      <c r="AB73">
        <f t="shared" si="50"/>
        <v>2</v>
      </c>
      <c r="AC73">
        <f t="shared" si="50"/>
        <v>2</v>
      </c>
      <c r="AD73">
        <f t="shared" si="50"/>
        <v>2</v>
      </c>
      <c r="AE73">
        <v>1000000</v>
      </c>
      <c r="AF73">
        <f t="shared" si="33"/>
        <v>999998.2</v>
      </c>
      <c r="AG73" t="str">
        <f t="shared" si="30"/>
        <v>Ortopédia</v>
      </c>
      <c r="AH73">
        <f t="shared" si="34"/>
        <v>1</v>
      </c>
      <c r="AI73" s="28">
        <f t="shared" si="35"/>
        <v>2.103448275862069</v>
      </c>
      <c r="AJ73">
        <f t="shared" si="36"/>
        <v>3</v>
      </c>
      <c r="AK73">
        <f t="shared" si="37"/>
        <v>3</v>
      </c>
      <c r="AL73">
        <f t="shared" si="38"/>
        <v>0</v>
      </c>
    </row>
    <row r="74" spans="1:38" x14ac:dyDescent="0.25">
      <c r="A74" t="str">
        <f t="shared" si="31"/>
        <v>Orvosi rehabilitáció</v>
      </c>
      <c r="B74">
        <f t="shared" ref="B74:AD74" si="51">+RANK(B46,B$32:B$58,0)</f>
        <v>2</v>
      </c>
      <c r="C74">
        <f t="shared" si="51"/>
        <v>2</v>
      </c>
      <c r="D74">
        <f t="shared" si="51"/>
        <v>2</v>
      </c>
      <c r="E74">
        <f t="shared" si="51"/>
        <v>2</v>
      </c>
      <c r="F74">
        <f t="shared" si="51"/>
        <v>2</v>
      </c>
      <c r="G74">
        <f t="shared" si="51"/>
        <v>2</v>
      </c>
      <c r="H74">
        <f t="shared" si="51"/>
        <v>2</v>
      </c>
      <c r="I74">
        <f t="shared" si="51"/>
        <v>2</v>
      </c>
      <c r="J74">
        <f t="shared" si="51"/>
        <v>2</v>
      </c>
      <c r="K74">
        <f t="shared" si="51"/>
        <v>2</v>
      </c>
      <c r="L74">
        <f t="shared" si="51"/>
        <v>2</v>
      </c>
      <c r="M74">
        <f t="shared" si="51"/>
        <v>2</v>
      </c>
      <c r="N74">
        <f t="shared" si="51"/>
        <v>2</v>
      </c>
      <c r="O74">
        <f t="shared" si="51"/>
        <v>2</v>
      </c>
      <c r="P74">
        <f t="shared" si="51"/>
        <v>3</v>
      </c>
      <c r="Q74">
        <f t="shared" si="51"/>
        <v>2</v>
      </c>
      <c r="R74">
        <f t="shared" si="51"/>
        <v>2</v>
      </c>
      <c r="S74">
        <f t="shared" si="51"/>
        <v>2</v>
      </c>
      <c r="T74">
        <f t="shared" si="51"/>
        <v>2</v>
      </c>
      <c r="U74">
        <f t="shared" si="51"/>
        <v>2</v>
      </c>
      <c r="V74">
        <f t="shared" si="51"/>
        <v>2</v>
      </c>
      <c r="W74">
        <f t="shared" si="51"/>
        <v>3</v>
      </c>
      <c r="X74">
        <f t="shared" si="51"/>
        <v>2</v>
      </c>
      <c r="Y74">
        <f t="shared" si="51"/>
        <v>2</v>
      </c>
      <c r="Z74">
        <f t="shared" si="51"/>
        <v>2</v>
      </c>
      <c r="AA74">
        <f t="shared" si="51"/>
        <v>3</v>
      </c>
      <c r="AB74">
        <f t="shared" si="51"/>
        <v>2</v>
      </c>
      <c r="AC74">
        <f t="shared" si="51"/>
        <v>2</v>
      </c>
      <c r="AD74">
        <f t="shared" si="51"/>
        <v>2</v>
      </c>
      <c r="AE74">
        <v>1000000</v>
      </c>
      <c r="AF74">
        <f t="shared" si="33"/>
        <v>999998.2</v>
      </c>
      <c r="AG74" t="str">
        <f t="shared" si="30"/>
        <v>Orvosi rehabilitáció</v>
      </c>
      <c r="AH74">
        <f t="shared" si="34"/>
        <v>1</v>
      </c>
      <c r="AI74" s="28">
        <f t="shared" si="35"/>
        <v>2.103448275862069</v>
      </c>
      <c r="AJ74">
        <f t="shared" si="36"/>
        <v>3</v>
      </c>
      <c r="AK74">
        <f t="shared" si="37"/>
        <v>3</v>
      </c>
      <c r="AL74">
        <f t="shared" si="38"/>
        <v>0</v>
      </c>
    </row>
    <row r="75" spans="1:38" x14ac:dyDescent="0.25">
      <c r="A75" t="str">
        <f t="shared" si="31"/>
        <v>Patológia és kórszövettan</v>
      </c>
      <c r="B75">
        <f t="shared" ref="B75:AD75" si="52">+RANK(B47,B$32:B$58,0)</f>
        <v>2</v>
      </c>
      <c r="C75">
        <f t="shared" si="52"/>
        <v>2</v>
      </c>
      <c r="D75">
        <f t="shared" si="52"/>
        <v>2</v>
      </c>
      <c r="E75">
        <f t="shared" si="52"/>
        <v>2</v>
      </c>
      <c r="F75">
        <f t="shared" si="52"/>
        <v>2</v>
      </c>
      <c r="G75">
        <f t="shared" si="52"/>
        <v>2</v>
      </c>
      <c r="H75">
        <f t="shared" si="52"/>
        <v>2</v>
      </c>
      <c r="I75">
        <f t="shared" si="52"/>
        <v>2</v>
      </c>
      <c r="J75">
        <f t="shared" si="52"/>
        <v>2</v>
      </c>
      <c r="K75">
        <f t="shared" si="52"/>
        <v>2</v>
      </c>
      <c r="L75">
        <f t="shared" si="52"/>
        <v>2</v>
      </c>
      <c r="M75">
        <f t="shared" si="52"/>
        <v>2</v>
      </c>
      <c r="N75">
        <f t="shared" si="52"/>
        <v>2</v>
      </c>
      <c r="O75">
        <f t="shared" si="52"/>
        <v>2</v>
      </c>
      <c r="P75">
        <f t="shared" si="52"/>
        <v>3</v>
      </c>
      <c r="Q75">
        <f t="shared" si="52"/>
        <v>2</v>
      </c>
      <c r="R75">
        <f t="shared" si="52"/>
        <v>2</v>
      </c>
      <c r="S75">
        <f t="shared" si="52"/>
        <v>2</v>
      </c>
      <c r="T75">
        <f t="shared" si="52"/>
        <v>2</v>
      </c>
      <c r="U75">
        <f t="shared" si="52"/>
        <v>2</v>
      </c>
      <c r="V75">
        <f t="shared" si="52"/>
        <v>2</v>
      </c>
      <c r="W75">
        <f t="shared" si="52"/>
        <v>3</v>
      </c>
      <c r="X75">
        <f t="shared" si="52"/>
        <v>2</v>
      </c>
      <c r="Y75">
        <f t="shared" si="52"/>
        <v>2</v>
      </c>
      <c r="Z75">
        <f t="shared" si="52"/>
        <v>2</v>
      </c>
      <c r="AA75">
        <f t="shared" si="52"/>
        <v>3</v>
      </c>
      <c r="AB75">
        <f t="shared" si="52"/>
        <v>2</v>
      </c>
      <c r="AC75">
        <f t="shared" si="52"/>
        <v>2</v>
      </c>
      <c r="AD75">
        <f t="shared" si="52"/>
        <v>2</v>
      </c>
      <c r="AE75">
        <v>1000000</v>
      </c>
      <c r="AF75">
        <f t="shared" si="33"/>
        <v>999998.2</v>
      </c>
      <c r="AG75" t="str">
        <f t="shared" si="30"/>
        <v>Patológia és kórszövettan</v>
      </c>
      <c r="AH75">
        <f t="shared" si="34"/>
        <v>1</v>
      </c>
      <c r="AI75" s="28">
        <f t="shared" si="35"/>
        <v>2.103448275862069</v>
      </c>
      <c r="AJ75">
        <f t="shared" si="36"/>
        <v>3</v>
      </c>
      <c r="AK75">
        <f t="shared" si="37"/>
        <v>3</v>
      </c>
      <c r="AL75">
        <f t="shared" si="38"/>
        <v>0</v>
      </c>
    </row>
    <row r="76" spans="1:38" x14ac:dyDescent="0.25">
      <c r="A76" t="str">
        <f t="shared" si="31"/>
        <v>Pszichiátria</v>
      </c>
      <c r="B76">
        <f t="shared" ref="B76:AD76" si="53">+RANK(B48,B$32:B$58,0)</f>
        <v>2</v>
      </c>
      <c r="C76">
        <f t="shared" si="53"/>
        <v>2</v>
      </c>
      <c r="D76">
        <f t="shared" si="53"/>
        <v>2</v>
      </c>
      <c r="E76">
        <f t="shared" si="53"/>
        <v>2</v>
      </c>
      <c r="F76">
        <f t="shared" si="53"/>
        <v>2</v>
      </c>
      <c r="G76">
        <f t="shared" si="53"/>
        <v>2</v>
      </c>
      <c r="H76">
        <f t="shared" si="53"/>
        <v>2</v>
      </c>
      <c r="I76">
        <f t="shared" si="53"/>
        <v>2</v>
      </c>
      <c r="J76">
        <f t="shared" si="53"/>
        <v>2</v>
      </c>
      <c r="K76">
        <f t="shared" si="53"/>
        <v>2</v>
      </c>
      <c r="L76">
        <f t="shared" si="53"/>
        <v>2</v>
      </c>
      <c r="M76">
        <f t="shared" si="53"/>
        <v>2</v>
      </c>
      <c r="N76">
        <f t="shared" si="53"/>
        <v>2</v>
      </c>
      <c r="O76">
        <f t="shared" si="53"/>
        <v>2</v>
      </c>
      <c r="P76">
        <f t="shared" si="53"/>
        <v>3</v>
      </c>
      <c r="Q76">
        <f t="shared" si="53"/>
        <v>2</v>
      </c>
      <c r="R76">
        <f t="shared" si="53"/>
        <v>2</v>
      </c>
      <c r="S76">
        <f t="shared" si="53"/>
        <v>2</v>
      </c>
      <c r="T76">
        <f t="shared" si="53"/>
        <v>2</v>
      </c>
      <c r="U76">
        <f t="shared" si="53"/>
        <v>2</v>
      </c>
      <c r="V76">
        <f t="shared" si="53"/>
        <v>2</v>
      </c>
      <c r="W76">
        <f t="shared" si="53"/>
        <v>3</v>
      </c>
      <c r="X76">
        <f t="shared" si="53"/>
        <v>2</v>
      </c>
      <c r="Y76">
        <f t="shared" si="53"/>
        <v>2</v>
      </c>
      <c r="Z76">
        <f t="shared" si="53"/>
        <v>2</v>
      </c>
      <c r="AA76">
        <f t="shared" si="53"/>
        <v>3</v>
      </c>
      <c r="AB76">
        <f t="shared" si="53"/>
        <v>2</v>
      </c>
      <c r="AC76">
        <f t="shared" si="53"/>
        <v>2</v>
      </c>
      <c r="AD76">
        <f t="shared" si="53"/>
        <v>2</v>
      </c>
      <c r="AE76">
        <v>1000000</v>
      </c>
      <c r="AF76">
        <f t="shared" si="33"/>
        <v>999998.2</v>
      </c>
      <c r="AG76" t="str">
        <f t="shared" si="30"/>
        <v>Pszichiátria</v>
      </c>
      <c r="AH76">
        <f t="shared" si="34"/>
        <v>1</v>
      </c>
      <c r="AI76" s="28">
        <f t="shared" si="35"/>
        <v>2.103448275862069</v>
      </c>
      <c r="AJ76">
        <f t="shared" si="36"/>
        <v>3</v>
      </c>
      <c r="AK76">
        <f t="shared" si="37"/>
        <v>3</v>
      </c>
      <c r="AL76">
        <f t="shared" si="38"/>
        <v>0</v>
      </c>
    </row>
    <row r="77" spans="1:38" x14ac:dyDescent="0.25">
      <c r="A77" t="str">
        <f t="shared" si="31"/>
        <v>Reumatológia</v>
      </c>
      <c r="B77">
        <f t="shared" ref="B77:AD77" si="54">+RANK(B49,B$32:B$58,0)</f>
        <v>2</v>
      </c>
      <c r="C77">
        <f t="shared" si="54"/>
        <v>2</v>
      </c>
      <c r="D77">
        <f t="shared" si="54"/>
        <v>2</v>
      </c>
      <c r="E77">
        <f t="shared" si="54"/>
        <v>2</v>
      </c>
      <c r="F77">
        <f t="shared" si="54"/>
        <v>2</v>
      </c>
      <c r="G77">
        <f t="shared" si="54"/>
        <v>2</v>
      </c>
      <c r="H77">
        <f t="shared" si="54"/>
        <v>2</v>
      </c>
      <c r="I77">
        <f t="shared" si="54"/>
        <v>2</v>
      </c>
      <c r="J77">
        <f t="shared" si="54"/>
        <v>2</v>
      </c>
      <c r="K77">
        <f t="shared" si="54"/>
        <v>2</v>
      </c>
      <c r="L77">
        <f t="shared" si="54"/>
        <v>2</v>
      </c>
      <c r="M77">
        <f t="shared" si="54"/>
        <v>2</v>
      </c>
      <c r="N77">
        <f t="shared" si="54"/>
        <v>2</v>
      </c>
      <c r="O77">
        <f t="shared" si="54"/>
        <v>2</v>
      </c>
      <c r="P77">
        <f t="shared" si="54"/>
        <v>3</v>
      </c>
      <c r="Q77">
        <f t="shared" si="54"/>
        <v>2</v>
      </c>
      <c r="R77">
        <f t="shared" si="54"/>
        <v>2</v>
      </c>
      <c r="S77">
        <f t="shared" si="54"/>
        <v>2</v>
      </c>
      <c r="T77">
        <f t="shared" si="54"/>
        <v>2</v>
      </c>
      <c r="U77">
        <f t="shared" si="54"/>
        <v>2</v>
      </c>
      <c r="V77">
        <f t="shared" si="54"/>
        <v>2</v>
      </c>
      <c r="W77">
        <f t="shared" si="54"/>
        <v>3</v>
      </c>
      <c r="X77">
        <f t="shared" si="54"/>
        <v>2</v>
      </c>
      <c r="Y77">
        <f t="shared" si="54"/>
        <v>2</v>
      </c>
      <c r="Z77">
        <f t="shared" si="54"/>
        <v>2</v>
      </c>
      <c r="AA77">
        <f t="shared" si="54"/>
        <v>3</v>
      </c>
      <c r="AB77">
        <f t="shared" si="54"/>
        <v>2</v>
      </c>
      <c r="AC77">
        <f t="shared" si="54"/>
        <v>2</v>
      </c>
      <c r="AD77">
        <f t="shared" si="54"/>
        <v>2</v>
      </c>
      <c r="AE77">
        <v>1000000</v>
      </c>
      <c r="AF77">
        <f t="shared" si="33"/>
        <v>999998.2</v>
      </c>
      <c r="AG77" t="str">
        <f t="shared" si="30"/>
        <v>Reumatológia</v>
      </c>
      <c r="AH77">
        <f t="shared" si="34"/>
        <v>1</v>
      </c>
      <c r="AI77" s="28">
        <f t="shared" si="35"/>
        <v>2.103448275862069</v>
      </c>
      <c r="AJ77">
        <f t="shared" si="36"/>
        <v>3</v>
      </c>
      <c r="AK77">
        <f t="shared" si="37"/>
        <v>3</v>
      </c>
      <c r="AL77">
        <f t="shared" si="38"/>
        <v>0</v>
      </c>
    </row>
    <row r="78" spans="1:38" x14ac:dyDescent="0.25">
      <c r="A78" t="str">
        <f t="shared" si="31"/>
        <v>Röntgen-diagnosztika és -terápia</v>
      </c>
      <c r="B78">
        <f t="shared" ref="B78:AD78" si="55">+RANK(B50,B$32:B$58,0)</f>
        <v>2</v>
      </c>
      <c r="C78">
        <f t="shared" si="55"/>
        <v>2</v>
      </c>
      <c r="D78">
        <f t="shared" si="55"/>
        <v>2</v>
      </c>
      <c r="E78">
        <f t="shared" si="55"/>
        <v>2</v>
      </c>
      <c r="F78">
        <f t="shared" si="55"/>
        <v>2</v>
      </c>
      <c r="G78">
        <f t="shared" si="55"/>
        <v>2</v>
      </c>
      <c r="H78">
        <f t="shared" si="55"/>
        <v>2</v>
      </c>
      <c r="I78">
        <f t="shared" si="55"/>
        <v>2</v>
      </c>
      <c r="J78">
        <f t="shared" si="55"/>
        <v>2</v>
      </c>
      <c r="K78">
        <f t="shared" si="55"/>
        <v>2</v>
      </c>
      <c r="L78">
        <f t="shared" si="55"/>
        <v>2</v>
      </c>
      <c r="M78">
        <f t="shared" si="55"/>
        <v>2</v>
      </c>
      <c r="N78">
        <f t="shared" si="55"/>
        <v>2</v>
      </c>
      <c r="O78">
        <f t="shared" si="55"/>
        <v>2</v>
      </c>
      <c r="P78">
        <f t="shared" si="55"/>
        <v>3</v>
      </c>
      <c r="Q78">
        <f t="shared" si="55"/>
        <v>2</v>
      </c>
      <c r="R78">
        <f t="shared" si="55"/>
        <v>2</v>
      </c>
      <c r="S78">
        <f t="shared" si="55"/>
        <v>2</v>
      </c>
      <c r="T78">
        <f t="shared" si="55"/>
        <v>2</v>
      </c>
      <c r="U78">
        <f t="shared" si="55"/>
        <v>2</v>
      </c>
      <c r="V78">
        <f t="shared" si="55"/>
        <v>2</v>
      </c>
      <c r="W78">
        <f t="shared" si="55"/>
        <v>3</v>
      </c>
      <c r="X78">
        <f t="shared" si="55"/>
        <v>2</v>
      </c>
      <c r="Y78">
        <f t="shared" si="55"/>
        <v>2</v>
      </c>
      <c r="Z78">
        <f t="shared" si="55"/>
        <v>2</v>
      </c>
      <c r="AA78">
        <f t="shared" si="55"/>
        <v>3</v>
      </c>
      <c r="AB78">
        <f t="shared" si="55"/>
        <v>2</v>
      </c>
      <c r="AC78">
        <f t="shared" si="55"/>
        <v>2</v>
      </c>
      <c r="AD78">
        <f t="shared" si="55"/>
        <v>2</v>
      </c>
      <c r="AE78">
        <v>1000000</v>
      </c>
      <c r="AF78">
        <f t="shared" si="33"/>
        <v>999998.2</v>
      </c>
      <c r="AG78" t="str">
        <f t="shared" si="30"/>
        <v>Röntgen-diagnosztika és -terápia</v>
      </c>
      <c r="AH78">
        <f t="shared" si="34"/>
        <v>1</v>
      </c>
      <c r="AI78" s="28">
        <f t="shared" si="35"/>
        <v>2.103448275862069</v>
      </c>
      <c r="AJ78">
        <f t="shared" si="36"/>
        <v>3</v>
      </c>
      <c r="AK78">
        <f t="shared" si="37"/>
        <v>3</v>
      </c>
      <c r="AL78">
        <f t="shared" si="38"/>
        <v>0</v>
      </c>
    </row>
    <row r="79" spans="1:38" x14ac:dyDescent="0.25">
      <c r="A79" t="str">
        <f t="shared" si="31"/>
        <v>Sebészet</v>
      </c>
      <c r="B79">
        <f t="shared" ref="B79:AD79" si="56">+RANK(B51,B$32:B$58,0)</f>
        <v>2</v>
      </c>
      <c r="C79">
        <f t="shared" si="56"/>
        <v>2</v>
      </c>
      <c r="D79">
        <f t="shared" si="56"/>
        <v>2</v>
      </c>
      <c r="E79">
        <f t="shared" si="56"/>
        <v>2</v>
      </c>
      <c r="F79">
        <f t="shared" si="56"/>
        <v>2</v>
      </c>
      <c r="G79">
        <f t="shared" si="56"/>
        <v>2</v>
      </c>
      <c r="H79">
        <f t="shared" si="56"/>
        <v>2</v>
      </c>
      <c r="I79">
        <f t="shared" si="56"/>
        <v>2</v>
      </c>
      <c r="J79">
        <f t="shared" si="56"/>
        <v>2</v>
      </c>
      <c r="K79">
        <f t="shared" si="56"/>
        <v>2</v>
      </c>
      <c r="L79">
        <f t="shared" si="56"/>
        <v>2</v>
      </c>
      <c r="M79">
        <f t="shared" si="56"/>
        <v>2</v>
      </c>
      <c r="N79">
        <f t="shared" si="56"/>
        <v>2</v>
      </c>
      <c r="O79">
        <f t="shared" si="56"/>
        <v>2</v>
      </c>
      <c r="P79">
        <f t="shared" si="56"/>
        <v>3</v>
      </c>
      <c r="Q79">
        <f t="shared" si="56"/>
        <v>2</v>
      </c>
      <c r="R79">
        <f t="shared" si="56"/>
        <v>2</v>
      </c>
      <c r="S79">
        <f t="shared" si="56"/>
        <v>2</v>
      </c>
      <c r="T79">
        <f t="shared" si="56"/>
        <v>2</v>
      </c>
      <c r="U79">
        <f t="shared" si="56"/>
        <v>2</v>
      </c>
      <c r="V79">
        <f t="shared" si="56"/>
        <v>2</v>
      </c>
      <c r="W79">
        <f t="shared" si="56"/>
        <v>3</v>
      </c>
      <c r="X79">
        <f t="shared" si="56"/>
        <v>2</v>
      </c>
      <c r="Y79">
        <f t="shared" si="56"/>
        <v>2</v>
      </c>
      <c r="Z79">
        <f t="shared" si="56"/>
        <v>2</v>
      </c>
      <c r="AA79">
        <f t="shared" si="56"/>
        <v>3</v>
      </c>
      <c r="AB79">
        <f t="shared" si="56"/>
        <v>2</v>
      </c>
      <c r="AC79">
        <f t="shared" si="56"/>
        <v>2</v>
      </c>
      <c r="AD79">
        <f t="shared" si="56"/>
        <v>2</v>
      </c>
      <c r="AE79">
        <v>1000000</v>
      </c>
      <c r="AF79">
        <f t="shared" si="33"/>
        <v>999998.2</v>
      </c>
      <c r="AG79" t="str">
        <f t="shared" si="30"/>
        <v>Sebészet</v>
      </c>
      <c r="AH79">
        <f t="shared" si="34"/>
        <v>1</v>
      </c>
      <c r="AI79" s="28">
        <f t="shared" si="35"/>
        <v>2.103448275862069</v>
      </c>
      <c r="AJ79">
        <f t="shared" si="36"/>
        <v>3</v>
      </c>
      <c r="AK79">
        <f t="shared" si="37"/>
        <v>3</v>
      </c>
      <c r="AL79">
        <f t="shared" si="38"/>
        <v>0</v>
      </c>
    </row>
    <row r="80" spans="1:38" x14ac:dyDescent="0.25">
      <c r="A80" t="str">
        <f t="shared" si="31"/>
        <v>Sürgősségi betegellátás, oxyológia</v>
      </c>
      <c r="B80">
        <f t="shared" ref="B80:AD80" si="57">+RANK(B52,B$32:B$58,0)</f>
        <v>1</v>
      </c>
      <c r="C80">
        <f t="shared" si="57"/>
        <v>1</v>
      </c>
      <c r="D80">
        <f t="shared" si="57"/>
        <v>1</v>
      </c>
      <c r="E80">
        <f t="shared" si="57"/>
        <v>1</v>
      </c>
      <c r="F80">
        <f t="shared" si="57"/>
        <v>1</v>
      </c>
      <c r="G80">
        <f t="shared" si="57"/>
        <v>1</v>
      </c>
      <c r="H80">
        <f t="shared" si="57"/>
        <v>1</v>
      </c>
      <c r="I80">
        <f t="shared" si="57"/>
        <v>1</v>
      </c>
      <c r="J80">
        <f t="shared" si="57"/>
        <v>1</v>
      </c>
      <c r="K80">
        <f t="shared" si="57"/>
        <v>1</v>
      </c>
      <c r="L80">
        <f t="shared" si="57"/>
        <v>1</v>
      </c>
      <c r="M80">
        <f t="shared" si="57"/>
        <v>1</v>
      </c>
      <c r="N80">
        <f t="shared" si="57"/>
        <v>1</v>
      </c>
      <c r="O80">
        <f t="shared" si="57"/>
        <v>1</v>
      </c>
      <c r="P80">
        <f t="shared" si="57"/>
        <v>1</v>
      </c>
      <c r="Q80">
        <f t="shared" si="57"/>
        <v>1</v>
      </c>
      <c r="R80">
        <f t="shared" si="57"/>
        <v>1</v>
      </c>
      <c r="S80">
        <f t="shared" si="57"/>
        <v>1</v>
      </c>
      <c r="T80">
        <f t="shared" si="57"/>
        <v>1</v>
      </c>
      <c r="U80">
        <f t="shared" si="57"/>
        <v>1</v>
      </c>
      <c r="V80">
        <f t="shared" si="57"/>
        <v>1</v>
      </c>
      <c r="W80">
        <f t="shared" si="57"/>
        <v>2</v>
      </c>
      <c r="X80">
        <f t="shared" si="57"/>
        <v>1</v>
      </c>
      <c r="Y80">
        <f t="shared" si="57"/>
        <v>1</v>
      </c>
      <c r="Z80">
        <f t="shared" si="57"/>
        <v>1</v>
      </c>
      <c r="AA80">
        <f t="shared" si="57"/>
        <v>2</v>
      </c>
      <c r="AB80">
        <f t="shared" si="57"/>
        <v>1</v>
      </c>
      <c r="AC80">
        <f t="shared" si="57"/>
        <v>1</v>
      </c>
      <c r="AD80">
        <f t="shared" si="57"/>
        <v>1</v>
      </c>
      <c r="AE80">
        <v>1000000</v>
      </c>
      <c r="AF80">
        <f t="shared" si="33"/>
        <v>1000028.2</v>
      </c>
      <c r="AG80" s="45" t="str">
        <f t="shared" si="30"/>
        <v>Sürgősségi betegellátás, oxyológia</v>
      </c>
      <c r="AH80">
        <f t="shared" si="34"/>
        <v>1</v>
      </c>
      <c r="AI80" s="28">
        <f t="shared" si="35"/>
        <v>1.0689655172413792</v>
      </c>
      <c r="AJ80">
        <f t="shared" si="36"/>
        <v>1</v>
      </c>
      <c r="AK80">
        <f t="shared" si="37"/>
        <v>1</v>
      </c>
      <c r="AL80">
        <f t="shared" si="38"/>
        <v>0</v>
      </c>
    </row>
    <row r="81" spans="1:74" x14ac:dyDescent="0.25">
      <c r="A81" t="str">
        <f t="shared" si="31"/>
        <v>Szemészet</v>
      </c>
      <c r="B81">
        <f t="shared" ref="B81:AD81" si="58">+RANK(B53,B$32:B$58,0)</f>
        <v>2</v>
      </c>
      <c r="C81">
        <f t="shared" si="58"/>
        <v>2</v>
      </c>
      <c r="D81">
        <f t="shared" si="58"/>
        <v>2</v>
      </c>
      <c r="E81">
        <f t="shared" si="58"/>
        <v>2</v>
      </c>
      <c r="F81">
        <f t="shared" si="58"/>
        <v>2</v>
      </c>
      <c r="G81">
        <f t="shared" si="58"/>
        <v>2</v>
      </c>
      <c r="H81">
        <f t="shared" si="58"/>
        <v>2</v>
      </c>
      <c r="I81">
        <f t="shared" si="58"/>
        <v>2</v>
      </c>
      <c r="J81">
        <f t="shared" si="58"/>
        <v>2</v>
      </c>
      <c r="K81">
        <f t="shared" si="58"/>
        <v>2</v>
      </c>
      <c r="L81">
        <f t="shared" si="58"/>
        <v>2</v>
      </c>
      <c r="M81">
        <f t="shared" si="58"/>
        <v>2</v>
      </c>
      <c r="N81">
        <f t="shared" si="58"/>
        <v>2</v>
      </c>
      <c r="O81">
        <f t="shared" si="58"/>
        <v>2</v>
      </c>
      <c r="P81">
        <f t="shared" si="58"/>
        <v>3</v>
      </c>
      <c r="Q81">
        <f t="shared" si="58"/>
        <v>2</v>
      </c>
      <c r="R81">
        <f t="shared" si="58"/>
        <v>2</v>
      </c>
      <c r="S81">
        <f t="shared" si="58"/>
        <v>2</v>
      </c>
      <c r="T81">
        <f t="shared" si="58"/>
        <v>2</v>
      </c>
      <c r="U81">
        <f t="shared" si="58"/>
        <v>2</v>
      </c>
      <c r="V81">
        <f t="shared" si="58"/>
        <v>2</v>
      </c>
      <c r="W81">
        <f t="shared" si="58"/>
        <v>3</v>
      </c>
      <c r="X81">
        <f t="shared" si="58"/>
        <v>2</v>
      </c>
      <c r="Y81">
        <f t="shared" si="58"/>
        <v>2</v>
      </c>
      <c r="Z81">
        <f t="shared" si="58"/>
        <v>2</v>
      </c>
      <c r="AA81">
        <f t="shared" si="58"/>
        <v>3</v>
      </c>
      <c r="AB81">
        <f t="shared" si="58"/>
        <v>2</v>
      </c>
      <c r="AC81">
        <f t="shared" si="58"/>
        <v>2</v>
      </c>
      <c r="AD81">
        <f t="shared" si="58"/>
        <v>2</v>
      </c>
      <c r="AE81">
        <v>1000000</v>
      </c>
      <c r="AF81">
        <f t="shared" si="33"/>
        <v>999998.2</v>
      </c>
      <c r="AG81" t="str">
        <f t="shared" si="30"/>
        <v>Szemészet</v>
      </c>
      <c r="AH81">
        <f t="shared" si="34"/>
        <v>1</v>
      </c>
      <c r="AI81" s="28">
        <f t="shared" si="35"/>
        <v>2.103448275862069</v>
      </c>
      <c r="AJ81">
        <f t="shared" si="36"/>
        <v>3</v>
      </c>
      <c r="AK81">
        <f t="shared" si="37"/>
        <v>3</v>
      </c>
      <c r="AL81">
        <f t="shared" si="38"/>
        <v>0</v>
      </c>
    </row>
    <row r="82" spans="1:74" x14ac:dyDescent="0.25">
      <c r="A82" t="str">
        <f t="shared" si="31"/>
        <v>Szülészet és nőgyógyászat</v>
      </c>
      <c r="B82">
        <f t="shared" ref="B82:AD82" si="59">+RANK(B54,B$32:B$58,0)</f>
        <v>2</v>
      </c>
      <c r="C82">
        <f t="shared" si="59"/>
        <v>2</v>
      </c>
      <c r="D82">
        <f t="shared" si="59"/>
        <v>2</v>
      </c>
      <c r="E82">
        <f t="shared" si="59"/>
        <v>2</v>
      </c>
      <c r="F82">
        <f t="shared" si="59"/>
        <v>2</v>
      </c>
      <c r="G82">
        <f t="shared" si="59"/>
        <v>2</v>
      </c>
      <c r="H82">
        <f t="shared" si="59"/>
        <v>2</v>
      </c>
      <c r="I82">
        <f t="shared" si="59"/>
        <v>2</v>
      </c>
      <c r="J82">
        <f t="shared" si="59"/>
        <v>2</v>
      </c>
      <c r="K82">
        <f t="shared" si="59"/>
        <v>2</v>
      </c>
      <c r="L82">
        <f t="shared" si="59"/>
        <v>2</v>
      </c>
      <c r="M82">
        <f t="shared" si="59"/>
        <v>2</v>
      </c>
      <c r="N82">
        <f t="shared" si="59"/>
        <v>2</v>
      </c>
      <c r="O82">
        <f t="shared" si="59"/>
        <v>2</v>
      </c>
      <c r="P82">
        <f t="shared" si="59"/>
        <v>3</v>
      </c>
      <c r="Q82">
        <f t="shared" si="59"/>
        <v>2</v>
      </c>
      <c r="R82">
        <f t="shared" si="59"/>
        <v>2</v>
      </c>
      <c r="S82">
        <f t="shared" si="59"/>
        <v>2</v>
      </c>
      <c r="T82">
        <f t="shared" si="59"/>
        <v>2</v>
      </c>
      <c r="U82">
        <f t="shared" si="59"/>
        <v>2</v>
      </c>
      <c r="V82">
        <f t="shared" si="59"/>
        <v>2</v>
      </c>
      <c r="W82">
        <f t="shared" si="59"/>
        <v>3</v>
      </c>
      <c r="X82">
        <f t="shared" si="59"/>
        <v>2</v>
      </c>
      <c r="Y82">
        <f t="shared" si="59"/>
        <v>2</v>
      </c>
      <c r="Z82">
        <f t="shared" si="59"/>
        <v>2</v>
      </c>
      <c r="AA82">
        <f t="shared" si="59"/>
        <v>3</v>
      </c>
      <c r="AB82">
        <f t="shared" si="59"/>
        <v>2</v>
      </c>
      <c r="AC82">
        <f t="shared" si="59"/>
        <v>2</v>
      </c>
      <c r="AD82">
        <f t="shared" si="59"/>
        <v>2</v>
      </c>
      <c r="AE82">
        <v>1000000</v>
      </c>
      <c r="AF82">
        <f t="shared" si="33"/>
        <v>999998.2</v>
      </c>
      <c r="AG82" t="str">
        <f t="shared" si="30"/>
        <v>Szülészet és nőgyógyászat</v>
      </c>
      <c r="AH82">
        <f t="shared" si="34"/>
        <v>1</v>
      </c>
      <c r="AI82" s="28">
        <f t="shared" si="35"/>
        <v>2.103448275862069</v>
      </c>
      <c r="AJ82">
        <f t="shared" si="36"/>
        <v>3</v>
      </c>
      <c r="AK82">
        <f t="shared" si="37"/>
        <v>3</v>
      </c>
      <c r="AL82">
        <f t="shared" si="38"/>
        <v>0</v>
      </c>
    </row>
    <row r="83" spans="1:74" x14ac:dyDescent="0.25">
      <c r="A83" t="str">
        <f t="shared" si="31"/>
        <v>Tomográfia</v>
      </c>
      <c r="B83">
        <f t="shared" ref="B83:AD83" si="60">+RANK(B55,B$32:B$58,0)</f>
        <v>2</v>
      </c>
      <c r="C83">
        <f t="shared" si="60"/>
        <v>2</v>
      </c>
      <c r="D83">
        <f t="shared" si="60"/>
        <v>2</v>
      </c>
      <c r="E83">
        <f t="shared" si="60"/>
        <v>2</v>
      </c>
      <c r="F83">
        <f t="shared" si="60"/>
        <v>2</v>
      </c>
      <c r="G83">
        <f t="shared" si="60"/>
        <v>2</v>
      </c>
      <c r="H83">
        <f t="shared" si="60"/>
        <v>2</v>
      </c>
      <c r="I83">
        <f t="shared" si="60"/>
        <v>2</v>
      </c>
      <c r="J83">
        <f t="shared" si="60"/>
        <v>2</v>
      </c>
      <c r="K83">
        <f t="shared" si="60"/>
        <v>2</v>
      </c>
      <c r="L83">
        <f t="shared" si="60"/>
        <v>2</v>
      </c>
      <c r="M83">
        <f t="shared" si="60"/>
        <v>2</v>
      </c>
      <c r="N83">
        <f t="shared" si="60"/>
        <v>2</v>
      </c>
      <c r="O83">
        <f t="shared" si="60"/>
        <v>2</v>
      </c>
      <c r="P83">
        <f t="shared" si="60"/>
        <v>3</v>
      </c>
      <c r="Q83">
        <f t="shared" si="60"/>
        <v>2</v>
      </c>
      <c r="R83">
        <f t="shared" si="60"/>
        <v>2</v>
      </c>
      <c r="S83">
        <f t="shared" si="60"/>
        <v>2</v>
      </c>
      <c r="T83">
        <f t="shared" si="60"/>
        <v>2</v>
      </c>
      <c r="U83">
        <f t="shared" si="60"/>
        <v>2</v>
      </c>
      <c r="V83">
        <f t="shared" si="60"/>
        <v>2</v>
      </c>
      <c r="W83">
        <f t="shared" si="60"/>
        <v>3</v>
      </c>
      <c r="X83">
        <f t="shared" si="60"/>
        <v>2</v>
      </c>
      <c r="Y83">
        <f t="shared" si="60"/>
        <v>2</v>
      </c>
      <c r="Z83">
        <f t="shared" si="60"/>
        <v>2</v>
      </c>
      <c r="AA83">
        <f t="shared" si="60"/>
        <v>3</v>
      </c>
      <c r="AB83">
        <f t="shared" si="60"/>
        <v>2</v>
      </c>
      <c r="AC83">
        <f t="shared" si="60"/>
        <v>2</v>
      </c>
      <c r="AD83">
        <f t="shared" si="60"/>
        <v>2</v>
      </c>
      <c r="AE83">
        <v>1000000</v>
      </c>
      <c r="AF83">
        <f t="shared" si="33"/>
        <v>999998.2</v>
      </c>
      <c r="AG83" t="str">
        <f t="shared" si="30"/>
        <v>Tomográfia</v>
      </c>
      <c r="AH83">
        <f t="shared" si="34"/>
        <v>1</v>
      </c>
      <c r="AI83" s="28">
        <f t="shared" si="35"/>
        <v>2.103448275862069</v>
      </c>
      <c r="AJ83">
        <f t="shared" si="36"/>
        <v>3</v>
      </c>
      <c r="AK83">
        <f t="shared" si="37"/>
        <v>3</v>
      </c>
      <c r="AL83">
        <f t="shared" si="38"/>
        <v>0</v>
      </c>
    </row>
    <row r="84" spans="1:74" x14ac:dyDescent="0.25">
      <c r="A84" t="str">
        <f t="shared" si="31"/>
        <v>Tüdő-gyógyászat</v>
      </c>
      <c r="B84">
        <f t="shared" ref="B84:AD84" si="61">+RANK(B56,B$32:B$58,0)</f>
        <v>2</v>
      </c>
      <c r="C84">
        <f t="shared" si="61"/>
        <v>2</v>
      </c>
      <c r="D84">
        <f t="shared" si="61"/>
        <v>2</v>
      </c>
      <c r="E84">
        <f t="shared" si="61"/>
        <v>2</v>
      </c>
      <c r="F84">
        <f t="shared" si="61"/>
        <v>2</v>
      </c>
      <c r="G84">
        <f t="shared" si="61"/>
        <v>2</v>
      </c>
      <c r="H84">
        <f t="shared" si="61"/>
        <v>2</v>
      </c>
      <c r="I84">
        <f t="shared" si="61"/>
        <v>2</v>
      </c>
      <c r="J84">
        <f t="shared" si="61"/>
        <v>2</v>
      </c>
      <c r="K84">
        <f t="shared" si="61"/>
        <v>2</v>
      </c>
      <c r="L84">
        <f t="shared" si="61"/>
        <v>2</v>
      </c>
      <c r="M84">
        <f t="shared" si="61"/>
        <v>2</v>
      </c>
      <c r="N84">
        <f t="shared" si="61"/>
        <v>2</v>
      </c>
      <c r="O84">
        <f t="shared" si="61"/>
        <v>2</v>
      </c>
      <c r="P84">
        <f t="shared" si="61"/>
        <v>3</v>
      </c>
      <c r="Q84">
        <f t="shared" si="61"/>
        <v>2</v>
      </c>
      <c r="R84">
        <f t="shared" si="61"/>
        <v>2</v>
      </c>
      <c r="S84">
        <f t="shared" si="61"/>
        <v>2</v>
      </c>
      <c r="T84">
        <f t="shared" si="61"/>
        <v>2</v>
      </c>
      <c r="U84">
        <f t="shared" si="61"/>
        <v>2</v>
      </c>
      <c r="V84">
        <f t="shared" si="61"/>
        <v>2</v>
      </c>
      <c r="W84">
        <f t="shared" si="61"/>
        <v>3</v>
      </c>
      <c r="X84">
        <f t="shared" si="61"/>
        <v>2</v>
      </c>
      <c r="Y84">
        <f t="shared" si="61"/>
        <v>2</v>
      </c>
      <c r="Z84">
        <f t="shared" si="61"/>
        <v>2</v>
      </c>
      <c r="AA84">
        <f t="shared" si="61"/>
        <v>3</v>
      </c>
      <c r="AB84">
        <f t="shared" si="61"/>
        <v>2</v>
      </c>
      <c r="AC84">
        <f t="shared" si="61"/>
        <v>2</v>
      </c>
      <c r="AD84">
        <f t="shared" si="61"/>
        <v>2</v>
      </c>
      <c r="AE84">
        <v>1000000</v>
      </c>
      <c r="AF84">
        <f t="shared" si="33"/>
        <v>999998.2</v>
      </c>
      <c r="AG84" t="str">
        <f t="shared" si="30"/>
        <v>Tüdő-gyógyászat</v>
      </c>
      <c r="AH84">
        <f t="shared" si="34"/>
        <v>1</v>
      </c>
      <c r="AI84" s="28">
        <f t="shared" si="35"/>
        <v>2.103448275862069</v>
      </c>
      <c r="AJ84">
        <f t="shared" si="36"/>
        <v>3</v>
      </c>
      <c r="AK84">
        <f t="shared" si="37"/>
        <v>3</v>
      </c>
      <c r="AL84">
        <f t="shared" si="38"/>
        <v>0</v>
      </c>
    </row>
    <row r="85" spans="1:74" x14ac:dyDescent="0.25">
      <c r="A85" t="str">
        <f t="shared" si="31"/>
        <v>Ultrahang-diagnosztika és -terápia</v>
      </c>
      <c r="B85">
        <f t="shared" ref="B85:AD85" si="62">+RANK(B57,B$32:B$58,0)</f>
        <v>2</v>
      </c>
      <c r="C85">
        <f t="shared" si="62"/>
        <v>2</v>
      </c>
      <c r="D85">
        <f t="shared" si="62"/>
        <v>2</v>
      </c>
      <c r="E85">
        <f t="shared" si="62"/>
        <v>2</v>
      </c>
      <c r="F85">
        <f t="shared" si="62"/>
        <v>2</v>
      </c>
      <c r="G85">
        <f t="shared" si="62"/>
        <v>2</v>
      </c>
      <c r="H85">
        <f t="shared" si="62"/>
        <v>2</v>
      </c>
      <c r="I85">
        <f t="shared" si="62"/>
        <v>2</v>
      </c>
      <c r="J85">
        <f t="shared" si="62"/>
        <v>2</v>
      </c>
      <c r="K85">
        <f t="shared" si="62"/>
        <v>2</v>
      </c>
      <c r="L85">
        <f t="shared" si="62"/>
        <v>2</v>
      </c>
      <c r="M85">
        <f t="shared" si="62"/>
        <v>2</v>
      </c>
      <c r="N85">
        <f t="shared" si="62"/>
        <v>2</v>
      </c>
      <c r="O85">
        <f t="shared" si="62"/>
        <v>2</v>
      </c>
      <c r="P85">
        <f t="shared" si="62"/>
        <v>3</v>
      </c>
      <c r="Q85">
        <f t="shared" si="62"/>
        <v>2</v>
      </c>
      <c r="R85">
        <f t="shared" si="62"/>
        <v>2</v>
      </c>
      <c r="S85">
        <f t="shared" si="62"/>
        <v>2</v>
      </c>
      <c r="T85">
        <f t="shared" si="62"/>
        <v>2</v>
      </c>
      <c r="U85">
        <f t="shared" si="62"/>
        <v>2</v>
      </c>
      <c r="V85">
        <f t="shared" si="62"/>
        <v>2</v>
      </c>
      <c r="W85">
        <f t="shared" si="62"/>
        <v>3</v>
      </c>
      <c r="X85">
        <f t="shared" si="62"/>
        <v>2</v>
      </c>
      <c r="Y85">
        <f t="shared" si="62"/>
        <v>2</v>
      </c>
      <c r="Z85">
        <f t="shared" si="62"/>
        <v>2</v>
      </c>
      <c r="AA85">
        <f t="shared" si="62"/>
        <v>3</v>
      </c>
      <c r="AB85">
        <f t="shared" si="62"/>
        <v>2</v>
      </c>
      <c r="AC85">
        <f t="shared" si="62"/>
        <v>2</v>
      </c>
      <c r="AD85">
        <f t="shared" si="62"/>
        <v>2</v>
      </c>
      <c r="AE85">
        <v>1000000</v>
      </c>
      <c r="AF85">
        <f t="shared" si="33"/>
        <v>999998.2</v>
      </c>
      <c r="AG85" t="str">
        <f t="shared" si="30"/>
        <v>Ultrahang-diagnosztika és -terápia</v>
      </c>
      <c r="AH85">
        <f t="shared" si="34"/>
        <v>1</v>
      </c>
      <c r="AI85" s="28">
        <f t="shared" si="35"/>
        <v>2.103448275862069</v>
      </c>
      <c r="AJ85">
        <f t="shared" si="36"/>
        <v>3</v>
      </c>
      <c r="AK85">
        <f t="shared" si="37"/>
        <v>3</v>
      </c>
      <c r="AL85">
        <f t="shared" si="38"/>
        <v>0</v>
      </c>
    </row>
    <row r="86" spans="1:74" x14ac:dyDescent="0.25">
      <c r="A86" t="str">
        <f t="shared" si="31"/>
        <v>Urológia</v>
      </c>
      <c r="B86">
        <f t="shared" ref="B86:AD86" si="63">+RANK(B58,B$32:B$58,0)</f>
        <v>2</v>
      </c>
      <c r="C86">
        <f t="shared" si="63"/>
        <v>2</v>
      </c>
      <c r="D86">
        <f t="shared" si="63"/>
        <v>2</v>
      </c>
      <c r="E86">
        <f t="shared" si="63"/>
        <v>2</v>
      </c>
      <c r="F86">
        <f t="shared" si="63"/>
        <v>2</v>
      </c>
      <c r="G86">
        <f t="shared" si="63"/>
        <v>2</v>
      </c>
      <c r="H86">
        <f t="shared" si="63"/>
        <v>2</v>
      </c>
      <c r="I86">
        <f t="shared" si="63"/>
        <v>2</v>
      </c>
      <c r="J86">
        <f t="shared" si="63"/>
        <v>2</v>
      </c>
      <c r="K86">
        <f t="shared" si="63"/>
        <v>2</v>
      </c>
      <c r="L86">
        <f t="shared" si="63"/>
        <v>2</v>
      </c>
      <c r="M86">
        <f t="shared" si="63"/>
        <v>2</v>
      </c>
      <c r="N86">
        <f t="shared" si="63"/>
        <v>2</v>
      </c>
      <c r="O86">
        <f t="shared" si="63"/>
        <v>2</v>
      </c>
      <c r="P86">
        <f t="shared" si="63"/>
        <v>3</v>
      </c>
      <c r="Q86">
        <f t="shared" si="63"/>
        <v>2</v>
      </c>
      <c r="R86">
        <f t="shared" si="63"/>
        <v>2</v>
      </c>
      <c r="S86">
        <f t="shared" si="63"/>
        <v>2</v>
      </c>
      <c r="T86">
        <f t="shared" si="63"/>
        <v>2</v>
      </c>
      <c r="U86">
        <f t="shared" si="63"/>
        <v>2</v>
      </c>
      <c r="V86">
        <f t="shared" si="63"/>
        <v>2</v>
      </c>
      <c r="W86">
        <f t="shared" si="63"/>
        <v>3</v>
      </c>
      <c r="X86">
        <f t="shared" si="63"/>
        <v>2</v>
      </c>
      <c r="Y86">
        <f t="shared" si="63"/>
        <v>2</v>
      </c>
      <c r="Z86">
        <f t="shared" si="63"/>
        <v>2</v>
      </c>
      <c r="AA86">
        <f t="shared" si="63"/>
        <v>3</v>
      </c>
      <c r="AB86">
        <f t="shared" si="63"/>
        <v>2</v>
      </c>
      <c r="AC86">
        <f t="shared" si="63"/>
        <v>2</v>
      </c>
      <c r="AD86">
        <f t="shared" si="63"/>
        <v>2</v>
      </c>
      <c r="AE86">
        <v>1000000</v>
      </c>
      <c r="AF86">
        <f t="shared" si="33"/>
        <v>999998.2</v>
      </c>
      <c r="AG86" t="str">
        <f t="shared" si="30"/>
        <v>Urológia</v>
      </c>
      <c r="AH86">
        <f t="shared" si="34"/>
        <v>1</v>
      </c>
      <c r="AI86" s="28">
        <f t="shared" si="35"/>
        <v>2.103448275862069</v>
      </c>
      <c r="AJ86">
        <f t="shared" si="36"/>
        <v>3</v>
      </c>
      <c r="AK86">
        <f t="shared" si="37"/>
        <v>3</v>
      </c>
      <c r="AL86">
        <f t="shared" si="38"/>
        <v>0</v>
      </c>
    </row>
    <row r="87" spans="1:74" x14ac:dyDescent="0.25">
      <c r="AI87" s="28"/>
    </row>
    <row r="91" spans="1:74" ht="18.75" x14ac:dyDescent="0.25">
      <c r="A91" s="3"/>
      <c r="BK91" s="3"/>
    </row>
    <row r="92" spans="1:74" x14ac:dyDescent="0.25">
      <c r="A92" s="4"/>
      <c r="BK92" s="4"/>
    </row>
    <row r="95" spans="1:74" ht="31.5" x14ac:dyDescent="0.25">
      <c r="A95" s="5" t="s">
        <v>85</v>
      </c>
      <c r="B95" s="6">
        <v>7822612</v>
      </c>
      <c r="C95" s="5" t="s">
        <v>86</v>
      </c>
      <c r="D95" s="6">
        <v>27</v>
      </c>
      <c r="E95" s="5" t="s">
        <v>87</v>
      </c>
      <c r="F95" s="6">
        <v>29</v>
      </c>
      <c r="G95" s="5" t="s">
        <v>88</v>
      </c>
      <c r="H95" s="6">
        <v>27</v>
      </c>
      <c r="I95" s="5" t="s">
        <v>89</v>
      </c>
      <c r="J95" s="6">
        <v>0</v>
      </c>
      <c r="K95" s="5" t="s">
        <v>90</v>
      </c>
      <c r="L95" s="6" t="s">
        <v>1190</v>
      </c>
      <c r="BK95" s="5" t="s">
        <v>85</v>
      </c>
      <c r="BL95" s="6">
        <v>7515025</v>
      </c>
      <c r="BM95" s="5" t="s">
        <v>86</v>
      </c>
      <c r="BN95" s="6">
        <v>27</v>
      </c>
      <c r="BO95" s="5" t="s">
        <v>87</v>
      </c>
      <c r="BP95" s="6">
        <v>29</v>
      </c>
      <c r="BQ95" s="5" t="s">
        <v>88</v>
      </c>
      <c r="BR95" s="6">
        <v>27</v>
      </c>
      <c r="BS95" s="5" t="s">
        <v>89</v>
      </c>
      <c r="BT95" s="6">
        <v>0</v>
      </c>
      <c r="BU95" s="5" t="s">
        <v>90</v>
      </c>
      <c r="BV95" s="6" t="s">
        <v>1228</v>
      </c>
    </row>
    <row r="96" spans="1:74" ht="19.5" thickBot="1" x14ac:dyDescent="0.3">
      <c r="A96" s="3"/>
      <c r="BK96" s="3"/>
    </row>
    <row r="97" spans="1:93" ht="15.75" thickBot="1" x14ac:dyDescent="0.3">
      <c r="A97" s="7" t="s">
        <v>92</v>
      </c>
      <c r="B97" s="7" t="s">
        <v>93</v>
      </c>
      <c r="C97" s="7" t="s">
        <v>94</v>
      </c>
      <c r="D97" s="7" t="s">
        <v>95</v>
      </c>
      <c r="E97" s="7" t="s">
        <v>96</v>
      </c>
      <c r="F97" s="7" t="s">
        <v>97</v>
      </c>
      <c r="G97" s="7" t="s">
        <v>98</v>
      </c>
      <c r="H97" s="7" t="s">
        <v>240</v>
      </c>
      <c r="I97" s="7" t="s">
        <v>241</v>
      </c>
      <c r="J97" s="7" t="s">
        <v>242</v>
      </c>
      <c r="K97" s="7" t="s">
        <v>243</v>
      </c>
      <c r="L97" s="7" t="s">
        <v>244</v>
      </c>
      <c r="M97" s="7" t="s">
        <v>575</v>
      </c>
      <c r="N97" s="7" t="s">
        <v>576</v>
      </c>
      <c r="O97" s="7" t="s">
        <v>577</v>
      </c>
      <c r="P97" s="7" t="s">
        <v>578</v>
      </c>
      <c r="Q97" s="7" t="s">
        <v>579</v>
      </c>
      <c r="R97" s="7" t="s">
        <v>580</v>
      </c>
      <c r="S97" s="7" t="s">
        <v>581</v>
      </c>
      <c r="T97" s="7" t="s">
        <v>582</v>
      </c>
      <c r="U97" s="7" t="s">
        <v>583</v>
      </c>
      <c r="V97" s="7" t="s">
        <v>584</v>
      </c>
      <c r="W97" s="7" t="s">
        <v>585</v>
      </c>
      <c r="X97" s="7" t="s">
        <v>586</v>
      </c>
      <c r="Y97" s="7" t="s">
        <v>587</v>
      </c>
      <c r="Z97" s="7" t="s">
        <v>588</v>
      </c>
      <c r="AA97" s="7" t="s">
        <v>589</v>
      </c>
      <c r="AB97" s="7" t="s">
        <v>590</v>
      </c>
      <c r="AC97" s="7" t="s">
        <v>591</v>
      </c>
      <c r="AD97" s="7" t="s">
        <v>592</v>
      </c>
      <c r="AE97" s="7" t="s">
        <v>593</v>
      </c>
      <c r="BJ97" t="s">
        <v>235</v>
      </c>
      <c r="BK97" s="7" t="s">
        <v>92</v>
      </c>
      <c r="BL97" s="7" t="s">
        <v>93</v>
      </c>
      <c r="BM97" s="7" t="s">
        <v>94</v>
      </c>
      <c r="BN97" s="7" t="s">
        <v>95</v>
      </c>
      <c r="BO97" s="7" t="s">
        <v>96</v>
      </c>
      <c r="BP97" s="7" t="s">
        <v>97</v>
      </c>
      <c r="BQ97" s="7" t="s">
        <v>98</v>
      </c>
      <c r="BR97" s="7" t="s">
        <v>240</v>
      </c>
      <c r="BS97" s="7" t="s">
        <v>241</v>
      </c>
      <c r="BT97" s="7" t="s">
        <v>242</v>
      </c>
      <c r="BU97" s="7" t="s">
        <v>243</v>
      </c>
      <c r="BV97" s="7" t="s">
        <v>244</v>
      </c>
      <c r="BW97" s="7" t="s">
        <v>575</v>
      </c>
      <c r="BX97" s="7" t="s">
        <v>576</v>
      </c>
      <c r="BY97" s="7" t="s">
        <v>577</v>
      </c>
      <c r="BZ97" s="7" t="s">
        <v>578</v>
      </c>
      <c r="CA97" s="7" t="s">
        <v>579</v>
      </c>
      <c r="CB97" s="7" t="s">
        <v>580</v>
      </c>
      <c r="CC97" s="7" t="s">
        <v>581</v>
      </c>
      <c r="CD97" s="7" t="s">
        <v>582</v>
      </c>
      <c r="CE97" s="7" t="s">
        <v>583</v>
      </c>
      <c r="CF97" s="7" t="s">
        <v>584</v>
      </c>
      <c r="CG97" s="7" t="s">
        <v>585</v>
      </c>
      <c r="CH97" s="7" t="s">
        <v>586</v>
      </c>
      <c r="CI97" s="7" t="s">
        <v>587</v>
      </c>
      <c r="CJ97" s="7" t="s">
        <v>588</v>
      </c>
      <c r="CK97" s="7" t="s">
        <v>589</v>
      </c>
      <c r="CL97" s="7" t="s">
        <v>590</v>
      </c>
      <c r="CM97" s="7" t="s">
        <v>591</v>
      </c>
      <c r="CN97" s="7" t="s">
        <v>592</v>
      </c>
      <c r="CO97" s="7" t="s">
        <v>593</v>
      </c>
    </row>
    <row r="98" spans="1:93" ht="15.75" thickBot="1" x14ac:dyDescent="0.3">
      <c r="A98" s="7" t="s">
        <v>101</v>
      </c>
      <c r="B98" s="8">
        <v>2</v>
      </c>
      <c r="C98" s="8">
        <v>2</v>
      </c>
      <c r="D98" s="8">
        <v>2</v>
      </c>
      <c r="E98" s="8">
        <v>2</v>
      </c>
      <c r="F98" s="8">
        <v>2</v>
      </c>
      <c r="G98" s="8">
        <v>2</v>
      </c>
      <c r="H98" s="8">
        <v>2</v>
      </c>
      <c r="I98" s="8">
        <v>2</v>
      </c>
      <c r="J98" s="8">
        <v>2</v>
      </c>
      <c r="K98" s="8">
        <v>2</v>
      </c>
      <c r="L98" s="8">
        <v>2</v>
      </c>
      <c r="M98" s="8">
        <v>2</v>
      </c>
      <c r="N98" s="8">
        <v>2</v>
      </c>
      <c r="O98" s="8">
        <v>2</v>
      </c>
      <c r="P98" s="8">
        <v>3</v>
      </c>
      <c r="Q98" s="8">
        <v>2</v>
      </c>
      <c r="R98" s="8">
        <v>2</v>
      </c>
      <c r="S98" s="8">
        <v>2</v>
      </c>
      <c r="T98" s="8">
        <v>2</v>
      </c>
      <c r="U98" s="8">
        <v>2</v>
      </c>
      <c r="V98" s="8">
        <v>2</v>
      </c>
      <c r="W98" s="8">
        <v>3</v>
      </c>
      <c r="X98" s="8">
        <v>2</v>
      </c>
      <c r="Y98" s="8">
        <v>2</v>
      </c>
      <c r="Z98" s="8">
        <v>2</v>
      </c>
      <c r="AA98" s="8">
        <v>3</v>
      </c>
      <c r="AB98" s="8">
        <v>2</v>
      </c>
      <c r="AC98" s="8">
        <v>2</v>
      </c>
      <c r="AD98" s="8">
        <v>2</v>
      </c>
      <c r="AE98" s="8">
        <v>1000000</v>
      </c>
      <c r="AG98">
        <f>4-B98</f>
        <v>2</v>
      </c>
      <c r="AH98">
        <f t="shared" ref="AH98:BB98" si="64">4-C98</f>
        <v>2</v>
      </c>
      <c r="AI98">
        <f t="shared" si="64"/>
        <v>2</v>
      </c>
      <c r="AJ98">
        <f t="shared" si="64"/>
        <v>2</v>
      </c>
      <c r="AK98">
        <f t="shared" si="64"/>
        <v>2</v>
      </c>
      <c r="AL98">
        <f t="shared" si="64"/>
        <v>2</v>
      </c>
      <c r="AM98">
        <f t="shared" si="64"/>
        <v>2</v>
      </c>
      <c r="AN98">
        <f t="shared" si="64"/>
        <v>2</v>
      </c>
      <c r="AO98">
        <f t="shared" si="64"/>
        <v>2</v>
      </c>
      <c r="AP98">
        <f t="shared" si="64"/>
        <v>2</v>
      </c>
      <c r="AQ98">
        <f t="shared" si="64"/>
        <v>2</v>
      </c>
      <c r="AR98">
        <f t="shared" si="64"/>
        <v>2</v>
      </c>
      <c r="AS98">
        <f t="shared" si="64"/>
        <v>2</v>
      </c>
      <c r="AT98">
        <f t="shared" si="64"/>
        <v>2</v>
      </c>
      <c r="AU98">
        <f t="shared" si="64"/>
        <v>1</v>
      </c>
      <c r="AV98">
        <f t="shared" si="64"/>
        <v>2</v>
      </c>
      <c r="AW98">
        <f t="shared" si="64"/>
        <v>2</v>
      </c>
      <c r="AX98">
        <f t="shared" si="64"/>
        <v>2</v>
      </c>
      <c r="AY98">
        <f t="shared" si="64"/>
        <v>2</v>
      </c>
      <c r="AZ98">
        <f t="shared" si="64"/>
        <v>2</v>
      </c>
      <c r="BA98">
        <f t="shared" si="64"/>
        <v>2</v>
      </c>
      <c r="BB98">
        <f t="shared" si="64"/>
        <v>1</v>
      </c>
      <c r="BC98">
        <f>4-X98</f>
        <v>2</v>
      </c>
      <c r="BD98">
        <f t="shared" ref="BD98" si="65">4-Y98</f>
        <v>2</v>
      </c>
      <c r="BE98">
        <f t="shared" ref="BE98" si="66">4-Z98</f>
        <v>2</v>
      </c>
      <c r="BF98">
        <f t="shared" ref="BF98" si="67">4-AA98</f>
        <v>1</v>
      </c>
      <c r="BG98">
        <f t="shared" ref="BG98" si="68">4-AB98</f>
        <v>2</v>
      </c>
      <c r="BH98">
        <f t="shared" ref="BH98" si="69">4-AC98</f>
        <v>2</v>
      </c>
      <c r="BI98">
        <f>4-AD98</f>
        <v>2</v>
      </c>
      <c r="BJ98">
        <v>1000000</v>
      </c>
      <c r="BK98" s="7" t="s">
        <v>101</v>
      </c>
      <c r="BL98" s="8">
        <v>2</v>
      </c>
      <c r="BM98" s="8">
        <v>2</v>
      </c>
      <c r="BN98" s="8">
        <v>2</v>
      </c>
      <c r="BO98" s="8">
        <v>2</v>
      </c>
      <c r="BP98" s="8">
        <v>2</v>
      </c>
      <c r="BQ98" s="8">
        <v>2</v>
      </c>
      <c r="BR98" s="8">
        <v>2</v>
      </c>
      <c r="BS98" s="8">
        <v>2</v>
      </c>
      <c r="BT98" s="8">
        <v>2</v>
      </c>
      <c r="BU98" s="8">
        <v>2</v>
      </c>
      <c r="BV98" s="8">
        <v>2</v>
      </c>
      <c r="BW98" s="8">
        <v>2</v>
      </c>
      <c r="BX98" s="8">
        <v>2</v>
      </c>
      <c r="BY98" s="8">
        <v>2</v>
      </c>
      <c r="BZ98" s="8">
        <v>1</v>
      </c>
      <c r="CA98" s="8">
        <v>2</v>
      </c>
      <c r="CB98" s="8">
        <v>2</v>
      </c>
      <c r="CC98" s="8">
        <v>2</v>
      </c>
      <c r="CD98" s="8">
        <v>2</v>
      </c>
      <c r="CE98" s="8">
        <v>2</v>
      </c>
      <c r="CF98" s="8">
        <v>2</v>
      </c>
      <c r="CG98" s="8">
        <v>1</v>
      </c>
      <c r="CH98" s="8">
        <v>2</v>
      </c>
      <c r="CI98" s="8">
        <v>2</v>
      </c>
      <c r="CJ98" s="8">
        <v>2</v>
      </c>
      <c r="CK98" s="8">
        <v>1</v>
      </c>
      <c r="CL98" s="8">
        <v>2</v>
      </c>
      <c r="CM98" s="8">
        <v>2</v>
      </c>
      <c r="CN98" s="8">
        <v>2</v>
      </c>
      <c r="CO98" s="8">
        <v>1000000</v>
      </c>
    </row>
    <row r="99" spans="1:93" ht="15.75" thickBot="1" x14ac:dyDescent="0.3">
      <c r="A99" s="7" t="s">
        <v>102</v>
      </c>
      <c r="B99" s="8">
        <v>2</v>
      </c>
      <c r="C99" s="8">
        <v>2</v>
      </c>
      <c r="D99" s="8">
        <v>2</v>
      </c>
      <c r="E99" s="8">
        <v>2</v>
      </c>
      <c r="F99" s="8">
        <v>2</v>
      </c>
      <c r="G99" s="8">
        <v>2</v>
      </c>
      <c r="H99" s="8">
        <v>2</v>
      </c>
      <c r="I99" s="8">
        <v>2</v>
      </c>
      <c r="J99" s="8">
        <v>2</v>
      </c>
      <c r="K99" s="8">
        <v>2</v>
      </c>
      <c r="L99" s="8">
        <v>2</v>
      </c>
      <c r="M99" s="8">
        <v>2</v>
      </c>
      <c r="N99" s="8">
        <v>2</v>
      </c>
      <c r="O99" s="8">
        <v>2</v>
      </c>
      <c r="P99" s="8">
        <v>2</v>
      </c>
      <c r="Q99" s="8">
        <v>2</v>
      </c>
      <c r="R99" s="8">
        <v>2</v>
      </c>
      <c r="S99" s="8">
        <v>2</v>
      </c>
      <c r="T99" s="8">
        <v>2</v>
      </c>
      <c r="U99" s="8">
        <v>2</v>
      </c>
      <c r="V99" s="8">
        <v>2</v>
      </c>
      <c r="W99" s="8">
        <v>1</v>
      </c>
      <c r="X99" s="8">
        <v>2</v>
      </c>
      <c r="Y99" s="8">
        <v>2</v>
      </c>
      <c r="Z99" s="8">
        <v>2</v>
      </c>
      <c r="AA99" s="8">
        <v>1</v>
      </c>
      <c r="AB99" s="8">
        <v>2</v>
      </c>
      <c r="AC99" s="8">
        <v>2</v>
      </c>
      <c r="AD99" s="8">
        <v>2</v>
      </c>
      <c r="AE99" s="8">
        <v>1000000</v>
      </c>
      <c r="AG99">
        <f t="shared" ref="AG99:AG124" si="70">4-B99</f>
        <v>2</v>
      </c>
      <c r="AH99">
        <f t="shared" ref="AH99:AH124" si="71">4-C99</f>
        <v>2</v>
      </c>
      <c r="AI99">
        <f t="shared" ref="AI99:AI124" si="72">4-D99</f>
        <v>2</v>
      </c>
      <c r="AJ99">
        <f t="shared" ref="AJ99:AJ124" si="73">4-E99</f>
        <v>2</v>
      </c>
      <c r="AK99">
        <f t="shared" ref="AK99:AK124" si="74">4-F99</f>
        <v>2</v>
      </c>
      <c r="AL99">
        <f t="shared" ref="AL99:AL124" si="75">4-G99</f>
        <v>2</v>
      </c>
      <c r="AM99">
        <f t="shared" ref="AM99:AM124" si="76">4-H99</f>
        <v>2</v>
      </c>
      <c r="AN99">
        <f t="shared" ref="AN99:AN124" si="77">4-I99</f>
        <v>2</v>
      </c>
      <c r="AO99">
        <f t="shared" ref="AO99:AO124" si="78">4-J99</f>
        <v>2</v>
      </c>
      <c r="AP99">
        <f t="shared" ref="AP99:AP124" si="79">4-K99</f>
        <v>2</v>
      </c>
      <c r="AQ99">
        <f t="shared" ref="AQ99:AQ124" si="80">4-L99</f>
        <v>2</v>
      </c>
      <c r="AR99">
        <f t="shared" ref="AR99:AR124" si="81">4-M99</f>
        <v>2</v>
      </c>
      <c r="AS99">
        <f t="shared" ref="AS99:AS124" si="82">4-N99</f>
        <v>2</v>
      </c>
      <c r="AT99">
        <f t="shared" ref="AT99:AT124" si="83">4-O99</f>
        <v>2</v>
      </c>
      <c r="AU99">
        <f t="shared" ref="AU99:AU124" si="84">4-P99</f>
        <v>2</v>
      </c>
      <c r="AV99">
        <f t="shared" ref="AV99:AV124" si="85">4-Q99</f>
        <v>2</v>
      </c>
      <c r="AW99">
        <f t="shared" ref="AW99:AW124" si="86">4-R99</f>
        <v>2</v>
      </c>
      <c r="AX99">
        <f t="shared" ref="AX99:AX124" si="87">4-S99</f>
        <v>2</v>
      </c>
      <c r="AY99">
        <f t="shared" ref="AY99:AY124" si="88">4-T99</f>
        <v>2</v>
      </c>
      <c r="AZ99">
        <f t="shared" ref="AZ99:AZ124" si="89">4-U99</f>
        <v>2</v>
      </c>
      <c r="BA99">
        <f t="shared" ref="BA99:BA124" si="90">4-V99</f>
        <v>2</v>
      </c>
      <c r="BB99">
        <f t="shared" ref="BB99:BB124" si="91">4-W99</f>
        <v>3</v>
      </c>
      <c r="BC99">
        <f t="shared" ref="BC99:BC124" si="92">4-X99</f>
        <v>2</v>
      </c>
      <c r="BD99">
        <f t="shared" ref="BD99:BD124" si="93">4-Y99</f>
        <v>2</v>
      </c>
      <c r="BE99">
        <f t="shared" ref="BE99:BE124" si="94">4-Z99</f>
        <v>2</v>
      </c>
      <c r="BF99">
        <f t="shared" ref="BF99:BF124" si="95">4-AA99</f>
        <v>3</v>
      </c>
      <c r="BG99">
        <f t="shared" ref="BG99:BG124" si="96">4-AB99</f>
        <v>2</v>
      </c>
      <c r="BH99">
        <f t="shared" ref="BH99:BH124" si="97">4-AC99</f>
        <v>2</v>
      </c>
      <c r="BI99">
        <f t="shared" ref="BI99:BI124" si="98">4-AD99</f>
        <v>2</v>
      </c>
      <c r="BJ99">
        <v>1000000</v>
      </c>
      <c r="BK99" s="7" t="s">
        <v>102</v>
      </c>
      <c r="BL99" s="8">
        <v>2</v>
      </c>
      <c r="BM99" s="8">
        <v>2</v>
      </c>
      <c r="BN99" s="8">
        <v>2</v>
      </c>
      <c r="BO99" s="8">
        <v>2</v>
      </c>
      <c r="BP99" s="8">
        <v>2</v>
      </c>
      <c r="BQ99" s="8">
        <v>2</v>
      </c>
      <c r="BR99" s="8">
        <v>2</v>
      </c>
      <c r="BS99" s="8">
        <v>2</v>
      </c>
      <c r="BT99" s="8">
        <v>2</v>
      </c>
      <c r="BU99" s="8">
        <v>2</v>
      </c>
      <c r="BV99" s="8">
        <v>2</v>
      </c>
      <c r="BW99" s="8">
        <v>2</v>
      </c>
      <c r="BX99" s="8">
        <v>2</v>
      </c>
      <c r="BY99" s="8">
        <v>2</v>
      </c>
      <c r="BZ99" s="8">
        <v>2</v>
      </c>
      <c r="CA99" s="8">
        <v>2</v>
      </c>
      <c r="CB99" s="8">
        <v>2</v>
      </c>
      <c r="CC99" s="8">
        <v>2</v>
      </c>
      <c r="CD99" s="8">
        <v>2</v>
      </c>
      <c r="CE99" s="8">
        <v>2</v>
      </c>
      <c r="CF99" s="8">
        <v>2</v>
      </c>
      <c r="CG99" s="8">
        <v>3</v>
      </c>
      <c r="CH99" s="8">
        <v>2</v>
      </c>
      <c r="CI99" s="8">
        <v>2</v>
      </c>
      <c r="CJ99" s="8">
        <v>2</v>
      </c>
      <c r="CK99" s="8">
        <v>3</v>
      </c>
      <c r="CL99" s="8">
        <v>2</v>
      </c>
      <c r="CM99" s="8">
        <v>2</v>
      </c>
      <c r="CN99" s="8">
        <v>2</v>
      </c>
      <c r="CO99" s="8">
        <v>1000000</v>
      </c>
    </row>
    <row r="100" spans="1:93" ht="15.75" thickBot="1" x14ac:dyDescent="0.3">
      <c r="A100" s="7" t="s">
        <v>103</v>
      </c>
      <c r="B100" s="8">
        <v>2</v>
      </c>
      <c r="C100" s="8">
        <v>2</v>
      </c>
      <c r="D100" s="8">
        <v>2</v>
      </c>
      <c r="E100" s="8">
        <v>2</v>
      </c>
      <c r="F100" s="8">
        <v>2</v>
      </c>
      <c r="G100" s="8">
        <v>2</v>
      </c>
      <c r="H100" s="8">
        <v>2</v>
      </c>
      <c r="I100" s="8">
        <v>2</v>
      </c>
      <c r="J100" s="8">
        <v>2</v>
      </c>
      <c r="K100" s="8">
        <v>2</v>
      </c>
      <c r="L100" s="8">
        <v>2</v>
      </c>
      <c r="M100" s="8">
        <v>2</v>
      </c>
      <c r="N100" s="8">
        <v>2</v>
      </c>
      <c r="O100" s="8">
        <v>2</v>
      </c>
      <c r="P100" s="8">
        <v>3</v>
      </c>
      <c r="Q100" s="8">
        <v>2</v>
      </c>
      <c r="R100" s="8">
        <v>2</v>
      </c>
      <c r="S100" s="8">
        <v>2</v>
      </c>
      <c r="T100" s="8">
        <v>2</v>
      </c>
      <c r="U100" s="8">
        <v>2</v>
      </c>
      <c r="V100" s="8">
        <v>2</v>
      </c>
      <c r="W100" s="8">
        <v>3</v>
      </c>
      <c r="X100" s="8">
        <v>2</v>
      </c>
      <c r="Y100" s="8">
        <v>2</v>
      </c>
      <c r="Z100" s="8">
        <v>2</v>
      </c>
      <c r="AA100" s="8">
        <v>3</v>
      </c>
      <c r="AB100" s="8">
        <v>2</v>
      </c>
      <c r="AC100" s="8">
        <v>2</v>
      </c>
      <c r="AD100" s="8">
        <v>2</v>
      </c>
      <c r="AE100" s="8">
        <v>1000000</v>
      </c>
      <c r="AG100">
        <f t="shared" si="70"/>
        <v>2</v>
      </c>
      <c r="AH100">
        <f t="shared" si="71"/>
        <v>2</v>
      </c>
      <c r="AI100">
        <f t="shared" si="72"/>
        <v>2</v>
      </c>
      <c r="AJ100">
        <f t="shared" si="73"/>
        <v>2</v>
      </c>
      <c r="AK100">
        <f t="shared" si="74"/>
        <v>2</v>
      </c>
      <c r="AL100">
        <f t="shared" si="75"/>
        <v>2</v>
      </c>
      <c r="AM100">
        <f t="shared" si="76"/>
        <v>2</v>
      </c>
      <c r="AN100">
        <f t="shared" si="77"/>
        <v>2</v>
      </c>
      <c r="AO100">
        <f t="shared" si="78"/>
        <v>2</v>
      </c>
      <c r="AP100">
        <f t="shared" si="79"/>
        <v>2</v>
      </c>
      <c r="AQ100">
        <f t="shared" si="80"/>
        <v>2</v>
      </c>
      <c r="AR100">
        <f t="shared" si="81"/>
        <v>2</v>
      </c>
      <c r="AS100">
        <f t="shared" si="82"/>
        <v>2</v>
      </c>
      <c r="AT100">
        <f t="shared" si="83"/>
        <v>2</v>
      </c>
      <c r="AU100">
        <f t="shared" si="84"/>
        <v>1</v>
      </c>
      <c r="AV100">
        <f t="shared" si="85"/>
        <v>2</v>
      </c>
      <c r="AW100">
        <f t="shared" si="86"/>
        <v>2</v>
      </c>
      <c r="AX100">
        <f t="shared" si="87"/>
        <v>2</v>
      </c>
      <c r="AY100">
        <f t="shared" si="88"/>
        <v>2</v>
      </c>
      <c r="AZ100">
        <f t="shared" si="89"/>
        <v>2</v>
      </c>
      <c r="BA100">
        <f t="shared" si="90"/>
        <v>2</v>
      </c>
      <c r="BB100">
        <f t="shared" si="91"/>
        <v>1</v>
      </c>
      <c r="BC100">
        <f t="shared" si="92"/>
        <v>2</v>
      </c>
      <c r="BD100">
        <f t="shared" si="93"/>
        <v>2</v>
      </c>
      <c r="BE100">
        <f t="shared" si="94"/>
        <v>2</v>
      </c>
      <c r="BF100">
        <f t="shared" si="95"/>
        <v>1</v>
      </c>
      <c r="BG100">
        <f t="shared" si="96"/>
        <v>2</v>
      </c>
      <c r="BH100">
        <f t="shared" si="97"/>
        <v>2</v>
      </c>
      <c r="BI100">
        <f t="shared" si="98"/>
        <v>2</v>
      </c>
      <c r="BJ100">
        <v>1000000</v>
      </c>
      <c r="BK100" s="7" t="s">
        <v>103</v>
      </c>
      <c r="BL100" s="8">
        <v>2</v>
      </c>
      <c r="BM100" s="8">
        <v>2</v>
      </c>
      <c r="BN100" s="8">
        <v>2</v>
      </c>
      <c r="BO100" s="8">
        <v>2</v>
      </c>
      <c r="BP100" s="8">
        <v>2</v>
      </c>
      <c r="BQ100" s="8">
        <v>2</v>
      </c>
      <c r="BR100" s="8">
        <v>2</v>
      </c>
      <c r="BS100" s="8">
        <v>2</v>
      </c>
      <c r="BT100" s="8">
        <v>2</v>
      </c>
      <c r="BU100" s="8">
        <v>2</v>
      </c>
      <c r="BV100" s="8">
        <v>2</v>
      </c>
      <c r="BW100" s="8">
        <v>2</v>
      </c>
      <c r="BX100" s="8">
        <v>2</v>
      </c>
      <c r="BY100" s="8">
        <v>2</v>
      </c>
      <c r="BZ100" s="8">
        <v>1</v>
      </c>
      <c r="CA100" s="8">
        <v>2</v>
      </c>
      <c r="CB100" s="8">
        <v>2</v>
      </c>
      <c r="CC100" s="8">
        <v>2</v>
      </c>
      <c r="CD100" s="8">
        <v>2</v>
      </c>
      <c r="CE100" s="8">
        <v>2</v>
      </c>
      <c r="CF100" s="8">
        <v>2</v>
      </c>
      <c r="CG100" s="8">
        <v>1</v>
      </c>
      <c r="CH100" s="8">
        <v>2</v>
      </c>
      <c r="CI100" s="8">
        <v>2</v>
      </c>
      <c r="CJ100" s="8">
        <v>2</v>
      </c>
      <c r="CK100" s="8">
        <v>1</v>
      </c>
      <c r="CL100" s="8">
        <v>2</v>
      </c>
      <c r="CM100" s="8">
        <v>2</v>
      </c>
      <c r="CN100" s="8">
        <v>2</v>
      </c>
      <c r="CO100" s="8">
        <v>1000000</v>
      </c>
    </row>
    <row r="101" spans="1:93" ht="15.75" thickBot="1" x14ac:dyDescent="0.3">
      <c r="A101" s="7" t="s">
        <v>104</v>
      </c>
      <c r="B101" s="8">
        <v>2</v>
      </c>
      <c r="C101" s="8">
        <v>2</v>
      </c>
      <c r="D101" s="8">
        <v>2</v>
      </c>
      <c r="E101" s="8">
        <v>2</v>
      </c>
      <c r="F101" s="8">
        <v>2</v>
      </c>
      <c r="G101" s="8">
        <v>2</v>
      </c>
      <c r="H101" s="8">
        <v>2</v>
      </c>
      <c r="I101" s="8">
        <v>2</v>
      </c>
      <c r="J101" s="8">
        <v>2</v>
      </c>
      <c r="K101" s="8">
        <v>2</v>
      </c>
      <c r="L101" s="8">
        <v>2</v>
      </c>
      <c r="M101" s="8">
        <v>2</v>
      </c>
      <c r="N101" s="8">
        <v>2</v>
      </c>
      <c r="O101" s="8">
        <v>2</v>
      </c>
      <c r="P101" s="8">
        <v>3</v>
      </c>
      <c r="Q101" s="8">
        <v>2</v>
      </c>
      <c r="R101" s="8">
        <v>2</v>
      </c>
      <c r="S101" s="8">
        <v>2</v>
      </c>
      <c r="T101" s="8">
        <v>2</v>
      </c>
      <c r="U101" s="8">
        <v>2</v>
      </c>
      <c r="V101" s="8">
        <v>2</v>
      </c>
      <c r="W101" s="8">
        <v>3</v>
      </c>
      <c r="X101" s="8">
        <v>2</v>
      </c>
      <c r="Y101" s="8">
        <v>2</v>
      </c>
      <c r="Z101" s="8">
        <v>2</v>
      </c>
      <c r="AA101" s="8">
        <v>3</v>
      </c>
      <c r="AB101" s="8">
        <v>2</v>
      </c>
      <c r="AC101" s="8">
        <v>2</v>
      </c>
      <c r="AD101" s="8">
        <v>2</v>
      </c>
      <c r="AE101" s="8">
        <v>1000000</v>
      </c>
      <c r="AG101">
        <f t="shared" si="70"/>
        <v>2</v>
      </c>
      <c r="AH101">
        <f t="shared" si="71"/>
        <v>2</v>
      </c>
      <c r="AI101">
        <f t="shared" si="72"/>
        <v>2</v>
      </c>
      <c r="AJ101">
        <f t="shared" si="73"/>
        <v>2</v>
      </c>
      <c r="AK101">
        <f t="shared" si="74"/>
        <v>2</v>
      </c>
      <c r="AL101">
        <f t="shared" si="75"/>
        <v>2</v>
      </c>
      <c r="AM101">
        <f t="shared" si="76"/>
        <v>2</v>
      </c>
      <c r="AN101">
        <f t="shared" si="77"/>
        <v>2</v>
      </c>
      <c r="AO101">
        <f t="shared" si="78"/>
        <v>2</v>
      </c>
      <c r="AP101">
        <f t="shared" si="79"/>
        <v>2</v>
      </c>
      <c r="AQ101">
        <f t="shared" si="80"/>
        <v>2</v>
      </c>
      <c r="AR101">
        <f t="shared" si="81"/>
        <v>2</v>
      </c>
      <c r="AS101">
        <f t="shared" si="82"/>
        <v>2</v>
      </c>
      <c r="AT101">
        <f t="shared" si="83"/>
        <v>2</v>
      </c>
      <c r="AU101">
        <f t="shared" si="84"/>
        <v>1</v>
      </c>
      <c r="AV101">
        <f t="shared" si="85"/>
        <v>2</v>
      </c>
      <c r="AW101">
        <f t="shared" si="86"/>
        <v>2</v>
      </c>
      <c r="AX101">
        <f t="shared" si="87"/>
        <v>2</v>
      </c>
      <c r="AY101">
        <f t="shared" si="88"/>
        <v>2</v>
      </c>
      <c r="AZ101">
        <f t="shared" si="89"/>
        <v>2</v>
      </c>
      <c r="BA101">
        <f t="shared" si="90"/>
        <v>2</v>
      </c>
      <c r="BB101">
        <f t="shared" si="91"/>
        <v>1</v>
      </c>
      <c r="BC101">
        <f t="shared" si="92"/>
        <v>2</v>
      </c>
      <c r="BD101">
        <f t="shared" si="93"/>
        <v>2</v>
      </c>
      <c r="BE101">
        <f t="shared" si="94"/>
        <v>2</v>
      </c>
      <c r="BF101">
        <f t="shared" si="95"/>
        <v>1</v>
      </c>
      <c r="BG101">
        <f t="shared" si="96"/>
        <v>2</v>
      </c>
      <c r="BH101">
        <f t="shared" si="97"/>
        <v>2</v>
      </c>
      <c r="BI101">
        <f t="shared" si="98"/>
        <v>2</v>
      </c>
      <c r="BJ101">
        <v>1000000</v>
      </c>
      <c r="BK101" s="7" t="s">
        <v>104</v>
      </c>
      <c r="BL101" s="8">
        <v>2</v>
      </c>
      <c r="BM101" s="8">
        <v>2</v>
      </c>
      <c r="BN101" s="8">
        <v>2</v>
      </c>
      <c r="BO101" s="8">
        <v>2</v>
      </c>
      <c r="BP101" s="8">
        <v>2</v>
      </c>
      <c r="BQ101" s="8">
        <v>2</v>
      </c>
      <c r="BR101" s="8">
        <v>2</v>
      </c>
      <c r="BS101" s="8">
        <v>2</v>
      </c>
      <c r="BT101" s="8">
        <v>2</v>
      </c>
      <c r="BU101" s="8">
        <v>2</v>
      </c>
      <c r="BV101" s="8">
        <v>2</v>
      </c>
      <c r="BW101" s="8">
        <v>2</v>
      </c>
      <c r="BX101" s="8">
        <v>2</v>
      </c>
      <c r="BY101" s="8">
        <v>2</v>
      </c>
      <c r="BZ101" s="8">
        <v>1</v>
      </c>
      <c r="CA101" s="8">
        <v>2</v>
      </c>
      <c r="CB101" s="8">
        <v>2</v>
      </c>
      <c r="CC101" s="8">
        <v>2</v>
      </c>
      <c r="CD101" s="8">
        <v>2</v>
      </c>
      <c r="CE101" s="8">
        <v>2</v>
      </c>
      <c r="CF101" s="8">
        <v>2</v>
      </c>
      <c r="CG101" s="8">
        <v>1</v>
      </c>
      <c r="CH101" s="8">
        <v>2</v>
      </c>
      <c r="CI101" s="8">
        <v>2</v>
      </c>
      <c r="CJ101" s="8">
        <v>2</v>
      </c>
      <c r="CK101" s="8">
        <v>1</v>
      </c>
      <c r="CL101" s="8">
        <v>2</v>
      </c>
      <c r="CM101" s="8">
        <v>2</v>
      </c>
      <c r="CN101" s="8">
        <v>2</v>
      </c>
      <c r="CO101" s="8">
        <v>1000000</v>
      </c>
    </row>
    <row r="102" spans="1:93" ht="15.75" thickBot="1" x14ac:dyDescent="0.3">
      <c r="A102" s="7" t="s">
        <v>105</v>
      </c>
      <c r="B102" s="8">
        <v>2</v>
      </c>
      <c r="C102" s="8">
        <v>2</v>
      </c>
      <c r="D102" s="8">
        <v>2</v>
      </c>
      <c r="E102" s="8">
        <v>2</v>
      </c>
      <c r="F102" s="8">
        <v>2</v>
      </c>
      <c r="G102" s="8">
        <v>2</v>
      </c>
      <c r="H102" s="8">
        <v>2</v>
      </c>
      <c r="I102" s="8">
        <v>2</v>
      </c>
      <c r="J102" s="8">
        <v>2</v>
      </c>
      <c r="K102" s="8">
        <v>2</v>
      </c>
      <c r="L102" s="8">
        <v>2</v>
      </c>
      <c r="M102" s="8">
        <v>2</v>
      </c>
      <c r="N102" s="8">
        <v>2</v>
      </c>
      <c r="O102" s="8">
        <v>2</v>
      </c>
      <c r="P102" s="8">
        <v>3</v>
      </c>
      <c r="Q102" s="8">
        <v>2</v>
      </c>
      <c r="R102" s="8">
        <v>2</v>
      </c>
      <c r="S102" s="8">
        <v>2</v>
      </c>
      <c r="T102" s="8">
        <v>2</v>
      </c>
      <c r="U102" s="8">
        <v>2</v>
      </c>
      <c r="V102" s="8">
        <v>2</v>
      </c>
      <c r="W102" s="8">
        <v>3</v>
      </c>
      <c r="X102" s="8">
        <v>2</v>
      </c>
      <c r="Y102" s="8">
        <v>2</v>
      </c>
      <c r="Z102" s="8">
        <v>2</v>
      </c>
      <c r="AA102" s="8">
        <v>3</v>
      </c>
      <c r="AB102" s="8">
        <v>2</v>
      </c>
      <c r="AC102" s="8">
        <v>2</v>
      </c>
      <c r="AD102" s="8">
        <v>2</v>
      </c>
      <c r="AE102" s="8">
        <v>1000000</v>
      </c>
      <c r="AG102">
        <f t="shared" si="70"/>
        <v>2</v>
      </c>
      <c r="AH102">
        <f t="shared" si="71"/>
        <v>2</v>
      </c>
      <c r="AI102">
        <f t="shared" si="72"/>
        <v>2</v>
      </c>
      <c r="AJ102">
        <f t="shared" si="73"/>
        <v>2</v>
      </c>
      <c r="AK102">
        <f t="shared" si="74"/>
        <v>2</v>
      </c>
      <c r="AL102">
        <f t="shared" si="75"/>
        <v>2</v>
      </c>
      <c r="AM102">
        <f t="shared" si="76"/>
        <v>2</v>
      </c>
      <c r="AN102">
        <f t="shared" si="77"/>
        <v>2</v>
      </c>
      <c r="AO102">
        <f t="shared" si="78"/>
        <v>2</v>
      </c>
      <c r="AP102">
        <f t="shared" si="79"/>
        <v>2</v>
      </c>
      <c r="AQ102">
        <f t="shared" si="80"/>
        <v>2</v>
      </c>
      <c r="AR102">
        <f t="shared" si="81"/>
        <v>2</v>
      </c>
      <c r="AS102">
        <f t="shared" si="82"/>
        <v>2</v>
      </c>
      <c r="AT102">
        <f t="shared" si="83"/>
        <v>2</v>
      </c>
      <c r="AU102">
        <f t="shared" si="84"/>
        <v>1</v>
      </c>
      <c r="AV102">
        <f t="shared" si="85"/>
        <v>2</v>
      </c>
      <c r="AW102">
        <f t="shared" si="86"/>
        <v>2</v>
      </c>
      <c r="AX102">
        <f t="shared" si="87"/>
        <v>2</v>
      </c>
      <c r="AY102">
        <f t="shared" si="88"/>
        <v>2</v>
      </c>
      <c r="AZ102">
        <f t="shared" si="89"/>
        <v>2</v>
      </c>
      <c r="BA102">
        <f t="shared" si="90"/>
        <v>2</v>
      </c>
      <c r="BB102">
        <f t="shared" si="91"/>
        <v>1</v>
      </c>
      <c r="BC102">
        <f t="shared" si="92"/>
        <v>2</v>
      </c>
      <c r="BD102">
        <f t="shared" si="93"/>
        <v>2</v>
      </c>
      <c r="BE102">
        <f t="shared" si="94"/>
        <v>2</v>
      </c>
      <c r="BF102">
        <f t="shared" si="95"/>
        <v>1</v>
      </c>
      <c r="BG102">
        <f t="shared" si="96"/>
        <v>2</v>
      </c>
      <c r="BH102">
        <f t="shared" si="97"/>
        <v>2</v>
      </c>
      <c r="BI102">
        <f t="shared" si="98"/>
        <v>2</v>
      </c>
      <c r="BJ102">
        <v>1000000</v>
      </c>
      <c r="BK102" s="7" t="s">
        <v>105</v>
      </c>
      <c r="BL102" s="8">
        <v>2</v>
      </c>
      <c r="BM102" s="8">
        <v>2</v>
      </c>
      <c r="BN102" s="8">
        <v>2</v>
      </c>
      <c r="BO102" s="8">
        <v>2</v>
      </c>
      <c r="BP102" s="8">
        <v>2</v>
      </c>
      <c r="BQ102" s="8">
        <v>2</v>
      </c>
      <c r="BR102" s="8">
        <v>2</v>
      </c>
      <c r="BS102" s="8">
        <v>2</v>
      </c>
      <c r="BT102" s="8">
        <v>2</v>
      </c>
      <c r="BU102" s="8">
        <v>2</v>
      </c>
      <c r="BV102" s="8">
        <v>2</v>
      </c>
      <c r="BW102" s="8">
        <v>2</v>
      </c>
      <c r="BX102" s="8">
        <v>2</v>
      </c>
      <c r="BY102" s="8">
        <v>2</v>
      </c>
      <c r="BZ102" s="8">
        <v>1</v>
      </c>
      <c r="CA102" s="8">
        <v>2</v>
      </c>
      <c r="CB102" s="8">
        <v>2</v>
      </c>
      <c r="CC102" s="8">
        <v>2</v>
      </c>
      <c r="CD102" s="8">
        <v>2</v>
      </c>
      <c r="CE102" s="8">
        <v>2</v>
      </c>
      <c r="CF102" s="8">
        <v>2</v>
      </c>
      <c r="CG102" s="8">
        <v>1</v>
      </c>
      <c r="CH102" s="8">
        <v>2</v>
      </c>
      <c r="CI102" s="8">
        <v>2</v>
      </c>
      <c r="CJ102" s="8">
        <v>2</v>
      </c>
      <c r="CK102" s="8">
        <v>1</v>
      </c>
      <c r="CL102" s="8">
        <v>2</v>
      </c>
      <c r="CM102" s="8">
        <v>2</v>
      </c>
      <c r="CN102" s="8">
        <v>2</v>
      </c>
      <c r="CO102" s="8">
        <v>1000000</v>
      </c>
    </row>
    <row r="103" spans="1:93" ht="15.75" thickBot="1" x14ac:dyDescent="0.3">
      <c r="A103" s="7" t="s">
        <v>106</v>
      </c>
      <c r="B103" s="8">
        <v>2</v>
      </c>
      <c r="C103" s="8">
        <v>2</v>
      </c>
      <c r="D103" s="8">
        <v>2</v>
      </c>
      <c r="E103" s="8">
        <v>2</v>
      </c>
      <c r="F103" s="8">
        <v>2</v>
      </c>
      <c r="G103" s="8">
        <v>2</v>
      </c>
      <c r="H103" s="8">
        <v>2</v>
      </c>
      <c r="I103" s="8">
        <v>2</v>
      </c>
      <c r="J103" s="8">
        <v>2</v>
      </c>
      <c r="K103" s="8">
        <v>2</v>
      </c>
      <c r="L103" s="8">
        <v>2</v>
      </c>
      <c r="M103" s="8">
        <v>2</v>
      </c>
      <c r="N103" s="8">
        <v>2</v>
      </c>
      <c r="O103" s="8">
        <v>2</v>
      </c>
      <c r="P103" s="8">
        <v>3</v>
      </c>
      <c r="Q103" s="8">
        <v>2</v>
      </c>
      <c r="R103" s="8">
        <v>2</v>
      </c>
      <c r="S103" s="8">
        <v>2</v>
      </c>
      <c r="T103" s="8">
        <v>2</v>
      </c>
      <c r="U103" s="8">
        <v>2</v>
      </c>
      <c r="V103" s="8">
        <v>2</v>
      </c>
      <c r="W103" s="8">
        <v>3</v>
      </c>
      <c r="X103" s="8">
        <v>2</v>
      </c>
      <c r="Y103" s="8">
        <v>2</v>
      </c>
      <c r="Z103" s="8">
        <v>2</v>
      </c>
      <c r="AA103" s="8">
        <v>3</v>
      </c>
      <c r="AB103" s="8">
        <v>2</v>
      </c>
      <c r="AC103" s="8">
        <v>2</v>
      </c>
      <c r="AD103" s="8">
        <v>2</v>
      </c>
      <c r="AE103" s="8">
        <v>1000000</v>
      </c>
      <c r="AG103">
        <f t="shared" si="70"/>
        <v>2</v>
      </c>
      <c r="AH103">
        <f t="shared" si="71"/>
        <v>2</v>
      </c>
      <c r="AI103">
        <f t="shared" si="72"/>
        <v>2</v>
      </c>
      <c r="AJ103">
        <f t="shared" si="73"/>
        <v>2</v>
      </c>
      <c r="AK103">
        <f t="shared" si="74"/>
        <v>2</v>
      </c>
      <c r="AL103">
        <f t="shared" si="75"/>
        <v>2</v>
      </c>
      <c r="AM103">
        <f t="shared" si="76"/>
        <v>2</v>
      </c>
      <c r="AN103">
        <f t="shared" si="77"/>
        <v>2</v>
      </c>
      <c r="AO103">
        <f t="shared" si="78"/>
        <v>2</v>
      </c>
      <c r="AP103">
        <f t="shared" si="79"/>
        <v>2</v>
      </c>
      <c r="AQ103">
        <f t="shared" si="80"/>
        <v>2</v>
      </c>
      <c r="AR103">
        <f t="shared" si="81"/>
        <v>2</v>
      </c>
      <c r="AS103">
        <f t="shared" si="82"/>
        <v>2</v>
      </c>
      <c r="AT103">
        <f t="shared" si="83"/>
        <v>2</v>
      </c>
      <c r="AU103">
        <f t="shared" si="84"/>
        <v>1</v>
      </c>
      <c r="AV103">
        <f t="shared" si="85"/>
        <v>2</v>
      </c>
      <c r="AW103">
        <f t="shared" si="86"/>
        <v>2</v>
      </c>
      <c r="AX103">
        <f t="shared" si="87"/>
        <v>2</v>
      </c>
      <c r="AY103">
        <f t="shared" si="88"/>
        <v>2</v>
      </c>
      <c r="AZ103">
        <f t="shared" si="89"/>
        <v>2</v>
      </c>
      <c r="BA103">
        <f t="shared" si="90"/>
        <v>2</v>
      </c>
      <c r="BB103">
        <f t="shared" si="91"/>
        <v>1</v>
      </c>
      <c r="BC103">
        <f t="shared" si="92"/>
        <v>2</v>
      </c>
      <c r="BD103">
        <f t="shared" si="93"/>
        <v>2</v>
      </c>
      <c r="BE103">
        <f t="shared" si="94"/>
        <v>2</v>
      </c>
      <c r="BF103">
        <f t="shared" si="95"/>
        <v>1</v>
      </c>
      <c r="BG103">
        <f t="shared" si="96"/>
        <v>2</v>
      </c>
      <c r="BH103">
        <f t="shared" si="97"/>
        <v>2</v>
      </c>
      <c r="BI103">
        <f t="shared" si="98"/>
        <v>2</v>
      </c>
      <c r="BJ103">
        <v>1000000</v>
      </c>
      <c r="BK103" s="7" t="s">
        <v>106</v>
      </c>
      <c r="BL103" s="8">
        <v>2</v>
      </c>
      <c r="BM103" s="8">
        <v>2</v>
      </c>
      <c r="BN103" s="8">
        <v>2</v>
      </c>
      <c r="BO103" s="8">
        <v>2</v>
      </c>
      <c r="BP103" s="8">
        <v>2</v>
      </c>
      <c r="BQ103" s="8">
        <v>2</v>
      </c>
      <c r="BR103" s="8">
        <v>2</v>
      </c>
      <c r="BS103" s="8">
        <v>2</v>
      </c>
      <c r="BT103" s="8">
        <v>2</v>
      </c>
      <c r="BU103" s="8">
        <v>2</v>
      </c>
      <c r="BV103" s="8">
        <v>2</v>
      </c>
      <c r="BW103" s="8">
        <v>2</v>
      </c>
      <c r="BX103" s="8">
        <v>2</v>
      </c>
      <c r="BY103" s="8">
        <v>2</v>
      </c>
      <c r="BZ103" s="8">
        <v>1</v>
      </c>
      <c r="CA103" s="8">
        <v>2</v>
      </c>
      <c r="CB103" s="8">
        <v>2</v>
      </c>
      <c r="CC103" s="8">
        <v>2</v>
      </c>
      <c r="CD103" s="8">
        <v>2</v>
      </c>
      <c r="CE103" s="8">
        <v>2</v>
      </c>
      <c r="CF103" s="8">
        <v>2</v>
      </c>
      <c r="CG103" s="8">
        <v>1</v>
      </c>
      <c r="CH103" s="8">
        <v>2</v>
      </c>
      <c r="CI103" s="8">
        <v>2</v>
      </c>
      <c r="CJ103" s="8">
        <v>2</v>
      </c>
      <c r="CK103" s="8">
        <v>1</v>
      </c>
      <c r="CL103" s="8">
        <v>2</v>
      </c>
      <c r="CM103" s="8">
        <v>2</v>
      </c>
      <c r="CN103" s="8">
        <v>2</v>
      </c>
      <c r="CO103" s="8">
        <v>1000000</v>
      </c>
    </row>
    <row r="104" spans="1:93" ht="15.75" thickBot="1" x14ac:dyDescent="0.3">
      <c r="A104" s="7" t="s">
        <v>107</v>
      </c>
      <c r="B104" s="8">
        <v>2</v>
      </c>
      <c r="C104" s="8">
        <v>2</v>
      </c>
      <c r="D104" s="8">
        <v>2</v>
      </c>
      <c r="E104" s="8">
        <v>2</v>
      </c>
      <c r="F104" s="8">
        <v>2</v>
      </c>
      <c r="G104" s="8">
        <v>2</v>
      </c>
      <c r="H104" s="8">
        <v>2</v>
      </c>
      <c r="I104" s="8">
        <v>2</v>
      </c>
      <c r="J104" s="8">
        <v>2</v>
      </c>
      <c r="K104" s="8">
        <v>2</v>
      </c>
      <c r="L104" s="8">
        <v>2</v>
      </c>
      <c r="M104" s="8">
        <v>2</v>
      </c>
      <c r="N104" s="8">
        <v>2</v>
      </c>
      <c r="O104" s="8">
        <v>2</v>
      </c>
      <c r="P104" s="8">
        <v>3</v>
      </c>
      <c r="Q104" s="8">
        <v>2</v>
      </c>
      <c r="R104" s="8">
        <v>2</v>
      </c>
      <c r="S104" s="8">
        <v>2</v>
      </c>
      <c r="T104" s="8">
        <v>2</v>
      </c>
      <c r="U104" s="8">
        <v>2</v>
      </c>
      <c r="V104" s="8">
        <v>2</v>
      </c>
      <c r="W104" s="8">
        <v>3</v>
      </c>
      <c r="X104" s="8">
        <v>2</v>
      </c>
      <c r="Y104" s="8">
        <v>2</v>
      </c>
      <c r="Z104" s="8">
        <v>2</v>
      </c>
      <c r="AA104" s="8">
        <v>3</v>
      </c>
      <c r="AB104" s="8">
        <v>2</v>
      </c>
      <c r="AC104" s="8">
        <v>2</v>
      </c>
      <c r="AD104" s="8">
        <v>2</v>
      </c>
      <c r="AE104" s="8">
        <v>1000000</v>
      </c>
      <c r="AG104">
        <f t="shared" si="70"/>
        <v>2</v>
      </c>
      <c r="AH104">
        <f t="shared" si="71"/>
        <v>2</v>
      </c>
      <c r="AI104">
        <f t="shared" si="72"/>
        <v>2</v>
      </c>
      <c r="AJ104">
        <f t="shared" si="73"/>
        <v>2</v>
      </c>
      <c r="AK104">
        <f t="shared" si="74"/>
        <v>2</v>
      </c>
      <c r="AL104">
        <f t="shared" si="75"/>
        <v>2</v>
      </c>
      <c r="AM104">
        <f t="shared" si="76"/>
        <v>2</v>
      </c>
      <c r="AN104">
        <f t="shared" si="77"/>
        <v>2</v>
      </c>
      <c r="AO104">
        <f t="shared" si="78"/>
        <v>2</v>
      </c>
      <c r="AP104">
        <f t="shared" si="79"/>
        <v>2</v>
      </c>
      <c r="AQ104">
        <f t="shared" si="80"/>
        <v>2</v>
      </c>
      <c r="AR104">
        <f t="shared" si="81"/>
        <v>2</v>
      </c>
      <c r="AS104">
        <f t="shared" si="82"/>
        <v>2</v>
      </c>
      <c r="AT104">
        <f t="shared" si="83"/>
        <v>2</v>
      </c>
      <c r="AU104">
        <f t="shared" si="84"/>
        <v>1</v>
      </c>
      <c r="AV104">
        <f t="shared" si="85"/>
        <v>2</v>
      </c>
      <c r="AW104">
        <f t="shared" si="86"/>
        <v>2</v>
      </c>
      <c r="AX104">
        <f t="shared" si="87"/>
        <v>2</v>
      </c>
      <c r="AY104">
        <f t="shared" si="88"/>
        <v>2</v>
      </c>
      <c r="AZ104">
        <f t="shared" si="89"/>
        <v>2</v>
      </c>
      <c r="BA104">
        <f t="shared" si="90"/>
        <v>2</v>
      </c>
      <c r="BB104">
        <f t="shared" si="91"/>
        <v>1</v>
      </c>
      <c r="BC104">
        <f t="shared" si="92"/>
        <v>2</v>
      </c>
      <c r="BD104">
        <f t="shared" si="93"/>
        <v>2</v>
      </c>
      <c r="BE104">
        <f t="shared" si="94"/>
        <v>2</v>
      </c>
      <c r="BF104">
        <f t="shared" si="95"/>
        <v>1</v>
      </c>
      <c r="BG104">
        <f t="shared" si="96"/>
        <v>2</v>
      </c>
      <c r="BH104">
        <f t="shared" si="97"/>
        <v>2</v>
      </c>
      <c r="BI104">
        <f t="shared" si="98"/>
        <v>2</v>
      </c>
      <c r="BJ104">
        <v>1000000</v>
      </c>
      <c r="BK104" s="7" t="s">
        <v>107</v>
      </c>
      <c r="BL104" s="8">
        <v>2</v>
      </c>
      <c r="BM104" s="8">
        <v>2</v>
      </c>
      <c r="BN104" s="8">
        <v>2</v>
      </c>
      <c r="BO104" s="8">
        <v>2</v>
      </c>
      <c r="BP104" s="8">
        <v>2</v>
      </c>
      <c r="BQ104" s="8">
        <v>2</v>
      </c>
      <c r="BR104" s="8">
        <v>2</v>
      </c>
      <c r="BS104" s="8">
        <v>2</v>
      </c>
      <c r="BT104" s="8">
        <v>2</v>
      </c>
      <c r="BU104" s="8">
        <v>2</v>
      </c>
      <c r="BV104" s="8">
        <v>2</v>
      </c>
      <c r="BW104" s="8">
        <v>2</v>
      </c>
      <c r="BX104" s="8">
        <v>2</v>
      </c>
      <c r="BY104" s="8">
        <v>2</v>
      </c>
      <c r="BZ104" s="8">
        <v>1</v>
      </c>
      <c r="CA104" s="8">
        <v>2</v>
      </c>
      <c r="CB104" s="8">
        <v>2</v>
      </c>
      <c r="CC104" s="8">
        <v>2</v>
      </c>
      <c r="CD104" s="8">
        <v>2</v>
      </c>
      <c r="CE104" s="8">
        <v>2</v>
      </c>
      <c r="CF104" s="8">
        <v>2</v>
      </c>
      <c r="CG104" s="8">
        <v>1</v>
      </c>
      <c r="CH104" s="8">
        <v>2</v>
      </c>
      <c r="CI104" s="8">
        <v>2</v>
      </c>
      <c r="CJ104" s="8">
        <v>2</v>
      </c>
      <c r="CK104" s="8">
        <v>1</v>
      </c>
      <c r="CL104" s="8">
        <v>2</v>
      </c>
      <c r="CM104" s="8">
        <v>2</v>
      </c>
      <c r="CN104" s="8">
        <v>2</v>
      </c>
      <c r="CO104" s="8">
        <v>1000000</v>
      </c>
    </row>
    <row r="105" spans="1:93" ht="15.75" thickBot="1" x14ac:dyDescent="0.3">
      <c r="A105" s="7" t="s">
        <v>108</v>
      </c>
      <c r="B105" s="8">
        <v>2</v>
      </c>
      <c r="C105" s="8">
        <v>2</v>
      </c>
      <c r="D105" s="8">
        <v>2</v>
      </c>
      <c r="E105" s="8">
        <v>2</v>
      </c>
      <c r="F105" s="8">
        <v>2</v>
      </c>
      <c r="G105" s="8">
        <v>2</v>
      </c>
      <c r="H105" s="8">
        <v>2</v>
      </c>
      <c r="I105" s="8">
        <v>2</v>
      </c>
      <c r="J105" s="8">
        <v>2</v>
      </c>
      <c r="K105" s="8">
        <v>2</v>
      </c>
      <c r="L105" s="8">
        <v>2</v>
      </c>
      <c r="M105" s="8">
        <v>2</v>
      </c>
      <c r="N105" s="8">
        <v>2</v>
      </c>
      <c r="O105" s="8">
        <v>2</v>
      </c>
      <c r="P105" s="8">
        <v>3</v>
      </c>
      <c r="Q105" s="8">
        <v>2</v>
      </c>
      <c r="R105" s="8">
        <v>2</v>
      </c>
      <c r="S105" s="8">
        <v>2</v>
      </c>
      <c r="T105" s="8">
        <v>2</v>
      </c>
      <c r="U105" s="8">
        <v>2</v>
      </c>
      <c r="V105" s="8">
        <v>2</v>
      </c>
      <c r="W105" s="8">
        <v>3</v>
      </c>
      <c r="X105" s="8">
        <v>2</v>
      </c>
      <c r="Y105" s="8">
        <v>2</v>
      </c>
      <c r="Z105" s="8">
        <v>2</v>
      </c>
      <c r="AA105" s="8">
        <v>3</v>
      </c>
      <c r="AB105" s="8">
        <v>2</v>
      </c>
      <c r="AC105" s="8">
        <v>2</v>
      </c>
      <c r="AD105" s="8">
        <v>2</v>
      </c>
      <c r="AE105" s="8">
        <v>1000000</v>
      </c>
      <c r="AG105">
        <f t="shared" si="70"/>
        <v>2</v>
      </c>
      <c r="AH105">
        <f t="shared" si="71"/>
        <v>2</v>
      </c>
      <c r="AI105">
        <f t="shared" si="72"/>
        <v>2</v>
      </c>
      <c r="AJ105">
        <f t="shared" si="73"/>
        <v>2</v>
      </c>
      <c r="AK105">
        <f t="shared" si="74"/>
        <v>2</v>
      </c>
      <c r="AL105">
        <f t="shared" si="75"/>
        <v>2</v>
      </c>
      <c r="AM105">
        <f t="shared" si="76"/>
        <v>2</v>
      </c>
      <c r="AN105">
        <f t="shared" si="77"/>
        <v>2</v>
      </c>
      <c r="AO105">
        <f t="shared" si="78"/>
        <v>2</v>
      </c>
      <c r="AP105">
        <f t="shared" si="79"/>
        <v>2</v>
      </c>
      <c r="AQ105">
        <f t="shared" si="80"/>
        <v>2</v>
      </c>
      <c r="AR105">
        <f t="shared" si="81"/>
        <v>2</v>
      </c>
      <c r="AS105">
        <f t="shared" si="82"/>
        <v>2</v>
      </c>
      <c r="AT105">
        <f t="shared" si="83"/>
        <v>2</v>
      </c>
      <c r="AU105">
        <f t="shared" si="84"/>
        <v>1</v>
      </c>
      <c r="AV105">
        <f t="shared" si="85"/>
        <v>2</v>
      </c>
      <c r="AW105">
        <f t="shared" si="86"/>
        <v>2</v>
      </c>
      <c r="AX105">
        <f t="shared" si="87"/>
        <v>2</v>
      </c>
      <c r="AY105">
        <f t="shared" si="88"/>
        <v>2</v>
      </c>
      <c r="AZ105">
        <f t="shared" si="89"/>
        <v>2</v>
      </c>
      <c r="BA105">
        <f t="shared" si="90"/>
        <v>2</v>
      </c>
      <c r="BB105">
        <f t="shared" si="91"/>
        <v>1</v>
      </c>
      <c r="BC105">
        <f t="shared" si="92"/>
        <v>2</v>
      </c>
      <c r="BD105">
        <f t="shared" si="93"/>
        <v>2</v>
      </c>
      <c r="BE105">
        <f t="shared" si="94"/>
        <v>2</v>
      </c>
      <c r="BF105">
        <f t="shared" si="95"/>
        <v>1</v>
      </c>
      <c r="BG105">
        <f t="shared" si="96"/>
        <v>2</v>
      </c>
      <c r="BH105">
        <f t="shared" si="97"/>
        <v>2</v>
      </c>
      <c r="BI105">
        <f t="shared" si="98"/>
        <v>2</v>
      </c>
      <c r="BJ105">
        <v>1000000</v>
      </c>
      <c r="BK105" s="7" t="s">
        <v>108</v>
      </c>
      <c r="BL105" s="8">
        <v>2</v>
      </c>
      <c r="BM105" s="8">
        <v>2</v>
      </c>
      <c r="BN105" s="8">
        <v>2</v>
      </c>
      <c r="BO105" s="8">
        <v>2</v>
      </c>
      <c r="BP105" s="8">
        <v>2</v>
      </c>
      <c r="BQ105" s="8">
        <v>2</v>
      </c>
      <c r="BR105" s="8">
        <v>2</v>
      </c>
      <c r="BS105" s="8">
        <v>2</v>
      </c>
      <c r="BT105" s="8">
        <v>2</v>
      </c>
      <c r="BU105" s="8">
        <v>2</v>
      </c>
      <c r="BV105" s="8">
        <v>2</v>
      </c>
      <c r="BW105" s="8">
        <v>2</v>
      </c>
      <c r="BX105" s="8">
        <v>2</v>
      </c>
      <c r="BY105" s="8">
        <v>2</v>
      </c>
      <c r="BZ105" s="8">
        <v>1</v>
      </c>
      <c r="CA105" s="8">
        <v>2</v>
      </c>
      <c r="CB105" s="8">
        <v>2</v>
      </c>
      <c r="CC105" s="8">
        <v>2</v>
      </c>
      <c r="CD105" s="8">
        <v>2</v>
      </c>
      <c r="CE105" s="8">
        <v>2</v>
      </c>
      <c r="CF105" s="8">
        <v>2</v>
      </c>
      <c r="CG105" s="8">
        <v>1</v>
      </c>
      <c r="CH105" s="8">
        <v>2</v>
      </c>
      <c r="CI105" s="8">
        <v>2</v>
      </c>
      <c r="CJ105" s="8">
        <v>2</v>
      </c>
      <c r="CK105" s="8">
        <v>1</v>
      </c>
      <c r="CL105" s="8">
        <v>2</v>
      </c>
      <c r="CM105" s="8">
        <v>2</v>
      </c>
      <c r="CN105" s="8">
        <v>2</v>
      </c>
      <c r="CO105" s="8">
        <v>1000000</v>
      </c>
    </row>
    <row r="106" spans="1:93" ht="15.75" thickBot="1" x14ac:dyDescent="0.3">
      <c r="A106" s="7" t="s">
        <v>109</v>
      </c>
      <c r="B106" s="8">
        <v>2</v>
      </c>
      <c r="C106" s="8">
        <v>2</v>
      </c>
      <c r="D106" s="8">
        <v>2</v>
      </c>
      <c r="E106" s="8">
        <v>2</v>
      </c>
      <c r="F106" s="8">
        <v>2</v>
      </c>
      <c r="G106" s="8">
        <v>2</v>
      </c>
      <c r="H106" s="8">
        <v>2</v>
      </c>
      <c r="I106" s="8">
        <v>2</v>
      </c>
      <c r="J106" s="8">
        <v>2</v>
      </c>
      <c r="K106" s="8">
        <v>2</v>
      </c>
      <c r="L106" s="8">
        <v>2</v>
      </c>
      <c r="M106" s="8">
        <v>2</v>
      </c>
      <c r="N106" s="8">
        <v>2</v>
      </c>
      <c r="O106" s="8">
        <v>2</v>
      </c>
      <c r="P106" s="8">
        <v>3</v>
      </c>
      <c r="Q106" s="8">
        <v>2</v>
      </c>
      <c r="R106" s="8">
        <v>2</v>
      </c>
      <c r="S106" s="8">
        <v>2</v>
      </c>
      <c r="T106" s="8">
        <v>2</v>
      </c>
      <c r="U106" s="8">
        <v>2</v>
      </c>
      <c r="V106" s="8">
        <v>2</v>
      </c>
      <c r="W106" s="8">
        <v>3</v>
      </c>
      <c r="X106" s="8">
        <v>2</v>
      </c>
      <c r="Y106" s="8">
        <v>2</v>
      </c>
      <c r="Z106" s="8">
        <v>2</v>
      </c>
      <c r="AA106" s="8">
        <v>3</v>
      </c>
      <c r="AB106" s="8">
        <v>2</v>
      </c>
      <c r="AC106" s="8">
        <v>2</v>
      </c>
      <c r="AD106" s="8">
        <v>2</v>
      </c>
      <c r="AE106" s="8">
        <v>1000000</v>
      </c>
      <c r="AG106">
        <f t="shared" si="70"/>
        <v>2</v>
      </c>
      <c r="AH106">
        <f t="shared" si="71"/>
        <v>2</v>
      </c>
      <c r="AI106">
        <f t="shared" si="72"/>
        <v>2</v>
      </c>
      <c r="AJ106">
        <f t="shared" si="73"/>
        <v>2</v>
      </c>
      <c r="AK106">
        <f t="shared" si="74"/>
        <v>2</v>
      </c>
      <c r="AL106">
        <f t="shared" si="75"/>
        <v>2</v>
      </c>
      <c r="AM106">
        <f t="shared" si="76"/>
        <v>2</v>
      </c>
      <c r="AN106">
        <f t="shared" si="77"/>
        <v>2</v>
      </c>
      <c r="AO106">
        <f t="shared" si="78"/>
        <v>2</v>
      </c>
      <c r="AP106">
        <f t="shared" si="79"/>
        <v>2</v>
      </c>
      <c r="AQ106">
        <f t="shared" si="80"/>
        <v>2</v>
      </c>
      <c r="AR106">
        <f t="shared" si="81"/>
        <v>2</v>
      </c>
      <c r="AS106">
        <f t="shared" si="82"/>
        <v>2</v>
      </c>
      <c r="AT106">
        <f t="shared" si="83"/>
        <v>2</v>
      </c>
      <c r="AU106">
        <f t="shared" si="84"/>
        <v>1</v>
      </c>
      <c r="AV106">
        <f t="shared" si="85"/>
        <v>2</v>
      </c>
      <c r="AW106">
        <f t="shared" si="86"/>
        <v>2</v>
      </c>
      <c r="AX106">
        <f t="shared" si="87"/>
        <v>2</v>
      </c>
      <c r="AY106">
        <f t="shared" si="88"/>
        <v>2</v>
      </c>
      <c r="AZ106">
        <f t="shared" si="89"/>
        <v>2</v>
      </c>
      <c r="BA106">
        <f t="shared" si="90"/>
        <v>2</v>
      </c>
      <c r="BB106">
        <f t="shared" si="91"/>
        <v>1</v>
      </c>
      <c r="BC106">
        <f t="shared" si="92"/>
        <v>2</v>
      </c>
      <c r="BD106">
        <f t="shared" si="93"/>
        <v>2</v>
      </c>
      <c r="BE106">
        <f t="shared" si="94"/>
        <v>2</v>
      </c>
      <c r="BF106">
        <f t="shared" si="95"/>
        <v>1</v>
      </c>
      <c r="BG106">
        <f t="shared" si="96"/>
        <v>2</v>
      </c>
      <c r="BH106">
        <f t="shared" si="97"/>
        <v>2</v>
      </c>
      <c r="BI106">
        <f t="shared" si="98"/>
        <v>2</v>
      </c>
      <c r="BJ106">
        <v>1000000</v>
      </c>
      <c r="BK106" s="7" t="s">
        <v>109</v>
      </c>
      <c r="BL106" s="8">
        <v>2</v>
      </c>
      <c r="BM106" s="8">
        <v>2</v>
      </c>
      <c r="BN106" s="8">
        <v>2</v>
      </c>
      <c r="BO106" s="8">
        <v>2</v>
      </c>
      <c r="BP106" s="8">
        <v>2</v>
      </c>
      <c r="BQ106" s="8">
        <v>2</v>
      </c>
      <c r="BR106" s="8">
        <v>2</v>
      </c>
      <c r="BS106" s="8">
        <v>2</v>
      </c>
      <c r="BT106" s="8">
        <v>2</v>
      </c>
      <c r="BU106" s="8">
        <v>2</v>
      </c>
      <c r="BV106" s="8">
        <v>2</v>
      </c>
      <c r="BW106" s="8">
        <v>2</v>
      </c>
      <c r="BX106" s="8">
        <v>2</v>
      </c>
      <c r="BY106" s="8">
        <v>2</v>
      </c>
      <c r="BZ106" s="8">
        <v>1</v>
      </c>
      <c r="CA106" s="8">
        <v>2</v>
      </c>
      <c r="CB106" s="8">
        <v>2</v>
      </c>
      <c r="CC106" s="8">
        <v>2</v>
      </c>
      <c r="CD106" s="8">
        <v>2</v>
      </c>
      <c r="CE106" s="8">
        <v>2</v>
      </c>
      <c r="CF106" s="8">
        <v>2</v>
      </c>
      <c r="CG106" s="8">
        <v>1</v>
      </c>
      <c r="CH106" s="8">
        <v>2</v>
      </c>
      <c r="CI106" s="8">
        <v>2</v>
      </c>
      <c r="CJ106" s="8">
        <v>2</v>
      </c>
      <c r="CK106" s="8">
        <v>1</v>
      </c>
      <c r="CL106" s="8">
        <v>2</v>
      </c>
      <c r="CM106" s="8">
        <v>2</v>
      </c>
      <c r="CN106" s="8">
        <v>2</v>
      </c>
      <c r="CO106" s="8">
        <v>1000000</v>
      </c>
    </row>
    <row r="107" spans="1:93" ht="15.75" thickBot="1" x14ac:dyDescent="0.3">
      <c r="A107" s="7" t="s">
        <v>110</v>
      </c>
      <c r="B107" s="8">
        <v>2</v>
      </c>
      <c r="C107" s="8">
        <v>2</v>
      </c>
      <c r="D107" s="8">
        <v>2</v>
      </c>
      <c r="E107" s="8">
        <v>2</v>
      </c>
      <c r="F107" s="8">
        <v>2</v>
      </c>
      <c r="G107" s="8">
        <v>2</v>
      </c>
      <c r="H107" s="8">
        <v>2</v>
      </c>
      <c r="I107" s="8">
        <v>2</v>
      </c>
      <c r="J107" s="8">
        <v>2</v>
      </c>
      <c r="K107" s="8">
        <v>2</v>
      </c>
      <c r="L107" s="8">
        <v>2</v>
      </c>
      <c r="M107" s="8">
        <v>2</v>
      </c>
      <c r="N107" s="8">
        <v>2</v>
      </c>
      <c r="O107" s="8">
        <v>2</v>
      </c>
      <c r="P107" s="8">
        <v>3</v>
      </c>
      <c r="Q107" s="8">
        <v>2</v>
      </c>
      <c r="R107" s="8">
        <v>2</v>
      </c>
      <c r="S107" s="8">
        <v>2</v>
      </c>
      <c r="T107" s="8">
        <v>2</v>
      </c>
      <c r="U107" s="8">
        <v>2</v>
      </c>
      <c r="V107" s="8">
        <v>2</v>
      </c>
      <c r="W107" s="8">
        <v>3</v>
      </c>
      <c r="X107" s="8">
        <v>2</v>
      </c>
      <c r="Y107" s="8">
        <v>2</v>
      </c>
      <c r="Z107" s="8">
        <v>2</v>
      </c>
      <c r="AA107" s="8">
        <v>3</v>
      </c>
      <c r="AB107" s="8">
        <v>2</v>
      </c>
      <c r="AC107" s="8">
        <v>2</v>
      </c>
      <c r="AD107" s="8">
        <v>2</v>
      </c>
      <c r="AE107" s="8">
        <v>1000000</v>
      </c>
      <c r="AG107">
        <f t="shared" si="70"/>
        <v>2</v>
      </c>
      <c r="AH107">
        <f t="shared" si="71"/>
        <v>2</v>
      </c>
      <c r="AI107">
        <f t="shared" si="72"/>
        <v>2</v>
      </c>
      <c r="AJ107">
        <f t="shared" si="73"/>
        <v>2</v>
      </c>
      <c r="AK107">
        <f t="shared" si="74"/>
        <v>2</v>
      </c>
      <c r="AL107">
        <f t="shared" si="75"/>
        <v>2</v>
      </c>
      <c r="AM107">
        <f t="shared" si="76"/>
        <v>2</v>
      </c>
      <c r="AN107">
        <f t="shared" si="77"/>
        <v>2</v>
      </c>
      <c r="AO107">
        <f t="shared" si="78"/>
        <v>2</v>
      </c>
      <c r="AP107">
        <f t="shared" si="79"/>
        <v>2</v>
      </c>
      <c r="AQ107">
        <f t="shared" si="80"/>
        <v>2</v>
      </c>
      <c r="AR107">
        <f t="shared" si="81"/>
        <v>2</v>
      </c>
      <c r="AS107">
        <f t="shared" si="82"/>
        <v>2</v>
      </c>
      <c r="AT107">
        <f t="shared" si="83"/>
        <v>2</v>
      </c>
      <c r="AU107">
        <f t="shared" si="84"/>
        <v>1</v>
      </c>
      <c r="AV107">
        <f t="shared" si="85"/>
        <v>2</v>
      </c>
      <c r="AW107">
        <f t="shared" si="86"/>
        <v>2</v>
      </c>
      <c r="AX107">
        <f t="shared" si="87"/>
        <v>2</v>
      </c>
      <c r="AY107">
        <f t="shared" si="88"/>
        <v>2</v>
      </c>
      <c r="AZ107">
        <f t="shared" si="89"/>
        <v>2</v>
      </c>
      <c r="BA107">
        <f t="shared" si="90"/>
        <v>2</v>
      </c>
      <c r="BB107">
        <f t="shared" si="91"/>
        <v>1</v>
      </c>
      <c r="BC107">
        <f t="shared" si="92"/>
        <v>2</v>
      </c>
      <c r="BD107">
        <f t="shared" si="93"/>
        <v>2</v>
      </c>
      <c r="BE107">
        <f t="shared" si="94"/>
        <v>2</v>
      </c>
      <c r="BF107">
        <f t="shared" si="95"/>
        <v>1</v>
      </c>
      <c r="BG107">
        <f t="shared" si="96"/>
        <v>2</v>
      </c>
      <c r="BH107">
        <f t="shared" si="97"/>
        <v>2</v>
      </c>
      <c r="BI107">
        <f t="shared" si="98"/>
        <v>2</v>
      </c>
      <c r="BJ107">
        <v>1000000</v>
      </c>
      <c r="BK107" s="7" t="s">
        <v>110</v>
      </c>
      <c r="BL107" s="8">
        <v>2</v>
      </c>
      <c r="BM107" s="8">
        <v>2</v>
      </c>
      <c r="BN107" s="8">
        <v>2</v>
      </c>
      <c r="BO107" s="8">
        <v>2</v>
      </c>
      <c r="BP107" s="8">
        <v>2</v>
      </c>
      <c r="BQ107" s="8">
        <v>2</v>
      </c>
      <c r="BR107" s="8">
        <v>2</v>
      </c>
      <c r="BS107" s="8">
        <v>2</v>
      </c>
      <c r="BT107" s="8">
        <v>2</v>
      </c>
      <c r="BU107" s="8">
        <v>2</v>
      </c>
      <c r="BV107" s="8">
        <v>2</v>
      </c>
      <c r="BW107" s="8">
        <v>2</v>
      </c>
      <c r="BX107" s="8">
        <v>2</v>
      </c>
      <c r="BY107" s="8">
        <v>2</v>
      </c>
      <c r="BZ107" s="8">
        <v>1</v>
      </c>
      <c r="CA107" s="8">
        <v>2</v>
      </c>
      <c r="CB107" s="8">
        <v>2</v>
      </c>
      <c r="CC107" s="8">
        <v>2</v>
      </c>
      <c r="CD107" s="8">
        <v>2</v>
      </c>
      <c r="CE107" s="8">
        <v>2</v>
      </c>
      <c r="CF107" s="8">
        <v>2</v>
      </c>
      <c r="CG107" s="8">
        <v>1</v>
      </c>
      <c r="CH107" s="8">
        <v>2</v>
      </c>
      <c r="CI107" s="8">
        <v>2</v>
      </c>
      <c r="CJ107" s="8">
        <v>2</v>
      </c>
      <c r="CK107" s="8">
        <v>1</v>
      </c>
      <c r="CL107" s="8">
        <v>2</v>
      </c>
      <c r="CM107" s="8">
        <v>2</v>
      </c>
      <c r="CN107" s="8">
        <v>2</v>
      </c>
      <c r="CO107" s="8">
        <v>1000000</v>
      </c>
    </row>
    <row r="108" spans="1:93" ht="15.75" thickBot="1" x14ac:dyDescent="0.3">
      <c r="A108" s="7" t="s">
        <v>111</v>
      </c>
      <c r="B108" s="8">
        <v>2</v>
      </c>
      <c r="C108" s="8">
        <v>2</v>
      </c>
      <c r="D108" s="8">
        <v>2</v>
      </c>
      <c r="E108" s="8">
        <v>2</v>
      </c>
      <c r="F108" s="8">
        <v>2</v>
      </c>
      <c r="G108" s="8">
        <v>2</v>
      </c>
      <c r="H108" s="8">
        <v>2</v>
      </c>
      <c r="I108" s="8">
        <v>2</v>
      </c>
      <c r="J108" s="8">
        <v>2</v>
      </c>
      <c r="K108" s="8">
        <v>2</v>
      </c>
      <c r="L108" s="8">
        <v>2</v>
      </c>
      <c r="M108" s="8">
        <v>2</v>
      </c>
      <c r="N108" s="8">
        <v>2</v>
      </c>
      <c r="O108" s="8">
        <v>2</v>
      </c>
      <c r="P108" s="8">
        <v>3</v>
      </c>
      <c r="Q108" s="8">
        <v>2</v>
      </c>
      <c r="R108" s="8">
        <v>2</v>
      </c>
      <c r="S108" s="8">
        <v>2</v>
      </c>
      <c r="T108" s="8">
        <v>2</v>
      </c>
      <c r="U108" s="8">
        <v>2</v>
      </c>
      <c r="V108" s="8">
        <v>2</v>
      </c>
      <c r="W108" s="8">
        <v>3</v>
      </c>
      <c r="X108" s="8">
        <v>2</v>
      </c>
      <c r="Y108" s="8">
        <v>2</v>
      </c>
      <c r="Z108" s="8">
        <v>2</v>
      </c>
      <c r="AA108" s="8">
        <v>3</v>
      </c>
      <c r="AB108" s="8">
        <v>2</v>
      </c>
      <c r="AC108" s="8">
        <v>2</v>
      </c>
      <c r="AD108" s="8">
        <v>2</v>
      </c>
      <c r="AE108" s="8">
        <v>1000000</v>
      </c>
      <c r="AG108">
        <f t="shared" si="70"/>
        <v>2</v>
      </c>
      <c r="AH108">
        <f t="shared" si="71"/>
        <v>2</v>
      </c>
      <c r="AI108">
        <f t="shared" si="72"/>
        <v>2</v>
      </c>
      <c r="AJ108">
        <f t="shared" si="73"/>
        <v>2</v>
      </c>
      <c r="AK108">
        <f t="shared" si="74"/>
        <v>2</v>
      </c>
      <c r="AL108">
        <f t="shared" si="75"/>
        <v>2</v>
      </c>
      <c r="AM108">
        <f t="shared" si="76"/>
        <v>2</v>
      </c>
      <c r="AN108">
        <f t="shared" si="77"/>
        <v>2</v>
      </c>
      <c r="AO108">
        <f t="shared" si="78"/>
        <v>2</v>
      </c>
      <c r="AP108">
        <f t="shared" si="79"/>
        <v>2</v>
      </c>
      <c r="AQ108">
        <f t="shared" si="80"/>
        <v>2</v>
      </c>
      <c r="AR108">
        <f t="shared" si="81"/>
        <v>2</v>
      </c>
      <c r="AS108">
        <f t="shared" si="82"/>
        <v>2</v>
      </c>
      <c r="AT108">
        <f t="shared" si="83"/>
        <v>2</v>
      </c>
      <c r="AU108">
        <f t="shared" si="84"/>
        <v>1</v>
      </c>
      <c r="AV108">
        <f t="shared" si="85"/>
        <v>2</v>
      </c>
      <c r="AW108">
        <f t="shared" si="86"/>
        <v>2</v>
      </c>
      <c r="AX108">
        <f t="shared" si="87"/>
        <v>2</v>
      </c>
      <c r="AY108">
        <f t="shared" si="88"/>
        <v>2</v>
      </c>
      <c r="AZ108">
        <f t="shared" si="89"/>
        <v>2</v>
      </c>
      <c r="BA108">
        <f t="shared" si="90"/>
        <v>2</v>
      </c>
      <c r="BB108">
        <f t="shared" si="91"/>
        <v>1</v>
      </c>
      <c r="BC108">
        <f t="shared" si="92"/>
        <v>2</v>
      </c>
      <c r="BD108">
        <f t="shared" si="93"/>
        <v>2</v>
      </c>
      <c r="BE108">
        <f t="shared" si="94"/>
        <v>2</v>
      </c>
      <c r="BF108">
        <f t="shared" si="95"/>
        <v>1</v>
      </c>
      <c r="BG108">
        <f t="shared" si="96"/>
        <v>2</v>
      </c>
      <c r="BH108">
        <f t="shared" si="97"/>
        <v>2</v>
      </c>
      <c r="BI108">
        <f t="shared" si="98"/>
        <v>2</v>
      </c>
      <c r="BJ108">
        <v>1000000</v>
      </c>
      <c r="BK108" s="7" t="s">
        <v>111</v>
      </c>
      <c r="BL108" s="8">
        <v>2</v>
      </c>
      <c r="BM108" s="8">
        <v>2</v>
      </c>
      <c r="BN108" s="8">
        <v>2</v>
      </c>
      <c r="BO108" s="8">
        <v>2</v>
      </c>
      <c r="BP108" s="8">
        <v>2</v>
      </c>
      <c r="BQ108" s="8">
        <v>2</v>
      </c>
      <c r="BR108" s="8">
        <v>2</v>
      </c>
      <c r="BS108" s="8">
        <v>2</v>
      </c>
      <c r="BT108" s="8">
        <v>2</v>
      </c>
      <c r="BU108" s="8">
        <v>2</v>
      </c>
      <c r="BV108" s="8">
        <v>2</v>
      </c>
      <c r="BW108" s="8">
        <v>2</v>
      </c>
      <c r="BX108" s="8">
        <v>2</v>
      </c>
      <c r="BY108" s="8">
        <v>2</v>
      </c>
      <c r="BZ108" s="8">
        <v>1</v>
      </c>
      <c r="CA108" s="8">
        <v>2</v>
      </c>
      <c r="CB108" s="8">
        <v>2</v>
      </c>
      <c r="CC108" s="8">
        <v>2</v>
      </c>
      <c r="CD108" s="8">
        <v>2</v>
      </c>
      <c r="CE108" s="8">
        <v>2</v>
      </c>
      <c r="CF108" s="8">
        <v>2</v>
      </c>
      <c r="CG108" s="8">
        <v>1</v>
      </c>
      <c r="CH108" s="8">
        <v>2</v>
      </c>
      <c r="CI108" s="8">
        <v>2</v>
      </c>
      <c r="CJ108" s="8">
        <v>2</v>
      </c>
      <c r="CK108" s="8">
        <v>1</v>
      </c>
      <c r="CL108" s="8">
        <v>2</v>
      </c>
      <c r="CM108" s="8">
        <v>2</v>
      </c>
      <c r="CN108" s="8">
        <v>2</v>
      </c>
      <c r="CO108" s="8">
        <v>1000000</v>
      </c>
    </row>
    <row r="109" spans="1:93" ht="15.75" thickBot="1" x14ac:dyDescent="0.3">
      <c r="A109" s="7" t="s">
        <v>333</v>
      </c>
      <c r="B109" s="8">
        <v>2</v>
      </c>
      <c r="C109" s="8">
        <v>2</v>
      </c>
      <c r="D109" s="8">
        <v>2</v>
      </c>
      <c r="E109" s="8">
        <v>2</v>
      </c>
      <c r="F109" s="8">
        <v>2</v>
      </c>
      <c r="G109" s="8">
        <v>2</v>
      </c>
      <c r="H109" s="8">
        <v>2</v>
      </c>
      <c r="I109" s="8">
        <v>2</v>
      </c>
      <c r="J109" s="8">
        <v>2</v>
      </c>
      <c r="K109" s="8">
        <v>2</v>
      </c>
      <c r="L109" s="8">
        <v>2</v>
      </c>
      <c r="M109" s="8">
        <v>2</v>
      </c>
      <c r="N109" s="8">
        <v>2</v>
      </c>
      <c r="O109" s="8">
        <v>2</v>
      </c>
      <c r="P109" s="8">
        <v>3</v>
      </c>
      <c r="Q109" s="8">
        <v>2</v>
      </c>
      <c r="R109" s="8">
        <v>2</v>
      </c>
      <c r="S109" s="8">
        <v>2</v>
      </c>
      <c r="T109" s="8">
        <v>2</v>
      </c>
      <c r="U109" s="8">
        <v>2</v>
      </c>
      <c r="V109" s="8">
        <v>2</v>
      </c>
      <c r="W109" s="8">
        <v>3</v>
      </c>
      <c r="X109" s="8">
        <v>2</v>
      </c>
      <c r="Y109" s="8">
        <v>2</v>
      </c>
      <c r="Z109" s="8">
        <v>2</v>
      </c>
      <c r="AA109" s="8">
        <v>3</v>
      </c>
      <c r="AB109" s="8">
        <v>2</v>
      </c>
      <c r="AC109" s="8">
        <v>2</v>
      </c>
      <c r="AD109" s="8">
        <v>2</v>
      </c>
      <c r="AE109" s="8">
        <v>1000000</v>
      </c>
      <c r="AG109">
        <f t="shared" si="70"/>
        <v>2</v>
      </c>
      <c r="AH109">
        <f t="shared" si="71"/>
        <v>2</v>
      </c>
      <c r="AI109">
        <f t="shared" si="72"/>
        <v>2</v>
      </c>
      <c r="AJ109">
        <f t="shared" si="73"/>
        <v>2</v>
      </c>
      <c r="AK109">
        <f t="shared" si="74"/>
        <v>2</v>
      </c>
      <c r="AL109">
        <f t="shared" si="75"/>
        <v>2</v>
      </c>
      <c r="AM109">
        <f t="shared" si="76"/>
        <v>2</v>
      </c>
      <c r="AN109">
        <f t="shared" si="77"/>
        <v>2</v>
      </c>
      <c r="AO109">
        <f t="shared" si="78"/>
        <v>2</v>
      </c>
      <c r="AP109">
        <f t="shared" si="79"/>
        <v>2</v>
      </c>
      <c r="AQ109">
        <f t="shared" si="80"/>
        <v>2</v>
      </c>
      <c r="AR109">
        <f t="shared" si="81"/>
        <v>2</v>
      </c>
      <c r="AS109">
        <f t="shared" si="82"/>
        <v>2</v>
      </c>
      <c r="AT109">
        <f t="shared" si="83"/>
        <v>2</v>
      </c>
      <c r="AU109">
        <f t="shared" si="84"/>
        <v>1</v>
      </c>
      <c r="AV109">
        <f t="shared" si="85"/>
        <v>2</v>
      </c>
      <c r="AW109">
        <f t="shared" si="86"/>
        <v>2</v>
      </c>
      <c r="AX109">
        <f t="shared" si="87"/>
        <v>2</v>
      </c>
      <c r="AY109">
        <f t="shared" si="88"/>
        <v>2</v>
      </c>
      <c r="AZ109">
        <f t="shared" si="89"/>
        <v>2</v>
      </c>
      <c r="BA109">
        <f t="shared" si="90"/>
        <v>2</v>
      </c>
      <c r="BB109">
        <f t="shared" si="91"/>
        <v>1</v>
      </c>
      <c r="BC109">
        <f t="shared" si="92"/>
        <v>2</v>
      </c>
      <c r="BD109">
        <f t="shared" si="93"/>
        <v>2</v>
      </c>
      <c r="BE109">
        <f t="shared" si="94"/>
        <v>2</v>
      </c>
      <c r="BF109">
        <f t="shared" si="95"/>
        <v>1</v>
      </c>
      <c r="BG109">
        <f t="shared" si="96"/>
        <v>2</v>
      </c>
      <c r="BH109">
        <f t="shared" si="97"/>
        <v>2</v>
      </c>
      <c r="BI109">
        <f t="shared" si="98"/>
        <v>2</v>
      </c>
      <c r="BJ109">
        <v>1000000</v>
      </c>
      <c r="BK109" s="7" t="s">
        <v>333</v>
      </c>
      <c r="BL109" s="8">
        <v>2</v>
      </c>
      <c r="BM109" s="8">
        <v>2</v>
      </c>
      <c r="BN109" s="8">
        <v>2</v>
      </c>
      <c r="BO109" s="8">
        <v>2</v>
      </c>
      <c r="BP109" s="8">
        <v>2</v>
      </c>
      <c r="BQ109" s="8">
        <v>2</v>
      </c>
      <c r="BR109" s="8">
        <v>2</v>
      </c>
      <c r="BS109" s="8">
        <v>2</v>
      </c>
      <c r="BT109" s="8">
        <v>2</v>
      </c>
      <c r="BU109" s="8">
        <v>2</v>
      </c>
      <c r="BV109" s="8">
        <v>2</v>
      </c>
      <c r="BW109" s="8">
        <v>2</v>
      </c>
      <c r="BX109" s="8">
        <v>2</v>
      </c>
      <c r="BY109" s="8">
        <v>2</v>
      </c>
      <c r="BZ109" s="8">
        <v>1</v>
      </c>
      <c r="CA109" s="8">
        <v>2</v>
      </c>
      <c r="CB109" s="8">
        <v>2</v>
      </c>
      <c r="CC109" s="8">
        <v>2</v>
      </c>
      <c r="CD109" s="8">
        <v>2</v>
      </c>
      <c r="CE109" s="8">
        <v>2</v>
      </c>
      <c r="CF109" s="8">
        <v>2</v>
      </c>
      <c r="CG109" s="8">
        <v>1</v>
      </c>
      <c r="CH109" s="8">
        <v>2</v>
      </c>
      <c r="CI109" s="8">
        <v>2</v>
      </c>
      <c r="CJ109" s="8">
        <v>2</v>
      </c>
      <c r="CK109" s="8">
        <v>1</v>
      </c>
      <c r="CL109" s="8">
        <v>2</v>
      </c>
      <c r="CM109" s="8">
        <v>2</v>
      </c>
      <c r="CN109" s="8">
        <v>2</v>
      </c>
      <c r="CO109" s="8">
        <v>1000000</v>
      </c>
    </row>
    <row r="110" spans="1:93" ht="15.75" thickBot="1" x14ac:dyDescent="0.3">
      <c r="A110" s="7" t="s">
        <v>334</v>
      </c>
      <c r="B110" s="8">
        <v>2</v>
      </c>
      <c r="C110" s="8">
        <v>2</v>
      </c>
      <c r="D110" s="8">
        <v>2</v>
      </c>
      <c r="E110" s="8">
        <v>2</v>
      </c>
      <c r="F110" s="8">
        <v>2</v>
      </c>
      <c r="G110" s="8">
        <v>2</v>
      </c>
      <c r="H110" s="8">
        <v>2</v>
      </c>
      <c r="I110" s="8">
        <v>2</v>
      </c>
      <c r="J110" s="8">
        <v>2</v>
      </c>
      <c r="K110" s="8">
        <v>2</v>
      </c>
      <c r="L110" s="8">
        <v>2</v>
      </c>
      <c r="M110" s="8">
        <v>2</v>
      </c>
      <c r="N110" s="8">
        <v>2</v>
      </c>
      <c r="O110" s="8">
        <v>2</v>
      </c>
      <c r="P110" s="8">
        <v>3</v>
      </c>
      <c r="Q110" s="8">
        <v>2</v>
      </c>
      <c r="R110" s="8">
        <v>2</v>
      </c>
      <c r="S110" s="8">
        <v>2</v>
      </c>
      <c r="T110" s="8">
        <v>2</v>
      </c>
      <c r="U110" s="8">
        <v>2</v>
      </c>
      <c r="V110" s="8">
        <v>2</v>
      </c>
      <c r="W110" s="8">
        <v>3</v>
      </c>
      <c r="X110" s="8">
        <v>2</v>
      </c>
      <c r="Y110" s="8">
        <v>2</v>
      </c>
      <c r="Z110" s="8">
        <v>2</v>
      </c>
      <c r="AA110" s="8">
        <v>3</v>
      </c>
      <c r="AB110" s="8">
        <v>2</v>
      </c>
      <c r="AC110" s="8">
        <v>2</v>
      </c>
      <c r="AD110" s="8">
        <v>2</v>
      </c>
      <c r="AE110" s="8">
        <v>1000000</v>
      </c>
      <c r="AG110">
        <f t="shared" si="70"/>
        <v>2</v>
      </c>
      <c r="AH110">
        <f t="shared" si="71"/>
        <v>2</v>
      </c>
      <c r="AI110">
        <f t="shared" si="72"/>
        <v>2</v>
      </c>
      <c r="AJ110">
        <f t="shared" si="73"/>
        <v>2</v>
      </c>
      <c r="AK110">
        <f t="shared" si="74"/>
        <v>2</v>
      </c>
      <c r="AL110">
        <f t="shared" si="75"/>
        <v>2</v>
      </c>
      <c r="AM110">
        <f t="shared" si="76"/>
        <v>2</v>
      </c>
      <c r="AN110">
        <f t="shared" si="77"/>
        <v>2</v>
      </c>
      <c r="AO110">
        <f t="shared" si="78"/>
        <v>2</v>
      </c>
      <c r="AP110">
        <f t="shared" si="79"/>
        <v>2</v>
      </c>
      <c r="AQ110">
        <f t="shared" si="80"/>
        <v>2</v>
      </c>
      <c r="AR110">
        <f t="shared" si="81"/>
        <v>2</v>
      </c>
      <c r="AS110">
        <f t="shared" si="82"/>
        <v>2</v>
      </c>
      <c r="AT110">
        <f t="shared" si="83"/>
        <v>2</v>
      </c>
      <c r="AU110">
        <f t="shared" si="84"/>
        <v>1</v>
      </c>
      <c r="AV110">
        <f t="shared" si="85"/>
        <v>2</v>
      </c>
      <c r="AW110">
        <f t="shared" si="86"/>
        <v>2</v>
      </c>
      <c r="AX110">
        <f t="shared" si="87"/>
        <v>2</v>
      </c>
      <c r="AY110">
        <f t="shared" si="88"/>
        <v>2</v>
      </c>
      <c r="AZ110">
        <f t="shared" si="89"/>
        <v>2</v>
      </c>
      <c r="BA110">
        <f t="shared" si="90"/>
        <v>2</v>
      </c>
      <c r="BB110">
        <f t="shared" si="91"/>
        <v>1</v>
      </c>
      <c r="BC110">
        <f t="shared" si="92"/>
        <v>2</v>
      </c>
      <c r="BD110">
        <f t="shared" si="93"/>
        <v>2</v>
      </c>
      <c r="BE110">
        <f t="shared" si="94"/>
        <v>2</v>
      </c>
      <c r="BF110">
        <f t="shared" si="95"/>
        <v>1</v>
      </c>
      <c r="BG110">
        <f t="shared" si="96"/>
        <v>2</v>
      </c>
      <c r="BH110">
        <f t="shared" si="97"/>
        <v>2</v>
      </c>
      <c r="BI110">
        <f t="shared" si="98"/>
        <v>2</v>
      </c>
      <c r="BJ110">
        <v>1000000</v>
      </c>
      <c r="BK110" s="7" t="s">
        <v>334</v>
      </c>
      <c r="BL110" s="8">
        <v>2</v>
      </c>
      <c r="BM110" s="8">
        <v>2</v>
      </c>
      <c r="BN110" s="8">
        <v>2</v>
      </c>
      <c r="BO110" s="8">
        <v>2</v>
      </c>
      <c r="BP110" s="8">
        <v>2</v>
      </c>
      <c r="BQ110" s="8">
        <v>2</v>
      </c>
      <c r="BR110" s="8">
        <v>2</v>
      </c>
      <c r="BS110" s="8">
        <v>2</v>
      </c>
      <c r="BT110" s="8">
        <v>2</v>
      </c>
      <c r="BU110" s="8">
        <v>2</v>
      </c>
      <c r="BV110" s="8">
        <v>2</v>
      </c>
      <c r="BW110" s="8">
        <v>2</v>
      </c>
      <c r="BX110" s="8">
        <v>2</v>
      </c>
      <c r="BY110" s="8">
        <v>2</v>
      </c>
      <c r="BZ110" s="8">
        <v>1</v>
      </c>
      <c r="CA110" s="8">
        <v>2</v>
      </c>
      <c r="CB110" s="8">
        <v>2</v>
      </c>
      <c r="CC110" s="8">
        <v>2</v>
      </c>
      <c r="CD110" s="8">
        <v>2</v>
      </c>
      <c r="CE110" s="8">
        <v>2</v>
      </c>
      <c r="CF110" s="8">
        <v>2</v>
      </c>
      <c r="CG110" s="8">
        <v>1</v>
      </c>
      <c r="CH110" s="8">
        <v>2</v>
      </c>
      <c r="CI110" s="8">
        <v>2</v>
      </c>
      <c r="CJ110" s="8">
        <v>2</v>
      </c>
      <c r="CK110" s="8">
        <v>1</v>
      </c>
      <c r="CL110" s="8">
        <v>2</v>
      </c>
      <c r="CM110" s="8">
        <v>2</v>
      </c>
      <c r="CN110" s="8">
        <v>2</v>
      </c>
      <c r="CO110" s="8">
        <v>1000000</v>
      </c>
    </row>
    <row r="111" spans="1:93" ht="15.75" thickBot="1" x14ac:dyDescent="0.3">
      <c r="A111" s="7" t="s">
        <v>335</v>
      </c>
      <c r="B111" s="8">
        <v>2</v>
      </c>
      <c r="C111" s="8">
        <v>2</v>
      </c>
      <c r="D111" s="8">
        <v>2</v>
      </c>
      <c r="E111" s="8">
        <v>2</v>
      </c>
      <c r="F111" s="8">
        <v>2</v>
      </c>
      <c r="G111" s="8">
        <v>2</v>
      </c>
      <c r="H111" s="8">
        <v>2</v>
      </c>
      <c r="I111" s="8">
        <v>2</v>
      </c>
      <c r="J111" s="8">
        <v>2</v>
      </c>
      <c r="K111" s="8">
        <v>2</v>
      </c>
      <c r="L111" s="8">
        <v>2</v>
      </c>
      <c r="M111" s="8">
        <v>2</v>
      </c>
      <c r="N111" s="8">
        <v>2</v>
      </c>
      <c r="O111" s="8">
        <v>2</v>
      </c>
      <c r="P111" s="8">
        <v>3</v>
      </c>
      <c r="Q111" s="8">
        <v>2</v>
      </c>
      <c r="R111" s="8">
        <v>2</v>
      </c>
      <c r="S111" s="8">
        <v>2</v>
      </c>
      <c r="T111" s="8">
        <v>2</v>
      </c>
      <c r="U111" s="8">
        <v>2</v>
      </c>
      <c r="V111" s="8">
        <v>2</v>
      </c>
      <c r="W111" s="8">
        <v>3</v>
      </c>
      <c r="X111" s="8">
        <v>2</v>
      </c>
      <c r="Y111" s="8">
        <v>2</v>
      </c>
      <c r="Z111" s="8">
        <v>2</v>
      </c>
      <c r="AA111" s="8">
        <v>3</v>
      </c>
      <c r="AB111" s="8">
        <v>2</v>
      </c>
      <c r="AC111" s="8">
        <v>2</v>
      </c>
      <c r="AD111" s="8">
        <v>2</v>
      </c>
      <c r="AE111" s="8">
        <v>1000000</v>
      </c>
      <c r="AG111">
        <f t="shared" si="70"/>
        <v>2</v>
      </c>
      <c r="AH111">
        <f t="shared" si="71"/>
        <v>2</v>
      </c>
      <c r="AI111">
        <f t="shared" si="72"/>
        <v>2</v>
      </c>
      <c r="AJ111">
        <f t="shared" si="73"/>
        <v>2</v>
      </c>
      <c r="AK111">
        <f t="shared" si="74"/>
        <v>2</v>
      </c>
      <c r="AL111">
        <f t="shared" si="75"/>
        <v>2</v>
      </c>
      <c r="AM111">
        <f t="shared" si="76"/>
        <v>2</v>
      </c>
      <c r="AN111">
        <f t="shared" si="77"/>
        <v>2</v>
      </c>
      <c r="AO111">
        <f t="shared" si="78"/>
        <v>2</v>
      </c>
      <c r="AP111">
        <f t="shared" si="79"/>
        <v>2</v>
      </c>
      <c r="AQ111">
        <f t="shared" si="80"/>
        <v>2</v>
      </c>
      <c r="AR111">
        <f t="shared" si="81"/>
        <v>2</v>
      </c>
      <c r="AS111">
        <f t="shared" si="82"/>
        <v>2</v>
      </c>
      <c r="AT111">
        <f t="shared" si="83"/>
        <v>2</v>
      </c>
      <c r="AU111">
        <f t="shared" si="84"/>
        <v>1</v>
      </c>
      <c r="AV111">
        <f t="shared" si="85"/>
        <v>2</v>
      </c>
      <c r="AW111">
        <f t="shared" si="86"/>
        <v>2</v>
      </c>
      <c r="AX111">
        <f t="shared" si="87"/>
        <v>2</v>
      </c>
      <c r="AY111">
        <f t="shared" si="88"/>
        <v>2</v>
      </c>
      <c r="AZ111">
        <f t="shared" si="89"/>
        <v>2</v>
      </c>
      <c r="BA111">
        <f t="shared" si="90"/>
        <v>2</v>
      </c>
      <c r="BB111">
        <f t="shared" si="91"/>
        <v>1</v>
      </c>
      <c r="BC111">
        <f t="shared" si="92"/>
        <v>2</v>
      </c>
      <c r="BD111">
        <f t="shared" si="93"/>
        <v>2</v>
      </c>
      <c r="BE111">
        <f t="shared" si="94"/>
        <v>2</v>
      </c>
      <c r="BF111">
        <f t="shared" si="95"/>
        <v>1</v>
      </c>
      <c r="BG111">
        <f t="shared" si="96"/>
        <v>2</v>
      </c>
      <c r="BH111">
        <f t="shared" si="97"/>
        <v>2</v>
      </c>
      <c r="BI111">
        <f t="shared" si="98"/>
        <v>2</v>
      </c>
      <c r="BJ111">
        <v>1000000</v>
      </c>
      <c r="BK111" s="7" t="s">
        <v>335</v>
      </c>
      <c r="BL111" s="8">
        <v>2</v>
      </c>
      <c r="BM111" s="8">
        <v>2</v>
      </c>
      <c r="BN111" s="8">
        <v>2</v>
      </c>
      <c r="BO111" s="8">
        <v>2</v>
      </c>
      <c r="BP111" s="8">
        <v>2</v>
      </c>
      <c r="BQ111" s="8">
        <v>2</v>
      </c>
      <c r="BR111" s="8">
        <v>2</v>
      </c>
      <c r="BS111" s="8">
        <v>2</v>
      </c>
      <c r="BT111" s="8">
        <v>2</v>
      </c>
      <c r="BU111" s="8">
        <v>2</v>
      </c>
      <c r="BV111" s="8">
        <v>2</v>
      </c>
      <c r="BW111" s="8">
        <v>2</v>
      </c>
      <c r="BX111" s="8">
        <v>2</v>
      </c>
      <c r="BY111" s="8">
        <v>2</v>
      </c>
      <c r="BZ111" s="8">
        <v>1</v>
      </c>
      <c r="CA111" s="8">
        <v>2</v>
      </c>
      <c r="CB111" s="8">
        <v>2</v>
      </c>
      <c r="CC111" s="8">
        <v>2</v>
      </c>
      <c r="CD111" s="8">
        <v>2</v>
      </c>
      <c r="CE111" s="8">
        <v>2</v>
      </c>
      <c r="CF111" s="8">
        <v>2</v>
      </c>
      <c r="CG111" s="8">
        <v>1</v>
      </c>
      <c r="CH111" s="8">
        <v>2</v>
      </c>
      <c r="CI111" s="8">
        <v>2</v>
      </c>
      <c r="CJ111" s="8">
        <v>2</v>
      </c>
      <c r="CK111" s="8">
        <v>1</v>
      </c>
      <c r="CL111" s="8">
        <v>2</v>
      </c>
      <c r="CM111" s="8">
        <v>2</v>
      </c>
      <c r="CN111" s="8">
        <v>2</v>
      </c>
      <c r="CO111" s="8">
        <v>1000000</v>
      </c>
    </row>
    <row r="112" spans="1:93" ht="15.75" thickBot="1" x14ac:dyDescent="0.3">
      <c r="A112" s="7" t="s">
        <v>336</v>
      </c>
      <c r="B112" s="8">
        <v>2</v>
      </c>
      <c r="C112" s="8">
        <v>2</v>
      </c>
      <c r="D112" s="8">
        <v>2</v>
      </c>
      <c r="E112" s="8">
        <v>2</v>
      </c>
      <c r="F112" s="8">
        <v>2</v>
      </c>
      <c r="G112" s="8">
        <v>2</v>
      </c>
      <c r="H112" s="8">
        <v>2</v>
      </c>
      <c r="I112" s="8">
        <v>2</v>
      </c>
      <c r="J112" s="8">
        <v>2</v>
      </c>
      <c r="K112" s="8">
        <v>2</v>
      </c>
      <c r="L112" s="8">
        <v>2</v>
      </c>
      <c r="M112" s="8">
        <v>2</v>
      </c>
      <c r="N112" s="8">
        <v>2</v>
      </c>
      <c r="O112" s="8">
        <v>2</v>
      </c>
      <c r="P112" s="8">
        <v>3</v>
      </c>
      <c r="Q112" s="8">
        <v>2</v>
      </c>
      <c r="R112" s="8">
        <v>2</v>
      </c>
      <c r="S112" s="8">
        <v>2</v>
      </c>
      <c r="T112" s="8">
        <v>2</v>
      </c>
      <c r="U112" s="8">
        <v>2</v>
      </c>
      <c r="V112" s="8">
        <v>2</v>
      </c>
      <c r="W112" s="8">
        <v>3</v>
      </c>
      <c r="X112" s="8">
        <v>2</v>
      </c>
      <c r="Y112" s="8">
        <v>2</v>
      </c>
      <c r="Z112" s="8">
        <v>2</v>
      </c>
      <c r="AA112" s="8">
        <v>3</v>
      </c>
      <c r="AB112" s="8">
        <v>2</v>
      </c>
      <c r="AC112" s="8">
        <v>2</v>
      </c>
      <c r="AD112" s="8">
        <v>2</v>
      </c>
      <c r="AE112" s="8">
        <v>1000000</v>
      </c>
      <c r="AG112">
        <f t="shared" si="70"/>
        <v>2</v>
      </c>
      <c r="AH112">
        <f t="shared" si="71"/>
        <v>2</v>
      </c>
      <c r="AI112">
        <f t="shared" si="72"/>
        <v>2</v>
      </c>
      <c r="AJ112">
        <f t="shared" si="73"/>
        <v>2</v>
      </c>
      <c r="AK112">
        <f t="shared" si="74"/>
        <v>2</v>
      </c>
      <c r="AL112">
        <f t="shared" si="75"/>
        <v>2</v>
      </c>
      <c r="AM112">
        <f t="shared" si="76"/>
        <v>2</v>
      </c>
      <c r="AN112">
        <f t="shared" si="77"/>
        <v>2</v>
      </c>
      <c r="AO112">
        <f t="shared" si="78"/>
        <v>2</v>
      </c>
      <c r="AP112">
        <f t="shared" si="79"/>
        <v>2</v>
      </c>
      <c r="AQ112">
        <f t="shared" si="80"/>
        <v>2</v>
      </c>
      <c r="AR112">
        <f t="shared" si="81"/>
        <v>2</v>
      </c>
      <c r="AS112">
        <f t="shared" si="82"/>
        <v>2</v>
      </c>
      <c r="AT112">
        <f t="shared" si="83"/>
        <v>2</v>
      </c>
      <c r="AU112">
        <f t="shared" si="84"/>
        <v>1</v>
      </c>
      <c r="AV112">
        <f t="shared" si="85"/>
        <v>2</v>
      </c>
      <c r="AW112">
        <f t="shared" si="86"/>
        <v>2</v>
      </c>
      <c r="AX112">
        <f t="shared" si="87"/>
        <v>2</v>
      </c>
      <c r="AY112">
        <f t="shared" si="88"/>
        <v>2</v>
      </c>
      <c r="AZ112">
        <f t="shared" si="89"/>
        <v>2</v>
      </c>
      <c r="BA112">
        <f t="shared" si="90"/>
        <v>2</v>
      </c>
      <c r="BB112">
        <f t="shared" si="91"/>
        <v>1</v>
      </c>
      <c r="BC112">
        <f t="shared" si="92"/>
        <v>2</v>
      </c>
      <c r="BD112">
        <f t="shared" si="93"/>
        <v>2</v>
      </c>
      <c r="BE112">
        <f t="shared" si="94"/>
        <v>2</v>
      </c>
      <c r="BF112">
        <f t="shared" si="95"/>
        <v>1</v>
      </c>
      <c r="BG112">
        <f t="shared" si="96"/>
        <v>2</v>
      </c>
      <c r="BH112">
        <f t="shared" si="97"/>
        <v>2</v>
      </c>
      <c r="BI112">
        <f t="shared" si="98"/>
        <v>2</v>
      </c>
      <c r="BJ112">
        <v>1000000</v>
      </c>
      <c r="BK112" s="7" t="s">
        <v>336</v>
      </c>
      <c r="BL112" s="8">
        <v>2</v>
      </c>
      <c r="BM112" s="8">
        <v>2</v>
      </c>
      <c r="BN112" s="8">
        <v>2</v>
      </c>
      <c r="BO112" s="8">
        <v>2</v>
      </c>
      <c r="BP112" s="8">
        <v>2</v>
      </c>
      <c r="BQ112" s="8">
        <v>2</v>
      </c>
      <c r="BR112" s="8">
        <v>2</v>
      </c>
      <c r="BS112" s="8">
        <v>2</v>
      </c>
      <c r="BT112" s="8">
        <v>2</v>
      </c>
      <c r="BU112" s="8">
        <v>2</v>
      </c>
      <c r="BV112" s="8">
        <v>2</v>
      </c>
      <c r="BW112" s="8">
        <v>2</v>
      </c>
      <c r="BX112" s="8">
        <v>2</v>
      </c>
      <c r="BY112" s="8">
        <v>2</v>
      </c>
      <c r="BZ112" s="8">
        <v>1</v>
      </c>
      <c r="CA112" s="8">
        <v>2</v>
      </c>
      <c r="CB112" s="8">
        <v>2</v>
      </c>
      <c r="CC112" s="8">
        <v>2</v>
      </c>
      <c r="CD112" s="8">
        <v>2</v>
      </c>
      <c r="CE112" s="8">
        <v>2</v>
      </c>
      <c r="CF112" s="8">
        <v>2</v>
      </c>
      <c r="CG112" s="8">
        <v>1</v>
      </c>
      <c r="CH112" s="8">
        <v>2</v>
      </c>
      <c r="CI112" s="8">
        <v>2</v>
      </c>
      <c r="CJ112" s="8">
        <v>2</v>
      </c>
      <c r="CK112" s="8">
        <v>1</v>
      </c>
      <c r="CL112" s="8">
        <v>2</v>
      </c>
      <c r="CM112" s="8">
        <v>2</v>
      </c>
      <c r="CN112" s="8">
        <v>2</v>
      </c>
      <c r="CO112" s="8">
        <v>1000000</v>
      </c>
    </row>
    <row r="113" spans="1:93" ht="15.75" thickBot="1" x14ac:dyDescent="0.3">
      <c r="A113" s="7" t="s">
        <v>337</v>
      </c>
      <c r="B113" s="8">
        <v>2</v>
      </c>
      <c r="C113" s="8">
        <v>2</v>
      </c>
      <c r="D113" s="8">
        <v>2</v>
      </c>
      <c r="E113" s="8">
        <v>2</v>
      </c>
      <c r="F113" s="8">
        <v>2</v>
      </c>
      <c r="G113" s="8">
        <v>2</v>
      </c>
      <c r="H113" s="8">
        <v>2</v>
      </c>
      <c r="I113" s="8">
        <v>2</v>
      </c>
      <c r="J113" s="8">
        <v>2</v>
      </c>
      <c r="K113" s="8">
        <v>2</v>
      </c>
      <c r="L113" s="8">
        <v>2</v>
      </c>
      <c r="M113" s="8">
        <v>2</v>
      </c>
      <c r="N113" s="8">
        <v>2</v>
      </c>
      <c r="O113" s="8">
        <v>2</v>
      </c>
      <c r="P113" s="8">
        <v>3</v>
      </c>
      <c r="Q113" s="8">
        <v>2</v>
      </c>
      <c r="R113" s="8">
        <v>2</v>
      </c>
      <c r="S113" s="8">
        <v>2</v>
      </c>
      <c r="T113" s="8">
        <v>2</v>
      </c>
      <c r="U113" s="8">
        <v>2</v>
      </c>
      <c r="V113" s="8">
        <v>2</v>
      </c>
      <c r="W113" s="8">
        <v>3</v>
      </c>
      <c r="X113" s="8">
        <v>2</v>
      </c>
      <c r="Y113" s="8">
        <v>2</v>
      </c>
      <c r="Z113" s="8">
        <v>2</v>
      </c>
      <c r="AA113" s="8">
        <v>3</v>
      </c>
      <c r="AB113" s="8">
        <v>2</v>
      </c>
      <c r="AC113" s="8">
        <v>2</v>
      </c>
      <c r="AD113" s="8">
        <v>2</v>
      </c>
      <c r="AE113" s="8">
        <v>1000000</v>
      </c>
      <c r="AG113">
        <f t="shared" si="70"/>
        <v>2</v>
      </c>
      <c r="AH113">
        <f t="shared" si="71"/>
        <v>2</v>
      </c>
      <c r="AI113">
        <f t="shared" si="72"/>
        <v>2</v>
      </c>
      <c r="AJ113">
        <f t="shared" si="73"/>
        <v>2</v>
      </c>
      <c r="AK113">
        <f t="shared" si="74"/>
        <v>2</v>
      </c>
      <c r="AL113">
        <f t="shared" si="75"/>
        <v>2</v>
      </c>
      <c r="AM113">
        <f t="shared" si="76"/>
        <v>2</v>
      </c>
      <c r="AN113">
        <f t="shared" si="77"/>
        <v>2</v>
      </c>
      <c r="AO113">
        <f t="shared" si="78"/>
        <v>2</v>
      </c>
      <c r="AP113">
        <f t="shared" si="79"/>
        <v>2</v>
      </c>
      <c r="AQ113">
        <f t="shared" si="80"/>
        <v>2</v>
      </c>
      <c r="AR113">
        <f t="shared" si="81"/>
        <v>2</v>
      </c>
      <c r="AS113">
        <f t="shared" si="82"/>
        <v>2</v>
      </c>
      <c r="AT113">
        <f t="shared" si="83"/>
        <v>2</v>
      </c>
      <c r="AU113">
        <f t="shared" si="84"/>
        <v>1</v>
      </c>
      <c r="AV113">
        <f t="shared" si="85"/>
        <v>2</v>
      </c>
      <c r="AW113">
        <f t="shared" si="86"/>
        <v>2</v>
      </c>
      <c r="AX113">
        <f t="shared" si="87"/>
        <v>2</v>
      </c>
      <c r="AY113">
        <f t="shared" si="88"/>
        <v>2</v>
      </c>
      <c r="AZ113">
        <f t="shared" si="89"/>
        <v>2</v>
      </c>
      <c r="BA113">
        <f t="shared" si="90"/>
        <v>2</v>
      </c>
      <c r="BB113">
        <f t="shared" si="91"/>
        <v>1</v>
      </c>
      <c r="BC113">
        <f t="shared" si="92"/>
        <v>2</v>
      </c>
      <c r="BD113">
        <f t="shared" si="93"/>
        <v>2</v>
      </c>
      <c r="BE113">
        <f t="shared" si="94"/>
        <v>2</v>
      </c>
      <c r="BF113">
        <f t="shared" si="95"/>
        <v>1</v>
      </c>
      <c r="BG113">
        <f t="shared" si="96"/>
        <v>2</v>
      </c>
      <c r="BH113">
        <f t="shared" si="97"/>
        <v>2</v>
      </c>
      <c r="BI113">
        <f t="shared" si="98"/>
        <v>2</v>
      </c>
      <c r="BJ113">
        <v>1000000</v>
      </c>
      <c r="BK113" s="7" t="s">
        <v>337</v>
      </c>
      <c r="BL113" s="8">
        <v>2</v>
      </c>
      <c r="BM113" s="8">
        <v>2</v>
      </c>
      <c r="BN113" s="8">
        <v>2</v>
      </c>
      <c r="BO113" s="8">
        <v>2</v>
      </c>
      <c r="BP113" s="8">
        <v>2</v>
      </c>
      <c r="BQ113" s="8">
        <v>2</v>
      </c>
      <c r="BR113" s="8">
        <v>2</v>
      </c>
      <c r="BS113" s="8">
        <v>2</v>
      </c>
      <c r="BT113" s="8">
        <v>2</v>
      </c>
      <c r="BU113" s="8">
        <v>2</v>
      </c>
      <c r="BV113" s="8">
        <v>2</v>
      </c>
      <c r="BW113" s="8">
        <v>2</v>
      </c>
      <c r="BX113" s="8">
        <v>2</v>
      </c>
      <c r="BY113" s="8">
        <v>2</v>
      </c>
      <c r="BZ113" s="8">
        <v>1</v>
      </c>
      <c r="CA113" s="8">
        <v>2</v>
      </c>
      <c r="CB113" s="8">
        <v>2</v>
      </c>
      <c r="CC113" s="8">
        <v>2</v>
      </c>
      <c r="CD113" s="8">
        <v>2</v>
      </c>
      <c r="CE113" s="8">
        <v>2</v>
      </c>
      <c r="CF113" s="8">
        <v>2</v>
      </c>
      <c r="CG113" s="8">
        <v>1</v>
      </c>
      <c r="CH113" s="8">
        <v>2</v>
      </c>
      <c r="CI113" s="8">
        <v>2</v>
      </c>
      <c r="CJ113" s="8">
        <v>2</v>
      </c>
      <c r="CK113" s="8">
        <v>1</v>
      </c>
      <c r="CL113" s="8">
        <v>2</v>
      </c>
      <c r="CM113" s="8">
        <v>2</v>
      </c>
      <c r="CN113" s="8">
        <v>2</v>
      </c>
      <c r="CO113" s="8">
        <v>1000000</v>
      </c>
    </row>
    <row r="114" spans="1:93" ht="15.75" thickBot="1" x14ac:dyDescent="0.3">
      <c r="A114" s="7" t="s">
        <v>338</v>
      </c>
      <c r="B114" s="8">
        <v>2</v>
      </c>
      <c r="C114" s="8">
        <v>2</v>
      </c>
      <c r="D114" s="8">
        <v>2</v>
      </c>
      <c r="E114" s="8">
        <v>2</v>
      </c>
      <c r="F114" s="8">
        <v>2</v>
      </c>
      <c r="G114" s="8">
        <v>2</v>
      </c>
      <c r="H114" s="8">
        <v>2</v>
      </c>
      <c r="I114" s="8">
        <v>2</v>
      </c>
      <c r="J114" s="8">
        <v>2</v>
      </c>
      <c r="K114" s="8">
        <v>2</v>
      </c>
      <c r="L114" s="8">
        <v>2</v>
      </c>
      <c r="M114" s="8">
        <v>2</v>
      </c>
      <c r="N114" s="8">
        <v>2</v>
      </c>
      <c r="O114" s="8">
        <v>2</v>
      </c>
      <c r="P114" s="8">
        <v>3</v>
      </c>
      <c r="Q114" s="8">
        <v>2</v>
      </c>
      <c r="R114" s="8">
        <v>2</v>
      </c>
      <c r="S114" s="8">
        <v>2</v>
      </c>
      <c r="T114" s="8">
        <v>2</v>
      </c>
      <c r="U114" s="8">
        <v>2</v>
      </c>
      <c r="V114" s="8">
        <v>2</v>
      </c>
      <c r="W114" s="8">
        <v>3</v>
      </c>
      <c r="X114" s="8">
        <v>2</v>
      </c>
      <c r="Y114" s="8">
        <v>2</v>
      </c>
      <c r="Z114" s="8">
        <v>2</v>
      </c>
      <c r="AA114" s="8">
        <v>3</v>
      </c>
      <c r="AB114" s="8">
        <v>2</v>
      </c>
      <c r="AC114" s="8">
        <v>2</v>
      </c>
      <c r="AD114" s="8">
        <v>2</v>
      </c>
      <c r="AE114" s="8">
        <v>1000000</v>
      </c>
      <c r="AG114">
        <f t="shared" si="70"/>
        <v>2</v>
      </c>
      <c r="AH114">
        <f t="shared" si="71"/>
        <v>2</v>
      </c>
      <c r="AI114">
        <f t="shared" si="72"/>
        <v>2</v>
      </c>
      <c r="AJ114">
        <f t="shared" si="73"/>
        <v>2</v>
      </c>
      <c r="AK114">
        <f t="shared" si="74"/>
        <v>2</v>
      </c>
      <c r="AL114">
        <f t="shared" si="75"/>
        <v>2</v>
      </c>
      <c r="AM114">
        <f t="shared" si="76"/>
        <v>2</v>
      </c>
      <c r="AN114">
        <f t="shared" si="77"/>
        <v>2</v>
      </c>
      <c r="AO114">
        <f t="shared" si="78"/>
        <v>2</v>
      </c>
      <c r="AP114">
        <f t="shared" si="79"/>
        <v>2</v>
      </c>
      <c r="AQ114">
        <f t="shared" si="80"/>
        <v>2</v>
      </c>
      <c r="AR114">
        <f t="shared" si="81"/>
        <v>2</v>
      </c>
      <c r="AS114">
        <f t="shared" si="82"/>
        <v>2</v>
      </c>
      <c r="AT114">
        <f t="shared" si="83"/>
        <v>2</v>
      </c>
      <c r="AU114">
        <f t="shared" si="84"/>
        <v>1</v>
      </c>
      <c r="AV114">
        <f t="shared" si="85"/>
        <v>2</v>
      </c>
      <c r="AW114">
        <f t="shared" si="86"/>
        <v>2</v>
      </c>
      <c r="AX114">
        <f t="shared" si="87"/>
        <v>2</v>
      </c>
      <c r="AY114">
        <f t="shared" si="88"/>
        <v>2</v>
      </c>
      <c r="AZ114">
        <f t="shared" si="89"/>
        <v>2</v>
      </c>
      <c r="BA114">
        <f t="shared" si="90"/>
        <v>2</v>
      </c>
      <c r="BB114">
        <f t="shared" si="91"/>
        <v>1</v>
      </c>
      <c r="BC114">
        <f t="shared" si="92"/>
        <v>2</v>
      </c>
      <c r="BD114">
        <f t="shared" si="93"/>
        <v>2</v>
      </c>
      <c r="BE114">
        <f t="shared" si="94"/>
        <v>2</v>
      </c>
      <c r="BF114">
        <f t="shared" si="95"/>
        <v>1</v>
      </c>
      <c r="BG114">
        <f t="shared" si="96"/>
        <v>2</v>
      </c>
      <c r="BH114">
        <f t="shared" si="97"/>
        <v>2</v>
      </c>
      <c r="BI114">
        <f t="shared" si="98"/>
        <v>2</v>
      </c>
      <c r="BJ114">
        <v>1000000</v>
      </c>
      <c r="BK114" s="7" t="s">
        <v>338</v>
      </c>
      <c r="BL114" s="8">
        <v>2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2</v>
      </c>
      <c r="BT114" s="8">
        <v>2</v>
      </c>
      <c r="BU114" s="8">
        <v>2</v>
      </c>
      <c r="BV114" s="8">
        <v>2</v>
      </c>
      <c r="BW114" s="8">
        <v>2</v>
      </c>
      <c r="BX114" s="8">
        <v>2</v>
      </c>
      <c r="BY114" s="8">
        <v>2</v>
      </c>
      <c r="BZ114" s="8">
        <v>1</v>
      </c>
      <c r="CA114" s="8">
        <v>2</v>
      </c>
      <c r="CB114" s="8">
        <v>2</v>
      </c>
      <c r="CC114" s="8">
        <v>2</v>
      </c>
      <c r="CD114" s="8">
        <v>2</v>
      </c>
      <c r="CE114" s="8">
        <v>2</v>
      </c>
      <c r="CF114" s="8">
        <v>2</v>
      </c>
      <c r="CG114" s="8">
        <v>1</v>
      </c>
      <c r="CH114" s="8">
        <v>2</v>
      </c>
      <c r="CI114" s="8">
        <v>2</v>
      </c>
      <c r="CJ114" s="8">
        <v>2</v>
      </c>
      <c r="CK114" s="8">
        <v>1</v>
      </c>
      <c r="CL114" s="8">
        <v>2</v>
      </c>
      <c r="CM114" s="8">
        <v>2</v>
      </c>
      <c r="CN114" s="8">
        <v>2</v>
      </c>
      <c r="CO114" s="8">
        <v>1000000</v>
      </c>
    </row>
    <row r="115" spans="1:93" ht="15.75" thickBot="1" x14ac:dyDescent="0.3">
      <c r="A115" s="7" t="s">
        <v>339</v>
      </c>
      <c r="B115" s="8">
        <v>2</v>
      </c>
      <c r="C115" s="8">
        <v>2</v>
      </c>
      <c r="D115" s="8">
        <v>2</v>
      </c>
      <c r="E115" s="8">
        <v>2</v>
      </c>
      <c r="F115" s="8">
        <v>2</v>
      </c>
      <c r="G115" s="8">
        <v>2</v>
      </c>
      <c r="H115" s="8">
        <v>2</v>
      </c>
      <c r="I115" s="8">
        <v>2</v>
      </c>
      <c r="J115" s="8">
        <v>2</v>
      </c>
      <c r="K115" s="8">
        <v>2</v>
      </c>
      <c r="L115" s="8">
        <v>2</v>
      </c>
      <c r="M115" s="8">
        <v>2</v>
      </c>
      <c r="N115" s="8">
        <v>2</v>
      </c>
      <c r="O115" s="8">
        <v>2</v>
      </c>
      <c r="P115" s="8">
        <v>3</v>
      </c>
      <c r="Q115" s="8">
        <v>2</v>
      </c>
      <c r="R115" s="8">
        <v>2</v>
      </c>
      <c r="S115" s="8">
        <v>2</v>
      </c>
      <c r="T115" s="8">
        <v>2</v>
      </c>
      <c r="U115" s="8">
        <v>2</v>
      </c>
      <c r="V115" s="8">
        <v>2</v>
      </c>
      <c r="W115" s="8">
        <v>3</v>
      </c>
      <c r="X115" s="8">
        <v>2</v>
      </c>
      <c r="Y115" s="8">
        <v>2</v>
      </c>
      <c r="Z115" s="8">
        <v>2</v>
      </c>
      <c r="AA115" s="8">
        <v>3</v>
      </c>
      <c r="AB115" s="8">
        <v>2</v>
      </c>
      <c r="AC115" s="8">
        <v>2</v>
      </c>
      <c r="AD115" s="8">
        <v>2</v>
      </c>
      <c r="AE115" s="8">
        <v>1000000</v>
      </c>
      <c r="AG115">
        <f t="shared" si="70"/>
        <v>2</v>
      </c>
      <c r="AH115">
        <f t="shared" si="71"/>
        <v>2</v>
      </c>
      <c r="AI115">
        <f t="shared" si="72"/>
        <v>2</v>
      </c>
      <c r="AJ115">
        <f t="shared" si="73"/>
        <v>2</v>
      </c>
      <c r="AK115">
        <f t="shared" si="74"/>
        <v>2</v>
      </c>
      <c r="AL115">
        <f t="shared" si="75"/>
        <v>2</v>
      </c>
      <c r="AM115">
        <f t="shared" si="76"/>
        <v>2</v>
      </c>
      <c r="AN115">
        <f t="shared" si="77"/>
        <v>2</v>
      </c>
      <c r="AO115">
        <f t="shared" si="78"/>
        <v>2</v>
      </c>
      <c r="AP115">
        <f t="shared" si="79"/>
        <v>2</v>
      </c>
      <c r="AQ115">
        <f t="shared" si="80"/>
        <v>2</v>
      </c>
      <c r="AR115">
        <f t="shared" si="81"/>
        <v>2</v>
      </c>
      <c r="AS115">
        <f t="shared" si="82"/>
        <v>2</v>
      </c>
      <c r="AT115">
        <f t="shared" si="83"/>
        <v>2</v>
      </c>
      <c r="AU115">
        <f t="shared" si="84"/>
        <v>1</v>
      </c>
      <c r="AV115">
        <f t="shared" si="85"/>
        <v>2</v>
      </c>
      <c r="AW115">
        <f t="shared" si="86"/>
        <v>2</v>
      </c>
      <c r="AX115">
        <f t="shared" si="87"/>
        <v>2</v>
      </c>
      <c r="AY115">
        <f t="shared" si="88"/>
        <v>2</v>
      </c>
      <c r="AZ115">
        <f t="shared" si="89"/>
        <v>2</v>
      </c>
      <c r="BA115">
        <f t="shared" si="90"/>
        <v>2</v>
      </c>
      <c r="BB115">
        <f t="shared" si="91"/>
        <v>1</v>
      </c>
      <c r="BC115">
        <f t="shared" si="92"/>
        <v>2</v>
      </c>
      <c r="BD115">
        <f t="shared" si="93"/>
        <v>2</v>
      </c>
      <c r="BE115">
        <f t="shared" si="94"/>
        <v>2</v>
      </c>
      <c r="BF115">
        <f t="shared" si="95"/>
        <v>1</v>
      </c>
      <c r="BG115">
        <f t="shared" si="96"/>
        <v>2</v>
      </c>
      <c r="BH115">
        <f t="shared" si="97"/>
        <v>2</v>
      </c>
      <c r="BI115">
        <f t="shared" si="98"/>
        <v>2</v>
      </c>
      <c r="BJ115">
        <v>1000000</v>
      </c>
      <c r="BK115" s="7" t="s">
        <v>339</v>
      </c>
      <c r="BL115" s="8">
        <v>2</v>
      </c>
      <c r="BM115" s="8">
        <v>2</v>
      </c>
      <c r="BN115" s="8">
        <v>2</v>
      </c>
      <c r="BO115" s="8">
        <v>2</v>
      </c>
      <c r="BP115" s="8">
        <v>2</v>
      </c>
      <c r="BQ115" s="8">
        <v>2</v>
      </c>
      <c r="BR115" s="8">
        <v>2</v>
      </c>
      <c r="BS115" s="8">
        <v>2</v>
      </c>
      <c r="BT115" s="8">
        <v>2</v>
      </c>
      <c r="BU115" s="8">
        <v>2</v>
      </c>
      <c r="BV115" s="8">
        <v>2</v>
      </c>
      <c r="BW115" s="8">
        <v>2</v>
      </c>
      <c r="BX115" s="8">
        <v>2</v>
      </c>
      <c r="BY115" s="8">
        <v>2</v>
      </c>
      <c r="BZ115" s="8">
        <v>1</v>
      </c>
      <c r="CA115" s="8">
        <v>2</v>
      </c>
      <c r="CB115" s="8">
        <v>2</v>
      </c>
      <c r="CC115" s="8">
        <v>2</v>
      </c>
      <c r="CD115" s="8">
        <v>2</v>
      </c>
      <c r="CE115" s="8">
        <v>2</v>
      </c>
      <c r="CF115" s="8">
        <v>2</v>
      </c>
      <c r="CG115" s="8">
        <v>1</v>
      </c>
      <c r="CH115" s="8">
        <v>2</v>
      </c>
      <c r="CI115" s="8">
        <v>2</v>
      </c>
      <c r="CJ115" s="8">
        <v>2</v>
      </c>
      <c r="CK115" s="8">
        <v>1</v>
      </c>
      <c r="CL115" s="8">
        <v>2</v>
      </c>
      <c r="CM115" s="8">
        <v>2</v>
      </c>
      <c r="CN115" s="8">
        <v>2</v>
      </c>
      <c r="CO115" s="8">
        <v>1000000</v>
      </c>
    </row>
    <row r="116" spans="1:93" ht="15.75" thickBot="1" x14ac:dyDescent="0.3">
      <c r="A116" s="7" t="s">
        <v>340</v>
      </c>
      <c r="B116" s="8">
        <v>2</v>
      </c>
      <c r="C116" s="8">
        <v>2</v>
      </c>
      <c r="D116" s="8">
        <v>2</v>
      </c>
      <c r="E116" s="8">
        <v>2</v>
      </c>
      <c r="F116" s="8">
        <v>2</v>
      </c>
      <c r="G116" s="8">
        <v>2</v>
      </c>
      <c r="H116" s="8">
        <v>2</v>
      </c>
      <c r="I116" s="8">
        <v>2</v>
      </c>
      <c r="J116" s="8">
        <v>2</v>
      </c>
      <c r="K116" s="8">
        <v>2</v>
      </c>
      <c r="L116" s="8">
        <v>2</v>
      </c>
      <c r="M116" s="8">
        <v>2</v>
      </c>
      <c r="N116" s="8">
        <v>2</v>
      </c>
      <c r="O116" s="8">
        <v>2</v>
      </c>
      <c r="P116" s="8">
        <v>3</v>
      </c>
      <c r="Q116" s="8">
        <v>2</v>
      </c>
      <c r="R116" s="8">
        <v>2</v>
      </c>
      <c r="S116" s="8">
        <v>2</v>
      </c>
      <c r="T116" s="8">
        <v>2</v>
      </c>
      <c r="U116" s="8">
        <v>2</v>
      </c>
      <c r="V116" s="8">
        <v>2</v>
      </c>
      <c r="W116" s="8">
        <v>3</v>
      </c>
      <c r="X116" s="8">
        <v>2</v>
      </c>
      <c r="Y116" s="8">
        <v>2</v>
      </c>
      <c r="Z116" s="8">
        <v>2</v>
      </c>
      <c r="AA116" s="8">
        <v>3</v>
      </c>
      <c r="AB116" s="8">
        <v>2</v>
      </c>
      <c r="AC116" s="8">
        <v>2</v>
      </c>
      <c r="AD116" s="8">
        <v>2</v>
      </c>
      <c r="AE116" s="8">
        <v>1000000</v>
      </c>
      <c r="AG116">
        <f t="shared" si="70"/>
        <v>2</v>
      </c>
      <c r="AH116">
        <f t="shared" si="71"/>
        <v>2</v>
      </c>
      <c r="AI116">
        <f t="shared" si="72"/>
        <v>2</v>
      </c>
      <c r="AJ116">
        <f t="shared" si="73"/>
        <v>2</v>
      </c>
      <c r="AK116">
        <f t="shared" si="74"/>
        <v>2</v>
      </c>
      <c r="AL116">
        <f t="shared" si="75"/>
        <v>2</v>
      </c>
      <c r="AM116">
        <f t="shared" si="76"/>
        <v>2</v>
      </c>
      <c r="AN116">
        <f t="shared" si="77"/>
        <v>2</v>
      </c>
      <c r="AO116">
        <f t="shared" si="78"/>
        <v>2</v>
      </c>
      <c r="AP116">
        <f t="shared" si="79"/>
        <v>2</v>
      </c>
      <c r="AQ116">
        <f t="shared" si="80"/>
        <v>2</v>
      </c>
      <c r="AR116">
        <f t="shared" si="81"/>
        <v>2</v>
      </c>
      <c r="AS116">
        <f t="shared" si="82"/>
        <v>2</v>
      </c>
      <c r="AT116">
        <f t="shared" si="83"/>
        <v>2</v>
      </c>
      <c r="AU116">
        <f t="shared" si="84"/>
        <v>1</v>
      </c>
      <c r="AV116">
        <f t="shared" si="85"/>
        <v>2</v>
      </c>
      <c r="AW116">
        <f t="shared" si="86"/>
        <v>2</v>
      </c>
      <c r="AX116">
        <f t="shared" si="87"/>
        <v>2</v>
      </c>
      <c r="AY116">
        <f t="shared" si="88"/>
        <v>2</v>
      </c>
      <c r="AZ116">
        <f t="shared" si="89"/>
        <v>2</v>
      </c>
      <c r="BA116">
        <f t="shared" si="90"/>
        <v>2</v>
      </c>
      <c r="BB116">
        <f t="shared" si="91"/>
        <v>1</v>
      </c>
      <c r="BC116">
        <f t="shared" si="92"/>
        <v>2</v>
      </c>
      <c r="BD116">
        <f t="shared" si="93"/>
        <v>2</v>
      </c>
      <c r="BE116">
        <f t="shared" si="94"/>
        <v>2</v>
      </c>
      <c r="BF116">
        <f t="shared" si="95"/>
        <v>1</v>
      </c>
      <c r="BG116">
        <f t="shared" si="96"/>
        <v>2</v>
      </c>
      <c r="BH116">
        <f t="shared" si="97"/>
        <v>2</v>
      </c>
      <c r="BI116">
        <f t="shared" si="98"/>
        <v>2</v>
      </c>
      <c r="BJ116">
        <v>1000000</v>
      </c>
      <c r="BK116" s="7" t="s">
        <v>340</v>
      </c>
      <c r="BL116" s="8">
        <v>2</v>
      </c>
      <c r="BM116" s="8">
        <v>2</v>
      </c>
      <c r="BN116" s="8">
        <v>2</v>
      </c>
      <c r="BO116" s="8">
        <v>2</v>
      </c>
      <c r="BP116" s="8">
        <v>2</v>
      </c>
      <c r="BQ116" s="8">
        <v>2</v>
      </c>
      <c r="BR116" s="8">
        <v>2</v>
      </c>
      <c r="BS116" s="8">
        <v>2</v>
      </c>
      <c r="BT116" s="8">
        <v>2</v>
      </c>
      <c r="BU116" s="8">
        <v>2</v>
      </c>
      <c r="BV116" s="8">
        <v>2</v>
      </c>
      <c r="BW116" s="8">
        <v>2</v>
      </c>
      <c r="BX116" s="8">
        <v>2</v>
      </c>
      <c r="BY116" s="8">
        <v>2</v>
      </c>
      <c r="BZ116" s="8">
        <v>1</v>
      </c>
      <c r="CA116" s="8">
        <v>2</v>
      </c>
      <c r="CB116" s="8">
        <v>2</v>
      </c>
      <c r="CC116" s="8">
        <v>2</v>
      </c>
      <c r="CD116" s="8">
        <v>2</v>
      </c>
      <c r="CE116" s="8">
        <v>2</v>
      </c>
      <c r="CF116" s="8">
        <v>2</v>
      </c>
      <c r="CG116" s="8">
        <v>1</v>
      </c>
      <c r="CH116" s="8">
        <v>2</v>
      </c>
      <c r="CI116" s="8">
        <v>2</v>
      </c>
      <c r="CJ116" s="8">
        <v>2</v>
      </c>
      <c r="CK116" s="8">
        <v>1</v>
      </c>
      <c r="CL116" s="8">
        <v>2</v>
      </c>
      <c r="CM116" s="8">
        <v>2</v>
      </c>
      <c r="CN116" s="8">
        <v>2</v>
      </c>
      <c r="CO116" s="8">
        <v>1000000</v>
      </c>
    </row>
    <row r="117" spans="1:93" ht="15.75" thickBot="1" x14ac:dyDescent="0.3">
      <c r="A117" s="7" t="s">
        <v>341</v>
      </c>
      <c r="B117" s="8">
        <v>2</v>
      </c>
      <c r="C117" s="8">
        <v>2</v>
      </c>
      <c r="D117" s="8">
        <v>2</v>
      </c>
      <c r="E117" s="8">
        <v>2</v>
      </c>
      <c r="F117" s="8">
        <v>2</v>
      </c>
      <c r="G117" s="8">
        <v>2</v>
      </c>
      <c r="H117" s="8">
        <v>2</v>
      </c>
      <c r="I117" s="8">
        <v>2</v>
      </c>
      <c r="J117" s="8">
        <v>2</v>
      </c>
      <c r="K117" s="8">
        <v>2</v>
      </c>
      <c r="L117" s="8">
        <v>2</v>
      </c>
      <c r="M117" s="8">
        <v>2</v>
      </c>
      <c r="N117" s="8">
        <v>2</v>
      </c>
      <c r="O117" s="8">
        <v>2</v>
      </c>
      <c r="P117" s="8">
        <v>3</v>
      </c>
      <c r="Q117" s="8">
        <v>2</v>
      </c>
      <c r="R117" s="8">
        <v>2</v>
      </c>
      <c r="S117" s="8">
        <v>2</v>
      </c>
      <c r="T117" s="8">
        <v>2</v>
      </c>
      <c r="U117" s="8">
        <v>2</v>
      </c>
      <c r="V117" s="8">
        <v>2</v>
      </c>
      <c r="W117" s="8">
        <v>3</v>
      </c>
      <c r="X117" s="8">
        <v>2</v>
      </c>
      <c r="Y117" s="8">
        <v>2</v>
      </c>
      <c r="Z117" s="8">
        <v>2</v>
      </c>
      <c r="AA117" s="8">
        <v>3</v>
      </c>
      <c r="AB117" s="8">
        <v>2</v>
      </c>
      <c r="AC117" s="8">
        <v>2</v>
      </c>
      <c r="AD117" s="8">
        <v>2</v>
      </c>
      <c r="AE117" s="8">
        <v>1000000</v>
      </c>
      <c r="AG117">
        <f t="shared" si="70"/>
        <v>2</v>
      </c>
      <c r="AH117">
        <f t="shared" si="71"/>
        <v>2</v>
      </c>
      <c r="AI117">
        <f t="shared" si="72"/>
        <v>2</v>
      </c>
      <c r="AJ117">
        <f t="shared" si="73"/>
        <v>2</v>
      </c>
      <c r="AK117">
        <f t="shared" si="74"/>
        <v>2</v>
      </c>
      <c r="AL117">
        <f t="shared" si="75"/>
        <v>2</v>
      </c>
      <c r="AM117">
        <f t="shared" si="76"/>
        <v>2</v>
      </c>
      <c r="AN117">
        <f t="shared" si="77"/>
        <v>2</v>
      </c>
      <c r="AO117">
        <f t="shared" si="78"/>
        <v>2</v>
      </c>
      <c r="AP117">
        <f t="shared" si="79"/>
        <v>2</v>
      </c>
      <c r="AQ117">
        <f t="shared" si="80"/>
        <v>2</v>
      </c>
      <c r="AR117">
        <f t="shared" si="81"/>
        <v>2</v>
      </c>
      <c r="AS117">
        <f t="shared" si="82"/>
        <v>2</v>
      </c>
      <c r="AT117">
        <f t="shared" si="83"/>
        <v>2</v>
      </c>
      <c r="AU117">
        <f t="shared" si="84"/>
        <v>1</v>
      </c>
      <c r="AV117">
        <f t="shared" si="85"/>
        <v>2</v>
      </c>
      <c r="AW117">
        <f t="shared" si="86"/>
        <v>2</v>
      </c>
      <c r="AX117">
        <f t="shared" si="87"/>
        <v>2</v>
      </c>
      <c r="AY117">
        <f t="shared" si="88"/>
        <v>2</v>
      </c>
      <c r="AZ117">
        <f t="shared" si="89"/>
        <v>2</v>
      </c>
      <c r="BA117">
        <f t="shared" si="90"/>
        <v>2</v>
      </c>
      <c r="BB117">
        <f t="shared" si="91"/>
        <v>1</v>
      </c>
      <c r="BC117">
        <f t="shared" si="92"/>
        <v>2</v>
      </c>
      <c r="BD117">
        <f t="shared" si="93"/>
        <v>2</v>
      </c>
      <c r="BE117">
        <f t="shared" si="94"/>
        <v>2</v>
      </c>
      <c r="BF117">
        <f t="shared" si="95"/>
        <v>1</v>
      </c>
      <c r="BG117">
        <f t="shared" si="96"/>
        <v>2</v>
      </c>
      <c r="BH117">
        <f t="shared" si="97"/>
        <v>2</v>
      </c>
      <c r="BI117">
        <f t="shared" si="98"/>
        <v>2</v>
      </c>
      <c r="BJ117">
        <v>1000000</v>
      </c>
      <c r="BK117" s="7" t="s">
        <v>341</v>
      </c>
      <c r="BL117" s="8">
        <v>2</v>
      </c>
      <c r="BM117" s="8">
        <v>2</v>
      </c>
      <c r="BN117" s="8">
        <v>2</v>
      </c>
      <c r="BO117" s="8">
        <v>2</v>
      </c>
      <c r="BP117" s="8">
        <v>2</v>
      </c>
      <c r="BQ117" s="8">
        <v>2</v>
      </c>
      <c r="BR117" s="8">
        <v>2</v>
      </c>
      <c r="BS117" s="8">
        <v>2</v>
      </c>
      <c r="BT117" s="8">
        <v>2</v>
      </c>
      <c r="BU117" s="8">
        <v>2</v>
      </c>
      <c r="BV117" s="8">
        <v>2</v>
      </c>
      <c r="BW117" s="8">
        <v>2</v>
      </c>
      <c r="BX117" s="8">
        <v>2</v>
      </c>
      <c r="BY117" s="8">
        <v>2</v>
      </c>
      <c r="BZ117" s="8">
        <v>1</v>
      </c>
      <c r="CA117" s="8">
        <v>2</v>
      </c>
      <c r="CB117" s="8">
        <v>2</v>
      </c>
      <c r="CC117" s="8">
        <v>2</v>
      </c>
      <c r="CD117" s="8">
        <v>2</v>
      </c>
      <c r="CE117" s="8">
        <v>2</v>
      </c>
      <c r="CF117" s="8">
        <v>2</v>
      </c>
      <c r="CG117" s="8">
        <v>1</v>
      </c>
      <c r="CH117" s="8">
        <v>2</v>
      </c>
      <c r="CI117" s="8">
        <v>2</v>
      </c>
      <c r="CJ117" s="8">
        <v>2</v>
      </c>
      <c r="CK117" s="8">
        <v>1</v>
      </c>
      <c r="CL117" s="8">
        <v>2</v>
      </c>
      <c r="CM117" s="8">
        <v>2</v>
      </c>
      <c r="CN117" s="8">
        <v>2</v>
      </c>
      <c r="CO117" s="8">
        <v>1000000</v>
      </c>
    </row>
    <row r="118" spans="1:93" ht="15.75" thickBot="1" x14ac:dyDescent="0.3">
      <c r="A118" s="7" t="s">
        <v>342</v>
      </c>
      <c r="B118" s="8">
        <v>1</v>
      </c>
      <c r="C118" s="8">
        <v>1</v>
      </c>
      <c r="D118" s="8">
        <v>1</v>
      </c>
      <c r="E118" s="8">
        <v>1</v>
      </c>
      <c r="F118" s="8">
        <v>1</v>
      </c>
      <c r="G118" s="8">
        <v>1</v>
      </c>
      <c r="H118" s="8">
        <v>1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1</v>
      </c>
      <c r="P118" s="8">
        <v>1</v>
      </c>
      <c r="Q118" s="8">
        <v>1</v>
      </c>
      <c r="R118" s="8">
        <v>1</v>
      </c>
      <c r="S118" s="8">
        <v>1</v>
      </c>
      <c r="T118" s="8">
        <v>1</v>
      </c>
      <c r="U118" s="8">
        <v>1</v>
      </c>
      <c r="V118" s="8">
        <v>1</v>
      </c>
      <c r="W118" s="8">
        <v>2</v>
      </c>
      <c r="X118" s="8">
        <v>1</v>
      </c>
      <c r="Y118" s="8">
        <v>1</v>
      </c>
      <c r="Z118" s="8">
        <v>1</v>
      </c>
      <c r="AA118" s="8">
        <v>2</v>
      </c>
      <c r="AB118" s="8">
        <v>1</v>
      </c>
      <c r="AC118" s="8">
        <v>1</v>
      </c>
      <c r="AD118" s="8">
        <v>1</v>
      </c>
      <c r="AE118" s="8">
        <v>1000000</v>
      </c>
      <c r="AG118">
        <f t="shared" si="70"/>
        <v>3</v>
      </c>
      <c r="AH118">
        <f t="shared" si="71"/>
        <v>3</v>
      </c>
      <c r="AI118">
        <f t="shared" si="72"/>
        <v>3</v>
      </c>
      <c r="AJ118">
        <f t="shared" si="73"/>
        <v>3</v>
      </c>
      <c r="AK118">
        <f t="shared" si="74"/>
        <v>3</v>
      </c>
      <c r="AL118">
        <f t="shared" si="75"/>
        <v>3</v>
      </c>
      <c r="AM118">
        <f t="shared" si="76"/>
        <v>3</v>
      </c>
      <c r="AN118">
        <f t="shared" si="77"/>
        <v>3</v>
      </c>
      <c r="AO118">
        <f t="shared" si="78"/>
        <v>3</v>
      </c>
      <c r="AP118">
        <f t="shared" si="79"/>
        <v>3</v>
      </c>
      <c r="AQ118">
        <f t="shared" si="80"/>
        <v>3</v>
      </c>
      <c r="AR118">
        <f t="shared" si="81"/>
        <v>3</v>
      </c>
      <c r="AS118">
        <f t="shared" si="82"/>
        <v>3</v>
      </c>
      <c r="AT118">
        <f t="shared" si="83"/>
        <v>3</v>
      </c>
      <c r="AU118">
        <f t="shared" si="84"/>
        <v>3</v>
      </c>
      <c r="AV118">
        <f t="shared" si="85"/>
        <v>3</v>
      </c>
      <c r="AW118">
        <f t="shared" si="86"/>
        <v>3</v>
      </c>
      <c r="AX118">
        <f t="shared" si="87"/>
        <v>3</v>
      </c>
      <c r="AY118">
        <f t="shared" si="88"/>
        <v>3</v>
      </c>
      <c r="AZ118">
        <f t="shared" si="89"/>
        <v>3</v>
      </c>
      <c r="BA118">
        <f t="shared" si="90"/>
        <v>3</v>
      </c>
      <c r="BB118">
        <f t="shared" si="91"/>
        <v>2</v>
      </c>
      <c r="BC118">
        <f t="shared" si="92"/>
        <v>3</v>
      </c>
      <c r="BD118">
        <f t="shared" si="93"/>
        <v>3</v>
      </c>
      <c r="BE118">
        <f t="shared" si="94"/>
        <v>3</v>
      </c>
      <c r="BF118">
        <f t="shared" si="95"/>
        <v>2</v>
      </c>
      <c r="BG118">
        <f t="shared" si="96"/>
        <v>3</v>
      </c>
      <c r="BH118">
        <f t="shared" si="97"/>
        <v>3</v>
      </c>
      <c r="BI118">
        <f t="shared" si="98"/>
        <v>3</v>
      </c>
      <c r="BJ118">
        <v>1000000</v>
      </c>
      <c r="BK118" s="7" t="s">
        <v>342</v>
      </c>
      <c r="BL118" s="8">
        <v>3</v>
      </c>
      <c r="BM118" s="8">
        <v>3</v>
      </c>
      <c r="BN118" s="8">
        <v>3</v>
      </c>
      <c r="BO118" s="8">
        <v>3</v>
      </c>
      <c r="BP118" s="8">
        <v>3</v>
      </c>
      <c r="BQ118" s="8">
        <v>3</v>
      </c>
      <c r="BR118" s="8">
        <v>3</v>
      </c>
      <c r="BS118" s="8">
        <v>3</v>
      </c>
      <c r="BT118" s="8">
        <v>3</v>
      </c>
      <c r="BU118" s="8">
        <v>3</v>
      </c>
      <c r="BV118" s="8">
        <v>3</v>
      </c>
      <c r="BW118" s="8">
        <v>3</v>
      </c>
      <c r="BX118" s="8">
        <v>3</v>
      </c>
      <c r="BY118" s="8">
        <v>3</v>
      </c>
      <c r="BZ118" s="8">
        <v>3</v>
      </c>
      <c r="CA118" s="8">
        <v>3</v>
      </c>
      <c r="CB118" s="8">
        <v>3</v>
      </c>
      <c r="CC118" s="8">
        <v>3</v>
      </c>
      <c r="CD118" s="8">
        <v>3</v>
      </c>
      <c r="CE118" s="8">
        <v>3</v>
      </c>
      <c r="CF118" s="8">
        <v>3</v>
      </c>
      <c r="CG118" s="8">
        <v>2</v>
      </c>
      <c r="CH118" s="8">
        <v>3</v>
      </c>
      <c r="CI118" s="8">
        <v>3</v>
      </c>
      <c r="CJ118" s="8">
        <v>3</v>
      </c>
      <c r="CK118" s="8">
        <v>2</v>
      </c>
      <c r="CL118" s="8">
        <v>3</v>
      </c>
      <c r="CM118" s="8">
        <v>3</v>
      </c>
      <c r="CN118" s="8">
        <v>3</v>
      </c>
      <c r="CO118" s="8">
        <v>1000000</v>
      </c>
    </row>
    <row r="119" spans="1:93" ht="15.75" thickBot="1" x14ac:dyDescent="0.3">
      <c r="A119" s="7" t="s">
        <v>343</v>
      </c>
      <c r="B119" s="8">
        <v>2</v>
      </c>
      <c r="C119" s="8">
        <v>2</v>
      </c>
      <c r="D119" s="8">
        <v>2</v>
      </c>
      <c r="E119" s="8">
        <v>2</v>
      </c>
      <c r="F119" s="8">
        <v>2</v>
      </c>
      <c r="G119" s="8">
        <v>2</v>
      </c>
      <c r="H119" s="8">
        <v>2</v>
      </c>
      <c r="I119" s="8">
        <v>2</v>
      </c>
      <c r="J119" s="8">
        <v>2</v>
      </c>
      <c r="K119" s="8">
        <v>2</v>
      </c>
      <c r="L119" s="8">
        <v>2</v>
      </c>
      <c r="M119" s="8">
        <v>2</v>
      </c>
      <c r="N119" s="8">
        <v>2</v>
      </c>
      <c r="O119" s="8">
        <v>2</v>
      </c>
      <c r="P119" s="8">
        <v>3</v>
      </c>
      <c r="Q119" s="8">
        <v>2</v>
      </c>
      <c r="R119" s="8">
        <v>2</v>
      </c>
      <c r="S119" s="8">
        <v>2</v>
      </c>
      <c r="T119" s="8">
        <v>2</v>
      </c>
      <c r="U119" s="8">
        <v>2</v>
      </c>
      <c r="V119" s="8">
        <v>2</v>
      </c>
      <c r="W119" s="8">
        <v>3</v>
      </c>
      <c r="X119" s="8">
        <v>2</v>
      </c>
      <c r="Y119" s="8">
        <v>2</v>
      </c>
      <c r="Z119" s="8">
        <v>2</v>
      </c>
      <c r="AA119" s="8">
        <v>3</v>
      </c>
      <c r="AB119" s="8">
        <v>2</v>
      </c>
      <c r="AC119" s="8">
        <v>2</v>
      </c>
      <c r="AD119" s="8">
        <v>2</v>
      </c>
      <c r="AE119" s="8">
        <v>1000000</v>
      </c>
      <c r="AG119">
        <f t="shared" si="70"/>
        <v>2</v>
      </c>
      <c r="AH119">
        <f t="shared" si="71"/>
        <v>2</v>
      </c>
      <c r="AI119">
        <f t="shared" si="72"/>
        <v>2</v>
      </c>
      <c r="AJ119">
        <f t="shared" si="73"/>
        <v>2</v>
      </c>
      <c r="AK119">
        <f t="shared" si="74"/>
        <v>2</v>
      </c>
      <c r="AL119">
        <f t="shared" si="75"/>
        <v>2</v>
      </c>
      <c r="AM119">
        <f t="shared" si="76"/>
        <v>2</v>
      </c>
      <c r="AN119">
        <f t="shared" si="77"/>
        <v>2</v>
      </c>
      <c r="AO119">
        <f t="shared" si="78"/>
        <v>2</v>
      </c>
      <c r="AP119">
        <f t="shared" si="79"/>
        <v>2</v>
      </c>
      <c r="AQ119">
        <f t="shared" si="80"/>
        <v>2</v>
      </c>
      <c r="AR119">
        <f t="shared" si="81"/>
        <v>2</v>
      </c>
      <c r="AS119">
        <f t="shared" si="82"/>
        <v>2</v>
      </c>
      <c r="AT119">
        <f t="shared" si="83"/>
        <v>2</v>
      </c>
      <c r="AU119">
        <f t="shared" si="84"/>
        <v>1</v>
      </c>
      <c r="AV119">
        <f t="shared" si="85"/>
        <v>2</v>
      </c>
      <c r="AW119">
        <f t="shared" si="86"/>
        <v>2</v>
      </c>
      <c r="AX119">
        <f t="shared" si="87"/>
        <v>2</v>
      </c>
      <c r="AY119">
        <f t="shared" si="88"/>
        <v>2</v>
      </c>
      <c r="AZ119">
        <f t="shared" si="89"/>
        <v>2</v>
      </c>
      <c r="BA119">
        <f t="shared" si="90"/>
        <v>2</v>
      </c>
      <c r="BB119">
        <f t="shared" si="91"/>
        <v>1</v>
      </c>
      <c r="BC119">
        <f t="shared" si="92"/>
        <v>2</v>
      </c>
      <c r="BD119">
        <f t="shared" si="93"/>
        <v>2</v>
      </c>
      <c r="BE119">
        <f t="shared" si="94"/>
        <v>2</v>
      </c>
      <c r="BF119">
        <f t="shared" si="95"/>
        <v>1</v>
      </c>
      <c r="BG119">
        <f t="shared" si="96"/>
        <v>2</v>
      </c>
      <c r="BH119">
        <f t="shared" si="97"/>
        <v>2</v>
      </c>
      <c r="BI119">
        <f t="shared" si="98"/>
        <v>2</v>
      </c>
      <c r="BJ119">
        <v>1000000</v>
      </c>
      <c r="BK119" s="7" t="s">
        <v>343</v>
      </c>
      <c r="BL119" s="8">
        <v>2</v>
      </c>
      <c r="BM119" s="8">
        <v>2</v>
      </c>
      <c r="BN119" s="8">
        <v>2</v>
      </c>
      <c r="BO119" s="8">
        <v>2</v>
      </c>
      <c r="BP119" s="8">
        <v>2</v>
      </c>
      <c r="BQ119" s="8">
        <v>2</v>
      </c>
      <c r="BR119" s="8">
        <v>2</v>
      </c>
      <c r="BS119" s="8">
        <v>2</v>
      </c>
      <c r="BT119" s="8">
        <v>2</v>
      </c>
      <c r="BU119" s="8">
        <v>2</v>
      </c>
      <c r="BV119" s="8">
        <v>2</v>
      </c>
      <c r="BW119" s="8">
        <v>2</v>
      </c>
      <c r="BX119" s="8">
        <v>2</v>
      </c>
      <c r="BY119" s="8">
        <v>2</v>
      </c>
      <c r="BZ119" s="8">
        <v>1</v>
      </c>
      <c r="CA119" s="8">
        <v>2</v>
      </c>
      <c r="CB119" s="8">
        <v>2</v>
      </c>
      <c r="CC119" s="8">
        <v>2</v>
      </c>
      <c r="CD119" s="8">
        <v>2</v>
      </c>
      <c r="CE119" s="8">
        <v>2</v>
      </c>
      <c r="CF119" s="8">
        <v>2</v>
      </c>
      <c r="CG119" s="8">
        <v>1</v>
      </c>
      <c r="CH119" s="8">
        <v>2</v>
      </c>
      <c r="CI119" s="8">
        <v>2</v>
      </c>
      <c r="CJ119" s="8">
        <v>2</v>
      </c>
      <c r="CK119" s="8">
        <v>1</v>
      </c>
      <c r="CL119" s="8">
        <v>2</v>
      </c>
      <c r="CM119" s="8">
        <v>2</v>
      </c>
      <c r="CN119" s="8">
        <v>2</v>
      </c>
      <c r="CO119" s="8">
        <v>1000000</v>
      </c>
    </row>
    <row r="120" spans="1:93" ht="15.75" thickBot="1" x14ac:dyDescent="0.3">
      <c r="A120" s="7" t="s">
        <v>344</v>
      </c>
      <c r="B120" s="8">
        <v>2</v>
      </c>
      <c r="C120" s="8">
        <v>2</v>
      </c>
      <c r="D120" s="8">
        <v>2</v>
      </c>
      <c r="E120" s="8">
        <v>2</v>
      </c>
      <c r="F120" s="8">
        <v>2</v>
      </c>
      <c r="G120" s="8">
        <v>2</v>
      </c>
      <c r="H120" s="8">
        <v>2</v>
      </c>
      <c r="I120" s="8">
        <v>2</v>
      </c>
      <c r="J120" s="8">
        <v>2</v>
      </c>
      <c r="K120" s="8">
        <v>2</v>
      </c>
      <c r="L120" s="8">
        <v>2</v>
      </c>
      <c r="M120" s="8">
        <v>2</v>
      </c>
      <c r="N120" s="8">
        <v>2</v>
      </c>
      <c r="O120" s="8">
        <v>2</v>
      </c>
      <c r="P120" s="8">
        <v>3</v>
      </c>
      <c r="Q120" s="8">
        <v>2</v>
      </c>
      <c r="R120" s="8">
        <v>2</v>
      </c>
      <c r="S120" s="8">
        <v>2</v>
      </c>
      <c r="T120" s="8">
        <v>2</v>
      </c>
      <c r="U120" s="8">
        <v>2</v>
      </c>
      <c r="V120" s="8">
        <v>2</v>
      </c>
      <c r="W120" s="8">
        <v>3</v>
      </c>
      <c r="X120" s="8">
        <v>2</v>
      </c>
      <c r="Y120" s="8">
        <v>2</v>
      </c>
      <c r="Z120" s="8">
        <v>2</v>
      </c>
      <c r="AA120" s="8">
        <v>3</v>
      </c>
      <c r="AB120" s="8">
        <v>2</v>
      </c>
      <c r="AC120" s="8">
        <v>2</v>
      </c>
      <c r="AD120" s="8">
        <v>2</v>
      </c>
      <c r="AE120" s="8">
        <v>1000000</v>
      </c>
      <c r="AG120">
        <f t="shared" si="70"/>
        <v>2</v>
      </c>
      <c r="AH120">
        <f t="shared" si="71"/>
        <v>2</v>
      </c>
      <c r="AI120">
        <f t="shared" si="72"/>
        <v>2</v>
      </c>
      <c r="AJ120">
        <f t="shared" si="73"/>
        <v>2</v>
      </c>
      <c r="AK120">
        <f t="shared" si="74"/>
        <v>2</v>
      </c>
      <c r="AL120">
        <f t="shared" si="75"/>
        <v>2</v>
      </c>
      <c r="AM120">
        <f t="shared" si="76"/>
        <v>2</v>
      </c>
      <c r="AN120">
        <f t="shared" si="77"/>
        <v>2</v>
      </c>
      <c r="AO120">
        <f t="shared" si="78"/>
        <v>2</v>
      </c>
      <c r="AP120">
        <f t="shared" si="79"/>
        <v>2</v>
      </c>
      <c r="AQ120">
        <f t="shared" si="80"/>
        <v>2</v>
      </c>
      <c r="AR120">
        <f t="shared" si="81"/>
        <v>2</v>
      </c>
      <c r="AS120">
        <f t="shared" si="82"/>
        <v>2</v>
      </c>
      <c r="AT120">
        <f t="shared" si="83"/>
        <v>2</v>
      </c>
      <c r="AU120">
        <f t="shared" si="84"/>
        <v>1</v>
      </c>
      <c r="AV120">
        <f t="shared" si="85"/>
        <v>2</v>
      </c>
      <c r="AW120">
        <f t="shared" si="86"/>
        <v>2</v>
      </c>
      <c r="AX120">
        <f t="shared" si="87"/>
        <v>2</v>
      </c>
      <c r="AY120">
        <f t="shared" si="88"/>
        <v>2</v>
      </c>
      <c r="AZ120">
        <f t="shared" si="89"/>
        <v>2</v>
      </c>
      <c r="BA120">
        <f t="shared" si="90"/>
        <v>2</v>
      </c>
      <c r="BB120">
        <f t="shared" si="91"/>
        <v>1</v>
      </c>
      <c r="BC120">
        <f t="shared" si="92"/>
        <v>2</v>
      </c>
      <c r="BD120">
        <f t="shared" si="93"/>
        <v>2</v>
      </c>
      <c r="BE120">
        <f t="shared" si="94"/>
        <v>2</v>
      </c>
      <c r="BF120">
        <f t="shared" si="95"/>
        <v>1</v>
      </c>
      <c r="BG120">
        <f t="shared" si="96"/>
        <v>2</v>
      </c>
      <c r="BH120">
        <f t="shared" si="97"/>
        <v>2</v>
      </c>
      <c r="BI120">
        <f t="shared" si="98"/>
        <v>2</v>
      </c>
      <c r="BJ120">
        <v>1000000</v>
      </c>
      <c r="BK120" s="7" t="s">
        <v>344</v>
      </c>
      <c r="BL120" s="8">
        <v>2</v>
      </c>
      <c r="BM120" s="8">
        <v>2</v>
      </c>
      <c r="BN120" s="8">
        <v>2</v>
      </c>
      <c r="BO120" s="8">
        <v>2</v>
      </c>
      <c r="BP120" s="8">
        <v>2</v>
      </c>
      <c r="BQ120" s="8">
        <v>2</v>
      </c>
      <c r="BR120" s="8">
        <v>2</v>
      </c>
      <c r="BS120" s="8">
        <v>2</v>
      </c>
      <c r="BT120" s="8">
        <v>2</v>
      </c>
      <c r="BU120" s="8">
        <v>2</v>
      </c>
      <c r="BV120" s="8">
        <v>2</v>
      </c>
      <c r="BW120" s="8">
        <v>2</v>
      </c>
      <c r="BX120" s="8">
        <v>2</v>
      </c>
      <c r="BY120" s="8">
        <v>2</v>
      </c>
      <c r="BZ120" s="8">
        <v>1</v>
      </c>
      <c r="CA120" s="8">
        <v>2</v>
      </c>
      <c r="CB120" s="8">
        <v>2</v>
      </c>
      <c r="CC120" s="8">
        <v>2</v>
      </c>
      <c r="CD120" s="8">
        <v>2</v>
      </c>
      <c r="CE120" s="8">
        <v>2</v>
      </c>
      <c r="CF120" s="8">
        <v>2</v>
      </c>
      <c r="CG120" s="8">
        <v>1</v>
      </c>
      <c r="CH120" s="8">
        <v>2</v>
      </c>
      <c r="CI120" s="8">
        <v>2</v>
      </c>
      <c r="CJ120" s="8">
        <v>2</v>
      </c>
      <c r="CK120" s="8">
        <v>1</v>
      </c>
      <c r="CL120" s="8">
        <v>2</v>
      </c>
      <c r="CM120" s="8">
        <v>2</v>
      </c>
      <c r="CN120" s="8">
        <v>2</v>
      </c>
      <c r="CO120" s="8">
        <v>1000000</v>
      </c>
    </row>
    <row r="121" spans="1:93" ht="15.75" thickBot="1" x14ac:dyDescent="0.3">
      <c r="A121" s="7" t="s">
        <v>345</v>
      </c>
      <c r="B121" s="8">
        <v>2</v>
      </c>
      <c r="C121" s="8">
        <v>2</v>
      </c>
      <c r="D121" s="8">
        <v>2</v>
      </c>
      <c r="E121" s="8">
        <v>2</v>
      </c>
      <c r="F121" s="8">
        <v>2</v>
      </c>
      <c r="G121" s="8">
        <v>2</v>
      </c>
      <c r="H121" s="8">
        <v>2</v>
      </c>
      <c r="I121" s="8">
        <v>2</v>
      </c>
      <c r="J121" s="8">
        <v>2</v>
      </c>
      <c r="K121" s="8">
        <v>2</v>
      </c>
      <c r="L121" s="8">
        <v>2</v>
      </c>
      <c r="M121" s="8">
        <v>2</v>
      </c>
      <c r="N121" s="8">
        <v>2</v>
      </c>
      <c r="O121" s="8">
        <v>2</v>
      </c>
      <c r="P121" s="8">
        <v>3</v>
      </c>
      <c r="Q121" s="8">
        <v>2</v>
      </c>
      <c r="R121" s="8">
        <v>2</v>
      </c>
      <c r="S121" s="8">
        <v>2</v>
      </c>
      <c r="T121" s="8">
        <v>2</v>
      </c>
      <c r="U121" s="8">
        <v>2</v>
      </c>
      <c r="V121" s="8">
        <v>2</v>
      </c>
      <c r="W121" s="8">
        <v>3</v>
      </c>
      <c r="X121" s="8">
        <v>2</v>
      </c>
      <c r="Y121" s="8">
        <v>2</v>
      </c>
      <c r="Z121" s="8">
        <v>2</v>
      </c>
      <c r="AA121" s="8">
        <v>3</v>
      </c>
      <c r="AB121" s="8">
        <v>2</v>
      </c>
      <c r="AC121" s="8">
        <v>2</v>
      </c>
      <c r="AD121" s="8">
        <v>2</v>
      </c>
      <c r="AE121" s="8">
        <v>1000000</v>
      </c>
      <c r="AG121">
        <f t="shared" si="70"/>
        <v>2</v>
      </c>
      <c r="AH121">
        <f t="shared" si="71"/>
        <v>2</v>
      </c>
      <c r="AI121">
        <f t="shared" si="72"/>
        <v>2</v>
      </c>
      <c r="AJ121">
        <f t="shared" si="73"/>
        <v>2</v>
      </c>
      <c r="AK121">
        <f t="shared" si="74"/>
        <v>2</v>
      </c>
      <c r="AL121">
        <f t="shared" si="75"/>
        <v>2</v>
      </c>
      <c r="AM121">
        <f t="shared" si="76"/>
        <v>2</v>
      </c>
      <c r="AN121">
        <f t="shared" si="77"/>
        <v>2</v>
      </c>
      <c r="AO121">
        <f t="shared" si="78"/>
        <v>2</v>
      </c>
      <c r="AP121">
        <f t="shared" si="79"/>
        <v>2</v>
      </c>
      <c r="AQ121">
        <f t="shared" si="80"/>
        <v>2</v>
      </c>
      <c r="AR121">
        <f t="shared" si="81"/>
        <v>2</v>
      </c>
      <c r="AS121">
        <f t="shared" si="82"/>
        <v>2</v>
      </c>
      <c r="AT121">
        <f t="shared" si="83"/>
        <v>2</v>
      </c>
      <c r="AU121">
        <f t="shared" si="84"/>
        <v>1</v>
      </c>
      <c r="AV121">
        <f t="shared" si="85"/>
        <v>2</v>
      </c>
      <c r="AW121">
        <f t="shared" si="86"/>
        <v>2</v>
      </c>
      <c r="AX121">
        <f t="shared" si="87"/>
        <v>2</v>
      </c>
      <c r="AY121">
        <f t="shared" si="88"/>
        <v>2</v>
      </c>
      <c r="AZ121">
        <f t="shared" si="89"/>
        <v>2</v>
      </c>
      <c r="BA121">
        <f t="shared" si="90"/>
        <v>2</v>
      </c>
      <c r="BB121">
        <f t="shared" si="91"/>
        <v>1</v>
      </c>
      <c r="BC121">
        <f t="shared" si="92"/>
        <v>2</v>
      </c>
      <c r="BD121">
        <f t="shared" si="93"/>
        <v>2</v>
      </c>
      <c r="BE121">
        <f t="shared" si="94"/>
        <v>2</v>
      </c>
      <c r="BF121">
        <f t="shared" si="95"/>
        <v>1</v>
      </c>
      <c r="BG121">
        <f t="shared" si="96"/>
        <v>2</v>
      </c>
      <c r="BH121">
        <f t="shared" si="97"/>
        <v>2</v>
      </c>
      <c r="BI121">
        <f t="shared" si="98"/>
        <v>2</v>
      </c>
      <c r="BJ121">
        <v>1000000</v>
      </c>
      <c r="BK121" s="7" t="s">
        <v>345</v>
      </c>
      <c r="BL121" s="8">
        <v>2</v>
      </c>
      <c r="BM121" s="8">
        <v>2</v>
      </c>
      <c r="BN121" s="8">
        <v>2</v>
      </c>
      <c r="BO121" s="8">
        <v>2</v>
      </c>
      <c r="BP121" s="8">
        <v>2</v>
      </c>
      <c r="BQ121" s="8">
        <v>2</v>
      </c>
      <c r="BR121" s="8">
        <v>2</v>
      </c>
      <c r="BS121" s="8">
        <v>2</v>
      </c>
      <c r="BT121" s="8">
        <v>2</v>
      </c>
      <c r="BU121" s="8">
        <v>2</v>
      </c>
      <c r="BV121" s="8">
        <v>2</v>
      </c>
      <c r="BW121" s="8">
        <v>2</v>
      </c>
      <c r="BX121" s="8">
        <v>2</v>
      </c>
      <c r="BY121" s="8">
        <v>2</v>
      </c>
      <c r="BZ121" s="8">
        <v>1</v>
      </c>
      <c r="CA121" s="8">
        <v>2</v>
      </c>
      <c r="CB121" s="8">
        <v>2</v>
      </c>
      <c r="CC121" s="8">
        <v>2</v>
      </c>
      <c r="CD121" s="8">
        <v>2</v>
      </c>
      <c r="CE121" s="8">
        <v>2</v>
      </c>
      <c r="CF121" s="8">
        <v>2</v>
      </c>
      <c r="CG121" s="8">
        <v>1</v>
      </c>
      <c r="CH121" s="8">
        <v>2</v>
      </c>
      <c r="CI121" s="8">
        <v>2</v>
      </c>
      <c r="CJ121" s="8">
        <v>2</v>
      </c>
      <c r="CK121" s="8">
        <v>1</v>
      </c>
      <c r="CL121" s="8">
        <v>2</v>
      </c>
      <c r="CM121" s="8">
        <v>2</v>
      </c>
      <c r="CN121" s="8">
        <v>2</v>
      </c>
      <c r="CO121" s="8">
        <v>1000000</v>
      </c>
    </row>
    <row r="122" spans="1:93" ht="15.75" thickBot="1" x14ac:dyDescent="0.3">
      <c r="A122" s="7" t="s">
        <v>346</v>
      </c>
      <c r="B122" s="8">
        <v>2</v>
      </c>
      <c r="C122" s="8">
        <v>2</v>
      </c>
      <c r="D122" s="8">
        <v>2</v>
      </c>
      <c r="E122" s="8">
        <v>2</v>
      </c>
      <c r="F122" s="8">
        <v>2</v>
      </c>
      <c r="G122" s="8">
        <v>2</v>
      </c>
      <c r="H122" s="8">
        <v>2</v>
      </c>
      <c r="I122" s="8">
        <v>2</v>
      </c>
      <c r="J122" s="8">
        <v>2</v>
      </c>
      <c r="K122" s="8">
        <v>2</v>
      </c>
      <c r="L122" s="8">
        <v>2</v>
      </c>
      <c r="M122" s="8">
        <v>2</v>
      </c>
      <c r="N122" s="8">
        <v>2</v>
      </c>
      <c r="O122" s="8">
        <v>2</v>
      </c>
      <c r="P122" s="8">
        <v>3</v>
      </c>
      <c r="Q122" s="8">
        <v>2</v>
      </c>
      <c r="R122" s="8">
        <v>2</v>
      </c>
      <c r="S122" s="8">
        <v>2</v>
      </c>
      <c r="T122" s="8">
        <v>2</v>
      </c>
      <c r="U122" s="8">
        <v>2</v>
      </c>
      <c r="V122" s="8">
        <v>2</v>
      </c>
      <c r="W122" s="8">
        <v>3</v>
      </c>
      <c r="X122" s="8">
        <v>2</v>
      </c>
      <c r="Y122" s="8">
        <v>2</v>
      </c>
      <c r="Z122" s="8">
        <v>2</v>
      </c>
      <c r="AA122" s="8">
        <v>3</v>
      </c>
      <c r="AB122" s="8">
        <v>2</v>
      </c>
      <c r="AC122" s="8">
        <v>2</v>
      </c>
      <c r="AD122" s="8">
        <v>2</v>
      </c>
      <c r="AE122" s="8">
        <v>1000000</v>
      </c>
      <c r="AG122">
        <f t="shared" si="70"/>
        <v>2</v>
      </c>
      <c r="AH122">
        <f t="shared" si="71"/>
        <v>2</v>
      </c>
      <c r="AI122">
        <f t="shared" si="72"/>
        <v>2</v>
      </c>
      <c r="AJ122">
        <f t="shared" si="73"/>
        <v>2</v>
      </c>
      <c r="AK122">
        <f t="shared" si="74"/>
        <v>2</v>
      </c>
      <c r="AL122">
        <f t="shared" si="75"/>
        <v>2</v>
      </c>
      <c r="AM122">
        <f t="shared" si="76"/>
        <v>2</v>
      </c>
      <c r="AN122">
        <f t="shared" si="77"/>
        <v>2</v>
      </c>
      <c r="AO122">
        <f t="shared" si="78"/>
        <v>2</v>
      </c>
      <c r="AP122">
        <f t="shared" si="79"/>
        <v>2</v>
      </c>
      <c r="AQ122">
        <f t="shared" si="80"/>
        <v>2</v>
      </c>
      <c r="AR122">
        <f t="shared" si="81"/>
        <v>2</v>
      </c>
      <c r="AS122">
        <f t="shared" si="82"/>
        <v>2</v>
      </c>
      <c r="AT122">
        <f t="shared" si="83"/>
        <v>2</v>
      </c>
      <c r="AU122">
        <f t="shared" si="84"/>
        <v>1</v>
      </c>
      <c r="AV122">
        <f t="shared" si="85"/>
        <v>2</v>
      </c>
      <c r="AW122">
        <f t="shared" si="86"/>
        <v>2</v>
      </c>
      <c r="AX122">
        <f t="shared" si="87"/>
        <v>2</v>
      </c>
      <c r="AY122">
        <f t="shared" si="88"/>
        <v>2</v>
      </c>
      <c r="AZ122">
        <f t="shared" si="89"/>
        <v>2</v>
      </c>
      <c r="BA122">
        <f t="shared" si="90"/>
        <v>2</v>
      </c>
      <c r="BB122">
        <f t="shared" si="91"/>
        <v>1</v>
      </c>
      <c r="BC122">
        <f t="shared" si="92"/>
        <v>2</v>
      </c>
      <c r="BD122">
        <f t="shared" si="93"/>
        <v>2</v>
      </c>
      <c r="BE122">
        <f t="shared" si="94"/>
        <v>2</v>
      </c>
      <c r="BF122">
        <f t="shared" si="95"/>
        <v>1</v>
      </c>
      <c r="BG122">
        <f t="shared" si="96"/>
        <v>2</v>
      </c>
      <c r="BH122">
        <f t="shared" si="97"/>
        <v>2</v>
      </c>
      <c r="BI122">
        <f t="shared" si="98"/>
        <v>2</v>
      </c>
      <c r="BJ122">
        <v>1000000</v>
      </c>
      <c r="BK122" s="7" t="s">
        <v>346</v>
      </c>
      <c r="BL122" s="8">
        <v>2</v>
      </c>
      <c r="BM122" s="8">
        <v>2</v>
      </c>
      <c r="BN122" s="8">
        <v>2</v>
      </c>
      <c r="BO122" s="8">
        <v>2</v>
      </c>
      <c r="BP122" s="8">
        <v>2</v>
      </c>
      <c r="BQ122" s="8">
        <v>2</v>
      </c>
      <c r="BR122" s="8">
        <v>2</v>
      </c>
      <c r="BS122" s="8">
        <v>2</v>
      </c>
      <c r="BT122" s="8">
        <v>2</v>
      </c>
      <c r="BU122" s="8">
        <v>2</v>
      </c>
      <c r="BV122" s="8">
        <v>2</v>
      </c>
      <c r="BW122" s="8">
        <v>2</v>
      </c>
      <c r="BX122" s="8">
        <v>2</v>
      </c>
      <c r="BY122" s="8">
        <v>2</v>
      </c>
      <c r="BZ122" s="8">
        <v>1</v>
      </c>
      <c r="CA122" s="8">
        <v>2</v>
      </c>
      <c r="CB122" s="8">
        <v>2</v>
      </c>
      <c r="CC122" s="8">
        <v>2</v>
      </c>
      <c r="CD122" s="8">
        <v>2</v>
      </c>
      <c r="CE122" s="8">
        <v>2</v>
      </c>
      <c r="CF122" s="8">
        <v>2</v>
      </c>
      <c r="CG122" s="8">
        <v>1</v>
      </c>
      <c r="CH122" s="8">
        <v>2</v>
      </c>
      <c r="CI122" s="8">
        <v>2</v>
      </c>
      <c r="CJ122" s="8">
        <v>2</v>
      </c>
      <c r="CK122" s="8">
        <v>1</v>
      </c>
      <c r="CL122" s="8">
        <v>2</v>
      </c>
      <c r="CM122" s="8">
        <v>2</v>
      </c>
      <c r="CN122" s="8">
        <v>2</v>
      </c>
      <c r="CO122" s="8">
        <v>1000000</v>
      </c>
    </row>
    <row r="123" spans="1:93" ht="15.75" thickBot="1" x14ac:dyDescent="0.3">
      <c r="A123" s="7" t="s">
        <v>347</v>
      </c>
      <c r="B123" s="8">
        <v>2</v>
      </c>
      <c r="C123" s="8">
        <v>2</v>
      </c>
      <c r="D123" s="8">
        <v>2</v>
      </c>
      <c r="E123" s="8">
        <v>2</v>
      </c>
      <c r="F123" s="8">
        <v>2</v>
      </c>
      <c r="G123" s="8">
        <v>2</v>
      </c>
      <c r="H123" s="8">
        <v>2</v>
      </c>
      <c r="I123" s="8">
        <v>2</v>
      </c>
      <c r="J123" s="8">
        <v>2</v>
      </c>
      <c r="K123" s="8">
        <v>2</v>
      </c>
      <c r="L123" s="8">
        <v>2</v>
      </c>
      <c r="M123" s="8">
        <v>2</v>
      </c>
      <c r="N123" s="8">
        <v>2</v>
      </c>
      <c r="O123" s="8">
        <v>2</v>
      </c>
      <c r="P123" s="8">
        <v>3</v>
      </c>
      <c r="Q123" s="8">
        <v>2</v>
      </c>
      <c r="R123" s="8">
        <v>2</v>
      </c>
      <c r="S123" s="8">
        <v>2</v>
      </c>
      <c r="T123" s="8">
        <v>2</v>
      </c>
      <c r="U123" s="8">
        <v>2</v>
      </c>
      <c r="V123" s="8">
        <v>2</v>
      </c>
      <c r="W123" s="8">
        <v>3</v>
      </c>
      <c r="X123" s="8">
        <v>2</v>
      </c>
      <c r="Y123" s="8">
        <v>2</v>
      </c>
      <c r="Z123" s="8">
        <v>2</v>
      </c>
      <c r="AA123" s="8">
        <v>3</v>
      </c>
      <c r="AB123" s="8">
        <v>2</v>
      </c>
      <c r="AC123" s="8">
        <v>2</v>
      </c>
      <c r="AD123" s="8">
        <v>2</v>
      </c>
      <c r="AE123" s="8">
        <v>1000000</v>
      </c>
      <c r="AG123">
        <f t="shared" si="70"/>
        <v>2</v>
      </c>
      <c r="AH123">
        <f t="shared" si="71"/>
        <v>2</v>
      </c>
      <c r="AI123">
        <f t="shared" si="72"/>
        <v>2</v>
      </c>
      <c r="AJ123">
        <f t="shared" si="73"/>
        <v>2</v>
      </c>
      <c r="AK123">
        <f t="shared" si="74"/>
        <v>2</v>
      </c>
      <c r="AL123">
        <f t="shared" si="75"/>
        <v>2</v>
      </c>
      <c r="AM123">
        <f t="shared" si="76"/>
        <v>2</v>
      </c>
      <c r="AN123">
        <f t="shared" si="77"/>
        <v>2</v>
      </c>
      <c r="AO123">
        <f t="shared" si="78"/>
        <v>2</v>
      </c>
      <c r="AP123">
        <f t="shared" si="79"/>
        <v>2</v>
      </c>
      <c r="AQ123">
        <f t="shared" si="80"/>
        <v>2</v>
      </c>
      <c r="AR123">
        <f t="shared" si="81"/>
        <v>2</v>
      </c>
      <c r="AS123">
        <f t="shared" si="82"/>
        <v>2</v>
      </c>
      <c r="AT123">
        <f t="shared" si="83"/>
        <v>2</v>
      </c>
      <c r="AU123">
        <f t="shared" si="84"/>
        <v>1</v>
      </c>
      <c r="AV123">
        <f t="shared" si="85"/>
        <v>2</v>
      </c>
      <c r="AW123">
        <f t="shared" si="86"/>
        <v>2</v>
      </c>
      <c r="AX123">
        <f t="shared" si="87"/>
        <v>2</v>
      </c>
      <c r="AY123">
        <f t="shared" si="88"/>
        <v>2</v>
      </c>
      <c r="AZ123">
        <f t="shared" si="89"/>
        <v>2</v>
      </c>
      <c r="BA123">
        <f t="shared" si="90"/>
        <v>2</v>
      </c>
      <c r="BB123">
        <f t="shared" si="91"/>
        <v>1</v>
      </c>
      <c r="BC123">
        <f t="shared" si="92"/>
        <v>2</v>
      </c>
      <c r="BD123">
        <f t="shared" si="93"/>
        <v>2</v>
      </c>
      <c r="BE123">
        <f t="shared" si="94"/>
        <v>2</v>
      </c>
      <c r="BF123">
        <f t="shared" si="95"/>
        <v>1</v>
      </c>
      <c r="BG123">
        <f t="shared" si="96"/>
        <v>2</v>
      </c>
      <c r="BH123">
        <f t="shared" si="97"/>
        <v>2</v>
      </c>
      <c r="BI123">
        <f t="shared" si="98"/>
        <v>2</v>
      </c>
      <c r="BJ123">
        <v>1000000</v>
      </c>
      <c r="BK123" s="7" t="s">
        <v>347</v>
      </c>
      <c r="BL123" s="8">
        <v>2</v>
      </c>
      <c r="BM123" s="8">
        <v>2</v>
      </c>
      <c r="BN123" s="8">
        <v>2</v>
      </c>
      <c r="BO123" s="8">
        <v>2</v>
      </c>
      <c r="BP123" s="8">
        <v>2</v>
      </c>
      <c r="BQ123" s="8">
        <v>2</v>
      </c>
      <c r="BR123" s="8">
        <v>2</v>
      </c>
      <c r="BS123" s="8">
        <v>2</v>
      </c>
      <c r="BT123" s="8">
        <v>2</v>
      </c>
      <c r="BU123" s="8">
        <v>2</v>
      </c>
      <c r="BV123" s="8">
        <v>2</v>
      </c>
      <c r="BW123" s="8">
        <v>2</v>
      </c>
      <c r="BX123" s="8">
        <v>2</v>
      </c>
      <c r="BY123" s="8">
        <v>2</v>
      </c>
      <c r="BZ123" s="8">
        <v>1</v>
      </c>
      <c r="CA123" s="8">
        <v>2</v>
      </c>
      <c r="CB123" s="8">
        <v>2</v>
      </c>
      <c r="CC123" s="8">
        <v>2</v>
      </c>
      <c r="CD123" s="8">
        <v>2</v>
      </c>
      <c r="CE123" s="8">
        <v>2</v>
      </c>
      <c r="CF123" s="8">
        <v>2</v>
      </c>
      <c r="CG123" s="8">
        <v>1</v>
      </c>
      <c r="CH123" s="8">
        <v>2</v>
      </c>
      <c r="CI123" s="8">
        <v>2</v>
      </c>
      <c r="CJ123" s="8">
        <v>2</v>
      </c>
      <c r="CK123" s="8">
        <v>1</v>
      </c>
      <c r="CL123" s="8">
        <v>2</v>
      </c>
      <c r="CM123" s="8">
        <v>2</v>
      </c>
      <c r="CN123" s="8">
        <v>2</v>
      </c>
      <c r="CO123" s="8">
        <v>1000000</v>
      </c>
    </row>
    <row r="124" spans="1:93" ht="15.75" thickBot="1" x14ac:dyDescent="0.3">
      <c r="A124" s="7" t="s">
        <v>348</v>
      </c>
      <c r="B124" s="8">
        <v>2</v>
      </c>
      <c r="C124" s="8">
        <v>2</v>
      </c>
      <c r="D124" s="8">
        <v>2</v>
      </c>
      <c r="E124" s="8">
        <v>2</v>
      </c>
      <c r="F124" s="8">
        <v>2</v>
      </c>
      <c r="G124" s="8">
        <v>2</v>
      </c>
      <c r="H124" s="8">
        <v>2</v>
      </c>
      <c r="I124" s="8">
        <v>2</v>
      </c>
      <c r="J124" s="8">
        <v>2</v>
      </c>
      <c r="K124" s="8">
        <v>2</v>
      </c>
      <c r="L124" s="8">
        <v>2</v>
      </c>
      <c r="M124" s="8">
        <v>2</v>
      </c>
      <c r="N124" s="8">
        <v>2</v>
      </c>
      <c r="O124" s="8">
        <v>2</v>
      </c>
      <c r="P124" s="8">
        <v>3</v>
      </c>
      <c r="Q124" s="8">
        <v>2</v>
      </c>
      <c r="R124" s="8">
        <v>2</v>
      </c>
      <c r="S124" s="8">
        <v>2</v>
      </c>
      <c r="T124" s="8">
        <v>2</v>
      </c>
      <c r="U124" s="8">
        <v>2</v>
      </c>
      <c r="V124" s="8">
        <v>2</v>
      </c>
      <c r="W124" s="8">
        <v>3</v>
      </c>
      <c r="X124" s="8">
        <v>2</v>
      </c>
      <c r="Y124" s="8">
        <v>2</v>
      </c>
      <c r="Z124" s="8">
        <v>2</v>
      </c>
      <c r="AA124" s="8">
        <v>3</v>
      </c>
      <c r="AB124" s="8">
        <v>2</v>
      </c>
      <c r="AC124" s="8">
        <v>2</v>
      </c>
      <c r="AD124" s="8">
        <v>2</v>
      </c>
      <c r="AE124" s="8">
        <v>1000000</v>
      </c>
      <c r="AG124">
        <f t="shared" si="70"/>
        <v>2</v>
      </c>
      <c r="AH124">
        <f t="shared" si="71"/>
        <v>2</v>
      </c>
      <c r="AI124">
        <f t="shared" si="72"/>
        <v>2</v>
      </c>
      <c r="AJ124">
        <f t="shared" si="73"/>
        <v>2</v>
      </c>
      <c r="AK124">
        <f t="shared" si="74"/>
        <v>2</v>
      </c>
      <c r="AL124">
        <f t="shared" si="75"/>
        <v>2</v>
      </c>
      <c r="AM124">
        <f t="shared" si="76"/>
        <v>2</v>
      </c>
      <c r="AN124">
        <f t="shared" si="77"/>
        <v>2</v>
      </c>
      <c r="AO124">
        <f t="shared" si="78"/>
        <v>2</v>
      </c>
      <c r="AP124">
        <f t="shared" si="79"/>
        <v>2</v>
      </c>
      <c r="AQ124">
        <f t="shared" si="80"/>
        <v>2</v>
      </c>
      <c r="AR124">
        <f t="shared" si="81"/>
        <v>2</v>
      </c>
      <c r="AS124">
        <f t="shared" si="82"/>
        <v>2</v>
      </c>
      <c r="AT124">
        <f t="shared" si="83"/>
        <v>2</v>
      </c>
      <c r="AU124">
        <f t="shared" si="84"/>
        <v>1</v>
      </c>
      <c r="AV124">
        <f t="shared" si="85"/>
        <v>2</v>
      </c>
      <c r="AW124">
        <f t="shared" si="86"/>
        <v>2</v>
      </c>
      <c r="AX124">
        <f t="shared" si="87"/>
        <v>2</v>
      </c>
      <c r="AY124">
        <f t="shared" si="88"/>
        <v>2</v>
      </c>
      <c r="AZ124">
        <f t="shared" si="89"/>
        <v>2</v>
      </c>
      <c r="BA124">
        <f t="shared" si="90"/>
        <v>2</v>
      </c>
      <c r="BB124">
        <f t="shared" si="91"/>
        <v>1</v>
      </c>
      <c r="BC124">
        <f t="shared" si="92"/>
        <v>2</v>
      </c>
      <c r="BD124">
        <f t="shared" si="93"/>
        <v>2</v>
      </c>
      <c r="BE124">
        <f t="shared" si="94"/>
        <v>2</v>
      </c>
      <c r="BF124">
        <f t="shared" si="95"/>
        <v>1</v>
      </c>
      <c r="BG124">
        <f t="shared" si="96"/>
        <v>2</v>
      </c>
      <c r="BH124">
        <f t="shared" si="97"/>
        <v>2</v>
      </c>
      <c r="BI124">
        <f t="shared" si="98"/>
        <v>2</v>
      </c>
      <c r="BJ124">
        <v>1000000</v>
      </c>
      <c r="BK124" s="7" t="s">
        <v>348</v>
      </c>
      <c r="BL124" s="8">
        <v>2</v>
      </c>
      <c r="BM124" s="8">
        <v>2</v>
      </c>
      <c r="BN124" s="8">
        <v>2</v>
      </c>
      <c r="BO124" s="8">
        <v>2</v>
      </c>
      <c r="BP124" s="8">
        <v>2</v>
      </c>
      <c r="BQ124" s="8">
        <v>2</v>
      </c>
      <c r="BR124" s="8">
        <v>2</v>
      </c>
      <c r="BS124" s="8">
        <v>2</v>
      </c>
      <c r="BT124" s="8">
        <v>2</v>
      </c>
      <c r="BU124" s="8">
        <v>2</v>
      </c>
      <c r="BV124" s="8">
        <v>2</v>
      </c>
      <c r="BW124" s="8">
        <v>2</v>
      </c>
      <c r="BX124" s="8">
        <v>2</v>
      </c>
      <c r="BY124" s="8">
        <v>2</v>
      </c>
      <c r="BZ124" s="8">
        <v>1</v>
      </c>
      <c r="CA124" s="8">
        <v>2</v>
      </c>
      <c r="CB124" s="8">
        <v>2</v>
      </c>
      <c r="CC124" s="8">
        <v>2</v>
      </c>
      <c r="CD124" s="8">
        <v>2</v>
      </c>
      <c r="CE124" s="8">
        <v>2</v>
      </c>
      <c r="CF124" s="8">
        <v>2</v>
      </c>
      <c r="CG124" s="8">
        <v>1</v>
      </c>
      <c r="CH124" s="8">
        <v>2</v>
      </c>
      <c r="CI124" s="8">
        <v>2</v>
      </c>
      <c r="CJ124" s="8">
        <v>2</v>
      </c>
      <c r="CK124" s="8">
        <v>1</v>
      </c>
      <c r="CL124" s="8">
        <v>2</v>
      </c>
      <c r="CM124" s="8">
        <v>2</v>
      </c>
      <c r="CN124" s="8">
        <v>2</v>
      </c>
      <c r="CO124" s="8">
        <v>1000000</v>
      </c>
    </row>
    <row r="125" spans="1:93" ht="19.5" thickBot="1" x14ac:dyDescent="0.3">
      <c r="A125" s="3"/>
      <c r="BK125" s="3"/>
    </row>
    <row r="126" spans="1:93" ht="15.75" thickBot="1" x14ac:dyDescent="0.3">
      <c r="A126" s="7" t="s">
        <v>112</v>
      </c>
      <c r="B126" s="7" t="s">
        <v>93</v>
      </c>
      <c r="C126" s="7" t="s">
        <v>94</v>
      </c>
      <c r="D126" s="7" t="s">
        <v>95</v>
      </c>
      <c r="E126" s="7" t="s">
        <v>96</v>
      </c>
      <c r="F126" s="7" t="s">
        <v>97</v>
      </c>
      <c r="G126" s="7" t="s">
        <v>98</v>
      </c>
      <c r="H126" s="7" t="s">
        <v>240</v>
      </c>
      <c r="I126" s="7" t="s">
        <v>241</v>
      </c>
      <c r="J126" s="7" t="s">
        <v>242</v>
      </c>
      <c r="K126" s="7" t="s">
        <v>243</v>
      </c>
      <c r="L126" s="7" t="s">
        <v>244</v>
      </c>
      <c r="M126" s="7" t="s">
        <v>575</v>
      </c>
      <c r="N126" s="7" t="s">
        <v>576</v>
      </c>
      <c r="O126" s="7" t="s">
        <v>577</v>
      </c>
      <c r="P126" s="7" t="s">
        <v>578</v>
      </c>
      <c r="Q126" s="7" t="s">
        <v>579</v>
      </c>
      <c r="R126" s="7" t="s">
        <v>580</v>
      </c>
      <c r="S126" s="7" t="s">
        <v>581</v>
      </c>
      <c r="T126" s="7" t="s">
        <v>582</v>
      </c>
      <c r="U126" s="7" t="s">
        <v>583</v>
      </c>
      <c r="V126" s="7" t="s">
        <v>584</v>
      </c>
      <c r="W126" s="7" t="s">
        <v>585</v>
      </c>
      <c r="X126" s="7" t="s">
        <v>586</v>
      </c>
      <c r="Y126" s="7" t="s">
        <v>587</v>
      </c>
      <c r="Z126" s="7" t="s">
        <v>588</v>
      </c>
      <c r="AA126" s="7" t="s">
        <v>589</v>
      </c>
      <c r="AB126" s="7" t="s">
        <v>590</v>
      </c>
      <c r="AC126" s="7" t="s">
        <v>591</v>
      </c>
      <c r="AD126" s="7" t="s">
        <v>592</v>
      </c>
      <c r="BK126" s="7" t="s">
        <v>112</v>
      </c>
      <c r="BL126" s="7" t="s">
        <v>93</v>
      </c>
      <c r="BM126" s="7" t="s">
        <v>94</v>
      </c>
      <c r="BN126" s="7" t="s">
        <v>95</v>
      </c>
      <c r="BO126" s="7" t="s">
        <v>96</v>
      </c>
      <c r="BP126" s="7" t="s">
        <v>97</v>
      </c>
      <c r="BQ126" s="7" t="s">
        <v>98</v>
      </c>
      <c r="BR126" s="7" t="s">
        <v>240</v>
      </c>
      <c r="BS126" s="7" t="s">
        <v>241</v>
      </c>
      <c r="BT126" s="7" t="s">
        <v>242</v>
      </c>
      <c r="BU126" s="7" t="s">
        <v>243</v>
      </c>
      <c r="BV126" s="7" t="s">
        <v>244</v>
      </c>
      <c r="BW126" s="7" t="s">
        <v>575</v>
      </c>
      <c r="BX126" s="7" t="s">
        <v>576</v>
      </c>
      <c r="BY126" s="7" t="s">
        <v>577</v>
      </c>
      <c r="BZ126" s="7" t="s">
        <v>578</v>
      </c>
      <c r="CA126" s="7" t="s">
        <v>579</v>
      </c>
      <c r="CB126" s="7" t="s">
        <v>580</v>
      </c>
      <c r="CC126" s="7" t="s">
        <v>581</v>
      </c>
      <c r="CD126" s="7" t="s">
        <v>582</v>
      </c>
      <c r="CE126" s="7" t="s">
        <v>583</v>
      </c>
      <c r="CF126" s="7" t="s">
        <v>584</v>
      </c>
      <c r="CG126" s="7" t="s">
        <v>585</v>
      </c>
      <c r="CH126" s="7" t="s">
        <v>586</v>
      </c>
      <c r="CI126" s="7" t="s">
        <v>587</v>
      </c>
      <c r="CJ126" s="7" t="s">
        <v>588</v>
      </c>
      <c r="CK126" s="7" t="s">
        <v>589</v>
      </c>
      <c r="CL126" s="7" t="s">
        <v>590</v>
      </c>
      <c r="CM126" s="7" t="s">
        <v>591</v>
      </c>
      <c r="CN126" s="7" t="s">
        <v>592</v>
      </c>
    </row>
    <row r="127" spans="1:93" ht="42.75" thickBot="1" x14ac:dyDescent="0.3">
      <c r="A127" s="7" t="s">
        <v>113</v>
      </c>
      <c r="B127" s="8" t="s">
        <v>368</v>
      </c>
      <c r="C127" s="8" t="s">
        <v>368</v>
      </c>
      <c r="D127" s="8" t="s">
        <v>368</v>
      </c>
      <c r="E127" s="8" t="s">
        <v>368</v>
      </c>
      <c r="F127" s="8" t="s">
        <v>368</v>
      </c>
      <c r="G127" s="8" t="s">
        <v>368</v>
      </c>
      <c r="H127" s="8" t="s">
        <v>368</v>
      </c>
      <c r="I127" s="8" t="s">
        <v>368</v>
      </c>
      <c r="J127" s="8" t="s">
        <v>368</v>
      </c>
      <c r="K127" s="8" t="s">
        <v>368</v>
      </c>
      <c r="L127" s="8" t="s">
        <v>368</v>
      </c>
      <c r="M127" s="8" t="s">
        <v>368</v>
      </c>
      <c r="N127" s="8" t="s">
        <v>368</v>
      </c>
      <c r="O127" s="8" t="s">
        <v>368</v>
      </c>
      <c r="P127" s="8" t="s">
        <v>1191</v>
      </c>
      <c r="Q127" s="8" t="s">
        <v>368</v>
      </c>
      <c r="R127" s="8" t="s">
        <v>368</v>
      </c>
      <c r="S127" s="8" t="s">
        <v>368</v>
      </c>
      <c r="T127" s="8" t="s">
        <v>368</v>
      </c>
      <c r="U127" s="8" t="s">
        <v>368</v>
      </c>
      <c r="V127" s="8" t="s">
        <v>368</v>
      </c>
      <c r="W127" s="8" t="s">
        <v>1192</v>
      </c>
      <c r="X127" s="8" t="s">
        <v>368</v>
      </c>
      <c r="Y127" s="8" t="s">
        <v>368</v>
      </c>
      <c r="Z127" s="8" t="s">
        <v>368</v>
      </c>
      <c r="AA127" s="8" t="s">
        <v>368</v>
      </c>
      <c r="AB127" s="8" t="s">
        <v>368</v>
      </c>
      <c r="AC127" s="8" t="s">
        <v>368</v>
      </c>
      <c r="AD127" s="8" t="s">
        <v>368</v>
      </c>
      <c r="BK127" s="7" t="s">
        <v>113</v>
      </c>
      <c r="BL127" s="8" t="s">
        <v>368</v>
      </c>
      <c r="BM127" s="8" t="s">
        <v>368</v>
      </c>
      <c r="BN127" s="8" t="s">
        <v>368</v>
      </c>
      <c r="BO127" s="8" t="s">
        <v>368</v>
      </c>
      <c r="BP127" s="8" t="s">
        <v>368</v>
      </c>
      <c r="BQ127" s="8" t="s">
        <v>368</v>
      </c>
      <c r="BR127" s="8" t="s">
        <v>368</v>
      </c>
      <c r="BS127" s="8" t="s">
        <v>368</v>
      </c>
      <c r="BT127" s="8" t="s">
        <v>368</v>
      </c>
      <c r="BU127" s="8" t="s">
        <v>368</v>
      </c>
      <c r="BV127" s="8" t="s">
        <v>368</v>
      </c>
      <c r="BW127" s="8" t="s">
        <v>368</v>
      </c>
      <c r="BX127" s="8" t="s">
        <v>368</v>
      </c>
      <c r="BY127" s="8" t="s">
        <v>368</v>
      </c>
      <c r="BZ127" s="8" t="s">
        <v>1229</v>
      </c>
      <c r="CA127" s="8" t="s">
        <v>368</v>
      </c>
      <c r="CB127" s="8" t="s">
        <v>368</v>
      </c>
      <c r="CC127" s="8" t="s">
        <v>368</v>
      </c>
      <c r="CD127" s="8" t="s">
        <v>368</v>
      </c>
      <c r="CE127" s="8" t="s">
        <v>368</v>
      </c>
      <c r="CF127" s="8" t="s">
        <v>368</v>
      </c>
      <c r="CG127" s="8" t="s">
        <v>1230</v>
      </c>
      <c r="CH127" s="8" t="s">
        <v>368</v>
      </c>
      <c r="CI127" s="8" t="s">
        <v>368</v>
      </c>
      <c r="CJ127" s="8" t="s">
        <v>368</v>
      </c>
      <c r="CK127" s="8" t="s">
        <v>368</v>
      </c>
      <c r="CL127" s="8" t="s">
        <v>368</v>
      </c>
      <c r="CM127" s="8" t="s">
        <v>368</v>
      </c>
      <c r="CN127" s="8" t="s">
        <v>368</v>
      </c>
    </row>
    <row r="128" spans="1:93" ht="42.75" thickBot="1" x14ac:dyDescent="0.3">
      <c r="A128" s="7" t="s">
        <v>119</v>
      </c>
      <c r="B128" s="8" t="s">
        <v>377</v>
      </c>
      <c r="C128" s="8" t="s">
        <v>377</v>
      </c>
      <c r="D128" s="8" t="s">
        <v>377</v>
      </c>
      <c r="E128" s="8" t="s">
        <v>377</v>
      </c>
      <c r="F128" s="8" t="s">
        <v>377</v>
      </c>
      <c r="G128" s="8" t="s">
        <v>377</v>
      </c>
      <c r="H128" s="8" t="s">
        <v>377</v>
      </c>
      <c r="I128" s="8" t="s">
        <v>377</v>
      </c>
      <c r="J128" s="8" t="s">
        <v>377</v>
      </c>
      <c r="K128" s="8" t="s">
        <v>377</v>
      </c>
      <c r="L128" s="8" t="s">
        <v>377</v>
      </c>
      <c r="M128" s="8" t="s">
        <v>377</v>
      </c>
      <c r="N128" s="8" t="s">
        <v>377</v>
      </c>
      <c r="O128" s="8" t="s">
        <v>377</v>
      </c>
      <c r="P128" s="8" t="s">
        <v>1193</v>
      </c>
      <c r="Q128" s="8" t="s">
        <v>377</v>
      </c>
      <c r="R128" s="8" t="s">
        <v>377</v>
      </c>
      <c r="S128" s="8" t="s">
        <v>377</v>
      </c>
      <c r="T128" s="8" t="s">
        <v>377</v>
      </c>
      <c r="U128" s="8" t="s">
        <v>377</v>
      </c>
      <c r="V128" s="8" t="s">
        <v>377</v>
      </c>
      <c r="W128" s="8" t="s">
        <v>377</v>
      </c>
      <c r="X128" s="8" t="s">
        <v>377</v>
      </c>
      <c r="Y128" s="8" t="s">
        <v>377</v>
      </c>
      <c r="Z128" s="8" t="s">
        <v>377</v>
      </c>
      <c r="AA128" s="8" t="s">
        <v>377</v>
      </c>
      <c r="AB128" s="8" t="s">
        <v>377</v>
      </c>
      <c r="AC128" s="8" t="s">
        <v>377</v>
      </c>
      <c r="AD128" s="8" t="s">
        <v>377</v>
      </c>
      <c r="BK128" s="7" t="s">
        <v>119</v>
      </c>
      <c r="BL128" s="8" t="s">
        <v>377</v>
      </c>
      <c r="BM128" s="8" t="s">
        <v>377</v>
      </c>
      <c r="BN128" s="8" t="s">
        <v>377</v>
      </c>
      <c r="BO128" s="8" t="s">
        <v>377</v>
      </c>
      <c r="BP128" s="8" t="s">
        <v>377</v>
      </c>
      <c r="BQ128" s="8" t="s">
        <v>377</v>
      </c>
      <c r="BR128" s="8" t="s">
        <v>377</v>
      </c>
      <c r="BS128" s="8" t="s">
        <v>377</v>
      </c>
      <c r="BT128" s="8" t="s">
        <v>377</v>
      </c>
      <c r="BU128" s="8" t="s">
        <v>377</v>
      </c>
      <c r="BV128" s="8" t="s">
        <v>377</v>
      </c>
      <c r="BW128" s="8" t="s">
        <v>377</v>
      </c>
      <c r="BX128" s="8" t="s">
        <v>377</v>
      </c>
      <c r="BY128" s="8" t="s">
        <v>377</v>
      </c>
      <c r="BZ128" s="8" t="s">
        <v>1231</v>
      </c>
      <c r="CA128" s="8" t="s">
        <v>377</v>
      </c>
      <c r="CB128" s="8" t="s">
        <v>377</v>
      </c>
      <c r="CC128" s="8" t="s">
        <v>377</v>
      </c>
      <c r="CD128" s="8" t="s">
        <v>377</v>
      </c>
      <c r="CE128" s="8" t="s">
        <v>377</v>
      </c>
      <c r="CF128" s="8" t="s">
        <v>377</v>
      </c>
      <c r="CG128" s="8" t="s">
        <v>1232</v>
      </c>
      <c r="CH128" s="8" t="s">
        <v>377</v>
      </c>
      <c r="CI128" s="8" t="s">
        <v>377</v>
      </c>
      <c r="CJ128" s="8" t="s">
        <v>377</v>
      </c>
      <c r="CK128" s="8" t="s">
        <v>377</v>
      </c>
      <c r="CL128" s="8" t="s">
        <v>377</v>
      </c>
      <c r="CM128" s="8" t="s">
        <v>377</v>
      </c>
      <c r="CN128" s="8" t="s">
        <v>377</v>
      </c>
    </row>
    <row r="129" spans="1:92" ht="42.75" thickBot="1" x14ac:dyDescent="0.3">
      <c r="A129" s="7" t="s">
        <v>124</v>
      </c>
      <c r="B129" s="8" t="s">
        <v>386</v>
      </c>
      <c r="C129" s="8" t="s">
        <v>386</v>
      </c>
      <c r="D129" s="8" t="s">
        <v>386</v>
      </c>
      <c r="E129" s="8" t="s">
        <v>386</v>
      </c>
      <c r="F129" s="8" t="s">
        <v>386</v>
      </c>
      <c r="G129" s="8" t="s">
        <v>386</v>
      </c>
      <c r="H129" s="8" t="s">
        <v>386</v>
      </c>
      <c r="I129" s="8" t="s">
        <v>386</v>
      </c>
      <c r="J129" s="8" t="s">
        <v>386</v>
      </c>
      <c r="K129" s="8" t="s">
        <v>386</v>
      </c>
      <c r="L129" s="8" t="s">
        <v>386</v>
      </c>
      <c r="M129" s="8" t="s">
        <v>386</v>
      </c>
      <c r="N129" s="8" t="s">
        <v>386</v>
      </c>
      <c r="O129" s="8" t="s">
        <v>386</v>
      </c>
      <c r="P129" s="8" t="s">
        <v>1194</v>
      </c>
      <c r="Q129" s="8" t="s">
        <v>386</v>
      </c>
      <c r="R129" s="8" t="s">
        <v>386</v>
      </c>
      <c r="S129" s="8" t="s">
        <v>386</v>
      </c>
      <c r="T129" s="8" t="s">
        <v>386</v>
      </c>
      <c r="U129" s="8" t="s">
        <v>386</v>
      </c>
      <c r="V129" s="8" t="s">
        <v>386</v>
      </c>
      <c r="W129" s="8" t="s">
        <v>386</v>
      </c>
      <c r="X129" s="8" t="s">
        <v>386</v>
      </c>
      <c r="Y129" s="8" t="s">
        <v>386</v>
      </c>
      <c r="Z129" s="8" t="s">
        <v>386</v>
      </c>
      <c r="AA129" s="8" t="s">
        <v>386</v>
      </c>
      <c r="AB129" s="8" t="s">
        <v>386</v>
      </c>
      <c r="AC129" s="8" t="s">
        <v>386</v>
      </c>
      <c r="AD129" s="8" t="s">
        <v>386</v>
      </c>
      <c r="BK129" s="7" t="s">
        <v>124</v>
      </c>
      <c r="BL129" s="8" t="s">
        <v>386</v>
      </c>
      <c r="BM129" s="8" t="s">
        <v>386</v>
      </c>
      <c r="BN129" s="8" t="s">
        <v>386</v>
      </c>
      <c r="BO129" s="8" t="s">
        <v>386</v>
      </c>
      <c r="BP129" s="8" t="s">
        <v>386</v>
      </c>
      <c r="BQ129" s="8" t="s">
        <v>386</v>
      </c>
      <c r="BR129" s="8" t="s">
        <v>386</v>
      </c>
      <c r="BS129" s="8" t="s">
        <v>386</v>
      </c>
      <c r="BT129" s="8" t="s">
        <v>386</v>
      </c>
      <c r="BU129" s="8" t="s">
        <v>386</v>
      </c>
      <c r="BV129" s="8" t="s">
        <v>386</v>
      </c>
      <c r="BW129" s="8" t="s">
        <v>386</v>
      </c>
      <c r="BX129" s="8" t="s">
        <v>386</v>
      </c>
      <c r="BY129" s="8" t="s">
        <v>386</v>
      </c>
      <c r="BZ129" s="8" t="s">
        <v>1233</v>
      </c>
      <c r="CA129" s="8" t="s">
        <v>386</v>
      </c>
      <c r="CB129" s="8" t="s">
        <v>386</v>
      </c>
      <c r="CC129" s="8" t="s">
        <v>386</v>
      </c>
      <c r="CD129" s="8" t="s">
        <v>386</v>
      </c>
      <c r="CE129" s="8" t="s">
        <v>386</v>
      </c>
      <c r="CF129" s="8" t="s">
        <v>386</v>
      </c>
      <c r="CG129" s="8" t="s">
        <v>386</v>
      </c>
      <c r="CH129" s="8" t="s">
        <v>386</v>
      </c>
      <c r="CI129" s="8" t="s">
        <v>386</v>
      </c>
      <c r="CJ129" s="8" t="s">
        <v>386</v>
      </c>
      <c r="CK129" s="8" t="s">
        <v>386</v>
      </c>
      <c r="CL129" s="8" t="s">
        <v>386</v>
      </c>
      <c r="CM129" s="8" t="s">
        <v>386</v>
      </c>
      <c r="CN129" s="8" t="s">
        <v>386</v>
      </c>
    </row>
    <row r="130" spans="1:92" ht="32.25" thickBot="1" x14ac:dyDescent="0.3">
      <c r="A130" s="7" t="s">
        <v>132</v>
      </c>
      <c r="B130" s="8" t="s">
        <v>394</v>
      </c>
      <c r="C130" s="8" t="s">
        <v>394</v>
      </c>
      <c r="D130" s="8" t="s">
        <v>394</v>
      </c>
      <c r="E130" s="8" t="s">
        <v>394</v>
      </c>
      <c r="F130" s="8" t="s">
        <v>394</v>
      </c>
      <c r="G130" s="8" t="s">
        <v>394</v>
      </c>
      <c r="H130" s="8" t="s">
        <v>394</v>
      </c>
      <c r="I130" s="8" t="s">
        <v>394</v>
      </c>
      <c r="J130" s="8" t="s">
        <v>394</v>
      </c>
      <c r="K130" s="8" t="s">
        <v>394</v>
      </c>
      <c r="L130" s="8" t="s">
        <v>394</v>
      </c>
      <c r="M130" s="8" t="s">
        <v>394</v>
      </c>
      <c r="N130" s="8" t="s">
        <v>394</v>
      </c>
      <c r="O130" s="8" t="s">
        <v>394</v>
      </c>
      <c r="P130" s="8" t="s">
        <v>1195</v>
      </c>
      <c r="Q130" s="8" t="s">
        <v>394</v>
      </c>
      <c r="R130" s="8" t="s">
        <v>394</v>
      </c>
      <c r="S130" s="8" t="s">
        <v>394</v>
      </c>
      <c r="T130" s="8" t="s">
        <v>394</v>
      </c>
      <c r="U130" s="8" t="s">
        <v>394</v>
      </c>
      <c r="V130" s="8" t="s">
        <v>394</v>
      </c>
      <c r="W130" s="8" t="s">
        <v>394</v>
      </c>
      <c r="X130" s="8" t="s">
        <v>394</v>
      </c>
      <c r="Y130" s="8" t="s">
        <v>394</v>
      </c>
      <c r="Z130" s="8" t="s">
        <v>394</v>
      </c>
      <c r="AA130" s="8" t="s">
        <v>394</v>
      </c>
      <c r="AB130" s="8" t="s">
        <v>394</v>
      </c>
      <c r="AC130" s="8" t="s">
        <v>394</v>
      </c>
      <c r="AD130" s="8" t="s">
        <v>394</v>
      </c>
      <c r="BK130" s="7" t="s">
        <v>132</v>
      </c>
      <c r="BL130" s="8" t="s">
        <v>394</v>
      </c>
      <c r="BM130" s="8" t="s">
        <v>394</v>
      </c>
      <c r="BN130" s="8" t="s">
        <v>394</v>
      </c>
      <c r="BO130" s="8" t="s">
        <v>394</v>
      </c>
      <c r="BP130" s="8" t="s">
        <v>394</v>
      </c>
      <c r="BQ130" s="8" t="s">
        <v>394</v>
      </c>
      <c r="BR130" s="8" t="s">
        <v>394</v>
      </c>
      <c r="BS130" s="8" t="s">
        <v>394</v>
      </c>
      <c r="BT130" s="8" t="s">
        <v>394</v>
      </c>
      <c r="BU130" s="8" t="s">
        <v>394</v>
      </c>
      <c r="BV130" s="8" t="s">
        <v>394</v>
      </c>
      <c r="BW130" s="8" t="s">
        <v>394</v>
      </c>
      <c r="BX130" s="8" t="s">
        <v>394</v>
      </c>
      <c r="BY130" s="8" t="s">
        <v>394</v>
      </c>
      <c r="BZ130" s="8" t="s">
        <v>394</v>
      </c>
      <c r="CA130" s="8" t="s">
        <v>394</v>
      </c>
      <c r="CB130" s="8" t="s">
        <v>394</v>
      </c>
      <c r="CC130" s="8" t="s">
        <v>394</v>
      </c>
      <c r="CD130" s="8" t="s">
        <v>394</v>
      </c>
      <c r="CE130" s="8" t="s">
        <v>394</v>
      </c>
      <c r="CF130" s="8" t="s">
        <v>394</v>
      </c>
      <c r="CG130" s="8" t="s">
        <v>394</v>
      </c>
      <c r="CH130" s="8" t="s">
        <v>394</v>
      </c>
      <c r="CI130" s="8" t="s">
        <v>394</v>
      </c>
      <c r="CJ130" s="8" t="s">
        <v>394</v>
      </c>
      <c r="CK130" s="8" t="s">
        <v>394</v>
      </c>
      <c r="CL130" s="8" t="s">
        <v>394</v>
      </c>
      <c r="CM130" s="8" t="s">
        <v>394</v>
      </c>
      <c r="CN130" s="8" t="s">
        <v>394</v>
      </c>
    </row>
    <row r="131" spans="1:92" ht="32.25" thickBot="1" x14ac:dyDescent="0.3">
      <c r="A131" s="7" t="s">
        <v>140</v>
      </c>
      <c r="B131" s="8" t="s">
        <v>402</v>
      </c>
      <c r="C131" s="8" t="s">
        <v>402</v>
      </c>
      <c r="D131" s="8" t="s">
        <v>402</v>
      </c>
      <c r="E131" s="8" t="s">
        <v>402</v>
      </c>
      <c r="F131" s="8" t="s">
        <v>402</v>
      </c>
      <c r="G131" s="8" t="s">
        <v>402</v>
      </c>
      <c r="H131" s="8" t="s">
        <v>402</v>
      </c>
      <c r="I131" s="8" t="s">
        <v>402</v>
      </c>
      <c r="J131" s="8" t="s">
        <v>402</v>
      </c>
      <c r="K131" s="8" t="s">
        <v>402</v>
      </c>
      <c r="L131" s="8" t="s">
        <v>402</v>
      </c>
      <c r="M131" s="8" t="s">
        <v>402</v>
      </c>
      <c r="N131" s="8" t="s">
        <v>402</v>
      </c>
      <c r="O131" s="8" t="s">
        <v>402</v>
      </c>
      <c r="P131" s="8" t="s">
        <v>1196</v>
      </c>
      <c r="Q131" s="8" t="s">
        <v>402</v>
      </c>
      <c r="R131" s="8" t="s">
        <v>402</v>
      </c>
      <c r="S131" s="8" t="s">
        <v>402</v>
      </c>
      <c r="T131" s="8" t="s">
        <v>402</v>
      </c>
      <c r="U131" s="8" t="s">
        <v>402</v>
      </c>
      <c r="V131" s="8" t="s">
        <v>402</v>
      </c>
      <c r="W131" s="8" t="s">
        <v>402</v>
      </c>
      <c r="X131" s="8" t="s">
        <v>402</v>
      </c>
      <c r="Y131" s="8" t="s">
        <v>402</v>
      </c>
      <c r="Z131" s="8" t="s">
        <v>402</v>
      </c>
      <c r="AA131" s="8" t="s">
        <v>402</v>
      </c>
      <c r="AB131" s="8" t="s">
        <v>402</v>
      </c>
      <c r="AC131" s="8" t="s">
        <v>402</v>
      </c>
      <c r="AD131" s="8" t="s">
        <v>402</v>
      </c>
      <c r="BK131" s="7" t="s">
        <v>140</v>
      </c>
      <c r="BL131" s="8" t="s">
        <v>402</v>
      </c>
      <c r="BM131" s="8" t="s">
        <v>402</v>
      </c>
      <c r="BN131" s="8" t="s">
        <v>402</v>
      </c>
      <c r="BO131" s="8" t="s">
        <v>402</v>
      </c>
      <c r="BP131" s="8" t="s">
        <v>402</v>
      </c>
      <c r="BQ131" s="8" t="s">
        <v>402</v>
      </c>
      <c r="BR131" s="8" t="s">
        <v>402</v>
      </c>
      <c r="BS131" s="8" t="s">
        <v>402</v>
      </c>
      <c r="BT131" s="8" t="s">
        <v>402</v>
      </c>
      <c r="BU131" s="8" t="s">
        <v>402</v>
      </c>
      <c r="BV131" s="8" t="s">
        <v>402</v>
      </c>
      <c r="BW131" s="8" t="s">
        <v>402</v>
      </c>
      <c r="BX131" s="8" t="s">
        <v>402</v>
      </c>
      <c r="BY131" s="8" t="s">
        <v>402</v>
      </c>
      <c r="BZ131" s="8" t="s">
        <v>402</v>
      </c>
      <c r="CA131" s="8" t="s">
        <v>402</v>
      </c>
      <c r="CB131" s="8" t="s">
        <v>402</v>
      </c>
      <c r="CC131" s="8" t="s">
        <v>402</v>
      </c>
      <c r="CD131" s="8" t="s">
        <v>402</v>
      </c>
      <c r="CE131" s="8" t="s">
        <v>402</v>
      </c>
      <c r="CF131" s="8" t="s">
        <v>402</v>
      </c>
      <c r="CG131" s="8" t="s">
        <v>402</v>
      </c>
      <c r="CH131" s="8" t="s">
        <v>402</v>
      </c>
      <c r="CI131" s="8" t="s">
        <v>402</v>
      </c>
      <c r="CJ131" s="8" t="s">
        <v>402</v>
      </c>
      <c r="CK131" s="8" t="s">
        <v>402</v>
      </c>
      <c r="CL131" s="8" t="s">
        <v>402</v>
      </c>
      <c r="CM131" s="8" t="s">
        <v>402</v>
      </c>
      <c r="CN131" s="8" t="s">
        <v>402</v>
      </c>
    </row>
    <row r="132" spans="1:92" ht="32.25" thickBot="1" x14ac:dyDescent="0.3">
      <c r="A132" s="7" t="s">
        <v>148</v>
      </c>
      <c r="B132" s="8" t="s">
        <v>410</v>
      </c>
      <c r="C132" s="8" t="s">
        <v>410</v>
      </c>
      <c r="D132" s="8" t="s">
        <v>410</v>
      </c>
      <c r="E132" s="8" t="s">
        <v>410</v>
      </c>
      <c r="F132" s="8" t="s">
        <v>410</v>
      </c>
      <c r="G132" s="8" t="s">
        <v>410</v>
      </c>
      <c r="H132" s="8" t="s">
        <v>410</v>
      </c>
      <c r="I132" s="8" t="s">
        <v>410</v>
      </c>
      <c r="J132" s="8" t="s">
        <v>410</v>
      </c>
      <c r="K132" s="8" t="s">
        <v>410</v>
      </c>
      <c r="L132" s="8" t="s">
        <v>410</v>
      </c>
      <c r="M132" s="8" t="s">
        <v>410</v>
      </c>
      <c r="N132" s="8" t="s">
        <v>410</v>
      </c>
      <c r="O132" s="8" t="s">
        <v>410</v>
      </c>
      <c r="P132" s="8" t="s">
        <v>1197</v>
      </c>
      <c r="Q132" s="8" t="s">
        <v>410</v>
      </c>
      <c r="R132" s="8" t="s">
        <v>410</v>
      </c>
      <c r="S132" s="8" t="s">
        <v>410</v>
      </c>
      <c r="T132" s="8" t="s">
        <v>410</v>
      </c>
      <c r="U132" s="8" t="s">
        <v>410</v>
      </c>
      <c r="V132" s="8" t="s">
        <v>410</v>
      </c>
      <c r="W132" s="8" t="s">
        <v>410</v>
      </c>
      <c r="X132" s="8" t="s">
        <v>410</v>
      </c>
      <c r="Y132" s="8" t="s">
        <v>410</v>
      </c>
      <c r="Z132" s="8" t="s">
        <v>410</v>
      </c>
      <c r="AA132" s="8" t="s">
        <v>410</v>
      </c>
      <c r="AB132" s="8" t="s">
        <v>410</v>
      </c>
      <c r="AC132" s="8" t="s">
        <v>410</v>
      </c>
      <c r="AD132" s="8" t="s">
        <v>410</v>
      </c>
      <c r="BK132" s="7" t="s">
        <v>148</v>
      </c>
      <c r="BL132" s="8" t="s">
        <v>410</v>
      </c>
      <c r="BM132" s="8" t="s">
        <v>410</v>
      </c>
      <c r="BN132" s="8" t="s">
        <v>410</v>
      </c>
      <c r="BO132" s="8" t="s">
        <v>410</v>
      </c>
      <c r="BP132" s="8" t="s">
        <v>410</v>
      </c>
      <c r="BQ132" s="8" t="s">
        <v>410</v>
      </c>
      <c r="BR132" s="8" t="s">
        <v>410</v>
      </c>
      <c r="BS132" s="8" t="s">
        <v>410</v>
      </c>
      <c r="BT132" s="8" t="s">
        <v>410</v>
      </c>
      <c r="BU132" s="8" t="s">
        <v>410</v>
      </c>
      <c r="BV132" s="8" t="s">
        <v>410</v>
      </c>
      <c r="BW132" s="8" t="s">
        <v>410</v>
      </c>
      <c r="BX132" s="8" t="s">
        <v>410</v>
      </c>
      <c r="BY132" s="8" t="s">
        <v>410</v>
      </c>
      <c r="BZ132" s="8" t="s">
        <v>410</v>
      </c>
      <c r="CA132" s="8" t="s">
        <v>410</v>
      </c>
      <c r="CB132" s="8" t="s">
        <v>410</v>
      </c>
      <c r="CC132" s="8" t="s">
        <v>410</v>
      </c>
      <c r="CD132" s="8" t="s">
        <v>410</v>
      </c>
      <c r="CE132" s="8" t="s">
        <v>410</v>
      </c>
      <c r="CF132" s="8" t="s">
        <v>410</v>
      </c>
      <c r="CG132" s="8" t="s">
        <v>410</v>
      </c>
      <c r="CH132" s="8" t="s">
        <v>410</v>
      </c>
      <c r="CI132" s="8" t="s">
        <v>410</v>
      </c>
      <c r="CJ132" s="8" t="s">
        <v>410</v>
      </c>
      <c r="CK132" s="8" t="s">
        <v>410</v>
      </c>
      <c r="CL132" s="8" t="s">
        <v>410</v>
      </c>
      <c r="CM132" s="8" t="s">
        <v>410</v>
      </c>
      <c r="CN132" s="8" t="s">
        <v>410</v>
      </c>
    </row>
    <row r="133" spans="1:92" ht="32.25" thickBot="1" x14ac:dyDescent="0.3">
      <c r="A133" s="7" t="s">
        <v>156</v>
      </c>
      <c r="B133" s="8" t="s">
        <v>418</v>
      </c>
      <c r="C133" s="8" t="s">
        <v>418</v>
      </c>
      <c r="D133" s="8" t="s">
        <v>418</v>
      </c>
      <c r="E133" s="8" t="s">
        <v>418</v>
      </c>
      <c r="F133" s="8" t="s">
        <v>418</v>
      </c>
      <c r="G133" s="8" t="s">
        <v>418</v>
      </c>
      <c r="H133" s="8" t="s">
        <v>418</v>
      </c>
      <c r="I133" s="8" t="s">
        <v>418</v>
      </c>
      <c r="J133" s="8" t="s">
        <v>418</v>
      </c>
      <c r="K133" s="8" t="s">
        <v>418</v>
      </c>
      <c r="L133" s="8" t="s">
        <v>418</v>
      </c>
      <c r="M133" s="8" t="s">
        <v>418</v>
      </c>
      <c r="N133" s="8" t="s">
        <v>418</v>
      </c>
      <c r="O133" s="8" t="s">
        <v>418</v>
      </c>
      <c r="P133" s="8" t="s">
        <v>1198</v>
      </c>
      <c r="Q133" s="8" t="s">
        <v>418</v>
      </c>
      <c r="R133" s="8" t="s">
        <v>418</v>
      </c>
      <c r="S133" s="8" t="s">
        <v>418</v>
      </c>
      <c r="T133" s="8" t="s">
        <v>418</v>
      </c>
      <c r="U133" s="8" t="s">
        <v>418</v>
      </c>
      <c r="V133" s="8" t="s">
        <v>418</v>
      </c>
      <c r="W133" s="8" t="s">
        <v>418</v>
      </c>
      <c r="X133" s="8" t="s">
        <v>418</v>
      </c>
      <c r="Y133" s="8" t="s">
        <v>418</v>
      </c>
      <c r="Z133" s="8" t="s">
        <v>418</v>
      </c>
      <c r="AA133" s="8" t="s">
        <v>418</v>
      </c>
      <c r="AB133" s="8" t="s">
        <v>418</v>
      </c>
      <c r="AC133" s="8" t="s">
        <v>418</v>
      </c>
      <c r="AD133" s="8" t="s">
        <v>418</v>
      </c>
      <c r="BK133" s="7" t="s">
        <v>156</v>
      </c>
      <c r="BL133" s="8" t="s">
        <v>418</v>
      </c>
      <c r="BM133" s="8" t="s">
        <v>418</v>
      </c>
      <c r="BN133" s="8" t="s">
        <v>418</v>
      </c>
      <c r="BO133" s="8" t="s">
        <v>418</v>
      </c>
      <c r="BP133" s="8" t="s">
        <v>418</v>
      </c>
      <c r="BQ133" s="8" t="s">
        <v>418</v>
      </c>
      <c r="BR133" s="8" t="s">
        <v>418</v>
      </c>
      <c r="BS133" s="8" t="s">
        <v>418</v>
      </c>
      <c r="BT133" s="8" t="s">
        <v>418</v>
      </c>
      <c r="BU133" s="8" t="s">
        <v>418</v>
      </c>
      <c r="BV133" s="8" t="s">
        <v>418</v>
      </c>
      <c r="BW133" s="8" t="s">
        <v>418</v>
      </c>
      <c r="BX133" s="8" t="s">
        <v>418</v>
      </c>
      <c r="BY133" s="8" t="s">
        <v>418</v>
      </c>
      <c r="BZ133" s="8" t="s">
        <v>418</v>
      </c>
      <c r="CA133" s="8" t="s">
        <v>418</v>
      </c>
      <c r="CB133" s="8" t="s">
        <v>418</v>
      </c>
      <c r="CC133" s="8" t="s">
        <v>418</v>
      </c>
      <c r="CD133" s="8" t="s">
        <v>418</v>
      </c>
      <c r="CE133" s="8" t="s">
        <v>418</v>
      </c>
      <c r="CF133" s="8" t="s">
        <v>418</v>
      </c>
      <c r="CG133" s="8" t="s">
        <v>418</v>
      </c>
      <c r="CH133" s="8" t="s">
        <v>418</v>
      </c>
      <c r="CI133" s="8" t="s">
        <v>418</v>
      </c>
      <c r="CJ133" s="8" t="s">
        <v>418</v>
      </c>
      <c r="CK133" s="8" t="s">
        <v>418</v>
      </c>
      <c r="CL133" s="8" t="s">
        <v>418</v>
      </c>
      <c r="CM133" s="8" t="s">
        <v>418</v>
      </c>
      <c r="CN133" s="8" t="s">
        <v>418</v>
      </c>
    </row>
    <row r="134" spans="1:92" ht="21.75" thickBot="1" x14ac:dyDescent="0.3">
      <c r="A134" s="7" t="s">
        <v>164</v>
      </c>
      <c r="B134" s="8" t="s">
        <v>425</v>
      </c>
      <c r="C134" s="8" t="s">
        <v>425</v>
      </c>
      <c r="D134" s="8" t="s">
        <v>425</v>
      </c>
      <c r="E134" s="8" t="s">
        <v>425</v>
      </c>
      <c r="F134" s="8" t="s">
        <v>425</v>
      </c>
      <c r="G134" s="8" t="s">
        <v>425</v>
      </c>
      <c r="H134" s="8" t="s">
        <v>425</v>
      </c>
      <c r="I134" s="8" t="s">
        <v>425</v>
      </c>
      <c r="J134" s="8" t="s">
        <v>425</v>
      </c>
      <c r="K134" s="8" t="s">
        <v>425</v>
      </c>
      <c r="L134" s="8" t="s">
        <v>425</v>
      </c>
      <c r="M134" s="8" t="s">
        <v>425</v>
      </c>
      <c r="N134" s="8" t="s">
        <v>425</v>
      </c>
      <c r="O134" s="8" t="s">
        <v>425</v>
      </c>
      <c r="P134" s="8" t="s">
        <v>425</v>
      </c>
      <c r="Q134" s="8" t="s">
        <v>425</v>
      </c>
      <c r="R134" s="8" t="s">
        <v>425</v>
      </c>
      <c r="S134" s="8" t="s">
        <v>425</v>
      </c>
      <c r="T134" s="8" t="s">
        <v>425</v>
      </c>
      <c r="U134" s="8" t="s">
        <v>425</v>
      </c>
      <c r="V134" s="8" t="s">
        <v>425</v>
      </c>
      <c r="W134" s="8" t="s">
        <v>425</v>
      </c>
      <c r="X134" s="8" t="s">
        <v>425</v>
      </c>
      <c r="Y134" s="8" t="s">
        <v>425</v>
      </c>
      <c r="Z134" s="8" t="s">
        <v>425</v>
      </c>
      <c r="AA134" s="8" t="s">
        <v>425</v>
      </c>
      <c r="AB134" s="8" t="s">
        <v>425</v>
      </c>
      <c r="AC134" s="8" t="s">
        <v>425</v>
      </c>
      <c r="AD134" s="8" t="s">
        <v>425</v>
      </c>
      <c r="BK134" s="7" t="s">
        <v>164</v>
      </c>
      <c r="BL134" s="8" t="s">
        <v>425</v>
      </c>
      <c r="BM134" s="8" t="s">
        <v>425</v>
      </c>
      <c r="BN134" s="8" t="s">
        <v>425</v>
      </c>
      <c r="BO134" s="8" t="s">
        <v>425</v>
      </c>
      <c r="BP134" s="8" t="s">
        <v>425</v>
      </c>
      <c r="BQ134" s="8" t="s">
        <v>425</v>
      </c>
      <c r="BR134" s="8" t="s">
        <v>425</v>
      </c>
      <c r="BS134" s="8" t="s">
        <v>425</v>
      </c>
      <c r="BT134" s="8" t="s">
        <v>425</v>
      </c>
      <c r="BU134" s="8" t="s">
        <v>425</v>
      </c>
      <c r="BV134" s="8" t="s">
        <v>425</v>
      </c>
      <c r="BW134" s="8" t="s">
        <v>425</v>
      </c>
      <c r="BX134" s="8" t="s">
        <v>425</v>
      </c>
      <c r="BY134" s="8" t="s">
        <v>425</v>
      </c>
      <c r="BZ134" s="8" t="s">
        <v>425</v>
      </c>
      <c r="CA134" s="8" t="s">
        <v>425</v>
      </c>
      <c r="CB134" s="8" t="s">
        <v>425</v>
      </c>
      <c r="CC134" s="8" t="s">
        <v>425</v>
      </c>
      <c r="CD134" s="8" t="s">
        <v>425</v>
      </c>
      <c r="CE134" s="8" t="s">
        <v>425</v>
      </c>
      <c r="CF134" s="8" t="s">
        <v>425</v>
      </c>
      <c r="CG134" s="8" t="s">
        <v>425</v>
      </c>
      <c r="CH134" s="8" t="s">
        <v>425</v>
      </c>
      <c r="CI134" s="8" t="s">
        <v>425</v>
      </c>
      <c r="CJ134" s="8" t="s">
        <v>425</v>
      </c>
      <c r="CK134" s="8" t="s">
        <v>425</v>
      </c>
      <c r="CL134" s="8" t="s">
        <v>425</v>
      </c>
      <c r="CM134" s="8" t="s">
        <v>425</v>
      </c>
      <c r="CN134" s="8" t="s">
        <v>425</v>
      </c>
    </row>
    <row r="135" spans="1:92" ht="21.75" thickBot="1" x14ac:dyDescent="0.3">
      <c r="A135" s="7" t="s">
        <v>172</v>
      </c>
      <c r="B135" s="8" t="s">
        <v>432</v>
      </c>
      <c r="C135" s="8" t="s">
        <v>432</v>
      </c>
      <c r="D135" s="8" t="s">
        <v>432</v>
      </c>
      <c r="E135" s="8" t="s">
        <v>432</v>
      </c>
      <c r="F135" s="8" t="s">
        <v>432</v>
      </c>
      <c r="G135" s="8" t="s">
        <v>432</v>
      </c>
      <c r="H135" s="8" t="s">
        <v>432</v>
      </c>
      <c r="I135" s="8" t="s">
        <v>432</v>
      </c>
      <c r="J135" s="8" t="s">
        <v>432</v>
      </c>
      <c r="K135" s="8" t="s">
        <v>432</v>
      </c>
      <c r="L135" s="8" t="s">
        <v>432</v>
      </c>
      <c r="M135" s="8" t="s">
        <v>432</v>
      </c>
      <c r="N135" s="8" t="s">
        <v>432</v>
      </c>
      <c r="O135" s="8" t="s">
        <v>432</v>
      </c>
      <c r="P135" s="8" t="s">
        <v>432</v>
      </c>
      <c r="Q135" s="8" t="s">
        <v>432</v>
      </c>
      <c r="R135" s="8" t="s">
        <v>432</v>
      </c>
      <c r="S135" s="8" t="s">
        <v>432</v>
      </c>
      <c r="T135" s="8" t="s">
        <v>432</v>
      </c>
      <c r="U135" s="8" t="s">
        <v>432</v>
      </c>
      <c r="V135" s="8" t="s">
        <v>432</v>
      </c>
      <c r="W135" s="8" t="s">
        <v>432</v>
      </c>
      <c r="X135" s="8" t="s">
        <v>432</v>
      </c>
      <c r="Y135" s="8" t="s">
        <v>432</v>
      </c>
      <c r="Z135" s="8" t="s">
        <v>432</v>
      </c>
      <c r="AA135" s="8" t="s">
        <v>432</v>
      </c>
      <c r="AB135" s="8" t="s">
        <v>432</v>
      </c>
      <c r="AC135" s="8" t="s">
        <v>432</v>
      </c>
      <c r="AD135" s="8" t="s">
        <v>432</v>
      </c>
      <c r="BK135" s="7" t="s">
        <v>172</v>
      </c>
      <c r="BL135" s="8" t="s">
        <v>432</v>
      </c>
      <c r="BM135" s="8" t="s">
        <v>432</v>
      </c>
      <c r="BN135" s="8" t="s">
        <v>432</v>
      </c>
      <c r="BO135" s="8" t="s">
        <v>432</v>
      </c>
      <c r="BP135" s="8" t="s">
        <v>432</v>
      </c>
      <c r="BQ135" s="8" t="s">
        <v>432</v>
      </c>
      <c r="BR135" s="8" t="s">
        <v>432</v>
      </c>
      <c r="BS135" s="8" t="s">
        <v>432</v>
      </c>
      <c r="BT135" s="8" t="s">
        <v>432</v>
      </c>
      <c r="BU135" s="8" t="s">
        <v>432</v>
      </c>
      <c r="BV135" s="8" t="s">
        <v>432</v>
      </c>
      <c r="BW135" s="8" t="s">
        <v>432</v>
      </c>
      <c r="BX135" s="8" t="s">
        <v>432</v>
      </c>
      <c r="BY135" s="8" t="s">
        <v>432</v>
      </c>
      <c r="BZ135" s="8" t="s">
        <v>432</v>
      </c>
      <c r="CA135" s="8" t="s">
        <v>432</v>
      </c>
      <c r="CB135" s="8" t="s">
        <v>432</v>
      </c>
      <c r="CC135" s="8" t="s">
        <v>432</v>
      </c>
      <c r="CD135" s="8" t="s">
        <v>432</v>
      </c>
      <c r="CE135" s="8" t="s">
        <v>432</v>
      </c>
      <c r="CF135" s="8" t="s">
        <v>432</v>
      </c>
      <c r="CG135" s="8" t="s">
        <v>432</v>
      </c>
      <c r="CH135" s="8" t="s">
        <v>432</v>
      </c>
      <c r="CI135" s="8" t="s">
        <v>432</v>
      </c>
      <c r="CJ135" s="8" t="s">
        <v>432</v>
      </c>
      <c r="CK135" s="8" t="s">
        <v>432</v>
      </c>
      <c r="CL135" s="8" t="s">
        <v>432</v>
      </c>
      <c r="CM135" s="8" t="s">
        <v>432</v>
      </c>
      <c r="CN135" s="8" t="s">
        <v>432</v>
      </c>
    </row>
    <row r="136" spans="1:92" ht="21.75" thickBot="1" x14ac:dyDescent="0.3">
      <c r="A136" s="7" t="s">
        <v>180</v>
      </c>
      <c r="B136" s="8" t="s">
        <v>439</v>
      </c>
      <c r="C136" s="8" t="s">
        <v>439</v>
      </c>
      <c r="D136" s="8" t="s">
        <v>439</v>
      </c>
      <c r="E136" s="8" t="s">
        <v>439</v>
      </c>
      <c r="F136" s="8" t="s">
        <v>439</v>
      </c>
      <c r="G136" s="8" t="s">
        <v>439</v>
      </c>
      <c r="H136" s="8" t="s">
        <v>439</v>
      </c>
      <c r="I136" s="8" t="s">
        <v>439</v>
      </c>
      <c r="J136" s="8" t="s">
        <v>439</v>
      </c>
      <c r="K136" s="8" t="s">
        <v>439</v>
      </c>
      <c r="L136" s="8" t="s">
        <v>439</v>
      </c>
      <c r="M136" s="8" t="s">
        <v>439</v>
      </c>
      <c r="N136" s="8" t="s">
        <v>439</v>
      </c>
      <c r="O136" s="8" t="s">
        <v>439</v>
      </c>
      <c r="P136" s="8" t="s">
        <v>439</v>
      </c>
      <c r="Q136" s="8" t="s">
        <v>439</v>
      </c>
      <c r="R136" s="8" t="s">
        <v>439</v>
      </c>
      <c r="S136" s="8" t="s">
        <v>439</v>
      </c>
      <c r="T136" s="8" t="s">
        <v>439</v>
      </c>
      <c r="U136" s="8" t="s">
        <v>439</v>
      </c>
      <c r="V136" s="8" t="s">
        <v>439</v>
      </c>
      <c r="W136" s="8" t="s">
        <v>439</v>
      </c>
      <c r="X136" s="8" t="s">
        <v>439</v>
      </c>
      <c r="Y136" s="8" t="s">
        <v>439</v>
      </c>
      <c r="Z136" s="8" t="s">
        <v>439</v>
      </c>
      <c r="AA136" s="8" t="s">
        <v>439</v>
      </c>
      <c r="AB136" s="8" t="s">
        <v>439</v>
      </c>
      <c r="AC136" s="8" t="s">
        <v>439</v>
      </c>
      <c r="AD136" s="8" t="s">
        <v>439</v>
      </c>
      <c r="BK136" s="7" t="s">
        <v>180</v>
      </c>
      <c r="BL136" s="8" t="s">
        <v>439</v>
      </c>
      <c r="BM136" s="8" t="s">
        <v>439</v>
      </c>
      <c r="BN136" s="8" t="s">
        <v>439</v>
      </c>
      <c r="BO136" s="8" t="s">
        <v>439</v>
      </c>
      <c r="BP136" s="8" t="s">
        <v>439</v>
      </c>
      <c r="BQ136" s="8" t="s">
        <v>439</v>
      </c>
      <c r="BR136" s="8" t="s">
        <v>439</v>
      </c>
      <c r="BS136" s="8" t="s">
        <v>439</v>
      </c>
      <c r="BT136" s="8" t="s">
        <v>439</v>
      </c>
      <c r="BU136" s="8" t="s">
        <v>439</v>
      </c>
      <c r="BV136" s="8" t="s">
        <v>439</v>
      </c>
      <c r="BW136" s="8" t="s">
        <v>439</v>
      </c>
      <c r="BX136" s="8" t="s">
        <v>439</v>
      </c>
      <c r="BY136" s="8" t="s">
        <v>439</v>
      </c>
      <c r="BZ136" s="8" t="s">
        <v>439</v>
      </c>
      <c r="CA136" s="8" t="s">
        <v>439</v>
      </c>
      <c r="CB136" s="8" t="s">
        <v>439</v>
      </c>
      <c r="CC136" s="8" t="s">
        <v>439</v>
      </c>
      <c r="CD136" s="8" t="s">
        <v>439</v>
      </c>
      <c r="CE136" s="8" t="s">
        <v>439</v>
      </c>
      <c r="CF136" s="8" t="s">
        <v>439</v>
      </c>
      <c r="CG136" s="8" t="s">
        <v>439</v>
      </c>
      <c r="CH136" s="8" t="s">
        <v>439</v>
      </c>
      <c r="CI136" s="8" t="s">
        <v>439</v>
      </c>
      <c r="CJ136" s="8" t="s">
        <v>439</v>
      </c>
      <c r="CK136" s="8" t="s">
        <v>439</v>
      </c>
      <c r="CL136" s="8" t="s">
        <v>439</v>
      </c>
      <c r="CM136" s="8" t="s">
        <v>439</v>
      </c>
      <c r="CN136" s="8" t="s">
        <v>439</v>
      </c>
    </row>
    <row r="137" spans="1:92" ht="21.75" thickBot="1" x14ac:dyDescent="0.3">
      <c r="A137" s="7" t="s">
        <v>188</v>
      </c>
      <c r="B137" s="8" t="s">
        <v>447</v>
      </c>
      <c r="C137" s="8" t="s">
        <v>447</v>
      </c>
      <c r="D137" s="8" t="s">
        <v>447</v>
      </c>
      <c r="E137" s="8" t="s">
        <v>447</v>
      </c>
      <c r="F137" s="8" t="s">
        <v>447</v>
      </c>
      <c r="G137" s="8" t="s">
        <v>447</v>
      </c>
      <c r="H137" s="8" t="s">
        <v>447</v>
      </c>
      <c r="I137" s="8" t="s">
        <v>447</v>
      </c>
      <c r="J137" s="8" t="s">
        <v>447</v>
      </c>
      <c r="K137" s="8" t="s">
        <v>447</v>
      </c>
      <c r="L137" s="8" t="s">
        <v>447</v>
      </c>
      <c r="M137" s="8" t="s">
        <v>447</v>
      </c>
      <c r="N137" s="8" t="s">
        <v>447</v>
      </c>
      <c r="O137" s="8" t="s">
        <v>447</v>
      </c>
      <c r="P137" s="8" t="s">
        <v>447</v>
      </c>
      <c r="Q137" s="8" t="s">
        <v>447</v>
      </c>
      <c r="R137" s="8" t="s">
        <v>447</v>
      </c>
      <c r="S137" s="8" t="s">
        <v>447</v>
      </c>
      <c r="T137" s="8" t="s">
        <v>447</v>
      </c>
      <c r="U137" s="8" t="s">
        <v>447</v>
      </c>
      <c r="V137" s="8" t="s">
        <v>447</v>
      </c>
      <c r="W137" s="8" t="s">
        <v>447</v>
      </c>
      <c r="X137" s="8" t="s">
        <v>447</v>
      </c>
      <c r="Y137" s="8" t="s">
        <v>447</v>
      </c>
      <c r="Z137" s="8" t="s">
        <v>447</v>
      </c>
      <c r="AA137" s="8" t="s">
        <v>447</v>
      </c>
      <c r="AB137" s="8" t="s">
        <v>447</v>
      </c>
      <c r="AC137" s="8" t="s">
        <v>447</v>
      </c>
      <c r="AD137" s="8" t="s">
        <v>447</v>
      </c>
      <c r="BK137" s="7" t="s">
        <v>188</v>
      </c>
      <c r="BL137" s="8" t="s">
        <v>447</v>
      </c>
      <c r="BM137" s="8" t="s">
        <v>447</v>
      </c>
      <c r="BN137" s="8" t="s">
        <v>447</v>
      </c>
      <c r="BO137" s="8" t="s">
        <v>447</v>
      </c>
      <c r="BP137" s="8" t="s">
        <v>447</v>
      </c>
      <c r="BQ137" s="8" t="s">
        <v>447</v>
      </c>
      <c r="BR137" s="8" t="s">
        <v>447</v>
      </c>
      <c r="BS137" s="8" t="s">
        <v>447</v>
      </c>
      <c r="BT137" s="8" t="s">
        <v>447</v>
      </c>
      <c r="BU137" s="8" t="s">
        <v>447</v>
      </c>
      <c r="BV137" s="8" t="s">
        <v>447</v>
      </c>
      <c r="BW137" s="8" t="s">
        <v>447</v>
      </c>
      <c r="BX137" s="8" t="s">
        <v>447</v>
      </c>
      <c r="BY137" s="8" t="s">
        <v>447</v>
      </c>
      <c r="BZ137" s="8" t="s">
        <v>447</v>
      </c>
      <c r="CA137" s="8" t="s">
        <v>447</v>
      </c>
      <c r="CB137" s="8" t="s">
        <v>447</v>
      </c>
      <c r="CC137" s="8" t="s">
        <v>447</v>
      </c>
      <c r="CD137" s="8" t="s">
        <v>447</v>
      </c>
      <c r="CE137" s="8" t="s">
        <v>447</v>
      </c>
      <c r="CF137" s="8" t="s">
        <v>447</v>
      </c>
      <c r="CG137" s="8" t="s">
        <v>447</v>
      </c>
      <c r="CH137" s="8" t="s">
        <v>447</v>
      </c>
      <c r="CI137" s="8" t="s">
        <v>447</v>
      </c>
      <c r="CJ137" s="8" t="s">
        <v>447</v>
      </c>
      <c r="CK137" s="8" t="s">
        <v>447</v>
      </c>
      <c r="CL137" s="8" t="s">
        <v>447</v>
      </c>
      <c r="CM137" s="8" t="s">
        <v>447</v>
      </c>
      <c r="CN137" s="8" t="s">
        <v>447</v>
      </c>
    </row>
    <row r="138" spans="1:92" ht="21.75" thickBot="1" x14ac:dyDescent="0.3">
      <c r="A138" s="7" t="s">
        <v>437</v>
      </c>
      <c r="B138" s="8" t="s">
        <v>455</v>
      </c>
      <c r="C138" s="8" t="s">
        <v>455</v>
      </c>
      <c r="D138" s="8" t="s">
        <v>455</v>
      </c>
      <c r="E138" s="8" t="s">
        <v>455</v>
      </c>
      <c r="F138" s="8" t="s">
        <v>455</v>
      </c>
      <c r="G138" s="8" t="s">
        <v>455</v>
      </c>
      <c r="H138" s="8" t="s">
        <v>455</v>
      </c>
      <c r="I138" s="8" t="s">
        <v>455</v>
      </c>
      <c r="J138" s="8" t="s">
        <v>455</v>
      </c>
      <c r="K138" s="8" t="s">
        <v>455</v>
      </c>
      <c r="L138" s="8" t="s">
        <v>455</v>
      </c>
      <c r="M138" s="8" t="s">
        <v>455</v>
      </c>
      <c r="N138" s="8" t="s">
        <v>455</v>
      </c>
      <c r="O138" s="8" t="s">
        <v>455</v>
      </c>
      <c r="P138" s="8" t="s">
        <v>455</v>
      </c>
      <c r="Q138" s="8" t="s">
        <v>455</v>
      </c>
      <c r="R138" s="8" t="s">
        <v>455</v>
      </c>
      <c r="S138" s="8" t="s">
        <v>455</v>
      </c>
      <c r="T138" s="8" t="s">
        <v>455</v>
      </c>
      <c r="U138" s="8" t="s">
        <v>455</v>
      </c>
      <c r="V138" s="8" t="s">
        <v>455</v>
      </c>
      <c r="W138" s="8" t="s">
        <v>455</v>
      </c>
      <c r="X138" s="8" t="s">
        <v>455</v>
      </c>
      <c r="Y138" s="8" t="s">
        <v>455</v>
      </c>
      <c r="Z138" s="8" t="s">
        <v>455</v>
      </c>
      <c r="AA138" s="8" t="s">
        <v>455</v>
      </c>
      <c r="AB138" s="8" t="s">
        <v>455</v>
      </c>
      <c r="AC138" s="8" t="s">
        <v>455</v>
      </c>
      <c r="AD138" s="8" t="s">
        <v>455</v>
      </c>
      <c r="BK138" s="7" t="s">
        <v>437</v>
      </c>
      <c r="BL138" s="8" t="s">
        <v>455</v>
      </c>
      <c r="BM138" s="8" t="s">
        <v>455</v>
      </c>
      <c r="BN138" s="8" t="s">
        <v>455</v>
      </c>
      <c r="BO138" s="8" t="s">
        <v>455</v>
      </c>
      <c r="BP138" s="8" t="s">
        <v>455</v>
      </c>
      <c r="BQ138" s="8" t="s">
        <v>455</v>
      </c>
      <c r="BR138" s="8" t="s">
        <v>455</v>
      </c>
      <c r="BS138" s="8" t="s">
        <v>455</v>
      </c>
      <c r="BT138" s="8" t="s">
        <v>455</v>
      </c>
      <c r="BU138" s="8" t="s">
        <v>455</v>
      </c>
      <c r="BV138" s="8" t="s">
        <v>455</v>
      </c>
      <c r="BW138" s="8" t="s">
        <v>455</v>
      </c>
      <c r="BX138" s="8" t="s">
        <v>455</v>
      </c>
      <c r="BY138" s="8" t="s">
        <v>455</v>
      </c>
      <c r="BZ138" s="8" t="s">
        <v>455</v>
      </c>
      <c r="CA138" s="8" t="s">
        <v>455</v>
      </c>
      <c r="CB138" s="8" t="s">
        <v>455</v>
      </c>
      <c r="CC138" s="8" t="s">
        <v>455</v>
      </c>
      <c r="CD138" s="8" t="s">
        <v>455</v>
      </c>
      <c r="CE138" s="8" t="s">
        <v>455</v>
      </c>
      <c r="CF138" s="8" t="s">
        <v>455</v>
      </c>
      <c r="CG138" s="8" t="s">
        <v>455</v>
      </c>
      <c r="CH138" s="8" t="s">
        <v>455</v>
      </c>
      <c r="CI138" s="8" t="s">
        <v>455</v>
      </c>
      <c r="CJ138" s="8" t="s">
        <v>455</v>
      </c>
      <c r="CK138" s="8" t="s">
        <v>455</v>
      </c>
      <c r="CL138" s="8" t="s">
        <v>455</v>
      </c>
      <c r="CM138" s="8" t="s">
        <v>455</v>
      </c>
      <c r="CN138" s="8" t="s">
        <v>455</v>
      </c>
    </row>
    <row r="139" spans="1:92" ht="21.75" thickBot="1" x14ac:dyDescent="0.3">
      <c r="A139" s="7" t="s">
        <v>445</v>
      </c>
      <c r="B139" s="8" t="s">
        <v>463</v>
      </c>
      <c r="C139" s="8" t="s">
        <v>463</v>
      </c>
      <c r="D139" s="8" t="s">
        <v>463</v>
      </c>
      <c r="E139" s="8" t="s">
        <v>463</v>
      </c>
      <c r="F139" s="8" t="s">
        <v>463</v>
      </c>
      <c r="G139" s="8" t="s">
        <v>463</v>
      </c>
      <c r="H139" s="8" t="s">
        <v>463</v>
      </c>
      <c r="I139" s="8" t="s">
        <v>463</v>
      </c>
      <c r="J139" s="8" t="s">
        <v>463</v>
      </c>
      <c r="K139" s="8" t="s">
        <v>463</v>
      </c>
      <c r="L139" s="8" t="s">
        <v>463</v>
      </c>
      <c r="M139" s="8" t="s">
        <v>463</v>
      </c>
      <c r="N139" s="8" t="s">
        <v>463</v>
      </c>
      <c r="O139" s="8" t="s">
        <v>463</v>
      </c>
      <c r="P139" s="8" t="s">
        <v>463</v>
      </c>
      <c r="Q139" s="8" t="s">
        <v>463</v>
      </c>
      <c r="R139" s="8" t="s">
        <v>463</v>
      </c>
      <c r="S139" s="8" t="s">
        <v>463</v>
      </c>
      <c r="T139" s="8" t="s">
        <v>463</v>
      </c>
      <c r="U139" s="8" t="s">
        <v>463</v>
      </c>
      <c r="V139" s="8" t="s">
        <v>463</v>
      </c>
      <c r="W139" s="8" t="s">
        <v>463</v>
      </c>
      <c r="X139" s="8" t="s">
        <v>463</v>
      </c>
      <c r="Y139" s="8" t="s">
        <v>463</v>
      </c>
      <c r="Z139" s="8" t="s">
        <v>463</v>
      </c>
      <c r="AA139" s="8" t="s">
        <v>463</v>
      </c>
      <c r="AB139" s="8" t="s">
        <v>463</v>
      </c>
      <c r="AC139" s="8" t="s">
        <v>463</v>
      </c>
      <c r="AD139" s="8" t="s">
        <v>463</v>
      </c>
      <c r="BK139" s="7" t="s">
        <v>445</v>
      </c>
      <c r="BL139" s="8" t="s">
        <v>463</v>
      </c>
      <c r="BM139" s="8" t="s">
        <v>463</v>
      </c>
      <c r="BN139" s="8" t="s">
        <v>463</v>
      </c>
      <c r="BO139" s="8" t="s">
        <v>463</v>
      </c>
      <c r="BP139" s="8" t="s">
        <v>463</v>
      </c>
      <c r="BQ139" s="8" t="s">
        <v>463</v>
      </c>
      <c r="BR139" s="8" t="s">
        <v>463</v>
      </c>
      <c r="BS139" s="8" t="s">
        <v>463</v>
      </c>
      <c r="BT139" s="8" t="s">
        <v>463</v>
      </c>
      <c r="BU139" s="8" t="s">
        <v>463</v>
      </c>
      <c r="BV139" s="8" t="s">
        <v>463</v>
      </c>
      <c r="BW139" s="8" t="s">
        <v>463</v>
      </c>
      <c r="BX139" s="8" t="s">
        <v>463</v>
      </c>
      <c r="BY139" s="8" t="s">
        <v>463</v>
      </c>
      <c r="BZ139" s="8" t="s">
        <v>463</v>
      </c>
      <c r="CA139" s="8" t="s">
        <v>463</v>
      </c>
      <c r="CB139" s="8" t="s">
        <v>463</v>
      </c>
      <c r="CC139" s="8" t="s">
        <v>463</v>
      </c>
      <c r="CD139" s="8" t="s">
        <v>463</v>
      </c>
      <c r="CE139" s="8" t="s">
        <v>463</v>
      </c>
      <c r="CF139" s="8" t="s">
        <v>463</v>
      </c>
      <c r="CG139" s="8" t="s">
        <v>463</v>
      </c>
      <c r="CH139" s="8" t="s">
        <v>463</v>
      </c>
      <c r="CI139" s="8" t="s">
        <v>463</v>
      </c>
      <c r="CJ139" s="8" t="s">
        <v>463</v>
      </c>
      <c r="CK139" s="8" t="s">
        <v>463</v>
      </c>
      <c r="CL139" s="8" t="s">
        <v>463</v>
      </c>
      <c r="CM139" s="8" t="s">
        <v>463</v>
      </c>
      <c r="CN139" s="8" t="s">
        <v>463</v>
      </c>
    </row>
    <row r="140" spans="1:92" ht="21.75" thickBot="1" x14ac:dyDescent="0.3">
      <c r="A140" s="7" t="s">
        <v>453</v>
      </c>
      <c r="B140" s="8" t="s">
        <v>471</v>
      </c>
      <c r="C140" s="8" t="s">
        <v>471</v>
      </c>
      <c r="D140" s="8" t="s">
        <v>471</v>
      </c>
      <c r="E140" s="8" t="s">
        <v>471</v>
      </c>
      <c r="F140" s="8" t="s">
        <v>471</v>
      </c>
      <c r="G140" s="8" t="s">
        <v>471</v>
      </c>
      <c r="H140" s="8" t="s">
        <v>471</v>
      </c>
      <c r="I140" s="8" t="s">
        <v>471</v>
      </c>
      <c r="J140" s="8" t="s">
        <v>471</v>
      </c>
      <c r="K140" s="8" t="s">
        <v>471</v>
      </c>
      <c r="L140" s="8" t="s">
        <v>471</v>
      </c>
      <c r="M140" s="8" t="s">
        <v>471</v>
      </c>
      <c r="N140" s="8" t="s">
        <v>471</v>
      </c>
      <c r="O140" s="8" t="s">
        <v>471</v>
      </c>
      <c r="P140" s="8" t="s">
        <v>471</v>
      </c>
      <c r="Q140" s="8" t="s">
        <v>471</v>
      </c>
      <c r="R140" s="8" t="s">
        <v>471</v>
      </c>
      <c r="S140" s="8" t="s">
        <v>471</v>
      </c>
      <c r="T140" s="8" t="s">
        <v>471</v>
      </c>
      <c r="U140" s="8" t="s">
        <v>471</v>
      </c>
      <c r="V140" s="8" t="s">
        <v>471</v>
      </c>
      <c r="W140" s="8" t="s">
        <v>471</v>
      </c>
      <c r="X140" s="8" t="s">
        <v>471</v>
      </c>
      <c r="Y140" s="8" t="s">
        <v>471</v>
      </c>
      <c r="Z140" s="8" t="s">
        <v>471</v>
      </c>
      <c r="AA140" s="8" t="s">
        <v>471</v>
      </c>
      <c r="AB140" s="8" t="s">
        <v>471</v>
      </c>
      <c r="AC140" s="8" t="s">
        <v>471</v>
      </c>
      <c r="AD140" s="8" t="s">
        <v>471</v>
      </c>
      <c r="BK140" s="7" t="s">
        <v>453</v>
      </c>
      <c r="BL140" s="8" t="s">
        <v>471</v>
      </c>
      <c r="BM140" s="8" t="s">
        <v>471</v>
      </c>
      <c r="BN140" s="8" t="s">
        <v>471</v>
      </c>
      <c r="BO140" s="8" t="s">
        <v>471</v>
      </c>
      <c r="BP140" s="8" t="s">
        <v>471</v>
      </c>
      <c r="BQ140" s="8" t="s">
        <v>471</v>
      </c>
      <c r="BR140" s="8" t="s">
        <v>471</v>
      </c>
      <c r="BS140" s="8" t="s">
        <v>471</v>
      </c>
      <c r="BT140" s="8" t="s">
        <v>471</v>
      </c>
      <c r="BU140" s="8" t="s">
        <v>471</v>
      </c>
      <c r="BV140" s="8" t="s">
        <v>471</v>
      </c>
      <c r="BW140" s="8" t="s">
        <v>471</v>
      </c>
      <c r="BX140" s="8" t="s">
        <v>471</v>
      </c>
      <c r="BY140" s="8" t="s">
        <v>471</v>
      </c>
      <c r="BZ140" s="8" t="s">
        <v>471</v>
      </c>
      <c r="CA140" s="8" t="s">
        <v>471</v>
      </c>
      <c r="CB140" s="8" t="s">
        <v>471</v>
      </c>
      <c r="CC140" s="8" t="s">
        <v>471</v>
      </c>
      <c r="CD140" s="8" t="s">
        <v>471</v>
      </c>
      <c r="CE140" s="8" t="s">
        <v>471</v>
      </c>
      <c r="CF140" s="8" t="s">
        <v>471</v>
      </c>
      <c r="CG140" s="8" t="s">
        <v>471</v>
      </c>
      <c r="CH140" s="8" t="s">
        <v>471</v>
      </c>
      <c r="CI140" s="8" t="s">
        <v>471</v>
      </c>
      <c r="CJ140" s="8" t="s">
        <v>471</v>
      </c>
      <c r="CK140" s="8" t="s">
        <v>471</v>
      </c>
      <c r="CL140" s="8" t="s">
        <v>471</v>
      </c>
      <c r="CM140" s="8" t="s">
        <v>471</v>
      </c>
      <c r="CN140" s="8" t="s">
        <v>471</v>
      </c>
    </row>
    <row r="141" spans="1:92" ht="21.75" thickBot="1" x14ac:dyDescent="0.3">
      <c r="A141" s="7" t="s">
        <v>461</v>
      </c>
      <c r="B141" s="8" t="s">
        <v>479</v>
      </c>
      <c r="C141" s="8" t="s">
        <v>479</v>
      </c>
      <c r="D141" s="8" t="s">
        <v>479</v>
      </c>
      <c r="E141" s="8" t="s">
        <v>479</v>
      </c>
      <c r="F141" s="8" t="s">
        <v>479</v>
      </c>
      <c r="G141" s="8" t="s">
        <v>479</v>
      </c>
      <c r="H141" s="8" t="s">
        <v>479</v>
      </c>
      <c r="I141" s="8" t="s">
        <v>479</v>
      </c>
      <c r="J141" s="8" t="s">
        <v>479</v>
      </c>
      <c r="K141" s="8" t="s">
        <v>479</v>
      </c>
      <c r="L141" s="8" t="s">
        <v>479</v>
      </c>
      <c r="M141" s="8" t="s">
        <v>479</v>
      </c>
      <c r="N141" s="8" t="s">
        <v>479</v>
      </c>
      <c r="O141" s="8" t="s">
        <v>479</v>
      </c>
      <c r="P141" s="8" t="s">
        <v>479</v>
      </c>
      <c r="Q141" s="8" t="s">
        <v>479</v>
      </c>
      <c r="R141" s="8" t="s">
        <v>479</v>
      </c>
      <c r="S141" s="8" t="s">
        <v>479</v>
      </c>
      <c r="T141" s="8" t="s">
        <v>479</v>
      </c>
      <c r="U141" s="8" t="s">
        <v>479</v>
      </c>
      <c r="V141" s="8" t="s">
        <v>479</v>
      </c>
      <c r="W141" s="8" t="s">
        <v>479</v>
      </c>
      <c r="X141" s="8" t="s">
        <v>479</v>
      </c>
      <c r="Y141" s="8" t="s">
        <v>479</v>
      </c>
      <c r="Z141" s="8" t="s">
        <v>479</v>
      </c>
      <c r="AA141" s="8" t="s">
        <v>479</v>
      </c>
      <c r="AB141" s="8" t="s">
        <v>479</v>
      </c>
      <c r="AC141" s="8" t="s">
        <v>479</v>
      </c>
      <c r="AD141" s="8" t="s">
        <v>479</v>
      </c>
      <c r="BK141" s="7" t="s">
        <v>461</v>
      </c>
      <c r="BL141" s="8" t="s">
        <v>479</v>
      </c>
      <c r="BM141" s="8" t="s">
        <v>479</v>
      </c>
      <c r="BN141" s="8" t="s">
        <v>479</v>
      </c>
      <c r="BO141" s="8" t="s">
        <v>479</v>
      </c>
      <c r="BP141" s="8" t="s">
        <v>479</v>
      </c>
      <c r="BQ141" s="8" t="s">
        <v>479</v>
      </c>
      <c r="BR141" s="8" t="s">
        <v>479</v>
      </c>
      <c r="BS141" s="8" t="s">
        <v>479</v>
      </c>
      <c r="BT141" s="8" t="s">
        <v>479</v>
      </c>
      <c r="BU141" s="8" t="s">
        <v>479</v>
      </c>
      <c r="BV141" s="8" t="s">
        <v>479</v>
      </c>
      <c r="BW141" s="8" t="s">
        <v>479</v>
      </c>
      <c r="BX141" s="8" t="s">
        <v>479</v>
      </c>
      <c r="BY141" s="8" t="s">
        <v>479</v>
      </c>
      <c r="BZ141" s="8" t="s">
        <v>479</v>
      </c>
      <c r="CA141" s="8" t="s">
        <v>479</v>
      </c>
      <c r="CB141" s="8" t="s">
        <v>479</v>
      </c>
      <c r="CC141" s="8" t="s">
        <v>479</v>
      </c>
      <c r="CD141" s="8" t="s">
        <v>479</v>
      </c>
      <c r="CE141" s="8" t="s">
        <v>479</v>
      </c>
      <c r="CF141" s="8" t="s">
        <v>479</v>
      </c>
      <c r="CG141" s="8" t="s">
        <v>479</v>
      </c>
      <c r="CH141" s="8" t="s">
        <v>479</v>
      </c>
      <c r="CI141" s="8" t="s">
        <v>479</v>
      </c>
      <c r="CJ141" s="8" t="s">
        <v>479</v>
      </c>
      <c r="CK141" s="8" t="s">
        <v>479</v>
      </c>
      <c r="CL141" s="8" t="s">
        <v>479</v>
      </c>
      <c r="CM141" s="8" t="s">
        <v>479</v>
      </c>
      <c r="CN141" s="8" t="s">
        <v>479</v>
      </c>
    </row>
    <row r="142" spans="1:92" ht="21.75" thickBot="1" x14ac:dyDescent="0.3">
      <c r="A142" s="7" t="s">
        <v>469</v>
      </c>
      <c r="B142" s="8" t="s">
        <v>487</v>
      </c>
      <c r="C142" s="8" t="s">
        <v>487</v>
      </c>
      <c r="D142" s="8" t="s">
        <v>487</v>
      </c>
      <c r="E142" s="8" t="s">
        <v>487</v>
      </c>
      <c r="F142" s="8" t="s">
        <v>487</v>
      </c>
      <c r="G142" s="8" t="s">
        <v>487</v>
      </c>
      <c r="H142" s="8" t="s">
        <v>487</v>
      </c>
      <c r="I142" s="8" t="s">
        <v>487</v>
      </c>
      <c r="J142" s="8" t="s">
        <v>487</v>
      </c>
      <c r="K142" s="8" t="s">
        <v>487</v>
      </c>
      <c r="L142" s="8" t="s">
        <v>487</v>
      </c>
      <c r="M142" s="8" t="s">
        <v>487</v>
      </c>
      <c r="N142" s="8" t="s">
        <v>487</v>
      </c>
      <c r="O142" s="8" t="s">
        <v>487</v>
      </c>
      <c r="P142" s="8" t="s">
        <v>487</v>
      </c>
      <c r="Q142" s="8" t="s">
        <v>487</v>
      </c>
      <c r="R142" s="8" t="s">
        <v>487</v>
      </c>
      <c r="S142" s="8" t="s">
        <v>487</v>
      </c>
      <c r="T142" s="8" t="s">
        <v>487</v>
      </c>
      <c r="U142" s="8" t="s">
        <v>487</v>
      </c>
      <c r="V142" s="8" t="s">
        <v>487</v>
      </c>
      <c r="W142" s="8" t="s">
        <v>487</v>
      </c>
      <c r="X142" s="8" t="s">
        <v>487</v>
      </c>
      <c r="Y142" s="8" t="s">
        <v>487</v>
      </c>
      <c r="Z142" s="8" t="s">
        <v>487</v>
      </c>
      <c r="AA142" s="8" t="s">
        <v>487</v>
      </c>
      <c r="AB142" s="8" t="s">
        <v>487</v>
      </c>
      <c r="AC142" s="8" t="s">
        <v>487</v>
      </c>
      <c r="AD142" s="8" t="s">
        <v>487</v>
      </c>
      <c r="BK142" s="7" t="s">
        <v>469</v>
      </c>
      <c r="BL142" s="8" t="s">
        <v>487</v>
      </c>
      <c r="BM142" s="8" t="s">
        <v>487</v>
      </c>
      <c r="BN142" s="8" t="s">
        <v>487</v>
      </c>
      <c r="BO142" s="8" t="s">
        <v>487</v>
      </c>
      <c r="BP142" s="8" t="s">
        <v>487</v>
      </c>
      <c r="BQ142" s="8" t="s">
        <v>487</v>
      </c>
      <c r="BR142" s="8" t="s">
        <v>487</v>
      </c>
      <c r="BS142" s="8" t="s">
        <v>487</v>
      </c>
      <c r="BT142" s="8" t="s">
        <v>487</v>
      </c>
      <c r="BU142" s="8" t="s">
        <v>487</v>
      </c>
      <c r="BV142" s="8" t="s">
        <v>487</v>
      </c>
      <c r="BW142" s="8" t="s">
        <v>487</v>
      </c>
      <c r="BX142" s="8" t="s">
        <v>487</v>
      </c>
      <c r="BY142" s="8" t="s">
        <v>487</v>
      </c>
      <c r="BZ142" s="8" t="s">
        <v>487</v>
      </c>
      <c r="CA142" s="8" t="s">
        <v>487</v>
      </c>
      <c r="CB142" s="8" t="s">
        <v>487</v>
      </c>
      <c r="CC142" s="8" t="s">
        <v>487</v>
      </c>
      <c r="CD142" s="8" t="s">
        <v>487</v>
      </c>
      <c r="CE142" s="8" t="s">
        <v>487</v>
      </c>
      <c r="CF142" s="8" t="s">
        <v>487</v>
      </c>
      <c r="CG142" s="8" t="s">
        <v>487</v>
      </c>
      <c r="CH142" s="8" t="s">
        <v>487</v>
      </c>
      <c r="CI142" s="8" t="s">
        <v>487</v>
      </c>
      <c r="CJ142" s="8" t="s">
        <v>487</v>
      </c>
      <c r="CK142" s="8" t="s">
        <v>487</v>
      </c>
      <c r="CL142" s="8" t="s">
        <v>487</v>
      </c>
      <c r="CM142" s="8" t="s">
        <v>487</v>
      </c>
      <c r="CN142" s="8" t="s">
        <v>487</v>
      </c>
    </row>
    <row r="143" spans="1:92" ht="21.75" thickBot="1" x14ac:dyDescent="0.3">
      <c r="A143" s="7" t="s">
        <v>477</v>
      </c>
      <c r="B143" s="8" t="s">
        <v>114</v>
      </c>
      <c r="C143" s="8" t="s">
        <v>114</v>
      </c>
      <c r="D143" s="8" t="s">
        <v>114</v>
      </c>
      <c r="E143" s="8" t="s">
        <v>114</v>
      </c>
      <c r="F143" s="8" t="s">
        <v>114</v>
      </c>
      <c r="G143" s="8" t="s">
        <v>114</v>
      </c>
      <c r="H143" s="8" t="s">
        <v>114</v>
      </c>
      <c r="I143" s="8" t="s">
        <v>114</v>
      </c>
      <c r="J143" s="8" t="s">
        <v>114</v>
      </c>
      <c r="K143" s="8" t="s">
        <v>114</v>
      </c>
      <c r="L143" s="8" t="s">
        <v>114</v>
      </c>
      <c r="M143" s="8" t="s">
        <v>114</v>
      </c>
      <c r="N143" s="8" t="s">
        <v>114</v>
      </c>
      <c r="O143" s="8" t="s">
        <v>114</v>
      </c>
      <c r="P143" s="8" t="s">
        <v>114</v>
      </c>
      <c r="Q143" s="8" t="s">
        <v>114</v>
      </c>
      <c r="R143" s="8" t="s">
        <v>114</v>
      </c>
      <c r="S143" s="8" t="s">
        <v>114</v>
      </c>
      <c r="T143" s="8" t="s">
        <v>114</v>
      </c>
      <c r="U143" s="8" t="s">
        <v>114</v>
      </c>
      <c r="V143" s="8" t="s">
        <v>114</v>
      </c>
      <c r="W143" s="8" t="s">
        <v>114</v>
      </c>
      <c r="X143" s="8" t="s">
        <v>114</v>
      </c>
      <c r="Y143" s="8" t="s">
        <v>114</v>
      </c>
      <c r="Z143" s="8" t="s">
        <v>114</v>
      </c>
      <c r="AA143" s="8" t="s">
        <v>114</v>
      </c>
      <c r="AB143" s="8" t="s">
        <v>114</v>
      </c>
      <c r="AC143" s="8" t="s">
        <v>114</v>
      </c>
      <c r="AD143" s="8" t="s">
        <v>114</v>
      </c>
      <c r="BK143" s="7" t="s">
        <v>477</v>
      </c>
      <c r="BL143" s="8" t="s">
        <v>114</v>
      </c>
      <c r="BM143" s="8" t="s">
        <v>114</v>
      </c>
      <c r="BN143" s="8" t="s">
        <v>114</v>
      </c>
      <c r="BO143" s="8" t="s">
        <v>114</v>
      </c>
      <c r="BP143" s="8" t="s">
        <v>114</v>
      </c>
      <c r="BQ143" s="8" t="s">
        <v>114</v>
      </c>
      <c r="BR143" s="8" t="s">
        <v>114</v>
      </c>
      <c r="BS143" s="8" t="s">
        <v>114</v>
      </c>
      <c r="BT143" s="8" t="s">
        <v>114</v>
      </c>
      <c r="BU143" s="8" t="s">
        <v>114</v>
      </c>
      <c r="BV143" s="8" t="s">
        <v>114</v>
      </c>
      <c r="BW143" s="8" t="s">
        <v>114</v>
      </c>
      <c r="BX143" s="8" t="s">
        <v>114</v>
      </c>
      <c r="BY143" s="8" t="s">
        <v>114</v>
      </c>
      <c r="BZ143" s="8" t="s">
        <v>114</v>
      </c>
      <c r="CA143" s="8" t="s">
        <v>114</v>
      </c>
      <c r="CB143" s="8" t="s">
        <v>114</v>
      </c>
      <c r="CC143" s="8" t="s">
        <v>114</v>
      </c>
      <c r="CD143" s="8" t="s">
        <v>114</v>
      </c>
      <c r="CE143" s="8" t="s">
        <v>114</v>
      </c>
      <c r="CF143" s="8" t="s">
        <v>114</v>
      </c>
      <c r="CG143" s="8" t="s">
        <v>114</v>
      </c>
      <c r="CH143" s="8" t="s">
        <v>114</v>
      </c>
      <c r="CI143" s="8" t="s">
        <v>114</v>
      </c>
      <c r="CJ143" s="8" t="s">
        <v>114</v>
      </c>
      <c r="CK143" s="8" t="s">
        <v>114</v>
      </c>
      <c r="CL143" s="8" t="s">
        <v>114</v>
      </c>
      <c r="CM143" s="8" t="s">
        <v>114</v>
      </c>
      <c r="CN143" s="8" t="s">
        <v>114</v>
      </c>
    </row>
    <row r="144" spans="1:92" ht="21.75" thickBot="1" x14ac:dyDescent="0.3">
      <c r="A144" s="7" t="s">
        <v>485</v>
      </c>
      <c r="B144" s="8" t="s">
        <v>120</v>
      </c>
      <c r="C144" s="8" t="s">
        <v>120</v>
      </c>
      <c r="D144" s="8" t="s">
        <v>120</v>
      </c>
      <c r="E144" s="8" t="s">
        <v>120</v>
      </c>
      <c r="F144" s="8" t="s">
        <v>120</v>
      </c>
      <c r="G144" s="8" t="s">
        <v>120</v>
      </c>
      <c r="H144" s="8" t="s">
        <v>120</v>
      </c>
      <c r="I144" s="8" t="s">
        <v>120</v>
      </c>
      <c r="J144" s="8" t="s">
        <v>120</v>
      </c>
      <c r="K144" s="8" t="s">
        <v>120</v>
      </c>
      <c r="L144" s="8" t="s">
        <v>120</v>
      </c>
      <c r="M144" s="8" t="s">
        <v>120</v>
      </c>
      <c r="N144" s="8" t="s">
        <v>120</v>
      </c>
      <c r="O144" s="8" t="s">
        <v>120</v>
      </c>
      <c r="P144" s="8" t="s">
        <v>120</v>
      </c>
      <c r="Q144" s="8" t="s">
        <v>120</v>
      </c>
      <c r="R144" s="8" t="s">
        <v>120</v>
      </c>
      <c r="S144" s="8" t="s">
        <v>120</v>
      </c>
      <c r="T144" s="8" t="s">
        <v>120</v>
      </c>
      <c r="U144" s="8" t="s">
        <v>120</v>
      </c>
      <c r="V144" s="8" t="s">
        <v>120</v>
      </c>
      <c r="W144" s="8" t="s">
        <v>120</v>
      </c>
      <c r="X144" s="8" t="s">
        <v>120</v>
      </c>
      <c r="Y144" s="8" t="s">
        <v>120</v>
      </c>
      <c r="Z144" s="8" t="s">
        <v>120</v>
      </c>
      <c r="AA144" s="8" t="s">
        <v>120</v>
      </c>
      <c r="AB144" s="8" t="s">
        <v>120</v>
      </c>
      <c r="AC144" s="8" t="s">
        <v>120</v>
      </c>
      <c r="AD144" s="8" t="s">
        <v>120</v>
      </c>
      <c r="BK144" s="7" t="s">
        <v>485</v>
      </c>
      <c r="BL144" s="8" t="s">
        <v>120</v>
      </c>
      <c r="BM144" s="8" t="s">
        <v>120</v>
      </c>
      <c r="BN144" s="8" t="s">
        <v>120</v>
      </c>
      <c r="BO144" s="8" t="s">
        <v>120</v>
      </c>
      <c r="BP144" s="8" t="s">
        <v>120</v>
      </c>
      <c r="BQ144" s="8" t="s">
        <v>120</v>
      </c>
      <c r="BR144" s="8" t="s">
        <v>120</v>
      </c>
      <c r="BS144" s="8" t="s">
        <v>120</v>
      </c>
      <c r="BT144" s="8" t="s">
        <v>120</v>
      </c>
      <c r="BU144" s="8" t="s">
        <v>120</v>
      </c>
      <c r="BV144" s="8" t="s">
        <v>120</v>
      </c>
      <c r="BW144" s="8" t="s">
        <v>120</v>
      </c>
      <c r="BX144" s="8" t="s">
        <v>120</v>
      </c>
      <c r="BY144" s="8" t="s">
        <v>120</v>
      </c>
      <c r="BZ144" s="8" t="s">
        <v>120</v>
      </c>
      <c r="CA144" s="8" t="s">
        <v>120</v>
      </c>
      <c r="CB144" s="8" t="s">
        <v>120</v>
      </c>
      <c r="CC144" s="8" t="s">
        <v>120</v>
      </c>
      <c r="CD144" s="8" t="s">
        <v>120</v>
      </c>
      <c r="CE144" s="8" t="s">
        <v>120</v>
      </c>
      <c r="CF144" s="8" t="s">
        <v>120</v>
      </c>
      <c r="CG144" s="8" t="s">
        <v>120</v>
      </c>
      <c r="CH144" s="8" t="s">
        <v>120</v>
      </c>
      <c r="CI144" s="8" t="s">
        <v>120</v>
      </c>
      <c r="CJ144" s="8" t="s">
        <v>120</v>
      </c>
      <c r="CK144" s="8" t="s">
        <v>120</v>
      </c>
      <c r="CL144" s="8" t="s">
        <v>120</v>
      </c>
      <c r="CM144" s="8" t="s">
        <v>120</v>
      </c>
      <c r="CN144" s="8" t="s">
        <v>120</v>
      </c>
    </row>
    <row r="145" spans="1:92" ht="21.75" thickBot="1" x14ac:dyDescent="0.3">
      <c r="A145" s="7" t="s">
        <v>493</v>
      </c>
      <c r="B145" s="8" t="s">
        <v>125</v>
      </c>
      <c r="C145" s="8" t="s">
        <v>125</v>
      </c>
      <c r="D145" s="8" t="s">
        <v>125</v>
      </c>
      <c r="E145" s="8" t="s">
        <v>125</v>
      </c>
      <c r="F145" s="8" t="s">
        <v>125</v>
      </c>
      <c r="G145" s="8" t="s">
        <v>125</v>
      </c>
      <c r="H145" s="8" t="s">
        <v>125</v>
      </c>
      <c r="I145" s="8" t="s">
        <v>125</v>
      </c>
      <c r="J145" s="8" t="s">
        <v>125</v>
      </c>
      <c r="K145" s="8" t="s">
        <v>125</v>
      </c>
      <c r="L145" s="8" t="s">
        <v>125</v>
      </c>
      <c r="M145" s="8" t="s">
        <v>125</v>
      </c>
      <c r="N145" s="8" t="s">
        <v>125</v>
      </c>
      <c r="O145" s="8" t="s">
        <v>125</v>
      </c>
      <c r="P145" s="8" t="s">
        <v>125</v>
      </c>
      <c r="Q145" s="8" t="s">
        <v>125</v>
      </c>
      <c r="R145" s="8" t="s">
        <v>125</v>
      </c>
      <c r="S145" s="8" t="s">
        <v>125</v>
      </c>
      <c r="T145" s="8" t="s">
        <v>125</v>
      </c>
      <c r="U145" s="8" t="s">
        <v>125</v>
      </c>
      <c r="V145" s="8" t="s">
        <v>125</v>
      </c>
      <c r="W145" s="8" t="s">
        <v>125</v>
      </c>
      <c r="X145" s="8" t="s">
        <v>125</v>
      </c>
      <c r="Y145" s="8" t="s">
        <v>125</v>
      </c>
      <c r="Z145" s="8" t="s">
        <v>125</v>
      </c>
      <c r="AA145" s="8" t="s">
        <v>125</v>
      </c>
      <c r="AB145" s="8" t="s">
        <v>125</v>
      </c>
      <c r="AC145" s="8" t="s">
        <v>125</v>
      </c>
      <c r="AD145" s="8" t="s">
        <v>125</v>
      </c>
      <c r="BK145" s="7" t="s">
        <v>493</v>
      </c>
      <c r="BL145" s="8" t="s">
        <v>125</v>
      </c>
      <c r="BM145" s="8" t="s">
        <v>125</v>
      </c>
      <c r="BN145" s="8" t="s">
        <v>125</v>
      </c>
      <c r="BO145" s="8" t="s">
        <v>125</v>
      </c>
      <c r="BP145" s="8" t="s">
        <v>125</v>
      </c>
      <c r="BQ145" s="8" t="s">
        <v>125</v>
      </c>
      <c r="BR145" s="8" t="s">
        <v>125</v>
      </c>
      <c r="BS145" s="8" t="s">
        <v>125</v>
      </c>
      <c r="BT145" s="8" t="s">
        <v>125</v>
      </c>
      <c r="BU145" s="8" t="s">
        <v>125</v>
      </c>
      <c r="BV145" s="8" t="s">
        <v>125</v>
      </c>
      <c r="BW145" s="8" t="s">
        <v>125</v>
      </c>
      <c r="BX145" s="8" t="s">
        <v>125</v>
      </c>
      <c r="BY145" s="8" t="s">
        <v>125</v>
      </c>
      <c r="BZ145" s="8" t="s">
        <v>125</v>
      </c>
      <c r="CA145" s="8" t="s">
        <v>125</v>
      </c>
      <c r="CB145" s="8" t="s">
        <v>125</v>
      </c>
      <c r="CC145" s="8" t="s">
        <v>125</v>
      </c>
      <c r="CD145" s="8" t="s">
        <v>125</v>
      </c>
      <c r="CE145" s="8" t="s">
        <v>125</v>
      </c>
      <c r="CF145" s="8" t="s">
        <v>125</v>
      </c>
      <c r="CG145" s="8" t="s">
        <v>125</v>
      </c>
      <c r="CH145" s="8" t="s">
        <v>125</v>
      </c>
      <c r="CI145" s="8" t="s">
        <v>125</v>
      </c>
      <c r="CJ145" s="8" t="s">
        <v>125</v>
      </c>
      <c r="CK145" s="8" t="s">
        <v>125</v>
      </c>
      <c r="CL145" s="8" t="s">
        <v>125</v>
      </c>
      <c r="CM145" s="8" t="s">
        <v>125</v>
      </c>
      <c r="CN145" s="8" t="s">
        <v>125</v>
      </c>
    </row>
    <row r="146" spans="1:92" ht="21.75" thickBot="1" x14ac:dyDescent="0.3">
      <c r="A146" s="7" t="s">
        <v>500</v>
      </c>
      <c r="B146" s="8" t="s">
        <v>133</v>
      </c>
      <c r="C146" s="8" t="s">
        <v>133</v>
      </c>
      <c r="D146" s="8" t="s">
        <v>133</v>
      </c>
      <c r="E146" s="8" t="s">
        <v>133</v>
      </c>
      <c r="F146" s="8" t="s">
        <v>133</v>
      </c>
      <c r="G146" s="8" t="s">
        <v>133</v>
      </c>
      <c r="H146" s="8" t="s">
        <v>133</v>
      </c>
      <c r="I146" s="8" t="s">
        <v>133</v>
      </c>
      <c r="J146" s="8" t="s">
        <v>133</v>
      </c>
      <c r="K146" s="8" t="s">
        <v>133</v>
      </c>
      <c r="L146" s="8" t="s">
        <v>133</v>
      </c>
      <c r="M146" s="8" t="s">
        <v>133</v>
      </c>
      <c r="N146" s="8" t="s">
        <v>133</v>
      </c>
      <c r="O146" s="8" t="s">
        <v>133</v>
      </c>
      <c r="P146" s="8" t="s">
        <v>133</v>
      </c>
      <c r="Q146" s="8" t="s">
        <v>133</v>
      </c>
      <c r="R146" s="8" t="s">
        <v>133</v>
      </c>
      <c r="S146" s="8" t="s">
        <v>133</v>
      </c>
      <c r="T146" s="8" t="s">
        <v>133</v>
      </c>
      <c r="U146" s="8" t="s">
        <v>133</v>
      </c>
      <c r="V146" s="8" t="s">
        <v>133</v>
      </c>
      <c r="W146" s="8" t="s">
        <v>133</v>
      </c>
      <c r="X146" s="8" t="s">
        <v>133</v>
      </c>
      <c r="Y146" s="8" t="s">
        <v>133</v>
      </c>
      <c r="Z146" s="8" t="s">
        <v>133</v>
      </c>
      <c r="AA146" s="8" t="s">
        <v>133</v>
      </c>
      <c r="AB146" s="8" t="s">
        <v>133</v>
      </c>
      <c r="AC146" s="8" t="s">
        <v>133</v>
      </c>
      <c r="AD146" s="8" t="s">
        <v>133</v>
      </c>
      <c r="BK146" s="7" t="s">
        <v>500</v>
      </c>
      <c r="BL146" s="8" t="s">
        <v>133</v>
      </c>
      <c r="BM146" s="8" t="s">
        <v>133</v>
      </c>
      <c r="BN146" s="8" t="s">
        <v>133</v>
      </c>
      <c r="BO146" s="8" t="s">
        <v>133</v>
      </c>
      <c r="BP146" s="8" t="s">
        <v>133</v>
      </c>
      <c r="BQ146" s="8" t="s">
        <v>133</v>
      </c>
      <c r="BR146" s="8" t="s">
        <v>133</v>
      </c>
      <c r="BS146" s="8" t="s">
        <v>133</v>
      </c>
      <c r="BT146" s="8" t="s">
        <v>133</v>
      </c>
      <c r="BU146" s="8" t="s">
        <v>133</v>
      </c>
      <c r="BV146" s="8" t="s">
        <v>133</v>
      </c>
      <c r="BW146" s="8" t="s">
        <v>133</v>
      </c>
      <c r="BX146" s="8" t="s">
        <v>133</v>
      </c>
      <c r="BY146" s="8" t="s">
        <v>133</v>
      </c>
      <c r="BZ146" s="8" t="s">
        <v>133</v>
      </c>
      <c r="CA146" s="8" t="s">
        <v>133</v>
      </c>
      <c r="CB146" s="8" t="s">
        <v>133</v>
      </c>
      <c r="CC146" s="8" t="s">
        <v>133</v>
      </c>
      <c r="CD146" s="8" t="s">
        <v>133</v>
      </c>
      <c r="CE146" s="8" t="s">
        <v>133</v>
      </c>
      <c r="CF146" s="8" t="s">
        <v>133</v>
      </c>
      <c r="CG146" s="8" t="s">
        <v>133</v>
      </c>
      <c r="CH146" s="8" t="s">
        <v>133</v>
      </c>
      <c r="CI146" s="8" t="s">
        <v>133</v>
      </c>
      <c r="CJ146" s="8" t="s">
        <v>133</v>
      </c>
      <c r="CK146" s="8" t="s">
        <v>133</v>
      </c>
      <c r="CL146" s="8" t="s">
        <v>133</v>
      </c>
      <c r="CM146" s="8" t="s">
        <v>133</v>
      </c>
      <c r="CN146" s="8" t="s">
        <v>133</v>
      </c>
    </row>
    <row r="147" spans="1:92" ht="21.75" thickBot="1" x14ac:dyDescent="0.3">
      <c r="A147" s="7" t="s">
        <v>507</v>
      </c>
      <c r="B147" s="8" t="s">
        <v>141</v>
      </c>
      <c r="C147" s="8" t="s">
        <v>141</v>
      </c>
      <c r="D147" s="8" t="s">
        <v>141</v>
      </c>
      <c r="E147" s="8" t="s">
        <v>141</v>
      </c>
      <c r="F147" s="8" t="s">
        <v>141</v>
      </c>
      <c r="G147" s="8" t="s">
        <v>141</v>
      </c>
      <c r="H147" s="8" t="s">
        <v>141</v>
      </c>
      <c r="I147" s="8" t="s">
        <v>141</v>
      </c>
      <c r="J147" s="8" t="s">
        <v>141</v>
      </c>
      <c r="K147" s="8" t="s">
        <v>141</v>
      </c>
      <c r="L147" s="8" t="s">
        <v>141</v>
      </c>
      <c r="M147" s="8" t="s">
        <v>141</v>
      </c>
      <c r="N147" s="8" t="s">
        <v>141</v>
      </c>
      <c r="O147" s="8" t="s">
        <v>141</v>
      </c>
      <c r="P147" s="8" t="s">
        <v>141</v>
      </c>
      <c r="Q147" s="8" t="s">
        <v>141</v>
      </c>
      <c r="R147" s="8" t="s">
        <v>141</v>
      </c>
      <c r="S147" s="8" t="s">
        <v>141</v>
      </c>
      <c r="T147" s="8" t="s">
        <v>141</v>
      </c>
      <c r="U147" s="8" t="s">
        <v>141</v>
      </c>
      <c r="V147" s="8" t="s">
        <v>141</v>
      </c>
      <c r="W147" s="8" t="s">
        <v>141</v>
      </c>
      <c r="X147" s="8" t="s">
        <v>141</v>
      </c>
      <c r="Y147" s="8" t="s">
        <v>141</v>
      </c>
      <c r="Z147" s="8" t="s">
        <v>141</v>
      </c>
      <c r="AA147" s="8" t="s">
        <v>141</v>
      </c>
      <c r="AB147" s="8" t="s">
        <v>141</v>
      </c>
      <c r="AC147" s="8" t="s">
        <v>141</v>
      </c>
      <c r="AD147" s="8" t="s">
        <v>141</v>
      </c>
      <c r="BK147" s="7" t="s">
        <v>507</v>
      </c>
      <c r="BL147" s="8" t="s">
        <v>141</v>
      </c>
      <c r="BM147" s="8" t="s">
        <v>141</v>
      </c>
      <c r="BN147" s="8" t="s">
        <v>141</v>
      </c>
      <c r="BO147" s="8" t="s">
        <v>141</v>
      </c>
      <c r="BP147" s="8" t="s">
        <v>141</v>
      </c>
      <c r="BQ147" s="8" t="s">
        <v>141</v>
      </c>
      <c r="BR147" s="8" t="s">
        <v>141</v>
      </c>
      <c r="BS147" s="8" t="s">
        <v>141</v>
      </c>
      <c r="BT147" s="8" t="s">
        <v>141</v>
      </c>
      <c r="BU147" s="8" t="s">
        <v>141</v>
      </c>
      <c r="BV147" s="8" t="s">
        <v>141</v>
      </c>
      <c r="BW147" s="8" t="s">
        <v>141</v>
      </c>
      <c r="BX147" s="8" t="s">
        <v>141</v>
      </c>
      <c r="BY147" s="8" t="s">
        <v>141</v>
      </c>
      <c r="BZ147" s="8" t="s">
        <v>141</v>
      </c>
      <c r="CA147" s="8" t="s">
        <v>141</v>
      </c>
      <c r="CB147" s="8" t="s">
        <v>141</v>
      </c>
      <c r="CC147" s="8" t="s">
        <v>141</v>
      </c>
      <c r="CD147" s="8" t="s">
        <v>141</v>
      </c>
      <c r="CE147" s="8" t="s">
        <v>141</v>
      </c>
      <c r="CF147" s="8" t="s">
        <v>141</v>
      </c>
      <c r="CG147" s="8" t="s">
        <v>141</v>
      </c>
      <c r="CH147" s="8" t="s">
        <v>141</v>
      </c>
      <c r="CI147" s="8" t="s">
        <v>141</v>
      </c>
      <c r="CJ147" s="8" t="s">
        <v>141</v>
      </c>
      <c r="CK147" s="8" t="s">
        <v>141</v>
      </c>
      <c r="CL147" s="8" t="s">
        <v>141</v>
      </c>
      <c r="CM147" s="8" t="s">
        <v>141</v>
      </c>
      <c r="CN147" s="8" t="s">
        <v>141</v>
      </c>
    </row>
    <row r="148" spans="1:92" ht="21.75" thickBot="1" x14ac:dyDescent="0.3">
      <c r="A148" s="7" t="s">
        <v>514</v>
      </c>
      <c r="B148" s="8" t="s">
        <v>149</v>
      </c>
      <c r="C148" s="8" t="s">
        <v>149</v>
      </c>
      <c r="D148" s="8" t="s">
        <v>149</v>
      </c>
      <c r="E148" s="8" t="s">
        <v>149</v>
      </c>
      <c r="F148" s="8" t="s">
        <v>149</v>
      </c>
      <c r="G148" s="8" t="s">
        <v>149</v>
      </c>
      <c r="H148" s="8" t="s">
        <v>149</v>
      </c>
      <c r="I148" s="8" t="s">
        <v>149</v>
      </c>
      <c r="J148" s="8" t="s">
        <v>149</v>
      </c>
      <c r="K148" s="8" t="s">
        <v>149</v>
      </c>
      <c r="L148" s="8" t="s">
        <v>149</v>
      </c>
      <c r="M148" s="8" t="s">
        <v>149</v>
      </c>
      <c r="N148" s="8" t="s">
        <v>149</v>
      </c>
      <c r="O148" s="8" t="s">
        <v>149</v>
      </c>
      <c r="P148" s="8" t="s">
        <v>149</v>
      </c>
      <c r="Q148" s="8" t="s">
        <v>149</v>
      </c>
      <c r="R148" s="8" t="s">
        <v>149</v>
      </c>
      <c r="S148" s="8" t="s">
        <v>149</v>
      </c>
      <c r="T148" s="8" t="s">
        <v>149</v>
      </c>
      <c r="U148" s="8" t="s">
        <v>149</v>
      </c>
      <c r="V148" s="8" t="s">
        <v>149</v>
      </c>
      <c r="W148" s="8" t="s">
        <v>149</v>
      </c>
      <c r="X148" s="8" t="s">
        <v>149</v>
      </c>
      <c r="Y148" s="8" t="s">
        <v>149</v>
      </c>
      <c r="Z148" s="8" t="s">
        <v>149</v>
      </c>
      <c r="AA148" s="8" t="s">
        <v>149</v>
      </c>
      <c r="AB148" s="8" t="s">
        <v>149</v>
      </c>
      <c r="AC148" s="8" t="s">
        <v>149</v>
      </c>
      <c r="AD148" s="8" t="s">
        <v>149</v>
      </c>
      <c r="BK148" s="7" t="s">
        <v>514</v>
      </c>
      <c r="BL148" s="8" t="s">
        <v>149</v>
      </c>
      <c r="BM148" s="8" t="s">
        <v>149</v>
      </c>
      <c r="BN148" s="8" t="s">
        <v>149</v>
      </c>
      <c r="BO148" s="8" t="s">
        <v>149</v>
      </c>
      <c r="BP148" s="8" t="s">
        <v>149</v>
      </c>
      <c r="BQ148" s="8" t="s">
        <v>149</v>
      </c>
      <c r="BR148" s="8" t="s">
        <v>149</v>
      </c>
      <c r="BS148" s="8" t="s">
        <v>149</v>
      </c>
      <c r="BT148" s="8" t="s">
        <v>149</v>
      </c>
      <c r="BU148" s="8" t="s">
        <v>149</v>
      </c>
      <c r="BV148" s="8" t="s">
        <v>149</v>
      </c>
      <c r="BW148" s="8" t="s">
        <v>149</v>
      </c>
      <c r="BX148" s="8" t="s">
        <v>149</v>
      </c>
      <c r="BY148" s="8" t="s">
        <v>149</v>
      </c>
      <c r="BZ148" s="8" t="s">
        <v>149</v>
      </c>
      <c r="CA148" s="8" t="s">
        <v>149</v>
      </c>
      <c r="CB148" s="8" t="s">
        <v>149</v>
      </c>
      <c r="CC148" s="8" t="s">
        <v>149</v>
      </c>
      <c r="CD148" s="8" t="s">
        <v>149</v>
      </c>
      <c r="CE148" s="8" t="s">
        <v>149</v>
      </c>
      <c r="CF148" s="8" t="s">
        <v>149</v>
      </c>
      <c r="CG148" s="8" t="s">
        <v>149</v>
      </c>
      <c r="CH148" s="8" t="s">
        <v>149</v>
      </c>
      <c r="CI148" s="8" t="s">
        <v>149</v>
      </c>
      <c r="CJ148" s="8" t="s">
        <v>149</v>
      </c>
      <c r="CK148" s="8" t="s">
        <v>149</v>
      </c>
      <c r="CL148" s="8" t="s">
        <v>149</v>
      </c>
      <c r="CM148" s="8" t="s">
        <v>149</v>
      </c>
      <c r="CN148" s="8" t="s">
        <v>149</v>
      </c>
    </row>
    <row r="149" spans="1:92" ht="21.75" thickBot="1" x14ac:dyDescent="0.3">
      <c r="A149" s="7" t="s">
        <v>521</v>
      </c>
      <c r="B149" s="8" t="s">
        <v>157</v>
      </c>
      <c r="C149" s="8" t="s">
        <v>157</v>
      </c>
      <c r="D149" s="8" t="s">
        <v>157</v>
      </c>
      <c r="E149" s="8" t="s">
        <v>157</v>
      </c>
      <c r="F149" s="8" t="s">
        <v>157</v>
      </c>
      <c r="G149" s="8" t="s">
        <v>157</v>
      </c>
      <c r="H149" s="8" t="s">
        <v>157</v>
      </c>
      <c r="I149" s="8" t="s">
        <v>157</v>
      </c>
      <c r="J149" s="8" t="s">
        <v>157</v>
      </c>
      <c r="K149" s="8" t="s">
        <v>157</v>
      </c>
      <c r="L149" s="8" t="s">
        <v>157</v>
      </c>
      <c r="M149" s="8" t="s">
        <v>157</v>
      </c>
      <c r="N149" s="8" t="s">
        <v>157</v>
      </c>
      <c r="O149" s="8" t="s">
        <v>157</v>
      </c>
      <c r="P149" s="8" t="s">
        <v>157</v>
      </c>
      <c r="Q149" s="8" t="s">
        <v>157</v>
      </c>
      <c r="R149" s="8" t="s">
        <v>157</v>
      </c>
      <c r="S149" s="8" t="s">
        <v>157</v>
      </c>
      <c r="T149" s="8" t="s">
        <v>157</v>
      </c>
      <c r="U149" s="8" t="s">
        <v>157</v>
      </c>
      <c r="V149" s="8" t="s">
        <v>157</v>
      </c>
      <c r="W149" s="8" t="s">
        <v>157</v>
      </c>
      <c r="X149" s="8" t="s">
        <v>157</v>
      </c>
      <c r="Y149" s="8" t="s">
        <v>157</v>
      </c>
      <c r="Z149" s="8" t="s">
        <v>157</v>
      </c>
      <c r="AA149" s="8" t="s">
        <v>157</v>
      </c>
      <c r="AB149" s="8" t="s">
        <v>157</v>
      </c>
      <c r="AC149" s="8" t="s">
        <v>157</v>
      </c>
      <c r="AD149" s="8" t="s">
        <v>157</v>
      </c>
      <c r="BK149" s="7" t="s">
        <v>521</v>
      </c>
      <c r="BL149" s="8" t="s">
        <v>157</v>
      </c>
      <c r="BM149" s="8" t="s">
        <v>157</v>
      </c>
      <c r="BN149" s="8" t="s">
        <v>157</v>
      </c>
      <c r="BO149" s="8" t="s">
        <v>157</v>
      </c>
      <c r="BP149" s="8" t="s">
        <v>157</v>
      </c>
      <c r="BQ149" s="8" t="s">
        <v>157</v>
      </c>
      <c r="BR149" s="8" t="s">
        <v>157</v>
      </c>
      <c r="BS149" s="8" t="s">
        <v>157</v>
      </c>
      <c r="BT149" s="8" t="s">
        <v>157</v>
      </c>
      <c r="BU149" s="8" t="s">
        <v>157</v>
      </c>
      <c r="BV149" s="8" t="s">
        <v>157</v>
      </c>
      <c r="BW149" s="8" t="s">
        <v>157</v>
      </c>
      <c r="BX149" s="8" t="s">
        <v>157</v>
      </c>
      <c r="BY149" s="8" t="s">
        <v>157</v>
      </c>
      <c r="BZ149" s="8" t="s">
        <v>157</v>
      </c>
      <c r="CA149" s="8" t="s">
        <v>157</v>
      </c>
      <c r="CB149" s="8" t="s">
        <v>157</v>
      </c>
      <c r="CC149" s="8" t="s">
        <v>157</v>
      </c>
      <c r="CD149" s="8" t="s">
        <v>157</v>
      </c>
      <c r="CE149" s="8" t="s">
        <v>157</v>
      </c>
      <c r="CF149" s="8" t="s">
        <v>157</v>
      </c>
      <c r="CG149" s="8" t="s">
        <v>157</v>
      </c>
      <c r="CH149" s="8" t="s">
        <v>157</v>
      </c>
      <c r="CI149" s="8" t="s">
        <v>157</v>
      </c>
      <c r="CJ149" s="8" t="s">
        <v>157</v>
      </c>
      <c r="CK149" s="8" t="s">
        <v>157</v>
      </c>
      <c r="CL149" s="8" t="s">
        <v>157</v>
      </c>
      <c r="CM149" s="8" t="s">
        <v>157</v>
      </c>
      <c r="CN149" s="8" t="s">
        <v>157</v>
      </c>
    </row>
    <row r="150" spans="1:92" ht="21.75" thickBot="1" x14ac:dyDescent="0.3">
      <c r="A150" s="7" t="s">
        <v>528</v>
      </c>
      <c r="B150" s="8" t="s">
        <v>165</v>
      </c>
      <c r="C150" s="8" t="s">
        <v>165</v>
      </c>
      <c r="D150" s="8" t="s">
        <v>165</v>
      </c>
      <c r="E150" s="8" t="s">
        <v>165</v>
      </c>
      <c r="F150" s="8" t="s">
        <v>165</v>
      </c>
      <c r="G150" s="8" t="s">
        <v>165</v>
      </c>
      <c r="H150" s="8" t="s">
        <v>165</v>
      </c>
      <c r="I150" s="8" t="s">
        <v>165</v>
      </c>
      <c r="J150" s="8" t="s">
        <v>165</v>
      </c>
      <c r="K150" s="8" t="s">
        <v>165</v>
      </c>
      <c r="L150" s="8" t="s">
        <v>165</v>
      </c>
      <c r="M150" s="8" t="s">
        <v>165</v>
      </c>
      <c r="N150" s="8" t="s">
        <v>165</v>
      </c>
      <c r="O150" s="8" t="s">
        <v>165</v>
      </c>
      <c r="P150" s="8" t="s">
        <v>165</v>
      </c>
      <c r="Q150" s="8" t="s">
        <v>165</v>
      </c>
      <c r="R150" s="8" t="s">
        <v>165</v>
      </c>
      <c r="S150" s="8" t="s">
        <v>165</v>
      </c>
      <c r="T150" s="8" t="s">
        <v>165</v>
      </c>
      <c r="U150" s="8" t="s">
        <v>165</v>
      </c>
      <c r="V150" s="8" t="s">
        <v>165</v>
      </c>
      <c r="W150" s="8" t="s">
        <v>165</v>
      </c>
      <c r="X150" s="8" t="s">
        <v>165</v>
      </c>
      <c r="Y150" s="8" t="s">
        <v>165</v>
      </c>
      <c r="Z150" s="8" t="s">
        <v>165</v>
      </c>
      <c r="AA150" s="8" t="s">
        <v>165</v>
      </c>
      <c r="AB150" s="8" t="s">
        <v>165</v>
      </c>
      <c r="AC150" s="8" t="s">
        <v>165</v>
      </c>
      <c r="AD150" s="8" t="s">
        <v>165</v>
      </c>
      <c r="BK150" s="7" t="s">
        <v>528</v>
      </c>
      <c r="BL150" s="8" t="s">
        <v>165</v>
      </c>
      <c r="BM150" s="8" t="s">
        <v>165</v>
      </c>
      <c r="BN150" s="8" t="s">
        <v>165</v>
      </c>
      <c r="BO150" s="8" t="s">
        <v>165</v>
      </c>
      <c r="BP150" s="8" t="s">
        <v>165</v>
      </c>
      <c r="BQ150" s="8" t="s">
        <v>165</v>
      </c>
      <c r="BR150" s="8" t="s">
        <v>165</v>
      </c>
      <c r="BS150" s="8" t="s">
        <v>165</v>
      </c>
      <c r="BT150" s="8" t="s">
        <v>165</v>
      </c>
      <c r="BU150" s="8" t="s">
        <v>165</v>
      </c>
      <c r="BV150" s="8" t="s">
        <v>165</v>
      </c>
      <c r="BW150" s="8" t="s">
        <v>165</v>
      </c>
      <c r="BX150" s="8" t="s">
        <v>165</v>
      </c>
      <c r="BY150" s="8" t="s">
        <v>165</v>
      </c>
      <c r="BZ150" s="8" t="s">
        <v>165</v>
      </c>
      <c r="CA150" s="8" t="s">
        <v>165</v>
      </c>
      <c r="CB150" s="8" t="s">
        <v>165</v>
      </c>
      <c r="CC150" s="8" t="s">
        <v>165</v>
      </c>
      <c r="CD150" s="8" t="s">
        <v>165</v>
      </c>
      <c r="CE150" s="8" t="s">
        <v>165</v>
      </c>
      <c r="CF150" s="8" t="s">
        <v>165</v>
      </c>
      <c r="CG150" s="8" t="s">
        <v>165</v>
      </c>
      <c r="CH150" s="8" t="s">
        <v>165</v>
      </c>
      <c r="CI150" s="8" t="s">
        <v>165</v>
      </c>
      <c r="CJ150" s="8" t="s">
        <v>165</v>
      </c>
      <c r="CK150" s="8" t="s">
        <v>165</v>
      </c>
      <c r="CL150" s="8" t="s">
        <v>165</v>
      </c>
      <c r="CM150" s="8" t="s">
        <v>165</v>
      </c>
      <c r="CN150" s="8" t="s">
        <v>165</v>
      </c>
    </row>
    <row r="151" spans="1:92" ht="21.75" thickBot="1" x14ac:dyDescent="0.3">
      <c r="A151" s="7" t="s">
        <v>535</v>
      </c>
      <c r="B151" s="8" t="s">
        <v>173</v>
      </c>
      <c r="C151" s="8" t="s">
        <v>173</v>
      </c>
      <c r="D151" s="8" t="s">
        <v>173</v>
      </c>
      <c r="E151" s="8" t="s">
        <v>173</v>
      </c>
      <c r="F151" s="8" t="s">
        <v>173</v>
      </c>
      <c r="G151" s="8" t="s">
        <v>173</v>
      </c>
      <c r="H151" s="8" t="s">
        <v>173</v>
      </c>
      <c r="I151" s="8" t="s">
        <v>173</v>
      </c>
      <c r="J151" s="8" t="s">
        <v>173</v>
      </c>
      <c r="K151" s="8" t="s">
        <v>173</v>
      </c>
      <c r="L151" s="8" t="s">
        <v>173</v>
      </c>
      <c r="M151" s="8" t="s">
        <v>173</v>
      </c>
      <c r="N151" s="8" t="s">
        <v>173</v>
      </c>
      <c r="O151" s="8" t="s">
        <v>173</v>
      </c>
      <c r="P151" s="8" t="s">
        <v>173</v>
      </c>
      <c r="Q151" s="8" t="s">
        <v>173</v>
      </c>
      <c r="R151" s="8" t="s">
        <v>173</v>
      </c>
      <c r="S151" s="8" t="s">
        <v>173</v>
      </c>
      <c r="T151" s="8" t="s">
        <v>173</v>
      </c>
      <c r="U151" s="8" t="s">
        <v>173</v>
      </c>
      <c r="V151" s="8" t="s">
        <v>173</v>
      </c>
      <c r="W151" s="8" t="s">
        <v>173</v>
      </c>
      <c r="X151" s="8" t="s">
        <v>173</v>
      </c>
      <c r="Y151" s="8" t="s">
        <v>173</v>
      </c>
      <c r="Z151" s="8" t="s">
        <v>173</v>
      </c>
      <c r="AA151" s="8" t="s">
        <v>173</v>
      </c>
      <c r="AB151" s="8" t="s">
        <v>173</v>
      </c>
      <c r="AC151" s="8" t="s">
        <v>173</v>
      </c>
      <c r="AD151" s="8" t="s">
        <v>173</v>
      </c>
      <c r="BK151" s="7" t="s">
        <v>535</v>
      </c>
      <c r="BL151" s="8" t="s">
        <v>173</v>
      </c>
      <c r="BM151" s="8" t="s">
        <v>173</v>
      </c>
      <c r="BN151" s="8" t="s">
        <v>173</v>
      </c>
      <c r="BO151" s="8" t="s">
        <v>173</v>
      </c>
      <c r="BP151" s="8" t="s">
        <v>173</v>
      </c>
      <c r="BQ151" s="8" t="s">
        <v>173</v>
      </c>
      <c r="BR151" s="8" t="s">
        <v>173</v>
      </c>
      <c r="BS151" s="8" t="s">
        <v>173</v>
      </c>
      <c r="BT151" s="8" t="s">
        <v>173</v>
      </c>
      <c r="BU151" s="8" t="s">
        <v>173</v>
      </c>
      <c r="BV151" s="8" t="s">
        <v>173</v>
      </c>
      <c r="BW151" s="8" t="s">
        <v>173</v>
      </c>
      <c r="BX151" s="8" t="s">
        <v>173</v>
      </c>
      <c r="BY151" s="8" t="s">
        <v>173</v>
      </c>
      <c r="BZ151" s="8" t="s">
        <v>173</v>
      </c>
      <c r="CA151" s="8" t="s">
        <v>173</v>
      </c>
      <c r="CB151" s="8" t="s">
        <v>173</v>
      </c>
      <c r="CC151" s="8" t="s">
        <v>173</v>
      </c>
      <c r="CD151" s="8" t="s">
        <v>173</v>
      </c>
      <c r="CE151" s="8" t="s">
        <v>173</v>
      </c>
      <c r="CF151" s="8" t="s">
        <v>173</v>
      </c>
      <c r="CG151" s="8" t="s">
        <v>173</v>
      </c>
      <c r="CH151" s="8" t="s">
        <v>173</v>
      </c>
      <c r="CI151" s="8" t="s">
        <v>173</v>
      </c>
      <c r="CJ151" s="8" t="s">
        <v>173</v>
      </c>
      <c r="CK151" s="8" t="s">
        <v>173</v>
      </c>
      <c r="CL151" s="8" t="s">
        <v>173</v>
      </c>
      <c r="CM151" s="8" t="s">
        <v>173</v>
      </c>
      <c r="CN151" s="8" t="s">
        <v>173</v>
      </c>
    </row>
    <row r="152" spans="1:92" ht="21.75" thickBot="1" x14ac:dyDescent="0.3">
      <c r="A152" s="7" t="s">
        <v>542</v>
      </c>
      <c r="B152" s="8" t="s">
        <v>181</v>
      </c>
      <c r="C152" s="8" t="s">
        <v>181</v>
      </c>
      <c r="D152" s="8" t="s">
        <v>181</v>
      </c>
      <c r="E152" s="8" t="s">
        <v>181</v>
      </c>
      <c r="F152" s="8" t="s">
        <v>181</v>
      </c>
      <c r="G152" s="8" t="s">
        <v>181</v>
      </c>
      <c r="H152" s="8" t="s">
        <v>181</v>
      </c>
      <c r="I152" s="8" t="s">
        <v>181</v>
      </c>
      <c r="J152" s="8" t="s">
        <v>181</v>
      </c>
      <c r="K152" s="8" t="s">
        <v>181</v>
      </c>
      <c r="L152" s="8" t="s">
        <v>181</v>
      </c>
      <c r="M152" s="8" t="s">
        <v>181</v>
      </c>
      <c r="N152" s="8" t="s">
        <v>181</v>
      </c>
      <c r="O152" s="8" t="s">
        <v>181</v>
      </c>
      <c r="P152" s="8" t="s">
        <v>181</v>
      </c>
      <c r="Q152" s="8" t="s">
        <v>181</v>
      </c>
      <c r="R152" s="8" t="s">
        <v>181</v>
      </c>
      <c r="S152" s="8" t="s">
        <v>181</v>
      </c>
      <c r="T152" s="8" t="s">
        <v>181</v>
      </c>
      <c r="U152" s="8" t="s">
        <v>181</v>
      </c>
      <c r="V152" s="8" t="s">
        <v>181</v>
      </c>
      <c r="W152" s="8" t="s">
        <v>181</v>
      </c>
      <c r="X152" s="8" t="s">
        <v>181</v>
      </c>
      <c r="Y152" s="8" t="s">
        <v>181</v>
      </c>
      <c r="Z152" s="8" t="s">
        <v>181</v>
      </c>
      <c r="AA152" s="8" t="s">
        <v>181</v>
      </c>
      <c r="AB152" s="8" t="s">
        <v>181</v>
      </c>
      <c r="AC152" s="8" t="s">
        <v>181</v>
      </c>
      <c r="AD152" s="8" t="s">
        <v>181</v>
      </c>
      <c r="BK152" s="7" t="s">
        <v>542</v>
      </c>
      <c r="BL152" s="8" t="s">
        <v>181</v>
      </c>
      <c r="BM152" s="8" t="s">
        <v>181</v>
      </c>
      <c r="BN152" s="8" t="s">
        <v>181</v>
      </c>
      <c r="BO152" s="8" t="s">
        <v>181</v>
      </c>
      <c r="BP152" s="8" t="s">
        <v>181</v>
      </c>
      <c r="BQ152" s="8" t="s">
        <v>181</v>
      </c>
      <c r="BR152" s="8" t="s">
        <v>181</v>
      </c>
      <c r="BS152" s="8" t="s">
        <v>181</v>
      </c>
      <c r="BT152" s="8" t="s">
        <v>181</v>
      </c>
      <c r="BU152" s="8" t="s">
        <v>181</v>
      </c>
      <c r="BV152" s="8" t="s">
        <v>181</v>
      </c>
      <c r="BW152" s="8" t="s">
        <v>181</v>
      </c>
      <c r="BX152" s="8" t="s">
        <v>181</v>
      </c>
      <c r="BY152" s="8" t="s">
        <v>181</v>
      </c>
      <c r="BZ152" s="8" t="s">
        <v>181</v>
      </c>
      <c r="CA152" s="8" t="s">
        <v>181</v>
      </c>
      <c r="CB152" s="8" t="s">
        <v>181</v>
      </c>
      <c r="CC152" s="8" t="s">
        <v>181</v>
      </c>
      <c r="CD152" s="8" t="s">
        <v>181</v>
      </c>
      <c r="CE152" s="8" t="s">
        <v>181</v>
      </c>
      <c r="CF152" s="8" t="s">
        <v>181</v>
      </c>
      <c r="CG152" s="8" t="s">
        <v>181</v>
      </c>
      <c r="CH152" s="8" t="s">
        <v>181</v>
      </c>
      <c r="CI152" s="8" t="s">
        <v>181</v>
      </c>
      <c r="CJ152" s="8" t="s">
        <v>181</v>
      </c>
      <c r="CK152" s="8" t="s">
        <v>181</v>
      </c>
      <c r="CL152" s="8" t="s">
        <v>181</v>
      </c>
      <c r="CM152" s="8" t="s">
        <v>181</v>
      </c>
      <c r="CN152" s="8" t="s">
        <v>181</v>
      </c>
    </row>
    <row r="153" spans="1:92" ht="21.75" thickBot="1" x14ac:dyDescent="0.3">
      <c r="A153" s="7" t="s">
        <v>549</v>
      </c>
      <c r="B153" s="8" t="s">
        <v>189</v>
      </c>
      <c r="C153" s="8" t="s">
        <v>189</v>
      </c>
      <c r="D153" s="8" t="s">
        <v>189</v>
      </c>
      <c r="E153" s="8" t="s">
        <v>189</v>
      </c>
      <c r="F153" s="8" t="s">
        <v>189</v>
      </c>
      <c r="G153" s="8" t="s">
        <v>189</v>
      </c>
      <c r="H153" s="8" t="s">
        <v>189</v>
      </c>
      <c r="I153" s="8" t="s">
        <v>189</v>
      </c>
      <c r="J153" s="8" t="s">
        <v>189</v>
      </c>
      <c r="K153" s="8" t="s">
        <v>189</v>
      </c>
      <c r="L153" s="8" t="s">
        <v>189</v>
      </c>
      <c r="M153" s="8" t="s">
        <v>189</v>
      </c>
      <c r="N153" s="8" t="s">
        <v>189</v>
      </c>
      <c r="O153" s="8" t="s">
        <v>189</v>
      </c>
      <c r="P153" s="8" t="s">
        <v>189</v>
      </c>
      <c r="Q153" s="8" t="s">
        <v>189</v>
      </c>
      <c r="R153" s="8" t="s">
        <v>189</v>
      </c>
      <c r="S153" s="8" t="s">
        <v>189</v>
      </c>
      <c r="T153" s="8" t="s">
        <v>189</v>
      </c>
      <c r="U153" s="8" t="s">
        <v>189</v>
      </c>
      <c r="V153" s="8" t="s">
        <v>189</v>
      </c>
      <c r="W153" s="8" t="s">
        <v>189</v>
      </c>
      <c r="X153" s="8" t="s">
        <v>189</v>
      </c>
      <c r="Y153" s="8" t="s">
        <v>189</v>
      </c>
      <c r="Z153" s="8" t="s">
        <v>189</v>
      </c>
      <c r="AA153" s="8" t="s">
        <v>189</v>
      </c>
      <c r="AB153" s="8" t="s">
        <v>189</v>
      </c>
      <c r="AC153" s="8" t="s">
        <v>189</v>
      </c>
      <c r="AD153" s="8" t="s">
        <v>189</v>
      </c>
      <c r="BK153" s="7" t="s">
        <v>549</v>
      </c>
      <c r="BL153" s="8" t="s">
        <v>189</v>
      </c>
      <c r="BM153" s="8" t="s">
        <v>189</v>
      </c>
      <c r="BN153" s="8" t="s">
        <v>189</v>
      </c>
      <c r="BO153" s="8" t="s">
        <v>189</v>
      </c>
      <c r="BP153" s="8" t="s">
        <v>189</v>
      </c>
      <c r="BQ153" s="8" t="s">
        <v>189</v>
      </c>
      <c r="BR153" s="8" t="s">
        <v>189</v>
      </c>
      <c r="BS153" s="8" t="s">
        <v>189</v>
      </c>
      <c r="BT153" s="8" t="s">
        <v>189</v>
      </c>
      <c r="BU153" s="8" t="s">
        <v>189</v>
      </c>
      <c r="BV153" s="8" t="s">
        <v>189</v>
      </c>
      <c r="BW153" s="8" t="s">
        <v>189</v>
      </c>
      <c r="BX153" s="8" t="s">
        <v>189</v>
      </c>
      <c r="BY153" s="8" t="s">
        <v>189</v>
      </c>
      <c r="BZ153" s="8" t="s">
        <v>189</v>
      </c>
      <c r="CA153" s="8" t="s">
        <v>189</v>
      </c>
      <c r="CB153" s="8" t="s">
        <v>189</v>
      </c>
      <c r="CC153" s="8" t="s">
        <v>189</v>
      </c>
      <c r="CD153" s="8" t="s">
        <v>189</v>
      </c>
      <c r="CE153" s="8" t="s">
        <v>189</v>
      </c>
      <c r="CF153" s="8" t="s">
        <v>189</v>
      </c>
      <c r="CG153" s="8" t="s">
        <v>189</v>
      </c>
      <c r="CH153" s="8" t="s">
        <v>189</v>
      </c>
      <c r="CI153" s="8" t="s">
        <v>189</v>
      </c>
      <c r="CJ153" s="8" t="s">
        <v>189</v>
      </c>
      <c r="CK153" s="8" t="s">
        <v>189</v>
      </c>
      <c r="CL153" s="8" t="s">
        <v>189</v>
      </c>
      <c r="CM153" s="8" t="s">
        <v>189</v>
      </c>
      <c r="CN153" s="8" t="s">
        <v>189</v>
      </c>
    </row>
    <row r="154" spans="1:92" ht="19.5" thickBot="1" x14ac:dyDescent="0.3">
      <c r="A154" s="3"/>
      <c r="BK154" s="3"/>
    </row>
    <row r="155" spans="1:92" ht="15.75" thickBot="1" x14ac:dyDescent="0.3">
      <c r="A155" s="7" t="s">
        <v>199</v>
      </c>
      <c r="B155" s="7" t="s">
        <v>93</v>
      </c>
      <c r="C155" s="7" t="s">
        <v>94</v>
      </c>
      <c r="D155" s="7" t="s">
        <v>95</v>
      </c>
      <c r="E155" s="7" t="s">
        <v>96</v>
      </c>
      <c r="F155" s="7" t="s">
        <v>97</v>
      </c>
      <c r="G155" s="7" t="s">
        <v>98</v>
      </c>
      <c r="H155" s="7" t="s">
        <v>240</v>
      </c>
      <c r="I155" s="7" t="s">
        <v>241</v>
      </c>
      <c r="J155" s="7" t="s">
        <v>242</v>
      </c>
      <c r="K155" s="7" t="s">
        <v>243</v>
      </c>
      <c r="L155" s="7" t="s">
        <v>244</v>
      </c>
      <c r="M155" s="7" t="s">
        <v>575</v>
      </c>
      <c r="N155" s="7" t="s">
        <v>576</v>
      </c>
      <c r="O155" s="7" t="s">
        <v>577</v>
      </c>
      <c r="P155" s="7" t="s">
        <v>578</v>
      </c>
      <c r="Q155" s="7" t="s">
        <v>579</v>
      </c>
      <c r="R155" s="7" t="s">
        <v>580</v>
      </c>
      <c r="S155" s="7" t="s">
        <v>581</v>
      </c>
      <c r="T155" s="7" t="s">
        <v>582</v>
      </c>
      <c r="U155" s="7" t="s">
        <v>583</v>
      </c>
      <c r="V155" s="7" t="s">
        <v>584</v>
      </c>
      <c r="W155" s="7" t="s">
        <v>585</v>
      </c>
      <c r="X155" s="7" t="s">
        <v>586</v>
      </c>
      <c r="Y155" s="7" t="s">
        <v>587</v>
      </c>
      <c r="Z155" s="7" t="s">
        <v>588</v>
      </c>
      <c r="AA155" s="7" t="s">
        <v>589</v>
      </c>
      <c r="AB155" s="7" t="s">
        <v>590</v>
      </c>
      <c r="AC155" s="7" t="s">
        <v>591</v>
      </c>
      <c r="AD155" s="7" t="s">
        <v>592</v>
      </c>
      <c r="BK155" s="7" t="s">
        <v>199</v>
      </c>
      <c r="BL155" s="7" t="s">
        <v>93</v>
      </c>
      <c r="BM155" s="7" t="s">
        <v>94</v>
      </c>
      <c r="BN155" s="7" t="s">
        <v>95</v>
      </c>
      <c r="BO155" s="7" t="s">
        <v>96</v>
      </c>
      <c r="BP155" s="7" t="s">
        <v>97</v>
      </c>
      <c r="BQ155" s="7" t="s">
        <v>98</v>
      </c>
      <c r="BR155" s="7" t="s">
        <v>240</v>
      </c>
      <c r="BS155" s="7" t="s">
        <v>241</v>
      </c>
      <c r="BT155" s="7" t="s">
        <v>242</v>
      </c>
      <c r="BU155" s="7" t="s">
        <v>243</v>
      </c>
      <c r="BV155" s="7" t="s">
        <v>244</v>
      </c>
      <c r="BW155" s="7" t="s">
        <v>575</v>
      </c>
      <c r="BX155" s="7" t="s">
        <v>576</v>
      </c>
      <c r="BY155" s="7" t="s">
        <v>577</v>
      </c>
      <c r="BZ155" s="7" t="s">
        <v>578</v>
      </c>
      <c r="CA155" s="7" t="s">
        <v>579</v>
      </c>
      <c r="CB155" s="7" t="s">
        <v>580</v>
      </c>
      <c r="CC155" s="7" t="s">
        <v>581</v>
      </c>
      <c r="CD155" s="7" t="s">
        <v>582</v>
      </c>
      <c r="CE155" s="7" t="s">
        <v>583</v>
      </c>
      <c r="CF155" s="7" t="s">
        <v>584</v>
      </c>
      <c r="CG155" s="7" t="s">
        <v>585</v>
      </c>
      <c r="CH155" s="7" t="s">
        <v>586</v>
      </c>
      <c r="CI155" s="7" t="s">
        <v>587</v>
      </c>
      <c r="CJ155" s="7" t="s">
        <v>588</v>
      </c>
      <c r="CK155" s="7" t="s">
        <v>589</v>
      </c>
      <c r="CL155" s="7" t="s">
        <v>590</v>
      </c>
      <c r="CM155" s="7" t="s">
        <v>591</v>
      </c>
      <c r="CN155" s="7" t="s">
        <v>592</v>
      </c>
    </row>
    <row r="156" spans="1:92" ht="15.75" thickBot="1" x14ac:dyDescent="0.3">
      <c r="A156" s="7" t="s">
        <v>113</v>
      </c>
      <c r="B156" s="8">
        <v>26</v>
      </c>
      <c r="C156" s="8">
        <v>26</v>
      </c>
      <c r="D156" s="8">
        <v>26</v>
      </c>
      <c r="E156" s="8">
        <v>26</v>
      </c>
      <c r="F156" s="8">
        <v>26</v>
      </c>
      <c r="G156" s="8">
        <v>26</v>
      </c>
      <c r="H156" s="8">
        <v>26</v>
      </c>
      <c r="I156" s="8">
        <v>26</v>
      </c>
      <c r="J156" s="8">
        <v>26</v>
      </c>
      <c r="K156" s="8">
        <v>26</v>
      </c>
      <c r="L156" s="8">
        <v>26</v>
      </c>
      <c r="M156" s="8">
        <v>26</v>
      </c>
      <c r="N156" s="8">
        <v>26</v>
      </c>
      <c r="O156" s="8">
        <v>26</v>
      </c>
      <c r="P156" s="8">
        <v>999302.2</v>
      </c>
      <c r="Q156" s="8">
        <v>26</v>
      </c>
      <c r="R156" s="8">
        <v>26</v>
      </c>
      <c r="S156" s="8">
        <v>26</v>
      </c>
      <c r="T156" s="8">
        <v>26</v>
      </c>
      <c r="U156" s="8">
        <v>26</v>
      </c>
      <c r="V156" s="8">
        <v>26</v>
      </c>
      <c r="W156" s="8">
        <v>38.5</v>
      </c>
      <c r="X156" s="8">
        <v>26</v>
      </c>
      <c r="Y156" s="8">
        <v>26</v>
      </c>
      <c r="Z156" s="8">
        <v>26</v>
      </c>
      <c r="AA156" s="8">
        <v>26</v>
      </c>
      <c r="AB156" s="8">
        <v>26</v>
      </c>
      <c r="AC156" s="8">
        <v>26</v>
      </c>
      <c r="AD156" s="8">
        <v>26</v>
      </c>
      <c r="BK156" s="7" t="s">
        <v>113</v>
      </c>
      <c r="BL156" s="8">
        <v>26</v>
      </c>
      <c r="BM156" s="8">
        <v>26</v>
      </c>
      <c r="BN156" s="8">
        <v>26</v>
      </c>
      <c r="BO156" s="8">
        <v>26</v>
      </c>
      <c r="BP156" s="8">
        <v>26</v>
      </c>
      <c r="BQ156" s="8">
        <v>26</v>
      </c>
      <c r="BR156" s="8">
        <v>26</v>
      </c>
      <c r="BS156" s="8">
        <v>26</v>
      </c>
      <c r="BT156" s="8">
        <v>26</v>
      </c>
      <c r="BU156" s="8">
        <v>26</v>
      </c>
      <c r="BV156" s="8">
        <v>26</v>
      </c>
      <c r="BW156" s="8">
        <v>26</v>
      </c>
      <c r="BX156" s="8">
        <v>26</v>
      </c>
      <c r="BY156" s="8">
        <v>26</v>
      </c>
      <c r="BZ156" s="8">
        <v>999287.3</v>
      </c>
      <c r="CA156" s="8">
        <v>26</v>
      </c>
      <c r="CB156" s="8">
        <v>26</v>
      </c>
      <c r="CC156" s="8">
        <v>26</v>
      </c>
      <c r="CD156" s="8">
        <v>26</v>
      </c>
      <c r="CE156" s="8">
        <v>26</v>
      </c>
      <c r="CF156" s="8">
        <v>26</v>
      </c>
      <c r="CG156" s="8">
        <v>38.5</v>
      </c>
      <c r="CH156" s="8">
        <v>26</v>
      </c>
      <c r="CI156" s="8">
        <v>26</v>
      </c>
      <c r="CJ156" s="8">
        <v>26</v>
      </c>
      <c r="CK156" s="8">
        <v>26</v>
      </c>
      <c r="CL156" s="8">
        <v>26</v>
      </c>
      <c r="CM156" s="8">
        <v>26</v>
      </c>
      <c r="CN156" s="8">
        <v>26</v>
      </c>
    </row>
    <row r="157" spans="1:92" ht="15.75" thickBot="1" x14ac:dyDescent="0.3">
      <c r="A157" s="7" t="s">
        <v>119</v>
      </c>
      <c r="B157" s="8">
        <v>25</v>
      </c>
      <c r="C157" s="8">
        <v>25</v>
      </c>
      <c r="D157" s="8">
        <v>25</v>
      </c>
      <c r="E157" s="8">
        <v>25</v>
      </c>
      <c r="F157" s="8">
        <v>25</v>
      </c>
      <c r="G157" s="8">
        <v>25</v>
      </c>
      <c r="H157" s="8">
        <v>25</v>
      </c>
      <c r="I157" s="8">
        <v>25</v>
      </c>
      <c r="J157" s="8">
        <v>25</v>
      </c>
      <c r="K157" s="8">
        <v>25</v>
      </c>
      <c r="L157" s="8">
        <v>25</v>
      </c>
      <c r="M157" s="8">
        <v>25</v>
      </c>
      <c r="N157" s="8">
        <v>25</v>
      </c>
      <c r="O157" s="8">
        <v>25</v>
      </c>
      <c r="P157" s="8">
        <v>999301.2</v>
      </c>
      <c r="Q157" s="8">
        <v>25</v>
      </c>
      <c r="R157" s="8">
        <v>25</v>
      </c>
      <c r="S157" s="8">
        <v>25</v>
      </c>
      <c r="T157" s="8">
        <v>25</v>
      </c>
      <c r="U157" s="8">
        <v>25</v>
      </c>
      <c r="V157" s="8">
        <v>25</v>
      </c>
      <c r="W157" s="8">
        <v>25</v>
      </c>
      <c r="X157" s="8">
        <v>25</v>
      </c>
      <c r="Y157" s="8">
        <v>25</v>
      </c>
      <c r="Z157" s="8">
        <v>25</v>
      </c>
      <c r="AA157" s="8">
        <v>25</v>
      </c>
      <c r="AB157" s="8">
        <v>25</v>
      </c>
      <c r="AC157" s="8">
        <v>25</v>
      </c>
      <c r="AD157" s="8">
        <v>25</v>
      </c>
      <c r="BK157" s="7" t="s">
        <v>119</v>
      </c>
      <c r="BL157" s="8">
        <v>25</v>
      </c>
      <c r="BM157" s="8">
        <v>25</v>
      </c>
      <c r="BN157" s="8">
        <v>25</v>
      </c>
      <c r="BO157" s="8">
        <v>25</v>
      </c>
      <c r="BP157" s="8">
        <v>25</v>
      </c>
      <c r="BQ157" s="8">
        <v>25</v>
      </c>
      <c r="BR157" s="8">
        <v>25</v>
      </c>
      <c r="BS157" s="8">
        <v>25</v>
      </c>
      <c r="BT157" s="8">
        <v>25</v>
      </c>
      <c r="BU157" s="8">
        <v>25</v>
      </c>
      <c r="BV157" s="8">
        <v>25</v>
      </c>
      <c r="BW157" s="8">
        <v>25</v>
      </c>
      <c r="BX157" s="8">
        <v>25</v>
      </c>
      <c r="BY157" s="8">
        <v>25</v>
      </c>
      <c r="BZ157" s="8">
        <v>999286.3</v>
      </c>
      <c r="CA157" s="8">
        <v>25</v>
      </c>
      <c r="CB157" s="8">
        <v>25</v>
      </c>
      <c r="CC157" s="8">
        <v>25</v>
      </c>
      <c r="CD157" s="8">
        <v>25</v>
      </c>
      <c r="CE157" s="8">
        <v>25</v>
      </c>
      <c r="CF157" s="8">
        <v>25</v>
      </c>
      <c r="CG157" s="8">
        <v>37.5</v>
      </c>
      <c r="CH157" s="8">
        <v>25</v>
      </c>
      <c r="CI157" s="8">
        <v>25</v>
      </c>
      <c r="CJ157" s="8">
        <v>25</v>
      </c>
      <c r="CK157" s="8">
        <v>25</v>
      </c>
      <c r="CL157" s="8">
        <v>25</v>
      </c>
      <c r="CM157" s="8">
        <v>25</v>
      </c>
      <c r="CN157" s="8">
        <v>25</v>
      </c>
    </row>
    <row r="158" spans="1:92" ht="15.75" thickBot="1" x14ac:dyDescent="0.3">
      <c r="A158" s="7" t="s">
        <v>124</v>
      </c>
      <c r="B158" s="8">
        <v>24</v>
      </c>
      <c r="C158" s="8">
        <v>24</v>
      </c>
      <c r="D158" s="8">
        <v>24</v>
      </c>
      <c r="E158" s="8">
        <v>24</v>
      </c>
      <c r="F158" s="8">
        <v>24</v>
      </c>
      <c r="G158" s="8">
        <v>24</v>
      </c>
      <c r="H158" s="8">
        <v>24</v>
      </c>
      <c r="I158" s="8">
        <v>24</v>
      </c>
      <c r="J158" s="8">
        <v>24</v>
      </c>
      <c r="K158" s="8">
        <v>24</v>
      </c>
      <c r="L158" s="8">
        <v>24</v>
      </c>
      <c r="M158" s="8">
        <v>24</v>
      </c>
      <c r="N158" s="8">
        <v>24</v>
      </c>
      <c r="O158" s="8">
        <v>24</v>
      </c>
      <c r="P158" s="8">
        <v>999300.2</v>
      </c>
      <c r="Q158" s="8">
        <v>24</v>
      </c>
      <c r="R158" s="8">
        <v>24</v>
      </c>
      <c r="S158" s="8">
        <v>24</v>
      </c>
      <c r="T158" s="8">
        <v>24</v>
      </c>
      <c r="U158" s="8">
        <v>24</v>
      </c>
      <c r="V158" s="8">
        <v>24</v>
      </c>
      <c r="W158" s="8">
        <v>24</v>
      </c>
      <c r="X158" s="8">
        <v>24</v>
      </c>
      <c r="Y158" s="8">
        <v>24</v>
      </c>
      <c r="Z158" s="8">
        <v>24</v>
      </c>
      <c r="AA158" s="8">
        <v>24</v>
      </c>
      <c r="AB158" s="8">
        <v>24</v>
      </c>
      <c r="AC158" s="8">
        <v>24</v>
      </c>
      <c r="AD158" s="8">
        <v>24</v>
      </c>
      <c r="BK158" s="7" t="s">
        <v>124</v>
      </c>
      <c r="BL158" s="8">
        <v>24</v>
      </c>
      <c r="BM158" s="8">
        <v>24</v>
      </c>
      <c r="BN158" s="8">
        <v>24</v>
      </c>
      <c r="BO158" s="8">
        <v>24</v>
      </c>
      <c r="BP158" s="8">
        <v>24</v>
      </c>
      <c r="BQ158" s="8">
        <v>24</v>
      </c>
      <c r="BR158" s="8">
        <v>24</v>
      </c>
      <c r="BS158" s="8">
        <v>24</v>
      </c>
      <c r="BT158" s="8">
        <v>24</v>
      </c>
      <c r="BU158" s="8">
        <v>24</v>
      </c>
      <c r="BV158" s="8">
        <v>24</v>
      </c>
      <c r="BW158" s="8">
        <v>24</v>
      </c>
      <c r="BX158" s="8">
        <v>24</v>
      </c>
      <c r="BY158" s="8">
        <v>24</v>
      </c>
      <c r="BZ158" s="8">
        <v>999285.3</v>
      </c>
      <c r="CA158" s="8">
        <v>24</v>
      </c>
      <c r="CB158" s="8">
        <v>24</v>
      </c>
      <c r="CC158" s="8">
        <v>24</v>
      </c>
      <c r="CD158" s="8">
        <v>24</v>
      </c>
      <c r="CE158" s="8">
        <v>24</v>
      </c>
      <c r="CF158" s="8">
        <v>24</v>
      </c>
      <c r="CG158" s="8">
        <v>24</v>
      </c>
      <c r="CH158" s="8">
        <v>24</v>
      </c>
      <c r="CI158" s="8">
        <v>24</v>
      </c>
      <c r="CJ158" s="8">
        <v>24</v>
      </c>
      <c r="CK158" s="8">
        <v>24</v>
      </c>
      <c r="CL158" s="8">
        <v>24</v>
      </c>
      <c r="CM158" s="8">
        <v>24</v>
      </c>
      <c r="CN158" s="8">
        <v>24</v>
      </c>
    </row>
    <row r="159" spans="1:92" ht="15.75" thickBot="1" x14ac:dyDescent="0.3">
      <c r="A159" s="7" t="s">
        <v>132</v>
      </c>
      <c r="B159" s="8">
        <v>23</v>
      </c>
      <c r="C159" s="8">
        <v>23</v>
      </c>
      <c r="D159" s="8">
        <v>23</v>
      </c>
      <c r="E159" s="8">
        <v>23</v>
      </c>
      <c r="F159" s="8">
        <v>23</v>
      </c>
      <c r="G159" s="8">
        <v>23</v>
      </c>
      <c r="H159" s="8">
        <v>23</v>
      </c>
      <c r="I159" s="8">
        <v>23</v>
      </c>
      <c r="J159" s="8">
        <v>23</v>
      </c>
      <c r="K159" s="8">
        <v>23</v>
      </c>
      <c r="L159" s="8">
        <v>23</v>
      </c>
      <c r="M159" s="8">
        <v>23</v>
      </c>
      <c r="N159" s="8">
        <v>23</v>
      </c>
      <c r="O159" s="8">
        <v>23</v>
      </c>
      <c r="P159" s="8">
        <v>499653.6</v>
      </c>
      <c r="Q159" s="8">
        <v>23</v>
      </c>
      <c r="R159" s="8">
        <v>23</v>
      </c>
      <c r="S159" s="8">
        <v>23</v>
      </c>
      <c r="T159" s="8">
        <v>23</v>
      </c>
      <c r="U159" s="8">
        <v>23</v>
      </c>
      <c r="V159" s="8">
        <v>23</v>
      </c>
      <c r="W159" s="8">
        <v>23</v>
      </c>
      <c r="X159" s="8">
        <v>23</v>
      </c>
      <c r="Y159" s="8">
        <v>23</v>
      </c>
      <c r="Z159" s="8">
        <v>23</v>
      </c>
      <c r="AA159" s="8">
        <v>23</v>
      </c>
      <c r="AB159" s="8">
        <v>23</v>
      </c>
      <c r="AC159" s="8">
        <v>23</v>
      </c>
      <c r="AD159" s="8">
        <v>23</v>
      </c>
      <c r="BK159" s="7" t="s">
        <v>132</v>
      </c>
      <c r="BL159" s="8">
        <v>23</v>
      </c>
      <c r="BM159" s="8">
        <v>23</v>
      </c>
      <c r="BN159" s="8">
        <v>23</v>
      </c>
      <c r="BO159" s="8">
        <v>23</v>
      </c>
      <c r="BP159" s="8">
        <v>23</v>
      </c>
      <c r="BQ159" s="8">
        <v>23</v>
      </c>
      <c r="BR159" s="8">
        <v>23</v>
      </c>
      <c r="BS159" s="8">
        <v>23</v>
      </c>
      <c r="BT159" s="8">
        <v>23</v>
      </c>
      <c r="BU159" s="8">
        <v>23</v>
      </c>
      <c r="BV159" s="8">
        <v>23</v>
      </c>
      <c r="BW159" s="8">
        <v>23</v>
      </c>
      <c r="BX159" s="8">
        <v>23</v>
      </c>
      <c r="BY159" s="8">
        <v>23</v>
      </c>
      <c r="BZ159" s="8">
        <v>23</v>
      </c>
      <c r="CA159" s="8">
        <v>23</v>
      </c>
      <c r="CB159" s="8">
        <v>23</v>
      </c>
      <c r="CC159" s="8">
        <v>23</v>
      </c>
      <c r="CD159" s="8">
        <v>23</v>
      </c>
      <c r="CE159" s="8">
        <v>23</v>
      </c>
      <c r="CF159" s="8">
        <v>23</v>
      </c>
      <c r="CG159" s="8">
        <v>23</v>
      </c>
      <c r="CH159" s="8">
        <v>23</v>
      </c>
      <c r="CI159" s="8">
        <v>23</v>
      </c>
      <c r="CJ159" s="8">
        <v>23</v>
      </c>
      <c r="CK159" s="8">
        <v>23</v>
      </c>
      <c r="CL159" s="8">
        <v>23</v>
      </c>
      <c r="CM159" s="8">
        <v>23</v>
      </c>
      <c r="CN159" s="8">
        <v>23</v>
      </c>
    </row>
    <row r="160" spans="1:92" ht="15.75" thickBot="1" x14ac:dyDescent="0.3">
      <c r="A160" s="7" t="s">
        <v>140</v>
      </c>
      <c r="B160" s="8">
        <v>22</v>
      </c>
      <c r="C160" s="8">
        <v>22</v>
      </c>
      <c r="D160" s="8">
        <v>22</v>
      </c>
      <c r="E160" s="8">
        <v>22</v>
      </c>
      <c r="F160" s="8">
        <v>22</v>
      </c>
      <c r="G160" s="8">
        <v>22</v>
      </c>
      <c r="H160" s="8">
        <v>22</v>
      </c>
      <c r="I160" s="8">
        <v>22</v>
      </c>
      <c r="J160" s="8">
        <v>22</v>
      </c>
      <c r="K160" s="8">
        <v>22</v>
      </c>
      <c r="L160" s="8">
        <v>22</v>
      </c>
      <c r="M160" s="8">
        <v>22</v>
      </c>
      <c r="N160" s="8">
        <v>22</v>
      </c>
      <c r="O160" s="8">
        <v>22</v>
      </c>
      <c r="P160" s="8">
        <v>499652.6</v>
      </c>
      <c r="Q160" s="8">
        <v>22</v>
      </c>
      <c r="R160" s="8">
        <v>22</v>
      </c>
      <c r="S160" s="8">
        <v>22</v>
      </c>
      <c r="T160" s="8">
        <v>22</v>
      </c>
      <c r="U160" s="8">
        <v>22</v>
      </c>
      <c r="V160" s="8">
        <v>22</v>
      </c>
      <c r="W160" s="8">
        <v>22</v>
      </c>
      <c r="X160" s="8">
        <v>22</v>
      </c>
      <c r="Y160" s="8">
        <v>22</v>
      </c>
      <c r="Z160" s="8">
        <v>22</v>
      </c>
      <c r="AA160" s="8">
        <v>22</v>
      </c>
      <c r="AB160" s="8">
        <v>22</v>
      </c>
      <c r="AC160" s="8">
        <v>22</v>
      </c>
      <c r="AD160" s="8">
        <v>22</v>
      </c>
      <c r="BK160" s="7" t="s">
        <v>140</v>
      </c>
      <c r="BL160" s="8">
        <v>22</v>
      </c>
      <c r="BM160" s="8">
        <v>22</v>
      </c>
      <c r="BN160" s="8">
        <v>22</v>
      </c>
      <c r="BO160" s="8">
        <v>22</v>
      </c>
      <c r="BP160" s="8">
        <v>22</v>
      </c>
      <c r="BQ160" s="8">
        <v>22</v>
      </c>
      <c r="BR160" s="8">
        <v>22</v>
      </c>
      <c r="BS160" s="8">
        <v>22</v>
      </c>
      <c r="BT160" s="8">
        <v>22</v>
      </c>
      <c r="BU160" s="8">
        <v>22</v>
      </c>
      <c r="BV160" s="8">
        <v>22</v>
      </c>
      <c r="BW160" s="8">
        <v>22</v>
      </c>
      <c r="BX160" s="8">
        <v>22</v>
      </c>
      <c r="BY160" s="8">
        <v>22</v>
      </c>
      <c r="BZ160" s="8">
        <v>22</v>
      </c>
      <c r="CA160" s="8">
        <v>22</v>
      </c>
      <c r="CB160" s="8">
        <v>22</v>
      </c>
      <c r="CC160" s="8">
        <v>22</v>
      </c>
      <c r="CD160" s="8">
        <v>22</v>
      </c>
      <c r="CE160" s="8">
        <v>22</v>
      </c>
      <c r="CF160" s="8">
        <v>22</v>
      </c>
      <c r="CG160" s="8">
        <v>22</v>
      </c>
      <c r="CH160" s="8">
        <v>22</v>
      </c>
      <c r="CI160" s="8">
        <v>22</v>
      </c>
      <c r="CJ160" s="8">
        <v>22</v>
      </c>
      <c r="CK160" s="8">
        <v>22</v>
      </c>
      <c r="CL160" s="8">
        <v>22</v>
      </c>
      <c r="CM160" s="8">
        <v>22</v>
      </c>
      <c r="CN160" s="8">
        <v>22</v>
      </c>
    </row>
    <row r="161" spans="1:92" ht="15.75" thickBot="1" x14ac:dyDescent="0.3">
      <c r="A161" s="7" t="s">
        <v>148</v>
      </c>
      <c r="B161" s="8">
        <v>21</v>
      </c>
      <c r="C161" s="8">
        <v>21</v>
      </c>
      <c r="D161" s="8">
        <v>21</v>
      </c>
      <c r="E161" s="8">
        <v>21</v>
      </c>
      <c r="F161" s="8">
        <v>21</v>
      </c>
      <c r="G161" s="8">
        <v>21</v>
      </c>
      <c r="H161" s="8">
        <v>21</v>
      </c>
      <c r="I161" s="8">
        <v>21</v>
      </c>
      <c r="J161" s="8">
        <v>21</v>
      </c>
      <c r="K161" s="8">
        <v>21</v>
      </c>
      <c r="L161" s="8">
        <v>21</v>
      </c>
      <c r="M161" s="8">
        <v>21</v>
      </c>
      <c r="N161" s="8">
        <v>21</v>
      </c>
      <c r="O161" s="8">
        <v>21</v>
      </c>
      <c r="P161" s="8">
        <v>499651.6</v>
      </c>
      <c r="Q161" s="8">
        <v>21</v>
      </c>
      <c r="R161" s="8">
        <v>21</v>
      </c>
      <c r="S161" s="8">
        <v>21</v>
      </c>
      <c r="T161" s="8">
        <v>21</v>
      </c>
      <c r="U161" s="8">
        <v>21</v>
      </c>
      <c r="V161" s="8">
        <v>21</v>
      </c>
      <c r="W161" s="8">
        <v>21</v>
      </c>
      <c r="X161" s="8">
        <v>21</v>
      </c>
      <c r="Y161" s="8">
        <v>21</v>
      </c>
      <c r="Z161" s="8">
        <v>21</v>
      </c>
      <c r="AA161" s="8">
        <v>21</v>
      </c>
      <c r="AB161" s="8">
        <v>21</v>
      </c>
      <c r="AC161" s="8">
        <v>21</v>
      </c>
      <c r="AD161" s="8">
        <v>21</v>
      </c>
      <c r="BK161" s="7" t="s">
        <v>148</v>
      </c>
      <c r="BL161" s="8">
        <v>21</v>
      </c>
      <c r="BM161" s="8">
        <v>21</v>
      </c>
      <c r="BN161" s="8">
        <v>21</v>
      </c>
      <c r="BO161" s="8">
        <v>21</v>
      </c>
      <c r="BP161" s="8">
        <v>21</v>
      </c>
      <c r="BQ161" s="8">
        <v>21</v>
      </c>
      <c r="BR161" s="8">
        <v>21</v>
      </c>
      <c r="BS161" s="8">
        <v>21</v>
      </c>
      <c r="BT161" s="8">
        <v>21</v>
      </c>
      <c r="BU161" s="8">
        <v>21</v>
      </c>
      <c r="BV161" s="8">
        <v>21</v>
      </c>
      <c r="BW161" s="8">
        <v>21</v>
      </c>
      <c r="BX161" s="8">
        <v>21</v>
      </c>
      <c r="BY161" s="8">
        <v>21</v>
      </c>
      <c r="BZ161" s="8">
        <v>21</v>
      </c>
      <c r="CA161" s="8">
        <v>21</v>
      </c>
      <c r="CB161" s="8">
        <v>21</v>
      </c>
      <c r="CC161" s="8">
        <v>21</v>
      </c>
      <c r="CD161" s="8">
        <v>21</v>
      </c>
      <c r="CE161" s="8">
        <v>21</v>
      </c>
      <c r="CF161" s="8">
        <v>21</v>
      </c>
      <c r="CG161" s="8">
        <v>21</v>
      </c>
      <c r="CH161" s="8">
        <v>21</v>
      </c>
      <c r="CI161" s="8">
        <v>21</v>
      </c>
      <c r="CJ161" s="8">
        <v>21</v>
      </c>
      <c r="CK161" s="8">
        <v>21</v>
      </c>
      <c r="CL161" s="8">
        <v>21</v>
      </c>
      <c r="CM161" s="8">
        <v>21</v>
      </c>
      <c r="CN161" s="8">
        <v>21</v>
      </c>
    </row>
    <row r="162" spans="1:92" ht="15.75" thickBot="1" x14ac:dyDescent="0.3">
      <c r="A162" s="7" t="s">
        <v>156</v>
      </c>
      <c r="B162" s="8">
        <v>20</v>
      </c>
      <c r="C162" s="8">
        <v>20</v>
      </c>
      <c r="D162" s="8">
        <v>20</v>
      </c>
      <c r="E162" s="8">
        <v>20</v>
      </c>
      <c r="F162" s="8">
        <v>20</v>
      </c>
      <c r="G162" s="8">
        <v>20</v>
      </c>
      <c r="H162" s="8">
        <v>20</v>
      </c>
      <c r="I162" s="8">
        <v>20</v>
      </c>
      <c r="J162" s="8">
        <v>20</v>
      </c>
      <c r="K162" s="8">
        <v>20</v>
      </c>
      <c r="L162" s="8">
        <v>20</v>
      </c>
      <c r="M162" s="8">
        <v>20</v>
      </c>
      <c r="N162" s="8">
        <v>20</v>
      </c>
      <c r="O162" s="8">
        <v>20</v>
      </c>
      <c r="P162" s="8">
        <v>499650.6</v>
      </c>
      <c r="Q162" s="8">
        <v>20</v>
      </c>
      <c r="R162" s="8">
        <v>20</v>
      </c>
      <c r="S162" s="8">
        <v>20</v>
      </c>
      <c r="T162" s="8">
        <v>20</v>
      </c>
      <c r="U162" s="8">
        <v>20</v>
      </c>
      <c r="V162" s="8">
        <v>20</v>
      </c>
      <c r="W162" s="8">
        <v>20</v>
      </c>
      <c r="X162" s="8">
        <v>20</v>
      </c>
      <c r="Y162" s="8">
        <v>20</v>
      </c>
      <c r="Z162" s="8">
        <v>20</v>
      </c>
      <c r="AA162" s="8">
        <v>20</v>
      </c>
      <c r="AB162" s="8">
        <v>20</v>
      </c>
      <c r="AC162" s="8">
        <v>20</v>
      </c>
      <c r="AD162" s="8">
        <v>20</v>
      </c>
      <c r="BK162" s="7" t="s">
        <v>156</v>
      </c>
      <c r="BL162" s="8">
        <v>20</v>
      </c>
      <c r="BM162" s="8">
        <v>20</v>
      </c>
      <c r="BN162" s="8">
        <v>20</v>
      </c>
      <c r="BO162" s="8">
        <v>20</v>
      </c>
      <c r="BP162" s="8">
        <v>20</v>
      </c>
      <c r="BQ162" s="8">
        <v>20</v>
      </c>
      <c r="BR162" s="8">
        <v>20</v>
      </c>
      <c r="BS162" s="8">
        <v>20</v>
      </c>
      <c r="BT162" s="8">
        <v>20</v>
      </c>
      <c r="BU162" s="8">
        <v>20</v>
      </c>
      <c r="BV162" s="8">
        <v>20</v>
      </c>
      <c r="BW162" s="8">
        <v>20</v>
      </c>
      <c r="BX162" s="8">
        <v>20</v>
      </c>
      <c r="BY162" s="8">
        <v>20</v>
      </c>
      <c r="BZ162" s="8">
        <v>20</v>
      </c>
      <c r="CA162" s="8">
        <v>20</v>
      </c>
      <c r="CB162" s="8">
        <v>20</v>
      </c>
      <c r="CC162" s="8">
        <v>20</v>
      </c>
      <c r="CD162" s="8">
        <v>20</v>
      </c>
      <c r="CE162" s="8">
        <v>20</v>
      </c>
      <c r="CF162" s="8">
        <v>20</v>
      </c>
      <c r="CG162" s="8">
        <v>20</v>
      </c>
      <c r="CH162" s="8">
        <v>20</v>
      </c>
      <c r="CI162" s="8">
        <v>20</v>
      </c>
      <c r="CJ162" s="8">
        <v>20</v>
      </c>
      <c r="CK162" s="8">
        <v>20</v>
      </c>
      <c r="CL162" s="8">
        <v>20</v>
      </c>
      <c r="CM162" s="8">
        <v>20</v>
      </c>
      <c r="CN162" s="8">
        <v>20</v>
      </c>
    </row>
    <row r="163" spans="1:92" ht="15.75" thickBot="1" x14ac:dyDescent="0.3">
      <c r="A163" s="7" t="s">
        <v>164</v>
      </c>
      <c r="B163" s="8">
        <v>19</v>
      </c>
      <c r="C163" s="8">
        <v>19</v>
      </c>
      <c r="D163" s="8">
        <v>19</v>
      </c>
      <c r="E163" s="8">
        <v>19</v>
      </c>
      <c r="F163" s="8">
        <v>19</v>
      </c>
      <c r="G163" s="8">
        <v>19</v>
      </c>
      <c r="H163" s="8">
        <v>19</v>
      </c>
      <c r="I163" s="8">
        <v>19</v>
      </c>
      <c r="J163" s="8">
        <v>19</v>
      </c>
      <c r="K163" s="8">
        <v>19</v>
      </c>
      <c r="L163" s="8">
        <v>19</v>
      </c>
      <c r="M163" s="8">
        <v>19</v>
      </c>
      <c r="N163" s="8">
        <v>19</v>
      </c>
      <c r="O163" s="8">
        <v>19</v>
      </c>
      <c r="P163" s="8">
        <v>19</v>
      </c>
      <c r="Q163" s="8">
        <v>19</v>
      </c>
      <c r="R163" s="8">
        <v>19</v>
      </c>
      <c r="S163" s="8">
        <v>19</v>
      </c>
      <c r="T163" s="8">
        <v>19</v>
      </c>
      <c r="U163" s="8">
        <v>19</v>
      </c>
      <c r="V163" s="8">
        <v>19</v>
      </c>
      <c r="W163" s="8">
        <v>19</v>
      </c>
      <c r="X163" s="8">
        <v>19</v>
      </c>
      <c r="Y163" s="8">
        <v>19</v>
      </c>
      <c r="Z163" s="8">
        <v>19</v>
      </c>
      <c r="AA163" s="8">
        <v>19</v>
      </c>
      <c r="AB163" s="8">
        <v>19</v>
      </c>
      <c r="AC163" s="8">
        <v>19</v>
      </c>
      <c r="AD163" s="8">
        <v>19</v>
      </c>
      <c r="BK163" s="7" t="s">
        <v>164</v>
      </c>
      <c r="BL163" s="8">
        <v>19</v>
      </c>
      <c r="BM163" s="8">
        <v>19</v>
      </c>
      <c r="BN163" s="8">
        <v>19</v>
      </c>
      <c r="BO163" s="8">
        <v>19</v>
      </c>
      <c r="BP163" s="8">
        <v>19</v>
      </c>
      <c r="BQ163" s="8">
        <v>19</v>
      </c>
      <c r="BR163" s="8">
        <v>19</v>
      </c>
      <c r="BS163" s="8">
        <v>19</v>
      </c>
      <c r="BT163" s="8">
        <v>19</v>
      </c>
      <c r="BU163" s="8">
        <v>19</v>
      </c>
      <c r="BV163" s="8">
        <v>19</v>
      </c>
      <c r="BW163" s="8">
        <v>19</v>
      </c>
      <c r="BX163" s="8">
        <v>19</v>
      </c>
      <c r="BY163" s="8">
        <v>19</v>
      </c>
      <c r="BZ163" s="8">
        <v>19</v>
      </c>
      <c r="CA163" s="8">
        <v>19</v>
      </c>
      <c r="CB163" s="8">
        <v>19</v>
      </c>
      <c r="CC163" s="8">
        <v>19</v>
      </c>
      <c r="CD163" s="8">
        <v>19</v>
      </c>
      <c r="CE163" s="8">
        <v>19</v>
      </c>
      <c r="CF163" s="8">
        <v>19</v>
      </c>
      <c r="CG163" s="8">
        <v>19</v>
      </c>
      <c r="CH163" s="8">
        <v>19</v>
      </c>
      <c r="CI163" s="8">
        <v>19</v>
      </c>
      <c r="CJ163" s="8">
        <v>19</v>
      </c>
      <c r="CK163" s="8">
        <v>19</v>
      </c>
      <c r="CL163" s="8">
        <v>19</v>
      </c>
      <c r="CM163" s="8">
        <v>19</v>
      </c>
      <c r="CN163" s="8">
        <v>19</v>
      </c>
    </row>
    <row r="164" spans="1:92" ht="15.75" thickBot="1" x14ac:dyDescent="0.3">
      <c r="A164" s="7" t="s">
        <v>172</v>
      </c>
      <c r="B164" s="8">
        <v>18</v>
      </c>
      <c r="C164" s="8">
        <v>18</v>
      </c>
      <c r="D164" s="8">
        <v>18</v>
      </c>
      <c r="E164" s="8">
        <v>18</v>
      </c>
      <c r="F164" s="8">
        <v>18</v>
      </c>
      <c r="G164" s="8">
        <v>18</v>
      </c>
      <c r="H164" s="8">
        <v>18</v>
      </c>
      <c r="I164" s="8">
        <v>18</v>
      </c>
      <c r="J164" s="8">
        <v>18</v>
      </c>
      <c r="K164" s="8">
        <v>18</v>
      </c>
      <c r="L164" s="8">
        <v>18</v>
      </c>
      <c r="M164" s="8">
        <v>18</v>
      </c>
      <c r="N164" s="8">
        <v>18</v>
      </c>
      <c r="O164" s="8">
        <v>18</v>
      </c>
      <c r="P164" s="8">
        <v>18</v>
      </c>
      <c r="Q164" s="8">
        <v>18</v>
      </c>
      <c r="R164" s="8">
        <v>18</v>
      </c>
      <c r="S164" s="8">
        <v>18</v>
      </c>
      <c r="T164" s="8">
        <v>18</v>
      </c>
      <c r="U164" s="8">
        <v>18</v>
      </c>
      <c r="V164" s="8">
        <v>18</v>
      </c>
      <c r="W164" s="8">
        <v>18</v>
      </c>
      <c r="X164" s="8">
        <v>18</v>
      </c>
      <c r="Y164" s="8">
        <v>18</v>
      </c>
      <c r="Z164" s="8">
        <v>18</v>
      </c>
      <c r="AA164" s="8">
        <v>18</v>
      </c>
      <c r="AB164" s="8">
        <v>18</v>
      </c>
      <c r="AC164" s="8">
        <v>18</v>
      </c>
      <c r="AD164" s="8">
        <v>18</v>
      </c>
      <c r="BK164" s="7" t="s">
        <v>172</v>
      </c>
      <c r="BL164" s="8">
        <v>18</v>
      </c>
      <c r="BM164" s="8">
        <v>18</v>
      </c>
      <c r="BN164" s="8">
        <v>18</v>
      </c>
      <c r="BO164" s="8">
        <v>18</v>
      </c>
      <c r="BP164" s="8">
        <v>18</v>
      </c>
      <c r="BQ164" s="8">
        <v>18</v>
      </c>
      <c r="BR164" s="8">
        <v>18</v>
      </c>
      <c r="BS164" s="8">
        <v>18</v>
      </c>
      <c r="BT164" s="8">
        <v>18</v>
      </c>
      <c r="BU164" s="8">
        <v>18</v>
      </c>
      <c r="BV164" s="8">
        <v>18</v>
      </c>
      <c r="BW164" s="8">
        <v>18</v>
      </c>
      <c r="BX164" s="8">
        <v>18</v>
      </c>
      <c r="BY164" s="8">
        <v>18</v>
      </c>
      <c r="BZ164" s="8">
        <v>18</v>
      </c>
      <c r="CA164" s="8">
        <v>18</v>
      </c>
      <c r="CB164" s="8">
        <v>18</v>
      </c>
      <c r="CC164" s="8">
        <v>18</v>
      </c>
      <c r="CD164" s="8">
        <v>18</v>
      </c>
      <c r="CE164" s="8">
        <v>18</v>
      </c>
      <c r="CF164" s="8">
        <v>18</v>
      </c>
      <c r="CG164" s="8">
        <v>18</v>
      </c>
      <c r="CH164" s="8">
        <v>18</v>
      </c>
      <c r="CI164" s="8">
        <v>18</v>
      </c>
      <c r="CJ164" s="8">
        <v>18</v>
      </c>
      <c r="CK164" s="8">
        <v>18</v>
      </c>
      <c r="CL164" s="8">
        <v>18</v>
      </c>
      <c r="CM164" s="8">
        <v>18</v>
      </c>
      <c r="CN164" s="8">
        <v>18</v>
      </c>
    </row>
    <row r="165" spans="1:92" ht="15.75" thickBot="1" x14ac:dyDescent="0.3">
      <c r="A165" s="7" t="s">
        <v>180</v>
      </c>
      <c r="B165" s="8">
        <v>17</v>
      </c>
      <c r="C165" s="8">
        <v>17</v>
      </c>
      <c r="D165" s="8">
        <v>17</v>
      </c>
      <c r="E165" s="8">
        <v>17</v>
      </c>
      <c r="F165" s="8">
        <v>17</v>
      </c>
      <c r="G165" s="8">
        <v>17</v>
      </c>
      <c r="H165" s="8">
        <v>17</v>
      </c>
      <c r="I165" s="8">
        <v>17</v>
      </c>
      <c r="J165" s="8">
        <v>17</v>
      </c>
      <c r="K165" s="8">
        <v>17</v>
      </c>
      <c r="L165" s="8">
        <v>17</v>
      </c>
      <c r="M165" s="8">
        <v>17</v>
      </c>
      <c r="N165" s="8">
        <v>17</v>
      </c>
      <c r="O165" s="8">
        <v>17</v>
      </c>
      <c r="P165" s="8">
        <v>17</v>
      </c>
      <c r="Q165" s="8">
        <v>17</v>
      </c>
      <c r="R165" s="8">
        <v>17</v>
      </c>
      <c r="S165" s="8">
        <v>17</v>
      </c>
      <c r="T165" s="8">
        <v>17</v>
      </c>
      <c r="U165" s="8">
        <v>17</v>
      </c>
      <c r="V165" s="8">
        <v>17</v>
      </c>
      <c r="W165" s="8">
        <v>17</v>
      </c>
      <c r="X165" s="8">
        <v>17</v>
      </c>
      <c r="Y165" s="8">
        <v>17</v>
      </c>
      <c r="Z165" s="8">
        <v>17</v>
      </c>
      <c r="AA165" s="8">
        <v>17</v>
      </c>
      <c r="AB165" s="8">
        <v>17</v>
      </c>
      <c r="AC165" s="8">
        <v>17</v>
      </c>
      <c r="AD165" s="8">
        <v>17</v>
      </c>
      <c r="BK165" s="7" t="s">
        <v>180</v>
      </c>
      <c r="BL165" s="8">
        <v>17</v>
      </c>
      <c r="BM165" s="8">
        <v>17</v>
      </c>
      <c r="BN165" s="8">
        <v>17</v>
      </c>
      <c r="BO165" s="8">
        <v>17</v>
      </c>
      <c r="BP165" s="8">
        <v>17</v>
      </c>
      <c r="BQ165" s="8">
        <v>17</v>
      </c>
      <c r="BR165" s="8">
        <v>17</v>
      </c>
      <c r="BS165" s="8">
        <v>17</v>
      </c>
      <c r="BT165" s="8">
        <v>17</v>
      </c>
      <c r="BU165" s="8">
        <v>17</v>
      </c>
      <c r="BV165" s="8">
        <v>17</v>
      </c>
      <c r="BW165" s="8">
        <v>17</v>
      </c>
      <c r="BX165" s="8">
        <v>17</v>
      </c>
      <c r="BY165" s="8">
        <v>17</v>
      </c>
      <c r="BZ165" s="8">
        <v>17</v>
      </c>
      <c r="CA165" s="8">
        <v>17</v>
      </c>
      <c r="CB165" s="8">
        <v>17</v>
      </c>
      <c r="CC165" s="8">
        <v>17</v>
      </c>
      <c r="CD165" s="8">
        <v>17</v>
      </c>
      <c r="CE165" s="8">
        <v>17</v>
      </c>
      <c r="CF165" s="8">
        <v>17</v>
      </c>
      <c r="CG165" s="8">
        <v>17</v>
      </c>
      <c r="CH165" s="8">
        <v>17</v>
      </c>
      <c r="CI165" s="8">
        <v>17</v>
      </c>
      <c r="CJ165" s="8">
        <v>17</v>
      </c>
      <c r="CK165" s="8">
        <v>17</v>
      </c>
      <c r="CL165" s="8">
        <v>17</v>
      </c>
      <c r="CM165" s="8">
        <v>17</v>
      </c>
      <c r="CN165" s="8">
        <v>17</v>
      </c>
    </row>
    <row r="166" spans="1:92" ht="15.75" thickBot="1" x14ac:dyDescent="0.3">
      <c r="A166" s="7" t="s">
        <v>188</v>
      </c>
      <c r="B166" s="8">
        <v>16</v>
      </c>
      <c r="C166" s="8">
        <v>16</v>
      </c>
      <c r="D166" s="8">
        <v>16</v>
      </c>
      <c r="E166" s="8">
        <v>16</v>
      </c>
      <c r="F166" s="8">
        <v>16</v>
      </c>
      <c r="G166" s="8">
        <v>16</v>
      </c>
      <c r="H166" s="8">
        <v>16</v>
      </c>
      <c r="I166" s="8">
        <v>16</v>
      </c>
      <c r="J166" s="8">
        <v>16</v>
      </c>
      <c r="K166" s="8">
        <v>16</v>
      </c>
      <c r="L166" s="8">
        <v>16</v>
      </c>
      <c r="M166" s="8">
        <v>16</v>
      </c>
      <c r="N166" s="8">
        <v>16</v>
      </c>
      <c r="O166" s="8">
        <v>16</v>
      </c>
      <c r="P166" s="8">
        <v>16</v>
      </c>
      <c r="Q166" s="8">
        <v>16</v>
      </c>
      <c r="R166" s="8">
        <v>16</v>
      </c>
      <c r="S166" s="8">
        <v>16</v>
      </c>
      <c r="T166" s="8">
        <v>16</v>
      </c>
      <c r="U166" s="8">
        <v>16</v>
      </c>
      <c r="V166" s="8">
        <v>16</v>
      </c>
      <c r="W166" s="8">
        <v>16</v>
      </c>
      <c r="X166" s="8">
        <v>16</v>
      </c>
      <c r="Y166" s="8">
        <v>16</v>
      </c>
      <c r="Z166" s="8">
        <v>16</v>
      </c>
      <c r="AA166" s="8">
        <v>16</v>
      </c>
      <c r="AB166" s="8">
        <v>16</v>
      </c>
      <c r="AC166" s="8">
        <v>16</v>
      </c>
      <c r="AD166" s="8">
        <v>16</v>
      </c>
      <c r="BK166" s="7" t="s">
        <v>188</v>
      </c>
      <c r="BL166" s="8">
        <v>16</v>
      </c>
      <c r="BM166" s="8">
        <v>16</v>
      </c>
      <c r="BN166" s="8">
        <v>16</v>
      </c>
      <c r="BO166" s="8">
        <v>16</v>
      </c>
      <c r="BP166" s="8">
        <v>16</v>
      </c>
      <c r="BQ166" s="8">
        <v>16</v>
      </c>
      <c r="BR166" s="8">
        <v>16</v>
      </c>
      <c r="BS166" s="8">
        <v>16</v>
      </c>
      <c r="BT166" s="8">
        <v>16</v>
      </c>
      <c r="BU166" s="8">
        <v>16</v>
      </c>
      <c r="BV166" s="8">
        <v>16</v>
      </c>
      <c r="BW166" s="8">
        <v>16</v>
      </c>
      <c r="BX166" s="8">
        <v>16</v>
      </c>
      <c r="BY166" s="8">
        <v>16</v>
      </c>
      <c r="BZ166" s="8">
        <v>16</v>
      </c>
      <c r="CA166" s="8">
        <v>16</v>
      </c>
      <c r="CB166" s="8">
        <v>16</v>
      </c>
      <c r="CC166" s="8">
        <v>16</v>
      </c>
      <c r="CD166" s="8">
        <v>16</v>
      </c>
      <c r="CE166" s="8">
        <v>16</v>
      </c>
      <c r="CF166" s="8">
        <v>16</v>
      </c>
      <c r="CG166" s="8">
        <v>16</v>
      </c>
      <c r="CH166" s="8">
        <v>16</v>
      </c>
      <c r="CI166" s="8">
        <v>16</v>
      </c>
      <c r="CJ166" s="8">
        <v>16</v>
      </c>
      <c r="CK166" s="8">
        <v>16</v>
      </c>
      <c r="CL166" s="8">
        <v>16</v>
      </c>
      <c r="CM166" s="8">
        <v>16</v>
      </c>
      <c r="CN166" s="8">
        <v>16</v>
      </c>
    </row>
    <row r="167" spans="1:92" ht="15.75" thickBot="1" x14ac:dyDescent="0.3">
      <c r="A167" s="7" t="s">
        <v>437</v>
      </c>
      <c r="B167" s="8">
        <v>15</v>
      </c>
      <c r="C167" s="8">
        <v>15</v>
      </c>
      <c r="D167" s="8">
        <v>15</v>
      </c>
      <c r="E167" s="8">
        <v>15</v>
      </c>
      <c r="F167" s="8">
        <v>15</v>
      </c>
      <c r="G167" s="8">
        <v>15</v>
      </c>
      <c r="H167" s="8">
        <v>15</v>
      </c>
      <c r="I167" s="8">
        <v>15</v>
      </c>
      <c r="J167" s="8">
        <v>15</v>
      </c>
      <c r="K167" s="8">
        <v>15</v>
      </c>
      <c r="L167" s="8">
        <v>15</v>
      </c>
      <c r="M167" s="8">
        <v>15</v>
      </c>
      <c r="N167" s="8">
        <v>15</v>
      </c>
      <c r="O167" s="8">
        <v>15</v>
      </c>
      <c r="P167" s="8">
        <v>15</v>
      </c>
      <c r="Q167" s="8">
        <v>15</v>
      </c>
      <c r="R167" s="8">
        <v>15</v>
      </c>
      <c r="S167" s="8">
        <v>15</v>
      </c>
      <c r="T167" s="8">
        <v>15</v>
      </c>
      <c r="U167" s="8">
        <v>15</v>
      </c>
      <c r="V167" s="8">
        <v>15</v>
      </c>
      <c r="W167" s="8">
        <v>15</v>
      </c>
      <c r="X167" s="8">
        <v>15</v>
      </c>
      <c r="Y167" s="8">
        <v>15</v>
      </c>
      <c r="Z167" s="8">
        <v>15</v>
      </c>
      <c r="AA167" s="8">
        <v>15</v>
      </c>
      <c r="AB167" s="8">
        <v>15</v>
      </c>
      <c r="AC167" s="8">
        <v>15</v>
      </c>
      <c r="AD167" s="8">
        <v>15</v>
      </c>
      <c r="BK167" s="7" t="s">
        <v>437</v>
      </c>
      <c r="BL167" s="8">
        <v>15</v>
      </c>
      <c r="BM167" s="8">
        <v>15</v>
      </c>
      <c r="BN167" s="8">
        <v>15</v>
      </c>
      <c r="BO167" s="8">
        <v>15</v>
      </c>
      <c r="BP167" s="8">
        <v>15</v>
      </c>
      <c r="BQ167" s="8">
        <v>15</v>
      </c>
      <c r="BR167" s="8">
        <v>15</v>
      </c>
      <c r="BS167" s="8">
        <v>15</v>
      </c>
      <c r="BT167" s="8">
        <v>15</v>
      </c>
      <c r="BU167" s="8">
        <v>15</v>
      </c>
      <c r="BV167" s="8">
        <v>15</v>
      </c>
      <c r="BW167" s="8">
        <v>15</v>
      </c>
      <c r="BX167" s="8">
        <v>15</v>
      </c>
      <c r="BY167" s="8">
        <v>15</v>
      </c>
      <c r="BZ167" s="8">
        <v>15</v>
      </c>
      <c r="CA167" s="8">
        <v>15</v>
      </c>
      <c r="CB167" s="8">
        <v>15</v>
      </c>
      <c r="CC167" s="8">
        <v>15</v>
      </c>
      <c r="CD167" s="8">
        <v>15</v>
      </c>
      <c r="CE167" s="8">
        <v>15</v>
      </c>
      <c r="CF167" s="8">
        <v>15</v>
      </c>
      <c r="CG167" s="8">
        <v>15</v>
      </c>
      <c r="CH167" s="8">
        <v>15</v>
      </c>
      <c r="CI167" s="8">
        <v>15</v>
      </c>
      <c r="CJ167" s="8">
        <v>15</v>
      </c>
      <c r="CK167" s="8">
        <v>15</v>
      </c>
      <c r="CL167" s="8">
        <v>15</v>
      </c>
      <c r="CM167" s="8">
        <v>15</v>
      </c>
      <c r="CN167" s="8">
        <v>15</v>
      </c>
    </row>
    <row r="168" spans="1:92" ht="15.75" thickBot="1" x14ac:dyDescent="0.3">
      <c r="A168" s="7" t="s">
        <v>445</v>
      </c>
      <c r="B168" s="8">
        <v>14</v>
      </c>
      <c r="C168" s="8">
        <v>14</v>
      </c>
      <c r="D168" s="8">
        <v>14</v>
      </c>
      <c r="E168" s="8">
        <v>14</v>
      </c>
      <c r="F168" s="8">
        <v>14</v>
      </c>
      <c r="G168" s="8">
        <v>14</v>
      </c>
      <c r="H168" s="8">
        <v>14</v>
      </c>
      <c r="I168" s="8">
        <v>14</v>
      </c>
      <c r="J168" s="8">
        <v>14</v>
      </c>
      <c r="K168" s="8">
        <v>14</v>
      </c>
      <c r="L168" s="8">
        <v>14</v>
      </c>
      <c r="M168" s="8">
        <v>14</v>
      </c>
      <c r="N168" s="8">
        <v>14</v>
      </c>
      <c r="O168" s="8">
        <v>14</v>
      </c>
      <c r="P168" s="8">
        <v>14</v>
      </c>
      <c r="Q168" s="8">
        <v>14</v>
      </c>
      <c r="R168" s="8">
        <v>14</v>
      </c>
      <c r="S168" s="8">
        <v>14</v>
      </c>
      <c r="T168" s="8">
        <v>14</v>
      </c>
      <c r="U168" s="8">
        <v>14</v>
      </c>
      <c r="V168" s="8">
        <v>14</v>
      </c>
      <c r="W168" s="8">
        <v>14</v>
      </c>
      <c r="X168" s="8">
        <v>14</v>
      </c>
      <c r="Y168" s="8">
        <v>14</v>
      </c>
      <c r="Z168" s="8">
        <v>14</v>
      </c>
      <c r="AA168" s="8">
        <v>14</v>
      </c>
      <c r="AB168" s="8">
        <v>14</v>
      </c>
      <c r="AC168" s="8">
        <v>14</v>
      </c>
      <c r="AD168" s="8">
        <v>14</v>
      </c>
      <c r="BK168" s="7" t="s">
        <v>445</v>
      </c>
      <c r="BL168" s="8">
        <v>14</v>
      </c>
      <c r="BM168" s="8">
        <v>14</v>
      </c>
      <c r="BN168" s="8">
        <v>14</v>
      </c>
      <c r="BO168" s="8">
        <v>14</v>
      </c>
      <c r="BP168" s="8">
        <v>14</v>
      </c>
      <c r="BQ168" s="8">
        <v>14</v>
      </c>
      <c r="BR168" s="8">
        <v>14</v>
      </c>
      <c r="BS168" s="8">
        <v>14</v>
      </c>
      <c r="BT168" s="8">
        <v>14</v>
      </c>
      <c r="BU168" s="8">
        <v>14</v>
      </c>
      <c r="BV168" s="8">
        <v>14</v>
      </c>
      <c r="BW168" s="8">
        <v>14</v>
      </c>
      <c r="BX168" s="8">
        <v>14</v>
      </c>
      <c r="BY168" s="8">
        <v>14</v>
      </c>
      <c r="BZ168" s="8">
        <v>14</v>
      </c>
      <c r="CA168" s="8">
        <v>14</v>
      </c>
      <c r="CB168" s="8">
        <v>14</v>
      </c>
      <c r="CC168" s="8">
        <v>14</v>
      </c>
      <c r="CD168" s="8">
        <v>14</v>
      </c>
      <c r="CE168" s="8">
        <v>14</v>
      </c>
      <c r="CF168" s="8">
        <v>14</v>
      </c>
      <c r="CG168" s="8">
        <v>14</v>
      </c>
      <c r="CH168" s="8">
        <v>14</v>
      </c>
      <c r="CI168" s="8">
        <v>14</v>
      </c>
      <c r="CJ168" s="8">
        <v>14</v>
      </c>
      <c r="CK168" s="8">
        <v>14</v>
      </c>
      <c r="CL168" s="8">
        <v>14</v>
      </c>
      <c r="CM168" s="8">
        <v>14</v>
      </c>
      <c r="CN168" s="8">
        <v>14</v>
      </c>
    </row>
    <row r="169" spans="1:92" ht="15.75" thickBot="1" x14ac:dyDescent="0.3">
      <c r="A169" s="7" t="s">
        <v>453</v>
      </c>
      <c r="B169" s="8">
        <v>13</v>
      </c>
      <c r="C169" s="8">
        <v>13</v>
      </c>
      <c r="D169" s="8">
        <v>13</v>
      </c>
      <c r="E169" s="8">
        <v>13</v>
      </c>
      <c r="F169" s="8">
        <v>13</v>
      </c>
      <c r="G169" s="8">
        <v>13</v>
      </c>
      <c r="H169" s="8">
        <v>13</v>
      </c>
      <c r="I169" s="8">
        <v>13</v>
      </c>
      <c r="J169" s="8">
        <v>13</v>
      </c>
      <c r="K169" s="8">
        <v>13</v>
      </c>
      <c r="L169" s="8">
        <v>13</v>
      </c>
      <c r="M169" s="8">
        <v>13</v>
      </c>
      <c r="N169" s="8">
        <v>13</v>
      </c>
      <c r="O169" s="8">
        <v>13</v>
      </c>
      <c r="P169" s="8">
        <v>13</v>
      </c>
      <c r="Q169" s="8">
        <v>13</v>
      </c>
      <c r="R169" s="8">
        <v>13</v>
      </c>
      <c r="S169" s="8">
        <v>13</v>
      </c>
      <c r="T169" s="8">
        <v>13</v>
      </c>
      <c r="U169" s="8">
        <v>13</v>
      </c>
      <c r="V169" s="8">
        <v>13</v>
      </c>
      <c r="W169" s="8">
        <v>13</v>
      </c>
      <c r="X169" s="8">
        <v>13</v>
      </c>
      <c r="Y169" s="8">
        <v>13</v>
      </c>
      <c r="Z169" s="8">
        <v>13</v>
      </c>
      <c r="AA169" s="8">
        <v>13</v>
      </c>
      <c r="AB169" s="8">
        <v>13</v>
      </c>
      <c r="AC169" s="8">
        <v>13</v>
      </c>
      <c r="AD169" s="8">
        <v>13</v>
      </c>
      <c r="BK169" s="7" t="s">
        <v>453</v>
      </c>
      <c r="BL169" s="8">
        <v>13</v>
      </c>
      <c r="BM169" s="8">
        <v>13</v>
      </c>
      <c r="BN169" s="8">
        <v>13</v>
      </c>
      <c r="BO169" s="8">
        <v>13</v>
      </c>
      <c r="BP169" s="8">
        <v>13</v>
      </c>
      <c r="BQ169" s="8">
        <v>13</v>
      </c>
      <c r="BR169" s="8">
        <v>13</v>
      </c>
      <c r="BS169" s="8">
        <v>13</v>
      </c>
      <c r="BT169" s="8">
        <v>13</v>
      </c>
      <c r="BU169" s="8">
        <v>13</v>
      </c>
      <c r="BV169" s="8">
        <v>13</v>
      </c>
      <c r="BW169" s="8">
        <v>13</v>
      </c>
      <c r="BX169" s="8">
        <v>13</v>
      </c>
      <c r="BY169" s="8">
        <v>13</v>
      </c>
      <c r="BZ169" s="8">
        <v>13</v>
      </c>
      <c r="CA169" s="8">
        <v>13</v>
      </c>
      <c r="CB169" s="8">
        <v>13</v>
      </c>
      <c r="CC169" s="8">
        <v>13</v>
      </c>
      <c r="CD169" s="8">
        <v>13</v>
      </c>
      <c r="CE169" s="8">
        <v>13</v>
      </c>
      <c r="CF169" s="8">
        <v>13</v>
      </c>
      <c r="CG169" s="8">
        <v>13</v>
      </c>
      <c r="CH169" s="8">
        <v>13</v>
      </c>
      <c r="CI169" s="8">
        <v>13</v>
      </c>
      <c r="CJ169" s="8">
        <v>13</v>
      </c>
      <c r="CK169" s="8">
        <v>13</v>
      </c>
      <c r="CL169" s="8">
        <v>13</v>
      </c>
      <c r="CM169" s="8">
        <v>13</v>
      </c>
      <c r="CN169" s="8">
        <v>13</v>
      </c>
    </row>
    <row r="170" spans="1:92" ht="15.75" thickBot="1" x14ac:dyDescent="0.3">
      <c r="A170" s="7" t="s">
        <v>461</v>
      </c>
      <c r="B170" s="8">
        <v>12</v>
      </c>
      <c r="C170" s="8">
        <v>12</v>
      </c>
      <c r="D170" s="8">
        <v>12</v>
      </c>
      <c r="E170" s="8">
        <v>12</v>
      </c>
      <c r="F170" s="8">
        <v>12</v>
      </c>
      <c r="G170" s="8">
        <v>12</v>
      </c>
      <c r="H170" s="8">
        <v>12</v>
      </c>
      <c r="I170" s="8">
        <v>12</v>
      </c>
      <c r="J170" s="8">
        <v>12</v>
      </c>
      <c r="K170" s="8">
        <v>12</v>
      </c>
      <c r="L170" s="8">
        <v>12</v>
      </c>
      <c r="M170" s="8">
        <v>12</v>
      </c>
      <c r="N170" s="8">
        <v>12</v>
      </c>
      <c r="O170" s="8">
        <v>12</v>
      </c>
      <c r="P170" s="8">
        <v>12</v>
      </c>
      <c r="Q170" s="8">
        <v>12</v>
      </c>
      <c r="R170" s="8">
        <v>12</v>
      </c>
      <c r="S170" s="8">
        <v>12</v>
      </c>
      <c r="T170" s="8">
        <v>12</v>
      </c>
      <c r="U170" s="8">
        <v>12</v>
      </c>
      <c r="V170" s="8">
        <v>12</v>
      </c>
      <c r="W170" s="8">
        <v>12</v>
      </c>
      <c r="X170" s="8">
        <v>12</v>
      </c>
      <c r="Y170" s="8">
        <v>12</v>
      </c>
      <c r="Z170" s="8">
        <v>12</v>
      </c>
      <c r="AA170" s="8">
        <v>12</v>
      </c>
      <c r="AB170" s="8">
        <v>12</v>
      </c>
      <c r="AC170" s="8">
        <v>12</v>
      </c>
      <c r="AD170" s="8">
        <v>12</v>
      </c>
      <c r="BK170" s="7" t="s">
        <v>461</v>
      </c>
      <c r="BL170" s="8">
        <v>12</v>
      </c>
      <c r="BM170" s="8">
        <v>12</v>
      </c>
      <c r="BN170" s="8">
        <v>12</v>
      </c>
      <c r="BO170" s="8">
        <v>12</v>
      </c>
      <c r="BP170" s="8">
        <v>12</v>
      </c>
      <c r="BQ170" s="8">
        <v>12</v>
      </c>
      <c r="BR170" s="8">
        <v>12</v>
      </c>
      <c r="BS170" s="8">
        <v>12</v>
      </c>
      <c r="BT170" s="8">
        <v>12</v>
      </c>
      <c r="BU170" s="8">
        <v>12</v>
      </c>
      <c r="BV170" s="8">
        <v>12</v>
      </c>
      <c r="BW170" s="8">
        <v>12</v>
      </c>
      <c r="BX170" s="8">
        <v>12</v>
      </c>
      <c r="BY170" s="8">
        <v>12</v>
      </c>
      <c r="BZ170" s="8">
        <v>12</v>
      </c>
      <c r="CA170" s="8">
        <v>12</v>
      </c>
      <c r="CB170" s="8">
        <v>12</v>
      </c>
      <c r="CC170" s="8">
        <v>12</v>
      </c>
      <c r="CD170" s="8">
        <v>12</v>
      </c>
      <c r="CE170" s="8">
        <v>12</v>
      </c>
      <c r="CF170" s="8">
        <v>12</v>
      </c>
      <c r="CG170" s="8">
        <v>12</v>
      </c>
      <c r="CH170" s="8">
        <v>12</v>
      </c>
      <c r="CI170" s="8">
        <v>12</v>
      </c>
      <c r="CJ170" s="8">
        <v>12</v>
      </c>
      <c r="CK170" s="8">
        <v>12</v>
      </c>
      <c r="CL170" s="8">
        <v>12</v>
      </c>
      <c r="CM170" s="8">
        <v>12</v>
      </c>
      <c r="CN170" s="8">
        <v>12</v>
      </c>
    </row>
    <row r="171" spans="1:92" ht="15.75" thickBot="1" x14ac:dyDescent="0.3">
      <c r="A171" s="7" t="s">
        <v>469</v>
      </c>
      <c r="B171" s="8">
        <v>11</v>
      </c>
      <c r="C171" s="8">
        <v>11</v>
      </c>
      <c r="D171" s="8">
        <v>11</v>
      </c>
      <c r="E171" s="8">
        <v>11</v>
      </c>
      <c r="F171" s="8">
        <v>11</v>
      </c>
      <c r="G171" s="8">
        <v>11</v>
      </c>
      <c r="H171" s="8">
        <v>11</v>
      </c>
      <c r="I171" s="8">
        <v>11</v>
      </c>
      <c r="J171" s="8">
        <v>11</v>
      </c>
      <c r="K171" s="8">
        <v>11</v>
      </c>
      <c r="L171" s="8">
        <v>11</v>
      </c>
      <c r="M171" s="8">
        <v>11</v>
      </c>
      <c r="N171" s="8">
        <v>11</v>
      </c>
      <c r="O171" s="8">
        <v>11</v>
      </c>
      <c r="P171" s="8">
        <v>11</v>
      </c>
      <c r="Q171" s="8">
        <v>11</v>
      </c>
      <c r="R171" s="8">
        <v>11</v>
      </c>
      <c r="S171" s="8">
        <v>11</v>
      </c>
      <c r="T171" s="8">
        <v>11</v>
      </c>
      <c r="U171" s="8">
        <v>11</v>
      </c>
      <c r="V171" s="8">
        <v>11</v>
      </c>
      <c r="W171" s="8">
        <v>11</v>
      </c>
      <c r="X171" s="8">
        <v>11</v>
      </c>
      <c r="Y171" s="8">
        <v>11</v>
      </c>
      <c r="Z171" s="8">
        <v>11</v>
      </c>
      <c r="AA171" s="8">
        <v>11</v>
      </c>
      <c r="AB171" s="8">
        <v>11</v>
      </c>
      <c r="AC171" s="8">
        <v>11</v>
      </c>
      <c r="AD171" s="8">
        <v>11</v>
      </c>
      <c r="BK171" s="7" t="s">
        <v>469</v>
      </c>
      <c r="BL171" s="8">
        <v>11</v>
      </c>
      <c r="BM171" s="8">
        <v>11</v>
      </c>
      <c r="BN171" s="8">
        <v>11</v>
      </c>
      <c r="BO171" s="8">
        <v>11</v>
      </c>
      <c r="BP171" s="8">
        <v>11</v>
      </c>
      <c r="BQ171" s="8">
        <v>11</v>
      </c>
      <c r="BR171" s="8">
        <v>11</v>
      </c>
      <c r="BS171" s="8">
        <v>11</v>
      </c>
      <c r="BT171" s="8">
        <v>11</v>
      </c>
      <c r="BU171" s="8">
        <v>11</v>
      </c>
      <c r="BV171" s="8">
        <v>11</v>
      </c>
      <c r="BW171" s="8">
        <v>11</v>
      </c>
      <c r="BX171" s="8">
        <v>11</v>
      </c>
      <c r="BY171" s="8">
        <v>11</v>
      </c>
      <c r="BZ171" s="8">
        <v>11</v>
      </c>
      <c r="CA171" s="8">
        <v>11</v>
      </c>
      <c r="CB171" s="8">
        <v>11</v>
      </c>
      <c r="CC171" s="8">
        <v>11</v>
      </c>
      <c r="CD171" s="8">
        <v>11</v>
      </c>
      <c r="CE171" s="8">
        <v>11</v>
      </c>
      <c r="CF171" s="8">
        <v>11</v>
      </c>
      <c r="CG171" s="8">
        <v>11</v>
      </c>
      <c r="CH171" s="8">
        <v>11</v>
      </c>
      <c r="CI171" s="8">
        <v>11</v>
      </c>
      <c r="CJ171" s="8">
        <v>11</v>
      </c>
      <c r="CK171" s="8">
        <v>11</v>
      </c>
      <c r="CL171" s="8">
        <v>11</v>
      </c>
      <c r="CM171" s="8">
        <v>11</v>
      </c>
      <c r="CN171" s="8">
        <v>11</v>
      </c>
    </row>
    <row r="172" spans="1:92" ht="15.75" thickBot="1" x14ac:dyDescent="0.3">
      <c r="A172" s="7" t="s">
        <v>477</v>
      </c>
      <c r="B172" s="8">
        <v>10</v>
      </c>
      <c r="C172" s="8">
        <v>10</v>
      </c>
      <c r="D172" s="8">
        <v>10</v>
      </c>
      <c r="E172" s="8">
        <v>10</v>
      </c>
      <c r="F172" s="8">
        <v>10</v>
      </c>
      <c r="G172" s="8">
        <v>10</v>
      </c>
      <c r="H172" s="8">
        <v>10</v>
      </c>
      <c r="I172" s="8">
        <v>10</v>
      </c>
      <c r="J172" s="8">
        <v>10</v>
      </c>
      <c r="K172" s="8">
        <v>10</v>
      </c>
      <c r="L172" s="8">
        <v>10</v>
      </c>
      <c r="M172" s="8">
        <v>10</v>
      </c>
      <c r="N172" s="8">
        <v>10</v>
      </c>
      <c r="O172" s="8">
        <v>10</v>
      </c>
      <c r="P172" s="8">
        <v>10</v>
      </c>
      <c r="Q172" s="8">
        <v>10</v>
      </c>
      <c r="R172" s="8">
        <v>10</v>
      </c>
      <c r="S172" s="8">
        <v>10</v>
      </c>
      <c r="T172" s="8">
        <v>10</v>
      </c>
      <c r="U172" s="8">
        <v>10</v>
      </c>
      <c r="V172" s="8">
        <v>10</v>
      </c>
      <c r="W172" s="8">
        <v>10</v>
      </c>
      <c r="X172" s="8">
        <v>10</v>
      </c>
      <c r="Y172" s="8">
        <v>10</v>
      </c>
      <c r="Z172" s="8">
        <v>10</v>
      </c>
      <c r="AA172" s="8">
        <v>10</v>
      </c>
      <c r="AB172" s="8">
        <v>10</v>
      </c>
      <c r="AC172" s="8">
        <v>10</v>
      </c>
      <c r="AD172" s="8">
        <v>10</v>
      </c>
      <c r="BK172" s="7" t="s">
        <v>477</v>
      </c>
      <c r="BL172" s="8">
        <v>10</v>
      </c>
      <c r="BM172" s="8">
        <v>10</v>
      </c>
      <c r="BN172" s="8">
        <v>10</v>
      </c>
      <c r="BO172" s="8">
        <v>10</v>
      </c>
      <c r="BP172" s="8">
        <v>10</v>
      </c>
      <c r="BQ172" s="8">
        <v>10</v>
      </c>
      <c r="BR172" s="8">
        <v>10</v>
      </c>
      <c r="BS172" s="8">
        <v>10</v>
      </c>
      <c r="BT172" s="8">
        <v>10</v>
      </c>
      <c r="BU172" s="8">
        <v>10</v>
      </c>
      <c r="BV172" s="8">
        <v>10</v>
      </c>
      <c r="BW172" s="8">
        <v>10</v>
      </c>
      <c r="BX172" s="8">
        <v>10</v>
      </c>
      <c r="BY172" s="8">
        <v>10</v>
      </c>
      <c r="BZ172" s="8">
        <v>10</v>
      </c>
      <c r="CA172" s="8">
        <v>10</v>
      </c>
      <c r="CB172" s="8">
        <v>10</v>
      </c>
      <c r="CC172" s="8">
        <v>10</v>
      </c>
      <c r="CD172" s="8">
        <v>10</v>
      </c>
      <c r="CE172" s="8">
        <v>10</v>
      </c>
      <c r="CF172" s="8">
        <v>10</v>
      </c>
      <c r="CG172" s="8">
        <v>10</v>
      </c>
      <c r="CH172" s="8">
        <v>10</v>
      </c>
      <c r="CI172" s="8">
        <v>10</v>
      </c>
      <c r="CJ172" s="8">
        <v>10</v>
      </c>
      <c r="CK172" s="8">
        <v>10</v>
      </c>
      <c r="CL172" s="8">
        <v>10</v>
      </c>
      <c r="CM172" s="8">
        <v>10</v>
      </c>
      <c r="CN172" s="8">
        <v>10</v>
      </c>
    </row>
    <row r="173" spans="1:92" ht="15.75" thickBot="1" x14ac:dyDescent="0.3">
      <c r="A173" s="7" t="s">
        <v>485</v>
      </c>
      <c r="B173" s="8">
        <v>9</v>
      </c>
      <c r="C173" s="8">
        <v>9</v>
      </c>
      <c r="D173" s="8">
        <v>9</v>
      </c>
      <c r="E173" s="8">
        <v>9</v>
      </c>
      <c r="F173" s="8">
        <v>9</v>
      </c>
      <c r="G173" s="8">
        <v>9</v>
      </c>
      <c r="H173" s="8">
        <v>9</v>
      </c>
      <c r="I173" s="8">
        <v>9</v>
      </c>
      <c r="J173" s="8">
        <v>9</v>
      </c>
      <c r="K173" s="8">
        <v>9</v>
      </c>
      <c r="L173" s="8">
        <v>9</v>
      </c>
      <c r="M173" s="8">
        <v>9</v>
      </c>
      <c r="N173" s="8">
        <v>9</v>
      </c>
      <c r="O173" s="8">
        <v>9</v>
      </c>
      <c r="P173" s="8">
        <v>9</v>
      </c>
      <c r="Q173" s="8">
        <v>9</v>
      </c>
      <c r="R173" s="8">
        <v>9</v>
      </c>
      <c r="S173" s="8">
        <v>9</v>
      </c>
      <c r="T173" s="8">
        <v>9</v>
      </c>
      <c r="U173" s="8">
        <v>9</v>
      </c>
      <c r="V173" s="8">
        <v>9</v>
      </c>
      <c r="W173" s="8">
        <v>9</v>
      </c>
      <c r="X173" s="8">
        <v>9</v>
      </c>
      <c r="Y173" s="8">
        <v>9</v>
      </c>
      <c r="Z173" s="8">
        <v>9</v>
      </c>
      <c r="AA173" s="8">
        <v>9</v>
      </c>
      <c r="AB173" s="8">
        <v>9</v>
      </c>
      <c r="AC173" s="8">
        <v>9</v>
      </c>
      <c r="AD173" s="8">
        <v>9</v>
      </c>
      <c r="BK173" s="7" t="s">
        <v>485</v>
      </c>
      <c r="BL173" s="8">
        <v>9</v>
      </c>
      <c r="BM173" s="8">
        <v>9</v>
      </c>
      <c r="BN173" s="8">
        <v>9</v>
      </c>
      <c r="BO173" s="8">
        <v>9</v>
      </c>
      <c r="BP173" s="8">
        <v>9</v>
      </c>
      <c r="BQ173" s="8">
        <v>9</v>
      </c>
      <c r="BR173" s="8">
        <v>9</v>
      </c>
      <c r="BS173" s="8">
        <v>9</v>
      </c>
      <c r="BT173" s="8">
        <v>9</v>
      </c>
      <c r="BU173" s="8">
        <v>9</v>
      </c>
      <c r="BV173" s="8">
        <v>9</v>
      </c>
      <c r="BW173" s="8">
        <v>9</v>
      </c>
      <c r="BX173" s="8">
        <v>9</v>
      </c>
      <c r="BY173" s="8">
        <v>9</v>
      </c>
      <c r="BZ173" s="8">
        <v>9</v>
      </c>
      <c r="CA173" s="8">
        <v>9</v>
      </c>
      <c r="CB173" s="8">
        <v>9</v>
      </c>
      <c r="CC173" s="8">
        <v>9</v>
      </c>
      <c r="CD173" s="8">
        <v>9</v>
      </c>
      <c r="CE173" s="8">
        <v>9</v>
      </c>
      <c r="CF173" s="8">
        <v>9</v>
      </c>
      <c r="CG173" s="8">
        <v>9</v>
      </c>
      <c r="CH173" s="8">
        <v>9</v>
      </c>
      <c r="CI173" s="8">
        <v>9</v>
      </c>
      <c r="CJ173" s="8">
        <v>9</v>
      </c>
      <c r="CK173" s="8">
        <v>9</v>
      </c>
      <c r="CL173" s="8">
        <v>9</v>
      </c>
      <c r="CM173" s="8">
        <v>9</v>
      </c>
      <c r="CN173" s="8">
        <v>9</v>
      </c>
    </row>
    <row r="174" spans="1:92" ht="15.75" thickBot="1" x14ac:dyDescent="0.3">
      <c r="A174" s="7" t="s">
        <v>493</v>
      </c>
      <c r="B174" s="8">
        <v>8</v>
      </c>
      <c r="C174" s="8">
        <v>8</v>
      </c>
      <c r="D174" s="8">
        <v>8</v>
      </c>
      <c r="E174" s="8">
        <v>8</v>
      </c>
      <c r="F174" s="8">
        <v>8</v>
      </c>
      <c r="G174" s="8">
        <v>8</v>
      </c>
      <c r="H174" s="8">
        <v>8</v>
      </c>
      <c r="I174" s="8">
        <v>8</v>
      </c>
      <c r="J174" s="8">
        <v>8</v>
      </c>
      <c r="K174" s="8">
        <v>8</v>
      </c>
      <c r="L174" s="8">
        <v>8</v>
      </c>
      <c r="M174" s="8">
        <v>8</v>
      </c>
      <c r="N174" s="8">
        <v>8</v>
      </c>
      <c r="O174" s="8">
        <v>8</v>
      </c>
      <c r="P174" s="8">
        <v>8</v>
      </c>
      <c r="Q174" s="8">
        <v>8</v>
      </c>
      <c r="R174" s="8">
        <v>8</v>
      </c>
      <c r="S174" s="8">
        <v>8</v>
      </c>
      <c r="T174" s="8">
        <v>8</v>
      </c>
      <c r="U174" s="8">
        <v>8</v>
      </c>
      <c r="V174" s="8">
        <v>8</v>
      </c>
      <c r="W174" s="8">
        <v>8</v>
      </c>
      <c r="X174" s="8">
        <v>8</v>
      </c>
      <c r="Y174" s="8">
        <v>8</v>
      </c>
      <c r="Z174" s="8">
        <v>8</v>
      </c>
      <c r="AA174" s="8">
        <v>8</v>
      </c>
      <c r="AB174" s="8">
        <v>8</v>
      </c>
      <c r="AC174" s="8">
        <v>8</v>
      </c>
      <c r="AD174" s="8">
        <v>8</v>
      </c>
      <c r="BK174" s="7" t="s">
        <v>493</v>
      </c>
      <c r="BL174" s="8">
        <v>8</v>
      </c>
      <c r="BM174" s="8">
        <v>8</v>
      </c>
      <c r="BN174" s="8">
        <v>8</v>
      </c>
      <c r="BO174" s="8">
        <v>8</v>
      </c>
      <c r="BP174" s="8">
        <v>8</v>
      </c>
      <c r="BQ174" s="8">
        <v>8</v>
      </c>
      <c r="BR174" s="8">
        <v>8</v>
      </c>
      <c r="BS174" s="8">
        <v>8</v>
      </c>
      <c r="BT174" s="8">
        <v>8</v>
      </c>
      <c r="BU174" s="8">
        <v>8</v>
      </c>
      <c r="BV174" s="8">
        <v>8</v>
      </c>
      <c r="BW174" s="8">
        <v>8</v>
      </c>
      <c r="BX174" s="8">
        <v>8</v>
      </c>
      <c r="BY174" s="8">
        <v>8</v>
      </c>
      <c r="BZ174" s="8">
        <v>8</v>
      </c>
      <c r="CA174" s="8">
        <v>8</v>
      </c>
      <c r="CB174" s="8">
        <v>8</v>
      </c>
      <c r="CC174" s="8">
        <v>8</v>
      </c>
      <c r="CD174" s="8">
        <v>8</v>
      </c>
      <c r="CE174" s="8">
        <v>8</v>
      </c>
      <c r="CF174" s="8">
        <v>8</v>
      </c>
      <c r="CG174" s="8">
        <v>8</v>
      </c>
      <c r="CH174" s="8">
        <v>8</v>
      </c>
      <c r="CI174" s="8">
        <v>8</v>
      </c>
      <c r="CJ174" s="8">
        <v>8</v>
      </c>
      <c r="CK174" s="8">
        <v>8</v>
      </c>
      <c r="CL174" s="8">
        <v>8</v>
      </c>
      <c r="CM174" s="8">
        <v>8</v>
      </c>
      <c r="CN174" s="8">
        <v>8</v>
      </c>
    </row>
    <row r="175" spans="1:92" ht="15.75" thickBot="1" x14ac:dyDescent="0.3">
      <c r="A175" s="7" t="s">
        <v>500</v>
      </c>
      <c r="B175" s="8">
        <v>7</v>
      </c>
      <c r="C175" s="8">
        <v>7</v>
      </c>
      <c r="D175" s="8">
        <v>7</v>
      </c>
      <c r="E175" s="8">
        <v>7</v>
      </c>
      <c r="F175" s="8">
        <v>7</v>
      </c>
      <c r="G175" s="8">
        <v>7</v>
      </c>
      <c r="H175" s="8">
        <v>7</v>
      </c>
      <c r="I175" s="8">
        <v>7</v>
      </c>
      <c r="J175" s="8">
        <v>7</v>
      </c>
      <c r="K175" s="8">
        <v>7</v>
      </c>
      <c r="L175" s="8">
        <v>7</v>
      </c>
      <c r="M175" s="8">
        <v>7</v>
      </c>
      <c r="N175" s="8">
        <v>7</v>
      </c>
      <c r="O175" s="8">
        <v>7</v>
      </c>
      <c r="P175" s="8">
        <v>7</v>
      </c>
      <c r="Q175" s="8">
        <v>7</v>
      </c>
      <c r="R175" s="8">
        <v>7</v>
      </c>
      <c r="S175" s="8">
        <v>7</v>
      </c>
      <c r="T175" s="8">
        <v>7</v>
      </c>
      <c r="U175" s="8">
        <v>7</v>
      </c>
      <c r="V175" s="8">
        <v>7</v>
      </c>
      <c r="W175" s="8">
        <v>7</v>
      </c>
      <c r="X175" s="8">
        <v>7</v>
      </c>
      <c r="Y175" s="8">
        <v>7</v>
      </c>
      <c r="Z175" s="8">
        <v>7</v>
      </c>
      <c r="AA175" s="8">
        <v>7</v>
      </c>
      <c r="AB175" s="8">
        <v>7</v>
      </c>
      <c r="AC175" s="8">
        <v>7</v>
      </c>
      <c r="AD175" s="8">
        <v>7</v>
      </c>
      <c r="BK175" s="7" t="s">
        <v>500</v>
      </c>
      <c r="BL175" s="8">
        <v>7</v>
      </c>
      <c r="BM175" s="8">
        <v>7</v>
      </c>
      <c r="BN175" s="8">
        <v>7</v>
      </c>
      <c r="BO175" s="8">
        <v>7</v>
      </c>
      <c r="BP175" s="8">
        <v>7</v>
      </c>
      <c r="BQ175" s="8">
        <v>7</v>
      </c>
      <c r="BR175" s="8">
        <v>7</v>
      </c>
      <c r="BS175" s="8">
        <v>7</v>
      </c>
      <c r="BT175" s="8">
        <v>7</v>
      </c>
      <c r="BU175" s="8">
        <v>7</v>
      </c>
      <c r="BV175" s="8">
        <v>7</v>
      </c>
      <c r="BW175" s="8">
        <v>7</v>
      </c>
      <c r="BX175" s="8">
        <v>7</v>
      </c>
      <c r="BY175" s="8">
        <v>7</v>
      </c>
      <c r="BZ175" s="8">
        <v>7</v>
      </c>
      <c r="CA175" s="8">
        <v>7</v>
      </c>
      <c r="CB175" s="8">
        <v>7</v>
      </c>
      <c r="CC175" s="8">
        <v>7</v>
      </c>
      <c r="CD175" s="8">
        <v>7</v>
      </c>
      <c r="CE175" s="8">
        <v>7</v>
      </c>
      <c r="CF175" s="8">
        <v>7</v>
      </c>
      <c r="CG175" s="8">
        <v>7</v>
      </c>
      <c r="CH175" s="8">
        <v>7</v>
      </c>
      <c r="CI175" s="8">
        <v>7</v>
      </c>
      <c r="CJ175" s="8">
        <v>7</v>
      </c>
      <c r="CK175" s="8">
        <v>7</v>
      </c>
      <c r="CL175" s="8">
        <v>7</v>
      </c>
      <c r="CM175" s="8">
        <v>7</v>
      </c>
      <c r="CN175" s="8">
        <v>7</v>
      </c>
    </row>
    <row r="176" spans="1:92" ht="15.75" thickBot="1" x14ac:dyDescent="0.3">
      <c r="A176" s="7" t="s">
        <v>507</v>
      </c>
      <c r="B176" s="8">
        <v>6</v>
      </c>
      <c r="C176" s="8">
        <v>6</v>
      </c>
      <c r="D176" s="8">
        <v>6</v>
      </c>
      <c r="E176" s="8">
        <v>6</v>
      </c>
      <c r="F176" s="8">
        <v>6</v>
      </c>
      <c r="G176" s="8">
        <v>6</v>
      </c>
      <c r="H176" s="8">
        <v>6</v>
      </c>
      <c r="I176" s="8">
        <v>6</v>
      </c>
      <c r="J176" s="8">
        <v>6</v>
      </c>
      <c r="K176" s="8">
        <v>6</v>
      </c>
      <c r="L176" s="8">
        <v>6</v>
      </c>
      <c r="M176" s="8">
        <v>6</v>
      </c>
      <c r="N176" s="8">
        <v>6</v>
      </c>
      <c r="O176" s="8">
        <v>6</v>
      </c>
      <c r="P176" s="8">
        <v>6</v>
      </c>
      <c r="Q176" s="8">
        <v>6</v>
      </c>
      <c r="R176" s="8">
        <v>6</v>
      </c>
      <c r="S176" s="8">
        <v>6</v>
      </c>
      <c r="T176" s="8">
        <v>6</v>
      </c>
      <c r="U176" s="8">
        <v>6</v>
      </c>
      <c r="V176" s="8">
        <v>6</v>
      </c>
      <c r="W176" s="8">
        <v>6</v>
      </c>
      <c r="X176" s="8">
        <v>6</v>
      </c>
      <c r="Y176" s="8">
        <v>6</v>
      </c>
      <c r="Z176" s="8">
        <v>6</v>
      </c>
      <c r="AA176" s="8">
        <v>6</v>
      </c>
      <c r="AB176" s="8">
        <v>6</v>
      </c>
      <c r="AC176" s="8">
        <v>6</v>
      </c>
      <c r="AD176" s="8">
        <v>6</v>
      </c>
      <c r="BK176" s="7" t="s">
        <v>507</v>
      </c>
      <c r="BL176" s="8">
        <v>6</v>
      </c>
      <c r="BM176" s="8">
        <v>6</v>
      </c>
      <c r="BN176" s="8">
        <v>6</v>
      </c>
      <c r="BO176" s="8">
        <v>6</v>
      </c>
      <c r="BP176" s="8">
        <v>6</v>
      </c>
      <c r="BQ176" s="8">
        <v>6</v>
      </c>
      <c r="BR176" s="8">
        <v>6</v>
      </c>
      <c r="BS176" s="8">
        <v>6</v>
      </c>
      <c r="BT176" s="8">
        <v>6</v>
      </c>
      <c r="BU176" s="8">
        <v>6</v>
      </c>
      <c r="BV176" s="8">
        <v>6</v>
      </c>
      <c r="BW176" s="8">
        <v>6</v>
      </c>
      <c r="BX176" s="8">
        <v>6</v>
      </c>
      <c r="BY176" s="8">
        <v>6</v>
      </c>
      <c r="BZ176" s="8">
        <v>6</v>
      </c>
      <c r="CA176" s="8">
        <v>6</v>
      </c>
      <c r="CB176" s="8">
        <v>6</v>
      </c>
      <c r="CC176" s="8">
        <v>6</v>
      </c>
      <c r="CD176" s="8">
        <v>6</v>
      </c>
      <c r="CE176" s="8">
        <v>6</v>
      </c>
      <c r="CF176" s="8">
        <v>6</v>
      </c>
      <c r="CG176" s="8">
        <v>6</v>
      </c>
      <c r="CH176" s="8">
        <v>6</v>
      </c>
      <c r="CI176" s="8">
        <v>6</v>
      </c>
      <c r="CJ176" s="8">
        <v>6</v>
      </c>
      <c r="CK176" s="8">
        <v>6</v>
      </c>
      <c r="CL176" s="8">
        <v>6</v>
      </c>
      <c r="CM176" s="8">
        <v>6</v>
      </c>
      <c r="CN176" s="8">
        <v>6</v>
      </c>
    </row>
    <row r="177" spans="1:96" ht="15.75" thickBot="1" x14ac:dyDescent="0.3">
      <c r="A177" s="7" t="s">
        <v>514</v>
      </c>
      <c r="B177" s="8">
        <v>5</v>
      </c>
      <c r="C177" s="8">
        <v>5</v>
      </c>
      <c r="D177" s="8">
        <v>5</v>
      </c>
      <c r="E177" s="8">
        <v>5</v>
      </c>
      <c r="F177" s="8">
        <v>5</v>
      </c>
      <c r="G177" s="8">
        <v>5</v>
      </c>
      <c r="H177" s="8">
        <v>5</v>
      </c>
      <c r="I177" s="8">
        <v>5</v>
      </c>
      <c r="J177" s="8">
        <v>5</v>
      </c>
      <c r="K177" s="8">
        <v>5</v>
      </c>
      <c r="L177" s="8">
        <v>5</v>
      </c>
      <c r="M177" s="8">
        <v>5</v>
      </c>
      <c r="N177" s="8">
        <v>5</v>
      </c>
      <c r="O177" s="8">
        <v>5</v>
      </c>
      <c r="P177" s="8">
        <v>5</v>
      </c>
      <c r="Q177" s="8">
        <v>5</v>
      </c>
      <c r="R177" s="8">
        <v>5</v>
      </c>
      <c r="S177" s="8">
        <v>5</v>
      </c>
      <c r="T177" s="8">
        <v>5</v>
      </c>
      <c r="U177" s="8">
        <v>5</v>
      </c>
      <c r="V177" s="8">
        <v>5</v>
      </c>
      <c r="W177" s="8">
        <v>5</v>
      </c>
      <c r="X177" s="8">
        <v>5</v>
      </c>
      <c r="Y177" s="8">
        <v>5</v>
      </c>
      <c r="Z177" s="8">
        <v>5</v>
      </c>
      <c r="AA177" s="8">
        <v>5</v>
      </c>
      <c r="AB177" s="8">
        <v>5</v>
      </c>
      <c r="AC177" s="8">
        <v>5</v>
      </c>
      <c r="AD177" s="8">
        <v>5</v>
      </c>
      <c r="BK177" s="7" t="s">
        <v>514</v>
      </c>
      <c r="BL177" s="8">
        <v>5</v>
      </c>
      <c r="BM177" s="8">
        <v>5</v>
      </c>
      <c r="BN177" s="8">
        <v>5</v>
      </c>
      <c r="BO177" s="8">
        <v>5</v>
      </c>
      <c r="BP177" s="8">
        <v>5</v>
      </c>
      <c r="BQ177" s="8">
        <v>5</v>
      </c>
      <c r="BR177" s="8">
        <v>5</v>
      </c>
      <c r="BS177" s="8">
        <v>5</v>
      </c>
      <c r="BT177" s="8">
        <v>5</v>
      </c>
      <c r="BU177" s="8">
        <v>5</v>
      </c>
      <c r="BV177" s="8">
        <v>5</v>
      </c>
      <c r="BW177" s="8">
        <v>5</v>
      </c>
      <c r="BX177" s="8">
        <v>5</v>
      </c>
      <c r="BY177" s="8">
        <v>5</v>
      </c>
      <c r="BZ177" s="8">
        <v>5</v>
      </c>
      <c r="CA177" s="8">
        <v>5</v>
      </c>
      <c r="CB177" s="8">
        <v>5</v>
      </c>
      <c r="CC177" s="8">
        <v>5</v>
      </c>
      <c r="CD177" s="8">
        <v>5</v>
      </c>
      <c r="CE177" s="8">
        <v>5</v>
      </c>
      <c r="CF177" s="8">
        <v>5</v>
      </c>
      <c r="CG177" s="8">
        <v>5</v>
      </c>
      <c r="CH177" s="8">
        <v>5</v>
      </c>
      <c r="CI177" s="8">
        <v>5</v>
      </c>
      <c r="CJ177" s="8">
        <v>5</v>
      </c>
      <c r="CK177" s="8">
        <v>5</v>
      </c>
      <c r="CL177" s="8">
        <v>5</v>
      </c>
      <c r="CM177" s="8">
        <v>5</v>
      </c>
      <c r="CN177" s="8">
        <v>5</v>
      </c>
    </row>
    <row r="178" spans="1:96" ht="15.75" thickBot="1" x14ac:dyDescent="0.3">
      <c r="A178" s="7" t="s">
        <v>521</v>
      </c>
      <c r="B178" s="8">
        <v>4</v>
      </c>
      <c r="C178" s="8">
        <v>4</v>
      </c>
      <c r="D178" s="8">
        <v>4</v>
      </c>
      <c r="E178" s="8">
        <v>4</v>
      </c>
      <c r="F178" s="8">
        <v>4</v>
      </c>
      <c r="G178" s="8">
        <v>4</v>
      </c>
      <c r="H178" s="8">
        <v>4</v>
      </c>
      <c r="I178" s="8">
        <v>4</v>
      </c>
      <c r="J178" s="8">
        <v>4</v>
      </c>
      <c r="K178" s="8">
        <v>4</v>
      </c>
      <c r="L178" s="8">
        <v>4</v>
      </c>
      <c r="M178" s="8">
        <v>4</v>
      </c>
      <c r="N178" s="8">
        <v>4</v>
      </c>
      <c r="O178" s="8">
        <v>4</v>
      </c>
      <c r="P178" s="8">
        <v>4</v>
      </c>
      <c r="Q178" s="8">
        <v>4</v>
      </c>
      <c r="R178" s="8">
        <v>4</v>
      </c>
      <c r="S178" s="8">
        <v>4</v>
      </c>
      <c r="T178" s="8">
        <v>4</v>
      </c>
      <c r="U178" s="8">
        <v>4</v>
      </c>
      <c r="V178" s="8">
        <v>4</v>
      </c>
      <c r="W178" s="8">
        <v>4</v>
      </c>
      <c r="X178" s="8">
        <v>4</v>
      </c>
      <c r="Y178" s="8">
        <v>4</v>
      </c>
      <c r="Z178" s="8">
        <v>4</v>
      </c>
      <c r="AA178" s="8">
        <v>4</v>
      </c>
      <c r="AB178" s="8">
        <v>4</v>
      </c>
      <c r="AC178" s="8">
        <v>4</v>
      </c>
      <c r="AD178" s="8">
        <v>4</v>
      </c>
      <c r="BK178" s="7" t="s">
        <v>521</v>
      </c>
      <c r="BL178" s="8">
        <v>4</v>
      </c>
      <c r="BM178" s="8">
        <v>4</v>
      </c>
      <c r="BN178" s="8">
        <v>4</v>
      </c>
      <c r="BO178" s="8">
        <v>4</v>
      </c>
      <c r="BP178" s="8">
        <v>4</v>
      </c>
      <c r="BQ178" s="8">
        <v>4</v>
      </c>
      <c r="BR178" s="8">
        <v>4</v>
      </c>
      <c r="BS178" s="8">
        <v>4</v>
      </c>
      <c r="BT178" s="8">
        <v>4</v>
      </c>
      <c r="BU178" s="8">
        <v>4</v>
      </c>
      <c r="BV178" s="8">
        <v>4</v>
      </c>
      <c r="BW178" s="8">
        <v>4</v>
      </c>
      <c r="BX178" s="8">
        <v>4</v>
      </c>
      <c r="BY178" s="8">
        <v>4</v>
      </c>
      <c r="BZ178" s="8">
        <v>4</v>
      </c>
      <c r="CA178" s="8">
        <v>4</v>
      </c>
      <c r="CB178" s="8">
        <v>4</v>
      </c>
      <c r="CC178" s="8">
        <v>4</v>
      </c>
      <c r="CD178" s="8">
        <v>4</v>
      </c>
      <c r="CE178" s="8">
        <v>4</v>
      </c>
      <c r="CF178" s="8">
        <v>4</v>
      </c>
      <c r="CG178" s="8">
        <v>4</v>
      </c>
      <c r="CH178" s="8">
        <v>4</v>
      </c>
      <c r="CI178" s="8">
        <v>4</v>
      </c>
      <c r="CJ178" s="8">
        <v>4</v>
      </c>
      <c r="CK178" s="8">
        <v>4</v>
      </c>
      <c r="CL178" s="8">
        <v>4</v>
      </c>
      <c r="CM178" s="8">
        <v>4</v>
      </c>
      <c r="CN178" s="8">
        <v>4</v>
      </c>
    </row>
    <row r="179" spans="1:96" ht="15.75" thickBot="1" x14ac:dyDescent="0.3">
      <c r="A179" s="7" t="s">
        <v>528</v>
      </c>
      <c r="B179" s="8">
        <v>3</v>
      </c>
      <c r="C179" s="8">
        <v>3</v>
      </c>
      <c r="D179" s="8">
        <v>3</v>
      </c>
      <c r="E179" s="8">
        <v>3</v>
      </c>
      <c r="F179" s="8">
        <v>3</v>
      </c>
      <c r="G179" s="8">
        <v>3</v>
      </c>
      <c r="H179" s="8">
        <v>3</v>
      </c>
      <c r="I179" s="8">
        <v>3</v>
      </c>
      <c r="J179" s="8">
        <v>3</v>
      </c>
      <c r="K179" s="8">
        <v>3</v>
      </c>
      <c r="L179" s="8">
        <v>3</v>
      </c>
      <c r="M179" s="8">
        <v>3</v>
      </c>
      <c r="N179" s="8">
        <v>3</v>
      </c>
      <c r="O179" s="8">
        <v>3</v>
      </c>
      <c r="P179" s="8">
        <v>3</v>
      </c>
      <c r="Q179" s="8">
        <v>3</v>
      </c>
      <c r="R179" s="8">
        <v>3</v>
      </c>
      <c r="S179" s="8">
        <v>3</v>
      </c>
      <c r="T179" s="8">
        <v>3</v>
      </c>
      <c r="U179" s="8">
        <v>3</v>
      </c>
      <c r="V179" s="8">
        <v>3</v>
      </c>
      <c r="W179" s="8">
        <v>3</v>
      </c>
      <c r="X179" s="8">
        <v>3</v>
      </c>
      <c r="Y179" s="8">
        <v>3</v>
      </c>
      <c r="Z179" s="8">
        <v>3</v>
      </c>
      <c r="AA179" s="8">
        <v>3</v>
      </c>
      <c r="AB179" s="8">
        <v>3</v>
      </c>
      <c r="AC179" s="8">
        <v>3</v>
      </c>
      <c r="AD179" s="8">
        <v>3</v>
      </c>
      <c r="BK179" s="7" t="s">
        <v>528</v>
      </c>
      <c r="BL179" s="8">
        <v>3</v>
      </c>
      <c r="BM179" s="8">
        <v>3</v>
      </c>
      <c r="BN179" s="8">
        <v>3</v>
      </c>
      <c r="BO179" s="8">
        <v>3</v>
      </c>
      <c r="BP179" s="8">
        <v>3</v>
      </c>
      <c r="BQ179" s="8">
        <v>3</v>
      </c>
      <c r="BR179" s="8">
        <v>3</v>
      </c>
      <c r="BS179" s="8">
        <v>3</v>
      </c>
      <c r="BT179" s="8">
        <v>3</v>
      </c>
      <c r="BU179" s="8">
        <v>3</v>
      </c>
      <c r="BV179" s="8">
        <v>3</v>
      </c>
      <c r="BW179" s="8">
        <v>3</v>
      </c>
      <c r="BX179" s="8">
        <v>3</v>
      </c>
      <c r="BY179" s="8">
        <v>3</v>
      </c>
      <c r="BZ179" s="8">
        <v>3</v>
      </c>
      <c r="CA179" s="8">
        <v>3</v>
      </c>
      <c r="CB179" s="8">
        <v>3</v>
      </c>
      <c r="CC179" s="8">
        <v>3</v>
      </c>
      <c r="CD179" s="8">
        <v>3</v>
      </c>
      <c r="CE179" s="8">
        <v>3</v>
      </c>
      <c r="CF179" s="8">
        <v>3</v>
      </c>
      <c r="CG179" s="8">
        <v>3</v>
      </c>
      <c r="CH179" s="8">
        <v>3</v>
      </c>
      <c r="CI179" s="8">
        <v>3</v>
      </c>
      <c r="CJ179" s="8">
        <v>3</v>
      </c>
      <c r="CK179" s="8">
        <v>3</v>
      </c>
      <c r="CL179" s="8">
        <v>3</v>
      </c>
      <c r="CM179" s="8">
        <v>3</v>
      </c>
      <c r="CN179" s="8">
        <v>3</v>
      </c>
    </row>
    <row r="180" spans="1:96" ht="15.75" thickBot="1" x14ac:dyDescent="0.3">
      <c r="A180" s="7" t="s">
        <v>535</v>
      </c>
      <c r="B180" s="8">
        <v>2</v>
      </c>
      <c r="C180" s="8">
        <v>2</v>
      </c>
      <c r="D180" s="8">
        <v>2</v>
      </c>
      <c r="E180" s="8">
        <v>2</v>
      </c>
      <c r="F180" s="8">
        <v>2</v>
      </c>
      <c r="G180" s="8">
        <v>2</v>
      </c>
      <c r="H180" s="8">
        <v>2</v>
      </c>
      <c r="I180" s="8">
        <v>2</v>
      </c>
      <c r="J180" s="8">
        <v>2</v>
      </c>
      <c r="K180" s="8">
        <v>2</v>
      </c>
      <c r="L180" s="8">
        <v>2</v>
      </c>
      <c r="M180" s="8">
        <v>2</v>
      </c>
      <c r="N180" s="8">
        <v>2</v>
      </c>
      <c r="O180" s="8">
        <v>2</v>
      </c>
      <c r="P180" s="8">
        <v>2</v>
      </c>
      <c r="Q180" s="8">
        <v>2</v>
      </c>
      <c r="R180" s="8">
        <v>2</v>
      </c>
      <c r="S180" s="8">
        <v>2</v>
      </c>
      <c r="T180" s="8">
        <v>2</v>
      </c>
      <c r="U180" s="8">
        <v>2</v>
      </c>
      <c r="V180" s="8">
        <v>2</v>
      </c>
      <c r="W180" s="8">
        <v>2</v>
      </c>
      <c r="X180" s="8">
        <v>2</v>
      </c>
      <c r="Y180" s="8">
        <v>2</v>
      </c>
      <c r="Z180" s="8">
        <v>2</v>
      </c>
      <c r="AA180" s="8">
        <v>2</v>
      </c>
      <c r="AB180" s="8">
        <v>2</v>
      </c>
      <c r="AC180" s="8">
        <v>2</v>
      </c>
      <c r="AD180" s="8">
        <v>2</v>
      </c>
      <c r="BK180" s="7" t="s">
        <v>535</v>
      </c>
      <c r="BL180" s="8">
        <v>2</v>
      </c>
      <c r="BM180" s="8">
        <v>2</v>
      </c>
      <c r="BN180" s="8">
        <v>2</v>
      </c>
      <c r="BO180" s="8">
        <v>2</v>
      </c>
      <c r="BP180" s="8">
        <v>2</v>
      </c>
      <c r="BQ180" s="8">
        <v>2</v>
      </c>
      <c r="BR180" s="8">
        <v>2</v>
      </c>
      <c r="BS180" s="8">
        <v>2</v>
      </c>
      <c r="BT180" s="8">
        <v>2</v>
      </c>
      <c r="BU180" s="8">
        <v>2</v>
      </c>
      <c r="BV180" s="8">
        <v>2</v>
      </c>
      <c r="BW180" s="8">
        <v>2</v>
      </c>
      <c r="BX180" s="8">
        <v>2</v>
      </c>
      <c r="BY180" s="8">
        <v>2</v>
      </c>
      <c r="BZ180" s="8">
        <v>2</v>
      </c>
      <c r="CA180" s="8">
        <v>2</v>
      </c>
      <c r="CB180" s="8">
        <v>2</v>
      </c>
      <c r="CC180" s="8">
        <v>2</v>
      </c>
      <c r="CD180" s="8">
        <v>2</v>
      </c>
      <c r="CE180" s="8">
        <v>2</v>
      </c>
      <c r="CF180" s="8">
        <v>2</v>
      </c>
      <c r="CG180" s="8">
        <v>2</v>
      </c>
      <c r="CH180" s="8">
        <v>2</v>
      </c>
      <c r="CI180" s="8">
        <v>2</v>
      </c>
      <c r="CJ180" s="8">
        <v>2</v>
      </c>
      <c r="CK180" s="8">
        <v>2</v>
      </c>
      <c r="CL180" s="8">
        <v>2</v>
      </c>
      <c r="CM180" s="8">
        <v>2</v>
      </c>
      <c r="CN180" s="8">
        <v>2</v>
      </c>
    </row>
    <row r="181" spans="1:96" ht="15.75" thickBot="1" x14ac:dyDescent="0.3">
      <c r="A181" s="7" t="s">
        <v>542</v>
      </c>
      <c r="B181" s="8">
        <v>1</v>
      </c>
      <c r="C181" s="8">
        <v>1</v>
      </c>
      <c r="D181" s="8">
        <v>1</v>
      </c>
      <c r="E181" s="8">
        <v>1</v>
      </c>
      <c r="F181" s="8">
        <v>1</v>
      </c>
      <c r="G181" s="8">
        <v>1</v>
      </c>
      <c r="H181" s="8">
        <v>1</v>
      </c>
      <c r="I181" s="8">
        <v>1</v>
      </c>
      <c r="J181" s="8">
        <v>1</v>
      </c>
      <c r="K181" s="8">
        <v>1</v>
      </c>
      <c r="L181" s="8">
        <v>1</v>
      </c>
      <c r="M181" s="8">
        <v>1</v>
      </c>
      <c r="N181" s="8">
        <v>1</v>
      </c>
      <c r="O181" s="8">
        <v>1</v>
      </c>
      <c r="P181" s="8">
        <v>1</v>
      </c>
      <c r="Q181" s="8">
        <v>1</v>
      </c>
      <c r="R181" s="8">
        <v>1</v>
      </c>
      <c r="S181" s="8">
        <v>1</v>
      </c>
      <c r="T181" s="8">
        <v>1</v>
      </c>
      <c r="U181" s="8">
        <v>1</v>
      </c>
      <c r="V181" s="8">
        <v>1</v>
      </c>
      <c r="W181" s="8">
        <v>1</v>
      </c>
      <c r="X181" s="8">
        <v>1</v>
      </c>
      <c r="Y181" s="8">
        <v>1</v>
      </c>
      <c r="Z181" s="8">
        <v>1</v>
      </c>
      <c r="AA181" s="8">
        <v>1</v>
      </c>
      <c r="AB181" s="8">
        <v>1</v>
      </c>
      <c r="AC181" s="8">
        <v>1</v>
      </c>
      <c r="AD181" s="8">
        <v>1</v>
      </c>
      <c r="BK181" s="7" t="s">
        <v>542</v>
      </c>
      <c r="BL181" s="8">
        <v>1</v>
      </c>
      <c r="BM181" s="8">
        <v>1</v>
      </c>
      <c r="BN181" s="8">
        <v>1</v>
      </c>
      <c r="BO181" s="8">
        <v>1</v>
      </c>
      <c r="BP181" s="8">
        <v>1</v>
      </c>
      <c r="BQ181" s="8">
        <v>1</v>
      </c>
      <c r="BR181" s="8">
        <v>1</v>
      </c>
      <c r="BS181" s="8">
        <v>1</v>
      </c>
      <c r="BT181" s="8">
        <v>1</v>
      </c>
      <c r="BU181" s="8">
        <v>1</v>
      </c>
      <c r="BV181" s="8">
        <v>1</v>
      </c>
      <c r="BW181" s="8">
        <v>1</v>
      </c>
      <c r="BX181" s="8">
        <v>1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1</v>
      </c>
      <c r="CF181" s="8">
        <v>1</v>
      </c>
      <c r="CG181" s="8">
        <v>1</v>
      </c>
      <c r="CH181" s="8">
        <v>1</v>
      </c>
      <c r="CI181" s="8">
        <v>1</v>
      </c>
      <c r="CJ181" s="8">
        <v>1</v>
      </c>
      <c r="CK181" s="8">
        <v>1</v>
      </c>
      <c r="CL181" s="8">
        <v>1</v>
      </c>
      <c r="CM181" s="8">
        <v>1</v>
      </c>
      <c r="CN181" s="8">
        <v>1</v>
      </c>
    </row>
    <row r="182" spans="1:96" ht="15.75" thickBot="1" x14ac:dyDescent="0.3">
      <c r="A182" s="7" t="s">
        <v>549</v>
      </c>
      <c r="B182" s="8">
        <v>0</v>
      </c>
      <c r="C182" s="8">
        <v>0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BK182" s="7" t="s">
        <v>549</v>
      </c>
      <c r="BL182" s="8">
        <v>0</v>
      </c>
      <c r="BM182" s="8">
        <v>0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8">
        <v>0</v>
      </c>
    </row>
    <row r="183" spans="1:96" ht="19.5" thickBot="1" x14ac:dyDescent="0.3">
      <c r="A183" s="3"/>
      <c r="BK183" s="3"/>
    </row>
    <row r="184" spans="1:96" ht="15.75" thickBot="1" x14ac:dyDescent="0.3">
      <c r="A184" s="7" t="s">
        <v>202</v>
      </c>
      <c r="B184" s="7" t="s">
        <v>93</v>
      </c>
      <c r="C184" s="7" t="s">
        <v>94</v>
      </c>
      <c r="D184" s="7" t="s">
        <v>95</v>
      </c>
      <c r="E184" s="7" t="s">
        <v>96</v>
      </c>
      <c r="F184" s="7" t="s">
        <v>97</v>
      </c>
      <c r="G184" s="7" t="s">
        <v>98</v>
      </c>
      <c r="H184" s="7" t="s">
        <v>240</v>
      </c>
      <c r="I184" s="7" t="s">
        <v>241</v>
      </c>
      <c r="J184" s="7" t="s">
        <v>242</v>
      </c>
      <c r="K184" s="7" t="s">
        <v>243</v>
      </c>
      <c r="L184" s="7" t="s">
        <v>244</v>
      </c>
      <c r="M184" s="7" t="s">
        <v>575</v>
      </c>
      <c r="N184" s="7" t="s">
        <v>576</v>
      </c>
      <c r="O184" s="7" t="s">
        <v>577</v>
      </c>
      <c r="P184" s="7" t="s">
        <v>578</v>
      </c>
      <c r="Q184" s="7" t="s">
        <v>579</v>
      </c>
      <c r="R184" s="7" t="s">
        <v>580</v>
      </c>
      <c r="S184" s="7" t="s">
        <v>581</v>
      </c>
      <c r="T184" s="7" t="s">
        <v>582</v>
      </c>
      <c r="U184" s="7" t="s">
        <v>583</v>
      </c>
      <c r="V184" s="7" t="s">
        <v>584</v>
      </c>
      <c r="W184" s="7" t="s">
        <v>585</v>
      </c>
      <c r="X184" s="7" t="s">
        <v>586</v>
      </c>
      <c r="Y184" s="7" t="s">
        <v>587</v>
      </c>
      <c r="Z184" s="7" t="s">
        <v>588</v>
      </c>
      <c r="AA184" s="7" t="s">
        <v>589</v>
      </c>
      <c r="AB184" s="7" t="s">
        <v>590</v>
      </c>
      <c r="AC184" s="7" t="s">
        <v>591</v>
      </c>
      <c r="AD184" s="7" t="s">
        <v>592</v>
      </c>
      <c r="AE184" s="7" t="s">
        <v>64</v>
      </c>
      <c r="AF184" s="7" t="s">
        <v>203</v>
      </c>
      <c r="AG184" s="7" t="s">
        <v>204</v>
      </c>
      <c r="AH184" s="7" t="s">
        <v>205</v>
      </c>
      <c r="BK184" s="7" t="s">
        <v>202</v>
      </c>
      <c r="BL184" s="7" t="s">
        <v>93</v>
      </c>
      <c r="BM184" s="7" t="s">
        <v>94</v>
      </c>
      <c r="BN184" s="7" t="s">
        <v>95</v>
      </c>
      <c r="BO184" s="7" t="s">
        <v>96</v>
      </c>
      <c r="BP184" s="7" t="s">
        <v>97</v>
      </c>
      <c r="BQ184" s="7" t="s">
        <v>98</v>
      </c>
      <c r="BR184" s="7" t="s">
        <v>240</v>
      </c>
      <c r="BS184" s="7" t="s">
        <v>241</v>
      </c>
      <c r="BT184" s="7" t="s">
        <v>242</v>
      </c>
      <c r="BU184" s="7" t="s">
        <v>243</v>
      </c>
      <c r="BV184" s="7" t="s">
        <v>244</v>
      </c>
      <c r="BW184" s="7" t="s">
        <v>575</v>
      </c>
      <c r="BX184" s="7" t="s">
        <v>576</v>
      </c>
      <c r="BY184" s="7" t="s">
        <v>577</v>
      </c>
      <c r="BZ184" s="7" t="s">
        <v>578</v>
      </c>
      <c r="CA184" s="7" t="s">
        <v>579</v>
      </c>
      <c r="CB184" s="7" t="s">
        <v>580</v>
      </c>
      <c r="CC184" s="7" t="s">
        <v>581</v>
      </c>
      <c r="CD184" s="7" t="s">
        <v>582</v>
      </c>
      <c r="CE184" s="7" t="s">
        <v>583</v>
      </c>
      <c r="CF184" s="7" t="s">
        <v>584</v>
      </c>
      <c r="CG184" s="7" t="s">
        <v>585</v>
      </c>
      <c r="CH184" s="7" t="s">
        <v>586</v>
      </c>
      <c r="CI184" s="7" t="s">
        <v>587</v>
      </c>
      <c r="CJ184" s="7" t="s">
        <v>588</v>
      </c>
      <c r="CK184" s="7" t="s">
        <v>589</v>
      </c>
      <c r="CL184" s="7" t="s">
        <v>590</v>
      </c>
      <c r="CM184" s="7" t="s">
        <v>591</v>
      </c>
      <c r="CN184" s="7" t="s">
        <v>592</v>
      </c>
      <c r="CO184" s="7" t="s">
        <v>64</v>
      </c>
      <c r="CP184" s="7" t="s">
        <v>203</v>
      </c>
      <c r="CQ184" s="7" t="s">
        <v>204</v>
      </c>
      <c r="CR184" s="7" t="s">
        <v>205</v>
      </c>
    </row>
    <row r="185" spans="1:96" ht="15.75" thickBot="1" x14ac:dyDescent="0.3">
      <c r="A185" s="7" t="s">
        <v>101</v>
      </c>
      <c r="B185" s="8">
        <v>25</v>
      </c>
      <c r="C185" s="8">
        <v>25</v>
      </c>
      <c r="D185" s="8">
        <v>25</v>
      </c>
      <c r="E185" s="8">
        <v>25</v>
      </c>
      <c r="F185" s="8">
        <v>25</v>
      </c>
      <c r="G185" s="8">
        <v>25</v>
      </c>
      <c r="H185" s="8">
        <v>25</v>
      </c>
      <c r="I185" s="8">
        <v>25</v>
      </c>
      <c r="J185" s="8">
        <v>25</v>
      </c>
      <c r="K185" s="8">
        <v>25</v>
      </c>
      <c r="L185" s="8">
        <v>25</v>
      </c>
      <c r="M185" s="8">
        <v>25</v>
      </c>
      <c r="N185" s="8">
        <v>25</v>
      </c>
      <c r="O185" s="8">
        <v>25</v>
      </c>
      <c r="P185" s="8">
        <v>999300.2</v>
      </c>
      <c r="Q185" s="8">
        <v>25</v>
      </c>
      <c r="R185" s="8">
        <v>25</v>
      </c>
      <c r="S185" s="8">
        <v>25</v>
      </c>
      <c r="T185" s="8">
        <v>25</v>
      </c>
      <c r="U185" s="8">
        <v>25</v>
      </c>
      <c r="V185" s="8">
        <v>25</v>
      </c>
      <c r="W185" s="8">
        <v>24</v>
      </c>
      <c r="X185" s="8">
        <v>25</v>
      </c>
      <c r="Y185" s="8">
        <v>25</v>
      </c>
      <c r="Z185" s="8">
        <v>25</v>
      </c>
      <c r="AA185" s="8">
        <v>24</v>
      </c>
      <c r="AB185" s="8">
        <v>25</v>
      </c>
      <c r="AC185" s="8">
        <v>25</v>
      </c>
      <c r="AD185" s="8">
        <v>25</v>
      </c>
      <c r="AE185" s="8">
        <v>999998.2</v>
      </c>
      <c r="AF185" s="8">
        <v>1000000</v>
      </c>
      <c r="AG185" s="8">
        <v>1.8</v>
      </c>
      <c r="AH185" s="8">
        <v>0</v>
      </c>
      <c r="BK185" s="7" t="s">
        <v>101</v>
      </c>
      <c r="BL185" s="8">
        <v>25</v>
      </c>
      <c r="BM185" s="8">
        <v>25</v>
      </c>
      <c r="BN185" s="8">
        <v>25</v>
      </c>
      <c r="BO185" s="8">
        <v>25</v>
      </c>
      <c r="BP185" s="8">
        <v>25</v>
      </c>
      <c r="BQ185" s="8">
        <v>25</v>
      </c>
      <c r="BR185" s="8">
        <v>25</v>
      </c>
      <c r="BS185" s="8">
        <v>25</v>
      </c>
      <c r="BT185" s="8">
        <v>25</v>
      </c>
      <c r="BU185" s="8">
        <v>25</v>
      </c>
      <c r="BV185" s="8">
        <v>25</v>
      </c>
      <c r="BW185" s="8">
        <v>25</v>
      </c>
      <c r="BX185" s="8">
        <v>25</v>
      </c>
      <c r="BY185" s="8">
        <v>25</v>
      </c>
      <c r="BZ185" s="8">
        <v>999287.3</v>
      </c>
      <c r="CA185" s="8">
        <v>25</v>
      </c>
      <c r="CB185" s="8">
        <v>25</v>
      </c>
      <c r="CC185" s="8">
        <v>25</v>
      </c>
      <c r="CD185" s="8">
        <v>25</v>
      </c>
      <c r="CE185" s="8">
        <v>25</v>
      </c>
      <c r="CF185" s="8">
        <v>25</v>
      </c>
      <c r="CG185" s="8">
        <v>38.5</v>
      </c>
      <c r="CH185" s="8">
        <v>25</v>
      </c>
      <c r="CI185" s="8">
        <v>25</v>
      </c>
      <c r="CJ185" s="8">
        <v>25</v>
      </c>
      <c r="CK185" s="8">
        <v>26</v>
      </c>
      <c r="CL185" s="8">
        <v>25</v>
      </c>
      <c r="CM185" s="8">
        <v>25</v>
      </c>
      <c r="CN185" s="8">
        <v>25</v>
      </c>
      <c r="CO185" s="8">
        <v>1000001.8</v>
      </c>
      <c r="CP185" s="8">
        <v>1000000</v>
      </c>
      <c r="CQ185" s="8">
        <v>-1.8</v>
      </c>
      <c r="CR185" s="8">
        <v>0</v>
      </c>
    </row>
    <row r="186" spans="1:96" ht="15.75" thickBot="1" x14ac:dyDescent="0.3">
      <c r="A186" s="7" t="s">
        <v>102</v>
      </c>
      <c r="B186" s="8">
        <v>25</v>
      </c>
      <c r="C186" s="8">
        <v>25</v>
      </c>
      <c r="D186" s="8">
        <v>25</v>
      </c>
      <c r="E186" s="8">
        <v>25</v>
      </c>
      <c r="F186" s="8">
        <v>25</v>
      </c>
      <c r="G186" s="8">
        <v>25</v>
      </c>
      <c r="H186" s="8">
        <v>25</v>
      </c>
      <c r="I186" s="8">
        <v>25</v>
      </c>
      <c r="J186" s="8">
        <v>25</v>
      </c>
      <c r="K186" s="8">
        <v>25</v>
      </c>
      <c r="L186" s="8">
        <v>25</v>
      </c>
      <c r="M186" s="8">
        <v>25</v>
      </c>
      <c r="N186" s="8">
        <v>25</v>
      </c>
      <c r="O186" s="8">
        <v>25</v>
      </c>
      <c r="P186" s="8">
        <v>999301.2</v>
      </c>
      <c r="Q186" s="8">
        <v>25</v>
      </c>
      <c r="R186" s="8">
        <v>25</v>
      </c>
      <c r="S186" s="8">
        <v>25</v>
      </c>
      <c r="T186" s="8">
        <v>25</v>
      </c>
      <c r="U186" s="8">
        <v>25</v>
      </c>
      <c r="V186" s="8">
        <v>25</v>
      </c>
      <c r="W186" s="8">
        <v>38.5</v>
      </c>
      <c r="X186" s="8">
        <v>25</v>
      </c>
      <c r="Y186" s="8">
        <v>25</v>
      </c>
      <c r="Z186" s="8">
        <v>25</v>
      </c>
      <c r="AA186" s="8">
        <v>26</v>
      </c>
      <c r="AB186" s="8">
        <v>25</v>
      </c>
      <c r="AC186" s="8">
        <v>25</v>
      </c>
      <c r="AD186" s="8">
        <v>25</v>
      </c>
      <c r="AE186" s="8">
        <v>1000015.7</v>
      </c>
      <c r="AF186" s="8">
        <v>1000000</v>
      </c>
      <c r="AG186" s="8">
        <v>-15.7</v>
      </c>
      <c r="AH186" s="8">
        <v>0</v>
      </c>
      <c r="BK186" s="7" t="s">
        <v>102</v>
      </c>
      <c r="BL186" s="8">
        <v>25</v>
      </c>
      <c r="BM186" s="8">
        <v>25</v>
      </c>
      <c r="BN186" s="8">
        <v>25</v>
      </c>
      <c r="BO186" s="8">
        <v>25</v>
      </c>
      <c r="BP186" s="8">
        <v>25</v>
      </c>
      <c r="BQ186" s="8">
        <v>25</v>
      </c>
      <c r="BR186" s="8">
        <v>25</v>
      </c>
      <c r="BS186" s="8">
        <v>25</v>
      </c>
      <c r="BT186" s="8">
        <v>25</v>
      </c>
      <c r="BU186" s="8">
        <v>25</v>
      </c>
      <c r="BV186" s="8">
        <v>25</v>
      </c>
      <c r="BW186" s="8">
        <v>25</v>
      </c>
      <c r="BX186" s="8">
        <v>25</v>
      </c>
      <c r="BY186" s="8">
        <v>25</v>
      </c>
      <c r="BZ186" s="8">
        <v>999286.3</v>
      </c>
      <c r="CA186" s="8">
        <v>25</v>
      </c>
      <c r="CB186" s="8">
        <v>25</v>
      </c>
      <c r="CC186" s="8">
        <v>25</v>
      </c>
      <c r="CD186" s="8">
        <v>25</v>
      </c>
      <c r="CE186" s="8">
        <v>25</v>
      </c>
      <c r="CF186" s="8">
        <v>25</v>
      </c>
      <c r="CG186" s="8">
        <v>24</v>
      </c>
      <c r="CH186" s="8">
        <v>25</v>
      </c>
      <c r="CI186" s="8">
        <v>25</v>
      </c>
      <c r="CJ186" s="8">
        <v>25</v>
      </c>
      <c r="CK186" s="8">
        <v>24</v>
      </c>
      <c r="CL186" s="8">
        <v>25</v>
      </c>
      <c r="CM186" s="8">
        <v>25</v>
      </c>
      <c r="CN186" s="8">
        <v>25</v>
      </c>
      <c r="CO186" s="8">
        <v>999984.3</v>
      </c>
      <c r="CP186" s="8">
        <v>1000000</v>
      </c>
      <c r="CQ186" s="8">
        <v>15.7</v>
      </c>
      <c r="CR186" s="8">
        <v>0</v>
      </c>
    </row>
    <row r="187" spans="1:96" ht="15.75" thickBot="1" x14ac:dyDescent="0.3">
      <c r="A187" s="7" t="s">
        <v>103</v>
      </c>
      <c r="B187" s="8">
        <v>25</v>
      </c>
      <c r="C187" s="8">
        <v>25</v>
      </c>
      <c r="D187" s="8">
        <v>25</v>
      </c>
      <c r="E187" s="8">
        <v>25</v>
      </c>
      <c r="F187" s="8">
        <v>25</v>
      </c>
      <c r="G187" s="8">
        <v>25</v>
      </c>
      <c r="H187" s="8">
        <v>25</v>
      </c>
      <c r="I187" s="8">
        <v>25</v>
      </c>
      <c r="J187" s="8">
        <v>25</v>
      </c>
      <c r="K187" s="8">
        <v>25</v>
      </c>
      <c r="L187" s="8">
        <v>25</v>
      </c>
      <c r="M187" s="8">
        <v>25</v>
      </c>
      <c r="N187" s="8">
        <v>25</v>
      </c>
      <c r="O187" s="8">
        <v>25</v>
      </c>
      <c r="P187" s="8">
        <v>999300.2</v>
      </c>
      <c r="Q187" s="8">
        <v>25</v>
      </c>
      <c r="R187" s="8">
        <v>25</v>
      </c>
      <c r="S187" s="8">
        <v>25</v>
      </c>
      <c r="T187" s="8">
        <v>25</v>
      </c>
      <c r="U187" s="8">
        <v>25</v>
      </c>
      <c r="V187" s="8">
        <v>25</v>
      </c>
      <c r="W187" s="8">
        <v>24</v>
      </c>
      <c r="X187" s="8">
        <v>25</v>
      </c>
      <c r="Y187" s="8">
        <v>25</v>
      </c>
      <c r="Z187" s="8">
        <v>25</v>
      </c>
      <c r="AA187" s="8">
        <v>24</v>
      </c>
      <c r="AB187" s="8">
        <v>25</v>
      </c>
      <c r="AC187" s="8">
        <v>25</v>
      </c>
      <c r="AD187" s="8">
        <v>25</v>
      </c>
      <c r="AE187" s="8">
        <v>999998.2</v>
      </c>
      <c r="AF187" s="8">
        <v>1000000</v>
      </c>
      <c r="AG187" s="8">
        <v>1.8</v>
      </c>
      <c r="AH187" s="8">
        <v>0</v>
      </c>
      <c r="BK187" s="7" t="s">
        <v>103</v>
      </c>
      <c r="BL187" s="8">
        <v>25</v>
      </c>
      <c r="BM187" s="8">
        <v>25</v>
      </c>
      <c r="BN187" s="8">
        <v>25</v>
      </c>
      <c r="BO187" s="8">
        <v>25</v>
      </c>
      <c r="BP187" s="8">
        <v>25</v>
      </c>
      <c r="BQ187" s="8">
        <v>25</v>
      </c>
      <c r="BR187" s="8">
        <v>25</v>
      </c>
      <c r="BS187" s="8">
        <v>25</v>
      </c>
      <c r="BT187" s="8">
        <v>25</v>
      </c>
      <c r="BU187" s="8">
        <v>25</v>
      </c>
      <c r="BV187" s="8">
        <v>25</v>
      </c>
      <c r="BW187" s="8">
        <v>25</v>
      </c>
      <c r="BX187" s="8">
        <v>25</v>
      </c>
      <c r="BY187" s="8">
        <v>25</v>
      </c>
      <c r="BZ187" s="8">
        <v>999287.3</v>
      </c>
      <c r="CA187" s="8">
        <v>25</v>
      </c>
      <c r="CB187" s="8">
        <v>25</v>
      </c>
      <c r="CC187" s="8">
        <v>25</v>
      </c>
      <c r="CD187" s="8">
        <v>25</v>
      </c>
      <c r="CE187" s="8">
        <v>25</v>
      </c>
      <c r="CF187" s="8">
        <v>25</v>
      </c>
      <c r="CG187" s="8">
        <v>38.5</v>
      </c>
      <c r="CH187" s="8">
        <v>25</v>
      </c>
      <c r="CI187" s="8">
        <v>25</v>
      </c>
      <c r="CJ187" s="8">
        <v>25</v>
      </c>
      <c r="CK187" s="8">
        <v>26</v>
      </c>
      <c r="CL187" s="8">
        <v>25</v>
      </c>
      <c r="CM187" s="8">
        <v>25</v>
      </c>
      <c r="CN187" s="8">
        <v>25</v>
      </c>
      <c r="CO187" s="8">
        <v>1000001.8</v>
      </c>
      <c r="CP187" s="8">
        <v>1000000</v>
      </c>
      <c r="CQ187" s="8">
        <v>-1.8</v>
      </c>
      <c r="CR187" s="8">
        <v>0</v>
      </c>
    </row>
    <row r="188" spans="1:96" ht="15.75" thickBot="1" x14ac:dyDescent="0.3">
      <c r="A188" s="7" t="s">
        <v>104</v>
      </c>
      <c r="B188" s="8">
        <v>25</v>
      </c>
      <c r="C188" s="8">
        <v>25</v>
      </c>
      <c r="D188" s="8">
        <v>25</v>
      </c>
      <c r="E188" s="8">
        <v>25</v>
      </c>
      <c r="F188" s="8">
        <v>25</v>
      </c>
      <c r="G188" s="8">
        <v>25</v>
      </c>
      <c r="H188" s="8">
        <v>25</v>
      </c>
      <c r="I188" s="8">
        <v>25</v>
      </c>
      <c r="J188" s="8">
        <v>25</v>
      </c>
      <c r="K188" s="8">
        <v>25</v>
      </c>
      <c r="L188" s="8">
        <v>25</v>
      </c>
      <c r="M188" s="8">
        <v>25</v>
      </c>
      <c r="N188" s="8">
        <v>25</v>
      </c>
      <c r="O188" s="8">
        <v>25</v>
      </c>
      <c r="P188" s="8">
        <v>999300.2</v>
      </c>
      <c r="Q188" s="8">
        <v>25</v>
      </c>
      <c r="R188" s="8">
        <v>25</v>
      </c>
      <c r="S188" s="8">
        <v>25</v>
      </c>
      <c r="T188" s="8">
        <v>25</v>
      </c>
      <c r="U188" s="8">
        <v>25</v>
      </c>
      <c r="V188" s="8">
        <v>25</v>
      </c>
      <c r="W188" s="8">
        <v>24</v>
      </c>
      <c r="X188" s="8">
        <v>25</v>
      </c>
      <c r="Y188" s="8">
        <v>25</v>
      </c>
      <c r="Z188" s="8">
        <v>25</v>
      </c>
      <c r="AA188" s="8">
        <v>24</v>
      </c>
      <c r="AB188" s="8">
        <v>25</v>
      </c>
      <c r="AC188" s="8">
        <v>25</v>
      </c>
      <c r="AD188" s="8">
        <v>25</v>
      </c>
      <c r="AE188" s="8">
        <v>999998.2</v>
      </c>
      <c r="AF188" s="8">
        <v>1000000</v>
      </c>
      <c r="AG188" s="8">
        <v>1.8</v>
      </c>
      <c r="AH188" s="8">
        <v>0</v>
      </c>
      <c r="BK188" s="7" t="s">
        <v>104</v>
      </c>
      <c r="BL188" s="8">
        <v>25</v>
      </c>
      <c r="BM188" s="8">
        <v>25</v>
      </c>
      <c r="BN188" s="8">
        <v>25</v>
      </c>
      <c r="BO188" s="8">
        <v>25</v>
      </c>
      <c r="BP188" s="8">
        <v>25</v>
      </c>
      <c r="BQ188" s="8">
        <v>25</v>
      </c>
      <c r="BR188" s="8">
        <v>25</v>
      </c>
      <c r="BS188" s="8">
        <v>25</v>
      </c>
      <c r="BT188" s="8">
        <v>25</v>
      </c>
      <c r="BU188" s="8">
        <v>25</v>
      </c>
      <c r="BV188" s="8">
        <v>25</v>
      </c>
      <c r="BW188" s="8">
        <v>25</v>
      </c>
      <c r="BX188" s="8">
        <v>25</v>
      </c>
      <c r="BY188" s="8">
        <v>25</v>
      </c>
      <c r="BZ188" s="8">
        <v>999287.3</v>
      </c>
      <c r="CA188" s="8">
        <v>25</v>
      </c>
      <c r="CB188" s="8">
        <v>25</v>
      </c>
      <c r="CC188" s="8">
        <v>25</v>
      </c>
      <c r="CD188" s="8">
        <v>25</v>
      </c>
      <c r="CE188" s="8">
        <v>25</v>
      </c>
      <c r="CF188" s="8">
        <v>25</v>
      </c>
      <c r="CG188" s="8">
        <v>38.5</v>
      </c>
      <c r="CH188" s="8">
        <v>25</v>
      </c>
      <c r="CI188" s="8">
        <v>25</v>
      </c>
      <c r="CJ188" s="8">
        <v>25</v>
      </c>
      <c r="CK188" s="8">
        <v>26</v>
      </c>
      <c r="CL188" s="8">
        <v>25</v>
      </c>
      <c r="CM188" s="8">
        <v>25</v>
      </c>
      <c r="CN188" s="8">
        <v>25</v>
      </c>
      <c r="CO188" s="8">
        <v>1000001.8</v>
      </c>
      <c r="CP188" s="8">
        <v>1000000</v>
      </c>
      <c r="CQ188" s="8">
        <v>-1.8</v>
      </c>
      <c r="CR188" s="8">
        <v>0</v>
      </c>
    </row>
    <row r="189" spans="1:96" ht="15.75" thickBot="1" x14ac:dyDescent="0.3">
      <c r="A189" s="7" t="s">
        <v>105</v>
      </c>
      <c r="B189" s="8">
        <v>25</v>
      </c>
      <c r="C189" s="8">
        <v>25</v>
      </c>
      <c r="D189" s="8">
        <v>25</v>
      </c>
      <c r="E189" s="8">
        <v>25</v>
      </c>
      <c r="F189" s="8">
        <v>25</v>
      </c>
      <c r="G189" s="8">
        <v>25</v>
      </c>
      <c r="H189" s="8">
        <v>25</v>
      </c>
      <c r="I189" s="8">
        <v>25</v>
      </c>
      <c r="J189" s="8">
        <v>25</v>
      </c>
      <c r="K189" s="8">
        <v>25</v>
      </c>
      <c r="L189" s="8">
        <v>25</v>
      </c>
      <c r="M189" s="8">
        <v>25</v>
      </c>
      <c r="N189" s="8">
        <v>25</v>
      </c>
      <c r="O189" s="8">
        <v>25</v>
      </c>
      <c r="P189" s="8">
        <v>999300.2</v>
      </c>
      <c r="Q189" s="8">
        <v>25</v>
      </c>
      <c r="R189" s="8">
        <v>25</v>
      </c>
      <c r="S189" s="8">
        <v>25</v>
      </c>
      <c r="T189" s="8">
        <v>25</v>
      </c>
      <c r="U189" s="8">
        <v>25</v>
      </c>
      <c r="V189" s="8">
        <v>25</v>
      </c>
      <c r="W189" s="8">
        <v>24</v>
      </c>
      <c r="X189" s="8">
        <v>25</v>
      </c>
      <c r="Y189" s="8">
        <v>25</v>
      </c>
      <c r="Z189" s="8">
        <v>25</v>
      </c>
      <c r="AA189" s="8">
        <v>24</v>
      </c>
      <c r="AB189" s="8">
        <v>25</v>
      </c>
      <c r="AC189" s="8">
        <v>25</v>
      </c>
      <c r="AD189" s="8">
        <v>25</v>
      </c>
      <c r="AE189" s="8">
        <v>999998.2</v>
      </c>
      <c r="AF189" s="8">
        <v>1000000</v>
      </c>
      <c r="AG189" s="8">
        <v>1.8</v>
      </c>
      <c r="AH189" s="8">
        <v>0</v>
      </c>
      <c r="BK189" s="7" t="s">
        <v>105</v>
      </c>
      <c r="BL189" s="8">
        <v>25</v>
      </c>
      <c r="BM189" s="8">
        <v>25</v>
      </c>
      <c r="BN189" s="8">
        <v>25</v>
      </c>
      <c r="BO189" s="8">
        <v>25</v>
      </c>
      <c r="BP189" s="8">
        <v>25</v>
      </c>
      <c r="BQ189" s="8">
        <v>25</v>
      </c>
      <c r="BR189" s="8">
        <v>25</v>
      </c>
      <c r="BS189" s="8">
        <v>25</v>
      </c>
      <c r="BT189" s="8">
        <v>25</v>
      </c>
      <c r="BU189" s="8">
        <v>25</v>
      </c>
      <c r="BV189" s="8">
        <v>25</v>
      </c>
      <c r="BW189" s="8">
        <v>25</v>
      </c>
      <c r="BX189" s="8">
        <v>25</v>
      </c>
      <c r="BY189" s="8">
        <v>25</v>
      </c>
      <c r="BZ189" s="8">
        <v>999287.3</v>
      </c>
      <c r="CA189" s="8">
        <v>25</v>
      </c>
      <c r="CB189" s="8">
        <v>25</v>
      </c>
      <c r="CC189" s="8">
        <v>25</v>
      </c>
      <c r="CD189" s="8">
        <v>25</v>
      </c>
      <c r="CE189" s="8">
        <v>25</v>
      </c>
      <c r="CF189" s="8">
        <v>25</v>
      </c>
      <c r="CG189" s="8">
        <v>38.5</v>
      </c>
      <c r="CH189" s="8">
        <v>25</v>
      </c>
      <c r="CI189" s="8">
        <v>25</v>
      </c>
      <c r="CJ189" s="8">
        <v>25</v>
      </c>
      <c r="CK189" s="8">
        <v>26</v>
      </c>
      <c r="CL189" s="8">
        <v>25</v>
      </c>
      <c r="CM189" s="8">
        <v>25</v>
      </c>
      <c r="CN189" s="8">
        <v>25</v>
      </c>
      <c r="CO189" s="8">
        <v>1000001.8</v>
      </c>
      <c r="CP189" s="8">
        <v>1000000</v>
      </c>
      <c r="CQ189" s="8">
        <v>-1.8</v>
      </c>
      <c r="CR189" s="8">
        <v>0</v>
      </c>
    </row>
    <row r="190" spans="1:96" ht="15.75" thickBot="1" x14ac:dyDescent="0.3">
      <c r="A190" s="7" t="s">
        <v>106</v>
      </c>
      <c r="B190" s="8">
        <v>25</v>
      </c>
      <c r="C190" s="8">
        <v>25</v>
      </c>
      <c r="D190" s="8">
        <v>25</v>
      </c>
      <c r="E190" s="8">
        <v>25</v>
      </c>
      <c r="F190" s="8">
        <v>25</v>
      </c>
      <c r="G190" s="8">
        <v>25</v>
      </c>
      <c r="H190" s="8">
        <v>25</v>
      </c>
      <c r="I190" s="8">
        <v>25</v>
      </c>
      <c r="J190" s="8">
        <v>25</v>
      </c>
      <c r="K190" s="8">
        <v>25</v>
      </c>
      <c r="L190" s="8">
        <v>25</v>
      </c>
      <c r="M190" s="8">
        <v>25</v>
      </c>
      <c r="N190" s="8">
        <v>25</v>
      </c>
      <c r="O190" s="8">
        <v>25</v>
      </c>
      <c r="P190" s="8">
        <v>999300.2</v>
      </c>
      <c r="Q190" s="8">
        <v>25</v>
      </c>
      <c r="R190" s="8">
        <v>25</v>
      </c>
      <c r="S190" s="8">
        <v>25</v>
      </c>
      <c r="T190" s="8">
        <v>25</v>
      </c>
      <c r="U190" s="8">
        <v>25</v>
      </c>
      <c r="V190" s="8">
        <v>25</v>
      </c>
      <c r="W190" s="8">
        <v>24</v>
      </c>
      <c r="X190" s="8">
        <v>25</v>
      </c>
      <c r="Y190" s="8">
        <v>25</v>
      </c>
      <c r="Z190" s="8">
        <v>25</v>
      </c>
      <c r="AA190" s="8">
        <v>24</v>
      </c>
      <c r="AB190" s="8">
        <v>25</v>
      </c>
      <c r="AC190" s="8">
        <v>25</v>
      </c>
      <c r="AD190" s="8">
        <v>25</v>
      </c>
      <c r="AE190" s="8">
        <v>999998.2</v>
      </c>
      <c r="AF190" s="8">
        <v>1000000</v>
      </c>
      <c r="AG190" s="8">
        <v>1.8</v>
      </c>
      <c r="AH190" s="8">
        <v>0</v>
      </c>
      <c r="BK190" s="7" t="s">
        <v>106</v>
      </c>
      <c r="BL190" s="8">
        <v>25</v>
      </c>
      <c r="BM190" s="8">
        <v>25</v>
      </c>
      <c r="BN190" s="8">
        <v>25</v>
      </c>
      <c r="BO190" s="8">
        <v>25</v>
      </c>
      <c r="BP190" s="8">
        <v>25</v>
      </c>
      <c r="BQ190" s="8">
        <v>25</v>
      </c>
      <c r="BR190" s="8">
        <v>25</v>
      </c>
      <c r="BS190" s="8">
        <v>25</v>
      </c>
      <c r="BT190" s="8">
        <v>25</v>
      </c>
      <c r="BU190" s="8">
        <v>25</v>
      </c>
      <c r="BV190" s="8">
        <v>25</v>
      </c>
      <c r="BW190" s="8">
        <v>25</v>
      </c>
      <c r="BX190" s="8">
        <v>25</v>
      </c>
      <c r="BY190" s="8">
        <v>25</v>
      </c>
      <c r="BZ190" s="8">
        <v>999287.3</v>
      </c>
      <c r="CA190" s="8">
        <v>25</v>
      </c>
      <c r="CB190" s="8">
        <v>25</v>
      </c>
      <c r="CC190" s="8">
        <v>25</v>
      </c>
      <c r="CD190" s="8">
        <v>25</v>
      </c>
      <c r="CE190" s="8">
        <v>25</v>
      </c>
      <c r="CF190" s="8">
        <v>25</v>
      </c>
      <c r="CG190" s="8">
        <v>38.5</v>
      </c>
      <c r="CH190" s="8">
        <v>25</v>
      </c>
      <c r="CI190" s="8">
        <v>25</v>
      </c>
      <c r="CJ190" s="8">
        <v>25</v>
      </c>
      <c r="CK190" s="8">
        <v>26</v>
      </c>
      <c r="CL190" s="8">
        <v>25</v>
      </c>
      <c r="CM190" s="8">
        <v>25</v>
      </c>
      <c r="CN190" s="8">
        <v>25</v>
      </c>
      <c r="CO190" s="8">
        <v>1000001.8</v>
      </c>
      <c r="CP190" s="8">
        <v>1000000</v>
      </c>
      <c r="CQ190" s="8">
        <v>-1.8</v>
      </c>
      <c r="CR190" s="8">
        <v>0</v>
      </c>
    </row>
    <row r="191" spans="1:96" ht="15.75" thickBot="1" x14ac:dyDescent="0.3">
      <c r="A191" s="7" t="s">
        <v>107</v>
      </c>
      <c r="B191" s="8">
        <v>25</v>
      </c>
      <c r="C191" s="8">
        <v>25</v>
      </c>
      <c r="D191" s="8">
        <v>25</v>
      </c>
      <c r="E191" s="8">
        <v>25</v>
      </c>
      <c r="F191" s="8">
        <v>25</v>
      </c>
      <c r="G191" s="8">
        <v>25</v>
      </c>
      <c r="H191" s="8">
        <v>25</v>
      </c>
      <c r="I191" s="8">
        <v>25</v>
      </c>
      <c r="J191" s="8">
        <v>25</v>
      </c>
      <c r="K191" s="8">
        <v>25</v>
      </c>
      <c r="L191" s="8">
        <v>25</v>
      </c>
      <c r="M191" s="8">
        <v>25</v>
      </c>
      <c r="N191" s="8">
        <v>25</v>
      </c>
      <c r="O191" s="8">
        <v>25</v>
      </c>
      <c r="P191" s="8">
        <v>999300.2</v>
      </c>
      <c r="Q191" s="8">
        <v>25</v>
      </c>
      <c r="R191" s="8">
        <v>25</v>
      </c>
      <c r="S191" s="8">
        <v>25</v>
      </c>
      <c r="T191" s="8">
        <v>25</v>
      </c>
      <c r="U191" s="8">
        <v>25</v>
      </c>
      <c r="V191" s="8">
        <v>25</v>
      </c>
      <c r="W191" s="8">
        <v>24</v>
      </c>
      <c r="X191" s="8">
        <v>25</v>
      </c>
      <c r="Y191" s="8">
        <v>25</v>
      </c>
      <c r="Z191" s="8">
        <v>25</v>
      </c>
      <c r="AA191" s="8">
        <v>24</v>
      </c>
      <c r="AB191" s="8">
        <v>25</v>
      </c>
      <c r="AC191" s="8">
        <v>25</v>
      </c>
      <c r="AD191" s="8">
        <v>25</v>
      </c>
      <c r="AE191" s="8">
        <v>999998.2</v>
      </c>
      <c r="AF191" s="8">
        <v>1000000</v>
      </c>
      <c r="AG191" s="8">
        <v>1.8</v>
      </c>
      <c r="AH191" s="8">
        <v>0</v>
      </c>
      <c r="BK191" s="7" t="s">
        <v>107</v>
      </c>
      <c r="BL191" s="8">
        <v>25</v>
      </c>
      <c r="BM191" s="8">
        <v>25</v>
      </c>
      <c r="BN191" s="8">
        <v>25</v>
      </c>
      <c r="BO191" s="8">
        <v>25</v>
      </c>
      <c r="BP191" s="8">
        <v>25</v>
      </c>
      <c r="BQ191" s="8">
        <v>25</v>
      </c>
      <c r="BR191" s="8">
        <v>25</v>
      </c>
      <c r="BS191" s="8">
        <v>25</v>
      </c>
      <c r="BT191" s="8">
        <v>25</v>
      </c>
      <c r="BU191" s="8">
        <v>25</v>
      </c>
      <c r="BV191" s="8">
        <v>25</v>
      </c>
      <c r="BW191" s="8">
        <v>25</v>
      </c>
      <c r="BX191" s="8">
        <v>25</v>
      </c>
      <c r="BY191" s="8">
        <v>25</v>
      </c>
      <c r="BZ191" s="8">
        <v>999287.3</v>
      </c>
      <c r="CA191" s="8">
        <v>25</v>
      </c>
      <c r="CB191" s="8">
        <v>25</v>
      </c>
      <c r="CC191" s="8">
        <v>25</v>
      </c>
      <c r="CD191" s="8">
        <v>25</v>
      </c>
      <c r="CE191" s="8">
        <v>25</v>
      </c>
      <c r="CF191" s="8">
        <v>25</v>
      </c>
      <c r="CG191" s="8">
        <v>38.5</v>
      </c>
      <c r="CH191" s="8">
        <v>25</v>
      </c>
      <c r="CI191" s="8">
        <v>25</v>
      </c>
      <c r="CJ191" s="8">
        <v>25</v>
      </c>
      <c r="CK191" s="8">
        <v>26</v>
      </c>
      <c r="CL191" s="8">
        <v>25</v>
      </c>
      <c r="CM191" s="8">
        <v>25</v>
      </c>
      <c r="CN191" s="8">
        <v>25</v>
      </c>
      <c r="CO191" s="8">
        <v>1000001.8</v>
      </c>
      <c r="CP191" s="8">
        <v>1000000</v>
      </c>
      <c r="CQ191" s="8">
        <v>-1.8</v>
      </c>
      <c r="CR191" s="8">
        <v>0</v>
      </c>
    </row>
    <row r="192" spans="1:96" ht="15.75" thickBot="1" x14ac:dyDescent="0.3">
      <c r="A192" s="7" t="s">
        <v>108</v>
      </c>
      <c r="B192" s="8">
        <v>25</v>
      </c>
      <c r="C192" s="8">
        <v>25</v>
      </c>
      <c r="D192" s="8">
        <v>25</v>
      </c>
      <c r="E192" s="8">
        <v>25</v>
      </c>
      <c r="F192" s="8">
        <v>25</v>
      </c>
      <c r="G192" s="8">
        <v>25</v>
      </c>
      <c r="H192" s="8">
        <v>25</v>
      </c>
      <c r="I192" s="8">
        <v>25</v>
      </c>
      <c r="J192" s="8">
        <v>25</v>
      </c>
      <c r="K192" s="8">
        <v>25</v>
      </c>
      <c r="L192" s="8">
        <v>25</v>
      </c>
      <c r="M192" s="8">
        <v>25</v>
      </c>
      <c r="N192" s="8">
        <v>25</v>
      </c>
      <c r="O192" s="8">
        <v>25</v>
      </c>
      <c r="P192" s="8">
        <v>999300.2</v>
      </c>
      <c r="Q192" s="8">
        <v>25</v>
      </c>
      <c r="R192" s="8">
        <v>25</v>
      </c>
      <c r="S192" s="8">
        <v>25</v>
      </c>
      <c r="T192" s="8">
        <v>25</v>
      </c>
      <c r="U192" s="8">
        <v>25</v>
      </c>
      <c r="V192" s="8">
        <v>25</v>
      </c>
      <c r="W192" s="8">
        <v>24</v>
      </c>
      <c r="X192" s="8">
        <v>25</v>
      </c>
      <c r="Y192" s="8">
        <v>25</v>
      </c>
      <c r="Z192" s="8">
        <v>25</v>
      </c>
      <c r="AA192" s="8">
        <v>24</v>
      </c>
      <c r="AB192" s="8">
        <v>25</v>
      </c>
      <c r="AC192" s="8">
        <v>25</v>
      </c>
      <c r="AD192" s="8">
        <v>25</v>
      </c>
      <c r="AE192" s="8">
        <v>999998.2</v>
      </c>
      <c r="AF192" s="8">
        <v>1000000</v>
      </c>
      <c r="AG192" s="8">
        <v>1.8</v>
      </c>
      <c r="AH192" s="8">
        <v>0</v>
      </c>
      <c r="BK192" s="7" t="s">
        <v>108</v>
      </c>
      <c r="BL192" s="8">
        <v>25</v>
      </c>
      <c r="BM192" s="8">
        <v>25</v>
      </c>
      <c r="BN192" s="8">
        <v>25</v>
      </c>
      <c r="BO192" s="8">
        <v>25</v>
      </c>
      <c r="BP192" s="8">
        <v>25</v>
      </c>
      <c r="BQ192" s="8">
        <v>25</v>
      </c>
      <c r="BR192" s="8">
        <v>25</v>
      </c>
      <c r="BS192" s="8">
        <v>25</v>
      </c>
      <c r="BT192" s="8">
        <v>25</v>
      </c>
      <c r="BU192" s="8">
        <v>25</v>
      </c>
      <c r="BV192" s="8">
        <v>25</v>
      </c>
      <c r="BW192" s="8">
        <v>25</v>
      </c>
      <c r="BX192" s="8">
        <v>25</v>
      </c>
      <c r="BY192" s="8">
        <v>25</v>
      </c>
      <c r="BZ192" s="8">
        <v>999287.3</v>
      </c>
      <c r="CA192" s="8">
        <v>25</v>
      </c>
      <c r="CB192" s="8">
        <v>25</v>
      </c>
      <c r="CC192" s="8">
        <v>25</v>
      </c>
      <c r="CD192" s="8">
        <v>25</v>
      </c>
      <c r="CE192" s="8">
        <v>25</v>
      </c>
      <c r="CF192" s="8">
        <v>25</v>
      </c>
      <c r="CG192" s="8">
        <v>38.5</v>
      </c>
      <c r="CH192" s="8">
        <v>25</v>
      </c>
      <c r="CI192" s="8">
        <v>25</v>
      </c>
      <c r="CJ192" s="8">
        <v>25</v>
      </c>
      <c r="CK192" s="8">
        <v>26</v>
      </c>
      <c r="CL192" s="8">
        <v>25</v>
      </c>
      <c r="CM192" s="8">
        <v>25</v>
      </c>
      <c r="CN192" s="8">
        <v>25</v>
      </c>
      <c r="CO192" s="8">
        <v>1000001.8</v>
      </c>
      <c r="CP192" s="8">
        <v>1000000</v>
      </c>
      <c r="CQ192" s="8">
        <v>-1.8</v>
      </c>
      <c r="CR192" s="8">
        <v>0</v>
      </c>
    </row>
    <row r="193" spans="1:96" ht="15.75" thickBot="1" x14ac:dyDescent="0.3">
      <c r="A193" s="7" t="s">
        <v>109</v>
      </c>
      <c r="B193" s="8">
        <v>25</v>
      </c>
      <c r="C193" s="8">
        <v>25</v>
      </c>
      <c r="D193" s="8">
        <v>25</v>
      </c>
      <c r="E193" s="8">
        <v>25</v>
      </c>
      <c r="F193" s="8">
        <v>25</v>
      </c>
      <c r="G193" s="8">
        <v>25</v>
      </c>
      <c r="H193" s="8">
        <v>25</v>
      </c>
      <c r="I193" s="8">
        <v>25</v>
      </c>
      <c r="J193" s="8">
        <v>25</v>
      </c>
      <c r="K193" s="8">
        <v>25</v>
      </c>
      <c r="L193" s="8">
        <v>25</v>
      </c>
      <c r="M193" s="8">
        <v>25</v>
      </c>
      <c r="N193" s="8">
        <v>25</v>
      </c>
      <c r="O193" s="8">
        <v>25</v>
      </c>
      <c r="P193" s="8">
        <v>999300.2</v>
      </c>
      <c r="Q193" s="8">
        <v>25</v>
      </c>
      <c r="R193" s="8">
        <v>25</v>
      </c>
      <c r="S193" s="8">
        <v>25</v>
      </c>
      <c r="T193" s="8">
        <v>25</v>
      </c>
      <c r="U193" s="8">
        <v>25</v>
      </c>
      <c r="V193" s="8">
        <v>25</v>
      </c>
      <c r="W193" s="8">
        <v>24</v>
      </c>
      <c r="X193" s="8">
        <v>25</v>
      </c>
      <c r="Y193" s="8">
        <v>25</v>
      </c>
      <c r="Z193" s="8">
        <v>25</v>
      </c>
      <c r="AA193" s="8">
        <v>24</v>
      </c>
      <c r="AB193" s="8">
        <v>25</v>
      </c>
      <c r="AC193" s="8">
        <v>25</v>
      </c>
      <c r="AD193" s="8">
        <v>25</v>
      </c>
      <c r="AE193" s="8">
        <v>999998.2</v>
      </c>
      <c r="AF193" s="8">
        <v>1000000</v>
      </c>
      <c r="AG193" s="8">
        <v>1.8</v>
      </c>
      <c r="AH193" s="8">
        <v>0</v>
      </c>
      <c r="BK193" s="7" t="s">
        <v>109</v>
      </c>
      <c r="BL193" s="8">
        <v>25</v>
      </c>
      <c r="BM193" s="8">
        <v>25</v>
      </c>
      <c r="BN193" s="8">
        <v>25</v>
      </c>
      <c r="BO193" s="8">
        <v>25</v>
      </c>
      <c r="BP193" s="8">
        <v>25</v>
      </c>
      <c r="BQ193" s="8">
        <v>25</v>
      </c>
      <c r="BR193" s="8">
        <v>25</v>
      </c>
      <c r="BS193" s="8">
        <v>25</v>
      </c>
      <c r="BT193" s="8">
        <v>25</v>
      </c>
      <c r="BU193" s="8">
        <v>25</v>
      </c>
      <c r="BV193" s="8">
        <v>25</v>
      </c>
      <c r="BW193" s="8">
        <v>25</v>
      </c>
      <c r="BX193" s="8">
        <v>25</v>
      </c>
      <c r="BY193" s="8">
        <v>25</v>
      </c>
      <c r="BZ193" s="8">
        <v>999287.3</v>
      </c>
      <c r="CA193" s="8">
        <v>25</v>
      </c>
      <c r="CB193" s="8">
        <v>25</v>
      </c>
      <c r="CC193" s="8">
        <v>25</v>
      </c>
      <c r="CD193" s="8">
        <v>25</v>
      </c>
      <c r="CE193" s="8">
        <v>25</v>
      </c>
      <c r="CF193" s="8">
        <v>25</v>
      </c>
      <c r="CG193" s="8">
        <v>38.5</v>
      </c>
      <c r="CH193" s="8">
        <v>25</v>
      </c>
      <c r="CI193" s="8">
        <v>25</v>
      </c>
      <c r="CJ193" s="8">
        <v>25</v>
      </c>
      <c r="CK193" s="8">
        <v>26</v>
      </c>
      <c r="CL193" s="8">
        <v>25</v>
      </c>
      <c r="CM193" s="8">
        <v>25</v>
      </c>
      <c r="CN193" s="8">
        <v>25</v>
      </c>
      <c r="CO193" s="8">
        <v>1000001.8</v>
      </c>
      <c r="CP193" s="8">
        <v>1000000</v>
      </c>
      <c r="CQ193" s="8">
        <v>-1.8</v>
      </c>
      <c r="CR193" s="8">
        <v>0</v>
      </c>
    </row>
    <row r="194" spans="1:96" ht="15.75" thickBot="1" x14ac:dyDescent="0.3">
      <c r="A194" s="7" t="s">
        <v>110</v>
      </c>
      <c r="B194" s="8">
        <v>25</v>
      </c>
      <c r="C194" s="8">
        <v>25</v>
      </c>
      <c r="D194" s="8">
        <v>25</v>
      </c>
      <c r="E194" s="8">
        <v>25</v>
      </c>
      <c r="F194" s="8">
        <v>25</v>
      </c>
      <c r="G194" s="8">
        <v>25</v>
      </c>
      <c r="H194" s="8">
        <v>25</v>
      </c>
      <c r="I194" s="8">
        <v>25</v>
      </c>
      <c r="J194" s="8">
        <v>25</v>
      </c>
      <c r="K194" s="8">
        <v>25</v>
      </c>
      <c r="L194" s="8">
        <v>25</v>
      </c>
      <c r="M194" s="8">
        <v>25</v>
      </c>
      <c r="N194" s="8">
        <v>25</v>
      </c>
      <c r="O194" s="8">
        <v>25</v>
      </c>
      <c r="P194" s="8">
        <v>999300.2</v>
      </c>
      <c r="Q194" s="8">
        <v>25</v>
      </c>
      <c r="R194" s="8">
        <v>25</v>
      </c>
      <c r="S194" s="8">
        <v>25</v>
      </c>
      <c r="T194" s="8">
        <v>25</v>
      </c>
      <c r="U194" s="8">
        <v>25</v>
      </c>
      <c r="V194" s="8">
        <v>25</v>
      </c>
      <c r="W194" s="8">
        <v>24</v>
      </c>
      <c r="X194" s="8">
        <v>25</v>
      </c>
      <c r="Y194" s="8">
        <v>25</v>
      </c>
      <c r="Z194" s="8">
        <v>25</v>
      </c>
      <c r="AA194" s="8">
        <v>24</v>
      </c>
      <c r="AB194" s="8">
        <v>25</v>
      </c>
      <c r="AC194" s="8">
        <v>25</v>
      </c>
      <c r="AD194" s="8">
        <v>25</v>
      </c>
      <c r="AE194" s="8">
        <v>999998.2</v>
      </c>
      <c r="AF194" s="8">
        <v>1000000</v>
      </c>
      <c r="AG194" s="8">
        <v>1.8</v>
      </c>
      <c r="AH194" s="8">
        <v>0</v>
      </c>
      <c r="BK194" s="7" t="s">
        <v>110</v>
      </c>
      <c r="BL194" s="8">
        <v>25</v>
      </c>
      <c r="BM194" s="8">
        <v>25</v>
      </c>
      <c r="BN194" s="8">
        <v>25</v>
      </c>
      <c r="BO194" s="8">
        <v>25</v>
      </c>
      <c r="BP194" s="8">
        <v>25</v>
      </c>
      <c r="BQ194" s="8">
        <v>25</v>
      </c>
      <c r="BR194" s="8">
        <v>25</v>
      </c>
      <c r="BS194" s="8">
        <v>25</v>
      </c>
      <c r="BT194" s="8">
        <v>25</v>
      </c>
      <c r="BU194" s="8">
        <v>25</v>
      </c>
      <c r="BV194" s="8">
        <v>25</v>
      </c>
      <c r="BW194" s="8">
        <v>25</v>
      </c>
      <c r="BX194" s="8">
        <v>25</v>
      </c>
      <c r="BY194" s="8">
        <v>25</v>
      </c>
      <c r="BZ194" s="8">
        <v>999287.3</v>
      </c>
      <c r="CA194" s="8">
        <v>25</v>
      </c>
      <c r="CB194" s="8">
        <v>25</v>
      </c>
      <c r="CC194" s="8">
        <v>25</v>
      </c>
      <c r="CD194" s="8">
        <v>25</v>
      </c>
      <c r="CE194" s="8">
        <v>25</v>
      </c>
      <c r="CF194" s="8">
        <v>25</v>
      </c>
      <c r="CG194" s="8">
        <v>38.5</v>
      </c>
      <c r="CH194" s="8">
        <v>25</v>
      </c>
      <c r="CI194" s="8">
        <v>25</v>
      </c>
      <c r="CJ194" s="8">
        <v>25</v>
      </c>
      <c r="CK194" s="8">
        <v>26</v>
      </c>
      <c r="CL194" s="8">
        <v>25</v>
      </c>
      <c r="CM194" s="8">
        <v>25</v>
      </c>
      <c r="CN194" s="8">
        <v>25</v>
      </c>
      <c r="CO194" s="8">
        <v>1000001.8</v>
      </c>
      <c r="CP194" s="8">
        <v>1000000</v>
      </c>
      <c r="CQ194" s="8">
        <v>-1.8</v>
      </c>
      <c r="CR194" s="8">
        <v>0</v>
      </c>
    </row>
    <row r="195" spans="1:96" ht="15.75" thickBot="1" x14ac:dyDescent="0.3">
      <c r="A195" s="7" t="s">
        <v>111</v>
      </c>
      <c r="B195" s="8">
        <v>25</v>
      </c>
      <c r="C195" s="8">
        <v>25</v>
      </c>
      <c r="D195" s="8">
        <v>25</v>
      </c>
      <c r="E195" s="8">
        <v>25</v>
      </c>
      <c r="F195" s="8">
        <v>25</v>
      </c>
      <c r="G195" s="8">
        <v>25</v>
      </c>
      <c r="H195" s="8">
        <v>25</v>
      </c>
      <c r="I195" s="8">
        <v>25</v>
      </c>
      <c r="J195" s="8">
        <v>25</v>
      </c>
      <c r="K195" s="8">
        <v>25</v>
      </c>
      <c r="L195" s="8">
        <v>25</v>
      </c>
      <c r="M195" s="8">
        <v>25</v>
      </c>
      <c r="N195" s="8">
        <v>25</v>
      </c>
      <c r="O195" s="8">
        <v>25</v>
      </c>
      <c r="P195" s="8">
        <v>999300.2</v>
      </c>
      <c r="Q195" s="8">
        <v>25</v>
      </c>
      <c r="R195" s="8">
        <v>25</v>
      </c>
      <c r="S195" s="8">
        <v>25</v>
      </c>
      <c r="T195" s="8">
        <v>25</v>
      </c>
      <c r="U195" s="8">
        <v>25</v>
      </c>
      <c r="V195" s="8">
        <v>25</v>
      </c>
      <c r="W195" s="8">
        <v>24</v>
      </c>
      <c r="X195" s="8">
        <v>25</v>
      </c>
      <c r="Y195" s="8">
        <v>25</v>
      </c>
      <c r="Z195" s="8">
        <v>25</v>
      </c>
      <c r="AA195" s="8">
        <v>24</v>
      </c>
      <c r="AB195" s="8">
        <v>25</v>
      </c>
      <c r="AC195" s="8">
        <v>25</v>
      </c>
      <c r="AD195" s="8">
        <v>25</v>
      </c>
      <c r="AE195" s="8">
        <v>999998.2</v>
      </c>
      <c r="AF195" s="8">
        <v>1000000</v>
      </c>
      <c r="AG195" s="8">
        <v>1.8</v>
      </c>
      <c r="AH195" s="8">
        <v>0</v>
      </c>
      <c r="BK195" s="7" t="s">
        <v>111</v>
      </c>
      <c r="BL195" s="8">
        <v>25</v>
      </c>
      <c r="BM195" s="8">
        <v>25</v>
      </c>
      <c r="BN195" s="8">
        <v>25</v>
      </c>
      <c r="BO195" s="8">
        <v>25</v>
      </c>
      <c r="BP195" s="8">
        <v>25</v>
      </c>
      <c r="BQ195" s="8">
        <v>25</v>
      </c>
      <c r="BR195" s="8">
        <v>25</v>
      </c>
      <c r="BS195" s="8">
        <v>25</v>
      </c>
      <c r="BT195" s="8">
        <v>25</v>
      </c>
      <c r="BU195" s="8">
        <v>25</v>
      </c>
      <c r="BV195" s="8">
        <v>25</v>
      </c>
      <c r="BW195" s="8">
        <v>25</v>
      </c>
      <c r="BX195" s="8">
        <v>25</v>
      </c>
      <c r="BY195" s="8">
        <v>25</v>
      </c>
      <c r="BZ195" s="8">
        <v>999287.3</v>
      </c>
      <c r="CA195" s="8">
        <v>25</v>
      </c>
      <c r="CB195" s="8">
        <v>25</v>
      </c>
      <c r="CC195" s="8">
        <v>25</v>
      </c>
      <c r="CD195" s="8">
        <v>25</v>
      </c>
      <c r="CE195" s="8">
        <v>25</v>
      </c>
      <c r="CF195" s="8">
        <v>25</v>
      </c>
      <c r="CG195" s="8">
        <v>38.5</v>
      </c>
      <c r="CH195" s="8">
        <v>25</v>
      </c>
      <c r="CI195" s="8">
        <v>25</v>
      </c>
      <c r="CJ195" s="8">
        <v>25</v>
      </c>
      <c r="CK195" s="8">
        <v>26</v>
      </c>
      <c r="CL195" s="8">
        <v>25</v>
      </c>
      <c r="CM195" s="8">
        <v>25</v>
      </c>
      <c r="CN195" s="8">
        <v>25</v>
      </c>
      <c r="CO195" s="8">
        <v>1000001.8</v>
      </c>
      <c r="CP195" s="8">
        <v>1000000</v>
      </c>
      <c r="CQ195" s="8">
        <v>-1.8</v>
      </c>
      <c r="CR195" s="8">
        <v>0</v>
      </c>
    </row>
    <row r="196" spans="1:96" ht="15.75" thickBot="1" x14ac:dyDescent="0.3">
      <c r="A196" s="7" t="s">
        <v>333</v>
      </c>
      <c r="B196" s="8">
        <v>25</v>
      </c>
      <c r="C196" s="8">
        <v>25</v>
      </c>
      <c r="D196" s="8">
        <v>25</v>
      </c>
      <c r="E196" s="8">
        <v>25</v>
      </c>
      <c r="F196" s="8">
        <v>25</v>
      </c>
      <c r="G196" s="8">
        <v>25</v>
      </c>
      <c r="H196" s="8">
        <v>25</v>
      </c>
      <c r="I196" s="8">
        <v>25</v>
      </c>
      <c r="J196" s="8">
        <v>25</v>
      </c>
      <c r="K196" s="8">
        <v>25</v>
      </c>
      <c r="L196" s="8">
        <v>25</v>
      </c>
      <c r="M196" s="8">
        <v>25</v>
      </c>
      <c r="N196" s="8">
        <v>25</v>
      </c>
      <c r="O196" s="8">
        <v>25</v>
      </c>
      <c r="P196" s="8">
        <v>999300.2</v>
      </c>
      <c r="Q196" s="8">
        <v>25</v>
      </c>
      <c r="R196" s="8">
        <v>25</v>
      </c>
      <c r="S196" s="8">
        <v>25</v>
      </c>
      <c r="T196" s="8">
        <v>25</v>
      </c>
      <c r="U196" s="8">
        <v>25</v>
      </c>
      <c r="V196" s="8">
        <v>25</v>
      </c>
      <c r="W196" s="8">
        <v>24</v>
      </c>
      <c r="X196" s="8">
        <v>25</v>
      </c>
      <c r="Y196" s="8">
        <v>25</v>
      </c>
      <c r="Z196" s="8">
        <v>25</v>
      </c>
      <c r="AA196" s="8">
        <v>24</v>
      </c>
      <c r="AB196" s="8">
        <v>25</v>
      </c>
      <c r="AC196" s="8">
        <v>25</v>
      </c>
      <c r="AD196" s="8">
        <v>25</v>
      </c>
      <c r="AE196" s="8">
        <v>999998.2</v>
      </c>
      <c r="AF196" s="8">
        <v>1000000</v>
      </c>
      <c r="AG196" s="8">
        <v>1.8</v>
      </c>
      <c r="AH196" s="8">
        <v>0</v>
      </c>
      <c r="BK196" s="7" t="s">
        <v>333</v>
      </c>
      <c r="BL196" s="8">
        <v>25</v>
      </c>
      <c r="BM196" s="8">
        <v>25</v>
      </c>
      <c r="BN196" s="8">
        <v>25</v>
      </c>
      <c r="BO196" s="8">
        <v>25</v>
      </c>
      <c r="BP196" s="8">
        <v>25</v>
      </c>
      <c r="BQ196" s="8">
        <v>25</v>
      </c>
      <c r="BR196" s="8">
        <v>25</v>
      </c>
      <c r="BS196" s="8">
        <v>25</v>
      </c>
      <c r="BT196" s="8">
        <v>25</v>
      </c>
      <c r="BU196" s="8">
        <v>25</v>
      </c>
      <c r="BV196" s="8">
        <v>25</v>
      </c>
      <c r="BW196" s="8">
        <v>25</v>
      </c>
      <c r="BX196" s="8">
        <v>25</v>
      </c>
      <c r="BY196" s="8">
        <v>25</v>
      </c>
      <c r="BZ196" s="8">
        <v>999287.3</v>
      </c>
      <c r="CA196" s="8">
        <v>25</v>
      </c>
      <c r="CB196" s="8">
        <v>25</v>
      </c>
      <c r="CC196" s="8">
        <v>25</v>
      </c>
      <c r="CD196" s="8">
        <v>25</v>
      </c>
      <c r="CE196" s="8">
        <v>25</v>
      </c>
      <c r="CF196" s="8">
        <v>25</v>
      </c>
      <c r="CG196" s="8">
        <v>38.5</v>
      </c>
      <c r="CH196" s="8">
        <v>25</v>
      </c>
      <c r="CI196" s="8">
        <v>25</v>
      </c>
      <c r="CJ196" s="8">
        <v>25</v>
      </c>
      <c r="CK196" s="8">
        <v>26</v>
      </c>
      <c r="CL196" s="8">
        <v>25</v>
      </c>
      <c r="CM196" s="8">
        <v>25</v>
      </c>
      <c r="CN196" s="8">
        <v>25</v>
      </c>
      <c r="CO196" s="8">
        <v>1000001.8</v>
      </c>
      <c r="CP196" s="8">
        <v>1000000</v>
      </c>
      <c r="CQ196" s="8">
        <v>-1.8</v>
      </c>
      <c r="CR196" s="8">
        <v>0</v>
      </c>
    </row>
    <row r="197" spans="1:96" ht="15.75" thickBot="1" x14ac:dyDescent="0.3">
      <c r="A197" s="7" t="s">
        <v>334</v>
      </c>
      <c r="B197" s="8">
        <v>25</v>
      </c>
      <c r="C197" s="8">
        <v>25</v>
      </c>
      <c r="D197" s="8">
        <v>25</v>
      </c>
      <c r="E197" s="8">
        <v>25</v>
      </c>
      <c r="F197" s="8">
        <v>25</v>
      </c>
      <c r="G197" s="8">
        <v>25</v>
      </c>
      <c r="H197" s="8">
        <v>25</v>
      </c>
      <c r="I197" s="8">
        <v>25</v>
      </c>
      <c r="J197" s="8">
        <v>25</v>
      </c>
      <c r="K197" s="8">
        <v>25</v>
      </c>
      <c r="L197" s="8">
        <v>25</v>
      </c>
      <c r="M197" s="8">
        <v>25</v>
      </c>
      <c r="N197" s="8">
        <v>25</v>
      </c>
      <c r="O197" s="8">
        <v>25</v>
      </c>
      <c r="P197" s="8">
        <v>999300.2</v>
      </c>
      <c r="Q197" s="8">
        <v>25</v>
      </c>
      <c r="R197" s="8">
        <v>25</v>
      </c>
      <c r="S197" s="8">
        <v>25</v>
      </c>
      <c r="T197" s="8">
        <v>25</v>
      </c>
      <c r="U197" s="8">
        <v>25</v>
      </c>
      <c r="V197" s="8">
        <v>25</v>
      </c>
      <c r="W197" s="8">
        <v>24</v>
      </c>
      <c r="X197" s="8">
        <v>25</v>
      </c>
      <c r="Y197" s="8">
        <v>25</v>
      </c>
      <c r="Z197" s="8">
        <v>25</v>
      </c>
      <c r="AA197" s="8">
        <v>24</v>
      </c>
      <c r="AB197" s="8">
        <v>25</v>
      </c>
      <c r="AC197" s="8">
        <v>25</v>
      </c>
      <c r="AD197" s="8">
        <v>25</v>
      </c>
      <c r="AE197" s="8">
        <v>999998.2</v>
      </c>
      <c r="AF197" s="8">
        <v>1000000</v>
      </c>
      <c r="AG197" s="8">
        <v>1.8</v>
      </c>
      <c r="AH197" s="8">
        <v>0</v>
      </c>
      <c r="BK197" s="7" t="s">
        <v>334</v>
      </c>
      <c r="BL197" s="8">
        <v>25</v>
      </c>
      <c r="BM197" s="8">
        <v>25</v>
      </c>
      <c r="BN197" s="8">
        <v>25</v>
      </c>
      <c r="BO197" s="8">
        <v>25</v>
      </c>
      <c r="BP197" s="8">
        <v>25</v>
      </c>
      <c r="BQ197" s="8">
        <v>25</v>
      </c>
      <c r="BR197" s="8">
        <v>25</v>
      </c>
      <c r="BS197" s="8">
        <v>25</v>
      </c>
      <c r="BT197" s="8">
        <v>25</v>
      </c>
      <c r="BU197" s="8">
        <v>25</v>
      </c>
      <c r="BV197" s="8">
        <v>25</v>
      </c>
      <c r="BW197" s="8">
        <v>25</v>
      </c>
      <c r="BX197" s="8">
        <v>25</v>
      </c>
      <c r="BY197" s="8">
        <v>25</v>
      </c>
      <c r="BZ197" s="8">
        <v>999287.3</v>
      </c>
      <c r="CA197" s="8">
        <v>25</v>
      </c>
      <c r="CB197" s="8">
        <v>25</v>
      </c>
      <c r="CC197" s="8">
        <v>25</v>
      </c>
      <c r="CD197" s="8">
        <v>25</v>
      </c>
      <c r="CE197" s="8">
        <v>25</v>
      </c>
      <c r="CF197" s="8">
        <v>25</v>
      </c>
      <c r="CG197" s="8">
        <v>38.5</v>
      </c>
      <c r="CH197" s="8">
        <v>25</v>
      </c>
      <c r="CI197" s="8">
        <v>25</v>
      </c>
      <c r="CJ197" s="8">
        <v>25</v>
      </c>
      <c r="CK197" s="8">
        <v>26</v>
      </c>
      <c r="CL197" s="8">
        <v>25</v>
      </c>
      <c r="CM197" s="8">
        <v>25</v>
      </c>
      <c r="CN197" s="8">
        <v>25</v>
      </c>
      <c r="CO197" s="8">
        <v>1000001.8</v>
      </c>
      <c r="CP197" s="8">
        <v>1000000</v>
      </c>
      <c r="CQ197" s="8">
        <v>-1.8</v>
      </c>
      <c r="CR197" s="8">
        <v>0</v>
      </c>
    </row>
    <row r="198" spans="1:96" ht="15.75" thickBot="1" x14ac:dyDescent="0.3">
      <c r="A198" s="7" t="s">
        <v>335</v>
      </c>
      <c r="B198" s="8">
        <v>25</v>
      </c>
      <c r="C198" s="8">
        <v>25</v>
      </c>
      <c r="D198" s="8">
        <v>25</v>
      </c>
      <c r="E198" s="8">
        <v>25</v>
      </c>
      <c r="F198" s="8">
        <v>25</v>
      </c>
      <c r="G198" s="8">
        <v>25</v>
      </c>
      <c r="H198" s="8">
        <v>25</v>
      </c>
      <c r="I198" s="8">
        <v>25</v>
      </c>
      <c r="J198" s="8">
        <v>25</v>
      </c>
      <c r="K198" s="8">
        <v>25</v>
      </c>
      <c r="L198" s="8">
        <v>25</v>
      </c>
      <c r="M198" s="8">
        <v>25</v>
      </c>
      <c r="N198" s="8">
        <v>25</v>
      </c>
      <c r="O198" s="8">
        <v>25</v>
      </c>
      <c r="P198" s="8">
        <v>999300.2</v>
      </c>
      <c r="Q198" s="8">
        <v>25</v>
      </c>
      <c r="R198" s="8">
        <v>25</v>
      </c>
      <c r="S198" s="8">
        <v>25</v>
      </c>
      <c r="T198" s="8">
        <v>25</v>
      </c>
      <c r="U198" s="8">
        <v>25</v>
      </c>
      <c r="V198" s="8">
        <v>25</v>
      </c>
      <c r="W198" s="8">
        <v>24</v>
      </c>
      <c r="X198" s="8">
        <v>25</v>
      </c>
      <c r="Y198" s="8">
        <v>25</v>
      </c>
      <c r="Z198" s="8">
        <v>25</v>
      </c>
      <c r="AA198" s="8">
        <v>24</v>
      </c>
      <c r="AB198" s="8">
        <v>25</v>
      </c>
      <c r="AC198" s="8">
        <v>25</v>
      </c>
      <c r="AD198" s="8">
        <v>25</v>
      </c>
      <c r="AE198" s="8">
        <v>999998.2</v>
      </c>
      <c r="AF198" s="8">
        <v>1000000</v>
      </c>
      <c r="AG198" s="8">
        <v>1.8</v>
      </c>
      <c r="AH198" s="8">
        <v>0</v>
      </c>
      <c r="BK198" s="7" t="s">
        <v>335</v>
      </c>
      <c r="BL198" s="8">
        <v>25</v>
      </c>
      <c r="BM198" s="8">
        <v>25</v>
      </c>
      <c r="BN198" s="8">
        <v>25</v>
      </c>
      <c r="BO198" s="8">
        <v>25</v>
      </c>
      <c r="BP198" s="8">
        <v>25</v>
      </c>
      <c r="BQ198" s="8">
        <v>25</v>
      </c>
      <c r="BR198" s="8">
        <v>25</v>
      </c>
      <c r="BS198" s="8">
        <v>25</v>
      </c>
      <c r="BT198" s="8">
        <v>25</v>
      </c>
      <c r="BU198" s="8">
        <v>25</v>
      </c>
      <c r="BV198" s="8">
        <v>25</v>
      </c>
      <c r="BW198" s="8">
        <v>25</v>
      </c>
      <c r="BX198" s="8">
        <v>25</v>
      </c>
      <c r="BY198" s="8">
        <v>25</v>
      </c>
      <c r="BZ198" s="8">
        <v>999287.3</v>
      </c>
      <c r="CA198" s="8">
        <v>25</v>
      </c>
      <c r="CB198" s="8">
        <v>25</v>
      </c>
      <c r="CC198" s="8">
        <v>25</v>
      </c>
      <c r="CD198" s="8">
        <v>25</v>
      </c>
      <c r="CE198" s="8">
        <v>25</v>
      </c>
      <c r="CF198" s="8">
        <v>25</v>
      </c>
      <c r="CG198" s="8">
        <v>38.5</v>
      </c>
      <c r="CH198" s="8">
        <v>25</v>
      </c>
      <c r="CI198" s="8">
        <v>25</v>
      </c>
      <c r="CJ198" s="8">
        <v>25</v>
      </c>
      <c r="CK198" s="8">
        <v>26</v>
      </c>
      <c r="CL198" s="8">
        <v>25</v>
      </c>
      <c r="CM198" s="8">
        <v>25</v>
      </c>
      <c r="CN198" s="8">
        <v>25</v>
      </c>
      <c r="CO198" s="8">
        <v>1000001.8</v>
      </c>
      <c r="CP198" s="8">
        <v>1000000</v>
      </c>
      <c r="CQ198" s="8">
        <v>-1.8</v>
      </c>
      <c r="CR198" s="8">
        <v>0</v>
      </c>
    </row>
    <row r="199" spans="1:96" ht="15.75" thickBot="1" x14ac:dyDescent="0.3">
      <c r="A199" s="7" t="s">
        <v>336</v>
      </c>
      <c r="B199" s="8">
        <v>25</v>
      </c>
      <c r="C199" s="8">
        <v>25</v>
      </c>
      <c r="D199" s="8">
        <v>25</v>
      </c>
      <c r="E199" s="8">
        <v>25</v>
      </c>
      <c r="F199" s="8">
        <v>25</v>
      </c>
      <c r="G199" s="8">
        <v>25</v>
      </c>
      <c r="H199" s="8">
        <v>25</v>
      </c>
      <c r="I199" s="8">
        <v>25</v>
      </c>
      <c r="J199" s="8">
        <v>25</v>
      </c>
      <c r="K199" s="8">
        <v>25</v>
      </c>
      <c r="L199" s="8">
        <v>25</v>
      </c>
      <c r="M199" s="8">
        <v>25</v>
      </c>
      <c r="N199" s="8">
        <v>25</v>
      </c>
      <c r="O199" s="8">
        <v>25</v>
      </c>
      <c r="P199" s="8">
        <v>999300.2</v>
      </c>
      <c r="Q199" s="8">
        <v>25</v>
      </c>
      <c r="R199" s="8">
        <v>25</v>
      </c>
      <c r="S199" s="8">
        <v>25</v>
      </c>
      <c r="T199" s="8">
        <v>25</v>
      </c>
      <c r="U199" s="8">
        <v>25</v>
      </c>
      <c r="V199" s="8">
        <v>25</v>
      </c>
      <c r="W199" s="8">
        <v>24</v>
      </c>
      <c r="X199" s="8">
        <v>25</v>
      </c>
      <c r="Y199" s="8">
        <v>25</v>
      </c>
      <c r="Z199" s="8">
        <v>25</v>
      </c>
      <c r="AA199" s="8">
        <v>24</v>
      </c>
      <c r="AB199" s="8">
        <v>25</v>
      </c>
      <c r="AC199" s="8">
        <v>25</v>
      </c>
      <c r="AD199" s="8">
        <v>25</v>
      </c>
      <c r="AE199" s="8">
        <v>999998.2</v>
      </c>
      <c r="AF199" s="8">
        <v>1000000</v>
      </c>
      <c r="AG199" s="8">
        <v>1.8</v>
      </c>
      <c r="AH199" s="8">
        <v>0</v>
      </c>
      <c r="BK199" s="7" t="s">
        <v>336</v>
      </c>
      <c r="BL199" s="8">
        <v>25</v>
      </c>
      <c r="BM199" s="8">
        <v>25</v>
      </c>
      <c r="BN199" s="8">
        <v>25</v>
      </c>
      <c r="BO199" s="8">
        <v>25</v>
      </c>
      <c r="BP199" s="8">
        <v>25</v>
      </c>
      <c r="BQ199" s="8">
        <v>25</v>
      </c>
      <c r="BR199" s="8">
        <v>25</v>
      </c>
      <c r="BS199" s="8">
        <v>25</v>
      </c>
      <c r="BT199" s="8">
        <v>25</v>
      </c>
      <c r="BU199" s="8">
        <v>25</v>
      </c>
      <c r="BV199" s="8">
        <v>25</v>
      </c>
      <c r="BW199" s="8">
        <v>25</v>
      </c>
      <c r="BX199" s="8">
        <v>25</v>
      </c>
      <c r="BY199" s="8">
        <v>25</v>
      </c>
      <c r="BZ199" s="8">
        <v>999287.3</v>
      </c>
      <c r="CA199" s="8">
        <v>25</v>
      </c>
      <c r="CB199" s="8">
        <v>25</v>
      </c>
      <c r="CC199" s="8">
        <v>25</v>
      </c>
      <c r="CD199" s="8">
        <v>25</v>
      </c>
      <c r="CE199" s="8">
        <v>25</v>
      </c>
      <c r="CF199" s="8">
        <v>25</v>
      </c>
      <c r="CG199" s="8">
        <v>38.5</v>
      </c>
      <c r="CH199" s="8">
        <v>25</v>
      </c>
      <c r="CI199" s="8">
        <v>25</v>
      </c>
      <c r="CJ199" s="8">
        <v>25</v>
      </c>
      <c r="CK199" s="8">
        <v>26</v>
      </c>
      <c r="CL199" s="8">
        <v>25</v>
      </c>
      <c r="CM199" s="8">
        <v>25</v>
      </c>
      <c r="CN199" s="8">
        <v>25</v>
      </c>
      <c r="CO199" s="8">
        <v>1000001.8</v>
      </c>
      <c r="CP199" s="8">
        <v>1000000</v>
      </c>
      <c r="CQ199" s="8">
        <v>-1.8</v>
      </c>
      <c r="CR199" s="8">
        <v>0</v>
      </c>
    </row>
    <row r="200" spans="1:96" ht="15.75" thickBot="1" x14ac:dyDescent="0.3">
      <c r="A200" s="7" t="s">
        <v>337</v>
      </c>
      <c r="B200" s="8">
        <v>25</v>
      </c>
      <c r="C200" s="8">
        <v>25</v>
      </c>
      <c r="D200" s="8">
        <v>25</v>
      </c>
      <c r="E200" s="8">
        <v>25</v>
      </c>
      <c r="F200" s="8">
        <v>25</v>
      </c>
      <c r="G200" s="8">
        <v>25</v>
      </c>
      <c r="H200" s="8">
        <v>25</v>
      </c>
      <c r="I200" s="8">
        <v>25</v>
      </c>
      <c r="J200" s="8">
        <v>25</v>
      </c>
      <c r="K200" s="8">
        <v>25</v>
      </c>
      <c r="L200" s="8">
        <v>25</v>
      </c>
      <c r="M200" s="8">
        <v>25</v>
      </c>
      <c r="N200" s="8">
        <v>25</v>
      </c>
      <c r="O200" s="8">
        <v>25</v>
      </c>
      <c r="P200" s="8">
        <v>999300.2</v>
      </c>
      <c r="Q200" s="8">
        <v>25</v>
      </c>
      <c r="R200" s="8">
        <v>25</v>
      </c>
      <c r="S200" s="8">
        <v>25</v>
      </c>
      <c r="T200" s="8">
        <v>25</v>
      </c>
      <c r="U200" s="8">
        <v>25</v>
      </c>
      <c r="V200" s="8">
        <v>25</v>
      </c>
      <c r="W200" s="8">
        <v>24</v>
      </c>
      <c r="X200" s="8">
        <v>25</v>
      </c>
      <c r="Y200" s="8">
        <v>25</v>
      </c>
      <c r="Z200" s="8">
        <v>25</v>
      </c>
      <c r="AA200" s="8">
        <v>24</v>
      </c>
      <c r="AB200" s="8">
        <v>25</v>
      </c>
      <c r="AC200" s="8">
        <v>25</v>
      </c>
      <c r="AD200" s="8">
        <v>25</v>
      </c>
      <c r="AE200" s="8">
        <v>999998.2</v>
      </c>
      <c r="AF200" s="8">
        <v>1000000</v>
      </c>
      <c r="AG200" s="8">
        <v>1.8</v>
      </c>
      <c r="AH200" s="8">
        <v>0</v>
      </c>
      <c r="BK200" s="7" t="s">
        <v>337</v>
      </c>
      <c r="BL200" s="8">
        <v>25</v>
      </c>
      <c r="BM200" s="8">
        <v>25</v>
      </c>
      <c r="BN200" s="8">
        <v>25</v>
      </c>
      <c r="BO200" s="8">
        <v>25</v>
      </c>
      <c r="BP200" s="8">
        <v>25</v>
      </c>
      <c r="BQ200" s="8">
        <v>25</v>
      </c>
      <c r="BR200" s="8">
        <v>25</v>
      </c>
      <c r="BS200" s="8">
        <v>25</v>
      </c>
      <c r="BT200" s="8">
        <v>25</v>
      </c>
      <c r="BU200" s="8">
        <v>25</v>
      </c>
      <c r="BV200" s="8">
        <v>25</v>
      </c>
      <c r="BW200" s="8">
        <v>25</v>
      </c>
      <c r="BX200" s="8">
        <v>25</v>
      </c>
      <c r="BY200" s="8">
        <v>25</v>
      </c>
      <c r="BZ200" s="8">
        <v>999287.3</v>
      </c>
      <c r="CA200" s="8">
        <v>25</v>
      </c>
      <c r="CB200" s="8">
        <v>25</v>
      </c>
      <c r="CC200" s="8">
        <v>25</v>
      </c>
      <c r="CD200" s="8">
        <v>25</v>
      </c>
      <c r="CE200" s="8">
        <v>25</v>
      </c>
      <c r="CF200" s="8">
        <v>25</v>
      </c>
      <c r="CG200" s="8">
        <v>38.5</v>
      </c>
      <c r="CH200" s="8">
        <v>25</v>
      </c>
      <c r="CI200" s="8">
        <v>25</v>
      </c>
      <c r="CJ200" s="8">
        <v>25</v>
      </c>
      <c r="CK200" s="8">
        <v>26</v>
      </c>
      <c r="CL200" s="8">
        <v>25</v>
      </c>
      <c r="CM200" s="8">
        <v>25</v>
      </c>
      <c r="CN200" s="8">
        <v>25</v>
      </c>
      <c r="CO200" s="8">
        <v>1000001.8</v>
      </c>
      <c r="CP200" s="8">
        <v>1000000</v>
      </c>
      <c r="CQ200" s="8">
        <v>-1.8</v>
      </c>
      <c r="CR200" s="8">
        <v>0</v>
      </c>
    </row>
    <row r="201" spans="1:96" ht="15.75" thickBot="1" x14ac:dyDescent="0.3">
      <c r="A201" s="7" t="s">
        <v>338</v>
      </c>
      <c r="B201" s="8">
        <v>25</v>
      </c>
      <c r="C201" s="8">
        <v>25</v>
      </c>
      <c r="D201" s="8">
        <v>25</v>
      </c>
      <c r="E201" s="8">
        <v>25</v>
      </c>
      <c r="F201" s="8">
        <v>25</v>
      </c>
      <c r="G201" s="8">
        <v>25</v>
      </c>
      <c r="H201" s="8">
        <v>25</v>
      </c>
      <c r="I201" s="8">
        <v>25</v>
      </c>
      <c r="J201" s="8">
        <v>25</v>
      </c>
      <c r="K201" s="8">
        <v>25</v>
      </c>
      <c r="L201" s="8">
        <v>25</v>
      </c>
      <c r="M201" s="8">
        <v>25</v>
      </c>
      <c r="N201" s="8">
        <v>25</v>
      </c>
      <c r="O201" s="8">
        <v>25</v>
      </c>
      <c r="P201" s="8">
        <v>999300.2</v>
      </c>
      <c r="Q201" s="8">
        <v>25</v>
      </c>
      <c r="R201" s="8">
        <v>25</v>
      </c>
      <c r="S201" s="8">
        <v>25</v>
      </c>
      <c r="T201" s="8">
        <v>25</v>
      </c>
      <c r="U201" s="8">
        <v>25</v>
      </c>
      <c r="V201" s="8">
        <v>25</v>
      </c>
      <c r="W201" s="8">
        <v>24</v>
      </c>
      <c r="X201" s="8">
        <v>25</v>
      </c>
      <c r="Y201" s="8">
        <v>25</v>
      </c>
      <c r="Z201" s="8">
        <v>25</v>
      </c>
      <c r="AA201" s="8">
        <v>24</v>
      </c>
      <c r="AB201" s="8">
        <v>25</v>
      </c>
      <c r="AC201" s="8">
        <v>25</v>
      </c>
      <c r="AD201" s="8">
        <v>25</v>
      </c>
      <c r="AE201" s="8">
        <v>999998.2</v>
      </c>
      <c r="AF201" s="8">
        <v>1000000</v>
      </c>
      <c r="AG201" s="8">
        <v>1.8</v>
      </c>
      <c r="AH201" s="8">
        <v>0</v>
      </c>
      <c r="BK201" s="7" t="s">
        <v>338</v>
      </c>
      <c r="BL201" s="8">
        <v>25</v>
      </c>
      <c r="BM201" s="8">
        <v>25</v>
      </c>
      <c r="BN201" s="8">
        <v>25</v>
      </c>
      <c r="BO201" s="8">
        <v>25</v>
      </c>
      <c r="BP201" s="8">
        <v>25</v>
      </c>
      <c r="BQ201" s="8">
        <v>25</v>
      </c>
      <c r="BR201" s="8">
        <v>25</v>
      </c>
      <c r="BS201" s="8">
        <v>25</v>
      </c>
      <c r="BT201" s="8">
        <v>25</v>
      </c>
      <c r="BU201" s="8">
        <v>25</v>
      </c>
      <c r="BV201" s="8">
        <v>25</v>
      </c>
      <c r="BW201" s="8">
        <v>25</v>
      </c>
      <c r="BX201" s="8">
        <v>25</v>
      </c>
      <c r="BY201" s="8">
        <v>25</v>
      </c>
      <c r="BZ201" s="8">
        <v>999287.3</v>
      </c>
      <c r="CA201" s="8">
        <v>25</v>
      </c>
      <c r="CB201" s="8">
        <v>25</v>
      </c>
      <c r="CC201" s="8">
        <v>25</v>
      </c>
      <c r="CD201" s="8">
        <v>25</v>
      </c>
      <c r="CE201" s="8">
        <v>25</v>
      </c>
      <c r="CF201" s="8">
        <v>25</v>
      </c>
      <c r="CG201" s="8">
        <v>38.5</v>
      </c>
      <c r="CH201" s="8">
        <v>25</v>
      </c>
      <c r="CI201" s="8">
        <v>25</v>
      </c>
      <c r="CJ201" s="8">
        <v>25</v>
      </c>
      <c r="CK201" s="8">
        <v>26</v>
      </c>
      <c r="CL201" s="8">
        <v>25</v>
      </c>
      <c r="CM201" s="8">
        <v>25</v>
      </c>
      <c r="CN201" s="8">
        <v>25</v>
      </c>
      <c r="CO201" s="8">
        <v>1000001.8</v>
      </c>
      <c r="CP201" s="8">
        <v>1000000</v>
      </c>
      <c r="CQ201" s="8">
        <v>-1.8</v>
      </c>
      <c r="CR201" s="8">
        <v>0</v>
      </c>
    </row>
    <row r="202" spans="1:96" ht="15.75" thickBot="1" x14ac:dyDescent="0.3">
      <c r="A202" s="7" t="s">
        <v>339</v>
      </c>
      <c r="B202" s="8">
        <v>25</v>
      </c>
      <c r="C202" s="8">
        <v>25</v>
      </c>
      <c r="D202" s="8">
        <v>25</v>
      </c>
      <c r="E202" s="8">
        <v>25</v>
      </c>
      <c r="F202" s="8">
        <v>25</v>
      </c>
      <c r="G202" s="8">
        <v>25</v>
      </c>
      <c r="H202" s="8">
        <v>25</v>
      </c>
      <c r="I202" s="8">
        <v>25</v>
      </c>
      <c r="J202" s="8">
        <v>25</v>
      </c>
      <c r="K202" s="8">
        <v>25</v>
      </c>
      <c r="L202" s="8">
        <v>25</v>
      </c>
      <c r="M202" s="8">
        <v>25</v>
      </c>
      <c r="N202" s="8">
        <v>25</v>
      </c>
      <c r="O202" s="8">
        <v>25</v>
      </c>
      <c r="P202" s="8">
        <v>999300.2</v>
      </c>
      <c r="Q202" s="8">
        <v>25</v>
      </c>
      <c r="R202" s="8">
        <v>25</v>
      </c>
      <c r="S202" s="8">
        <v>25</v>
      </c>
      <c r="T202" s="8">
        <v>25</v>
      </c>
      <c r="U202" s="8">
        <v>25</v>
      </c>
      <c r="V202" s="8">
        <v>25</v>
      </c>
      <c r="W202" s="8">
        <v>24</v>
      </c>
      <c r="X202" s="8">
        <v>25</v>
      </c>
      <c r="Y202" s="8">
        <v>25</v>
      </c>
      <c r="Z202" s="8">
        <v>25</v>
      </c>
      <c r="AA202" s="8">
        <v>24</v>
      </c>
      <c r="AB202" s="8">
        <v>25</v>
      </c>
      <c r="AC202" s="8">
        <v>25</v>
      </c>
      <c r="AD202" s="8">
        <v>25</v>
      </c>
      <c r="AE202" s="8">
        <v>999998.2</v>
      </c>
      <c r="AF202" s="8">
        <v>1000000</v>
      </c>
      <c r="AG202" s="8">
        <v>1.8</v>
      </c>
      <c r="AH202" s="8">
        <v>0</v>
      </c>
      <c r="BK202" s="7" t="s">
        <v>339</v>
      </c>
      <c r="BL202" s="8">
        <v>25</v>
      </c>
      <c r="BM202" s="8">
        <v>25</v>
      </c>
      <c r="BN202" s="8">
        <v>25</v>
      </c>
      <c r="BO202" s="8">
        <v>25</v>
      </c>
      <c r="BP202" s="8">
        <v>25</v>
      </c>
      <c r="BQ202" s="8">
        <v>25</v>
      </c>
      <c r="BR202" s="8">
        <v>25</v>
      </c>
      <c r="BS202" s="8">
        <v>25</v>
      </c>
      <c r="BT202" s="8">
        <v>25</v>
      </c>
      <c r="BU202" s="8">
        <v>25</v>
      </c>
      <c r="BV202" s="8">
        <v>25</v>
      </c>
      <c r="BW202" s="8">
        <v>25</v>
      </c>
      <c r="BX202" s="8">
        <v>25</v>
      </c>
      <c r="BY202" s="8">
        <v>25</v>
      </c>
      <c r="BZ202" s="8">
        <v>999287.3</v>
      </c>
      <c r="CA202" s="8">
        <v>25</v>
      </c>
      <c r="CB202" s="8">
        <v>25</v>
      </c>
      <c r="CC202" s="8">
        <v>25</v>
      </c>
      <c r="CD202" s="8">
        <v>25</v>
      </c>
      <c r="CE202" s="8">
        <v>25</v>
      </c>
      <c r="CF202" s="8">
        <v>25</v>
      </c>
      <c r="CG202" s="8">
        <v>38.5</v>
      </c>
      <c r="CH202" s="8">
        <v>25</v>
      </c>
      <c r="CI202" s="8">
        <v>25</v>
      </c>
      <c r="CJ202" s="8">
        <v>25</v>
      </c>
      <c r="CK202" s="8">
        <v>26</v>
      </c>
      <c r="CL202" s="8">
        <v>25</v>
      </c>
      <c r="CM202" s="8">
        <v>25</v>
      </c>
      <c r="CN202" s="8">
        <v>25</v>
      </c>
      <c r="CO202" s="8">
        <v>1000001.8</v>
      </c>
      <c r="CP202" s="8">
        <v>1000000</v>
      </c>
      <c r="CQ202" s="8">
        <v>-1.8</v>
      </c>
      <c r="CR202" s="8">
        <v>0</v>
      </c>
    </row>
    <row r="203" spans="1:96" ht="15.75" thickBot="1" x14ac:dyDescent="0.3">
      <c r="A203" s="7" t="s">
        <v>340</v>
      </c>
      <c r="B203" s="8">
        <v>25</v>
      </c>
      <c r="C203" s="8">
        <v>25</v>
      </c>
      <c r="D203" s="8">
        <v>25</v>
      </c>
      <c r="E203" s="8">
        <v>25</v>
      </c>
      <c r="F203" s="8">
        <v>25</v>
      </c>
      <c r="G203" s="8">
        <v>25</v>
      </c>
      <c r="H203" s="8">
        <v>25</v>
      </c>
      <c r="I203" s="8">
        <v>25</v>
      </c>
      <c r="J203" s="8">
        <v>25</v>
      </c>
      <c r="K203" s="8">
        <v>25</v>
      </c>
      <c r="L203" s="8">
        <v>25</v>
      </c>
      <c r="M203" s="8">
        <v>25</v>
      </c>
      <c r="N203" s="8">
        <v>25</v>
      </c>
      <c r="O203" s="8">
        <v>25</v>
      </c>
      <c r="P203" s="8">
        <v>999300.2</v>
      </c>
      <c r="Q203" s="8">
        <v>25</v>
      </c>
      <c r="R203" s="8">
        <v>25</v>
      </c>
      <c r="S203" s="8">
        <v>25</v>
      </c>
      <c r="T203" s="8">
        <v>25</v>
      </c>
      <c r="U203" s="8">
        <v>25</v>
      </c>
      <c r="V203" s="8">
        <v>25</v>
      </c>
      <c r="W203" s="8">
        <v>24</v>
      </c>
      <c r="X203" s="8">
        <v>25</v>
      </c>
      <c r="Y203" s="8">
        <v>25</v>
      </c>
      <c r="Z203" s="8">
        <v>25</v>
      </c>
      <c r="AA203" s="8">
        <v>24</v>
      </c>
      <c r="AB203" s="8">
        <v>25</v>
      </c>
      <c r="AC203" s="8">
        <v>25</v>
      </c>
      <c r="AD203" s="8">
        <v>25</v>
      </c>
      <c r="AE203" s="8">
        <v>999998.2</v>
      </c>
      <c r="AF203" s="8">
        <v>1000000</v>
      </c>
      <c r="AG203" s="8">
        <v>1.8</v>
      </c>
      <c r="AH203" s="8">
        <v>0</v>
      </c>
      <c r="BK203" s="7" t="s">
        <v>340</v>
      </c>
      <c r="BL203" s="8">
        <v>25</v>
      </c>
      <c r="BM203" s="8">
        <v>25</v>
      </c>
      <c r="BN203" s="8">
        <v>25</v>
      </c>
      <c r="BO203" s="8">
        <v>25</v>
      </c>
      <c r="BP203" s="8">
        <v>25</v>
      </c>
      <c r="BQ203" s="8">
        <v>25</v>
      </c>
      <c r="BR203" s="8">
        <v>25</v>
      </c>
      <c r="BS203" s="8">
        <v>25</v>
      </c>
      <c r="BT203" s="8">
        <v>25</v>
      </c>
      <c r="BU203" s="8">
        <v>25</v>
      </c>
      <c r="BV203" s="8">
        <v>25</v>
      </c>
      <c r="BW203" s="8">
        <v>25</v>
      </c>
      <c r="BX203" s="8">
        <v>25</v>
      </c>
      <c r="BY203" s="8">
        <v>25</v>
      </c>
      <c r="BZ203" s="8">
        <v>999287.3</v>
      </c>
      <c r="CA203" s="8">
        <v>25</v>
      </c>
      <c r="CB203" s="8">
        <v>25</v>
      </c>
      <c r="CC203" s="8">
        <v>25</v>
      </c>
      <c r="CD203" s="8">
        <v>25</v>
      </c>
      <c r="CE203" s="8">
        <v>25</v>
      </c>
      <c r="CF203" s="8">
        <v>25</v>
      </c>
      <c r="CG203" s="8">
        <v>38.5</v>
      </c>
      <c r="CH203" s="8">
        <v>25</v>
      </c>
      <c r="CI203" s="8">
        <v>25</v>
      </c>
      <c r="CJ203" s="8">
        <v>25</v>
      </c>
      <c r="CK203" s="8">
        <v>26</v>
      </c>
      <c r="CL203" s="8">
        <v>25</v>
      </c>
      <c r="CM203" s="8">
        <v>25</v>
      </c>
      <c r="CN203" s="8">
        <v>25</v>
      </c>
      <c r="CO203" s="8">
        <v>1000001.8</v>
      </c>
      <c r="CP203" s="8">
        <v>1000000</v>
      </c>
      <c r="CQ203" s="8">
        <v>-1.8</v>
      </c>
      <c r="CR203" s="8">
        <v>0</v>
      </c>
    </row>
    <row r="204" spans="1:96" ht="15.75" thickBot="1" x14ac:dyDescent="0.3">
      <c r="A204" s="7" t="s">
        <v>341</v>
      </c>
      <c r="B204" s="8">
        <v>25</v>
      </c>
      <c r="C204" s="8">
        <v>25</v>
      </c>
      <c r="D204" s="8">
        <v>25</v>
      </c>
      <c r="E204" s="8">
        <v>25</v>
      </c>
      <c r="F204" s="8">
        <v>25</v>
      </c>
      <c r="G204" s="8">
        <v>25</v>
      </c>
      <c r="H204" s="8">
        <v>25</v>
      </c>
      <c r="I204" s="8">
        <v>25</v>
      </c>
      <c r="J204" s="8">
        <v>25</v>
      </c>
      <c r="K204" s="8">
        <v>25</v>
      </c>
      <c r="L204" s="8">
        <v>25</v>
      </c>
      <c r="M204" s="8">
        <v>25</v>
      </c>
      <c r="N204" s="8">
        <v>25</v>
      </c>
      <c r="O204" s="8">
        <v>25</v>
      </c>
      <c r="P204" s="8">
        <v>999300.2</v>
      </c>
      <c r="Q204" s="8">
        <v>25</v>
      </c>
      <c r="R204" s="8">
        <v>25</v>
      </c>
      <c r="S204" s="8">
        <v>25</v>
      </c>
      <c r="T204" s="8">
        <v>25</v>
      </c>
      <c r="U204" s="8">
        <v>25</v>
      </c>
      <c r="V204" s="8">
        <v>25</v>
      </c>
      <c r="W204" s="8">
        <v>24</v>
      </c>
      <c r="X204" s="8">
        <v>25</v>
      </c>
      <c r="Y204" s="8">
        <v>25</v>
      </c>
      <c r="Z204" s="8">
        <v>25</v>
      </c>
      <c r="AA204" s="8">
        <v>24</v>
      </c>
      <c r="AB204" s="8">
        <v>25</v>
      </c>
      <c r="AC204" s="8">
        <v>25</v>
      </c>
      <c r="AD204" s="8">
        <v>25</v>
      </c>
      <c r="AE204" s="8">
        <v>999998.2</v>
      </c>
      <c r="AF204" s="8">
        <v>1000000</v>
      </c>
      <c r="AG204" s="8">
        <v>1.8</v>
      </c>
      <c r="AH204" s="8">
        <v>0</v>
      </c>
      <c r="BK204" s="7" t="s">
        <v>341</v>
      </c>
      <c r="BL204" s="8">
        <v>25</v>
      </c>
      <c r="BM204" s="8">
        <v>25</v>
      </c>
      <c r="BN204" s="8">
        <v>25</v>
      </c>
      <c r="BO204" s="8">
        <v>25</v>
      </c>
      <c r="BP204" s="8">
        <v>25</v>
      </c>
      <c r="BQ204" s="8">
        <v>25</v>
      </c>
      <c r="BR204" s="8">
        <v>25</v>
      </c>
      <c r="BS204" s="8">
        <v>25</v>
      </c>
      <c r="BT204" s="8">
        <v>25</v>
      </c>
      <c r="BU204" s="8">
        <v>25</v>
      </c>
      <c r="BV204" s="8">
        <v>25</v>
      </c>
      <c r="BW204" s="8">
        <v>25</v>
      </c>
      <c r="BX204" s="8">
        <v>25</v>
      </c>
      <c r="BY204" s="8">
        <v>25</v>
      </c>
      <c r="BZ204" s="8">
        <v>999287.3</v>
      </c>
      <c r="CA204" s="8">
        <v>25</v>
      </c>
      <c r="CB204" s="8">
        <v>25</v>
      </c>
      <c r="CC204" s="8">
        <v>25</v>
      </c>
      <c r="CD204" s="8">
        <v>25</v>
      </c>
      <c r="CE204" s="8">
        <v>25</v>
      </c>
      <c r="CF204" s="8">
        <v>25</v>
      </c>
      <c r="CG204" s="8">
        <v>38.5</v>
      </c>
      <c r="CH204" s="8">
        <v>25</v>
      </c>
      <c r="CI204" s="8">
        <v>25</v>
      </c>
      <c r="CJ204" s="8">
        <v>25</v>
      </c>
      <c r="CK204" s="8">
        <v>26</v>
      </c>
      <c r="CL204" s="8">
        <v>25</v>
      </c>
      <c r="CM204" s="8">
        <v>25</v>
      </c>
      <c r="CN204" s="8">
        <v>25</v>
      </c>
      <c r="CO204" s="8">
        <v>1000001.8</v>
      </c>
      <c r="CP204" s="8">
        <v>1000000</v>
      </c>
      <c r="CQ204" s="8">
        <v>-1.8</v>
      </c>
      <c r="CR204" s="8">
        <v>0</v>
      </c>
    </row>
    <row r="205" spans="1:96" ht="15.75" thickBot="1" x14ac:dyDescent="0.3">
      <c r="A205" s="7" t="s">
        <v>342</v>
      </c>
      <c r="B205" s="8">
        <v>26</v>
      </c>
      <c r="C205" s="8">
        <v>26</v>
      </c>
      <c r="D205" s="8">
        <v>26</v>
      </c>
      <c r="E205" s="8">
        <v>26</v>
      </c>
      <c r="F205" s="8">
        <v>26</v>
      </c>
      <c r="G205" s="8">
        <v>26</v>
      </c>
      <c r="H205" s="8">
        <v>26</v>
      </c>
      <c r="I205" s="8">
        <v>26</v>
      </c>
      <c r="J205" s="8">
        <v>26</v>
      </c>
      <c r="K205" s="8">
        <v>26</v>
      </c>
      <c r="L205" s="8">
        <v>26</v>
      </c>
      <c r="M205" s="8">
        <v>26</v>
      </c>
      <c r="N205" s="8">
        <v>26</v>
      </c>
      <c r="O205" s="8">
        <v>26</v>
      </c>
      <c r="P205" s="8">
        <v>999302.2</v>
      </c>
      <c r="Q205" s="8">
        <v>26</v>
      </c>
      <c r="R205" s="8">
        <v>26</v>
      </c>
      <c r="S205" s="8">
        <v>26</v>
      </c>
      <c r="T205" s="8">
        <v>26</v>
      </c>
      <c r="U205" s="8">
        <v>26</v>
      </c>
      <c r="V205" s="8">
        <v>26</v>
      </c>
      <c r="W205" s="8">
        <v>25</v>
      </c>
      <c r="X205" s="8">
        <v>26</v>
      </c>
      <c r="Y205" s="8">
        <v>26</v>
      </c>
      <c r="Z205" s="8">
        <v>26</v>
      </c>
      <c r="AA205" s="8">
        <v>25</v>
      </c>
      <c r="AB205" s="8">
        <v>26</v>
      </c>
      <c r="AC205" s="8">
        <v>26</v>
      </c>
      <c r="AD205" s="8">
        <v>26</v>
      </c>
      <c r="AE205" s="8">
        <v>1000028.2</v>
      </c>
      <c r="AF205" s="8">
        <v>1000000</v>
      </c>
      <c r="AG205" s="8">
        <v>-28.2</v>
      </c>
      <c r="AH205" s="8">
        <v>0</v>
      </c>
      <c r="BK205" s="7" t="s">
        <v>342</v>
      </c>
      <c r="BL205" s="8">
        <v>24</v>
      </c>
      <c r="BM205" s="8">
        <v>24</v>
      </c>
      <c r="BN205" s="8">
        <v>24</v>
      </c>
      <c r="BO205" s="8">
        <v>24</v>
      </c>
      <c r="BP205" s="8">
        <v>24</v>
      </c>
      <c r="BQ205" s="8">
        <v>24</v>
      </c>
      <c r="BR205" s="8">
        <v>24</v>
      </c>
      <c r="BS205" s="8">
        <v>24</v>
      </c>
      <c r="BT205" s="8">
        <v>24</v>
      </c>
      <c r="BU205" s="8">
        <v>24</v>
      </c>
      <c r="BV205" s="8">
        <v>24</v>
      </c>
      <c r="BW205" s="8">
        <v>24</v>
      </c>
      <c r="BX205" s="8">
        <v>24</v>
      </c>
      <c r="BY205" s="8">
        <v>24</v>
      </c>
      <c r="BZ205" s="8">
        <v>999285.3</v>
      </c>
      <c r="CA205" s="8">
        <v>24</v>
      </c>
      <c r="CB205" s="8">
        <v>24</v>
      </c>
      <c r="CC205" s="8">
        <v>24</v>
      </c>
      <c r="CD205" s="8">
        <v>24</v>
      </c>
      <c r="CE205" s="8">
        <v>24</v>
      </c>
      <c r="CF205" s="8">
        <v>24</v>
      </c>
      <c r="CG205" s="8">
        <v>37.5</v>
      </c>
      <c r="CH205" s="8">
        <v>24</v>
      </c>
      <c r="CI205" s="8">
        <v>24</v>
      </c>
      <c r="CJ205" s="8">
        <v>24</v>
      </c>
      <c r="CK205" s="8">
        <v>25</v>
      </c>
      <c r="CL205" s="8">
        <v>24</v>
      </c>
      <c r="CM205" s="8">
        <v>24</v>
      </c>
      <c r="CN205" s="8">
        <v>24</v>
      </c>
      <c r="CO205" s="8">
        <v>999971.8</v>
      </c>
      <c r="CP205" s="8">
        <v>1000000</v>
      </c>
      <c r="CQ205" s="8">
        <v>28.2</v>
      </c>
      <c r="CR205" s="8">
        <v>0</v>
      </c>
    </row>
    <row r="206" spans="1:96" ht="15.75" thickBot="1" x14ac:dyDescent="0.3">
      <c r="A206" s="7" t="s">
        <v>343</v>
      </c>
      <c r="B206" s="8">
        <v>25</v>
      </c>
      <c r="C206" s="8">
        <v>25</v>
      </c>
      <c r="D206" s="8">
        <v>25</v>
      </c>
      <c r="E206" s="8">
        <v>25</v>
      </c>
      <c r="F206" s="8">
        <v>25</v>
      </c>
      <c r="G206" s="8">
        <v>25</v>
      </c>
      <c r="H206" s="8">
        <v>25</v>
      </c>
      <c r="I206" s="8">
        <v>25</v>
      </c>
      <c r="J206" s="8">
        <v>25</v>
      </c>
      <c r="K206" s="8">
        <v>25</v>
      </c>
      <c r="L206" s="8">
        <v>25</v>
      </c>
      <c r="M206" s="8">
        <v>25</v>
      </c>
      <c r="N206" s="8">
        <v>25</v>
      </c>
      <c r="O206" s="8">
        <v>25</v>
      </c>
      <c r="P206" s="8">
        <v>999300.2</v>
      </c>
      <c r="Q206" s="8">
        <v>25</v>
      </c>
      <c r="R206" s="8">
        <v>25</v>
      </c>
      <c r="S206" s="8">
        <v>25</v>
      </c>
      <c r="T206" s="8">
        <v>25</v>
      </c>
      <c r="U206" s="8">
        <v>25</v>
      </c>
      <c r="V206" s="8">
        <v>25</v>
      </c>
      <c r="W206" s="8">
        <v>24</v>
      </c>
      <c r="X206" s="8">
        <v>25</v>
      </c>
      <c r="Y206" s="8">
        <v>25</v>
      </c>
      <c r="Z206" s="8">
        <v>25</v>
      </c>
      <c r="AA206" s="8">
        <v>24</v>
      </c>
      <c r="AB206" s="8">
        <v>25</v>
      </c>
      <c r="AC206" s="8">
        <v>25</v>
      </c>
      <c r="AD206" s="8">
        <v>25</v>
      </c>
      <c r="AE206" s="8">
        <v>999998.2</v>
      </c>
      <c r="AF206" s="8">
        <v>1000000</v>
      </c>
      <c r="AG206" s="8">
        <v>1.8</v>
      </c>
      <c r="AH206" s="8">
        <v>0</v>
      </c>
      <c r="BK206" s="7" t="s">
        <v>343</v>
      </c>
      <c r="BL206" s="8">
        <v>25</v>
      </c>
      <c r="BM206" s="8">
        <v>25</v>
      </c>
      <c r="BN206" s="8">
        <v>25</v>
      </c>
      <c r="BO206" s="8">
        <v>25</v>
      </c>
      <c r="BP206" s="8">
        <v>25</v>
      </c>
      <c r="BQ206" s="8">
        <v>25</v>
      </c>
      <c r="BR206" s="8">
        <v>25</v>
      </c>
      <c r="BS206" s="8">
        <v>25</v>
      </c>
      <c r="BT206" s="8">
        <v>25</v>
      </c>
      <c r="BU206" s="8">
        <v>25</v>
      </c>
      <c r="BV206" s="8">
        <v>25</v>
      </c>
      <c r="BW206" s="8">
        <v>25</v>
      </c>
      <c r="BX206" s="8">
        <v>25</v>
      </c>
      <c r="BY206" s="8">
        <v>25</v>
      </c>
      <c r="BZ206" s="8">
        <v>999287.3</v>
      </c>
      <c r="CA206" s="8">
        <v>25</v>
      </c>
      <c r="CB206" s="8">
        <v>25</v>
      </c>
      <c r="CC206" s="8">
        <v>25</v>
      </c>
      <c r="CD206" s="8">
        <v>25</v>
      </c>
      <c r="CE206" s="8">
        <v>25</v>
      </c>
      <c r="CF206" s="8">
        <v>25</v>
      </c>
      <c r="CG206" s="8">
        <v>38.5</v>
      </c>
      <c r="CH206" s="8">
        <v>25</v>
      </c>
      <c r="CI206" s="8">
        <v>25</v>
      </c>
      <c r="CJ206" s="8">
        <v>25</v>
      </c>
      <c r="CK206" s="8">
        <v>26</v>
      </c>
      <c r="CL206" s="8">
        <v>25</v>
      </c>
      <c r="CM206" s="8">
        <v>25</v>
      </c>
      <c r="CN206" s="8">
        <v>25</v>
      </c>
      <c r="CO206" s="8">
        <v>1000001.8</v>
      </c>
      <c r="CP206" s="8">
        <v>1000000</v>
      </c>
      <c r="CQ206" s="8">
        <v>-1.8</v>
      </c>
      <c r="CR206" s="8">
        <v>0</v>
      </c>
    </row>
    <row r="207" spans="1:96" ht="15.75" thickBot="1" x14ac:dyDescent="0.3">
      <c r="A207" s="7" t="s">
        <v>344</v>
      </c>
      <c r="B207" s="8">
        <v>25</v>
      </c>
      <c r="C207" s="8">
        <v>25</v>
      </c>
      <c r="D207" s="8">
        <v>25</v>
      </c>
      <c r="E207" s="8">
        <v>25</v>
      </c>
      <c r="F207" s="8">
        <v>25</v>
      </c>
      <c r="G207" s="8">
        <v>25</v>
      </c>
      <c r="H207" s="8">
        <v>25</v>
      </c>
      <c r="I207" s="8">
        <v>25</v>
      </c>
      <c r="J207" s="8">
        <v>25</v>
      </c>
      <c r="K207" s="8">
        <v>25</v>
      </c>
      <c r="L207" s="8">
        <v>25</v>
      </c>
      <c r="M207" s="8">
        <v>25</v>
      </c>
      <c r="N207" s="8">
        <v>25</v>
      </c>
      <c r="O207" s="8">
        <v>25</v>
      </c>
      <c r="P207" s="8">
        <v>999300.2</v>
      </c>
      <c r="Q207" s="8">
        <v>25</v>
      </c>
      <c r="R207" s="8">
        <v>25</v>
      </c>
      <c r="S207" s="8">
        <v>25</v>
      </c>
      <c r="T207" s="8">
        <v>25</v>
      </c>
      <c r="U207" s="8">
        <v>25</v>
      </c>
      <c r="V207" s="8">
        <v>25</v>
      </c>
      <c r="W207" s="8">
        <v>24</v>
      </c>
      <c r="X207" s="8">
        <v>25</v>
      </c>
      <c r="Y207" s="8">
        <v>25</v>
      </c>
      <c r="Z207" s="8">
        <v>25</v>
      </c>
      <c r="AA207" s="8">
        <v>24</v>
      </c>
      <c r="AB207" s="8">
        <v>25</v>
      </c>
      <c r="AC207" s="8">
        <v>25</v>
      </c>
      <c r="AD207" s="8">
        <v>25</v>
      </c>
      <c r="AE207" s="8">
        <v>999998.2</v>
      </c>
      <c r="AF207" s="8">
        <v>1000000</v>
      </c>
      <c r="AG207" s="8">
        <v>1.8</v>
      </c>
      <c r="AH207" s="8">
        <v>0</v>
      </c>
      <c r="BK207" s="7" t="s">
        <v>344</v>
      </c>
      <c r="BL207" s="8">
        <v>25</v>
      </c>
      <c r="BM207" s="8">
        <v>25</v>
      </c>
      <c r="BN207" s="8">
        <v>25</v>
      </c>
      <c r="BO207" s="8">
        <v>25</v>
      </c>
      <c r="BP207" s="8">
        <v>25</v>
      </c>
      <c r="BQ207" s="8">
        <v>25</v>
      </c>
      <c r="BR207" s="8">
        <v>25</v>
      </c>
      <c r="BS207" s="8">
        <v>25</v>
      </c>
      <c r="BT207" s="8">
        <v>25</v>
      </c>
      <c r="BU207" s="8">
        <v>25</v>
      </c>
      <c r="BV207" s="8">
        <v>25</v>
      </c>
      <c r="BW207" s="8">
        <v>25</v>
      </c>
      <c r="BX207" s="8">
        <v>25</v>
      </c>
      <c r="BY207" s="8">
        <v>25</v>
      </c>
      <c r="BZ207" s="8">
        <v>999287.3</v>
      </c>
      <c r="CA207" s="8">
        <v>25</v>
      </c>
      <c r="CB207" s="8">
        <v>25</v>
      </c>
      <c r="CC207" s="8">
        <v>25</v>
      </c>
      <c r="CD207" s="8">
        <v>25</v>
      </c>
      <c r="CE207" s="8">
        <v>25</v>
      </c>
      <c r="CF207" s="8">
        <v>25</v>
      </c>
      <c r="CG207" s="8">
        <v>38.5</v>
      </c>
      <c r="CH207" s="8">
        <v>25</v>
      </c>
      <c r="CI207" s="8">
        <v>25</v>
      </c>
      <c r="CJ207" s="8">
        <v>25</v>
      </c>
      <c r="CK207" s="8">
        <v>26</v>
      </c>
      <c r="CL207" s="8">
        <v>25</v>
      </c>
      <c r="CM207" s="8">
        <v>25</v>
      </c>
      <c r="CN207" s="8">
        <v>25</v>
      </c>
      <c r="CO207" s="8">
        <v>1000001.8</v>
      </c>
      <c r="CP207" s="8">
        <v>1000000</v>
      </c>
      <c r="CQ207" s="8">
        <v>-1.8</v>
      </c>
      <c r="CR207" s="8">
        <v>0</v>
      </c>
    </row>
    <row r="208" spans="1:96" ht="15.75" thickBot="1" x14ac:dyDescent="0.3">
      <c r="A208" s="7" t="s">
        <v>345</v>
      </c>
      <c r="B208" s="8">
        <v>25</v>
      </c>
      <c r="C208" s="8">
        <v>25</v>
      </c>
      <c r="D208" s="8">
        <v>25</v>
      </c>
      <c r="E208" s="8">
        <v>25</v>
      </c>
      <c r="F208" s="8">
        <v>25</v>
      </c>
      <c r="G208" s="8">
        <v>25</v>
      </c>
      <c r="H208" s="8">
        <v>25</v>
      </c>
      <c r="I208" s="8">
        <v>25</v>
      </c>
      <c r="J208" s="8">
        <v>25</v>
      </c>
      <c r="K208" s="8">
        <v>25</v>
      </c>
      <c r="L208" s="8">
        <v>25</v>
      </c>
      <c r="M208" s="8">
        <v>25</v>
      </c>
      <c r="N208" s="8">
        <v>25</v>
      </c>
      <c r="O208" s="8">
        <v>25</v>
      </c>
      <c r="P208" s="8">
        <v>999300.2</v>
      </c>
      <c r="Q208" s="8">
        <v>25</v>
      </c>
      <c r="R208" s="8">
        <v>25</v>
      </c>
      <c r="S208" s="8">
        <v>25</v>
      </c>
      <c r="T208" s="8">
        <v>25</v>
      </c>
      <c r="U208" s="8">
        <v>25</v>
      </c>
      <c r="V208" s="8">
        <v>25</v>
      </c>
      <c r="W208" s="8">
        <v>24</v>
      </c>
      <c r="X208" s="8">
        <v>25</v>
      </c>
      <c r="Y208" s="8">
        <v>25</v>
      </c>
      <c r="Z208" s="8">
        <v>25</v>
      </c>
      <c r="AA208" s="8">
        <v>24</v>
      </c>
      <c r="AB208" s="8">
        <v>25</v>
      </c>
      <c r="AC208" s="8">
        <v>25</v>
      </c>
      <c r="AD208" s="8">
        <v>25</v>
      </c>
      <c r="AE208" s="8">
        <v>999998.2</v>
      </c>
      <c r="AF208" s="8">
        <v>1000000</v>
      </c>
      <c r="AG208" s="8">
        <v>1.8</v>
      </c>
      <c r="AH208" s="8">
        <v>0</v>
      </c>
      <c r="BK208" s="7" t="s">
        <v>345</v>
      </c>
      <c r="BL208" s="8">
        <v>25</v>
      </c>
      <c r="BM208" s="8">
        <v>25</v>
      </c>
      <c r="BN208" s="8">
        <v>25</v>
      </c>
      <c r="BO208" s="8">
        <v>25</v>
      </c>
      <c r="BP208" s="8">
        <v>25</v>
      </c>
      <c r="BQ208" s="8">
        <v>25</v>
      </c>
      <c r="BR208" s="8">
        <v>25</v>
      </c>
      <c r="BS208" s="8">
        <v>25</v>
      </c>
      <c r="BT208" s="8">
        <v>25</v>
      </c>
      <c r="BU208" s="8">
        <v>25</v>
      </c>
      <c r="BV208" s="8">
        <v>25</v>
      </c>
      <c r="BW208" s="8">
        <v>25</v>
      </c>
      <c r="BX208" s="8">
        <v>25</v>
      </c>
      <c r="BY208" s="8">
        <v>25</v>
      </c>
      <c r="BZ208" s="8">
        <v>999287.3</v>
      </c>
      <c r="CA208" s="8">
        <v>25</v>
      </c>
      <c r="CB208" s="8">
        <v>25</v>
      </c>
      <c r="CC208" s="8">
        <v>25</v>
      </c>
      <c r="CD208" s="8">
        <v>25</v>
      </c>
      <c r="CE208" s="8">
        <v>25</v>
      </c>
      <c r="CF208" s="8">
        <v>25</v>
      </c>
      <c r="CG208" s="8">
        <v>38.5</v>
      </c>
      <c r="CH208" s="8">
        <v>25</v>
      </c>
      <c r="CI208" s="8">
        <v>25</v>
      </c>
      <c r="CJ208" s="8">
        <v>25</v>
      </c>
      <c r="CK208" s="8">
        <v>26</v>
      </c>
      <c r="CL208" s="8">
        <v>25</v>
      </c>
      <c r="CM208" s="8">
        <v>25</v>
      </c>
      <c r="CN208" s="8">
        <v>25</v>
      </c>
      <c r="CO208" s="8">
        <v>1000001.8</v>
      </c>
      <c r="CP208" s="8">
        <v>1000000</v>
      </c>
      <c r="CQ208" s="8">
        <v>-1.8</v>
      </c>
      <c r="CR208" s="8">
        <v>0</v>
      </c>
    </row>
    <row r="209" spans="1:96" ht="15.75" thickBot="1" x14ac:dyDescent="0.3">
      <c r="A209" s="7" t="s">
        <v>346</v>
      </c>
      <c r="B209" s="8">
        <v>25</v>
      </c>
      <c r="C209" s="8">
        <v>25</v>
      </c>
      <c r="D209" s="8">
        <v>25</v>
      </c>
      <c r="E209" s="8">
        <v>25</v>
      </c>
      <c r="F209" s="8">
        <v>25</v>
      </c>
      <c r="G209" s="8">
        <v>25</v>
      </c>
      <c r="H209" s="8">
        <v>25</v>
      </c>
      <c r="I209" s="8">
        <v>25</v>
      </c>
      <c r="J209" s="8">
        <v>25</v>
      </c>
      <c r="K209" s="8">
        <v>25</v>
      </c>
      <c r="L209" s="8">
        <v>25</v>
      </c>
      <c r="M209" s="8">
        <v>25</v>
      </c>
      <c r="N209" s="8">
        <v>25</v>
      </c>
      <c r="O209" s="8">
        <v>25</v>
      </c>
      <c r="P209" s="8">
        <v>999300.2</v>
      </c>
      <c r="Q209" s="8">
        <v>25</v>
      </c>
      <c r="R209" s="8">
        <v>25</v>
      </c>
      <c r="S209" s="8">
        <v>25</v>
      </c>
      <c r="T209" s="8">
        <v>25</v>
      </c>
      <c r="U209" s="8">
        <v>25</v>
      </c>
      <c r="V209" s="8">
        <v>25</v>
      </c>
      <c r="W209" s="8">
        <v>24</v>
      </c>
      <c r="X209" s="8">
        <v>25</v>
      </c>
      <c r="Y209" s="8">
        <v>25</v>
      </c>
      <c r="Z209" s="8">
        <v>25</v>
      </c>
      <c r="AA209" s="8">
        <v>24</v>
      </c>
      <c r="AB209" s="8">
        <v>25</v>
      </c>
      <c r="AC209" s="8">
        <v>25</v>
      </c>
      <c r="AD209" s="8">
        <v>25</v>
      </c>
      <c r="AE209" s="8">
        <v>999998.2</v>
      </c>
      <c r="AF209" s="8">
        <v>1000000</v>
      </c>
      <c r="AG209" s="8">
        <v>1.8</v>
      </c>
      <c r="AH209" s="8">
        <v>0</v>
      </c>
      <c r="BK209" s="7" t="s">
        <v>346</v>
      </c>
      <c r="BL209" s="8">
        <v>25</v>
      </c>
      <c r="BM209" s="8">
        <v>25</v>
      </c>
      <c r="BN209" s="8">
        <v>25</v>
      </c>
      <c r="BO209" s="8">
        <v>25</v>
      </c>
      <c r="BP209" s="8">
        <v>25</v>
      </c>
      <c r="BQ209" s="8">
        <v>25</v>
      </c>
      <c r="BR209" s="8">
        <v>25</v>
      </c>
      <c r="BS209" s="8">
        <v>25</v>
      </c>
      <c r="BT209" s="8">
        <v>25</v>
      </c>
      <c r="BU209" s="8">
        <v>25</v>
      </c>
      <c r="BV209" s="8">
        <v>25</v>
      </c>
      <c r="BW209" s="8">
        <v>25</v>
      </c>
      <c r="BX209" s="8">
        <v>25</v>
      </c>
      <c r="BY209" s="8">
        <v>25</v>
      </c>
      <c r="BZ209" s="8">
        <v>999287.3</v>
      </c>
      <c r="CA209" s="8">
        <v>25</v>
      </c>
      <c r="CB209" s="8">
        <v>25</v>
      </c>
      <c r="CC209" s="8">
        <v>25</v>
      </c>
      <c r="CD209" s="8">
        <v>25</v>
      </c>
      <c r="CE209" s="8">
        <v>25</v>
      </c>
      <c r="CF209" s="8">
        <v>25</v>
      </c>
      <c r="CG209" s="8">
        <v>38.5</v>
      </c>
      <c r="CH209" s="8">
        <v>25</v>
      </c>
      <c r="CI209" s="8">
        <v>25</v>
      </c>
      <c r="CJ209" s="8">
        <v>25</v>
      </c>
      <c r="CK209" s="8">
        <v>26</v>
      </c>
      <c r="CL209" s="8">
        <v>25</v>
      </c>
      <c r="CM209" s="8">
        <v>25</v>
      </c>
      <c r="CN209" s="8">
        <v>25</v>
      </c>
      <c r="CO209" s="8">
        <v>1000001.8</v>
      </c>
      <c r="CP209" s="8">
        <v>1000000</v>
      </c>
      <c r="CQ209" s="8">
        <v>-1.8</v>
      </c>
      <c r="CR209" s="8">
        <v>0</v>
      </c>
    </row>
    <row r="210" spans="1:96" ht="15.75" thickBot="1" x14ac:dyDescent="0.3">
      <c r="A210" s="7" t="s">
        <v>347</v>
      </c>
      <c r="B210" s="8">
        <v>25</v>
      </c>
      <c r="C210" s="8">
        <v>25</v>
      </c>
      <c r="D210" s="8">
        <v>25</v>
      </c>
      <c r="E210" s="8">
        <v>25</v>
      </c>
      <c r="F210" s="8">
        <v>25</v>
      </c>
      <c r="G210" s="8">
        <v>25</v>
      </c>
      <c r="H210" s="8">
        <v>25</v>
      </c>
      <c r="I210" s="8">
        <v>25</v>
      </c>
      <c r="J210" s="8">
        <v>25</v>
      </c>
      <c r="K210" s="8">
        <v>25</v>
      </c>
      <c r="L210" s="8">
        <v>25</v>
      </c>
      <c r="M210" s="8">
        <v>25</v>
      </c>
      <c r="N210" s="8">
        <v>25</v>
      </c>
      <c r="O210" s="8">
        <v>25</v>
      </c>
      <c r="P210" s="8">
        <v>999300.2</v>
      </c>
      <c r="Q210" s="8">
        <v>25</v>
      </c>
      <c r="R210" s="8">
        <v>25</v>
      </c>
      <c r="S210" s="8">
        <v>25</v>
      </c>
      <c r="T210" s="8">
        <v>25</v>
      </c>
      <c r="U210" s="8">
        <v>25</v>
      </c>
      <c r="V210" s="8">
        <v>25</v>
      </c>
      <c r="W210" s="8">
        <v>24</v>
      </c>
      <c r="X210" s="8">
        <v>25</v>
      </c>
      <c r="Y210" s="8">
        <v>25</v>
      </c>
      <c r="Z210" s="8">
        <v>25</v>
      </c>
      <c r="AA210" s="8">
        <v>24</v>
      </c>
      <c r="AB210" s="8">
        <v>25</v>
      </c>
      <c r="AC210" s="8">
        <v>25</v>
      </c>
      <c r="AD210" s="8">
        <v>25</v>
      </c>
      <c r="AE210" s="8">
        <v>999998.2</v>
      </c>
      <c r="AF210" s="8">
        <v>1000000</v>
      </c>
      <c r="AG210" s="8">
        <v>1.8</v>
      </c>
      <c r="AH210" s="8">
        <v>0</v>
      </c>
      <c r="BK210" s="7" t="s">
        <v>347</v>
      </c>
      <c r="BL210" s="8">
        <v>25</v>
      </c>
      <c r="BM210" s="8">
        <v>25</v>
      </c>
      <c r="BN210" s="8">
        <v>25</v>
      </c>
      <c r="BO210" s="8">
        <v>25</v>
      </c>
      <c r="BP210" s="8">
        <v>25</v>
      </c>
      <c r="BQ210" s="8">
        <v>25</v>
      </c>
      <c r="BR210" s="8">
        <v>25</v>
      </c>
      <c r="BS210" s="8">
        <v>25</v>
      </c>
      <c r="BT210" s="8">
        <v>25</v>
      </c>
      <c r="BU210" s="8">
        <v>25</v>
      </c>
      <c r="BV210" s="8">
        <v>25</v>
      </c>
      <c r="BW210" s="8">
        <v>25</v>
      </c>
      <c r="BX210" s="8">
        <v>25</v>
      </c>
      <c r="BY210" s="8">
        <v>25</v>
      </c>
      <c r="BZ210" s="8">
        <v>999287.3</v>
      </c>
      <c r="CA210" s="8">
        <v>25</v>
      </c>
      <c r="CB210" s="8">
        <v>25</v>
      </c>
      <c r="CC210" s="8">
        <v>25</v>
      </c>
      <c r="CD210" s="8">
        <v>25</v>
      </c>
      <c r="CE210" s="8">
        <v>25</v>
      </c>
      <c r="CF210" s="8">
        <v>25</v>
      </c>
      <c r="CG210" s="8">
        <v>38.5</v>
      </c>
      <c r="CH210" s="8">
        <v>25</v>
      </c>
      <c r="CI210" s="8">
        <v>25</v>
      </c>
      <c r="CJ210" s="8">
        <v>25</v>
      </c>
      <c r="CK210" s="8">
        <v>26</v>
      </c>
      <c r="CL210" s="8">
        <v>25</v>
      </c>
      <c r="CM210" s="8">
        <v>25</v>
      </c>
      <c r="CN210" s="8">
        <v>25</v>
      </c>
      <c r="CO210" s="8">
        <v>1000001.8</v>
      </c>
      <c r="CP210" s="8">
        <v>1000000</v>
      </c>
      <c r="CQ210" s="8">
        <v>-1.8</v>
      </c>
      <c r="CR210" s="8">
        <v>0</v>
      </c>
    </row>
    <row r="211" spans="1:96" ht="15.75" thickBot="1" x14ac:dyDescent="0.3">
      <c r="A211" s="7" t="s">
        <v>348</v>
      </c>
      <c r="B211" s="8">
        <v>25</v>
      </c>
      <c r="C211" s="8">
        <v>25</v>
      </c>
      <c r="D211" s="8">
        <v>25</v>
      </c>
      <c r="E211" s="8">
        <v>25</v>
      </c>
      <c r="F211" s="8">
        <v>25</v>
      </c>
      <c r="G211" s="8">
        <v>25</v>
      </c>
      <c r="H211" s="8">
        <v>25</v>
      </c>
      <c r="I211" s="8">
        <v>25</v>
      </c>
      <c r="J211" s="8">
        <v>25</v>
      </c>
      <c r="K211" s="8">
        <v>25</v>
      </c>
      <c r="L211" s="8">
        <v>25</v>
      </c>
      <c r="M211" s="8">
        <v>25</v>
      </c>
      <c r="N211" s="8">
        <v>25</v>
      </c>
      <c r="O211" s="8">
        <v>25</v>
      </c>
      <c r="P211" s="8">
        <v>999300.2</v>
      </c>
      <c r="Q211" s="8">
        <v>25</v>
      </c>
      <c r="R211" s="8">
        <v>25</v>
      </c>
      <c r="S211" s="8">
        <v>25</v>
      </c>
      <c r="T211" s="8">
        <v>25</v>
      </c>
      <c r="U211" s="8">
        <v>25</v>
      </c>
      <c r="V211" s="8">
        <v>25</v>
      </c>
      <c r="W211" s="8">
        <v>24</v>
      </c>
      <c r="X211" s="8">
        <v>25</v>
      </c>
      <c r="Y211" s="8">
        <v>25</v>
      </c>
      <c r="Z211" s="8">
        <v>25</v>
      </c>
      <c r="AA211" s="8">
        <v>24</v>
      </c>
      <c r="AB211" s="8">
        <v>25</v>
      </c>
      <c r="AC211" s="8">
        <v>25</v>
      </c>
      <c r="AD211" s="8">
        <v>25</v>
      </c>
      <c r="AE211" s="8">
        <v>999998.2</v>
      </c>
      <c r="AF211" s="8">
        <v>1000000</v>
      </c>
      <c r="AG211" s="8">
        <v>1.8</v>
      </c>
      <c r="AH211" s="8">
        <v>0</v>
      </c>
      <c r="BK211" s="7" t="s">
        <v>348</v>
      </c>
      <c r="BL211" s="8">
        <v>25</v>
      </c>
      <c r="BM211" s="8">
        <v>25</v>
      </c>
      <c r="BN211" s="8">
        <v>25</v>
      </c>
      <c r="BO211" s="8">
        <v>25</v>
      </c>
      <c r="BP211" s="8">
        <v>25</v>
      </c>
      <c r="BQ211" s="8">
        <v>25</v>
      </c>
      <c r="BR211" s="8">
        <v>25</v>
      </c>
      <c r="BS211" s="8">
        <v>25</v>
      </c>
      <c r="BT211" s="8">
        <v>25</v>
      </c>
      <c r="BU211" s="8">
        <v>25</v>
      </c>
      <c r="BV211" s="8">
        <v>25</v>
      </c>
      <c r="BW211" s="8">
        <v>25</v>
      </c>
      <c r="BX211" s="8">
        <v>25</v>
      </c>
      <c r="BY211" s="8">
        <v>25</v>
      </c>
      <c r="BZ211" s="8">
        <v>999287.3</v>
      </c>
      <c r="CA211" s="8">
        <v>25</v>
      </c>
      <c r="CB211" s="8">
        <v>25</v>
      </c>
      <c r="CC211" s="8">
        <v>25</v>
      </c>
      <c r="CD211" s="8">
        <v>25</v>
      </c>
      <c r="CE211" s="8">
        <v>25</v>
      </c>
      <c r="CF211" s="8">
        <v>25</v>
      </c>
      <c r="CG211" s="8">
        <v>38.5</v>
      </c>
      <c r="CH211" s="8">
        <v>25</v>
      </c>
      <c r="CI211" s="8">
        <v>25</v>
      </c>
      <c r="CJ211" s="8">
        <v>25</v>
      </c>
      <c r="CK211" s="8">
        <v>26</v>
      </c>
      <c r="CL211" s="8">
        <v>25</v>
      </c>
      <c r="CM211" s="8">
        <v>25</v>
      </c>
      <c r="CN211" s="8">
        <v>25</v>
      </c>
      <c r="CO211" s="8">
        <v>1000001.8</v>
      </c>
      <c r="CP211" s="8">
        <v>1000000</v>
      </c>
      <c r="CQ211" s="8">
        <v>-1.8</v>
      </c>
      <c r="CR211" s="8">
        <v>0</v>
      </c>
    </row>
    <row r="212" spans="1:96" ht="15.75" thickBot="1" x14ac:dyDescent="0.3"/>
    <row r="213" spans="1:96" ht="15.75" thickBot="1" x14ac:dyDescent="0.3">
      <c r="A213" s="9" t="s">
        <v>216</v>
      </c>
      <c r="B213" s="10">
        <v>1000042.7</v>
      </c>
      <c r="BK213" s="9" t="s">
        <v>216</v>
      </c>
      <c r="BL213" s="10">
        <v>1000027.8</v>
      </c>
    </row>
    <row r="214" spans="1:96" ht="21.75" thickBot="1" x14ac:dyDescent="0.3">
      <c r="A214" s="9" t="s">
        <v>650</v>
      </c>
      <c r="B214" s="10">
        <v>0</v>
      </c>
      <c r="BK214" s="9" t="s">
        <v>650</v>
      </c>
      <c r="BL214" s="10">
        <v>0</v>
      </c>
    </row>
    <row r="215" spans="1:96" ht="21.75" thickBot="1" x14ac:dyDescent="0.3">
      <c r="A215" s="9" t="s">
        <v>219</v>
      </c>
      <c r="B215" s="10">
        <v>26999998.899999999</v>
      </c>
      <c r="BK215" s="9" t="s">
        <v>219</v>
      </c>
      <c r="BL215" s="10">
        <v>27000001.100000001</v>
      </c>
    </row>
    <row r="216" spans="1:96" ht="21.75" thickBot="1" x14ac:dyDescent="0.3">
      <c r="A216" s="9" t="s">
        <v>220</v>
      </c>
      <c r="B216" s="10">
        <v>27000000</v>
      </c>
      <c r="BK216" s="9" t="s">
        <v>220</v>
      </c>
      <c r="BL216" s="10">
        <v>27000000</v>
      </c>
    </row>
    <row r="217" spans="1:96" ht="32.25" thickBot="1" x14ac:dyDescent="0.3">
      <c r="A217" s="9" t="s">
        <v>221</v>
      </c>
      <c r="B217" s="10">
        <v>-1.1000000000000001</v>
      </c>
      <c r="BK217" s="9" t="s">
        <v>221</v>
      </c>
      <c r="BL217" s="10">
        <v>1.1000000000000001</v>
      </c>
    </row>
    <row r="218" spans="1:96" ht="32.25" thickBot="1" x14ac:dyDescent="0.3">
      <c r="A218" s="9" t="s">
        <v>223</v>
      </c>
      <c r="B218" s="10"/>
      <c r="BK218" s="9" t="s">
        <v>223</v>
      </c>
      <c r="BL218" s="10"/>
    </row>
    <row r="219" spans="1:96" ht="32.25" thickBot="1" x14ac:dyDescent="0.3">
      <c r="A219" s="9" t="s">
        <v>224</v>
      </c>
      <c r="B219" s="10"/>
      <c r="BK219" s="9" t="s">
        <v>224</v>
      </c>
      <c r="BL219" s="10"/>
    </row>
    <row r="220" spans="1:96" ht="21.75" thickBot="1" x14ac:dyDescent="0.3">
      <c r="A220" s="9" t="s">
        <v>225</v>
      </c>
      <c r="B220" s="10">
        <v>0</v>
      </c>
      <c r="BK220" s="9" t="s">
        <v>225</v>
      </c>
      <c r="BL220" s="10">
        <v>0</v>
      </c>
    </row>
    <row r="222" spans="1:96" x14ac:dyDescent="0.25">
      <c r="A222" s="11" t="s">
        <v>226</v>
      </c>
      <c r="BK222" s="11" t="s">
        <v>226</v>
      </c>
    </row>
    <row r="224" spans="1:96" x14ac:dyDescent="0.25">
      <c r="A224" s="12" t="s">
        <v>1176</v>
      </c>
      <c r="BK224" s="12" t="s">
        <v>1176</v>
      </c>
    </row>
    <row r="225" spans="1:63" x14ac:dyDescent="0.25">
      <c r="A225" s="12" t="s">
        <v>1177</v>
      </c>
      <c r="BK225" s="12" t="s">
        <v>1234</v>
      </c>
    </row>
    <row r="226" spans="1:63" x14ac:dyDescent="0.25">
      <c r="A226" s="11"/>
    </row>
    <row r="228" spans="1:63" x14ac:dyDescent="0.25">
      <c r="A228" s="12"/>
    </row>
    <row r="229" spans="1:63" x14ac:dyDescent="0.25">
      <c r="A229" s="12"/>
    </row>
  </sheetData>
  <conditionalFormatting sqref="B3:AD2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AD8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:AJ8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60:AK8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:AF8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22" r:id="rId1" display="https://miau.my-x.hu/myx-free/coco/test/782261220230128163108.html" xr:uid="{1E3F51E0-50CA-4EE1-AAD7-AFC9C0B8B355}"/>
    <hyperlink ref="BK222" r:id="rId2" display="https://miau.my-x.hu/myx-free/coco/test/751502520230128165144.html" xr:uid="{DED3FB48-093D-4070-B09D-687710ABF747}"/>
    <hyperlink ref="A1" location="'Tartalomjegyzék'!A1" display="Vissza" xr:uid="{C0AB6EF8-6FC9-469E-9427-31839E47B419}"/>
  </hyperlinks>
  <pageMargins left="0.7" right="0.7" top="0.75" bottom="0.75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070E6-1D0A-4145-AD72-CE8CA29F0885}">
  <sheetPr codeName="Munka9"/>
  <dimension ref="A1:AC80"/>
  <sheetViews>
    <sheetView zoomScale="60" zoomScaleNormal="60" workbookViewId="0">
      <selection activeCell="I3" sqref="I3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2019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0.02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-0.01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0.01</v>
      </c>
    </row>
    <row r="11" spans="1:29" x14ac:dyDescent="0.25">
      <c r="A11" s="2" t="s">
        <v>4</v>
      </c>
      <c r="B11">
        <v>0</v>
      </c>
      <c r="C11">
        <v>0.02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-0.01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0.01</v>
      </c>
    </row>
    <row r="12" spans="1:29" x14ac:dyDescent="0.25">
      <c r="A12" s="2" t="s">
        <v>5</v>
      </c>
      <c r="B12">
        <v>0</v>
      </c>
      <c r="C12">
        <v>-0.28999999999999998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-0.01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-0.3</v>
      </c>
    </row>
    <row r="13" spans="1:29" x14ac:dyDescent="0.25">
      <c r="A13" s="2" t="s">
        <v>6</v>
      </c>
      <c r="B13">
        <v>0</v>
      </c>
      <c r="C13">
        <v>0.02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-0.01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0.01</v>
      </c>
    </row>
    <row r="14" spans="1:29" x14ac:dyDescent="0.25">
      <c r="A14" s="2" t="s">
        <v>7</v>
      </c>
      <c r="B14">
        <v>0</v>
      </c>
      <c r="C14">
        <v>0.02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-0.26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-0.24000000000000002</v>
      </c>
    </row>
    <row r="15" spans="1:29" x14ac:dyDescent="0.25">
      <c r="A15" s="2" t="s">
        <v>8</v>
      </c>
      <c r="B15">
        <v>0</v>
      </c>
      <c r="C15">
        <v>0.02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0.01</v>
      </c>
    </row>
    <row r="16" spans="1:29" x14ac:dyDescent="0.25">
      <c r="A16" s="2" t="s">
        <v>9</v>
      </c>
      <c r="B16">
        <v>0</v>
      </c>
      <c r="C16">
        <v>-0.6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-0.01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-0.61</v>
      </c>
    </row>
    <row r="17" spans="1:29" x14ac:dyDescent="0.25">
      <c r="A17" s="2" t="s">
        <v>10</v>
      </c>
      <c r="B17">
        <v>0</v>
      </c>
      <c r="C17">
        <v>0.02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-0.01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0.01</v>
      </c>
    </row>
    <row r="18" spans="1:29" x14ac:dyDescent="0.25">
      <c r="A18" s="2" t="s">
        <v>11</v>
      </c>
      <c r="B18">
        <v>0</v>
      </c>
      <c r="C18">
        <v>0.02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7.0000000000000007E-2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9.0000000000000011E-2</v>
      </c>
    </row>
    <row r="19" spans="1:29" x14ac:dyDescent="0.25">
      <c r="A19" s="2" t="s">
        <v>12</v>
      </c>
      <c r="B19">
        <v>0</v>
      </c>
      <c r="C19">
        <v>0.02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0.05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7.0000000000000007E-2</v>
      </c>
    </row>
    <row r="20" spans="1:29" x14ac:dyDescent="0.25">
      <c r="A20" s="2" t="s">
        <v>13</v>
      </c>
      <c r="B20">
        <v>0</v>
      </c>
      <c r="C20">
        <v>0.02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0.12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0.13999999999999999</v>
      </c>
    </row>
    <row r="21" spans="1:29" x14ac:dyDescent="0.25">
      <c r="A21" s="2" t="s">
        <v>14</v>
      </c>
      <c r="B21">
        <v>0</v>
      </c>
      <c r="C21">
        <v>0.02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-0.01</v>
      </c>
      <c r="W21">
        <v>0</v>
      </c>
      <c r="X21">
        <v>0</v>
      </c>
      <c r="Y21">
        <v>0</v>
      </c>
      <c r="Z21">
        <v>0.4</v>
      </c>
      <c r="AA21">
        <v>0</v>
      </c>
      <c r="AB21">
        <v>0</v>
      </c>
      <c r="AC21">
        <v>0.41000000000000003</v>
      </c>
    </row>
    <row r="22" spans="1:29" x14ac:dyDescent="0.25">
      <c r="A22" s="2" t="s">
        <v>15</v>
      </c>
      <c r="B22">
        <v>0</v>
      </c>
      <c r="C22">
        <v>0.02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0.22999999999999998</v>
      </c>
    </row>
    <row r="23" spans="1:29" x14ac:dyDescent="0.25">
      <c r="A23" s="2" t="s">
        <v>16</v>
      </c>
      <c r="B23">
        <v>0</v>
      </c>
      <c r="C23">
        <v>0.02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0.31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0.33</v>
      </c>
    </row>
    <row r="24" spans="1:29" x14ac:dyDescent="0.25">
      <c r="A24" s="2" t="s">
        <v>17</v>
      </c>
      <c r="B24">
        <v>0</v>
      </c>
      <c r="C24">
        <v>-0.28999999999999998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-1.24</v>
      </c>
      <c r="W24">
        <v>0</v>
      </c>
      <c r="X24">
        <v>0</v>
      </c>
      <c r="Y24">
        <v>0</v>
      </c>
      <c r="Z24">
        <v>-0.4</v>
      </c>
      <c r="AA24">
        <v>0</v>
      </c>
      <c r="AB24">
        <v>0</v>
      </c>
      <c r="AC24">
        <v>-1.9300000000000002</v>
      </c>
    </row>
    <row r="25" spans="1:29" x14ac:dyDescent="0.25">
      <c r="A25" s="2" t="s">
        <v>18</v>
      </c>
      <c r="B25">
        <v>0</v>
      </c>
      <c r="C25">
        <v>0.02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0.79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0.81</v>
      </c>
    </row>
    <row r="26" spans="1:29" x14ac:dyDescent="0.25">
      <c r="A26" s="2" t="s">
        <v>19</v>
      </c>
      <c r="B26">
        <v>0</v>
      </c>
      <c r="C26">
        <v>0.02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-0.01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0.01</v>
      </c>
    </row>
    <row r="27" spans="1:29" x14ac:dyDescent="0.25">
      <c r="A27" s="2" t="s">
        <v>20</v>
      </c>
      <c r="B27">
        <v>0</v>
      </c>
      <c r="C27">
        <v>0.02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-0.01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0.01</v>
      </c>
    </row>
    <row r="28" spans="1:29" x14ac:dyDescent="0.25">
      <c r="A28" s="2" t="s">
        <v>21</v>
      </c>
      <c r="B28">
        <v>0</v>
      </c>
      <c r="C28">
        <v>0.02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0.05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7.0000000000000007E-2</v>
      </c>
    </row>
    <row r="29" spans="1:29" x14ac:dyDescent="0.25">
      <c r="A29" s="2" t="s">
        <v>22</v>
      </c>
      <c r="B29">
        <v>0</v>
      </c>
      <c r="C29">
        <v>0.02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-0.01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0.01</v>
      </c>
    </row>
    <row r="30" spans="1:29" x14ac:dyDescent="0.25">
      <c r="A30" s="2" t="s">
        <v>23</v>
      </c>
      <c r="B30">
        <v>0</v>
      </c>
      <c r="C30">
        <v>0.02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-0.01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0.01</v>
      </c>
    </row>
    <row r="31" spans="1:29" x14ac:dyDescent="0.25">
      <c r="A31" s="2" t="s">
        <v>24</v>
      </c>
      <c r="B31">
        <v>0</v>
      </c>
      <c r="C31">
        <v>0.14000000000000001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-0.01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0.13</v>
      </c>
    </row>
    <row r="32" spans="1:29" x14ac:dyDescent="0.25">
      <c r="A32" s="2" t="s">
        <v>25</v>
      </c>
      <c r="B32">
        <v>0</v>
      </c>
      <c r="C32">
        <v>0.02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-0.01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0.01</v>
      </c>
    </row>
    <row r="33" spans="1:29" x14ac:dyDescent="0.25">
      <c r="A33" s="2" t="s">
        <v>26</v>
      </c>
      <c r="B33">
        <v>0</v>
      </c>
      <c r="C33">
        <v>0.02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-0.01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0.01</v>
      </c>
    </row>
    <row r="34" spans="1:29" x14ac:dyDescent="0.25">
      <c r="A34" s="2" t="s">
        <v>27</v>
      </c>
      <c r="B34">
        <v>0</v>
      </c>
      <c r="C34">
        <v>0.02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-0.01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0.01</v>
      </c>
    </row>
    <row r="35" spans="1:29" x14ac:dyDescent="0.25">
      <c r="A35" s="2" t="s">
        <v>28</v>
      </c>
      <c r="B35">
        <v>0</v>
      </c>
      <c r="C35">
        <v>0.62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-0.01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0.61</v>
      </c>
    </row>
    <row r="36" spans="1:29" x14ac:dyDescent="0.25">
      <c r="A36" s="2" t="s">
        <v>29</v>
      </c>
      <c r="B36">
        <v>0</v>
      </c>
      <c r="C36">
        <v>0.02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0.13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0.15</v>
      </c>
    </row>
    <row r="37" spans="1:29" x14ac:dyDescent="0.25">
      <c r="A37" s="2" t="s">
        <v>30</v>
      </c>
      <c r="B37">
        <v>0</v>
      </c>
      <c r="C37">
        <v>0.02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-0.01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0.01</v>
      </c>
    </row>
    <row r="38" spans="1:29" x14ac:dyDescent="0.25">
      <c r="A38" s="2" t="s">
        <v>31</v>
      </c>
      <c r="B38">
        <v>0</v>
      </c>
      <c r="C38">
        <v>0.02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-0.01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0.01</v>
      </c>
    </row>
    <row r="39" spans="1:29" x14ac:dyDescent="0.25">
      <c r="A39" s="2" t="s">
        <v>32</v>
      </c>
      <c r="B39">
        <v>0</v>
      </c>
      <c r="C39">
        <v>6.000000000000022E-2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3.9999999999999966E-2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0.10000000000000037</v>
      </c>
    </row>
    <row r="43" spans="1:29" x14ac:dyDescent="0.25">
      <c r="A43" s="1" t="s">
        <v>61</v>
      </c>
      <c r="B43" s="2">
        <v>2019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</sheetData>
  <conditionalFormatting pivot="1" sqref="B10:AC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51:AC7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207E2CCF-3182-4A64-BAD5-D98697E3FDDD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163B-0FCB-4E2B-8EB3-547DE83BEE9A}">
  <sheetPr codeName="Munka24"/>
  <dimension ref="A1:BF177"/>
  <sheetViews>
    <sheetView topLeftCell="E1" zoomScale="80" zoomScaleNormal="80" workbookViewId="0">
      <selection activeCell="S24" sqref="S24"/>
    </sheetView>
  </sheetViews>
  <sheetFormatPr defaultRowHeight="15" x14ac:dyDescent="0.25"/>
  <cols>
    <col min="2" max="2" width="13.42578125" customWidth="1"/>
    <col min="5" max="5" width="13.42578125" customWidth="1"/>
    <col min="7" max="7" width="11.140625" customWidth="1"/>
    <col min="8" max="8" width="12.28515625" customWidth="1"/>
    <col min="14" max="14" width="9" bestFit="1" customWidth="1"/>
    <col min="16" max="16" width="9" bestFit="1" customWidth="1"/>
    <col min="18" max="18" width="9" bestFit="1" customWidth="1"/>
    <col min="37" max="37" width="16" bestFit="1" customWidth="1"/>
    <col min="38" max="38" width="13.85546875" bestFit="1" customWidth="1"/>
    <col min="39" max="39" width="10.85546875" bestFit="1" customWidth="1"/>
    <col min="42" max="42" width="3.85546875" customWidth="1"/>
    <col min="45" max="45" width="22.5703125" bestFit="1" customWidth="1"/>
    <col min="46" max="46" width="14.28515625" bestFit="1" customWidth="1"/>
    <col min="47" max="47" width="1.7109375" customWidth="1"/>
    <col min="48" max="48" width="3.140625" customWidth="1"/>
    <col min="51" max="51" width="22.5703125" bestFit="1" customWidth="1"/>
    <col min="52" max="52" width="12.5703125" customWidth="1"/>
    <col min="53" max="53" width="1.7109375" customWidth="1"/>
    <col min="54" max="54" width="2.28515625" customWidth="1"/>
    <col min="57" max="57" width="18" customWidth="1"/>
    <col min="58" max="58" width="12.42578125" customWidth="1"/>
  </cols>
  <sheetData>
    <row r="1" spans="1:58" x14ac:dyDescent="0.25">
      <c r="A1" s="11" t="s">
        <v>1326</v>
      </c>
    </row>
    <row r="2" spans="1:58" x14ac:dyDescent="0.25">
      <c r="G2" s="16" t="s">
        <v>317</v>
      </c>
      <c r="H2" s="16"/>
      <c r="I2" s="16"/>
      <c r="J2" s="16"/>
      <c r="K2" s="16"/>
      <c r="L2" s="16"/>
      <c r="M2" s="16"/>
      <c r="N2" s="16"/>
    </row>
    <row r="3" spans="1:58" ht="15.75" x14ac:dyDescent="0.25">
      <c r="A3" t="str">
        <f>'2015'!A9</f>
        <v>Sorcímkék</v>
      </c>
      <c r="B3" t="str">
        <f>'2019'!C9</f>
        <v>Baleseti sebészet</v>
      </c>
      <c r="C3" t="str">
        <f>'2019'!V9</f>
        <v>Sürgősségi betegellátás, oxyológia</v>
      </c>
      <c r="D3" t="str">
        <f>'2019'!Z9</f>
        <v>Tüdő-gyógyászat</v>
      </c>
      <c r="E3" t="s">
        <v>235</v>
      </c>
      <c r="G3" t="str">
        <f>B3</f>
        <v>Baleseti sebészet</v>
      </c>
      <c r="H3" t="str">
        <f>C3</f>
        <v>Sürgősségi betegellátás, oxyológia</v>
      </c>
      <c r="I3" t="str">
        <f>D3</f>
        <v>Tüdő-gyógyászat</v>
      </c>
      <c r="J3" t="str">
        <f>E3</f>
        <v>Y0</v>
      </c>
      <c r="K3" s="34" t="str">
        <f>E132</f>
        <v>Becslés</v>
      </c>
      <c r="L3" t="str">
        <f t="shared" ref="L3:L32" si="0">A3</f>
        <v>Sorcímkék</v>
      </c>
      <c r="M3" t="s">
        <v>79</v>
      </c>
      <c r="N3" t="s">
        <v>319</v>
      </c>
      <c r="O3" s="15" t="s">
        <v>81</v>
      </c>
      <c r="P3" t="s">
        <v>82</v>
      </c>
      <c r="Q3" t="s">
        <v>83</v>
      </c>
      <c r="AE3" s="53" t="s">
        <v>57</v>
      </c>
      <c r="AF3" s="53" t="s">
        <v>58</v>
      </c>
      <c r="AG3" s="53" t="s">
        <v>61</v>
      </c>
      <c r="AH3" s="53" t="s">
        <v>320</v>
      </c>
      <c r="AI3" s="53" t="s">
        <v>321</v>
      </c>
      <c r="AJ3" s="34" t="str">
        <f>K3</f>
        <v>Becslés</v>
      </c>
      <c r="AK3" s="53" t="s">
        <v>322</v>
      </c>
      <c r="AL3" s="53" t="s">
        <v>323</v>
      </c>
      <c r="AM3" s="53" t="s">
        <v>324</v>
      </c>
      <c r="AN3" t="str">
        <f>AE3</f>
        <v>Területi egység neve</v>
      </c>
      <c r="AO3" t="str">
        <f>AF3</f>
        <v>Területi egység szintje</v>
      </c>
      <c r="AT3" s="113"/>
      <c r="AU3" s="113"/>
    </row>
    <row r="4" spans="1:58" x14ac:dyDescent="0.25">
      <c r="A4" t="str">
        <f>'2015'!A10</f>
        <v>Alföld és Észak</v>
      </c>
      <c r="B4">
        <f>ABS('2019'!C10)</f>
        <v>0.02</v>
      </c>
      <c r="C4">
        <f>ABS('2019'!V10)</f>
        <v>0.01</v>
      </c>
      <c r="D4">
        <f>ABS('2019'!Z10)</f>
        <v>0</v>
      </c>
      <c r="E4">
        <v>1000000</v>
      </c>
      <c r="G4">
        <f t="shared" ref="G4:G32" si="1">RANK(B4,B$4:B$32,0)</f>
        <v>6</v>
      </c>
      <c r="H4">
        <f t="shared" ref="H4:H32" si="2">RANK(C4,C$4:C$32,0)</f>
        <v>11</v>
      </c>
      <c r="I4">
        <f t="shared" ref="I4:I32" si="3">RANK(D4,D$4:D$32,0)</f>
        <v>3</v>
      </c>
      <c r="J4">
        <f t="shared" ref="J4:J32" si="4">E4</f>
        <v>1000000</v>
      </c>
      <c r="K4" s="34">
        <f t="shared" ref="K4:K32" si="5">E133</f>
        <v>999997</v>
      </c>
      <c r="L4" t="str">
        <f t="shared" si="0"/>
        <v>Alföld és Észak</v>
      </c>
      <c r="M4">
        <f>+IF(G133*T133&lt;=0,1,0)</f>
        <v>1</v>
      </c>
      <c r="N4" s="44">
        <f>+AVERAGE(G4:I4)</f>
        <v>6.666666666666667</v>
      </c>
      <c r="O4" s="16">
        <f t="shared" ref="O4:O32" si="6">RANK(K4,$K$4:$K$32,0)</f>
        <v>16</v>
      </c>
      <c r="P4" s="16">
        <f t="shared" ref="P4:P32" si="7">RANK(N4,$N$4:$N$32,1)</f>
        <v>16</v>
      </c>
      <c r="Q4" s="16">
        <f>P4-O4</f>
        <v>0</v>
      </c>
      <c r="AE4" s="53" t="s">
        <v>3</v>
      </c>
      <c r="AF4" s="46" t="s">
        <v>63</v>
      </c>
      <c r="AG4" s="53">
        <v>2019</v>
      </c>
      <c r="AH4" s="53">
        <v>3814421</v>
      </c>
      <c r="AI4" s="28">
        <f>$AH$26/AH4</f>
        <v>2.5620548964049852</v>
      </c>
      <c r="AJ4" s="46">
        <f t="shared" ref="AJ4:AJ32" si="8">K4</f>
        <v>999997</v>
      </c>
      <c r="AK4" s="34">
        <f>AH4*AJ4</f>
        <v>3814409556737</v>
      </c>
      <c r="AL4" s="34">
        <f>(AK14+AK15+AK11)/(AH15+AH14+AH11)</f>
        <v>999999.11213182809</v>
      </c>
      <c r="AM4" s="34">
        <f>AZ27</f>
        <v>999999</v>
      </c>
      <c r="AN4" s="46" t="str">
        <f t="shared" ref="AN4:AO32" si="9">AE4</f>
        <v>Alföld és Észak</v>
      </c>
      <c r="AO4" s="46" t="str">
        <f t="shared" si="9"/>
        <v>nagyrégió</v>
      </c>
      <c r="AS4" s="1" t="s">
        <v>57</v>
      </c>
      <c r="AT4" t="s">
        <v>326</v>
      </c>
      <c r="AY4" s="1" t="s">
        <v>57</v>
      </c>
      <c r="AZ4" t="s">
        <v>326</v>
      </c>
    </row>
    <row r="5" spans="1:58" x14ac:dyDescent="0.25">
      <c r="A5" t="str">
        <f>'2015'!A11</f>
        <v>Bács-Kiskun</v>
      </c>
      <c r="B5">
        <f>ABS('2019'!C11)</f>
        <v>0.02</v>
      </c>
      <c r="C5">
        <f>ABS('2019'!V11)</f>
        <v>0.01</v>
      </c>
      <c r="D5">
        <f>ABS('2019'!Z11)</f>
        <v>0</v>
      </c>
      <c r="E5">
        <v>1000000</v>
      </c>
      <c r="G5">
        <f t="shared" si="1"/>
        <v>6</v>
      </c>
      <c r="H5">
        <f t="shared" si="2"/>
        <v>11</v>
      </c>
      <c r="I5">
        <f t="shared" si="3"/>
        <v>3</v>
      </c>
      <c r="J5">
        <f t="shared" si="4"/>
        <v>1000000</v>
      </c>
      <c r="K5" s="34">
        <f t="shared" si="5"/>
        <v>999997</v>
      </c>
      <c r="L5" t="str">
        <f t="shared" si="0"/>
        <v>Bács-Kiskun</v>
      </c>
      <c r="M5">
        <f t="shared" ref="M5:M32" si="10">+IF(G134*T134&lt;=0,1,0)</f>
        <v>1</v>
      </c>
      <c r="N5" s="44">
        <f t="shared" ref="N5:N31" si="11">+AVERAGE(G5:I5)</f>
        <v>6.666666666666667</v>
      </c>
      <c r="O5" s="16">
        <f t="shared" si="6"/>
        <v>16</v>
      </c>
      <c r="P5" s="16">
        <f t="shared" si="7"/>
        <v>16</v>
      </c>
      <c r="Q5" s="16">
        <f t="shared" ref="Q5:Q32" si="12">P5-O5</f>
        <v>0</v>
      </c>
      <c r="AE5" s="53" t="s">
        <v>4</v>
      </c>
      <c r="AF5" s="53" t="s">
        <v>327</v>
      </c>
      <c r="AG5" s="53">
        <v>2019</v>
      </c>
      <c r="AH5" s="53">
        <v>503825</v>
      </c>
      <c r="AI5" s="28">
        <f t="shared" ref="AI5:AI32" si="13">$AH$26/AH5</f>
        <v>19.397124001389372</v>
      </c>
      <c r="AJ5" s="53">
        <f t="shared" si="8"/>
        <v>999997</v>
      </c>
      <c r="AK5" s="34">
        <f t="shared" ref="AK5:AK32" si="14">AH5*AJ5</f>
        <v>503823488525</v>
      </c>
      <c r="AL5" s="34"/>
      <c r="AM5" s="34"/>
      <c r="AN5" s="53" t="str">
        <f t="shared" si="9"/>
        <v>Bács-Kiskun</v>
      </c>
      <c r="AO5" s="53" t="str">
        <f t="shared" si="9"/>
        <v>megye</v>
      </c>
      <c r="AQ5" s="47" t="s">
        <v>15</v>
      </c>
      <c r="AR5" s="48" t="s">
        <v>327</v>
      </c>
      <c r="AS5" t="s">
        <v>15</v>
      </c>
      <c r="AT5">
        <v>1000003</v>
      </c>
      <c r="AW5" s="60" t="s">
        <v>7</v>
      </c>
      <c r="AX5" s="61" t="s">
        <v>327</v>
      </c>
      <c r="AY5" t="s">
        <v>7</v>
      </c>
      <c r="AZ5">
        <v>1000004</v>
      </c>
      <c r="BC5" s="53"/>
      <c r="BD5" s="53"/>
    </row>
    <row r="6" spans="1:58" x14ac:dyDescent="0.25">
      <c r="A6" t="str">
        <f>'2015'!A12</f>
        <v>Baranya</v>
      </c>
      <c r="B6">
        <f>ABS('2019'!C12)</f>
        <v>0.28999999999999998</v>
      </c>
      <c r="C6">
        <f>ABS('2019'!V12)</f>
        <v>0.01</v>
      </c>
      <c r="D6">
        <f>ABS('2019'!Z12)</f>
        <v>0</v>
      </c>
      <c r="E6">
        <v>1000000</v>
      </c>
      <c r="G6">
        <f t="shared" si="1"/>
        <v>3</v>
      </c>
      <c r="H6">
        <f t="shared" si="2"/>
        <v>11</v>
      </c>
      <c r="I6">
        <f t="shared" si="3"/>
        <v>3</v>
      </c>
      <c r="J6">
        <f t="shared" si="4"/>
        <v>1000000</v>
      </c>
      <c r="K6" s="34">
        <f t="shared" si="5"/>
        <v>1000000</v>
      </c>
      <c r="L6" t="str">
        <f t="shared" si="0"/>
        <v>Baranya</v>
      </c>
      <c r="M6">
        <f t="shared" si="10"/>
        <v>1</v>
      </c>
      <c r="N6" s="44">
        <f t="shared" si="11"/>
        <v>5.666666666666667</v>
      </c>
      <c r="O6" s="16">
        <f t="shared" si="6"/>
        <v>10</v>
      </c>
      <c r="P6" s="16">
        <f t="shared" si="7"/>
        <v>10</v>
      </c>
      <c r="Q6" s="16">
        <f t="shared" si="12"/>
        <v>0</v>
      </c>
      <c r="AE6" s="53" t="s">
        <v>5</v>
      </c>
      <c r="AF6" s="53" t="s">
        <v>327</v>
      </c>
      <c r="AG6" s="53">
        <v>2019</v>
      </c>
      <c r="AH6" s="53">
        <v>360704</v>
      </c>
      <c r="AI6" s="28">
        <f t="shared" si="13"/>
        <v>27.093561479772887</v>
      </c>
      <c r="AJ6" s="53">
        <f t="shared" si="8"/>
        <v>1000000</v>
      </c>
      <c r="AK6" s="34">
        <f t="shared" si="14"/>
        <v>360704000000</v>
      </c>
      <c r="AL6" s="34"/>
      <c r="AM6" s="34"/>
      <c r="AN6" s="53" t="str">
        <f t="shared" si="9"/>
        <v>Baranya</v>
      </c>
      <c r="AO6" s="53" t="str">
        <f t="shared" si="9"/>
        <v>megye</v>
      </c>
      <c r="AQ6" s="49" t="s">
        <v>20</v>
      </c>
      <c r="AR6" s="50" t="s">
        <v>327</v>
      </c>
      <c r="AS6" t="s">
        <v>20</v>
      </c>
      <c r="AT6">
        <v>999997</v>
      </c>
      <c r="AW6" s="62" t="s">
        <v>18</v>
      </c>
      <c r="AX6" s="63" t="s">
        <v>327</v>
      </c>
      <c r="AY6" t="s">
        <v>18</v>
      </c>
      <c r="AZ6">
        <v>1000006</v>
      </c>
      <c r="BE6" s="1" t="s">
        <v>57</v>
      </c>
      <c r="BF6" t="s">
        <v>326</v>
      </c>
    </row>
    <row r="7" spans="1:58" x14ac:dyDescent="0.25">
      <c r="A7" t="str">
        <f>'2015'!A13</f>
        <v>Békés</v>
      </c>
      <c r="B7">
        <f>ABS('2019'!C13)</f>
        <v>0.02</v>
      </c>
      <c r="C7">
        <f>ABS('2019'!V13)</f>
        <v>0.01</v>
      </c>
      <c r="D7">
        <f>ABS('2019'!Z13)</f>
        <v>0</v>
      </c>
      <c r="E7">
        <v>1000000</v>
      </c>
      <c r="G7">
        <f t="shared" si="1"/>
        <v>6</v>
      </c>
      <c r="H7">
        <f t="shared" si="2"/>
        <v>11</v>
      </c>
      <c r="I7">
        <f t="shared" si="3"/>
        <v>3</v>
      </c>
      <c r="J7">
        <f t="shared" si="4"/>
        <v>1000000</v>
      </c>
      <c r="K7" s="34">
        <f t="shared" si="5"/>
        <v>999997</v>
      </c>
      <c r="L7" s="33" t="str">
        <f t="shared" si="0"/>
        <v>Békés</v>
      </c>
      <c r="M7">
        <f t="shared" si="10"/>
        <v>1</v>
      </c>
      <c r="N7" s="44">
        <f t="shared" si="11"/>
        <v>6.666666666666667</v>
      </c>
      <c r="O7" s="16">
        <f t="shared" si="6"/>
        <v>16</v>
      </c>
      <c r="P7" s="16">
        <f t="shared" si="7"/>
        <v>16</v>
      </c>
      <c r="Q7" s="16">
        <f t="shared" si="12"/>
        <v>0</v>
      </c>
      <c r="AE7" s="53" t="s">
        <v>6</v>
      </c>
      <c r="AF7" s="53" t="s">
        <v>327</v>
      </c>
      <c r="AG7" s="53">
        <v>2019</v>
      </c>
      <c r="AH7" s="53">
        <v>334264</v>
      </c>
      <c r="AI7" s="28">
        <f t="shared" si="13"/>
        <v>29.236639303065839</v>
      </c>
      <c r="AJ7" s="53">
        <f t="shared" si="8"/>
        <v>999997</v>
      </c>
      <c r="AK7" s="34">
        <f t="shared" si="14"/>
        <v>334262997208</v>
      </c>
      <c r="AL7" s="34"/>
      <c r="AM7" s="34"/>
      <c r="AN7" s="53" t="str">
        <f t="shared" si="9"/>
        <v>Békés</v>
      </c>
      <c r="AO7" s="53" t="str">
        <f t="shared" si="9"/>
        <v>megye</v>
      </c>
      <c r="AQ7" s="49" t="s">
        <v>30</v>
      </c>
      <c r="AR7" s="50" t="s">
        <v>327</v>
      </c>
      <c r="AS7" t="s">
        <v>30</v>
      </c>
      <c r="AT7">
        <v>999997</v>
      </c>
      <c r="AW7" s="62" t="s">
        <v>23</v>
      </c>
      <c r="AX7" s="63" t="s">
        <v>327</v>
      </c>
      <c r="AY7" t="s">
        <v>23</v>
      </c>
      <c r="AZ7">
        <v>999997</v>
      </c>
      <c r="BC7" s="56" t="s">
        <v>328</v>
      </c>
      <c r="BD7" s="57" t="s">
        <v>329</v>
      </c>
      <c r="BE7" t="s">
        <v>8</v>
      </c>
      <c r="BF7">
        <v>999997</v>
      </c>
    </row>
    <row r="8" spans="1:58" x14ac:dyDescent="0.25">
      <c r="A8" t="str">
        <f>'2015'!A14</f>
        <v>Borsod-Abaúj-Zemplén</v>
      </c>
      <c r="B8">
        <f>ABS('2019'!C14)</f>
        <v>0.02</v>
      </c>
      <c r="C8">
        <f>ABS('2019'!V14)</f>
        <v>0.26</v>
      </c>
      <c r="D8">
        <f>ABS('2019'!Z14)</f>
        <v>0</v>
      </c>
      <c r="E8">
        <v>1000000</v>
      </c>
      <c r="G8">
        <f t="shared" si="1"/>
        <v>6</v>
      </c>
      <c r="H8">
        <f t="shared" si="2"/>
        <v>4</v>
      </c>
      <c r="I8">
        <f t="shared" si="3"/>
        <v>3</v>
      </c>
      <c r="J8">
        <f t="shared" si="4"/>
        <v>1000000</v>
      </c>
      <c r="K8" s="34">
        <f t="shared" si="5"/>
        <v>1000004</v>
      </c>
      <c r="L8" t="str">
        <f t="shared" si="0"/>
        <v>Borsod-Abaúj-Zemplén</v>
      </c>
      <c r="M8">
        <f t="shared" si="10"/>
        <v>1</v>
      </c>
      <c r="N8" s="44">
        <f t="shared" si="11"/>
        <v>4.333333333333333</v>
      </c>
      <c r="O8" s="16">
        <f t="shared" si="6"/>
        <v>6</v>
      </c>
      <c r="P8" s="16">
        <f t="shared" si="7"/>
        <v>4</v>
      </c>
      <c r="Q8" s="16">
        <f t="shared" si="12"/>
        <v>-2</v>
      </c>
      <c r="AE8" s="53" t="s">
        <v>7</v>
      </c>
      <c r="AF8" s="53" t="s">
        <v>327</v>
      </c>
      <c r="AG8" s="53">
        <v>2019</v>
      </c>
      <c r="AH8" s="53">
        <v>642447</v>
      </c>
      <c r="AI8" s="28">
        <f t="shared" si="13"/>
        <v>15.211769998147707</v>
      </c>
      <c r="AJ8" s="53">
        <f t="shared" si="8"/>
        <v>1000004</v>
      </c>
      <c r="AK8" s="34">
        <f t="shared" si="14"/>
        <v>642449569788</v>
      </c>
      <c r="AL8" s="34"/>
      <c r="AM8" s="34"/>
      <c r="AN8" s="53" t="str">
        <f t="shared" si="9"/>
        <v>Borsod-Abaúj-Zemplén</v>
      </c>
      <c r="AO8" s="53" t="str">
        <f t="shared" si="9"/>
        <v>megye</v>
      </c>
      <c r="AQ8" s="51" t="s">
        <v>21</v>
      </c>
      <c r="AR8" s="52" t="s">
        <v>67</v>
      </c>
      <c r="AS8" t="s">
        <v>21</v>
      </c>
      <c r="AT8">
        <v>999999</v>
      </c>
      <c r="AW8" s="64" t="s">
        <v>14</v>
      </c>
      <c r="AX8" s="65" t="s">
        <v>67</v>
      </c>
      <c r="AY8" t="s">
        <v>14</v>
      </c>
      <c r="AZ8" s="34">
        <v>1000002.3333333334</v>
      </c>
      <c r="BC8" s="58" t="s">
        <v>22</v>
      </c>
      <c r="BD8" s="59" t="s">
        <v>63</v>
      </c>
      <c r="BE8" t="s">
        <v>22</v>
      </c>
      <c r="BF8" s="34">
        <v>999997</v>
      </c>
    </row>
    <row r="9" spans="1:58" x14ac:dyDescent="0.25">
      <c r="A9" t="str">
        <f>'2015'!A15</f>
        <v>Budapest + Pest</v>
      </c>
      <c r="B9">
        <f>ABS('2019'!C15)</f>
        <v>0.02</v>
      </c>
      <c r="C9">
        <f>ABS('2019'!V15)</f>
        <v>0.01</v>
      </c>
      <c r="D9">
        <f>ABS('2019'!Z15)</f>
        <v>0</v>
      </c>
      <c r="E9">
        <v>1000000</v>
      </c>
      <c r="G9">
        <f t="shared" si="1"/>
        <v>6</v>
      </c>
      <c r="H9">
        <f t="shared" si="2"/>
        <v>11</v>
      </c>
      <c r="I9">
        <f t="shared" si="3"/>
        <v>3</v>
      </c>
      <c r="J9">
        <f t="shared" si="4"/>
        <v>1000000</v>
      </c>
      <c r="K9" s="34">
        <f t="shared" si="5"/>
        <v>999997</v>
      </c>
      <c r="L9" s="33" t="str">
        <f t="shared" si="0"/>
        <v>Budapest + Pest</v>
      </c>
      <c r="M9">
        <f t="shared" si="10"/>
        <v>1</v>
      </c>
      <c r="N9" s="44">
        <f t="shared" si="11"/>
        <v>6.666666666666667</v>
      </c>
      <c r="O9" s="16">
        <f t="shared" si="6"/>
        <v>16</v>
      </c>
      <c r="P9" s="16">
        <f t="shared" si="7"/>
        <v>16</v>
      </c>
      <c r="Q9" s="16">
        <f t="shared" si="12"/>
        <v>0</v>
      </c>
      <c r="AE9" s="53" t="s">
        <v>8</v>
      </c>
      <c r="AF9" s="55" t="s">
        <v>65</v>
      </c>
      <c r="AG9" s="53">
        <v>2019</v>
      </c>
      <c r="AH9" s="53">
        <v>3031160</v>
      </c>
      <c r="AI9" s="28">
        <f t="shared" si="13"/>
        <v>3.2240977051689783</v>
      </c>
      <c r="AJ9" s="55">
        <f t="shared" si="8"/>
        <v>999997</v>
      </c>
      <c r="AK9" s="34">
        <f t="shared" si="14"/>
        <v>3031150906520</v>
      </c>
      <c r="AL9" s="34">
        <f>AK9/AH9</f>
        <v>999997</v>
      </c>
      <c r="AM9" s="34">
        <f>BF7</f>
        <v>999997</v>
      </c>
      <c r="AN9" s="55" t="str">
        <f t="shared" si="9"/>
        <v>Budapest + Pest</v>
      </c>
      <c r="AO9" s="55" t="str">
        <f t="shared" si="9"/>
        <v>főváros, régió + megye, régió</v>
      </c>
    </row>
    <row r="10" spans="1:58" x14ac:dyDescent="0.25">
      <c r="A10" t="str">
        <f>'2015'!A16</f>
        <v>Csongrád-Csanád</v>
      </c>
      <c r="B10">
        <f>ABS('2019'!C16)</f>
        <v>0.6</v>
      </c>
      <c r="C10">
        <f>ABS('2019'!V16)</f>
        <v>0.01</v>
      </c>
      <c r="D10">
        <f>ABS('2019'!Z16)</f>
        <v>0</v>
      </c>
      <c r="E10">
        <v>1000000</v>
      </c>
      <c r="G10">
        <f t="shared" si="1"/>
        <v>2</v>
      </c>
      <c r="H10">
        <f t="shared" si="2"/>
        <v>11</v>
      </c>
      <c r="I10">
        <f t="shared" si="3"/>
        <v>3</v>
      </c>
      <c r="J10">
        <f t="shared" si="4"/>
        <v>1000000</v>
      </c>
      <c r="K10" s="34">
        <f t="shared" si="5"/>
        <v>1000006</v>
      </c>
      <c r="L10" t="str">
        <f t="shared" si="0"/>
        <v>Csongrád-Csanád</v>
      </c>
      <c r="M10">
        <f t="shared" si="10"/>
        <v>1</v>
      </c>
      <c r="N10" s="44">
        <f t="shared" si="11"/>
        <v>5.333333333333333</v>
      </c>
      <c r="O10" s="16">
        <f t="shared" si="6"/>
        <v>3</v>
      </c>
      <c r="P10" s="16">
        <f t="shared" si="7"/>
        <v>8</v>
      </c>
      <c r="Q10" s="16">
        <f t="shared" si="12"/>
        <v>5</v>
      </c>
      <c r="AE10" s="53" t="s">
        <v>9</v>
      </c>
      <c r="AF10" s="53" t="s">
        <v>327</v>
      </c>
      <c r="AG10" s="53">
        <v>2019</v>
      </c>
      <c r="AH10" s="53">
        <v>399012</v>
      </c>
      <c r="AI10" s="28">
        <f t="shared" si="13"/>
        <v>24.49238619389893</v>
      </c>
      <c r="AJ10" s="53">
        <f t="shared" si="8"/>
        <v>1000006</v>
      </c>
      <c r="AK10" s="34">
        <f t="shared" si="14"/>
        <v>399014394072</v>
      </c>
      <c r="AL10" s="34"/>
      <c r="AM10" s="34"/>
      <c r="AN10" s="53" t="str">
        <f t="shared" si="9"/>
        <v>Csongrád-Csanád</v>
      </c>
      <c r="AO10" s="53" t="str">
        <f t="shared" si="9"/>
        <v>megye</v>
      </c>
      <c r="AS10" s="1" t="s">
        <v>57</v>
      </c>
      <c r="AT10" t="s">
        <v>326</v>
      </c>
      <c r="AY10" s="1" t="s">
        <v>57</v>
      </c>
      <c r="AZ10" t="s">
        <v>326</v>
      </c>
    </row>
    <row r="11" spans="1:58" x14ac:dyDescent="0.25">
      <c r="A11" t="str">
        <f>'2015'!A17</f>
        <v>Dél-Alföld</v>
      </c>
      <c r="B11">
        <f>ABS('2019'!C17)</f>
        <v>0.02</v>
      </c>
      <c r="C11">
        <f>ABS('2019'!V17)</f>
        <v>0.01</v>
      </c>
      <c r="D11">
        <f>ABS('2019'!Z17)</f>
        <v>0</v>
      </c>
      <c r="E11">
        <v>1000000</v>
      </c>
      <c r="G11">
        <f t="shared" si="1"/>
        <v>6</v>
      </c>
      <c r="H11">
        <f t="shared" si="2"/>
        <v>11</v>
      </c>
      <c r="I11">
        <f t="shared" si="3"/>
        <v>3</v>
      </c>
      <c r="J11">
        <f t="shared" si="4"/>
        <v>1000000</v>
      </c>
      <c r="K11" s="34">
        <f t="shared" si="5"/>
        <v>999997</v>
      </c>
      <c r="L11" t="str">
        <f t="shared" si="0"/>
        <v>Dél-Alföld</v>
      </c>
      <c r="M11">
        <f t="shared" si="10"/>
        <v>1</v>
      </c>
      <c r="N11" s="44">
        <f>+AVERAGE(G11:I11)</f>
        <v>6.666666666666667</v>
      </c>
      <c r="O11" s="16">
        <f t="shared" si="6"/>
        <v>16</v>
      </c>
      <c r="P11" s="16">
        <f t="shared" si="7"/>
        <v>16</v>
      </c>
      <c r="Q11" s="16">
        <f t="shared" si="12"/>
        <v>0</v>
      </c>
      <c r="AE11" s="53" t="s">
        <v>10</v>
      </c>
      <c r="AF11" s="54" t="s">
        <v>67</v>
      </c>
      <c r="AG11" s="53">
        <v>2019</v>
      </c>
      <c r="AH11" s="53">
        <v>1237101</v>
      </c>
      <c r="AI11" s="28">
        <f t="shared" si="13"/>
        <v>7.8997236280627048</v>
      </c>
      <c r="AJ11" s="54">
        <f t="shared" si="8"/>
        <v>999997</v>
      </c>
      <c r="AK11" s="34">
        <f t="shared" si="14"/>
        <v>1237097288697</v>
      </c>
      <c r="AL11" s="34">
        <f>(AK5+AK7+AK10)/(AH5+AH7+AH10)</f>
        <v>999999.90284140094</v>
      </c>
      <c r="AM11" s="34">
        <f>AZ21</f>
        <v>1000000</v>
      </c>
      <c r="AN11" s="54" t="str">
        <f t="shared" si="9"/>
        <v>Dél-Alföld</v>
      </c>
      <c r="AO11" s="54" t="str">
        <f t="shared" si="9"/>
        <v>régió</v>
      </c>
      <c r="AQ11" s="60" t="s">
        <v>16</v>
      </c>
      <c r="AR11" s="61" t="s">
        <v>327</v>
      </c>
      <c r="AS11" t="s">
        <v>16</v>
      </c>
      <c r="AT11">
        <v>1000005</v>
      </c>
      <c r="AW11" s="60" t="s">
        <v>17</v>
      </c>
      <c r="AX11" s="61" t="s">
        <v>327</v>
      </c>
      <c r="AY11" t="s">
        <v>17</v>
      </c>
      <c r="AZ11">
        <v>1000012</v>
      </c>
    </row>
    <row r="12" spans="1:58" x14ac:dyDescent="0.25">
      <c r="A12" t="str">
        <f>'2015'!A18</f>
        <v>Dél-Dunántúl</v>
      </c>
      <c r="B12">
        <f>ABS('2019'!C18)</f>
        <v>0.02</v>
      </c>
      <c r="C12">
        <f>ABS('2019'!V18)</f>
        <v>7.0000000000000007E-2</v>
      </c>
      <c r="D12">
        <f>ABS('2019'!Z18)</f>
        <v>0</v>
      </c>
      <c r="E12">
        <v>1000000</v>
      </c>
      <c r="G12">
        <f t="shared" si="1"/>
        <v>6</v>
      </c>
      <c r="H12">
        <f t="shared" si="2"/>
        <v>8</v>
      </c>
      <c r="I12">
        <f t="shared" si="3"/>
        <v>3</v>
      </c>
      <c r="J12">
        <f t="shared" si="4"/>
        <v>1000000</v>
      </c>
      <c r="K12" s="34">
        <f t="shared" si="5"/>
        <v>1000000</v>
      </c>
      <c r="L12" t="str">
        <f t="shared" si="0"/>
        <v>Dél-Dunántúl</v>
      </c>
      <c r="M12">
        <f t="shared" si="10"/>
        <v>1</v>
      </c>
      <c r="N12" s="44">
        <f t="shared" si="11"/>
        <v>5.666666666666667</v>
      </c>
      <c r="O12" s="16">
        <f t="shared" si="6"/>
        <v>10</v>
      </c>
      <c r="P12" s="16">
        <f t="shared" si="7"/>
        <v>10</v>
      </c>
      <c r="Q12" s="16">
        <f t="shared" si="12"/>
        <v>0</v>
      </c>
      <c r="AE12" s="53" t="s">
        <v>11</v>
      </c>
      <c r="AF12" s="54" t="s">
        <v>67</v>
      </c>
      <c r="AG12" s="53">
        <v>2019</v>
      </c>
      <c r="AH12" s="53">
        <v>879596</v>
      </c>
      <c r="AI12" s="28">
        <f t="shared" si="13"/>
        <v>11.110505277422817</v>
      </c>
      <c r="AJ12" s="54">
        <f t="shared" si="8"/>
        <v>1000000</v>
      </c>
      <c r="AK12" s="34">
        <f t="shared" si="14"/>
        <v>879596000000</v>
      </c>
      <c r="AL12" s="34">
        <f>(AK6+AK27+AK29)/(AH6+AH27+AH29)</f>
        <v>1000000.7025429857</v>
      </c>
      <c r="AM12" s="34">
        <f>AT20</f>
        <v>1000001.3333333334</v>
      </c>
      <c r="AN12" s="54" t="str">
        <f t="shared" si="9"/>
        <v>Dél-Dunántúl</v>
      </c>
      <c r="AO12" s="54" t="str">
        <f t="shared" si="9"/>
        <v>régió</v>
      </c>
      <c r="AQ12" s="62" t="s">
        <v>29</v>
      </c>
      <c r="AR12" s="63" t="s">
        <v>327</v>
      </c>
      <c r="AS12" t="s">
        <v>29</v>
      </c>
      <c r="AT12">
        <v>1000002</v>
      </c>
      <c r="AW12" s="62" t="s">
        <v>19</v>
      </c>
      <c r="AX12" s="63" t="s">
        <v>327</v>
      </c>
      <c r="AY12" t="s">
        <v>19</v>
      </c>
      <c r="AZ12">
        <v>999997</v>
      </c>
    </row>
    <row r="13" spans="1:58" x14ac:dyDescent="0.25">
      <c r="A13" t="str">
        <f>'2015'!A19</f>
        <v>Dunántúl</v>
      </c>
      <c r="B13">
        <f>ABS('2019'!C19)</f>
        <v>0.02</v>
      </c>
      <c r="C13">
        <f>ABS('2019'!V19)</f>
        <v>0.05</v>
      </c>
      <c r="D13">
        <f>ABS('2019'!Z19)</f>
        <v>0</v>
      </c>
      <c r="E13">
        <v>1000000</v>
      </c>
      <c r="G13">
        <f t="shared" si="1"/>
        <v>6</v>
      </c>
      <c r="H13">
        <f t="shared" si="2"/>
        <v>9</v>
      </c>
      <c r="I13">
        <f t="shared" si="3"/>
        <v>3</v>
      </c>
      <c r="J13">
        <f t="shared" si="4"/>
        <v>1000000</v>
      </c>
      <c r="K13" s="34">
        <f t="shared" si="5"/>
        <v>999999</v>
      </c>
      <c r="L13" t="str">
        <f t="shared" si="0"/>
        <v>Dunántúl</v>
      </c>
      <c r="M13">
        <f t="shared" si="10"/>
        <v>1</v>
      </c>
      <c r="N13" s="44">
        <f t="shared" si="11"/>
        <v>6</v>
      </c>
      <c r="O13" s="16">
        <f t="shared" si="6"/>
        <v>12</v>
      </c>
      <c r="P13" s="16">
        <f t="shared" si="7"/>
        <v>12</v>
      </c>
      <c r="Q13" s="16">
        <f t="shared" si="12"/>
        <v>0</v>
      </c>
      <c r="AE13" s="53" t="s">
        <v>12</v>
      </c>
      <c r="AF13" s="46" t="s">
        <v>63</v>
      </c>
      <c r="AG13" s="53">
        <v>2019</v>
      </c>
      <c r="AH13" s="53">
        <v>2927175</v>
      </c>
      <c r="AI13" s="28">
        <f t="shared" si="13"/>
        <v>3.3386305909281133</v>
      </c>
      <c r="AJ13" s="46">
        <f t="shared" si="8"/>
        <v>999999</v>
      </c>
      <c r="AK13" s="34">
        <f t="shared" si="14"/>
        <v>2927172072825</v>
      </c>
      <c r="AL13" s="34">
        <f>(AK22+AK25+AK12)/(AH12+AH22+AH25)</f>
        <v>999998.9625075371</v>
      </c>
      <c r="AM13" s="34">
        <f>AT27</f>
        <v>999999</v>
      </c>
      <c r="AN13" s="46" t="str">
        <f t="shared" si="9"/>
        <v>Dunántúl</v>
      </c>
      <c r="AO13" s="46" t="str">
        <f t="shared" si="9"/>
        <v>nagyrégió</v>
      </c>
      <c r="AQ13" s="62" t="s">
        <v>31</v>
      </c>
      <c r="AR13" s="63" t="s">
        <v>327</v>
      </c>
      <c r="AS13" t="s">
        <v>31</v>
      </c>
      <c r="AT13">
        <v>999997</v>
      </c>
      <c r="AW13" s="62" t="s">
        <v>27</v>
      </c>
      <c r="AX13" s="63" t="s">
        <v>327</v>
      </c>
      <c r="AY13" t="s">
        <v>27</v>
      </c>
      <c r="AZ13">
        <v>999997</v>
      </c>
      <c r="BE13" s="1" t="s">
        <v>57</v>
      </c>
      <c r="BF13" t="s">
        <v>326</v>
      </c>
    </row>
    <row r="14" spans="1:58" x14ac:dyDescent="0.25">
      <c r="A14" t="str">
        <f>'2015'!A20</f>
        <v>Észak-Alföld</v>
      </c>
      <c r="B14">
        <f>ABS('2019'!C20)</f>
        <v>0.02</v>
      </c>
      <c r="C14">
        <f>ABS('2019'!V20)</f>
        <v>0.12</v>
      </c>
      <c r="D14">
        <f>ABS('2019'!Z20)</f>
        <v>0</v>
      </c>
      <c r="E14">
        <v>1000000</v>
      </c>
      <c r="G14">
        <f t="shared" si="1"/>
        <v>6</v>
      </c>
      <c r="H14">
        <f t="shared" si="2"/>
        <v>7</v>
      </c>
      <c r="I14">
        <f t="shared" si="3"/>
        <v>3</v>
      </c>
      <c r="J14">
        <f t="shared" si="4"/>
        <v>1000000</v>
      </c>
      <c r="K14" s="34">
        <f t="shared" si="5"/>
        <v>1000001</v>
      </c>
      <c r="L14" t="str">
        <f t="shared" si="0"/>
        <v>Észak-Alföld</v>
      </c>
      <c r="M14">
        <f t="shared" si="10"/>
        <v>1</v>
      </c>
      <c r="N14" s="44">
        <f t="shared" si="11"/>
        <v>5.333333333333333</v>
      </c>
      <c r="O14" s="16">
        <f t="shared" si="6"/>
        <v>9</v>
      </c>
      <c r="P14" s="16">
        <f t="shared" si="7"/>
        <v>8</v>
      </c>
      <c r="Q14" s="16">
        <f t="shared" si="12"/>
        <v>-1</v>
      </c>
      <c r="AE14" s="53" t="s">
        <v>13</v>
      </c>
      <c r="AF14" s="54" t="s">
        <v>67</v>
      </c>
      <c r="AG14" s="53">
        <v>2019</v>
      </c>
      <c r="AH14" s="53">
        <v>1450960</v>
      </c>
      <c r="AI14" s="28">
        <f t="shared" si="13"/>
        <v>6.7353724430721726</v>
      </c>
      <c r="AJ14" s="54">
        <f t="shared" si="8"/>
        <v>1000001</v>
      </c>
      <c r="AK14" s="34">
        <f t="shared" si="14"/>
        <v>1450961450960</v>
      </c>
      <c r="AL14" s="34">
        <f>(AK28+AK20+AK18)/(AH18+AH20+AH28)</f>
        <v>1000002.4583413739</v>
      </c>
      <c r="AM14" s="34">
        <f>AZ14</f>
        <v>1000002</v>
      </c>
      <c r="AN14" s="54" t="str">
        <f t="shared" si="9"/>
        <v>Észak-Alföld</v>
      </c>
      <c r="AO14" s="54" t="str">
        <f t="shared" si="9"/>
        <v>régió</v>
      </c>
      <c r="AQ14" s="64" t="s">
        <v>24</v>
      </c>
      <c r="AR14" s="65" t="s">
        <v>67</v>
      </c>
      <c r="AS14" t="s">
        <v>24</v>
      </c>
      <c r="AT14" s="34">
        <v>1000001.3333333334</v>
      </c>
      <c r="AW14" s="64" t="s">
        <v>13</v>
      </c>
      <c r="AX14" s="65" t="s">
        <v>67</v>
      </c>
      <c r="AY14" t="s">
        <v>13</v>
      </c>
      <c r="AZ14" s="34">
        <v>1000002</v>
      </c>
      <c r="BC14" s="58" t="s">
        <v>25</v>
      </c>
      <c r="BD14" s="59" t="s">
        <v>62</v>
      </c>
      <c r="BE14" t="s">
        <v>3</v>
      </c>
      <c r="BF14">
        <v>999997</v>
      </c>
    </row>
    <row r="15" spans="1:58" x14ac:dyDescent="0.25">
      <c r="A15" t="str">
        <f>'2015'!A21</f>
        <v>Észak-Magyarország</v>
      </c>
      <c r="B15">
        <f>ABS('2019'!C21)</f>
        <v>0.02</v>
      </c>
      <c r="C15">
        <f>ABS('2019'!V21)</f>
        <v>0.01</v>
      </c>
      <c r="D15">
        <f>ABS('2019'!Z21)</f>
        <v>0.4</v>
      </c>
      <c r="E15">
        <v>1000000</v>
      </c>
      <c r="G15">
        <f t="shared" si="1"/>
        <v>6</v>
      </c>
      <c r="H15">
        <f t="shared" si="2"/>
        <v>11</v>
      </c>
      <c r="I15">
        <f t="shared" si="3"/>
        <v>1</v>
      </c>
      <c r="J15">
        <f t="shared" si="4"/>
        <v>1000000</v>
      </c>
      <c r="K15" s="34">
        <f t="shared" si="5"/>
        <v>999999</v>
      </c>
      <c r="L15" t="str">
        <f t="shared" si="0"/>
        <v>Észak-Magyarország</v>
      </c>
      <c r="M15">
        <f t="shared" si="10"/>
        <v>1</v>
      </c>
      <c r="N15" s="44">
        <f t="shared" si="11"/>
        <v>6</v>
      </c>
      <c r="O15" s="16">
        <f t="shared" si="6"/>
        <v>12</v>
      </c>
      <c r="P15" s="16">
        <f t="shared" si="7"/>
        <v>12</v>
      </c>
      <c r="Q15" s="16">
        <f t="shared" si="12"/>
        <v>0</v>
      </c>
      <c r="AE15" s="53" t="s">
        <v>14</v>
      </c>
      <c r="AF15" s="54" t="s">
        <v>67</v>
      </c>
      <c r="AG15" s="53">
        <v>2019</v>
      </c>
      <c r="AH15" s="53">
        <v>1126360</v>
      </c>
      <c r="AI15" s="28">
        <f t="shared" si="13"/>
        <v>8.6764054121240104</v>
      </c>
      <c r="AJ15" s="54">
        <f t="shared" si="8"/>
        <v>999999</v>
      </c>
      <c r="AK15" s="34">
        <f t="shared" si="14"/>
        <v>1126358873640</v>
      </c>
      <c r="AL15" s="34">
        <f>(AK24+AK19+AK8)/(AH8+AH19+AH24)</f>
        <v>1000003.3466476082</v>
      </c>
      <c r="AM15" s="34">
        <f>AZ8</f>
        <v>1000002.3333333334</v>
      </c>
      <c r="AN15" s="54" t="str">
        <f t="shared" si="9"/>
        <v>Észak-Magyarország</v>
      </c>
      <c r="AO15" s="54" t="str">
        <f t="shared" si="9"/>
        <v>régió</v>
      </c>
      <c r="BE15" t="s">
        <v>12</v>
      </c>
      <c r="BF15">
        <v>999999</v>
      </c>
    </row>
    <row r="16" spans="1:58" x14ac:dyDescent="0.25">
      <c r="A16" t="str">
        <f>'2015'!A22</f>
        <v>Fejér</v>
      </c>
      <c r="B16">
        <f>ABS('2019'!C22)</f>
        <v>0.02</v>
      </c>
      <c r="C16">
        <f>ABS('2019'!V22)</f>
        <v>0.21</v>
      </c>
      <c r="D16">
        <f>ABS('2019'!Z22)</f>
        <v>0</v>
      </c>
      <c r="E16">
        <v>1000000</v>
      </c>
      <c r="G16">
        <f t="shared" si="1"/>
        <v>6</v>
      </c>
      <c r="H16">
        <f t="shared" si="2"/>
        <v>5</v>
      </c>
      <c r="I16">
        <f t="shared" si="3"/>
        <v>3</v>
      </c>
      <c r="J16">
        <f t="shared" si="4"/>
        <v>1000000</v>
      </c>
      <c r="K16" s="34">
        <f t="shared" si="5"/>
        <v>1000003</v>
      </c>
      <c r="L16" t="str">
        <f t="shared" si="0"/>
        <v>Fejér</v>
      </c>
      <c r="M16">
        <f t="shared" si="10"/>
        <v>1</v>
      </c>
      <c r="N16" s="44">
        <f t="shared" si="11"/>
        <v>4.666666666666667</v>
      </c>
      <c r="O16" s="16">
        <f t="shared" si="6"/>
        <v>7</v>
      </c>
      <c r="P16" s="16">
        <f t="shared" si="7"/>
        <v>5</v>
      </c>
      <c r="Q16" s="16">
        <f t="shared" si="12"/>
        <v>-2</v>
      </c>
      <c r="AE16" s="53" t="s">
        <v>15</v>
      </c>
      <c r="AF16" s="53" t="s">
        <v>327</v>
      </c>
      <c r="AG16" s="53">
        <v>2019</v>
      </c>
      <c r="AH16" s="53">
        <v>417712</v>
      </c>
      <c r="AI16" s="28">
        <f t="shared" si="13"/>
        <v>23.395918719117478</v>
      </c>
      <c r="AJ16" s="53">
        <f t="shared" si="8"/>
        <v>1000003</v>
      </c>
      <c r="AK16" s="34">
        <f t="shared" si="14"/>
        <v>417713253136</v>
      </c>
      <c r="AL16" s="34"/>
      <c r="AM16" s="34"/>
      <c r="AN16" s="53" t="str">
        <f t="shared" si="9"/>
        <v>Fejér</v>
      </c>
      <c r="AO16" s="53" t="str">
        <f t="shared" si="9"/>
        <v>megye</v>
      </c>
      <c r="AS16" s="1" t="s">
        <v>57</v>
      </c>
      <c r="AT16" t="s">
        <v>326</v>
      </c>
      <c r="BE16" t="s">
        <v>22</v>
      </c>
      <c r="BF16">
        <v>999997</v>
      </c>
    </row>
    <row r="17" spans="1:58" x14ac:dyDescent="0.25">
      <c r="A17" t="str">
        <f>'2015'!A23</f>
        <v>Győr-Moson-Sopron</v>
      </c>
      <c r="B17">
        <f>ABS('2019'!C23)</f>
        <v>0.02</v>
      </c>
      <c r="C17">
        <f>ABS('2019'!V23)</f>
        <v>0.31</v>
      </c>
      <c r="D17">
        <f>ABS('2019'!Z23)</f>
        <v>0</v>
      </c>
      <c r="E17">
        <v>1000000</v>
      </c>
      <c r="G17">
        <f t="shared" si="1"/>
        <v>6</v>
      </c>
      <c r="H17">
        <f t="shared" si="2"/>
        <v>3</v>
      </c>
      <c r="I17">
        <f t="shared" si="3"/>
        <v>3</v>
      </c>
      <c r="J17">
        <f t="shared" si="4"/>
        <v>1000000</v>
      </c>
      <c r="K17" s="34">
        <f t="shared" si="5"/>
        <v>1000005</v>
      </c>
      <c r="L17" t="str">
        <f t="shared" si="0"/>
        <v>Győr-Moson-Sopron</v>
      </c>
      <c r="M17">
        <f t="shared" si="10"/>
        <v>1</v>
      </c>
      <c r="N17" s="44">
        <f t="shared" si="11"/>
        <v>4</v>
      </c>
      <c r="O17" s="16">
        <f t="shared" si="6"/>
        <v>5</v>
      </c>
      <c r="P17" s="16">
        <f t="shared" si="7"/>
        <v>3</v>
      </c>
      <c r="Q17" s="16">
        <f t="shared" si="12"/>
        <v>-2</v>
      </c>
      <c r="AE17" s="53" t="s">
        <v>16</v>
      </c>
      <c r="AF17" s="53" t="s">
        <v>327</v>
      </c>
      <c r="AG17" s="53">
        <v>2019</v>
      </c>
      <c r="AH17" s="53">
        <v>467144</v>
      </c>
      <c r="AI17" s="28">
        <f t="shared" si="13"/>
        <v>20.920221601904338</v>
      </c>
      <c r="AJ17" s="53">
        <f t="shared" si="8"/>
        <v>1000005</v>
      </c>
      <c r="AK17" s="34">
        <f t="shared" si="14"/>
        <v>467146335720</v>
      </c>
      <c r="AL17" s="34"/>
      <c r="AM17" s="34"/>
      <c r="AN17" s="53" t="str">
        <f t="shared" si="9"/>
        <v>Győr-Moson-Sopron</v>
      </c>
      <c r="AO17" s="53" t="str">
        <f t="shared" si="9"/>
        <v>megye</v>
      </c>
      <c r="AQ17" s="60" t="s">
        <v>5</v>
      </c>
      <c r="AR17" s="61" t="s">
        <v>327</v>
      </c>
      <c r="AS17" t="s">
        <v>5</v>
      </c>
      <c r="AT17">
        <v>1000000</v>
      </c>
      <c r="AY17" s="1" t="s">
        <v>57</v>
      </c>
      <c r="AZ17" t="s">
        <v>326</v>
      </c>
      <c r="BE17" t="s">
        <v>25</v>
      </c>
      <c r="BF17" s="34">
        <v>999997.66666666663</v>
      </c>
    </row>
    <row r="18" spans="1:58" x14ac:dyDescent="0.25">
      <c r="A18" t="str">
        <f>'2015'!A24</f>
        <v>Hajdú-Bihar</v>
      </c>
      <c r="B18">
        <f>ABS('2019'!C24)</f>
        <v>0.28999999999999998</v>
      </c>
      <c r="C18">
        <f>ABS('2019'!V24)</f>
        <v>1.24</v>
      </c>
      <c r="D18">
        <f>ABS('2019'!Z24)</f>
        <v>0.4</v>
      </c>
      <c r="E18">
        <v>1000000</v>
      </c>
      <c r="G18">
        <f t="shared" si="1"/>
        <v>3</v>
      </c>
      <c r="H18">
        <f t="shared" si="2"/>
        <v>1</v>
      </c>
      <c r="I18">
        <f t="shared" si="3"/>
        <v>1</v>
      </c>
      <c r="J18">
        <f t="shared" si="4"/>
        <v>1000000</v>
      </c>
      <c r="K18" s="34">
        <f t="shared" si="5"/>
        <v>1000012</v>
      </c>
      <c r="L18" s="15" t="str">
        <f t="shared" si="0"/>
        <v>Hajdú-Bihar</v>
      </c>
      <c r="M18">
        <f t="shared" si="10"/>
        <v>1</v>
      </c>
      <c r="N18" s="44">
        <f t="shared" si="11"/>
        <v>1.6666666666666667</v>
      </c>
      <c r="O18" s="16">
        <f t="shared" si="6"/>
        <v>1</v>
      </c>
      <c r="P18" s="16">
        <f t="shared" si="7"/>
        <v>1</v>
      </c>
      <c r="Q18" s="16">
        <f t="shared" si="12"/>
        <v>0</v>
      </c>
      <c r="AE18" s="53" t="s">
        <v>17</v>
      </c>
      <c r="AF18" s="53" t="s">
        <v>327</v>
      </c>
      <c r="AG18" s="53">
        <v>2019</v>
      </c>
      <c r="AH18" s="53">
        <v>527989</v>
      </c>
      <c r="AI18" s="28">
        <f t="shared" si="13"/>
        <v>18.509393188115663</v>
      </c>
      <c r="AJ18" s="53">
        <f t="shared" si="8"/>
        <v>1000012</v>
      </c>
      <c r="AK18" s="34">
        <f t="shared" si="14"/>
        <v>527995335868</v>
      </c>
      <c r="AL18" s="34"/>
      <c r="AM18" s="34"/>
      <c r="AN18" s="53" t="str">
        <f t="shared" si="9"/>
        <v>Hajdú-Bihar</v>
      </c>
      <c r="AO18" s="53" t="str">
        <f t="shared" si="9"/>
        <v>megye</v>
      </c>
      <c r="AQ18" s="62" t="s">
        <v>26</v>
      </c>
      <c r="AR18" s="63" t="s">
        <v>327</v>
      </c>
      <c r="AS18" t="s">
        <v>26</v>
      </c>
      <c r="AT18">
        <v>999997</v>
      </c>
      <c r="AW18" s="60" t="s">
        <v>4</v>
      </c>
      <c r="AX18" s="61" t="s">
        <v>327</v>
      </c>
      <c r="AY18" t="s">
        <v>4</v>
      </c>
      <c r="AZ18">
        <v>999997</v>
      </c>
    </row>
    <row r="19" spans="1:58" x14ac:dyDescent="0.25">
      <c r="A19" t="str">
        <f>'2015'!A25</f>
        <v>Heves</v>
      </c>
      <c r="B19">
        <f>ABS('2019'!C25)</f>
        <v>0.02</v>
      </c>
      <c r="C19">
        <f>ABS('2019'!V25)</f>
        <v>0.79</v>
      </c>
      <c r="D19">
        <f>ABS('2019'!Z25)</f>
        <v>0</v>
      </c>
      <c r="E19">
        <v>1000000</v>
      </c>
      <c r="G19">
        <f t="shared" si="1"/>
        <v>6</v>
      </c>
      <c r="H19">
        <f t="shared" si="2"/>
        <v>2</v>
      </c>
      <c r="I19">
        <f t="shared" si="3"/>
        <v>3</v>
      </c>
      <c r="J19">
        <f t="shared" si="4"/>
        <v>1000000</v>
      </c>
      <c r="K19" s="34">
        <f t="shared" si="5"/>
        <v>1000006</v>
      </c>
      <c r="L19" s="15" t="str">
        <f t="shared" si="0"/>
        <v>Heves</v>
      </c>
      <c r="M19">
        <f t="shared" si="10"/>
        <v>1</v>
      </c>
      <c r="N19" s="44">
        <f t="shared" si="11"/>
        <v>3.6666666666666665</v>
      </c>
      <c r="O19" s="16">
        <f t="shared" si="6"/>
        <v>3</v>
      </c>
      <c r="P19" s="16">
        <f t="shared" si="7"/>
        <v>2</v>
      </c>
      <c r="Q19" s="16">
        <f t="shared" si="12"/>
        <v>-1</v>
      </c>
      <c r="AE19" s="53" t="s">
        <v>18</v>
      </c>
      <c r="AF19" s="53" t="s">
        <v>327</v>
      </c>
      <c r="AG19" s="53">
        <v>2019</v>
      </c>
      <c r="AH19" s="53">
        <v>294609</v>
      </c>
      <c r="AI19" s="28">
        <f t="shared" si="13"/>
        <v>33.171953334758953</v>
      </c>
      <c r="AJ19" s="53">
        <f t="shared" si="8"/>
        <v>1000006</v>
      </c>
      <c r="AK19" s="34">
        <f t="shared" si="14"/>
        <v>294610767654</v>
      </c>
      <c r="AL19" s="34"/>
      <c r="AM19" s="34"/>
      <c r="AN19" s="53" t="str">
        <f t="shared" si="9"/>
        <v>Heves</v>
      </c>
      <c r="AO19" s="53" t="str">
        <f t="shared" si="9"/>
        <v>megye</v>
      </c>
      <c r="AQ19" s="62" t="s">
        <v>28</v>
      </c>
      <c r="AR19" s="63" t="s">
        <v>327</v>
      </c>
      <c r="AS19" t="s">
        <v>28</v>
      </c>
      <c r="AT19">
        <v>1000007</v>
      </c>
      <c r="AW19" s="62" t="s">
        <v>6</v>
      </c>
      <c r="AX19" s="63" t="s">
        <v>327</v>
      </c>
      <c r="AY19" t="s">
        <v>6</v>
      </c>
      <c r="AZ19">
        <v>999997</v>
      </c>
    </row>
    <row r="20" spans="1:58" x14ac:dyDescent="0.25">
      <c r="A20" t="str">
        <f>'2015'!A26</f>
        <v>Jász-Nagykun-Szolnok</v>
      </c>
      <c r="B20">
        <f>ABS('2019'!C26)</f>
        <v>0.02</v>
      </c>
      <c r="C20">
        <f>ABS('2019'!V26)</f>
        <v>0.01</v>
      </c>
      <c r="D20">
        <f>ABS('2019'!Z26)</f>
        <v>0</v>
      </c>
      <c r="E20">
        <v>1000000</v>
      </c>
      <c r="G20">
        <f t="shared" si="1"/>
        <v>6</v>
      </c>
      <c r="H20">
        <f t="shared" si="2"/>
        <v>11</v>
      </c>
      <c r="I20">
        <f t="shared" si="3"/>
        <v>3</v>
      </c>
      <c r="J20">
        <f t="shared" si="4"/>
        <v>1000000</v>
      </c>
      <c r="K20" s="34">
        <f t="shared" si="5"/>
        <v>999997</v>
      </c>
      <c r="L20" t="str">
        <f t="shared" si="0"/>
        <v>Jász-Nagykun-Szolnok</v>
      </c>
      <c r="M20">
        <f t="shared" si="10"/>
        <v>1</v>
      </c>
      <c r="N20" s="44">
        <f t="shared" si="11"/>
        <v>6.666666666666667</v>
      </c>
      <c r="O20" s="16">
        <f t="shared" si="6"/>
        <v>16</v>
      </c>
      <c r="P20" s="16">
        <f t="shared" si="7"/>
        <v>16</v>
      </c>
      <c r="Q20" s="16">
        <f t="shared" si="12"/>
        <v>0</v>
      </c>
      <c r="AE20" s="53" t="s">
        <v>19</v>
      </c>
      <c r="AF20" s="53" t="s">
        <v>327</v>
      </c>
      <c r="AG20" s="53">
        <v>2019</v>
      </c>
      <c r="AH20" s="53">
        <v>370007</v>
      </c>
      <c r="AI20" s="28">
        <f t="shared" si="13"/>
        <v>26.412354360863443</v>
      </c>
      <c r="AJ20" s="53">
        <f t="shared" si="8"/>
        <v>999997</v>
      </c>
      <c r="AK20" s="34">
        <f t="shared" si="14"/>
        <v>370005889979</v>
      </c>
      <c r="AL20" s="34"/>
      <c r="AM20" s="34"/>
      <c r="AN20" s="53" t="str">
        <f t="shared" si="9"/>
        <v>Jász-Nagykun-Szolnok</v>
      </c>
      <c r="AO20" s="53" t="str">
        <f t="shared" si="9"/>
        <v>megye</v>
      </c>
      <c r="AQ20" s="64" t="s">
        <v>11</v>
      </c>
      <c r="AR20" s="65" t="s">
        <v>67</v>
      </c>
      <c r="AS20" t="s">
        <v>11</v>
      </c>
      <c r="AT20" s="34">
        <v>1000001.3333333334</v>
      </c>
      <c r="AW20" s="62" t="s">
        <v>9</v>
      </c>
      <c r="AX20" s="63" t="s">
        <v>327</v>
      </c>
      <c r="AY20" t="s">
        <v>9</v>
      </c>
      <c r="AZ20">
        <v>1000006</v>
      </c>
    </row>
    <row r="21" spans="1:58" x14ac:dyDescent="0.25">
      <c r="A21" t="str">
        <f>'2015'!A27</f>
        <v>Komárom-Esztergom</v>
      </c>
      <c r="B21">
        <f>ABS('2019'!C27)</f>
        <v>0.02</v>
      </c>
      <c r="C21">
        <f>ABS('2019'!V27)</f>
        <v>0.01</v>
      </c>
      <c r="D21">
        <f>ABS('2019'!Z27)</f>
        <v>0</v>
      </c>
      <c r="E21">
        <v>1000000</v>
      </c>
      <c r="G21">
        <f t="shared" si="1"/>
        <v>6</v>
      </c>
      <c r="H21">
        <f t="shared" si="2"/>
        <v>11</v>
      </c>
      <c r="I21">
        <f t="shared" si="3"/>
        <v>3</v>
      </c>
      <c r="J21">
        <f t="shared" si="4"/>
        <v>1000000</v>
      </c>
      <c r="K21" s="34">
        <f t="shared" si="5"/>
        <v>999997</v>
      </c>
      <c r="L21" t="str">
        <f t="shared" si="0"/>
        <v>Komárom-Esztergom</v>
      </c>
      <c r="M21">
        <f t="shared" si="10"/>
        <v>1</v>
      </c>
      <c r="N21" s="44">
        <f t="shared" si="11"/>
        <v>6.666666666666667</v>
      </c>
      <c r="O21" s="16">
        <f t="shared" si="6"/>
        <v>16</v>
      </c>
      <c r="P21" s="16">
        <f t="shared" si="7"/>
        <v>16</v>
      </c>
      <c r="Q21" s="16">
        <f t="shared" si="12"/>
        <v>0</v>
      </c>
      <c r="AE21" s="53" t="s">
        <v>20</v>
      </c>
      <c r="AF21" s="53" t="s">
        <v>327</v>
      </c>
      <c r="AG21" s="53">
        <v>2019</v>
      </c>
      <c r="AH21" s="53">
        <v>299207</v>
      </c>
      <c r="AI21" s="28">
        <f t="shared" si="13"/>
        <v>32.662190389930714</v>
      </c>
      <c r="AJ21" s="53">
        <f t="shared" si="8"/>
        <v>999997</v>
      </c>
      <c r="AK21" s="34">
        <f t="shared" si="14"/>
        <v>299206102379</v>
      </c>
      <c r="AL21" s="34"/>
      <c r="AM21" s="34"/>
      <c r="AN21" s="53" t="str">
        <f t="shared" si="9"/>
        <v>Komárom-Esztergom</v>
      </c>
      <c r="AO21" s="53" t="str">
        <f t="shared" si="9"/>
        <v>megye</v>
      </c>
      <c r="AW21" s="64" t="s">
        <v>10</v>
      </c>
      <c r="AX21" s="65" t="s">
        <v>67</v>
      </c>
      <c r="AY21" t="s">
        <v>10</v>
      </c>
      <c r="AZ21" s="34">
        <v>1000000</v>
      </c>
    </row>
    <row r="22" spans="1:58" x14ac:dyDescent="0.25">
      <c r="A22" t="str">
        <f>'2015'!A28</f>
        <v>Közép-Dunántúl</v>
      </c>
      <c r="B22">
        <f>ABS('2019'!C28)</f>
        <v>0.02</v>
      </c>
      <c r="C22">
        <f>ABS('2019'!V28)</f>
        <v>0.05</v>
      </c>
      <c r="D22">
        <f>ABS('2019'!Z28)</f>
        <v>0</v>
      </c>
      <c r="E22">
        <v>1000000</v>
      </c>
      <c r="G22">
        <f t="shared" si="1"/>
        <v>6</v>
      </c>
      <c r="H22">
        <f t="shared" si="2"/>
        <v>9</v>
      </c>
      <c r="I22">
        <f t="shared" si="3"/>
        <v>3</v>
      </c>
      <c r="J22">
        <f t="shared" si="4"/>
        <v>1000000</v>
      </c>
      <c r="K22" s="34">
        <f t="shared" si="5"/>
        <v>999999</v>
      </c>
      <c r="L22" t="str">
        <f t="shared" si="0"/>
        <v>Közép-Dunántúl</v>
      </c>
      <c r="M22">
        <f t="shared" si="10"/>
        <v>1</v>
      </c>
      <c r="N22" s="44">
        <f t="shared" si="11"/>
        <v>6</v>
      </c>
      <c r="O22" s="16">
        <f t="shared" si="6"/>
        <v>12</v>
      </c>
      <c r="P22" s="16">
        <f t="shared" si="7"/>
        <v>12</v>
      </c>
      <c r="Q22" s="16">
        <f t="shared" si="12"/>
        <v>0</v>
      </c>
      <c r="AE22" s="53" t="s">
        <v>21</v>
      </c>
      <c r="AF22" s="54" t="s">
        <v>67</v>
      </c>
      <c r="AG22" s="53">
        <v>2019</v>
      </c>
      <c r="AH22" s="53">
        <v>1058236</v>
      </c>
      <c r="AI22" s="28">
        <f t="shared" si="13"/>
        <v>9.2349494819681048</v>
      </c>
      <c r="AJ22" s="54">
        <f t="shared" si="8"/>
        <v>999999</v>
      </c>
      <c r="AK22" s="34">
        <f t="shared" si="14"/>
        <v>1058234941764</v>
      </c>
      <c r="AL22" s="34">
        <f>(AK31+AK21+AK16)/(AH16+AH21+AH31)</f>
        <v>999999.36834883713</v>
      </c>
      <c r="AM22" s="34">
        <f>AT8</f>
        <v>999999</v>
      </c>
      <c r="AN22" s="54" t="str">
        <f t="shared" si="9"/>
        <v>Közép-Dunántúl</v>
      </c>
      <c r="AO22" s="54" t="str">
        <f t="shared" si="9"/>
        <v>régió</v>
      </c>
    </row>
    <row r="23" spans="1:58" x14ac:dyDescent="0.25">
      <c r="A23" t="str">
        <f>'2015'!A29</f>
        <v>Közép-Magyarország</v>
      </c>
      <c r="B23">
        <f>ABS('2019'!C29)</f>
        <v>0.02</v>
      </c>
      <c r="C23">
        <f>ABS('2019'!V29)</f>
        <v>0.01</v>
      </c>
      <c r="D23">
        <f>ABS('2019'!Z29)</f>
        <v>0</v>
      </c>
      <c r="E23">
        <v>1000000</v>
      </c>
      <c r="G23">
        <f t="shared" si="1"/>
        <v>6</v>
      </c>
      <c r="H23">
        <f t="shared" si="2"/>
        <v>11</v>
      </c>
      <c r="I23">
        <f t="shared" si="3"/>
        <v>3</v>
      </c>
      <c r="J23">
        <f t="shared" si="4"/>
        <v>1000000</v>
      </c>
      <c r="K23" s="34">
        <f t="shared" si="5"/>
        <v>999997</v>
      </c>
      <c r="L23" s="33" t="str">
        <f t="shared" si="0"/>
        <v>Közép-Magyarország</v>
      </c>
      <c r="M23">
        <f t="shared" si="10"/>
        <v>1</v>
      </c>
      <c r="N23" s="44">
        <f t="shared" si="11"/>
        <v>6.666666666666667</v>
      </c>
      <c r="O23" s="16">
        <f t="shared" si="6"/>
        <v>16</v>
      </c>
      <c r="P23" s="16">
        <f t="shared" si="7"/>
        <v>16</v>
      </c>
      <c r="Q23" s="16">
        <f t="shared" si="12"/>
        <v>0</v>
      </c>
      <c r="AE23" s="53" t="s">
        <v>22</v>
      </c>
      <c r="AF23" s="46" t="s">
        <v>63</v>
      </c>
      <c r="AG23" s="53">
        <v>2019</v>
      </c>
      <c r="AH23" s="53">
        <v>3031160</v>
      </c>
      <c r="AI23" s="28">
        <f t="shared" si="13"/>
        <v>3.2240977051689783</v>
      </c>
      <c r="AJ23" s="46">
        <f t="shared" si="8"/>
        <v>999997</v>
      </c>
      <c r="AK23" s="34">
        <f t="shared" si="14"/>
        <v>3031150906520</v>
      </c>
      <c r="AL23" s="34">
        <f>AK23/AH23</f>
        <v>999997</v>
      </c>
      <c r="AM23" s="34">
        <f>BF8</f>
        <v>999997</v>
      </c>
      <c r="AN23" s="46" t="str">
        <f t="shared" si="9"/>
        <v>Közép-Magyarország</v>
      </c>
      <c r="AO23" s="46" t="str">
        <f t="shared" si="9"/>
        <v>nagyrégió</v>
      </c>
      <c r="AQ23" s="66" t="s">
        <v>12</v>
      </c>
      <c r="AR23" s="67" t="s">
        <v>63</v>
      </c>
      <c r="AS23" s="1" t="s">
        <v>57</v>
      </c>
      <c r="AT23" t="s">
        <v>326</v>
      </c>
      <c r="AW23" s="66" t="s">
        <v>3</v>
      </c>
      <c r="AX23" s="67" t="s">
        <v>63</v>
      </c>
      <c r="AY23" s="1" t="s">
        <v>57</v>
      </c>
      <c r="AZ23" t="s">
        <v>326</v>
      </c>
    </row>
    <row r="24" spans="1:58" x14ac:dyDescent="0.25">
      <c r="A24" t="str">
        <f>'2015'!A30</f>
        <v>Nógrád</v>
      </c>
      <c r="B24">
        <f>ABS('2019'!C30)</f>
        <v>0.02</v>
      </c>
      <c r="C24">
        <f>ABS('2019'!V30)</f>
        <v>0.01</v>
      </c>
      <c r="D24">
        <f>ABS('2019'!Z30)</f>
        <v>0</v>
      </c>
      <c r="E24">
        <v>1000000</v>
      </c>
      <c r="G24">
        <f t="shared" si="1"/>
        <v>6</v>
      </c>
      <c r="H24">
        <f t="shared" si="2"/>
        <v>11</v>
      </c>
      <c r="I24">
        <f t="shared" si="3"/>
        <v>3</v>
      </c>
      <c r="J24">
        <f t="shared" si="4"/>
        <v>1000000</v>
      </c>
      <c r="K24" s="34">
        <f t="shared" si="5"/>
        <v>999997</v>
      </c>
      <c r="L24" t="str">
        <f t="shared" si="0"/>
        <v>Nógrád</v>
      </c>
      <c r="M24">
        <f t="shared" si="10"/>
        <v>1</v>
      </c>
      <c r="N24" s="44">
        <f t="shared" si="11"/>
        <v>6.666666666666667</v>
      </c>
      <c r="O24" s="16">
        <f t="shared" si="6"/>
        <v>16</v>
      </c>
      <c r="P24" s="16">
        <f t="shared" si="7"/>
        <v>16</v>
      </c>
      <c r="Q24" s="16">
        <f t="shared" si="12"/>
        <v>0</v>
      </c>
      <c r="AE24" s="53" t="s">
        <v>23</v>
      </c>
      <c r="AF24" s="53" t="s">
        <v>327</v>
      </c>
      <c r="AG24" s="53">
        <v>2019</v>
      </c>
      <c r="AH24" s="53">
        <v>189304</v>
      </c>
      <c r="AI24" s="28">
        <f t="shared" si="13"/>
        <v>51.624667201960868</v>
      </c>
      <c r="AJ24" s="53">
        <f t="shared" si="8"/>
        <v>999997</v>
      </c>
      <c r="AK24" s="34">
        <f t="shared" si="14"/>
        <v>189303432088</v>
      </c>
      <c r="AL24" s="34"/>
      <c r="AM24" s="34"/>
      <c r="AN24" s="53" t="str">
        <f t="shared" si="9"/>
        <v>Nógrád</v>
      </c>
      <c r="AO24" s="53" t="str">
        <f t="shared" si="9"/>
        <v>megye</v>
      </c>
      <c r="AS24" t="s">
        <v>11</v>
      </c>
      <c r="AT24">
        <v>1000000</v>
      </c>
      <c r="AY24" t="s">
        <v>10</v>
      </c>
      <c r="AZ24">
        <v>999997</v>
      </c>
    </row>
    <row r="25" spans="1:58" x14ac:dyDescent="0.25">
      <c r="A25" t="str">
        <f>'2015'!A31</f>
        <v>Nyugat-Dunántúl</v>
      </c>
      <c r="B25">
        <f>ABS('2019'!C31)</f>
        <v>0.14000000000000001</v>
      </c>
      <c r="C25">
        <f>ABS('2019'!V31)</f>
        <v>0.01</v>
      </c>
      <c r="D25">
        <f>ABS('2019'!Z31)</f>
        <v>0</v>
      </c>
      <c r="E25">
        <v>1000000</v>
      </c>
      <c r="G25">
        <f t="shared" si="1"/>
        <v>5</v>
      </c>
      <c r="H25">
        <f t="shared" si="2"/>
        <v>11</v>
      </c>
      <c r="I25">
        <f t="shared" si="3"/>
        <v>3</v>
      </c>
      <c r="J25">
        <f t="shared" si="4"/>
        <v>1000000</v>
      </c>
      <c r="K25" s="34">
        <f t="shared" si="5"/>
        <v>999998</v>
      </c>
      <c r="L25" t="str">
        <f t="shared" si="0"/>
        <v>Nyugat-Dunántúl</v>
      </c>
      <c r="M25">
        <f t="shared" si="10"/>
        <v>1</v>
      </c>
      <c r="N25" s="44">
        <f t="shared" si="11"/>
        <v>6.333333333333333</v>
      </c>
      <c r="O25" s="16">
        <f t="shared" si="6"/>
        <v>15</v>
      </c>
      <c r="P25" s="16">
        <f t="shared" si="7"/>
        <v>15</v>
      </c>
      <c r="Q25" s="16">
        <f t="shared" si="12"/>
        <v>0</v>
      </c>
      <c r="AE25" s="53" t="s">
        <v>24</v>
      </c>
      <c r="AF25" s="54" t="s">
        <v>67</v>
      </c>
      <c r="AG25" s="53">
        <v>2019</v>
      </c>
      <c r="AH25" s="53">
        <v>989343</v>
      </c>
      <c r="AI25" s="28">
        <f t="shared" si="13"/>
        <v>9.878026124407814</v>
      </c>
      <c r="AJ25" s="54">
        <f t="shared" si="8"/>
        <v>999998</v>
      </c>
      <c r="AK25" s="34">
        <f t="shared" si="14"/>
        <v>989341021314</v>
      </c>
      <c r="AL25" s="34">
        <f>(AK32+AK30+AK17)/(AH17+AH30+AH32)</f>
        <v>1000002.0588188323</v>
      </c>
      <c r="AM25" s="34">
        <f>AT14</f>
        <v>1000001.3333333334</v>
      </c>
      <c r="AN25" s="54" t="str">
        <f t="shared" si="9"/>
        <v>Nyugat-Dunántúl</v>
      </c>
      <c r="AO25" s="54" t="str">
        <f t="shared" si="9"/>
        <v>régió</v>
      </c>
      <c r="AS25" t="s">
        <v>21</v>
      </c>
      <c r="AT25">
        <v>999999</v>
      </c>
      <c r="AY25" t="s">
        <v>13</v>
      </c>
      <c r="AZ25">
        <v>1000001</v>
      </c>
    </row>
    <row r="26" spans="1:58" x14ac:dyDescent="0.25">
      <c r="A26" t="str">
        <f>'2015'!A32</f>
        <v>Ország összesen</v>
      </c>
      <c r="B26">
        <f>ABS('2019'!C32)</f>
        <v>0.02</v>
      </c>
      <c r="C26">
        <f>ABS('2019'!V32)</f>
        <v>0.01</v>
      </c>
      <c r="D26">
        <f>ABS('2019'!Z32)</f>
        <v>0</v>
      </c>
      <c r="E26">
        <v>1000000</v>
      </c>
      <c r="G26">
        <f t="shared" si="1"/>
        <v>6</v>
      </c>
      <c r="H26">
        <f t="shared" si="2"/>
        <v>11</v>
      </c>
      <c r="I26">
        <f t="shared" si="3"/>
        <v>3</v>
      </c>
      <c r="J26">
        <f t="shared" si="4"/>
        <v>1000000</v>
      </c>
      <c r="K26" s="34">
        <f t="shared" si="5"/>
        <v>999997</v>
      </c>
      <c r="L26" t="str">
        <f t="shared" si="0"/>
        <v>Ország összesen</v>
      </c>
      <c r="M26">
        <f t="shared" si="10"/>
        <v>1</v>
      </c>
      <c r="N26" s="44">
        <f t="shared" si="11"/>
        <v>6.666666666666667</v>
      </c>
      <c r="O26" s="16">
        <f t="shared" si="6"/>
        <v>16</v>
      </c>
      <c r="P26" s="16">
        <f t="shared" si="7"/>
        <v>16</v>
      </c>
      <c r="Q26" s="16">
        <f t="shared" si="12"/>
        <v>0</v>
      </c>
      <c r="AE26" s="46" t="s">
        <v>25</v>
      </c>
      <c r="AF26" s="46" t="s">
        <v>62</v>
      </c>
      <c r="AG26" s="53">
        <v>2019</v>
      </c>
      <c r="AH26" s="53">
        <v>9772756</v>
      </c>
      <c r="AI26" s="28">
        <f t="shared" si="13"/>
        <v>1</v>
      </c>
      <c r="AJ26" s="46">
        <f t="shared" si="8"/>
        <v>999997</v>
      </c>
      <c r="AK26" s="34">
        <f t="shared" si="14"/>
        <v>9772726681732</v>
      </c>
      <c r="AL26" s="34">
        <f>AK26/AH26</f>
        <v>999997</v>
      </c>
      <c r="AM26" s="34">
        <f>BF17</f>
        <v>999997.66666666663</v>
      </c>
      <c r="AN26" s="46" t="str">
        <f t="shared" si="9"/>
        <v>Ország összesen</v>
      </c>
      <c r="AO26" s="46" t="str">
        <f t="shared" si="9"/>
        <v>ország</v>
      </c>
      <c r="AS26" t="s">
        <v>24</v>
      </c>
      <c r="AT26">
        <v>999998</v>
      </c>
      <c r="AY26" t="s">
        <v>14</v>
      </c>
      <c r="AZ26">
        <v>999999</v>
      </c>
    </row>
    <row r="27" spans="1:58" x14ac:dyDescent="0.25">
      <c r="A27" t="str">
        <f>'2015'!A33</f>
        <v>Somogy</v>
      </c>
      <c r="B27">
        <f>ABS('2019'!C33)</f>
        <v>0.02</v>
      </c>
      <c r="C27">
        <f>ABS('2019'!V33)</f>
        <v>0.01</v>
      </c>
      <c r="D27">
        <f>ABS('2019'!Z33)</f>
        <v>0</v>
      </c>
      <c r="E27">
        <v>1000000</v>
      </c>
      <c r="G27">
        <f t="shared" si="1"/>
        <v>6</v>
      </c>
      <c r="H27">
        <f t="shared" si="2"/>
        <v>11</v>
      </c>
      <c r="I27">
        <f t="shared" si="3"/>
        <v>3</v>
      </c>
      <c r="J27">
        <f t="shared" si="4"/>
        <v>1000000</v>
      </c>
      <c r="K27" s="34">
        <f t="shared" si="5"/>
        <v>999997</v>
      </c>
      <c r="L27" t="str">
        <f t="shared" si="0"/>
        <v>Somogy</v>
      </c>
      <c r="M27">
        <f t="shared" si="10"/>
        <v>1</v>
      </c>
      <c r="N27" s="44">
        <f t="shared" si="11"/>
        <v>6.666666666666667</v>
      </c>
      <c r="O27" s="16">
        <f t="shared" si="6"/>
        <v>16</v>
      </c>
      <c r="P27" s="16">
        <f t="shared" si="7"/>
        <v>16</v>
      </c>
      <c r="Q27" s="16">
        <f t="shared" si="12"/>
        <v>0</v>
      </c>
      <c r="AE27" s="53" t="s">
        <v>26</v>
      </c>
      <c r="AF27" s="53" t="s">
        <v>327</v>
      </c>
      <c r="AG27" s="53">
        <v>2019</v>
      </c>
      <c r="AH27" s="53">
        <v>301429</v>
      </c>
      <c r="AI27" s="28">
        <f t="shared" si="13"/>
        <v>32.421419306038899</v>
      </c>
      <c r="AJ27" s="53">
        <f t="shared" si="8"/>
        <v>999997</v>
      </c>
      <c r="AK27" s="34">
        <f t="shared" si="14"/>
        <v>301428095713</v>
      </c>
      <c r="AL27" s="34"/>
      <c r="AM27" s="34"/>
      <c r="AN27" s="53" t="str">
        <f t="shared" si="9"/>
        <v>Somogy</v>
      </c>
      <c r="AO27" s="53" t="str">
        <f t="shared" si="9"/>
        <v>megye</v>
      </c>
      <c r="AS27" t="s">
        <v>12</v>
      </c>
      <c r="AT27" s="34">
        <v>999999</v>
      </c>
      <c r="AY27" t="s">
        <v>3</v>
      </c>
      <c r="AZ27" s="34">
        <v>999999</v>
      </c>
    </row>
    <row r="28" spans="1:58" x14ac:dyDescent="0.25">
      <c r="A28" t="str">
        <f>'2015'!A34</f>
        <v>Szabolcs-Szatmár-Bereg</v>
      </c>
      <c r="B28">
        <f>ABS('2019'!C34)</f>
        <v>0.02</v>
      </c>
      <c r="C28">
        <f>ABS('2019'!V34)</f>
        <v>0.01</v>
      </c>
      <c r="D28">
        <f>ABS('2019'!Z34)</f>
        <v>0</v>
      </c>
      <c r="E28">
        <v>1000000</v>
      </c>
      <c r="G28">
        <f t="shared" si="1"/>
        <v>6</v>
      </c>
      <c r="H28">
        <f t="shared" si="2"/>
        <v>11</v>
      </c>
      <c r="I28">
        <f t="shared" si="3"/>
        <v>3</v>
      </c>
      <c r="J28">
        <f t="shared" si="4"/>
        <v>1000000</v>
      </c>
      <c r="K28" s="34">
        <f t="shared" si="5"/>
        <v>999997</v>
      </c>
      <c r="L28" t="str">
        <f t="shared" si="0"/>
        <v>Szabolcs-Szatmár-Bereg</v>
      </c>
      <c r="M28">
        <f t="shared" si="10"/>
        <v>1</v>
      </c>
      <c r="N28" s="44">
        <f t="shared" si="11"/>
        <v>6.666666666666667</v>
      </c>
      <c r="O28" s="16">
        <f t="shared" si="6"/>
        <v>16</v>
      </c>
      <c r="P28" s="16">
        <f t="shared" si="7"/>
        <v>16</v>
      </c>
      <c r="Q28" s="16">
        <f t="shared" si="12"/>
        <v>0</v>
      </c>
      <c r="AE28" s="53" t="s">
        <v>27</v>
      </c>
      <c r="AF28" s="53" t="s">
        <v>327</v>
      </c>
      <c r="AG28" s="53">
        <v>2019</v>
      </c>
      <c r="AH28" s="53">
        <v>552964</v>
      </c>
      <c r="AI28" s="28">
        <f t="shared" si="13"/>
        <v>17.67340369354967</v>
      </c>
      <c r="AJ28" s="53">
        <f t="shared" si="8"/>
        <v>999997</v>
      </c>
      <c r="AK28" s="34">
        <f t="shared" si="14"/>
        <v>552962341108</v>
      </c>
      <c r="AL28" s="34"/>
      <c r="AM28" s="34"/>
      <c r="AN28" s="53" t="str">
        <f t="shared" si="9"/>
        <v>Szabolcs-Szatmár-Bereg</v>
      </c>
      <c r="AO28" s="53" t="str">
        <f t="shared" si="9"/>
        <v>megye</v>
      </c>
    </row>
    <row r="29" spans="1:58" x14ac:dyDescent="0.25">
      <c r="A29" t="str">
        <f>'2015'!A35</f>
        <v>Tolna</v>
      </c>
      <c r="B29">
        <f>ABS('2019'!C35)</f>
        <v>0.62</v>
      </c>
      <c r="C29">
        <f>ABS('2019'!V35)</f>
        <v>0.01</v>
      </c>
      <c r="D29">
        <f>ABS('2019'!Z35)</f>
        <v>0</v>
      </c>
      <c r="E29">
        <v>1000000</v>
      </c>
      <c r="G29">
        <f t="shared" si="1"/>
        <v>1</v>
      </c>
      <c r="H29">
        <f t="shared" si="2"/>
        <v>11</v>
      </c>
      <c r="I29">
        <f t="shared" si="3"/>
        <v>3</v>
      </c>
      <c r="J29">
        <f t="shared" si="4"/>
        <v>1000000</v>
      </c>
      <c r="K29" s="34">
        <f t="shared" si="5"/>
        <v>1000007</v>
      </c>
      <c r="L29" s="15" t="str">
        <f t="shared" si="0"/>
        <v>Tolna</v>
      </c>
      <c r="M29">
        <f t="shared" si="10"/>
        <v>1</v>
      </c>
      <c r="N29" s="44">
        <f t="shared" si="11"/>
        <v>5</v>
      </c>
      <c r="O29" s="16">
        <f t="shared" si="6"/>
        <v>2</v>
      </c>
      <c r="P29" s="16">
        <f t="shared" si="7"/>
        <v>6</v>
      </c>
      <c r="Q29" s="16">
        <f t="shared" si="12"/>
        <v>4</v>
      </c>
      <c r="AE29" s="53" t="s">
        <v>28</v>
      </c>
      <c r="AF29" s="53" t="s">
        <v>327</v>
      </c>
      <c r="AG29" s="53">
        <v>2019</v>
      </c>
      <c r="AH29" s="53">
        <v>217463</v>
      </c>
      <c r="AI29" s="28">
        <f t="shared" si="13"/>
        <v>44.939856435347622</v>
      </c>
      <c r="AJ29" s="53">
        <f t="shared" si="8"/>
        <v>1000007</v>
      </c>
      <c r="AK29" s="34">
        <f t="shared" si="14"/>
        <v>217464522241</v>
      </c>
      <c r="AL29" s="34"/>
      <c r="AM29" s="34"/>
      <c r="AN29" s="53" t="str">
        <f t="shared" si="9"/>
        <v>Tolna</v>
      </c>
      <c r="AO29" s="53" t="str">
        <f t="shared" si="9"/>
        <v>megye</v>
      </c>
    </row>
    <row r="30" spans="1:58" x14ac:dyDescent="0.25">
      <c r="A30" t="str">
        <f>'2015'!A36</f>
        <v>Vas</v>
      </c>
      <c r="B30">
        <f>ABS('2019'!C36)</f>
        <v>0.02</v>
      </c>
      <c r="C30">
        <f>ABS('2019'!V36)</f>
        <v>0.13</v>
      </c>
      <c r="D30">
        <f>ABS('2019'!Z36)</f>
        <v>0</v>
      </c>
      <c r="E30">
        <v>1000000</v>
      </c>
      <c r="G30">
        <f t="shared" si="1"/>
        <v>6</v>
      </c>
      <c r="H30">
        <f t="shared" si="2"/>
        <v>6</v>
      </c>
      <c r="I30">
        <f t="shared" si="3"/>
        <v>3</v>
      </c>
      <c r="J30">
        <f t="shared" si="4"/>
        <v>1000000</v>
      </c>
      <c r="K30" s="34">
        <f t="shared" si="5"/>
        <v>1000002</v>
      </c>
      <c r="L30" s="33" t="str">
        <f t="shared" si="0"/>
        <v>Vas</v>
      </c>
      <c r="M30">
        <f t="shared" si="10"/>
        <v>1</v>
      </c>
      <c r="N30" s="44">
        <f t="shared" si="11"/>
        <v>5</v>
      </c>
      <c r="O30" s="16">
        <f t="shared" si="6"/>
        <v>8</v>
      </c>
      <c r="P30" s="16">
        <f t="shared" si="7"/>
        <v>6</v>
      </c>
      <c r="Q30" s="16">
        <f t="shared" si="12"/>
        <v>-2</v>
      </c>
      <c r="AE30" s="53" t="s">
        <v>29</v>
      </c>
      <c r="AF30" s="53" t="s">
        <v>327</v>
      </c>
      <c r="AG30" s="53">
        <v>2019</v>
      </c>
      <c r="AH30" s="53">
        <v>253551</v>
      </c>
      <c r="AI30" s="28">
        <f t="shared" si="13"/>
        <v>38.543551395971619</v>
      </c>
      <c r="AJ30" s="53">
        <f t="shared" si="8"/>
        <v>1000002</v>
      </c>
      <c r="AK30" s="34">
        <f t="shared" si="14"/>
        <v>253551507102</v>
      </c>
      <c r="AL30" s="34"/>
      <c r="AM30" s="34"/>
      <c r="AN30" s="53" t="str">
        <f t="shared" si="9"/>
        <v>Vas</v>
      </c>
      <c r="AO30" s="53" t="str">
        <f t="shared" si="9"/>
        <v>megye</v>
      </c>
    </row>
    <row r="31" spans="1:58" x14ac:dyDescent="0.25">
      <c r="A31" t="str">
        <f>'2015'!A37</f>
        <v>Veszprém</v>
      </c>
      <c r="B31">
        <f>ABS('2019'!C37)</f>
        <v>0.02</v>
      </c>
      <c r="C31">
        <f>ABS('2019'!V37)</f>
        <v>0.01</v>
      </c>
      <c r="D31">
        <f>ABS('2019'!Z37)</f>
        <v>0</v>
      </c>
      <c r="E31">
        <v>1000000</v>
      </c>
      <c r="G31">
        <f t="shared" si="1"/>
        <v>6</v>
      </c>
      <c r="H31">
        <f t="shared" si="2"/>
        <v>11</v>
      </c>
      <c r="I31">
        <f t="shared" si="3"/>
        <v>3</v>
      </c>
      <c r="J31">
        <f t="shared" si="4"/>
        <v>1000000</v>
      </c>
      <c r="K31" s="34">
        <f t="shared" si="5"/>
        <v>999997</v>
      </c>
      <c r="L31" t="str">
        <f t="shared" si="0"/>
        <v>Veszprém</v>
      </c>
      <c r="M31">
        <f t="shared" si="10"/>
        <v>1</v>
      </c>
      <c r="N31" s="44">
        <f t="shared" si="11"/>
        <v>6.666666666666667</v>
      </c>
      <c r="O31" s="16">
        <f t="shared" si="6"/>
        <v>16</v>
      </c>
      <c r="P31" s="16">
        <f t="shared" si="7"/>
        <v>16</v>
      </c>
      <c r="Q31" s="16">
        <f t="shared" si="12"/>
        <v>0</v>
      </c>
      <c r="AE31" s="53" t="s">
        <v>30</v>
      </c>
      <c r="AF31" s="53" t="s">
        <v>327</v>
      </c>
      <c r="AG31" s="53">
        <v>2019</v>
      </c>
      <c r="AH31" s="53">
        <v>341317</v>
      </c>
      <c r="AI31" s="28">
        <f t="shared" si="13"/>
        <v>28.632491203192341</v>
      </c>
      <c r="AJ31" s="53">
        <f t="shared" si="8"/>
        <v>999997</v>
      </c>
      <c r="AK31" s="34">
        <f t="shared" si="14"/>
        <v>341315976049</v>
      </c>
      <c r="AL31" s="34"/>
      <c r="AM31" s="34"/>
      <c r="AN31" s="53" t="str">
        <f t="shared" si="9"/>
        <v>Veszprém</v>
      </c>
      <c r="AO31" s="53" t="str">
        <f t="shared" si="9"/>
        <v>megye</v>
      </c>
    </row>
    <row r="32" spans="1:58" x14ac:dyDescent="0.25">
      <c r="A32" t="str">
        <f>'2015'!A38</f>
        <v>Zala</v>
      </c>
      <c r="B32">
        <f>ABS('2019'!C38)</f>
        <v>0.02</v>
      </c>
      <c r="C32">
        <f>ABS('2019'!V38)</f>
        <v>0.01</v>
      </c>
      <c r="D32">
        <f>ABS('2019'!Z38)</f>
        <v>0</v>
      </c>
      <c r="E32">
        <v>1000000</v>
      </c>
      <c r="G32">
        <f t="shared" si="1"/>
        <v>6</v>
      </c>
      <c r="H32">
        <f t="shared" si="2"/>
        <v>11</v>
      </c>
      <c r="I32">
        <f t="shared" si="3"/>
        <v>3</v>
      </c>
      <c r="J32">
        <f t="shared" si="4"/>
        <v>1000000</v>
      </c>
      <c r="K32" s="34">
        <f t="shared" si="5"/>
        <v>999997</v>
      </c>
      <c r="L32" t="str">
        <f t="shared" si="0"/>
        <v>Zala</v>
      </c>
      <c r="M32">
        <f t="shared" si="10"/>
        <v>1</v>
      </c>
      <c r="N32" s="44">
        <f>+AVERAGE(G32:I32)</f>
        <v>6.666666666666667</v>
      </c>
      <c r="O32" s="16">
        <f t="shared" si="6"/>
        <v>16</v>
      </c>
      <c r="P32" s="16">
        <f t="shared" si="7"/>
        <v>16</v>
      </c>
      <c r="Q32" s="16">
        <f t="shared" si="12"/>
        <v>0</v>
      </c>
      <c r="AE32" s="53" t="s">
        <v>31</v>
      </c>
      <c r="AF32" s="53" t="s">
        <v>327</v>
      </c>
      <c r="AG32" s="53">
        <v>2019</v>
      </c>
      <c r="AH32" s="53">
        <v>268648</v>
      </c>
      <c r="AI32" s="28">
        <f t="shared" si="13"/>
        <v>36.377549804949226</v>
      </c>
      <c r="AJ32" s="53">
        <f t="shared" si="8"/>
        <v>999997</v>
      </c>
      <c r="AK32" s="34">
        <f t="shared" si="14"/>
        <v>268647194056</v>
      </c>
      <c r="AL32" s="34"/>
      <c r="AM32" s="34"/>
      <c r="AN32" s="53" t="str">
        <f t="shared" si="9"/>
        <v>Zala</v>
      </c>
      <c r="AO32" s="53" t="str">
        <f t="shared" si="9"/>
        <v>megye</v>
      </c>
    </row>
    <row r="34" spans="1:25" x14ac:dyDescent="0.25">
      <c r="G34">
        <f>+MAX(G4:I32)</f>
        <v>11</v>
      </c>
    </row>
    <row r="35" spans="1:25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7.25" x14ac:dyDescent="0.25">
      <c r="A36" s="36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N36" s="36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33" x14ac:dyDescent="0.25">
      <c r="A37" s="37" t="s">
        <v>85</v>
      </c>
      <c r="B37" s="38">
        <v>6449952</v>
      </c>
      <c r="C37" s="37" t="s">
        <v>86</v>
      </c>
      <c r="D37" s="38">
        <v>29</v>
      </c>
      <c r="E37" s="37" t="s">
        <v>87</v>
      </c>
      <c r="F37" s="38">
        <v>3</v>
      </c>
      <c r="G37" s="37" t="s">
        <v>88</v>
      </c>
      <c r="H37" s="38">
        <v>29</v>
      </c>
      <c r="I37" s="37" t="s">
        <v>89</v>
      </c>
      <c r="J37" s="38">
        <v>0</v>
      </c>
      <c r="K37" s="37" t="s">
        <v>90</v>
      </c>
      <c r="L37" s="38" t="s">
        <v>921</v>
      </c>
      <c r="N37" s="37" t="s">
        <v>85</v>
      </c>
      <c r="O37" s="38">
        <v>6979306</v>
      </c>
      <c r="P37" s="37" t="s">
        <v>86</v>
      </c>
      <c r="Q37" s="38">
        <v>29</v>
      </c>
      <c r="R37" s="37" t="s">
        <v>87</v>
      </c>
      <c r="S37" s="38">
        <v>3</v>
      </c>
      <c r="T37" s="37" t="s">
        <v>88</v>
      </c>
      <c r="U37" s="38">
        <v>29</v>
      </c>
      <c r="V37" s="37" t="s">
        <v>89</v>
      </c>
      <c r="W37" s="38">
        <v>0</v>
      </c>
      <c r="X37" s="37" t="s">
        <v>90</v>
      </c>
      <c r="Y37" s="38" t="s">
        <v>922</v>
      </c>
    </row>
    <row r="38" spans="1:25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x14ac:dyDescent="0.25">
      <c r="A39" s="39" t="s">
        <v>92</v>
      </c>
      <c r="B39" s="39" t="s">
        <v>93</v>
      </c>
      <c r="C39" s="39" t="s">
        <v>94</v>
      </c>
      <c r="D39" s="39" t="s">
        <v>95</v>
      </c>
      <c r="E39" s="39" t="s">
        <v>923</v>
      </c>
      <c r="F39" s="34"/>
      <c r="G39" s="34"/>
      <c r="H39" s="34"/>
      <c r="I39" s="34"/>
      <c r="J39" s="34" t="str">
        <f>E39</f>
        <v>Y(A4)</v>
      </c>
      <c r="K39" s="34"/>
      <c r="L39" s="34"/>
      <c r="N39" s="39" t="s">
        <v>92</v>
      </c>
      <c r="O39" s="39" t="s">
        <v>93</v>
      </c>
      <c r="P39" s="39" t="s">
        <v>94</v>
      </c>
      <c r="Q39" s="39" t="s">
        <v>95</v>
      </c>
      <c r="R39" s="39" t="s">
        <v>923</v>
      </c>
      <c r="S39" s="34"/>
      <c r="T39" s="34"/>
      <c r="U39" s="34"/>
      <c r="V39" s="34"/>
      <c r="W39" s="34"/>
      <c r="X39" s="34"/>
      <c r="Y39" s="34"/>
    </row>
    <row r="40" spans="1:25" x14ac:dyDescent="0.25">
      <c r="A40" s="39" t="s">
        <v>101</v>
      </c>
      <c r="B40" s="30">
        <v>6</v>
      </c>
      <c r="C40" s="30">
        <v>11</v>
      </c>
      <c r="D40" s="30">
        <v>3</v>
      </c>
      <c r="E40" s="30">
        <v>1000000</v>
      </c>
      <c r="F40" s="34"/>
      <c r="G40" s="34">
        <f>12-B40</f>
        <v>6</v>
      </c>
      <c r="H40" s="34">
        <f t="shared" ref="H40:I40" si="15">12-C40</f>
        <v>1</v>
      </c>
      <c r="I40" s="34">
        <f t="shared" si="15"/>
        <v>9</v>
      </c>
      <c r="J40" s="34">
        <f>E40</f>
        <v>1000000</v>
      </c>
      <c r="K40" s="34"/>
      <c r="L40" s="34"/>
      <c r="N40" s="39" t="s">
        <v>101</v>
      </c>
      <c r="O40" s="30">
        <v>6</v>
      </c>
      <c r="P40" s="30">
        <v>1</v>
      </c>
      <c r="Q40" s="30">
        <v>9</v>
      </c>
      <c r="R40" s="30">
        <v>1000000</v>
      </c>
      <c r="S40" s="34"/>
      <c r="T40" s="34"/>
      <c r="U40" s="34"/>
      <c r="V40" s="34"/>
      <c r="W40" s="34"/>
      <c r="X40" s="34"/>
      <c r="Y40" s="34"/>
    </row>
    <row r="41" spans="1:25" x14ac:dyDescent="0.25">
      <c r="A41" s="39" t="s">
        <v>102</v>
      </c>
      <c r="B41" s="30">
        <v>6</v>
      </c>
      <c r="C41" s="30">
        <v>11</v>
      </c>
      <c r="D41" s="30">
        <v>3</v>
      </c>
      <c r="E41" s="30">
        <v>1000000</v>
      </c>
      <c r="F41" s="34"/>
      <c r="G41" s="34">
        <f t="shared" ref="G41:G68" si="16">12-B41</f>
        <v>6</v>
      </c>
      <c r="H41" s="34">
        <f t="shared" ref="H41:H68" si="17">12-C41</f>
        <v>1</v>
      </c>
      <c r="I41" s="34">
        <f t="shared" ref="I41:I68" si="18">12-D41</f>
        <v>9</v>
      </c>
      <c r="J41" s="34">
        <f t="shared" ref="J41:J68" si="19">E41</f>
        <v>1000000</v>
      </c>
      <c r="K41" s="34"/>
      <c r="L41" s="34"/>
      <c r="N41" s="39" t="s">
        <v>102</v>
      </c>
      <c r="O41" s="30">
        <v>6</v>
      </c>
      <c r="P41" s="30">
        <v>1</v>
      </c>
      <c r="Q41" s="30">
        <v>9</v>
      </c>
      <c r="R41" s="30">
        <v>1000000</v>
      </c>
      <c r="S41" s="34"/>
      <c r="T41" s="34"/>
      <c r="U41" s="34"/>
      <c r="V41" s="34"/>
      <c r="W41" s="34"/>
      <c r="X41" s="34"/>
      <c r="Y41" s="34"/>
    </row>
    <row r="42" spans="1:25" x14ac:dyDescent="0.25">
      <c r="A42" s="39" t="s">
        <v>103</v>
      </c>
      <c r="B42" s="30">
        <v>3</v>
      </c>
      <c r="C42" s="30">
        <v>11</v>
      </c>
      <c r="D42" s="30">
        <v>3</v>
      </c>
      <c r="E42" s="30">
        <v>1000000</v>
      </c>
      <c r="F42" s="34"/>
      <c r="G42" s="34">
        <f t="shared" si="16"/>
        <v>9</v>
      </c>
      <c r="H42" s="34">
        <f t="shared" si="17"/>
        <v>1</v>
      </c>
      <c r="I42" s="34">
        <f t="shared" si="18"/>
        <v>9</v>
      </c>
      <c r="J42" s="34">
        <f t="shared" si="19"/>
        <v>1000000</v>
      </c>
      <c r="K42" s="34"/>
      <c r="L42" s="34"/>
      <c r="N42" s="39" t="s">
        <v>103</v>
      </c>
      <c r="O42" s="30">
        <v>9</v>
      </c>
      <c r="P42" s="30">
        <v>1</v>
      </c>
      <c r="Q42" s="30">
        <v>9</v>
      </c>
      <c r="R42" s="30">
        <v>1000000</v>
      </c>
      <c r="S42" s="34"/>
      <c r="T42" s="34"/>
      <c r="U42" s="34"/>
      <c r="V42" s="34"/>
      <c r="W42" s="34"/>
      <c r="X42" s="34"/>
      <c r="Y42" s="34"/>
    </row>
    <row r="43" spans="1:25" x14ac:dyDescent="0.25">
      <c r="A43" s="39" t="s">
        <v>104</v>
      </c>
      <c r="B43" s="30">
        <v>6</v>
      </c>
      <c r="C43" s="30">
        <v>11</v>
      </c>
      <c r="D43" s="30">
        <v>3</v>
      </c>
      <c r="E43" s="30">
        <v>1000000</v>
      </c>
      <c r="F43" s="34"/>
      <c r="G43" s="34">
        <f t="shared" si="16"/>
        <v>6</v>
      </c>
      <c r="H43" s="34">
        <f t="shared" si="17"/>
        <v>1</v>
      </c>
      <c r="I43" s="34">
        <f t="shared" si="18"/>
        <v>9</v>
      </c>
      <c r="J43" s="34">
        <f t="shared" si="19"/>
        <v>1000000</v>
      </c>
      <c r="K43" s="34"/>
      <c r="L43" s="34"/>
      <c r="N43" s="39" t="s">
        <v>104</v>
      </c>
      <c r="O43" s="30">
        <v>6</v>
      </c>
      <c r="P43" s="30">
        <v>1</v>
      </c>
      <c r="Q43" s="30">
        <v>9</v>
      </c>
      <c r="R43" s="30">
        <v>1000000</v>
      </c>
      <c r="S43" s="34"/>
      <c r="T43" s="34"/>
      <c r="U43" s="34"/>
      <c r="V43" s="34"/>
      <c r="W43" s="34"/>
      <c r="X43" s="34"/>
      <c r="Y43" s="34"/>
    </row>
    <row r="44" spans="1:25" x14ac:dyDescent="0.25">
      <c r="A44" s="39" t="s">
        <v>105</v>
      </c>
      <c r="B44" s="30">
        <v>6</v>
      </c>
      <c r="C44" s="30">
        <v>4</v>
      </c>
      <c r="D44" s="30">
        <v>3</v>
      </c>
      <c r="E44" s="30">
        <v>1000000</v>
      </c>
      <c r="F44" s="34"/>
      <c r="G44" s="34">
        <f t="shared" si="16"/>
        <v>6</v>
      </c>
      <c r="H44" s="34">
        <f t="shared" si="17"/>
        <v>8</v>
      </c>
      <c r="I44" s="34">
        <f t="shared" si="18"/>
        <v>9</v>
      </c>
      <c r="J44" s="34">
        <f t="shared" si="19"/>
        <v>1000000</v>
      </c>
      <c r="K44" s="34"/>
      <c r="L44" s="34"/>
      <c r="N44" s="39" t="s">
        <v>105</v>
      </c>
      <c r="O44" s="30">
        <v>6</v>
      </c>
      <c r="P44" s="30">
        <v>8</v>
      </c>
      <c r="Q44" s="30">
        <v>9</v>
      </c>
      <c r="R44" s="30">
        <v>1000000</v>
      </c>
      <c r="S44" s="34"/>
      <c r="T44" s="34"/>
      <c r="U44" s="34"/>
      <c r="V44" s="34"/>
      <c r="W44" s="34"/>
      <c r="X44" s="34"/>
      <c r="Y44" s="34"/>
    </row>
    <row r="45" spans="1:25" x14ac:dyDescent="0.25">
      <c r="A45" s="39" t="s">
        <v>106</v>
      </c>
      <c r="B45" s="30">
        <v>6</v>
      </c>
      <c r="C45" s="30">
        <v>11</v>
      </c>
      <c r="D45" s="30">
        <v>3</v>
      </c>
      <c r="E45" s="30">
        <v>1000000</v>
      </c>
      <c r="F45" s="34"/>
      <c r="G45" s="34">
        <f t="shared" si="16"/>
        <v>6</v>
      </c>
      <c r="H45" s="34">
        <f t="shared" si="17"/>
        <v>1</v>
      </c>
      <c r="I45" s="34">
        <f t="shared" si="18"/>
        <v>9</v>
      </c>
      <c r="J45" s="34">
        <f t="shared" si="19"/>
        <v>1000000</v>
      </c>
      <c r="K45" s="34"/>
      <c r="L45" s="34"/>
      <c r="N45" s="39" t="s">
        <v>106</v>
      </c>
      <c r="O45" s="30">
        <v>6</v>
      </c>
      <c r="P45" s="30">
        <v>1</v>
      </c>
      <c r="Q45" s="30">
        <v>9</v>
      </c>
      <c r="R45" s="30">
        <v>1000000</v>
      </c>
      <c r="S45" s="34"/>
      <c r="T45" s="34"/>
      <c r="U45" s="34"/>
      <c r="V45" s="34"/>
      <c r="W45" s="34"/>
      <c r="X45" s="34"/>
      <c r="Y45" s="34"/>
    </row>
    <row r="46" spans="1:25" x14ac:dyDescent="0.25">
      <c r="A46" s="39" t="s">
        <v>107</v>
      </c>
      <c r="B46" s="30">
        <v>2</v>
      </c>
      <c r="C46" s="30">
        <v>11</v>
      </c>
      <c r="D46" s="30">
        <v>3</v>
      </c>
      <c r="E46" s="30">
        <v>1000000</v>
      </c>
      <c r="F46" s="34"/>
      <c r="G46" s="34">
        <f t="shared" si="16"/>
        <v>10</v>
      </c>
      <c r="H46" s="34">
        <f t="shared" si="17"/>
        <v>1</v>
      </c>
      <c r="I46" s="34">
        <f t="shared" si="18"/>
        <v>9</v>
      </c>
      <c r="J46" s="34">
        <f t="shared" si="19"/>
        <v>1000000</v>
      </c>
      <c r="K46" s="34"/>
      <c r="L46" s="34"/>
      <c r="N46" s="39" t="s">
        <v>107</v>
      </c>
      <c r="O46" s="30">
        <v>10</v>
      </c>
      <c r="P46" s="30">
        <v>1</v>
      </c>
      <c r="Q46" s="30">
        <v>9</v>
      </c>
      <c r="R46" s="30">
        <v>1000000</v>
      </c>
      <c r="S46" s="34"/>
      <c r="T46" s="34"/>
      <c r="U46" s="34"/>
      <c r="V46" s="34"/>
      <c r="W46" s="34"/>
      <c r="X46" s="34"/>
      <c r="Y46" s="34"/>
    </row>
    <row r="47" spans="1:25" x14ac:dyDescent="0.25">
      <c r="A47" s="39" t="s">
        <v>108</v>
      </c>
      <c r="B47" s="30">
        <v>6</v>
      </c>
      <c r="C47" s="30">
        <v>11</v>
      </c>
      <c r="D47" s="30">
        <v>3</v>
      </c>
      <c r="E47" s="30">
        <v>1000000</v>
      </c>
      <c r="F47" s="34"/>
      <c r="G47" s="34">
        <f t="shared" si="16"/>
        <v>6</v>
      </c>
      <c r="H47" s="34">
        <f t="shared" si="17"/>
        <v>1</v>
      </c>
      <c r="I47" s="34">
        <f t="shared" si="18"/>
        <v>9</v>
      </c>
      <c r="J47" s="34">
        <f t="shared" si="19"/>
        <v>1000000</v>
      </c>
      <c r="K47" s="34"/>
      <c r="L47" s="34"/>
      <c r="N47" s="39" t="s">
        <v>108</v>
      </c>
      <c r="O47" s="30">
        <v>6</v>
      </c>
      <c r="P47" s="30">
        <v>1</v>
      </c>
      <c r="Q47" s="30">
        <v>9</v>
      </c>
      <c r="R47" s="30">
        <v>1000000</v>
      </c>
      <c r="S47" s="34"/>
      <c r="T47" s="34"/>
      <c r="U47" s="34"/>
      <c r="V47" s="34"/>
      <c r="W47" s="34"/>
      <c r="X47" s="34"/>
      <c r="Y47" s="34"/>
    </row>
    <row r="48" spans="1:25" x14ac:dyDescent="0.25">
      <c r="A48" s="39" t="s">
        <v>109</v>
      </c>
      <c r="B48" s="30">
        <v>6</v>
      </c>
      <c r="C48" s="30">
        <v>8</v>
      </c>
      <c r="D48" s="30">
        <v>3</v>
      </c>
      <c r="E48" s="30">
        <v>1000000</v>
      </c>
      <c r="F48" s="34"/>
      <c r="G48" s="34">
        <f t="shared" si="16"/>
        <v>6</v>
      </c>
      <c r="H48" s="34">
        <f t="shared" si="17"/>
        <v>4</v>
      </c>
      <c r="I48" s="34">
        <f t="shared" si="18"/>
        <v>9</v>
      </c>
      <c r="J48" s="34">
        <f t="shared" si="19"/>
        <v>1000000</v>
      </c>
      <c r="K48" s="34"/>
      <c r="L48" s="34"/>
      <c r="N48" s="39" t="s">
        <v>109</v>
      </c>
      <c r="O48" s="30">
        <v>6</v>
      </c>
      <c r="P48" s="30">
        <v>4</v>
      </c>
      <c r="Q48" s="30">
        <v>9</v>
      </c>
      <c r="R48" s="30">
        <v>1000000</v>
      </c>
      <c r="S48" s="34"/>
      <c r="T48" s="34"/>
      <c r="U48" s="34"/>
      <c r="V48" s="34"/>
      <c r="W48" s="34"/>
      <c r="X48" s="34"/>
      <c r="Y48" s="34"/>
    </row>
    <row r="49" spans="1:25" x14ac:dyDescent="0.25">
      <c r="A49" s="39" t="s">
        <v>110</v>
      </c>
      <c r="B49" s="30">
        <v>6</v>
      </c>
      <c r="C49" s="30">
        <v>9</v>
      </c>
      <c r="D49" s="30">
        <v>3</v>
      </c>
      <c r="E49" s="30">
        <v>1000000</v>
      </c>
      <c r="F49" s="34"/>
      <c r="G49" s="34">
        <f t="shared" si="16"/>
        <v>6</v>
      </c>
      <c r="H49" s="34">
        <f t="shared" si="17"/>
        <v>3</v>
      </c>
      <c r="I49" s="34">
        <f t="shared" si="18"/>
        <v>9</v>
      </c>
      <c r="J49" s="34">
        <f t="shared" si="19"/>
        <v>1000000</v>
      </c>
      <c r="K49" s="34"/>
      <c r="L49" s="34"/>
      <c r="N49" s="39" t="s">
        <v>110</v>
      </c>
      <c r="O49" s="30">
        <v>6</v>
      </c>
      <c r="P49" s="30">
        <v>3</v>
      </c>
      <c r="Q49" s="30">
        <v>9</v>
      </c>
      <c r="R49" s="30">
        <v>1000000</v>
      </c>
      <c r="S49" s="34"/>
      <c r="T49" s="34"/>
      <c r="U49" s="34"/>
      <c r="V49" s="34"/>
      <c r="W49" s="34"/>
      <c r="X49" s="34"/>
      <c r="Y49" s="34"/>
    </row>
    <row r="50" spans="1:25" x14ac:dyDescent="0.25">
      <c r="A50" s="39" t="s">
        <v>111</v>
      </c>
      <c r="B50" s="30">
        <v>6</v>
      </c>
      <c r="C50" s="30">
        <v>7</v>
      </c>
      <c r="D50" s="30">
        <v>3</v>
      </c>
      <c r="E50" s="30">
        <v>1000000</v>
      </c>
      <c r="F50" s="34"/>
      <c r="G50" s="34">
        <f t="shared" si="16"/>
        <v>6</v>
      </c>
      <c r="H50" s="34">
        <f t="shared" si="17"/>
        <v>5</v>
      </c>
      <c r="I50" s="34">
        <f t="shared" si="18"/>
        <v>9</v>
      </c>
      <c r="J50" s="34">
        <f t="shared" si="19"/>
        <v>1000000</v>
      </c>
      <c r="K50" s="34"/>
      <c r="L50" s="34"/>
      <c r="N50" s="39" t="s">
        <v>111</v>
      </c>
      <c r="O50" s="30">
        <v>6</v>
      </c>
      <c r="P50" s="30">
        <v>5</v>
      </c>
      <c r="Q50" s="30">
        <v>9</v>
      </c>
      <c r="R50" s="30">
        <v>1000000</v>
      </c>
      <c r="S50" s="34"/>
      <c r="T50" s="34"/>
      <c r="U50" s="34"/>
      <c r="V50" s="34"/>
      <c r="W50" s="34"/>
      <c r="X50" s="34"/>
      <c r="Y50" s="34"/>
    </row>
    <row r="51" spans="1:25" x14ac:dyDescent="0.25">
      <c r="A51" s="39" t="s">
        <v>333</v>
      </c>
      <c r="B51" s="30">
        <v>6</v>
      </c>
      <c r="C51" s="30">
        <v>11</v>
      </c>
      <c r="D51" s="30">
        <v>1</v>
      </c>
      <c r="E51" s="30">
        <v>1000000</v>
      </c>
      <c r="F51" s="34"/>
      <c r="G51" s="34">
        <f t="shared" si="16"/>
        <v>6</v>
      </c>
      <c r="H51" s="34">
        <f t="shared" si="17"/>
        <v>1</v>
      </c>
      <c r="I51" s="34">
        <f t="shared" si="18"/>
        <v>11</v>
      </c>
      <c r="J51" s="34">
        <f t="shared" si="19"/>
        <v>1000000</v>
      </c>
      <c r="K51" s="34"/>
      <c r="L51" s="34"/>
      <c r="N51" s="39" t="s">
        <v>333</v>
      </c>
      <c r="O51" s="30">
        <v>6</v>
      </c>
      <c r="P51" s="30">
        <v>1</v>
      </c>
      <c r="Q51" s="30">
        <v>11</v>
      </c>
      <c r="R51" s="30">
        <v>1000000</v>
      </c>
      <c r="S51" s="34"/>
      <c r="T51" s="34"/>
      <c r="U51" s="34"/>
      <c r="V51" s="34"/>
      <c r="W51" s="34"/>
      <c r="X51" s="34"/>
      <c r="Y51" s="34"/>
    </row>
    <row r="52" spans="1:25" x14ac:dyDescent="0.25">
      <c r="A52" s="39" t="s">
        <v>334</v>
      </c>
      <c r="B52" s="30">
        <v>6</v>
      </c>
      <c r="C52" s="30">
        <v>5</v>
      </c>
      <c r="D52" s="30">
        <v>3</v>
      </c>
      <c r="E52" s="30">
        <v>1000000</v>
      </c>
      <c r="F52" s="34"/>
      <c r="G52" s="34">
        <f t="shared" si="16"/>
        <v>6</v>
      </c>
      <c r="H52" s="34">
        <f t="shared" si="17"/>
        <v>7</v>
      </c>
      <c r="I52" s="34">
        <f t="shared" si="18"/>
        <v>9</v>
      </c>
      <c r="J52" s="34">
        <f t="shared" si="19"/>
        <v>1000000</v>
      </c>
      <c r="K52" s="34"/>
      <c r="L52" s="34"/>
      <c r="N52" s="39" t="s">
        <v>334</v>
      </c>
      <c r="O52" s="30">
        <v>6</v>
      </c>
      <c r="P52" s="30">
        <v>7</v>
      </c>
      <c r="Q52" s="30">
        <v>9</v>
      </c>
      <c r="R52" s="30">
        <v>1000000</v>
      </c>
      <c r="S52" s="34"/>
      <c r="T52" s="34"/>
      <c r="U52" s="34"/>
      <c r="V52" s="34"/>
      <c r="W52" s="34"/>
      <c r="X52" s="34"/>
      <c r="Y52" s="34"/>
    </row>
    <row r="53" spans="1:25" x14ac:dyDescent="0.25">
      <c r="A53" s="39" t="s">
        <v>335</v>
      </c>
      <c r="B53" s="30">
        <v>6</v>
      </c>
      <c r="C53" s="30">
        <v>3</v>
      </c>
      <c r="D53" s="30">
        <v>3</v>
      </c>
      <c r="E53" s="30">
        <v>1000000</v>
      </c>
      <c r="F53" s="34"/>
      <c r="G53" s="34">
        <f t="shared" si="16"/>
        <v>6</v>
      </c>
      <c r="H53" s="34">
        <f t="shared" si="17"/>
        <v>9</v>
      </c>
      <c r="I53" s="34">
        <f t="shared" si="18"/>
        <v>9</v>
      </c>
      <c r="J53" s="34">
        <f t="shared" si="19"/>
        <v>1000000</v>
      </c>
      <c r="K53" s="34"/>
      <c r="L53" s="34"/>
      <c r="N53" s="39" t="s">
        <v>335</v>
      </c>
      <c r="O53" s="30">
        <v>6</v>
      </c>
      <c r="P53" s="30">
        <v>9</v>
      </c>
      <c r="Q53" s="30">
        <v>9</v>
      </c>
      <c r="R53" s="30">
        <v>1000000</v>
      </c>
      <c r="S53" s="34"/>
      <c r="T53" s="34"/>
      <c r="U53" s="34"/>
      <c r="V53" s="34"/>
      <c r="W53" s="34"/>
      <c r="X53" s="34"/>
      <c r="Y53" s="34"/>
    </row>
    <row r="54" spans="1:25" x14ac:dyDescent="0.25">
      <c r="A54" s="39" t="s">
        <v>336</v>
      </c>
      <c r="B54" s="30">
        <v>3</v>
      </c>
      <c r="C54" s="30">
        <v>1</v>
      </c>
      <c r="D54" s="30">
        <v>1</v>
      </c>
      <c r="E54" s="30">
        <v>1000000</v>
      </c>
      <c r="F54" s="34"/>
      <c r="G54" s="34">
        <f t="shared" si="16"/>
        <v>9</v>
      </c>
      <c r="H54" s="34">
        <f t="shared" si="17"/>
        <v>11</v>
      </c>
      <c r="I54" s="34">
        <f t="shared" si="18"/>
        <v>11</v>
      </c>
      <c r="J54" s="34">
        <f t="shared" si="19"/>
        <v>1000000</v>
      </c>
      <c r="K54" s="34"/>
      <c r="L54" s="34"/>
      <c r="N54" s="39" t="s">
        <v>336</v>
      </c>
      <c r="O54" s="30">
        <v>9</v>
      </c>
      <c r="P54" s="30">
        <v>11</v>
      </c>
      <c r="Q54" s="30">
        <v>11</v>
      </c>
      <c r="R54" s="30">
        <v>1000000</v>
      </c>
      <c r="S54" s="34"/>
      <c r="T54" s="34"/>
      <c r="U54" s="34"/>
      <c r="V54" s="34"/>
      <c r="W54" s="34"/>
      <c r="X54" s="34"/>
      <c r="Y54" s="34"/>
    </row>
    <row r="55" spans="1:25" x14ac:dyDescent="0.25">
      <c r="A55" s="39" t="s">
        <v>337</v>
      </c>
      <c r="B55" s="30">
        <v>6</v>
      </c>
      <c r="C55" s="30">
        <v>2</v>
      </c>
      <c r="D55" s="30">
        <v>3</v>
      </c>
      <c r="E55" s="30">
        <v>1000000</v>
      </c>
      <c r="F55" s="34"/>
      <c r="G55" s="34">
        <f t="shared" si="16"/>
        <v>6</v>
      </c>
      <c r="H55" s="34">
        <f t="shared" si="17"/>
        <v>10</v>
      </c>
      <c r="I55" s="34">
        <f t="shared" si="18"/>
        <v>9</v>
      </c>
      <c r="J55" s="34">
        <f t="shared" si="19"/>
        <v>1000000</v>
      </c>
      <c r="K55" s="34"/>
      <c r="L55" s="34"/>
      <c r="N55" s="39" t="s">
        <v>337</v>
      </c>
      <c r="O55" s="30">
        <v>6</v>
      </c>
      <c r="P55" s="30">
        <v>10</v>
      </c>
      <c r="Q55" s="30">
        <v>9</v>
      </c>
      <c r="R55" s="30">
        <v>1000000</v>
      </c>
      <c r="S55" s="34"/>
      <c r="T55" s="34"/>
      <c r="U55" s="34"/>
      <c r="V55" s="34"/>
      <c r="W55" s="34"/>
      <c r="X55" s="34"/>
      <c r="Y55" s="34"/>
    </row>
    <row r="56" spans="1:25" x14ac:dyDescent="0.25">
      <c r="A56" s="39" t="s">
        <v>338</v>
      </c>
      <c r="B56" s="30">
        <v>6</v>
      </c>
      <c r="C56" s="30">
        <v>11</v>
      </c>
      <c r="D56" s="30">
        <v>3</v>
      </c>
      <c r="E56" s="30">
        <v>1000000</v>
      </c>
      <c r="F56" s="34"/>
      <c r="G56" s="34">
        <f t="shared" si="16"/>
        <v>6</v>
      </c>
      <c r="H56" s="34">
        <f t="shared" si="17"/>
        <v>1</v>
      </c>
      <c r="I56" s="34">
        <f t="shared" si="18"/>
        <v>9</v>
      </c>
      <c r="J56" s="34">
        <f t="shared" si="19"/>
        <v>1000000</v>
      </c>
      <c r="K56" s="34"/>
      <c r="L56" s="34"/>
      <c r="N56" s="39" t="s">
        <v>338</v>
      </c>
      <c r="O56" s="30">
        <v>6</v>
      </c>
      <c r="P56" s="30">
        <v>1</v>
      </c>
      <c r="Q56" s="30">
        <v>9</v>
      </c>
      <c r="R56" s="30">
        <v>1000000</v>
      </c>
      <c r="S56" s="34"/>
      <c r="T56" s="34"/>
      <c r="U56" s="34"/>
      <c r="V56" s="34"/>
      <c r="W56" s="34"/>
      <c r="X56" s="34"/>
      <c r="Y56" s="34"/>
    </row>
    <row r="57" spans="1:25" x14ac:dyDescent="0.25">
      <c r="A57" s="39" t="s">
        <v>339</v>
      </c>
      <c r="B57" s="30">
        <v>6</v>
      </c>
      <c r="C57" s="30">
        <v>11</v>
      </c>
      <c r="D57" s="30">
        <v>3</v>
      </c>
      <c r="E57" s="30">
        <v>1000000</v>
      </c>
      <c r="F57" s="34"/>
      <c r="G57" s="34">
        <f t="shared" si="16"/>
        <v>6</v>
      </c>
      <c r="H57" s="34">
        <f t="shared" si="17"/>
        <v>1</v>
      </c>
      <c r="I57" s="34">
        <f t="shared" si="18"/>
        <v>9</v>
      </c>
      <c r="J57" s="34">
        <f t="shared" si="19"/>
        <v>1000000</v>
      </c>
      <c r="K57" s="34"/>
      <c r="L57" s="34"/>
      <c r="N57" s="39" t="s">
        <v>339</v>
      </c>
      <c r="O57" s="30">
        <v>6</v>
      </c>
      <c r="P57" s="30">
        <v>1</v>
      </c>
      <c r="Q57" s="30">
        <v>9</v>
      </c>
      <c r="R57" s="30">
        <v>1000000</v>
      </c>
      <c r="S57" s="34"/>
      <c r="T57" s="34"/>
      <c r="U57" s="34"/>
      <c r="V57" s="34"/>
      <c r="W57" s="34"/>
      <c r="X57" s="34"/>
      <c r="Y57" s="34"/>
    </row>
    <row r="58" spans="1:25" x14ac:dyDescent="0.25">
      <c r="A58" s="39" t="s">
        <v>340</v>
      </c>
      <c r="B58" s="30">
        <v>6</v>
      </c>
      <c r="C58" s="30">
        <v>9</v>
      </c>
      <c r="D58" s="30">
        <v>3</v>
      </c>
      <c r="E58" s="30">
        <v>1000000</v>
      </c>
      <c r="F58" s="34"/>
      <c r="G58" s="34">
        <f t="shared" si="16"/>
        <v>6</v>
      </c>
      <c r="H58" s="34">
        <f t="shared" si="17"/>
        <v>3</v>
      </c>
      <c r="I58" s="34">
        <f t="shared" si="18"/>
        <v>9</v>
      </c>
      <c r="J58" s="34">
        <f t="shared" si="19"/>
        <v>1000000</v>
      </c>
      <c r="K58" s="34"/>
      <c r="L58" s="34"/>
      <c r="N58" s="39" t="s">
        <v>340</v>
      </c>
      <c r="O58" s="30">
        <v>6</v>
      </c>
      <c r="P58" s="30">
        <v>3</v>
      </c>
      <c r="Q58" s="30">
        <v>9</v>
      </c>
      <c r="R58" s="30">
        <v>1000000</v>
      </c>
      <c r="S58" s="34"/>
      <c r="T58" s="34"/>
      <c r="U58" s="34"/>
      <c r="V58" s="34"/>
      <c r="W58" s="34"/>
      <c r="X58" s="34"/>
      <c r="Y58" s="34"/>
    </row>
    <row r="59" spans="1:25" x14ac:dyDescent="0.25">
      <c r="A59" s="39" t="s">
        <v>341</v>
      </c>
      <c r="B59" s="30">
        <v>6</v>
      </c>
      <c r="C59" s="30">
        <v>11</v>
      </c>
      <c r="D59" s="30">
        <v>3</v>
      </c>
      <c r="E59" s="30">
        <v>1000000</v>
      </c>
      <c r="F59" s="34"/>
      <c r="G59" s="34">
        <f t="shared" si="16"/>
        <v>6</v>
      </c>
      <c r="H59" s="34">
        <f t="shared" si="17"/>
        <v>1</v>
      </c>
      <c r="I59" s="34">
        <f t="shared" si="18"/>
        <v>9</v>
      </c>
      <c r="J59" s="34">
        <f t="shared" si="19"/>
        <v>1000000</v>
      </c>
      <c r="K59" s="34"/>
      <c r="L59" s="34"/>
      <c r="N59" s="39" t="s">
        <v>341</v>
      </c>
      <c r="O59" s="30">
        <v>6</v>
      </c>
      <c r="P59" s="30">
        <v>1</v>
      </c>
      <c r="Q59" s="30">
        <v>9</v>
      </c>
      <c r="R59" s="30">
        <v>1000000</v>
      </c>
      <c r="S59" s="34"/>
      <c r="T59" s="34"/>
      <c r="U59" s="34"/>
      <c r="V59" s="34"/>
      <c r="W59" s="34"/>
      <c r="X59" s="34"/>
      <c r="Y59" s="34"/>
    </row>
    <row r="60" spans="1:25" x14ac:dyDescent="0.25">
      <c r="A60" s="39" t="s">
        <v>342</v>
      </c>
      <c r="B60" s="30">
        <v>6</v>
      </c>
      <c r="C60" s="30">
        <v>11</v>
      </c>
      <c r="D60" s="30">
        <v>3</v>
      </c>
      <c r="E60" s="30">
        <v>1000000</v>
      </c>
      <c r="F60" s="34"/>
      <c r="G60" s="34">
        <f t="shared" si="16"/>
        <v>6</v>
      </c>
      <c r="H60" s="34">
        <f t="shared" si="17"/>
        <v>1</v>
      </c>
      <c r="I60" s="34">
        <f t="shared" si="18"/>
        <v>9</v>
      </c>
      <c r="J60" s="34">
        <f t="shared" si="19"/>
        <v>1000000</v>
      </c>
      <c r="K60" s="34"/>
      <c r="L60" s="34"/>
      <c r="N60" s="39" t="s">
        <v>342</v>
      </c>
      <c r="O60" s="30">
        <v>6</v>
      </c>
      <c r="P60" s="30">
        <v>1</v>
      </c>
      <c r="Q60" s="30">
        <v>9</v>
      </c>
      <c r="R60" s="30">
        <v>1000000</v>
      </c>
      <c r="S60" s="34"/>
      <c r="T60" s="34"/>
      <c r="U60" s="34"/>
      <c r="V60" s="34"/>
      <c r="W60" s="34"/>
      <c r="X60" s="34"/>
      <c r="Y60" s="34"/>
    </row>
    <row r="61" spans="1:25" x14ac:dyDescent="0.25">
      <c r="A61" s="39" t="s">
        <v>343</v>
      </c>
      <c r="B61" s="30">
        <v>5</v>
      </c>
      <c r="C61" s="30">
        <v>11</v>
      </c>
      <c r="D61" s="30">
        <v>3</v>
      </c>
      <c r="E61" s="30">
        <v>1000000</v>
      </c>
      <c r="F61" s="34"/>
      <c r="G61" s="34">
        <f t="shared" si="16"/>
        <v>7</v>
      </c>
      <c r="H61" s="34">
        <f t="shared" si="17"/>
        <v>1</v>
      </c>
      <c r="I61" s="34">
        <f t="shared" si="18"/>
        <v>9</v>
      </c>
      <c r="J61" s="34">
        <f t="shared" si="19"/>
        <v>1000000</v>
      </c>
      <c r="K61" s="34"/>
      <c r="L61" s="34"/>
      <c r="N61" s="39" t="s">
        <v>343</v>
      </c>
      <c r="O61" s="30">
        <v>7</v>
      </c>
      <c r="P61" s="30">
        <v>1</v>
      </c>
      <c r="Q61" s="30">
        <v>9</v>
      </c>
      <c r="R61" s="30">
        <v>1000000</v>
      </c>
      <c r="S61" s="34"/>
      <c r="T61" s="34"/>
      <c r="U61" s="34"/>
      <c r="V61" s="34"/>
      <c r="W61" s="34"/>
      <c r="X61" s="34"/>
      <c r="Y61" s="34"/>
    </row>
    <row r="62" spans="1:25" x14ac:dyDescent="0.25">
      <c r="A62" s="39" t="s">
        <v>344</v>
      </c>
      <c r="B62" s="30">
        <v>6</v>
      </c>
      <c r="C62" s="30">
        <v>11</v>
      </c>
      <c r="D62" s="30">
        <v>3</v>
      </c>
      <c r="E62" s="30">
        <v>1000000</v>
      </c>
      <c r="F62" s="34"/>
      <c r="G62" s="34">
        <f t="shared" si="16"/>
        <v>6</v>
      </c>
      <c r="H62" s="34">
        <f t="shared" si="17"/>
        <v>1</v>
      </c>
      <c r="I62" s="34">
        <f t="shared" si="18"/>
        <v>9</v>
      </c>
      <c r="J62" s="34">
        <f t="shared" si="19"/>
        <v>1000000</v>
      </c>
      <c r="K62" s="34"/>
      <c r="L62" s="34"/>
      <c r="N62" s="39" t="s">
        <v>344</v>
      </c>
      <c r="O62" s="30">
        <v>6</v>
      </c>
      <c r="P62" s="30">
        <v>1</v>
      </c>
      <c r="Q62" s="30">
        <v>9</v>
      </c>
      <c r="R62" s="30">
        <v>1000000</v>
      </c>
      <c r="S62" s="34"/>
      <c r="T62" s="34"/>
      <c r="U62" s="34"/>
      <c r="V62" s="34"/>
      <c r="W62" s="34"/>
      <c r="X62" s="34"/>
      <c r="Y62" s="34"/>
    </row>
    <row r="63" spans="1:25" x14ac:dyDescent="0.25">
      <c r="A63" s="39" t="s">
        <v>345</v>
      </c>
      <c r="B63" s="30">
        <v>6</v>
      </c>
      <c r="C63" s="30">
        <v>11</v>
      </c>
      <c r="D63" s="30">
        <v>3</v>
      </c>
      <c r="E63" s="30">
        <v>1000000</v>
      </c>
      <c r="F63" s="34"/>
      <c r="G63" s="34">
        <f t="shared" si="16"/>
        <v>6</v>
      </c>
      <c r="H63" s="34">
        <f t="shared" si="17"/>
        <v>1</v>
      </c>
      <c r="I63" s="34">
        <f t="shared" si="18"/>
        <v>9</v>
      </c>
      <c r="J63" s="34">
        <f t="shared" si="19"/>
        <v>1000000</v>
      </c>
      <c r="K63" s="34"/>
      <c r="L63" s="34"/>
      <c r="N63" s="39" t="s">
        <v>345</v>
      </c>
      <c r="O63" s="30">
        <v>6</v>
      </c>
      <c r="P63" s="30">
        <v>1</v>
      </c>
      <c r="Q63" s="30">
        <v>9</v>
      </c>
      <c r="R63" s="30">
        <v>1000000</v>
      </c>
      <c r="S63" s="34"/>
      <c r="T63" s="34"/>
      <c r="U63" s="34"/>
      <c r="V63" s="34"/>
      <c r="W63" s="34"/>
      <c r="X63" s="34"/>
      <c r="Y63" s="34"/>
    </row>
    <row r="64" spans="1:25" x14ac:dyDescent="0.25">
      <c r="A64" s="39" t="s">
        <v>346</v>
      </c>
      <c r="B64" s="30">
        <v>6</v>
      </c>
      <c r="C64" s="30">
        <v>11</v>
      </c>
      <c r="D64" s="30">
        <v>3</v>
      </c>
      <c r="E64" s="30">
        <v>1000000</v>
      </c>
      <c r="F64" s="34"/>
      <c r="G64" s="34">
        <f t="shared" si="16"/>
        <v>6</v>
      </c>
      <c r="H64" s="34">
        <f t="shared" si="17"/>
        <v>1</v>
      </c>
      <c r="I64" s="34">
        <f t="shared" si="18"/>
        <v>9</v>
      </c>
      <c r="J64" s="34">
        <f t="shared" si="19"/>
        <v>1000000</v>
      </c>
      <c r="K64" s="34"/>
      <c r="L64" s="34"/>
      <c r="N64" s="39" t="s">
        <v>346</v>
      </c>
      <c r="O64" s="30">
        <v>6</v>
      </c>
      <c r="P64" s="30">
        <v>1</v>
      </c>
      <c r="Q64" s="30">
        <v>9</v>
      </c>
      <c r="R64" s="30">
        <v>1000000</v>
      </c>
      <c r="S64" s="34"/>
      <c r="T64" s="34"/>
      <c r="U64" s="34"/>
      <c r="V64" s="34"/>
      <c r="W64" s="34"/>
      <c r="X64" s="34"/>
      <c r="Y64" s="34"/>
    </row>
    <row r="65" spans="1:25" x14ac:dyDescent="0.25">
      <c r="A65" s="39" t="s">
        <v>347</v>
      </c>
      <c r="B65" s="30">
        <v>1</v>
      </c>
      <c r="C65" s="30">
        <v>11</v>
      </c>
      <c r="D65" s="30">
        <v>3</v>
      </c>
      <c r="E65" s="30">
        <v>1000000</v>
      </c>
      <c r="F65" s="34"/>
      <c r="G65" s="34">
        <f t="shared" si="16"/>
        <v>11</v>
      </c>
      <c r="H65" s="34">
        <f t="shared" si="17"/>
        <v>1</v>
      </c>
      <c r="I65" s="34">
        <f t="shared" si="18"/>
        <v>9</v>
      </c>
      <c r="J65" s="34">
        <f t="shared" si="19"/>
        <v>1000000</v>
      </c>
      <c r="K65" s="34"/>
      <c r="L65" s="34"/>
      <c r="N65" s="39" t="s">
        <v>347</v>
      </c>
      <c r="O65" s="30">
        <v>11</v>
      </c>
      <c r="P65" s="30">
        <v>1</v>
      </c>
      <c r="Q65" s="30">
        <v>9</v>
      </c>
      <c r="R65" s="30">
        <v>1000000</v>
      </c>
      <c r="S65" s="34"/>
      <c r="T65" s="34"/>
      <c r="U65" s="34"/>
      <c r="V65" s="34"/>
      <c r="W65" s="34"/>
      <c r="X65" s="34"/>
      <c r="Y65" s="34"/>
    </row>
    <row r="66" spans="1:25" x14ac:dyDescent="0.25">
      <c r="A66" s="39" t="s">
        <v>348</v>
      </c>
      <c r="B66" s="30">
        <v>6</v>
      </c>
      <c r="C66" s="30">
        <v>6</v>
      </c>
      <c r="D66" s="30">
        <v>3</v>
      </c>
      <c r="E66" s="30">
        <v>1000000</v>
      </c>
      <c r="F66" s="34"/>
      <c r="G66" s="34">
        <f t="shared" si="16"/>
        <v>6</v>
      </c>
      <c r="H66" s="34">
        <f t="shared" si="17"/>
        <v>6</v>
      </c>
      <c r="I66" s="34">
        <f t="shared" si="18"/>
        <v>9</v>
      </c>
      <c r="J66" s="34">
        <f t="shared" si="19"/>
        <v>1000000</v>
      </c>
      <c r="K66" s="34"/>
      <c r="L66" s="34"/>
      <c r="N66" s="39" t="s">
        <v>348</v>
      </c>
      <c r="O66" s="30">
        <v>6</v>
      </c>
      <c r="P66" s="30">
        <v>6</v>
      </c>
      <c r="Q66" s="30">
        <v>9</v>
      </c>
      <c r="R66" s="30">
        <v>1000000</v>
      </c>
      <c r="S66" s="34"/>
      <c r="T66" s="34"/>
      <c r="U66" s="34"/>
      <c r="V66" s="34"/>
      <c r="W66" s="34"/>
      <c r="X66" s="34"/>
      <c r="Y66" s="34"/>
    </row>
    <row r="67" spans="1:25" x14ac:dyDescent="0.25">
      <c r="A67" s="39" t="s">
        <v>349</v>
      </c>
      <c r="B67" s="30">
        <v>6</v>
      </c>
      <c r="C67" s="30">
        <v>11</v>
      </c>
      <c r="D67" s="30">
        <v>3</v>
      </c>
      <c r="E67" s="30">
        <v>1000000</v>
      </c>
      <c r="F67" s="34"/>
      <c r="G67" s="34">
        <f t="shared" si="16"/>
        <v>6</v>
      </c>
      <c r="H67" s="34">
        <f t="shared" si="17"/>
        <v>1</v>
      </c>
      <c r="I67" s="34">
        <f t="shared" si="18"/>
        <v>9</v>
      </c>
      <c r="J67" s="34">
        <f t="shared" si="19"/>
        <v>1000000</v>
      </c>
      <c r="K67" s="34"/>
      <c r="L67" s="34"/>
      <c r="N67" s="39" t="s">
        <v>349</v>
      </c>
      <c r="O67" s="30">
        <v>6</v>
      </c>
      <c r="P67" s="30">
        <v>1</v>
      </c>
      <c r="Q67" s="30">
        <v>9</v>
      </c>
      <c r="R67" s="30">
        <v>1000000</v>
      </c>
      <c r="S67" s="34"/>
      <c r="T67" s="34"/>
      <c r="U67" s="34"/>
      <c r="V67" s="34"/>
      <c r="W67" s="34"/>
      <c r="X67" s="34"/>
      <c r="Y67" s="34"/>
    </row>
    <row r="68" spans="1:25" x14ac:dyDescent="0.25">
      <c r="A68" s="39" t="s">
        <v>350</v>
      </c>
      <c r="B68" s="30">
        <v>6</v>
      </c>
      <c r="C68" s="30">
        <v>11</v>
      </c>
      <c r="D68" s="30">
        <v>3</v>
      </c>
      <c r="E68" s="30">
        <v>1000000</v>
      </c>
      <c r="F68" s="34"/>
      <c r="G68" s="34">
        <f t="shared" si="16"/>
        <v>6</v>
      </c>
      <c r="H68" s="34">
        <f t="shared" si="17"/>
        <v>1</v>
      </c>
      <c r="I68" s="34">
        <f t="shared" si="18"/>
        <v>9</v>
      </c>
      <c r="J68" s="34">
        <f t="shared" si="19"/>
        <v>1000000</v>
      </c>
      <c r="K68" s="34"/>
      <c r="L68" s="34"/>
      <c r="N68" s="39" t="s">
        <v>350</v>
      </c>
      <c r="O68" s="30">
        <v>6</v>
      </c>
      <c r="P68" s="30">
        <v>1</v>
      </c>
      <c r="Q68" s="30">
        <v>9</v>
      </c>
      <c r="R68" s="30">
        <v>1000000</v>
      </c>
      <c r="S68" s="34"/>
      <c r="T68" s="34"/>
      <c r="U68" s="34"/>
      <c r="V68" s="34"/>
      <c r="W68" s="34"/>
      <c r="X68" s="34"/>
      <c r="Y68" s="34"/>
    </row>
    <row r="69" spans="1:25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x14ac:dyDescent="0.25">
      <c r="A70" s="39" t="s">
        <v>112</v>
      </c>
      <c r="B70" s="39" t="s">
        <v>93</v>
      </c>
      <c r="C70" s="39" t="s">
        <v>94</v>
      </c>
      <c r="D70" s="39" t="s">
        <v>95</v>
      </c>
      <c r="E70" s="34"/>
      <c r="F70" s="34"/>
      <c r="G70" s="34"/>
      <c r="H70" s="34"/>
      <c r="I70" s="34"/>
      <c r="J70" s="34"/>
      <c r="K70" s="34"/>
      <c r="L70" s="34"/>
      <c r="N70" s="39" t="s">
        <v>112</v>
      </c>
      <c r="O70" s="39" t="s">
        <v>93</v>
      </c>
      <c r="P70" s="39" t="s">
        <v>94</v>
      </c>
      <c r="Q70" s="39" t="s">
        <v>95</v>
      </c>
      <c r="R70" s="34"/>
      <c r="S70" s="34"/>
      <c r="T70" s="34"/>
      <c r="U70" s="34"/>
      <c r="V70" s="34"/>
      <c r="W70" s="34"/>
      <c r="X70" s="34"/>
      <c r="Y70" s="34"/>
    </row>
    <row r="71" spans="1:25" x14ac:dyDescent="0.25">
      <c r="A71" s="39" t="s">
        <v>113</v>
      </c>
      <c r="B71" s="30" t="s">
        <v>924</v>
      </c>
      <c r="C71" s="30" t="s">
        <v>925</v>
      </c>
      <c r="D71" s="30" t="s">
        <v>352</v>
      </c>
      <c r="E71" s="34"/>
      <c r="F71" s="34"/>
      <c r="G71" s="34"/>
      <c r="H71" s="34"/>
      <c r="I71" s="34"/>
      <c r="J71" s="34"/>
      <c r="K71" s="34"/>
      <c r="L71" s="34"/>
      <c r="N71" s="39" t="s">
        <v>113</v>
      </c>
      <c r="O71" s="30" t="s">
        <v>926</v>
      </c>
      <c r="P71" s="30" t="s">
        <v>927</v>
      </c>
      <c r="Q71" s="30" t="s">
        <v>352</v>
      </c>
      <c r="R71" s="34"/>
      <c r="S71" s="34"/>
      <c r="T71" s="34"/>
      <c r="U71" s="34"/>
      <c r="V71" s="34"/>
      <c r="W71" s="34"/>
      <c r="X71" s="34"/>
      <c r="Y71" s="34"/>
    </row>
    <row r="72" spans="1:25" x14ac:dyDescent="0.25">
      <c r="A72" s="39" t="s">
        <v>119</v>
      </c>
      <c r="B72" s="30" t="s">
        <v>928</v>
      </c>
      <c r="C72" s="30" t="s">
        <v>929</v>
      </c>
      <c r="D72" s="30" t="s">
        <v>358</v>
      </c>
      <c r="E72" s="34"/>
      <c r="F72" s="34"/>
      <c r="G72" s="34"/>
      <c r="H72" s="34"/>
      <c r="I72" s="34"/>
      <c r="J72" s="34"/>
      <c r="K72" s="34"/>
      <c r="L72" s="34"/>
      <c r="N72" s="39" t="s">
        <v>119</v>
      </c>
      <c r="O72" s="30" t="s">
        <v>930</v>
      </c>
      <c r="P72" s="30" t="s">
        <v>931</v>
      </c>
      <c r="Q72" s="30" t="s">
        <v>358</v>
      </c>
      <c r="R72" s="34"/>
      <c r="S72" s="34"/>
      <c r="T72" s="34"/>
      <c r="U72" s="34"/>
      <c r="V72" s="34"/>
      <c r="W72" s="34"/>
      <c r="X72" s="34"/>
      <c r="Y72" s="34"/>
    </row>
    <row r="73" spans="1:25" x14ac:dyDescent="0.25">
      <c r="A73" s="39" t="s">
        <v>124</v>
      </c>
      <c r="B73" s="30" t="s">
        <v>368</v>
      </c>
      <c r="C73" s="30" t="s">
        <v>932</v>
      </c>
      <c r="D73" s="30" t="s">
        <v>368</v>
      </c>
      <c r="E73" s="34"/>
      <c r="F73" s="34"/>
      <c r="G73" s="34"/>
      <c r="H73" s="34"/>
      <c r="I73" s="34"/>
      <c r="J73" s="34"/>
      <c r="K73" s="34"/>
      <c r="L73" s="34"/>
      <c r="N73" s="39" t="s">
        <v>124</v>
      </c>
      <c r="O73" s="30" t="s">
        <v>933</v>
      </c>
      <c r="P73" s="30" t="s">
        <v>934</v>
      </c>
      <c r="Q73" s="30" t="s">
        <v>368</v>
      </c>
      <c r="R73" s="34"/>
      <c r="S73" s="34"/>
      <c r="T73" s="34"/>
      <c r="U73" s="34"/>
      <c r="V73" s="34"/>
      <c r="W73" s="34"/>
      <c r="X73" s="34"/>
      <c r="Y73" s="34"/>
    </row>
    <row r="74" spans="1:25" x14ac:dyDescent="0.25">
      <c r="A74" s="39" t="s">
        <v>132</v>
      </c>
      <c r="B74" s="30" t="s">
        <v>377</v>
      </c>
      <c r="C74" s="30" t="s">
        <v>935</v>
      </c>
      <c r="D74" s="30" t="s">
        <v>377</v>
      </c>
      <c r="E74" s="34"/>
      <c r="F74" s="34"/>
      <c r="G74" s="34"/>
      <c r="H74" s="34"/>
      <c r="I74" s="34"/>
      <c r="J74" s="34"/>
      <c r="K74" s="34"/>
      <c r="L74" s="34"/>
      <c r="N74" s="39" t="s">
        <v>132</v>
      </c>
      <c r="O74" s="30" t="s">
        <v>936</v>
      </c>
      <c r="P74" s="30" t="s">
        <v>937</v>
      </c>
      <c r="Q74" s="30" t="s">
        <v>377</v>
      </c>
      <c r="R74" s="34"/>
      <c r="S74" s="34"/>
      <c r="T74" s="34"/>
      <c r="U74" s="34"/>
      <c r="V74" s="34"/>
      <c r="W74" s="34"/>
      <c r="X74" s="34"/>
      <c r="Y74" s="34"/>
    </row>
    <row r="75" spans="1:25" x14ac:dyDescent="0.25">
      <c r="A75" s="39" t="s">
        <v>140</v>
      </c>
      <c r="B75" s="30" t="s">
        <v>386</v>
      </c>
      <c r="C75" s="30" t="s">
        <v>938</v>
      </c>
      <c r="D75" s="30" t="s">
        <v>386</v>
      </c>
      <c r="E75" s="34"/>
      <c r="F75" s="34"/>
      <c r="G75" s="34"/>
      <c r="H75" s="34"/>
      <c r="I75" s="34"/>
      <c r="J75" s="34"/>
      <c r="K75" s="34"/>
      <c r="L75" s="34"/>
      <c r="N75" s="39" t="s">
        <v>140</v>
      </c>
      <c r="O75" s="30" t="s">
        <v>939</v>
      </c>
      <c r="P75" s="30" t="s">
        <v>940</v>
      </c>
      <c r="Q75" s="30" t="s">
        <v>386</v>
      </c>
      <c r="R75" s="34"/>
      <c r="S75" s="34"/>
      <c r="T75" s="34"/>
      <c r="U75" s="34"/>
      <c r="V75" s="34"/>
      <c r="W75" s="34"/>
      <c r="X75" s="34"/>
      <c r="Y75" s="34"/>
    </row>
    <row r="76" spans="1:25" x14ac:dyDescent="0.25">
      <c r="A76" s="39" t="s">
        <v>148</v>
      </c>
      <c r="B76" s="30" t="s">
        <v>394</v>
      </c>
      <c r="C76" s="30" t="s">
        <v>941</v>
      </c>
      <c r="D76" s="30" t="s">
        <v>394</v>
      </c>
      <c r="E76" s="34"/>
      <c r="F76" s="34"/>
      <c r="G76" s="34"/>
      <c r="H76" s="34"/>
      <c r="I76" s="34"/>
      <c r="J76" s="34"/>
      <c r="K76" s="34"/>
      <c r="L76" s="34"/>
      <c r="N76" s="39" t="s">
        <v>148</v>
      </c>
      <c r="O76" s="30" t="s">
        <v>942</v>
      </c>
      <c r="P76" s="30" t="s">
        <v>943</v>
      </c>
      <c r="Q76" s="30" t="s">
        <v>394</v>
      </c>
      <c r="R76" s="34"/>
      <c r="S76" s="34"/>
      <c r="T76" s="34"/>
      <c r="U76" s="34"/>
      <c r="V76" s="34"/>
      <c r="W76" s="34"/>
      <c r="X76" s="34"/>
      <c r="Y76" s="34"/>
    </row>
    <row r="77" spans="1:25" x14ac:dyDescent="0.25">
      <c r="A77" s="39" t="s">
        <v>156</v>
      </c>
      <c r="B77" s="30" t="s">
        <v>402</v>
      </c>
      <c r="C77" s="30" t="s">
        <v>944</v>
      </c>
      <c r="D77" s="30" t="s">
        <v>402</v>
      </c>
      <c r="E77" s="34"/>
      <c r="F77" s="34"/>
      <c r="G77" s="34"/>
      <c r="H77" s="34"/>
      <c r="I77" s="34"/>
      <c r="J77" s="34"/>
      <c r="K77" s="34"/>
      <c r="L77" s="34"/>
      <c r="N77" s="39" t="s">
        <v>156</v>
      </c>
      <c r="O77" s="30" t="s">
        <v>945</v>
      </c>
      <c r="P77" s="30" t="s">
        <v>946</v>
      </c>
      <c r="Q77" s="30" t="s">
        <v>402</v>
      </c>
      <c r="R77" s="34"/>
      <c r="S77" s="34"/>
      <c r="T77" s="34"/>
      <c r="U77" s="34"/>
      <c r="V77" s="34"/>
      <c r="W77" s="34"/>
      <c r="X77" s="34"/>
      <c r="Y77" s="34"/>
    </row>
    <row r="78" spans="1:25" x14ac:dyDescent="0.25">
      <c r="A78" s="39" t="s">
        <v>164</v>
      </c>
      <c r="B78" s="30" t="s">
        <v>410</v>
      </c>
      <c r="C78" s="30" t="s">
        <v>947</v>
      </c>
      <c r="D78" s="30" t="s">
        <v>410</v>
      </c>
      <c r="E78" s="34"/>
      <c r="F78" s="34"/>
      <c r="G78" s="34"/>
      <c r="H78" s="34"/>
      <c r="I78" s="34"/>
      <c r="J78" s="34"/>
      <c r="K78" s="34"/>
      <c r="L78" s="34"/>
      <c r="N78" s="39" t="s">
        <v>164</v>
      </c>
      <c r="O78" s="30" t="s">
        <v>948</v>
      </c>
      <c r="P78" s="30" t="s">
        <v>949</v>
      </c>
      <c r="Q78" s="30" t="s">
        <v>410</v>
      </c>
      <c r="R78" s="34"/>
      <c r="S78" s="34"/>
      <c r="T78" s="34"/>
      <c r="U78" s="34"/>
      <c r="V78" s="34"/>
      <c r="W78" s="34"/>
      <c r="X78" s="34"/>
      <c r="Y78" s="34"/>
    </row>
    <row r="79" spans="1:25" x14ac:dyDescent="0.25">
      <c r="A79" s="39" t="s">
        <v>172</v>
      </c>
      <c r="B79" s="30" t="s">
        <v>418</v>
      </c>
      <c r="C79" s="30" t="s">
        <v>950</v>
      </c>
      <c r="D79" s="30" t="s">
        <v>418</v>
      </c>
      <c r="E79" s="34"/>
      <c r="F79" s="34"/>
      <c r="G79" s="34"/>
      <c r="H79" s="34"/>
      <c r="I79" s="34"/>
      <c r="J79" s="34"/>
      <c r="K79" s="34"/>
      <c r="L79" s="34"/>
      <c r="N79" s="39" t="s">
        <v>172</v>
      </c>
      <c r="O79" s="30" t="s">
        <v>951</v>
      </c>
      <c r="P79" s="30" t="s">
        <v>952</v>
      </c>
      <c r="Q79" s="30" t="s">
        <v>418</v>
      </c>
      <c r="R79" s="34"/>
      <c r="S79" s="34"/>
      <c r="T79" s="34"/>
      <c r="U79" s="34"/>
      <c r="V79" s="34"/>
      <c r="W79" s="34"/>
      <c r="X79" s="34"/>
      <c r="Y79" s="34"/>
    </row>
    <row r="80" spans="1:25" x14ac:dyDescent="0.25">
      <c r="A80" s="39" t="s">
        <v>180</v>
      </c>
      <c r="B80" s="30" t="s">
        <v>425</v>
      </c>
      <c r="C80" s="30" t="s">
        <v>953</v>
      </c>
      <c r="D80" s="30" t="s">
        <v>425</v>
      </c>
      <c r="E80" s="34"/>
      <c r="F80" s="34"/>
      <c r="G80" s="34"/>
      <c r="H80" s="34"/>
      <c r="I80" s="34"/>
      <c r="J80" s="34"/>
      <c r="K80" s="34"/>
      <c r="L80" s="34"/>
      <c r="N80" s="39" t="s">
        <v>180</v>
      </c>
      <c r="O80" s="30" t="s">
        <v>425</v>
      </c>
      <c r="P80" s="30" t="s">
        <v>954</v>
      </c>
      <c r="Q80" s="30" t="s">
        <v>425</v>
      </c>
      <c r="R80" s="34"/>
      <c r="S80" s="34"/>
      <c r="T80" s="34"/>
      <c r="U80" s="34"/>
      <c r="V80" s="34"/>
      <c r="W80" s="34"/>
      <c r="X80" s="34"/>
      <c r="Y80" s="34"/>
    </row>
    <row r="81" spans="1:25" x14ac:dyDescent="0.25">
      <c r="A81" s="39" t="s">
        <v>188</v>
      </c>
      <c r="B81" s="30" t="s">
        <v>432</v>
      </c>
      <c r="C81" s="30" t="s">
        <v>955</v>
      </c>
      <c r="D81" s="30" t="s">
        <v>432</v>
      </c>
      <c r="E81" s="34"/>
      <c r="F81" s="34"/>
      <c r="G81" s="34"/>
      <c r="H81" s="34"/>
      <c r="I81" s="34"/>
      <c r="J81" s="34"/>
      <c r="K81" s="34"/>
      <c r="L81" s="34"/>
      <c r="N81" s="39" t="s">
        <v>188</v>
      </c>
      <c r="O81" s="30" t="s">
        <v>432</v>
      </c>
      <c r="P81" s="30" t="s">
        <v>956</v>
      </c>
      <c r="Q81" s="30" t="s">
        <v>432</v>
      </c>
      <c r="R81" s="34"/>
      <c r="S81" s="34"/>
      <c r="T81" s="34"/>
      <c r="U81" s="34"/>
      <c r="V81" s="34"/>
      <c r="W81" s="34"/>
      <c r="X81" s="34"/>
      <c r="Y81" s="34"/>
    </row>
    <row r="82" spans="1:25" x14ac:dyDescent="0.25">
      <c r="A82" s="39" t="s">
        <v>437</v>
      </c>
      <c r="B82" s="30" t="s">
        <v>439</v>
      </c>
      <c r="C82" s="30" t="s">
        <v>957</v>
      </c>
      <c r="D82" s="30" t="s">
        <v>439</v>
      </c>
      <c r="E82" s="34"/>
      <c r="F82" s="34"/>
      <c r="G82" s="34"/>
      <c r="H82" s="34"/>
      <c r="I82" s="34"/>
      <c r="J82" s="34"/>
      <c r="K82" s="34"/>
      <c r="L82" s="34"/>
      <c r="N82" s="39" t="s">
        <v>437</v>
      </c>
      <c r="O82" s="30" t="s">
        <v>439</v>
      </c>
      <c r="P82" s="30" t="s">
        <v>439</v>
      </c>
      <c r="Q82" s="30" t="s">
        <v>439</v>
      </c>
      <c r="R82" s="34"/>
      <c r="S82" s="34"/>
      <c r="T82" s="34"/>
      <c r="U82" s="34"/>
      <c r="V82" s="34"/>
      <c r="W82" s="34"/>
      <c r="X82" s="34"/>
      <c r="Y82" s="34"/>
    </row>
    <row r="83" spans="1:25" x14ac:dyDescent="0.25">
      <c r="A83" s="39" t="s">
        <v>445</v>
      </c>
      <c r="B83" s="30" t="s">
        <v>447</v>
      </c>
      <c r="C83" s="30" t="s">
        <v>958</v>
      </c>
      <c r="D83" s="30" t="s">
        <v>447</v>
      </c>
      <c r="E83" s="34"/>
      <c r="F83" s="34"/>
      <c r="G83" s="34"/>
      <c r="H83" s="34"/>
      <c r="I83" s="34"/>
      <c r="J83" s="34"/>
      <c r="K83" s="34"/>
      <c r="L83" s="34"/>
      <c r="N83" s="39" t="s">
        <v>445</v>
      </c>
      <c r="O83" s="30" t="s">
        <v>447</v>
      </c>
      <c r="P83" s="30" t="s">
        <v>447</v>
      </c>
      <c r="Q83" s="30" t="s">
        <v>447</v>
      </c>
      <c r="R83" s="34"/>
      <c r="S83" s="34"/>
      <c r="T83" s="34"/>
      <c r="U83" s="34"/>
      <c r="V83" s="34"/>
      <c r="W83" s="34"/>
      <c r="X83" s="34"/>
      <c r="Y83" s="34"/>
    </row>
    <row r="84" spans="1:25" x14ac:dyDescent="0.25">
      <c r="A84" s="39" t="s">
        <v>453</v>
      </c>
      <c r="B84" s="30" t="s">
        <v>455</v>
      </c>
      <c r="C84" s="30" t="s">
        <v>959</v>
      </c>
      <c r="D84" s="30" t="s">
        <v>455</v>
      </c>
      <c r="E84" s="34"/>
      <c r="F84" s="34"/>
      <c r="G84" s="34"/>
      <c r="H84" s="34"/>
      <c r="I84" s="34"/>
      <c r="J84" s="34"/>
      <c r="K84" s="34"/>
      <c r="L84" s="34"/>
      <c r="N84" s="39" t="s">
        <v>453</v>
      </c>
      <c r="O84" s="30" t="s">
        <v>455</v>
      </c>
      <c r="P84" s="30" t="s">
        <v>455</v>
      </c>
      <c r="Q84" s="30" t="s">
        <v>455</v>
      </c>
      <c r="R84" s="34"/>
      <c r="S84" s="34"/>
      <c r="T84" s="34"/>
      <c r="U84" s="34"/>
      <c r="V84" s="34"/>
      <c r="W84" s="34"/>
      <c r="X84" s="34"/>
      <c r="Y84" s="34"/>
    </row>
    <row r="85" spans="1:25" x14ac:dyDescent="0.25">
      <c r="A85" s="39" t="s">
        <v>461</v>
      </c>
      <c r="B85" s="30" t="s">
        <v>463</v>
      </c>
      <c r="C85" s="30" t="s">
        <v>960</v>
      </c>
      <c r="D85" s="30" t="s">
        <v>463</v>
      </c>
      <c r="E85" s="34"/>
      <c r="F85" s="34"/>
      <c r="G85" s="34"/>
      <c r="H85" s="34"/>
      <c r="I85" s="34"/>
      <c r="J85" s="34"/>
      <c r="K85" s="34"/>
      <c r="L85" s="34"/>
      <c r="N85" s="39" t="s">
        <v>461</v>
      </c>
      <c r="O85" s="30" t="s">
        <v>463</v>
      </c>
      <c r="P85" s="30" t="s">
        <v>463</v>
      </c>
      <c r="Q85" s="30" t="s">
        <v>463</v>
      </c>
      <c r="R85" s="34"/>
      <c r="S85" s="34"/>
      <c r="T85" s="34"/>
      <c r="U85" s="34"/>
      <c r="V85" s="34"/>
      <c r="W85" s="34"/>
      <c r="X85" s="34"/>
      <c r="Y85" s="34"/>
    </row>
    <row r="86" spans="1:25" x14ac:dyDescent="0.25">
      <c r="A86" s="39" t="s">
        <v>469</v>
      </c>
      <c r="B86" s="30" t="s">
        <v>471</v>
      </c>
      <c r="C86" s="30" t="s">
        <v>471</v>
      </c>
      <c r="D86" s="30" t="s">
        <v>471</v>
      </c>
      <c r="E86" s="34"/>
      <c r="F86" s="34"/>
      <c r="G86" s="34"/>
      <c r="H86" s="34"/>
      <c r="I86" s="34"/>
      <c r="J86" s="34"/>
      <c r="K86" s="34"/>
      <c r="L86" s="34"/>
      <c r="N86" s="39" t="s">
        <v>469</v>
      </c>
      <c r="O86" s="30" t="s">
        <v>471</v>
      </c>
      <c r="P86" s="30" t="s">
        <v>471</v>
      </c>
      <c r="Q86" s="30" t="s">
        <v>471</v>
      </c>
      <c r="R86" s="34"/>
      <c r="S86" s="34"/>
      <c r="T86" s="34"/>
      <c r="U86" s="34"/>
      <c r="V86" s="34"/>
      <c r="W86" s="34"/>
      <c r="X86" s="34"/>
      <c r="Y86" s="34"/>
    </row>
    <row r="87" spans="1:25" x14ac:dyDescent="0.25">
      <c r="A87" s="39" t="s">
        <v>477</v>
      </c>
      <c r="B87" s="30" t="s">
        <v>479</v>
      </c>
      <c r="C87" s="30" t="s">
        <v>479</v>
      </c>
      <c r="D87" s="30" t="s">
        <v>479</v>
      </c>
      <c r="E87" s="34"/>
      <c r="F87" s="34"/>
      <c r="G87" s="34"/>
      <c r="H87" s="34"/>
      <c r="I87" s="34"/>
      <c r="J87" s="34"/>
      <c r="K87" s="34"/>
      <c r="L87" s="34"/>
      <c r="N87" s="39" t="s">
        <v>477</v>
      </c>
      <c r="O87" s="30" t="s">
        <v>479</v>
      </c>
      <c r="P87" s="30" t="s">
        <v>479</v>
      </c>
      <c r="Q87" s="30" t="s">
        <v>479</v>
      </c>
      <c r="R87" s="34"/>
      <c r="S87" s="34"/>
      <c r="T87" s="34"/>
      <c r="U87" s="34"/>
      <c r="V87" s="34"/>
      <c r="W87" s="34"/>
      <c r="X87" s="34"/>
      <c r="Y87" s="34"/>
    </row>
    <row r="88" spans="1:25" x14ac:dyDescent="0.25">
      <c r="A88" s="39" t="s">
        <v>485</v>
      </c>
      <c r="B88" s="30" t="s">
        <v>487</v>
      </c>
      <c r="C88" s="30" t="s">
        <v>487</v>
      </c>
      <c r="D88" s="30" t="s">
        <v>487</v>
      </c>
      <c r="E88" s="34"/>
      <c r="F88" s="34"/>
      <c r="G88" s="34"/>
      <c r="H88" s="34"/>
      <c r="I88" s="34"/>
      <c r="J88" s="34"/>
      <c r="K88" s="34"/>
      <c r="L88" s="34"/>
      <c r="N88" s="39" t="s">
        <v>485</v>
      </c>
      <c r="O88" s="30" t="s">
        <v>487</v>
      </c>
      <c r="P88" s="30" t="s">
        <v>487</v>
      </c>
      <c r="Q88" s="30" t="s">
        <v>487</v>
      </c>
      <c r="R88" s="34"/>
      <c r="S88" s="34"/>
      <c r="T88" s="34"/>
      <c r="U88" s="34"/>
      <c r="V88" s="34"/>
      <c r="W88" s="34"/>
      <c r="X88" s="34"/>
      <c r="Y88" s="34"/>
    </row>
    <row r="89" spans="1:25" x14ac:dyDescent="0.25">
      <c r="A89" s="39" t="s">
        <v>493</v>
      </c>
      <c r="B89" s="30" t="s">
        <v>114</v>
      </c>
      <c r="C89" s="30" t="s">
        <v>114</v>
      </c>
      <c r="D89" s="30" t="s">
        <v>114</v>
      </c>
      <c r="E89" s="34"/>
      <c r="F89" s="34"/>
      <c r="G89" s="34"/>
      <c r="H89" s="34"/>
      <c r="I89" s="34"/>
      <c r="J89" s="34"/>
      <c r="K89" s="34"/>
      <c r="L89" s="34"/>
      <c r="N89" s="39" t="s">
        <v>493</v>
      </c>
      <c r="O89" s="30" t="s">
        <v>114</v>
      </c>
      <c r="P89" s="30" t="s">
        <v>114</v>
      </c>
      <c r="Q89" s="30" t="s">
        <v>114</v>
      </c>
      <c r="R89" s="34"/>
      <c r="S89" s="34"/>
      <c r="T89" s="34"/>
      <c r="U89" s="34"/>
      <c r="V89" s="34"/>
      <c r="W89" s="34"/>
      <c r="X89" s="34"/>
      <c r="Y89" s="34"/>
    </row>
    <row r="90" spans="1:25" x14ac:dyDescent="0.25">
      <c r="A90" s="39" t="s">
        <v>500</v>
      </c>
      <c r="B90" s="30" t="s">
        <v>120</v>
      </c>
      <c r="C90" s="30" t="s">
        <v>120</v>
      </c>
      <c r="D90" s="30" t="s">
        <v>120</v>
      </c>
      <c r="E90" s="34"/>
      <c r="F90" s="34"/>
      <c r="G90" s="34"/>
      <c r="H90" s="34"/>
      <c r="I90" s="34"/>
      <c r="J90" s="34"/>
      <c r="K90" s="34"/>
      <c r="L90" s="34"/>
      <c r="N90" s="39" t="s">
        <v>500</v>
      </c>
      <c r="O90" s="30" t="s">
        <v>120</v>
      </c>
      <c r="P90" s="30" t="s">
        <v>120</v>
      </c>
      <c r="Q90" s="30" t="s">
        <v>120</v>
      </c>
      <c r="R90" s="34"/>
      <c r="S90" s="34"/>
      <c r="T90" s="34"/>
      <c r="U90" s="34"/>
      <c r="V90" s="34"/>
      <c r="W90" s="34"/>
      <c r="X90" s="34"/>
      <c r="Y90" s="34"/>
    </row>
    <row r="91" spans="1:25" x14ac:dyDescent="0.25">
      <c r="A91" s="39" t="s">
        <v>507</v>
      </c>
      <c r="B91" s="30" t="s">
        <v>125</v>
      </c>
      <c r="C91" s="30" t="s">
        <v>125</v>
      </c>
      <c r="D91" s="30" t="s">
        <v>125</v>
      </c>
      <c r="E91" s="34"/>
      <c r="F91" s="34"/>
      <c r="G91" s="34"/>
      <c r="H91" s="34"/>
      <c r="I91" s="34"/>
      <c r="J91" s="34"/>
      <c r="K91" s="34"/>
      <c r="L91" s="34"/>
      <c r="N91" s="39" t="s">
        <v>507</v>
      </c>
      <c r="O91" s="30" t="s">
        <v>125</v>
      </c>
      <c r="P91" s="30" t="s">
        <v>125</v>
      </c>
      <c r="Q91" s="30" t="s">
        <v>125</v>
      </c>
      <c r="R91" s="34"/>
      <c r="S91" s="34"/>
      <c r="T91" s="34"/>
      <c r="U91" s="34"/>
      <c r="V91" s="34"/>
      <c r="W91" s="34"/>
      <c r="X91" s="34"/>
      <c r="Y91" s="34"/>
    </row>
    <row r="92" spans="1:25" x14ac:dyDescent="0.25">
      <c r="A92" s="39" t="s">
        <v>514</v>
      </c>
      <c r="B92" s="30" t="s">
        <v>133</v>
      </c>
      <c r="C92" s="30" t="s">
        <v>133</v>
      </c>
      <c r="D92" s="30" t="s">
        <v>133</v>
      </c>
      <c r="E92" s="34"/>
      <c r="F92" s="34"/>
      <c r="G92" s="34"/>
      <c r="H92" s="34"/>
      <c r="I92" s="34"/>
      <c r="J92" s="34"/>
      <c r="K92" s="34"/>
      <c r="L92" s="34"/>
      <c r="N92" s="39" t="s">
        <v>514</v>
      </c>
      <c r="O92" s="30" t="s">
        <v>133</v>
      </c>
      <c r="P92" s="30" t="s">
        <v>133</v>
      </c>
      <c r="Q92" s="30" t="s">
        <v>133</v>
      </c>
      <c r="R92" s="34"/>
      <c r="S92" s="34"/>
      <c r="T92" s="34"/>
      <c r="U92" s="34"/>
      <c r="V92" s="34"/>
      <c r="W92" s="34"/>
      <c r="X92" s="34"/>
      <c r="Y92" s="34"/>
    </row>
    <row r="93" spans="1:25" x14ac:dyDescent="0.25">
      <c r="A93" s="39" t="s">
        <v>521</v>
      </c>
      <c r="B93" s="30" t="s">
        <v>141</v>
      </c>
      <c r="C93" s="30" t="s">
        <v>141</v>
      </c>
      <c r="D93" s="30" t="s">
        <v>141</v>
      </c>
      <c r="E93" s="34"/>
      <c r="F93" s="34"/>
      <c r="G93" s="34"/>
      <c r="H93" s="34"/>
      <c r="I93" s="34"/>
      <c r="J93" s="34"/>
      <c r="K93" s="34"/>
      <c r="L93" s="34"/>
      <c r="N93" s="39" t="s">
        <v>521</v>
      </c>
      <c r="O93" s="30" t="s">
        <v>141</v>
      </c>
      <c r="P93" s="30" t="s">
        <v>141</v>
      </c>
      <c r="Q93" s="30" t="s">
        <v>141</v>
      </c>
      <c r="R93" s="34"/>
      <c r="S93" s="34"/>
      <c r="T93" s="34"/>
      <c r="U93" s="34"/>
      <c r="V93" s="34"/>
      <c r="W93" s="34"/>
      <c r="X93" s="34"/>
      <c r="Y93" s="34"/>
    </row>
    <row r="94" spans="1:25" x14ac:dyDescent="0.25">
      <c r="A94" s="39" t="s">
        <v>528</v>
      </c>
      <c r="B94" s="30" t="s">
        <v>149</v>
      </c>
      <c r="C94" s="30" t="s">
        <v>149</v>
      </c>
      <c r="D94" s="30" t="s">
        <v>149</v>
      </c>
      <c r="E94" s="34"/>
      <c r="F94" s="34"/>
      <c r="G94" s="34"/>
      <c r="H94" s="34"/>
      <c r="I94" s="34"/>
      <c r="J94" s="34"/>
      <c r="K94" s="34"/>
      <c r="L94" s="34"/>
      <c r="N94" s="39" t="s">
        <v>528</v>
      </c>
      <c r="O94" s="30" t="s">
        <v>149</v>
      </c>
      <c r="P94" s="30" t="s">
        <v>149</v>
      </c>
      <c r="Q94" s="30" t="s">
        <v>149</v>
      </c>
      <c r="R94" s="34"/>
      <c r="S94" s="34"/>
      <c r="T94" s="34"/>
      <c r="U94" s="34"/>
      <c r="V94" s="34"/>
      <c r="W94" s="34"/>
      <c r="X94" s="34"/>
      <c r="Y94" s="34"/>
    </row>
    <row r="95" spans="1:25" x14ac:dyDescent="0.25">
      <c r="A95" s="39" t="s">
        <v>535</v>
      </c>
      <c r="B95" s="30" t="s">
        <v>157</v>
      </c>
      <c r="C95" s="30" t="s">
        <v>157</v>
      </c>
      <c r="D95" s="30" t="s">
        <v>157</v>
      </c>
      <c r="E95" s="34"/>
      <c r="F95" s="34"/>
      <c r="G95" s="34"/>
      <c r="H95" s="34"/>
      <c r="I95" s="34"/>
      <c r="J95" s="34"/>
      <c r="K95" s="34"/>
      <c r="L95" s="34"/>
      <c r="N95" s="39" t="s">
        <v>535</v>
      </c>
      <c r="O95" s="30" t="s">
        <v>157</v>
      </c>
      <c r="P95" s="30" t="s">
        <v>157</v>
      </c>
      <c r="Q95" s="30" t="s">
        <v>157</v>
      </c>
      <c r="R95" s="34"/>
      <c r="S95" s="34"/>
      <c r="T95" s="34"/>
      <c r="U95" s="34"/>
      <c r="V95" s="34"/>
      <c r="W95" s="34"/>
      <c r="X95" s="34"/>
      <c r="Y95" s="34"/>
    </row>
    <row r="96" spans="1:25" x14ac:dyDescent="0.25">
      <c r="A96" s="39" t="s">
        <v>542</v>
      </c>
      <c r="B96" s="30" t="s">
        <v>165</v>
      </c>
      <c r="C96" s="30" t="s">
        <v>165</v>
      </c>
      <c r="D96" s="30" t="s">
        <v>165</v>
      </c>
      <c r="E96" s="34"/>
      <c r="F96" s="34"/>
      <c r="G96" s="34"/>
      <c r="H96" s="34"/>
      <c r="I96" s="34"/>
      <c r="J96" s="34"/>
      <c r="K96" s="34"/>
      <c r="L96" s="34"/>
      <c r="N96" s="39" t="s">
        <v>542</v>
      </c>
      <c r="O96" s="30" t="s">
        <v>165</v>
      </c>
      <c r="P96" s="30" t="s">
        <v>165</v>
      </c>
      <c r="Q96" s="30" t="s">
        <v>165</v>
      </c>
      <c r="R96" s="34"/>
      <c r="S96" s="34"/>
      <c r="T96" s="34"/>
      <c r="U96" s="34"/>
      <c r="V96" s="34"/>
      <c r="W96" s="34"/>
      <c r="X96" s="34"/>
      <c r="Y96" s="34"/>
    </row>
    <row r="97" spans="1:25" x14ac:dyDescent="0.25">
      <c r="A97" s="39" t="s">
        <v>549</v>
      </c>
      <c r="B97" s="30" t="s">
        <v>173</v>
      </c>
      <c r="C97" s="30" t="s">
        <v>173</v>
      </c>
      <c r="D97" s="30" t="s">
        <v>173</v>
      </c>
      <c r="E97" s="34"/>
      <c r="F97" s="34"/>
      <c r="G97" s="34"/>
      <c r="H97" s="34"/>
      <c r="I97" s="34"/>
      <c r="J97" s="34"/>
      <c r="K97" s="34"/>
      <c r="L97" s="34"/>
      <c r="N97" s="39" t="s">
        <v>549</v>
      </c>
      <c r="O97" s="30" t="s">
        <v>173</v>
      </c>
      <c r="P97" s="30" t="s">
        <v>173</v>
      </c>
      <c r="Q97" s="30" t="s">
        <v>173</v>
      </c>
      <c r="R97" s="34"/>
      <c r="S97" s="34"/>
      <c r="T97" s="34"/>
      <c r="U97" s="34"/>
      <c r="V97" s="34"/>
      <c r="W97" s="34"/>
      <c r="X97" s="34"/>
      <c r="Y97" s="34"/>
    </row>
    <row r="98" spans="1:25" x14ac:dyDescent="0.25">
      <c r="A98" s="39" t="s">
        <v>555</v>
      </c>
      <c r="B98" s="30" t="s">
        <v>181</v>
      </c>
      <c r="C98" s="30" t="s">
        <v>181</v>
      </c>
      <c r="D98" s="30" t="s">
        <v>181</v>
      </c>
      <c r="E98" s="34"/>
      <c r="F98" s="34"/>
      <c r="G98" s="34"/>
      <c r="H98" s="34"/>
      <c r="I98" s="34"/>
      <c r="J98" s="34"/>
      <c r="K98" s="34"/>
      <c r="L98" s="34"/>
      <c r="N98" s="39" t="s">
        <v>555</v>
      </c>
      <c r="O98" s="30" t="s">
        <v>181</v>
      </c>
      <c r="P98" s="30" t="s">
        <v>181</v>
      </c>
      <c r="Q98" s="30" t="s">
        <v>181</v>
      </c>
      <c r="R98" s="34"/>
      <c r="S98" s="34"/>
      <c r="T98" s="34"/>
      <c r="U98" s="34"/>
      <c r="V98" s="34"/>
      <c r="W98" s="34"/>
      <c r="X98" s="34"/>
      <c r="Y98" s="34"/>
    </row>
    <row r="99" spans="1:25" x14ac:dyDescent="0.25">
      <c r="A99" s="39" t="s">
        <v>560</v>
      </c>
      <c r="B99" s="30" t="s">
        <v>189</v>
      </c>
      <c r="C99" s="30" t="s">
        <v>189</v>
      </c>
      <c r="D99" s="30" t="s">
        <v>189</v>
      </c>
      <c r="E99" s="34"/>
      <c r="F99" s="34"/>
      <c r="G99" s="34"/>
      <c r="H99" s="34"/>
      <c r="I99" s="34"/>
      <c r="J99" s="34"/>
      <c r="K99" s="34"/>
      <c r="L99" s="34"/>
      <c r="N99" s="39" t="s">
        <v>560</v>
      </c>
      <c r="O99" s="30" t="s">
        <v>189</v>
      </c>
      <c r="P99" s="30" t="s">
        <v>189</v>
      </c>
      <c r="Q99" s="30" t="s">
        <v>189</v>
      </c>
      <c r="R99" s="34"/>
      <c r="S99" s="34"/>
      <c r="T99" s="34"/>
      <c r="U99" s="34"/>
      <c r="V99" s="34"/>
      <c r="W99" s="34"/>
      <c r="X99" s="34"/>
      <c r="Y99" s="34"/>
    </row>
    <row r="100" spans="1:25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x14ac:dyDescent="0.25">
      <c r="A101" s="39" t="s">
        <v>199</v>
      </c>
      <c r="B101" s="39" t="s">
        <v>93</v>
      </c>
      <c r="C101" s="39" t="s">
        <v>94</v>
      </c>
      <c r="D101" s="39" t="s">
        <v>95</v>
      </c>
      <c r="E101" s="34"/>
      <c r="F101" s="34"/>
      <c r="G101" s="34"/>
      <c r="H101" s="34"/>
      <c r="I101" s="34"/>
      <c r="J101" s="34"/>
      <c r="K101" s="34"/>
      <c r="L101" s="34"/>
      <c r="N101" s="39" t="s">
        <v>199</v>
      </c>
      <c r="O101" s="39" t="s">
        <v>93</v>
      </c>
      <c r="P101" s="39" t="s">
        <v>94</v>
      </c>
      <c r="Q101" s="39" t="s">
        <v>95</v>
      </c>
      <c r="R101" s="34"/>
      <c r="S101" s="34"/>
      <c r="T101" s="34"/>
      <c r="U101" s="34"/>
      <c r="V101" s="34"/>
      <c r="W101" s="34"/>
      <c r="X101" s="34"/>
      <c r="Y101" s="34"/>
    </row>
    <row r="102" spans="1:25" x14ac:dyDescent="0.25">
      <c r="A102" s="39" t="s">
        <v>113</v>
      </c>
      <c r="B102" s="30">
        <v>33</v>
      </c>
      <c r="C102" s="30">
        <v>999958</v>
      </c>
      <c r="D102" s="30">
        <v>28</v>
      </c>
      <c r="E102" s="34"/>
      <c r="F102" s="34"/>
      <c r="G102" s="34"/>
      <c r="H102" s="34"/>
      <c r="I102" s="34"/>
      <c r="J102" s="34"/>
      <c r="K102" s="34"/>
      <c r="L102" s="34"/>
      <c r="N102" s="39" t="s">
        <v>113</v>
      </c>
      <c r="O102" s="30">
        <v>33</v>
      </c>
      <c r="P102" s="30">
        <v>999955</v>
      </c>
      <c r="Q102" s="30">
        <v>28</v>
      </c>
      <c r="R102" s="34"/>
      <c r="S102" s="34"/>
      <c r="T102" s="34"/>
      <c r="U102" s="34"/>
      <c r="V102" s="34"/>
      <c r="W102" s="34"/>
      <c r="X102" s="34"/>
      <c r="Y102" s="34"/>
    </row>
    <row r="103" spans="1:25" x14ac:dyDescent="0.25">
      <c r="A103" s="39" t="s">
        <v>119</v>
      </c>
      <c r="B103" s="30">
        <v>32</v>
      </c>
      <c r="C103" s="30">
        <v>999957</v>
      </c>
      <c r="D103" s="30">
        <v>27</v>
      </c>
      <c r="E103" s="34"/>
      <c r="F103" s="34"/>
      <c r="G103" s="34"/>
      <c r="H103" s="34"/>
      <c r="I103" s="34"/>
      <c r="J103" s="34"/>
      <c r="K103" s="34"/>
      <c r="L103" s="34"/>
      <c r="N103" s="39" t="s">
        <v>119</v>
      </c>
      <c r="O103" s="30">
        <v>32</v>
      </c>
      <c r="P103" s="30">
        <v>999954</v>
      </c>
      <c r="Q103" s="30">
        <v>27</v>
      </c>
      <c r="R103" s="34"/>
      <c r="S103" s="34"/>
      <c r="T103" s="34"/>
      <c r="U103" s="34"/>
      <c r="V103" s="34"/>
      <c r="W103" s="34"/>
      <c r="X103" s="34"/>
      <c r="Y103" s="34"/>
    </row>
    <row r="104" spans="1:25" x14ac:dyDescent="0.25">
      <c r="A104" s="39" t="s">
        <v>124</v>
      </c>
      <c r="B104" s="30">
        <v>26</v>
      </c>
      <c r="C104" s="30">
        <v>999956</v>
      </c>
      <c r="D104" s="30">
        <v>26</v>
      </c>
      <c r="E104" s="34"/>
      <c r="F104" s="34"/>
      <c r="G104" s="34"/>
      <c r="H104" s="34"/>
      <c r="I104" s="34"/>
      <c r="J104" s="34"/>
      <c r="K104" s="34"/>
      <c r="L104" s="34"/>
      <c r="N104" s="39" t="s">
        <v>124</v>
      </c>
      <c r="O104" s="30">
        <v>31</v>
      </c>
      <c r="P104" s="30">
        <v>999953</v>
      </c>
      <c r="Q104" s="30">
        <v>26</v>
      </c>
      <c r="R104" s="34"/>
      <c r="S104" s="34"/>
      <c r="T104" s="34"/>
      <c r="U104" s="34"/>
      <c r="V104" s="34"/>
      <c r="W104" s="34"/>
      <c r="X104" s="34"/>
      <c r="Y104" s="34"/>
    </row>
    <row r="105" spans="1:25" x14ac:dyDescent="0.25">
      <c r="A105" s="39" t="s">
        <v>132</v>
      </c>
      <c r="B105" s="30">
        <v>25</v>
      </c>
      <c r="C105" s="30">
        <v>999955</v>
      </c>
      <c r="D105" s="30">
        <v>25</v>
      </c>
      <c r="E105" s="34"/>
      <c r="F105" s="34"/>
      <c r="G105" s="34"/>
      <c r="H105" s="34"/>
      <c r="I105" s="34"/>
      <c r="J105" s="34"/>
      <c r="K105" s="34"/>
      <c r="L105" s="34"/>
      <c r="N105" s="39" t="s">
        <v>132</v>
      </c>
      <c r="O105" s="30">
        <v>30</v>
      </c>
      <c r="P105" s="30">
        <v>999952</v>
      </c>
      <c r="Q105" s="30">
        <v>25</v>
      </c>
      <c r="R105" s="34"/>
      <c r="S105" s="34"/>
      <c r="T105" s="34"/>
      <c r="U105" s="34"/>
      <c r="V105" s="34"/>
      <c r="W105" s="34"/>
      <c r="X105" s="34"/>
      <c r="Y105" s="34"/>
    </row>
    <row r="106" spans="1:25" x14ac:dyDescent="0.25">
      <c r="A106" s="39" t="s">
        <v>140</v>
      </c>
      <c r="B106" s="30">
        <v>24</v>
      </c>
      <c r="C106" s="30">
        <v>999954</v>
      </c>
      <c r="D106" s="30">
        <v>24</v>
      </c>
      <c r="E106" s="34"/>
      <c r="F106" s="34"/>
      <c r="G106" s="34"/>
      <c r="H106" s="34"/>
      <c r="I106" s="34"/>
      <c r="J106" s="34"/>
      <c r="K106" s="34"/>
      <c r="L106" s="34"/>
      <c r="N106" s="39" t="s">
        <v>140</v>
      </c>
      <c r="O106" s="30">
        <v>29</v>
      </c>
      <c r="P106" s="30">
        <v>999951</v>
      </c>
      <c r="Q106" s="30">
        <v>24</v>
      </c>
      <c r="R106" s="34"/>
      <c r="S106" s="34"/>
      <c r="T106" s="34"/>
      <c r="U106" s="34"/>
      <c r="V106" s="34"/>
      <c r="W106" s="34"/>
      <c r="X106" s="34"/>
      <c r="Y106" s="34"/>
    </row>
    <row r="107" spans="1:25" x14ac:dyDescent="0.25">
      <c r="A107" s="39" t="s">
        <v>148</v>
      </c>
      <c r="B107" s="30">
        <v>23</v>
      </c>
      <c r="C107" s="30">
        <v>999953</v>
      </c>
      <c r="D107" s="30">
        <v>23</v>
      </c>
      <c r="E107" s="34"/>
      <c r="F107" s="34"/>
      <c r="G107" s="34"/>
      <c r="H107" s="34"/>
      <c r="I107" s="34"/>
      <c r="J107" s="34"/>
      <c r="K107" s="34"/>
      <c r="L107" s="34"/>
      <c r="N107" s="39" t="s">
        <v>148</v>
      </c>
      <c r="O107" s="30">
        <v>28</v>
      </c>
      <c r="P107" s="30">
        <v>999950</v>
      </c>
      <c r="Q107" s="30">
        <v>23</v>
      </c>
      <c r="R107" s="34"/>
      <c r="S107" s="34"/>
      <c r="T107" s="34"/>
      <c r="U107" s="34"/>
      <c r="V107" s="34"/>
      <c r="W107" s="34"/>
      <c r="X107" s="34"/>
      <c r="Y107" s="34"/>
    </row>
    <row r="108" spans="1:25" x14ac:dyDescent="0.25">
      <c r="A108" s="39" t="s">
        <v>156</v>
      </c>
      <c r="B108" s="30">
        <v>22</v>
      </c>
      <c r="C108" s="30">
        <v>999952</v>
      </c>
      <c r="D108" s="30">
        <v>22</v>
      </c>
      <c r="E108" s="34"/>
      <c r="F108" s="34"/>
      <c r="G108" s="34"/>
      <c r="H108" s="34"/>
      <c r="I108" s="34"/>
      <c r="J108" s="34"/>
      <c r="K108" s="34"/>
      <c r="L108" s="34"/>
      <c r="N108" s="39" t="s">
        <v>156</v>
      </c>
      <c r="O108" s="30">
        <v>27</v>
      </c>
      <c r="P108" s="30">
        <v>999949</v>
      </c>
      <c r="Q108" s="30">
        <v>22</v>
      </c>
      <c r="R108" s="34"/>
      <c r="S108" s="34"/>
      <c r="T108" s="34"/>
      <c r="U108" s="34"/>
      <c r="V108" s="34"/>
      <c r="W108" s="34"/>
      <c r="X108" s="34"/>
      <c r="Y108" s="34"/>
    </row>
    <row r="109" spans="1:25" x14ac:dyDescent="0.25">
      <c r="A109" s="39" t="s">
        <v>164</v>
      </c>
      <c r="B109" s="30">
        <v>21</v>
      </c>
      <c r="C109" s="30">
        <v>999951</v>
      </c>
      <c r="D109" s="30">
        <v>21</v>
      </c>
      <c r="E109" s="34"/>
      <c r="F109" s="34"/>
      <c r="G109" s="34"/>
      <c r="H109" s="34"/>
      <c r="I109" s="34"/>
      <c r="J109" s="34"/>
      <c r="K109" s="34"/>
      <c r="L109" s="34"/>
      <c r="N109" s="39" t="s">
        <v>164</v>
      </c>
      <c r="O109" s="30">
        <v>26</v>
      </c>
      <c r="P109" s="30">
        <v>999948</v>
      </c>
      <c r="Q109" s="30">
        <v>21</v>
      </c>
      <c r="R109" s="34"/>
      <c r="S109" s="34"/>
      <c r="T109" s="34"/>
      <c r="U109" s="34"/>
      <c r="V109" s="34"/>
      <c r="W109" s="34"/>
      <c r="X109" s="34"/>
      <c r="Y109" s="34"/>
    </row>
    <row r="110" spans="1:25" x14ac:dyDescent="0.25">
      <c r="A110" s="39" t="s">
        <v>172</v>
      </c>
      <c r="B110" s="30">
        <v>20</v>
      </c>
      <c r="C110" s="30">
        <v>999950</v>
      </c>
      <c r="D110" s="30">
        <v>20</v>
      </c>
      <c r="E110" s="34"/>
      <c r="F110" s="34"/>
      <c r="G110" s="34"/>
      <c r="H110" s="34"/>
      <c r="I110" s="34"/>
      <c r="J110" s="34"/>
      <c r="K110" s="34"/>
      <c r="L110" s="34"/>
      <c r="N110" s="39" t="s">
        <v>172</v>
      </c>
      <c r="O110" s="30">
        <v>25</v>
      </c>
      <c r="P110" s="30">
        <v>999947</v>
      </c>
      <c r="Q110" s="30">
        <v>20</v>
      </c>
      <c r="R110" s="34"/>
      <c r="S110" s="34"/>
      <c r="T110" s="34"/>
      <c r="U110" s="34"/>
      <c r="V110" s="34"/>
      <c r="W110" s="34"/>
      <c r="X110" s="34"/>
      <c r="Y110" s="34"/>
    </row>
    <row r="111" spans="1:25" x14ac:dyDescent="0.25">
      <c r="A111" s="39" t="s">
        <v>180</v>
      </c>
      <c r="B111" s="30">
        <v>19</v>
      </c>
      <c r="C111" s="30">
        <v>999949</v>
      </c>
      <c r="D111" s="30">
        <v>19</v>
      </c>
      <c r="E111" s="34"/>
      <c r="F111" s="34"/>
      <c r="G111" s="34"/>
      <c r="H111" s="34"/>
      <c r="I111" s="34"/>
      <c r="J111" s="34"/>
      <c r="K111" s="34"/>
      <c r="L111" s="34"/>
      <c r="N111" s="39" t="s">
        <v>180</v>
      </c>
      <c r="O111" s="30">
        <v>19</v>
      </c>
      <c r="P111" s="30">
        <v>999946</v>
      </c>
      <c r="Q111" s="30">
        <v>19</v>
      </c>
      <c r="R111" s="34"/>
      <c r="S111" s="34"/>
      <c r="T111" s="34"/>
      <c r="U111" s="34"/>
      <c r="V111" s="34"/>
      <c r="W111" s="34"/>
      <c r="X111" s="34"/>
      <c r="Y111" s="34"/>
    </row>
    <row r="112" spans="1:25" x14ac:dyDescent="0.25">
      <c r="A112" s="39" t="s">
        <v>188</v>
      </c>
      <c r="B112" s="30">
        <v>18</v>
      </c>
      <c r="C112" s="30">
        <v>999948</v>
      </c>
      <c r="D112" s="30">
        <v>18</v>
      </c>
      <c r="E112" s="34"/>
      <c r="F112" s="34"/>
      <c r="G112" s="34"/>
      <c r="H112" s="34"/>
      <c r="I112" s="34"/>
      <c r="J112" s="34"/>
      <c r="K112" s="34"/>
      <c r="L112" s="34"/>
      <c r="N112" s="39" t="s">
        <v>188</v>
      </c>
      <c r="O112" s="30">
        <v>18</v>
      </c>
      <c r="P112" s="30">
        <v>999945</v>
      </c>
      <c r="Q112" s="30">
        <v>18</v>
      </c>
      <c r="R112" s="34"/>
      <c r="S112" s="34"/>
      <c r="T112" s="34"/>
      <c r="U112" s="34"/>
      <c r="V112" s="34"/>
      <c r="W112" s="34"/>
      <c r="X112" s="34"/>
      <c r="Y112" s="34"/>
    </row>
    <row r="113" spans="1:25" x14ac:dyDescent="0.25">
      <c r="A113" s="39" t="s">
        <v>437</v>
      </c>
      <c r="B113" s="30">
        <v>17</v>
      </c>
      <c r="C113" s="30">
        <v>499978.3</v>
      </c>
      <c r="D113" s="30">
        <v>17</v>
      </c>
      <c r="E113" s="34"/>
      <c r="F113" s="34"/>
      <c r="G113" s="34"/>
      <c r="H113" s="34"/>
      <c r="I113" s="34"/>
      <c r="J113" s="34"/>
      <c r="K113" s="34"/>
      <c r="L113" s="34"/>
      <c r="N113" s="39" t="s">
        <v>437</v>
      </c>
      <c r="O113" s="30">
        <v>17</v>
      </c>
      <c r="P113" s="30">
        <v>17</v>
      </c>
      <c r="Q113" s="30">
        <v>17</v>
      </c>
      <c r="R113" s="34"/>
      <c r="S113" s="34"/>
      <c r="T113" s="34"/>
      <c r="U113" s="34"/>
      <c r="V113" s="34"/>
      <c r="W113" s="34"/>
      <c r="X113" s="34"/>
      <c r="Y113" s="34"/>
    </row>
    <row r="114" spans="1:25" x14ac:dyDescent="0.25">
      <c r="A114" s="39" t="s">
        <v>445</v>
      </c>
      <c r="B114" s="30">
        <v>16</v>
      </c>
      <c r="C114" s="30">
        <v>499977.3</v>
      </c>
      <c r="D114" s="30">
        <v>16</v>
      </c>
      <c r="E114" s="34"/>
      <c r="F114" s="34"/>
      <c r="G114" s="34"/>
      <c r="H114" s="34"/>
      <c r="I114" s="34"/>
      <c r="J114" s="34"/>
      <c r="K114" s="34"/>
      <c r="L114" s="34"/>
      <c r="N114" s="39" t="s">
        <v>445</v>
      </c>
      <c r="O114" s="30">
        <v>16</v>
      </c>
      <c r="P114" s="30">
        <v>16</v>
      </c>
      <c r="Q114" s="30">
        <v>16</v>
      </c>
      <c r="R114" s="34"/>
      <c r="S114" s="34"/>
      <c r="T114" s="34"/>
      <c r="U114" s="34"/>
      <c r="V114" s="34"/>
      <c r="W114" s="34"/>
      <c r="X114" s="34"/>
      <c r="Y114" s="34"/>
    </row>
    <row r="115" spans="1:25" x14ac:dyDescent="0.25">
      <c r="A115" s="39" t="s">
        <v>453</v>
      </c>
      <c r="B115" s="30">
        <v>15</v>
      </c>
      <c r="C115" s="30">
        <v>499976.3</v>
      </c>
      <c r="D115" s="30">
        <v>15</v>
      </c>
      <c r="E115" s="34"/>
      <c r="F115" s="34"/>
      <c r="G115" s="34"/>
      <c r="H115" s="34"/>
      <c r="I115" s="34"/>
      <c r="J115" s="34"/>
      <c r="K115" s="34"/>
      <c r="L115" s="34"/>
      <c r="N115" s="39" t="s">
        <v>453</v>
      </c>
      <c r="O115" s="30">
        <v>15</v>
      </c>
      <c r="P115" s="30">
        <v>15</v>
      </c>
      <c r="Q115" s="30">
        <v>15</v>
      </c>
      <c r="R115" s="34"/>
      <c r="S115" s="34"/>
      <c r="T115" s="34"/>
      <c r="U115" s="34"/>
      <c r="V115" s="34"/>
      <c r="W115" s="34"/>
      <c r="X115" s="34"/>
      <c r="Y115" s="34"/>
    </row>
    <row r="116" spans="1:25" x14ac:dyDescent="0.25">
      <c r="A116" s="39" t="s">
        <v>461</v>
      </c>
      <c r="B116" s="30">
        <v>14</v>
      </c>
      <c r="C116" s="30">
        <v>499975.3</v>
      </c>
      <c r="D116" s="30">
        <v>14</v>
      </c>
      <c r="E116" s="34"/>
      <c r="F116" s="34"/>
      <c r="G116" s="34"/>
      <c r="H116" s="34"/>
      <c r="I116" s="34"/>
      <c r="J116" s="34"/>
      <c r="K116" s="34"/>
      <c r="L116" s="34"/>
      <c r="N116" s="39" t="s">
        <v>461</v>
      </c>
      <c r="O116" s="30">
        <v>14</v>
      </c>
      <c r="P116" s="30">
        <v>14</v>
      </c>
      <c r="Q116" s="30">
        <v>14</v>
      </c>
      <c r="R116" s="34"/>
      <c r="S116" s="34"/>
      <c r="T116" s="34"/>
      <c r="U116" s="34"/>
      <c r="V116" s="34"/>
      <c r="W116" s="34"/>
      <c r="X116" s="34"/>
      <c r="Y116" s="34"/>
    </row>
    <row r="117" spans="1:25" x14ac:dyDescent="0.25">
      <c r="A117" s="39" t="s">
        <v>469</v>
      </c>
      <c r="B117" s="30">
        <v>13</v>
      </c>
      <c r="C117" s="30">
        <v>13</v>
      </c>
      <c r="D117" s="30">
        <v>13</v>
      </c>
      <c r="E117" s="34"/>
      <c r="F117" s="34"/>
      <c r="G117" s="34"/>
      <c r="H117" s="34"/>
      <c r="I117" s="34"/>
      <c r="J117" s="34"/>
      <c r="K117" s="34"/>
      <c r="L117" s="34"/>
      <c r="N117" s="39" t="s">
        <v>469</v>
      </c>
      <c r="O117" s="30">
        <v>13</v>
      </c>
      <c r="P117" s="30">
        <v>13</v>
      </c>
      <c r="Q117" s="30">
        <v>13</v>
      </c>
      <c r="R117" s="34"/>
      <c r="S117" s="34"/>
      <c r="T117" s="34"/>
      <c r="U117" s="34"/>
      <c r="V117" s="34"/>
      <c r="W117" s="34"/>
      <c r="X117" s="34"/>
      <c r="Y117" s="34"/>
    </row>
    <row r="118" spans="1:25" x14ac:dyDescent="0.25">
      <c r="A118" s="39" t="s">
        <v>477</v>
      </c>
      <c r="B118" s="30">
        <v>12</v>
      </c>
      <c r="C118" s="30">
        <v>12</v>
      </c>
      <c r="D118" s="30">
        <v>12</v>
      </c>
      <c r="E118" s="34"/>
      <c r="F118" s="34"/>
      <c r="G118" s="34"/>
      <c r="H118" s="34"/>
      <c r="I118" s="34"/>
      <c r="J118" s="34"/>
      <c r="K118" s="34"/>
      <c r="L118" s="34"/>
      <c r="N118" s="39" t="s">
        <v>477</v>
      </c>
      <c r="O118" s="30">
        <v>12</v>
      </c>
      <c r="P118" s="30">
        <v>12</v>
      </c>
      <c r="Q118" s="30">
        <v>12</v>
      </c>
      <c r="R118" s="34"/>
      <c r="S118" s="34"/>
      <c r="T118" s="34"/>
      <c r="U118" s="34"/>
      <c r="V118" s="34"/>
      <c r="W118" s="34"/>
      <c r="X118" s="34"/>
      <c r="Y118" s="34"/>
    </row>
    <row r="119" spans="1:25" x14ac:dyDescent="0.25">
      <c r="A119" s="39" t="s">
        <v>485</v>
      </c>
      <c r="B119" s="30">
        <v>11</v>
      </c>
      <c r="C119" s="30">
        <v>11</v>
      </c>
      <c r="D119" s="30">
        <v>11</v>
      </c>
      <c r="E119" s="34"/>
      <c r="F119" s="34"/>
      <c r="G119" s="34"/>
      <c r="H119" s="34"/>
      <c r="I119" s="34"/>
      <c r="J119" s="34"/>
      <c r="K119" s="34"/>
      <c r="L119" s="34"/>
      <c r="N119" s="39" t="s">
        <v>485</v>
      </c>
      <c r="O119" s="30">
        <v>11</v>
      </c>
      <c r="P119" s="30">
        <v>11</v>
      </c>
      <c r="Q119" s="30">
        <v>11</v>
      </c>
      <c r="R119" s="34"/>
      <c r="S119" s="34"/>
      <c r="T119" s="34"/>
      <c r="U119" s="34"/>
      <c r="V119" s="34"/>
      <c r="W119" s="34"/>
      <c r="X119" s="34"/>
      <c r="Y119" s="34"/>
    </row>
    <row r="120" spans="1:25" x14ac:dyDescent="0.25">
      <c r="A120" s="39" t="s">
        <v>493</v>
      </c>
      <c r="B120" s="30">
        <v>10</v>
      </c>
      <c r="C120" s="30">
        <v>10</v>
      </c>
      <c r="D120" s="30">
        <v>10</v>
      </c>
      <c r="E120" s="34"/>
      <c r="F120" s="34"/>
      <c r="G120" s="34"/>
      <c r="H120" s="34"/>
      <c r="I120" s="34"/>
      <c r="J120" s="34"/>
      <c r="K120" s="34"/>
      <c r="L120" s="34"/>
      <c r="N120" s="39" t="s">
        <v>493</v>
      </c>
      <c r="O120" s="30">
        <v>10</v>
      </c>
      <c r="P120" s="30">
        <v>10</v>
      </c>
      <c r="Q120" s="30">
        <v>10</v>
      </c>
      <c r="R120" s="34"/>
      <c r="S120" s="34"/>
      <c r="T120" s="34"/>
      <c r="U120" s="34"/>
      <c r="V120" s="34"/>
      <c r="W120" s="34"/>
      <c r="X120" s="34"/>
      <c r="Y120" s="34"/>
    </row>
    <row r="121" spans="1:25" x14ac:dyDescent="0.25">
      <c r="A121" s="39" t="s">
        <v>500</v>
      </c>
      <c r="B121" s="30">
        <v>9</v>
      </c>
      <c r="C121" s="30">
        <v>9</v>
      </c>
      <c r="D121" s="30">
        <v>9</v>
      </c>
      <c r="E121" s="34"/>
      <c r="F121" s="34"/>
      <c r="G121" s="34"/>
      <c r="H121" s="34"/>
      <c r="I121" s="34"/>
      <c r="J121" s="34"/>
      <c r="K121" s="34"/>
      <c r="L121" s="34"/>
      <c r="N121" s="39" t="s">
        <v>500</v>
      </c>
      <c r="O121" s="30">
        <v>9</v>
      </c>
      <c r="P121" s="30">
        <v>9</v>
      </c>
      <c r="Q121" s="30">
        <v>9</v>
      </c>
      <c r="R121" s="34"/>
      <c r="S121" s="34"/>
      <c r="T121" s="34"/>
      <c r="U121" s="34"/>
      <c r="V121" s="34"/>
      <c r="W121" s="34"/>
      <c r="X121" s="34"/>
      <c r="Y121" s="34"/>
    </row>
    <row r="122" spans="1:25" x14ac:dyDescent="0.25">
      <c r="A122" s="39" t="s">
        <v>507</v>
      </c>
      <c r="B122" s="30">
        <v>8</v>
      </c>
      <c r="C122" s="30">
        <v>8</v>
      </c>
      <c r="D122" s="30">
        <v>8</v>
      </c>
      <c r="E122" s="34"/>
      <c r="F122" s="34"/>
      <c r="G122" s="34"/>
      <c r="H122" s="34"/>
      <c r="I122" s="34"/>
      <c r="J122" s="34"/>
      <c r="K122" s="34"/>
      <c r="L122" s="34"/>
      <c r="N122" s="39" t="s">
        <v>507</v>
      </c>
      <c r="O122" s="30">
        <v>8</v>
      </c>
      <c r="P122" s="30">
        <v>8</v>
      </c>
      <c r="Q122" s="30">
        <v>8</v>
      </c>
      <c r="R122" s="34"/>
      <c r="S122" s="34"/>
      <c r="T122" s="34"/>
      <c r="U122" s="34"/>
      <c r="V122" s="34"/>
      <c r="W122" s="34"/>
      <c r="X122" s="34"/>
      <c r="Y122" s="34"/>
    </row>
    <row r="123" spans="1:25" x14ac:dyDescent="0.25">
      <c r="A123" s="39" t="s">
        <v>514</v>
      </c>
      <c r="B123" s="30">
        <v>7</v>
      </c>
      <c r="C123" s="30">
        <v>7</v>
      </c>
      <c r="D123" s="30">
        <v>7</v>
      </c>
      <c r="E123" s="34"/>
      <c r="F123" s="34"/>
      <c r="G123" s="34"/>
      <c r="H123" s="34"/>
      <c r="I123" s="34"/>
      <c r="J123" s="34"/>
      <c r="K123" s="34"/>
      <c r="L123" s="34"/>
      <c r="N123" s="39" t="s">
        <v>514</v>
      </c>
      <c r="O123" s="30">
        <v>7</v>
      </c>
      <c r="P123" s="30">
        <v>7</v>
      </c>
      <c r="Q123" s="30">
        <v>7</v>
      </c>
      <c r="R123" s="34"/>
      <c r="S123" s="34"/>
      <c r="T123" s="34"/>
      <c r="U123" s="34"/>
      <c r="V123" s="34"/>
      <c r="W123" s="34"/>
      <c r="X123" s="34"/>
      <c r="Y123" s="34"/>
    </row>
    <row r="124" spans="1:25" x14ac:dyDescent="0.25">
      <c r="A124" s="39" t="s">
        <v>521</v>
      </c>
      <c r="B124" s="30">
        <v>6</v>
      </c>
      <c r="C124" s="30">
        <v>6</v>
      </c>
      <c r="D124" s="30">
        <v>6</v>
      </c>
      <c r="E124" s="34"/>
      <c r="F124" s="34"/>
      <c r="G124" s="34"/>
      <c r="H124" s="34"/>
      <c r="I124" s="34"/>
      <c r="J124" s="34"/>
      <c r="K124" s="34"/>
      <c r="L124" s="34"/>
      <c r="N124" s="39" t="s">
        <v>521</v>
      </c>
      <c r="O124" s="30">
        <v>6</v>
      </c>
      <c r="P124" s="30">
        <v>6</v>
      </c>
      <c r="Q124" s="30">
        <v>6</v>
      </c>
      <c r="R124" s="34"/>
      <c r="S124" s="34"/>
      <c r="T124" s="34"/>
      <c r="U124" s="34"/>
      <c r="V124" s="34"/>
      <c r="W124" s="34"/>
      <c r="X124" s="34"/>
      <c r="Y124" s="34"/>
    </row>
    <row r="125" spans="1:25" x14ac:dyDescent="0.25">
      <c r="A125" s="39" t="s">
        <v>528</v>
      </c>
      <c r="B125" s="30">
        <v>5</v>
      </c>
      <c r="C125" s="30">
        <v>5</v>
      </c>
      <c r="D125" s="30">
        <v>5</v>
      </c>
      <c r="E125" s="34"/>
      <c r="F125" s="34"/>
      <c r="G125" s="34"/>
      <c r="H125" s="34"/>
      <c r="I125" s="34"/>
      <c r="J125" s="34"/>
      <c r="K125" s="34"/>
      <c r="L125" s="34"/>
      <c r="N125" s="39" t="s">
        <v>528</v>
      </c>
      <c r="O125" s="30">
        <v>5</v>
      </c>
      <c r="P125" s="30">
        <v>5</v>
      </c>
      <c r="Q125" s="30">
        <v>5</v>
      </c>
      <c r="R125" s="34"/>
      <c r="S125" s="34"/>
      <c r="T125" s="34"/>
      <c r="U125" s="34"/>
      <c r="V125" s="34"/>
      <c r="W125" s="34"/>
      <c r="X125" s="34"/>
      <c r="Y125" s="34"/>
    </row>
    <row r="126" spans="1:25" x14ac:dyDescent="0.25">
      <c r="A126" s="39" t="s">
        <v>535</v>
      </c>
      <c r="B126" s="30">
        <v>4</v>
      </c>
      <c r="C126" s="30">
        <v>4</v>
      </c>
      <c r="D126" s="30">
        <v>4</v>
      </c>
      <c r="E126" s="34"/>
      <c r="F126" s="34"/>
      <c r="G126" s="34"/>
      <c r="H126" s="34"/>
      <c r="I126" s="34"/>
      <c r="J126" s="34"/>
      <c r="K126" s="34"/>
      <c r="L126" s="34"/>
      <c r="N126" s="39" t="s">
        <v>535</v>
      </c>
      <c r="O126" s="30">
        <v>4</v>
      </c>
      <c r="P126" s="30">
        <v>4</v>
      </c>
      <c r="Q126" s="30">
        <v>4</v>
      </c>
      <c r="R126" s="34"/>
      <c r="S126" s="34"/>
      <c r="T126" s="34"/>
      <c r="U126" s="34"/>
      <c r="V126" s="34"/>
      <c r="W126" s="34"/>
      <c r="X126" s="34"/>
      <c r="Y126" s="34"/>
    </row>
    <row r="127" spans="1:25" x14ac:dyDescent="0.25">
      <c r="A127" s="39" t="s">
        <v>542</v>
      </c>
      <c r="B127" s="30">
        <v>3</v>
      </c>
      <c r="C127" s="30">
        <v>3</v>
      </c>
      <c r="D127" s="30">
        <v>3</v>
      </c>
      <c r="E127" s="34"/>
      <c r="F127" s="34"/>
      <c r="G127" s="34"/>
      <c r="H127" s="34"/>
      <c r="I127" s="34"/>
      <c r="J127" s="34"/>
      <c r="K127" s="34"/>
      <c r="L127" s="34"/>
      <c r="N127" s="39" t="s">
        <v>542</v>
      </c>
      <c r="O127" s="30">
        <v>3</v>
      </c>
      <c r="P127" s="30">
        <v>3</v>
      </c>
      <c r="Q127" s="30">
        <v>3</v>
      </c>
      <c r="R127" s="34"/>
      <c r="S127" s="34"/>
      <c r="T127" s="34"/>
      <c r="U127" s="34"/>
      <c r="V127" s="34"/>
      <c r="W127" s="34"/>
      <c r="X127" s="34"/>
      <c r="Y127" s="34"/>
    </row>
    <row r="128" spans="1:25" x14ac:dyDescent="0.25">
      <c r="A128" s="39" t="s">
        <v>549</v>
      </c>
      <c r="B128" s="30">
        <v>2</v>
      </c>
      <c r="C128" s="30">
        <v>2</v>
      </c>
      <c r="D128" s="30">
        <v>2</v>
      </c>
      <c r="E128" s="34"/>
      <c r="F128" s="34"/>
      <c r="G128" s="34"/>
      <c r="H128" s="34"/>
      <c r="I128" s="34"/>
      <c r="J128" s="34"/>
      <c r="K128" s="34"/>
      <c r="L128" s="34"/>
      <c r="N128" s="39" t="s">
        <v>549</v>
      </c>
      <c r="O128" s="30">
        <v>2</v>
      </c>
      <c r="P128" s="30">
        <v>2</v>
      </c>
      <c r="Q128" s="30">
        <v>2</v>
      </c>
      <c r="R128" s="34"/>
      <c r="S128" s="34"/>
      <c r="T128" s="34"/>
      <c r="U128" s="34"/>
      <c r="V128" s="34"/>
      <c r="W128" s="34"/>
      <c r="X128" s="34"/>
      <c r="Y128" s="34"/>
    </row>
    <row r="129" spans="1:25" x14ac:dyDescent="0.25">
      <c r="A129" s="39" t="s">
        <v>555</v>
      </c>
      <c r="B129" s="30">
        <v>1</v>
      </c>
      <c r="C129" s="30">
        <v>1</v>
      </c>
      <c r="D129" s="30">
        <v>1</v>
      </c>
      <c r="E129" s="34"/>
      <c r="F129" s="34"/>
      <c r="G129" s="34"/>
      <c r="H129" s="34"/>
      <c r="I129" s="34"/>
      <c r="J129" s="34"/>
      <c r="K129" s="34"/>
      <c r="L129" s="34"/>
      <c r="N129" s="39" t="s">
        <v>555</v>
      </c>
      <c r="O129" s="30">
        <v>1</v>
      </c>
      <c r="P129" s="30">
        <v>1</v>
      </c>
      <c r="Q129" s="30">
        <v>1</v>
      </c>
      <c r="R129" s="34"/>
      <c r="S129" s="34"/>
      <c r="T129" s="34"/>
      <c r="U129" s="34"/>
      <c r="V129" s="34"/>
      <c r="W129" s="34"/>
      <c r="X129" s="34"/>
      <c r="Y129" s="34"/>
    </row>
    <row r="130" spans="1:25" x14ac:dyDescent="0.25">
      <c r="A130" s="39" t="s">
        <v>560</v>
      </c>
      <c r="B130" s="30">
        <v>0</v>
      </c>
      <c r="C130" s="30">
        <v>0</v>
      </c>
      <c r="D130" s="30">
        <v>0</v>
      </c>
      <c r="E130" s="34"/>
      <c r="F130" s="34"/>
      <c r="G130" s="34"/>
      <c r="H130" s="34"/>
      <c r="I130" s="34"/>
      <c r="J130" s="34"/>
      <c r="K130" s="34"/>
      <c r="L130" s="34"/>
      <c r="N130" s="39" t="s">
        <v>560</v>
      </c>
      <c r="O130" s="30">
        <v>0</v>
      </c>
      <c r="P130" s="30">
        <v>0</v>
      </c>
      <c r="Q130" s="30">
        <v>0</v>
      </c>
      <c r="R130" s="34"/>
      <c r="S130" s="34"/>
      <c r="T130" s="34"/>
      <c r="U130" s="34"/>
      <c r="V130" s="34"/>
      <c r="W130" s="34"/>
      <c r="X130" s="34"/>
      <c r="Y130" s="34"/>
    </row>
    <row r="131" spans="1:25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x14ac:dyDescent="0.25">
      <c r="A132" s="39" t="s">
        <v>202</v>
      </c>
      <c r="B132" s="39" t="s">
        <v>93</v>
      </c>
      <c r="C132" s="39" t="s">
        <v>94</v>
      </c>
      <c r="D132" s="39" t="s">
        <v>95</v>
      </c>
      <c r="E132" s="39" t="s">
        <v>64</v>
      </c>
      <c r="F132" s="39" t="s">
        <v>203</v>
      </c>
      <c r="G132" s="39" t="s">
        <v>204</v>
      </c>
      <c r="H132" s="39" t="s">
        <v>205</v>
      </c>
      <c r="I132" s="34"/>
      <c r="J132" s="34"/>
      <c r="K132" s="34"/>
      <c r="L132" s="34"/>
      <c r="N132" s="39" t="s">
        <v>202</v>
      </c>
      <c r="O132" s="39" t="s">
        <v>93</v>
      </c>
      <c r="P132" s="39" t="s">
        <v>94</v>
      </c>
      <c r="Q132" s="39" t="s">
        <v>95</v>
      </c>
      <c r="R132" s="39" t="s">
        <v>64</v>
      </c>
      <c r="S132" s="39" t="s">
        <v>203</v>
      </c>
      <c r="T132" s="39" t="s">
        <v>204</v>
      </c>
      <c r="U132" s="39" t="s">
        <v>205</v>
      </c>
      <c r="V132" s="34"/>
      <c r="W132" s="34"/>
      <c r="X132" s="34"/>
      <c r="Y132" s="34"/>
    </row>
    <row r="133" spans="1:25" x14ac:dyDescent="0.25">
      <c r="A133" s="39" t="s">
        <v>101</v>
      </c>
      <c r="B133" s="30">
        <v>23</v>
      </c>
      <c r="C133" s="30">
        <v>999948</v>
      </c>
      <c r="D133" s="30">
        <v>26</v>
      </c>
      <c r="E133" s="30">
        <v>999997</v>
      </c>
      <c r="F133" s="30">
        <v>1000000</v>
      </c>
      <c r="G133" s="30">
        <v>3</v>
      </c>
      <c r="H133" s="30">
        <v>0</v>
      </c>
      <c r="I133" s="34"/>
      <c r="J133" s="34"/>
      <c r="K133" s="34"/>
      <c r="L133" s="34"/>
      <c r="N133" s="39" t="s">
        <v>101</v>
      </c>
      <c r="O133" s="30">
        <v>28</v>
      </c>
      <c r="P133" s="30">
        <v>999955</v>
      </c>
      <c r="Q133" s="30">
        <v>20</v>
      </c>
      <c r="R133" s="30">
        <v>1000003</v>
      </c>
      <c r="S133" s="30">
        <v>1000000</v>
      </c>
      <c r="T133" s="30">
        <v>-3</v>
      </c>
      <c r="U133" s="30">
        <v>0</v>
      </c>
      <c r="V133" s="34"/>
      <c r="W133" s="34"/>
      <c r="X133" s="34"/>
      <c r="Y133" s="34"/>
    </row>
    <row r="134" spans="1:25" x14ac:dyDescent="0.25">
      <c r="A134" s="39" t="s">
        <v>102</v>
      </c>
      <c r="B134" s="30">
        <v>23</v>
      </c>
      <c r="C134" s="30">
        <v>999948</v>
      </c>
      <c r="D134" s="30">
        <v>26</v>
      </c>
      <c r="E134" s="30">
        <v>999997</v>
      </c>
      <c r="F134" s="30">
        <v>1000000</v>
      </c>
      <c r="G134" s="30">
        <v>3</v>
      </c>
      <c r="H134" s="30">
        <v>0</v>
      </c>
      <c r="I134" s="34"/>
      <c r="J134" s="34"/>
      <c r="K134" s="34"/>
      <c r="L134" s="34"/>
      <c r="N134" s="39" t="s">
        <v>102</v>
      </c>
      <c r="O134" s="30">
        <v>28</v>
      </c>
      <c r="P134" s="30">
        <v>999955</v>
      </c>
      <c r="Q134" s="30">
        <v>20</v>
      </c>
      <c r="R134" s="30">
        <v>1000003</v>
      </c>
      <c r="S134" s="30">
        <v>1000000</v>
      </c>
      <c r="T134" s="30">
        <v>-3</v>
      </c>
      <c r="U134" s="30">
        <v>0</v>
      </c>
      <c r="V134" s="34"/>
      <c r="W134" s="34"/>
      <c r="X134" s="34"/>
      <c r="Y134" s="34"/>
    </row>
    <row r="135" spans="1:25" x14ac:dyDescent="0.25">
      <c r="A135" s="39" t="s">
        <v>103</v>
      </c>
      <c r="B135" s="30">
        <v>26</v>
      </c>
      <c r="C135" s="30">
        <v>999948</v>
      </c>
      <c r="D135" s="30">
        <v>26</v>
      </c>
      <c r="E135" s="30">
        <v>1000000</v>
      </c>
      <c r="F135" s="30">
        <v>1000000</v>
      </c>
      <c r="G135" s="30">
        <v>0</v>
      </c>
      <c r="H135" s="30">
        <v>0</v>
      </c>
      <c r="I135" s="34"/>
      <c r="J135" s="34"/>
      <c r="K135" s="34"/>
      <c r="L135" s="34"/>
      <c r="N135" s="39" t="s">
        <v>103</v>
      </c>
      <c r="O135" s="30">
        <v>25</v>
      </c>
      <c r="P135" s="30">
        <v>999955</v>
      </c>
      <c r="Q135" s="30">
        <v>20</v>
      </c>
      <c r="R135" s="30">
        <v>1000000</v>
      </c>
      <c r="S135" s="30">
        <v>1000000</v>
      </c>
      <c r="T135" s="30">
        <v>0</v>
      </c>
      <c r="U135" s="30">
        <v>0</v>
      </c>
      <c r="V135" s="34"/>
      <c r="W135" s="34"/>
      <c r="X135" s="34"/>
      <c r="Y135" s="34"/>
    </row>
    <row r="136" spans="1:25" x14ac:dyDescent="0.25">
      <c r="A136" s="39" t="s">
        <v>104</v>
      </c>
      <c r="B136" s="30">
        <v>23</v>
      </c>
      <c r="C136" s="30">
        <v>999948</v>
      </c>
      <c r="D136" s="30">
        <v>26</v>
      </c>
      <c r="E136" s="30">
        <v>999997</v>
      </c>
      <c r="F136" s="30">
        <v>1000000</v>
      </c>
      <c r="G136" s="30">
        <v>3</v>
      </c>
      <c r="H136" s="30">
        <v>0</v>
      </c>
      <c r="I136" s="34"/>
      <c r="J136" s="34"/>
      <c r="K136" s="34"/>
      <c r="L136" s="34"/>
      <c r="N136" s="39" t="s">
        <v>104</v>
      </c>
      <c r="O136" s="30">
        <v>28</v>
      </c>
      <c r="P136" s="30">
        <v>999955</v>
      </c>
      <c r="Q136" s="30">
        <v>20</v>
      </c>
      <c r="R136" s="30">
        <v>1000003</v>
      </c>
      <c r="S136" s="30">
        <v>1000000</v>
      </c>
      <c r="T136" s="30">
        <v>-3</v>
      </c>
      <c r="U136" s="30">
        <v>0</v>
      </c>
      <c r="V136" s="34"/>
      <c r="W136" s="34"/>
      <c r="X136" s="34"/>
      <c r="Y136" s="34"/>
    </row>
    <row r="137" spans="1:25" x14ac:dyDescent="0.25">
      <c r="A137" s="39" t="s">
        <v>105</v>
      </c>
      <c r="B137" s="30">
        <v>23</v>
      </c>
      <c r="C137" s="30">
        <v>999955</v>
      </c>
      <c r="D137" s="30">
        <v>26</v>
      </c>
      <c r="E137" s="30">
        <v>1000004</v>
      </c>
      <c r="F137" s="30">
        <v>1000000</v>
      </c>
      <c r="G137" s="30">
        <v>-4</v>
      </c>
      <c r="H137" s="30">
        <v>0</v>
      </c>
      <c r="I137" s="34"/>
      <c r="J137" s="34"/>
      <c r="K137" s="34"/>
      <c r="L137" s="34"/>
      <c r="N137" s="39" t="s">
        <v>105</v>
      </c>
      <c r="O137" s="30">
        <v>28</v>
      </c>
      <c r="P137" s="30">
        <v>999948</v>
      </c>
      <c r="Q137" s="30">
        <v>20</v>
      </c>
      <c r="R137" s="30">
        <v>999996</v>
      </c>
      <c r="S137" s="30">
        <v>1000000</v>
      </c>
      <c r="T137" s="30">
        <v>4</v>
      </c>
      <c r="U137" s="30">
        <v>0</v>
      </c>
      <c r="V137" s="34"/>
      <c r="W137" s="34"/>
      <c r="X137" s="34"/>
      <c r="Y137" s="34"/>
    </row>
    <row r="138" spans="1:25" x14ac:dyDescent="0.25">
      <c r="A138" s="39" t="s">
        <v>106</v>
      </c>
      <c r="B138" s="30">
        <v>23</v>
      </c>
      <c r="C138" s="30">
        <v>999948</v>
      </c>
      <c r="D138" s="30">
        <v>26</v>
      </c>
      <c r="E138" s="30">
        <v>999997</v>
      </c>
      <c r="F138" s="30">
        <v>1000000</v>
      </c>
      <c r="G138" s="30">
        <v>3</v>
      </c>
      <c r="H138" s="30">
        <v>0</v>
      </c>
      <c r="I138" s="34"/>
      <c r="J138" s="34"/>
      <c r="K138" s="34"/>
      <c r="L138" s="34"/>
      <c r="N138" s="39" t="s">
        <v>106</v>
      </c>
      <c r="O138" s="30">
        <v>28</v>
      </c>
      <c r="P138" s="30">
        <v>999955</v>
      </c>
      <c r="Q138" s="30">
        <v>20</v>
      </c>
      <c r="R138" s="30">
        <v>1000003</v>
      </c>
      <c r="S138" s="30">
        <v>1000000</v>
      </c>
      <c r="T138" s="30">
        <v>-3</v>
      </c>
      <c r="U138" s="30">
        <v>0</v>
      </c>
      <c r="V138" s="34"/>
      <c r="W138" s="34"/>
      <c r="X138" s="34"/>
      <c r="Y138" s="34"/>
    </row>
    <row r="139" spans="1:25" x14ac:dyDescent="0.25">
      <c r="A139" s="39" t="s">
        <v>107</v>
      </c>
      <c r="B139" s="30">
        <v>32</v>
      </c>
      <c r="C139" s="30">
        <v>999948</v>
      </c>
      <c r="D139" s="30">
        <v>26</v>
      </c>
      <c r="E139" s="30">
        <v>1000006</v>
      </c>
      <c r="F139" s="30">
        <v>1000000</v>
      </c>
      <c r="G139" s="30">
        <v>-6</v>
      </c>
      <c r="H139" s="30">
        <v>0</v>
      </c>
      <c r="I139" s="34"/>
      <c r="J139" s="34"/>
      <c r="K139" s="34"/>
      <c r="L139" s="34"/>
      <c r="N139" s="39" t="s">
        <v>107</v>
      </c>
      <c r="O139" s="30">
        <v>19</v>
      </c>
      <c r="P139" s="30">
        <v>999955</v>
      </c>
      <c r="Q139" s="30">
        <v>20</v>
      </c>
      <c r="R139" s="30">
        <v>999994</v>
      </c>
      <c r="S139" s="30">
        <v>1000000</v>
      </c>
      <c r="T139" s="30">
        <v>6</v>
      </c>
      <c r="U139" s="30">
        <v>0</v>
      </c>
      <c r="V139" s="34"/>
      <c r="W139" s="34"/>
      <c r="X139" s="34"/>
      <c r="Y139" s="34"/>
    </row>
    <row r="140" spans="1:25" x14ac:dyDescent="0.25">
      <c r="A140" s="39" t="s">
        <v>108</v>
      </c>
      <c r="B140" s="30">
        <v>23</v>
      </c>
      <c r="C140" s="30">
        <v>999948</v>
      </c>
      <c r="D140" s="30">
        <v>26</v>
      </c>
      <c r="E140" s="30">
        <v>999997</v>
      </c>
      <c r="F140" s="30">
        <v>1000000</v>
      </c>
      <c r="G140" s="30">
        <v>3</v>
      </c>
      <c r="H140" s="30">
        <v>0</v>
      </c>
      <c r="I140" s="34"/>
      <c r="J140" s="34"/>
      <c r="K140" s="34"/>
      <c r="L140" s="34"/>
      <c r="N140" s="39" t="s">
        <v>108</v>
      </c>
      <c r="O140" s="30">
        <v>28</v>
      </c>
      <c r="P140" s="30">
        <v>999955</v>
      </c>
      <c r="Q140" s="30">
        <v>20</v>
      </c>
      <c r="R140" s="30">
        <v>1000003</v>
      </c>
      <c r="S140" s="30">
        <v>1000000</v>
      </c>
      <c r="T140" s="30">
        <v>-3</v>
      </c>
      <c r="U140" s="30">
        <v>0</v>
      </c>
      <c r="V140" s="34"/>
      <c r="W140" s="34"/>
      <c r="X140" s="34"/>
      <c r="Y140" s="34"/>
    </row>
    <row r="141" spans="1:25" x14ac:dyDescent="0.25">
      <c r="A141" s="39" t="s">
        <v>109</v>
      </c>
      <c r="B141" s="30">
        <v>23</v>
      </c>
      <c r="C141" s="30">
        <v>999951</v>
      </c>
      <c r="D141" s="30">
        <v>26</v>
      </c>
      <c r="E141" s="30">
        <v>1000000</v>
      </c>
      <c r="F141" s="30">
        <v>1000000</v>
      </c>
      <c r="G141" s="30">
        <v>0</v>
      </c>
      <c r="H141" s="30">
        <v>0</v>
      </c>
      <c r="I141" s="34"/>
      <c r="J141" s="34"/>
      <c r="K141" s="34"/>
      <c r="L141" s="34"/>
      <c r="N141" s="39" t="s">
        <v>109</v>
      </c>
      <c r="O141" s="30">
        <v>28</v>
      </c>
      <c r="P141" s="30">
        <v>999952</v>
      </c>
      <c r="Q141" s="30">
        <v>20</v>
      </c>
      <c r="R141" s="30">
        <v>1000000</v>
      </c>
      <c r="S141" s="30">
        <v>1000000</v>
      </c>
      <c r="T141" s="30">
        <v>0</v>
      </c>
      <c r="U141" s="30">
        <v>0</v>
      </c>
      <c r="V141" s="34"/>
      <c r="W141" s="34"/>
      <c r="X141" s="34"/>
      <c r="Y141" s="34"/>
    </row>
    <row r="142" spans="1:25" x14ac:dyDescent="0.25">
      <c r="A142" s="39" t="s">
        <v>110</v>
      </c>
      <c r="B142" s="30">
        <v>23</v>
      </c>
      <c r="C142" s="30">
        <v>999950</v>
      </c>
      <c r="D142" s="30">
        <v>26</v>
      </c>
      <c r="E142" s="30">
        <v>999999</v>
      </c>
      <c r="F142" s="30">
        <v>1000000</v>
      </c>
      <c r="G142" s="30">
        <v>1</v>
      </c>
      <c r="H142" s="30">
        <v>0</v>
      </c>
      <c r="I142" s="34"/>
      <c r="J142" s="34"/>
      <c r="K142" s="34"/>
      <c r="L142" s="34"/>
      <c r="N142" s="39" t="s">
        <v>110</v>
      </c>
      <c r="O142" s="30">
        <v>28</v>
      </c>
      <c r="P142" s="30">
        <v>999953</v>
      </c>
      <c r="Q142" s="30">
        <v>20</v>
      </c>
      <c r="R142" s="30">
        <v>1000001</v>
      </c>
      <c r="S142" s="30">
        <v>1000000</v>
      </c>
      <c r="T142" s="30">
        <v>-1</v>
      </c>
      <c r="U142" s="30">
        <v>0</v>
      </c>
      <c r="V142" s="34"/>
      <c r="W142" s="34"/>
      <c r="X142" s="34"/>
      <c r="Y142" s="34"/>
    </row>
    <row r="143" spans="1:25" x14ac:dyDescent="0.25">
      <c r="A143" s="39" t="s">
        <v>111</v>
      </c>
      <c r="B143" s="30">
        <v>23</v>
      </c>
      <c r="C143" s="30">
        <v>999952</v>
      </c>
      <c r="D143" s="30">
        <v>26</v>
      </c>
      <c r="E143" s="30">
        <v>1000001</v>
      </c>
      <c r="F143" s="30">
        <v>1000000</v>
      </c>
      <c r="G143" s="30">
        <v>-1</v>
      </c>
      <c r="H143" s="30">
        <v>0</v>
      </c>
      <c r="I143" s="34"/>
      <c r="J143" s="34"/>
      <c r="K143" s="34"/>
      <c r="L143" s="34"/>
      <c r="N143" s="39" t="s">
        <v>111</v>
      </c>
      <c r="O143" s="30">
        <v>28</v>
      </c>
      <c r="P143" s="30">
        <v>999951</v>
      </c>
      <c r="Q143" s="30">
        <v>20</v>
      </c>
      <c r="R143" s="30">
        <v>999999</v>
      </c>
      <c r="S143" s="30">
        <v>1000000</v>
      </c>
      <c r="T143" s="30">
        <v>1</v>
      </c>
      <c r="U143" s="30">
        <v>0</v>
      </c>
      <c r="V143" s="34"/>
      <c r="W143" s="34"/>
      <c r="X143" s="34"/>
      <c r="Y143" s="34"/>
    </row>
    <row r="144" spans="1:25" x14ac:dyDescent="0.25">
      <c r="A144" s="39" t="s">
        <v>333</v>
      </c>
      <c r="B144" s="30">
        <v>23</v>
      </c>
      <c r="C144" s="30">
        <v>999948</v>
      </c>
      <c r="D144" s="30">
        <v>28</v>
      </c>
      <c r="E144" s="30">
        <v>999999</v>
      </c>
      <c r="F144" s="30">
        <v>1000000</v>
      </c>
      <c r="G144" s="30">
        <v>1</v>
      </c>
      <c r="H144" s="30">
        <v>0</v>
      </c>
      <c r="I144" s="34"/>
      <c r="J144" s="34"/>
      <c r="K144" s="34"/>
      <c r="L144" s="34"/>
      <c r="N144" s="39" t="s">
        <v>333</v>
      </c>
      <c r="O144" s="30">
        <v>28</v>
      </c>
      <c r="P144" s="30">
        <v>999955</v>
      </c>
      <c r="Q144" s="30">
        <v>18</v>
      </c>
      <c r="R144" s="30">
        <v>1000001</v>
      </c>
      <c r="S144" s="30">
        <v>1000000</v>
      </c>
      <c r="T144" s="30">
        <v>-1</v>
      </c>
      <c r="U144" s="30">
        <v>0</v>
      </c>
      <c r="V144" s="34"/>
      <c r="W144" s="34"/>
      <c r="X144" s="34"/>
      <c r="Y144" s="34"/>
    </row>
    <row r="145" spans="1:25" x14ac:dyDescent="0.25">
      <c r="A145" s="39" t="s">
        <v>334</v>
      </c>
      <c r="B145" s="30">
        <v>23</v>
      </c>
      <c r="C145" s="30">
        <v>999954</v>
      </c>
      <c r="D145" s="30">
        <v>26</v>
      </c>
      <c r="E145" s="30">
        <v>1000003</v>
      </c>
      <c r="F145" s="30">
        <v>1000000</v>
      </c>
      <c r="G145" s="30">
        <v>-3</v>
      </c>
      <c r="H145" s="30">
        <v>0</v>
      </c>
      <c r="I145" s="34"/>
      <c r="J145" s="34"/>
      <c r="K145" s="34"/>
      <c r="L145" s="34"/>
      <c r="N145" s="39" t="s">
        <v>334</v>
      </c>
      <c r="O145" s="30">
        <v>28</v>
      </c>
      <c r="P145" s="30">
        <v>999949</v>
      </c>
      <c r="Q145" s="30">
        <v>20</v>
      </c>
      <c r="R145" s="30">
        <v>999997</v>
      </c>
      <c r="S145" s="30">
        <v>1000000</v>
      </c>
      <c r="T145" s="30">
        <v>3</v>
      </c>
      <c r="U145" s="30">
        <v>0</v>
      </c>
      <c r="V145" s="34"/>
      <c r="W145" s="34"/>
      <c r="X145" s="34"/>
      <c r="Y145" s="34"/>
    </row>
    <row r="146" spans="1:25" x14ac:dyDescent="0.25">
      <c r="A146" s="39" t="s">
        <v>335</v>
      </c>
      <c r="B146" s="30">
        <v>23</v>
      </c>
      <c r="C146" s="30">
        <v>999956</v>
      </c>
      <c r="D146" s="30">
        <v>26</v>
      </c>
      <c r="E146" s="30">
        <v>1000005</v>
      </c>
      <c r="F146" s="30">
        <v>1000000</v>
      </c>
      <c r="G146" s="30">
        <v>-5</v>
      </c>
      <c r="H146" s="30">
        <v>0</v>
      </c>
      <c r="I146" s="34"/>
      <c r="J146" s="34"/>
      <c r="K146" s="34"/>
      <c r="L146" s="34"/>
      <c r="N146" s="39" t="s">
        <v>335</v>
      </c>
      <c r="O146" s="30">
        <v>28</v>
      </c>
      <c r="P146" s="30">
        <v>999947</v>
      </c>
      <c r="Q146" s="30">
        <v>20</v>
      </c>
      <c r="R146" s="30">
        <v>999995</v>
      </c>
      <c r="S146" s="30">
        <v>1000000</v>
      </c>
      <c r="T146" s="30">
        <v>5</v>
      </c>
      <c r="U146" s="30">
        <v>0</v>
      </c>
      <c r="V146" s="34"/>
      <c r="W146" s="34"/>
      <c r="X146" s="34"/>
      <c r="Y146" s="34"/>
    </row>
    <row r="147" spans="1:25" x14ac:dyDescent="0.25">
      <c r="A147" s="39" t="s">
        <v>336</v>
      </c>
      <c r="B147" s="30">
        <v>26</v>
      </c>
      <c r="C147" s="30">
        <v>999958</v>
      </c>
      <c r="D147" s="30">
        <v>28</v>
      </c>
      <c r="E147" s="30">
        <v>1000012</v>
      </c>
      <c r="F147" s="30">
        <v>1000000</v>
      </c>
      <c r="G147" s="30">
        <v>-12</v>
      </c>
      <c r="H147" s="30">
        <v>0</v>
      </c>
      <c r="I147" s="34"/>
      <c r="J147" s="34"/>
      <c r="K147" s="34"/>
      <c r="L147" s="34"/>
      <c r="N147" s="39" t="s">
        <v>336</v>
      </c>
      <c r="O147" s="30">
        <v>25</v>
      </c>
      <c r="P147" s="30">
        <v>999945</v>
      </c>
      <c r="Q147" s="30">
        <v>18</v>
      </c>
      <c r="R147" s="30">
        <v>999988</v>
      </c>
      <c r="S147" s="30">
        <v>1000000</v>
      </c>
      <c r="T147" s="30">
        <v>12</v>
      </c>
      <c r="U147" s="30">
        <v>0</v>
      </c>
      <c r="V147" s="34"/>
      <c r="W147" s="34"/>
      <c r="X147" s="34"/>
      <c r="Y147" s="34"/>
    </row>
    <row r="148" spans="1:25" x14ac:dyDescent="0.25">
      <c r="A148" s="39" t="s">
        <v>337</v>
      </c>
      <c r="B148" s="30">
        <v>23</v>
      </c>
      <c r="C148" s="30">
        <v>999957</v>
      </c>
      <c r="D148" s="30">
        <v>26</v>
      </c>
      <c r="E148" s="30">
        <v>1000006</v>
      </c>
      <c r="F148" s="30">
        <v>1000000</v>
      </c>
      <c r="G148" s="30">
        <v>-6</v>
      </c>
      <c r="H148" s="30">
        <v>0</v>
      </c>
      <c r="I148" s="34"/>
      <c r="J148" s="34"/>
      <c r="K148" s="34"/>
      <c r="L148" s="34"/>
      <c r="N148" s="39" t="s">
        <v>337</v>
      </c>
      <c r="O148" s="30">
        <v>28</v>
      </c>
      <c r="P148" s="30">
        <v>999946</v>
      </c>
      <c r="Q148" s="30">
        <v>20</v>
      </c>
      <c r="R148" s="30">
        <v>999994</v>
      </c>
      <c r="S148" s="30">
        <v>1000000</v>
      </c>
      <c r="T148" s="30">
        <v>6</v>
      </c>
      <c r="U148" s="30">
        <v>0</v>
      </c>
      <c r="V148" s="34"/>
      <c r="W148" s="34"/>
      <c r="X148" s="34"/>
      <c r="Y148" s="34"/>
    </row>
    <row r="149" spans="1:25" x14ac:dyDescent="0.25">
      <c r="A149" s="39" t="s">
        <v>338</v>
      </c>
      <c r="B149" s="30">
        <v>23</v>
      </c>
      <c r="C149" s="30">
        <v>999948</v>
      </c>
      <c r="D149" s="30">
        <v>26</v>
      </c>
      <c r="E149" s="30">
        <v>999997</v>
      </c>
      <c r="F149" s="30">
        <v>1000000</v>
      </c>
      <c r="G149" s="30">
        <v>3</v>
      </c>
      <c r="H149" s="30">
        <v>0</v>
      </c>
      <c r="I149" s="34"/>
      <c r="J149" s="34"/>
      <c r="K149" s="34"/>
      <c r="L149" s="34"/>
      <c r="N149" s="39" t="s">
        <v>338</v>
      </c>
      <c r="O149" s="30">
        <v>28</v>
      </c>
      <c r="P149" s="30">
        <v>999955</v>
      </c>
      <c r="Q149" s="30">
        <v>20</v>
      </c>
      <c r="R149" s="30">
        <v>1000003</v>
      </c>
      <c r="S149" s="30">
        <v>1000000</v>
      </c>
      <c r="T149" s="30">
        <v>-3</v>
      </c>
      <c r="U149" s="30">
        <v>0</v>
      </c>
      <c r="V149" s="34"/>
      <c r="W149" s="34"/>
      <c r="X149" s="34"/>
      <c r="Y149" s="34"/>
    </row>
    <row r="150" spans="1:25" x14ac:dyDescent="0.25">
      <c r="A150" s="39" t="s">
        <v>339</v>
      </c>
      <c r="B150" s="30">
        <v>23</v>
      </c>
      <c r="C150" s="30">
        <v>999948</v>
      </c>
      <c r="D150" s="30">
        <v>26</v>
      </c>
      <c r="E150" s="30">
        <v>999997</v>
      </c>
      <c r="F150" s="30">
        <v>1000000</v>
      </c>
      <c r="G150" s="30">
        <v>3</v>
      </c>
      <c r="H150" s="30">
        <v>0</v>
      </c>
      <c r="I150" s="34"/>
      <c r="J150" s="34"/>
      <c r="K150" s="34"/>
      <c r="L150" s="34"/>
      <c r="N150" s="39" t="s">
        <v>339</v>
      </c>
      <c r="O150" s="30">
        <v>28</v>
      </c>
      <c r="P150" s="30">
        <v>999955</v>
      </c>
      <c r="Q150" s="30">
        <v>20</v>
      </c>
      <c r="R150" s="30">
        <v>1000003</v>
      </c>
      <c r="S150" s="30">
        <v>1000000</v>
      </c>
      <c r="T150" s="30">
        <v>-3</v>
      </c>
      <c r="U150" s="30">
        <v>0</v>
      </c>
      <c r="V150" s="34"/>
      <c r="W150" s="34"/>
      <c r="X150" s="34"/>
      <c r="Y150" s="34"/>
    </row>
    <row r="151" spans="1:25" x14ac:dyDescent="0.25">
      <c r="A151" s="39" t="s">
        <v>340</v>
      </c>
      <c r="B151" s="30">
        <v>23</v>
      </c>
      <c r="C151" s="30">
        <v>999950</v>
      </c>
      <c r="D151" s="30">
        <v>26</v>
      </c>
      <c r="E151" s="30">
        <v>999999</v>
      </c>
      <c r="F151" s="30">
        <v>1000000</v>
      </c>
      <c r="G151" s="30">
        <v>1</v>
      </c>
      <c r="H151" s="30">
        <v>0</v>
      </c>
      <c r="I151" s="34"/>
      <c r="J151" s="34"/>
      <c r="K151" s="34"/>
      <c r="L151" s="34"/>
      <c r="N151" s="39" t="s">
        <v>340</v>
      </c>
      <c r="O151" s="30">
        <v>28</v>
      </c>
      <c r="P151" s="30">
        <v>999953</v>
      </c>
      <c r="Q151" s="30">
        <v>20</v>
      </c>
      <c r="R151" s="30">
        <v>1000001</v>
      </c>
      <c r="S151" s="30">
        <v>1000000</v>
      </c>
      <c r="T151" s="30">
        <v>-1</v>
      </c>
      <c r="U151" s="30">
        <v>0</v>
      </c>
      <c r="V151" s="34"/>
      <c r="W151" s="34"/>
      <c r="X151" s="34"/>
      <c r="Y151" s="34"/>
    </row>
    <row r="152" spans="1:25" x14ac:dyDescent="0.25">
      <c r="A152" s="39" t="s">
        <v>341</v>
      </c>
      <c r="B152" s="30">
        <v>23</v>
      </c>
      <c r="C152" s="30">
        <v>999948</v>
      </c>
      <c r="D152" s="30">
        <v>26</v>
      </c>
      <c r="E152" s="30">
        <v>999997</v>
      </c>
      <c r="F152" s="30">
        <v>1000000</v>
      </c>
      <c r="G152" s="30">
        <v>3</v>
      </c>
      <c r="H152" s="30">
        <v>0</v>
      </c>
      <c r="I152" s="34"/>
      <c r="J152" s="34"/>
      <c r="K152" s="34"/>
      <c r="L152" s="34"/>
      <c r="N152" s="39" t="s">
        <v>341</v>
      </c>
      <c r="O152" s="30">
        <v>28</v>
      </c>
      <c r="P152" s="30">
        <v>999955</v>
      </c>
      <c r="Q152" s="30">
        <v>20</v>
      </c>
      <c r="R152" s="30">
        <v>1000003</v>
      </c>
      <c r="S152" s="30">
        <v>1000000</v>
      </c>
      <c r="T152" s="30">
        <v>-3</v>
      </c>
      <c r="U152" s="30">
        <v>0</v>
      </c>
      <c r="V152" s="34"/>
      <c r="W152" s="34"/>
      <c r="X152" s="34"/>
      <c r="Y152" s="34"/>
    </row>
    <row r="153" spans="1:25" x14ac:dyDescent="0.25">
      <c r="A153" s="39" t="s">
        <v>342</v>
      </c>
      <c r="B153" s="30">
        <v>23</v>
      </c>
      <c r="C153" s="30">
        <v>999948</v>
      </c>
      <c r="D153" s="30">
        <v>26</v>
      </c>
      <c r="E153" s="30">
        <v>999997</v>
      </c>
      <c r="F153" s="30">
        <v>1000000</v>
      </c>
      <c r="G153" s="30">
        <v>3</v>
      </c>
      <c r="H153" s="30">
        <v>0</v>
      </c>
      <c r="I153" s="34"/>
      <c r="J153" s="34"/>
      <c r="K153" s="34"/>
      <c r="L153" s="34"/>
      <c r="N153" s="39" t="s">
        <v>342</v>
      </c>
      <c r="O153" s="30">
        <v>28</v>
      </c>
      <c r="P153" s="30">
        <v>999955</v>
      </c>
      <c r="Q153" s="30">
        <v>20</v>
      </c>
      <c r="R153" s="30">
        <v>1000003</v>
      </c>
      <c r="S153" s="30">
        <v>1000000</v>
      </c>
      <c r="T153" s="30">
        <v>-3</v>
      </c>
      <c r="U153" s="30">
        <v>0</v>
      </c>
      <c r="V153" s="34"/>
      <c r="W153" s="34"/>
      <c r="X153" s="34"/>
      <c r="Y153" s="34"/>
    </row>
    <row r="154" spans="1:25" x14ac:dyDescent="0.25">
      <c r="A154" s="39" t="s">
        <v>343</v>
      </c>
      <c r="B154" s="30">
        <v>24</v>
      </c>
      <c r="C154" s="30">
        <v>999948</v>
      </c>
      <c r="D154" s="30">
        <v>26</v>
      </c>
      <c r="E154" s="30">
        <v>999998</v>
      </c>
      <c r="F154" s="30">
        <v>1000000</v>
      </c>
      <c r="G154" s="30">
        <v>2</v>
      </c>
      <c r="H154" s="30">
        <v>0</v>
      </c>
      <c r="I154" s="34"/>
      <c r="J154" s="34"/>
      <c r="K154" s="34"/>
      <c r="L154" s="34"/>
      <c r="N154" s="39" t="s">
        <v>343</v>
      </c>
      <c r="O154" s="30">
        <v>27</v>
      </c>
      <c r="P154" s="30">
        <v>999955</v>
      </c>
      <c r="Q154" s="30">
        <v>20</v>
      </c>
      <c r="R154" s="30">
        <v>1000002</v>
      </c>
      <c r="S154" s="30">
        <v>1000000</v>
      </c>
      <c r="T154" s="30">
        <v>-2</v>
      </c>
      <c r="U154" s="30">
        <v>0</v>
      </c>
      <c r="V154" s="34"/>
      <c r="W154" s="34"/>
      <c r="X154" s="34"/>
      <c r="Y154" s="34"/>
    </row>
    <row r="155" spans="1:25" x14ac:dyDescent="0.25">
      <c r="A155" s="39" t="s">
        <v>344</v>
      </c>
      <c r="B155" s="30">
        <v>23</v>
      </c>
      <c r="C155" s="30">
        <v>999948</v>
      </c>
      <c r="D155" s="30">
        <v>26</v>
      </c>
      <c r="E155" s="30">
        <v>999997</v>
      </c>
      <c r="F155" s="30">
        <v>1000000</v>
      </c>
      <c r="G155" s="30">
        <v>3</v>
      </c>
      <c r="H155" s="30">
        <v>0</v>
      </c>
      <c r="I155" s="34"/>
      <c r="J155" s="34"/>
      <c r="K155" s="34"/>
      <c r="L155" s="34"/>
      <c r="N155" s="39" t="s">
        <v>344</v>
      </c>
      <c r="O155" s="30">
        <v>28</v>
      </c>
      <c r="P155" s="30">
        <v>999955</v>
      </c>
      <c r="Q155" s="30">
        <v>20</v>
      </c>
      <c r="R155" s="30">
        <v>1000003</v>
      </c>
      <c r="S155" s="30">
        <v>1000000</v>
      </c>
      <c r="T155" s="30">
        <v>-3</v>
      </c>
      <c r="U155" s="30">
        <v>0</v>
      </c>
      <c r="V155" s="34"/>
      <c r="W155" s="34"/>
      <c r="X155" s="34"/>
      <c r="Y155" s="34"/>
    </row>
    <row r="156" spans="1:25" x14ac:dyDescent="0.25">
      <c r="A156" s="39" t="s">
        <v>345</v>
      </c>
      <c r="B156" s="30">
        <v>23</v>
      </c>
      <c r="C156" s="30">
        <v>999948</v>
      </c>
      <c r="D156" s="30">
        <v>26</v>
      </c>
      <c r="E156" s="30">
        <v>999997</v>
      </c>
      <c r="F156" s="30">
        <v>1000000</v>
      </c>
      <c r="G156" s="30">
        <v>3</v>
      </c>
      <c r="H156" s="30">
        <v>0</v>
      </c>
      <c r="I156" s="34"/>
      <c r="J156" s="34"/>
      <c r="K156" s="34"/>
      <c r="L156" s="34"/>
      <c r="N156" s="39" t="s">
        <v>345</v>
      </c>
      <c r="O156" s="30">
        <v>28</v>
      </c>
      <c r="P156" s="30">
        <v>999955</v>
      </c>
      <c r="Q156" s="30">
        <v>20</v>
      </c>
      <c r="R156" s="30">
        <v>1000003</v>
      </c>
      <c r="S156" s="30">
        <v>1000000</v>
      </c>
      <c r="T156" s="30">
        <v>-3</v>
      </c>
      <c r="U156" s="30">
        <v>0</v>
      </c>
      <c r="V156" s="34"/>
      <c r="W156" s="34"/>
      <c r="X156" s="34"/>
      <c r="Y156" s="34"/>
    </row>
    <row r="157" spans="1:25" x14ac:dyDescent="0.25">
      <c r="A157" s="39" t="s">
        <v>346</v>
      </c>
      <c r="B157" s="30">
        <v>23</v>
      </c>
      <c r="C157" s="30">
        <v>999948</v>
      </c>
      <c r="D157" s="30">
        <v>26</v>
      </c>
      <c r="E157" s="30">
        <v>999997</v>
      </c>
      <c r="F157" s="30">
        <v>1000000</v>
      </c>
      <c r="G157" s="30">
        <v>3</v>
      </c>
      <c r="H157" s="30">
        <v>0</v>
      </c>
      <c r="I157" s="34"/>
      <c r="J157" s="34"/>
      <c r="K157" s="34"/>
      <c r="L157" s="34"/>
      <c r="N157" s="39" t="s">
        <v>346</v>
      </c>
      <c r="O157" s="30">
        <v>28</v>
      </c>
      <c r="P157" s="30">
        <v>999955</v>
      </c>
      <c r="Q157" s="30">
        <v>20</v>
      </c>
      <c r="R157" s="30">
        <v>1000003</v>
      </c>
      <c r="S157" s="30">
        <v>1000000</v>
      </c>
      <c r="T157" s="30">
        <v>-3</v>
      </c>
      <c r="U157" s="30">
        <v>0</v>
      </c>
      <c r="V157" s="34"/>
      <c r="W157" s="34"/>
      <c r="X157" s="34"/>
      <c r="Y157" s="34"/>
    </row>
    <row r="158" spans="1:25" x14ac:dyDescent="0.25">
      <c r="A158" s="39" t="s">
        <v>347</v>
      </c>
      <c r="B158" s="30">
        <v>33</v>
      </c>
      <c r="C158" s="30">
        <v>999948</v>
      </c>
      <c r="D158" s="30">
        <v>26</v>
      </c>
      <c r="E158" s="30">
        <v>1000007</v>
      </c>
      <c r="F158" s="30">
        <v>1000000</v>
      </c>
      <c r="G158" s="30">
        <v>-7</v>
      </c>
      <c r="H158" s="30">
        <v>0</v>
      </c>
      <c r="I158" s="34"/>
      <c r="J158" s="34"/>
      <c r="K158" s="34"/>
      <c r="L158" s="34"/>
      <c r="N158" s="39" t="s">
        <v>347</v>
      </c>
      <c r="O158" s="30">
        <v>18</v>
      </c>
      <c r="P158" s="30">
        <v>999955</v>
      </c>
      <c r="Q158" s="30">
        <v>20</v>
      </c>
      <c r="R158" s="30">
        <v>999993</v>
      </c>
      <c r="S158" s="30">
        <v>1000000</v>
      </c>
      <c r="T158" s="30">
        <v>7</v>
      </c>
      <c r="U158" s="30">
        <v>0</v>
      </c>
      <c r="V158" s="34"/>
      <c r="W158" s="34"/>
      <c r="X158" s="34"/>
      <c r="Y158" s="34"/>
    </row>
    <row r="159" spans="1:25" x14ac:dyDescent="0.25">
      <c r="A159" s="39" t="s">
        <v>348</v>
      </c>
      <c r="B159" s="30">
        <v>23</v>
      </c>
      <c r="C159" s="30">
        <v>999953</v>
      </c>
      <c r="D159" s="30">
        <v>26</v>
      </c>
      <c r="E159" s="30">
        <v>1000002</v>
      </c>
      <c r="F159" s="30">
        <v>1000000</v>
      </c>
      <c r="G159" s="30">
        <v>-2</v>
      </c>
      <c r="H159" s="30">
        <v>0</v>
      </c>
      <c r="I159" s="34"/>
      <c r="J159" s="34"/>
      <c r="K159" s="34"/>
      <c r="L159" s="34"/>
      <c r="N159" s="39" t="s">
        <v>348</v>
      </c>
      <c r="O159" s="30">
        <v>28</v>
      </c>
      <c r="P159" s="30">
        <v>999950</v>
      </c>
      <c r="Q159" s="30">
        <v>20</v>
      </c>
      <c r="R159" s="30">
        <v>999998</v>
      </c>
      <c r="S159" s="30">
        <v>1000000</v>
      </c>
      <c r="T159" s="30">
        <v>2</v>
      </c>
      <c r="U159" s="30">
        <v>0</v>
      </c>
      <c r="V159" s="34"/>
      <c r="W159" s="34"/>
      <c r="X159" s="34"/>
      <c r="Y159" s="34"/>
    </row>
    <row r="160" spans="1:25" x14ac:dyDescent="0.25">
      <c r="A160" s="39" t="s">
        <v>349</v>
      </c>
      <c r="B160" s="30">
        <v>23</v>
      </c>
      <c r="C160" s="30">
        <v>999948</v>
      </c>
      <c r="D160" s="30">
        <v>26</v>
      </c>
      <c r="E160" s="30">
        <v>999997</v>
      </c>
      <c r="F160" s="30">
        <v>1000000</v>
      </c>
      <c r="G160" s="30">
        <v>3</v>
      </c>
      <c r="H160" s="30">
        <v>0</v>
      </c>
      <c r="I160" s="34"/>
      <c r="J160" s="34"/>
      <c r="K160" s="34"/>
      <c r="L160" s="34"/>
      <c r="N160" s="39" t="s">
        <v>349</v>
      </c>
      <c r="O160" s="30">
        <v>28</v>
      </c>
      <c r="P160" s="30">
        <v>999955</v>
      </c>
      <c r="Q160" s="30">
        <v>20</v>
      </c>
      <c r="R160" s="30">
        <v>1000003</v>
      </c>
      <c r="S160" s="30">
        <v>1000000</v>
      </c>
      <c r="T160" s="30">
        <v>-3</v>
      </c>
      <c r="U160" s="30">
        <v>0</v>
      </c>
      <c r="V160" s="34"/>
      <c r="W160" s="34"/>
      <c r="X160" s="34"/>
      <c r="Y160" s="34"/>
    </row>
    <row r="161" spans="1:25" x14ac:dyDescent="0.25">
      <c r="A161" s="39" t="s">
        <v>350</v>
      </c>
      <c r="B161" s="30">
        <v>23</v>
      </c>
      <c r="C161" s="30">
        <v>999948</v>
      </c>
      <c r="D161" s="30">
        <v>26</v>
      </c>
      <c r="E161" s="30">
        <v>999997</v>
      </c>
      <c r="F161" s="30">
        <v>1000000</v>
      </c>
      <c r="G161" s="30">
        <v>3</v>
      </c>
      <c r="H161" s="30">
        <v>0</v>
      </c>
      <c r="I161" s="34"/>
      <c r="J161" s="34"/>
      <c r="K161" s="34"/>
      <c r="L161" s="34"/>
      <c r="N161" s="39" t="s">
        <v>350</v>
      </c>
      <c r="O161" s="30">
        <v>28</v>
      </c>
      <c r="P161" s="30">
        <v>999955</v>
      </c>
      <c r="Q161" s="30">
        <v>20</v>
      </c>
      <c r="R161" s="30">
        <v>1000003</v>
      </c>
      <c r="S161" s="30">
        <v>1000000</v>
      </c>
      <c r="T161" s="30">
        <v>-3</v>
      </c>
      <c r="U161" s="30">
        <v>0</v>
      </c>
      <c r="V161" s="34"/>
      <c r="W161" s="34"/>
      <c r="X161" s="34"/>
      <c r="Y161" s="34"/>
    </row>
    <row r="162" spans="1:25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x14ac:dyDescent="0.25">
      <c r="A163" s="40" t="s">
        <v>216</v>
      </c>
      <c r="B163" s="32">
        <v>1000019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N163" s="40" t="s">
        <v>216</v>
      </c>
      <c r="O163" s="32">
        <v>1000016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21.75" x14ac:dyDescent="0.25">
      <c r="A164" s="40" t="s">
        <v>568</v>
      </c>
      <c r="B164" s="32">
        <v>0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N164" s="40" t="s">
        <v>568</v>
      </c>
      <c r="O164" s="32">
        <v>0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21.75" x14ac:dyDescent="0.25">
      <c r="A165" s="40" t="s">
        <v>219</v>
      </c>
      <c r="B165" s="32">
        <v>28999999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N165" s="40" t="s">
        <v>219</v>
      </c>
      <c r="O165" s="32">
        <v>29000001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21.75" x14ac:dyDescent="0.25">
      <c r="A166" s="40" t="s">
        <v>220</v>
      </c>
      <c r="B166" s="32">
        <v>29000000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N166" s="40" t="s">
        <v>220</v>
      </c>
      <c r="O166" s="32">
        <v>29000000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32.25" x14ac:dyDescent="0.25">
      <c r="A167" s="40" t="s">
        <v>221</v>
      </c>
      <c r="B167" s="32">
        <v>-1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N167" s="40" t="s">
        <v>221</v>
      </c>
      <c r="O167" s="32">
        <v>1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32.25" x14ac:dyDescent="0.25">
      <c r="A168" s="40" t="s">
        <v>223</v>
      </c>
      <c r="B168" s="32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N168" s="40" t="s">
        <v>223</v>
      </c>
      <c r="O168" s="32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32.25" x14ac:dyDescent="0.25">
      <c r="A169" s="40" t="s">
        <v>224</v>
      </c>
      <c r="B169" s="32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N169" s="40" t="s">
        <v>224</v>
      </c>
      <c r="O169" s="32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21.75" x14ac:dyDescent="0.25">
      <c r="A170" s="40" t="s">
        <v>225</v>
      </c>
      <c r="B170" s="32">
        <v>0</v>
      </c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N170" s="40" t="s">
        <v>225</v>
      </c>
      <c r="O170" s="32">
        <v>0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x14ac:dyDescent="0.25">
      <c r="A172" s="41" t="s">
        <v>226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N172" s="41" t="s">
        <v>226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69" x14ac:dyDescent="0.25">
      <c r="A174" s="42" t="s">
        <v>792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N174" s="42" t="s">
        <v>792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57.75" x14ac:dyDescent="0.25">
      <c r="A175" s="42" t="s">
        <v>864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N175" s="42" t="s">
        <v>864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x14ac:dyDescent="0.25">
      <c r="A176" s="12" t="s">
        <v>569</v>
      </c>
    </row>
    <row r="177" spans="1:1" x14ac:dyDescent="0.25">
      <c r="A177" s="12" t="s">
        <v>570</v>
      </c>
    </row>
  </sheetData>
  <mergeCells count="1">
    <mergeCell ref="AT3:AU3"/>
  </mergeCells>
  <conditionalFormatting sqref="N4:N3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:O3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:P3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:K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I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72" r:id="rId11" xr:uid="{72356189-CACC-4040-936C-9752A0A55892}"/>
    <hyperlink ref="N172" r:id="rId12" xr:uid="{32F9AA93-68AF-4CD6-9C37-98836467CAF0}"/>
    <hyperlink ref="A1" location="'Tartalomjegyzék'!A1" display="Vissza" xr:uid="{EBE4E7A1-9863-4CD3-B24F-BE79BB84AB67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3BBB7-DDB0-4FE4-B3BA-05B2C05DBC43}">
  <sheetPr codeName="Munka25"/>
  <dimension ref="A1:CS229"/>
  <sheetViews>
    <sheetView topLeftCell="U52" zoomScale="70" zoomScaleNormal="70" workbookViewId="0">
      <selection activeCell="AQ76" sqref="AQ76"/>
    </sheetView>
  </sheetViews>
  <sheetFormatPr defaultRowHeight="15" x14ac:dyDescent="0.25"/>
  <sheetData>
    <row r="1" spans="1:30" x14ac:dyDescent="0.25">
      <c r="A1" s="11" t="s">
        <v>1326</v>
      </c>
    </row>
    <row r="2" spans="1:30" x14ac:dyDescent="0.25">
      <c r="A2" s="90" t="s">
        <v>0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A2" s="2" t="s">
        <v>28</v>
      </c>
      <c r="AB2" s="2" t="s">
        <v>29</v>
      </c>
      <c r="AC2" s="2" t="s">
        <v>30</v>
      </c>
      <c r="AD2" s="2" t="s">
        <v>31</v>
      </c>
    </row>
    <row r="3" spans="1:30" x14ac:dyDescent="0.25">
      <c r="A3" s="90" t="s">
        <v>34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s="90" t="s">
        <v>35</v>
      </c>
      <c r="B4">
        <v>0.02</v>
      </c>
      <c r="C4">
        <v>0.02</v>
      </c>
      <c r="D4">
        <v>-0.28999999999999998</v>
      </c>
      <c r="E4">
        <v>0.02</v>
      </c>
      <c r="F4">
        <v>0.02</v>
      </c>
      <c r="G4">
        <v>0.02</v>
      </c>
      <c r="H4">
        <v>-0.6</v>
      </c>
      <c r="I4">
        <v>0.02</v>
      </c>
      <c r="J4">
        <v>0.02</v>
      </c>
      <c r="K4">
        <v>0.02</v>
      </c>
      <c r="L4">
        <v>0.02</v>
      </c>
      <c r="M4">
        <v>0.02</v>
      </c>
      <c r="N4">
        <v>0.02</v>
      </c>
      <c r="O4">
        <v>0.02</v>
      </c>
      <c r="P4">
        <v>-0.28999999999999998</v>
      </c>
      <c r="Q4">
        <v>0.02</v>
      </c>
      <c r="R4">
        <v>0.02</v>
      </c>
      <c r="S4">
        <v>0.02</v>
      </c>
      <c r="T4">
        <v>0.02</v>
      </c>
      <c r="U4">
        <v>0.02</v>
      </c>
      <c r="V4">
        <v>0.02</v>
      </c>
      <c r="W4">
        <v>0.14000000000000001</v>
      </c>
      <c r="X4">
        <v>0.02</v>
      </c>
      <c r="Y4">
        <v>0.02</v>
      </c>
      <c r="Z4">
        <v>0.02</v>
      </c>
      <c r="AA4">
        <v>0.62</v>
      </c>
      <c r="AB4">
        <v>0.02</v>
      </c>
      <c r="AC4">
        <v>0.02</v>
      </c>
      <c r="AD4">
        <v>0.02</v>
      </c>
    </row>
    <row r="5" spans="1:30" x14ac:dyDescent="0.25">
      <c r="A5" s="90" t="s">
        <v>39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s="90" t="s">
        <v>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s="90" t="s">
        <v>43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90" t="s">
        <v>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90" t="s">
        <v>44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90" t="s">
        <v>45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90" t="s">
        <v>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90" t="s">
        <v>47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90" t="s">
        <v>48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90" t="s">
        <v>49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s="90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90" t="s">
        <v>51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90" t="s">
        <v>52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90" t="s">
        <v>53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90" t="s">
        <v>36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s="90" t="s">
        <v>40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s="90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s="90" t="s">
        <v>55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s="90" t="s">
        <v>38</v>
      </c>
      <c r="B23">
        <v>-0.01</v>
      </c>
      <c r="C23">
        <v>-0.01</v>
      </c>
      <c r="D23">
        <v>-0.01</v>
      </c>
      <c r="E23">
        <v>-0.01</v>
      </c>
      <c r="F23">
        <v>-0.26</v>
      </c>
      <c r="G23">
        <v>-0.01</v>
      </c>
      <c r="H23">
        <v>-0.01</v>
      </c>
      <c r="I23">
        <v>-0.01</v>
      </c>
      <c r="J23">
        <v>7.0000000000000007E-2</v>
      </c>
      <c r="K23">
        <v>0.05</v>
      </c>
      <c r="L23">
        <v>0.12</v>
      </c>
      <c r="M23">
        <v>-0.01</v>
      </c>
      <c r="N23">
        <v>0.21</v>
      </c>
      <c r="O23">
        <v>0.31</v>
      </c>
      <c r="P23">
        <v>-1.24</v>
      </c>
      <c r="Q23">
        <v>0.79</v>
      </c>
      <c r="R23">
        <v>-0.01</v>
      </c>
      <c r="S23">
        <v>-0.01</v>
      </c>
      <c r="T23">
        <v>0.05</v>
      </c>
      <c r="U23">
        <v>-0.01</v>
      </c>
      <c r="V23">
        <v>-0.01</v>
      </c>
      <c r="W23">
        <v>-0.01</v>
      </c>
      <c r="X23">
        <v>-0.01</v>
      </c>
      <c r="Y23">
        <v>-0.01</v>
      </c>
      <c r="Z23">
        <v>-0.01</v>
      </c>
      <c r="AA23">
        <v>-0.01</v>
      </c>
      <c r="AB23">
        <v>0.13</v>
      </c>
      <c r="AC23">
        <v>-0.01</v>
      </c>
      <c r="AD23">
        <v>-0.01</v>
      </c>
    </row>
    <row r="24" spans="1:30" x14ac:dyDescent="0.25">
      <c r="A24" s="90" t="s">
        <v>301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s="90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90" t="s">
        <v>303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90" t="s">
        <v>41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0.4</v>
      </c>
      <c r="N27">
        <v>0</v>
      </c>
      <c r="O27">
        <v>0</v>
      </c>
      <c r="P27">
        <v>-0.4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s="90" t="s">
        <v>304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90" t="s">
        <v>305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1" spans="1:30" x14ac:dyDescent="0.25">
      <c r="A31" t="str">
        <f>A2</f>
        <v>Sorcímkék</v>
      </c>
      <c r="B31" t="str">
        <f t="shared" ref="B31:AD31" si="0">B2</f>
        <v>Alföld és Észak</v>
      </c>
      <c r="C31" t="str">
        <f t="shared" si="0"/>
        <v>Bács-Kiskun</v>
      </c>
      <c r="D31" t="str">
        <f t="shared" si="0"/>
        <v>Baranya</v>
      </c>
      <c r="E31" t="str">
        <f t="shared" si="0"/>
        <v>Békés</v>
      </c>
      <c r="F31" t="str">
        <f t="shared" si="0"/>
        <v>Borsod-Abaúj-Zemplén</v>
      </c>
      <c r="G31" t="str">
        <f t="shared" si="0"/>
        <v>Budapest + Pest</v>
      </c>
      <c r="H31" t="str">
        <f t="shared" si="0"/>
        <v>Csongrád-Csanád</v>
      </c>
      <c r="I31" t="str">
        <f t="shared" si="0"/>
        <v>Dél-Alföld</v>
      </c>
      <c r="J31" t="str">
        <f t="shared" si="0"/>
        <v>Dél-Dunántúl</v>
      </c>
      <c r="K31" t="str">
        <f t="shared" si="0"/>
        <v>Dunántúl</v>
      </c>
      <c r="L31" t="str">
        <f t="shared" si="0"/>
        <v>Észak-Alföld</v>
      </c>
      <c r="M31" t="str">
        <f t="shared" si="0"/>
        <v>Észak-Magyarország</v>
      </c>
      <c r="N31" t="str">
        <f t="shared" si="0"/>
        <v>Fejér</v>
      </c>
      <c r="O31" t="str">
        <f t="shared" si="0"/>
        <v>Győr-Moson-Sopron</v>
      </c>
      <c r="P31" t="str">
        <f t="shared" si="0"/>
        <v>Hajdú-Bihar</v>
      </c>
      <c r="Q31" t="str">
        <f t="shared" si="0"/>
        <v>Heves</v>
      </c>
      <c r="R31" t="str">
        <f t="shared" si="0"/>
        <v>Jász-Nagykun-Szolnok</v>
      </c>
      <c r="S31" t="str">
        <f t="shared" si="0"/>
        <v>Komárom-Esztergom</v>
      </c>
      <c r="T31" t="str">
        <f t="shared" si="0"/>
        <v>Közép-Dunántúl</v>
      </c>
      <c r="U31" t="str">
        <f t="shared" si="0"/>
        <v>Közép-Magyarország</v>
      </c>
      <c r="V31" t="str">
        <f t="shared" si="0"/>
        <v>Nógrád</v>
      </c>
      <c r="W31" t="str">
        <f t="shared" si="0"/>
        <v>Nyugat-Dunántúl</v>
      </c>
      <c r="X31" t="str">
        <f t="shared" si="0"/>
        <v>Ország összesen</v>
      </c>
      <c r="Y31" t="str">
        <f t="shared" si="0"/>
        <v>Somogy</v>
      </c>
      <c r="Z31" t="str">
        <f t="shared" si="0"/>
        <v>Szabolcs-Szatmár-Bereg</v>
      </c>
      <c r="AA31" t="str">
        <f t="shared" si="0"/>
        <v>Tolna</v>
      </c>
      <c r="AB31" t="str">
        <f t="shared" si="0"/>
        <v>Vas</v>
      </c>
      <c r="AC31" t="str">
        <f t="shared" si="0"/>
        <v>Veszprém</v>
      </c>
      <c r="AD31" t="str">
        <f t="shared" si="0"/>
        <v>Zala</v>
      </c>
    </row>
    <row r="32" spans="1:30" x14ac:dyDescent="0.25">
      <c r="A32" t="str">
        <f t="shared" ref="A32:A58" si="1">A3</f>
        <v>Aneszteziológiai és intenzív betegellátás</v>
      </c>
      <c r="B32">
        <f>+ABS(B3)</f>
        <v>0</v>
      </c>
      <c r="C32">
        <f t="shared" ref="C32:AD32" si="2">+ABS(C3)</f>
        <v>0</v>
      </c>
      <c r="D32">
        <f t="shared" si="2"/>
        <v>0</v>
      </c>
      <c r="E32">
        <f t="shared" si="2"/>
        <v>0</v>
      </c>
      <c r="F32">
        <f t="shared" si="2"/>
        <v>0</v>
      </c>
      <c r="G32">
        <f t="shared" si="2"/>
        <v>0</v>
      </c>
      <c r="H32">
        <f t="shared" si="2"/>
        <v>0</v>
      </c>
      <c r="I32">
        <f t="shared" si="2"/>
        <v>0</v>
      </c>
      <c r="J32">
        <f t="shared" si="2"/>
        <v>0</v>
      </c>
      <c r="K32">
        <f t="shared" si="2"/>
        <v>0</v>
      </c>
      <c r="L32">
        <f t="shared" si="2"/>
        <v>0</v>
      </c>
      <c r="M32">
        <f t="shared" si="2"/>
        <v>0</v>
      </c>
      <c r="N32">
        <f t="shared" si="2"/>
        <v>0</v>
      </c>
      <c r="O32">
        <f t="shared" si="2"/>
        <v>0</v>
      </c>
      <c r="P32">
        <f t="shared" si="2"/>
        <v>0</v>
      </c>
      <c r="Q32">
        <f t="shared" si="2"/>
        <v>0</v>
      </c>
      <c r="R32">
        <f t="shared" si="2"/>
        <v>0</v>
      </c>
      <c r="S32">
        <f t="shared" si="2"/>
        <v>0</v>
      </c>
      <c r="T32">
        <f t="shared" si="2"/>
        <v>0</v>
      </c>
      <c r="U32">
        <f t="shared" si="2"/>
        <v>0</v>
      </c>
      <c r="V32">
        <f t="shared" si="2"/>
        <v>0</v>
      </c>
      <c r="W32">
        <f t="shared" si="2"/>
        <v>0</v>
      </c>
      <c r="X32">
        <f t="shared" si="2"/>
        <v>0</v>
      </c>
      <c r="Y32">
        <f t="shared" si="2"/>
        <v>0</v>
      </c>
      <c r="Z32">
        <f t="shared" si="2"/>
        <v>0</v>
      </c>
      <c r="AA32">
        <f t="shared" si="2"/>
        <v>0</v>
      </c>
      <c r="AB32">
        <f t="shared" si="2"/>
        <v>0</v>
      </c>
      <c r="AC32">
        <f t="shared" si="2"/>
        <v>0</v>
      </c>
      <c r="AD32">
        <f t="shared" si="2"/>
        <v>0</v>
      </c>
    </row>
    <row r="33" spans="1:30" x14ac:dyDescent="0.25">
      <c r="A33" t="str">
        <f t="shared" si="1"/>
        <v>Baleseti sebészet</v>
      </c>
      <c r="B33">
        <f t="shared" ref="B33:AD33" si="3">+ABS(B4)</f>
        <v>0.02</v>
      </c>
      <c r="C33">
        <f t="shared" si="3"/>
        <v>0.02</v>
      </c>
      <c r="D33">
        <f t="shared" si="3"/>
        <v>0.28999999999999998</v>
      </c>
      <c r="E33">
        <f t="shared" si="3"/>
        <v>0.02</v>
      </c>
      <c r="F33">
        <f t="shared" si="3"/>
        <v>0.02</v>
      </c>
      <c r="G33">
        <f t="shared" si="3"/>
        <v>0.02</v>
      </c>
      <c r="H33">
        <f t="shared" si="3"/>
        <v>0.6</v>
      </c>
      <c r="I33">
        <f t="shared" si="3"/>
        <v>0.02</v>
      </c>
      <c r="J33">
        <f t="shared" si="3"/>
        <v>0.02</v>
      </c>
      <c r="K33">
        <f t="shared" si="3"/>
        <v>0.02</v>
      </c>
      <c r="L33">
        <f t="shared" si="3"/>
        <v>0.02</v>
      </c>
      <c r="M33">
        <f t="shared" si="3"/>
        <v>0.02</v>
      </c>
      <c r="N33">
        <f t="shared" si="3"/>
        <v>0.02</v>
      </c>
      <c r="O33">
        <f t="shared" si="3"/>
        <v>0.02</v>
      </c>
      <c r="P33">
        <f t="shared" si="3"/>
        <v>0.28999999999999998</v>
      </c>
      <c r="Q33">
        <f t="shared" si="3"/>
        <v>0.02</v>
      </c>
      <c r="R33">
        <f t="shared" si="3"/>
        <v>0.02</v>
      </c>
      <c r="S33">
        <f t="shared" si="3"/>
        <v>0.02</v>
      </c>
      <c r="T33">
        <f t="shared" si="3"/>
        <v>0.02</v>
      </c>
      <c r="U33">
        <f t="shared" si="3"/>
        <v>0.02</v>
      </c>
      <c r="V33">
        <f t="shared" si="3"/>
        <v>0.02</v>
      </c>
      <c r="W33">
        <f t="shared" si="3"/>
        <v>0.14000000000000001</v>
      </c>
      <c r="X33">
        <f t="shared" si="3"/>
        <v>0.02</v>
      </c>
      <c r="Y33">
        <f t="shared" si="3"/>
        <v>0.02</v>
      </c>
      <c r="Z33">
        <f t="shared" si="3"/>
        <v>0.02</v>
      </c>
      <c r="AA33">
        <f t="shared" si="3"/>
        <v>0.62</v>
      </c>
      <c r="AB33">
        <f t="shared" si="3"/>
        <v>0.02</v>
      </c>
      <c r="AC33">
        <f t="shared" si="3"/>
        <v>0.02</v>
      </c>
      <c r="AD33">
        <f t="shared" si="3"/>
        <v>0.02</v>
      </c>
    </row>
    <row r="34" spans="1:30" x14ac:dyDescent="0.25">
      <c r="A34" t="str">
        <f t="shared" si="1"/>
        <v>Belgyógyászat</v>
      </c>
      <c r="B34">
        <f t="shared" ref="B34:AD34" si="4">+ABS(B5)</f>
        <v>0</v>
      </c>
      <c r="C34">
        <f t="shared" si="4"/>
        <v>0</v>
      </c>
      <c r="D34">
        <f t="shared" si="4"/>
        <v>0</v>
      </c>
      <c r="E34">
        <f t="shared" si="4"/>
        <v>0</v>
      </c>
      <c r="F34">
        <f t="shared" si="4"/>
        <v>0</v>
      </c>
      <c r="G34">
        <f t="shared" si="4"/>
        <v>0</v>
      </c>
      <c r="H34">
        <f t="shared" si="4"/>
        <v>0</v>
      </c>
      <c r="I34">
        <f t="shared" si="4"/>
        <v>0</v>
      </c>
      <c r="J34">
        <f t="shared" si="4"/>
        <v>0</v>
      </c>
      <c r="K34">
        <f t="shared" si="4"/>
        <v>0</v>
      </c>
      <c r="L34">
        <f t="shared" si="4"/>
        <v>0</v>
      </c>
      <c r="M34">
        <f t="shared" si="4"/>
        <v>0</v>
      </c>
      <c r="N34">
        <f t="shared" si="4"/>
        <v>0</v>
      </c>
      <c r="O34">
        <f t="shared" si="4"/>
        <v>0</v>
      </c>
      <c r="P34">
        <f t="shared" si="4"/>
        <v>0</v>
      </c>
      <c r="Q34">
        <f t="shared" si="4"/>
        <v>0</v>
      </c>
      <c r="R34">
        <f t="shared" si="4"/>
        <v>0</v>
      </c>
      <c r="S34">
        <f t="shared" si="4"/>
        <v>0</v>
      </c>
      <c r="T34">
        <f t="shared" si="4"/>
        <v>0</v>
      </c>
      <c r="U34">
        <f t="shared" si="4"/>
        <v>0</v>
      </c>
      <c r="V34">
        <f t="shared" si="4"/>
        <v>0</v>
      </c>
      <c r="W34">
        <f t="shared" si="4"/>
        <v>0</v>
      </c>
      <c r="X34">
        <f t="shared" si="4"/>
        <v>0</v>
      </c>
      <c r="Y34">
        <f t="shared" si="4"/>
        <v>0</v>
      </c>
      <c r="Z34">
        <f t="shared" si="4"/>
        <v>0</v>
      </c>
      <c r="AA34">
        <f t="shared" si="4"/>
        <v>0</v>
      </c>
      <c r="AB34">
        <f t="shared" si="4"/>
        <v>0</v>
      </c>
      <c r="AC34">
        <f t="shared" si="4"/>
        <v>0</v>
      </c>
      <c r="AD34">
        <f t="shared" si="4"/>
        <v>0</v>
      </c>
    </row>
    <row r="35" spans="1:30" x14ac:dyDescent="0.25">
      <c r="A35" t="str">
        <f t="shared" si="1"/>
        <v>Bőrgyógyászat és nemibeteg-ellátás</v>
      </c>
      <c r="B35">
        <f t="shared" ref="B35:AD35" si="5">+ABS(B6)</f>
        <v>0</v>
      </c>
      <c r="C35">
        <f t="shared" si="5"/>
        <v>0</v>
      </c>
      <c r="D35">
        <f t="shared" si="5"/>
        <v>0</v>
      </c>
      <c r="E35">
        <f t="shared" si="5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si="5"/>
        <v>0</v>
      </c>
      <c r="U35">
        <f t="shared" si="5"/>
        <v>0</v>
      </c>
      <c r="V35">
        <f t="shared" si="5"/>
        <v>0</v>
      </c>
      <c r="W35">
        <f t="shared" si="5"/>
        <v>0</v>
      </c>
      <c r="X35">
        <f t="shared" si="5"/>
        <v>0</v>
      </c>
      <c r="Y35">
        <f t="shared" si="5"/>
        <v>0</v>
      </c>
      <c r="Z35">
        <f t="shared" si="5"/>
        <v>0</v>
      </c>
      <c r="AA35">
        <f t="shared" si="5"/>
        <v>0</v>
      </c>
      <c r="AB35">
        <f t="shared" si="5"/>
        <v>0</v>
      </c>
      <c r="AC35">
        <f t="shared" si="5"/>
        <v>0</v>
      </c>
      <c r="AD35">
        <f t="shared" si="5"/>
        <v>0</v>
      </c>
    </row>
    <row r="36" spans="1:30" x14ac:dyDescent="0.25">
      <c r="A36" t="str">
        <f t="shared" si="1"/>
        <v>Csecsemő- és gyermek-gyógyászat</v>
      </c>
      <c r="B36">
        <f t="shared" ref="B36:AD36" si="6">+ABS(B7)</f>
        <v>0</v>
      </c>
      <c r="C36">
        <f t="shared" si="6"/>
        <v>0</v>
      </c>
      <c r="D36">
        <f t="shared" si="6"/>
        <v>0</v>
      </c>
      <c r="E36">
        <f t="shared" si="6"/>
        <v>0</v>
      </c>
      <c r="F36">
        <f t="shared" si="6"/>
        <v>0</v>
      </c>
      <c r="G36">
        <f t="shared" si="6"/>
        <v>0</v>
      </c>
      <c r="H36">
        <f t="shared" si="6"/>
        <v>0</v>
      </c>
      <c r="I36">
        <f t="shared" si="6"/>
        <v>0</v>
      </c>
      <c r="J36">
        <f t="shared" si="6"/>
        <v>0</v>
      </c>
      <c r="K36">
        <f t="shared" si="6"/>
        <v>0</v>
      </c>
      <c r="L36">
        <f t="shared" si="6"/>
        <v>0</v>
      </c>
      <c r="M36">
        <f t="shared" si="6"/>
        <v>0</v>
      </c>
      <c r="N36">
        <f t="shared" si="6"/>
        <v>0</v>
      </c>
      <c r="O36">
        <f t="shared" si="6"/>
        <v>0</v>
      </c>
      <c r="P36">
        <f t="shared" si="6"/>
        <v>0</v>
      </c>
      <c r="Q36">
        <f t="shared" si="6"/>
        <v>0</v>
      </c>
      <c r="R36">
        <f t="shared" si="6"/>
        <v>0</v>
      </c>
      <c r="S36">
        <f t="shared" si="6"/>
        <v>0</v>
      </c>
      <c r="T36">
        <f t="shared" si="6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</row>
    <row r="37" spans="1:30" x14ac:dyDescent="0.25">
      <c r="A37" t="str">
        <f t="shared" si="1"/>
        <v>Fizioterápia</v>
      </c>
      <c r="B37">
        <f t="shared" ref="B37:AD37" si="7">+ABS(B8)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</v>
      </c>
      <c r="T37">
        <f t="shared" si="7"/>
        <v>0</v>
      </c>
      <c r="U37">
        <f t="shared" si="7"/>
        <v>0</v>
      </c>
      <c r="V37">
        <f t="shared" si="7"/>
        <v>0</v>
      </c>
      <c r="W37">
        <f t="shared" si="7"/>
        <v>0</v>
      </c>
      <c r="X37">
        <f t="shared" si="7"/>
        <v>0</v>
      </c>
      <c r="Y37">
        <f t="shared" si="7"/>
        <v>0</v>
      </c>
      <c r="Z37">
        <f t="shared" si="7"/>
        <v>0</v>
      </c>
      <c r="AA37">
        <f t="shared" si="7"/>
        <v>0</v>
      </c>
      <c r="AB37">
        <f t="shared" si="7"/>
        <v>0</v>
      </c>
      <c r="AC37">
        <f t="shared" si="7"/>
        <v>0</v>
      </c>
      <c r="AD37">
        <f t="shared" si="7"/>
        <v>0</v>
      </c>
    </row>
    <row r="38" spans="1:30" x14ac:dyDescent="0.25">
      <c r="A38" t="str">
        <f t="shared" si="1"/>
        <v>Fogászat</v>
      </c>
      <c r="B38">
        <f t="shared" ref="B38:AD38" si="8">+ABS(B9)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  <c r="N38">
        <f t="shared" si="8"/>
        <v>0</v>
      </c>
      <c r="O38">
        <f t="shared" si="8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0</v>
      </c>
      <c r="Z38">
        <f t="shared" si="8"/>
        <v>0</v>
      </c>
      <c r="AA38">
        <f t="shared" si="8"/>
        <v>0</v>
      </c>
      <c r="AB38">
        <f t="shared" si="8"/>
        <v>0</v>
      </c>
      <c r="AC38">
        <f t="shared" si="8"/>
        <v>0</v>
      </c>
      <c r="AD38">
        <f t="shared" si="8"/>
        <v>0</v>
      </c>
    </row>
    <row r="39" spans="1:30" x14ac:dyDescent="0.25">
      <c r="A39" t="str">
        <f t="shared" si="1"/>
        <v>Fül-orr-gégészet</v>
      </c>
      <c r="B39">
        <f t="shared" ref="B39:AD39" si="9">+ABS(B10)</f>
        <v>0</v>
      </c>
      <c r="C39">
        <f t="shared" si="9"/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  <c r="N39">
        <f t="shared" si="9"/>
        <v>0</v>
      </c>
      <c r="O39">
        <f t="shared" si="9"/>
        <v>0</v>
      </c>
      <c r="P39">
        <f t="shared" si="9"/>
        <v>0</v>
      </c>
      <c r="Q39">
        <f t="shared" si="9"/>
        <v>0</v>
      </c>
      <c r="R39">
        <f t="shared" si="9"/>
        <v>0</v>
      </c>
      <c r="S39">
        <f t="shared" si="9"/>
        <v>0</v>
      </c>
      <c r="T39">
        <f t="shared" si="9"/>
        <v>0</v>
      </c>
      <c r="U39">
        <f t="shared" si="9"/>
        <v>0</v>
      </c>
      <c r="V39">
        <f t="shared" si="9"/>
        <v>0</v>
      </c>
      <c r="W39">
        <f t="shared" si="9"/>
        <v>0</v>
      </c>
      <c r="X39">
        <f t="shared" si="9"/>
        <v>0</v>
      </c>
      <c r="Y39">
        <f t="shared" si="9"/>
        <v>0</v>
      </c>
      <c r="Z39">
        <f t="shared" si="9"/>
        <v>0</v>
      </c>
      <c r="AA39">
        <f t="shared" si="9"/>
        <v>0</v>
      </c>
      <c r="AB39">
        <f t="shared" si="9"/>
        <v>0</v>
      </c>
      <c r="AC39">
        <f t="shared" si="9"/>
        <v>0</v>
      </c>
      <c r="AD39">
        <f t="shared" si="9"/>
        <v>0</v>
      </c>
    </row>
    <row r="40" spans="1:30" x14ac:dyDescent="0.25">
      <c r="A40" t="str">
        <f t="shared" si="1"/>
        <v>Kardiológia</v>
      </c>
      <c r="B40">
        <f t="shared" ref="B40:AD40" si="10">+ABS(B11)</f>
        <v>0</v>
      </c>
      <c r="C40">
        <f t="shared" si="10"/>
        <v>0</v>
      </c>
      <c r="D40">
        <f t="shared" si="10"/>
        <v>0</v>
      </c>
      <c r="E40">
        <f t="shared" si="10"/>
        <v>0</v>
      </c>
      <c r="F40">
        <f t="shared" si="10"/>
        <v>0</v>
      </c>
      <c r="G40">
        <f t="shared" si="10"/>
        <v>0</v>
      </c>
      <c r="H40">
        <f t="shared" si="10"/>
        <v>0</v>
      </c>
      <c r="I40">
        <f t="shared" si="10"/>
        <v>0</v>
      </c>
      <c r="J40">
        <f t="shared" si="10"/>
        <v>0</v>
      </c>
      <c r="K40">
        <f t="shared" si="10"/>
        <v>0</v>
      </c>
      <c r="L40">
        <f t="shared" si="10"/>
        <v>0</v>
      </c>
      <c r="M40">
        <f t="shared" si="10"/>
        <v>0</v>
      </c>
      <c r="N40">
        <f t="shared" si="10"/>
        <v>0</v>
      </c>
      <c r="O40">
        <f t="shared" si="10"/>
        <v>0</v>
      </c>
      <c r="P40">
        <f t="shared" si="10"/>
        <v>0</v>
      </c>
      <c r="Q40">
        <f t="shared" si="10"/>
        <v>0</v>
      </c>
      <c r="R40">
        <f t="shared" si="10"/>
        <v>0</v>
      </c>
      <c r="S40">
        <f t="shared" si="10"/>
        <v>0</v>
      </c>
      <c r="T40">
        <f t="shared" si="10"/>
        <v>0</v>
      </c>
      <c r="U40">
        <f t="shared" si="10"/>
        <v>0</v>
      </c>
      <c r="V40">
        <f t="shared" si="10"/>
        <v>0</v>
      </c>
      <c r="W40">
        <f t="shared" si="10"/>
        <v>0</v>
      </c>
      <c r="X40">
        <f t="shared" si="10"/>
        <v>0</v>
      </c>
      <c r="Y40">
        <f t="shared" si="10"/>
        <v>0</v>
      </c>
      <c r="Z40">
        <f t="shared" si="10"/>
        <v>0</v>
      </c>
      <c r="AA40">
        <f t="shared" si="10"/>
        <v>0</v>
      </c>
      <c r="AB40">
        <f t="shared" si="10"/>
        <v>0</v>
      </c>
      <c r="AC40">
        <f t="shared" si="10"/>
        <v>0</v>
      </c>
      <c r="AD40">
        <f t="shared" si="10"/>
        <v>0</v>
      </c>
    </row>
    <row r="41" spans="1:30" x14ac:dyDescent="0.25">
      <c r="A41" t="str">
        <f t="shared" si="1"/>
        <v>Laboratóriumi diagnosztika</v>
      </c>
      <c r="B41">
        <f t="shared" ref="B41:AD41" si="11">+ABS(B12)</f>
        <v>0</v>
      </c>
      <c r="C41">
        <f t="shared" si="11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si="11"/>
        <v>0</v>
      </c>
      <c r="Z41">
        <f t="shared" si="11"/>
        <v>0</v>
      </c>
      <c r="AA41">
        <f t="shared" si="11"/>
        <v>0</v>
      </c>
      <c r="AB41">
        <f t="shared" si="11"/>
        <v>0</v>
      </c>
      <c r="AC41">
        <f t="shared" si="11"/>
        <v>0</v>
      </c>
      <c r="AD41">
        <f t="shared" si="11"/>
        <v>0</v>
      </c>
    </row>
    <row r="42" spans="1:30" x14ac:dyDescent="0.25">
      <c r="A42" t="str">
        <f t="shared" si="1"/>
        <v>Neurológia</v>
      </c>
      <c r="B42">
        <f t="shared" ref="B42:AD42" si="12">+ABS(B13)</f>
        <v>0</v>
      </c>
      <c r="C42">
        <f t="shared" si="12"/>
        <v>0</v>
      </c>
      <c r="D42">
        <f t="shared" si="12"/>
        <v>0</v>
      </c>
      <c r="E42">
        <f t="shared" si="12"/>
        <v>0</v>
      </c>
      <c r="F42">
        <f t="shared" si="12"/>
        <v>0</v>
      </c>
      <c r="G42">
        <f t="shared" si="12"/>
        <v>0</v>
      </c>
      <c r="H42">
        <f t="shared" si="12"/>
        <v>0</v>
      </c>
      <c r="I42">
        <f t="shared" si="12"/>
        <v>0</v>
      </c>
      <c r="J42">
        <f t="shared" si="12"/>
        <v>0</v>
      </c>
      <c r="K42">
        <f t="shared" si="12"/>
        <v>0</v>
      </c>
      <c r="L42">
        <f t="shared" si="12"/>
        <v>0</v>
      </c>
      <c r="M42">
        <f t="shared" si="12"/>
        <v>0</v>
      </c>
      <c r="N42">
        <f t="shared" si="12"/>
        <v>0</v>
      </c>
      <c r="O42">
        <f t="shared" si="12"/>
        <v>0</v>
      </c>
      <c r="P42">
        <f t="shared" si="12"/>
        <v>0</v>
      </c>
      <c r="Q42">
        <f t="shared" si="12"/>
        <v>0</v>
      </c>
      <c r="R42">
        <f t="shared" si="12"/>
        <v>0</v>
      </c>
      <c r="S42">
        <f t="shared" si="12"/>
        <v>0</v>
      </c>
      <c r="T42">
        <f t="shared" si="12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</row>
    <row r="43" spans="1:30" x14ac:dyDescent="0.25">
      <c r="A43" t="str">
        <f t="shared" si="1"/>
        <v>Nukleáris medicina (izotóp-diagnosztika és -terápia)</v>
      </c>
      <c r="B43">
        <f t="shared" ref="B43:AD43" si="13">+ABS(B14)</f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H43">
        <f t="shared" si="13"/>
        <v>0</v>
      </c>
      <c r="I43">
        <f t="shared" si="13"/>
        <v>0</v>
      </c>
      <c r="J43">
        <f t="shared" si="13"/>
        <v>0</v>
      </c>
      <c r="K43">
        <f t="shared" si="13"/>
        <v>0</v>
      </c>
      <c r="L43">
        <f t="shared" si="13"/>
        <v>0</v>
      </c>
      <c r="M43">
        <f t="shared" si="13"/>
        <v>0</v>
      </c>
      <c r="N43">
        <f t="shared" si="13"/>
        <v>0</v>
      </c>
      <c r="O43">
        <f t="shared" si="13"/>
        <v>0</v>
      </c>
      <c r="P43">
        <f t="shared" si="13"/>
        <v>0</v>
      </c>
      <c r="Q43">
        <f t="shared" si="13"/>
        <v>0</v>
      </c>
      <c r="R43">
        <f t="shared" si="13"/>
        <v>0</v>
      </c>
      <c r="S43">
        <f t="shared" si="13"/>
        <v>0</v>
      </c>
      <c r="T43">
        <f t="shared" si="13"/>
        <v>0</v>
      </c>
      <c r="U43">
        <f t="shared" si="13"/>
        <v>0</v>
      </c>
      <c r="V43">
        <f t="shared" si="13"/>
        <v>0</v>
      </c>
      <c r="W43">
        <f t="shared" si="13"/>
        <v>0</v>
      </c>
      <c r="X43">
        <f t="shared" si="13"/>
        <v>0</v>
      </c>
      <c r="Y43">
        <f t="shared" si="13"/>
        <v>0</v>
      </c>
      <c r="Z43">
        <f t="shared" si="13"/>
        <v>0</v>
      </c>
      <c r="AA43">
        <f t="shared" si="13"/>
        <v>0</v>
      </c>
      <c r="AB43">
        <f t="shared" si="13"/>
        <v>0</v>
      </c>
      <c r="AC43">
        <f t="shared" si="13"/>
        <v>0</v>
      </c>
      <c r="AD43">
        <f t="shared" si="13"/>
        <v>0</v>
      </c>
    </row>
    <row r="44" spans="1:30" x14ac:dyDescent="0.25">
      <c r="A44" t="str">
        <f t="shared" si="1"/>
        <v>Onkológia</v>
      </c>
      <c r="B44">
        <f t="shared" ref="B44:AD44" si="14">+ABS(B15)</f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4"/>
        <v>0</v>
      </c>
      <c r="V44">
        <f t="shared" si="14"/>
        <v>0</v>
      </c>
      <c r="W44">
        <f t="shared" si="14"/>
        <v>0</v>
      </c>
      <c r="X44">
        <f t="shared" si="14"/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</row>
    <row r="45" spans="1:30" x14ac:dyDescent="0.25">
      <c r="A45" t="str">
        <f t="shared" si="1"/>
        <v>Ortopédia</v>
      </c>
      <c r="B45">
        <f t="shared" ref="B45:AD45" si="15">+ABS(B16)</f>
        <v>0</v>
      </c>
      <c r="C45">
        <f t="shared" si="15"/>
        <v>0</v>
      </c>
      <c r="D45">
        <f t="shared" si="15"/>
        <v>0</v>
      </c>
      <c r="E45">
        <f t="shared" si="15"/>
        <v>0</v>
      </c>
      <c r="F45">
        <f t="shared" si="15"/>
        <v>0</v>
      </c>
      <c r="G45">
        <f t="shared" si="15"/>
        <v>0</v>
      </c>
      <c r="H45">
        <f t="shared" si="15"/>
        <v>0</v>
      </c>
      <c r="I45">
        <f t="shared" si="15"/>
        <v>0</v>
      </c>
      <c r="J45">
        <f t="shared" si="15"/>
        <v>0</v>
      </c>
      <c r="K45">
        <f t="shared" si="15"/>
        <v>0</v>
      </c>
      <c r="L45">
        <f t="shared" si="15"/>
        <v>0</v>
      </c>
      <c r="M45">
        <f t="shared" si="15"/>
        <v>0</v>
      </c>
      <c r="N45">
        <f t="shared" si="15"/>
        <v>0</v>
      </c>
      <c r="O45">
        <f t="shared" si="15"/>
        <v>0</v>
      </c>
      <c r="P45">
        <f t="shared" si="15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>
        <f t="shared" si="15"/>
        <v>0</v>
      </c>
      <c r="X45">
        <f t="shared" si="15"/>
        <v>0</v>
      </c>
      <c r="Y45">
        <f t="shared" si="15"/>
        <v>0</v>
      </c>
      <c r="Z45">
        <f t="shared" si="15"/>
        <v>0</v>
      </c>
      <c r="AA45">
        <f t="shared" si="15"/>
        <v>0</v>
      </c>
      <c r="AB45">
        <f t="shared" si="15"/>
        <v>0</v>
      </c>
      <c r="AC45">
        <f t="shared" si="15"/>
        <v>0</v>
      </c>
      <c r="AD45">
        <f t="shared" si="15"/>
        <v>0</v>
      </c>
    </row>
    <row r="46" spans="1:30" x14ac:dyDescent="0.25">
      <c r="A46" t="str">
        <f t="shared" si="1"/>
        <v>Orvosi rehabilitáció</v>
      </c>
      <c r="B46">
        <f t="shared" ref="B46:AD46" si="16">+ABS(B17)</f>
        <v>0</v>
      </c>
      <c r="C46">
        <f t="shared" si="16"/>
        <v>0</v>
      </c>
      <c r="D46">
        <f t="shared" si="16"/>
        <v>0</v>
      </c>
      <c r="E46">
        <f t="shared" si="16"/>
        <v>0</v>
      </c>
      <c r="F46">
        <f t="shared" si="16"/>
        <v>0</v>
      </c>
      <c r="G46">
        <f t="shared" si="16"/>
        <v>0</v>
      </c>
      <c r="H46">
        <f t="shared" si="16"/>
        <v>0</v>
      </c>
      <c r="I46">
        <f t="shared" si="16"/>
        <v>0</v>
      </c>
      <c r="J46">
        <f t="shared" si="16"/>
        <v>0</v>
      </c>
      <c r="K46">
        <f t="shared" si="16"/>
        <v>0</v>
      </c>
      <c r="L46">
        <f t="shared" si="16"/>
        <v>0</v>
      </c>
      <c r="M46">
        <f t="shared" si="16"/>
        <v>0</v>
      </c>
      <c r="N46">
        <f t="shared" si="16"/>
        <v>0</v>
      </c>
      <c r="O46">
        <f t="shared" si="16"/>
        <v>0</v>
      </c>
      <c r="P46">
        <f t="shared" si="16"/>
        <v>0</v>
      </c>
      <c r="Q46">
        <f t="shared" si="16"/>
        <v>0</v>
      </c>
      <c r="R46">
        <f t="shared" si="16"/>
        <v>0</v>
      </c>
      <c r="S46">
        <f t="shared" si="16"/>
        <v>0</v>
      </c>
      <c r="T46">
        <f t="shared" si="16"/>
        <v>0</v>
      </c>
      <c r="U46">
        <f t="shared" si="16"/>
        <v>0</v>
      </c>
      <c r="V46">
        <f t="shared" si="16"/>
        <v>0</v>
      </c>
      <c r="W46">
        <f t="shared" si="16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</row>
    <row r="47" spans="1:30" x14ac:dyDescent="0.25">
      <c r="A47" t="str">
        <f t="shared" si="1"/>
        <v>Patológia és kórszövettan</v>
      </c>
      <c r="B47">
        <f t="shared" ref="B47:AD47" si="17">+ABS(B18)</f>
        <v>0</v>
      </c>
      <c r="C47">
        <f t="shared" si="17"/>
        <v>0</v>
      </c>
      <c r="D47">
        <f t="shared" si="17"/>
        <v>0</v>
      </c>
      <c r="E47">
        <f t="shared" si="17"/>
        <v>0</v>
      </c>
      <c r="F47">
        <f t="shared" si="17"/>
        <v>0</v>
      </c>
      <c r="G47">
        <f t="shared" si="17"/>
        <v>0</v>
      </c>
      <c r="H47">
        <f t="shared" si="17"/>
        <v>0</v>
      </c>
      <c r="I47">
        <f t="shared" si="17"/>
        <v>0</v>
      </c>
      <c r="J47">
        <f t="shared" si="17"/>
        <v>0</v>
      </c>
      <c r="K47">
        <f t="shared" si="17"/>
        <v>0</v>
      </c>
      <c r="L47">
        <f t="shared" si="17"/>
        <v>0</v>
      </c>
      <c r="M47">
        <f t="shared" si="17"/>
        <v>0</v>
      </c>
      <c r="N47">
        <f t="shared" si="17"/>
        <v>0</v>
      </c>
      <c r="O47">
        <f t="shared" si="17"/>
        <v>0</v>
      </c>
      <c r="P47">
        <f t="shared" si="17"/>
        <v>0</v>
      </c>
      <c r="Q47">
        <f t="shared" si="17"/>
        <v>0</v>
      </c>
      <c r="R47">
        <f t="shared" si="17"/>
        <v>0</v>
      </c>
      <c r="S47">
        <f t="shared" si="17"/>
        <v>0</v>
      </c>
      <c r="T47">
        <f t="shared" si="17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</row>
    <row r="48" spans="1:30" x14ac:dyDescent="0.25">
      <c r="A48" t="str">
        <f t="shared" si="1"/>
        <v>Pszichiátria</v>
      </c>
      <c r="B48">
        <f t="shared" ref="B48:AD48" si="18">+ABS(B19)</f>
        <v>0</v>
      </c>
      <c r="C48">
        <f t="shared" si="18"/>
        <v>0</v>
      </c>
      <c r="D48">
        <f t="shared" si="18"/>
        <v>0</v>
      </c>
      <c r="E48">
        <f t="shared" si="18"/>
        <v>0</v>
      </c>
      <c r="F48">
        <f t="shared" si="18"/>
        <v>0</v>
      </c>
      <c r="G48">
        <f t="shared" si="18"/>
        <v>0</v>
      </c>
      <c r="H48">
        <f t="shared" si="18"/>
        <v>0</v>
      </c>
      <c r="I48">
        <f t="shared" si="18"/>
        <v>0</v>
      </c>
      <c r="J48">
        <f t="shared" si="18"/>
        <v>0</v>
      </c>
      <c r="K48">
        <f t="shared" si="18"/>
        <v>0</v>
      </c>
      <c r="L48">
        <f t="shared" si="18"/>
        <v>0</v>
      </c>
      <c r="M48">
        <f t="shared" si="18"/>
        <v>0</v>
      </c>
      <c r="N48">
        <f t="shared" si="18"/>
        <v>0</v>
      </c>
      <c r="O48">
        <f t="shared" si="18"/>
        <v>0</v>
      </c>
      <c r="P48">
        <f t="shared" si="18"/>
        <v>0</v>
      </c>
      <c r="Q48">
        <f t="shared" si="18"/>
        <v>0</v>
      </c>
      <c r="R48">
        <f t="shared" si="18"/>
        <v>0</v>
      </c>
      <c r="S48">
        <f t="shared" si="18"/>
        <v>0</v>
      </c>
      <c r="T48">
        <f t="shared" si="18"/>
        <v>0</v>
      </c>
      <c r="U48">
        <f t="shared" si="18"/>
        <v>0</v>
      </c>
      <c r="V48">
        <f t="shared" si="18"/>
        <v>0</v>
      </c>
      <c r="W48">
        <f t="shared" si="18"/>
        <v>0</v>
      </c>
      <c r="X48">
        <f t="shared" si="18"/>
        <v>0</v>
      </c>
      <c r="Y48">
        <f t="shared" si="18"/>
        <v>0</v>
      </c>
      <c r="Z48">
        <f t="shared" si="18"/>
        <v>0</v>
      </c>
      <c r="AA48">
        <f t="shared" si="18"/>
        <v>0</v>
      </c>
      <c r="AB48">
        <f t="shared" si="18"/>
        <v>0</v>
      </c>
      <c r="AC48">
        <f t="shared" si="18"/>
        <v>0</v>
      </c>
      <c r="AD48">
        <f t="shared" si="18"/>
        <v>0</v>
      </c>
    </row>
    <row r="49" spans="1:38" x14ac:dyDescent="0.25">
      <c r="A49" t="str">
        <f t="shared" si="1"/>
        <v>Reumatológia</v>
      </c>
      <c r="B49">
        <f t="shared" ref="B49:AD49" si="19">+ABS(B20)</f>
        <v>0</v>
      </c>
      <c r="C49">
        <f t="shared" si="19"/>
        <v>0</v>
      </c>
      <c r="D49">
        <f t="shared" si="19"/>
        <v>0</v>
      </c>
      <c r="E49">
        <f t="shared" si="19"/>
        <v>0</v>
      </c>
      <c r="F49">
        <f t="shared" si="19"/>
        <v>0</v>
      </c>
      <c r="G49">
        <f t="shared" si="19"/>
        <v>0</v>
      </c>
      <c r="H49">
        <f t="shared" si="19"/>
        <v>0</v>
      </c>
      <c r="I49">
        <f t="shared" si="19"/>
        <v>0</v>
      </c>
      <c r="J49">
        <f t="shared" si="19"/>
        <v>0</v>
      </c>
      <c r="K49">
        <f t="shared" si="19"/>
        <v>0</v>
      </c>
      <c r="L49">
        <f t="shared" si="19"/>
        <v>0</v>
      </c>
      <c r="M49">
        <f t="shared" si="19"/>
        <v>0</v>
      </c>
      <c r="N49">
        <f t="shared" si="19"/>
        <v>0</v>
      </c>
      <c r="O49">
        <f t="shared" si="19"/>
        <v>0</v>
      </c>
      <c r="P49">
        <f t="shared" si="19"/>
        <v>0</v>
      </c>
      <c r="Q49">
        <f t="shared" si="19"/>
        <v>0</v>
      </c>
      <c r="R49">
        <f t="shared" si="19"/>
        <v>0</v>
      </c>
      <c r="S49">
        <f t="shared" si="19"/>
        <v>0</v>
      </c>
      <c r="T49">
        <f t="shared" si="19"/>
        <v>0</v>
      </c>
      <c r="U49">
        <f t="shared" si="19"/>
        <v>0</v>
      </c>
      <c r="V49">
        <f t="shared" si="19"/>
        <v>0</v>
      </c>
      <c r="W49">
        <f t="shared" si="19"/>
        <v>0</v>
      </c>
      <c r="X49">
        <f t="shared" si="19"/>
        <v>0</v>
      </c>
      <c r="Y49">
        <f t="shared" si="19"/>
        <v>0</v>
      </c>
      <c r="Z49">
        <f t="shared" si="19"/>
        <v>0</v>
      </c>
      <c r="AA49">
        <f t="shared" si="19"/>
        <v>0</v>
      </c>
      <c r="AB49">
        <f t="shared" si="19"/>
        <v>0</v>
      </c>
      <c r="AC49">
        <f t="shared" si="19"/>
        <v>0</v>
      </c>
      <c r="AD49">
        <f t="shared" si="19"/>
        <v>0</v>
      </c>
    </row>
    <row r="50" spans="1:38" x14ac:dyDescent="0.25">
      <c r="A50" t="str">
        <f t="shared" si="1"/>
        <v>Röntgen-diagnosztika és -terápia</v>
      </c>
      <c r="B50">
        <f t="shared" ref="B50:AD50" si="20">+ABS(B21)</f>
        <v>0</v>
      </c>
      <c r="C50">
        <f t="shared" si="20"/>
        <v>0</v>
      </c>
      <c r="D50">
        <f t="shared" si="20"/>
        <v>0</v>
      </c>
      <c r="E50">
        <f t="shared" si="20"/>
        <v>0</v>
      </c>
      <c r="F50">
        <f t="shared" si="20"/>
        <v>0</v>
      </c>
      <c r="G50">
        <f t="shared" si="20"/>
        <v>0</v>
      </c>
      <c r="H50">
        <f t="shared" si="20"/>
        <v>0</v>
      </c>
      <c r="I50">
        <f t="shared" si="20"/>
        <v>0</v>
      </c>
      <c r="J50">
        <f t="shared" si="20"/>
        <v>0</v>
      </c>
      <c r="K50">
        <f t="shared" si="20"/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20"/>
        <v>0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20"/>
        <v>0</v>
      </c>
      <c r="AC50">
        <f t="shared" si="20"/>
        <v>0</v>
      </c>
      <c r="AD50">
        <f t="shared" si="20"/>
        <v>0</v>
      </c>
    </row>
    <row r="51" spans="1:38" x14ac:dyDescent="0.25">
      <c r="A51" t="str">
        <f t="shared" si="1"/>
        <v>Sebészet</v>
      </c>
      <c r="B51">
        <f t="shared" ref="B51:AD51" si="21">+ABS(B22)</f>
        <v>0</v>
      </c>
      <c r="C51">
        <f t="shared" si="21"/>
        <v>0</v>
      </c>
      <c r="D51">
        <f t="shared" si="21"/>
        <v>0</v>
      </c>
      <c r="E51">
        <f t="shared" si="21"/>
        <v>0</v>
      </c>
      <c r="F51">
        <f t="shared" si="21"/>
        <v>0</v>
      </c>
      <c r="G51">
        <f t="shared" si="21"/>
        <v>0</v>
      </c>
      <c r="H51">
        <f t="shared" si="21"/>
        <v>0</v>
      </c>
      <c r="I51">
        <f t="shared" si="21"/>
        <v>0</v>
      </c>
      <c r="J51">
        <f t="shared" si="21"/>
        <v>0</v>
      </c>
      <c r="K51">
        <f t="shared" si="21"/>
        <v>0</v>
      </c>
      <c r="L51">
        <f t="shared" si="21"/>
        <v>0</v>
      </c>
      <c r="M51">
        <f t="shared" si="21"/>
        <v>0</v>
      </c>
      <c r="N51">
        <f t="shared" si="21"/>
        <v>0</v>
      </c>
      <c r="O51">
        <f t="shared" si="21"/>
        <v>0</v>
      </c>
      <c r="P51">
        <f t="shared" si="21"/>
        <v>0</v>
      </c>
      <c r="Q51">
        <f t="shared" si="21"/>
        <v>0</v>
      </c>
      <c r="R51">
        <f t="shared" si="21"/>
        <v>0</v>
      </c>
      <c r="S51">
        <f t="shared" si="21"/>
        <v>0</v>
      </c>
      <c r="T51">
        <f t="shared" si="21"/>
        <v>0</v>
      </c>
      <c r="U51">
        <f t="shared" si="21"/>
        <v>0</v>
      </c>
      <c r="V51">
        <f t="shared" si="21"/>
        <v>0</v>
      </c>
      <c r="W51">
        <f t="shared" si="21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</row>
    <row r="52" spans="1:38" x14ac:dyDescent="0.25">
      <c r="A52" t="str">
        <f t="shared" si="1"/>
        <v>Sürgősségi betegellátás, oxyológia</v>
      </c>
      <c r="B52">
        <f t="shared" ref="B52:AD52" si="22">+ABS(B23)</f>
        <v>0.01</v>
      </c>
      <c r="C52">
        <f t="shared" si="22"/>
        <v>0.01</v>
      </c>
      <c r="D52">
        <f t="shared" si="22"/>
        <v>0.01</v>
      </c>
      <c r="E52">
        <f t="shared" si="22"/>
        <v>0.01</v>
      </c>
      <c r="F52">
        <f t="shared" si="22"/>
        <v>0.26</v>
      </c>
      <c r="G52">
        <f t="shared" si="22"/>
        <v>0.01</v>
      </c>
      <c r="H52">
        <f t="shared" si="22"/>
        <v>0.01</v>
      </c>
      <c r="I52">
        <f t="shared" si="22"/>
        <v>0.01</v>
      </c>
      <c r="J52">
        <f t="shared" si="22"/>
        <v>7.0000000000000007E-2</v>
      </c>
      <c r="K52">
        <f t="shared" si="22"/>
        <v>0.05</v>
      </c>
      <c r="L52">
        <f t="shared" si="22"/>
        <v>0.12</v>
      </c>
      <c r="M52">
        <f t="shared" si="22"/>
        <v>0.01</v>
      </c>
      <c r="N52">
        <f t="shared" si="22"/>
        <v>0.21</v>
      </c>
      <c r="O52">
        <f t="shared" si="22"/>
        <v>0.31</v>
      </c>
      <c r="P52">
        <f t="shared" si="22"/>
        <v>1.24</v>
      </c>
      <c r="Q52">
        <f t="shared" si="22"/>
        <v>0.79</v>
      </c>
      <c r="R52">
        <f t="shared" si="22"/>
        <v>0.01</v>
      </c>
      <c r="S52">
        <f t="shared" si="22"/>
        <v>0.01</v>
      </c>
      <c r="T52">
        <f t="shared" si="22"/>
        <v>0.05</v>
      </c>
      <c r="U52">
        <f t="shared" si="22"/>
        <v>0.01</v>
      </c>
      <c r="V52">
        <f t="shared" si="22"/>
        <v>0.01</v>
      </c>
      <c r="W52">
        <f t="shared" si="22"/>
        <v>0.01</v>
      </c>
      <c r="X52">
        <f t="shared" si="22"/>
        <v>0.01</v>
      </c>
      <c r="Y52">
        <f t="shared" si="22"/>
        <v>0.01</v>
      </c>
      <c r="Z52">
        <f t="shared" si="22"/>
        <v>0.01</v>
      </c>
      <c r="AA52">
        <f t="shared" si="22"/>
        <v>0.01</v>
      </c>
      <c r="AB52">
        <f t="shared" si="22"/>
        <v>0.13</v>
      </c>
      <c r="AC52">
        <f t="shared" si="22"/>
        <v>0.01</v>
      </c>
      <c r="AD52">
        <f t="shared" si="22"/>
        <v>0.01</v>
      </c>
    </row>
    <row r="53" spans="1:38" x14ac:dyDescent="0.25">
      <c r="A53" t="str">
        <f t="shared" si="1"/>
        <v>Szemészet</v>
      </c>
      <c r="B53">
        <f t="shared" ref="B53:AD53" si="23">+ABS(B24)</f>
        <v>0</v>
      </c>
      <c r="C53">
        <f t="shared" si="23"/>
        <v>0</v>
      </c>
      <c r="D53">
        <f t="shared" si="23"/>
        <v>0</v>
      </c>
      <c r="E53">
        <f t="shared" si="23"/>
        <v>0</v>
      </c>
      <c r="F53">
        <f t="shared" si="23"/>
        <v>0</v>
      </c>
      <c r="G53">
        <f t="shared" si="23"/>
        <v>0</v>
      </c>
      <c r="H53">
        <f t="shared" si="23"/>
        <v>0</v>
      </c>
      <c r="I53">
        <f t="shared" si="23"/>
        <v>0</v>
      </c>
      <c r="J53">
        <f t="shared" si="23"/>
        <v>0</v>
      </c>
      <c r="K53">
        <f t="shared" si="23"/>
        <v>0</v>
      </c>
      <c r="L53">
        <f t="shared" si="23"/>
        <v>0</v>
      </c>
      <c r="M53">
        <f t="shared" si="23"/>
        <v>0</v>
      </c>
      <c r="N53">
        <f t="shared" si="23"/>
        <v>0</v>
      </c>
      <c r="O53">
        <f t="shared" si="23"/>
        <v>0</v>
      </c>
      <c r="P53">
        <f t="shared" si="23"/>
        <v>0</v>
      </c>
      <c r="Q53">
        <f t="shared" si="23"/>
        <v>0</v>
      </c>
      <c r="R53">
        <f t="shared" si="23"/>
        <v>0</v>
      </c>
      <c r="S53">
        <f t="shared" si="23"/>
        <v>0</v>
      </c>
      <c r="T53">
        <f t="shared" si="23"/>
        <v>0</v>
      </c>
      <c r="U53">
        <f t="shared" si="23"/>
        <v>0</v>
      </c>
      <c r="V53">
        <f t="shared" si="23"/>
        <v>0</v>
      </c>
      <c r="W53">
        <f t="shared" si="23"/>
        <v>0</v>
      </c>
      <c r="X53">
        <f t="shared" si="23"/>
        <v>0</v>
      </c>
      <c r="Y53">
        <f t="shared" si="23"/>
        <v>0</v>
      </c>
      <c r="Z53">
        <f t="shared" si="23"/>
        <v>0</v>
      </c>
      <c r="AA53">
        <f t="shared" si="23"/>
        <v>0</v>
      </c>
      <c r="AB53">
        <f t="shared" si="23"/>
        <v>0</v>
      </c>
      <c r="AC53">
        <f t="shared" si="23"/>
        <v>0</v>
      </c>
      <c r="AD53">
        <f t="shared" si="23"/>
        <v>0</v>
      </c>
    </row>
    <row r="54" spans="1:38" x14ac:dyDescent="0.25">
      <c r="A54" t="str">
        <f t="shared" si="1"/>
        <v>Szülészet és nőgyógyászat</v>
      </c>
      <c r="B54">
        <f t="shared" ref="B54:AD54" si="24">+ABS(B25)</f>
        <v>0</v>
      </c>
      <c r="C54">
        <f t="shared" si="24"/>
        <v>0</v>
      </c>
      <c r="D54">
        <f t="shared" si="24"/>
        <v>0</v>
      </c>
      <c r="E54">
        <f t="shared" si="24"/>
        <v>0</v>
      </c>
      <c r="F54">
        <f t="shared" si="24"/>
        <v>0</v>
      </c>
      <c r="G54">
        <f t="shared" si="24"/>
        <v>0</v>
      </c>
      <c r="H54">
        <f t="shared" si="24"/>
        <v>0</v>
      </c>
      <c r="I54">
        <f t="shared" si="24"/>
        <v>0</v>
      </c>
      <c r="J54">
        <f t="shared" si="24"/>
        <v>0</v>
      </c>
      <c r="K54">
        <f t="shared" si="24"/>
        <v>0</v>
      </c>
      <c r="L54">
        <f t="shared" si="24"/>
        <v>0</v>
      </c>
      <c r="M54">
        <f t="shared" si="24"/>
        <v>0</v>
      </c>
      <c r="N54">
        <f t="shared" si="24"/>
        <v>0</v>
      </c>
      <c r="O54">
        <f t="shared" si="24"/>
        <v>0</v>
      </c>
      <c r="P54">
        <f t="shared" si="24"/>
        <v>0</v>
      </c>
      <c r="Q54">
        <f t="shared" si="24"/>
        <v>0</v>
      </c>
      <c r="R54">
        <f t="shared" si="24"/>
        <v>0</v>
      </c>
      <c r="S54">
        <f t="shared" si="24"/>
        <v>0</v>
      </c>
      <c r="T54">
        <f t="shared" si="24"/>
        <v>0</v>
      </c>
      <c r="U54">
        <f t="shared" si="24"/>
        <v>0</v>
      </c>
      <c r="V54">
        <f t="shared" si="24"/>
        <v>0</v>
      </c>
      <c r="W54">
        <f t="shared" si="24"/>
        <v>0</v>
      </c>
      <c r="X54">
        <f t="shared" si="24"/>
        <v>0</v>
      </c>
      <c r="Y54">
        <f t="shared" si="24"/>
        <v>0</v>
      </c>
      <c r="Z54">
        <f t="shared" si="24"/>
        <v>0</v>
      </c>
      <c r="AA54">
        <f t="shared" si="24"/>
        <v>0</v>
      </c>
      <c r="AB54">
        <f t="shared" si="24"/>
        <v>0</v>
      </c>
      <c r="AC54">
        <f t="shared" si="24"/>
        <v>0</v>
      </c>
      <c r="AD54">
        <f t="shared" si="24"/>
        <v>0</v>
      </c>
    </row>
    <row r="55" spans="1:38" x14ac:dyDescent="0.25">
      <c r="A55" t="str">
        <f t="shared" si="1"/>
        <v>Tomográfia</v>
      </c>
      <c r="B55">
        <f t="shared" ref="B55:AD55" si="25">+ABS(B26)</f>
        <v>0</v>
      </c>
      <c r="C55">
        <f t="shared" si="25"/>
        <v>0</v>
      </c>
      <c r="D55">
        <f t="shared" si="25"/>
        <v>0</v>
      </c>
      <c r="E55">
        <f t="shared" si="25"/>
        <v>0</v>
      </c>
      <c r="F55">
        <f t="shared" si="25"/>
        <v>0</v>
      </c>
      <c r="G55">
        <f t="shared" si="25"/>
        <v>0</v>
      </c>
      <c r="H55">
        <f t="shared" si="25"/>
        <v>0</v>
      </c>
      <c r="I55">
        <f t="shared" si="25"/>
        <v>0</v>
      </c>
      <c r="J55">
        <f t="shared" si="25"/>
        <v>0</v>
      </c>
      <c r="K55">
        <f t="shared" si="25"/>
        <v>0</v>
      </c>
      <c r="L55">
        <f t="shared" si="25"/>
        <v>0</v>
      </c>
      <c r="M55">
        <f t="shared" si="25"/>
        <v>0</v>
      </c>
      <c r="N55">
        <f t="shared" si="25"/>
        <v>0</v>
      </c>
      <c r="O55">
        <f t="shared" si="25"/>
        <v>0</v>
      </c>
      <c r="P55">
        <f t="shared" si="25"/>
        <v>0</v>
      </c>
      <c r="Q55">
        <f t="shared" si="25"/>
        <v>0</v>
      </c>
      <c r="R55">
        <f t="shared" si="25"/>
        <v>0</v>
      </c>
      <c r="S55">
        <f t="shared" si="25"/>
        <v>0</v>
      </c>
      <c r="T55">
        <f t="shared" si="25"/>
        <v>0</v>
      </c>
      <c r="U55">
        <f t="shared" si="25"/>
        <v>0</v>
      </c>
      <c r="V55">
        <f t="shared" si="25"/>
        <v>0</v>
      </c>
      <c r="W55">
        <f t="shared" si="25"/>
        <v>0</v>
      </c>
      <c r="X55">
        <f t="shared" si="25"/>
        <v>0</v>
      </c>
      <c r="Y55">
        <f t="shared" si="25"/>
        <v>0</v>
      </c>
      <c r="Z55">
        <f t="shared" si="25"/>
        <v>0</v>
      </c>
      <c r="AA55">
        <f t="shared" si="25"/>
        <v>0</v>
      </c>
      <c r="AB55">
        <f t="shared" si="25"/>
        <v>0</v>
      </c>
      <c r="AC55">
        <f t="shared" si="25"/>
        <v>0</v>
      </c>
      <c r="AD55">
        <f t="shared" si="25"/>
        <v>0</v>
      </c>
    </row>
    <row r="56" spans="1:38" x14ac:dyDescent="0.25">
      <c r="A56" t="str">
        <f t="shared" si="1"/>
        <v>Tüdő-gyógyászat</v>
      </c>
      <c r="B56">
        <f t="shared" ref="B56:AD56" si="26">+ABS(B27)</f>
        <v>0</v>
      </c>
      <c r="C56">
        <f t="shared" si="26"/>
        <v>0</v>
      </c>
      <c r="D56">
        <f t="shared" si="26"/>
        <v>0</v>
      </c>
      <c r="E56">
        <f t="shared" si="26"/>
        <v>0</v>
      </c>
      <c r="F56">
        <f t="shared" si="26"/>
        <v>0</v>
      </c>
      <c r="G56">
        <f t="shared" si="26"/>
        <v>0</v>
      </c>
      <c r="H56">
        <f t="shared" si="26"/>
        <v>0</v>
      </c>
      <c r="I56">
        <f t="shared" si="26"/>
        <v>0</v>
      </c>
      <c r="J56">
        <f t="shared" si="26"/>
        <v>0</v>
      </c>
      <c r="K56">
        <f t="shared" si="26"/>
        <v>0</v>
      </c>
      <c r="L56">
        <f t="shared" si="26"/>
        <v>0</v>
      </c>
      <c r="M56">
        <f t="shared" si="26"/>
        <v>0.4</v>
      </c>
      <c r="N56">
        <f t="shared" si="26"/>
        <v>0</v>
      </c>
      <c r="O56">
        <f t="shared" si="26"/>
        <v>0</v>
      </c>
      <c r="P56">
        <f t="shared" si="26"/>
        <v>0.4</v>
      </c>
      <c r="Q56">
        <f t="shared" si="26"/>
        <v>0</v>
      </c>
      <c r="R56">
        <f t="shared" si="26"/>
        <v>0</v>
      </c>
      <c r="S56">
        <f t="shared" si="26"/>
        <v>0</v>
      </c>
      <c r="T56">
        <f t="shared" si="26"/>
        <v>0</v>
      </c>
      <c r="U56">
        <f t="shared" si="26"/>
        <v>0</v>
      </c>
      <c r="V56">
        <f t="shared" si="26"/>
        <v>0</v>
      </c>
      <c r="W56">
        <f t="shared" si="26"/>
        <v>0</v>
      </c>
      <c r="X56">
        <f t="shared" si="26"/>
        <v>0</v>
      </c>
      <c r="Y56">
        <f t="shared" si="26"/>
        <v>0</v>
      </c>
      <c r="Z56">
        <f t="shared" si="26"/>
        <v>0</v>
      </c>
      <c r="AA56">
        <f t="shared" si="26"/>
        <v>0</v>
      </c>
      <c r="AB56">
        <f t="shared" si="26"/>
        <v>0</v>
      </c>
      <c r="AC56">
        <f t="shared" si="26"/>
        <v>0</v>
      </c>
      <c r="AD56">
        <f t="shared" si="26"/>
        <v>0</v>
      </c>
    </row>
    <row r="57" spans="1:38" x14ac:dyDescent="0.25">
      <c r="A57" t="str">
        <f t="shared" si="1"/>
        <v>Ultrahang-diagnosztika és -terápia</v>
      </c>
      <c r="B57">
        <f t="shared" ref="B57:AD57" si="27">+ABS(B28)</f>
        <v>0</v>
      </c>
      <c r="C57">
        <f t="shared" si="27"/>
        <v>0</v>
      </c>
      <c r="D57">
        <f t="shared" si="27"/>
        <v>0</v>
      </c>
      <c r="E57">
        <f t="shared" si="27"/>
        <v>0</v>
      </c>
      <c r="F57">
        <f t="shared" si="27"/>
        <v>0</v>
      </c>
      <c r="G57">
        <f t="shared" si="27"/>
        <v>0</v>
      </c>
      <c r="H57">
        <f t="shared" si="27"/>
        <v>0</v>
      </c>
      <c r="I57">
        <f t="shared" si="27"/>
        <v>0</v>
      </c>
      <c r="J57">
        <f t="shared" si="27"/>
        <v>0</v>
      </c>
      <c r="K57">
        <f t="shared" si="27"/>
        <v>0</v>
      </c>
      <c r="L57">
        <f t="shared" si="27"/>
        <v>0</v>
      </c>
      <c r="M57">
        <f t="shared" si="27"/>
        <v>0</v>
      </c>
      <c r="N57">
        <f t="shared" si="27"/>
        <v>0</v>
      </c>
      <c r="O57">
        <f t="shared" si="27"/>
        <v>0</v>
      </c>
      <c r="P57">
        <f t="shared" si="27"/>
        <v>0</v>
      </c>
      <c r="Q57">
        <f t="shared" si="27"/>
        <v>0</v>
      </c>
      <c r="R57">
        <f t="shared" si="27"/>
        <v>0</v>
      </c>
      <c r="S57">
        <f t="shared" si="27"/>
        <v>0</v>
      </c>
      <c r="T57">
        <f t="shared" si="27"/>
        <v>0</v>
      </c>
      <c r="U57">
        <f t="shared" si="27"/>
        <v>0</v>
      </c>
      <c r="V57">
        <f t="shared" si="27"/>
        <v>0</v>
      </c>
      <c r="W57">
        <f t="shared" si="27"/>
        <v>0</v>
      </c>
      <c r="X57">
        <f t="shared" si="27"/>
        <v>0</v>
      </c>
      <c r="Y57">
        <f t="shared" si="27"/>
        <v>0</v>
      </c>
      <c r="Z57">
        <f t="shared" si="27"/>
        <v>0</v>
      </c>
      <c r="AA57">
        <f t="shared" si="27"/>
        <v>0</v>
      </c>
      <c r="AB57">
        <f t="shared" si="27"/>
        <v>0</v>
      </c>
      <c r="AC57">
        <f t="shared" si="27"/>
        <v>0</v>
      </c>
      <c r="AD57">
        <f t="shared" si="27"/>
        <v>0</v>
      </c>
    </row>
    <row r="58" spans="1:38" x14ac:dyDescent="0.25">
      <c r="A58" t="str">
        <f t="shared" si="1"/>
        <v>Urológia</v>
      </c>
      <c r="B58">
        <f t="shared" ref="B58:AD58" si="28">+ABS(B29)</f>
        <v>0</v>
      </c>
      <c r="C58">
        <f t="shared" si="28"/>
        <v>0</v>
      </c>
      <c r="D58">
        <f t="shared" si="28"/>
        <v>0</v>
      </c>
      <c r="E58">
        <f t="shared" si="28"/>
        <v>0</v>
      </c>
      <c r="F58">
        <f t="shared" si="28"/>
        <v>0</v>
      </c>
      <c r="G58">
        <f t="shared" si="28"/>
        <v>0</v>
      </c>
      <c r="H58">
        <f t="shared" si="28"/>
        <v>0</v>
      </c>
      <c r="I58">
        <f t="shared" si="28"/>
        <v>0</v>
      </c>
      <c r="J58">
        <f t="shared" si="28"/>
        <v>0</v>
      </c>
      <c r="K58">
        <f t="shared" si="28"/>
        <v>0</v>
      </c>
      <c r="L58">
        <f t="shared" si="28"/>
        <v>0</v>
      </c>
      <c r="M58">
        <f t="shared" si="28"/>
        <v>0</v>
      </c>
      <c r="N58">
        <f t="shared" si="28"/>
        <v>0</v>
      </c>
      <c r="O58">
        <f t="shared" si="28"/>
        <v>0</v>
      </c>
      <c r="P58">
        <f t="shared" si="28"/>
        <v>0</v>
      </c>
      <c r="Q58">
        <f t="shared" si="28"/>
        <v>0</v>
      </c>
      <c r="R58">
        <f t="shared" si="28"/>
        <v>0</v>
      </c>
      <c r="S58">
        <f t="shared" si="28"/>
        <v>0</v>
      </c>
      <c r="T58">
        <f t="shared" si="28"/>
        <v>0</v>
      </c>
      <c r="U58">
        <f t="shared" si="28"/>
        <v>0</v>
      </c>
      <c r="V58">
        <f t="shared" si="28"/>
        <v>0</v>
      </c>
      <c r="W58">
        <f t="shared" si="28"/>
        <v>0</v>
      </c>
      <c r="X58">
        <f t="shared" si="28"/>
        <v>0</v>
      </c>
      <c r="Y58">
        <f t="shared" si="28"/>
        <v>0</v>
      </c>
      <c r="Z58">
        <f t="shared" si="28"/>
        <v>0</v>
      </c>
      <c r="AA58">
        <f t="shared" si="28"/>
        <v>0</v>
      </c>
      <c r="AB58">
        <f t="shared" si="28"/>
        <v>0</v>
      </c>
      <c r="AC58">
        <f t="shared" si="28"/>
        <v>0</v>
      </c>
      <c r="AD58">
        <f t="shared" si="28"/>
        <v>0</v>
      </c>
    </row>
    <row r="59" spans="1:38" x14ac:dyDescent="0.25">
      <c r="AE59" t="s">
        <v>235</v>
      </c>
      <c r="AF59" t="str">
        <f>AE184</f>
        <v>Becslés</v>
      </c>
      <c r="AG59" t="str">
        <f>A2</f>
        <v>Sorcímkék</v>
      </c>
      <c r="AH59" t="s">
        <v>572</v>
      </c>
      <c r="AI59" t="s">
        <v>319</v>
      </c>
      <c r="AJ59" t="s">
        <v>81</v>
      </c>
      <c r="AK59" t="s">
        <v>82</v>
      </c>
      <c r="AL59" t="s">
        <v>83</v>
      </c>
    </row>
    <row r="60" spans="1:38" x14ac:dyDescent="0.25">
      <c r="B60">
        <f>+RANK(B32,B$32:B$58,0)</f>
        <v>3</v>
      </c>
      <c r="C60">
        <f t="shared" ref="C60:AD60" si="29">+RANK(C32,C$32:C$58,0)</f>
        <v>3</v>
      </c>
      <c r="D60">
        <f t="shared" si="29"/>
        <v>3</v>
      </c>
      <c r="E60">
        <f t="shared" si="29"/>
        <v>3</v>
      </c>
      <c r="F60">
        <f t="shared" si="29"/>
        <v>3</v>
      </c>
      <c r="G60">
        <f t="shared" si="29"/>
        <v>3</v>
      </c>
      <c r="H60">
        <f t="shared" si="29"/>
        <v>3</v>
      </c>
      <c r="I60">
        <f t="shared" si="29"/>
        <v>3</v>
      </c>
      <c r="J60">
        <f t="shared" si="29"/>
        <v>3</v>
      </c>
      <c r="K60">
        <f t="shared" si="29"/>
        <v>3</v>
      </c>
      <c r="L60">
        <f t="shared" si="29"/>
        <v>3</v>
      </c>
      <c r="M60">
        <f t="shared" si="29"/>
        <v>4</v>
      </c>
      <c r="N60">
        <f t="shared" si="29"/>
        <v>3</v>
      </c>
      <c r="O60">
        <f t="shared" si="29"/>
        <v>3</v>
      </c>
      <c r="P60">
        <f t="shared" si="29"/>
        <v>4</v>
      </c>
      <c r="Q60">
        <f t="shared" si="29"/>
        <v>3</v>
      </c>
      <c r="R60">
        <f t="shared" si="29"/>
        <v>3</v>
      </c>
      <c r="S60">
        <f t="shared" si="29"/>
        <v>3</v>
      </c>
      <c r="T60">
        <f t="shared" si="29"/>
        <v>3</v>
      </c>
      <c r="U60">
        <f t="shared" si="29"/>
        <v>3</v>
      </c>
      <c r="V60">
        <f t="shared" si="29"/>
        <v>3</v>
      </c>
      <c r="W60">
        <f t="shared" si="29"/>
        <v>3</v>
      </c>
      <c r="X60">
        <f t="shared" si="29"/>
        <v>3</v>
      </c>
      <c r="Y60">
        <f t="shared" si="29"/>
        <v>3</v>
      </c>
      <c r="Z60">
        <f t="shared" si="29"/>
        <v>3</v>
      </c>
      <c r="AA60">
        <f t="shared" si="29"/>
        <v>3</v>
      </c>
      <c r="AB60">
        <f t="shared" si="29"/>
        <v>3</v>
      </c>
      <c r="AC60">
        <f t="shared" si="29"/>
        <v>3</v>
      </c>
      <c r="AD60">
        <f t="shared" si="29"/>
        <v>3</v>
      </c>
      <c r="AE60">
        <v>1000000</v>
      </c>
      <c r="AF60">
        <f t="shared" ref="AF60:AF86" si="30">AE185</f>
        <v>999995.6</v>
      </c>
      <c r="AG60" t="str">
        <f t="shared" ref="AG60:AG86" si="31">A3</f>
        <v>Aneszteziológiai és intenzív betegellátás</v>
      </c>
      <c r="AH60">
        <f>+IF(AG185*CR185&lt;=0,1,0)</f>
        <v>1</v>
      </c>
      <c r="AI60" s="28">
        <f>+AVERAGE(B60:AD60)</f>
        <v>3.0689655172413794</v>
      </c>
      <c r="AJ60">
        <f>+RANK(AF60,$AF$60:$AF$87,0)</f>
        <v>4</v>
      </c>
      <c r="AK60">
        <f>+RANK(AI60,$AI$60:$AI$87,1)</f>
        <v>4</v>
      </c>
      <c r="AL60">
        <f>+AK60-AJ60</f>
        <v>0</v>
      </c>
    </row>
    <row r="61" spans="1:38" x14ac:dyDescent="0.25">
      <c r="B61">
        <f t="shared" ref="B61:AD61" si="32">+RANK(B33,B$32:B$58,0)</f>
        <v>1</v>
      </c>
      <c r="C61">
        <f t="shared" si="32"/>
        <v>1</v>
      </c>
      <c r="D61">
        <f t="shared" si="32"/>
        <v>1</v>
      </c>
      <c r="E61">
        <f t="shared" si="32"/>
        <v>1</v>
      </c>
      <c r="F61">
        <f t="shared" si="32"/>
        <v>2</v>
      </c>
      <c r="G61">
        <f t="shared" si="32"/>
        <v>1</v>
      </c>
      <c r="H61">
        <f t="shared" si="32"/>
        <v>1</v>
      </c>
      <c r="I61">
        <f t="shared" si="32"/>
        <v>1</v>
      </c>
      <c r="J61">
        <f t="shared" si="32"/>
        <v>2</v>
      </c>
      <c r="K61">
        <f t="shared" si="32"/>
        <v>2</v>
      </c>
      <c r="L61">
        <f t="shared" si="32"/>
        <v>2</v>
      </c>
      <c r="M61">
        <f t="shared" si="32"/>
        <v>2</v>
      </c>
      <c r="N61">
        <f t="shared" si="32"/>
        <v>2</v>
      </c>
      <c r="O61">
        <f t="shared" si="32"/>
        <v>2</v>
      </c>
      <c r="P61">
        <f t="shared" si="32"/>
        <v>3</v>
      </c>
      <c r="Q61">
        <f t="shared" si="32"/>
        <v>2</v>
      </c>
      <c r="R61">
        <f t="shared" si="32"/>
        <v>1</v>
      </c>
      <c r="S61">
        <f t="shared" si="32"/>
        <v>1</v>
      </c>
      <c r="T61">
        <f t="shared" si="32"/>
        <v>2</v>
      </c>
      <c r="U61">
        <f t="shared" si="32"/>
        <v>1</v>
      </c>
      <c r="V61">
        <f t="shared" si="32"/>
        <v>1</v>
      </c>
      <c r="W61">
        <f t="shared" si="32"/>
        <v>1</v>
      </c>
      <c r="X61">
        <f t="shared" si="32"/>
        <v>1</v>
      </c>
      <c r="Y61">
        <f t="shared" si="32"/>
        <v>1</v>
      </c>
      <c r="Z61">
        <f t="shared" si="32"/>
        <v>1</v>
      </c>
      <c r="AA61">
        <f t="shared" si="32"/>
        <v>1</v>
      </c>
      <c r="AB61">
        <f t="shared" si="32"/>
        <v>2</v>
      </c>
      <c r="AC61">
        <f t="shared" si="32"/>
        <v>1</v>
      </c>
      <c r="AD61">
        <f t="shared" si="32"/>
        <v>1</v>
      </c>
      <c r="AE61">
        <v>1000000</v>
      </c>
      <c r="AF61">
        <f t="shared" si="30"/>
        <v>1000043.6</v>
      </c>
      <c r="AG61" s="45" t="str">
        <f t="shared" si="31"/>
        <v>Baleseti sebészet</v>
      </c>
      <c r="AH61">
        <f t="shared" ref="AH61:AH86" si="33">+IF(AG186*CR186&lt;=0,1,0)</f>
        <v>1</v>
      </c>
      <c r="AI61" s="28">
        <f t="shared" ref="AI61:AI86" si="34">+AVERAGE(B61:AD61)</f>
        <v>1.4137931034482758</v>
      </c>
      <c r="AJ61">
        <f t="shared" ref="AJ61:AJ86" si="35">+RANK(AF61,$AF$60:$AF$87,0)</f>
        <v>1</v>
      </c>
      <c r="AK61">
        <f t="shared" ref="AK61:AK86" si="36">+RANK(AI61,$AI$60:$AI$87,1)</f>
        <v>1</v>
      </c>
      <c r="AL61">
        <f t="shared" ref="AL61:AL86" si="37">+AK61-AJ61</f>
        <v>0</v>
      </c>
    </row>
    <row r="62" spans="1:38" x14ac:dyDescent="0.25">
      <c r="B62">
        <f t="shared" ref="B62:AD62" si="38">+RANK(B34,B$32:B$58,0)</f>
        <v>3</v>
      </c>
      <c r="C62">
        <f t="shared" si="38"/>
        <v>3</v>
      </c>
      <c r="D62">
        <f t="shared" si="38"/>
        <v>3</v>
      </c>
      <c r="E62">
        <f t="shared" si="38"/>
        <v>3</v>
      </c>
      <c r="F62">
        <f t="shared" si="38"/>
        <v>3</v>
      </c>
      <c r="G62">
        <f t="shared" si="38"/>
        <v>3</v>
      </c>
      <c r="H62">
        <f t="shared" si="38"/>
        <v>3</v>
      </c>
      <c r="I62">
        <f t="shared" si="38"/>
        <v>3</v>
      </c>
      <c r="J62">
        <f t="shared" si="38"/>
        <v>3</v>
      </c>
      <c r="K62">
        <f t="shared" si="38"/>
        <v>3</v>
      </c>
      <c r="L62">
        <f t="shared" si="38"/>
        <v>3</v>
      </c>
      <c r="M62">
        <f t="shared" si="38"/>
        <v>4</v>
      </c>
      <c r="N62">
        <f t="shared" si="38"/>
        <v>3</v>
      </c>
      <c r="O62">
        <f t="shared" si="38"/>
        <v>3</v>
      </c>
      <c r="P62">
        <f t="shared" si="38"/>
        <v>4</v>
      </c>
      <c r="Q62">
        <f t="shared" si="38"/>
        <v>3</v>
      </c>
      <c r="R62">
        <f t="shared" si="38"/>
        <v>3</v>
      </c>
      <c r="S62">
        <f t="shared" si="38"/>
        <v>3</v>
      </c>
      <c r="T62">
        <f t="shared" si="38"/>
        <v>3</v>
      </c>
      <c r="U62">
        <f t="shared" si="38"/>
        <v>3</v>
      </c>
      <c r="V62">
        <f t="shared" si="38"/>
        <v>3</v>
      </c>
      <c r="W62">
        <f t="shared" si="38"/>
        <v>3</v>
      </c>
      <c r="X62">
        <f t="shared" si="38"/>
        <v>3</v>
      </c>
      <c r="Y62">
        <f t="shared" si="38"/>
        <v>3</v>
      </c>
      <c r="Z62">
        <f t="shared" si="38"/>
        <v>3</v>
      </c>
      <c r="AA62">
        <f t="shared" si="38"/>
        <v>3</v>
      </c>
      <c r="AB62">
        <f t="shared" si="38"/>
        <v>3</v>
      </c>
      <c r="AC62">
        <f t="shared" si="38"/>
        <v>3</v>
      </c>
      <c r="AD62">
        <f t="shared" si="38"/>
        <v>3</v>
      </c>
      <c r="AE62">
        <v>1000000</v>
      </c>
      <c r="AF62">
        <f t="shared" si="30"/>
        <v>999995.6</v>
      </c>
      <c r="AG62" t="str">
        <f t="shared" si="31"/>
        <v>Belgyógyászat</v>
      </c>
      <c r="AH62">
        <f t="shared" si="33"/>
        <v>1</v>
      </c>
      <c r="AI62" s="28">
        <f t="shared" si="34"/>
        <v>3.0689655172413794</v>
      </c>
      <c r="AJ62">
        <f t="shared" si="35"/>
        <v>4</v>
      </c>
      <c r="AK62">
        <f t="shared" si="36"/>
        <v>4</v>
      </c>
      <c r="AL62">
        <f t="shared" si="37"/>
        <v>0</v>
      </c>
    </row>
    <row r="63" spans="1:38" x14ac:dyDescent="0.25">
      <c r="B63">
        <f t="shared" ref="B63:AD63" si="39">+RANK(B35,B$32:B$58,0)</f>
        <v>3</v>
      </c>
      <c r="C63">
        <f t="shared" si="39"/>
        <v>3</v>
      </c>
      <c r="D63">
        <f t="shared" si="39"/>
        <v>3</v>
      </c>
      <c r="E63">
        <f t="shared" si="39"/>
        <v>3</v>
      </c>
      <c r="F63">
        <f t="shared" si="39"/>
        <v>3</v>
      </c>
      <c r="G63">
        <f t="shared" si="39"/>
        <v>3</v>
      </c>
      <c r="H63">
        <f t="shared" si="39"/>
        <v>3</v>
      </c>
      <c r="I63">
        <f t="shared" si="39"/>
        <v>3</v>
      </c>
      <c r="J63">
        <f t="shared" si="39"/>
        <v>3</v>
      </c>
      <c r="K63">
        <f t="shared" si="39"/>
        <v>3</v>
      </c>
      <c r="L63">
        <f t="shared" si="39"/>
        <v>3</v>
      </c>
      <c r="M63">
        <f t="shared" si="39"/>
        <v>4</v>
      </c>
      <c r="N63">
        <f t="shared" si="39"/>
        <v>3</v>
      </c>
      <c r="O63">
        <f t="shared" si="39"/>
        <v>3</v>
      </c>
      <c r="P63">
        <f t="shared" si="39"/>
        <v>4</v>
      </c>
      <c r="Q63">
        <f t="shared" si="39"/>
        <v>3</v>
      </c>
      <c r="R63">
        <f t="shared" si="39"/>
        <v>3</v>
      </c>
      <c r="S63">
        <f t="shared" si="39"/>
        <v>3</v>
      </c>
      <c r="T63">
        <f t="shared" si="39"/>
        <v>3</v>
      </c>
      <c r="U63">
        <f t="shared" si="39"/>
        <v>3</v>
      </c>
      <c r="V63">
        <f t="shared" si="39"/>
        <v>3</v>
      </c>
      <c r="W63">
        <f t="shared" si="39"/>
        <v>3</v>
      </c>
      <c r="X63">
        <f t="shared" si="39"/>
        <v>3</v>
      </c>
      <c r="Y63">
        <f t="shared" si="39"/>
        <v>3</v>
      </c>
      <c r="Z63">
        <f t="shared" si="39"/>
        <v>3</v>
      </c>
      <c r="AA63">
        <f t="shared" si="39"/>
        <v>3</v>
      </c>
      <c r="AB63">
        <f t="shared" si="39"/>
        <v>3</v>
      </c>
      <c r="AC63">
        <f t="shared" si="39"/>
        <v>3</v>
      </c>
      <c r="AD63">
        <f t="shared" si="39"/>
        <v>3</v>
      </c>
      <c r="AE63">
        <v>1000000</v>
      </c>
      <c r="AF63">
        <f t="shared" si="30"/>
        <v>999995.6</v>
      </c>
      <c r="AG63" t="str">
        <f t="shared" si="31"/>
        <v>Bőrgyógyászat és nemibeteg-ellátás</v>
      </c>
      <c r="AH63">
        <f t="shared" si="33"/>
        <v>1</v>
      </c>
      <c r="AI63" s="28">
        <f t="shared" si="34"/>
        <v>3.0689655172413794</v>
      </c>
      <c r="AJ63">
        <f t="shared" si="35"/>
        <v>4</v>
      </c>
      <c r="AK63">
        <f t="shared" si="36"/>
        <v>4</v>
      </c>
      <c r="AL63">
        <f t="shared" si="37"/>
        <v>0</v>
      </c>
    </row>
    <row r="64" spans="1:38" x14ac:dyDescent="0.25">
      <c r="B64">
        <f t="shared" ref="B64:AD64" si="40">+RANK(B36,B$32:B$58,0)</f>
        <v>3</v>
      </c>
      <c r="C64">
        <f t="shared" si="40"/>
        <v>3</v>
      </c>
      <c r="D64">
        <f t="shared" si="40"/>
        <v>3</v>
      </c>
      <c r="E64">
        <f t="shared" si="40"/>
        <v>3</v>
      </c>
      <c r="F64">
        <f t="shared" si="40"/>
        <v>3</v>
      </c>
      <c r="G64">
        <f t="shared" si="40"/>
        <v>3</v>
      </c>
      <c r="H64">
        <f t="shared" si="40"/>
        <v>3</v>
      </c>
      <c r="I64">
        <f t="shared" si="40"/>
        <v>3</v>
      </c>
      <c r="J64">
        <f t="shared" si="40"/>
        <v>3</v>
      </c>
      <c r="K64">
        <f t="shared" si="40"/>
        <v>3</v>
      </c>
      <c r="L64">
        <f t="shared" si="40"/>
        <v>3</v>
      </c>
      <c r="M64">
        <f t="shared" si="40"/>
        <v>4</v>
      </c>
      <c r="N64">
        <f t="shared" si="40"/>
        <v>3</v>
      </c>
      <c r="O64">
        <f t="shared" si="40"/>
        <v>3</v>
      </c>
      <c r="P64">
        <f t="shared" si="40"/>
        <v>4</v>
      </c>
      <c r="Q64">
        <f t="shared" si="40"/>
        <v>3</v>
      </c>
      <c r="R64">
        <f t="shared" si="40"/>
        <v>3</v>
      </c>
      <c r="S64">
        <f t="shared" si="40"/>
        <v>3</v>
      </c>
      <c r="T64">
        <f t="shared" si="40"/>
        <v>3</v>
      </c>
      <c r="U64">
        <f t="shared" si="40"/>
        <v>3</v>
      </c>
      <c r="V64">
        <f t="shared" si="40"/>
        <v>3</v>
      </c>
      <c r="W64">
        <f t="shared" si="40"/>
        <v>3</v>
      </c>
      <c r="X64">
        <f t="shared" si="40"/>
        <v>3</v>
      </c>
      <c r="Y64">
        <f t="shared" si="40"/>
        <v>3</v>
      </c>
      <c r="Z64">
        <f t="shared" si="40"/>
        <v>3</v>
      </c>
      <c r="AA64">
        <f t="shared" si="40"/>
        <v>3</v>
      </c>
      <c r="AB64">
        <f t="shared" si="40"/>
        <v>3</v>
      </c>
      <c r="AC64">
        <f t="shared" si="40"/>
        <v>3</v>
      </c>
      <c r="AD64">
        <f t="shared" si="40"/>
        <v>3</v>
      </c>
      <c r="AE64">
        <v>1000000</v>
      </c>
      <c r="AF64">
        <f t="shared" si="30"/>
        <v>999995.6</v>
      </c>
      <c r="AG64" t="str">
        <f t="shared" si="31"/>
        <v>Csecsemő- és gyermek-gyógyászat</v>
      </c>
      <c r="AH64">
        <f t="shared" si="33"/>
        <v>1</v>
      </c>
      <c r="AI64" s="28">
        <f t="shared" si="34"/>
        <v>3.0689655172413794</v>
      </c>
      <c r="AJ64">
        <f t="shared" si="35"/>
        <v>4</v>
      </c>
      <c r="AK64">
        <f t="shared" si="36"/>
        <v>4</v>
      </c>
      <c r="AL64">
        <f t="shared" si="37"/>
        <v>0</v>
      </c>
    </row>
    <row r="65" spans="2:38" x14ac:dyDescent="0.25">
      <c r="B65">
        <f t="shared" ref="B65:AD65" si="41">+RANK(B37,B$32:B$58,0)</f>
        <v>3</v>
      </c>
      <c r="C65">
        <f t="shared" si="41"/>
        <v>3</v>
      </c>
      <c r="D65">
        <f t="shared" si="41"/>
        <v>3</v>
      </c>
      <c r="E65">
        <f t="shared" si="41"/>
        <v>3</v>
      </c>
      <c r="F65">
        <f t="shared" si="41"/>
        <v>3</v>
      </c>
      <c r="G65">
        <f t="shared" si="41"/>
        <v>3</v>
      </c>
      <c r="H65">
        <f t="shared" si="41"/>
        <v>3</v>
      </c>
      <c r="I65">
        <f t="shared" si="41"/>
        <v>3</v>
      </c>
      <c r="J65">
        <f t="shared" si="41"/>
        <v>3</v>
      </c>
      <c r="K65">
        <f t="shared" si="41"/>
        <v>3</v>
      </c>
      <c r="L65">
        <f t="shared" si="41"/>
        <v>3</v>
      </c>
      <c r="M65">
        <f t="shared" si="41"/>
        <v>4</v>
      </c>
      <c r="N65">
        <f t="shared" si="41"/>
        <v>3</v>
      </c>
      <c r="O65">
        <f t="shared" si="41"/>
        <v>3</v>
      </c>
      <c r="P65">
        <f t="shared" si="41"/>
        <v>4</v>
      </c>
      <c r="Q65">
        <f t="shared" si="41"/>
        <v>3</v>
      </c>
      <c r="R65">
        <f t="shared" si="41"/>
        <v>3</v>
      </c>
      <c r="S65">
        <f t="shared" si="41"/>
        <v>3</v>
      </c>
      <c r="T65">
        <f t="shared" si="41"/>
        <v>3</v>
      </c>
      <c r="U65">
        <f t="shared" si="41"/>
        <v>3</v>
      </c>
      <c r="V65">
        <f t="shared" si="41"/>
        <v>3</v>
      </c>
      <c r="W65">
        <f t="shared" si="41"/>
        <v>3</v>
      </c>
      <c r="X65">
        <f t="shared" si="41"/>
        <v>3</v>
      </c>
      <c r="Y65">
        <f t="shared" si="41"/>
        <v>3</v>
      </c>
      <c r="Z65">
        <f t="shared" si="41"/>
        <v>3</v>
      </c>
      <c r="AA65">
        <f t="shared" si="41"/>
        <v>3</v>
      </c>
      <c r="AB65">
        <f t="shared" si="41"/>
        <v>3</v>
      </c>
      <c r="AC65">
        <f t="shared" si="41"/>
        <v>3</v>
      </c>
      <c r="AD65">
        <f t="shared" si="41"/>
        <v>3</v>
      </c>
      <c r="AE65">
        <v>1000000</v>
      </c>
      <c r="AF65">
        <f t="shared" si="30"/>
        <v>999995.6</v>
      </c>
      <c r="AG65" t="str">
        <f t="shared" si="31"/>
        <v>Fizioterápia</v>
      </c>
      <c r="AH65">
        <f t="shared" si="33"/>
        <v>1</v>
      </c>
      <c r="AI65" s="28">
        <f t="shared" si="34"/>
        <v>3.0689655172413794</v>
      </c>
      <c r="AJ65">
        <f t="shared" si="35"/>
        <v>4</v>
      </c>
      <c r="AK65">
        <f t="shared" si="36"/>
        <v>4</v>
      </c>
      <c r="AL65">
        <f t="shared" si="37"/>
        <v>0</v>
      </c>
    </row>
    <row r="66" spans="2:38" x14ac:dyDescent="0.25">
      <c r="B66">
        <f t="shared" ref="B66:AD66" si="42">+RANK(B38,B$32:B$58,0)</f>
        <v>3</v>
      </c>
      <c r="C66">
        <f t="shared" si="42"/>
        <v>3</v>
      </c>
      <c r="D66">
        <f t="shared" si="42"/>
        <v>3</v>
      </c>
      <c r="E66">
        <f t="shared" si="42"/>
        <v>3</v>
      </c>
      <c r="F66">
        <f t="shared" si="42"/>
        <v>3</v>
      </c>
      <c r="G66">
        <f t="shared" si="42"/>
        <v>3</v>
      </c>
      <c r="H66">
        <f t="shared" si="42"/>
        <v>3</v>
      </c>
      <c r="I66">
        <f t="shared" si="42"/>
        <v>3</v>
      </c>
      <c r="J66">
        <f t="shared" si="42"/>
        <v>3</v>
      </c>
      <c r="K66">
        <f t="shared" si="42"/>
        <v>3</v>
      </c>
      <c r="L66">
        <f t="shared" si="42"/>
        <v>3</v>
      </c>
      <c r="M66">
        <f t="shared" si="42"/>
        <v>4</v>
      </c>
      <c r="N66">
        <f t="shared" si="42"/>
        <v>3</v>
      </c>
      <c r="O66">
        <f t="shared" si="42"/>
        <v>3</v>
      </c>
      <c r="P66">
        <f t="shared" si="42"/>
        <v>4</v>
      </c>
      <c r="Q66">
        <f t="shared" si="42"/>
        <v>3</v>
      </c>
      <c r="R66">
        <f t="shared" si="42"/>
        <v>3</v>
      </c>
      <c r="S66">
        <f t="shared" si="42"/>
        <v>3</v>
      </c>
      <c r="T66">
        <f t="shared" si="42"/>
        <v>3</v>
      </c>
      <c r="U66">
        <f t="shared" si="42"/>
        <v>3</v>
      </c>
      <c r="V66">
        <f t="shared" si="42"/>
        <v>3</v>
      </c>
      <c r="W66">
        <f t="shared" si="42"/>
        <v>3</v>
      </c>
      <c r="X66">
        <f t="shared" si="42"/>
        <v>3</v>
      </c>
      <c r="Y66">
        <f t="shared" si="42"/>
        <v>3</v>
      </c>
      <c r="Z66">
        <f t="shared" si="42"/>
        <v>3</v>
      </c>
      <c r="AA66">
        <f t="shared" si="42"/>
        <v>3</v>
      </c>
      <c r="AB66">
        <f t="shared" si="42"/>
        <v>3</v>
      </c>
      <c r="AC66">
        <f t="shared" si="42"/>
        <v>3</v>
      </c>
      <c r="AD66">
        <f t="shared" si="42"/>
        <v>3</v>
      </c>
      <c r="AE66">
        <v>1000000</v>
      </c>
      <c r="AF66">
        <f t="shared" si="30"/>
        <v>999995.6</v>
      </c>
      <c r="AG66" t="str">
        <f t="shared" si="31"/>
        <v>Fogászat</v>
      </c>
      <c r="AH66">
        <f t="shared" si="33"/>
        <v>1</v>
      </c>
      <c r="AI66" s="28">
        <f t="shared" si="34"/>
        <v>3.0689655172413794</v>
      </c>
      <c r="AJ66">
        <f t="shared" si="35"/>
        <v>4</v>
      </c>
      <c r="AK66">
        <f t="shared" si="36"/>
        <v>4</v>
      </c>
      <c r="AL66">
        <f t="shared" si="37"/>
        <v>0</v>
      </c>
    </row>
    <row r="67" spans="2:38" x14ac:dyDescent="0.25">
      <c r="B67">
        <f t="shared" ref="B67:AD67" si="43">+RANK(B39,B$32:B$58,0)</f>
        <v>3</v>
      </c>
      <c r="C67">
        <f t="shared" si="43"/>
        <v>3</v>
      </c>
      <c r="D67">
        <f t="shared" si="43"/>
        <v>3</v>
      </c>
      <c r="E67">
        <f t="shared" si="43"/>
        <v>3</v>
      </c>
      <c r="F67">
        <f t="shared" si="43"/>
        <v>3</v>
      </c>
      <c r="G67">
        <f t="shared" si="43"/>
        <v>3</v>
      </c>
      <c r="H67">
        <f t="shared" si="43"/>
        <v>3</v>
      </c>
      <c r="I67">
        <f t="shared" si="43"/>
        <v>3</v>
      </c>
      <c r="J67">
        <f t="shared" si="43"/>
        <v>3</v>
      </c>
      <c r="K67">
        <f t="shared" si="43"/>
        <v>3</v>
      </c>
      <c r="L67">
        <f t="shared" si="43"/>
        <v>3</v>
      </c>
      <c r="M67">
        <f t="shared" si="43"/>
        <v>4</v>
      </c>
      <c r="N67">
        <f t="shared" si="43"/>
        <v>3</v>
      </c>
      <c r="O67">
        <f t="shared" si="43"/>
        <v>3</v>
      </c>
      <c r="P67">
        <f t="shared" si="43"/>
        <v>4</v>
      </c>
      <c r="Q67">
        <f t="shared" si="43"/>
        <v>3</v>
      </c>
      <c r="R67">
        <f t="shared" si="43"/>
        <v>3</v>
      </c>
      <c r="S67">
        <f t="shared" si="43"/>
        <v>3</v>
      </c>
      <c r="T67">
        <f t="shared" si="43"/>
        <v>3</v>
      </c>
      <c r="U67">
        <f t="shared" si="43"/>
        <v>3</v>
      </c>
      <c r="V67">
        <f t="shared" si="43"/>
        <v>3</v>
      </c>
      <c r="W67">
        <f t="shared" si="43"/>
        <v>3</v>
      </c>
      <c r="X67">
        <f t="shared" si="43"/>
        <v>3</v>
      </c>
      <c r="Y67">
        <f t="shared" si="43"/>
        <v>3</v>
      </c>
      <c r="Z67">
        <f t="shared" si="43"/>
        <v>3</v>
      </c>
      <c r="AA67">
        <f t="shared" si="43"/>
        <v>3</v>
      </c>
      <c r="AB67">
        <f t="shared" si="43"/>
        <v>3</v>
      </c>
      <c r="AC67">
        <f t="shared" si="43"/>
        <v>3</v>
      </c>
      <c r="AD67">
        <f t="shared" si="43"/>
        <v>3</v>
      </c>
      <c r="AE67">
        <v>1000000</v>
      </c>
      <c r="AF67">
        <f t="shared" si="30"/>
        <v>999995.6</v>
      </c>
      <c r="AG67" t="str">
        <f t="shared" si="31"/>
        <v>Fül-orr-gégészet</v>
      </c>
      <c r="AH67">
        <f t="shared" si="33"/>
        <v>1</v>
      </c>
      <c r="AI67" s="28">
        <f t="shared" si="34"/>
        <v>3.0689655172413794</v>
      </c>
      <c r="AJ67">
        <f t="shared" si="35"/>
        <v>4</v>
      </c>
      <c r="AK67">
        <f t="shared" si="36"/>
        <v>4</v>
      </c>
      <c r="AL67">
        <f t="shared" si="37"/>
        <v>0</v>
      </c>
    </row>
    <row r="68" spans="2:38" x14ac:dyDescent="0.25">
      <c r="B68">
        <f t="shared" ref="B68:AD68" si="44">+RANK(B40,B$32:B$58,0)</f>
        <v>3</v>
      </c>
      <c r="C68">
        <f t="shared" si="44"/>
        <v>3</v>
      </c>
      <c r="D68">
        <f t="shared" si="44"/>
        <v>3</v>
      </c>
      <c r="E68">
        <f t="shared" si="44"/>
        <v>3</v>
      </c>
      <c r="F68">
        <f t="shared" si="44"/>
        <v>3</v>
      </c>
      <c r="G68">
        <f t="shared" si="44"/>
        <v>3</v>
      </c>
      <c r="H68">
        <f t="shared" si="44"/>
        <v>3</v>
      </c>
      <c r="I68">
        <f t="shared" si="44"/>
        <v>3</v>
      </c>
      <c r="J68">
        <f t="shared" si="44"/>
        <v>3</v>
      </c>
      <c r="K68">
        <f t="shared" si="44"/>
        <v>3</v>
      </c>
      <c r="L68">
        <f t="shared" si="44"/>
        <v>3</v>
      </c>
      <c r="M68">
        <f t="shared" si="44"/>
        <v>4</v>
      </c>
      <c r="N68">
        <f t="shared" si="44"/>
        <v>3</v>
      </c>
      <c r="O68">
        <f t="shared" si="44"/>
        <v>3</v>
      </c>
      <c r="P68">
        <f t="shared" si="44"/>
        <v>4</v>
      </c>
      <c r="Q68">
        <f t="shared" si="44"/>
        <v>3</v>
      </c>
      <c r="R68">
        <f t="shared" si="44"/>
        <v>3</v>
      </c>
      <c r="S68">
        <f t="shared" si="44"/>
        <v>3</v>
      </c>
      <c r="T68">
        <f t="shared" si="44"/>
        <v>3</v>
      </c>
      <c r="U68">
        <f t="shared" si="44"/>
        <v>3</v>
      </c>
      <c r="V68">
        <f t="shared" si="44"/>
        <v>3</v>
      </c>
      <c r="W68">
        <f t="shared" si="44"/>
        <v>3</v>
      </c>
      <c r="X68">
        <f t="shared" si="44"/>
        <v>3</v>
      </c>
      <c r="Y68">
        <f t="shared" si="44"/>
        <v>3</v>
      </c>
      <c r="Z68">
        <f t="shared" si="44"/>
        <v>3</v>
      </c>
      <c r="AA68">
        <f t="shared" si="44"/>
        <v>3</v>
      </c>
      <c r="AB68">
        <f t="shared" si="44"/>
        <v>3</v>
      </c>
      <c r="AC68">
        <f t="shared" si="44"/>
        <v>3</v>
      </c>
      <c r="AD68">
        <f t="shared" si="44"/>
        <v>3</v>
      </c>
      <c r="AE68">
        <v>1000000</v>
      </c>
      <c r="AF68">
        <f t="shared" si="30"/>
        <v>999995.6</v>
      </c>
      <c r="AG68" t="str">
        <f t="shared" si="31"/>
        <v>Kardiológia</v>
      </c>
      <c r="AH68">
        <f t="shared" si="33"/>
        <v>1</v>
      </c>
      <c r="AI68" s="28">
        <f t="shared" si="34"/>
        <v>3.0689655172413794</v>
      </c>
      <c r="AJ68">
        <f t="shared" si="35"/>
        <v>4</v>
      </c>
      <c r="AK68">
        <f t="shared" si="36"/>
        <v>4</v>
      </c>
      <c r="AL68">
        <f t="shared" si="37"/>
        <v>0</v>
      </c>
    </row>
    <row r="69" spans="2:38" x14ac:dyDescent="0.25">
      <c r="B69">
        <f t="shared" ref="B69:AD69" si="45">+RANK(B41,B$32:B$58,0)</f>
        <v>3</v>
      </c>
      <c r="C69">
        <f t="shared" si="45"/>
        <v>3</v>
      </c>
      <c r="D69">
        <f t="shared" si="45"/>
        <v>3</v>
      </c>
      <c r="E69">
        <f t="shared" si="45"/>
        <v>3</v>
      </c>
      <c r="F69">
        <f t="shared" si="45"/>
        <v>3</v>
      </c>
      <c r="G69">
        <f t="shared" si="45"/>
        <v>3</v>
      </c>
      <c r="H69">
        <f t="shared" si="45"/>
        <v>3</v>
      </c>
      <c r="I69">
        <f t="shared" si="45"/>
        <v>3</v>
      </c>
      <c r="J69">
        <f t="shared" si="45"/>
        <v>3</v>
      </c>
      <c r="K69">
        <f t="shared" si="45"/>
        <v>3</v>
      </c>
      <c r="L69">
        <f t="shared" si="45"/>
        <v>3</v>
      </c>
      <c r="M69">
        <f t="shared" si="45"/>
        <v>4</v>
      </c>
      <c r="N69">
        <f t="shared" si="45"/>
        <v>3</v>
      </c>
      <c r="O69">
        <f t="shared" si="45"/>
        <v>3</v>
      </c>
      <c r="P69">
        <f t="shared" si="45"/>
        <v>4</v>
      </c>
      <c r="Q69">
        <f t="shared" si="45"/>
        <v>3</v>
      </c>
      <c r="R69">
        <f t="shared" si="45"/>
        <v>3</v>
      </c>
      <c r="S69">
        <f t="shared" si="45"/>
        <v>3</v>
      </c>
      <c r="T69">
        <f t="shared" si="45"/>
        <v>3</v>
      </c>
      <c r="U69">
        <f t="shared" si="45"/>
        <v>3</v>
      </c>
      <c r="V69">
        <f t="shared" si="45"/>
        <v>3</v>
      </c>
      <c r="W69">
        <f t="shared" si="45"/>
        <v>3</v>
      </c>
      <c r="X69">
        <f t="shared" si="45"/>
        <v>3</v>
      </c>
      <c r="Y69">
        <f t="shared" si="45"/>
        <v>3</v>
      </c>
      <c r="Z69">
        <f t="shared" si="45"/>
        <v>3</v>
      </c>
      <c r="AA69">
        <f t="shared" si="45"/>
        <v>3</v>
      </c>
      <c r="AB69">
        <f t="shared" si="45"/>
        <v>3</v>
      </c>
      <c r="AC69">
        <f t="shared" si="45"/>
        <v>3</v>
      </c>
      <c r="AD69">
        <f t="shared" si="45"/>
        <v>3</v>
      </c>
      <c r="AE69">
        <v>1000000</v>
      </c>
      <c r="AF69">
        <f t="shared" si="30"/>
        <v>999995.6</v>
      </c>
      <c r="AG69" t="str">
        <f t="shared" si="31"/>
        <v>Laboratóriumi diagnosztika</v>
      </c>
      <c r="AH69">
        <f t="shared" si="33"/>
        <v>1</v>
      </c>
      <c r="AI69" s="28">
        <f t="shared" si="34"/>
        <v>3.0689655172413794</v>
      </c>
      <c r="AJ69">
        <f t="shared" si="35"/>
        <v>4</v>
      </c>
      <c r="AK69">
        <f t="shared" si="36"/>
        <v>4</v>
      </c>
      <c r="AL69">
        <f t="shared" si="37"/>
        <v>0</v>
      </c>
    </row>
    <row r="70" spans="2:38" x14ac:dyDescent="0.25">
      <c r="B70">
        <f t="shared" ref="B70:AD70" si="46">+RANK(B42,B$32:B$58,0)</f>
        <v>3</v>
      </c>
      <c r="C70">
        <f t="shared" si="46"/>
        <v>3</v>
      </c>
      <c r="D70">
        <f t="shared" si="46"/>
        <v>3</v>
      </c>
      <c r="E70">
        <f t="shared" si="46"/>
        <v>3</v>
      </c>
      <c r="F70">
        <f t="shared" si="46"/>
        <v>3</v>
      </c>
      <c r="G70">
        <f t="shared" si="46"/>
        <v>3</v>
      </c>
      <c r="H70">
        <f t="shared" si="46"/>
        <v>3</v>
      </c>
      <c r="I70">
        <f t="shared" si="46"/>
        <v>3</v>
      </c>
      <c r="J70">
        <f t="shared" si="46"/>
        <v>3</v>
      </c>
      <c r="K70">
        <f t="shared" si="46"/>
        <v>3</v>
      </c>
      <c r="L70">
        <f t="shared" si="46"/>
        <v>3</v>
      </c>
      <c r="M70">
        <f t="shared" si="46"/>
        <v>4</v>
      </c>
      <c r="N70">
        <f t="shared" si="46"/>
        <v>3</v>
      </c>
      <c r="O70">
        <f t="shared" si="46"/>
        <v>3</v>
      </c>
      <c r="P70">
        <f t="shared" si="46"/>
        <v>4</v>
      </c>
      <c r="Q70">
        <f t="shared" si="46"/>
        <v>3</v>
      </c>
      <c r="R70">
        <f t="shared" si="46"/>
        <v>3</v>
      </c>
      <c r="S70">
        <f t="shared" si="46"/>
        <v>3</v>
      </c>
      <c r="T70">
        <f t="shared" si="46"/>
        <v>3</v>
      </c>
      <c r="U70">
        <f t="shared" si="46"/>
        <v>3</v>
      </c>
      <c r="V70">
        <f t="shared" si="46"/>
        <v>3</v>
      </c>
      <c r="W70">
        <f t="shared" si="46"/>
        <v>3</v>
      </c>
      <c r="X70">
        <f t="shared" si="46"/>
        <v>3</v>
      </c>
      <c r="Y70">
        <f t="shared" si="46"/>
        <v>3</v>
      </c>
      <c r="Z70">
        <f t="shared" si="46"/>
        <v>3</v>
      </c>
      <c r="AA70">
        <f t="shared" si="46"/>
        <v>3</v>
      </c>
      <c r="AB70">
        <f t="shared" si="46"/>
        <v>3</v>
      </c>
      <c r="AC70">
        <f t="shared" si="46"/>
        <v>3</v>
      </c>
      <c r="AD70">
        <f t="shared" si="46"/>
        <v>3</v>
      </c>
      <c r="AE70">
        <v>1000000</v>
      </c>
      <c r="AF70">
        <f t="shared" si="30"/>
        <v>999995.6</v>
      </c>
      <c r="AG70" t="str">
        <f t="shared" si="31"/>
        <v>Neurológia</v>
      </c>
      <c r="AH70">
        <f t="shared" si="33"/>
        <v>1</v>
      </c>
      <c r="AI70" s="28">
        <f t="shared" si="34"/>
        <v>3.0689655172413794</v>
      </c>
      <c r="AJ70">
        <f t="shared" si="35"/>
        <v>4</v>
      </c>
      <c r="AK70">
        <f t="shared" si="36"/>
        <v>4</v>
      </c>
      <c r="AL70">
        <f t="shared" si="37"/>
        <v>0</v>
      </c>
    </row>
    <row r="71" spans="2:38" x14ac:dyDescent="0.25">
      <c r="B71">
        <f t="shared" ref="B71:AD71" si="47">+RANK(B43,B$32:B$58,0)</f>
        <v>3</v>
      </c>
      <c r="C71">
        <f t="shared" si="47"/>
        <v>3</v>
      </c>
      <c r="D71">
        <f t="shared" si="47"/>
        <v>3</v>
      </c>
      <c r="E71">
        <f t="shared" si="47"/>
        <v>3</v>
      </c>
      <c r="F71">
        <f t="shared" si="47"/>
        <v>3</v>
      </c>
      <c r="G71">
        <f t="shared" si="47"/>
        <v>3</v>
      </c>
      <c r="H71">
        <f t="shared" si="47"/>
        <v>3</v>
      </c>
      <c r="I71">
        <f t="shared" si="47"/>
        <v>3</v>
      </c>
      <c r="J71">
        <f t="shared" si="47"/>
        <v>3</v>
      </c>
      <c r="K71">
        <f t="shared" si="47"/>
        <v>3</v>
      </c>
      <c r="L71">
        <f t="shared" si="47"/>
        <v>3</v>
      </c>
      <c r="M71">
        <f t="shared" si="47"/>
        <v>4</v>
      </c>
      <c r="N71">
        <f t="shared" si="47"/>
        <v>3</v>
      </c>
      <c r="O71">
        <f t="shared" si="47"/>
        <v>3</v>
      </c>
      <c r="P71">
        <f t="shared" si="47"/>
        <v>4</v>
      </c>
      <c r="Q71">
        <f t="shared" si="47"/>
        <v>3</v>
      </c>
      <c r="R71">
        <f t="shared" si="47"/>
        <v>3</v>
      </c>
      <c r="S71">
        <f t="shared" si="47"/>
        <v>3</v>
      </c>
      <c r="T71">
        <f t="shared" si="47"/>
        <v>3</v>
      </c>
      <c r="U71">
        <f t="shared" si="47"/>
        <v>3</v>
      </c>
      <c r="V71">
        <f t="shared" si="47"/>
        <v>3</v>
      </c>
      <c r="W71">
        <f t="shared" si="47"/>
        <v>3</v>
      </c>
      <c r="X71">
        <f t="shared" si="47"/>
        <v>3</v>
      </c>
      <c r="Y71">
        <f t="shared" si="47"/>
        <v>3</v>
      </c>
      <c r="Z71">
        <f t="shared" si="47"/>
        <v>3</v>
      </c>
      <c r="AA71">
        <f t="shared" si="47"/>
        <v>3</v>
      </c>
      <c r="AB71">
        <f t="shared" si="47"/>
        <v>3</v>
      </c>
      <c r="AC71">
        <f t="shared" si="47"/>
        <v>3</v>
      </c>
      <c r="AD71">
        <f t="shared" si="47"/>
        <v>3</v>
      </c>
      <c r="AE71">
        <v>1000000</v>
      </c>
      <c r="AF71">
        <f t="shared" si="30"/>
        <v>999995.6</v>
      </c>
      <c r="AG71" t="str">
        <f t="shared" si="31"/>
        <v>Nukleáris medicina (izotóp-diagnosztika és -terápia)</v>
      </c>
      <c r="AH71">
        <f t="shared" si="33"/>
        <v>1</v>
      </c>
      <c r="AI71" s="28">
        <f t="shared" si="34"/>
        <v>3.0689655172413794</v>
      </c>
      <c r="AJ71">
        <f t="shared" si="35"/>
        <v>4</v>
      </c>
      <c r="AK71">
        <f t="shared" si="36"/>
        <v>4</v>
      </c>
      <c r="AL71">
        <f t="shared" si="37"/>
        <v>0</v>
      </c>
    </row>
    <row r="72" spans="2:38" x14ac:dyDescent="0.25">
      <c r="B72">
        <f t="shared" ref="B72:AD72" si="48">+RANK(B44,B$32:B$58,0)</f>
        <v>3</v>
      </c>
      <c r="C72">
        <f t="shared" si="48"/>
        <v>3</v>
      </c>
      <c r="D72">
        <f t="shared" si="48"/>
        <v>3</v>
      </c>
      <c r="E72">
        <f t="shared" si="48"/>
        <v>3</v>
      </c>
      <c r="F72">
        <f t="shared" si="48"/>
        <v>3</v>
      </c>
      <c r="G72">
        <f t="shared" si="48"/>
        <v>3</v>
      </c>
      <c r="H72">
        <f t="shared" si="48"/>
        <v>3</v>
      </c>
      <c r="I72">
        <f t="shared" si="48"/>
        <v>3</v>
      </c>
      <c r="J72">
        <f t="shared" si="48"/>
        <v>3</v>
      </c>
      <c r="K72">
        <f t="shared" si="48"/>
        <v>3</v>
      </c>
      <c r="L72">
        <f t="shared" si="48"/>
        <v>3</v>
      </c>
      <c r="M72">
        <f t="shared" si="48"/>
        <v>4</v>
      </c>
      <c r="N72">
        <f t="shared" si="48"/>
        <v>3</v>
      </c>
      <c r="O72">
        <f t="shared" si="48"/>
        <v>3</v>
      </c>
      <c r="P72">
        <f t="shared" si="48"/>
        <v>4</v>
      </c>
      <c r="Q72">
        <f t="shared" si="48"/>
        <v>3</v>
      </c>
      <c r="R72">
        <f t="shared" si="48"/>
        <v>3</v>
      </c>
      <c r="S72">
        <f t="shared" si="48"/>
        <v>3</v>
      </c>
      <c r="T72">
        <f t="shared" si="48"/>
        <v>3</v>
      </c>
      <c r="U72">
        <f t="shared" si="48"/>
        <v>3</v>
      </c>
      <c r="V72">
        <f t="shared" si="48"/>
        <v>3</v>
      </c>
      <c r="W72">
        <f t="shared" si="48"/>
        <v>3</v>
      </c>
      <c r="X72">
        <f t="shared" si="48"/>
        <v>3</v>
      </c>
      <c r="Y72">
        <f t="shared" si="48"/>
        <v>3</v>
      </c>
      <c r="Z72">
        <f t="shared" si="48"/>
        <v>3</v>
      </c>
      <c r="AA72">
        <f t="shared" si="48"/>
        <v>3</v>
      </c>
      <c r="AB72">
        <f t="shared" si="48"/>
        <v>3</v>
      </c>
      <c r="AC72">
        <f t="shared" si="48"/>
        <v>3</v>
      </c>
      <c r="AD72">
        <f t="shared" si="48"/>
        <v>3</v>
      </c>
      <c r="AE72">
        <v>1000000</v>
      </c>
      <c r="AF72">
        <f t="shared" si="30"/>
        <v>999995.6</v>
      </c>
      <c r="AG72" t="str">
        <f t="shared" si="31"/>
        <v>Onkológia</v>
      </c>
      <c r="AH72">
        <f t="shared" si="33"/>
        <v>1</v>
      </c>
      <c r="AI72" s="28">
        <f t="shared" si="34"/>
        <v>3.0689655172413794</v>
      </c>
      <c r="AJ72">
        <f t="shared" si="35"/>
        <v>4</v>
      </c>
      <c r="AK72">
        <f t="shared" si="36"/>
        <v>4</v>
      </c>
      <c r="AL72">
        <f t="shared" si="37"/>
        <v>0</v>
      </c>
    </row>
    <row r="73" spans="2:38" x14ac:dyDescent="0.25">
      <c r="B73">
        <f t="shared" ref="B73:AD73" si="49">+RANK(B45,B$32:B$58,0)</f>
        <v>3</v>
      </c>
      <c r="C73">
        <f t="shared" si="49"/>
        <v>3</v>
      </c>
      <c r="D73">
        <f t="shared" si="49"/>
        <v>3</v>
      </c>
      <c r="E73">
        <f t="shared" si="49"/>
        <v>3</v>
      </c>
      <c r="F73">
        <f t="shared" si="49"/>
        <v>3</v>
      </c>
      <c r="G73">
        <f t="shared" si="49"/>
        <v>3</v>
      </c>
      <c r="H73">
        <f t="shared" si="49"/>
        <v>3</v>
      </c>
      <c r="I73">
        <f t="shared" si="49"/>
        <v>3</v>
      </c>
      <c r="J73">
        <f t="shared" si="49"/>
        <v>3</v>
      </c>
      <c r="K73">
        <f t="shared" si="49"/>
        <v>3</v>
      </c>
      <c r="L73">
        <f t="shared" si="49"/>
        <v>3</v>
      </c>
      <c r="M73">
        <f t="shared" si="49"/>
        <v>4</v>
      </c>
      <c r="N73">
        <f t="shared" si="49"/>
        <v>3</v>
      </c>
      <c r="O73">
        <f t="shared" si="49"/>
        <v>3</v>
      </c>
      <c r="P73">
        <f t="shared" si="49"/>
        <v>4</v>
      </c>
      <c r="Q73">
        <f t="shared" si="49"/>
        <v>3</v>
      </c>
      <c r="R73">
        <f t="shared" si="49"/>
        <v>3</v>
      </c>
      <c r="S73">
        <f t="shared" si="49"/>
        <v>3</v>
      </c>
      <c r="T73">
        <f t="shared" si="49"/>
        <v>3</v>
      </c>
      <c r="U73">
        <f t="shared" si="49"/>
        <v>3</v>
      </c>
      <c r="V73">
        <f t="shared" si="49"/>
        <v>3</v>
      </c>
      <c r="W73">
        <f t="shared" si="49"/>
        <v>3</v>
      </c>
      <c r="X73">
        <f t="shared" si="49"/>
        <v>3</v>
      </c>
      <c r="Y73">
        <f t="shared" si="49"/>
        <v>3</v>
      </c>
      <c r="Z73">
        <f t="shared" si="49"/>
        <v>3</v>
      </c>
      <c r="AA73">
        <f t="shared" si="49"/>
        <v>3</v>
      </c>
      <c r="AB73">
        <f t="shared" si="49"/>
        <v>3</v>
      </c>
      <c r="AC73">
        <f t="shared" si="49"/>
        <v>3</v>
      </c>
      <c r="AD73">
        <f t="shared" si="49"/>
        <v>3</v>
      </c>
      <c r="AE73">
        <v>1000000</v>
      </c>
      <c r="AF73">
        <f t="shared" si="30"/>
        <v>999995.6</v>
      </c>
      <c r="AG73" t="str">
        <f t="shared" si="31"/>
        <v>Ortopédia</v>
      </c>
      <c r="AH73">
        <f t="shared" si="33"/>
        <v>1</v>
      </c>
      <c r="AI73" s="28">
        <f t="shared" si="34"/>
        <v>3.0689655172413794</v>
      </c>
      <c r="AJ73">
        <f t="shared" si="35"/>
        <v>4</v>
      </c>
      <c r="AK73">
        <f t="shared" si="36"/>
        <v>4</v>
      </c>
      <c r="AL73">
        <f t="shared" si="37"/>
        <v>0</v>
      </c>
    </row>
    <row r="74" spans="2:38" x14ac:dyDescent="0.25">
      <c r="B74">
        <f t="shared" ref="B74:AD74" si="50">+RANK(B46,B$32:B$58,0)</f>
        <v>3</v>
      </c>
      <c r="C74">
        <f t="shared" si="50"/>
        <v>3</v>
      </c>
      <c r="D74">
        <f t="shared" si="50"/>
        <v>3</v>
      </c>
      <c r="E74">
        <f t="shared" si="50"/>
        <v>3</v>
      </c>
      <c r="F74">
        <f t="shared" si="50"/>
        <v>3</v>
      </c>
      <c r="G74">
        <f t="shared" si="50"/>
        <v>3</v>
      </c>
      <c r="H74">
        <f t="shared" si="50"/>
        <v>3</v>
      </c>
      <c r="I74">
        <f t="shared" si="50"/>
        <v>3</v>
      </c>
      <c r="J74">
        <f t="shared" si="50"/>
        <v>3</v>
      </c>
      <c r="K74">
        <f t="shared" si="50"/>
        <v>3</v>
      </c>
      <c r="L74">
        <f t="shared" si="50"/>
        <v>3</v>
      </c>
      <c r="M74">
        <f t="shared" si="50"/>
        <v>4</v>
      </c>
      <c r="N74">
        <f t="shared" si="50"/>
        <v>3</v>
      </c>
      <c r="O74">
        <f t="shared" si="50"/>
        <v>3</v>
      </c>
      <c r="P74">
        <f t="shared" si="50"/>
        <v>4</v>
      </c>
      <c r="Q74">
        <f t="shared" si="50"/>
        <v>3</v>
      </c>
      <c r="R74">
        <f t="shared" si="50"/>
        <v>3</v>
      </c>
      <c r="S74">
        <f t="shared" si="50"/>
        <v>3</v>
      </c>
      <c r="T74">
        <f t="shared" si="50"/>
        <v>3</v>
      </c>
      <c r="U74">
        <f t="shared" si="50"/>
        <v>3</v>
      </c>
      <c r="V74">
        <f t="shared" si="50"/>
        <v>3</v>
      </c>
      <c r="W74">
        <f t="shared" si="50"/>
        <v>3</v>
      </c>
      <c r="X74">
        <f t="shared" si="50"/>
        <v>3</v>
      </c>
      <c r="Y74">
        <f t="shared" si="50"/>
        <v>3</v>
      </c>
      <c r="Z74">
        <f t="shared" si="50"/>
        <v>3</v>
      </c>
      <c r="AA74">
        <f t="shared" si="50"/>
        <v>3</v>
      </c>
      <c r="AB74">
        <f t="shared" si="50"/>
        <v>3</v>
      </c>
      <c r="AC74">
        <f t="shared" si="50"/>
        <v>3</v>
      </c>
      <c r="AD74">
        <f t="shared" si="50"/>
        <v>3</v>
      </c>
      <c r="AE74">
        <v>1000000</v>
      </c>
      <c r="AF74">
        <f t="shared" si="30"/>
        <v>999995.6</v>
      </c>
      <c r="AG74" t="str">
        <f t="shared" si="31"/>
        <v>Orvosi rehabilitáció</v>
      </c>
      <c r="AH74">
        <f t="shared" si="33"/>
        <v>1</v>
      </c>
      <c r="AI74" s="28">
        <f t="shared" si="34"/>
        <v>3.0689655172413794</v>
      </c>
      <c r="AJ74">
        <f t="shared" si="35"/>
        <v>4</v>
      </c>
      <c r="AK74">
        <f t="shared" si="36"/>
        <v>4</v>
      </c>
      <c r="AL74">
        <f t="shared" si="37"/>
        <v>0</v>
      </c>
    </row>
    <row r="75" spans="2:38" x14ac:dyDescent="0.25">
      <c r="B75">
        <f t="shared" ref="B75:AD75" si="51">+RANK(B47,B$32:B$58,0)</f>
        <v>3</v>
      </c>
      <c r="C75">
        <f t="shared" si="51"/>
        <v>3</v>
      </c>
      <c r="D75">
        <f t="shared" si="51"/>
        <v>3</v>
      </c>
      <c r="E75">
        <f t="shared" si="51"/>
        <v>3</v>
      </c>
      <c r="F75">
        <f t="shared" si="51"/>
        <v>3</v>
      </c>
      <c r="G75">
        <f t="shared" si="51"/>
        <v>3</v>
      </c>
      <c r="H75">
        <f t="shared" si="51"/>
        <v>3</v>
      </c>
      <c r="I75">
        <f t="shared" si="51"/>
        <v>3</v>
      </c>
      <c r="J75">
        <f t="shared" si="51"/>
        <v>3</v>
      </c>
      <c r="K75">
        <f t="shared" si="51"/>
        <v>3</v>
      </c>
      <c r="L75">
        <f t="shared" si="51"/>
        <v>3</v>
      </c>
      <c r="M75">
        <f t="shared" si="51"/>
        <v>4</v>
      </c>
      <c r="N75">
        <f t="shared" si="51"/>
        <v>3</v>
      </c>
      <c r="O75">
        <f t="shared" si="51"/>
        <v>3</v>
      </c>
      <c r="P75">
        <f t="shared" si="51"/>
        <v>4</v>
      </c>
      <c r="Q75">
        <f t="shared" si="51"/>
        <v>3</v>
      </c>
      <c r="R75">
        <f t="shared" si="51"/>
        <v>3</v>
      </c>
      <c r="S75">
        <f t="shared" si="51"/>
        <v>3</v>
      </c>
      <c r="T75">
        <f t="shared" si="51"/>
        <v>3</v>
      </c>
      <c r="U75">
        <f t="shared" si="51"/>
        <v>3</v>
      </c>
      <c r="V75">
        <f t="shared" si="51"/>
        <v>3</v>
      </c>
      <c r="W75">
        <f t="shared" si="51"/>
        <v>3</v>
      </c>
      <c r="X75">
        <f t="shared" si="51"/>
        <v>3</v>
      </c>
      <c r="Y75">
        <f t="shared" si="51"/>
        <v>3</v>
      </c>
      <c r="Z75">
        <f t="shared" si="51"/>
        <v>3</v>
      </c>
      <c r="AA75">
        <f t="shared" si="51"/>
        <v>3</v>
      </c>
      <c r="AB75">
        <f t="shared" si="51"/>
        <v>3</v>
      </c>
      <c r="AC75">
        <f t="shared" si="51"/>
        <v>3</v>
      </c>
      <c r="AD75">
        <f t="shared" si="51"/>
        <v>3</v>
      </c>
      <c r="AE75">
        <v>1000000</v>
      </c>
      <c r="AF75">
        <f t="shared" si="30"/>
        <v>999995.6</v>
      </c>
      <c r="AG75" t="str">
        <f t="shared" si="31"/>
        <v>Patológia és kórszövettan</v>
      </c>
      <c r="AH75">
        <f t="shared" si="33"/>
        <v>1</v>
      </c>
      <c r="AI75" s="28">
        <f t="shared" si="34"/>
        <v>3.0689655172413794</v>
      </c>
      <c r="AJ75">
        <f t="shared" si="35"/>
        <v>4</v>
      </c>
      <c r="AK75">
        <f t="shared" si="36"/>
        <v>4</v>
      </c>
      <c r="AL75">
        <f t="shared" si="37"/>
        <v>0</v>
      </c>
    </row>
    <row r="76" spans="2:38" x14ac:dyDescent="0.25">
      <c r="B76">
        <f t="shared" ref="B76:AD76" si="52">+RANK(B48,B$32:B$58,0)</f>
        <v>3</v>
      </c>
      <c r="C76">
        <f t="shared" si="52"/>
        <v>3</v>
      </c>
      <c r="D76">
        <f t="shared" si="52"/>
        <v>3</v>
      </c>
      <c r="E76">
        <f t="shared" si="52"/>
        <v>3</v>
      </c>
      <c r="F76">
        <f t="shared" si="52"/>
        <v>3</v>
      </c>
      <c r="G76">
        <f t="shared" si="52"/>
        <v>3</v>
      </c>
      <c r="H76">
        <f t="shared" si="52"/>
        <v>3</v>
      </c>
      <c r="I76">
        <f t="shared" si="52"/>
        <v>3</v>
      </c>
      <c r="J76">
        <f t="shared" si="52"/>
        <v>3</v>
      </c>
      <c r="K76">
        <f t="shared" si="52"/>
        <v>3</v>
      </c>
      <c r="L76">
        <f t="shared" si="52"/>
        <v>3</v>
      </c>
      <c r="M76">
        <f t="shared" si="52"/>
        <v>4</v>
      </c>
      <c r="N76">
        <f t="shared" si="52"/>
        <v>3</v>
      </c>
      <c r="O76">
        <f t="shared" si="52"/>
        <v>3</v>
      </c>
      <c r="P76">
        <f t="shared" si="52"/>
        <v>4</v>
      </c>
      <c r="Q76">
        <f t="shared" si="52"/>
        <v>3</v>
      </c>
      <c r="R76">
        <f t="shared" si="52"/>
        <v>3</v>
      </c>
      <c r="S76">
        <f t="shared" si="52"/>
        <v>3</v>
      </c>
      <c r="T76">
        <f t="shared" si="52"/>
        <v>3</v>
      </c>
      <c r="U76">
        <f t="shared" si="52"/>
        <v>3</v>
      </c>
      <c r="V76">
        <f t="shared" si="52"/>
        <v>3</v>
      </c>
      <c r="W76">
        <f t="shared" si="52"/>
        <v>3</v>
      </c>
      <c r="X76">
        <f t="shared" si="52"/>
        <v>3</v>
      </c>
      <c r="Y76">
        <f t="shared" si="52"/>
        <v>3</v>
      </c>
      <c r="Z76">
        <f t="shared" si="52"/>
        <v>3</v>
      </c>
      <c r="AA76">
        <f t="shared" si="52"/>
        <v>3</v>
      </c>
      <c r="AB76">
        <f t="shared" si="52"/>
        <v>3</v>
      </c>
      <c r="AC76">
        <f t="shared" si="52"/>
        <v>3</v>
      </c>
      <c r="AD76">
        <f t="shared" si="52"/>
        <v>3</v>
      </c>
      <c r="AE76">
        <v>1000000</v>
      </c>
      <c r="AF76">
        <f t="shared" si="30"/>
        <v>999995.6</v>
      </c>
      <c r="AG76" t="str">
        <f t="shared" si="31"/>
        <v>Pszichiátria</v>
      </c>
      <c r="AH76">
        <f t="shared" si="33"/>
        <v>1</v>
      </c>
      <c r="AI76" s="28">
        <f t="shared" si="34"/>
        <v>3.0689655172413794</v>
      </c>
      <c r="AJ76">
        <f t="shared" si="35"/>
        <v>4</v>
      </c>
      <c r="AK76">
        <f t="shared" si="36"/>
        <v>4</v>
      </c>
      <c r="AL76">
        <f t="shared" si="37"/>
        <v>0</v>
      </c>
    </row>
    <row r="77" spans="2:38" x14ac:dyDescent="0.25">
      <c r="B77">
        <f t="shared" ref="B77:AD77" si="53">+RANK(B49,B$32:B$58,0)</f>
        <v>3</v>
      </c>
      <c r="C77">
        <f t="shared" si="53"/>
        <v>3</v>
      </c>
      <c r="D77">
        <f t="shared" si="53"/>
        <v>3</v>
      </c>
      <c r="E77">
        <f t="shared" si="53"/>
        <v>3</v>
      </c>
      <c r="F77">
        <f t="shared" si="53"/>
        <v>3</v>
      </c>
      <c r="G77">
        <f t="shared" si="53"/>
        <v>3</v>
      </c>
      <c r="H77">
        <f t="shared" si="53"/>
        <v>3</v>
      </c>
      <c r="I77">
        <f t="shared" si="53"/>
        <v>3</v>
      </c>
      <c r="J77">
        <f t="shared" si="53"/>
        <v>3</v>
      </c>
      <c r="K77">
        <f t="shared" si="53"/>
        <v>3</v>
      </c>
      <c r="L77">
        <f t="shared" si="53"/>
        <v>3</v>
      </c>
      <c r="M77">
        <f t="shared" si="53"/>
        <v>4</v>
      </c>
      <c r="N77">
        <f t="shared" si="53"/>
        <v>3</v>
      </c>
      <c r="O77">
        <f t="shared" si="53"/>
        <v>3</v>
      </c>
      <c r="P77">
        <f t="shared" si="53"/>
        <v>4</v>
      </c>
      <c r="Q77">
        <f t="shared" si="53"/>
        <v>3</v>
      </c>
      <c r="R77">
        <f t="shared" si="53"/>
        <v>3</v>
      </c>
      <c r="S77">
        <f t="shared" si="53"/>
        <v>3</v>
      </c>
      <c r="T77">
        <f t="shared" si="53"/>
        <v>3</v>
      </c>
      <c r="U77">
        <f t="shared" si="53"/>
        <v>3</v>
      </c>
      <c r="V77">
        <f t="shared" si="53"/>
        <v>3</v>
      </c>
      <c r="W77">
        <f t="shared" si="53"/>
        <v>3</v>
      </c>
      <c r="X77">
        <f t="shared" si="53"/>
        <v>3</v>
      </c>
      <c r="Y77">
        <f t="shared" si="53"/>
        <v>3</v>
      </c>
      <c r="Z77">
        <f t="shared" si="53"/>
        <v>3</v>
      </c>
      <c r="AA77">
        <f t="shared" si="53"/>
        <v>3</v>
      </c>
      <c r="AB77">
        <f t="shared" si="53"/>
        <v>3</v>
      </c>
      <c r="AC77">
        <f t="shared" si="53"/>
        <v>3</v>
      </c>
      <c r="AD77">
        <f t="shared" si="53"/>
        <v>3</v>
      </c>
      <c r="AE77">
        <v>1000000</v>
      </c>
      <c r="AF77">
        <f t="shared" si="30"/>
        <v>999995.6</v>
      </c>
      <c r="AG77" t="str">
        <f t="shared" si="31"/>
        <v>Reumatológia</v>
      </c>
      <c r="AH77">
        <f t="shared" si="33"/>
        <v>1</v>
      </c>
      <c r="AI77" s="28">
        <f t="shared" si="34"/>
        <v>3.0689655172413794</v>
      </c>
      <c r="AJ77">
        <f t="shared" si="35"/>
        <v>4</v>
      </c>
      <c r="AK77">
        <f t="shared" si="36"/>
        <v>4</v>
      </c>
      <c r="AL77">
        <f t="shared" si="37"/>
        <v>0</v>
      </c>
    </row>
    <row r="78" spans="2:38" x14ac:dyDescent="0.25">
      <c r="B78">
        <f t="shared" ref="B78:AD78" si="54">+RANK(B50,B$32:B$58,0)</f>
        <v>3</v>
      </c>
      <c r="C78">
        <f t="shared" si="54"/>
        <v>3</v>
      </c>
      <c r="D78">
        <f t="shared" si="54"/>
        <v>3</v>
      </c>
      <c r="E78">
        <f t="shared" si="54"/>
        <v>3</v>
      </c>
      <c r="F78">
        <f t="shared" si="54"/>
        <v>3</v>
      </c>
      <c r="G78">
        <f t="shared" si="54"/>
        <v>3</v>
      </c>
      <c r="H78">
        <f t="shared" si="54"/>
        <v>3</v>
      </c>
      <c r="I78">
        <f t="shared" si="54"/>
        <v>3</v>
      </c>
      <c r="J78">
        <f t="shared" si="54"/>
        <v>3</v>
      </c>
      <c r="K78">
        <f t="shared" si="54"/>
        <v>3</v>
      </c>
      <c r="L78">
        <f t="shared" si="54"/>
        <v>3</v>
      </c>
      <c r="M78">
        <f t="shared" si="54"/>
        <v>4</v>
      </c>
      <c r="N78">
        <f t="shared" si="54"/>
        <v>3</v>
      </c>
      <c r="O78">
        <f t="shared" si="54"/>
        <v>3</v>
      </c>
      <c r="P78">
        <f t="shared" si="54"/>
        <v>4</v>
      </c>
      <c r="Q78">
        <f t="shared" si="54"/>
        <v>3</v>
      </c>
      <c r="R78">
        <f t="shared" si="54"/>
        <v>3</v>
      </c>
      <c r="S78">
        <f t="shared" si="54"/>
        <v>3</v>
      </c>
      <c r="T78">
        <f t="shared" si="54"/>
        <v>3</v>
      </c>
      <c r="U78">
        <f t="shared" si="54"/>
        <v>3</v>
      </c>
      <c r="V78">
        <f t="shared" si="54"/>
        <v>3</v>
      </c>
      <c r="W78">
        <f t="shared" si="54"/>
        <v>3</v>
      </c>
      <c r="X78">
        <f t="shared" si="54"/>
        <v>3</v>
      </c>
      <c r="Y78">
        <f t="shared" si="54"/>
        <v>3</v>
      </c>
      <c r="Z78">
        <f t="shared" si="54"/>
        <v>3</v>
      </c>
      <c r="AA78">
        <f t="shared" si="54"/>
        <v>3</v>
      </c>
      <c r="AB78">
        <f t="shared" si="54"/>
        <v>3</v>
      </c>
      <c r="AC78">
        <f t="shared" si="54"/>
        <v>3</v>
      </c>
      <c r="AD78">
        <f t="shared" si="54"/>
        <v>3</v>
      </c>
      <c r="AE78">
        <v>1000000</v>
      </c>
      <c r="AF78">
        <f t="shared" si="30"/>
        <v>999995.6</v>
      </c>
      <c r="AG78" t="str">
        <f t="shared" si="31"/>
        <v>Röntgen-diagnosztika és -terápia</v>
      </c>
      <c r="AH78">
        <f t="shared" si="33"/>
        <v>1</v>
      </c>
      <c r="AI78" s="28">
        <f t="shared" si="34"/>
        <v>3.0689655172413794</v>
      </c>
      <c r="AJ78">
        <f t="shared" si="35"/>
        <v>4</v>
      </c>
      <c r="AK78">
        <f t="shared" si="36"/>
        <v>4</v>
      </c>
      <c r="AL78">
        <f t="shared" si="37"/>
        <v>0</v>
      </c>
    </row>
    <row r="79" spans="2:38" x14ac:dyDescent="0.25">
      <c r="B79">
        <f t="shared" ref="B79:AD79" si="55">+RANK(B51,B$32:B$58,0)</f>
        <v>3</v>
      </c>
      <c r="C79">
        <f t="shared" si="55"/>
        <v>3</v>
      </c>
      <c r="D79">
        <f t="shared" si="55"/>
        <v>3</v>
      </c>
      <c r="E79">
        <f t="shared" si="55"/>
        <v>3</v>
      </c>
      <c r="F79">
        <f t="shared" si="55"/>
        <v>3</v>
      </c>
      <c r="G79">
        <f t="shared" si="55"/>
        <v>3</v>
      </c>
      <c r="H79">
        <f t="shared" si="55"/>
        <v>3</v>
      </c>
      <c r="I79">
        <f t="shared" si="55"/>
        <v>3</v>
      </c>
      <c r="J79">
        <f t="shared" si="55"/>
        <v>3</v>
      </c>
      <c r="K79">
        <f t="shared" si="55"/>
        <v>3</v>
      </c>
      <c r="L79">
        <f t="shared" si="55"/>
        <v>3</v>
      </c>
      <c r="M79">
        <f t="shared" si="55"/>
        <v>4</v>
      </c>
      <c r="N79">
        <f t="shared" si="55"/>
        <v>3</v>
      </c>
      <c r="O79">
        <f t="shared" si="55"/>
        <v>3</v>
      </c>
      <c r="P79">
        <f t="shared" si="55"/>
        <v>4</v>
      </c>
      <c r="Q79">
        <f t="shared" si="55"/>
        <v>3</v>
      </c>
      <c r="R79">
        <f t="shared" si="55"/>
        <v>3</v>
      </c>
      <c r="S79">
        <f t="shared" si="55"/>
        <v>3</v>
      </c>
      <c r="T79">
        <f t="shared" si="55"/>
        <v>3</v>
      </c>
      <c r="U79">
        <f t="shared" si="55"/>
        <v>3</v>
      </c>
      <c r="V79">
        <f t="shared" si="55"/>
        <v>3</v>
      </c>
      <c r="W79">
        <f t="shared" si="55"/>
        <v>3</v>
      </c>
      <c r="X79">
        <f t="shared" si="55"/>
        <v>3</v>
      </c>
      <c r="Y79">
        <f t="shared" si="55"/>
        <v>3</v>
      </c>
      <c r="Z79">
        <f t="shared" si="55"/>
        <v>3</v>
      </c>
      <c r="AA79">
        <f t="shared" si="55"/>
        <v>3</v>
      </c>
      <c r="AB79">
        <f t="shared" si="55"/>
        <v>3</v>
      </c>
      <c r="AC79">
        <f t="shared" si="55"/>
        <v>3</v>
      </c>
      <c r="AD79">
        <f t="shared" si="55"/>
        <v>3</v>
      </c>
      <c r="AE79">
        <v>1000000</v>
      </c>
      <c r="AF79">
        <f t="shared" si="30"/>
        <v>999995.6</v>
      </c>
      <c r="AG79" t="str">
        <f t="shared" si="31"/>
        <v>Sebészet</v>
      </c>
      <c r="AH79">
        <f t="shared" si="33"/>
        <v>1</v>
      </c>
      <c r="AI79" s="28">
        <f t="shared" si="34"/>
        <v>3.0689655172413794</v>
      </c>
      <c r="AJ79">
        <f t="shared" si="35"/>
        <v>4</v>
      </c>
      <c r="AK79">
        <f t="shared" si="36"/>
        <v>4</v>
      </c>
      <c r="AL79">
        <f t="shared" si="37"/>
        <v>0</v>
      </c>
    </row>
    <row r="80" spans="2:38" x14ac:dyDescent="0.25">
      <c r="B80">
        <f t="shared" ref="B80:AD80" si="56">+RANK(B52,B$32:B$58,0)</f>
        <v>2</v>
      </c>
      <c r="C80">
        <f t="shared" si="56"/>
        <v>2</v>
      </c>
      <c r="D80">
        <f t="shared" si="56"/>
        <v>2</v>
      </c>
      <c r="E80">
        <f t="shared" si="56"/>
        <v>2</v>
      </c>
      <c r="F80">
        <f t="shared" si="56"/>
        <v>1</v>
      </c>
      <c r="G80">
        <f t="shared" si="56"/>
        <v>2</v>
      </c>
      <c r="H80">
        <f t="shared" si="56"/>
        <v>2</v>
      </c>
      <c r="I80">
        <f t="shared" si="56"/>
        <v>2</v>
      </c>
      <c r="J80">
        <f t="shared" si="56"/>
        <v>1</v>
      </c>
      <c r="K80">
        <f t="shared" si="56"/>
        <v>1</v>
      </c>
      <c r="L80">
        <f t="shared" si="56"/>
        <v>1</v>
      </c>
      <c r="M80">
        <f t="shared" si="56"/>
        <v>3</v>
      </c>
      <c r="N80">
        <f t="shared" si="56"/>
        <v>1</v>
      </c>
      <c r="O80">
        <f t="shared" si="56"/>
        <v>1</v>
      </c>
      <c r="P80">
        <f t="shared" si="56"/>
        <v>1</v>
      </c>
      <c r="Q80">
        <f t="shared" si="56"/>
        <v>1</v>
      </c>
      <c r="R80">
        <f t="shared" si="56"/>
        <v>2</v>
      </c>
      <c r="S80">
        <f t="shared" si="56"/>
        <v>2</v>
      </c>
      <c r="T80">
        <f t="shared" si="56"/>
        <v>1</v>
      </c>
      <c r="U80">
        <f t="shared" si="56"/>
        <v>2</v>
      </c>
      <c r="V80">
        <f t="shared" si="56"/>
        <v>2</v>
      </c>
      <c r="W80">
        <f t="shared" si="56"/>
        <v>2</v>
      </c>
      <c r="X80">
        <f t="shared" si="56"/>
        <v>2</v>
      </c>
      <c r="Y80">
        <f t="shared" si="56"/>
        <v>2</v>
      </c>
      <c r="Z80">
        <f t="shared" si="56"/>
        <v>2</v>
      </c>
      <c r="AA80">
        <f t="shared" si="56"/>
        <v>2</v>
      </c>
      <c r="AB80">
        <f t="shared" si="56"/>
        <v>1</v>
      </c>
      <c r="AC80">
        <f t="shared" si="56"/>
        <v>2</v>
      </c>
      <c r="AD80">
        <f t="shared" si="56"/>
        <v>2</v>
      </c>
      <c r="AE80">
        <v>1000000</v>
      </c>
      <c r="AF80">
        <f t="shared" si="30"/>
        <v>1000039.6</v>
      </c>
      <c r="AG80" s="45" t="str">
        <f t="shared" si="31"/>
        <v>Sürgősségi betegellátás, oxyológia</v>
      </c>
      <c r="AH80">
        <f t="shared" si="33"/>
        <v>1</v>
      </c>
      <c r="AI80" s="28">
        <f t="shared" si="34"/>
        <v>1.6896551724137931</v>
      </c>
      <c r="AJ80">
        <f t="shared" si="35"/>
        <v>2</v>
      </c>
      <c r="AK80">
        <f t="shared" si="36"/>
        <v>2</v>
      </c>
      <c r="AL80">
        <f t="shared" si="37"/>
        <v>0</v>
      </c>
    </row>
    <row r="81" spans="1:75" x14ac:dyDescent="0.25">
      <c r="B81">
        <f t="shared" ref="B81:AD81" si="57">+RANK(B53,B$32:B$58,0)</f>
        <v>3</v>
      </c>
      <c r="C81">
        <f t="shared" si="57"/>
        <v>3</v>
      </c>
      <c r="D81">
        <f t="shared" si="57"/>
        <v>3</v>
      </c>
      <c r="E81">
        <f t="shared" si="57"/>
        <v>3</v>
      </c>
      <c r="F81">
        <f t="shared" si="57"/>
        <v>3</v>
      </c>
      <c r="G81">
        <f t="shared" si="57"/>
        <v>3</v>
      </c>
      <c r="H81">
        <f t="shared" si="57"/>
        <v>3</v>
      </c>
      <c r="I81">
        <f t="shared" si="57"/>
        <v>3</v>
      </c>
      <c r="J81">
        <f t="shared" si="57"/>
        <v>3</v>
      </c>
      <c r="K81">
        <f t="shared" si="57"/>
        <v>3</v>
      </c>
      <c r="L81">
        <f t="shared" si="57"/>
        <v>3</v>
      </c>
      <c r="M81">
        <f t="shared" si="57"/>
        <v>4</v>
      </c>
      <c r="N81">
        <f t="shared" si="57"/>
        <v>3</v>
      </c>
      <c r="O81">
        <f t="shared" si="57"/>
        <v>3</v>
      </c>
      <c r="P81">
        <f t="shared" si="57"/>
        <v>4</v>
      </c>
      <c r="Q81">
        <f t="shared" si="57"/>
        <v>3</v>
      </c>
      <c r="R81">
        <f t="shared" si="57"/>
        <v>3</v>
      </c>
      <c r="S81">
        <f t="shared" si="57"/>
        <v>3</v>
      </c>
      <c r="T81">
        <f t="shared" si="57"/>
        <v>3</v>
      </c>
      <c r="U81">
        <f t="shared" si="57"/>
        <v>3</v>
      </c>
      <c r="V81">
        <f t="shared" si="57"/>
        <v>3</v>
      </c>
      <c r="W81">
        <f t="shared" si="57"/>
        <v>3</v>
      </c>
      <c r="X81">
        <f t="shared" si="57"/>
        <v>3</v>
      </c>
      <c r="Y81">
        <f t="shared" si="57"/>
        <v>3</v>
      </c>
      <c r="Z81">
        <f t="shared" si="57"/>
        <v>3</v>
      </c>
      <c r="AA81">
        <f t="shared" si="57"/>
        <v>3</v>
      </c>
      <c r="AB81">
        <f t="shared" si="57"/>
        <v>3</v>
      </c>
      <c r="AC81">
        <f t="shared" si="57"/>
        <v>3</v>
      </c>
      <c r="AD81">
        <f t="shared" si="57"/>
        <v>3</v>
      </c>
      <c r="AE81">
        <v>1000000</v>
      </c>
      <c r="AF81">
        <f t="shared" si="30"/>
        <v>999995.6</v>
      </c>
      <c r="AG81" t="str">
        <f t="shared" si="31"/>
        <v>Szemészet</v>
      </c>
      <c r="AH81">
        <f t="shared" si="33"/>
        <v>1</v>
      </c>
      <c r="AI81" s="28">
        <f t="shared" si="34"/>
        <v>3.0689655172413794</v>
      </c>
      <c r="AJ81">
        <f t="shared" si="35"/>
        <v>4</v>
      </c>
      <c r="AK81">
        <f t="shared" si="36"/>
        <v>4</v>
      </c>
      <c r="AL81">
        <f t="shared" si="37"/>
        <v>0</v>
      </c>
    </row>
    <row r="82" spans="1:75" x14ac:dyDescent="0.25">
      <c r="B82">
        <f t="shared" ref="B82:AD82" si="58">+RANK(B54,B$32:B$58,0)</f>
        <v>3</v>
      </c>
      <c r="C82">
        <f t="shared" si="58"/>
        <v>3</v>
      </c>
      <c r="D82">
        <f t="shared" si="58"/>
        <v>3</v>
      </c>
      <c r="E82">
        <f t="shared" si="58"/>
        <v>3</v>
      </c>
      <c r="F82">
        <f t="shared" si="58"/>
        <v>3</v>
      </c>
      <c r="G82">
        <f t="shared" si="58"/>
        <v>3</v>
      </c>
      <c r="H82">
        <f t="shared" si="58"/>
        <v>3</v>
      </c>
      <c r="I82">
        <f t="shared" si="58"/>
        <v>3</v>
      </c>
      <c r="J82">
        <f t="shared" si="58"/>
        <v>3</v>
      </c>
      <c r="K82">
        <f t="shared" si="58"/>
        <v>3</v>
      </c>
      <c r="L82">
        <f t="shared" si="58"/>
        <v>3</v>
      </c>
      <c r="M82">
        <f t="shared" si="58"/>
        <v>4</v>
      </c>
      <c r="N82">
        <f t="shared" si="58"/>
        <v>3</v>
      </c>
      <c r="O82">
        <f t="shared" si="58"/>
        <v>3</v>
      </c>
      <c r="P82">
        <f t="shared" si="58"/>
        <v>4</v>
      </c>
      <c r="Q82">
        <f t="shared" si="58"/>
        <v>3</v>
      </c>
      <c r="R82">
        <f t="shared" si="58"/>
        <v>3</v>
      </c>
      <c r="S82">
        <f t="shared" si="58"/>
        <v>3</v>
      </c>
      <c r="T82">
        <f t="shared" si="58"/>
        <v>3</v>
      </c>
      <c r="U82">
        <f t="shared" si="58"/>
        <v>3</v>
      </c>
      <c r="V82">
        <f t="shared" si="58"/>
        <v>3</v>
      </c>
      <c r="W82">
        <f t="shared" si="58"/>
        <v>3</v>
      </c>
      <c r="X82">
        <f t="shared" si="58"/>
        <v>3</v>
      </c>
      <c r="Y82">
        <f t="shared" si="58"/>
        <v>3</v>
      </c>
      <c r="Z82">
        <f t="shared" si="58"/>
        <v>3</v>
      </c>
      <c r="AA82">
        <f t="shared" si="58"/>
        <v>3</v>
      </c>
      <c r="AB82">
        <f t="shared" si="58"/>
        <v>3</v>
      </c>
      <c r="AC82">
        <f t="shared" si="58"/>
        <v>3</v>
      </c>
      <c r="AD82">
        <f t="shared" si="58"/>
        <v>3</v>
      </c>
      <c r="AE82">
        <v>1000000</v>
      </c>
      <c r="AF82">
        <f t="shared" si="30"/>
        <v>999995.6</v>
      </c>
      <c r="AG82" t="str">
        <f t="shared" si="31"/>
        <v>Szülészet és nőgyógyászat</v>
      </c>
      <c r="AH82">
        <f t="shared" si="33"/>
        <v>1</v>
      </c>
      <c r="AI82" s="28">
        <f t="shared" si="34"/>
        <v>3.0689655172413794</v>
      </c>
      <c r="AJ82">
        <f t="shared" si="35"/>
        <v>4</v>
      </c>
      <c r="AK82">
        <f t="shared" si="36"/>
        <v>4</v>
      </c>
      <c r="AL82">
        <f t="shared" si="37"/>
        <v>0</v>
      </c>
    </row>
    <row r="83" spans="1:75" x14ac:dyDescent="0.25">
      <c r="B83">
        <f t="shared" ref="B83:AD83" si="59">+RANK(B55,B$32:B$58,0)</f>
        <v>3</v>
      </c>
      <c r="C83">
        <f t="shared" si="59"/>
        <v>3</v>
      </c>
      <c r="D83">
        <f t="shared" si="59"/>
        <v>3</v>
      </c>
      <c r="E83">
        <f t="shared" si="59"/>
        <v>3</v>
      </c>
      <c r="F83">
        <f t="shared" si="59"/>
        <v>3</v>
      </c>
      <c r="G83">
        <f t="shared" si="59"/>
        <v>3</v>
      </c>
      <c r="H83">
        <f t="shared" si="59"/>
        <v>3</v>
      </c>
      <c r="I83">
        <f t="shared" si="59"/>
        <v>3</v>
      </c>
      <c r="J83">
        <f t="shared" si="59"/>
        <v>3</v>
      </c>
      <c r="K83">
        <f t="shared" si="59"/>
        <v>3</v>
      </c>
      <c r="L83">
        <f t="shared" si="59"/>
        <v>3</v>
      </c>
      <c r="M83">
        <f t="shared" si="59"/>
        <v>4</v>
      </c>
      <c r="N83">
        <f t="shared" si="59"/>
        <v>3</v>
      </c>
      <c r="O83">
        <f t="shared" si="59"/>
        <v>3</v>
      </c>
      <c r="P83">
        <f t="shared" si="59"/>
        <v>4</v>
      </c>
      <c r="Q83">
        <f t="shared" si="59"/>
        <v>3</v>
      </c>
      <c r="R83">
        <f t="shared" si="59"/>
        <v>3</v>
      </c>
      <c r="S83">
        <f t="shared" si="59"/>
        <v>3</v>
      </c>
      <c r="T83">
        <f t="shared" si="59"/>
        <v>3</v>
      </c>
      <c r="U83">
        <f t="shared" si="59"/>
        <v>3</v>
      </c>
      <c r="V83">
        <f t="shared" si="59"/>
        <v>3</v>
      </c>
      <c r="W83">
        <f t="shared" si="59"/>
        <v>3</v>
      </c>
      <c r="X83">
        <f t="shared" si="59"/>
        <v>3</v>
      </c>
      <c r="Y83">
        <f t="shared" si="59"/>
        <v>3</v>
      </c>
      <c r="Z83">
        <f t="shared" si="59"/>
        <v>3</v>
      </c>
      <c r="AA83">
        <f t="shared" si="59"/>
        <v>3</v>
      </c>
      <c r="AB83">
        <f t="shared" si="59"/>
        <v>3</v>
      </c>
      <c r="AC83">
        <f t="shared" si="59"/>
        <v>3</v>
      </c>
      <c r="AD83">
        <f t="shared" si="59"/>
        <v>3</v>
      </c>
      <c r="AE83">
        <v>1000000</v>
      </c>
      <c r="AF83">
        <f t="shared" si="30"/>
        <v>999995.6</v>
      </c>
      <c r="AG83" t="str">
        <f t="shared" si="31"/>
        <v>Tomográfia</v>
      </c>
      <c r="AH83">
        <f t="shared" si="33"/>
        <v>1</v>
      </c>
      <c r="AI83" s="28">
        <f t="shared" si="34"/>
        <v>3.0689655172413794</v>
      </c>
      <c r="AJ83">
        <f t="shared" si="35"/>
        <v>4</v>
      </c>
      <c r="AK83">
        <f t="shared" si="36"/>
        <v>4</v>
      </c>
      <c r="AL83">
        <f t="shared" si="37"/>
        <v>0</v>
      </c>
    </row>
    <row r="84" spans="1:75" x14ac:dyDescent="0.25">
      <c r="B84">
        <f t="shared" ref="B84:AD84" si="60">+RANK(B56,B$32:B$58,0)</f>
        <v>3</v>
      </c>
      <c r="C84">
        <f t="shared" si="60"/>
        <v>3</v>
      </c>
      <c r="D84">
        <f t="shared" si="60"/>
        <v>3</v>
      </c>
      <c r="E84">
        <f t="shared" si="60"/>
        <v>3</v>
      </c>
      <c r="F84">
        <f t="shared" si="60"/>
        <v>3</v>
      </c>
      <c r="G84">
        <f t="shared" si="60"/>
        <v>3</v>
      </c>
      <c r="H84">
        <f t="shared" si="60"/>
        <v>3</v>
      </c>
      <c r="I84">
        <f t="shared" si="60"/>
        <v>3</v>
      </c>
      <c r="J84">
        <f t="shared" si="60"/>
        <v>3</v>
      </c>
      <c r="K84">
        <f t="shared" si="60"/>
        <v>3</v>
      </c>
      <c r="L84">
        <f t="shared" si="60"/>
        <v>3</v>
      </c>
      <c r="M84">
        <f t="shared" si="60"/>
        <v>1</v>
      </c>
      <c r="N84">
        <f t="shared" si="60"/>
        <v>3</v>
      </c>
      <c r="O84">
        <f t="shared" si="60"/>
        <v>3</v>
      </c>
      <c r="P84">
        <f t="shared" si="60"/>
        <v>2</v>
      </c>
      <c r="Q84">
        <f t="shared" si="60"/>
        <v>3</v>
      </c>
      <c r="R84">
        <f t="shared" si="60"/>
        <v>3</v>
      </c>
      <c r="S84">
        <f t="shared" si="60"/>
        <v>3</v>
      </c>
      <c r="T84">
        <f t="shared" si="60"/>
        <v>3</v>
      </c>
      <c r="U84">
        <f t="shared" si="60"/>
        <v>3</v>
      </c>
      <c r="V84">
        <f t="shared" si="60"/>
        <v>3</v>
      </c>
      <c r="W84">
        <f t="shared" si="60"/>
        <v>3</v>
      </c>
      <c r="X84">
        <f t="shared" si="60"/>
        <v>3</v>
      </c>
      <c r="Y84">
        <f t="shared" si="60"/>
        <v>3</v>
      </c>
      <c r="Z84">
        <f t="shared" si="60"/>
        <v>3</v>
      </c>
      <c r="AA84">
        <f t="shared" si="60"/>
        <v>3</v>
      </c>
      <c r="AB84">
        <f t="shared" si="60"/>
        <v>3</v>
      </c>
      <c r="AC84">
        <f t="shared" si="60"/>
        <v>3</v>
      </c>
      <c r="AD84">
        <f t="shared" si="60"/>
        <v>3</v>
      </c>
      <c r="AE84">
        <v>1000000</v>
      </c>
      <c r="AF84">
        <f t="shared" si="30"/>
        <v>1000022.1</v>
      </c>
      <c r="AG84" s="45" t="str">
        <f t="shared" si="31"/>
        <v>Tüdő-gyógyászat</v>
      </c>
      <c r="AH84">
        <f t="shared" si="33"/>
        <v>1</v>
      </c>
      <c r="AI84" s="28">
        <f t="shared" si="34"/>
        <v>2.896551724137931</v>
      </c>
      <c r="AJ84">
        <f t="shared" si="35"/>
        <v>3</v>
      </c>
      <c r="AK84">
        <f t="shared" si="36"/>
        <v>3</v>
      </c>
      <c r="AL84">
        <f t="shared" si="37"/>
        <v>0</v>
      </c>
    </row>
    <row r="85" spans="1:75" x14ac:dyDescent="0.25">
      <c r="B85">
        <f t="shared" ref="B85:AD85" si="61">+RANK(B57,B$32:B$58,0)</f>
        <v>3</v>
      </c>
      <c r="C85">
        <f t="shared" si="61"/>
        <v>3</v>
      </c>
      <c r="D85">
        <f t="shared" si="61"/>
        <v>3</v>
      </c>
      <c r="E85">
        <f t="shared" si="61"/>
        <v>3</v>
      </c>
      <c r="F85">
        <f t="shared" si="61"/>
        <v>3</v>
      </c>
      <c r="G85">
        <f t="shared" si="61"/>
        <v>3</v>
      </c>
      <c r="H85">
        <f t="shared" si="61"/>
        <v>3</v>
      </c>
      <c r="I85">
        <f t="shared" si="61"/>
        <v>3</v>
      </c>
      <c r="J85">
        <f t="shared" si="61"/>
        <v>3</v>
      </c>
      <c r="K85">
        <f t="shared" si="61"/>
        <v>3</v>
      </c>
      <c r="L85">
        <f t="shared" si="61"/>
        <v>3</v>
      </c>
      <c r="M85">
        <f t="shared" si="61"/>
        <v>4</v>
      </c>
      <c r="N85">
        <f t="shared" si="61"/>
        <v>3</v>
      </c>
      <c r="O85">
        <f t="shared" si="61"/>
        <v>3</v>
      </c>
      <c r="P85">
        <f t="shared" si="61"/>
        <v>4</v>
      </c>
      <c r="Q85">
        <f t="shared" si="61"/>
        <v>3</v>
      </c>
      <c r="R85">
        <f t="shared" si="61"/>
        <v>3</v>
      </c>
      <c r="S85">
        <f t="shared" si="61"/>
        <v>3</v>
      </c>
      <c r="T85">
        <f t="shared" si="61"/>
        <v>3</v>
      </c>
      <c r="U85">
        <f t="shared" si="61"/>
        <v>3</v>
      </c>
      <c r="V85">
        <f t="shared" si="61"/>
        <v>3</v>
      </c>
      <c r="W85">
        <f t="shared" si="61"/>
        <v>3</v>
      </c>
      <c r="X85">
        <f t="shared" si="61"/>
        <v>3</v>
      </c>
      <c r="Y85">
        <f t="shared" si="61"/>
        <v>3</v>
      </c>
      <c r="Z85">
        <f t="shared" si="61"/>
        <v>3</v>
      </c>
      <c r="AA85">
        <f t="shared" si="61"/>
        <v>3</v>
      </c>
      <c r="AB85">
        <f t="shared" si="61"/>
        <v>3</v>
      </c>
      <c r="AC85">
        <f t="shared" si="61"/>
        <v>3</v>
      </c>
      <c r="AD85">
        <f t="shared" si="61"/>
        <v>3</v>
      </c>
      <c r="AE85">
        <v>1000000</v>
      </c>
      <c r="AF85">
        <f t="shared" si="30"/>
        <v>999995.6</v>
      </c>
      <c r="AG85" t="str">
        <f t="shared" si="31"/>
        <v>Ultrahang-diagnosztika és -terápia</v>
      </c>
      <c r="AH85">
        <f t="shared" si="33"/>
        <v>1</v>
      </c>
      <c r="AI85" s="28">
        <f t="shared" si="34"/>
        <v>3.0689655172413794</v>
      </c>
      <c r="AJ85">
        <f t="shared" si="35"/>
        <v>4</v>
      </c>
      <c r="AK85">
        <f t="shared" si="36"/>
        <v>4</v>
      </c>
      <c r="AL85">
        <f t="shared" si="37"/>
        <v>0</v>
      </c>
    </row>
    <row r="86" spans="1:75" x14ac:dyDescent="0.25">
      <c r="B86">
        <f t="shared" ref="B86:AD86" si="62">+RANK(B58,B$32:B$58,0)</f>
        <v>3</v>
      </c>
      <c r="C86">
        <f t="shared" si="62"/>
        <v>3</v>
      </c>
      <c r="D86">
        <f t="shared" si="62"/>
        <v>3</v>
      </c>
      <c r="E86">
        <f t="shared" si="62"/>
        <v>3</v>
      </c>
      <c r="F86">
        <f t="shared" si="62"/>
        <v>3</v>
      </c>
      <c r="G86">
        <f t="shared" si="62"/>
        <v>3</v>
      </c>
      <c r="H86">
        <f t="shared" si="62"/>
        <v>3</v>
      </c>
      <c r="I86">
        <f t="shared" si="62"/>
        <v>3</v>
      </c>
      <c r="J86">
        <f t="shared" si="62"/>
        <v>3</v>
      </c>
      <c r="K86">
        <f t="shared" si="62"/>
        <v>3</v>
      </c>
      <c r="L86">
        <f t="shared" si="62"/>
        <v>3</v>
      </c>
      <c r="M86">
        <f t="shared" si="62"/>
        <v>4</v>
      </c>
      <c r="N86">
        <f t="shared" si="62"/>
        <v>3</v>
      </c>
      <c r="O86">
        <f t="shared" si="62"/>
        <v>3</v>
      </c>
      <c r="P86">
        <f t="shared" si="62"/>
        <v>4</v>
      </c>
      <c r="Q86">
        <f t="shared" si="62"/>
        <v>3</v>
      </c>
      <c r="R86">
        <f t="shared" si="62"/>
        <v>3</v>
      </c>
      <c r="S86">
        <f t="shared" si="62"/>
        <v>3</v>
      </c>
      <c r="T86">
        <f t="shared" si="62"/>
        <v>3</v>
      </c>
      <c r="U86">
        <f t="shared" si="62"/>
        <v>3</v>
      </c>
      <c r="V86">
        <f t="shared" si="62"/>
        <v>3</v>
      </c>
      <c r="W86">
        <f t="shared" si="62"/>
        <v>3</v>
      </c>
      <c r="X86">
        <f t="shared" si="62"/>
        <v>3</v>
      </c>
      <c r="Y86">
        <f t="shared" si="62"/>
        <v>3</v>
      </c>
      <c r="Z86">
        <f t="shared" si="62"/>
        <v>3</v>
      </c>
      <c r="AA86">
        <f t="shared" si="62"/>
        <v>3</v>
      </c>
      <c r="AB86">
        <f t="shared" si="62"/>
        <v>3</v>
      </c>
      <c r="AC86">
        <f t="shared" si="62"/>
        <v>3</v>
      </c>
      <c r="AD86">
        <f t="shared" si="62"/>
        <v>3</v>
      </c>
      <c r="AE86">
        <v>1000000</v>
      </c>
      <c r="AF86">
        <f t="shared" si="30"/>
        <v>999995.6</v>
      </c>
      <c r="AG86" t="str">
        <f t="shared" si="31"/>
        <v>Urológia</v>
      </c>
      <c r="AH86">
        <f t="shared" si="33"/>
        <v>1</v>
      </c>
      <c r="AI86" s="28">
        <f t="shared" si="34"/>
        <v>3.0689655172413794</v>
      </c>
      <c r="AJ86">
        <f t="shared" si="35"/>
        <v>4</v>
      </c>
      <c r="AK86">
        <f t="shared" si="36"/>
        <v>4</v>
      </c>
      <c r="AL86">
        <f t="shared" si="37"/>
        <v>0</v>
      </c>
    </row>
    <row r="87" spans="1:75" x14ac:dyDescent="0.25">
      <c r="AI87" s="28"/>
    </row>
    <row r="91" spans="1:75" ht="18.75" x14ac:dyDescent="0.25">
      <c r="A91" s="3"/>
      <c r="BL91" s="3"/>
    </row>
    <row r="92" spans="1:75" x14ac:dyDescent="0.25">
      <c r="A92" s="4"/>
      <c r="BL92" s="4"/>
    </row>
    <row r="95" spans="1:75" ht="31.5" x14ac:dyDescent="0.25">
      <c r="A95" s="5" t="s">
        <v>85</v>
      </c>
      <c r="B95" s="6">
        <v>8438193</v>
      </c>
      <c r="C95" s="5" t="s">
        <v>86</v>
      </c>
      <c r="D95" s="6">
        <v>27</v>
      </c>
      <c r="E95" s="5" t="s">
        <v>87</v>
      </c>
      <c r="F95" s="6">
        <v>29</v>
      </c>
      <c r="G95" s="5" t="s">
        <v>88</v>
      </c>
      <c r="H95" s="6">
        <v>27</v>
      </c>
      <c r="I95" s="5" t="s">
        <v>89</v>
      </c>
      <c r="J95" s="6">
        <v>0</v>
      </c>
      <c r="K95" s="5" t="s">
        <v>90</v>
      </c>
      <c r="L95" s="6" t="s">
        <v>1235</v>
      </c>
      <c r="BL95" s="5" t="s">
        <v>85</v>
      </c>
      <c r="BM95" s="6">
        <v>8964587</v>
      </c>
      <c r="BN95" s="5" t="s">
        <v>86</v>
      </c>
      <c r="BO95" s="6">
        <v>27</v>
      </c>
      <c r="BP95" s="5" t="s">
        <v>87</v>
      </c>
      <c r="BQ95" s="6">
        <v>29</v>
      </c>
      <c r="BR95" s="5" t="s">
        <v>88</v>
      </c>
      <c r="BS95" s="6">
        <v>27</v>
      </c>
      <c r="BT95" s="5" t="s">
        <v>89</v>
      </c>
      <c r="BU95" s="6">
        <v>0</v>
      </c>
      <c r="BV95" s="5" t="s">
        <v>90</v>
      </c>
      <c r="BW95" s="6" t="s">
        <v>1245</v>
      </c>
    </row>
    <row r="96" spans="1:75" ht="19.5" thickBot="1" x14ac:dyDescent="0.3">
      <c r="A96" s="3"/>
      <c r="BL96" s="3"/>
    </row>
    <row r="97" spans="1:94" ht="15.75" thickBot="1" x14ac:dyDescent="0.3">
      <c r="A97" s="7" t="s">
        <v>92</v>
      </c>
      <c r="B97" s="7" t="s">
        <v>93</v>
      </c>
      <c r="C97" s="7" t="s">
        <v>94</v>
      </c>
      <c r="D97" s="7" t="s">
        <v>95</v>
      </c>
      <c r="E97" s="7" t="s">
        <v>96</v>
      </c>
      <c r="F97" s="7" t="s">
        <v>97</v>
      </c>
      <c r="G97" s="7" t="s">
        <v>98</v>
      </c>
      <c r="H97" s="7" t="s">
        <v>240</v>
      </c>
      <c r="I97" s="7" t="s">
        <v>241</v>
      </c>
      <c r="J97" s="7" t="s">
        <v>242</v>
      </c>
      <c r="K97" s="7" t="s">
        <v>243</v>
      </c>
      <c r="L97" s="7" t="s">
        <v>244</v>
      </c>
      <c r="M97" s="7" t="s">
        <v>575</v>
      </c>
      <c r="N97" s="7" t="s">
        <v>576</v>
      </c>
      <c r="O97" s="7" t="s">
        <v>577</v>
      </c>
      <c r="P97" s="7" t="s">
        <v>578</v>
      </c>
      <c r="Q97" s="7" t="s">
        <v>579</v>
      </c>
      <c r="R97" s="7" t="s">
        <v>580</v>
      </c>
      <c r="S97" s="7" t="s">
        <v>581</v>
      </c>
      <c r="T97" s="7" t="s">
        <v>582</v>
      </c>
      <c r="U97" s="7" t="s">
        <v>583</v>
      </c>
      <c r="V97" s="7" t="s">
        <v>584</v>
      </c>
      <c r="W97" s="7" t="s">
        <v>585</v>
      </c>
      <c r="X97" s="7" t="s">
        <v>586</v>
      </c>
      <c r="Y97" s="7" t="s">
        <v>587</v>
      </c>
      <c r="Z97" s="7" t="s">
        <v>588</v>
      </c>
      <c r="AA97" s="7" t="s">
        <v>589</v>
      </c>
      <c r="AB97" s="7" t="s">
        <v>590</v>
      </c>
      <c r="AC97" s="7" t="s">
        <v>591</v>
      </c>
      <c r="AD97" s="7" t="s">
        <v>592</v>
      </c>
      <c r="AE97" s="7" t="s">
        <v>593</v>
      </c>
      <c r="BJ97" t="s">
        <v>235</v>
      </c>
      <c r="BL97" s="7" t="s">
        <v>92</v>
      </c>
      <c r="BM97" s="7" t="s">
        <v>93</v>
      </c>
      <c r="BN97" s="7" t="s">
        <v>94</v>
      </c>
      <c r="BO97" s="7" t="s">
        <v>95</v>
      </c>
      <c r="BP97" s="7" t="s">
        <v>96</v>
      </c>
      <c r="BQ97" s="7" t="s">
        <v>97</v>
      </c>
      <c r="BR97" s="7" t="s">
        <v>98</v>
      </c>
      <c r="BS97" s="7" t="s">
        <v>240</v>
      </c>
      <c r="BT97" s="7" t="s">
        <v>241</v>
      </c>
      <c r="BU97" s="7" t="s">
        <v>242</v>
      </c>
      <c r="BV97" s="7" t="s">
        <v>243</v>
      </c>
      <c r="BW97" s="7" t="s">
        <v>244</v>
      </c>
      <c r="BX97" s="7" t="s">
        <v>575</v>
      </c>
      <c r="BY97" s="7" t="s">
        <v>576</v>
      </c>
      <c r="BZ97" s="7" t="s">
        <v>577</v>
      </c>
      <c r="CA97" s="7" t="s">
        <v>578</v>
      </c>
      <c r="CB97" s="7" t="s">
        <v>579</v>
      </c>
      <c r="CC97" s="7" t="s">
        <v>580</v>
      </c>
      <c r="CD97" s="7" t="s">
        <v>581</v>
      </c>
      <c r="CE97" s="7" t="s">
        <v>582</v>
      </c>
      <c r="CF97" s="7" t="s">
        <v>583</v>
      </c>
      <c r="CG97" s="7" t="s">
        <v>584</v>
      </c>
      <c r="CH97" s="7" t="s">
        <v>585</v>
      </c>
      <c r="CI97" s="7" t="s">
        <v>586</v>
      </c>
      <c r="CJ97" s="7" t="s">
        <v>587</v>
      </c>
      <c r="CK97" s="7" t="s">
        <v>588</v>
      </c>
      <c r="CL97" s="7" t="s">
        <v>589</v>
      </c>
      <c r="CM97" s="7" t="s">
        <v>590</v>
      </c>
      <c r="CN97" s="7" t="s">
        <v>591</v>
      </c>
      <c r="CO97" s="7" t="s">
        <v>592</v>
      </c>
      <c r="CP97" s="7" t="s">
        <v>593</v>
      </c>
    </row>
    <row r="98" spans="1:94" ht="15.75" thickBot="1" x14ac:dyDescent="0.3">
      <c r="A98" s="7" t="s">
        <v>101</v>
      </c>
      <c r="B98" s="8">
        <v>3</v>
      </c>
      <c r="C98" s="8">
        <v>3</v>
      </c>
      <c r="D98" s="8">
        <v>3</v>
      </c>
      <c r="E98" s="8">
        <v>3</v>
      </c>
      <c r="F98" s="8">
        <v>3</v>
      </c>
      <c r="G98" s="8">
        <v>3</v>
      </c>
      <c r="H98" s="8">
        <v>3</v>
      </c>
      <c r="I98" s="8">
        <v>3</v>
      </c>
      <c r="J98" s="8">
        <v>3</v>
      </c>
      <c r="K98" s="8">
        <v>3</v>
      </c>
      <c r="L98" s="8">
        <v>3</v>
      </c>
      <c r="M98" s="8">
        <v>4</v>
      </c>
      <c r="N98" s="8">
        <v>3</v>
      </c>
      <c r="O98" s="8">
        <v>3</v>
      </c>
      <c r="P98" s="8">
        <v>4</v>
      </c>
      <c r="Q98" s="8">
        <v>3</v>
      </c>
      <c r="R98" s="8">
        <v>3</v>
      </c>
      <c r="S98" s="8">
        <v>3</v>
      </c>
      <c r="T98" s="8">
        <v>3</v>
      </c>
      <c r="U98" s="8">
        <v>3</v>
      </c>
      <c r="V98" s="8">
        <v>3</v>
      </c>
      <c r="W98" s="8">
        <v>3</v>
      </c>
      <c r="X98" s="8">
        <v>3</v>
      </c>
      <c r="Y98" s="8">
        <v>3</v>
      </c>
      <c r="Z98" s="8">
        <v>3</v>
      </c>
      <c r="AA98" s="8">
        <v>3</v>
      </c>
      <c r="AB98" s="8">
        <v>3</v>
      </c>
      <c r="AC98" s="8">
        <v>3</v>
      </c>
      <c r="AD98" s="8">
        <v>3</v>
      </c>
      <c r="AE98" s="8">
        <v>1000000</v>
      </c>
      <c r="AG98">
        <f>5-B98</f>
        <v>2</v>
      </c>
      <c r="AH98">
        <f t="shared" ref="AH98:BI98" si="63">5-C98</f>
        <v>2</v>
      </c>
      <c r="AI98">
        <f t="shared" si="63"/>
        <v>2</v>
      </c>
      <c r="AJ98">
        <f t="shared" si="63"/>
        <v>2</v>
      </c>
      <c r="AK98">
        <f t="shared" si="63"/>
        <v>2</v>
      </c>
      <c r="AL98">
        <f t="shared" si="63"/>
        <v>2</v>
      </c>
      <c r="AM98">
        <f t="shared" si="63"/>
        <v>2</v>
      </c>
      <c r="AN98">
        <f t="shared" si="63"/>
        <v>2</v>
      </c>
      <c r="AO98">
        <f t="shared" si="63"/>
        <v>2</v>
      </c>
      <c r="AP98">
        <f t="shared" si="63"/>
        <v>2</v>
      </c>
      <c r="AQ98">
        <f t="shared" si="63"/>
        <v>2</v>
      </c>
      <c r="AR98">
        <f t="shared" si="63"/>
        <v>1</v>
      </c>
      <c r="AS98">
        <f t="shared" si="63"/>
        <v>2</v>
      </c>
      <c r="AT98">
        <f t="shared" si="63"/>
        <v>2</v>
      </c>
      <c r="AU98">
        <f t="shared" si="63"/>
        <v>1</v>
      </c>
      <c r="AV98">
        <f t="shared" si="63"/>
        <v>2</v>
      </c>
      <c r="AW98">
        <f t="shared" si="63"/>
        <v>2</v>
      </c>
      <c r="AX98">
        <f t="shared" si="63"/>
        <v>2</v>
      </c>
      <c r="AY98">
        <f t="shared" si="63"/>
        <v>2</v>
      </c>
      <c r="AZ98">
        <f t="shared" si="63"/>
        <v>2</v>
      </c>
      <c r="BA98">
        <f t="shared" si="63"/>
        <v>2</v>
      </c>
      <c r="BB98">
        <f t="shared" si="63"/>
        <v>2</v>
      </c>
      <c r="BC98">
        <f t="shared" si="63"/>
        <v>2</v>
      </c>
      <c r="BD98">
        <f t="shared" si="63"/>
        <v>2</v>
      </c>
      <c r="BE98">
        <f t="shared" si="63"/>
        <v>2</v>
      </c>
      <c r="BF98">
        <f t="shared" si="63"/>
        <v>2</v>
      </c>
      <c r="BG98">
        <f t="shared" si="63"/>
        <v>2</v>
      </c>
      <c r="BH98">
        <f t="shared" si="63"/>
        <v>2</v>
      </c>
      <c r="BI98">
        <f t="shared" si="63"/>
        <v>2</v>
      </c>
      <c r="BJ98">
        <v>1000000</v>
      </c>
      <c r="BL98" s="7" t="s">
        <v>101</v>
      </c>
      <c r="BM98" s="8">
        <v>2</v>
      </c>
      <c r="BN98" s="8">
        <v>2</v>
      </c>
      <c r="BO98" s="8">
        <v>2</v>
      </c>
      <c r="BP98" s="8">
        <v>2</v>
      </c>
      <c r="BQ98" s="8">
        <v>2</v>
      </c>
      <c r="BR98" s="8">
        <v>2</v>
      </c>
      <c r="BS98" s="8">
        <v>2</v>
      </c>
      <c r="BT98" s="8">
        <v>2</v>
      </c>
      <c r="BU98" s="8">
        <v>2</v>
      </c>
      <c r="BV98" s="8">
        <v>2</v>
      </c>
      <c r="BW98" s="8">
        <v>2</v>
      </c>
      <c r="BX98" s="8">
        <v>1</v>
      </c>
      <c r="BY98" s="8">
        <v>2</v>
      </c>
      <c r="BZ98" s="8">
        <v>2</v>
      </c>
      <c r="CA98" s="8">
        <v>1</v>
      </c>
      <c r="CB98" s="8">
        <v>2</v>
      </c>
      <c r="CC98" s="8">
        <v>2</v>
      </c>
      <c r="CD98" s="8">
        <v>2</v>
      </c>
      <c r="CE98" s="8">
        <v>2</v>
      </c>
      <c r="CF98" s="8">
        <v>2</v>
      </c>
      <c r="CG98" s="8">
        <v>2</v>
      </c>
      <c r="CH98" s="8">
        <v>2</v>
      </c>
      <c r="CI98" s="8">
        <v>2</v>
      </c>
      <c r="CJ98" s="8">
        <v>2</v>
      </c>
      <c r="CK98" s="8">
        <v>2</v>
      </c>
      <c r="CL98" s="8">
        <v>2</v>
      </c>
      <c r="CM98" s="8">
        <v>2</v>
      </c>
      <c r="CN98" s="8">
        <v>2</v>
      </c>
      <c r="CO98" s="8">
        <v>2</v>
      </c>
      <c r="CP98" s="8">
        <v>1000000</v>
      </c>
    </row>
    <row r="99" spans="1:94" ht="15.75" thickBot="1" x14ac:dyDescent="0.3">
      <c r="A99" s="7" t="s">
        <v>102</v>
      </c>
      <c r="B99" s="8">
        <v>1</v>
      </c>
      <c r="C99" s="8">
        <v>1</v>
      </c>
      <c r="D99" s="8">
        <v>1</v>
      </c>
      <c r="E99" s="8">
        <v>1</v>
      </c>
      <c r="F99" s="8">
        <v>2</v>
      </c>
      <c r="G99" s="8">
        <v>1</v>
      </c>
      <c r="H99" s="8">
        <v>1</v>
      </c>
      <c r="I99" s="8">
        <v>1</v>
      </c>
      <c r="J99" s="8">
        <v>2</v>
      </c>
      <c r="K99" s="8">
        <v>2</v>
      </c>
      <c r="L99" s="8">
        <v>2</v>
      </c>
      <c r="M99" s="8">
        <v>2</v>
      </c>
      <c r="N99" s="8">
        <v>2</v>
      </c>
      <c r="O99" s="8">
        <v>2</v>
      </c>
      <c r="P99" s="8">
        <v>3</v>
      </c>
      <c r="Q99" s="8">
        <v>2</v>
      </c>
      <c r="R99" s="8">
        <v>1</v>
      </c>
      <c r="S99" s="8">
        <v>1</v>
      </c>
      <c r="T99" s="8">
        <v>2</v>
      </c>
      <c r="U99" s="8">
        <v>1</v>
      </c>
      <c r="V99" s="8">
        <v>1</v>
      </c>
      <c r="W99" s="8">
        <v>1</v>
      </c>
      <c r="X99" s="8">
        <v>1</v>
      </c>
      <c r="Y99" s="8">
        <v>1</v>
      </c>
      <c r="Z99" s="8">
        <v>1</v>
      </c>
      <c r="AA99" s="8">
        <v>1</v>
      </c>
      <c r="AB99" s="8">
        <v>2</v>
      </c>
      <c r="AC99" s="8">
        <v>1</v>
      </c>
      <c r="AD99" s="8">
        <v>1</v>
      </c>
      <c r="AE99" s="8">
        <v>1000000</v>
      </c>
      <c r="AG99">
        <f t="shared" ref="AG99:AG124" si="64">5-B99</f>
        <v>4</v>
      </c>
      <c r="AH99">
        <f t="shared" ref="AH99:AH124" si="65">5-C99</f>
        <v>4</v>
      </c>
      <c r="AI99">
        <f t="shared" ref="AI99:AI124" si="66">5-D99</f>
        <v>4</v>
      </c>
      <c r="AJ99">
        <f t="shared" ref="AJ99:AJ124" si="67">5-E99</f>
        <v>4</v>
      </c>
      <c r="AK99">
        <f t="shared" ref="AK99:AK124" si="68">5-F99</f>
        <v>3</v>
      </c>
      <c r="AL99">
        <f t="shared" ref="AL99:AL124" si="69">5-G99</f>
        <v>4</v>
      </c>
      <c r="AM99">
        <f t="shared" ref="AM99:AM124" si="70">5-H99</f>
        <v>4</v>
      </c>
      <c r="AN99">
        <f t="shared" ref="AN99:AN124" si="71">5-I99</f>
        <v>4</v>
      </c>
      <c r="AO99">
        <f t="shared" ref="AO99:AO124" si="72">5-J99</f>
        <v>3</v>
      </c>
      <c r="AP99">
        <f t="shared" ref="AP99:AP124" si="73">5-K99</f>
        <v>3</v>
      </c>
      <c r="AQ99">
        <f t="shared" ref="AQ99:AQ124" si="74">5-L99</f>
        <v>3</v>
      </c>
      <c r="AR99">
        <f t="shared" ref="AR99:AR124" si="75">5-M99</f>
        <v>3</v>
      </c>
      <c r="AS99">
        <f t="shared" ref="AS99:AS124" si="76">5-N99</f>
        <v>3</v>
      </c>
      <c r="AT99">
        <f t="shared" ref="AT99:AT124" si="77">5-O99</f>
        <v>3</v>
      </c>
      <c r="AU99">
        <f t="shared" ref="AU99:AU124" si="78">5-P99</f>
        <v>2</v>
      </c>
      <c r="AV99">
        <f t="shared" ref="AV99:AV124" si="79">5-Q99</f>
        <v>3</v>
      </c>
      <c r="AW99">
        <f t="shared" ref="AW99:AW124" si="80">5-R99</f>
        <v>4</v>
      </c>
      <c r="AX99">
        <f t="shared" ref="AX99:AX124" si="81">5-S99</f>
        <v>4</v>
      </c>
      <c r="AY99">
        <f t="shared" ref="AY99:AY124" si="82">5-T99</f>
        <v>3</v>
      </c>
      <c r="AZ99">
        <f t="shared" ref="AZ99:AZ124" si="83">5-U99</f>
        <v>4</v>
      </c>
      <c r="BA99">
        <f t="shared" ref="BA99:BA124" si="84">5-V99</f>
        <v>4</v>
      </c>
      <c r="BB99">
        <f t="shared" ref="BB99:BB124" si="85">5-W99</f>
        <v>4</v>
      </c>
      <c r="BC99">
        <f t="shared" ref="BC99:BC124" si="86">5-X99</f>
        <v>4</v>
      </c>
      <c r="BD99">
        <f t="shared" ref="BD99:BD124" si="87">5-Y99</f>
        <v>4</v>
      </c>
      <c r="BE99">
        <f t="shared" ref="BE99:BE124" si="88">5-Z99</f>
        <v>4</v>
      </c>
      <c r="BF99">
        <f t="shared" ref="BF99:BF124" si="89">5-AA99</f>
        <v>4</v>
      </c>
      <c r="BG99">
        <f t="shared" ref="BG99:BG124" si="90">5-AB99</f>
        <v>3</v>
      </c>
      <c r="BH99">
        <f t="shared" ref="BH99:BH124" si="91">5-AC99</f>
        <v>4</v>
      </c>
      <c r="BI99">
        <f t="shared" ref="BI99:BI124" si="92">5-AD99</f>
        <v>4</v>
      </c>
      <c r="BJ99">
        <v>1000000</v>
      </c>
      <c r="BL99" s="7" t="s">
        <v>102</v>
      </c>
      <c r="BM99" s="8">
        <v>4</v>
      </c>
      <c r="BN99" s="8">
        <v>4</v>
      </c>
      <c r="BO99" s="8">
        <v>4</v>
      </c>
      <c r="BP99" s="8">
        <v>4</v>
      </c>
      <c r="BQ99" s="8">
        <v>3</v>
      </c>
      <c r="BR99" s="8">
        <v>4</v>
      </c>
      <c r="BS99" s="8">
        <v>4</v>
      </c>
      <c r="BT99" s="8">
        <v>4</v>
      </c>
      <c r="BU99" s="8">
        <v>3</v>
      </c>
      <c r="BV99" s="8">
        <v>3</v>
      </c>
      <c r="BW99" s="8">
        <v>3</v>
      </c>
      <c r="BX99" s="8">
        <v>3</v>
      </c>
      <c r="BY99" s="8">
        <v>3</v>
      </c>
      <c r="BZ99" s="8">
        <v>3</v>
      </c>
      <c r="CA99" s="8">
        <v>2</v>
      </c>
      <c r="CB99" s="8">
        <v>3</v>
      </c>
      <c r="CC99" s="8">
        <v>4</v>
      </c>
      <c r="CD99" s="8">
        <v>4</v>
      </c>
      <c r="CE99" s="8">
        <v>3</v>
      </c>
      <c r="CF99" s="8">
        <v>4</v>
      </c>
      <c r="CG99" s="8">
        <v>4</v>
      </c>
      <c r="CH99" s="8">
        <v>4</v>
      </c>
      <c r="CI99" s="8">
        <v>4</v>
      </c>
      <c r="CJ99" s="8">
        <v>4</v>
      </c>
      <c r="CK99" s="8">
        <v>4</v>
      </c>
      <c r="CL99" s="8">
        <v>4</v>
      </c>
      <c r="CM99" s="8">
        <v>3</v>
      </c>
      <c r="CN99" s="8">
        <v>4</v>
      </c>
      <c r="CO99" s="8">
        <v>4</v>
      </c>
      <c r="CP99" s="8">
        <v>1000000</v>
      </c>
    </row>
    <row r="100" spans="1:94" ht="15.75" thickBot="1" x14ac:dyDescent="0.3">
      <c r="A100" s="7" t="s">
        <v>103</v>
      </c>
      <c r="B100" s="8">
        <v>3</v>
      </c>
      <c r="C100" s="8">
        <v>3</v>
      </c>
      <c r="D100" s="8">
        <v>3</v>
      </c>
      <c r="E100" s="8">
        <v>3</v>
      </c>
      <c r="F100" s="8">
        <v>3</v>
      </c>
      <c r="G100" s="8">
        <v>3</v>
      </c>
      <c r="H100" s="8">
        <v>3</v>
      </c>
      <c r="I100" s="8">
        <v>3</v>
      </c>
      <c r="J100" s="8">
        <v>3</v>
      </c>
      <c r="K100" s="8">
        <v>3</v>
      </c>
      <c r="L100" s="8">
        <v>3</v>
      </c>
      <c r="M100" s="8">
        <v>4</v>
      </c>
      <c r="N100" s="8">
        <v>3</v>
      </c>
      <c r="O100" s="8">
        <v>3</v>
      </c>
      <c r="P100" s="8">
        <v>4</v>
      </c>
      <c r="Q100" s="8">
        <v>3</v>
      </c>
      <c r="R100" s="8">
        <v>3</v>
      </c>
      <c r="S100" s="8">
        <v>3</v>
      </c>
      <c r="T100" s="8">
        <v>3</v>
      </c>
      <c r="U100" s="8">
        <v>3</v>
      </c>
      <c r="V100" s="8">
        <v>3</v>
      </c>
      <c r="W100" s="8">
        <v>3</v>
      </c>
      <c r="X100" s="8">
        <v>3</v>
      </c>
      <c r="Y100" s="8">
        <v>3</v>
      </c>
      <c r="Z100" s="8">
        <v>3</v>
      </c>
      <c r="AA100" s="8">
        <v>3</v>
      </c>
      <c r="AB100" s="8">
        <v>3</v>
      </c>
      <c r="AC100" s="8">
        <v>3</v>
      </c>
      <c r="AD100" s="8">
        <v>3</v>
      </c>
      <c r="AE100" s="8">
        <v>1000000</v>
      </c>
      <c r="AG100">
        <f t="shared" si="64"/>
        <v>2</v>
      </c>
      <c r="AH100">
        <f t="shared" si="65"/>
        <v>2</v>
      </c>
      <c r="AI100">
        <f t="shared" si="66"/>
        <v>2</v>
      </c>
      <c r="AJ100">
        <f t="shared" si="67"/>
        <v>2</v>
      </c>
      <c r="AK100">
        <f t="shared" si="68"/>
        <v>2</v>
      </c>
      <c r="AL100">
        <f t="shared" si="69"/>
        <v>2</v>
      </c>
      <c r="AM100">
        <f t="shared" si="70"/>
        <v>2</v>
      </c>
      <c r="AN100">
        <f t="shared" si="71"/>
        <v>2</v>
      </c>
      <c r="AO100">
        <f t="shared" si="72"/>
        <v>2</v>
      </c>
      <c r="AP100">
        <f t="shared" si="73"/>
        <v>2</v>
      </c>
      <c r="AQ100">
        <f t="shared" si="74"/>
        <v>2</v>
      </c>
      <c r="AR100">
        <f t="shared" si="75"/>
        <v>1</v>
      </c>
      <c r="AS100">
        <f t="shared" si="76"/>
        <v>2</v>
      </c>
      <c r="AT100">
        <f t="shared" si="77"/>
        <v>2</v>
      </c>
      <c r="AU100">
        <f t="shared" si="78"/>
        <v>1</v>
      </c>
      <c r="AV100">
        <f t="shared" si="79"/>
        <v>2</v>
      </c>
      <c r="AW100">
        <f t="shared" si="80"/>
        <v>2</v>
      </c>
      <c r="AX100">
        <f t="shared" si="81"/>
        <v>2</v>
      </c>
      <c r="AY100">
        <f t="shared" si="82"/>
        <v>2</v>
      </c>
      <c r="AZ100">
        <f t="shared" si="83"/>
        <v>2</v>
      </c>
      <c r="BA100">
        <f t="shared" si="84"/>
        <v>2</v>
      </c>
      <c r="BB100">
        <f t="shared" si="85"/>
        <v>2</v>
      </c>
      <c r="BC100">
        <f t="shared" si="86"/>
        <v>2</v>
      </c>
      <c r="BD100">
        <f t="shared" si="87"/>
        <v>2</v>
      </c>
      <c r="BE100">
        <f t="shared" si="88"/>
        <v>2</v>
      </c>
      <c r="BF100">
        <f t="shared" si="89"/>
        <v>2</v>
      </c>
      <c r="BG100">
        <f t="shared" si="90"/>
        <v>2</v>
      </c>
      <c r="BH100">
        <f t="shared" si="91"/>
        <v>2</v>
      </c>
      <c r="BI100">
        <f t="shared" si="92"/>
        <v>2</v>
      </c>
      <c r="BJ100">
        <v>1000000</v>
      </c>
      <c r="BL100" s="7" t="s">
        <v>103</v>
      </c>
      <c r="BM100" s="8">
        <v>2</v>
      </c>
      <c r="BN100" s="8">
        <v>2</v>
      </c>
      <c r="BO100" s="8">
        <v>2</v>
      </c>
      <c r="BP100" s="8">
        <v>2</v>
      </c>
      <c r="BQ100" s="8">
        <v>2</v>
      </c>
      <c r="BR100" s="8">
        <v>2</v>
      </c>
      <c r="BS100" s="8">
        <v>2</v>
      </c>
      <c r="BT100" s="8">
        <v>2</v>
      </c>
      <c r="BU100" s="8">
        <v>2</v>
      </c>
      <c r="BV100" s="8">
        <v>2</v>
      </c>
      <c r="BW100" s="8">
        <v>2</v>
      </c>
      <c r="BX100" s="8">
        <v>1</v>
      </c>
      <c r="BY100" s="8">
        <v>2</v>
      </c>
      <c r="BZ100" s="8">
        <v>2</v>
      </c>
      <c r="CA100" s="8">
        <v>1</v>
      </c>
      <c r="CB100" s="8">
        <v>2</v>
      </c>
      <c r="CC100" s="8">
        <v>2</v>
      </c>
      <c r="CD100" s="8">
        <v>2</v>
      </c>
      <c r="CE100" s="8">
        <v>2</v>
      </c>
      <c r="CF100" s="8">
        <v>2</v>
      </c>
      <c r="CG100" s="8">
        <v>2</v>
      </c>
      <c r="CH100" s="8">
        <v>2</v>
      </c>
      <c r="CI100" s="8">
        <v>2</v>
      </c>
      <c r="CJ100" s="8">
        <v>2</v>
      </c>
      <c r="CK100" s="8">
        <v>2</v>
      </c>
      <c r="CL100" s="8">
        <v>2</v>
      </c>
      <c r="CM100" s="8">
        <v>2</v>
      </c>
      <c r="CN100" s="8">
        <v>2</v>
      </c>
      <c r="CO100" s="8">
        <v>2</v>
      </c>
      <c r="CP100" s="8">
        <v>1000000</v>
      </c>
    </row>
    <row r="101" spans="1:94" ht="15.75" thickBot="1" x14ac:dyDescent="0.3">
      <c r="A101" s="7" t="s">
        <v>104</v>
      </c>
      <c r="B101" s="8">
        <v>3</v>
      </c>
      <c r="C101" s="8">
        <v>3</v>
      </c>
      <c r="D101" s="8">
        <v>3</v>
      </c>
      <c r="E101" s="8">
        <v>3</v>
      </c>
      <c r="F101" s="8">
        <v>3</v>
      </c>
      <c r="G101" s="8">
        <v>3</v>
      </c>
      <c r="H101" s="8">
        <v>3</v>
      </c>
      <c r="I101" s="8">
        <v>3</v>
      </c>
      <c r="J101" s="8">
        <v>3</v>
      </c>
      <c r="K101" s="8">
        <v>3</v>
      </c>
      <c r="L101" s="8">
        <v>3</v>
      </c>
      <c r="M101" s="8">
        <v>4</v>
      </c>
      <c r="N101" s="8">
        <v>3</v>
      </c>
      <c r="O101" s="8">
        <v>3</v>
      </c>
      <c r="P101" s="8">
        <v>4</v>
      </c>
      <c r="Q101" s="8">
        <v>3</v>
      </c>
      <c r="R101" s="8">
        <v>3</v>
      </c>
      <c r="S101" s="8">
        <v>3</v>
      </c>
      <c r="T101" s="8">
        <v>3</v>
      </c>
      <c r="U101" s="8">
        <v>3</v>
      </c>
      <c r="V101" s="8">
        <v>3</v>
      </c>
      <c r="W101" s="8">
        <v>3</v>
      </c>
      <c r="X101" s="8">
        <v>3</v>
      </c>
      <c r="Y101" s="8">
        <v>3</v>
      </c>
      <c r="Z101" s="8">
        <v>3</v>
      </c>
      <c r="AA101" s="8">
        <v>3</v>
      </c>
      <c r="AB101" s="8">
        <v>3</v>
      </c>
      <c r="AC101" s="8">
        <v>3</v>
      </c>
      <c r="AD101" s="8">
        <v>3</v>
      </c>
      <c r="AE101" s="8">
        <v>1000000</v>
      </c>
      <c r="AG101">
        <f t="shared" si="64"/>
        <v>2</v>
      </c>
      <c r="AH101">
        <f t="shared" si="65"/>
        <v>2</v>
      </c>
      <c r="AI101">
        <f t="shared" si="66"/>
        <v>2</v>
      </c>
      <c r="AJ101">
        <f t="shared" si="67"/>
        <v>2</v>
      </c>
      <c r="AK101">
        <f t="shared" si="68"/>
        <v>2</v>
      </c>
      <c r="AL101">
        <f t="shared" si="69"/>
        <v>2</v>
      </c>
      <c r="AM101">
        <f t="shared" si="70"/>
        <v>2</v>
      </c>
      <c r="AN101">
        <f t="shared" si="71"/>
        <v>2</v>
      </c>
      <c r="AO101">
        <f t="shared" si="72"/>
        <v>2</v>
      </c>
      <c r="AP101">
        <f t="shared" si="73"/>
        <v>2</v>
      </c>
      <c r="AQ101">
        <f t="shared" si="74"/>
        <v>2</v>
      </c>
      <c r="AR101">
        <f t="shared" si="75"/>
        <v>1</v>
      </c>
      <c r="AS101">
        <f t="shared" si="76"/>
        <v>2</v>
      </c>
      <c r="AT101">
        <f t="shared" si="77"/>
        <v>2</v>
      </c>
      <c r="AU101">
        <f t="shared" si="78"/>
        <v>1</v>
      </c>
      <c r="AV101">
        <f t="shared" si="79"/>
        <v>2</v>
      </c>
      <c r="AW101">
        <f t="shared" si="80"/>
        <v>2</v>
      </c>
      <c r="AX101">
        <f t="shared" si="81"/>
        <v>2</v>
      </c>
      <c r="AY101">
        <f t="shared" si="82"/>
        <v>2</v>
      </c>
      <c r="AZ101">
        <f t="shared" si="83"/>
        <v>2</v>
      </c>
      <c r="BA101">
        <f t="shared" si="84"/>
        <v>2</v>
      </c>
      <c r="BB101">
        <f t="shared" si="85"/>
        <v>2</v>
      </c>
      <c r="BC101">
        <f t="shared" si="86"/>
        <v>2</v>
      </c>
      <c r="BD101">
        <f t="shared" si="87"/>
        <v>2</v>
      </c>
      <c r="BE101">
        <f t="shared" si="88"/>
        <v>2</v>
      </c>
      <c r="BF101">
        <f t="shared" si="89"/>
        <v>2</v>
      </c>
      <c r="BG101">
        <f t="shared" si="90"/>
        <v>2</v>
      </c>
      <c r="BH101">
        <f t="shared" si="91"/>
        <v>2</v>
      </c>
      <c r="BI101">
        <f t="shared" si="92"/>
        <v>2</v>
      </c>
      <c r="BJ101">
        <v>1000000</v>
      </c>
      <c r="BL101" s="7" t="s">
        <v>104</v>
      </c>
      <c r="BM101" s="8">
        <v>2</v>
      </c>
      <c r="BN101" s="8">
        <v>2</v>
      </c>
      <c r="BO101" s="8">
        <v>2</v>
      </c>
      <c r="BP101" s="8">
        <v>2</v>
      </c>
      <c r="BQ101" s="8">
        <v>2</v>
      </c>
      <c r="BR101" s="8">
        <v>2</v>
      </c>
      <c r="BS101" s="8">
        <v>2</v>
      </c>
      <c r="BT101" s="8">
        <v>2</v>
      </c>
      <c r="BU101" s="8">
        <v>2</v>
      </c>
      <c r="BV101" s="8">
        <v>2</v>
      </c>
      <c r="BW101" s="8">
        <v>2</v>
      </c>
      <c r="BX101" s="8">
        <v>1</v>
      </c>
      <c r="BY101" s="8">
        <v>2</v>
      </c>
      <c r="BZ101" s="8">
        <v>2</v>
      </c>
      <c r="CA101" s="8">
        <v>1</v>
      </c>
      <c r="CB101" s="8">
        <v>2</v>
      </c>
      <c r="CC101" s="8">
        <v>2</v>
      </c>
      <c r="CD101" s="8">
        <v>2</v>
      </c>
      <c r="CE101" s="8">
        <v>2</v>
      </c>
      <c r="CF101" s="8">
        <v>2</v>
      </c>
      <c r="CG101" s="8">
        <v>2</v>
      </c>
      <c r="CH101" s="8">
        <v>2</v>
      </c>
      <c r="CI101" s="8">
        <v>2</v>
      </c>
      <c r="CJ101" s="8">
        <v>2</v>
      </c>
      <c r="CK101" s="8">
        <v>2</v>
      </c>
      <c r="CL101" s="8">
        <v>2</v>
      </c>
      <c r="CM101" s="8">
        <v>2</v>
      </c>
      <c r="CN101" s="8">
        <v>2</v>
      </c>
      <c r="CO101" s="8">
        <v>2</v>
      </c>
      <c r="CP101" s="8">
        <v>1000000</v>
      </c>
    </row>
    <row r="102" spans="1:94" ht="15.75" thickBot="1" x14ac:dyDescent="0.3">
      <c r="A102" s="7" t="s">
        <v>105</v>
      </c>
      <c r="B102" s="8">
        <v>3</v>
      </c>
      <c r="C102" s="8">
        <v>3</v>
      </c>
      <c r="D102" s="8">
        <v>3</v>
      </c>
      <c r="E102" s="8">
        <v>3</v>
      </c>
      <c r="F102" s="8">
        <v>3</v>
      </c>
      <c r="G102" s="8">
        <v>3</v>
      </c>
      <c r="H102" s="8">
        <v>3</v>
      </c>
      <c r="I102" s="8">
        <v>3</v>
      </c>
      <c r="J102" s="8">
        <v>3</v>
      </c>
      <c r="K102" s="8">
        <v>3</v>
      </c>
      <c r="L102" s="8">
        <v>3</v>
      </c>
      <c r="M102" s="8">
        <v>4</v>
      </c>
      <c r="N102" s="8">
        <v>3</v>
      </c>
      <c r="O102" s="8">
        <v>3</v>
      </c>
      <c r="P102" s="8">
        <v>4</v>
      </c>
      <c r="Q102" s="8">
        <v>3</v>
      </c>
      <c r="R102" s="8">
        <v>3</v>
      </c>
      <c r="S102" s="8">
        <v>3</v>
      </c>
      <c r="T102" s="8">
        <v>3</v>
      </c>
      <c r="U102" s="8">
        <v>3</v>
      </c>
      <c r="V102" s="8">
        <v>3</v>
      </c>
      <c r="W102" s="8">
        <v>3</v>
      </c>
      <c r="X102" s="8">
        <v>3</v>
      </c>
      <c r="Y102" s="8">
        <v>3</v>
      </c>
      <c r="Z102" s="8">
        <v>3</v>
      </c>
      <c r="AA102" s="8">
        <v>3</v>
      </c>
      <c r="AB102" s="8">
        <v>3</v>
      </c>
      <c r="AC102" s="8">
        <v>3</v>
      </c>
      <c r="AD102" s="8">
        <v>3</v>
      </c>
      <c r="AE102" s="8">
        <v>1000000</v>
      </c>
      <c r="AG102">
        <f t="shared" si="64"/>
        <v>2</v>
      </c>
      <c r="AH102">
        <f t="shared" si="65"/>
        <v>2</v>
      </c>
      <c r="AI102">
        <f t="shared" si="66"/>
        <v>2</v>
      </c>
      <c r="AJ102">
        <f t="shared" si="67"/>
        <v>2</v>
      </c>
      <c r="AK102">
        <f t="shared" si="68"/>
        <v>2</v>
      </c>
      <c r="AL102">
        <f t="shared" si="69"/>
        <v>2</v>
      </c>
      <c r="AM102">
        <f t="shared" si="70"/>
        <v>2</v>
      </c>
      <c r="AN102">
        <f t="shared" si="71"/>
        <v>2</v>
      </c>
      <c r="AO102">
        <f t="shared" si="72"/>
        <v>2</v>
      </c>
      <c r="AP102">
        <f t="shared" si="73"/>
        <v>2</v>
      </c>
      <c r="AQ102">
        <f t="shared" si="74"/>
        <v>2</v>
      </c>
      <c r="AR102">
        <f t="shared" si="75"/>
        <v>1</v>
      </c>
      <c r="AS102">
        <f t="shared" si="76"/>
        <v>2</v>
      </c>
      <c r="AT102">
        <f t="shared" si="77"/>
        <v>2</v>
      </c>
      <c r="AU102">
        <f t="shared" si="78"/>
        <v>1</v>
      </c>
      <c r="AV102">
        <f t="shared" si="79"/>
        <v>2</v>
      </c>
      <c r="AW102">
        <f t="shared" si="80"/>
        <v>2</v>
      </c>
      <c r="AX102">
        <f t="shared" si="81"/>
        <v>2</v>
      </c>
      <c r="AY102">
        <f t="shared" si="82"/>
        <v>2</v>
      </c>
      <c r="AZ102">
        <f t="shared" si="83"/>
        <v>2</v>
      </c>
      <c r="BA102">
        <f t="shared" si="84"/>
        <v>2</v>
      </c>
      <c r="BB102">
        <f t="shared" si="85"/>
        <v>2</v>
      </c>
      <c r="BC102">
        <f t="shared" si="86"/>
        <v>2</v>
      </c>
      <c r="BD102">
        <f t="shared" si="87"/>
        <v>2</v>
      </c>
      <c r="BE102">
        <f t="shared" si="88"/>
        <v>2</v>
      </c>
      <c r="BF102">
        <f t="shared" si="89"/>
        <v>2</v>
      </c>
      <c r="BG102">
        <f t="shared" si="90"/>
        <v>2</v>
      </c>
      <c r="BH102">
        <f t="shared" si="91"/>
        <v>2</v>
      </c>
      <c r="BI102">
        <f t="shared" si="92"/>
        <v>2</v>
      </c>
      <c r="BJ102">
        <v>1000000</v>
      </c>
      <c r="BL102" s="7" t="s">
        <v>105</v>
      </c>
      <c r="BM102" s="8">
        <v>2</v>
      </c>
      <c r="BN102" s="8">
        <v>2</v>
      </c>
      <c r="BO102" s="8">
        <v>2</v>
      </c>
      <c r="BP102" s="8">
        <v>2</v>
      </c>
      <c r="BQ102" s="8">
        <v>2</v>
      </c>
      <c r="BR102" s="8">
        <v>2</v>
      </c>
      <c r="BS102" s="8">
        <v>2</v>
      </c>
      <c r="BT102" s="8">
        <v>2</v>
      </c>
      <c r="BU102" s="8">
        <v>2</v>
      </c>
      <c r="BV102" s="8">
        <v>2</v>
      </c>
      <c r="BW102" s="8">
        <v>2</v>
      </c>
      <c r="BX102" s="8">
        <v>1</v>
      </c>
      <c r="BY102" s="8">
        <v>2</v>
      </c>
      <c r="BZ102" s="8">
        <v>2</v>
      </c>
      <c r="CA102" s="8">
        <v>1</v>
      </c>
      <c r="CB102" s="8">
        <v>2</v>
      </c>
      <c r="CC102" s="8">
        <v>2</v>
      </c>
      <c r="CD102" s="8">
        <v>2</v>
      </c>
      <c r="CE102" s="8">
        <v>2</v>
      </c>
      <c r="CF102" s="8">
        <v>2</v>
      </c>
      <c r="CG102" s="8">
        <v>2</v>
      </c>
      <c r="CH102" s="8">
        <v>2</v>
      </c>
      <c r="CI102" s="8">
        <v>2</v>
      </c>
      <c r="CJ102" s="8">
        <v>2</v>
      </c>
      <c r="CK102" s="8">
        <v>2</v>
      </c>
      <c r="CL102" s="8">
        <v>2</v>
      </c>
      <c r="CM102" s="8">
        <v>2</v>
      </c>
      <c r="CN102" s="8">
        <v>2</v>
      </c>
      <c r="CO102" s="8">
        <v>2</v>
      </c>
      <c r="CP102" s="8">
        <v>1000000</v>
      </c>
    </row>
    <row r="103" spans="1:94" ht="15.75" thickBot="1" x14ac:dyDescent="0.3">
      <c r="A103" s="7" t="s">
        <v>106</v>
      </c>
      <c r="B103" s="8">
        <v>3</v>
      </c>
      <c r="C103" s="8">
        <v>3</v>
      </c>
      <c r="D103" s="8">
        <v>3</v>
      </c>
      <c r="E103" s="8">
        <v>3</v>
      </c>
      <c r="F103" s="8">
        <v>3</v>
      </c>
      <c r="G103" s="8">
        <v>3</v>
      </c>
      <c r="H103" s="8">
        <v>3</v>
      </c>
      <c r="I103" s="8">
        <v>3</v>
      </c>
      <c r="J103" s="8">
        <v>3</v>
      </c>
      <c r="K103" s="8">
        <v>3</v>
      </c>
      <c r="L103" s="8">
        <v>3</v>
      </c>
      <c r="M103" s="8">
        <v>4</v>
      </c>
      <c r="N103" s="8">
        <v>3</v>
      </c>
      <c r="O103" s="8">
        <v>3</v>
      </c>
      <c r="P103" s="8">
        <v>4</v>
      </c>
      <c r="Q103" s="8">
        <v>3</v>
      </c>
      <c r="R103" s="8">
        <v>3</v>
      </c>
      <c r="S103" s="8">
        <v>3</v>
      </c>
      <c r="T103" s="8">
        <v>3</v>
      </c>
      <c r="U103" s="8">
        <v>3</v>
      </c>
      <c r="V103" s="8">
        <v>3</v>
      </c>
      <c r="W103" s="8">
        <v>3</v>
      </c>
      <c r="X103" s="8">
        <v>3</v>
      </c>
      <c r="Y103" s="8">
        <v>3</v>
      </c>
      <c r="Z103" s="8">
        <v>3</v>
      </c>
      <c r="AA103" s="8">
        <v>3</v>
      </c>
      <c r="AB103" s="8">
        <v>3</v>
      </c>
      <c r="AC103" s="8">
        <v>3</v>
      </c>
      <c r="AD103" s="8">
        <v>3</v>
      </c>
      <c r="AE103" s="8">
        <v>1000000</v>
      </c>
      <c r="AG103">
        <f t="shared" si="64"/>
        <v>2</v>
      </c>
      <c r="AH103">
        <f t="shared" si="65"/>
        <v>2</v>
      </c>
      <c r="AI103">
        <f t="shared" si="66"/>
        <v>2</v>
      </c>
      <c r="AJ103">
        <f t="shared" si="67"/>
        <v>2</v>
      </c>
      <c r="AK103">
        <f t="shared" si="68"/>
        <v>2</v>
      </c>
      <c r="AL103">
        <f t="shared" si="69"/>
        <v>2</v>
      </c>
      <c r="AM103">
        <f t="shared" si="70"/>
        <v>2</v>
      </c>
      <c r="AN103">
        <f t="shared" si="71"/>
        <v>2</v>
      </c>
      <c r="AO103">
        <f t="shared" si="72"/>
        <v>2</v>
      </c>
      <c r="AP103">
        <f t="shared" si="73"/>
        <v>2</v>
      </c>
      <c r="AQ103">
        <f t="shared" si="74"/>
        <v>2</v>
      </c>
      <c r="AR103">
        <f t="shared" si="75"/>
        <v>1</v>
      </c>
      <c r="AS103">
        <f t="shared" si="76"/>
        <v>2</v>
      </c>
      <c r="AT103">
        <f t="shared" si="77"/>
        <v>2</v>
      </c>
      <c r="AU103">
        <f t="shared" si="78"/>
        <v>1</v>
      </c>
      <c r="AV103">
        <f t="shared" si="79"/>
        <v>2</v>
      </c>
      <c r="AW103">
        <f t="shared" si="80"/>
        <v>2</v>
      </c>
      <c r="AX103">
        <f t="shared" si="81"/>
        <v>2</v>
      </c>
      <c r="AY103">
        <f t="shared" si="82"/>
        <v>2</v>
      </c>
      <c r="AZ103">
        <f t="shared" si="83"/>
        <v>2</v>
      </c>
      <c r="BA103">
        <f t="shared" si="84"/>
        <v>2</v>
      </c>
      <c r="BB103">
        <f t="shared" si="85"/>
        <v>2</v>
      </c>
      <c r="BC103">
        <f t="shared" si="86"/>
        <v>2</v>
      </c>
      <c r="BD103">
        <f t="shared" si="87"/>
        <v>2</v>
      </c>
      <c r="BE103">
        <f t="shared" si="88"/>
        <v>2</v>
      </c>
      <c r="BF103">
        <f t="shared" si="89"/>
        <v>2</v>
      </c>
      <c r="BG103">
        <f t="shared" si="90"/>
        <v>2</v>
      </c>
      <c r="BH103">
        <f t="shared" si="91"/>
        <v>2</v>
      </c>
      <c r="BI103">
        <f t="shared" si="92"/>
        <v>2</v>
      </c>
      <c r="BJ103">
        <v>1000000</v>
      </c>
      <c r="BL103" s="7" t="s">
        <v>106</v>
      </c>
      <c r="BM103" s="8">
        <v>2</v>
      </c>
      <c r="BN103" s="8">
        <v>2</v>
      </c>
      <c r="BO103" s="8">
        <v>2</v>
      </c>
      <c r="BP103" s="8">
        <v>2</v>
      </c>
      <c r="BQ103" s="8">
        <v>2</v>
      </c>
      <c r="BR103" s="8">
        <v>2</v>
      </c>
      <c r="BS103" s="8">
        <v>2</v>
      </c>
      <c r="BT103" s="8">
        <v>2</v>
      </c>
      <c r="BU103" s="8">
        <v>2</v>
      </c>
      <c r="BV103" s="8">
        <v>2</v>
      </c>
      <c r="BW103" s="8">
        <v>2</v>
      </c>
      <c r="BX103" s="8">
        <v>1</v>
      </c>
      <c r="BY103" s="8">
        <v>2</v>
      </c>
      <c r="BZ103" s="8">
        <v>2</v>
      </c>
      <c r="CA103" s="8">
        <v>1</v>
      </c>
      <c r="CB103" s="8">
        <v>2</v>
      </c>
      <c r="CC103" s="8">
        <v>2</v>
      </c>
      <c r="CD103" s="8">
        <v>2</v>
      </c>
      <c r="CE103" s="8">
        <v>2</v>
      </c>
      <c r="CF103" s="8">
        <v>2</v>
      </c>
      <c r="CG103" s="8">
        <v>2</v>
      </c>
      <c r="CH103" s="8">
        <v>2</v>
      </c>
      <c r="CI103" s="8">
        <v>2</v>
      </c>
      <c r="CJ103" s="8">
        <v>2</v>
      </c>
      <c r="CK103" s="8">
        <v>2</v>
      </c>
      <c r="CL103" s="8">
        <v>2</v>
      </c>
      <c r="CM103" s="8">
        <v>2</v>
      </c>
      <c r="CN103" s="8">
        <v>2</v>
      </c>
      <c r="CO103" s="8">
        <v>2</v>
      </c>
      <c r="CP103" s="8">
        <v>1000000</v>
      </c>
    </row>
    <row r="104" spans="1:94" ht="15.75" thickBot="1" x14ac:dyDescent="0.3">
      <c r="A104" s="7" t="s">
        <v>107</v>
      </c>
      <c r="B104" s="8">
        <v>3</v>
      </c>
      <c r="C104" s="8">
        <v>3</v>
      </c>
      <c r="D104" s="8">
        <v>3</v>
      </c>
      <c r="E104" s="8">
        <v>3</v>
      </c>
      <c r="F104" s="8">
        <v>3</v>
      </c>
      <c r="G104" s="8">
        <v>3</v>
      </c>
      <c r="H104" s="8">
        <v>3</v>
      </c>
      <c r="I104" s="8">
        <v>3</v>
      </c>
      <c r="J104" s="8">
        <v>3</v>
      </c>
      <c r="K104" s="8">
        <v>3</v>
      </c>
      <c r="L104" s="8">
        <v>3</v>
      </c>
      <c r="M104" s="8">
        <v>4</v>
      </c>
      <c r="N104" s="8">
        <v>3</v>
      </c>
      <c r="O104" s="8">
        <v>3</v>
      </c>
      <c r="P104" s="8">
        <v>4</v>
      </c>
      <c r="Q104" s="8">
        <v>3</v>
      </c>
      <c r="R104" s="8">
        <v>3</v>
      </c>
      <c r="S104" s="8">
        <v>3</v>
      </c>
      <c r="T104" s="8">
        <v>3</v>
      </c>
      <c r="U104" s="8">
        <v>3</v>
      </c>
      <c r="V104" s="8">
        <v>3</v>
      </c>
      <c r="W104" s="8">
        <v>3</v>
      </c>
      <c r="X104" s="8">
        <v>3</v>
      </c>
      <c r="Y104" s="8">
        <v>3</v>
      </c>
      <c r="Z104" s="8">
        <v>3</v>
      </c>
      <c r="AA104" s="8">
        <v>3</v>
      </c>
      <c r="AB104" s="8">
        <v>3</v>
      </c>
      <c r="AC104" s="8">
        <v>3</v>
      </c>
      <c r="AD104" s="8">
        <v>3</v>
      </c>
      <c r="AE104" s="8">
        <v>1000000</v>
      </c>
      <c r="AG104">
        <f t="shared" si="64"/>
        <v>2</v>
      </c>
      <c r="AH104">
        <f t="shared" si="65"/>
        <v>2</v>
      </c>
      <c r="AI104">
        <f t="shared" si="66"/>
        <v>2</v>
      </c>
      <c r="AJ104">
        <f t="shared" si="67"/>
        <v>2</v>
      </c>
      <c r="AK104">
        <f t="shared" si="68"/>
        <v>2</v>
      </c>
      <c r="AL104">
        <f t="shared" si="69"/>
        <v>2</v>
      </c>
      <c r="AM104">
        <f t="shared" si="70"/>
        <v>2</v>
      </c>
      <c r="AN104">
        <f t="shared" si="71"/>
        <v>2</v>
      </c>
      <c r="AO104">
        <f t="shared" si="72"/>
        <v>2</v>
      </c>
      <c r="AP104">
        <f t="shared" si="73"/>
        <v>2</v>
      </c>
      <c r="AQ104">
        <f t="shared" si="74"/>
        <v>2</v>
      </c>
      <c r="AR104">
        <f t="shared" si="75"/>
        <v>1</v>
      </c>
      <c r="AS104">
        <f t="shared" si="76"/>
        <v>2</v>
      </c>
      <c r="AT104">
        <f t="shared" si="77"/>
        <v>2</v>
      </c>
      <c r="AU104">
        <f t="shared" si="78"/>
        <v>1</v>
      </c>
      <c r="AV104">
        <f t="shared" si="79"/>
        <v>2</v>
      </c>
      <c r="AW104">
        <f t="shared" si="80"/>
        <v>2</v>
      </c>
      <c r="AX104">
        <f t="shared" si="81"/>
        <v>2</v>
      </c>
      <c r="AY104">
        <f t="shared" si="82"/>
        <v>2</v>
      </c>
      <c r="AZ104">
        <f t="shared" si="83"/>
        <v>2</v>
      </c>
      <c r="BA104">
        <f t="shared" si="84"/>
        <v>2</v>
      </c>
      <c r="BB104">
        <f t="shared" si="85"/>
        <v>2</v>
      </c>
      <c r="BC104">
        <f t="shared" si="86"/>
        <v>2</v>
      </c>
      <c r="BD104">
        <f t="shared" si="87"/>
        <v>2</v>
      </c>
      <c r="BE104">
        <f t="shared" si="88"/>
        <v>2</v>
      </c>
      <c r="BF104">
        <f t="shared" si="89"/>
        <v>2</v>
      </c>
      <c r="BG104">
        <f t="shared" si="90"/>
        <v>2</v>
      </c>
      <c r="BH104">
        <f t="shared" si="91"/>
        <v>2</v>
      </c>
      <c r="BI104">
        <f t="shared" si="92"/>
        <v>2</v>
      </c>
      <c r="BJ104">
        <v>1000000</v>
      </c>
      <c r="BL104" s="7" t="s">
        <v>107</v>
      </c>
      <c r="BM104" s="8">
        <v>2</v>
      </c>
      <c r="BN104" s="8">
        <v>2</v>
      </c>
      <c r="BO104" s="8">
        <v>2</v>
      </c>
      <c r="BP104" s="8">
        <v>2</v>
      </c>
      <c r="BQ104" s="8">
        <v>2</v>
      </c>
      <c r="BR104" s="8">
        <v>2</v>
      </c>
      <c r="BS104" s="8">
        <v>2</v>
      </c>
      <c r="BT104" s="8">
        <v>2</v>
      </c>
      <c r="BU104" s="8">
        <v>2</v>
      </c>
      <c r="BV104" s="8">
        <v>2</v>
      </c>
      <c r="BW104" s="8">
        <v>2</v>
      </c>
      <c r="BX104" s="8">
        <v>1</v>
      </c>
      <c r="BY104" s="8">
        <v>2</v>
      </c>
      <c r="BZ104" s="8">
        <v>2</v>
      </c>
      <c r="CA104" s="8">
        <v>1</v>
      </c>
      <c r="CB104" s="8">
        <v>2</v>
      </c>
      <c r="CC104" s="8">
        <v>2</v>
      </c>
      <c r="CD104" s="8">
        <v>2</v>
      </c>
      <c r="CE104" s="8">
        <v>2</v>
      </c>
      <c r="CF104" s="8">
        <v>2</v>
      </c>
      <c r="CG104" s="8">
        <v>2</v>
      </c>
      <c r="CH104" s="8">
        <v>2</v>
      </c>
      <c r="CI104" s="8">
        <v>2</v>
      </c>
      <c r="CJ104" s="8">
        <v>2</v>
      </c>
      <c r="CK104" s="8">
        <v>2</v>
      </c>
      <c r="CL104" s="8">
        <v>2</v>
      </c>
      <c r="CM104" s="8">
        <v>2</v>
      </c>
      <c r="CN104" s="8">
        <v>2</v>
      </c>
      <c r="CO104" s="8">
        <v>2</v>
      </c>
      <c r="CP104" s="8">
        <v>1000000</v>
      </c>
    </row>
    <row r="105" spans="1:94" ht="15.75" thickBot="1" x14ac:dyDescent="0.3">
      <c r="A105" s="7" t="s">
        <v>108</v>
      </c>
      <c r="B105" s="8">
        <v>3</v>
      </c>
      <c r="C105" s="8">
        <v>3</v>
      </c>
      <c r="D105" s="8">
        <v>3</v>
      </c>
      <c r="E105" s="8">
        <v>3</v>
      </c>
      <c r="F105" s="8">
        <v>3</v>
      </c>
      <c r="G105" s="8">
        <v>3</v>
      </c>
      <c r="H105" s="8">
        <v>3</v>
      </c>
      <c r="I105" s="8">
        <v>3</v>
      </c>
      <c r="J105" s="8">
        <v>3</v>
      </c>
      <c r="K105" s="8">
        <v>3</v>
      </c>
      <c r="L105" s="8">
        <v>3</v>
      </c>
      <c r="M105" s="8">
        <v>4</v>
      </c>
      <c r="N105" s="8">
        <v>3</v>
      </c>
      <c r="O105" s="8">
        <v>3</v>
      </c>
      <c r="P105" s="8">
        <v>4</v>
      </c>
      <c r="Q105" s="8">
        <v>3</v>
      </c>
      <c r="R105" s="8">
        <v>3</v>
      </c>
      <c r="S105" s="8">
        <v>3</v>
      </c>
      <c r="T105" s="8">
        <v>3</v>
      </c>
      <c r="U105" s="8">
        <v>3</v>
      </c>
      <c r="V105" s="8">
        <v>3</v>
      </c>
      <c r="W105" s="8">
        <v>3</v>
      </c>
      <c r="X105" s="8">
        <v>3</v>
      </c>
      <c r="Y105" s="8">
        <v>3</v>
      </c>
      <c r="Z105" s="8">
        <v>3</v>
      </c>
      <c r="AA105" s="8">
        <v>3</v>
      </c>
      <c r="AB105" s="8">
        <v>3</v>
      </c>
      <c r="AC105" s="8">
        <v>3</v>
      </c>
      <c r="AD105" s="8">
        <v>3</v>
      </c>
      <c r="AE105" s="8">
        <v>1000000</v>
      </c>
      <c r="AG105">
        <f t="shared" si="64"/>
        <v>2</v>
      </c>
      <c r="AH105">
        <f t="shared" si="65"/>
        <v>2</v>
      </c>
      <c r="AI105">
        <f t="shared" si="66"/>
        <v>2</v>
      </c>
      <c r="AJ105">
        <f t="shared" si="67"/>
        <v>2</v>
      </c>
      <c r="AK105">
        <f t="shared" si="68"/>
        <v>2</v>
      </c>
      <c r="AL105">
        <f t="shared" si="69"/>
        <v>2</v>
      </c>
      <c r="AM105">
        <f t="shared" si="70"/>
        <v>2</v>
      </c>
      <c r="AN105">
        <f t="shared" si="71"/>
        <v>2</v>
      </c>
      <c r="AO105">
        <f t="shared" si="72"/>
        <v>2</v>
      </c>
      <c r="AP105">
        <f t="shared" si="73"/>
        <v>2</v>
      </c>
      <c r="AQ105">
        <f t="shared" si="74"/>
        <v>2</v>
      </c>
      <c r="AR105">
        <f t="shared" si="75"/>
        <v>1</v>
      </c>
      <c r="AS105">
        <f t="shared" si="76"/>
        <v>2</v>
      </c>
      <c r="AT105">
        <f t="shared" si="77"/>
        <v>2</v>
      </c>
      <c r="AU105">
        <f t="shared" si="78"/>
        <v>1</v>
      </c>
      <c r="AV105">
        <f t="shared" si="79"/>
        <v>2</v>
      </c>
      <c r="AW105">
        <f t="shared" si="80"/>
        <v>2</v>
      </c>
      <c r="AX105">
        <f t="shared" si="81"/>
        <v>2</v>
      </c>
      <c r="AY105">
        <f t="shared" si="82"/>
        <v>2</v>
      </c>
      <c r="AZ105">
        <f t="shared" si="83"/>
        <v>2</v>
      </c>
      <c r="BA105">
        <f t="shared" si="84"/>
        <v>2</v>
      </c>
      <c r="BB105">
        <f t="shared" si="85"/>
        <v>2</v>
      </c>
      <c r="BC105">
        <f t="shared" si="86"/>
        <v>2</v>
      </c>
      <c r="BD105">
        <f t="shared" si="87"/>
        <v>2</v>
      </c>
      <c r="BE105">
        <f t="shared" si="88"/>
        <v>2</v>
      </c>
      <c r="BF105">
        <f t="shared" si="89"/>
        <v>2</v>
      </c>
      <c r="BG105">
        <f t="shared" si="90"/>
        <v>2</v>
      </c>
      <c r="BH105">
        <f t="shared" si="91"/>
        <v>2</v>
      </c>
      <c r="BI105">
        <f t="shared" si="92"/>
        <v>2</v>
      </c>
      <c r="BJ105">
        <v>1000000</v>
      </c>
      <c r="BL105" s="7" t="s">
        <v>108</v>
      </c>
      <c r="BM105" s="8">
        <v>2</v>
      </c>
      <c r="BN105" s="8">
        <v>2</v>
      </c>
      <c r="BO105" s="8">
        <v>2</v>
      </c>
      <c r="BP105" s="8">
        <v>2</v>
      </c>
      <c r="BQ105" s="8">
        <v>2</v>
      </c>
      <c r="BR105" s="8">
        <v>2</v>
      </c>
      <c r="BS105" s="8">
        <v>2</v>
      </c>
      <c r="BT105" s="8">
        <v>2</v>
      </c>
      <c r="BU105" s="8">
        <v>2</v>
      </c>
      <c r="BV105" s="8">
        <v>2</v>
      </c>
      <c r="BW105" s="8">
        <v>2</v>
      </c>
      <c r="BX105" s="8">
        <v>1</v>
      </c>
      <c r="BY105" s="8">
        <v>2</v>
      </c>
      <c r="BZ105" s="8">
        <v>2</v>
      </c>
      <c r="CA105" s="8">
        <v>1</v>
      </c>
      <c r="CB105" s="8">
        <v>2</v>
      </c>
      <c r="CC105" s="8">
        <v>2</v>
      </c>
      <c r="CD105" s="8">
        <v>2</v>
      </c>
      <c r="CE105" s="8">
        <v>2</v>
      </c>
      <c r="CF105" s="8">
        <v>2</v>
      </c>
      <c r="CG105" s="8">
        <v>2</v>
      </c>
      <c r="CH105" s="8">
        <v>2</v>
      </c>
      <c r="CI105" s="8">
        <v>2</v>
      </c>
      <c r="CJ105" s="8">
        <v>2</v>
      </c>
      <c r="CK105" s="8">
        <v>2</v>
      </c>
      <c r="CL105" s="8">
        <v>2</v>
      </c>
      <c r="CM105" s="8">
        <v>2</v>
      </c>
      <c r="CN105" s="8">
        <v>2</v>
      </c>
      <c r="CO105" s="8">
        <v>2</v>
      </c>
      <c r="CP105" s="8">
        <v>1000000</v>
      </c>
    </row>
    <row r="106" spans="1:94" ht="15.75" thickBot="1" x14ac:dyDescent="0.3">
      <c r="A106" s="7" t="s">
        <v>109</v>
      </c>
      <c r="B106" s="8">
        <v>3</v>
      </c>
      <c r="C106" s="8">
        <v>3</v>
      </c>
      <c r="D106" s="8">
        <v>3</v>
      </c>
      <c r="E106" s="8">
        <v>3</v>
      </c>
      <c r="F106" s="8">
        <v>3</v>
      </c>
      <c r="G106" s="8">
        <v>3</v>
      </c>
      <c r="H106" s="8">
        <v>3</v>
      </c>
      <c r="I106" s="8">
        <v>3</v>
      </c>
      <c r="J106" s="8">
        <v>3</v>
      </c>
      <c r="K106" s="8">
        <v>3</v>
      </c>
      <c r="L106" s="8">
        <v>3</v>
      </c>
      <c r="M106" s="8">
        <v>4</v>
      </c>
      <c r="N106" s="8">
        <v>3</v>
      </c>
      <c r="O106" s="8">
        <v>3</v>
      </c>
      <c r="P106" s="8">
        <v>4</v>
      </c>
      <c r="Q106" s="8">
        <v>3</v>
      </c>
      <c r="R106" s="8">
        <v>3</v>
      </c>
      <c r="S106" s="8">
        <v>3</v>
      </c>
      <c r="T106" s="8">
        <v>3</v>
      </c>
      <c r="U106" s="8">
        <v>3</v>
      </c>
      <c r="V106" s="8">
        <v>3</v>
      </c>
      <c r="W106" s="8">
        <v>3</v>
      </c>
      <c r="X106" s="8">
        <v>3</v>
      </c>
      <c r="Y106" s="8">
        <v>3</v>
      </c>
      <c r="Z106" s="8">
        <v>3</v>
      </c>
      <c r="AA106" s="8">
        <v>3</v>
      </c>
      <c r="AB106" s="8">
        <v>3</v>
      </c>
      <c r="AC106" s="8">
        <v>3</v>
      </c>
      <c r="AD106" s="8">
        <v>3</v>
      </c>
      <c r="AE106" s="8">
        <v>1000000</v>
      </c>
      <c r="AG106">
        <f t="shared" si="64"/>
        <v>2</v>
      </c>
      <c r="AH106">
        <f t="shared" si="65"/>
        <v>2</v>
      </c>
      <c r="AI106">
        <f t="shared" si="66"/>
        <v>2</v>
      </c>
      <c r="AJ106">
        <f t="shared" si="67"/>
        <v>2</v>
      </c>
      <c r="AK106">
        <f t="shared" si="68"/>
        <v>2</v>
      </c>
      <c r="AL106">
        <f t="shared" si="69"/>
        <v>2</v>
      </c>
      <c r="AM106">
        <f t="shared" si="70"/>
        <v>2</v>
      </c>
      <c r="AN106">
        <f t="shared" si="71"/>
        <v>2</v>
      </c>
      <c r="AO106">
        <f t="shared" si="72"/>
        <v>2</v>
      </c>
      <c r="AP106">
        <f t="shared" si="73"/>
        <v>2</v>
      </c>
      <c r="AQ106">
        <f t="shared" si="74"/>
        <v>2</v>
      </c>
      <c r="AR106">
        <f t="shared" si="75"/>
        <v>1</v>
      </c>
      <c r="AS106">
        <f t="shared" si="76"/>
        <v>2</v>
      </c>
      <c r="AT106">
        <f t="shared" si="77"/>
        <v>2</v>
      </c>
      <c r="AU106">
        <f t="shared" si="78"/>
        <v>1</v>
      </c>
      <c r="AV106">
        <f t="shared" si="79"/>
        <v>2</v>
      </c>
      <c r="AW106">
        <f t="shared" si="80"/>
        <v>2</v>
      </c>
      <c r="AX106">
        <f t="shared" si="81"/>
        <v>2</v>
      </c>
      <c r="AY106">
        <f t="shared" si="82"/>
        <v>2</v>
      </c>
      <c r="AZ106">
        <f t="shared" si="83"/>
        <v>2</v>
      </c>
      <c r="BA106">
        <f t="shared" si="84"/>
        <v>2</v>
      </c>
      <c r="BB106">
        <f t="shared" si="85"/>
        <v>2</v>
      </c>
      <c r="BC106">
        <f t="shared" si="86"/>
        <v>2</v>
      </c>
      <c r="BD106">
        <f t="shared" si="87"/>
        <v>2</v>
      </c>
      <c r="BE106">
        <f t="shared" si="88"/>
        <v>2</v>
      </c>
      <c r="BF106">
        <f t="shared" si="89"/>
        <v>2</v>
      </c>
      <c r="BG106">
        <f t="shared" si="90"/>
        <v>2</v>
      </c>
      <c r="BH106">
        <f t="shared" si="91"/>
        <v>2</v>
      </c>
      <c r="BI106">
        <f t="shared" si="92"/>
        <v>2</v>
      </c>
      <c r="BJ106">
        <v>1000000</v>
      </c>
      <c r="BL106" s="7" t="s">
        <v>109</v>
      </c>
      <c r="BM106" s="8">
        <v>2</v>
      </c>
      <c r="BN106" s="8">
        <v>2</v>
      </c>
      <c r="BO106" s="8">
        <v>2</v>
      </c>
      <c r="BP106" s="8">
        <v>2</v>
      </c>
      <c r="BQ106" s="8">
        <v>2</v>
      </c>
      <c r="BR106" s="8">
        <v>2</v>
      </c>
      <c r="BS106" s="8">
        <v>2</v>
      </c>
      <c r="BT106" s="8">
        <v>2</v>
      </c>
      <c r="BU106" s="8">
        <v>2</v>
      </c>
      <c r="BV106" s="8">
        <v>2</v>
      </c>
      <c r="BW106" s="8">
        <v>2</v>
      </c>
      <c r="BX106" s="8">
        <v>1</v>
      </c>
      <c r="BY106" s="8">
        <v>2</v>
      </c>
      <c r="BZ106" s="8">
        <v>2</v>
      </c>
      <c r="CA106" s="8">
        <v>1</v>
      </c>
      <c r="CB106" s="8">
        <v>2</v>
      </c>
      <c r="CC106" s="8">
        <v>2</v>
      </c>
      <c r="CD106" s="8">
        <v>2</v>
      </c>
      <c r="CE106" s="8">
        <v>2</v>
      </c>
      <c r="CF106" s="8">
        <v>2</v>
      </c>
      <c r="CG106" s="8">
        <v>2</v>
      </c>
      <c r="CH106" s="8">
        <v>2</v>
      </c>
      <c r="CI106" s="8">
        <v>2</v>
      </c>
      <c r="CJ106" s="8">
        <v>2</v>
      </c>
      <c r="CK106" s="8">
        <v>2</v>
      </c>
      <c r="CL106" s="8">
        <v>2</v>
      </c>
      <c r="CM106" s="8">
        <v>2</v>
      </c>
      <c r="CN106" s="8">
        <v>2</v>
      </c>
      <c r="CO106" s="8">
        <v>2</v>
      </c>
      <c r="CP106" s="8">
        <v>1000000</v>
      </c>
    </row>
    <row r="107" spans="1:94" ht="15.75" thickBot="1" x14ac:dyDescent="0.3">
      <c r="A107" s="7" t="s">
        <v>110</v>
      </c>
      <c r="B107" s="8">
        <v>3</v>
      </c>
      <c r="C107" s="8">
        <v>3</v>
      </c>
      <c r="D107" s="8">
        <v>3</v>
      </c>
      <c r="E107" s="8">
        <v>3</v>
      </c>
      <c r="F107" s="8">
        <v>3</v>
      </c>
      <c r="G107" s="8">
        <v>3</v>
      </c>
      <c r="H107" s="8">
        <v>3</v>
      </c>
      <c r="I107" s="8">
        <v>3</v>
      </c>
      <c r="J107" s="8">
        <v>3</v>
      </c>
      <c r="K107" s="8">
        <v>3</v>
      </c>
      <c r="L107" s="8">
        <v>3</v>
      </c>
      <c r="M107" s="8">
        <v>4</v>
      </c>
      <c r="N107" s="8">
        <v>3</v>
      </c>
      <c r="O107" s="8">
        <v>3</v>
      </c>
      <c r="P107" s="8">
        <v>4</v>
      </c>
      <c r="Q107" s="8">
        <v>3</v>
      </c>
      <c r="R107" s="8">
        <v>3</v>
      </c>
      <c r="S107" s="8">
        <v>3</v>
      </c>
      <c r="T107" s="8">
        <v>3</v>
      </c>
      <c r="U107" s="8">
        <v>3</v>
      </c>
      <c r="V107" s="8">
        <v>3</v>
      </c>
      <c r="W107" s="8">
        <v>3</v>
      </c>
      <c r="X107" s="8">
        <v>3</v>
      </c>
      <c r="Y107" s="8">
        <v>3</v>
      </c>
      <c r="Z107" s="8">
        <v>3</v>
      </c>
      <c r="AA107" s="8">
        <v>3</v>
      </c>
      <c r="AB107" s="8">
        <v>3</v>
      </c>
      <c r="AC107" s="8">
        <v>3</v>
      </c>
      <c r="AD107" s="8">
        <v>3</v>
      </c>
      <c r="AE107" s="8">
        <v>1000000</v>
      </c>
      <c r="AG107">
        <f t="shared" si="64"/>
        <v>2</v>
      </c>
      <c r="AH107">
        <f t="shared" si="65"/>
        <v>2</v>
      </c>
      <c r="AI107">
        <f t="shared" si="66"/>
        <v>2</v>
      </c>
      <c r="AJ107">
        <f t="shared" si="67"/>
        <v>2</v>
      </c>
      <c r="AK107">
        <f t="shared" si="68"/>
        <v>2</v>
      </c>
      <c r="AL107">
        <f t="shared" si="69"/>
        <v>2</v>
      </c>
      <c r="AM107">
        <f t="shared" si="70"/>
        <v>2</v>
      </c>
      <c r="AN107">
        <f t="shared" si="71"/>
        <v>2</v>
      </c>
      <c r="AO107">
        <f t="shared" si="72"/>
        <v>2</v>
      </c>
      <c r="AP107">
        <f t="shared" si="73"/>
        <v>2</v>
      </c>
      <c r="AQ107">
        <f t="shared" si="74"/>
        <v>2</v>
      </c>
      <c r="AR107">
        <f t="shared" si="75"/>
        <v>1</v>
      </c>
      <c r="AS107">
        <f t="shared" si="76"/>
        <v>2</v>
      </c>
      <c r="AT107">
        <f t="shared" si="77"/>
        <v>2</v>
      </c>
      <c r="AU107">
        <f t="shared" si="78"/>
        <v>1</v>
      </c>
      <c r="AV107">
        <f t="shared" si="79"/>
        <v>2</v>
      </c>
      <c r="AW107">
        <f t="shared" si="80"/>
        <v>2</v>
      </c>
      <c r="AX107">
        <f t="shared" si="81"/>
        <v>2</v>
      </c>
      <c r="AY107">
        <f t="shared" si="82"/>
        <v>2</v>
      </c>
      <c r="AZ107">
        <f t="shared" si="83"/>
        <v>2</v>
      </c>
      <c r="BA107">
        <f t="shared" si="84"/>
        <v>2</v>
      </c>
      <c r="BB107">
        <f t="shared" si="85"/>
        <v>2</v>
      </c>
      <c r="BC107">
        <f t="shared" si="86"/>
        <v>2</v>
      </c>
      <c r="BD107">
        <f t="shared" si="87"/>
        <v>2</v>
      </c>
      <c r="BE107">
        <f t="shared" si="88"/>
        <v>2</v>
      </c>
      <c r="BF107">
        <f t="shared" si="89"/>
        <v>2</v>
      </c>
      <c r="BG107">
        <f t="shared" si="90"/>
        <v>2</v>
      </c>
      <c r="BH107">
        <f t="shared" si="91"/>
        <v>2</v>
      </c>
      <c r="BI107">
        <f t="shared" si="92"/>
        <v>2</v>
      </c>
      <c r="BJ107">
        <v>1000000</v>
      </c>
      <c r="BL107" s="7" t="s">
        <v>110</v>
      </c>
      <c r="BM107" s="8">
        <v>2</v>
      </c>
      <c r="BN107" s="8">
        <v>2</v>
      </c>
      <c r="BO107" s="8">
        <v>2</v>
      </c>
      <c r="BP107" s="8">
        <v>2</v>
      </c>
      <c r="BQ107" s="8">
        <v>2</v>
      </c>
      <c r="BR107" s="8">
        <v>2</v>
      </c>
      <c r="BS107" s="8">
        <v>2</v>
      </c>
      <c r="BT107" s="8">
        <v>2</v>
      </c>
      <c r="BU107" s="8">
        <v>2</v>
      </c>
      <c r="BV107" s="8">
        <v>2</v>
      </c>
      <c r="BW107" s="8">
        <v>2</v>
      </c>
      <c r="BX107" s="8">
        <v>1</v>
      </c>
      <c r="BY107" s="8">
        <v>2</v>
      </c>
      <c r="BZ107" s="8">
        <v>2</v>
      </c>
      <c r="CA107" s="8">
        <v>1</v>
      </c>
      <c r="CB107" s="8">
        <v>2</v>
      </c>
      <c r="CC107" s="8">
        <v>2</v>
      </c>
      <c r="CD107" s="8">
        <v>2</v>
      </c>
      <c r="CE107" s="8">
        <v>2</v>
      </c>
      <c r="CF107" s="8">
        <v>2</v>
      </c>
      <c r="CG107" s="8">
        <v>2</v>
      </c>
      <c r="CH107" s="8">
        <v>2</v>
      </c>
      <c r="CI107" s="8">
        <v>2</v>
      </c>
      <c r="CJ107" s="8">
        <v>2</v>
      </c>
      <c r="CK107" s="8">
        <v>2</v>
      </c>
      <c r="CL107" s="8">
        <v>2</v>
      </c>
      <c r="CM107" s="8">
        <v>2</v>
      </c>
      <c r="CN107" s="8">
        <v>2</v>
      </c>
      <c r="CO107" s="8">
        <v>2</v>
      </c>
      <c r="CP107" s="8">
        <v>1000000</v>
      </c>
    </row>
    <row r="108" spans="1:94" ht="15.75" thickBot="1" x14ac:dyDescent="0.3">
      <c r="A108" s="7" t="s">
        <v>111</v>
      </c>
      <c r="B108" s="8">
        <v>3</v>
      </c>
      <c r="C108" s="8">
        <v>3</v>
      </c>
      <c r="D108" s="8">
        <v>3</v>
      </c>
      <c r="E108" s="8">
        <v>3</v>
      </c>
      <c r="F108" s="8">
        <v>3</v>
      </c>
      <c r="G108" s="8">
        <v>3</v>
      </c>
      <c r="H108" s="8">
        <v>3</v>
      </c>
      <c r="I108" s="8">
        <v>3</v>
      </c>
      <c r="J108" s="8">
        <v>3</v>
      </c>
      <c r="K108" s="8">
        <v>3</v>
      </c>
      <c r="L108" s="8">
        <v>3</v>
      </c>
      <c r="M108" s="8">
        <v>4</v>
      </c>
      <c r="N108" s="8">
        <v>3</v>
      </c>
      <c r="O108" s="8">
        <v>3</v>
      </c>
      <c r="P108" s="8">
        <v>4</v>
      </c>
      <c r="Q108" s="8">
        <v>3</v>
      </c>
      <c r="R108" s="8">
        <v>3</v>
      </c>
      <c r="S108" s="8">
        <v>3</v>
      </c>
      <c r="T108" s="8">
        <v>3</v>
      </c>
      <c r="U108" s="8">
        <v>3</v>
      </c>
      <c r="V108" s="8">
        <v>3</v>
      </c>
      <c r="W108" s="8">
        <v>3</v>
      </c>
      <c r="X108" s="8">
        <v>3</v>
      </c>
      <c r="Y108" s="8">
        <v>3</v>
      </c>
      <c r="Z108" s="8">
        <v>3</v>
      </c>
      <c r="AA108" s="8">
        <v>3</v>
      </c>
      <c r="AB108" s="8">
        <v>3</v>
      </c>
      <c r="AC108" s="8">
        <v>3</v>
      </c>
      <c r="AD108" s="8">
        <v>3</v>
      </c>
      <c r="AE108" s="8">
        <v>1000000</v>
      </c>
      <c r="AG108">
        <f t="shared" si="64"/>
        <v>2</v>
      </c>
      <c r="AH108">
        <f t="shared" si="65"/>
        <v>2</v>
      </c>
      <c r="AI108">
        <f t="shared" si="66"/>
        <v>2</v>
      </c>
      <c r="AJ108">
        <f t="shared" si="67"/>
        <v>2</v>
      </c>
      <c r="AK108">
        <f t="shared" si="68"/>
        <v>2</v>
      </c>
      <c r="AL108">
        <f t="shared" si="69"/>
        <v>2</v>
      </c>
      <c r="AM108">
        <f t="shared" si="70"/>
        <v>2</v>
      </c>
      <c r="AN108">
        <f t="shared" si="71"/>
        <v>2</v>
      </c>
      <c r="AO108">
        <f t="shared" si="72"/>
        <v>2</v>
      </c>
      <c r="AP108">
        <f t="shared" si="73"/>
        <v>2</v>
      </c>
      <c r="AQ108">
        <f t="shared" si="74"/>
        <v>2</v>
      </c>
      <c r="AR108">
        <f t="shared" si="75"/>
        <v>1</v>
      </c>
      <c r="AS108">
        <f t="shared" si="76"/>
        <v>2</v>
      </c>
      <c r="AT108">
        <f t="shared" si="77"/>
        <v>2</v>
      </c>
      <c r="AU108">
        <f t="shared" si="78"/>
        <v>1</v>
      </c>
      <c r="AV108">
        <f t="shared" si="79"/>
        <v>2</v>
      </c>
      <c r="AW108">
        <f t="shared" si="80"/>
        <v>2</v>
      </c>
      <c r="AX108">
        <f t="shared" si="81"/>
        <v>2</v>
      </c>
      <c r="AY108">
        <f t="shared" si="82"/>
        <v>2</v>
      </c>
      <c r="AZ108">
        <f t="shared" si="83"/>
        <v>2</v>
      </c>
      <c r="BA108">
        <f t="shared" si="84"/>
        <v>2</v>
      </c>
      <c r="BB108">
        <f t="shared" si="85"/>
        <v>2</v>
      </c>
      <c r="BC108">
        <f t="shared" si="86"/>
        <v>2</v>
      </c>
      <c r="BD108">
        <f t="shared" si="87"/>
        <v>2</v>
      </c>
      <c r="BE108">
        <f t="shared" si="88"/>
        <v>2</v>
      </c>
      <c r="BF108">
        <f t="shared" si="89"/>
        <v>2</v>
      </c>
      <c r="BG108">
        <f t="shared" si="90"/>
        <v>2</v>
      </c>
      <c r="BH108">
        <f t="shared" si="91"/>
        <v>2</v>
      </c>
      <c r="BI108">
        <f t="shared" si="92"/>
        <v>2</v>
      </c>
      <c r="BJ108">
        <v>1000000</v>
      </c>
      <c r="BL108" s="7" t="s">
        <v>111</v>
      </c>
      <c r="BM108" s="8">
        <v>2</v>
      </c>
      <c r="BN108" s="8">
        <v>2</v>
      </c>
      <c r="BO108" s="8">
        <v>2</v>
      </c>
      <c r="BP108" s="8">
        <v>2</v>
      </c>
      <c r="BQ108" s="8">
        <v>2</v>
      </c>
      <c r="BR108" s="8">
        <v>2</v>
      </c>
      <c r="BS108" s="8">
        <v>2</v>
      </c>
      <c r="BT108" s="8">
        <v>2</v>
      </c>
      <c r="BU108" s="8">
        <v>2</v>
      </c>
      <c r="BV108" s="8">
        <v>2</v>
      </c>
      <c r="BW108" s="8">
        <v>2</v>
      </c>
      <c r="BX108" s="8">
        <v>1</v>
      </c>
      <c r="BY108" s="8">
        <v>2</v>
      </c>
      <c r="BZ108" s="8">
        <v>2</v>
      </c>
      <c r="CA108" s="8">
        <v>1</v>
      </c>
      <c r="CB108" s="8">
        <v>2</v>
      </c>
      <c r="CC108" s="8">
        <v>2</v>
      </c>
      <c r="CD108" s="8">
        <v>2</v>
      </c>
      <c r="CE108" s="8">
        <v>2</v>
      </c>
      <c r="CF108" s="8">
        <v>2</v>
      </c>
      <c r="CG108" s="8">
        <v>2</v>
      </c>
      <c r="CH108" s="8">
        <v>2</v>
      </c>
      <c r="CI108" s="8">
        <v>2</v>
      </c>
      <c r="CJ108" s="8">
        <v>2</v>
      </c>
      <c r="CK108" s="8">
        <v>2</v>
      </c>
      <c r="CL108" s="8">
        <v>2</v>
      </c>
      <c r="CM108" s="8">
        <v>2</v>
      </c>
      <c r="CN108" s="8">
        <v>2</v>
      </c>
      <c r="CO108" s="8">
        <v>2</v>
      </c>
      <c r="CP108" s="8">
        <v>1000000</v>
      </c>
    </row>
    <row r="109" spans="1:94" ht="15.75" thickBot="1" x14ac:dyDescent="0.3">
      <c r="A109" s="7" t="s">
        <v>333</v>
      </c>
      <c r="B109" s="8">
        <v>3</v>
      </c>
      <c r="C109" s="8">
        <v>3</v>
      </c>
      <c r="D109" s="8">
        <v>3</v>
      </c>
      <c r="E109" s="8">
        <v>3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3</v>
      </c>
      <c r="L109" s="8">
        <v>3</v>
      </c>
      <c r="M109" s="8">
        <v>4</v>
      </c>
      <c r="N109" s="8">
        <v>3</v>
      </c>
      <c r="O109" s="8">
        <v>3</v>
      </c>
      <c r="P109" s="8">
        <v>4</v>
      </c>
      <c r="Q109" s="8">
        <v>3</v>
      </c>
      <c r="R109" s="8">
        <v>3</v>
      </c>
      <c r="S109" s="8">
        <v>3</v>
      </c>
      <c r="T109" s="8">
        <v>3</v>
      </c>
      <c r="U109" s="8">
        <v>3</v>
      </c>
      <c r="V109" s="8">
        <v>3</v>
      </c>
      <c r="W109" s="8">
        <v>3</v>
      </c>
      <c r="X109" s="8">
        <v>3</v>
      </c>
      <c r="Y109" s="8">
        <v>3</v>
      </c>
      <c r="Z109" s="8">
        <v>3</v>
      </c>
      <c r="AA109" s="8">
        <v>3</v>
      </c>
      <c r="AB109" s="8">
        <v>3</v>
      </c>
      <c r="AC109" s="8">
        <v>3</v>
      </c>
      <c r="AD109" s="8">
        <v>3</v>
      </c>
      <c r="AE109" s="8">
        <v>1000000</v>
      </c>
      <c r="AG109">
        <f t="shared" si="64"/>
        <v>2</v>
      </c>
      <c r="AH109">
        <f t="shared" si="65"/>
        <v>2</v>
      </c>
      <c r="AI109">
        <f t="shared" si="66"/>
        <v>2</v>
      </c>
      <c r="AJ109">
        <f t="shared" si="67"/>
        <v>2</v>
      </c>
      <c r="AK109">
        <f t="shared" si="68"/>
        <v>2</v>
      </c>
      <c r="AL109">
        <f t="shared" si="69"/>
        <v>2</v>
      </c>
      <c r="AM109">
        <f t="shared" si="70"/>
        <v>2</v>
      </c>
      <c r="AN109">
        <f t="shared" si="71"/>
        <v>2</v>
      </c>
      <c r="AO109">
        <f t="shared" si="72"/>
        <v>2</v>
      </c>
      <c r="AP109">
        <f t="shared" si="73"/>
        <v>2</v>
      </c>
      <c r="AQ109">
        <f t="shared" si="74"/>
        <v>2</v>
      </c>
      <c r="AR109">
        <f t="shared" si="75"/>
        <v>1</v>
      </c>
      <c r="AS109">
        <f t="shared" si="76"/>
        <v>2</v>
      </c>
      <c r="AT109">
        <f t="shared" si="77"/>
        <v>2</v>
      </c>
      <c r="AU109">
        <f t="shared" si="78"/>
        <v>1</v>
      </c>
      <c r="AV109">
        <f t="shared" si="79"/>
        <v>2</v>
      </c>
      <c r="AW109">
        <f t="shared" si="80"/>
        <v>2</v>
      </c>
      <c r="AX109">
        <f t="shared" si="81"/>
        <v>2</v>
      </c>
      <c r="AY109">
        <f t="shared" si="82"/>
        <v>2</v>
      </c>
      <c r="AZ109">
        <f t="shared" si="83"/>
        <v>2</v>
      </c>
      <c r="BA109">
        <f t="shared" si="84"/>
        <v>2</v>
      </c>
      <c r="BB109">
        <f t="shared" si="85"/>
        <v>2</v>
      </c>
      <c r="BC109">
        <f t="shared" si="86"/>
        <v>2</v>
      </c>
      <c r="BD109">
        <f t="shared" si="87"/>
        <v>2</v>
      </c>
      <c r="BE109">
        <f t="shared" si="88"/>
        <v>2</v>
      </c>
      <c r="BF109">
        <f t="shared" si="89"/>
        <v>2</v>
      </c>
      <c r="BG109">
        <f t="shared" si="90"/>
        <v>2</v>
      </c>
      <c r="BH109">
        <f t="shared" si="91"/>
        <v>2</v>
      </c>
      <c r="BI109">
        <f t="shared" si="92"/>
        <v>2</v>
      </c>
      <c r="BJ109">
        <v>1000000</v>
      </c>
      <c r="BL109" s="7" t="s">
        <v>333</v>
      </c>
      <c r="BM109" s="8">
        <v>2</v>
      </c>
      <c r="BN109" s="8">
        <v>2</v>
      </c>
      <c r="BO109" s="8">
        <v>2</v>
      </c>
      <c r="BP109" s="8">
        <v>2</v>
      </c>
      <c r="BQ109" s="8">
        <v>2</v>
      </c>
      <c r="BR109" s="8">
        <v>2</v>
      </c>
      <c r="BS109" s="8">
        <v>2</v>
      </c>
      <c r="BT109" s="8">
        <v>2</v>
      </c>
      <c r="BU109" s="8">
        <v>2</v>
      </c>
      <c r="BV109" s="8">
        <v>2</v>
      </c>
      <c r="BW109" s="8">
        <v>2</v>
      </c>
      <c r="BX109" s="8">
        <v>1</v>
      </c>
      <c r="BY109" s="8">
        <v>2</v>
      </c>
      <c r="BZ109" s="8">
        <v>2</v>
      </c>
      <c r="CA109" s="8">
        <v>1</v>
      </c>
      <c r="CB109" s="8">
        <v>2</v>
      </c>
      <c r="CC109" s="8">
        <v>2</v>
      </c>
      <c r="CD109" s="8">
        <v>2</v>
      </c>
      <c r="CE109" s="8">
        <v>2</v>
      </c>
      <c r="CF109" s="8">
        <v>2</v>
      </c>
      <c r="CG109" s="8">
        <v>2</v>
      </c>
      <c r="CH109" s="8">
        <v>2</v>
      </c>
      <c r="CI109" s="8">
        <v>2</v>
      </c>
      <c r="CJ109" s="8">
        <v>2</v>
      </c>
      <c r="CK109" s="8">
        <v>2</v>
      </c>
      <c r="CL109" s="8">
        <v>2</v>
      </c>
      <c r="CM109" s="8">
        <v>2</v>
      </c>
      <c r="CN109" s="8">
        <v>2</v>
      </c>
      <c r="CO109" s="8">
        <v>2</v>
      </c>
      <c r="CP109" s="8">
        <v>1000000</v>
      </c>
    </row>
    <row r="110" spans="1:94" ht="15.75" thickBot="1" x14ac:dyDescent="0.3">
      <c r="A110" s="7" t="s">
        <v>334</v>
      </c>
      <c r="B110" s="8">
        <v>3</v>
      </c>
      <c r="C110" s="8">
        <v>3</v>
      </c>
      <c r="D110" s="8">
        <v>3</v>
      </c>
      <c r="E110" s="8">
        <v>3</v>
      </c>
      <c r="F110" s="8">
        <v>3</v>
      </c>
      <c r="G110" s="8">
        <v>3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4</v>
      </c>
      <c r="N110" s="8">
        <v>3</v>
      </c>
      <c r="O110" s="8">
        <v>3</v>
      </c>
      <c r="P110" s="8">
        <v>4</v>
      </c>
      <c r="Q110" s="8">
        <v>3</v>
      </c>
      <c r="R110" s="8">
        <v>3</v>
      </c>
      <c r="S110" s="8">
        <v>3</v>
      </c>
      <c r="T110" s="8">
        <v>3</v>
      </c>
      <c r="U110" s="8">
        <v>3</v>
      </c>
      <c r="V110" s="8">
        <v>3</v>
      </c>
      <c r="W110" s="8">
        <v>3</v>
      </c>
      <c r="X110" s="8">
        <v>3</v>
      </c>
      <c r="Y110" s="8">
        <v>3</v>
      </c>
      <c r="Z110" s="8">
        <v>3</v>
      </c>
      <c r="AA110" s="8">
        <v>3</v>
      </c>
      <c r="AB110" s="8">
        <v>3</v>
      </c>
      <c r="AC110" s="8">
        <v>3</v>
      </c>
      <c r="AD110" s="8">
        <v>3</v>
      </c>
      <c r="AE110" s="8">
        <v>1000000</v>
      </c>
      <c r="AG110">
        <f t="shared" si="64"/>
        <v>2</v>
      </c>
      <c r="AH110">
        <f t="shared" si="65"/>
        <v>2</v>
      </c>
      <c r="AI110">
        <f t="shared" si="66"/>
        <v>2</v>
      </c>
      <c r="AJ110">
        <f t="shared" si="67"/>
        <v>2</v>
      </c>
      <c r="AK110">
        <f t="shared" si="68"/>
        <v>2</v>
      </c>
      <c r="AL110">
        <f t="shared" si="69"/>
        <v>2</v>
      </c>
      <c r="AM110">
        <f t="shared" si="70"/>
        <v>2</v>
      </c>
      <c r="AN110">
        <f t="shared" si="71"/>
        <v>2</v>
      </c>
      <c r="AO110">
        <f t="shared" si="72"/>
        <v>2</v>
      </c>
      <c r="AP110">
        <f t="shared" si="73"/>
        <v>2</v>
      </c>
      <c r="AQ110">
        <f t="shared" si="74"/>
        <v>2</v>
      </c>
      <c r="AR110">
        <f t="shared" si="75"/>
        <v>1</v>
      </c>
      <c r="AS110">
        <f t="shared" si="76"/>
        <v>2</v>
      </c>
      <c r="AT110">
        <f t="shared" si="77"/>
        <v>2</v>
      </c>
      <c r="AU110">
        <f t="shared" si="78"/>
        <v>1</v>
      </c>
      <c r="AV110">
        <f t="shared" si="79"/>
        <v>2</v>
      </c>
      <c r="AW110">
        <f t="shared" si="80"/>
        <v>2</v>
      </c>
      <c r="AX110">
        <f t="shared" si="81"/>
        <v>2</v>
      </c>
      <c r="AY110">
        <f t="shared" si="82"/>
        <v>2</v>
      </c>
      <c r="AZ110">
        <f t="shared" si="83"/>
        <v>2</v>
      </c>
      <c r="BA110">
        <f t="shared" si="84"/>
        <v>2</v>
      </c>
      <c r="BB110">
        <f t="shared" si="85"/>
        <v>2</v>
      </c>
      <c r="BC110">
        <f t="shared" si="86"/>
        <v>2</v>
      </c>
      <c r="BD110">
        <f t="shared" si="87"/>
        <v>2</v>
      </c>
      <c r="BE110">
        <f t="shared" si="88"/>
        <v>2</v>
      </c>
      <c r="BF110">
        <f t="shared" si="89"/>
        <v>2</v>
      </c>
      <c r="BG110">
        <f t="shared" si="90"/>
        <v>2</v>
      </c>
      <c r="BH110">
        <f t="shared" si="91"/>
        <v>2</v>
      </c>
      <c r="BI110">
        <f t="shared" si="92"/>
        <v>2</v>
      </c>
      <c r="BJ110">
        <v>1000000</v>
      </c>
      <c r="BL110" s="7" t="s">
        <v>334</v>
      </c>
      <c r="BM110" s="8">
        <v>2</v>
      </c>
      <c r="BN110" s="8">
        <v>2</v>
      </c>
      <c r="BO110" s="8">
        <v>2</v>
      </c>
      <c r="BP110" s="8">
        <v>2</v>
      </c>
      <c r="BQ110" s="8">
        <v>2</v>
      </c>
      <c r="BR110" s="8">
        <v>2</v>
      </c>
      <c r="BS110" s="8">
        <v>2</v>
      </c>
      <c r="BT110" s="8">
        <v>2</v>
      </c>
      <c r="BU110" s="8">
        <v>2</v>
      </c>
      <c r="BV110" s="8">
        <v>2</v>
      </c>
      <c r="BW110" s="8">
        <v>2</v>
      </c>
      <c r="BX110" s="8">
        <v>1</v>
      </c>
      <c r="BY110" s="8">
        <v>2</v>
      </c>
      <c r="BZ110" s="8">
        <v>2</v>
      </c>
      <c r="CA110" s="8">
        <v>1</v>
      </c>
      <c r="CB110" s="8">
        <v>2</v>
      </c>
      <c r="CC110" s="8">
        <v>2</v>
      </c>
      <c r="CD110" s="8">
        <v>2</v>
      </c>
      <c r="CE110" s="8">
        <v>2</v>
      </c>
      <c r="CF110" s="8">
        <v>2</v>
      </c>
      <c r="CG110" s="8">
        <v>2</v>
      </c>
      <c r="CH110" s="8">
        <v>2</v>
      </c>
      <c r="CI110" s="8">
        <v>2</v>
      </c>
      <c r="CJ110" s="8">
        <v>2</v>
      </c>
      <c r="CK110" s="8">
        <v>2</v>
      </c>
      <c r="CL110" s="8">
        <v>2</v>
      </c>
      <c r="CM110" s="8">
        <v>2</v>
      </c>
      <c r="CN110" s="8">
        <v>2</v>
      </c>
      <c r="CO110" s="8">
        <v>2</v>
      </c>
      <c r="CP110" s="8">
        <v>1000000</v>
      </c>
    </row>
    <row r="111" spans="1:94" ht="15.75" thickBot="1" x14ac:dyDescent="0.3">
      <c r="A111" s="7" t="s">
        <v>335</v>
      </c>
      <c r="B111" s="8">
        <v>3</v>
      </c>
      <c r="C111" s="8">
        <v>3</v>
      </c>
      <c r="D111" s="8">
        <v>3</v>
      </c>
      <c r="E111" s="8">
        <v>3</v>
      </c>
      <c r="F111" s="8">
        <v>3</v>
      </c>
      <c r="G111" s="8">
        <v>3</v>
      </c>
      <c r="H111" s="8">
        <v>3</v>
      </c>
      <c r="I111" s="8">
        <v>3</v>
      </c>
      <c r="J111" s="8">
        <v>3</v>
      </c>
      <c r="K111" s="8">
        <v>3</v>
      </c>
      <c r="L111" s="8">
        <v>3</v>
      </c>
      <c r="M111" s="8">
        <v>4</v>
      </c>
      <c r="N111" s="8">
        <v>3</v>
      </c>
      <c r="O111" s="8">
        <v>3</v>
      </c>
      <c r="P111" s="8">
        <v>4</v>
      </c>
      <c r="Q111" s="8">
        <v>3</v>
      </c>
      <c r="R111" s="8">
        <v>3</v>
      </c>
      <c r="S111" s="8">
        <v>3</v>
      </c>
      <c r="T111" s="8">
        <v>3</v>
      </c>
      <c r="U111" s="8">
        <v>3</v>
      </c>
      <c r="V111" s="8">
        <v>3</v>
      </c>
      <c r="W111" s="8">
        <v>3</v>
      </c>
      <c r="X111" s="8">
        <v>3</v>
      </c>
      <c r="Y111" s="8">
        <v>3</v>
      </c>
      <c r="Z111" s="8">
        <v>3</v>
      </c>
      <c r="AA111" s="8">
        <v>3</v>
      </c>
      <c r="AB111" s="8">
        <v>3</v>
      </c>
      <c r="AC111" s="8">
        <v>3</v>
      </c>
      <c r="AD111" s="8">
        <v>3</v>
      </c>
      <c r="AE111" s="8">
        <v>1000000</v>
      </c>
      <c r="AG111">
        <f t="shared" si="64"/>
        <v>2</v>
      </c>
      <c r="AH111">
        <f t="shared" si="65"/>
        <v>2</v>
      </c>
      <c r="AI111">
        <f t="shared" si="66"/>
        <v>2</v>
      </c>
      <c r="AJ111">
        <f t="shared" si="67"/>
        <v>2</v>
      </c>
      <c r="AK111">
        <f t="shared" si="68"/>
        <v>2</v>
      </c>
      <c r="AL111">
        <f t="shared" si="69"/>
        <v>2</v>
      </c>
      <c r="AM111">
        <f t="shared" si="70"/>
        <v>2</v>
      </c>
      <c r="AN111">
        <f t="shared" si="71"/>
        <v>2</v>
      </c>
      <c r="AO111">
        <f t="shared" si="72"/>
        <v>2</v>
      </c>
      <c r="AP111">
        <f t="shared" si="73"/>
        <v>2</v>
      </c>
      <c r="AQ111">
        <f t="shared" si="74"/>
        <v>2</v>
      </c>
      <c r="AR111">
        <f t="shared" si="75"/>
        <v>1</v>
      </c>
      <c r="AS111">
        <f t="shared" si="76"/>
        <v>2</v>
      </c>
      <c r="AT111">
        <f t="shared" si="77"/>
        <v>2</v>
      </c>
      <c r="AU111">
        <f t="shared" si="78"/>
        <v>1</v>
      </c>
      <c r="AV111">
        <f t="shared" si="79"/>
        <v>2</v>
      </c>
      <c r="AW111">
        <f t="shared" si="80"/>
        <v>2</v>
      </c>
      <c r="AX111">
        <f t="shared" si="81"/>
        <v>2</v>
      </c>
      <c r="AY111">
        <f t="shared" si="82"/>
        <v>2</v>
      </c>
      <c r="AZ111">
        <f t="shared" si="83"/>
        <v>2</v>
      </c>
      <c r="BA111">
        <f t="shared" si="84"/>
        <v>2</v>
      </c>
      <c r="BB111">
        <f t="shared" si="85"/>
        <v>2</v>
      </c>
      <c r="BC111">
        <f t="shared" si="86"/>
        <v>2</v>
      </c>
      <c r="BD111">
        <f t="shared" si="87"/>
        <v>2</v>
      </c>
      <c r="BE111">
        <f t="shared" si="88"/>
        <v>2</v>
      </c>
      <c r="BF111">
        <f t="shared" si="89"/>
        <v>2</v>
      </c>
      <c r="BG111">
        <f t="shared" si="90"/>
        <v>2</v>
      </c>
      <c r="BH111">
        <f t="shared" si="91"/>
        <v>2</v>
      </c>
      <c r="BI111">
        <f t="shared" si="92"/>
        <v>2</v>
      </c>
      <c r="BJ111">
        <v>1000000</v>
      </c>
      <c r="BL111" s="7" t="s">
        <v>335</v>
      </c>
      <c r="BM111" s="8">
        <v>2</v>
      </c>
      <c r="BN111" s="8">
        <v>2</v>
      </c>
      <c r="BO111" s="8">
        <v>2</v>
      </c>
      <c r="BP111" s="8">
        <v>2</v>
      </c>
      <c r="BQ111" s="8">
        <v>2</v>
      </c>
      <c r="BR111" s="8">
        <v>2</v>
      </c>
      <c r="BS111" s="8">
        <v>2</v>
      </c>
      <c r="BT111" s="8">
        <v>2</v>
      </c>
      <c r="BU111" s="8">
        <v>2</v>
      </c>
      <c r="BV111" s="8">
        <v>2</v>
      </c>
      <c r="BW111" s="8">
        <v>2</v>
      </c>
      <c r="BX111" s="8">
        <v>1</v>
      </c>
      <c r="BY111" s="8">
        <v>2</v>
      </c>
      <c r="BZ111" s="8">
        <v>2</v>
      </c>
      <c r="CA111" s="8">
        <v>1</v>
      </c>
      <c r="CB111" s="8">
        <v>2</v>
      </c>
      <c r="CC111" s="8">
        <v>2</v>
      </c>
      <c r="CD111" s="8">
        <v>2</v>
      </c>
      <c r="CE111" s="8">
        <v>2</v>
      </c>
      <c r="CF111" s="8">
        <v>2</v>
      </c>
      <c r="CG111" s="8">
        <v>2</v>
      </c>
      <c r="CH111" s="8">
        <v>2</v>
      </c>
      <c r="CI111" s="8">
        <v>2</v>
      </c>
      <c r="CJ111" s="8">
        <v>2</v>
      </c>
      <c r="CK111" s="8">
        <v>2</v>
      </c>
      <c r="CL111" s="8">
        <v>2</v>
      </c>
      <c r="CM111" s="8">
        <v>2</v>
      </c>
      <c r="CN111" s="8">
        <v>2</v>
      </c>
      <c r="CO111" s="8">
        <v>2</v>
      </c>
      <c r="CP111" s="8">
        <v>1000000</v>
      </c>
    </row>
    <row r="112" spans="1:94" ht="15.75" thickBot="1" x14ac:dyDescent="0.3">
      <c r="A112" s="7" t="s">
        <v>336</v>
      </c>
      <c r="B112" s="8">
        <v>3</v>
      </c>
      <c r="C112" s="8">
        <v>3</v>
      </c>
      <c r="D112" s="8">
        <v>3</v>
      </c>
      <c r="E112" s="8">
        <v>3</v>
      </c>
      <c r="F112" s="8">
        <v>3</v>
      </c>
      <c r="G112" s="8">
        <v>3</v>
      </c>
      <c r="H112" s="8">
        <v>3</v>
      </c>
      <c r="I112" s="8">
        <v>3</v>
      </c>
      <c r="J112" s="8">
        <v>3</v>
      </c>
      <c r="K112" s="8">
        <v>3</v>
      </c>
      <c r="L112" s="8">
        <v>3</v>
      </c>
      <c r="M112" s="8">
        <v>4</v>
      </c>
      <c r="N112" s="8">
        <v>3</v>
      </c>
      <c r="O112" s="8">
        <v>3</v>
      </c>
      <c r="P112" s="8">
        <v>4</v>
      </c>
      <c r="Q112" s="8">
        <v>3</v>
      </c>
      <c r="R112" s="8">
        <v>3</v>
      </c>
      <c r="S112" s="8">
        <v>3</v>
      </c>
      <c r="T112" s="8">
        <v>3</v>
      </c>
      <c r="U112" s="8">
        <v>3</v>
      </c>
      <c r="V112" s="8">
        <v>3</v>
      </c>
      <c r="W112" s="8">
        <v>3</v>
      </c>
      <c r="X112" s="8">
        <v>3</v>
      </c>
      <c r="Y112" s="8">
        <v>3</v>
      </c>
      <c r="Z112" s="8">
        <v>3</v>
      </c>
      <c r="AA112" s="8">
        <v>3</v>
      </c>
      <c r="AB112" s="8">
        <v>3</v>
      </c>
      <c r="AC112" s="8">
        <v>3</v>
      </c>
      <c r="AD112" s="8">
        <v>3</v>
      </c>
      <c r="AE112" s="8">
        <v>1000000</v>
      </c>
      <c r="AG112">
        <f t="shared" si="64"/>
        <v>2</v>
      </c>
      <c r="AH112">
        <f t="shared" si="65"/>
        <v>2</v>
      </c>
      <c r="AI112">
        <f t="shared" si="66"/>
        <v>2</v>
      </c>
      <c r="AJ112">
        <f t="shared" si="67"/>
        <v>2</v>
      </c>
      <c r="AK112">
        <f t="shared" si="68"/>
        <v>2</v>
      </c>
      <c r="AL112">
        <f t="shared" si="69"/>
        <v>2</v>
      </c>
      <c r="AM112">
        <f t="shared" si="70"/>
        <v>2</v>
      </c>
      <c r="AN112">
        <f t="shared" si="71"/>
        <v>2</v>
      </c>
      <c r="AO112">
        <f t="shared" si="72"/>
        <v>2</v>
      </c>
      <c r="AP112">
        <f t="shared" si="73"/>
        <v>2</v>
      </c>
      <c r="AQ112">
        <f t="shared" si="74"/>
        <v>2</v>
      </c>
      <c r="AR112">
        <f t="shared" si="75"/>
        <v>1</v>
      </c>
      <c r="AS112">
        <f t="shared" si="76"/>
        <v>2</v>
      </c>
      <c r="AT112">
        <f t="shared" si="77"/>
        <v>2</v>
      </c>
      <c r="AU112">
        <f t="shared" si="78"/>
        <v>1</v>
      </c>
      <c r="AV112">
        <f t="shared" si="79"/>
        <v>2</v>
      </c>
      <c r="AW112">
        <f t="shared" si="80"/>
        <v>2</v>
      </c>
      <c r="AX112">
        <f t="shared" si="81"/>
        <v>2</v>
      </c>
      <c r="AY112">
        <f t="shared" si="82"/>
        <v>2</v>
      </c>
      <c r="AZ112">
        <f t="shared" si="83"/>
        <v>2</v>
      </c>
      <c r="BA112">
        <f t="shared" si="84"/>
        <v>2</v>
      </c>
      <c r="BB112">
        <f t="shared" si="85"/>
        <v>2</v>
      </c>
      <c r="BC112">
        <f t="shared" si="86"/>
        <v>2</v>
      </c>
      <c r="BD112">
        <f t="shared" si="87"/>
        <v>2</v>
      </c>
      <c r="BE112">
        <f t="shared" si="88"/>
        <v>2</v>
      </c>
      <c r="BF112">
        <f t="shared" si="89"/>
        <v>2</v>
      </c>
      <c r="BG112">
        <f t="shared" si="90"/>
        <v>2</v>
      </c>
      <c r="BH112">
        <f t="shared" si="91"/>
        <v>2</v>
      </c>
      <c r="BI112">
        <f t="shared" si="92"/>
        <v>2</v>
      </c>
      <c r="BJ112">
        <v>1000000</v>
      </c>
      <c r="BL112" s="7" t="s">
        <v>336</v>
      </c>
      <c r="BM112" s="8">
        <v>2</v>
      </c>
      <c r="BN112" s="8">
        <v>2</v>
      </c>
      <c r="BO112" s="8">
        <v>2</v>
      </c>
      <c r="BP112" s="8">
        <v>2</v>
      </c>
      <c r="BQ112" s="8">
        <v>2</v>
      </c>
      <c r="BR112" s="8">
        <v>2</v>
      </c>
      <c r="BS112" s="8">
        <v>2</v>
      </c>
      <c r="BT112" s="8">
        <v>2</v>
      </c>
      <c r="BU112" s="8">
        <v>2</v>
      </c>
      <c r="BV112" s="8">
        <v>2</v>
      </c>
      <c r="BW112" s="8">
        <v>2</v>
      </c>
      <c r="BX112" s="8">
        <v>1</v>
      </c>
      <c r="BY112" s="8">
        <v>2</v>
      </c>
      <c r="BZ112" s="8">
        <v>2</v>
      </c>
      <c r="CA112" s="8">
        <v>1</v>
      </c>
      <c r="CB112" s="8">
        <v>2</v>
      </c>
      <c r="CC112" s="8">
        <v>2</v>
      </c>
      <c r="CD112" s="8">
        <v>2</v>
      </c>
      <c r="CE112" s="8">
        <v>2</v>
      </c>
      <c r="CF112" s="8">
        <v>2</v>
      </c>
      <c r="CG112" s="8">
        <v>2</v>
      </c>
      <c r="CH112" s="8">
        <v>2</v>
      </c>
      <c r="CI112" s="8">
        <v>2</v>
      </c>
      <c r="CJ112" s="8">
        <v>2</v>
      </c>
      <c r="CK112" s="8">
        <v>2</v>
      </c>
      <c r="CL112" s="8">
        <v>2</v>
      </c>
      <c r="CM112" s="8">
        <v>2</v>
      </c>
      <c r="CN112" s="8">
        <v>2</v>
      </c>
      <c r="CO112" s="8">
        <v>2</v>
      </c>
      <c r="CP112" s="8">
        <v>1000000</v>
      </c>
    </row>
    <row r="113" spans="1:94" ht="15.75" thickBot="1" x14ac:dyDescent="0.3">
      <c r="A113" s="7" t="s">
        <v>337</v>
      </c>
      <c r="B113" s="8">
        <v>3</v>
      </c>
      <c r="C113" s="8">
        <v>3</v>
      </c>
      <c r="D113" s="8">
        <v>3</v>
      </c>
      <c r="E113" s="8">
        <v>3</v>
      </c>
      <c r="F113" s="8">
        <v>3</v>
      </c>
      <c r="G113" s="8">
        <v>3</v>
      </c>
      <c r="H113" s="8">
        <v>3</v>
      </c>
      <c r="I113" s="8">
        <v>3</v>
      </c>
      <c r="J113" s="8">
        <v>3</v>
      </c>
      <c r="K113" s="8">
        <v>3</v>
      </c>
      <c r="L113" s="8">
        <v>3</v>
      </c>
      <c r="M113" s="8">
        <v>4</v>
      </c>
      <c r="N113" s="8">
        <v>3</v>
      </c>
      <c r="O113" s="8">
        <v>3</v>
      </c>
      <c r="P113" s="8">
        <v>4</v>
      </c>
      <c r="Q113" s="8">
        <v>3</v>
      </c>
      <c r="R113" s="8">
        <v>3</v>
      </c>
      <c r="S113" s="8">
        <v>3</v>
      </c>
      <c r="T113" s="8">
        <v>3</v>
      </c>
      <c r="U113" s="8">
        <v>3</v>
      </c>
      <c r="V113" s="8">
        <v>3</v>
      </c>
      <c r="W113" s="8">
        <v>3</v>
      </c>
      <c r="X113" s="8">
        <v>3</v>
      </c>
      <c r="Y113" s="8">
        <v>3</v>
      </c>
      <c r="Z113" s="8">
        <v>3</v>
      </c>
      <c r="AA113" s="8">
        <v>3</v>
      </c>
      <c r="AB113" s="8">
        <v>3</v>
      </c>
      <c r="AC113" s="8">
        <v>3</v>
      </c>
      <c r="AD113" s="8">
        <v>3</v>
      </c>
      <c r="AE113" s="8">
        <v>1000000</v>
      </c>
      <c r="AG113">
        <f t="shared" si="64"/>
        <v>2</v>
      </c>
      <c r="AH113">
        <f t="shared" si="65"/>
        <v>2</v>
      </c>
      <c r="AI113">
        <f t="shared" si="66"/>
        <v>2</v>
      </c>
      <c r="AJ113">
        <f t="shared" si="67"/>
        <v>2</v>
      </c>
      <c r="AK113">
        <f t="shared" si="68"/>
        <v>2</v>
      </c>
      <c r="AL113">
        <f t="shared" si="69"/>
        <v>2</v>
      </c>
      <c r="AM113">
        <f t="shared" si="70"/>
        <v>2</v>
      </c>
      <c r="AN113">
        <f t="shared" si="71"/>
        <v>2</v>
      </c>
      <c r="AO113">
        <f t="shared" si="72"/>
        <v>2</v>
      </c>
      <c r="AP113">
        <f t="shared" si="73"/>
        <v>2</v>
      </c>
      <c r="AQ113">
        <f t="shared" si="74"/>
        <v>2</v>
      </c>
      <c r="AR113">
        <f t="shared" si="75"/>
        <v>1</v>
      </c>
      <c r="AS113">
        <f t="shared" si="76"/>
        <v>2</v>
      </c>
      <c r="AT113">
        <f t="shared" si="77"/>
        <v>2</v>
      </c>
      <c r="AU113">
        <f t="shared" si="78"/>
        <v>1</v>
      </c>
      <c r="AV113">
        <f t="shared" si="79"/>
        <v>2</v>
      </c>
      <c r="AW113">
        <f t="shared" si="80"/>
        <v>2</v>
      </c>
      <c r="AX113">
        <f t="shared" si="81"/>
        <v>2</v>
      </c>
      <c r="AY113">
        <f t="shared" si="82"/>
        <v>2</v>
      </c>
      <c r="AZ113">
        <f t="shared" si="83"/>
        <v>2</v>
      </c>
      <c r="BA113">
        <f t="shared" si="84"/>
        <v>2</v>
      </c>
      <c r="BB113">
        <f t="shared" si="85"/>
        <v>2</v>
      </c>
      <c r="BC113">
        <f t="shared" si="86"/>
        <v>2</v>
      </c>
      <c r="BD113">
        <f t="shared" si="87"/>
        <v>2</v>
      </c>
      <c r="BE113">
        <f t="shared" si="88"/>
        <v>2</v>
      </c>
      <c r="BF113">
        <f t="shared" si="89"/>
        <v>2</v>
      </c>
      <c r="BG113">
        <f t="shared" si="90"/>
        <v>2</v>
      </c>
      <c r="BH113">
        <f t="shared" si="91"/>
        <v>2</v>
      </c>
      <c r="BI113">
        <f t="shared" si="92"/>
        <v>2</v>
      </c>
      <c r="BJ113">
        <v>1000000</v>
      </c>
      <c r="BL113" s="7" t="s">
        <v>337</v>
      </c>
      <c r="BM113" s="8">
        <v>2</v>
      </c>
      <c r="BN113" s="8">
        <v>2</v>
      </c>
      <c r="BO113" s="8">
        <v>2</v>
      </c>
      <c r="BP113" s="8">
        <v>2</v>
      </c>
      <c r="BQ113" s="8">
        <v>2</v>
      </c>
      <c r="BR113" s="8">
        <v>2</v>
      </c>
      <c r="BS113" s="8">
        <v>2</v>
      </c>
      <c r="BT113" s="8">
        <v>2</v>
      </c>
      <c r="BU113" s="8">
        <v>2</v>
      </c>
      <c r="BV113" s="8">
        <v>2</v>
      </c>
      <c r="BW113" s="8">
        <v>2</v>
      </c>
      <c r="BX113" s="8">
        <v>1</v>
      </c>
      <c r="BY113" s="8">
        <v>2</v>
      </c>
      <c r="BZ113" s="8">
        <v>2</v>
      </c>
      <c r="CA113" s="8">
        <v>1</v>
      </c>
      <c r="CB113" s="8">
        <v>2</v>
      </c>
      <c r="CC113" s="8">
        <v>2</v>
      </c>
      <c r="CD113" s="8">
        <v>2</v>
      </c>
      <c r="CE113" s="8">
        <v>2</v>
      </c>
      <c r="CF113" s="8">
        <v>2</v>
      </c>
      <c r="CG113" s="8">
        <v>2</v>
      </c>
      <c r="CH113" s="8">
        <v>2</v>
      </c>
      <c r="CI113" s="8">
        <v>2</v>
      </c>
      <c r="CJ113" s="8">
        <v>2</v>
      </c>
      <c r="CK113" s="8">
        <v>2</v>
      </c>
      <c r="CL113" s="8">
        <v>2</v>
      </c>
      <c r="CM113" s="8">
        <v>2</v>
      </c>
      <c r="CN113" s="8">
        <v>2</v>
      </c>
      <c r="CO113" s="8">
        <v>2</v>
      </c>
      <c r="CP113" s="8">
        <v>1000000</v>
      </c>
    </row>
    <row r="114" spans="1:94" ht="15.75" thickBot="1" x14ac:dyDescent="0.3">
      <c r="A114" s="7" t="s">
        <v>338</v>
      </c>
      <c r="B114" s="8">
        <v>3</v>
      </c>
      <c r="C114" s="8">
        <v>3</v>
      </c>
      <c r="D114" s="8">
        <v>3</v>
      </c>
      <c r="E114" s="8">
        <v>3</v>
      </c>
      <c r="F114" s="8">
        <v>3</v>
      </c>
      <c r="G114" s="8">
        <v>3</v>
      </c>
      <c r="H114" s="8">
        <v>3</v>
      </c>
      <c r="I114" s="8">
        <v>3</v>
      </c>
      <c r="J114" s="8">
        <v>3</v>
      </c>
      <c r="K114" s="8">
        <v>3</v>
      </c>
      <c r="L114" s="8">
        <v>3</v>
      </c>
      <c r="M114" s="8">
        <v>4</v>
      </c>
      <c r="N114" s="8">
        <v>3</v>
      </c>
      <c r="O114" s="8">
        <v>3</v>
      </c>
      <c r="P114" s="8">
        <v>4</v>
      </c>
      <c r="Q114" s="8">
        <v>3</v>
      </c>
      <c r="R114" s="8">
        <v>3</v>
      </c>
      <c r="S114" s="8">
        <v>3</v>
      </c>
      <c r="T114" s="8">
        <v>3</v>
      </c>
      <c r="U114" s="8">
        <v>3</v>
      </c>
      <c r="V114" s="8">
        <v>3</v>
      </c>
      <c r="W114" s="8">
        <v>3</v>
      </c>
      <c r="X114" s="8">
        <v>3</v>
      </c>
      <c r="Y114" s="8">
        <v>3</v>
      </c>
      <c r="Z114" s="8">
        <v>3</v>
      </c>
      <c r="AA114" s="8">
        <v>3</v>
      </c>
      <c r="AB114" s="8">
        <v>3</v>
      </c>
      <c r="AC114" s="8">
        <v>3</v>
      </c>
      <c r="AD114" s="8">
        <v>3</v>
      </c>
      <c r="AE114" s="8">
        <v>1000000</v>
      </c>
      <c r="AG114">
        <f t="shared" si="64"/>
        <v>2</v>
      </c>
      <c r="AH114">
        <f t="shared" si="65"/>
        <v>2</v>
      </c>
      <c r="AI114">
        <f t="shared" si="66"/>
        <v>2</v>
      </c>
      <c r="AJ114">
        <f t="shared" si="67"/>
        <v>2</v>
      </c>
      <c r="AK114">
        <f t="shared" si="68"/>
        <v>2</v>
      </c>
      <c r="AL114">
        <f t="shared" si="69"/>
        <v>2</v>
      </c>
      <c r="AM114">
        <f t="shared" si="70"/>
        <v>2</v>
      </c>
      <c r="AN114">
        <f t="shared" si="71"/>
        <v>2</v>
      </c>
      <c r="AO114">
        <f t="shared" si="72"/>
        <v>2</v>
      </c>
      <c r="AP114">
        <f t="shared" si="73"/>
        <v>2</v>
      </c>
      <c r="AQ114">
        <f t="shared" si="74"/>
        <v>2</v>
      </c>
      <c r="AR114">
        <f t="shared" si="75"/>
        <v>1</v>
      </c>
      <c r="AS114">
        <f t="shared" si="76"/>
        <v>2</v>
      </c>
      <c r="AT114">
        <f t="shared" si="77"/>
        <v>2</v>
      </c>
      <c r="AU114">
        <f t="shared" si="78"/>
        <v>1</v>
      </c>
      <c r="AV114">
        <f t="shared" si="79"/>
        <v>2</v>
      </c>
      <c r="AW114">
        <f t="shared" si="80"/>
        <v>2</v>
      </c>
      <c r="AX114">
        <f t="shared" si="81"/>
        <v>2</v>
      </c>
      <c r="AY114">
        <f t="shared" si="82"/>
        <v>2</v>
      </c>
      <c r="AZ114">
        <f t="shared" si="83"/>
        <v>2</v>
      </c>
      <c r="BA114">
        <f t="shared" si="84"/>
        <v>2</v>
      </c>
      <c r="BB114">
        <f t="shared" si="85"/>
        <v>2</v>
      </c>
      <c r="BC114">
        <f t="shared" si="86"/>
        <v>2</v>
      </c>
      <c r="BD114">
        <f t="shared" si="87"/>
        <v>2</v>
      </c>
      <c r="BE114">
        <f t="shared" si="88"/>
        <v>2</v>
      </c>
      <c r="BF114">
        <f t="shared" si="89"/>
        <v>2</v>
      </c>
      <c r="BG114">
        <f t="shared" si="90"/>
        <v>2</v>
      </c>
      <c r="BH114">
        <f t="shared" si="91"/>
        <v>2</v>
      </c>
      <c r="BI114">
        <f t="shared" si="92"/>
        <v>2</v>
      </c>
      <c r="BJ114">
        <v>1000000</v>
      </c>
      <c r="BL114" s="7" t="s">
        <v>338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2</v>
      </c>
      <c r="BT114" s="8">
        <v>2</v>
      </c>
      <c r="BU114" s="8">
        <v>2</v>
      </c>
      <c r="BV114" s="8">
        <v>2</v>
      </c>
      <c r="BW114" s="8">
        <v>2</v>
      </c>
      <c r="BX114" s="8">
        <v>1</v>
      </c>
      <c r="BY114" s="8">
        <v>2</v>
      </c>
      <c r="BZ114" s="8">
        <v>2</v>
      </c>
      <c r="CA114" s="8">
        <v>1</v>
      </c>
      <c r="CB114" s="8">
        <v>2</v>
      </c>
      <c r="CC114" s="8">
        <v>2</v>
      </c>
      <c r="CD114" s="8">
        <v>2</v>
      </c>
      <c r="CE114" s="8">
        <v>2</v>
      </c>
      <c r="CF114" s="8">
        <v>2</v>
      </c>
      <c r="CG114" s="8">
        <v>2</v>
      </c>
      <c r="CH114" s="8">
        <v>2</v>
      </c>
      <c r="CI114" s="8">
        <v>2</v>
      </c>
      <c r="CJ114" s="8">
        <v>2</v>
      </c>
      <c r="CK114" s="8">
        <v>2</v>
      </c>
      <c r="CL114" s="8">
        <v>2</v>
      </c>
      <c r="CM114" s="8">
        <v>2</v>
      </c>
      <c r="CN114" s="8">
        <v>2</v>
      </c>
      <c r="CO114" s="8">
        <v>2</v>
      </c>
      <c r="CP114" s="8">
        <v>1000000</v>
      </c>
    </row>
    <row r="115" spans="1:94" ht="15.75" thickBot="1" x14ac:dyDescent="0.3">
      <c r="A115" s="7" t="s">
        <v>339</v>
      </c>
      <c r="B115" s="8">
        <v>3</v>
      </c>
      <c r="C115" s="8">
        <v>3</v>
      </c>
      <c r="D115" s="8">
        <v>3</v>
      </c>
      <c r="E115" s="8">
        <v>3</v>
      </c>
      <c r="F115" s="8">
        <v>3</v>
      </c>
      <c r="G115" s="8">
        <v>3</v>
      </c>
      <c r="H115" s="8">
        <v>3</v>
      </c>
      <c r="I115" s="8">
        <v>3</v>
      </c>
      <c r="J115" s="8">
        <v>3</v>
      </c>
      <c r="K115" s="8">
        <v>3</v>
      </c>
      <c r="L115" s="8">
        <v>3</v>
      </c>
      <c r="M115" s="8">
        <v>4</v>
      </c>
      <c r="N115" s="8">
        <v>3</v>
      </c>
      <c r="O115" s="8">
        <v>3</v>
      </c>
      <c r="P115" s="8">
        <v>4</v>
      </c>
      <c r="Q115" s="8">
        <v>3</v>
      </c>
      <c r="R115" s="8">
        <v>3</v>
      </c>
      <c r="S115" s="8">
        <v>3</v>
      </c>
      <c r="T115" s="8">
        <v>3</v>
      </c>
      <c r="U115" s="8">
        <v>3</v>
      </c>
      <c r="V115" s="8">
        <v>3</v>
      </c>
      <c r="W115" s="8">
        <v>3</v>
      </c>
      <c r="X115" s="8">
        <v>3</v>
      </c>
      <c r="Y115" s="8">
        <v>3</v>
      </c>
      <c r="Z115" s="8">
        <v>3</v>
      </c>
      <c r="AA115" s="8">
        <v>3</v>
      </c>
      <c r="AB115" s="8">
        <v>3</v>
      </c>
      <c r="AC115" s="8">
        <v>3</v>
      </c>
      <c r="AD115" s="8">
        <v>3</v>
      </c>
      <c r="AE115" s="8">
        <v>1000000</v>
      </c>
      <c r="AG115">
        <f t="shared" si="64"/>
        <v>2</v>
      </c>
      <c r="AH115">
        <f t="shared" si="65"/>
        <v>2</v>
      </c>
      <c r="AI115">
        <f t="shared" si="66"/>
        <v>2</v>
      </c>
      <c r="AJ115">
        <f t="shared" si="67"/>
        <v>2</v>
      </c>
      <c r="AK115">
        <f t="shared" si="68"/>
        <v>2</v>
      </c>
      <c r="AL115">
        <f t="shared" si="69"/>
        <v>2</v>
      </c>
      <c r="AM115">
        <f t="shared" si="70"/>
        <v>2</v>
      </c>
      <c r="AN115">
        <f t="shared" si="71"/>
        <v>2</v>
      </c>
      <c r="AO115">
        <f t="shared" si="72"/>
        <v>2</v>
      </c>
      <c r="AP115">
        <f t="shared" si="73"/>
        <v>2</v>
      </c>
      <c r="AQ115">
        <f t="shared" si="74"/>
        <v>2</v>
      </c>
      <c r="AR115">
        <f t="shared" si="75"/>
        <v>1</v>
      </c>
      <c r="AS115">
        <f t="shared" si="76"/>
        <v>2</v>
      </c>
      <c r="AT115">
        <f t="shared" si="77"/>
        <v>2</v>
      </c>
      <c r="AU115">
        <f t="shared" si="78"/>
        <v>1</v>
      </c>
      <c r="AV115">
        <f t="shared" si="79"/>
        <v>2</v>
      </c>
      <c r="AW115">
        <f t="shared" si="80"/>
        <v>2</v>
      </c>
      <c r="AX115">
        <f t="shared" si="81"/>
        <v>2</v>
      </c>
      <c r="AY115">
        <f t="shared" si="82"/>
        <v>2</v>
      </c>
      <c r="AZ115">
        <f t="shared" si="83"/>
        <v>2</v>
      </c>
      <c r="BA115">
        <f t="shared" si="84"/>
        <v>2</v>
      </c>
      <c r="BB115">
        <f t="shared" si="85"/>
        <v>2</v>
      </c>
      <c r="BC115">
        <f t="shared" si="86"/>
        <v>2</v>
      </c>
      <c r="BD115">
        <f t="shared" si="87"/>
        <v>2</v>
      </c>
      <c r="BE115">
        <f t="shared" si="88"/>
        <v>2</v>
      </c>
      <c r="BF115">
        <f t="shared" si="89"/>
        <v>2</v>
      </c>
      <c r="BG115">
        <f t="shared" si="90"/>
        <v>2</v>
      </c>
      <c r="BH115">
        <f t="shared" si="91"/>
        <v>2</v>
      </c>
      <c r="BI115">
        <f t="shared" si="92"/>
        <v>2</v>
      </c>
      <c r="BJ115">
        <v>1000000</v>
      </c>
      <c r="BL115" s="7" t="s">
        <v>339</v>
      </c>
      <c r="BM115" s="8">
        <v>2</v>
      </c>
      <c r="BN115" s="8">
        <v>2</v>
      </c>
      <c r="BO115" s="8">
        <v>2</v>
      </c>
      <c r="BP115" s="8">
        <v>2</v>
      </c>
      <c r="BQ115" s="8">
        <v>2</v>
      </c>
      <c r="BR115" s="8">
        <v>2</v>
      </c>
      <c r="BS115" s="8">
        <v>2</v>
      </c>
      <c r="BT115" s="8">
        <v>2</v>
      </c>
      <c r="BU115" s="8">
        <v>2</v>
      </c>
      <c r="BV115" s="8">
        <v>2</v>
      </c>
      <c r="BW115" s="8">
        <v>2</v>
      </c>
      <c r="BX115" s="8">
        <v>1</v>
      </c>
      <c r="BY115" s="8">
        <v>2</v>
      </c>
      <c r="BZ115" s="8">
        <v>2</v>
      </c>
      <c r="CA115" s="8">
        <v>1</v>
      </c>
      <c r="CB115" s="8">
        <v>2</v>
      </c>
      <c r="CC115" s="8">
        <v>2</v>
      </c>
      <c r="CD115" s="8">
        <v>2</v>
      </c>
      <c r="CE115" s="8">
        <v>2</v>
      </c>
      <c r="CF115" s="8">
        <v>2</v>
      </c>
      <c r="CG115" s="8">
        <v>2</v>
      </c>
      <c r="CH115" s="8">
        <v>2</v>
      </c>
      <c r="CI115" s="8">
        <v>2</v>
      </c>
      <c r="CJ115" s="8">
        <v>2</v>
      </c>
      <c r="CK115" s="8">
        <v>2</v>
      </c>
      <c r="CL115" s="8">
        <v>2</v>
      </c>
      <c r="CM115" s="8">
        <v>2</v>
      </c>
      <c r="CN115" s="8">
        <v>2</v>
      </c>
      <c r="CO115" s="8">
        <v>2</v>
      </c>
      <c r="CP115" s="8">
        <v>1000000</v>
      </c>
    </row>
    <row r="116" spans="1:94" ht="15.75" thickBot="1" x14ac:dyDescent="0.3">
      <c r="A116" s="7" t="s">
        <v>340</v>
      </c>
      <c r="B116" s="8">
        <v>3</v>
      </c>
      <c r="C116" s="8">
        <v>3</v>
      </c>
      <c r="D116" s="8">
        <v>3</v>
      </c>
      <c r="E116" s="8">
        <v>3</v>
      </c>
      <c r="F116" s="8">
        <v>3</v>
      </c>
      <c r="G116" s="8">
        <v>3</v>
      </c>
      <c r="H116" s="8">
        <v>3</v>
      </c>
      <c r="I116" s="8">
        <v>3</v>
      </c>
      <c r="J116" s="8">
        <v>3</v>
      </c>
      <c r="K116" s="8">
        <v>3</v>
      </c>
      <c r="L116" s="8">
        <v>3</v>
      </c>
      <c r="M116" s="8">
        <v>4</v>
      </c>
      <c r="N116" s="8">
        <v>3</v>
      </c>
      <c r="O116" s="8">
        <v>3</v>
      </c>
      <c r="P116" s="8">
        <v>4</v>
      </c>
      <c r="Q116" s="8">
        <v>3</v>
      </c>
      <c r="R116" s="8">
        <v>3</v>
      </c>
      <c r="S116" s="8">
        <v>3</v>
      </c>
      <c r="T116" s="8">
        <v>3</v>
      </c>
      <c r="U116" s="8">
        <v>3</v>
      </c>
      <c r="V116" s="8">
        <v>3</v>
      </c>
      <c r="W116" s="8">
        <v>3</v>
      </c>
      <c r="X116" s="8">
        <v>3</v>
      </c>
      <c r="Y116" s="8">
        <v>3</v>
      </c>
      <c r="Z116" s="8">
        <v>3</v>
      </c>
      <c r="AA116" s="8">
        <v>3</v>
      </c>
      <c r="AB116" s="8">
        <v>3</v>
      </c>
      <c r="AC116" s="8">
        <v>3</v>
      </c>
      <c r="AD116" s="8">
        <v>3</v>
      </c>
      <c r="AE116" s="8">
        <v>1000000</v>
      </c>
      <c r="AG116">
        <f t="shared" si="64"/>
        <v>2</v>
      </c>
      <c r="AH116">
        <f t="shared" si="65"/>
        <v>2</v>
      </c>
      <c r="AI116">
        <f t="shared" si="66"/>
        <v>2</v>
      </c>
      <c r="AJ116">
        <f t="shared" si="67"/>
        <v>2</v>
      </c>
      <c r="AK116">
        <f t="shared" si="68"/>
        <v>2</v>
      </c>
      <c r="AL116">
        <f t="shared" si="69"/>
        <v>2</v>
      </c>
      <c r="AM116">
        <f t="shared" si="70"/>
        <v>2</v>
      </c>
      <c r="AN116">
        <f t="shared" si="71"/>
        <v>2</v>
      </c>
      <c r="AO116">
        <f t="shared" si="72"/>
        <v>2</v>
      </c>
      <c r="AP116">
        <f t="shared" si="73"/>
        <v>2</v>
      </c>
      <c r="AQ116">
        <f t="shared" si="74"/>
        <v>2</v>
      </c>
      <c r="AR116">
        <f t="shared" si="75"/>
        <v>1</v>
      </c>
      <c r="AS116">
        <f t="shared" si="76"/>
        <v>2</v>
      </c>
      <c r="AT116">
        <f t="shared" si="77"/>
        <v>2</v>
      </c>
      <c r="AU116">
        <f t="shared" si="78"/>
        <v>1</v>
      </c>
      <c r="AV116">
        <f t="shared" si="79"/>
        <v>2</v>
      </c>
      <c r="AW116">
        <f t="shared" si="80"/>
        <v>2</v>
      </c>
      <c r="AX116">
        <f t="shared" si="81"/>
        <v>2</v>
      </c>
      <c r="AY116">
        <f t="shared" si="82"/>
        <v>2</v>
      </c>
      <c r="AZ116">
        <f t="shared" si="83"/>
        <v>2</v>
      </c>
      <c r="BA116">
        <f t="shared" si="84"/>
        <v>2</v>
      </c>
      <c r="BB116">
        <f t="shared" si="85"/>
        <v>2</v>
      </c>
      <c r="BC116">
        <f t="shared" si="86"/>
        <v>2</v>
      </c>
      <c r="BD116">
        <f t="shared" si="87"/>
        <v>2</v>
      </c>
      <c r="BE116">
        <f t="shared" si="88"/>
        <v>2</v>
      </c>
      <c r="BF116">
        <f t="shared" si="89"/>
        <v>2</v>
      </c>
      <c r="BG116">
        <f t="shared" si="90"/>
        <v>2</v>
      </c>
      <c r="BH116">
        <f t="shared" si="91"/>
        <v>2</v>
      </c>
      <c r="BI116">
        <f t="shared" si="92"/>
        <v>2</v>
      </c>
      <c r="BJ116">
        <v>1000000</v>
      </c>
      <c r="BL116" s="7" t="s">
        <v>340</v>
      </c>
      <c r="BM116" s="8">
        <v>2</v>
      </c>
      <c r="BN116" s="8">
        <v>2</v>
      </c>
      <c r="BO116" s="8">
        <v>2</v>
      </c>
      <c r="BP116" s="8">
        <v>2</v>
      </c>
      <c r="BQ116" s="8">
        <v>2</v>
      </c>
      <c r="BR116" s="8">
        <v>2</v>
      </c>
      <c r="BS116" s="8">
        <v>2</v>
      </c>
      <c r="BT116" s="8">
        <v>2</v>
      </c>
      <c r="BU116" s="8">
        <v>2</v>
      </c>
      <c r="BV116" s="8">
        <v>2</v>
      </c>
      <c r="BW116" s="8">
        <v>2</v>
      </c>
      <c r="BX116" s="8">
        <v>1</v>
      </c>
      <c r="BY116" s="8">
        <v>2</v>
      </c>
      <c r="BZ116" s="8">
        <v>2</v>
      </c>
      <c r="CA116" s="8">
        <v>1</v>
      </c>
      <c r="CB116" s="8">
        <v>2</v>
      </c>
      <c r="CC116" s="8">
        <v>2</v>
      </c>
      <c r="CD116" s="8">
        <v>2</v>
      </c>
      <c r="CE116" s="8">
        <v>2</v>
      </c>
      <c r="CF116" s="8">
        <v>2</v>
      </c>
      <c r="CG116" s="8">
        <v>2</v>
      </c>
      <c r="CH116" s="8">
        <v>2</v>
      </c>
      <c r="CI116" s="8">
        <v>2</v>
      </c>
      <c r="CJ116" s="8">
        <v>2</v>
      </c>
      <c r="CK116" s="8">
        <v>2</v>
      </c>
      <c r="CL116" s="8">
        <v>2</v>
      </c>
      <c r="CM116" s="8">
        <v>2</v>
      </c>
      <c r="CN116" s="8">
        <v>2</v>
      </c>
      <c r="CO116" s="8">
        <v>2</v>
      </c>
      <c r="CP116" s="8">
        <v>1000000</v>
      </c>
    </row>
    <row r="117" spans="1:94" ht="15.75" thickBot="1" x14ac:dyDescent="0.3">
      <c r="A117" s="7" t="s">
        <v>341</v>
      </c>
      <c r="B117" s="8">
        <v>3</v>
      </c>
      <c r="C117" s="8">
        <v>3</v>
      </c>
      <c r="D117" s="8">
        <v>3</v>
      </c>
      <c r="E117" s="8">
        <v>3</v>
      </c>
      <c r="F117" s="8">
        <v>3</v>
      </c>
      <c r="G117" s="8">
        <v>3</v>
      </c>
      <c r="H117" s="8">
        <v>3</v>
      </c>
      <c r="I117" s="8">
        <v>3</v>
      </c>
      <c r="J117" s="8">
        <v>3</v>
      </c>
      <c r="K117" s="8">
        <v>3</v>
      </c>
      <c r="L117" s="8">
        <v>3</v>
      </c>
      <c r="M117" s="8">
        <v>4</v>
      </c>
      <c r="N117" s="8">
        <v>3</v>
      </c>
      <c r="O117" s="8">
        <v>3</v>
      </c>
      <c r="P117" s="8">
        <v>4</v>
      </c>
      <c r="Q117" s="8">
        <v>3</v>
      </c>
      <c r="R117" s="8">
        <v>3</v>
      </c>
      <c r="S117" s="8">
        <v>3</v>
      </c>
      <c r="T117" s="8">
        <v>3</v>
      </c>
      <c r="U117" s="8">
        <v>3</v>
      </c>
      <c r="V117" s="8">
        <v>3</v>
      </c>
      <c r="W117" s="8">
        <v>3</v>
      </c>
      <c r="X117" s="8">
        <v>3</v>
      </c>
      <c r="Y117" s="8">
        <v>3</v>
      </c>
      <c r="Z117" s="8">
        <v>3</v>
      </c>
      <c r="AA117" s="8">
        <v>3</v>
      </c>
      <c r="AB117" s="8">
        <v>3</v>
      </c>
      <c r="AC117" s="8">
        <v>3</v>
      </c>
      <c r="AD117" s="8">
        <v>3</v>
      </c>
      <c r="AE117" s="8">
        <v>1000000</v>
      </c>
      <c r="AG117">
        <f t="shared" si="64"/>
        <v>2</v>
      </c>
      <c r="AH117">
        <f t="shared" si="65"/>
        <v>2</v>
      </c>
      <c r="AI117">
        <f t="shared" si="66"/>
        <v>2</v>
      </c>
      <c r="AJ117">
        <f t="shared" si="67"/>
        <v>2</v>
      </c>
      <c r="AK117">
        <f t="shared" si="68"/>
        <v>2</v>
      </c>
      <c r="AL117">
        <f t="shared" si="69"/>
        <v>2</v>
      </c>
      <c r="AM117">
        <f t="shared" si="70"/>
        <v>2</v>
      </c>
      <c r="AN117">
        <f t="shared" si="71"/>
        <v>2</v>
      </c>
      <c r="AO117">
        <f t="shared" si="72"/>
        <v>2</v>
      </c>
      <c r="AP117">
        <f t="shared" si="73"/>
        <v>2</v>
      </c>
      <c r="AQ117">
        <f t="shared" si="74"/>
        <v>2</v>
      </c>
      <c r="AR117">
        <f t="shared" si="75"/>
        <v>1</v>
      </c>
      <c r="AS117">
        <f t="shared" si="76"/>
        <v>2</v>
      </c>
      <c r="AT117">
        <f t="shared" si="77"/>
        <v>2</v>
      </c>
      <c r="AU117">
        <f t="shared" si="78"/>
        <v>1</v>
      </c>
      <c r="AV117">
        <f t="shared" si="79"/>
        <v>2</v>
      </c>
      <c r="AW117">
        <f t="shared" si="80"/>
        <v>2</v>
      </c>
      <c r="AX117">
        <f t="shared" si="81"/>
        <v>2</v>
      </c>
      <c r="AY117">
        <f t="shared" si="82"/>
        <v>2</v>
      </c>
      <c r="AZ117">
        <f t="shared" si="83"/>
        <v>2</v>
      </c>
      <c r="BA117">
        <f t="shared" si="84"/>
        <v>2</v>
      </c>
      <c r="BB117">
        <f t="shared" si="85"/>
        <v>2</v>
      </c>
      <c r="BC117">
        <f t="shared" si="86"/>
        <v>2</v>
      </c>
      <c r="BD117">
        <f t="shared" si="87"/>
        <v>2</v>
      </c>
      <c r="BE117">
        <f t="shared" si="88"/>
        <v>2</v>
      </c>
      <c r="BF117">
        <f t="shared" si="89"/>
        <v>2</v>
      </c>
      <c r="BG117">
        <f t="shared" si="90"/>
        <v>2</v>
      </c>
      <c r="BH117">
        <f t="shared" si="91"/>
        <v>2</v>
      </c>
      <c r="BI117">
        <f t="shared" si="92"/>
        <v>2</v>
      </c>
      <c r="BJ117">
        <v>1000000</v>
      </c>
      <c r="BL117" s="7" t="s">
        <v>341</v>
      </c>
      <c r="BM117" s="8">
        <v>2</v>
      </c>
      <c r="BN117" s="8">
        <v>2</v>
      </c>
      <c r="BO117" s="8">
        <v>2</v>
      </c>
      <c r="BP117" s="8">
        <v>2</v>
      </c>
      <c r="BQ117" s="8">
        <v>2</v>
      </c>
      <c r="BR117" s="8">
        <v>2</v>
      </c>
      <c r="BS117" s="8">
        <v>2</v>
      </c>
      <c r="BT117" s="8">
        <v>2</v>
      </c>
      <c r="BU117" s="8">
        <v>2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2</v>
      </c>
      <c r="CD117" s="8">
        <v>2</v>
      </c>
      <c r="CE117" s="8">
        <v>2</v>
      </c>
      <c r="CF117" s="8">
        <v>2</v>
      </c>
      <c r="CG117" s="8">
        <v>2</v>
      </c>
      <c r="CH117" s="8">
        <v>2</v>
      </c>
      <c r="CI117" s="8">
        <v>2</v>
      </c>
      <c r="CJ117" s="8">
        <v>2</v>
      </c>
      <c r="CK117" s="8">
        <v>2</v>
      </c>
      <c r="CL117" s="8">
        <v>2</v>
      </c>
      <c r="CM117" s="8">
        <v>2</v>
      </c>
      <c r="CN117" s="8">
        <v>2</v>
      </c>
      <c r="CO117" s="8">
        <v>2</v>
      </c>
      <c r="CP117" s="8">
        <v>1000000</v>
      </c>
    </row>
    <row r="118" spans="1:94" ht="15.75" thickBot="1" x14ac:dyDescent="0.3">
      <c r="A118" s="7" t="s">
        <v>342</v>
      </c>
      <c r="B118" s="8">
        <v>2</v>
      </c>
      <c r="C118" s="8">
        <v>2</v>
      </c>
      <c r="D118" s="8">
        <v>2</v>
      </c>
      <c r="E118" s="8">
        <v>2</v>
      </c>
      <c r="F118" s="8">
        <v>1</v>
      </c>
      <c r="G118" s="8">
        <v>2</v>
      </c>
      <c r="H118" s="8">
        <v>2</v>
      </c>
      <c r="I118" s="8">
        <v>2</v>
      </c>
      <c r="J118" s="8">
        <v>1</v>
      </c>
      <c r="K118" s="8">
        <v>1</v>
      </c>
      <c r="L118" s="8">
        <v>1</v>
      </c>
      <c r="M118" s="8">
        <v>3</v>
      </c>
      <c r="N118" s="8">
        <v>1</v>
      </c>
      <c r="O118" s="8">
        <v>1</v>
      </c>
      <c r="P118" s="8">
        <v>1</v>
      </c>
      <c r="Q118" s="8">
        <v>1</v>
      </c>
      <c r="R118" s="8">
        <v>2</v>
      </c>
      <c r="S118" s="8">
        <v>2</v>
      </c>
      <c r="T118" s="8">
        <v>1</v>
      </c>
      <c r="U118" s="8">
        <v>2</v>
      </c>
      <c r="V118" s="8">
        <v>2</v>
      </c>
      <c r="W118" s="8">
        <v>2</v>
      </c>
      <c r="X118" s="8">
        <v>2</v>
      </c>
      <c r="Y118" s="8">
        <v>2</v>
      </c>
      <c r="Z118" s="8">
        <v>2</v>
      </c>
      <c r="AA118" s="8">
        <v>2</v>
      </c>
      <c r="AB118" s="8">
        <v>1</v>
      </c>
      <c r="AC118" s="8">
        <v>2</v>
      </c>
      <c r="AD118" s="8">
        <v>2</v>
      </c>
      <c r="AE118" s="8">
        <v>1000000</v>
      </c>
      <c r="AG118">
        <f t="shared" si="64"/>
        <v>3</v>
      </c>
      <c r="AH118">
        <f t="shared" si="65"/>
        <v>3</v>
      </c>
      <c r="AI118">
        <f t="shared" si="66"/>
        <v>3</v>
      </c>
      <c r="AJ118">
        <f t="shared" si="67"/>
        <v>3</v>
      </c>
      <c r="AK118">
        <f t="shared" si="68"/>
        <v>4</v>
      </c>
      <c r="AL118">
        <f t="shared" si="69"/>
        <v>3</v>
      </c>
      <c r="AM118">
        <f t="shared" si="70"/>
        <v>3</v>
      </c>
      <c r="AN118">
        <f t="shared" si="71"/>
        <v>3</v>
      </c>
      <c r="AO118">
        <f t="shared" si="72"/>
        <v>4</v>
      </c>
      <c r="AP118">
        <f t="shared" si="73"/>
        <v>4</v>
      </c>
      <c r="AQ118">
        <f t="shared" si="74"/>
        <v>4</v>
      </c>
      <c r="AR118">
        <f t="shared" si="75"/>
        <v>2</v>
      </c>
      <c r="AS118">
        <f t="shared" si="76"/>
        <v>4</v>
      </c>
      <c r="AT118">
        <f t="shared" si="77"/>
        <v>4</v>
      </c>
      <c r="AU118">
        <f t="shared" si="78"/>
        <v>4</v>
      </c>
      <c r="AV118">
        <f t="shared" si="79"/>
        <v>4</v>
      </c>
      <c r="AW118">
        <f t="shared" si="80"/>
        <v>3</v>
      </c>
      <c r="AX118">
        <f t="shared" si="81"/>
        <v>3</v>
      </c>
      <c r="AY118">
        <f t="shared" si="82"/>
        <v>4</v>
      </c>
      <c r="AZ118">
        <f t="shared" si="83"/>
        <v>3</v>
      </c>
      <c r="BA118">
        <f t="shared" si="84"/>
        <v>3</v>
      </c>
      <c r="BB118">
        <f t="shared" si="85"/>
        <v>3</v>
      </c>
      <c r="BC118">
        <f t="shared" si="86"/>
        <v>3</v>
      </c>
      <c r="BD118">
        <f t="shared" si="87"/>
        <v>3</v>
      </c>
      <c r="BE118">
        <f t="shared" si="88"/>
        <v>3</v>
      </c>
      <c r="BF118">
        <f t="shared" si="89"/>
        <v>3</v>
      </c>
      <c r="BG118">
        <f t="shared" si="90"/>
        <v>4</v>
      </c>
      <c r="BH118">
        <f t="shared" si="91"/>
        <v>3</v>
      </c>
      <c r="BI118">
        <f t="shared" si="92"/>
        <v>3</v>
      </c>
      <c r="BJ118">
        <v>1000000</v>
      </c>
      <c r="BL118" s="7" t="s">
        <v>342</v>
      </c>
      <c r="BM118" s="8">
        <v>3</v>
      </c>
      <c r="BN118" s="8">
        <v>3</v>
      </c>
      <c r="BO118" s="8">
        <v>3</v>
      </c>
      <c r="BP118" s="8">
        <v>3</v>
      </c>
      <c r="BQ118" s="8">
        <v>4</v>
      </c>
      <c r="BR118" s="8">
        <v>3</v>
      </c>
      <c r="BS118" s="8">
        <v>3</v>
      </c>
      <c r="BT118" s="8">
        <v>3</v>
      </c>
      <c r="BU118" s="8">
        <v>4</v>
      </c>
      <c r="BV118" s="8">
        <v>4</v>
      </c>
      <c r="BW118" s="8">
        <v>4</v>
      </c>
      <c r="BX118" s="8">
        <v>2</v>
      </c>
      <c r="BY118" s="8">
        <v>4</v>
      </c>
      <c r="BZ118" s="8">
        <v>4</v>
      </c>
      <c r="CA118" s="8">
        <v>4</v>
      </c>
      <c r="CB118" s="8">
        <v>4</v>
      </c>
      <c r="CC118" s="8">
        <v>3</v>
      </c>
      <c r="CD118" s="8">
        <v>3</v>
      </c>
      <c r="CE118" s="8">
        <v>4</v>
      </c>
      <c r="CF118" s="8">
        <v>3</v>
      </c>
      <c r="CG118" s="8">
        <v>3</v>
      </c>
      <c r="CH118" s="8">
        <v>3</v>
      </c>
      <c r="CI118" s="8">
        <v>3</v>
      </c>
      <c r="CJ118" s="8">
        <v>3</v>
      </c>
      <c r="CK118" s="8">
        <v>3</v>
      </c>
      <c r="CL118" s="8">
        <v>3</v>
      </c>
      <c r="CM118" s="8">
        <v>4</v>
      </c>
      <c r="CN118" s="8">
        <v>3</v>
      </c>
      <c r="CO118" s="8">
        <v>3</v>
      </c>
      <c r="CP118" s="8">
        <v>1000000</v>
      </c>
    </row>
    <row r="119" spans="1:94" ht="15.75" thickBot="1" x14ac:dyDescent="0.3">
      <c r="A119" s="7" t="s">
        <v>343</v>
      </c>
      <c r="B119" s="8">
        <v>3</v>
      </c>
      <c r="C119" s="8">
        <v>3</v>
      </c>
      <c r="D119" s="8">
        <v>3</v>
      </c>
      <c r="E119" s="8">
        <v>3</v>
      </c>
      <c r="F119" s="8">
        <v>3</v>
      </c>
      <c r="G119" s="8">
        <v>3</v>
      </c>
      <c r="H119" s="8">
        <v>3</v>
      </c>
      <c r="I119" s="8">
        <v>3</v>
      </c>
      <c r="J119" s="8">
        <v>3</v>
      </c>
      <c r="K119" s="8">
        <v>3</v>
      </c>
      <c r="L119" s="8">
        <v>3</v>
      </c>
      <c r="M119" s="8">
        <v>4</v>
      </c>
      <c r="N119" s="8">
        <v>3</v>
      </c>
      <c r="O119" s="8">
        <v>3</v>
      </c>
      <c r="P119" s="8">
        <v>4</v>
      </c>
      <c r="Q119" s="8">
        <v>3</v>
      </c>
      <c r="R119" s="8">
        <v>3</v>
      </c>
      <c r="S119" s="8">
        <v>3</v>
      </c>
      <c r="T119" s="8">
        <v>3</v>
      </c>
      <c r="U119" s="8">
        <v>3</v>
      </c>
      <c r="V119" s="8">
        <v>3</v>
      </c>
      <c r="W119" s="8">
        <v>3</v>
      </c>
      <c r="X119" s="8">
        <v>3</v>
      </c>
      <c r="Y119" s="8">
        <v>3</v>
      </c>
      <c r="Z119" s="8">
        <v>3</v>
      </c>
      <c r="AA119" s="8">
        <v>3</v>
      </c>
      <c r="AB119" s="8">
        <v>3</v>
      </c>
      <c r="AC119" s="8">
        <v>3</v>
      </c>
      <c r="AD119" s="8">
        <v>3</v>
      </c>
      <c r="AE119" s="8">
        <v>1000000</v>
      </c>
      <c r="AG119">
        <f t="shared" si="64"/>
        <v>2</v>
      </c>
      <c r="AH119">
        <f t="shared" si="65"/>
        <v>2</v>
      </c>
      <c r="AI119">
        <f t="shared" si="66"/>
        <v>2</v>
      </c>
      <c r="AJ119">
        <f t="shared" si="67"/>
        <v>2</v>
      </c>
      <c r="AK119">
        <f t="shared" si="68"/>
        <v>2</v>
      </c>
      <c r="AL119">
        <f t="shared" si="69"/>
        <v>2</v>
      </c>
      <c r="AM119">
        <f t="shared" si="70"/>
        <v>2</v>
      </c>
      <c r="AN119">
        <f t="shared" si="71"/>
        <v>2</v>
      </c>
      <c r="AO119">
        <f t="shared" si="72"/>
        <v>2</v>
      </c>
      <c r="AP119">
        <f t="shared" si="73"/>
        <v>2</v>
      </c>
      <c r="AQ119">
        <f t="shared" si="74"/>
        <v>2</v>
      </c>
      <c r="AR119">
        <f t="shared" si="75"/>
        <v>1</v>
      </c>
      <c r="AS119">
        <f t="shared" si="76"/>
        <v>2</v>
      </c>
      <c r="AT119">
        <f t="shared" si="77"/>
        <v>2</v>
      </c>
      <c r="AU119">
        <f t="shared" si="78"/>
        <v>1</v>
      </c>
      <c r="AV119">
        <f t="shared" si="79"/>
        <v>2</v>
      </c>
      <c r="AW119">
        <f t="shared" si="80"/>
        <v>2</v>
      </c>
      <c r="AX119">
        <f t="shared" si="81"/>
        <v>2</v>
      </c>
      <c r="AY119">
        <f t="shared" si="82"/>
        <v>2</v>
      </c>
      <c r="AZ119">
        <f t="shared" si="83"/>
        <v>2</v>
      </c>
      <c r="BA119">
        <f t="shared" si="84"/>
        <v>2</v>
      </c>
      <c r="BB119">
        <f t="shared" si="85"/>
        <v>2</v>
      </c>
      <c r="BC119">
        <f t="shared" si="86"/>
        <v>2</v>
      </c>
      <c r="BD119">
        <f t="shared" si="87"/>
        <v>2</v>
      </c>
      <c r="BE119">
        <f t="shared" si="88"/>
        <v>2</v>
      </c>
      <c r="BF119">
        <f t="shared" si="89"/>
        <v>2</v>
      </c>
      <c r="BG119">
        <f t="shared" si="90"/>
        <v>2</v>
      </c>
      <c r="BH119">
        <f t="shared" si="91"/>
        <v>2</v>
      </c>
      <c r="BI119">
        <f t="shared" si="92"/>
        <v>2</v>
      </c>
      <c r="BJ119">
        <v>1000000</v>
      </c>
      <c r="BL119" s="7" t="s">
        <v>343</v>
      </c>
      <c r="BM119" s="8">
        <v>2</v>
      </c>
      <c r="BN119" s="8">
        <v>2</v>
      </c>
      <c r="BO119" s="8">
        <v>2</v>
      </c>
      <c r="BP119" s="8">
        <v>2</v>
      </c>
      <c r="BQ119" s="8">
        <v>2</v>
      </c>
      <c r="BR119" s="8">
        <v>2</v>
      </c>
      <c r="BS119" s="8">
        <v>2</v>
      </c>
      <c r="BT119" s="8">
        <v>2</v>
      </c>
      <c r="BU119" s="8">
        <v>2</v>
      </c>
      <c r="BV119" s="8">
        <v>2</v>
      </c>
      <c r="BW119" s="8">
        <v>2</v>
      </c>
      <c r="BX119" s="8">
        <v>1</v>
      </c>
      <c r="BY119" s="8">
        <v>2</v>
      </c>
      <c r="BZ119" s="8">
        <v>2</v>
      </c>
      <c r="CA119" s="8">
        <v>1</v>
      </c>
      <c r="CB119" s="8">
        <v>2</v>
      </c>
      <c r="CC119" s="8">
        <v>2</v>
      </c>
      <c r="CD119" s="8">
        <v>2</v>
      </c>
      <c r="CE119" s="8">
        <v>2</v>
      </c>
      <c r="CF119" s="8">
        <v>2</v>
      </c>
      <c r="CG119" s="8">
        <v>2</v>
      </c>
      <c r="CH119" s="8">
        <v>2</v>
      </c>
      <c r="CI119" s="8">
        <v>2</v>
      </c>
      <c r="CJ119" s="8">
        <v>2</v>
      </c>
      <c r="CK119" s="8">
        <v>2</v>
      </c>
      <c r="CL119" s="8">
        <v>2</v>
      </c>
      <c r="CM119" s="8">
        <v>2</v>
      </c>
      <c r="CN119" s="8">
        <v>2</v>
      </c>
      <c r="CO119" s="8">
        <v>2</v>
      </c>
      <c r="CP119" s="8">
        <v>1000000</v>
      </c>
    </row>
    <row r="120" spans="1:94" ht="15.75" thickBot="1" x14ac:dyDescent="0.3">
      <c r="A120" s="7" t="s">
        <v>344</v>
      </c>
      <c r="B120" s="8">
        <v>3</v>
      </c>
      <c r="C120" s="8">
        <v>3</v>
      </c>
      <c r="D120" s="8">
        <v>3</v>
      </c>
      <c r="E120" s="8">
        <v>3</v>
      </c>
      <c r="F120" s="8">
        <v>3</v>
      </c>
      <c r="G120" s="8">
        <v>3</v>
      </c>
      <c r="H120" s="8">
        <v>3</v>
      </c>
      <c r="I120" s="8">
        <v>3</v>
      </c>
      <c r="J120" s="8">
        <v>3</v>
      </c>
      <c r="K120" s="8">
        <v>3</v>
      </c>
      <c r="L120" s="8">
        <v>3</v>
      </c>
      <c r="M120" s="8">
        <v>4</v>
      </c>
      <c r="N120" s="8">
        <v>3</v>
      </c>
      <c r="O120" s="8">
        <v>3</v>
      </c>
      <c r="P120" s="8">
        <v>4</v>
      </c>
      <c r="Q120" s="8">
        <v>3</v>
      </c>
      <c r="R120" s="8">
        <v>3</v>
      </c>
      <c r="S120" s="8">
        <v>3</v>
      </c>
      <c r="T120" s="8">
        <v>3</v>
      </c>
      <c r="U120" s="8">
        <v>3</v>
      </c>
      <c r="V120" s="8">
        <v>3</v>
      </c>
      <c r="W120" s="8">
        <v>3</v>
      </c>
      <c r="X120" s="8">
        <v>3</v>
      </c>
      <c r="Y120" s="8">
        <v>3</v>
      </c>
      <c r="Z120" s="8">
        <v>3</v>
      </c>
      <c r="AA120" s="8">
        <v>3</v>
      </c>
      <c r="AB120" s="8">
        <v>3</v>
      </c>
      <c r="AC120" s="8">
        <v>3</v>
      </c>
      <c r="AD120" s="8">
        <v>3</v>
      </c>
      <c r="AE120" s="8">
        <v>1000000</v>
      </c>
      <c r="AG120">
        <f t="shared" si="64"/>
        <v>2</v>
      </c>
      <c r="AH120">
        <f t="shared" si="65"/>
        <v>2</v>
      </c>
      <c r="AI120">
        <f t="shared" si="66"/>
        <v>2</v>
      </c>
      <c r="AJ120">
        <f t="shared" si="67"/>
        <v>2</v>
      </c>
      <c r="AK120">
        <f t="shared" si="68"/>
        <v>2</v>
      </c>
      <c r="AL120">
        <f t="shared" si="69"/>
        <v>2</v>
      </c>
      <c r="AM120">
        <f t="shared" si="70"/>
        <v>2</v>
      </c>
      <c r="AN120">
        <f t="shared" si="71"/>
        <v>2</v>
      </c>
      <c r="AO120">
        <f t="shared" si="72"/>
        <v>2</v>
      </c>
      <c r="AP120">
        <f t="shared" si="73"/>
        <v>2</v>
      </c>
      <c r="AQ120">
        <f t="shared" si="74"/>
        <v>2</v>
      </c>
      <c r="AR120">
        <f t="shared" si="75"/>
        <v>1</v>
      </c>
      <c r="AS120">
        <f t="shared" si="76"/>
        <v>2</v>
      </c>
      <c r="AT120">
        <f t="shared" si="77"/>
        <v>2</v>
      </c>
      <c r="AU120">
        <f t="shared" si="78"/>
        <v>1</v>
      </c>
      <c r="AV120">
        <f t="shared" si="79"/>
        <v>2</v>
      </c>
      <c r="AW120">
        <f t="shared" si="80"/>
        <v>2</v>
      </c>
      <c r="AX120">
        <f t="shared" si="81"/>
        <v>2</v>
      </c>
      <c r="AY120">
        <f t="shared" si="82"/>
        <v>2</v>
      </c>
      <c r="AZ120">
        <f t="shared" si="83"/>
        <v>2</v>
      </c>
      <c r="BA120">
        <f t="shared" si="84"/>
        <v>2</v>
      </c>
      <c r="BB120">
        <f t="shared" si="85"/>
        <v>2</v>
      </c>
      <c r="BC120">
        <f t="shared" si="86"/>
        <v>2</v>
      </c>
      <c r="BD120">
        <f t="shared" si="87"/>
        <v>2</v>
      </c>
      <c r="BE120">
        <f t="shared" si="88"/>
        <v>2</v>
      </c>
      <c r="BF120">
        <f t="shared" si="89"/>
        <v>2</v>
      </c>
      <c r="BG120">
        <f t="shared" si="90"/>
        <v>2</v>
      </c>
      <c r="BH120">
        <f t="shared" si="91"/>
        <v>2</v>
      </c>
      <c r="BI120">
        <f t="shared" si="92"/>
        <v>2</v>
      </c>
      <c r="BJ120">
        <v>1000000</v>
      </c>
      <c r="BL120" s="7" t="s">
        <v>344</v>
      </c>
      <c r="BM120" s="8">
        <v>2</v>
      </c>
      <c r="BN120" s="8">
        <v>2</v>
      </c>
      <c r="BO120" s="8">
        <v>2</v>
      </c>
      <c r="BP120" s="8">
        <v>2</v>
      </c>
      <c r="BQ120" s="8">
        <v>2</v>
      </c>
      <c r="BR120" s="8">
        <v>2</v>
      </c>
      <c r="BS120" s="8">
        <v>2</v>
      </c>
      <c r="BT120" s="8">
        <v>2</v>
      </c>
      <c r="BU120" s="8">
        <v>2</v>
      </c>
      <c r="BV120" s="8">
        <v>2</v>
      </c>
      <c r="BW120" s="8">
        <v>2</v>
      </c>
      <c r="BX120" s="8">
        <v>1</v>
      </c>
      <c r="BY120" s="8">
        <v>2</v>
      </c>
      <c r="BZ120" s="8">
        <v>2</v>
      </c>
      <c r="CA120" s="8">
        <v>1</v>
      </c>
      <c r="CB120" s="8">
        <v>2</v>
      </c>
      <c r="CC120" s="8">
        <v>2</v>
      </c>
      <c r="CD120" s="8">
        <v>2</v>
      </c>
      <c r="CE120" s="8">
        <v>2</v>
      </c>
      <c r="CF120" s="8">
        <v>2</v>
      </c>
      <c r="CG120" s="8">
        <v>2</v>
      </c>
      <c r="CH120" s="8">
        <v>2</v>
      </c>
      <c r="CI120" s="8">
        <v>2</v>
      </c>
      <c r="CJ120" s="8">
        <v>2</v>
      </c>
      <c r="CK120" s="8">
        <v>2</v>
      </c>
      <c r="CL120" s="8">
        <v>2</v>
      </c>
      <c r="CM120" s="8">
        <v>2</v>
      </c>
      <c r="CN120" s="8">
        <v>2</v>
      </c>
      <c r="CO120" s="8">
        <v>2</v>
      </c>
      <c r="CP120" s="8">
        <v>1000000</v>
      </c>
    </row>
    <row r="121" spans="1:94" ht="15.75" thickBot="1" x14ac:dyDescent="0.3">
      <c r="A121" s="7" t="s">
        <v>345</v>
      </c>
      <c r="B121" s="8">
        <v>3</v>
      </c>
      <c r="C121" s="8">
        <v>3</v>
      </c>
      <c r="D121" s="8">
        <v>3</v>
      </c>
      <c r="E121" s="8">
        <v>3</v>
      </c>
      <c r="F121" s="8">
        <v>3</v>
      </c>
      <c r="G121" s="8">
        <v>3</v>
      </c>
      <c r="H121" s="8">
        <v>3</v>
      </c>
      <c r="I121" s="8">
        <v>3</v>
      </c>
      <c r="J121" s="8">
        <v>3</v>
      </c>
      <c r="K121" s="8">
        <v>3</v>
      </c>
      <c r="L121" s="8">
        <v>3</v>
      </c>
      <c r="M121" s="8">
        <v>4</v>
      </c>
      <c r="N121" s="8">
        <v>3</v>
      </c>
      <c r="O121" s="8">
        <v>3</v>
      </c>
      <c r="P121" s="8">
        <v>4</v>
      </c>
      <c r="Q121" s="8">
        <v>3</v>
      </c>
      <c r="R121" s="8">
        <v>3</v>
      </c>
      <c r="S121" s="8">
        <v>3</v>
      </c>
      <c r="T121" s="8">
        <v>3</v>
      </c>
      <c r="U121" s="8">
        <v>3</v>
      </c>
      <c r="V121" s="8">
        <v>3</v>
      </c>
      <c r="W121" s="8">
        <v>3</v>
      </c>
      <c r="X121" s="8">
        <v>3</v>
      </c>
      <c r="Y121" s="8">
        <v>3</v>
      </c>
      <c r="Z121" s="8">
        <v>3</v>
      </c>
      <c r="AA121" s="8">
        <v>3</v>
      </c>
      <c r="AB121" s="8">
        <v>3</v>
      </c>
      <c r="AC121" s="8">
        <v>3</v>
      </c>
      <c r="AD121" s="8">
        <v>3</v>
      </c>
      <c r="AE121" s="8">
        <v>1000000</v>
      </c>
      <c r="AG121">
        <f t="shared" si="64"/>
        <v>2</v>
      </c>
      <c r="AH121">
        <f t="shared" si="65"/>
        <v>2</v>
      </c>
      <c r="AI121">
        <f t="shared" si="66"/>
        <v>2</v>
      </c>
      <c r="AJ121">
        <f t="shared" si="67"/>
        <v>2</v>
      </c>
      <c r="AK121">
        <f t="shared" si="68"/>
        <v>2</v>
      </c>
      <c r="AL121">
        <f t="shared" si="69"/>
        <v>2</v>
      </c>
      <c r="AM121">
        <f t="shared" si="70"/>
        <v>2</v>
      </c>
      <c r="AN121">
        <f t="shared" si="71"/>
        <v>2</v>
      </c>
      <c r="AO121">
        <f t="shared" si="72"/>
        <v>2</v>
      </c>
      <c r="AP121">
        <f t="shared" si="73"/>
        <v>2</v>
      </c>
      <c r="AQ121">
        <f t="shared" si="74"/>
        <v>2</v>
      </c>
      <c r="AR121">
        <f t="shared" si="75"/>
        <v>1</v>
      </c>
      <c r="AS121">
        <f t="shared" si="76"/>
        <v>2</v>
      </c>
      <c r="AT121">
        <f t="shared" si="77"/>
        <v>2</v>
      </c>
      <c r="AU121">
        <f t="shared" si="78"/>
        <v>1</v>
      </c>
      <c r="AV121">
        <f t="shared" si="79"/>
        <v>2</v>
      </c>
      <c r="AW121">
        <f t="shared" si="80"/>
        <v>2</v>
      </c>
      <c r="AX121">
        <f t="shared" si="81"/>
        <v>2</v>
      </c>
      <c r="AY121">
        <f t="shared" si="82"/>
        <v>2</v>
      </c>
      <c r="AZ121">
        <f t="shared" si="83"/>
        <v>2</v>
      </c>
      <c r="BA121">
        <f t="shared" si="84"/>
        <v>2</v>
      </c>
      <c r="BB121">
        <f t="shared" si="85"/>
        <v>2</v>
      </c>
      <c r="BC121">
        <f t="shared" si="86"/>
        <v>2</v>
      </c>
      <c r="BD121">
        <f t="shared" si="87"/>
        <v>2</v>
      </c>
      <c r="BE121">
        <f t="shared" si="88"/>
        <v>2</v>
      </c>
      <c r="BF121">
        <f t="shared" si="89"/>
        <v>2</v>
      </c>
      <c r="BG121">
        <f t="shared" si="90"/>
        <v>2</v>
      </c>
      <c r="BH121">
        <f t="shared" si="91"/>
        <v>2</v>
      </c>
      <c r="BI121">
        <f t="shared" si="92"/>
        <v>2</v>
      </c>
      <c r="BJ121">
        <v>1000000</v>
      </c>
      <c r="BL121" s="7" t="s">
        <v>345</v>
      </c>
      <c r="BM121" s="8">
        <v>2</v>
      </c>
      <c r="BN121" s="8">
        <v>2</v>
      </c>
      <c r="BO121" s="8">
        <v>2</v>
      </c>
      <c r="BP121" s="8">
        <v>2</v>
      </c>
      <c r="BQ121" s="8">
        <v>2</v>
      </c>
      <c r="BR121" s="8">
        <v>2</v>
      </c>
      <c r="BS121" s="8">
        <v>2</v>
      </c>
      <c r="BT121" s="8">
        <v>2</v>
      </c>
      <c r="BU121" s="8">
        <v>2</v>
      </c>
      <c r="BV121" s="8">
        <v>2</v>
      </c>
      <c r="BW121" s="8">
        <v>2</v>
      </c>
      <c r="BX121" s="8">
        <v>1</v>
      </c>
      <c r="BY121" s="8">
        <v>2</v>
      </c>
      <c r="BZ121" s="8">
        <v>2</v>
      </c>
      <c r="CA121" s="8">
        <v>1</v>
      </c>
      <c r="CB121" s="8">
        <v>2</v>
      </c>
      <c r="CC121" s="8">
        <v>2</v>
      </c>
      <c r="CD121" s="8">
        <v>2</v>
      </c>
      <c r="CE121" s="8">
        <v>2</v>
      </c>
      <c r="CF121" s="8">
        <v>2</v>
      </c>
      <c r="CG121" s="8">
        <v>2</v>
      </c>
      <c r="CH121" s="8">
        <v>2</v>
      </c>
      <c r="CI121" s="8">
        <v>2</v>
      </c>
      <c r="CJ121" s="8">
        <v>2</v>
      </c>
      <c r="CK121" s="8">
        <v>2</v>
      </c>
      <c r="CL121" s="8">
        <v>2</v>
      </c>
      <c r="CM121" s="8">
        <v>2</v>
      </c>
      <c r="CN121" s="8">
        <v>2</v>
      </c>
      <c r="CO121" s="8">
        <v>2</v>
      </c>
      <c r="CP121" s="8">
        <v>1000000</v>
      </c>
    </row>
    <row r="122" spans="1:94" ht="15.75" thickBot="1" x14ac:dyDescent="0.3">
      <c r="A122" s="7" t="s">
        <v>346</v>
      </c>
      <c r="B122" s="8">
        <v>3</v>
      </c>
      <c r="C122" s="8">
        <v>3</v>
      </c>
      <c r="D122" s="8">
        <v>3</v>
      </c>
      <c r="E122" s="8">
        <v>3</v>
      </c>
      <c r="F122" s="8">
        <v>3</v>
      </c>
      <c r="G122" s="8">
        <v>3</v>
      </c>
      <c r="H122" s="8">
        <v>3</v>
      </c>
      <c r="I122" s="8">
        <v>3</v>
      </c>
      <c r="J122" s="8">
        <v>3</v>
      </c>
      <c r="K122" s="8">
        <v>3</v>
      </c>
      <c r="L122" s="8">
        <v>3</v>
      </c>
      <c r="M122" s="8">
        <v>1</v>
      </c>
      <c r="N122" s="8">
        <v>3</v>
      </c>
      <c r="O122" s="8">
        <v>3</v>
      </c>
      <c r="P122" s="8">
        <v>2</v>
      </c>
      <c r="Q122" s="8">
        <v>3</v>
      </c>
      <c r="R122" s="8">
        <v>3</v>
      </c>
      <c r="S122" s="8">
        <v>3</v>
      </c>
      <c r="T122" s="8">
        <v>3</v>
      </c>
      <c r="U122" s="8">
        <v>3</v>
      </c>
      <c r="V122" s="8">
        <v>3</v>
      </c>
      <c r="W122" s="8">
        <v>3</v>
      </c>
      <c r="X122" s="8">
        <v>3</v>
      </c>
      <c r="Y122" s="8">
        <v>3</v>
      </c>
      <c r="Z122" s="8">
        <v>3</v>
      </c>
      <c r="AA122" s="8">
        <v>3</v>
      </c>
      <c r="AB122" s="8">
        <v>3</v>
      </c>
      <c r="AC122" s="8">
        <v>3</v>
      </c>
      <c r="AD122" s="8">
        <v>3</v>
      </c>
      <c r="AE122" s="8">
        <v>1000000</v>
      </c>
      <c r="AG122">
        <f t="shared" si="64"/>
        <v>2</v>
      </c>
      <c r="AH122">
        <f t="shared" si="65"/>
        <v>2</v>
      </c>
      <c r="AI122">
        <f t="shared" si="66"/>
        <v>2</v>
      </c>
      <c r="AJ122">
        <f t="shared" si="67"/>
        <v>2</v>
      </c>
      <c r="AK122">
        <f t="shared" si="68"/>
        <v>2</v>
      </c>
      <c r="AL122">
        <f t="shared" si="69"/>
        <v>2</v>
      </c>
      <c r="AM122">
        <f t="shared" si="70"/>
        <v>2</v>
      </c>
      <c r="AN122">
        <f t="shared" si="71"/>
        <v>2</v>
      </c>
      <c r="AO122">
        <f t="shared" si="72"/>
        <v>2</v>
      </c>
      <c r="AP122">
        <f t="shared" si="73"/>
        <v>2</v>
      </c>
      <c r="AQ122">
        <f t="shared" si="74"/>
        <v>2</v>
      </c>
      <c r="AR122">
        <f t="shared" si="75"/>
        <v>4</v>
      </c>
      <c r="AS122">
        <f t="shared" si="76"/>
        <v>2</v>
      </c>
      <c r="AT122">
        <f t="shared" si="77"/>
        <v>2</v>
      </c>
      <c r="AU122">
        <f t="shared" si="78"/>
        <v>3</v>
      </c>
      <c r="AV122">
        <f t="shared" si="79"/>
        <v>2</v>
      </c>
      <c r="AW122">
        <f t="shared" si="80"/>
        <v>2</v>
      </c>
      <c r="AX122">
        <f t="shared" si="81"/>
        <v>2</v>
      </c>
      <c r="AY122">
        <f t="shared" si="82"/>
        <v>2</v>
      </c>
      <c r="AZ122">
        <f t="shared" si="83"/>
        <v>2</v>
      </c>
      <c r="BA122">
        <f t="shared" si="84"/>
        <v>2</v>
      </c>
      <c r="BB122">
        <f t="shared" si="85"/>
        <v>2</v>
      </c>
      <c r="BC122">
        <f t="shared" si="86"/>
        <v>2</v>
      </c>
      <c r="BD122">
        <f t="shared" si="87"/>
        <v>2</v>
      </c>
      <c r="BE122">
        <f t="shared" si="88"/>
        <v>2</v>
      </c>
      <c r="BF122">
        <f t="shared" si="89"/>
        <v>2</v>
      </c>
      <c r="BG122">
        <f t="shared" si="90"/>
        <v>2</v>
      </c>
      <c r="BH122">
        <f t="shared" si="91"/>
        <v>2</v>
      </c>
      <c r="BI122">
        <f t="shared" si="92"/>
        <v>2</v>
      </c>
      <c r="BJ122">
        <v>1000000</v>
      </c>
      <c r="BL122" s="7" t="s">
        <v>346</v>
      </c>
      <c r="BM122" s="8">
        <v>2</v>
      </c>
      <c r="BN122" s="8">
        <v>2</v>
      </c>
      <c r="BO122" s="8">
        <v>2</v>
      </c>
      <c r="BP122" s="8">
        <v>2</v>
      </c>
      <c r="BQ122" s="8">
        <v>2</v>
      </c>
      <c r="BR122" s="8">
        <v>2</v>
      </c>
      <c r="BS122" s="8">
        <v>2</v>
      </c>
      <c r="BT122" s="8">
        <v>2</v>
      </c>
      <c r="BU122" s="8">
        <v>2</v>
      </c>
      <c r="BV122" s="8">
        <v>2</v>
      </c>
      <c r="BW122" s="8">
        <v>2</v>
      </c>
      <c r="BX122" s="8">
        <v>4</v>
      </c>
      <c r="BY122" s="8">
        <v>2</v>
      </c>
      <c r="BZ122" s="8">
        <v>2</v>
      </c>
      <c r="CA122" s="8">
        <v>3</v>
      </c>
      <c r="CB122" s="8">
        <v>2</v>
      </c>
      <c r="CC122" s="8">
        <v>2</v>
      </c>
      <c r="CD122" s="8">
        <v>2</v>
      </c>
      <c r="CE122" s="8">
        <v>2</v>
      </c>
      <c r="CF122" s="8">
        <v>2</v>
      </c>
      <c r="CG122" s="8">
        <v>2</v>
      </c>
      <c r="CH122" s="8">
        <v>2</v>
      </c>
      <c r="CI122" s="8">
        <v>2</v>
      </c>
      <c r="CJ122" s="8">
        <v>2</v>
      </c>
      <c r="CK122" s="8">
        <v>2</v>
      </c>
      <c r="CL122" s="8">
        <v>2</v>
      </c>
      <c r="CM122" s="8">
        <v>2</v>
      </c>
      <c r="CN122" s="8">
        <v>2</v>
      </c>
      <c r="CO122" s="8">
        <v>2</v>
      </c>
      <c r="CP122" s="8">
        <v>1000000</v>
      </c>
    </row>
    <row r="123" spans="1:94" ht="15.75" thickBot="1" x14ac:dyDescent="0.3">
      <c r="A123" s="7" t="s">
        <v>347</v>
      </c>
      <c r="B123" s="8">
        <v>3</v>
      </c>
      <c r="C123" s="8">
        <v>3</v>
      </c>
      <c r="D123" s="8">
        <v>3</v>
      </c>
      <c r="E123" s="8">
        <v>3</v>
      </c>
      <c r="F123" s="8">
        <v>3</v>
      </c>
      <c r="G123" s="8">
        <v>3</v>
      </c>
      <c r="H123" s="8">
        <v>3</v>
      </c>
      <c r="I123" s="8">
        <v>3</v>
      </c>
      <c r="J123" s="8">
        <v>3</v>
      </c>
      <c r="K123" s="8">
        <v>3</v>
      </c>
      <c r="L123" s="8">
        <v>3</v>
      </c>
      <c r="M123" s="8">
        <v>4</v>
      </c>
      <c r="N123" s="8">
        <v>3</v>
      </c>
      <c r="O123" s="8">
        <v>3</v>
      </c>
      <c r="P123" s="8">
        <v>4</v>
      </c>
      <c r="Q123" s="8">
        <v>3</v>
      </c>
      <c r="R123" s="8">
        <v>3</v>
      </c>
      <c r="S123" s="8">
        <v>3</v>
      </c>
      <c r="T123" s="8">
        <v>3</v>
      </c>
      <c r="U123" s="8">
        <v>3</v>
      </c>
      <c r="V123" s="8">
        <v>3</v>
      </c>
      <c r="W123" s="8">
        <v>3</v>
      </c>
      <c r="X123" s="8">
        <v>3</v>
      </c>
      <c r="Y123" s="8">
        <v>3</v>
      </c>
      <c r="Z123" s="8">
        <v>3</v>
      </c>
      <c r="AA123" s="8">
        <v>3</v>
      </c>
      <c r="AB123" s="8">
        <v>3</v>
      </c>
      <c r="AC123" s="8">
        <v>3</v>
      </c>
      <c r="AD123" s="8">
        <v>3</v>
      </c>
      <c r="AE123" s="8">
        <v>1000000</v>
      </c>
      <c r="AG123">
        <f t="shared" si="64"/>
        <v>2</v>
      </c>
      <c r="AH123">
        <f t="shared" si="65"/>
        <v>2</v>
      </c>
      <c r="AI123">
        <f t="shared" si="66"/>
        <v>2</v>
      </c>
      <c r="AJ123">
        <f t="shared" si="67"/>
        <v>2</v>
      </c>
      <c r="AK123">
        <f t="shared" si="68"/>
        <v>2</v>
      </c>
      <c r="AL123">
        <f t="shared" si="69"/>
        <v>2</v>
      </c>
      <c r="AM123">
        <f t="shared" si="70"/>
        <v>2</v>
      </c>
      <c r="AN123">
        <f t="shared" si="71"/>
        <v>2</v>
      </c>
      <c r="AO123">
        <f t="shared" si="72"/>
        <v>2</v>
      </c>
      <c r="AP123">
        <f t="shared" si="73"/>
        <v>2</v>
      </c>
      <c r="AQ123">
        <f t="shared" si="74"/>
        <v>2</v>
      </c>
      <c r="AR123">
        <f t="shared" si="75"/>
        <v>1</v>
      </c>
      <c r="AS123">
        <f t="shared" si="76"/>
        <v>2</v>
      </c>
      <c r="AT123">
        <f t="shared" si="77"/>
        <v>2</v>
      </c>
      <c r="AU123">
        <f t="shared" si="78"/>
        <v>1</v>
      </c>
      <c r="AV123">
        <f t="shared" si="79"/>
        <v>2</v>
      </c>
      <c r="AW123">
        <f t="shared" si="80"/>
        <v>2</v>
      </c>
      <c r="AX123">
        <f t="shared" si="81"/>
        <v>2</v>
      </c>
      <c r="AY123">
        <f t="shared" si="82"/>
        <v>2</v>
      </c>
      <c r="AZ123">
        <f t="shared" si="83"/>
        <v>2</v>
      </c>
      <c r="BA123">
        <f t="shared" si="84"/>
        <v>2</v>
      </c>
      <c r="BB123">
        <f t="shared" si="85"/>
        <v>2</v>
      </c>
      <c r="BC123">
        <f t="shared" si="86"/>
        <v>2</v>
      </c>
      <c r="BD123">
        <f t="shared" si="87"/>
        <v>2</v>
      </c>
      <c r="BE123">
        <f t="shared" si="88"/>
        <v>2</v>
      </c>
      <c r="BF123">
        <f t="shared" si="89"/>
        <v>2</v>
      </c>
      <c r="BG123">
        <f t="shared" si="90"/>
        <v>2</v>
      </c>
      <c r="BH123">
        <f t="shared" si="91"/>
        <v>2</v>
      </c>
      <c r="BI123">
        <f t="shared" si="92"/>
        <v>2</v>
      </c>
      <c r="BJ123">
        <v>1000000</v>
      </c>
      <c r="BL123" s="7" t="s">
        <v>347</v>
      </c>
      <c r="BM123" s="8">
        <v>2</v>
      </c>
      <c r="BN123" s="8">
        <v>2</v>
      </c>
      <c r="BO123" s="8">
        <v>2</v>
      </c>
      <c r="BP123" s="8">
        <v>2</v>
      </c>
      <c r="BQ123" s="8">
        <v>2</v>
      </c>
      <c r="BR123" s="8">
        <v>2</v>
      </c>
      <c r="BS123" s="8">
        <v>2</v>
      </c>
      <c r="BT123" s="8">
        <v>2</v>
      </c>
      <c r="BU123" s="8">
        <v>2</v>
      </c>
      <c r="BV123" s="8">
        <v>2</v>
      </c>
      <c r="BW123" s="8">
        <v>2</v>
      </c>
      <c r="BX123" s="8">
        <v>1</v>
      </c>
      <c r="BY123" s="8">
        <v>2</v>
      </c>
      <c r="BZ123" s="8">
        <v>2</v>
      </c>
      <c r="CA123" s="8">
        <v>1</v>
      </c>
      <c r="CB123" s="8">
        <v>2</v>
      </c>
      <c r="CC123" s="8">
        <v>2</v>
      </c>
      <c r="CD123" s="8">
        <v>2</v>
      </c>
      <c r="CE123" s="8">
        <v>2</v>
      </c>
      <c r="CF123" s="8">
        <v>2</v>
      </c>
      <c r="CG123" s="8">
        <v>2</v>
      </c>
      <c r="CH123" s="8">
        <v>2</v>
      </c>
      <c r="CI123" s="8">
        <v>2</v>
      </c>
      <c r="CJ123" s="8">
        <v>2</v>
      </c>
      <c r="CK123" s="8">
        <v>2</v>
      </c>
      <c r="CL123" s="8">
        <v>2</v>
      </c>
      <c r="CM123" s="8">
        <v>2</v>
      </c>
      <c r="CN123" s="8">
        <v>2</v>
      </c>
      <c r="CO123" s="8">
        <v>2</v>
      </c>
      <c r="CP123" s="8">
        <v>1000000</v>
      </c>
    </row>
    <row r="124" spans="1:94" ht="15.75" thickBot="1" x14ac:dyDescent="0.3">
      <c r="A124" s="7" t="s">
        <v>348</v>
      </c>
      <c r="B124" s="8">
        <v>3</v>
      </c>
      <c r="C124" s="8">
        <v>3</v>
      </c>
      <c r="D124" s="8">
        <v>3</v>
      </c>
      <c r="E124" s="8">
        <v>3</v>
      </c>
      <c r="F124" s="8">
        <v>3</v>
      </c>
      <c r="G124" s="8">
        <v>3</v>
      </c>
      <c r="H124" s="8">
        <v>3</v>
      </c>
      <c r="I124" s="8">
        <v>3</v>
      </c>
      <c r="J124" s="8">
        <v>3</v>
      </c>
      <c r="K124" s="8">
        <v>3</v>
      </c>
      <c r="L124" s="8">
        <v>3</v>
      </c>
      <c r="M124" s="8">
        <v>4</v>
      </c>
      <c r="N124" s="8">
        <v>3</v>
      </c>
      <c r="O124" s="8">
        <v>3</v>
      </c>
      <c r="P124" s="8">
        <v>4</v>
      </c>
      <c r="Q124" s="8">
        <v>3</v>
      </c>
      <c r="R124" s="8">
        <v>3</v>
      </c>
      <c r="S124" s="8">
        <v>3</v>
      </c>
      <c r="T124" s="8">
        <v>3</v>
      </c>
      <c r="U124" s="8">
        <v>3</v>
      </c>
      <c r="V124" s="8">
        <v>3</v>
      </c>
      <c r="W124" s="8">
        <v>3</v>
      </c>
      <c r="X124" s="8">
        <v>3</v>
      </c>
      <c r="Y124" s="8">
        <v>3</v>
      </c>
      <c r="Z124" s="8">
        <v>3</v>
      </c>
      <c r="AA124" s="8">
        <v>3</v>
      </c>
      <c r="AB124" s="8">
        <v>3</v>
      </c>
      <c r="AC124" s="8">
        <v>3</v>
      </c>
      <c r="AD124" s="8">
        <v>3</v>
      </c>
      <c r="AE124" s="8">
        <v>1000000</v>
      </c>
      <c r="AG124">
        <f t="shared" si="64"/>
        <v>2</v>
      </c>
      <c r="AH124">
        <f t="shared" si="65"/>
        <v>2</v>
      </c>
      <c r="AI124">
        <f t="shared" si="66"/>
        <v>2</v>
      </c>
      <c r="AJ124">
        <f t="shared" si="67"/>
        <v>2</v>
      </c>
      <c r="AK124">
        <f t="shared" si="68"/>
        <v>2</v>
      </c>
      <c r="AL124">
        <f t="shared" si="69"/>
        <v>2</v>
      </c>
      <c r="AM124">
        <f t="shared" si="70"/>
        <v>2</v>
      </c>
      <c r="AN124">
        <f t="shared" si="71"/>
        <v>2</v>
      </c>
      <c r="AO124">
        <f t="shared" si="72"/>
        <v>2</v>
      </c>
      <c r="AP124">
        <f t="shared" si="73"/>
        <v>2</v>
      </c>
      <c r="AQ124">
        <f t="shared" si="74"/>
        <v>2</v>
      </c>
      <c r="AR124">
        <f t="shared" si="75"/>
        <v>1</v>
      </c>
      <c r="AS124">
        <f t="shared" si="76"/>
        <v>2</v>
      </c>
      <c r="AT124">
        <f t="shared" si="77"/>
        <v>2</v>
      </c>
      <c r="AU124">
        <f t="shared" si="78"/>
        <v>1</v>
      </c>
      <c r="AV124">
        <f t="shared" si="79"/>
        <v>2</v>
      </c>
      <c r="AW124">
        <f t="shared" si="80"/>
        <v>2</v>
      </c>
      <c r="AX124">
        <f t="shared" si="81"/>
        <v>2</v>
      </c>
      <c r="AY124">
        <f t="shared" si="82"/>
        <v>2</v>
      </c>
      <c r="AZ124">
        <f t="shared" si="83"/>
        <v>2</v>
      </c>
      <c r="BA124">
        <f t="shared" si="84"/>
        <v>2</v>
      </c>
      <c r="BB124">
        <f t="shared" si="85"/>
        <v>2</v>
      </c>
      <c r="BC124">
        <f t="shared" si="86"/>
        <v>2</v>
      </c>
      <c r="BD124">
        <f t="shared" si="87"/>
        <v>2</v>
      </c>
      <c r="BE124">
        <f t="shared" si="88"/>
        <v>2</v>
      </c>
      <c r="BF124">
        <f t="shared" si="89"/>
        <v>2</v>
      </c>
      <c r="BG124">
        <f t="shared" si="90"/>
        <v>2</v>
      </c>
      <c r="BH124">
        <f t="shared" si="91"/>
        <v>2</v>
      </c>
      <c r="BI124">
        <f t="shared" si="92"/>
        <v>2</v>
      </c>
      <c r="BJ124">
        <v>1000000</v>
      </c>
      <c r="BL124" s="7" t="s">
        <v>348</v>
      </c>
      <c r="BM124" s="8">
        <v>2</v>
      </c>
      <c r="BN124" s="8">
        <v>2</v>
      </c>
      <c r="BO124" s="8">
        <v>2</v>
      </c>
      <c r="BP124" s="8">
        <v>2</v>
      </c>
      <c r="BQ124" s="8">
        <v>2</v>
      </c>
      <c r="BR124" s="8">
        <v>2</v>
      </c>
      <c r="BS124" s="8">
        <v>2</v>
      </c>
      <c r="BT124" s="8">
        <v>2</v>
      </c>
      <c r="BU124" s="8">
        <v>2</v>
      </c>
      <c r="BV124" s="8">
        <v>2</v>
      </c>
      <c r="BW124" s="8">
        <v>2</v>
      </c>
      <c r="BX124" s="8">
        <v>1</v>
      </c>
      <c r="BY124" s="8">
        <v>2</v>
      </c>
      <c r="BZ124" s="8">
        <v>2</v>
      </c>
      <c r="CA124" s="8">
        <v>1</v>
      </c>
      <c r="CB124" s="8">
        <v>2</v>
      </c>
      <c r="CC124" s="8">
        <v>2</v>
      </c>
      <c r="CD124" s="8">
        <v>2</v>
      </c>
      <c r="CE124" s="8">
        <v>2</v>
      </c>
      <c r="CF124" s="8">
        <v>2</v>
      </c>
      <c r="CG124" s="8">
        <v>2</v>
      </c>
      <c r="CH124" s="8">
        <v>2</v>
      </c>
      <c r="CI124" s="8">
        <v>2</v>
      </c>
      <c r="CJ124" s="8">
        <v>2</v>
      </c>
      <c r="CK124" s="8">
        <v>2</v>
      </c>
      <c r="CL124" s="8">
        <v>2</v>
      </c>
      <c r="CM124" s="8">
        <v>2</v>
      </c>
      <c r="CN124" s="8">
        <v>2</v>
      </c>
      <c r="CO124" s="8">
        <v>2</v>
      </c>
      <c r="CP124" s="8">
        <v>1000000</v>
      </c>
    </row>
    <row r="125" spans="1:94" ht="19.5" thickBot="1" x14ac:dyDescent="0.3">
      <c r="A125" s="3"/>
      <c r="BL125" s="3"/>
    </row>
    <row r="126" spans="1:94" ht="15.75" thickBot="1" x14ac:dyDescent="0.3">
      <c r="A126" s="7" t="s">
        <v>112</v>
      </c>
      <c r="B126" s="7" t="s">
        <v>93</v>
      </c>
      <c r="C126" s="7" t="s">
        <v>94</v>
      </c>
      <c r="D126" s="7" t="s">
        <v>95</v>
      </c>
      <c r="E126" s="7" t="s">
        <v>96</v>
      </c>
      <c r="F126" s="7" t="s">
        <v>97</v>
      </c>
      <c r="G126" s="7" t="s">
        <v>98</v>
      </c>
      <c r="H126" s="7" t="s">
        <v>240</v>
      </c>
      <c r="I126" s="7" t="s">
        <v>241</v>
      </c>
      <c r="J126" s="7" t="s">
        <v>242</v>
      </c>
      <c r="K126" s="7" t="s">
        <v>243</v>
      </c>
      <c r="L126" s="7" t="s">
        <v>244</v>
      </c>
      <c r="M126" s="7" t="s">
        <v>575</v>
      </c>
      <c r="N126" s="7" t="s">
        <v>576</v>
      </c>
      <c r="O126" s="7" t="s">
        <v>577</v>
      </c>
      <c r="P126" s="7" t="s">
        <v>578</v>
      </c>
      <c r="Q126" s="7" t="s">
        <v>579</v>
      </c>
      <c r="R126" s="7" t="s">
        <v>580</v>
      </c>
      <c r="S126" s="7" t="s">
        <v>581</v>
      </c>
      <c r="T126" s="7" t="s">
        <v>582</v>
      </c>
      <c r="U126" s="7" t="s">
        <v>583</v>
      </c>
      <c r="V126" s="7" t="s">
        <v>584</v>
      </c>
      <c r="W126" s="7" t="s">
        <v>585</v>
      </c>
      <c r="X126" s="7" t="s">
        <v>586</v>
      </c>
      <c r="Y126" s="7" t="s">
        <v>587</v>
      </c>
      <c r="Z126" s="7" t="s">
        <v>588</v>
      </c>
      <c r="AA126" s="7" t="s">
        <v>589</v>
      </c>
      <c r="AB126" s="7" t="s">
        <v>590</v>
      </c>
      <c r="AC126" s="7" t="s">
        <v>591</v>
      </c>
      <c r="AD126" s="7" t="s">
        <v>592</v>
      </c>
      <c r="BL126" s="7" t="s">
        <v>112</v>
      </c>
      <c r="BM126" s="7" t="s">
        <v>93</v>
      </c>
      <c r="BN126" s="7" t="s">
        <v>94</v>
      </c>
      <c r="BO126" s="7" t="s">
        <v>95</v>
      </c>
      <c r="BP126" s="7" t="s">
        <v>96</v>
      </c>
      <c r="BQ126" s="7" t="s">
        <v>97</v>
      </c>
      <c r="BR126" s="7" t="s">
        <v>98</v>
      </c>
      <c r="BS126" s="7" t="s">
        <v>240</v>
      </c>
      <c r="BT126" s="7" t="s">
        <v>241</v>
      </c>
      <c r="BU126" s="7" t="s">
        <v>242</v>
      </c>
      <c r="BV126" s="7" t="s">
        <v>243</v>
      </c>
      <c r="BW126" s="7" t="s">
        <v>244</v>
      </c>
      <c r="BX126" s="7" t="s">
        <v>575</v>
      </c>
      <c r="BY126" s="7" t="s">
        <v>576</v>
      </c>
      <c r="BZ126" s="7" t="s">
        <v>577</v>
      </c>
      <c r="CA126" s="7" t="s">
        <v>578</v>
      </c>
      <c r="CB126" s="7" t="s">
        <v>579</v>
      </c>
      <c r="CC126" s="7" t="s">
        <v>580</v>
      </c>
      <c r="CD126" s="7" t="s">
        <v>581</v>
      </c>
      <c r="CE126" s="7" t="s">
        <v>582</v>
      </c>
      <c r="CF126" s="7" t="s">
        <v>583</v>
      </c>
      <c r="CG126" s="7" t="s">
        <v>584</v>
      </c>
      <c r="CH126" s="7" t="s">
        <v>585</v>
      </c>
      <c r="CI126" s="7" t="s">
        <v>586</v>
      </c>
      <c r="CJ126" s="7" t="s">
        <v>587</v>
      </c>
      <c r="CK126" s="7" t="s">
        <v>588</v>
      </c>
      <c r="CL126" s="7" t="s">
        <v>589</v>
      </c>
      <c r="CM126" s="7" t="s">
        <v>590</v>
      </c>
      <c r="CN126" s="7" t="s">
        <v>591</v>
      </c>
      <c r="CO126" s="7" t="s">
        <v>592</v>
      </c>
    </row>
    <row r="127" spans="1:94" ht="42.75" thickBot="1" x14ac:dyDescent="0.3">
      <c r="A127" s="7" t="s">
        <v>113</v>
      </c>
      <c r="B127" s="8" t="s">
        <v>368</v>
      </c>
      <c r="C127" s="8" t="s">
        <v>368</v>
      </c>
      <c r="D127" s="8" t="s">
        <v>368</v>
      </c>
      <c r="E127" s="8" t="s">
        <v>368</v>
      </c>
      <c r="F127" s="8" t="s">
        <v>368</v>
      </c>
      <c r="G127" s="8" t="s">
        <v>368</v>
      </c>
      <c r="H127" s="8" t="s">
        <v>368</v>
      </c>
      <c r="I127" s="8" t="s">
        <v>368</v>
      </c>
      <c r="J127" s="8" t="s">
        <v>368</v>
      </c>
      <c r="K127" s="8" t="s">
        <v>368</v>
      </c>
      <c r="L127" s="8" t="s">
        <v>368</v>
      </c>
      <c r="M127" s="8" t="s">
        <v>1236</v>
      </c>
      <c r="N127" s="8" t="s">
        <v>368</v>
      </c>
      <c r="O127" s="8" t="s">
        <v>368</v>
      </c>
      <c r="P127" s="8" t="s">
        <v>1199</v>
      </c>
      <c r="Q127" s="8" t="s">
        <v>368</v>
      </c>
      <c r="R127" s="8" t="s">
        <v>368</v>
      </c>
      <c r="S127" s="8" t="s">
        <v>368</v>
      </c>
      <c r="T127" s="8" t="s">
        <v>368</v>
      </c>
      <c r="U127" s="8" t="s">
        <v>368</v>
      </c>
      <c r="V127" s="8" t="s">
        <v>368</v>
      </c>
      <c r="W127" s="8" t="s">
        <v>368</v>
      </c>
      <c r="X127" s="8" t="s">
        <v>368</v>
      </c>
      <c r="Y127" s="8" t="s">
        <v>368</v>
      </c>
      <c r="Z127" s="8" t="s">
        <v>368</v>
      </c>
      <c r="AA127" s="8" t="s">
        <v>368</v>
      </c>
      <c r="AB127" s="8" t="s">
        <v>368</v>
      </c>
      <c r="AC127" s="8" t="s">
        <v>368</v>
      </c>
      <c r="AD127" s="8" t="s">
        <v>368</v>
      </c>
      <c r="BL127" s="7" t="s">
        <v>113</v>
      </c>
      <c r="BM127" s="8" t="s">
        <v>368</v>
      </c>
      <c r="BN127" s="8" t="s">
        <v>368</v>
      </c>
      <c r="BO127" s="8" t="s">
        <v>368</v>
      </c>
      <c r="BP127" s="8" t="s">
        <v>368</v>
      </c>
      <c r="BQ127" s="8" t="s">
        <v>368</v>
      </c>
      <c r="BR127" s="8" t="s">
        <v>368</v>
      </c>
      <c r="BS127" s="8" t="s">
        <v>368</v>
      </c>
      <c r="BT127" s="8" t="s">
        <v>368</v>
      </c>
      <c r="BU127" s="8" t="s">
        <v>368</v>
      </c>
      <c r="BV127" s="8" t="s">
        <v>368</v>
      </c>
      <c r="BW127" s="8" t="s">
        <v>368</v>
      </c>
      <c r="BX127" s="8" t="s">
        <v>1246</v>
      </c>
      <c r="BY127" s="8" t="s">
        <v>368</v>
      </c>
      <c r="BZ127" s="8" t="s">
        <v>368</v>
      </c>
      <c r="CA127" s="8" t="s">
        <v>1247</v>
      </c>
      <c r="CB127" s="8" t="s">
        <v>368</v>
      </c>
      <c r="CC127" s="8" t="s">
        <v>368</v>
      </c>
      <c r="CD127" s="8" t="s">
        <v>368</v>
      </c>
      <c r="CE127" s="8" t="s">
        <v>368</v>
      </c>
      <c r="CF127" s="8" t="s">
        <v>368</v>
      </c>
      <c r="CG127" s="8" t="s">
        <v>368</v>
      </c>
      <c r="CH127" s="8" t="s">
        <v>368</v>
      </c>
      <c r="CI127" s="8" t="s">
        <v>368</v>
      </c>
      <c r="CJ127" s="8" t="s">
        <v>368</v>
      </c>
      <c r="CK127" s="8" t="s">
        <v>368</v>
      </c>
      <c r="CL127" s="8" t="s">
        <v>368</v>
      </c>
      <c r="CM127" s="8" t="s">
        <v>368</v>
      </c>
      <c r="CN127" s="8" t="s">
        <v>368</v>
      </c>
      <c r="CO127" s="8" t="s">
        <v>368</v>
      </c>
    </row>
    <row r="128" spans="1:94" ht="42.75" thickBot="1" x14ac:dyDescent="0.3">
      <c r="A128" s="7" t="s">
        <v>119</v>
      </c>
      <c r="B128" s="8" t="s">
        <v>377</v>
      </c>
      <c r="C128" s="8" t="s">
        <v>377</v>
      </c>
      <c r="D128" s="8" t="s">
        <v>377</v>
      </c>
      <c r="E128" s="8" t="s">
        <v>377</v>
      </c>
      <c r="F128" s="8" t="s">
        <v>377</v>
      </c>
      <c r="G128" s="8" t="s">
        <v>377</v>
      </c>
      <c r="H128" s="8" t="s">
        <v>377</v>
      </c>
      <c r="I128" s="8" t="s">
        <v>377</v>
      </c>
      <c r="J128" s="8" t="s">
        <v>377</v>
      </c>
      <c r="K128" s="8" t="s">
        <v>377</v>
      </c>
      <c r="L128" s="8" t="s">
        <v>377</v>
      </c>
      <c r="M128" s="8" t="s">
        <v>1237</v>
      </c>
      <c r="N128" s="8" t="s">
        <v>377</v>
      </c>
      <c r="O128" s="8" t="s">
        <v>377</v>
      </c>
      <c r="P128" s="8" t="s">
        <v>1238</v>
      </c>
      <c r="Q128" s="8" t="s">
        <v>377</v>
      </c>
      <c r="R128" s="8" t="s">
        <v>377</v>
      </c>
      <c r="S128" s="8" t="s">
        <v>377</v>
      </c>
      <c r="T128" s="8" t="s">
        <v>377</v>
      </c>
      <c r="U128" s="8" t="s">
        <v>377</v>
      </c>
      <c r="V128" s="8" t="s">
        <v>377</v>
      </c>
      <c r="W128" s="8" t="s">
        <v>377</v>
      </c>
      <c r="X128" s="8" t="s">
        <v>377</v>
      </c>
      <c r="Y128" s="8" t="s">
        <v>377</v>
      </c>
      <c r="Z128" s="8" t="s">
        <v>377</v>
      </c>
      <c r="AA128" s="8" t="s">
        <v>377</v>
      </c>
      <c r="AB128" s="8" t="s">
        <v>377</v>
      </c>
      <c r="AC128" s="8" t="s">
        <v>377</v>
      </c>
      <c r="AD128" s="8" t="s">
        <v>377</v>
      </c>
      <c r="BL128" s="7" t="s">
        <v>119</v>
      </c>
      <c r="BM128" s="8" t="s">
        <v>377</v>
      </c>
      <c r="BN128" s="8" t="s">
        <v>377</v>
      </c>
      <c r="BO128" s="8" t="s">
        <v>377</v>
      </c>
      <c r="BP128" s="8" t="s">
        <v>377</v>
      </c>
      <c r="BQ128" s="8" t="s">
        <v>377</v>
      </c>
      <c r="BR128" s="8" t="s">
        <v>377</v>
      </c>
      <c r="BS128" s="8" t="s">
        <v>377</v>
      </c>
      <c r="BT128" s="8" t="s">
        <v>377</v>
      </c>
      <c r="BU128" s="8" t="s">
        <v>377</v>
      </c>
      <c r="BV128" s="8" t="s">
        <v>377</v>
      </c>
      <c r="BW128" s="8" t="s">
        <v>377</v>
      </c>
      <c r="BX128" s="8" t="s">
        <v>1248</v>
      </c>
      <c r="BY128" s="8" t="s">
        <v>377</v>
      </c>
      <c r="BZ128" s="8" t="s">
        <v>377</v>
      </c>
      <c r="CA128" s="8" t="s">
        <v>1249</v>
      </c>
      <c r="CB128" s="8" t="s">
        <v>377</v>
      </c>
      <c r="CC128" s="8" t="s">
        <v>377</v>
      </c>
      <c r="CD128" s="8" t="s">
        <v>377</v>
      </c>
      <c r="CE128" s="8" t="s">
        <v>377</v>
      </c>
      <c r="CF128" s="8" t="s">
        <v>377</v>
      </c>
      <c r="CG128" s="8" t="s">
        <v>377</v>
      </c>
      <c r="CH128" s="8" t="s">
        <v>377</v>
      </c>
      <c r="CI128" s="8" t="s">
        <v>377</v>
      </c>
      <c r="CJ128" s="8" t="s">
        <v>377</v>
      </c>
      <c r="CK128" s="8" t="s">
        <v>377</v>
      </c>
      <c r="CL128" s="8" t="s">
        <v>377</v>
      </c>
      <c r="CM128" s="8" t="s">
        <v>377</v>
      </c>
      <c r="CN128" s="8" t="s">
        <v>377</v>
      </c>
      <c r="CO128" s="8" t="s">
        <v>377</v>
      </c>
    </row>
    <row r="129" spans="1:93" ht="42.75" thickBot="1" x14ac:dyDescent="0.3">
      <c r="A129" s="7" t="s">
        <v>124</v>
      </c>
      <c r="B129" s="8" t="s">
        <v>386</v>
      </c>
      <c r="C129" s="8" t="s">
        <v>386</v>
      </c>
      <c r="D129" s="8" t="s">
        <v>386</v>
      </c>
      <c r="E129" s="8" t="s">
        <v>386</v>
      </c>
      <c r="F129" s="8" t="s">
        <v>386</v>
      </c>
      <c r="G129" s="8" t="s">
        <v>386</v>
      </c>
      <c r="H129" s="8" t="s">
        <v>386</v>
      </c>
      <c r="I129" s="8" t="s">
        <v>386</v>
      </c>
      <c r="J129" s="8" t="s">
        <v>386</v>
      </c>
      <c r="K129" s="8" t="s">
        <v>386</v>
      </c>
      <c r="L129" s="8" t="s">
        <v>386</v>
      </c>
      <c r="M129" s="8" t="s">
        <v>1239</v>
      </c>
      <c r="N129" s="8" t="s">
        <v>386</v>
      </c>
      <c r="O129" s="8" t="s">
        <v>386</v>
      </c>
      <c r="P129" s="8" t="s">
        <v>386</v>
      </c>
      <c r="Q129" s="8" t="s">
        <v>386</v>
      </c>
      <c r="R129" s="8" t="s">
        <v>386</v>
      </c>
      <c r="S129" s="8" t="s">
        <v>386</v>
      </c>
      <c r="T129" s="8" t="s">
        <v>386</v>
      </c>
      <c r="U129" s="8" t="s">
        <v>386</v>
      </c>
      <c r="V129" s="8" t="s">
        <v>386</v>
      </c>
      <c r="W129" s="8" t="s">
        <v>386</v>
      </c>
      <c r="X129" s="8" t="s">
        <v>386</v>
      </c>
      <c r="Y129" s="8" t="s">
        <v>386</v>
      </c>
      <c r="Z129" s="8" t="s">
        <v>386</v>
      </c>
      <c r="AA129" s="8" t="s">
        <v>386</v>
      </c>
      <c r="AB129" s="8" t="s">
        <v>386</v>
      </c>
      <c r="AC129" s="8" t="s">
        <v>386</v>
      </c>
      <c r="AD129" s="8" t="s">
        <v>386</v>
      </c>
      <c r="BL129" s="7" t="s">
        <v>124</v>
      </c>
      <c r="BM129" s="8" t="s">
        <v>386</v>
      </c>
      <c r="BN129" s="8" t="s">
        <v>386</v>
      </c>
      <c r="BO129" s="8" t="s">
        <v>386</v>
      </c>
      <c r="BP129" s="8" t="s">
        <v>386</v>
      </c>
      <c r="BQ129" s="8" t="s">
        <v>386</v>
      </c>
      <c r="BR129" s="8" t="s">
        <v>386</v>
      </c>
      <c r="BS129" s="8" t="s">
        <v>386</v>
      </c>
      <c r="BT129" s="8" t="s">
        <v>386</v>
      </c>
      <c r="BU129" s="8" t="s">
        <v>386</v>
      </c>
      <c r="BV129" s="8" t="s">
        <v>386</v>
      </c>
      <c r="BW129" s="8" t="s">
        <v>386</v>
      </c>
      <c r="BX129" s="8" t="s">
        <v>1250</v>
      </c>
      <c r="BY129" s="8" t="s">
        <v>386</v>
      </c>
      <c r="BZ129" s="8" t="s">
        <v>386</v>
      </c>
      <c r="CA129" s="8" t="s">
        <v>1251</v>
      </c>
      <c r="CB129" s="8" t="s">
        <v>386</v>
      </c>
      <c r="CC129" s="8" t="s">
        <v>386</v>
      </c>
      <c r="CD129" s="8" t="s">
        <v>386</v>
      </c>
      <c r="CE129" s="8" t="s">
        <v>386</v>
      </c>
      <c r="CF129" s="8" t="s">
        <v>386</v>
      </c>
      <c r="CG129" s="8" t="s">
        <v>386</v>
      </c>
      <c r="CH129" s="8" t="s">
        <v>386</v>
      </c>
      <c r="CI129" s="8" t="s">
        <v>386</v>
      </c>
      <c r="CJ129" s="8" t="s">
        <v>386</v>
      </c>
      <c r="CK129" s="8" t="s">
        <v>386</v>
      </c>
      <c r="CL129" s="8" t="s">
        <v>386</v>
      </c>
      <c r="CM129" s="8" t="s">
        <v>386</v>
      </c>
      <c r="CN129" s="8" t="s">
        <v>386</v>
      </c>
      <c r="CO129" s="8" t="s">
        <v>386</v>
      </c>
    </row>
    <row r="130" spans="1:93" ht="42.75" thickBot="1" x14ac:dyDescent="0.3">
      <c r="A130" s="7" t="s">
        <v>132</v>
      </c>
      <c r="B130" s="8" t="s">
        <v>394</v>
      </c>
      <c r="C130" s="8" t="s">
        <v>394</v>
      </c>
      <c r="D130" s="8" t="s">
        <v>394</v>
      </c>
      <c r="E130" s="8" t="s">
        <v>394</v>
      </c>
      <c r="F130" s="8" t="s">
        <v>394</v>
      </c>
      <c r="G130" s="8" t="s">
        <v>394</v>
      </c>
      <c r="H130" s="8" t="s">
        <v>394</v>
      </c>
      <c r="I130" s="8" t="s">
        <v>394</v>
      </c>
      <c r="J130" s="8" t="s">
        <v>394</v>
      </c>
      <c r="K130" s="8" t="s">
        <v>394</v>
      </c>
      <c r="L130" s="8" t="s">
        <v>394</v>
      </c>
      <c r="M130" s="8" t="s">
        <v>1240</v>
      </c>
      <c r="N130" s="8" t="s">
        <v>394</v>
      </c>
      <c r="O130" s="8" t="s">
        <v>394</v>
      </c>
      <c r="P130" s="8" t="s">
        <v>394</v>
      </c>
      <c r="Q130" s="8" t="s">
        <v>394</v>
      </c>
      <c r="R130" s="8" t="s">
        <v>394</v>
      </c>
      <c r="S130" s="8" t="s">
        <v>394</v>
      </c>
      <c r="T130" s="8" t="s">
        <v>394</v>
      </c>
      <c r="U130" s="8" t="s">
        <v>394</v>
      </c>
      <c r="V130" s="8" t="s">
        <v>394</v>
      </c>
      <c r="W130" s="8" t="s">
        <v>394</v>
      </c>
      <c r="X130" s="8" t="s">
        <v>394</v>
      </c>
      <c r="Y130" s="8" t="s">
        <v>394</v>
      </c>
      <c r="Z130" s="8" t="s">
        <v>394</v>
      </c>
      <c r="AA130" s="8" t="s">
        <v>394</v>
      </c>
      <c r="AB130" s="8" t="s">
        <v>394</v>
      </c>
      <c r="AC130" s="8" t="s">
        <v>394</v>
      </c>
      <c r="AD130" s="8" t="s">
        <v>394</v>
      </c>
      <c r="BL130" s="7" t="s">
        <v>132</v>
      </c>
      <c r="BM130" s="8" t="s">
        <v>394</v>
      </c>
      <c r="BN130" s="8" t="s">
        <v>394</v>
      </c>
      <c r="BO130" s="8" t="s">
        <v>394</v>
      </c>
      <c r="BP130" s="8" t="s">
        <v>394</v>
      </c>
      <c r="BQ130" s="8" t="s">
        <v>394</v>
      </c>
      <c r="BR130" s="8" t="s">
        <v>394</v>
      </c>
      <c r="BS130" s="8" t="s">
        <v>394</v>
      </c>
      <c r="BT130" s="8" t="s">
        <v>394</v>
      </c>
      <c r="BU130" s="8" t="s">
        <v>394</v>
      </c>
      <c r="BV130" s="8" t="s">
        <v>394</v>
      </c>
      <c r="BW130" s="8" t="s">
        <v>394</v>
      </c>
      <c r="BX130" s="8" t="s">
        <v>1252</v>
      </c>
      <c r="BY130" s="8" t="s">
        <v>394</v>
      </c>
      <c r="BZ130" s="8" t="s">
        <v>394</v>
      </c>
      <c r="CA130" s="8" t="s">
        <v>1253</v>
      </c>
      <c r="CB130" s="8" t="s">
        <v>394</v>
      </c>
      <c r="CC130" s="8" t="s">
        <v>394</v>
      </c>
      <c r="CD130" s="8" t="s">
        <v>394</v>
      </c>
      <c r="CE130" s="8" t="s">
        <v>394</v>
      </c>
      <c r="CF130" s="8" t="s">
        <v>394</v>
      </c>
      <c r="CG130" s="8" t="s">
        <v>394</v>
      </c>
      <c r="CH130" s="8" t="s">
        <v>394</v>
      </c>
      <c r="CI130" s="8" t="s">
        <v>394</v>
      </c>
      <c r="CJ130" s="8" t="s">
        <v>394</v>
      </c>
      <c r="CK130" s="8" t="s">
        <v>394</v>
      </c>
      <c r="CL130" s="8" t="s">
        <v>394</v>
      </c>
      <c r="CM130" s="8" t="s">
        <v>394</v>
      </c>
      <c r="CN130" s="8" t="s">
        <v>394</v>
      </c>
      <c r="CO130" s="8" t="s">
        <v>394</v>
      </c>
    </row>
    <row r="131" spans="1:93" ht="32.25" thickBot="1" x14ac:dyDescent="0.3">
      <c r="A131" s="7" t="s">
        <v>140</v>
      </c>
      <c r="B131" s="8" t="s">
        <v>402</v>
      </c>
      <c r="C131" s="8" t="s">
        <v>402</v>
      </c>
      <c r="D131" s="8" t="s">
        <v>402</v>
      </c>
      <c r="E131" s="8" t="s">
        <v>402</v>
      </c>
      <c r="F131" s="8" t="s">
        <v>402</v>
      </c>
      <c r="G131" s="8" t="s">
        <v>402</v>
      </c>
      <c r="H131" s="8" t="s">
        <v>402</v>
      </c>
      <c r="I131" s="8" t="s">
        <v>402</v>
      </c>
      <c r="J131" s="8" t="s">
        <v>402</v>
      </c>
      <c r="K131" s="8" t="s">
        <v>402</v>
      </c>
      <c r="L131" s="8" t="s">
        <v>402</v>
      </c>
      <c r="M131" s="8" t="s">
        <v>1241</v>
      </c>
      <c r="N131" s="8" t="s">
        <v>402</v>
      </c>
      <c r="O131" s="8" t="s">
        <v>402</v>
      </c>
      <c r="P131" s="8" t="s">
        <v>402</v>
      </c>
      <c r="Q131" s="8" t="s">
        <v>402</v>
      </c>
      <c r="R131" s="8" t="s">
        <v>402</v>
      </c>
      <c r="S131" s="8" t="s">
        <v>402</v>
      </c>
      <c r="T131" s="8" t="s">
        <v>402</v>
      </c>
      <c r="U131" s="8" t="s">
        <v>402</v>
      </c>
      <c r="V131" s="8" t="s">
        <v>402</v>
      </c>
      <c r="W131" s="8" t="s">
        <v>402</v>
      </c>
      <c r="X131" s="8" t="s">
        <v>402</v>
      </c>
      <c r="Y131" s="8" t="s">
        <v>402</v>
      </c>
      <c r="Z131" s="8" t="s">
        <v>402</v>
      </c>
      <c r="AA131" s="8" t="s">
        <v>402</v>
      </c>
      <c r="AB131" s="8" t="s">
        <v>402</v>
      </c>
      <c r="AC131" s="8" t="s">
        <v>402</v>
      </c>
      <c r="AD131" s="8" t="s">
        <v>402</v>
      </c>
      <c r="BL131" s="7" t="s">
        <v>140</v>
      </c>
      <c r="BM131" s="8" t="s">
        <v>402</v>
      </c>
      <c r="BN131" s="8" t="s">
        <v>402</v>
      </c>
      <c r="BO131" s="8" t="s">
        <v>402</v>
      </c>
      <c r="BP131" s="8" t="s">
        <v>402</v>
      </c>
      <c r="BQ131" s="8" t="s">
        <v>402</v>
      </c>
      <c r="BR131" s="8" t="s">
        <v>402</v>
      </c>
      <c r="BS131" s="8" t="s">
        <v>402</v>
      </c>
      <c r="BT131" s="8" t="s">
        <v>402</v>
      </c>
      <c r="BU131" s="8" t="s">
        <v>402</v>
      </c>
      <c r="BV131" s="8" t="s">
        <v>402</v>
      </c>
      <c r="BW131" s="8" t="s">
        <v>402</v>
      </c>
      <c r="BX131" s="8" t="s">
        <v>402</v>
      </c>
      <c r="BY131" s="8" t="s">
        <v>402</v>
      </c>
      <c r="BZ131" s="8" t="s">
        <v>402</v>
      </c>
      <c r="CA131" s="8" t="s">
        <v>402</v>
      </c>
      <c r="CB131" s="8" t="s">
        <v>402</v>
      </c>
      <c r="CC131" s="8" t="s">
        <v>402</v>
      </c>
      <c r="CD131" s="8" t="s">
        <v>402</v>
      </c>
      <c r="CE131" s="8" t="s">
        <v>402</v>
      </c>
      <c r="CF131" s="8" t="s">
        <v>402</v>
      </c>
      <c r="CG131" s="8" t="s">
        <v>402</v>
      </c>
      <c r="CH131" s="8" t="s">
        <v>402</v>
      </c>
      <c r="CI131" s="8" t="s">
        <v>402</v>
      </c>
      <c r="CJ131" s="8" t="s">
        <v>402</v>
      </c>
      <c r="CK131" s="8" t="s">
        <v>402</v>
      </c>
      <c r="CL131" s="8" t="s">
        <v>402</v>
      </c>
      <c r="CM131" s="8" t="s">
        <v>402</v>
      </c>
      <c r="CN131" s="8" t="s">
        <v>402</v>
      </c>
      <c r="CO131" s="8" t="s">
        <v>402</v>
      </c>
    </row>
    <row r="132" spans="1:93" ht="32.25" thickBot="1" x14ac:dyDescent="0.3">
      <c r="A132" s="7" t="s">
        <v>148</v>
      </c>
      <c r="B132" s="8" t="s">
        <v>410</v>
      </c>
      <c r="C132" s="8" t="s">
        <v>410</v>
      </c>
      <c r="D132" s="8" t="s">
        <v>410</v>
      </c>
      <c r="E132" s="8" t="s">
        <v>410</v>
      </c>
      <c r="F132" s="8" t="s">
        <v>410</v>
      </c>
      <c r="G132" s="8" t="s">
        <v>410</v>
      </c>
      <c r="H132" s="8" t="s">
        <v>410</v>
      </c>
      <c r="I132" s="8" t="s">
        <v>410</v>
      </c>
      <c r="J132" s="8" t="s">
        <v>410</v>
      </c>
      <c r="K132" s="8" t="s">
        <v>410</v>
      </c>
      <c r="L132" s="8" t="s">
        <v>410</v>
      </c>
      <c r="M132" s="8" t="s">
        <v>1242</v>
      </c>
      <c r="N132" s="8" t="s">
        <v>410</v>
      </c>
      <c r="O132" s="8" t="s">
        <v>410</v>
      </c>
      <c r="P132" s="8" t="s">
        <v>410</v>
      </c>
      <c r="Q132" s="8" t="s">
        <v>410</v>
      </c>
      <c r="R132" s="8" t="s">
        <v>410</v>
      </c>
      <c r="S132" s="8" t="s">
        <v>410</v>
      </c>
      <c r="T132" s="8" t="s">
        <v>410</v>
      </c>
      <c r="U132" s="8" t="s">
        <v>410</v>
      </c>
      <c r="V132" s="8" t="s">
        <v>410</v>
      </c>
      <c r="W132" s="8" t="s">
        <v>410</v>
      </c>
      <c r="X132" s="8" t="s">
        <v>410</v>
      </c>
      <c r="Y132" s="8" t="s">
        <v>410</v>
      </c>
      <c r="Z132" s="8" t="s">
        <v>410</v>
      </c>
      <c r="AA132" s="8" t="s">
        <v>410</v>
      </c>
      <c r="AB132" s="8" t="s">
        <v>410</v>
      </c>
      <c r="AC132" s="8" t="s">
        <v>410</v>
      </c>
      <c r="AD132" s="8" t="s">
        <v>410</v>
      </c>
      <c r="BL132" s="7" t="s">
        <v>148</v>
      </c>
      <c r="BM132" s="8" t="s">
        <v>410</v>
      </c>
      <c r="BN132" s="8" t="s">
        <v>410</v>
      </c>
      <c r="BO132" s="8" t="s">
        <v>410</v>
      </c>
      <c r="BP132" s="8" t="s">
        <v>410</v>
      </c>
      <c r="BQ132" s="8" t="s">
        <v>410</v>
      </c>
      <c r="BR132" s="8" t="s">
        <v>410</v>
      </c>
      <c r="BS132" s="8" t="s">
        <v>410</v>
      </c>
      <c r="BT132" s="8" t="s">
        <v>410</v>
      </c>
      <c r="BU132" s="8" t="s">
        <v>410</v>
      </c>
      <c r="BV132" s="8" t="s">
        <v>410</v>
      </c>
      <c r="BW132" s="8" t="s">
        <v>410</v>
      </c>
      <c r="BX132" s="8" t="s">
        <v>410</v>
      </c>
      <c r="BY132" s="8" t="s">
        <v>410</v>
      </c>
      <c r="BZ132" s="8" t="s">
        <v>410</v>
      </c>
      <c r="CA132" s="8" t="s">
        <v>410</v>
      </c>
      <c r="CB132" s="8" t="s">
        <v>410</v>
      </c>
      <c r="CC132" s="8" t="s">
        <v>410</v>
      </c>
      <c r="CD132" s="8" t="s">
        <v>410</v>
      </c>
      <c r="CE132" s="8" t="s">
        <v>410</v>
      </c>
      <c r="CF132" s="8" t="s">
        <v>410</v>
      </c>
      <c r="CG132" s="8" t="s">
        <v>410</v>
      </c>
      <c r="CH132" s="8" t="s">
        <v>410</v>
      </c>
      <c r="CI132" s="8" t="s">
        <v>410</v>
      </c>
      <c r="CJ132" s="8" t="s">
        <v>410</v>
      </c>
      <c r="CK132" s="8" t="s">
        <v>410</v>
      </c>
      <c r="CL132" s="8" t="s">
        <v>410</v>
      </c>
      <c r="CM132" s="8" t="s">
        <v>410</v>
      </c>
      <c r="CN132" s="8" t="s">
        <v>410</v>
      </c>
      <c r="CO132" s="8" t="s">
        <v>410</v>
      </c>
    </row>
    <row r="133" spans="1:93" ht="32.25" thickBot="1" x14ac:dyDescent="0.3">
      <c r="A133" s="7" t="s">
        <v>156</v>
      </c>
      <c r="B133" s="8" t="s">
        <v>418</v>
      </c>
      <c r="C133" s="8" t="s">
        <v>418</v>
      </c>
      <c r="D133" s="8" t="s">
        <v>418</v>
      </c>
      <c r="E133" s="8" t="s">
        <v>418</v>
      </c>
      <c r="F133" s="8" t="s">
        <v>418</v>
      </c>
      <c r="G133" s="8" t="s">
        <v>418</v>
      </c>
      <c r="H133" s="8" t="s">
        <v>418</v>
      </c>
      <c r="I133" s="8" t="s">
        <v>418</v>
      </c>
      <c r="J133" s="8" t="s">
        <v>418</v>
      </c>
      <c r="K133" s="8" t="s">
        <v>418</v>
      </c>
      <c r="L133" s="8" t="s">
        <v>418</v>
      </c>
      <c r="M133" s="8" t="s">
        <v>1243</v>
      </c>
      <c r="N133" s="8" t="s">
        <v>418</v>
      </c>
      <c r="O133" s="8" t="s">
        <v>418</v>
      </c>
      <c r="P133" s="8" t="s">
        <v>418</v>
      </c>
      <c r="Q133" s="8" t="s">
        <v>418</v>
      </c>
      <c r="R133" s="8" t="s">
        <v>418</v>
      </c>
      <c r="S133" s="8" t="s">
        <v>418</v>
      </c>
      <c r="T133" s="8" t="s">
        <v>418</v>
      </c>
      <c r="U133" s="8" t="s">
        <v>418</v>
      </c>
      <c r="V133" s="8" t="s">
        <v>418</v>
      </c>
      <c r="W133" s="8" t="s">
        <v>418</v>
      </c>
      <c r="X133" s="8" t="s">
        <v>418</v>
      </c>
      <c r="Y133" s="8" t="s">
        <v>418</v>
      </c>
      <c r="Z133" s="8" t="s">
        <v>418</v>
      </c>
      <c r="AA133" s="8" t="s">
        <v>418</v>
      </c>
      <c r="AB133" s="8" t="s">
        <v>418</v>
      </c>
      <c r="AC133" s="8" t="s">
        <v>418</v>
      </c>
      <c r="AD133" s="8" t="s">
        <v>418</v>
      </c>
      <c r="BL133" s="7" t="s">
        <v>156</v>
      </c>
      <c r="BM133" s="8" t="s">
        <v>418</v>
      </c>
      <c r="BN133" s="8" t="s">
        <v>418</v>
      </c>
      <c r="BO133" s="8" t="s">
        <v>418</v>
      </c>
      <c r="BP133" s="8" t="s">
        <v>418</v>
      </c>
      <c r="BQ133" s="8" t="s">
        <v>418</v>
      </c>
      <c r="BR133" s="8" t="s">
        <v>418</v>
      </c>
      <c r="BS133" s="8" t="s">
        <v>418</v>
      </c>
      <c r="BT133" s="8" t="s">
        <v>418</v>
      </c>
      <c r="BU133" s="8" t="s">
        <v>418</v>
      </c>
      <c r="BV133" s="8" t="s">
        <v>418</v>
      </c>
      <c r="BW133" s="8" t="s">
        <v>418</v>
      </c>
      <c r="BX133" s="8" t="s">
        <v>418</v>
      </c>
      <c r="BY133" s="8" t="s">
        <v>418</v>
      </c>
      <c r="BZ133" s="8" t="s">
        <v>418</v>
      </c>
      <c r="CA133" s="8" t="s">
        <v>418</v>
      </c>
      <c r="CB133" s="8" t="s">
        <v>418</v>
      </c>
      <c r="CC133" s="8" t="s">
        <v>418</v>
      </c>
      <c r="CD133" s="8" t="s">
        <v>418</v>
      </c>
      <c r="CE133" s="8" t="s">
        <v>418</v>
      </c>
      <c r="CF133" s="8" t="s">
        <v>418</v>
      </c>
      <c r="CG133" s="8" t="s">
        <v>418</v>
      </c>
      <c r="CH133" s="8" t="s">
        <v>418</v>
      </c>
      <c r="CI133" s="8" t="s">
        <v>418</v>
      </c>
      <c r="CJ133" s="8" t="s">
        <v>418</v>
      </c>
      <c r="CK133" s="8" t="s">
        <v>418</v>
      </c>
      <c r="CL133" s="8" t="s">
        <v>418</v>
      </c>
      <c r="CM133" s="8" t="s">
        <v>418</v>
      </c>
      <c r="CN133" s="8" t="s">
        <v>418</v>
      </c>
      <c r="CO133" s="8" t="s">
        <v>418</v>
      </c>
    </row>
    <row r="134" spans="1:93" ht="32.25" thickBot="1" x14ac:dyDescent="0.3">
      <c r="A134" s="7" t="s">
        <v>164</v>
      </c>
      <c r="B134" s="8" t="s">
        <v>425</v>
      </c>
      <c r="C134" s="8" t="s">
        <v>425</v>
      </c>
      <c r="D134" s="8" t="s">
        <v>425</v>
      </c>
      <c r="E134" s="8" t="s">
        <v>425</v>
      </c>
      <c r="F134" s="8" t="s">
        <v>425</v>
      </c>
      <c r="G134" s="8" t="s">
        <v>425</v>
      </c>
      <c r="H134" s="8" t="s">
        <v>425</v>
      </c>
      <c r="I134" s="8" t="s">
        <v>425</v>
      </c>
      <c r="J134" s="8" t="s">
        <v>425</v>
      </c>
      <c r="K134" s="8" t="s">
        <v>425</v>
      </c>
      <c r="L134" s="8" t="s">
        <v>425</v>
      </c>
      <c r="M134" s="8" t="s">
        <v>1244</v>
      </c>
      <c r="N134" s="8" t="s">
        <v>425</v>
      </c>
      <c r="O134" s="8" t="s">
        <v>425</v>
      </c>
      <c r="P134" s="8" t="s">
        <v>425</v>
      </c>
      <c r="Q134" s="8" t="s">
        <v>425</v>
      </c>
      <c r="R134" s="8" t="s">
        <v>425</v>
      </c>
      <c r="S134" s="8" t="s">
        <v>425</v>
      </c>
      <c r="T134" s="8" t="s">
        <v>425</v>
      </c>
      <c r="U134" s="8" t="s">
        <v>425</v>
      </c>
      <c r="V134" s="8" t="s">
        <v>425</v>
      </c>
      <c r="W134" s="8" t="s">
        <v>425</v>
      </c>
      <c r="X134" s="8" t="s">
        <v>425</v>
      </c>
      <c r="Y134" s="8" t="s">
        <v>425</v>
      </c>
      <c r="Z134" s="8" t="s">
        <v>425</v>
      </c>
      <c r="AA134" s="8" t="s">
        <v>425</v>
      </c>
      <c r="AB134" s="8" t="s">
        <v>425</v>
      </c>
      <c r="AC134" s="8" t="s">
        <v>425</v>
      </c>
      <c r="AD134" s="8" t="s">
        <v>425</v>
      </c>
      <c r="BL134" s="7" t="s">
        <v>164</v>
      </c>
      <c r="BM134" s="8" t="s">
        <v>425</v>
      </c>
      <c r="BN134" s="8" t="s">
        <v>425</v>
      </c>
      <c r="BO134" s="8" t="s">
        <v>425</v>
      </c>
      <c r="BP134" s="8" t="s">
        <v>425</v>
      </c>
      <c r="BQ134" s="8" t="s">
        <v>425</v>
      </c>
      <c r="BR134" s="8" t="s">
        <v>425</v>
      </c>
      <c r="BS134" s="8" t="s">
        <v>425</v>
      </c>
      <c r="BT134" s="8" t="s">
        <v>425</v>
      </c>
      <c r="BU134" s="8" t="s">
        <v>425</v>
      </c>
      <c r="BV134" s="8" t="s">
        <v>425</v>
      </c>
      <c r="BW134" s="8" t="s">
        <v>425</v>
      </c>
      <c r="BX134" s="8" t="s">
        <v>425</v>
      </c>
      <c r="BY134" s="8" t="s">
        <v>425</v>
      </c>
      <c r="BZ134" s="8" t="s">
        <v>425</v>
      </c>
      <c r="CA134" s="8" t="s">
        <v>425</v>
      </c>
      <c r="CB134" s="8" t="s">
        <v>425</v>
      </c>
      <c r="CC134" s="8" t="s">
        <v>425</v>
      </c>
      <c r="CD134" s="8" t="s">
        <v>425</v>
      </c>
      <c r="CE134" s="8" t="s">
        <v>425</v>
      </c>
      <c r="CF134" s="8" t="s">
        <v>425</v>
      </c>
      <c r="CG134" s="8" t="s">
        <v>425</v>
      </c>
      <c r="CH134" s="8" t="s">
        <v>425</v>
      </c>
      <c r="CI134" s="8" t="s">
        <v>425</v>
      </c>
      <c r="CJ134" s="8" t="s">
        <v>425</v>
      </c>
      <c r="CK134" s="8" t="s">
        <v>425</v>
      </c>
      <c r="CL134" s="8" t="s">
        <v>425</v>
      </c>
      <c r="CM134" s="8" t="s">
        <v>425</v>
      </c>
      <c r="CN134" s="8" t="s">
        <v>425</v>
      </c>
      <c r="CO134" s="8" t="s">
        <v>425</v>
      </c>
    </row>
    <row r="135" spans="1:93" ht="21.75" thickBot="1" x14ac:dyDescent="0.3">
      <c r="A135" s="7" t="s">
        <v>172</v>
      </c>
      <c r="B135" s="8" t="s">
        <v>432</v>
      </c>
      <c r="C135" s="8" t="s">
        <v>432</v>
      </c>
      <c r="D135" s="8" t="s">
        <v>432</v>
      </c>
      <c r="E135" s="8" t="s">
        <v>432</v>
      </c>
      <c r="F135" s="8" t="s">
        <v>432</v>
      </c>
      <c r="G135" s="8" t="s">
        <v>432</v>
      </c>
      <c r="H135" s="8" t="s">
        <v>432</v>
      </c>
      <c r="I135" s="8" t="s">
        <v>432</v>
      </c>
      <c r="J135" s="8" t="s">
        <v>432</v>
      </c>
      <c r="K135" s="8" t="s">
        <v>432</v>
      </c>
      <c r="L135" s="8" t="s">
        <v>432</v>
      </c>
      <c r="M135" s="8" t="s">
        <v>432</v>
      </c>
      <c r="N135" s="8" t="s">
        <v>432</v>
      </c>
      <c r="O135" s="8" t="s">
        <v>432</v>
      </c>
      <c r="P135" s="8" t="s">
        <v>432</v>
      </c>
      <c r="Q135" s="8" t="s">
        <v>432</v>
      </c>
      <c r="R135" s="8" t="s">
        <v>432</v>
      </c>
      <c r="S135" s="8" t="s">
        <v>432</v>
      </c>
      <c r="T135" s="8" t="s">
        <v>432</v>
      </c>
      <c r="U135" s="8" t="s">
        <v>432</v>
      </c>
      <c r="V135" s="8" t="s">
        <v>432</v>
      </c>
      <c r="W135" s="8" t="s">
        <v>432</v>
      </c>
      <c r="X135" s="8" t="s">
        <v>432</v>
      </c>
      <c r="Y135" s="8" t="s">
        <v>432</v>
      </c>
      <c r="Z135" s="8" t="s">
        <v>432</v>
      </c>
      <c r="AA135" s="8" t="s">
        <v>432</v>
      </c>
      <c r="AB135" s="8" t="s">
        <v>432</v>
      </c>
      <c r="AC135" s="8" t="s">
        <v>432</v>
      </c>
      <c r="AD135" s="8" t="s">
        <v>432</v>
      </c>
      <c r="BL135" s="7" t="s">
        <v>172</v>
      </c>
      <c r="BM135" s="8" t="s">
        <v>432</v>
      </c>
      <c r="BN135" s="8" t="s">
        <v>432</v>
      </c>
      <c r="BO135" s="8" t="s">
        <v>432</v>
      </c>
      <c r="BP135" s="8" t="s">
        <v>432</v>
      </c>
      <c r="BQ135" s="8" t="s">
        <v>432</v>
      </c>
      <c r="BR135" s="8" t="s">
        <v>432</v>
      </c>
      <c r="BS135" s="8" t="s">
        <v>432</v>
      </c>
      <c r="BT135" s="8" t="s">
        <v>432</v>
      </c>
      <c r="BU135" s="8" t="s">
        <v>432</v>
      </c>
      <c r="BV135" s="8" t="s">
        <v>432</v>
      </c>
      <c r="BW135" s="8" t="s">
        <v>432</v>
      </c>
      <c r="BX135" s="8" t="s">
        <v>432</v>
      </c>
      <c r="BY135" s="8" t="s">
        <v>432</v>
      </c>
      <c r="BZ135" s="8" t="s">
        <v>432</v>
      </c>
      <c r="CA135" s="8" t="s">
        <v>432</v>
      </c>
      <c r="CB135" s="8" t="s">
        <v>432</v>
      </c>
      <c r="CC135" s="8" t="s">
        <v>432</v>
      </c>
      <c r="CD135" s="8" t="s">
        <v>432</v>
      </c>
      <c r="CE135" s="8" t="s">
        <v>432</v>
      </c>
      <c r="CF135" s="8" t="s">
        <v>432</v>
      </c>
      <c r="CG135" s="8" t="s">
        <v>432</v>
      </c>
      <c r="CH135" s="8" t="s">
        <v>432</v>
      </c>
      <c r="CI135" s="8" t="s">
        <v>432</v>
      </c>
      <c r="CJ135" s="8" t="s">
        <v>432</v>
      </c>
      <c r="CK135" s="8" t="s">
        <v>432</v>
      </c>
      <c r="CL135" s="8" t="s">
        <v>432</v>
      </c>
      <c r="CM135" s="8" t="s">
        <v>432</v>
      </c>
      <c r="CN135" s="8" t="s">
        <v>432</v>
      </c>
      <c r="CO135" s="8" t="s">
        <v>432</v>
      </c>
    </row>
    <row r="136" spans="1:93" ht="21.75" thickBot="1" x14ac:dyDescent="0.3">
      <c r="A136" s="7" t="s">
        <v>180</v>
      </c>
      <c r="B136" s="8" t="s">
        <v>439</v>
      </c>
      <c r="C136" s="8" t="s">
        <v>439</v>
      </c>
      <c r="D136" s="8" t="s">
        <v>439</v>
      </c>
      <c r="E136" s="8" t="s">
        <v>439</v>
      </c>
      <c r="F136" s="8" t="s">
        <v>439</v>
      </c>
      <c r="G136" s="8" t="s">
        <v>439</v>
      </c>
      <c r="H136" s="8" t="s">
        <v>439</v>
      </c>
      <c r="I136" s="8" t="s">
        <v>439</v>
      </c>
      <c r="J136" s="8" t="s">
        <v>439</v>
      </c>
      <c r="K136" s="8" t="s">
        <v>439</v>
      </c>
      <c r="L136" s="8" t="s">
        <v>439</v>
      </c>
      <c r="M136" s="8" t="s">
        <v>439</v>
      </c>
      <c r="N136" s="8" t="s">
        <v>439</v>
      </c>
      <c r="O136" s="8" t="s">
        <v>439</v>
      </c>
      <c r="P136" s="8" t="s">
        <v>439</v>
      </c>
      <c r="Q136" s="8" t="s">
        <v>439</v>
      </c>
      <c r="R136" s="8" t="s">
        <v>439</v>
      </c>
      <c r="S136" s="8" t="s">
        <v>439</v>
      </c>
      <c r="T136" s="8" t="s">
        <v>439</v>
      </c>
      <c r="U136" s="8" t="s">
        <v>439</v>
      </c>
      <c r="V136" s="8" t="s">
        <v>439</v>
      </c>
      <c r="W136" s="8" t="s">
        <v>439</v>
      </c>
      <c r="X136" s="8" t="s">
        <v>439</v>
      </c>
      <c r="Y136" s="8" t="s">
        <v>439</v>
      </c>
      <c r="Z136" s="8" t="s">
        <v>439</v>
      </c>
      <c r="AA136" s="8" t="s">
        <v>439</v>
      </c>
      <c r="AB136" s="8" t="s">
        <v>439</v>
      </c>
      <c r="AC136" s="8" t="s">
        <v>439</v>
      </c>
      <c r="AD136" s="8" t="s">
        <v>439</v>
      </c>
      <c r="BL136" s="7" t="s">
        <v>180</v>
      </c>
      <c r="BM136" s="8" t="s">
        <v>439</v>
      </c>
      <c r="BN136" s="8" t="s">
        <v>439</v>
      </c>
      <c r="BO136" s="8" t="s">
        <v>439</v>
      </c>
      <c r="BP136" s="8" t="s">
        <v>439</v>
      </c>
      <c r="BQ136" s="8" t="s">
        <v>439</v>
      </c>
      <c r="BR136" s="8" t="s">
        <v>439</v>
      </c>
      <c r="BS136" s="8" t="s">
        <v>439</v>
      </c>
      <c r="BT136" s="8" t="s">
        <v>439</v>
      </c>
      <c r="BU136" s="8" t="s">
        <v>439</v>
      </c>
      <c r="BV136" s="8" t="s">
        <v>439</v>
      </c>
      <c r="BW136" s="8" t="s">
        <v>439</v>
      </c>
      <c r="BX136" s="8" t="s">
        <v>439</v>
      </c>
      <c r="BY136" s="8" t="s">
        <v>439</v>
      </c>
      <c r="BZ136" s="8" t="s">
        <v>439</v>
      </c>
      <c r="CA136" s="8" t="s">
        <v>439</v>
      </c>
      <c r="CB136" s="8" t="s">
        <v>439</v>
      </c>
      <c r="CC136" s="8" t="s">
        <v>439</v>
      </c>
      <c r="CD136" s="8" t="s">
        <v>439</v>
      </c>
      <c r="CE136" s="8" t="s">
        <v>439</v>
      </c>
      <c r="CF136" s="8" t="s">
        <v>439</v>
      </c>
      <c r="CG136" s="8" t="s">
        <v>439</v>
      </c>
      <c r="CH136" s="8" t="s">
        <v>439</v>
      </c>
      <c r="CI136" s="8" t="s">
        <v>439</v>
      </c>
      <c r="CJ136" s="8" t="s">
        <v>439</v>
      </c>
      <c r="CK136" s="8" t="s">
        <v>439</v>
      </c>
      <c r="CL136" s="8" t="s">
        <v>439</v>
      </c>
      <c r="CM136" s="8" t="s">
        <v>439</v>
      </c>
      <c r="CN136" s="8" t="s">
        <v>439</v>
      </c>
      <c r="CO136" s="8" t="s">
        <v>439</v>
      </c>
    </row>
    <row r="137" spans="1:93" ht="21.75" thickBot="1" x14ac:dyDescent="0.3">
      <c r="A137" s="7" t="s">
        <v>188</v>
      </c>
      <c r="B137" s="8" t="s">
        <v>447</v>
      </c>
      <c r="C137" s="8" t="s">
        <v>447</v>
      </c>
      <c r="D137" s="8" t="s">
        <v>447</v>
      </c>
      <c r="E137" s="8" t="s">
        <v>447</v>
      </c>
      <c r="F137" s="8" t="s">
        <v>447</v>
      </c>
      <c r="G137" s="8" t="s">
        <v>447</v>
      </c>
      <c r="H137" s="8" t="s">
        <v>447</v>
      </c>
      <c r="I137" s="8" t="s">
        <v>447</v>
      </c>
      <c r="J137" s="8" t="s">
        <v>447</v>
      </c>
      <c r="K137" s="8" t="s">
        <v>447</v>
      </c>
      <c r="L137" s="8" t="s">
        <v>447</v>
      </c>
      <c r="M137" s="8" t="s">
        <v>447</v>
      </c>
      <c r="N137" s="8" t="s">
        <v>447</v>
      </c>
      <c r="O137" s="8" t="s">
        <v>447</v>
      </c>
      <c r="P137" s="8" t="s">
        <v>447</v>
      </c>
      <c r="Q137" s="8" t="s">
        <v>447</v>
      </c>
      <c r="R137" s="8" t="s">
        <v>447</v>
      </c>
      <c r="S137" s="8" t="s">
        <v>447</v>
      </c>
      <c r="T137" s="8" t="s">
        <v>447</v>
      </c>
      <c r="U137" s="8" t="s">
        <v>447</v>
      </c>
      <c r="V137" s="8" t="s">
        <v>447</v>
      </c>
      <c r="W137" s="8" t="s">
        <v>447</v>
      </c>
      <c r="X137" s="8" t="s">
        <v>447</v>
      </c>
      <c r="Y137" s="8" t="s">
        <v>447</v>
      </c>
      <c r="Z137" s="8" t="s">
        <v>447</v>
      </c>
      <c r="AA137" s="8" t="s">
        <v>447</v>
      </c>
      <c r="AB137" s="8" t="s">
        <v>447</v>
      </c>
      <c r="AC137" s="8" t="s">
        <v>447</v>
      </c>
      <c r="AD137" s="8" t="s">
        <v>447</v>
      </c>
      <c r="BL137" s="7" t="s">
        <v>188</v>
      </c>
      <c r="BM137" s="8" t="s">
        <v>447</v>
      </c>
      <c r="BN137" s="8" t="s">
        <v>447</v>
      </c>
      <c r="BO137" s="8" t="s">
        <v>447</v>
      </c>
      <c r="BP137" s="8" t="s">
        <v>447</v>
      </c>
      <c r="BQ137" s="8" t="s">
        <v>447</v>
      </c>
      <c r="BR137" s="8" t="s">
        <v>447</v>
      </c>
      <c r="BS137" s="8" t="s">
        <v>447</v>
      </c>
      <c r="BT137" s="8" t="s">
        <v>447</v>
      </c>
      <c r="BU137" s="8" t="s">
        <v>447</v>
      </c>
      <c r="BV137" s="8" t="s">
        <v>447</v>
      </c>
      <c r="BW137" s="8" t="s">
        <v>447</v>
      </c>
      <c r="BX137" s="8" t="s">
        <v>447</v>
      </c>
      <c r="BY137" s="8" t="s">
        <v>447</v>
      </c>
      <c r="BZ137" s="8" t="s">
        <v>447</v>
      </c>
      <c r="CA137" s="8" t="s">
        <v>447</v>
      </c>
      <c r="CB137" s="8" t="s">
        <v>447</v>
      </c>
      <c r="CC137" s="8" t="s">
        <v>447</v>
      </c>
      <c r="CD137" s="8" t="s">
        <v>447</v>
      </c>
      <c r="CE137" s="8" t="s">
        <v>447</v>
      </c>
      <c r="CF137" s="8" t="s">
        <v>447</v>
      </c>
      <c r="CG137" s="8" t="s">
        <v>447</v>
      </c>
      <c r="CH137" s="8" t="s">
        <v>447</v>
      </c>
      <c r="CI137" s="8" t="s">
        <v>447</v>
      </c>
      <c r="CJ137" s="8" t="s">
        <v>447</v>
      </c>
      <c r="CK137" s="8" t="s">
        <v>447</v>
      </c>
      <c r="CL137" s="8" t="s">
        <v>447</v>
      </c>
      <c r="CM137" s="8" t="s">
        <v>447</v>
      </c>
      <c r="CN137" s="8" t="s">
        <v>447</v>
      </c>
      <c r="CO137" s="8" t="s">
        <v>447</v>
      </c>
    </row>
    <row r="138" spans="1:93" ht="21.75" thickBot="1" x14ac:dyDescent="0.3">
      <c r="A138" s="7" t="s">
        <v>437</v>
      </c>
      <c r="B138" s="8" t="s">
        <v>455</v>
      </c>
      <c r="C138" s="8" t="s">
        <v>455</v>
      </c>
      <c r="D138" s="8" t="s">
        <v>455</v>
      </c>
      <c r="E138" s="8" t="s">
        <v>455</v>
      </c>
      <c r="F138" s="8" t="s">
        <v>455</v>
      </c>
      <c r="G138" s="8" t="s">
        <v>455</v>
      </c>
      <c r="H138" s="8" t="s">
        <v>455</v>
      </c>
      <c r="I138" s="8" t="s">
        <v>455</v>
      </c>
      <c r="J138" s="8" t="s">
        <v>455</v>
      </c>
      <c r="K138" s="8" t="s">
        <v>455</v>
      </c>
      <c r="L138" s="8" t="s">
        <v>455</v>
      </c>
      <c r="M138" s="8" t="s">
        <v>455</v>
      </c>
      <c r="N138" s="8" t="s">
        <v>455</v>
      </c>
      <c r="O138" s="8" t="s">
        <v>455</v>
      </c>
      <c r="P138" s="8" t="s">
        <v>455</v>
      </c>
      <c r="Q138" s="8" t="s">
        <v>455</v>
      </c>
      <c r="R138" s="8" t="s">
        <v>455</v>
      </c>
      <c r="S138" s="8" t="s">
        <v>455</v>
      </c>
      <c r="T138" s="8" t="s">
        <v>455</v>
      </c>
      <c r="U138" s="8" t="s">
        <v>455</v>
      </c>
      <c r="V138" s="8" t="s">
        <v>455</v>
      </c>
      <c r="W138" s="8" t="s">
        <v>455</v>
      </c>
      <c r="X138" s="8" t="s">
        <v>455</v>
      </c>
      <c r="Y138" s="8" t="s">
        <v>455</v>
      </c>
      <c r="Z138" s="8" t="s">
        <v>455</v>
      </c>
      <c r="AA138" s="8" t="s">
        <v>455</v>
      </c>
      <c r="AB138" s="8" t="s">
        <v>455</v>
      </c>
      <c r="AC138" s="8" t="s">
        <v>455</v>
      </c>
      <c r="AD138" s="8" t="s">
        <v>455</v>
      </c>
      <c r="BL138" s="7" t="s">
        <v>437</v>
      </c>
      <c r="BM138" s="8" t="s">
        <v>455</v>
      </c>
      <c r="BN138" s="8" t="s">
        <v>455</v>
      </c>
      <c r="BO138" s="8" t="s">
        <v>455</v>
      </c>
      <c r="BP138" s="8" t="s">
        <v>455</v>
      </c>
      <c r="BQ138" s="8" t="s">
        <v>455</v>
      </c>
      <c r="BR138" s="8" t="s">
        <v>455</v>
      </c>
      <c r="BS138" s="8" t="s">
        <v>455</v>
      </c>
      <c r="BT138" s="8" t="s">
        <v>455</v>
      </c>
      <c r="BU138" s="8" t="s">
        <v>455</v>
      </c>
      <c r="BV138" s="8" t="s">
        <v>455</v>
      </c>
      <c r="BW138" s="8" t="s">
        <v>455</v>
      </c>
      <c r="BX138" s="8" t="s">
        <v>455</v>
      </c>
      <c r="BY138" s="8" t="s">
        <v>455</v>
      </c>
      <c r="BZ138" s="8" t="s">
        <v>455</v>
      </c>
      <c r="CA138" s="8" t="s">
        <v>455</v>
      </c>
      <c r="CB138" s="8" t="s">
        <v>455</v>
      </c>
      <c r="CC138" s="8" t="s">
        <v>455</v>
      </c>
      <c r="CD138" s="8" t="s">
        <v>455</v>
      </c>
      <c r="CE138" s="8" t="s">
        <v>455</v>
      </c>
      <c r="CF138" s="8" t="s">
        <v>455</v>
      </c>
      <c r="CG138" s="8" t="s">
        <v>455</v>
      </c>
      <c r="CH138" s="8" t="s">
        <v>455</v>
      </c>
      <c r="CI138" s="8" t="s">
        <v>455</v>
      </c>
      <c r="CJ138" s="8" t="s">
        <v>455</v>
      </c>
      <c r="CK138" s="8" t="s">
        <v>455</v>
      </c>
      <c r="CL138" s="8" t="s">
        <v>455</v>
      </c>
      <c r="CM138" s="8" t="s">
        <v>455</v>
      </c>
      <c r="CN138" s="8" t="s">
        <v>455</v>
      </c>
      <c r="CO138" s="8" t="s">
        <v>455</v>
      </c>
    </row>
    <row r="139" spans="1:93" ht="21.75" thickBot="1" x14ac:dyDescent="0.3">
      <c r="A139" s="7" t="s">
        <v>445</v>
      </c>
      <c r="B139" s="8" t="s">
        <v>463</v>
      </c>
      <c r="C139" s="8" t="s">
        <v>463</v>
      </c>
      <c r="D139" s="8" t="s">
        <v>463</v>
      </c>
      <c r="E139" s="8" t="s">
        <v>463</v>
      </c>
      <c r="F139" s="8" t="s">
        <v>463</v>
      </c>
      <c r="G139" s="8" t="s">
        <v>463</v>
      </c>
      <c r="H139" s="8" t="s">
        <v>463</v>
      </c>
      <c r="I139" s="8" t="s">
        <v>463</v>
      </c>
      <c r="J139" s="8" t="s">
        <v>463</v>
      </c>
      <c r="K139" s="8" t="s">
        <v>463</v>
      </c>
      <c r="L139" s="8" t="s">
        <v>463</v>
      </c>
      <c r="M139" s="8" t="s">
        <v>463</v>
      </c>
      <c r="N139" s="8" t="s">
        <v>463</v>
      </c>
      <c r="O139" s="8" t="s">
        <v>463</v>
      </c>
      <c r="P139" s="8" t="s">
        <v>463</v>
      </c>
      <c r="Q139" s="8" t="s">
        <v>463</v>
      </c>
      <c r="R139" s="8" t="s">
        <v>463</v>
      </c>
      <c r="S139" s="8" t="s">
        <v>463</v>
      </c>
      <c r="T139" s="8" t="s">
        <v>463</v>
      </c>
      <c r="U139" s="8" t="s">
        <v>463</v>
      </c>
      <c r="V139" s="8" t="s">
        <v>463</v>
      </c>
      <c r="W139" s="8" t="s">
        <v>463</v>
      </c>
      <c r="X139" s="8" t="s">
        <v>463</v>
      </c>
      <c r="Y139" s="8" t="s">
        <v>463</v>
      </c>
      <c r="Z139" s="8" t="s">
        <v>463</v>
      </c>
      <c r="AA139" s="8" t="s">
        <v>463</v>
      </c>
      <c r="AB139" s="8" t="s">
        <v>463</v>
      </c>
      <c r="AC139" s="8" t="s">
        <v>463</v>
      </c>
      <c r="AD139" s="8" t="s">
        <v>463</v>
      </c>
      <c r="BL139" s="7" t="s">
        <v>445</v>
      </c>
      <c r="BM139" s="8" t="s">
        <v>463</v>
      </c>
      <c r="BN139" s="8" t="s">
        <v>463</v>
      </c>
      <c r="BO139" s="8" t="s">
        <v>463</v>
      </c>
      <c r="BP139" s="8" t="s">
        <v>463</v>
      </c>
      <c r="BQ139" s="8" t="s">
        <v>463</v>
      </c>
      <c r="BR139" s="8" t="s">
        <v>463</v>
      </c>
      <c r="BS139" s="8" t="s">
        <v>463</v>
      </c>
      <c r="BT139" s="8" t="s">
        <v>463</v>
      </c>
      <c r="BU139" s="8" t="s">
        <v>463</v>
      </c>
      <c r="BV139" s="8" t="s">
        <v>463</v>
      </c>
      <c r="BW139" s="8" t="s">
        <v>463</v>
      </c>
      <c r="BX139" s="8" t="s">
        <v>463</v>
      </c>
      <c r="BY139" s="8" t="s">
        <v>463</v>
      </c>
      <c r="BZ139" s="8" t="s">
        <v>463</v>
      </c>
      <c r="CA139" s="8" t="s">
        <v>463</v>
      </c>
      <c r="CB139" s="8" t="s">
        <v>463</v>
      </c>
      <c r="CC139" s="8" t="s">
        <v>463</v>
      </c>
      <c r="CD139" s="8" t="s">
        <v>463</v>
      </c>
      <c r="CE139" s="8" t="s">
        <v>463</v>
      </c>
      <c r="CF139" s="8" t="s">
        <v>463</v>
      </c>
      <c r="CG139" s="8" t="s">
        <v>463</v>
      </c>
      <c r="CH139" s="8" t="s">
        <v>463</v>
      </c>
      <c r="CI139" s="8" t="s">
        <v>463</v>
      </c>
      <c r="CJ139" s="8" t="s">
        <v>463</v>
      </c>
      <c r="CK139" s="8" t="s">
        <v>463</v>
      </c>
      <c r="CL139" s="8" t="s">
        <v>463</v>
      </c>
      <c r="CM139" s="8" t="s">
        <v>463</v>
      </c>
      <c r="CN139" s="8" t="s">
        <v>463</v>
      </c>
      <c r="CO139" s="8" t="s">
        <v>463</v>
      </c>
    </row>
    <row r="140" spans="1:93" ht="21.75" thickBot="1" x14ac:dyDescent="0.3">
      <c r="A140" s="7" t="s">
        <v>453</v>
      </c>
      <c r="B140" s="8" t="s">
        <v>471</v>
      </c>
      <c r="C140" s="8" t="s">
        <v>471</v>
      </c>
      <c r="D140" s="8" t="s">
        <v>471</v>
      </c>
      <c r="E140" s="8" t="s">
        <v>471</v>
      </c>
      <c r="F140" s="8" t="s">
        <v>471</v>
      </c>
      <c r="G140" s="8" t="s">
        <v>471</v>
      </c>
      <c r="H140" s="8" t="s">
        <v>471</v>
      </c>
      <c r="I140" s="8" t="s">
        <v>471</v>
      </c>
      <c r="J140" s="8" t="s">
        <v>471</v>
      </c>
      <c r="K140" s="8" t="s">
        <v>471</v>
      </c>
      <c r="L140" s="8" t="s">
        <v>471</v>
      </c>
      <c r="M140" s="8" t="s">
        <v>471</v>
      </c>
      <c r="N140" s="8" t="s">
        <v>471</v>
      </c>
      <c r="O140" s="8" t="s">
        <v>471</v>
      </c>
      <c r="P140" s="8" t="s">
        <v>471</v>
      </c>
      <c r="Q140" s="8" t="s">
        <v>471</v>
      </c>
      <c r="R140" s="8" t="s">
        <v>471</v>
      </c>
      <c r="S140" s="8" t="s">
        <v>471</v>
      </c>
      <c r="T140" s="8" t="s">
        <v>471</v>
      </c>
      <c r="U140" s="8" t="s">
        <v>471</v>
      </c>
      <c r="V140" s="8" t="s">
        <v>471</v>
      </c>
      <c r="W140" s="8" t="s">
        <v>471</v>
      </c>
      <c r="X140" s="8" t="s">
        <v>471</v>
      </c>
      <c r="Y140" s="8" t="s">
        <v>471</v>
      </c>
      <c r="Z140" s="8" t="s">
        <v>471</v>
      </c>
      <c r="AA140" s="8" t="s">
        <v>471</v>
      </c>
      <c r="AB140" s="8" t="s">
        <v>471</v>
      </c>
      <c r="AC140" s="8" t="s">
        <v>471</v>
      </c>
      <c r="AD140" s="8" t="s">
        <v>471</v>
      </c>
      <c r="BL140" s="7" t="s">
        <v>453</v>
      </c>
      <c r="BM140" s="8" t="s">
        <v>471</v>
      </c>
      <c r="BN140" s="8" t="s">
        <v>471</v>
      </c>
      <c r="BO140" s="8" t="s">
        <v>471</v>
      </c>
      <c r="BP140" s="8" t="s">
        <v>471</v>
      </c>
      <c r="BQ140" s="8" t="s">
        <v>471</v>
      </c>
      <c r="BR140" s="8" t="s">
        <v>471</v>
      </c>
      <c r="BS140" s="8" t="s">
        <v>471</v>
      </c>
      <c r="BT140" s="8" t="s">
        <v>471</v>
      </c>
      <c r="BU140" s="8" t="s">
        <v>471</v>
      </c>
      <c r="BV140" s="8" t="s">
        <v>471</v>
      </c>
      <c r="BW140" s="8" t="s">
        <v>471</v>
      </c>
      <c r="BX140" s="8" t="s">
        <v>471</v>
      </c>
      <c r="BY140" s="8" t="s">
        <v>471</v>
      </c>
      <c r="BZ140" s="8" t="s">
        <v>471</v>
      </c>
      <c r="CA140" s="8" t="s">
        <v>471</v>
      </c>
      <c r="CB140" s="8" t="s">
        <v>471</v>
      </c>
      <c r="CC140" s="8" t="s">
        <v>471</v>
      </c>
      <c r="CD140" s="8" t="s">
        <v>471</v>
      </c>
      <c r="CE140" s="8" t="s">
        <v>471</v>
      </c>
      <c r="CF140" s="8" t="s">
        <v>471</v>
      </c>
      <c r="CG140" s="8" t="s">
        <v>471</v>
      </c>
      <c r="CH140" s="8" t="s">
        <v>471</v>
      </c>
      <c r="CI140" s="8" t="s">
        <v>471</v>
      </c>
      <c r="CJ140" s="8" t="s">
        <v>471</v>
      </c>
      <c r="CK140" s="8" t="s">
        <v>471</v>
      </c>
      <c r="CL140" s="8" t="s">
        <v>471</v>
      </c>
      <c r="CM140" s="8" t="s">
        <v>471</v>
      </c>
      <c r="CN140" s="8" t="s">
        <v>471</v>
      </c>
      <c r="CO140" s="8" t="s">
        <v>471</v>
      </c>
    </row>
    <row r="141" spans="1:93" ht="21.75" thickBot="1" x14ac:dyDescent="0.3">
      <c r="A141" s="7" t="s">
        <v>461</v>
      </c>
      <c r="B141" s="8" t="s">
        <v>479</v>
      </c>
      <c r="C141" s="8" t="s">
        <v>479</v>
      </c>
      <c r="D141" s="8" t="s">
        <v>479</v>
      </c>
      <c r="E141" s="8" t="s">
        <v>479</v>
      </c>
      <c r="F141" s="8" t="s">
        <v>479</v>
      </c>
      <c r="G141" s="8" t="s">
        <v>479</v>
      </c>
      <c r="H141" s="8" t="s">
        <v>479</v>
      </c>
      <c r="I141" s="8" t="s">
        <v>479</v>
      </c>
      <c r="J141" s="8" t="s">
        <v>479</v>
      </c>
      <c r="K141" s="8" t="s">
        <v>479</v>
      </c>
      <c r="L141" s="8" t="s">
        <v>479</v>
      </c>
      <c r="M141" s="8" t="s">
        <v>479</v>
      </c>
      <c r="N141" s="8" t="s">
        <v>479</v>
      </c>
      <c r="O141" s="8" t="s">
        <v>479</v>
      </c>
      <c r="P141" s="8" t="s">
        <v>479</v>
      </c>
      <c r="Q141" s="8" t="s">
        <v>479</v>
      </c>
      <c r="R141" s="8" t="s">
        <v>479</v>
      </c>
      <c r="S141" s="8" t="s">
        <v>479</v>
      </c>
      <c r="T141" s="8" t="s">
        <v>479</v>
      </c>
      <c r="U141" s="8" t="s">
        <v>479</v>
      </c>
      <c r="V141" s="8" t="s">
        <v>479</v>
      </c>
      <c r="W141" s="8" t="s">
        <v>479</v>
      </c>
      <c r="X141" s="8" t="s">
        <v>479</v>
      </c>
      <c r="Y141" s="8" t="s">
        <v>479</v>
      </c>
      <c r="Z141" s="8" t="s">
        <v>479</v>
      </c>
      <c r="AA141" s="8" t="s">
        <v>479</v>
      </c>
      <c r="AB141" s="8" t="s">
        <v>479</v>
      </c>
      <c r="AC141" s="8" t="s">
        <v>479</v>
      </c>
      <c r="AD141" s="8" t="s">
        <v>479</v>
      </c>
      <c r="BL141" s="7" t="s">
        <v>461</v>
      </c>
      <c r="BM141" s="8" t="s">
        <v>479</v>
      </c>
      <c r="BN141" s="8" t="s">
        <v>479</v>
      </c>
      <c r="BO141" s="8" t="s">
        <v>479</v>
      </c>
      <c r="BP141" s="8" t="s">
        <v>479</v>
      </c>
      <c r="BQ141" s="8" t="s">
        <v>479</v>
      </c>
      <c r="BR141" s="8" t="s">
        <v>479</v>
      </c>
      <c r="BS141" s="8" t="s">
        <v>479</v>
      </c>
      <c r="BT141" s="8" t="s">
        <v>479</v>
      </c>
      <c r="BU141" s="8" t="s">
        <v>479</v>
      </c>
      <c r="BV141" s="8" t="s">
        <v>479</v>
      </c>
      <c r="BW141" s="8" t="s">
        <v>479</v>
      </c>
      <c r="BX141" s="8" t="s">
        <v>479</v>
      </c>
      <c r="BY141" s="8" t="s">
        <v>479</v>
      </c>
      <c r="BZ141" s="8" t="s">
        <v>479</v>
      </c>
      <c r="CA141" s="8" t="s">
        <v>479</v>
      </c>
      <c r="CB141" s="8" t="s">
        <v>479</v>
      </c>
      <c r="CC141" s="8" t="s">
        <v>479</v>
      </c>
      <c r="CD141" s="8" t="s">
        <v>479</v>
      </c>
      <c r="CE141" s="8" t="s">
        <v>479</v>
      </c>
      <c r="CF141" s="8" t="s">
        <v>479</v>
      </c>
      <c r="CG141" s="8" t="s">
        <v>479</v>
      </c>
      <c r="CH141" s="8" t="s">
        <v>479</v>
      </c>
      <c r="CI141" s="8" t="s">
        <v>479</v>
      </c>
      <c r="CJ141" s="8" t="s">
        <v>479</v>
      </c>
      <c r="CK141" s="8" t="s">
        <v>479</v>
      </c>
      <c r="CL141" s="8" t="s">
        <v>479</v>
      </c>
      <c r="CM141" s="8" t="s">
        <v>479</v>
      </c>
      <c r="CN141" s="8" t="s">
        <v>479</v>
      </c>
      <c r="CO141" s="8" t="s">
        <v>479</v>
      </c>
    </row>
    <row r="142" spans="1:93" ht="21.75" thickBot="1" x14ac:dyDescent="0.3">
      <c r="A142" s="7" t="s">
        <v>469</v>
      </c>
      <c r="B142" s="8" t="s">
        <v>487</v>
      </c>
      <c r="C142" s="8" t="s">
        <v>487</v>
      </c>
      <c r="D142" s="8" t="s">
        <v>487</v>
      </c>
      <c r="E142" s="8" t="s">
        <v>487</v>
      </c>
      <c r="F142" s="8" t="s">
        <v>487</v>
      </c>
      <c r="G142" s="8" t="s">
        <v>487</v>
      </c>
      <c r="H142" s="8" t="s">
        <v>487</v>
      </c>
      <c r="I142" s="8" t="s">
        <v>487</v>
      </c>
      <c r="J142" s="8" t="s">
        <v>487</v>
      </c>
      <c r="K142" s="8" t="s">
        <v>487</v>
      </c>
      <c r="L142" s="8" t="s">
        <v>487</v>
      </c>
      <c r="M142" s="8" t="s">
        <v>487</v>
      </c>
      <c r="N142" s="8" t="s">
        <v>487</v>
      </c>
      <c r="O142" s="8" t="s">
        <v>487</v>
      </c>
      <c r="P142" s="8" t="s">
        <v>487</v>
      </c>
      <c r="Q142" s="8" t="s">
        <v>487</v>
      </c>
      <c r="R142" s="8" t="s">
        <v>487</v>
      </c>
      <c r="S142" s="8" t="s">
        <v>487</v>
      </c>
      <c r="T142" s="8" t="s">
        <v>487</v>
      </c>
      <c r="U142" s="8" t="s">
        <v>487</v>
      </c>
      <c r="V142" s="8" t="s">
        <v>487</v>
      </c>
      <c r="W142" s="8" t="s">
        <v>487</v>
      </c>
      <c r="X142" s="8" t="s">
        <v>487</v>
      </c>
      <c r="Y142" s="8" t="s">
        <v>487</v>
      </c>
      <c r="Z142" s="8" t="s">
        <v>487</v>
      </c>
      <c r="AA142" s="8" t="s">
        <v>487</v>
      </c>
      <c r="AB142" s="8" t="s">
        <v>487</v>
      </c>
      <c r="AC142" s="8" t="s">
        <v>487</v>
      </c>
      <c r="AD142" s="8" t="s">
        <v>487</v>
      </c>
      <c r="BL142" s="7" t="s">
        <v>469</v>
      </c>
      <c r="BM142" s="8" t="s">
        <v>487</v>
      </c>
      <c r="BN142" s="8" t="s">
        <v>487</v>
      </c>
      <c r="BO142" s="8" t="s">
        <v>487</v>
      </c>
      <c r="BP142" s="8" t="s">
        <v>487</v>
      </c>
      <c r="BQ142" s="8" t="s">
        <v>487</v>
      </c>
      <c r="BR142" s="8" t="s">
        <v>487</v>
      </c>
      <c r="BS142" s="8" t="s">
        <v>487</v>
      </c>
      <c r="BT142" s="8" t="s">
        <v>487</v>
      </c>
      <c r="BU142" s="8" t="s">
        <v>487</v>
      </c>
      <c r="BV142" s="8" t="s">
        <v>487</v>
      </c>
      <c r="BW142" s="8" t="s">
        <v>487</v>
      </c>
      <c r="BX142" s="8" t="s">
        <v>487</v>
      </c>
      <c r="BY142" s="8" t="s">
        <v>487</v>
      </c>
      <c r="BZ142" s="8" t="s">
        <v>487</v>
      </c>
      <c r="CA142" s="8" t="s">
        <v>487</v>
      </c>
      <c r="CB142" s="8" t="s">
        <v>487</v>
      </c>
      <c r="CC142" s="8" t="s">
        <v>487</v>
      </c>
      <c r="CD142" s="8" t="s">
        <v>487</v>
      </c>
      <c r="CE142" s="8" t="s">
        <v>487</v>
      </c>
      <c r="CF142" s="8" t="s">
        <v>487</v>
      </c>
      <c r="CG142" s="8" t="s">
        <v>487</v>
      </c>
      <c r="CH142" s="8" t="s">
        <v>487</v>
      </c>
      <c r="CI142" s="8" t="s">
        <v>487</v>
      </c>
      <c r="CJ142" s="8" t="s">
        <v>487</v>
      </c>
      <c r="CK142" s="8" t="s">
        <v>487</v>
      </c>
      <c r="CL142" s="8" t="s">
        <v>487</v>
      </c>
      <c r="CM142" s="8" t="s">
        <v>487</v>
      </c>
      <c r="CN142" s="8" t="s">
        <v>487</v>
      </c>
      <c r="CO142" s="8" t="s">
        <v>487</v>
      </c>
    </row>
    <row r="143" spans="1:93" ht="21.75" thickBot="1" x14ac:dyDescent="0.3">
      <c r="A143" s="7" t="s">
        <v>477</v>
      </c>
      <c r="B143" s="8" t="s">
        <v>114</v>
      </c>
      <c r="C143" s="8" t="s">
        <v>114</v>
      </c>
      <c r="D143" s="8" t="s">
        <v>114</v>
      </c>
      <c r="E143" s="8" t="s">
        <v>114</v>
      </c>
      <c r="F143" s="8" t="s">
        <v>114</v>
      </c>
      <c r="G143" s="8" t="s">
        <v>114</v>
      </c>
      <c r="H143" s="8" t="s">
        <v>114</v>
      </c>
      <c r="I143" s="8" t="s">
        <v>114</v>
      </c>
      <c r="J143" s="8" t="s">
        <v>114</v>
      </c>
      <c r="K143" s="8" t="s">
        <v>114</v>
      </c>
      <c r="L143" s="8" t="s">
        <v>114</v>
      </c>
      <c r="M143" s="8" t="s">
        <v>114</v>
      </c>
      <c r="N143" s="8" t="s">
        <v>114</v>
      </c>
      <c r="O143" s="8" t="s">
        <v>114</v>
      </c>
      <c r="P143" s="8" t="s">
        <v>114</v>
      </c>
      <c r="Q143" s="8" t="s">
        <v>114</v>
      </c>
      <c r="R143" s="8" t="s">
        <v>114</v>
      </c>
      <c r="S143" s="8" t="s">
        <v>114</v>
      </c>
      <c r="T143" s="8" t="s">
        <v>114</v>
      </c>
      <c r="U143" s="8" t="s">
        <v>114</v>
      </c>
      <c r="V143" s="8" t="s">
        <v>114</v>
      </c>
      <c r="W143" s="8" t="s">
        <v>114</v>
      </c>
      <c r="X143" s="8" t="s">
        <v>114</v>
      </c>
      <c r="Y143" s="8" t="s">
        <v>114</v>
      </c>
      <c r="Z143" s="8" t="s">
        <v>114</v>
      </c>
      <c r="AA143" s="8" t="s">
        <v>114</v>
      </c>
      <c r="AB143" s="8" t="s">
        <v>114</v>
      </c>
      <c r="AC143" s="8" t="s">
        <v>114</v>
      </c>
      <c r="AD143" s="8" t="s">
        <v>114</v>
      </c>
      <c r="BL143" s="7" t="s">
        <v>477</v>
      </c>
      <c r="BM143" s="8" t="s">
        <v>114</v>
      </c>
      <c r="BN143" s="8" t="s">
        <v>114</v>
      </c>
      <c r="BO143" s="8" t="s">
        <v>114</v>
      </c>
      <c r="BP143" s="8" t="s">
        <v>114</v>
      </c>
      <c r="BQ143" s="8" t="s">
        <v>114</v>
      </c>
      <c r="BR143" s="8" t="s">
        <v>114</v>
      </c>
      <c r="BS143" s="8" t="s">
        <v>114</v>
      </c>
      <c r="BT143" s="8" t="s">
        <v>114</v>
      </c>
      <c r="BU143" s="8" t="s">
        <v>114</v>
      </c>
      <c r="BV143" s="8" t="s">
        <v>114</v>
      </c>
      <c r="BW143" s="8" t="s">
        <v>114</v>
      </c>
      <c r="BX143" s="8" t="s">
        <v>114</v>
      </c>
      <c r="BY143" s="8" t="s">
        <v>114</v>
      </c>
      <c r="BZ143" s="8" t="s">
        <v>114</v>
      </c>
      <c r="CA143" s="8" t="s">
        <v>114</v>
      </c>
      <c r="CB143" s="8" t="s">
        <v>114</v>
      </c>
      <c r="CC143" s="8" t="s">
        <v>114</v>
      </c>
      <c r="CD143" s="8" t="s">
        <v>114</v>
      </c>
      <c r="CE143" s="8" t="s">
        <v>114</v>
      </c>
      <c r="CF143" s="8" t="s">
        <v>114</v>
      </c>
      <c r="CG143" s="8" t="s">
        <v>114</v>
      </c>
      <c r="CH143" s="8" t="s">
        <v>114</v>
      </c>
      <c r="CI143" s="8" t="s">
        <v>114</v>
      </c>
      <c r="CJ143" s="8" t="s">
        <v>114</v>
      </c>
      <c r="CK143" s="8" t="s">
        <v>114</v>
      </c>
      <c r="CL143" s="8" t="s">
        <v>114</v>
      </c>
      <c r="CM143" s="8" t="s">
        <v>114</v>
      </c>
      <c r="CN143" s="8" t="s">
        <v>114</v>
      </c>
      <c r="CO143" s="8" t="s">
        <v>114</v>
      </c>
    </row>
    <row r="144" spans="1:93" ht="21.75" thickBot="1" x14ac:dyDescent="0.3">
      <c r="A144" s="7" t="s">
        <v>485</v>
      </c>
      <c r="B144" s="8" t="s">
        <v>120</v>
      </c>
      <c r="C144" s="8" t="s">
        <v>120</v>
      </c>
      <c r="D144" s="8" t="s">
        <v>120</v>
      </c>
      <c r="E144" s="8" t="s">
        <v>120</v>
      </c>
      <c r="F144" s="8" t="s">
        <v>120</v>
      </c>
      <c r="G144" s="8" t="s">
        <v>120</v>
      </c>
      <c r="H144" s="8" t="s">
        <v>120</v>
      </c>
      <c r="I144" s="8" t="s">
        <v>120</v>
      </c>
      <c r="J144" s="8" t="s">
        <v>120</v>
      </c>
      <c r="K144" s="8" t="s">
        <v>120</v>
      </c>
      <c r="L144" s="8" t="s">
        <v>120</v>
      </c>
      <c r="M144" s="8" t="s">
        <v>120</v>
      </c>
      <c r="N144" s="8" t="s">
        <v>120</v>
      </c>
      <c r="O144" s="8" t="s">
        <v>120</v>
      </c>
      <c r="P144" s="8" t="s">
        <v>120</v>
      </c>
      <c r="Q144" s="8" t="s">
        <v>120</v>
      </c>
      <c r="R144" s="8" t="s">
        <v>120</v>
      </c>
      <c r="S144" s="8" t="s">
        <v>120</v>
      </c>
      <c r="T144" s="8" t="s">
        <v>120</v>
      </c>
      <c r="U144" s="8" t="s">
        <v>120</v>
      </c>
      <c r="V144" s="8" t="s">
        <v>120</v>
      </c>
      <c r="W144" s="8" t="s">
        <v>120</v>
      </c>
      <c r="X144" s="8" t="s">
        <v>120</v>
      </c>
      <c r="Y144" s="8" t="s">
        <v>120</v>
      </c>
      <c r="Z144" s="8" t="s">
        <v>120</v>
      </c>
      <c r="AA144" s="8" t="s">
        <v>120</v>
      </c>
      <c r="AB144" s="8" t="s">
        <v>120</v>
      </c>
      <c r="AC144" s="8" t="s">
        <v>120</v>
      </c>
      <c r="AD144" s="8" t="s">
        <v>120</v>
      </c>
      <c r="BL144" s="7" t="s">
        <v>485</v>
      </c>
      <c r="BM144" s="8" t="s">
        <v>120</v>
      </c>
      <c r="BN144" s="8" t="s">
        <v>120</v>
      </c>
      <c r="BO144" s="8" t="s">
        <v>120</v>
      </c>
      <c r="BP144" s="8" t="s">
        <v>120</v>
      </c>
      <c r="BQ144" s="8" t="s">
        <v>120</v>
      </c>
      <c r="BR144" s="8" t="s">
        <v>120</v>
      </c>
      <c r="BS144" s="8" t="s">
        <v>120</v>
      </c>
      <c r="BT144" s="8" t="s">
        <v>120</v>
      </c>
      <c r="BU144" s="8" t="s">
        <v>120</v>
      </c>
      <c r="BV144" s="8" t="s">
        <v>120</v>
      </c>
      <c r="BW144" s="8" t="s">
        <v>120</v>
      </c>
      <c r="BX144" s="8" t="s">
        <v>120</v>
      </c>
      <c r="BY144" s="8" t="s">
        <v>120</v>
      </c>
      <c r="BZ144" s="8" t="s">
        <v>120</v>
      </c>
      <c r="CA144" s="8" t="s">
        <v>120</v>
      </c>
      <c r="CB144" s="8" t="s">
        <v>120</v>
      </c>
      <c r="CC144" s="8" t="s">
        <v>120</v>
      </c>
      <c r="CD144" s="8" t="s">
        <v>120</v>
      </c>
      <c r="CE144" s="8" t="s">
        <v>120</v>
      </c>
      <c r="CF144" s="8" t="s">
        <v>120</v>
      </c>
      <c r="CG144" s="8" t="s">
        <v>120</v>
      </c>
      <c r="CH144" s="8" t="s">
        <v>120</v>
      </c>
      <c r="CI144" s="8" t="s">
        <v>120</v>
      </c>
      <c r="CJ144" s="8" t="s">
        <v>120</v>
      </c>
      <c r="CK144" s="8" t="s">
        <v>120</v>
      </c>
      <c r="CL144" s="8" t="s">
        <v>120</v>
      </c>
      <c r="CM144" s="8" t="s">
        <v>120</v>
      </c>
      <c r="CN144" s="8" t="s">
        <v>120</v>
      </c>
      <c r="CO144" s="8" t="s">
        <v>120</v>
      </c>
    </row>
    <row r="145" spans="1:93" ht="21.75" thickBot="1" x14ac:dyDescent="0.3">
      <c r="A145" s="7" t="s">
        <v>493</v>
      </c>
      <c r="B145" s="8" t="s">
        <v>125</v>
      </c>
      <c r="C145" s="8" t="s">
        <v>125</v>
      </c>
      <c r="D145" s="8" t="s">
        <v>125</v>
      </c>
      <c r="E145" s="8" t="s">
        <v>125</v>
      </c>
      <c r="F145" s="8" t="s">
        <v>125</v>
      </c>
      <c r="G145" s="8" t="s">
        <v>125</v>
      </c>
      <c r="H145" s="8" t="s">
        <v>125</v>
      </c>
      <c r="I145" s="8" t="s">
        <v>125</v>
      </c>
      <c r="J145" s="8" t="s">
        <v>125</v>
      </c>
      <c r="K145" s="8" t="s">
        <v>125</v>
      </c>
      <c r="L145" s="8" t="s">
        <v>125</v>
      </c>
      <c r="M145" s="8" t="s">
        <v>125</v>
      </c>
      <c r="N145" s="8" t="s">
        <v>125</v>
      </c>
      <c r="O145" s="8" t="s">
        <v>125</v>
      </c>
      <c r="P145" s="8" t="s">
        <v>125</v>
      </c>
      <c r="Q145" s="8" t="s">
        <v>125</v>
      </c>
      <c r="R145" s="8" t="s">
        <v>125</v>
      </c>
      <c r="S145" s="8" t="s">
        <v>125</v>
      </c>
      <c r="T145" s="8" t="s">
        <v>125</v>
      </c>
      <c r="U145" s="8" t="s">
        <v>125</v>
      </c>
      <c r="V145" s="8" t="s">
        <v>125</v>
      </c>
      <c r="W145" s="8" t="s">
        <v>125</v>
      </c>
      <c r="X145" s="8" t="s">
        <v>125</v>
      </c>
      <c r="Y145" s="8" t="s">
        <v>125</v>
      </c>
      <c r="Z145" s="8" t="s">
        <v>125</v>
      </c>
      <c r="AA145" s="8" t="s">
        <v>125</v>
      </c>
      <c r="AB145" s="8" t="s">
        <v>125</v>
      </c>
      <c r="AC145" s="8" t="s">
        <v>125</v>
      </c>
      <c r="AD145" s="8" t="s">
        <v>125</v>
      </c>
      <c r="BL145" s="7" t="s">
        <v>493</v>
      </c>
      <c r="BM145" s="8" t="s">
        <v>125</v>
      </c>
      <c r="BN145" s="8" t="s">
        <v>125</v>
      </c>
      <c r="BO145" s="8" t="s">
        <v>125</v>
      </c>
      <c r="BP145" s="8" t="s">
        <v>125</v>
      </c>
      <c r="BQ145" s="8" t="s">
        <v>125</v>
      </c>
      <c r="BR145" s="8" t="s">
        <v>125</v>
      </c>
      <c r="BS145" s="8" t="s">
        <v>125</v>
      </c>
      <c r="BT145" s="8" t="s">
        <v>125</v>
      </c>
      <c r="BU145" s="8" t="s">
        <v>125</v>
      </c>
      <c r="BV145" s="8" t="s">
        <v>125</v>
      </c>
      <c r="BW145" s="8" t="s">
        <v>125</v>
      </c>
      <c r="BX145" s="8" t="s">
        <v>125</v>
      </c>
      <c r="BY145" s="8" t="s">
        <v>125</v>
      </c>
      <c r="BZ145" s="8" t="s">
        <v>125</v>
      </c>
      <c r="CA145" s="8" t="s">
        <v>125</v>
      </c>
      <c r="CB145" s="8" t="s">
        <v>125</v>
      </c>
      <c r="CC145" s="8" t="s">
        <v>125</v>
      </c>
      <c r="CD145" s="8" t="s">
        <v>125</v>
      </c>
      <c r="CE145" s="8" t="s">
        <v>125</v>
      </c>
      <c r="CF145" s="8" t="s">
        <v>125</v>
      </c>
      <c r="CG145" s="8" t="s">
        <v>125</v>
      </c>
      <c r="CH145" s="8" t="s">
        <v>125</v>
      </c>
      <c r="CI145" s="8" t="s">
        <v>125</v>
      </c>
      <c r="CJ145" s="8" t="s">
        <v>125</v>
      </c>
      <c r="CK145" s="8" t="s">
        <v>125</v>
      </c>
      <c r="CL145" s="8" t="s">
        <v>125</v>
      </c>
      <c r="CM145" s="8" t="s">
        <v>125</v>
      </c>
      <c r="CN145" s="8" t="s">
        <v>125</v>
      </c>
      <c r="CO145" s="8" t="s">
        <v>125</v>
      </c>
    </row>
    <row r="146" spans="1:93" ht="21.75" thickBot="1" x14ac:dyDescent="0.3">
      <c r="A146" s="7" t="s">
        <v>500</v>
      </c>
      <c r="B146" s="8" t="s">
        <v>133</v>
      </c>
      <c r="C146" s="8" t="s">
        <v>133</v>
      </c>
      <c r="D146" s="8" t="s">
        <v>133</v>
      </c>
      <c r="E146" s="8" t="s">
        <v>133</v>
      </c>
      <c r="F146" s="8" t="s">
        <v>133</v>
      </c>
      <c r="G146" s="8" t="s">
        <v>133</v>
      </c>
      <c r="H146" s="8" t="s">
        <v>133</v>
      </c>
      <c r="I146" s="8" t="s">
        <v>133</v>
      </c>
      <c r="J146" s="8" t="s">
        <v>133</v>
      </c>
      <c r="K146" s="8" t="s">
        <v>133</v>
      </c>
      <c r="L146" s="8" t="s">
        <v>133</v>
      </c>
      <c r="M146" s="8" t="s">
        <v>133</v>
      </c>
      <c r="N146" s="8" t="s">
        <v>133</v>
      </c>
      <c r="O146" s="8" t="s">
        <v>133</v>
      </c>
      <c r="P146" s="8" t="s">
        <v>133</v>
      </c>
      <c r="Q146" s="8" t="s">
        <v>133</v>
      </c>
      <c r="R146" s="8" t="s">
        <v>133</v>
      </c>
      <c r="S146" s="8" t="s">
        <v>133</v>
      </c>
      <c r="T146" s="8" t="s">
        <v>133</v>
      </c>
      <c r="U146" s="8" t="s">
        <v>133</v>
      </c>
      <c r="V146" s="8" t="s">
        <v>133</v>
      </c>
      <c r="W146" s="8" t="s">
        <v>133</v>
      </c>
      <c r="X146" s="8" t="s">
        <v>133</v>
      </c>
      <c r="Y146" s="8" t="s">
        <v>133</v>
      </c>
      <c r="Z146" s="8" t="s">
        <v>133</v>
      </c>
      <c r="AA146" s="8" t="s">
        <v>133</v>
      </c>
      <c r="AB146" s="8" t="s">
        <v>133</v>
      </c>
      <c r="AC146" s="8" t="s">
        <v>133</v>
      </c>
      <c r="AD146" s="8" t="s">
        <v>133</v>
      </c>
      <c r="BL146" s="7" t="s">
        <v>500</v>
      </c>
      <c r="BM146" s="8" t="s">
        <v>133</v>
      </c>
      <c r="BN146" s="8" t="s">
        <v>133</v>
      </c>
      <c r="BO146" s="8" t="s">
        <v>133</v>
      </c>
      <c r="BP146" s="8" t="s">
        <v>133</v>
      </c>
      <c r="BQ146" s="8" t="s">
        <v>133</v>
      </c>
      <c r="BR146" s="8" t="s">
        <v>133</v>
      </c>
      <c r="BS146" s="8" t="s">
        <v>133</v>
      </c>
      <c r="BT146" s="8" t="s">
        <v>133</v>
      </c>
      <c r="BU146" s="8" t="s">
        <v>133</v>
      </c>
      <c r="BV146" s="8" t="s">
        <v>133</v>
      </c>
      <c r="BW146" s="8" t="s">
        <v>133</v>
      </c>
      <c r="BX146" s="8" t="s">
        <v>133</v>
      </c>
      <c r="BY146" s="8" t="s">
        <v>133</v>
      </c>
      <c r="BZ146" s="8" t="s">
        <v>133</v>
      </c>
      <c r="CA146" s="8" t="s">
        <v>133</v>
      </c>
      <c r="CB146" s="8" t="s">
        <v>133</v>
      </c>
      <c r="CC146" s="8" t="s">
        <v>133</v>
      </c>
      <c r="CD146" s="8" t="s">
        <v>133</v>
      </c>
      <c r="CE146" s="8" t="s">
        <v>133</v>
      </c>
      <c r="CF146" s="8" t="s">
        <v>133</v>
      </c>
      <c r="CG146" s="8" t="s">
        <v>133</v>
      </c>
      <c r="CH146" s="8" t="s">
        <v>133</v>
      </c>
      <c r="CI146" s="8" t="s">
        <v>133</v>
      </c>
      <c r="CJ146" s="8" t="s">
        <v>133</v>
      </c>
      <c r="CK146" s="8" t="s">
        <v>133</v>
      </c>
      <c r="CL146" s="8" t="s">
        <v>133</v>
      </c>
      <c r="CM146" s="8" t="s">
        <v>133</v>
      </c>
      <c r="CN146" s="8" t="s">
        <v>133</v>
      </c>
      <c r="CO146" s="8" t="s">
        <v>133</v>
      </c>
    </row>
    <row r="147" spans="1:93" ht="21.75" thickBot="1" x14ac:dyDescent="0.3">
      <c r="A147" s="7" t="s">
        <v>507</v>
      </c>
      <c r="B147" s="8" t="s">
        <v>141</v>
      </c>
      <c r="C147" s="8" t="s">
        <v>141</v>
      </c>
      <c r="D147" s="8" t="s">
        <v>141</v>
      </c>
      <c r="E147" s="8" t="s">
        <v>141</v>
      </c>
      <c r="F147" s="8" t="s">
        <v>141</v>
      </c>
      <c r="G147" s="8" t="s">
        <v>141</v>
      </c>
      <c r="H147" s="8" t="s">
        <v>141</v>
      </c>
      <c r="I147" s="8" t="s">
        <v>141</v>
      </c>
      <c r="J147" s="8" t="s">
        <v>141</v>
      </c>
      <c r="K147" s="8" t="s">
        <v>141</v>
      </c>
      <c r="L147" s="8" t="s">
        <v>141</v>
      </c>
      <c r="M147" s="8" t="s">
        <v>141</v>
      </c>
      <c r="N147" s="8" t="s">
        <v>141</v>
      </c>
      <c r="O147" s="8" t="s">
        <v>141</v>
      </c>
      <c r="P147" s="8" t="s">
        <v>141</v>
      </c>
      <c r="Q147" s="8" t="s">
        <v>141</v>
      </c>
      <c r="R147" s="8" t="s">
        <v>141</v>
      </c>
      <c r="S147" s="8" t="s">
        <v>141</v>
      </c>
      <c r="T147" s="8" t="s">
        <v>141</v>
      </c>
      <c r="U147" s="8" t="s">
        <v>141</v>
      </c>
      <c r="V147" s="8" t="s">
        <v>141</v>
      </c>
      <c r="W147" s="8" t="s">
        <v>141</v>
      </c>
      <c r="X147" s="8" t="s">
        <v>141</v>
      </c>
      <c r="Y147" s="8" t="s">
        <v>141</v>
      </c>
      <c r="Z147" s="8" t="s">
        <v>141</v>
      </c>
      <c r="AA147" s="8" t="s">
        <v>141</v>
      </c>
      <c r="AB147" s="8" t="s">
        <v>141</v>
      </c>
      <c r="AC147" s="8" t="s">
        <v>141</v>
      </c>
      <c r="AD147" s="8" t="s">
        <v>141</v>
      </c>
      <c r="BL147" s="7" t="s">
        <v>507</v>
      </c>
      <c r="BM147" s="8" t="s">
        <v>141</v>
      </c>
      <c r="BN147" s="8" t="s">
        <v>141</v>
      </c>
      <c r="BO147" s="8" t="s">
        <v>141</v>
      </c>
      <c r="BP147" s="8" t="s">
        <v>141</v>
      </c>
      <c r="BQ147" s="8" t="s">
        <v>141</v>
      </c>
      <c r="BR147" s="8" t="s">
        <v>141</v>
      </c>
      <c r="BS147" s="8" t="s">
        <v>141</v>
      </c>
      <c r="BT147" s="8" t="s">
        <v>141</v>
      </c>
      <c r="BU147" s="8" t="s">
        <v>141</v>
      </c>
      <c r="BV147" s="8" t="s">
        <v>141</v>
      </c>
      <c r="BW147" s="8" t="s">
        <v>141</v>
      </c>
      <c r="BX147" s="8" t="s">
        <v>141</v>
      </c>
      <c r="BY147" s="8" t="s">
        <v>141</v>
      </c>
      <c r="BZ147" s="8" t="s">
        <v>141</v>
      </c>
      <c r="CA147" s="8" t="s">
        <v>141</v>
      </c>
      <c r="CB147" s="8" t="s">
        <v>141</v>
      </c>
      <c r="CC147" s="8" t="s">
        <v>141</v>
      </c>
      <c r="CD147" s="8" t="s">
        <v>141</v>
      </c>
      <c r="CE147" s="8" t="s">
        <v>141</v>
      </c>
      <c r="CF147" s="8" t="s">
        <v>141</v>
      </c>
      <c r="CG147" s="8" t="s">
        <v>141</v>
      </c>
      <c r="CH147" s="8" t="s">
        <v>141</v>
      </c>
      <c r="CI147" s="8" t="s">
        <v>141</v>
      </c>
      <c r="CJ147" s="8" t="s">
        <v>141</v>
      </c>
      <c r="CK147" s="8" t="s">
        <v>141</v>
      </c>
      <c r="CL147" s="8" t="s">
        <v>141</v>
      </c>
      <c r="CM147" s="8" t="s">
        <v>141</v>
      </c>
      <c r="CN147" s="8" t="s">
        <v>141</v>
      </c>
      <c r="CO147" s="8" t="s">
        <v>141</v>
      </c>
    </row>
    <row r="148" spans="1:93" ht="21.75" thickBot="1" x14ac:dyDescent="0.3">
      <c r="A148" s="7" t="s">
        <v>514</v>
      </c>
      <c r="B148" s="8" t="s">
        <v>149</v>
      </c>
      <c r="C148" s="8" t="s">
        <v>149</v>
      </c>
      <c r="D148" s="8" t="s">
        <v>149</v>
      </c>
      <c r="E148" s="8" t="s">
        <v>149</v>
      </c>
      <c r="F148" s="8" t="s">
        <v>149</v>
      </c>
      <c r="G148" s="8" t="s">
        <v>149</v>
      </c>
      <c r="H148" s="8" t="s">
        <v>149</v>
      </c>
      <c r="I148" s="8" t="s">
        <v>149</v>
      </c>
      <c r="J148" s="8" t="s">
        <v>149</v>
      </c>
      <c r="K148" s="8" t="s">
        <v>149</v>
      </c>
      <c r="L148" s="8" t="s">
        <v>149</v>
      </c>
      <c r="M148" s="8" t="s">
        <v>149</v>
      </c>
      <c r="N148" s="8" t="s">
        <v>149</v>
      </c>
      <c r="O148" s="8" t="s">
        <v>149</v>
      </c>
      <c r="P148" s="8" t="s">
        <v>149</v>
      </c>
      <c r="Q148" s="8" t="s">
        <v>149</v>
      </c>
      <c r="R148" s="8" t="s">
        <v>149</v>
      </c>
      <c r="S148" s="8" t="s">
        <v>149</v>
      </c>
      <c r="T148" s="8" t="s">
        <v>149</v>
      </c>
      <c r="U148" s="8" t="s">
        <v>149</v>
      </c>
      <c r="V148" s="8" t="s">
        <v>149</v>
      </c>
      <c r="W148" s="8" t="s">
        <v>149</v>
      </c>
      <c r="X148" s="8" t="s">
        <v>149</v>
      </c>
      <c r="Y148" s="8" t="s">
        <v>149</v>
      </c>
      <c r="Z148" s="8" t="s">
        <v>149</v>
      </c>
      <c r="AA148" s="8" t="s">
        <v>149</v>
      </c>
      <c r="AB148" s="8" t="s">
        <v>149</v>
      </c>
      <c r="AC148" s="8" t="s">
        <v>149</v>
      </c>
      <c r="AD148" s="8" t="s">
        <v>149</v>
      </c>
      <c r="BL148" s="7" t="s">
        <v>514</v>
      </c>
      <c r="BM148" s="8" t="s">
        <v>149</v>
      </c>
      <c r="BN148" s="8" t="s">
        <v>149</v>
      </c>
      <c r="BO148" s="8" t="s">
        <v>149</v>
      </c>
      <c r="BP148" s="8" t="s">
        <v>149</v>
      </c>
      <c r="BQ148" s="8" t="s">
        <v>149</v>
      </c>
      <c r="BR148" s="8" t="s">
        <v>149</v>
      </c>
      <c r="BS148" s="8" t="s">
        <v>149</v>
      </c>
      <c r="BT148" s="8" t="s">
        <v>149</v>
      </c>
      <c r="BU148" s="8" t="s">
        <v>149</v>
      </c>
      <c r="BV148" s="8" t="s">
        <v>149</v>
      </c>
      <c r="BW148" s="8" t="s">
        <v>149</v>
      </c>
      <c r="BX148" s="8" t="s">
        <v>149</v>
      </c>
      <c r="BY148" s="8" t="s">
        <v>149</v>
      </c>
      <c r="BZ148" s="8" t="s">
        <v>149</v>
      </c>
      <c r="CA148" s="8" t="s">
        <v>149</v>
      </c>
      <c r="CB148" s="8" t="s">
        <v>149</v>
      </c>
      <c r="CC148" s="8" t="s">
        <v>149</v>
      </c>
      <c r="CD148" s="8" t="s">
        <v>149</v>
      </c>
      <c r="CE148" s="8" t="s">
        <v>149</v>
      </c>
      <c r="CF148" s="8" t="s">
        <v>149</v>
      </c>
      <c r="CG148" s="8" t="s">
        <v>149</v>
      </c>
      <c r="CH148" s="8" t="s">
        <v>149</v>
      </c>
      <c r="CI148" s="8" t="s">
        <v>149</v>
      </c>
      <c r="CJ148" s="8" t="s">
        <v>149</v>
      </c>
      <c r="CK148" s="8" t="s">
        <v>149</v>
      </c>
      <c r="CL148" s="8" t="s">
        <v>149</v>
      </c>
      <c r="CM148" s="8" t="s">
        <v>149</v>
      </c>
      <c r="CN148" s="8" t="s">
        <v>149</v>
      </c>
      <c r="CO148" s="8" t="s">
        <v>149</v>
      </c>
    </row>
    <row r="149" spans="1:93" ht="21.75" thickBot="1" x14ac:dyDescent="0.3">
      <c r="A149" s="7" t="s">
        <v>521</v>
      </c>
      <c r="B149" s="8" t="s">
        <v>157</v>
      </c>
      <c r="C149" s="8" t="s">
        <v>157</v>
      </c>
      <c r="D149" s="8" t="s">
        <v>157</v>
      </c>
      <c r="E149" s="8" t="s">
        <v>157</v>
      </c>
      <c r="F149" s="8" t="s">
        <v>157</v>
      </c>
      <c r="G149" s="8" t="s">
        <v>157</v>
      </c>
      <c r="H149" s="8" t="s">
        <v>157</v>
      </c>
      <c r="I149" s="8" t="s">
        <v>157</v>
      </c>
      <c r="J149" s="8" t="s">
        <v>157</v>
      </c>
      <c r="K149" s="8" t="s">
        <v>157</v>
      </c>
      <c r="L149" s="8" t="s">
        <v>157</v>
      </c>
      <c r="M149" s="8" t="s">
        <v>157</v>
      </c>
      <c r="N149" s="8" t="s">
        <v>157</v>
      </c>
      <c r="O149" s="8" t="s">
        <v>157</v>
      </c>
      <c r="P149" s="8" t="s">
        <v>157</v>
      </c>
      <c r="Q149" s="8" t="s">
        <v>157</v>
      </c>
      <c r="R149" s="8" t="s">
        <v>157</v>
      </c>
      <c r="S149" s="8" t="s">
        <v>157</v>
      </c>
      <c r="T149" s="8" t="s">
        <v>157</v>
      </c>
      <c r="U149" s="8" t="s">
        <v>157</v>
      </c>
      <c r="V149" s="8" t="s">
        <v>157</v>
      </c>
      <c r="W149" s="8" t="s">
        <v>157</v>
      </c>
      <c r="X149" s="8" t="s">
        <v>157</v>
      </c>
      <c r="Y149" s="8" t="s">
        <v>157</v>
      </c>
      <c r="Z149" s="8" t="s">
        <v>157</v>
      </c>
      <c r="AA149" s="8" t="s">
        <v>157</v>
      </c>
      <c r="AB149" s="8" t="s">
        <v>157</v>
      </c>
      <c r="AC149" s="8" t="s">
        <v>157</v>
      </c>
      <c r="AD149" s="8" t="s">
        <v>157</v>
      </c>
      <c r="BL149" s="7" t="s">
        <v>521</v>
      </c>
      <c r="BM149" s="8" t="s">
        <v>157</v>
      </c>
      <c r="BN149" s="8" t="s">
        <v>157</v>
      </c>
      <c r="BO149" s="8" t="s">
        <v>157</v>
      </c>
      <c r="BP149" s="8" t="s">
        <v>157</v>
      </c>
      <c r="BQ149" s="8" t="s">
        <v>157</v>
      </c>
      <c r="BR149" s="8" t="s">
        <v>157</v>
      </c>
      <c r="BS149" s="8" t="s">
        <v>157</v>
      </c>
      <c r="BT149" s="8" t="s">
        <v>157</v>
      </c>
      <c r="BU149" s="8" t="s">
        <v>157</v>
      </c>
      <c r="BV149" s="8" t="s">
        <v>157</v>
      </c>
      <c r="BW149" s="8" t="s">
        <v>157</v>
      </c>
      <c r="BX149" s="8" t="s">
        <v>157</v>
      </c>
      <c r="BY149" s="8" t="s">
        <v>157</v>
      </c>
      <c r="BZ149" s="8" t="s">
        <v>157</v>
      </c>
      <c r="CA149" s="8" t="s">
        <v>157</v>
      </c>
      <c r="CB149" s="8" t="s">
        <v>157</v>
      </c>
      <c r="CC149" s="8" t="s">
        <v>157</v>
      </c>
      <c r="CD149" s="8" t="s">
        <v>157</v>
      </c>
      <c r="CE149" s="8" t="s">
        <v>157</v>
      </c>
      <c r="CF149" s="8" t="s">
        <v>157</v>
      </c>
      <c r="CG149" s="8" t="s">
        <v>157</v>
      </c>
      <c r="CH149" s="8" t="s">
        <v>157</v>
      </c>
      <c r="CI149" s="8" t="s">
        <v>157</v>
      </c>
      <c r="CJ149" s="8" t="s">
        <v>157</v>
      </c>
      <c r="CK149" s="8" t="s">
        <v>157</v>
      </c>
      <c r="CL149" s="8" t="s">
        <v>157</v>
      </c>
      <c r="CM149" s="8" t="s">
        <v>157</v>
      </c>
      <c r="CN149" s="8" t="s">
        <v>157</v>
      </c>
      <c r="CO149" s="8" t="s">
        <v>157</v>
      </c>
    </row>
    <row r="150" spans="1:93" ht="21.75" thickBot="1" x14ac:dyDescent="0.3">
      <c r="A150" s="7" t="s">
        <v>528</v>
      </c>
      <c r="B150" s="8" t="s">
        <v>165</v>
      </c>
      <c r="C150" s="8" t="s">
        <v>165</v>
      </c>
      <c r="D150" s="8" t="s">
        <v>165</v>
      </c>
      <c r="E150" s="8" t="s">
        <v>165</v>
      </c>
      <c r="F150" s="8" t="s">
        <v>165</v>
      </c>
      <c r="G150" s="8" t="s">
        <v>165</v>
      </c>
      <c r="H150" s="8" t="s">
        <v>165</v>
      </c>
      <c r="I150" s="8" t="s">
        <v>165</v>
      </c>
      <c r="J150" s="8" t="s">
        <v>165</v>
      </c>
      <c r="K150" s="8" t="s">
        <v>165</v>
      </c>
      <c r="L150" s="8" t="s">
        <v>165</v>
      </c>
      <c r="M150" s="8" t="s">
        <v>165</v>
      </c>
      <c r="N150" s="8" t="s">
        <v>165</v>
      </c>
      <c r="O150" s="8" t="s">
        <v>165</v>
      </c>
      <c r="P150" s="8" t="s">
        <v>165</v>
      </c>
      <c r="Q150" s="8" t="s">
        <v>165</v>
      </c>
      <c r="R150" s="8" t="s">
        <v>165</v>
      </c>
      <c r="S150" s="8" t="s">
        <v>165</v>
      </c>
      <c r="T150" s="8" t="s">
        <v>165</v>
      </c>
      <c r="U150" s="8" t="s">
        <v>165</v>
      </c>
      <c r="V150" s="8" t="s">
        <v>165</v>
      </c>
      <c r="W150" s="8" t="s">
        <v>165</v>
      </c>
      <c r="X150" s="8" t="s">
        <v>165</v>
      </c>
      <c r="Y150" s="8" t="s">
        <v>165</v>
      </c>
      <c r="Z150" s="8" t="s">
        <v>165</v>
      </c>
      <c r="AA150" s="8" t="s">
        <v>165</v>
      </c>
      <c r="AB150" s="8" t="s">
        <v>165</v>
      </c>
      <c r="AC150" s="8" t="s">
        <v>165</v>
      </c>
      <c r="AD150" s="8" t="s">
        <v>165</v>
      </c>
      <c r="BL150" s="7" t="s">
        <v>528</v>
      </c>
      <c r="BM150" s="8" t="s">
        <v>165</v>
      </c>
      <c r="BN150" s="8" t="s">
        <v>165</v>
      </c>
      <c r="BO150" s="8" t="s">
        <v>165</v>
      </c>
      <c r="BP150" s="8" t="s">
        <v>165</v>
      </c>
      <c r="BQ150" s="8" t="s">
        <v>165</v>
      </c>
      <c r="BR150" s="8" t="s">
        <v>165</v>
      </c>
      <c r="BS150" s="8" t="s">
        <v>165</v>
      </c>
      <c r="BT150" s="8" t="s">
        <v>165</v>
      </c>
      <c r="BU150" s="8" t="s">
        <v>165</v>
      </c>
      <c r="BV150" s="8" t="s">
        <v>165</v>
      </c>
      <c r="BW150" s="8" t="s">
        <v>165</v>
      </c>
      <c r="BX150" s="8" t="s">
        <v>165</v>
      </c>
      <c r="BY150" s="8" t="s">
        <v>165</v>
      </c>
      <c r="BZ150" s="8" t="s">
        <v>165</v>
      </c>
      <c r="CA150" s="8" t="s">
        <v>165</v>
      </c>
      <c r="CB150" s="8" t="s">
        <v>165</v>
      </c>
      <c r="CC150" s="8" t="s">
        <v>165</v>
      </c>
      <c r="CD150" s="8" t="s">
        <v>165</v>
      </c>
      <c r="CE150" s="8" t="s">
        <v>165</v>
      </c>
      <c r="CF150" s="8" t="s">
        <v>165</v>
      </c>
      <c r="CG150" s="8" t="s">
        <v>165</v>
      </c>
      <c r="CH150" s="8" t="s">
        <v>165</v>
      </c>
      <c r="CI150" s="8" t="s">
        <v>165</v>
      </c>
      <c r="CJ150" s="8" t="s">
        <v>165</v>
      </c>
      <c r="CK150" s="8" t="s">
        <v>165</v>
      </c>
      <c r="CL150" s="8" t="s">
        <v>165</v>
      </c>
      <c r="CM150" s="8" t="s">
        <v>165</v>
      </c>
      <c r="CN150" s="8" t="s">
        <v>165</v>
      </c>
      <c r="CO150" s="8" t="s">
        <v>165</v>
      </c>
    </row>
    <row r="151" spans="1:93" ht="21.75" thickBot="1" x14ac:dyDescent="0.3">
      <c r="A151" s="7" t="s">
        <v>535</v>
      </c>
      <c r="B151" s="8" t="s">
        <v>173</v>
      </c>
      <c r="C151" s="8" t="s">
        <v>173</v>
      </c>
      <c r="D151" s="8" t="s">
        <v>173</v>
      </c>
      <c r="E151" s="8" t="s">
        <v>173</v>
      </c>
      <c r="F151" s="8" t="s">
        <v>173</v>
      </c>
      <c r="G151" s="8" t="s">
        <v>173</v>
      </c>
      <c r="H151" s="8" t="s">
        <v>173</v>
      </c>
      <c r="I151" s="8" t="s">
        <v>173</v>
      </c>
      <c r="J151" s="8" t="s">
        <v>173</v>
      </c>
      <c r="K151" s="8" t="s">
        <v>173</v>
      </c>
      <c r="L151" s="8" t="s">
        <v>173</v>
      </c>
      <c r="M151" s="8" t="s">
        <v>173</v>
      </c>
      <c r="N151" s="8" t="s">
        <v>173</v>
      </c>
      <c r="O151" s="8" t="s">
        <v>173</v>
      </c>
      <c r="P151" s="8" t="s">
        <v>173</v>
      </c>
      <c r="Q151" s="8" t="s">
        <v>173</v>
      </c>
      <c r="R151" s="8" t="s">
        <v>173</v>
      </c>
      <c r="S151" s="8" t="s">
        <v>173</v>
      </c>
      <c r="T151" s="8" t="s">
        <v>173</v>
      </c>
      <c r="U151" s="8" t="s">
        <v>173</v>
      </c>
      <c r="V151" s="8" t="s">
        <v>173</v>
      </c>
      <c r="W151" s="8" t="s">
        <v>173</v>
      </c>
      <c r="X151" s="8" t="s">
        <v>173</v>
      </c>
      <c r="Y151" s="8" t="s">
        <v>173</v>
      </c>
      <c r="Z151" s="8" t="s">
        <v>173</v>
      </c>
      <c r="AA151" s="8" t="s">
        <v>173</v>
      </c>
      <c r="AB151" s="8" t="s">
        <v>173</v>
      </c>
      <c r="AC151" s="8" t="s">
        <v>173</v>
      </c>
      <c r="AD151" s="8" t="s">
        <v>173</v>
      </c>
      <c r="BL151" s="7" t="s">
        <v>535</v>
      </c>
      <c r="BM151" s="8" t="s">
        <v>173</v>
      </c>
      <c r="BN151" s="8" t="s">
        <v>173</v>
      </c>
      <c r="BO151" s="8" t="s">
        <v>173</v>
      </c>
      <c r="BP151" s="8" t="s">
        <v>173</v>
      </c>
      <c r="BQ151" s="8" t="s">
        <v>173</v>
      </c>
      <c r="BR151" s="8" t="s">
        <v>173</v>
      </c>
      <c r="BS151" s="8" t="s">
        <v>173</v>
      </c>
      <c r="BT151" s="8" t="s">
        <v>173</v>
      </c>
      <c r="BU151" s="8" t="s">
        <v>173</v>
      </c>
      <c r="BV151" s="8" t="s">
        <v>173</v>
      </c>
      <c r="BW151" s="8" t="s">
        <v>173</v>
      </c>
      <c r="BX151" s="8" t="s">
        <v>173</v>
      </c>
      <c r="BY151" s="8" t="s">
        <v>173</v>
      </c>
      <c r="BZ151" s="8" t="s">
        <v>173</v>
      </c>
      <c r="CA151" s="8" t="s">
        <v>173</v>
      </c>
      <c r="CB151" s="8" t="s">
        <v>173</v>
      </c>
      <c r="CC151" s="8" t="s">
        <v>173</v>
      </c>
      <c r="CD151" s="8" t="s">
        <v>173</v>
      </c>
      <c r="CE151" s="8" t="s">
        <v>173</v>
      </c>
      <c r="CF151" s="8" t="s">
        <v>173</v>
      </c>
      <c r="CG151" s="8" t="s">
        <v>173</v>
      </c>
      <c r="CH151" s="8" t="s">
        <v>173</v>
      </c>
      <c r="CI151" s="8" t="s">
        <v>173</v>
      </c>
      <c r="CJ151" s="8" t="s">
        <v>173</v>
      </c>
      <c r="CK151" s="8" t="s">
        <v>173</v>
      </c>
      <c r="CL151" s="8" t="s">
        <v>173</v>
      </c>
      <c r="CM151" s="8" t="s">
        <v>173</v>
      </c>
      <c r="CN151" s="8" t="s">
        <v>173</v>
      </c>
      <c r="CO151" s="8" t="s">
        <v>173</v>
      </c>
    </row>
    <row r="152" spans="1:93" ht="21.75" thickBot="1" x14ac:dyDescent="0.3">
      <c r="A152" s="7" t="s">
        <v>542</v>
      </c>
      <c r="B152" s="8" t="s">
        <v>181</v>
      </c>
      <c r="C152" s="8" t="s">
        <v>181</v>
      </c>
      <c r="D152" s="8" t="s">
        <v>181</v>
      </c>
      <c r="E152" s="8" t="s">
        <v>181</v>
      </c>
      <c r="F152" s="8" t="s">
        <v>181</v>
      </c>
      <c r="G152" s="8" t="s">
        <v>181</v>
      </c>
      <c r="H152" s="8" t="s">
        <v>181</v>
      </c>
      <c r="I152" s="8" t="s">
        <v>181</v>
      </c>
      <c r="J152" s="8" t="s">
        <v>181</v>
      </c>
      <c r="K152" s="8" t="s">
        <v>181</v>
      </c>
      <c r="L152" s="8" t="s">
        <v>181</v>
      </c>
      <c r="M152" s="8" t="s">
        <v>181</v>
      </c>
      <c r="N152" s="8" t="s">
        <v>181</v>
      </c>
      <c r="O152" s="8" t="s">
        <v>181</v>
      </c>
      <c r="P152" s="8" t="s">
        <v>181</v>
      </c>
      <c r="Q152" s="8" t="s">
        <v>181</v>
      </c>
      <c r="R152" s="8" t="s">
        <v>181</v>
      </c>
      <c r="S152" s="8" t="s">
        <v>181</v>
      </c>
      <c r="T152" s="8" t="s">
        <v>181</v>
      </c>
      <c r="U152" s="8" t="s">
        <v>181</v>
      </c>
      <c r="V152" s="8" t="s">
        <v>181</v>
      </c>
      <c r="W152" s="8" t="s">
        <v>181</v>
      </c>
      <c r="X152" s="8" t="s">
        <v>181</v>
      </c>
      <c r="Y152" s="8" t="s">
        <v>181</v>
      </c>
      <c r="Z152" s="8" t="s">
        <v>181</v>
      </c>
      <c r="AA152" s="8" t="s">
        <v>181</v>
      </c>
      <c r="AB152" s="8" t="s">
        <v>181</v>
      </c>
      <c r="AC152" s="8" t="s">
        <v>181</v>
      </c>
      <c r="AD152" s="8" t="s">
        <v>181</v>
      </c>
      <c r="BL152" s="7" t="s">
        <v>542</v>
      </c>
      <c r="BM152" s="8" t="s">
        <v>181</v>
      </c>
      <c r="BN152" s="8" t="s">
        <v>181</v>
      </c>
      <c r="BO152" s="8" t="s">
        <v>181</v>
      </c>
      <c r="BP152" s="8" t="s">
        <v>181</v>
      </c>
      <c r="BQ152" s="8" t="s">
        <v>181</v>
      </c>
      <c r="BR152" s="8" t="s">
        <v>181</v>
      </c>
      <c r="BS152" s="8" t="s">
        <v>181</v>
      </c>
      <c r="BT152" s="8" t="s">
        <v>181</v>
      </c>
      <c r="BU152" s="8" t="s">
        <v>181</v>
      </c>
      <c r="BV152" s="8" t="s">
        <v>181</v>
      </c>
      <c r="BW152" s="8" t="s">
        <v>181</v>
      </c>
      <c r="BX152" s="8" t="s">
        <v>181</v>
      </c>
      <c r="BY152" s="8" t="s">
        <v>181</v>
      </c>
      <c r="BZ152" s="8" t="s">
        <v>181</v>
      </c>
      <c r="CA152" s="8" t="s">
        <v>181</v>
      </c>
      <c r="CB152" s="8" t="s">
        <v>181</v>
      </c>
      <c r="CC152" s="8" t="s">
        <v>181</v>
      </c>
      <c r="CD152" s="8" t="s">
        <v>181</v>
      </c>
      <c r="CE152" s="8" t="s">
        <v>181</v>
      </c>
      <c r="CF152" s="8" t="s">
        <v>181</v>
      </c>
      <c r="CG152" s="8" t="s">
        <v>181</v>
      </c>
      <c r="CH152" s="8" t="s">
        <v>181</v>
      </c>
      <c r="CI152" s="8" t="s">
        <v>181</v>
      </c>
      <c r="CJ152" s="8" t="s">
        <v>181</v>
      </c>
      <c r="CK152" s="8" t="s">
        <v>181</v>
      </c>
      <c r="CL152" s="8" t="s">
        <v>181</v>
      </c>
      <c r="CM152" s="8" t="s">
        <v>181</v>
      </c>
      <c r="CN152" s="8" t="s">
        <v>181</v>
      </c>
      <c r="CO152" s="8" t="s">
        <v>181</v>
      </c>
    </row>
    <row r="153" spans="1:93" ht="21.75" thickBot="1" x14ac:dyDescent="0.3">
      <c r="A153" s="7" t="s">
        <v>549</v>
      </c>
      <c r="B153" s="8" t="s">
        <v>189</v>
      </c>
      <c r="C153" s="8" t="s">
        <v>189</v>
      </c>
      <c r="D153" s="8" t="s">
        <v>189</v>
      </c>
      <c r="E153" s="8" t="s">
        <v>189</v>
      </c>
      <c r="F153" s="8" t="s">
        <v>189</v>
      </c>
      <c r="G153" s="8" t="s">
        <v>189</v>
      </c>
      <c r="H153" s="8" t="s">
        <v>189</v>
      </c>
      <c r="I153" s="8" t="s">
        <v>189</v>
      </c>
      <c r="J153" s="8" t="s">
        <v>189</v>
      </c>
      <c r="K153" s="8" t="s">
        <v>189</v>
      </c>
      <c r="L153" s="8" t="s">
        <v>189</v>
      </c>
      <c r="M153" s="8" t="s">
        <v>189</v>
      </c>
      <c r="N153" s="8" t="s">
        <v>189</v>
      </c>
      <c r="O153" s="8" t="s">
        <v>189</v>
      </c>
      <c r="P153" s="8" t="s">
        <v>189</v>
      </c>
      <c r="Q153" s="8" t="s">
        <v>189</v>
      </c>
      <c r="R153" s="8" t="s">
        <v>189</v>
      </c>
      <c r="S153" s="8" t="s">
        <v>189</v>
      </c>
      <c r="T153" s="8" t="s">
        <v>189</v>
      </c>
      <c r="U153" s="8" t="s">
        <v>189</v>
      </c>
      <c r="V153" s="8" t="s">
        <v>189</v>
      </c>
      <c r="W153" s="8" t="s">
        <v>189</v>
      </c>
      <c r="X153" s="8" t="s">
        <v>189</v>
      </c>
      <c r="Y153" s="8" t="s">
        <v>189</v>
      </c>
      <c r="Z153" s="8" t="s">
        <v>189</v>
      </c>
      <c r="AA153" s="8" t="s">
        <v>189</v>
      </c>
      <c r="AB153" s="8" t="s">
        <v>189</v>
      </c>
      <c r="AC153" s="8" t="s">
        <v>189</v>
      </c>
      <c r="AD153" s="8" t="s">
        <v>189</v>
      </c>
      <c r="BL153" s="7" t="s">
        <v>549</v>
      </c>
      <c r="BM153" s="8" t="s">
        <v>189</v>
      </c>
      <c r="BN153" s="8" t="s">
        <v>189</v>
      </c>
      <c r="BO153" s="8" t="s">
        <v>189</v>
      </c>
      <c r="BP153" s="8" t="s">
        <v>189</v>
      </c>
      <c r="BQ153" s="8" t="s">
        <v>189</v>
      </c>
      <c r="BR153" s="8" t="s">
        <v>189</v>
      </c>
      <c r="BS153" s="8" t="s">
        <v>189</v>
      </c>
      <c r="BT153" s="8" t="s">
        <v>189</v>
      </c>
      <c r="BU153" s="8" t="s">
        <v>189</v>
      </c>
      <c r="BV153" s="8" t="s">
        <v>189</v>
      </c>
      <c r="BW153" s="8" t="s">
        <v>189</v>
      </c>
      <c r="BX153" s="8" t="s">
        <v>189</v>
      </c>
      <c r="BY153" s="8" t="s">
        <v>189</v>
      </c>
      <c r="BZ153" s="8" t="s">
        <v>189</v>
      </c>
      <c r="CA153" s="8" t="s">
        <v>189</v>
      </c>
      <c r="CB153" s="8" t="s">
        <v>189</v>
      </c>
      <c r="CC153" s="8" t="s">
        <v>189</v>
      </c>
      <c r="CD153" s="8" t="s">
        <v>189</v>
      </c>
      <c r="CE153" s="8" t="s">
        <v>189</v>
      </c>
      <c r="CF153" s="8" t="s">
        <v>189</v>
      </c>
      <c r="CG153" s="8" t="s">
        <v>189</v>
      </c>
      <c r="CH153" s="8" t="s">
        <v>189</v>
      </c>
      <c r="CI153" s="8" t="s">
        <v>189</v>
      </c>
      <c r="CJ153" s="8" t="s">
        <v>189</v>
      </c>
      <c r="CK153" s="8" t="s">
        <v>189</v>
      </c>
      <c r="CL153" s="8" t="s">
        <v>189</v>
      </c>
      <c r="CM153" s="8" t="s">
        <v>189</v>
      </c>
      <c r="CN153" s="8" t="s">
        <v>189</v>
      </c>
      <c r="CO153" s="8" t="s">
        <v>189</v>
      </c>
    </row>
    <row r="154" spans="1:93" ht="19.5" thickBot="1" x14ac:dyDescent="0.3">
      <c r="A154" s="3"/>
      <c r="BL154" s="3"/>
    </row>
    <row r="155" spans="1:93" ht="15.75" thickBot="1" x14ac:dyDescent="0.3">
      <c r="A155" s="7" t="s">
        <v>199</v>
      </c>
      <c r="B155" s="7" t="s">
        <v>93</v>
      </c>
      <c r="C155" s="7" t="s">
        <v>94</v>
      </c>
      <c r="D155" s="7" t="s">
        <v>95</v>
      </c>
      <c r="E155" s="7" t="s">
        <v>96</v>
      </c>
      <c r="F155" s="7" t="s">
        <v>97</v>
      </c>
      <c r="G155" s="7" t="s">
        <v>98</v>
      </c>
      <c r="H155" s="7" t="s">
        <v>240</v>
      </c>
      <c r="I155" s="7" t="s">
        <v>241</v>
      </c>
      <c r="J155" s="7" t="s">
        <v>242</v>
      </c>
      <c r="K155" s="7" t="s">
        <v>243</v>
      </c>
      <c r="L155" s="7" t="s">
        <v>244</v>
      </c>
      <c r="M155" s="7" t="s">
        <v>575</v>
      </c>
      <c r="N155" s="7" t="s">
        <v>576</v>
      </c>
      <c r="O155" s="7" t="s">
        <v>577</v>
      </c>
      <c r="P155" s="7" t="s">
        <v>578</v>
      </c>
      <c r="Q155" s="7" t="s">
        <v>579</v>
      </c>
      <c r="R155" s="7" t="s">
        <v>580</v>
      </c>
      <c r="S155" s="7" t="s">
        <v>581</v>
      </c>
      <c r="T155" s="7" t="s">
        <v>582</v>
      </c>
      <c r="U155" s="7" t="s">
        <v>583</v>
      </c>
      <c r="V155" s="7" t="s">
        <v>584</v>
      </c>
      <c r="W155" s="7" t="s">
        <v>585</v>
      </c>
      <c r="X155" s="7" t="s">
        <v>586</v>
      </c>
      <c r="Y155" s="7" t="s">
        <v>587</v>
      </c>
      <c r="Z155" s="7" t="s">
        <v>588</v>
      </c>
      <c r="AA155" s="7" t="s">
        <v>589</v>
      </c>
      <c r="AB155" s="7" t="s">
        <v>590</v>
      </c>
      <c r="AC155" s="7" t="s">
        <v>591</v>
      </c>
      <c r="AD155" s="7" t="s">
        <v>592</v>
      </c>
      <c r="BL155" s="7" t="s">
        <v>199</v>
      </c>
      <c r="BM155" s="7" t="s">
        <v>93</v>
      </c>
      <c r="BN155" s="7" t="s">
        <v>94</v>
      </c>
      <c r="BO155" s="7" t="s">
        <v>95</v>
      </c>
      <c r="BP155" s="7" t="s">
        <v>96</v>
      </c>
      <c r="BQ155" s="7" t="s">
        <v>97</v>
      </c>
      <c r="BR155" s="7" t="s">
        <v>98</v>
      </c>
      <c r="BS155" s="7" t="s">
        <v>240</v>
      </c>
      <c r="BT155" s="7" t="s">
        <v>241</v>
      </c>
      <c r="BU155" s="7" t="s">
        <v>242</v>
      </c>
      <c r="BV155" s="7" t="s">
        <v>243</v>
      </c>
      <c r="BW155" s="7" t="s">
        <v>244</v>
      </c>
      <c r="BX155" s="7" t="s">
        <v>575</v>
      </c>
      <c r="BY155" s="7" t="s">
        <v>576</v>
      </c>
      <c r="BZ155" s="7" t="s">
        <v>577</v>
      </c>
      <c r="CA155" s="7" t="s">
        <v>578</v>
      </c>
      <c r="CB155" s="7" t="s">
        <v>579</v>
      </c>
      <c r="CC155" s="7" t="s">
        <v>580</v>
      </c>
      <c r="CD155" s="7" t="s">
        <v>581</v>
      </c>
      <c r="CE155" s="7" t="s">
        <v>582</v>
      </c>
      <c r="CF155" s="7" t="s">
        <v>583</v>
      </c>
      <c r="CG155" s="7" t="s">
        <v>584</v>
      </c>
      <c r="CH155" s="7" t="s">
        <v>585</v>
      </c>
      <c r="CI155" s="7" t="s">
        <v>586</v>
      </c>
      <c r="CJ155" s="7" t="s">
        <v>587</v>
      </c>
      <c r="CK155" s="7" t="s">
        <v>588</v>
      </c>
      <c r="CL155" s="7" t="s">
        <v>589</v>
      </c>
      <c r="CM155" s="7" t="s">
        <v>590</v>
      </c>
      <c r="CN155" s="7" t="s">
        <v>591</v>
      </c>
      <c r="CO155" s="7" t="s">
        <v>592</v>
      </c>
    </row>
    <row r="156" spans="1:93" ht="15.75" thickBot="1" x14ac:dyDescent="0.3">
      <c r="A156" s="7" t="s">
        <v>113</v>
      </c>
      <c r="B156" s="8">
        <v>26</v>
      </c>
      <c r="C156" s="8">
        <v>26</v>
      </c>
      <c r="D156" s="8">
        <v>26</v>
      </c>
      <c r="E156" s="8">
        <v>26</v>
      </c>
      <c r="F156" s="8">
        <v>26</v>
      </c>
      <c r="G156" s="8">
        <v>26</v>
      </c>
      <c r="H156" s="8">
        <v>26</v>
      </c>
      <c r="I156" s="8">
        <v>26</v>
      </c>
      <c r="J156" s="8">
        <v>26</v>
      </c>
      <c r="K156" s="8">
        <v>26</v>
      </c>
      <c r="L156" s="8">
        <v>26</v>
      </c>
      <c r="M156" s="8">
        <v>999345.1</v>
      </c>
      <c r="N156" s="8">
        <v>26</v>
      </c>
      <c r="O156" s="8">
        <v>26</v>
      </c>
      <c r="P156" s="8">
        <v>30</v>
      </c>
      <c r="Q156" s="8">
        <v>26</v>
      </c>
      <c r="R156" s="8">
        <v>26</v>
      </c>
      <c r="S156" s="8">
        <v>26</v>
      </c>
      <c r="T156" s="8">
        <v>26</v>
      </c>
      <c r="U156" s="8">
        <v>26</v>
      </c>
      <c r="V156" s="8">
        <v>26</v>
      </c>
      <c r="W156" s="8">
        <v>26</v>
      </c>
      <c r="X156" s="8">
        <v>26</v>
      </c>
      <c r="Y156" s="8">
        <v>26</v>
      </c>
      <c r="Z156" s="8">
        <v>26</v>
      </c>
      <c r="AA156" s="8">
        <v>26</v>
      </c>
      <c r="AB156" s="8">
        <v>26</v>
      </c>
      <c r="AC156" s="8">
        <v>26</v>
      </c>
      <c r="AD156" s="8">
        <v>26</v>
      </c>
      <c r="BL156" s="7" t="s">
        <v>113</v>
      </c>
      <c r="BM156" s="8">
        <v>26</v>
      </c>
      <c r="BN156" s="8">
        <v>26</v>
      </c>
      <c r="BO156" s="8">
        <v>26</v>
      </c>
      <c r="BP156" s="8">
        <v>26</v>
      </c>
      <c r="BQ156" s="8">
        <v>26</v>
      </c>
      <c r="BR156" s="8">
        <v>26</v>
      </c>
      <c r="BS156" s="8">
        <v>26</v>
      </c>
      <c r="BT156" s="8">
        <v>26</v>
      </c>
      <c r="BU156" s="8">
        <v>26</v>
      </c>
      <c r="BV156" s="8">
        <v>26</v>
      </c>
      <c r="BW156" s="8">
        <v>26</v>
      </c>
      <c r="BX156" s="8">
        <v>499672.7</v>
      </c>
      <c r="BY156" s="8">
        <v>26</v>
      </c>
      <c r="BZ156" s="8">
        <v>26</v>
      </c>
      <c r="CA156" s="8">
        <v>499656.7</v>
      </c>
      <c r="CB156" s="8">
        <v>26</v>
      </c>
      <c r="CC156" s="8">
        <v>26</v>
      </c>
      <c r="CD156" s="8">
        <v>26</v>
      </c>
      <c r="CE156" s="8">
        <v>26</v>
      </c>
      <c r="CF156" s="8">
        <v>26</v>
      </c>
      <c r="CG156" s="8">
        <v>26</v>
      </c>
      <c r="CH156" s="8">
        <v>26</v>
      </c>
      <c r="CI156" s="8">
        <v>26</v>
      </c>
      <c r="CJ156" s="8">
        <v>26</v>
      </c>
      <c r="CK156" s="8">
        <v>26</v>
      </c>
      <c r="CL156" s="8">
        <v>26</v>
      </c>
      <c r="CM156" s="8">
        <v>26</v>
      </c>
      <c r="CN156" s="8">
        <v>26</v>
      </c>
      <c r="CO156" s="8">
        <v>26</v>
      </c>
    </row>
    <row r="157" spans="1:93" ht="15.75" thickBot="1" x14ac:dyDescent="0.3">
      <c r="A157" s="7" t="s">
        <v>119</v>
      </c>
      <c r="B157" s="8">
        <v>25</v>
      </c>
      <c r="C157" s="8">
        <v>25</v>
      </c>
      <c r="D157" s="8">
        <v>25</v>
      </c>
      <c r="E157" s="8">
        <v>25</v>
      </c>
      <c r="F157" s="8">
        <v>25</v>
      </c>
      <c r="G157" s="8">
        <v>25</v>
      </c>
      <c r="H157" s="8">
        <v>25</v>
      </c>
      <c r="I157" s="8">
        <v>25</v>
      </c>
      <c r="J157" s="8">
        <v>25</v>
      </c>
      <c r="K157" s="8">
        <v>25</v>
      </c>
      <c r="L157" s="8">
        <v>25</v>
      </c>
      <c r="M157" s="8">
        <v>999326.6</v>
      </c>
      <c r="N157" s="8">
        <v>25</v>
      </c>
      <c r="O157" s="8">
        <v>25</v>
      </c>
      <c r="P157" s="8">
        <v>29</v>
      </c>
      <c r="Q157" s="8">
        <v>25</v>
      </c>
      <c r="R157" s="8">
        <v>25</v>
      </c>
      <c r="S157" s="8">
        <v>25</v>
      </c>
      <c r="T157" s="8">
        <v>25</v>
      </c>
      <c r="U157" s="8">
        <v>25</v>
      </c>
      <c r="V157" s="8">
        <v>25</v>
      </c>
      <c r="W157" s="8">
        <v>25</v>
      </c>
      <c r="X157" s="8">
        <v>25</v>
      </c>
      <c r="Y157" s="8">
        <v>25</v>
      </c>
      <c r="Z157" s="8">
        <v>25</v>
      </c>
      <c r="AA157" s="8">
        <v>25</v>
      </c>
      <c r="AB157" s="8">
        <v>25</v>
      </c>
      <c r="AC157" s="8">
        <v>25</v>
      </c>
      <c r="AD157" s="8">
        <v>25</v>
      </c>
      <c r="BL157" s="7" t="s">
        <v>119</v>
      </c>
      <c r="BM157" s="8">
        <v>25</v>
      </c>
      <c r="BN157" s="8">
        <v>25</v>
      </c>
      <c r="BO157" s="8">
        <v>25</v>
      </c>
      <c r="BP157" s="8">
        <v>25</v>
      </c>
      <c r="BQ157" s="8">
        <v>25</v>
      </c>
      <c r="BR157" s="8">
        <v>25</v>
      </c>
      <c r="BS157" s="8">
        <v>25</v>
      </c>
      <c r="BT157" s="8">
        <v>25</v>
      </c>
      <c r="BU157" s="8">
        <v>25</v>
      </c>
      <c r="BV157" s="8">
        <v>25</v>
      </c>
      <c r="BW157" s="8">
        <v>25</v>
      </c>
      <c r="BX157" s="8">
        <v>499671.7</v>
      </c>
      <c r="BY157" s="8">
        <v>25</v>
      </c>
      <c r="BZ157" s="8">
        <v>25</v>
      </c>
      <c r="CA157" s="8">
        <v>499655.7</v>
      </c>
      <c r="CB157" s="8">
        <v>25</v>
      </c>
      <c r="CC157" s="8">
        <v>25</v>
      </c>
      <c r="CD157" s="8">
        <v>25</v>
      </c>
      <c r="CE157" s="8">
        <v>25</v>
      </c>
      <c r="CF157" s="8">
        <v>25</v>
      </c>
      <c r="CG157" s="8">
        <v>25</v>
      </c>
      <c r="CH157" s="8">
        <v>25</v>
      </c>
      <c r="CI157" s="8">
        <v>25</v>
      </c>
      <c r="CJ157" s="8">
        <v>25</v>
      </c>
      <c r="CK157" s="8">
        <v>25</v>
      </c>
      <c r="CL157" s="8">
        <v>25</v>
      </c>
      <c r="CM157" s="8">
        <v>25</v>
      </c>
      <c r="CN157" s="8">
        <v>25</v>
      </c>
      <c r="CO157" s="8">
        <v>25</v>
      </c>
    </row>
    <row r="158" spans="1:93" ht="15.75" thickBot="1" x14ac:dyDescent="0.3">
      <c r="A158" s="7" t="s">
        <v>124</v>
      </c>
      <c r="B158" s="8">
        <v>24</v>
      </c>
      <c r="C158" s="8">
        <v>24</v>
      </c>
      <c r="D158" s="8">
        <v>24</v>
      </c>
      <c r="E158" s="8">
        <v>24</v>
      </c>
      <c r="F158" s="8">
        <v>24</v>
      </c>
      <c r="G158" s="8">
        <v>24</v>
      </c>
      <c r="H158" s="8">
        <v>24</v>
      </c>
      <c r="I158" s="8">
        <v>24</v>
      </c>
      <c r="J158" s="8">
        <v>24</v>
      </c>
      <c r="K158" s="8">
        <v>24</v>
      </c>
      <c r="L158" s="8">
        <v>24</v>
      </c>
      <c r="M158" s="8">
        <v>999325.6</v>
      </c>
      <c r="N158" s="8">
        <v>24</v>
      </c>
      <c r="O158" s="8">
        <v>24</v>
      </c>
      <c r="P158" s="8">
        <v>24</v>
      </c>
      <c r="Q158" s="8">
        <v>24</v>
      </c>
      <c r="R158" s="8">
        <v>24</v>
      </c>
      <c r="S158" s="8">
        <v>24</v>
      </c>
      <c r="T158" s="8">
        <v>24</v>
      </c>
      <c r="U158" s="8">
        <v>24</v>
      </c>
      <c r="V158" s="8">
        <v>24</v>
      </c>
      <c r="W158" s="8">
        <v>24</v>
      </c>
      <c r="X158" s="8">
        <v>24</v>
      </c>
      <c r="Y158" s="8">
        <v>24</v>
      </c>
      <c r="Z158" s="8">
        <v>24</v>
      </c>
      <c r="AA158" s="8">
        <v>24</v>
      </c>
      <c r="AB158" s="8">
        <v>24</v>
      </c>
      <c r="AC158" s="8">
        <v>24</v>
      </c>
      <c r="AD158" s="8">
        <v>24</v>
      </c>
      <c r="BL158" s="7" t="s">
        <v>124</v>
      </c>
      <c r="BM158" s="8">
        <v>24</v>
      </c>
      <c r="BN158" s="8">
        <v>24</v>
      </c>
      <c r="BO158" s="8">
        <v>24</v>
      </c>
      <c r="BP158" s="8">
        <v>24</v>
      </c>
      <c r="BQ158" s="8">
        <v>24</v>
      </c>
      <c r="BR158" s="8">
        <v>24</v>
      </c>
      <c r="BS158" s="8">
        <v>24</v>
      </c>
      <c r="BT158" s="8">
        <v>24</v>
      </c>
      <c r="BU158" s="8">
        <v>24</v>
      </c>
      <c r="BV158" s="8">
        <v>24</v>
      </c>
      <c r="BW158" s="8">
        <v>24</v>
      </c>
      <c r="BX158" s="8">
        <v>499670.7</v>
      </c>
      <c r="BY158" s="8">
        <v>24</v>
      </c>
      <c r="BZ158" s="8">
        <v>24</v>
      </c>
      <c r="CA158" s="8">
        <v>499654.7</v>
      </c>
      <c r="CB158" s="8">
        <v>24</v>
      </c>
      <c r="CC158" s="8">
        <v>24</v>
      </c>
      <c r="CD158" s="8">
        <v>24</v>
      </c>
      <c r="CE158" s="8">
        <v>24</v>
      </c>
      <c r="CF158" s="8">
        <v>24</v>
      </c>
      <c r="CG158" s="8">
        <v>24</v>
      </c>
      <c r="CH158" s="8">
        <v>24</v>
      </c>
      <c r="CI158" s="8">
        <v>24</v>
      </c>
      <c r="CJ158" s="8">
        <v>24</v>
      </c>
      <c r="CK158" s="8">
        <v>24</v>
      </c>
      <c r="CL158" s="8">
        <v>24</v>
      </c>
      <c r="CM158" s="8">
        <v>24</v>
      </c>
      <c r="CN158" s="8">
        <v>24</v>
      </c>
      <c r="CO158" s="8">
        <v>24</v>
      </c>
    </row>
    <row r="159" spans="1:93" ht="15.75" thickBot="1" x14ac:dyDescent="0.3">
      <c r="A159" s="7" t="s">
        <v>132</v>
      </c>
      <c r="B159" s="8">
        <v>23</v>
      </c>
      <c r="C159" s="8">
        <v>23</v>
      </c>
      <c r="D159" s="8">
        <v>23</v>
      </c>
      <c r="E159" s="8">
        <v>23</v>
      </c>
      <c r="F159" s="8">
        <v>23</v>
      </c>
      <c r="G159" s="8">
        <v>23</v>
      </c>
      <c r="H159" s="8">
        <v>23</v>
      </c>
      <c r="I159" s="8">
        <v>23</v>
      </c>
      <c r="J159" s="8">
        <v>23</v>
      </c>
      <c r="K159" s="8">
        <v>23</v>
      </c>
      <c r="L159" s="8">
        <v>23</v>
      </c>
      <c r="M159" s="8">
        <v>999324.6</v>
      </c>
      <c r="N159" s="8">
        <v>23</v>
      </c>
      <c r="O159" s="8">
        <v>23</v>
      </c>
      <c r="P159" s="8">
        <v>23</v>
      </c>
      <c r="Q159" s="8">
        <v>23</v>
      </c>
      <c r="R159" s="8">
        <v>23</v>
      </c>
      <c r="S159" s="8">
        <v>23</v>
      </c>
      <c r="T159" s="8">
        <v>23</v>
      </c>
      <c r="U159" s="8">
        <v>23</v>
      </c>
      <c r="V159" s="8">
        <v>23</v>
      </c>
      <c r="W159" s="8">
        <v>23</v>
      </c>
      <c r="X159" s="8">
        <v>23</v>
      </c>
      <c r="Y159" s="8">
        <v>23</v>
      </c>
      <c r="Z159" s="8">
        <v>23</v>
      </c>
      <c r="AA159" s="8">
        <v>23</v>
      </c>
      <c r="AB159" s="8">
        <v>23</v>
      </c>
      <c r="AC159" s="8">
        <v>23</v>
      </c>
      <c r="AD159" s="8">
        <v>23</v>
      </c>
      <c r="BL159" s="7" t="s">
        <v>132</v>
      </c>
      <c r="BM159" s="8">
        <v>23</v>
      </c>
      <c r="BN159" s="8">
        <v>23</v>
      </c>
      <c r="BO159" s="8">
        <v>23</v>
      </c>
      <c r="BP159" s="8">
        <v>23</v>
      </c>
      <c r="BQ159" s="8">
        <v>23</v>
      </c>
      <c r="BR159" s="8">
        <v>23</v>
      </c>
      <c r="BS159" s="8">
        <v>23</v>
      </c>
      <c r="BT159" s="8">
        <v>23</v>
      </c>
      <c r="BU159" s="8">
        <v>23</v>
      </c>
      <c r="BV159" s="8">
        <v>23</v>
      </c>
      <c r="BW159" s="8">
        <v>23</v>
      </c>
      <c r="BX159" s="8">
        <v>499648.2</v>
      </c>
      <c r="BY159" s="8">
        <v>23</v>
      </c>
      <c r="BZ159" s="8">
        <v>23</v>
      </c>
      <c r="CA159" s="8">
        <v>499649.7</v>
      </c>
      <c r="CB159" s="8">
        <v>23</v>
      </c>
      <c r="CC159" s="8">
        <v>23</v>
      </c>
      <c r="CD159" s="8">
        <v>23</v>
      </c>
      <c r="CE159" s="8">
        <v>23</v>
      </c>
      <c r="CF159" s="8">
        <v>23</v>
      </c>
      <c r="CG159" s="8">
        <v>23</v>
      </c>
      <c r="CH159" s="8">
        <v>23</v>
      </c>
      <c r="CI159" s="8">
        <v>23</v>
      </c>
      <c r="CJ159" s="8">
        <v>23</v>
      </c>
      <c r="CK159" s="8">
        <v>23</v>
      </c>
      <c r="CL159" s="8">
        <v>23</v>
      </c>
      <c r="CM159" s="8">
        <v>23</v>
      </c>
      <c r="CN159" s="8">
        <v>23</v>
      </c>
      <c r="CO159" s="8">
        <v>23</v>
      </c>
    </row>
    <row r="160" spans="1:93" ht="15.75" thickBot="1" x14ac:dyDescent="0.3">
      <c r="A160" s="7" t="s">
        <v>140</v>
      </c>
      <c r="B160" s="8">
        <v>22</v>
      </c>
      <c r="C160" s="8">
        <v>22</v>
      </c>
      <c r="D160" s="8">
        <v>22</v>
      </c>
      <c r="E160" s="8">
        <v>22</v>
      </c>
      <c r="F160" s="8">
        <v>22</v>
      </c>
      <c r="G160" s="8">
        <v>22</v>
      </c>
      <c r="H160" s="8">
        <v>22</v>
      </c>
      <c r="I160" s="8">
        <v>22</v>
      </c>
      <c r="J160" s="8">
        <v>22</v>
      </c>
      <c r="K160" s="8">
        <v>22</v>
      </c>
      <c r="L160" s="8">
        <v>22</v>
      </c>
      <c r="M160" s="8">
        <v>499660.79999999999</v>
      </c>
      <c r="N160" s="8">
        <v>22</v>
      </c>
      <c r="O160" s="8">
        <v>22</v>
      </c>
      <c r="P160" s="8">
        <v>22</v>
      </c>
      <c r="Q160" s="8">
        <v>22</v>
      </c>
      <c r="R160" s="8">
        <v>22</v>
      </c>
      <c r="S160" s="8">
        <v>22</v>
      </c>
      <c r="T160" s="8">
        <v>22</v>
      </c>
      <c r="U160" s="8">
        <v>22</v>
      </c>
      <c r="V160" s="8">
        <v>22</v>
      </c>
      <c r="W160" s="8">
        <v>22</v>
      </c>
      <c r="X160" s="8">
        <v>22</v>
      </c>
      <c r="Y160" s="8">
        <v>22</v>
      </c>
      <c r="Z160" s="8">
        <v>22</v>
      </c>
      <c r="AA160" s="8">
        <v>22</v>
      </c>
      <c r="AB160" s="8">
        <v>22</v>
      </c>
      <c r="AC160" s="8">
        <v>22</v>
      </c>
      <c r="AD160" s="8">
        <v>22</v>
      </c>
      <c r="BL160" s="7" t="s">
        <v>140</v>
      </c>
      <c r="BM160" s="8">
        <v>22</v>
      </c>
      <c r="BN160" s="8">
        <v>22</v>
      </c>
      <c r="BO160" s="8">
        <v>22</v>
      </c>
      <c r="BP160" s="8">
        <v>22</v>
      </c>
      <c r="BQ160" s="8">
        <v>22</v>
      </c>
      <c r="BR160" s="8">
        <v>22</v>
      </c>
      <c r="BS160" s="8">
        <v>22</v>
      </c>
      <c r="BT160" s="8">
        <v>22</v>
      </c>
      <c r="BU160" s="8">
        <v>22</v>
      </c>
      <c r="BV160" s="8">
        <v>22</v>
      </c>
      <c r="BW160" s="8">
        <v>22</v>
      </c>
      <c r="BX160" s="8">
        <v>22</v>
      </c>
      <c r="BY160" s="8">
        <v>22</v>
      </c>
      <c r="BZ160" s="8">
        <v>22</v>
      </c>
      <c r="CA160" s="8">
        <v>22</v>
      </c>
      <c r="CB160" s="8">
        <v>22</v>
      </c>
      <c r="CC160" s="8">
        <v>22</v>
      </c>
      <c r="CD160" s="8">
        <v>22</v>
      </c>
      <c r="CE160" s="8">
        <v>22</v>
      </c>
      <c r="CF160" s="8">
        <v>22</v>
      </c>
      <c r="CG160" s="8">
        <v>22</v>
      </c>
      <c r="CH160" s="8">
        <v>22</v>
      </c>
      <c r="CI160" s="8">
        <v>22</v>
      </c>
      <c r="CJ160" s="8">
        <v>22</v>
      </c>
      <c r="CK160" s="8">
        <v>22</v>
      </c>
      <c r="CL160" s="8">
        <v>22</v>
      </c>
      <c r="CM160" s="8">
        <v>22</v>
      </c>
      <c r="CN160" s="8">
        <v>22</v>
      </c>
      <c r="CO160" s="8">
        <v>22</v>
      </c>
    </row>
    <row r="161" spans="1:93" ht="15.75" thickBot="1" x14ac:dyDescent="0.3">
      <c r="A161" s="7" t="s">
        <v>148</v>
      </c>
      <c r="B161" s="8">
        <v>21</v>
      </c>
      <c r="C161" s="8">
        <v>21</v>
      </c>
      <c r="D161" s="8">
        <v>21</v>
      </c>
      <c r="E161" s="8">
        <v>21</v>
      </c>
      <c r="F161" s="8">
        <v>21</v>
      </c>
      <c r="G161" s="8">
        <v>21</v>
      </c>
      <c r="H161" s="8">
        <v>21</v>
      </c>
      <c r="I161" s="8">
        <v>21</v>
      </c>
      <c r="J161" s="8">
        <v>21</v>
      </c>
      <c r="K161" s="8">
        <v>21</v>
      </c>
      <c r="L161" s="8">
        <v>21</v>
      </c>
      <c r="M161" s="8">
        <v>499659.8</v>
      </c>
      <c r="N161" s="8">
        <v>21</v>
      </c>
      <c r="O161" s="8">
        <v>21</v>
      </c>
      <c r="P161" s="8">
        <v>21</v>
      </c>
      <c r="Q161" s="8">
        <v>21</v>
      </c>
      <c r="R161" s="8">
        <v>21</v>
      </c>
      <c r="S161" s="8">
        <v>21</v>
      </c>
      <c r="T161" s="8">
        <v>21</v>
      </c>
      <c r="U161" s="8">
        <v>21</v>
      </c>
      <c r="V161" s="8">
        <v>21</v>
      </c>
      <c r="W161" s="8">
        <v>21</v>
      </c>
      <c r="X161" s="8">
        <v>21</v>
      </c>
      <c r="Y161" s="8">
        <v>21</v>
      </c>
      <c r="Z161" s="8">
        <v>21</v>
      </c>
      <c r="AA161" s="8">
        <v>21</v>
      </c>
      <c r="AB161" s="8">
        <v>21</v>
      </c>
      <c r="AC161" s="8">
        <v>21</v>
      </c>
      <c r="AD161" s="8">
        <v>21</v>
      </c>
      <c r="BL161" s="7" t="s">
        <v>148</v>
      </c>
      <c r="BM161" s="8">
        <v>21</v>
      </c>
      <c r="BN161" s="8">
        <v>21</v>
      </c>
      <c r="BO161" s="8">
        <v>21</v>
      </c>
      <c r="BP161" s="8">
        <v>21</v>
      </c>
      <c r="BQ161" s="8">
        <v>21</v>
      </c>
      <c r="BR161" s="8">
        <v>21</v>
      </c>
      <c r="BS161" s="8">
        <v>21</v>
      </c>
      <c r="BT161" s="8">
        <v>21</v>
      </c>
      <c r="BU161" s="8">
        <v>21</v>
      </c>
      <c r="BV161" s="8">
        <v>21</v>
      </c>
      <c r="BW161" s="8">
        <v>21</v>
      </c>
      <c r="BX161" s="8">
        <v>21</v>
      </c>
      <c r="BY161" s="8">
        <v>21</v>
      </c>
      <c r="BZ161" s="8">
        <v>21</v>
      </c>
      <c r="CA161" s="8">
        <v>21</v>
      </c>
      <c r="CB161" s="8">
        <v>21</v>
      </c>
      <c r="CC161" s="8">
        <v>21</v>
      </c>
      <c r="CD161" s="8">
        <v>21</v>
      </c>
      <c r="CE161" s="8">
        <v>21</v>
      </c>
      <c r="CF161" s="8">
        <v>21</v>
      </c>
      <c r="CG161" s="8">
        <v>21</v>
      </c>
      <c r="CH161" s="8">
        <v>21</v>
      </c>
      <c r="CI161" s="8">
        <v>21</v>
      </c>
      <c r="CJ161" s="8">
        <v>21</v>
      </c>
      <c r="CK161" s="8">
        <v>21</v>
      </c>
      <c r="CL161" s="8">
        <v>21</v>
      </c>
      <c r="CM161" s="8">
        <v>21</v>
      </c>
      <c r="CN161" s="8">
        <v>21</v>
      </c>
      <c r="CO161" s="8">
        <v>21</v>
      </c>
    </row>
    <row r="162" spans="1:93" ht="15.75" thickBot="1" x14ac:dyDescent="0.3">
      <c r="A162" s="7" t="s">
        <v>156</v>
      </c>
      <c r="B162" s="8">
        <v>20</v>
      </c>
      <c r="C162" s="8">
        <v>20</v>
      </c>
      <c r="D162" s="8">
        <v>20</v>
      </c>
      <c r="E162" s="8">
        <v>20</v>
      </c>
      <c r="F162" s="8">
        <v>20</v>
      </c>
      <c r="G162" s="8">
        <v>20</v>
      </c>
      <c r="H162" s="8">
        <v>20</v>
      </c>
      <c r="I162" s="8">
        <v>20</v>
      </c>
      <c r="J162" s="8">
        <v>20</v>
      </c>
      <c r="K162" s="8">
        <v>20</v>
      </c>
      <c r="L162" s="8">
        <v>20</v>
      </c>
      <c r="M162" s="8">
        <v>499658.8</v>
      </c>
      <c r="N162" s="8">
        <v>20</v>
      </c>
      <c r="O162" s="8">
        <v>20</v>
      </c>
      <c r="P162" s="8">
        <v>20</v>
      </c>
      <c r="Q162" s="8">
        <v>20</v>
      </c>
      <c r="R162" s="8">
        <v>20</v>
      </c>
      <c r="S162" s="8">
        <v>20</v>
      </c>
      <c r="T162" s="8">
        <v>20</v>
      </c>
      <c r="U162" s="8">
        <v>20</v>
      </c>
      <c r="V162" s="8">
        <v>20</v>
      </c>
      <c r="W162" s="8">
        <v>20</v>
      </c>
      <c r="X162" s="8">
        <v>20</v>
      </c>
      <c r="Y162" s="8">
        <v>20</v>
      </c>
      <c r="Z162" s="8">
        <v>20</v>
      </c>
      <c r="AA162" s="8">
        <v>20</v>
      </c>
      <c r="AB162" s="8">
        <v>20</v>
      </c>
      <c r="AC162" s="8">
        <v>20</v>
      </c>
      <c r="AD162" s="8">
        <v>20</v>
      </c>
      <c r="BL162" s="7" t="s">
        <v>156</v>
      </c>
      <c r="BM162" s="8">
        <v>20</v>
      </c>
      <c r="BN162" s="8">
        <v>20</v>
      </c>
      <c r="BO162" s="8">
        <v>20</v>
      </c>
      <c r="BP162" s="8">
        <v>20</v>
      </c>
      <c r="BQ162" s="8">
        <v>20</v>
      </c>
      <c r="BR162" s="8">
        <v>20</v>
      </c>
      <c r="BS162" s="8">
        <v>20</v>
      </c>
      <c r="BT162" s="8">
        <v>20</v>
      </c>
      <c r="BU162" s="8">
        <v>20</v>
      </c>
      <c r="BV162" s="8">
        <v>20</v>
      </c>
      <c r="BW162" s="8">
        <v>20</v>
      </c>
      <c r="BX162" s="8">
        <v>20</v>
      </c>
      <c r="BY162" s="8">
        <v>20</v>
      </c>
      <c r="BZ162" s="8">
        <v>20</v>
      </c>
      <c r="CA162" s="8">
        <v>20</v>
      </c>
      <c r="CB162" s="8">
        <v>20</v>
      </c>
      <c r="CC162" s="8">
        <v>20</v>
      </c>
      <c r="CD162" s="8">
        <v>20</v>
      </c>
      <c r="CE162" s="8">
        <v>20</v>
      </c>
      <c r="CF162" s="8">
        <v>20</v>
      </c>
      <c r="CG162" s="8">
        <v>20</v>
      </c>
      <c r="CH162" s="8">
        <v>20</v>
      </c>
      <c r="CI162" s="8">
        <v>20</v>
      </c>
      <c r="CJ162" s="8">
        <v>20</v>
      </c>
      <c r="CK162" s="8">
        <v>20</v>
      </c>
      <c r="CL162" s="8">
        <v>20</v>
      </c>
      <c r="CM162" s="8">
        <v>20</v>
      </c>
      <c r="CN162" s="8">
        <v>20</v>
      </c>
      <c r="CO162" s="8">
        <v>20</v>
      </c>
    </row>
    <row r="163" spans="1:93" ht="15.75" thickBot="1" x14ac:dyDescent="0.3">
      <c r="A163" s="7" t="s">
        <v>164</v>
      </c>
      <c r="B163" s="8">
        <v>19</v>
      </c>
      <c r="C163" s="8">
        <v>19</v>
      </c>
      <c r="D163" s="8">
        <v>19</v>
      </c>
      <c r="E163" s="8">
        <v>19</v>
      </c>
      <c r="F163" s="8">
        <v>19</v>
      </c>
      <c r="G163" s="8">
        <v>19</v>
      </c>
      <c r="H163" s="8">
        <v>19</v>
      </c>
      <c r="I163" s="8">
        <v>19</v>
      </c>
      <c r="J163" s="8">
        <v>19</v>
      </c>
      <c r="K163" s="8">
        <v>19</v>
      </c>
      <c r="L163" s="8">
        <v>19</v>
      </c>
      <c r="M163" s="8">
        <v>499657.8</v>
      </c>
      <c r="N163" s="8">
        <v>19</v>
      </c>
      <c r="O163" s="8">
        <v>19</v>
      </c>
      <c r="P163" s="8">
        <v>19</v>
      </c>
      <c r="Q163" s="8">
        <v>19</v>
      </c>
      <c r="R163" s="8">
        <v>19</v>
      </c>
      <c r="S163" s="8">
        <v>19</v>
      </c>
      <c r="T163" s="8">
        <v>19</v>
      </c>
      <c r="U163" s="8">
        <v>19</v>
      </c>
      <c r="V163" s="8">
        <v>19</v>
      </c>
      <c r="W163" s="8">
        <v>19</v>
      </c>
      <c r="X163" s="8">
        <v>19</v>
      </c>
      <c r="Y163" s="8">
        <v>19</v>
      </c>
      <c r="Z163" s="8">
        <v>19</v>
      </c>
      <c r="AA163" s="8">
        <v>19</v>
      </c>
      <c r="AB163" s="8">
        <v>19</v>
      </c>
      <c r="AC163" s="8">
        <v>19</v>
      </c>
      <c r="AD163" s="8">
        <v>19</v>
      </c>
      <c r="BL163" s="7" t="s">
        <v>164</v>
      </c>
      <c r="BM163" s="8">
        <v>19</v>
      </c>
      <c r="BN163" s="8">
        <v>19</v>
      </c>
      <c r="BO163" s="8">
        <v>19</v>
      </c>
      <c r="BP163" s="8">
        <v>19</v>
      </c>
      <c r="BQ163" s="8">
        <v>19</v>
      </c>
      <c r="BR163" s="8">
        <v>19</v>
      </c>
      <c r="BS163" s="8">
        <v>19</v>
      </c>
      <c r="BT163" s="8">
        <v>19</v>
      </c>
      <c r="BU163" s="8">
        <v>19</v>
      </c>
      <c r="BV163" s="8">
        <v>19</v>
      </c>
      <c r="BW163" s="8">
        <v>19</v>
      </c>
      <c r="BX163" s="8">
        <v>19</v>
      </c>
      <c r="BY163" s="8">
        <v>19</v>
      </c>
      <c r="BZ163" s="8">
        <v>19</v>
      </c>
      <c r="CA163" s="8">
        <v>19</v>
      </c>
      <c r="CB163" s="8">
        <v>19</v>
      </c>
      <c r="CC163" s="8">
        <v>19</v>
      </c>
      <c r="CD163" s="8">
        <v>19</v>
      </c>
      <c r="CE163" s="8">
        <v>19</v>
      </c>
      <c r="CF163" s="8">
        <v>19</v>
      </c>
      <c r="CG163" s="8">
        <v>19</v>
      </c>
      <c r="CH163" s="8">
        <v>19</v>
      </c>
      <c r="CI163" s="8">
        <v>19</v>
      </c>
      <c r="CJ163" s="8">
        <v>19</v>
      </c>
      <c r="CK163" s="8">
        <v>19</v>
      </c>
      <c r="CL163" s="8">
        <v>19</v>
      </c>
      <c r="CM163" s="8">
        <v>19</v>
      </c>
      <c r="CN163" s="8">
        <v>19</v>
      </c>
      <c r="CO163" s="8">
        <v>19</v>
      </c>
    </row>
    <row r="164" spans="1:93" ht="15.75" thickBot="1" x14ac:dyDescent="0.3">
      <c r="A164" s="7" t="s">
        <v>172</v>
      </c>
      <c r="B164" s="8">
        <v>18</v>
      </c>
      <c r="C164" s="8">
        <v>18</v>
      </c>
      <c r="D164" s="8">
        <v>18</v>
      </c>
      <c r="E164" s="8">
        <v>18</v>
      </c>
      <c r="F164" s="8">
        <v>18</v>
      </c>
      <c r="G164" s="8">
        <v>18</v>
      </c>
      <c r="H164" s="8">
        <v>18</v>
      </c>
      <c r="I164" s="8">
        <v>18</v>
      </c>
      <c r="J164" s="8">
        <v>18</v>
      </c>
      <c r="K164" s="8">
        <v>18</v>
      </c>
      <c r="L164" s="8">
        <v>18</v>
      </c>
      <c r="M164" s="8">
        <v>18</v>
      </c>
      <c r="N164" s="8">
        <v>18</v>
      </c>
      <c r="O164" s="8">
        <v>18</v>
      </c>
      <c r="P164" s="8">
        <v>18</v>
      </c>
      <c r="Q164" s="8">
        <v>18</v>
      </c>
      <c r="R164" s="8">
        <v>18</v>
      </c>
      <c r="S164" s="8">
        <v>18</v>
      </c>
      <c r="T164" s="8">
        <v>18</v>
      </c>
      <c r="U164" s="8">
        <v>18</v>
      </c>
      <c r="V164" s="8">
        <v>18</v>
      </c>
      <c r="W164" s="8">
        <v>18</v>
      </c>
      <c r="X164" s="8">
        <v>18</v>
      </c>
      <c r="Y164" s="8">
        <v>18</v>
      </c>
      <c r="Z164" s="8">
        <v>18</v>
      </c>
      <c r="AA164" s="8">
        <v>18</v>
      </c>
      <c r="AB164" s="8">
        <v>18</v>
      </c>
      <c r="AC164" s="8">
        <v>18</v>
      </c>
      <c r="AD164" s="8">
        <v>18</v>
      </c>
      <c r="BL164" s="7" t="s">
        <v>172</v>
      </c>
      <c r="BM164" s="8">
        <v>18</v>
      </c>
      <c r="BN164" s="8">
        <v>18</v>
      </c>
      <c r="BO164" s="8">
        <v>18</v>
      </c>
      <c r="BP164" s="8">
        <v>18</v>
      </c>
      <c r="BQ164" s="8">
        <v>18</v>
      </c>
      <c r="BR164" s="8">
        <v>18</v>
      </c>
      <c r="BS164" s="8">
        <v>18</v>
      </c>
      <c r="BT164" s="8">
        <v>18</v>
      </c>
      <c r="BU164" s="8">
        <v>18</v>
      </c>
      <c r="BV164" s="8">
        <v>18</v>
      </c>
      <c r="BW164" s="8">
        <v>18</v>
      </c>
      <c r="BX164" s="8">
        <v>18</v>
      </c>
      <c r="BY164" s="8">
        <v>18</v>
      </c>
      <c r="BZ164" s="8">
        <v>18</v>
      </c>
      <c r="CA164" s="8">
        <v>18</v>
      </c>
      <c r="CB164" s="8">
        <v>18</v>
      </c>
      <c r="CC164" s="8">
        <v>18</v>
      </c>
      <c r="CD164" s="8">
        <v>18</v>
      </c>
      <c r="CE164" s="8">
        <v>18</v>
      </c>
      <c r="CF164" s="8">
        <v>18</v>
      </c>
      <c r="CG164" s="8">
        <v>18</v>
      </c>
      <c r="CH164" s="8">
        <v>18</v>
      </c>
      <c r="CI164" s="8">
        <v>18</v>
      </c>
      <c r="CJ164" s="8">
        <v>18</v>
      </c>
      <c r="CK164" s="8">
        <v>18</v>
      </c>
      <c r="CL164" s="8">
        <v>18</v>
      </c>
      <c r="CM164" s="8">
        <v>18</v>
      </c>
      <c r="CN164" s="8">
        <v>18</v>
      </c>
      <c r="CO164" s="8">
        <v>18</v>
      </c>
    </row>
    <row r="165" spans="1:93" ht="15.75" thickBot="1" x14ac:dyDescent="0.3">
      <c r="A165" s="7" t="s">
        <v>180</v>
      </c>
      <c r="B165" s="8">
        <v>17</v>
      </c>
      <c r="C165" s="8">
        <v>17</v>
      </c>
      <c r="D165" s="8">
        <v>17</v>
      </c>
      <c r="E165" s="8">
        <v>17</v>
      </c>
      <c r="F165" s="8">
        <v>17</v>
      </c>
      <c r="G165" s="8">
        <v>17</v>
      </c>
      <c r="H165" s="8">
        <v>17</v>
      </c>
      <c r="I165" s="8">
        <v>17</v>
      </c>
      <c r="J165" s="8">
        <v>17</v>
      </c>
      <c r="K165" s="8">
        <v>17</v>
      </c>
      <c r="L165" s="8">
        <v>17</v>
      </c>
      <c r="M165" s="8">
        <v>17</v>
      </c>
      <c r="N165" s="8">
        <v>17</v>
      </c>
      <c r="O165" s="8">
        <v>17</v>
      </c>
      <c r="P165" s="8">
        <v>17</v>
      </c>
      <c r="Q165" s="8">
        <v>17</v>
      </c>
      <c r="R165" s="8">
        <v>17</v>
      </c>
      <c r="S165" s="8">
        <v>17</v>
      </c>
      <c r="T165" s="8">
        <v>17</v>
      </c>
      <c r="U165" s="8">
        <v>17</v>
      </c>
      <c r="V165" s="8">
        <v>17</v>
      </c>
      <c r="W165" s="8">
        <v>17</v>
      </c>
      <c r="X165" s="8">
        <v>17</v>
      </c>
      <c r="Y165" s="8">
        <v>17</v>
      </c>
      <c r="Z165" s="8">
        <v>17</v>
      </c>
      <c r="AA165" s="8">
        <v>17</v>
      </c>
      <c r="AB165" s="8">
        <v>17</v>
      </c>
      <c r="AC165" s="8">
        <v>17</v>
      </c>
      <c r="AD165" s="8">
        <v>17</v>
      </c>
      <c r="BL165" s="7" t="s">
        <v>180</v>
      </c>
      <c r="BM165" s="8">
        <v>17</v>
      </c>
      <c r="BN165" s="8">
        <v>17</v>
      </c>
      <c r="BO165" s="8">
        <v>17</v>
      </c>
      <c r="BP165" s="8">
        <v>17</v>
      </c>
      <c r="BQ165" s="8">
        <v>17</v>
      </c>
      <c r="BR165" s="8">
        <v>17</v>
      </c>
      <c r="BS165" s="8">
        <v>17</v>
      </c>
      <c r="BT165" s="8">
        <v>17</v>
      </c>
      <c r="BU165" s="8">
        <v>17</v>
      </c>
      <c r="BV165" s="8">
        <v>17</v>
      </c>
      <c r="BW165" s="8">
        <v>17</v>
      </c>
      <c r="BX165" s="8">
        <v>17</v>
      </c>
      <c r="BY165" s="8">
        <v>17</v>
      </c>
      <c r="BZ165" s="8">
        <v>17</v>
      </c>
      <c r="CA165" s="8">
        <v>17</v>
      </c>
      <c r="CB165" s="8">
        <v>17</v>
      </c>
      <c r="CC165" s="8">
        <v>17</v>
      </c>
      <c r="CD165" s="8">
        <v>17</v>
      </c>
      <c r="CE165" s="8">
        <v>17</v>
      </c>
      <c r="CF165" s="8">
        <v>17</v>
      </c>
      <c r="CG165" s="8">
        <v>17</v>
      </c>
      <c r="CH165" s="8">
        <v>17</v>
      </c>
      <c r="CI165" s="8">
        <v>17</v>
      </c>
      <c r="CJ165" s="8">
        <v>17</v>
      </c>
      <c r="CK165" s="8">
        <v>17</v>
      </c>
      <c r="CL165" s="8">
        <v>17</v>
      </c>
      <c r="CM165" s="8">
        <v>17</v>
      </c>
      <c r="CN165" s="8">
        <v>17</v>
      </c>
      <c r="CO165" s="8">
        <v>17</v>
      </c>
    </row>
    <row r="166" spans="1:93" ht="15.75" thickBot="1" x14ac:dyDescent="0.3">
      <c r="A166" s="7" t="s">
        <v>188</v>
      </c>
      <c r="B166" s="8">
        <v>16</v>
      </c>
      <c r="C166" s="8">
        <v>16</v>
      </c>
      <c r="D166" s="8">
        <v>16</v>
      </c>
      <c r="E166" s="8">
        <v>16</v>
      </c>
      <c r="F166" s="8">
        <v>16</v>
      </c>
      <c r="G166" s="8">
        <v>16</v>
      </c>
      <c r="H166" s="8">
        <v>16</v>
      </c>
      <c r="I166" s="8">
        <v>16</v>
      </c>
      <c r="J166" s="8">
        <v>16</v>
      </c>
      <c r="K166" s="8">
        <v>16</v>
      </c>
      <c r="L166" s="8">
        <v>16</v>
      </c>
      <c r="M166" s="8">
        <v>16</v>
      </c>
      <c r="N166" s="8">
        <v>16</v>
      </c>
      <c r="O166" s="8">
        <v>16</v>
      </c>
      <c r="P166" s="8">
        <v>16</v>
      </c>
      <c r="Q166" s="8">
        <v>16</v>
      </c>
      <c r="R166" s="8">
        <v>16</v>
      </c>
      <c r="S166" s="8">
        <v>16</v>
      </c>
      <c r="T166" s="8">
        <v>16</v>
      </c>
      <c r="U166" s="8">
        <v>16</v>
      </c>
      <c r="V166" s="8">
        <v>16</v>
      </c>
      <c r="W166" s="8">
        <v>16</v>
      </c>
      <c r="X166" s="8">
        <v>16</v>
      </c>
      <c r="Y166" s="8">
        <v>16</v>
      </c>
      <c r="Z166" s="8">
        <v>16</v>
      </c>
      <c r="AA166" s="8">
        <v>16</v>
      </c>
      <c r="AB166" s="8">
        <v>16</v>
      </c>
      <c r="AC166" s="8">
        <v>16</v>
      </c>
      <c r="AD166" s="8">
        <v>16</v>
      </c>
      <c r="BL166" s="7" t="s">
        <v>188</v>
      </c>
      <c r="BM166" s="8">
        <v>16</v>
      </c>
      <c r="BN166" s="8">
        <v>16</v>
      </c>
      <c r="BO166" s="8">
        <v>16</v>
      </c>
      <c r="BP166" s="8">
        <v>16</v>
      </c>
      <c r="BQ166" s="8">
        <v>16</v>
      </c>
      <c r="BR166" s="8">
        <v>16</v>
      </c>
      <c r="BS166" s="8">
        <v>16</v>
      </c>
      <c r="BT166" s="8">
        <v>16</v>
      </c>
      <c r="BU166" s="8">
        <v>16</v>
      </c>
      <c r="BV166" s="8">
        <v>16</v>
      </c>
      <c r="BW166" s="8">
        <v>16</v>
      </c>
      <c r="BX166" s="8">
        <v>16</v>
      </c>
      <c r="BY166" s="8">
        <v>16</v>
      </c>
      <c r="BZ166" s="8">
        <v>16</v>
      </c>
      <c r="CA166" s="8">
        <v>16</v>
      </c>
      <c r="CB166" s="8">
        <v>16</v>
      </c>
      <c r="CC166" s="8">
        <v>16</v>
      </c>
      <c r="CD166" s="8">
        <v>16</v>
      </c>
      <c r="CE166" s="8">
        <v>16</v>
      </c>
      <c r="CF166" s="8">
        <v>16</v>
      </c>
      <c r="CG166" s="8">
        <v>16</v>
      </c>
      <c r="CH166" s="8">
        <v>16</v>
      </c>
      <c r="CI166" s="8">
        <v>16</v>
      </c>
      <c r="CJ166" s="8">
        <v>16</v>
      </c>
      <c r="CK166" s="8">
        <v>16</v>
      </c>
      <c r="CL166" s="8">
        <v>16</v>
      </c>
      <c r="CM166" s="8">
        <v>16</v>
      </c>
      <c r="CN166" s="8">
        <v>16</v>
      </c>
      <c r="CO166" s="8">
        <v>16</v>
      </c>
    </row>
    <row r="167" spans="1:93" ht="15.75" thickBot="1" x14ac:dyDescent="0.3">
      <c r="A167" s="7" t="s">
        <v>437</v>
      </c>
      <c r="B167" s="8">
        <v>15</v>
      </c>
      <c r="C167" s="8">
        <v>15</v>
      </c>
      <c r="D167" s="8">
        <v>15</v>
      </c>
      <c r="E167" s="8">
        <v>15</v>
      </c>
      <c r="F167" s="8">
        <v>15</v>
      </c>
      <c r="G167" s="8">
        <v>15</v>
      </c>
      <c r="H167" s="8">
        <v>15</v>
      </c>
      <c r="I167" s="8">
        <v>15</v>
      </c>
      <c r="J167" s="8">
        <v>15</v>
      </c>
      <c r="K167" s="8">
        <v>15</v>
      </c>
      <c r="L167" s="8">
        <v>15</v>
      </c>
      <c r="M167" s="8">
        <v>15</v>
      </c>
      <c r="N167" s="8">
        <v>15</v>
      </c>
      <c r="O167" s="8">
        <v>15</v>
      </c>
      <c r="P167" s="8">
        <v>15</v>
      </c>
      <c r="Q167" s="8">
        <v>15</v>
      </c>
      <c r="R167" s="8">
        <v>15</v>
      </c>
      <c r="S167" s="8">
        <v>15</v>
      </c>
      <c r="T167" s="8">
        <v>15</v>
      </c>
      <c r="U167" s="8">
        <v>15</v>
      </c>
      <c r="V167" s="8">
        <v>15</v>
      </c>
      <c r="W167" s="8">
        <v>15</v>
      </c>
      <c r="X167" s="8">
        <v>15</v>
      </c>
      <c r="Y167" s="8">
        <v>15</v>
      </c>
      <c r="Z167" s="8">
        <v>15</v>
      </c>
      <c r="AA167" s="8">
        <v>15</v>
      </c>
      <c r="AB167" s="8">
        <v>15</v>
      </c>
      <c r="AC167" s="8">
        <v>15</v>
      </c>
      <c r="AD167" s="8">
        <v>15</v>
      </c>
      <c r="BL167" s="7" t="s">
        <v>437</v>
      </c>
      <c r="BM167" s="8">
        <v>15</v>
      </c>
      <c r="BN167" s="8">
        <v>15</v>
      </c>
      <c r="BO167" s="8">
        <v>15</v>
      </c>
      <c r="BP167" s="8">
        <v>15</v>
      </c>
      <c r="BQ167" s="8">
        <v>15</v>
      </c>
      <c r="BR167" s="8">
        <v>15</v>
      </c>
      <c r="BS167" s="8">
        <v>15</v>
      </c>
      <c r="BT167" s="8">
        <v>15</v>
      </c>
      <c r="BU167" s="8">
        <v>15</v>
      </c>
      <c r="BV167" s="8">
        <v>15</v>
      </c>
      <c r="BW167" s="8">
        <v>15</v>
      </c>
      <c r="BX167" s="8">
        <v>15</v>
      </c>
      <c r="BY167" s="8">
        <v>15</v>
      </c>
      <c r="BZ167" s="8">
        <v>15</v>
      </c>
      <c r="CA167" s="8">
        <v>15</v>
      </c>
      <c r="CB167" s="8">
        <v>15</v>
      </c>
      <c r="CC167" s="8">
        <v>15</v>
      </c>
      <c r="CD167" s="8">
        <v>15</v>
      </c>
      <c r="CE167" s="8">
        <v>15</v>
      </c>
      <c r="CF167" s="8">
        <v>15</v>
      </c>
      <c r="CG167" s="8">
        <v>15</v>
      </c>
      <c r="CH167" s="8">
        <v>15</v>
      </c>
      <c r="CI167" s="8">
        <v>15</v>
      </c>
      <c r="CJ167" s="8">
        <v>15</v>
      </c>
      <c r="CK167" s="8">
        <v>15</v>
      </c>
      <c r="CL167" s="8">
        <v>15</v>
      </c>
      <c r="CM167" s="8">
        <v>15</v>
      </c>
      <c r="CN167" s="8">
        <v>15</v>
      </c>
      <c r="CO167" s="8">
        <v>15</v>
      </c>
    </row>
    <row r="168" spans="1:93" ht="15.75" thickBot="1" x14ac:dyDescent="0.3">
      <c r="A168" s="7" t="s">
        <v>445</v>
      </c>
      <c r="B168" s="8">
        <v>14</v>
      </c>
      <c r="C168" s="8">
        <v>14</v>
      </c>
      <c r="D168" s="8">
        <v>14</v>
      </c>
      <c r="E168" s="8">
        <v>14</v>
      </c>
      <c r="F168" s="8">
        <v>14</v>
      </c>
      <c r="G168" s="8">
        <v>14</v>
      </c>
      <c r="H168" s="8">
        <v>14</v>
      </c>
      <c r="I168" s="8">
        <v>14</v>
      </c>
      <c r="J168" s="8">
        <v>14</v>
      </c>
      <c r="K168" s="8">
        <v>14</v>
      </c>
      <c r="L168" s="8">
        <v>14</v>
      </c>
      <c r="M168" s="8">
        <v>14</v>
      </c>
      <c r="N168" s="8">
        <v>14</v>
      </c>
      <c r="O168" s="8">
        <v>14</v>
      </c>
      <c r="P168" s="8">
        <v>14</v>
      </c>
      <c r="Q168" s="8">
        <v>14</v>
      </c>
      <c r="R168" s="8">
        <v>14</v>
      </c>
      <c r="S168" s="8">
        <v>14</v>
      </c>
      <c r="T168" s="8">
        <v>14</v>
      </c>
      <c r="U168" s="8">
        <v>14</v>
      </c>
      <c r="V168" s="8">
        <v>14</v>
      </c>
      <c r="W168" s="8">
        <v>14</v>
      </c>
      <c r="X168" s="8">
        <v>14</v>
      </c>
      <c r="Y168" s="8">
        <v>14</v>
      </c>
      <c r="Z168" s="8">
        <v>14</v>
      </c>
      <c r="AA168" s="8">
        <v>14</v>
      </c>
      <c r="AB168" s="8">
        <v>14</v>
      </c>
      <c r="AC168" s="8">
        <v>14</v>
      </c>
      <c r="AD168" s="8">
        <v>14</v>
      </c>
      <c r="BL168" s="7" t="s">
        <v>445</v>
      </c>
      <c r="BM168" s="8">
        <v>14</v>
      </c>
      <c r="BN168" s="8">
        <v>14</v>
      </c>
      <c r="BO168" s="8">
        <v>14</v>
      </c>
      <c r="BP168" s="8">
        <v>14</v>
      </c>
      <c r="BQ168" s="8">
        <v>14</v>
      </c>
      <c r="BR168" s="8">
        <v>14</v>
      </c>
      <c r="BS168" s="8">
        <v>14</v>
      </c>
      <c r="BT168" s="8">
        <v>14</v>
      </c>
      <c r="BU168" s="8">
        <v>14</v>
      </c>
      <c r="BV168" s="8">
        <v>14</v>
      </c>
      <c r="BW168" s="8">
        <v>14</v>
      </c>
      <c r="BX168" s="8">
        <v>14</v>
      </c>
      <c r="BY168" s="8">
        <v>14</v>
      </c>
      <c r="BZ168" s="8">
        <v>14</v>
      </c>
      <c r="CA168" s="8">
        <v>14</v>
      </c>
      <c r="CB168" s="8">
        <v>14</v>
      </c>
      <c r="CC168" s="8">
        <v>14</v>
      </c>
      <c r="CD168" s="8">
        <v>14</v>
      </c>
      <c r="CE168" s="8">
        <v>14</v>
      </c>
      <c r="CF168" s="8">
        <v>14</v>
      </c>
      <c r="CG168" s="8">
        <v>14</v>
      </c>
      <c r="CH168" s="8">
        <v>14</v>
      </c>
      <c r="CI168" s="8">
        <v>14</v>
      </c>
      <c r="CJ168" s="8">
        <v>14</v>
      </c>
      <c r="CK168" s="8">
        <v>14</v>
      </c>
      <c r="CL168" s="8">
        <v>14</v>
      </c>
      <c r="CM168" s="8">
        <v>14</v>
      </c>
      <c r="CN168" s="8">
        <v>14</v>
      </c>
      <c r="CO168" s="8">
        <v>14</v>
      </c>
    </row>
    <row r="169" spans="1:93" ht="15.75" thickBot="1" x14ac:dyDescent="0.3">
      <c r="A169" s="7" t="s">
        <v>453</v>
      </c>
      <c r="B169" s="8">
        <v>13</v>
      </c>
      <c r="C169" s="8">
        <v>13</v>
      </c>
      <c r="D169" s="8">
        <v>13</v>
      </c>
      <c r="E169" s="8">
        <v>13</v>
      </c>
      <c r="F169" s="8">
        <v>13</v>
      </c>
      <c r="G169" s="8">
        <v>13</v>
      </c>
      <c r="H169" s="8">
        <v>13</v>
      </c>
      <c r="I169" s="8">
        <v>13</v>
      </c>
      <c r="J169" s="8">
        <v>13</v>
      </c>
      <c r="K169" s="8">
        <v>13</v>
      </c>
      <c r="L169" s="8">
        <v>13</v>
      </c>
      <c r="M169" s="8">
        <v>13</v>
      </c>
      <c r="N169" s="8">
        <v>13</v>
      </c>
      <c r="O169" s="8">
        <v>13</v>
      </c>
      <c r="P169" s="8">
        <v>13</v>
      </c>
      <c r="Q169" s="8">
        <v>13</v>
      </c>
      <c r="R169" s="8">
        <v>13</v>
      </c>
      <c r="S169" s="8">
        <v>13</v>
      </c>
      <c r="T169" s="8">
        <v>13</v>
      </c>
      <c r="U169" s="8">
        <v>13</v>
      </c>
      <c r="V169" s="8">
        <v>13</v>
      </c>
      <c r="W169" s="8">
        <v>13</v>
      </c>
      <c r="X169" s="8">
        <v>13</v>
      </c>
      <c r="Y169" s="8">
        <v>13</v>
      </c>
      <c r="Z169" s="8">
        <v>13</v>
      </c>
      <c r="AA169" s="8">
        <v>13</v>
      </c>
      <c r="AB169" s="8">
        <v>13</v>
      </c>
      <c r="AC169" s="8">
        <v>13</v>
      </c>
      <c r="AD169" s="8">
        <v>13</v>
      </c>
      <c r="BL169" s="7" t="s">
        <v>453</v>
      </c>
      <c r="BM169" s="8">
        <v>13</v>
      </c>
      <c r="BN169" s="8">
        <v>13</v>
      </c>
      <c r="BO169" s="8">
        <v>13</v>
      </c>
      <c r="BP169" s="8">
        <v>13</v>
      </c>
      <c r="BQ169" s="8">
        <v>13</v>
      </c>
      <c r="BR169" s="8">
        <v>13</v>
      </c>
      <c r="BS169" s="8">
        <v>13</v>
      </c>
      <c r="BT169" s="8">
        <v>13</v>
      </c>
      <c r="BU169" s="8">
        <v>13</v>
      </c>
      <c r="BV169" s="8">
        <v>13</v>
      </c>
      <c r="BW169" s="8">
        <v>13</v>
      </c>
      <c r="BX169" s="8">
        <v>13</v>
      </c>
      <c r="BY169" s="8">
        <v>13</v>
      </c>
      <c r="BZ169" s="8">
        <v>13</v>
      </c>
      <c r="CA169" s="8">
        <v>13</v>
      </c>
      <c r="CB169" s="8">
        <v>13</v>
      </c>
      <c r="CC169" s="8">
        <v>13</v>
      </c>
      <c r="CD169" s="8">
        <v>13</v>
      </c>
      <c r="CE169" s="8">
        <v>13</v>
      </c>
      <c r="CF169" s="8">
        <v>13</v>
      </c>
      <c r="CG169" s="8">
        <v>13</v>
      </c>
      <c r="CH169" s="8">
        <v>13</v>
      </c>
      <c r="CI169" s="8">
        <v>13</v>
      </c>
      <c r="CJ169" s="8">
        <v>13</v>
      </c>
      <c r="CK169" s="8">
        <v>13</v>
      </c>
      <c r="CL169" s="8">
        <v>13</v>
      </c>
      <c r="CM169" s="8">
        <v>13</v>
      </c>
      <c r="CN169" s="8">
        <v>13</v>
      </c>
      <c r="CO169" s="8">
        <v>13</v>
      </c>
    </row>
    <row r="170" spans="1:93" ht="15.75" thickBot="1" x14ac:dyDescent="0.3">
      <c r="A170" s="7" t="s">
        <v>461</v>
      </c>
      <c r="B170" s="8">
        <v>12</v>
      </c>
      <c r="C170" s="8">
        <v>12</v>
      </c>
      <c r="D170" s="8">
        <v>12</v>
      </c>
      <c r="E170" s="8">
        <v>12</v>
      </c>
      <c r="F170" s="8">
        <v>12</v>
      </c>
      <c r="G170" s="8">
        <v>12</v>
      </c>
      <c r="H170" s="8">
        <v>12</v>
      </c>
      <c r="I170" s="8">
        <v>12</v>
      </c>
      <c r="J170" s="8">
        <v>12</v>
      </c>
      <c r="K170" s="8">
        <v>12</v>
      </c>
      <c r="L170" s="8">
        <v>12</v>
      </c>
      <c r="M170" s="8">
        <v>12</v>
      </c>
      <c r="N170" s="8">
        <v>12</v>
      </c>
      <c r="O170" s="8">
        <v>12</v>
      </c>
      <c r="P170" s="8">
        <v>12</v>
      </c>
      <c r="Q170" s="8">
        <v>12</v>
      </c>
      <c r="R170" s="8">
        <v>12</v>
      </c>
      <c r="S170" s="8">
        <v>12</v>
      </c>
      <c r="T170" s="8">
        <v>12</v>
      </c>
      <c r="U170" s="8">
        <v>12</v>
      </c>
      <c r="V170" s="8">
        <v>12</v>
      </c>
      <c r="W170" s="8">
        <v>12</v>
      </c>
      <c r="X170" s="8">
        <v>12</v>
      </c>
      <c r="Y170" s="8">
        <v>12</v>
      </c>
      <c r="Z170" s="8">
        <v>12</v>
      </c>
      <c r="AA170" s="8">
        <v>12</v>
      </c>
      <c r="AB170" s="8">
        <v>12</v>
      </c>
      <c r="AC170" s="8">
        <v>12</v>
      </c>
      <c r="AD170" s="8">
        <v>12</v>
      </c>
      <c r="BL170" s="7" t="s">
        <v>461</v>
      </c>
      <c r="BM170" s="8">
        <v>12</v>
      </c>
      <c r="BN170" s="8">
        <v>12</v>
      </c>
      <c r="BO170" s="8">
        <v>12</v>
      </c>
      <c r="BP170" s="8">
        <v>12</v>
      </c>
      <c r="BQ170" s="8">
        <v>12</v>
      </c>
      <c r="BR170" s="8">
        <v>12</v>
      </c>
      <c r="BS170" s="8">
        <v>12</v>
      </c>
      <c r="BT170" s="8">
        <v>12</v>
      </c>
      <c r="BU170" s="8">
        <v>12</v>
      </c>
      <c r="BV170" s="8">
        <v>12</v>
      </c>
      <c r="BW170" s="8">
        <v>12</v>
      </c>
      <c r="BX170" s="8">
        <v>12</v>
      </c>
      <c r="BY170" s="8">
        <v>12</v>
      </c>
      <c r="BZ170" s="8">
        <v>12</v>
      </c>
      <c r="CA170" s="8">
        <v>12</v>
      </c>
      <c r="CB170" s="8">
        <v>12</v>
      </c>
      <c r="CC170" s="8">
        <v>12</v>
      </c>
      <c r="CD170" s="8">
        <v>12</v>
      </c>
      <c r="CE170" s="8">
        <v>12</v>
      </c>
      <c r="CF170" s="8">
        <v>12</v>
      </c>
      <c r="CG170" s="8">
        <v>12</v>
      </c>
      <c r="CH170" s="8">
        <v>12</v>
      </c>
      <c r="CI170" s="8">
        <v>12</v>
      </c>
      <c r="CJ170" s="8">
        <v>12</v>
      </c>
      <c r="CK170" s="8">
        <v>12</v>
      </c>
      <c r="CL170" s="8">
        <v>12</v>
      </c>
      <c r="CM170" s="8">
        <v>12</v>
      </c>
      <c r="CN170" s="8">
        <v>12</v>
      </c>
      <c r="CO170" s="8">
        <v>12</v>
      </c>
    </row>
    <row r="171" spans="1:93" ht="15.75" thickBot="1" x14ac:dyDescent="0.3">
      <c r="A171" s="7" t="s">
        <v>469</v>
      </c>
      <c r="B171" s="8">
        <v>11</v>
      </c>
      <c r="C171" s="8">
        <v>11</v>
      </c>
      <c r="D171" s="8">
        <v>11</v>
      </c>
      <c r="E171" s="8">
        <v>11</v>
      </c>
      <c r="F171" s="8">
        <v>11</v>
      </c>
      <c r="G171" s="8">
        <v>11</v>
      </c>
      <c r="H171" s="8">
        <v>11</v>
      </c>
      <c r="I171" s="8">
        <v>11</v>
      </c>
      <c r="J171" s="8">
        <v>11</v>
      </c>
      <c r="K171" s="8">
        <v>11</v>
      </c>
      <c r="L171" s="8">
        <v>11</v>
      </c>
      <c r="M171" s="8">
        <v>11</v>
      </c>
      <c r="N171" s="8">
        <v>11</v>
      </c>
      <c r="O171" s="8">
        <v>11</v>
      </c>
      <c r="P171" s="8">
        <v>11</v>
      </c>
      <c r="Q171" s="8">
        <v>11</v>
      </c>
      <c r="R171" s="8">
        <v>11</v>
      </c>
      <c r="S171" s="8">
        <v>11</v>
      </c>
      <c r="T171" s="8">
        <v>11</v>
      </c>
      <c r="U171" s="8">
        <v>11</v>
      </c>
      <c r="V171" s="8">
        <v>11</v>
      </c>
      <c r="W171" s="8">
        <v>11</v>
      </c>
      <c r="X171" s="8">
        <v>11</v>
      </c>
      <c r="Y171" s="8">
        <v>11</v>
      </c>
      <c r="Z171" s="8">
        <v>11</v>
      </c>
      <c r="AA171" s="8">
        <v>11</v>
      </c>
      <c r="AB171" s="8">
        <v>11</v>
      </c>
      <c r="AC171" s="8">
        <v>11</v>
      </c>
      <c r="AD171" s="8">
        <v>11</v>
      </c>
      <c r="BL171" s="7" t="s">
        <v>469</v>
      </c>
      <c r="BM171" s="8">
        <v>11</v>
      </c>
      <c r="BN171" s="8">
        <v>11</v>
      </c>
      <c r="BO171" s="8">
        <v>11</v>
      </c>
      <c r="BP171" s="8">
        <v>11</v>
      </c>
      <c r="BQ171" s="8">
        <v>11</v>
      </c>
      <c r="BR171" s="8">
        <v>11</v>
      </c>
      <c r="BS171" s="8">
        <v>11</v>
      </c>
      <c r="BT171" s="8">
        <v>11</v>
      </c>
      <c r="BU171" s="8">
        <v>11</v>
      </c>
      <c r="BV171" s="8">
        <v>11</v>
      </c>
      <c r="BW171" s="8">
        <v>11</v>
      </c>
      <c r="BX171" s="8">
        <v>11</v>
      </c>
      <c r="BY171" s="8">
        <v>11</v>
      </c>
      <c r="BZ171" s="8">
        <v>11</v>
      </c>
      <c r="CA171" s="8">
        <v>11</v>
      </c>
      <c r="CB171" s="8">
        <v>11</v>
      </c>
      <c r="CC171" s="8">
        <v>11</v>
      </c>
      <c r="CD171" s="8">
        <v>11</v>
      </c>
      <c r="CE171" s="8">
        <v>11</v>
      </c>
      <c r="CF171" s="8">
        <v>11</v>
      </c>
      <c r="CG171" s="8">
        <v>11</v>
      </c>
      <c r="CH171" s="8">
        <v>11</v>
      </c>
      <c r="CI171" s="8">
        <v>11</v>
      </c>
      <c r="CJ171" s="8">
        <v>11</v>
      </c>
      <c r="CK171" s="8">
        <v>11</v>
      </c>
      <c r="CL171" s="8">
        <v>11</v>
      </c>
      <c r="CM171" s="8">
        <v>11</v>
      </c>
      <c r="CN171" s="8">
        <v>11</v>
      </c>
      <c r="CO171" s="8">
        <v>11</v>
      </c>
    </row>
    <row r="172" spans="1:93" ht="15.75" thickBot="1" x14ac:dyDescent="0.3">
      <c r="A172" s="7" t="s">
        <v>477</v>
      </c>
      <c r="B172" s="8">
        <v>10</v>
      </c>
      <c r="C172" s="8">
        <v>10</v>
      </c>
      <c r="D172" s="8">
        <v>10</v>
      </c>
      <c r="E172" s="8">
        <v>10</v>
      </c>
      <c r="F172" s="8">
        <v>10</v>
      </c>
      <c r="G172" s="8">
        <v>10</v>
      </c>
      <c r="H172" s="8">
        <v>10</v>
      </c>
      <c r="I172" s="8">
        <v>10</v>
      </c>
      <c r="J172" s="8">
        <v>10</v>
      </c>
      <c r="K172" s="8">
        <v>10</v>
      </c>
      <c r="L172" s="8">
        <v>10</v>
      </c>
      <c r="M172" s="8">
        <v>10</v>
      </c>
      <c r="N172" s="8">
        <v>10</v>
      </c>
      <c r="O172" s="8">
        <v>10</v>
      </c>
      <c r="P172" s="8">
        <v>10</v>
      </c>
      <c r="Q172" s="8">
        <v>10</v>
      </c>
      <c r="R172" s="8">
        <v>10</v>
      </c>
      <c r="S172" s="8">
        <v>10</v>
      </c>
      <c r="T172" s="8">
        <v>10</v>
      </c>
      <c r="U172" s="8">
        <v>10</v>
      </c>
      <c r="V172" s="8">
        <v>10</v>
      </c>
      <c r="W172" s="8">
        <v>10</v>
      </c>
      <c r="X172" s="8">
        <v>10</v>
      </c>
      <c r="Y172" s="8">
        <v>10</v>
      </c>
      <c r="Z172" s="8">
        <v>10</v>
      </c>
      <c r="AA172" s="8">
        <v>10</v>
      </c>
      <c r="AB172" s="8">
        <v>10</v>
      </c>
      <c r="AC172" s="8">
        <v>10</v>
      </c>
      <c r="AD172" s="8">
        <v>10</v>
      </c>
      <c r="BL172" s="7" t="s">
        <v>477</v>
      </c>
      <c r="BM172" s="8">
        <v>10</v>
      </c>
      <c r="BN172" s="8">
        <v>10</v>
      </c>
      <c r="BO172" s="8">
        <v>10</v>
      </c>
      <c r="BP172" s="8">
        <v>10</v>
      </c>
      <c r="BQ172" s="8">
        <v>10</v>
      </c>
      <c r="BR172" s="8">
        <v>10</v>
      </c>
      <c r="BS172" s="8">
        <v>10</v>
      </c>
      <c r="BT172" s="8">
        <v>10</v>
      </c>
      <c r="BU172" s="8">
        <v>10</v>
      </c>
      <c r="BV172" s="8">
        <v>10</v>
      </c>
      <c r="BW172" s="8">
        <v>10</v>
      </c>
      <c r="BX172" s="8">
        <v>10</v>
      </c>
      <c r="BY172" s="8">
        <v>10</v>
      </c>
      <c r="BZ172" s="8">
        <v>10</v>
      </c>
      <c r="CA172" s="8">
        <v>10</v>
      </c>
      <c r="CB172" s="8">
        <v>10</v>
      </c>
      <c r="CC172" s="8">
        <v>10</v>
      </c>
      <c r="CD172" s="8">
        <v>10</v>
      </c>
      <c r="CE172" s="8">
        <v>10</v>
      </c>
      <c r="CF172" s="8">
        <v>10</v>
      </c>
      <c r="CG172" s="8">
        <v>10</v>
      </c>
      <c r="CH172" s="8">
        <v>10</v>
      </c>
      <c r="CI172" s="8">
        <v>10</v>
      </c>
      <c r="CJ172" s="8">
        <v>10</v>
      </c>
      <c r="CK172" s="8">
        <v>10</v>
      </c>
      <c r="CL172" s="8">
        <v>10</v>
      </c>
      <c r="CM172" s="8">
        <v>10</v>
      </c>
      <c r="CN172" s="8">
        <v>10</v>
      </c>
      <c r="CO172" s="8">
        <v>10</v>
      </c>
    </row>
    <row r="173" spans="1:93" ht="15.75" thickBot="1" x14ac:dyDescent="0.3">
      <c r="A173" s="7" t="s">
        <v>485</v>
      </c>
      <c r="B173" s="8">
        <v>9</v>
      </c>
      <c r="C173" s="8">
        <v>9</v>
      </c>
      <c r="D173" s="8">
        <v>9</v>
      </c>
      <c r="E173" s="8">
        <v>9</v>
      </c>
      <c r="F173" s="8">
        <v>9</v>
      </c>
      <c r="G173" s="8">
        <v>9</v>
      </c>
      <c r="H173" s="8">
        <v>9</v>
      </c>
      <c r="I173" s="8">
        <v>9</v>
      </c>
      <c r="J173" s="8">
        <v>9</v>
      </c>
      <c r="K173" s="8">
        <v>9</v>
      </c>
      <c r="L173" s="8">
        <v>9</v>
      </c>
      <c r="M173" s="8">
        <v>9</v>
      </c>
      <c r="N173" s="8">
        <v>9</v>
      </c>
      <c r="O173" s="8">
        <v>9</v>
      </c>
      <c r="P173" s="8">
        <v>9</v>
      </c>
      <c r="Q173" s="8">
        <v>9</v>
      </c>
      <c r="R173" s="8">
        <v>9</v>
      </c>
      <c r="S173" s="8">
        <v>9</v>
      </c>
      <c r="T173" s="8">
        <v>9</v>
      </c>
      <c r="U173" s="8">
        <v>9</v>
      </c>
      <c r="V173" s="8">
        <v>9</v>
      </c>
      <c r="W173" s="8">
        <v>9</v>
      </c>
      <c r="X173" s="8">
        <v>9</v>
      </c>
      <c r="Y173" s="8">
        <v>9</v>
      </c>
      <c r="Z173" s="8">
        <v>9</v>
      </c>
      <c r="AA173" s="8">
        <v>9</v>
      </c>
      <c r="AB173" s="8">
        <v>9</v>
      </c>
      <c r="AC173" s="8">
        <v>9</v>
      </c>
      <c r="AD173" s="8">
        <v>9</v>
      </c>
      <c r="BL173" s="7" t="s">
        <v>485</v>
      </c>
      <c r="BM173" s="8">
        <v>9</v>
      </c>
      <c r="BN173" s="8">
        <v>9</v>
      </c>
      <c r="BO173" s="8">
        <v>9</v>
      </c>
      <c r="BP173" s="8">
        <v>9</v>
      </c>
      <c r="BQ173" s="8">
        <v>9</v>
      </c>
      <c r="BR173" s="8">
        <v>9</v>
      </c>
      <c r="BS173" s="8">
        <v>9</v>
      </c>
      <c r="BT173" s="8">
        <v>9</v>
      </c>
      <c r="BU173" s="8">
        <v>9</v>
      </c>
      <c r="BV173" s="8">
        <v>9</v>
      </c>
      <c r="BW173" s="8">
        <v>9</v>
      </c>
      <c r="BX173" s="8">
        <v>9</v>
      </c>
      <c r="BY173" s="8">
        <v>9</v>
      </c>
      <c r="BZ173" s="8">
        <v>9</v>
      </c>
      <c r="CA173" s="8">
        <v>9</v>
      </c>
      <c r="CB173" s="8">
        <v>9</v>
      </c>
      <c r="CC173" s="8">
        <v>9</v>
      </c>
      <c r="CD173" s="8">
        <v>9</v>
      </c>
      <c r="CE173" s="8">
        <v>9</v>
      </c>
      <c r="CF173" s="8">
        <v>9</v>
      </c>
      <c r="CG173" s="8">
        <v>9</v>
      </c>
      <c r="CH173" s="8">
        <v>9</v>
      </c>
      <c r="CI173" s="8">
        <v>9</v>
      </c>
      <c r="CJ173" s="8">
        <v>9</v>
      </c>
      <c r="CK173" s="8">
        <v>9</v>
      </c>
      <c r="CL173" s="8">
        <v>9</v>
      </c>
      <c r="CM173" s="8">
        <v>9</v>
      </c>
      <c r="CN173" s="8">
        <v>9</v>
      </c>
      <c r="CO173" s="8">
        <v>9</v>
      </c>
    </row>
    <row r="174" spans="1:93" ht="15.75" thickBot="1" x14ac:dyDescent="0.3">
      <c r="A174" s="7" t="s">
        <v>493</v>
      </c>
      <c r="B174" s="8">
        <v>8</v>
      </c>
      <c r="C174" s="8">
        <v>8</v>
      </c>
      <c r="D174" s="8">
        <v>8</v>
      </c>
      <c r="E174" s="8">
        <v>8</v>
      </c>
      <c r="F174" s="8">
        <v>8</v>
      </c>
      <c r="G174" s="8">
        <v>8</v>
      </c>
      <c r="H174" s="8">
        <v>8</v>
      </c>
      <c r="I174" s="8">
        <v>8</v>
      </c>
      <c r="J174" s="8">
        <v>8</v>
      </c>
      <c r="K174" s="8">
        <v>8</v>
      </c>
      <c r="L174" s="8">
        <v>8</v>
      </c>
      <c r="M174" s="8">
        <v>8</v>
      </c>
      <c r="N174" s="8">
        <v>8</v>
      </c>
      <c r="O174" s="8">
        <v>8</v>
      </c>
      <c r="P174" s="8">
        <v>8</v>
      </c>
      <c r="Q174" s="8">
        <v>8</v>
      </c>
      <c r="R174" s="8">
        <v>8</v>
      </c>
      <c r="S174" s="8">
        <v>8</v>
      </c>
      <c r="T174" s="8">
        <v>8</v>
      </c>
      <c r="U174" s="8">
        <v>8</v>
      </c>
      <c r="V174" s="8">
        <v>8</v>
      </c>
      <c r="W174" s="8">
        <v>8</v>
      </c>
      <c r="X174" s="8">
        <v>8</v>
      </c>
      <c r="Y174" s="8">
        <v>8</v>
      </c>
      <c r="Z174" s="8">
        <v>8</v>
      </c>
      <c r="AA174" s="8">
        <v>8</v>
      </c>
      <c r="AB174" s="8">
        <v>8</v>
      </c>
      <c r="AC174" s="8">
        <v>8</v>
      </c>
      <c r="AD174" s="8">
        <v>8</v>
      </c>
      <c r="BL174" s="7" t="s">
        <v>493</v>
      </c>
      <c r="BM174" s="8">
        <v>8</v>
      </c>
      <c r="BN174" s="8">
        <v>8</v>
      </c>
      <c r="BO174" s="8">
        <v>8</v>
      </c>
      <c r="BP174" s="8">
        <v>8</v>
      </c>
      <c r="BQ174" s="8">
        <v>8</v>
      </c>
      <c r="BR174" s="8">
        <v>8</v>
      </c>
      <c r="BS174" s="8">
        <v>8</v>
      </c>
      <c r="BT174" s="8">
        <v>8</v>
      </c>
      <c r="BU174" s="8">
        <v>8</v>
      </c>
      <c r="BV174" s="8">
        <v>8</v>
      </c>
      <c r="BW174" s="8">
        <v>8</v>
      </c>
      <c r="BX174" s="8">
        <v>8</v>
      </c>
      <c r="BY174" s="8">
        <v>8</v>
      </c>
      <c r="BZ174" s="8">
        <v>8</v>
      </c>
      <c r="CA174" s="8">
        <v>8</v>
      </c>
      <c r="CB174" s="8">
        <v>8</v>
      </c>
      <c r="CC174" s="8">
        <v>8</v>
      </c>
      <c r="CD174" s="8">
        <v>8</v>
      </c>
      <c r="CE174" s="8">
        <v>8</v>
      </c>
      <c r="CF174" s="8">
        <v>8</v>
      </c>
      <c r="CG174" s="8">
        <v>8</v>
      </c>
      <c r="CH174" s="8">
        <v>8</v>
      </c>
      <c r="CI174" s="8">
        <v>8</v>
      </c>
      <c r="CJ174" s="8">
        <v>8</v>
      </c>
      <c r="CK174" s="8">
        <v>8</v>
      </c>
      <c r="CL174" s="8">
        <v>8</v>
      </c>
      <c r="CM174" s="8">
        <v>8</v>
      </c>
      <c r="CN174" s="8">
        <v>8</v>
      </c>
      <c r="CO174" s="8">
        <v>8</v>
      </c>
    </row>
    <row r="175" spans="1:93" ht="15.75" thickBot="1" x14ac:dyDescent="0.3">
      <c r="A175" s="7" t="s">
        <v>500</v>
      </c>
      <c r="B175" s="8">
        <v>7</v>
      </c>
      <c r="C175" s="8">
        <v>7</v>
      </c>
      <c r="D175" s="8">
        <v>7</v>
      </c>
      <c r="E175" s="8">
        <v>7</v>
      </c>
      <c r="F175" s="8">
        <v>7</v>
      </c>
      <c r="G175" s="8">
        <v>7</v>
      </c>
      <c r="H175" s="8">
        <v>7</v>
      </c>
      <c r="I175" s="8">
        <v>7</v>
      </c>
      <c r="J175" s="8">
        <v>7</v>
      </c>
      <c r="K175" s="8">
        <v>7</v>
      </c>
      <c r="L175" s="8">
        <v>7</v>
      </c>
      <c r="M175" s="8">
        <v>7</v>
      </c>
      <c r="N175" s="8">
        <v>7</v>
      </c>
      <c r="O175" s="8">
        <v>7</v>
      </c>
      <c r="P175" s="8">
        <v>7</v>
      </c>
      <c r="Q175" s="8">
        <v>7</v>
      </c>
      <c r="R175" s="8">
        <v>7</v>
      </c>
      <c r="S175" s="8">
        <v>7</v>
      </c>
      <c r="T175" s="8">
        <v>7</v>
      </c>
      <c r="U175" s="8">
        <v>7</v>
      </c>
      <c r="V175" s="8">
        <v>7</v>
      </c>
      <c r="W175" s="8">
        <v>7</v>
      </c>
      <c r="X175" s="8">
        <v>7</v>
      </c>
      <c r="Y175" s="8">
        <v>7</v>
      </c>
      <c r="Z175" s="8">
        <v>7</v>
      </c>
      <c r="AA175" s="8">
        <v>7</v>
      </c>
      <c r="AB175" s="8">
        <v>7</v>
      </c>
      <c r="AC175" s="8">
        <v>7</v>
      </c>
      <c r="AD175" s="8">
        <v>7</v>
      </c>
      <c r="BL175" s="7" t="s">
        <v>500</v>
      </c>
      <c r="BM175" s="8">
        <v>7</v>
      </c>
      <c r="BN175" s="8">
        <v>7</v>
      </c>
      <c r="BO175" s="8">
        <v>7</v>
      </c>
      <c r="BP175" s="8">
        <v>7</v>
      </c>
      <c r="BQ175" s="8">
        <v>7</v>
      </c>
      <c r="BR175" s="8">
        <v>7</v>
      </c>
      <c r="BS175" s="8">
        <v>7</v>
      </c>
      <c r="BT175" s="8">
        <v>7</v>
      </c>
      <c r="BU175" s="8">
        <v>7</v>
      </c>
      <c r="BV175" s="8">
        <v>7</v>
      </c>
      <c r="BW175" s="8">
        <v>7</v>
      </c>
      <c r="BX175" s="8">
        <v>7</v>
      </c>
      <c r="BY175" s="8">
        <v>7</v>
      </c>
      <c r="BZ175" s="8">
        <v>7</v>
      </c>
      <c r="CA175" s="8">
        <v>7</v>
      </c>
      <c r="CB175" s="8">
        <v>7</v>
      </c>
      <c r="CC175" s="8">
        <v>7</v>
      </c>
      <c r="CD175" s="8">
        <v>7</v>
      </c>
      <c r="CE175" s="8">
        <v>7</v>
      </c>
      <c r="CF175" s="8">
        <v>7</v>
      </c>
      <c r="CG175" s="8">
        <v>7</v>
      </c>
      <c r="CH175" s="8">
        <v>7</v>
      </c>
      <c r="CI175" s="8">
        <v>7</v>
      </c>
      <c r="CJ175" s="8">
        <v>7</v>
      </c>
      <c r="CK175" s="8">
        <v>7</v>
      </c>
      <c r="CL175" s="8">
        <v>7</v>
      </c>
      <c r="CM175" s="8">
        <v>7</v>
      </c>
      <c r="CN175" s="8">
        <v>7</v>
      </c>
      <c r="CO175" s="8">
        <v>7</v>
      </c>
    </row>
    <row r="176" spans="1:93" ht="15.75" thickBot="1" x14ac:dyDescent="0.3">
      <c r="A176" s="7" t="s">
        <v>507</v>
      </c>
      <c r="B176" s="8">
        <v>6</v>
      </c>
      <c r="C176" s="8">
        <v>6</v>
      </c>
      <c r="D176" s="8">
        <v>6</v>
      </c>
      <c r="E176" s="8">
        <v>6</v>
      </c>
      <c r="F176" s="8">
        <v>6</v>
      </c>
      <c r="G176" s="8">
        <v>6</v>
      </c>
      <c r="H176" s="8">
        <v>6</v>
      </c>
      <c r="I176" s="8">
        <v>6</v>
      </c>
      <c r="J176" s="8">
        <v>6</v>
      </c>
      <c r="K176" s="8">
        <v>6</v>
      </c>
      <c r="L176" s="8">
        <v>6</v>
      </c>
      <c r="M176" s="8">
        <v>6</v>
      </c>
      <c r="N176" s="8">
        <v>6</v>
      </c>
      <c r="O176" s="8">
        <v>6</v>
      </c>
      <c r="P176" s="8">
        <v>6</v>
      </c>
      <c r="Q176" s="8">
        <v>6</v>
      </c>
      <c r="R176" s="8">
        <v>6</v>
      </c>
      <c r="S176" s="8">
        <v>6</v>
      </c>
      <c r="T176" s="8">
        <v>6</v>
      </c>
      <c r="U176" s="8">
        <v>6</v>
      </c>
      <c r="V176" s="8">
        <v>6</v>
      </c>
      <c r="W176" s="8">
        <v>6</v>
      </c>
      <c r="X176" s="8">
        <v>6</v>
      </c>
      <c r="Y176" s="8">
        <v>6</v>
      </c>
      <c r="Z176" s="8">
        <v>6</v>
      </c>
      <c r="AA176" s="8">
        <v>6</v>
      </c>
      <c r="AB176" s="8">
        <v>6</v>
      </c>
      <c r="AC176" s="8">
        <v>6</v>
      </c>
      <c r="AD176" s="8">
        <v>6</v>
      </c>
      <c r="BL176" s="7" t="s">
        <v>507</v>
      </c>
      <c r="BM176" s="8">
        <v>6</v>
      </c>
      <c r="BN176" s="8">
        <v>6</v>
      </c>
      <c r="BO176" s="8">
        <v>6</v>
      </c>
      <c r="BP176" s="8">
        <v>6</v>
      </c>
      <c r="BQ176" s="8">
        <v>6</v>
      </c>
      <c r="BR176" s="8">
        <v>6</v>
      </c>
      <c r="BS176" s="8">
        <v>6</v>
      </c>
      <c r="BT176" s="8">
        <v>6</v>
      </c>
      <c r="BU176" s="8">
        <v>6</v>
      </c>
      <c r="BV176" s="8">
        <v>6</v>
      </c>
      <c r="BW176" s="8">
        <v>6</v>
      </c>
      <c r="BX176" s="8">
        <v>6</v>
      </c>
      <c r="BY176" s="8">
        <v>6</v>
      </c>
      <c r="BZ176" s="8">
        <v>6</v>
      </c>
      <c r="CA176" s="8">
        <v>6</v>
      </c>
      <c r="CB176" s="8">
        <v>6</v>
      </c>
      <c r="CC176" s="8">
        <v>6</v>
      </c>
      <c r="CD176" s="8">
        <v>6</v>
      </c>
      <c r="CE176" s="8">
        <v>6</v>
      </c>
      <c r="CF176" s="8">
        <v>6</v>
      </c>
      <c r="CG176" s="8">
        <v>6</v>
      </c>
      <c r="CH176" s="8">
        <v>6</v>
      </c>
      <c r="CI176" s="8">
        <v>6</v>
      </c>
      <c r="CJ176" s="8">
        <v>6</v>
      </c>
      <c r="CK176" s="8">
        <v>6</v>
      </c>
      <c r="CL176" s="8">
        <v>6</v>
      </c>
      <c r="CM176" s="8">
        <v>6</v>
      </c>
      <c r="CN176" s="8">
        <v>6</v>
      </c>
      <c r="CO176" s="8">
        <v>6</v>
      </c>
    </row>
    <row r="177" spans="1:97" ht="15.75" thickBot="1" x14ac:dyDescent="0.3">
      <c r="A177" s="7" t="s">
        <v>514</v>
      </c>
      <c r="B177" s="8">
        <v>5</v>
      </c>
      <c r="C177" s="8">
        <v>5</v>
      </c>
      <c r="D177" s="8">
        <v>5</v>
      </c>
      <c r="E177" s="8">
        <v>5</v>
      </c>
      <c r="F177" s="8">
        <v>5</v>
      </c>
      <c r="G177" s="8">
        <v>5</v>
      </c>
      <c r="H177" s="8">
        <v>5</v>
      </c>
      <c r="I177" s="8">
        <v>5</v>
      </c>
      <c r="J177" s="8">
        <v>5</v>
      </c>
      <c r="K177" s="8">
        <v>5</v>
      </c>
      <c r="L177" s="8">
        <v>5</v>
      </c>
      <c r="M177" s="8">
        <v>5</v>
      </c>
      <c r="N177" s="8">
        <v>5</v>
      </c>
      <c r="O177" s="8">
        <v>5</v>
      </c>
      <c r="P177" s="8">
        <v>5</v>
      </c>
      <c r="Q177" s="8">
        <v>5</v>
      </c>
      <c r="R177" s="8">
        <v>5</v>
      </c>
      <c r="S177" s="8">
        <v>5</v>
      </c>
      <c r="T177" s="8">
        <v>5</v>
      </c>
      <c r="U177" s="8">
        <v>5</v>
      </c>
      <c r="V177" s="8">
        <v>5</v>
      </c>
      <c r="W177" s="8">
        <v>5</v>
      </c>
      <c r="X177" s="8">
        <v>5</v>
      </c>
      <c r="Y177" s="8">
        <v>5</v>
      </c>
      <c r="Z177" s="8">
        <v>5</v>
      </c>
      <c r="AA177" s="8">
        <v>5</v>
      </c>
      <c r="AB177" s="8">
        <v>5</v>
      </c>
      <c r="AC177" s="8">
        <v>5</v>
      </c>
      <c r="AD177" s="8">
        <v>5</v>
      </c>
      <c r="BL177" s="7" t="s">
        <v>514</v>
      </c>
      <c r="BM177" s="8">
        <v>5</v>
      </c>
      <c r="BN177" s="8">
        <v>5</v>
      </c>
      <c r="BO177" s="8">
        <v>5</v>
      </c>
      <c r="BP177" s="8">
        <v>5</v>
      </c>
      <c r="BQ177" s="8">
        <v>5</v>
      </c>
      <c r="BR177" s="8">
        <v>5</v>
      </c>
      <c r="BS177" s="8">
        <v>5</v>
      </c>
      <c r="BT177" s="8">
        <v>5</v>
      </c>
      <c r="BU177" s="8">
        <v>5</v>
      </c>
      <c r="BV177" s="8">
        <v>5</v>
      </c>
      <c r="BW177" s="8">
        <v>5</v>
      </c>
      <c r="BX177" s="8">
        <v>5</v>
      </c>
      <c r="BY177" s="8">
        <v>5</v>
      </c>
      <c r="BZ177" s="8">
        <v>5</v>
      </c>
      <c r="CA177" s="8">
        <v>5</v>
      </c>
      <c r="CB177" s="8">
        <v>5</v>
      </c>
      <c r="CC177" s="8">
        <v>5</v>
      </c>
      <c r="CD177" s="8">
        <v>5</v>
      </c>
      <c r="CE177" s="8">
        <v>5</v>
      </c>
      <c r="CF177" s="8">
        <v>5</v>
      </c>
      <c r="CG177" s="8">
        <v>5</v>
      </c>
      <c r="CH177" s="8">
        <v>5</v>
      </c>
      <c r="CI177" s="8">
        <v>5</v>
      </c>
      <c r="CJ177" s="8">
        <v>5</v>
      </c>
      <c r="CK177" s="8">
        <v>5</v>
      </c>
      <c r="CL177" s="8">
        <v>5</v>
      </c>
      <c r="CM177" s="8">
        <v>5</v>
      </c>
      <c r="CN177" s="8">
        <v>5</v>
      </c>
      <c r="CO177" s="8">
        <v>5</v>
      </c>
    </row>
    <row r="178" spans="1:97" ht="15.75" thickBot="1" x14ac:dyDescent="0.3">
      <c r="A178" s="7" t="s">
        <v>521</v>
      </c>
      <c r="B178" s="8">
        <v>4</v>
      </c>
      <c r="C178" s="8">
        <v>4</v>
      </c>
      <c r="D178" s="8">
        <v>4</v>
      </c>
      <c r="E178" s="8">
        <v>4</v>
      </c>
      <c r="F178" s="8">
        <v>4</v>
      </c>
      <c r="G178" s="8">
        <v>4</v>
      </c>
      <c r="H178" s="8">
        <v>4</v>
      </c>
      <c r="I178" s="8">
        <v>4</v>
      </c>
      <c r="J178" s="8">
        <v>4</v>
      </c>
      <c r="K178" s="8">
        <v>4</v>
      </c>
      <c r="L178" s="8">
        <v>4</v>
      </c>
      <c r="M178" s="8">
        <v>4</v>
      </c>
      <c r="N178" s="8">
        <v>4</v>
      </c>
      <c r="O178" s="8">
        <v>4</v>
      </c>
      <c r="P178" s="8">
        <v>4</v>
      </c>
      <c r="Q178" s="8">
        <v>4</v>
      </c>
      <c r="R178" s="8">
        <v>4</v>
      </c>
      <c r="S178" s="8">
        <v>4</v>
      </c>
      <c r="T178" s="8">
        <v>4</v>
      </c>
      <c r="U178" s="8">
        <v>4</v>
      </c>
      <c r="V178" s="8">
        <v>4</v>
      </c>
      <c r="W178" s="8">
        <v>4</v>
      </c>
      <c r="X178" s="8">
        <v>4</v>
      </c>
      <c r="Y178" s="8">
        <v>4</v>
      </c>
      <c r="Z178" s="8">
        <v>4</v>
      </c>
      <c r="AA178" s="8">
        <v>4</v>
      </c>
      <c r="AB178" s="8">
        <v>4</v>
      </c>
      <c r="AC178" s="8">
        <v>4</v>
      </c>
      <c r="AD178" s="8">
        <v>4</v>
      </c>
      <c r="BL178" s="7" t="s">
        <v>521</v>
      </c>
      <c r="BM178" s="8">
        <v>4</v>
      </c>
      <c r="BN178" s="8">
        <v>4</v>
      </c>
      <c r="BO178" s="8">
        <v>4</v>
      </c>
      <c r="BP178" s="8">
        <v>4</v>
      </c>
      <c r="BQ178" s="8">
        <v>4</v>
      </c>
      <c r="BR178" s="8">
        <v>4</v>
      </c>
      <c r="BS178" s="8">
        <v>4</v>
      </c>
      <c r="BT178" s="8">
        <v>4</v>
      </c>
      <c r="BU178" s="8">
        <v>4</v>
      </c>
      <c r="BV178" s="8">
        <v>4</v>
      </c>
      <c r="BW178" s="8">
        <v>4</v>
      </c>
      <c r="BX178" s="8">
        <v>4</v>
      </c>
      <c r="BY178" s="8">
        <v>4</v>
      </c>
      <c r="BZ178" s="8">
        <v>4</v>
      </c>
      <c r="CA178" s="8">
        <v>4</v>
      </c>
      <c r="CB178" s="8">
        <v>4</v>
      </c>
      <c r="CC178" s="8">
        <v>4</v>
      </c>
      <c r="CD178" s="8">
        <v>4</v>
      </c>
      <c r="CE178" s="8">
        <v>4</v>
      </c>
      <c r="CF178" s="8">
        <v>4</v>
      </c>
      <c r="CG178" s="8">
        <v>4</v>
      </c>
      <c r="CH178" s="8">
        <v>4</v>
      </c>
      <c r="CI178" s="8">
        <v>4</v>
      </c>
      <c r="CJ178" s="8">
        <v>4</v>
      </c>
      <c r="CK178" s="8">
        <v>4</v>
      </c>
      <c r="CL178" s="8">
        <v>4</v>
      </c>
      <c r="CM178" s="8">
        <v>4</v>
      </c>
      <c r="CN178" s="8">
        <v>4</v>
      </c>
      <c r="CO178" s="8">
        <v>4</v>
      </c>
    </row>
    <row r="179" spans="1:97" ht="15.75" thickBot="1" x14ac:dyDescent="0.3">
      <c r="A179" s="7" t="s">
        <v>528</v>
      </c>
      <c r="B179" s="8">
        <v>3</v>
      </c>
      <c r="C179" s="8">
        <v>3</v>
      </c>
      <c r="D179" s="8">
        <v>3</v>
      </c>
      <c r="E179" s="8">
        <v>3</v>
      </c>
      <c r="F179" s="8">
        <v>3</v>
      </c>
      <c r="G179" s="8">
        <v>3</v>
      </c>
      <c r="H179" s="8">
        <v>3</v>
      </c>
      <c r="I179" s="8">
        <v>3</v>
      </c>
      <c r="J179" s="8">
        <v>3</v>
      </c>
      <c r="K179" s="8">
        <v>3</v>
      </c>
      <c r="L179" s="8">
        <v>3</v>
      </c>
      <c r="M179" s="8">
        <v>3</v>
      </c>
      <c r="N179" s="8">
        <v>3</v>
      </c>
      <c r="O179" s="8">
        <v>3</v>
      </c>
      <c r="P179" s="8">
        <v>3</v>
      </c>
      <c r="Q179" s="8">
        <v>3</v>
      </c>
      <c r="R179" s="8">
        <v>3</v>
      </c>
      <c r="S179" s="8">
        <v>3</v>
      </c>
      <c r="T179" s="8">
        <v>3</v>
      </c>
      <c r="U179" s="8">
        <v>3</v>
      </c>
      <c r="V179" s="8">
        <v>3</v>
      </c>
      <c r="W179" s="8">
        <v>3</v>
      </c>
      <c r="X179" s="8">
        <v>3</v>
      </c>
      <c r="Y179" s="8">
        <v>3</v>
      </c>
      <c r="Z179" s="8">
        <v>3</v>
      </c>
      <c r="AA179" s="8">
        <v>3</v>
      </c>
      <c r="AB179" s="8">
        <v>3</v>
      </c>
      <c r="AC179" s="8">
        <v>3</v>
      </c>
      <c r="AD179" s="8">
        <v>3</v>
      </c>
      <c r="BL179" s="7" t="s">
        <v>528</v>
      </c>
      <c r="BM179" s="8">
        <v>3</v>
      </c>
      <c r="BN179" s="8">
        <v>3</v>
      </c>
      <c r="BO179" s="8">
        <v>3</v>
      </c>
      <c r="BP179" s="8">
        <v>3</v>
      </c>
      <c r="BQ179" s="8">
        <v>3</v>
      </c>
      <c r="BR179" s="8">
        <v>3</v>
      </c>
      <c r="BS179" s="8">
        <v>3</v>
      </c>
      <c r="BT179" s="8">
        <v>3</v>
      </c>
      <c r="BU179" s="8">
        <v>3</v>
      </c>
      <c r="BV179" s="8">
        <v>3</v>
      </c>
      <c r="BW179" s="8">
        <v>3</v>
      </c>
      <c r="BX179" s="8">
        <v>3</v>
      </c>
      <c r="BY179" s="8">
        <v>3</v>
      </c>
      <c r="BZ179" s="8">
        <v>3</v>
      </c>
      <c r="CA179" s="8">
        <v>3</v>
      </c>
      <c r="CB179" s="8">
        <v>3</v>
      </c>
      <c r="CC179" s="8">
        <v>3</v>
      </c>
      <c r="CD179" s="8">
        <v>3</v>
      </c>
      <c r="CE179" s="8">
        <v>3</v>
      </c>
      <c r="CF179" s="8">
        <v>3</v>
      </c>
      <c r="CG179" s="8">
        <v>3</v>
      </c>
      <c r="CH179" s="8">
        <v>3</v>
      </c>
      <c r="CI179" s="8">
        <v>3</v>
      </c>
      <c r="CJ179" s="8">
        <v>3</v>
      </c>
      <c r="CK179" s="8">
        <v>3</v>
      </c>
      <c r="CL179" s="8">
        <v>3</v>
      </c>
      <c r="CM179" s="8">
        <v>3</v>
      </c>
      <c r="CN179" s="8">
        <v>3</v>
      </c>
      <c r="CO179" s="8">
        <v>3</v>
      </c>
    </row>
    <row r="180" spans="1:97" ht="15.75" thickBot="1" x14ac:dyDescent="0.3">
      <c r="A180" s="7" t="s">
        <v>535</v>
      </c>
      <c r="B180" s="8">
        <v>2</v>
      </c>
      <c r="C180" s="8">
        <v>2</v>
      </c>
      <c r="D180" s="8">
        <v>2</v>
      </c>
      <c r="E180" s="8">
        <v>2</v>
      </c>
      <c r="F180" s="8">
        <v>2</v>
      </c>
      <c r="G180" s="8">
        <v>2</v>
      </c>
      <c r="H180" s="8">
        <v>2</v>
      </c>
      <c r="I180" s="8">
        <v>2</v>
      </c>
      <c r="J180" s="8">
        <v>2</v>
      </c>
      <c r="K180" s="8">
        <v>2</v>
      </c>
      <c r="L180" s="8">
        <v>2</v>
      </c>
      <c r="M180" s="8">
        <v>2</v>
      </c>
      <c r="N180" s="8">
        <v>2</v>
      </c>
      <c r="O180" s="8">
        <v>2</v>
      </c>
      <c r="P180" s="8">
        <v>2</v>
      </c>
      <c r="Q180" s="8">
        <v>2</v>
      </c>
      <c r="R180" s="8">
        <v>2</v>
      </c>
      <c r="S180" s="8">
        <v>2</v>
      </c>
      <c r="T180" s="8">
        <v>2</v>
      </c>
      <c r="U180" s="8">
        <v>2</v>
      </c>
      <c r="V180" s="8">
        <v>2</v>
      </c>
      <c r="W180" s="8">
        <v>2</v>
      </c>
      <c r="X180" s="8">
        <v>2</v>
      </c>
      <c r="Y180" s="8">
        <v>2</v>
      </c>
      <c r="Z180" s="8">
        <v>2</v>
      </c>
      <c r="AA180" s="8">
        <v>2</v>
      </c>
      <c r="AB180" s="8">
        <v>2</v>
      </c>
      <c r="AC180" s="8">
        <v>2</v>
      </c>
      <c r="AD180" s="8">
        <v>2</v>
      </c>
      <c r="BL180" s="7" t="s">
        <v>535</v>
      </c>
      <c r="BM180" s="8">
        <v>2</v>
      </c>
      <c r="BN180" s="8">
        <v>2</v>
      </c>
      <c r="BO180" s="8">
        <v>2</v>
      </c>
      <c r="BP180" s="8">
        <v>2</v>
      </c>
      <c r="BQ180" s="8">
        <v>2</v>
      </c>
      <c r="BR180" s="8">
        <v>2</v>
      </c>
      <c r="BS180" s="8">
        <v>2</v>
      </c>
      <c r="BT180" s="8">
        <v>2</v>
      </c>
      <c r="BU180" s="8">
        <v>2</v>
      </c>
      <c r="BV180" s="8">
        <v>2</v>
      </c>
      <c r="BW180" s="8">
        <v>2</v>
      </c>
      <c r="BX180" s="8">
        <v>2</v>
      </c>
      <c r="BY180" s="8">
        <v>2</v>
      </c>
      <c r="BZ180" s="8">
        <v>2</v>
      </c>
      <c r="CA180" s="8">
        <v>2</v>
      </c>
      <c r="CB180" s="8">
        <v>2</v>
      </c>
      <c r="CC180" s="8">
        <v>2</v>
      </c>
      <c r="CD180" s="8">
        <v>2</v>
      </c>
      <c r="CE180" s="8">
        <v>2</v>
      </c>
      <c r="CF180" s="8">
        <v>2</v>
      </c>
      <c r="CG180" s="8">
        <v>2</v>
      </c>
      <c r="CH180" s="8">
        <v>2</v>
      </c>
      <c r="CI180" s="8">
        <v>2</v>
      </c>
      <c r="CJ180" s="8">
        <v>2</v>
      </c>
      <c r="CK180" s="8">
        <v>2</v>
      </c>
      <c r="CL180" s="8">
        <v>2</v>
      </c>
      <c r="CM180" s="8">
        <v>2</v>
      </c>
      <c r="CN180" s="8">
        <v>2</v>
      </c>
      <c r="CO180" s="8">
        <v>2</v>
      </c>
    </row>
    <row r="181" spans="1:97" ht="15.75" thickBot="1" x14ac:dyDescent="0.3">
      <c r="A181" s="7" t="s">
        <v>542</v>
      </c>
      <c r="B181" s="8">
        <v>1</v>
      </c>
      <c r="C181" s="8">
        <v>1</v>
      </c>
      <c r="D181" s="8">
        <v>1</v>
      </c>
      <c r="E181" s="8">
        <v>1</v>
      </c>
      <c r="F181" s="8">
        <v>1</v>
      </c>
      <c r="G181" s="8">
        <v>1</v>
      </c>
      <c r="H181" s="8">
        <v>1</v>
      </c>
      <c r="I181" s="8">
        <v>1</v>
      </c>
      <c r="J181" s="8">
        <v>1</v>
      </c>
      <c r="K181" s="8">
        <v>1</v>
      </c>
      <c r="L181" s="8">
        <v>1</v>
      </c>
      <c r="M181" s="8">
        <v>1</v>
      </c>
      <c r="N181" s="8">
        <v>1</v>
      </c>
      <c r="O181" s="8">
        <v>1</v>
      </c>
      <c r="P181" s="8">
        <v>1</v>
      </c>
      <c r="Q181" s="8">
        <v>1</v>
      </c>
      <c r="R181" s="8">
        <v>1</v>
      </c>
      <c r="S181" s="8">
        <v>1</v>
      </c>
      <c r="T181" s="8">
        <v>1</v>
      </c>
      <c r="U181" s="8">
        <v>1</v>
      </c>
      <c r="V181" s="8">
        <v>1</v>
      </c>
      <c r="W181" s="8">
        <v>1</v>
      </c>
      <c r="X181" s="8">
        <v>1</v>
      </c>
      <c r="Y181" s="8">
        <v>1</v>
      </c>
      <c r="Z181" s="8">
        <v>1</v>
      </c>
      <c r="AA181" s="8">
        <v>1</v>
      </c>
      <c r="AB181" s="8">
        <v>1</v>
      </c>
      <c r="AC181" s="8">
        <v>1</v>
      </c>
      <c r="AD181" s="8">
        <v>1</v>
      </c>
      <c r="BL181" s="7" t="s">
        <v>542</v>
      </c>
      <c r="BM181" s="8">
        <v>1</v>
      </c>
      <c r="BN181" s="8">
        <v>1</v>
      </c>
      <c r="BO181" s="8">
        <v>1</v>
      </c>
      <c r="BP181" s="8">
        <v>1</v>
      </c>
      <c r="BQ181" s="8">
        <v>1</v>
      </c>
      <c r="BR181" s="8">
        <v>1</v>
      </c>
      <c r="BS181" s="8">
        <v>1</v>
      </c>
      <c r="BT181" s="8">
        <v>1</v>
      </c>
      <c r="BU181" s="8">
        <v>1</v>
      </c>
      <c r="BV181" s="8">
        <v>1</v>
      </c>
      <c r="BW181" s="8">
        <v>1</v>
      </c>
      <c r="BX181" s="8">
        <v>1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1</v>
      </c>
      <c r="CF181" s="8">
        <v>1</v>
      </c>
      <c r="CG181" s="8">
        <v>1</v>
      </c>
      <c r="CH181" s="8">
        <v>1</v>
      </c>
      <c r="CI181" s="8">
        <v>1</v>
      </c>
      <c r="CJ181" s="8">
        <v>1</v>
      </c>
      <c r="CK181" s="8">
        <v>1</v>
      </c>
      <c r="CL181" s="8">
        <v>1</v>
      </c>
      <c r="CM181" s="8">
        <v>1</v>
      </c>
      <c r="CN181" s="8">
        <v>1</v>
      </c>
      <c r="CO181" s="8">
        <v>1</v>
      </c>
    </row>
    <row r="182" spans="1:97" ht="15.75" thickBot="1" x14ac:dyDescent="0.3">
      <c r="A182" s="7" t="s">
        <v>549</v>
      </c>
      <c r="B182" s="8">
        <v>0</v>
      </c>
      <c r="C182" s="8">
        <v>0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BL182" s="7" t="s">
        <v>549</v>
      </c>
      <c r="BM182" s="8">
        <v>0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8">
        <v>0</v>
      </c>
      <c r="CO182" s="8">
        <v>0</v>
      </c>
    </row>
    <row r="183" spans="1:97" ht="19.5" thickBot="1" x14ac:dyDescent="0.3">
      <c r="A183" s="3"/>
      <c r="BL183" s="3"/>
    </row>
    <row r="184" spans="1:97" ht="15.75" thickBot="1" x14ac:dyDescent="0.3">
      <c r="A184" s="7" t="s">
        <v>202</v>
      </c>
      <c r="B184" s="7" t="s">
        <v>93</v>
      </c>
      <c r="C184" s="7" t="s">
        <v>94</v>
      </c>
      <c r="D184" s="7" t="s">
        <v>95</v>
      </c>
      <c r="E184" s="7" t="s">
        <v>96</v>
      </c>
      <c r="F184" s="7" t="s">
        <v>97</v>
      </c>
      <c r="G184" s="7" t="s">
        <v>98</v>
      </c>
      <c r="H184" s="7" t="s">
        <v>240</v>
      </c>
      <c r="I184" s="7" t="s">
        <v>241</v>
      </c>
      <c r="J184" s="7" t="s">
        <v>242</v>
      </c>
      <c r="K184" s="7" t="s">
        <v>243</v>
      </c>
      <c r="L184" s="7" t="s">
        <v>244</v>
      </c>
      <c r="M184" s="7" t="s">
        <v>575</v>
      </c>
      <c r="N184" s="7" t="s">
        <v>576</v>
      </c>
      <c r="O184" s="7" t="s">
        <v>577</v>
      </c>
      <c r="P184" s="7" t="s">
        <v>578</v>
      </c>
      <c r="Q184" s="7" t="s">
        <v>579</v>
      </c>
      <c r="R184" s="7" t="s">
        <v>580</v>
      </c>
      <c r="S184" s="7" t="s">
        <v>581</v>
      </c>
      <c r="T184" s="7" t="s">
        <v>582</v>
      </c>
      <c r="U184" s="7" t="s">
        <v>583</v>
      </c>
      <c r="V184" s="7" t="s">
        <v>584</v>
      </c>
      <c r="W184" s="7" t="s">
        <v>585</v>
      </c>
      <c r="X184" s="7" t="s">
        <v>586</v>
      </c>
      <c r="Y184" s="7" t="s">
        <v>587</v>
      </c>
      <c r="Z184" s="7" t="s">
        <v>588</v>
      </c>
      <c r="AA184" s="7" t="s">
        <v>589</v>
      </c>
      <c r="AB184" s="7" t="s">
        <v>590</v>
      </c>
      <c r="AC184" s="7" t="s">
        <v>591</v>
      </c>
      <c r="AD184" s="7" t="s">
        <v>592</v>
      </c>
      <c r="AE184" s="7" t="s">
        <v>64</v>
      </c>
      <c r="AF184" s="7" t="s">
        <v>203</v>
      </c>
      <c r="AG184" s="7" t="s">
        <v>204</v>
      </c>
      <c r="AH184" s="7" t="s">
        <v>205</v>
      </c>
      <c r="BL184" s="7" t="s">
        <v>202</v>
      </c>
      <c r="BM184" s="7" t="s">
        <v>93</v>
      </c>
      <c r="BN184" s="7" t="s">
        <v>94</v>
      </c>
      <c r="BO184" s="7" t="s">
        <v>95</v>
      </c>
      <c r="BP184" s="7" t="s">
        <v>96</v>
      </c>
      <c r="BQ184" s="7" t="s">
        <v>97</v>
      </c>
      <c r="BR184" s="7" t="s">
        <v>98</v>
      </c>
      <c r="BS184" s="7" t="s">
        <v>240</v>
      </c>
      <c r="BT184" s="7" t="s">
        <v>241</v>
      </c>
      <c r="BU184" s="7" t="s">
        <v>242</v>
      </c>
      <c r="BV184" s="7" t="s">
        <v>243</v>
      </c>
      <c r="BW184" s="7" t="s">
        <v>244</v>
      </c>
      <c r="BX184" s="7" t="s">
        <v>575</v>
      </c>
      <c r="BY184" s="7" t="s">
        <v>576</v>
      </c>
      <c r="BZ184" s="7" t="s">
        <v>577</v>
      </c>
      <c r="CA184" s="7" t="s">
        <v>578</v>
      </c>
      <c r="CB184" s="7" t="s">
        <v>579</v>
      </c>
      <c r="CC184" s="7" t="s">
        <v>580</v>
      </c>
      <c r="CD184" s="7" t="s">
        <v>581</v>
      </c>
      <c r="CE184" s="7" t="s">
        <v>582</v>
      </c>
      <c r="CF184" s="7" t="s">
        <v>583</v>
      </c>
      <c r="CG184" s="7" t="s">
        <v>584</v>
      </c>
      <c r="CH184" s="7" t="s">
        <v>585</v>
      </c>
      <c r="CI184" s="7" t="s">
        <v>586</v>
      </c>
      <c r="CJ184" s="7" t="s">
        <v>587</v>
      </c>
      <c r="CK184" s="7" t="s">
        <v>588</v>
      </c>
      <c r="CL184" s="7" t="s">
        <v>589</v>
      </c>
      <c r="CM184" s="7" t="s">
        <v>590</v>
      </c>
      <c r="CN184" s="7" t="s">
        <v>591</v>
      </c>
      <c r="CO184" s="7" t="s">
        <v>592</v>
      </c>
      <c r="CP184" s="7" t="s">
        <v>64</v>
      </c>
      <c r="CQ184" s="7" t="s">
        <v>203</v>
      </c>
      <c r="CR184" s="7" t="s">
        <v>204</v>
      </c>
      <c r="CS184" s="7" t="s">
        <v>205</v>
      </c>
    </row>
    <row r="185" spans="1:97" ht="15.75" thickBot="1" x14ac:dyDescent="0.3">
      <c r="A185" s="7" t="s">
        <v>101</v>
      </c>
      <c r="B185" s="8">
        <v>24</v>
      </c>
      <c r="C185" s="8">
        <v>24</v>
      </c>
      <c r="D185" s="8">
        <v>24</v>
      </c>
      <c r="E185" s="8">
        <v>24</v>
      </c>
      <c r="F185" s="8">
        <v>24</v>
      </c>
      <c r="G185" s="8">
        <v>24</v>
      </c>
      <c r="H185" s="8">
        <v>24</v>
      </c>
      <c r="I185" s="8">
        <v>24</v>
      </c>
      <c r="J185" s="8">
        <v>24</v>
      </c>
      <c r="K185" s="8">
        <v>24</v>
      </c>
      <c r="L185" s="8">
        <v>24</v>
      </c>
      <c r="M185" s="8">
        <v>999324.6</v>
      </c>
      <c r="N185" s="8">
        <v>24</v>
      </c>
      <c r="O185" s="8">
        <v>24</v>
      </c>
      <c r="P185" s="8">
        <v>23</v>
      </c>
      <c r="Q185" s="8">
        <v>24</v>
      </c>
      <c r="R185" s="8">
        <v>24</v>
      </c>
      <c r="S185" s="8">
        <v>24</v>
      </c>
      <c r="T185" s="8">
        <v>24</v>
      </c>
      <c r="U185" s="8">
        <v>24</v>
      </c>
      <c r="V185" s="8">
        <v>24</v>
      </c>
      <c r="W185" s="8">
        <v>24</v>
      </c>
      <c r="X185" s="8">
        <v>24</v>
      </c>
      <c r="Y185" s="8">
        <v>24</v>
      </c>
      <c r="Z185" s="8">
        <v>24</v>
      </c>
      <c r="AA185" s="8">
        <v>24</v>
      </c>
      <c r="AB185" s="8">
        <v>24</v>
      </c>
      <c r="AC185" s="8">
        <v>24</v>
      </c>
      <c r="AD185" s="8">
        <v>24</v>
      </c>
      <c r="AE185" s="8">
        <v>999995.6</v>
      </c>
      <c r="AF185" s="8">
        <v>1000000</v>
      </c>
      <c r="AG185" s="8">
        <v>4.4000000000000004</v>
      </c>
      <c r="AH185" s="8">
        <v>0</v>
      </c>
      <c r="BL185" s="7" t="s">
        <v>101</v>
      </c>
      <c r="BM185" s="8">
        <v>25</v>
      </c>
      <c r="BN185" s="8">
        <v>25</v>
      </c>
      <c r="BO185" s="8">
        <v>25</v>
      </c>
      <c r="BP185" s="8">
        <v>25</v>
      </c>
      <c r="BQ185" s="8">
        <v>25</v>
      </c>
      <c r="BR185" s="8">
        <v>25</v>
      </c>
      <c r="BS185" s="8">
        <v>25</v>
      </c>
      <c r="BT185" s="8">
        <v>25</v>
      </c>
      <c r="BU185" s="8">
        <v>25</v>
      </c>
      <c r="BV185" s="8">
        <v>25</v>
      </c>
      <c r="BW185" s="8">
        <v>25</v>
      </c>
      <c r="BX185" s="8">
        <v>499672.7</v>
      </c>
      <c r="BY185" s="8">
        <v>25</v>
      </c>
      <c r="BZ185" s="8">
        <v>25</v>
      </c>
      <c r="CA185" s="8">
        <v>499656.7</v>
      </c>
      <c r="CB185" s="8">
        <v>25</v>
      </c>
      <c r="CC185" s="8">
        <v>25</v>
      </c>
      <c r="CD185" s="8">
        <v>25</v>
      </c>
      <c r="CE185" s="8">
        <v>25</v>
      </c>
      <c r="CF185" s="8">
        <v>25</v>
      </c>
      <c r="CG185" s="8">
        <v>25</v>
      </c>
      <c r="CH185" s="8">
        <v>25</v>
      </c>
      <c r="CI185" s="8">
        <v>25</v>
      </c>
      <c r="CJ185" s="8">
        <v>25</v>
      </c>
      <c r="CK185" s="8">
        <v>25</v>
      </c>
      <c r="CL185" s="8">
        <v>25</v>
      </c>
      <c r="CM185" s="8">
        <v>25</v>
      </c>
      <c r="CN185" s="8">
        <v>25</v>
      </c>
      <c r="CO185" s="8">
        <v>25</v>
      </c>
      <c r="CP185" s="8">
        <v>1000004.4</v>
      </c>
      <c r="CQ185" s="8">
        <v>1000000</v>
      </c>
      <c r="CR185" s="8">
        <v>-4.4000000000000004</v>
      </c>
      <c r="CS185" s="8">
        <v>0</v>
      </c>
    </row>
    <row r="186" spans="1:97" ht="15.75" thickBot="1" x14ac:dyDescent="0.3">
      <c r="A186" s="7" t="s">
        <v>102</v>
      </c>
      <c r="B186" s="8">
        <v>26</v>
      </c>
      <c r="C186" s="8">
        <v>26</v>
      </c>
      <c r="D186" s="8">
        <v>26</v>
      </c>
      <c r="E186" s="8">
        <v>26</v>
      </c>
      <c r="F186" s="8">
        <v>25</v>
      </c>
      <c r="G186" s="8">
        <v>26</v>
      </c>
      <c r="H186" s="8">
        <v>26</v>
      </c>
      <c r="I186" s="8">
        <v>26</v>
      </c>
      <c r="J186" s="8">
        <v>25</v>
      </c>
      <c r="K186" s="8">
        <v>25</v>
      </c>
      <c r="L186" s="8">
        <v>25</v>
      </c>
      <c r="M186" s="8">
        <v>999326.6</v>
      </c>
      <c r="N186" s="8">
        <v>25</v>
      </c>
      <c r="O186" s="8">
        <v>25</v>
      </c>
      <c r="P186" s="8">
        <v>24</v>
      </c>
      <c r="Q186" s="8">
        <v>25</v>
      </c>
      <c r="R186" s="8">
        <v>26</v>
      </c>
      <c r="S186" s="8">
        <v>26</v>
      </c>
      <c r="T186" s="8">
        <v>25</v>
      </c>
      <c r="U186" s="8">
        <v>26</v>
      </c>
      <c r="V186" s="8">
        <v>26</v>
      </c>
      <c r="W186" s="8">
        <v>26</v>
      </c>
      <c r="X186" s="8">
        <v>26</v>
      </c>
      <c r="Y186" s="8">
        <v>26</v>
      </c>
      <c r="Z186" s="8">
        <v>26</v>
      </c>
      <c r="AA186" s="8">
        <v>26</v>
      </c>
      <c r="AB186" s="8">
        <v>25</v>
      </c>
      <c r="AC186" s="8">
        <v>26</v>
      </c>
      <c r="AD186" s="8">
        <v>26</v>
      </c>
      <c r="AE186" s="8">
        <v>1000043.6</v>
      </c>
      <c r="AF186" s="8">
        <v>1000000</v>
      </c>
      <c r="AG186" s="8">
        <v>-43.6</v>
      </c>
      <c r="AH186" s="8">
        <v>0</v>
      </c>
      <c r="BL186" s="7" t="s">
        <v>102</v>
      </c>
      <c r="BM186" s="8">
        <v>23</v>
      </c>
      <c r="BN186" s="8">
        <v>23</v>
      </c>
      <c r="BO186" s="8">
        <v>23</v>
      </c>
      <c r="BP186" s="8">
        <v>23</v>
      </c>
      <c r="BQ186" s="8">
        <v>24</v>
      </c>
      <c r="BR186" s="8">
        <v>23</v>
      </c>
      <c r="BS186" s="8">
        <v>23</v>
      </c>
      <c r="BT186" s="8">
        <v>23</v>
      </c>
      <c r="BU186" s="8">
        <v>24</v>
      </c>
      <c r="BV186" s="8">
        <v>24</v>
      </c>
      <c r="BW186" s="8">
        <v>24</v>
      </c>
      <c r="BX186" s="8">
        <v>499670.7</v>
      </c>
      <c r="BY186" s="8">
        <v>24</v>
      </c>
      <c r="BZ186" s="8">
        <v>24</v>
      </c>
      <c r="CA186" s="8">
        <v>499655.7</v>
      </c>
      <c r="CB186" s="8">
        <v>24</v>
      </c>
      <c r="CC186" s="8">
        <v>23</v>
      </c>
      <c r="CD186" s="8">
        <v>23</v>
      </c>
      <c r="CE186" s="8">
        <v>24</v>
      </c>
      <c r="CF186" s="8">
        <v>23</v>
      </c>
      <c r="CG186" s="8">
        <v>23</v>
      </c>
      <c r="CH186" s="8">
        <v>23</v>
      </c>
      <c r="CI186" s="8">
        <v>23</v>
      </c>
      <c r="CJ186" s="8">
        <v>23</v>
      </c>
      <c r="CK186" s="8">
        <v>23</v>
      </c>
      <c r="CL186" s="8">
        <v>23</v>
      </c>
      <c r="CM186" s="8">
        <v>24</v>
      </c>
      <c r="CN186" s="8">
        <v>23</v>
      </c>
      <c r="CO186" s="8">
        <v>23</v>
      </c>
      <c r="CP186" s="8">
        <v>999956.4</v>
      </c>
      <c r="CQ186" s="8">
        <v>1000000</v>
      </c>
      <c r="CR186" s="8">
        <v>43.6</v>
      </c>
      <c r="CS186" s="8">
        <v>0</v>
      </c>
    </row>
    <row r="187" spans="1:97" ht="15.75" thickBot="1" x14ac:dyDescent="0.3">
      <c r="A187" s="7" t="s">
        <v>103</v>
      </c>
      <c r="B187" s="8">
        <v>24</v>
      </c>
      <c r="C187" s="8">
        <v>24</v>
      </c>
      <c r="D187" s="8">
        <v>24</v>
      </c>
      <c r="E187" s="8">
        <v>24</v>
      </c>
      <c r="F187" s="8">
        <v>24</v>
      </c>
      <c r="G187" s="8">
        <v>24</v>
      </c>
      <c r="H187" s="8">
        <v>24</v>
      </c>
      <c r="I187" s="8">
        <v>24</v>
      </c>
      <c r="J187" s="8">
        <v>24</v>
      </c>
      <c r="K187" s="8">
        <v>24</v>
      </c>
      <c r="L187" s="8">
        <v>24</v>
      </c>
      <c r="M187" s="8">
        <v>999324.6</v>
      </c>
      <c r="N187" s="8">
        <v>24</v>
      </c>
      <c r="O187" s="8">
        <v>24</v>
      </c>
      <c r="P187" s="8">
        <v>23</v>
      </c>
      <c r="Q187" s="8">
        <v>24</v>
      </c>
      <c r="R187" s="8">
        <v>24</v>
      </c>
      <c r="S187" s="8">
        <v>24</v>
      </c>
      <c r="T187" s="8">
        <v>24</v>
      </c>
      <c r="U187" s="8">
        <v>24</v>
      </c>
      <c r="V187" s="8">
        <v>24</v>
      </c>
      <c r="W187" s="8">
        <v>24</v>
      </c>
      <c r="X187" s="8">
        <v>24</v>
      </c>
      <c r="Y187" s="8">
        <v>24</v>
      </c>
      <c r="Z187" s="8">
        <v>24</v>
      </c>
      <c r="AA187" s="8">
        <v>24</v>
      </c>
      <c r="AB187" s="8">
        <v>24</v>
      </c>
      <c r="AC187" s="8">
        <v>24</v>
      </c>
      <c r="AD187" s="8">
        <v>24</v>
      </c>
      <c r="AE187" s="8">
        <v>999995.6</v>
      </c>
      <c r="AF187" s="8">
        <v>1000000</v>
      </c>
      <c r="AG187" s="8">
        <v>4.4000000000000004</v>
      </c>
      <c r="AH187" s="8">
        <v>0</v>
      </c>
      <c r="BL187" s="7" t="s">
        <v>103</v>
      </c>
      <c r="BM187" s="8">
        <v>25</v>
      </c>
      <c r="BN187" s="8">
        <v>25</v>
      </c>
      <c r="BO187" s="8">
        <v>25</v>
      </c>
      <c r="BP187" s="8">
        <v>25</v>
      </c>
      <c r="BQ187" s="8">
        <v>25</v>
      </c>
      <c r="BR187" s="8">
        <v>25</v>
      </c>
      <c r="BS187" s="8">
        <v>25</v>
      </c>
      <c r="BT187" s="8">
        <v>25</v>
      </c>
      <c r="BU187" s="8">
        <v>25</v>
      </c>
      <c r="BV187" s="8">
        <v>25</v>
      </c>
      <c r="BW187" s="8">
        <v>25</v>
      </c>
      <c r="BX187" s="8">
        <v>499672.7</v>
      </c>
      <c r="BY187" s="8">
        <v>25</v>
      </c>
      <c r="BZ187" s="8">
        <v>25</v>
      </c>
      <c r="CA187" s="8">
        <v>499656.7</v>
      </c>
      <c r="CB187" s="8">
        <v>25</v>
      </c>
      <c r="CC187" s="8">
        <v>25</v>
      </c>
      <c r="CD187" s="8">
        <v>25</v>
      </c>
      <c r="CE187" s="8">
        <v>25</v>
      </c>
      <c r="CF187" s="8">
        <v>25</v>
      </c>
      <c r="CG187" s="8">
        <v>25</v>
      </c>
      <c r="CH187" s="8">
        <v>25</v>
      </c>
      <c r="CI187" s="8">
        <v>25</v>
      </c>
      <c r="CJ187" s="8">
        <v>25</v>
      </c>
      <c r="CK187" s="8">
        <v>25</v>
      </c>
      <c r="CL187" s="8">
        <v>25</v>
      </c>
      <c r="CM187" s="8">
        <v>25</v>
      </c>
      <c r="CN187" s="8">
        <v>25</v>
      </c>
      <c r="CO187" s="8">
        <v>25</v>
      </c>
      <c r="CP187" s="8">
        <v>1000004.4</v>
      </c>
      <c r="CQ187" s="8">
        <v>1000000</v>
      </c>
      <c r="CR187" s="8">
        <v>-4.4000000000000004</v>
      </c>
      <c r="CS187" s="8">
        <v>0</v>
      </c>
    </row>
    <row r="188" spans="1:97" ht="15.75" thickBot="1" x14ac:dyDescent="0.3">
      <c r="A188" s="7" t="s">
        <v>104</v>
      </c>
      <c r="B188" s="8">
        <v>24</v>
      </c>
      <c r="C188" s="8">
        <v>24</v>
      </c>
      <c r="D188" s="8">
        <v>24</v>
      </c>
      <c r="E188" s="8">
        <v>24</v>
      </c>
      <c r="F188" s="8">
        <v>24</v>
      </c>
      <c r="G188" s="8">
        <v>24</v>
      </c>
      <c r="H188" s="8">
        <v>24</v>
      </c>
      <c r="I188" s="8">
        <v>24</v>
      </c>
      <c r="J188" s="8">
        <v>24</v>
      </c>
      <c r="K188" s="8">
        <v>24</v>
      </c>
      <c r="L188" s="8">
        <v>24</v>
      </c>
      <c r="M188" s="8">
        <v>999324.6</v>
      </c>
      <c r="N188" s="8">
        <v>24</v>
      </c>
      <c r="O188" s="8">
        <v>24</v>
      </c>
      <c r="P188" s="8">
        <v>23</v>
      </c>
      <c r="Q188" s="8">
        <v>24</v>
      </c>
      <c r="R188" s="8">
        <v>24</v>
      </c>
      <c r="S188" s="8">
        <v>24</v>
      </c>
      <c r="T188" s="8">
        <v>24</v>
      </c>
      <c r="U188" s="8">
        <v>24</v>
      </c>
      <c r="V188" s="8">
        <v>24</v>
      </c>
      <c r="W188" s="8">
        <v>24</v>
      </c>
      <c r="X188" s="8">
        <v>24</v>
      </c>
      <c r="Y188" s="8">
        <v>24</v>
      </c>
      <c r="Z188" s="8">
        <v>24</v>
      </c>
      <c r="AA188" s="8">
        <v>24</v>
      </c>
      <c r="AB188" s="8">
        <v>24</v>
      </c>
      <c r="AC188" s="8">
        <v>24</v>
      </c>
      <c r="AD188" s="8">
        <v>24</v>
      </c>
      <c r="AE188" s="8">
        <v>999995.6</v>
      </c>
      <c r="AF188" s="8">
        <v>1000000</v>
      </c>
      <c r="AG188" s="8">
        <v>4.4000000000000004</v>
      </c>
      <c r="AH188" s="8">
        <v>0</v>
      </c>
      <c r="BL188" s="7" t="s">
        <v>104</v>
      </c>
      <c r="BM188" s="8">
        <v>25</v>
      </c>
      <c r="BN188" s="8">
        <v>25</v>
      </c>
      <c r="BO188" s="8">
        <v>25</v>
      </c>
      <c r="BP188" s="8">
        <v>25</v>
      </c>
      <c r="BQ188" s="8">
        <v>25</v>
      </c>
      <c r="BR188" s="8">
        <v>25</v>
      </c>
      <c r="BS188" s="8">
        <v>25</v>
      </c>
      <c r="BT188" s="8">
        <v>25</v>
      </c>
      <c r="BU188" s="8">
        <v>25</v>
      </c>
      <c r="BV188" s="8">
        <v>25</v>
      </c>
      <c r="BW188" s="8">
        <v>25</v>
      </c>
      <c r="BX188" s="8">
        <v>499672.7</v>
      </c>
      <c r="BY188" s="8">
        <v>25</v>
      </c>
      <c r="BZ188" s="8">
        <v>25</v>
      </c>
      <c r="CA188" s="8">
        <v>499656.7</v>
      </c>
      <c r="CB188" s="8">
        <v>25</v>
      </c>
      <c r="CC188" s="8">
        <v>25</v>
      </c>
      <c r="CD188" s="8">
        <v>25</v>
      </c>
      <c r="CE188" s="8">
        <v>25</v>
      </c>
      <c r="CF188" s="8">
        <v>25</v>
      </c>
      <c r="CG188" s="8">
        <v>25</v>
      </c>
      <c r="CH188" s="8">
        <v>25</v>
      </c>
      <c r="CI188" s="8">
        <v>25</v>
      </c>
      <c r="CJ188" s="8">
        <v>25</v>
      </c>
      <c r="CK188" s="8">
        <v>25</v>
      </c>
      <c r="CL188" s="8">
        <v>25</v>
      </c>
      <c r="CM188" s="8">
        <v>25</v>
      </c>
      <c r="CN188" s="8">
        <v>25</v>
      </c>
      <c r="CO188" s="8">
        <v>25</v>
      </c>
      <c r="CP188" s="8">
        <v>1000004.4</v>
      </c>
      <c r="CQ188" s="8">
        <v>1000000</v>
      </c>
      <c r="CR188" s="8">
        <v>-4.4000000000000004</v>
      </c>
      <c r="CS188" s="8">
        <v>0</v>
      </c>
    </row>
    <row r="189" spans="1:97" ht="15.75" thickBot="1" x14ac:dyDescent="0.3">
      <c r="A189" s="7" t="s">
        <v>105</v>
      </c>
      <c r="B189" s="8">
        <v>24</v>
      </c>
      <c r="C189" s="8">
        <v>24</v>
      </c>
      <c r="D189" s="8">
        <v>24</v>
      </c>
      <c r="E189" s="8">
        <v>24</v>
      </c>
      <c r="F189" s="8">
        <v>24</v>
      </c>
      <c r="G189" s="8">
        <v>24</v>
      </c>
      <c r="H189" s="8">
        <v>24</v>
      </c>
      <c r="I189" s="8">
        <v>24</v>
      </c>
      <c r="J189" s="8">
        <v>24</v>
      </c>
      <c r="K189" s="8">
        <v>24</v>
      </c>
      <c r="L189" s="8">
        <v>24</v>
      </c>
      <c r="M189" s="8">
        <v>999324.6</v>
      </c>
      <c r="N189" s="8">
        <v>24</v>
      </c>
      <c r="O189" s="8">
        <v>24</v>
      </c>
      <c r="P189" s="8">
        <v>23</v>
      </c>
      <c r="Q189" s="8">
        <v>24</v>
      </c>
      <c r="R189" s="8">
        <v>24</v>
      </c>
      <c r="S189" s="8">
        <v>24</v>
      </c>
      <c r="T189" s="8">
        <v>24</v>
      </c>
      <c r="U189" s="8">
        <v>24</v>
      </c>
      <c r="V189" s="8">
        <v>24</v>
      </c>
      <c r="W189" s="8">
        <v>24</v>
      </c>
      <c r="X189" s="8">
        <v>24</v>
      </c>
      <c r="Y189" s="8">
        <v>24</v>
      </c>
      <c r="Z189" s="8">
        <v>24</v>
      </c>
      <c r="AA189" s="8">
        <v>24</v>
      </c>
      <c r="AB189" s="8">
        <v>24</v>
      </c>
      <c r="AC189" s="8">
        <v>24</v>
      </c>
      <c r="AD189" s="8">
        <v>24</v>
      </c>
      <c r="AE189" s="8">
        <v>999995.6</v>
      </c>
      <c r="AF189" s="8">
        <v>1000000</v>
      </c>
      <c r="AG189" s="8">
        <v>4.4000000000000004</v>
      </c>
      <c r="AH189" s="8">
        <v>0</v>
      </c>
      <c r="BL189" s="7" t="s">
        <v>105</v>
      </c>
      <c r="BM189" s="8">
        <v>25</v>
      </c>
      <c r="BN189" s="8">
        <v>25</v>
      </c>
      <c r="BO189" s="8">
        <v>25</v>
      </c>
      <c r="BP189" s="8">
        <v>25</v>
      </c>
      <c r="BQ189" s="8">
        <v>25</v>
      </c>
      <c r="BR189" s="8">
        <v>25</v>
      </c>
      <c r="BS189" s="8">
        <v>25</v>
      </c>
      <c r="BT189" s="8">
        <v>25</v>
      </c>
      <c r="BU189" s="8">
        <v>25</v>
      </c>
      <c r="BV189" s="8">
        <v>25</v>
      </c>
      <c r="BW189" s="8">
        <v>25</v>
      </c>
      <c r="BX189" s="8">
        <v>499672.7</v>
      </c>
      <c r="BY189" s="8">
        <v>25</v>
      </c>
      <c r="BZ189" s="8">
        <v>25</v>
      </c>
      <c r="CA189" s="8">
        <v>499656.7</v>
      </c>
      <c r="CB189" s="8">
        <v>25</v>
      </c>
      <c r="CC189" s="8">
        <v>25</v>
      </c>
      <c r="CD189" s="8">
        <v>25</v>
      </c>
      <c r="CE189" s="8">
        <v>25</v>
      </c>
      <c r="CF189" s="8">
        <v>25</v>
      </c>
      <c r="CG189" s="8">
        <v>25</v>
      </c>
      <c r="CH189" s="8">
        <v>25</v>
      </c>
      <c r="CI189" s="8">
        <v>25</v>
      </c>
      <c r="CJ189" s="8">
        <v>25</v>
      </c>
      <c r="CK189" s="8">
        <v>25</v>
      </c>
      <c r="CL189" s="8">
        <v>25</v>
      </c>
      <c r="CM189" s="8">
        <v>25</v>
      </c>
      <c r="CN189" s="8">
        <v>25</v>
      </c>
      <c r="CO189" s="8">
        <v>25</v>
      </c>
      <c r="CP189" s="8">
        <v>1000004.4</v>
      </c>
      <c r="CQ189" s="8">
        <v>1000000</v>
      </c>
      <c r="CR189" s="8">
        <v>-4.4000000000000004</v>
      </c>
      <c r="CS189" s="8">
        <v>0</v>
      </c>
    </row>
    <row r="190" spans="1:97" ht="15.75" thickBot="1" x14ac:dyDescent="0.3">
      <c r="A190" s="7" t="s">
        <v>106</v>
      </c>
      <c r="B190" s="8">
        <v>24</v>
      </c>
      <c r="C190" s="8">
        <v>24</v>
      </c>
      <c r="D190" s="8">
        <v>24</v>
      </c>
      <c r="E190" s="8">
        <v>24</v>
      </c>
      <c r="F190" s="8">
        <v>24</v>
      </c>
      <c r="G190" s="8">
        <v>24</v>
      </c>
      <c r="H190" s="8">
        <v>24</v>
      </c>
      <c r="I190" s="8">
        <v>24</v>
      </c>
      <c r="J190" s="8">
        <v>24</v>
      </c>
      <c r="K190" s="8">
        <v>24</v>
      </c>
      <c r="L190" s="8">
        <v>24</v>
      </c>
      <c r="M190" s="8">
        <v>999324.6</v>
      </c>
      <c r="N190" s="8">
        <v>24</v>
      </c>
      <c r="O190" s="8">
        <v>24</v>
      </c>
      <c r="P190" s="8">
        <v>23</v>
      </c>
      <c r="Q190" s="8">
        <v>24</v>
      </c>
      <c r="R190" s="8">
        <v>24</v>
      </c>
      <c r="S190" s="8">
        <v>24</v>
      </c>
      <c r="T190" s="8">
        <v>24</v>
      </c>
      <c r="U190" s="8">
        <v>24</v>
      </c>
      <c r="V190" s="8">
        <v>24</v>
      </c>
      <c r="W190" s="8">
        <v>24</v>
      </c>
      <c r="X190" s="8">
        <v>24</v>
      </c>
      <c r="Y190" s="8">
        <v>24</v>
      </c>
      <c r="Z190" s="8">
        <v>24</v>
      </c>
      <c r="AA190" s="8">
        <v>24</v>
      </c>
      <c r="AB190" s="8">
        <v>24</v>
      </c>
      <c r="AC190" s="8">
        <v>24</v>
      </c>
      <c r="AD190" s="8">
        <v>24</v>
      </c>
      <c r="AE190" s="8">
        <v>999995.6</v>
      </c>
      <c r="AF190" s="8">
        <v>1000000</v>
      </c>
      <c r="AG190" s="8">
        <v>4.4000000000000004</v>
      </c>
      <c r="AH190" s="8">
        <v>0</v>
      </c>
      <c r="BL190" s="7" t="s">
        <v>106</v>
      </c>
      <c r="BM190" s="8">
        <v>25</v>
      </c>
      <c r="BN190" s="8">
        <v>25</v>
      </c>
      <c r="BO190" s="8">
        <v>25</v>
      </c>
      <c r="BP190" s="8">
        <v>25</v>
      </c>
      <c r="BQ190" s="8">
        <v>25</v>
      </c>
      <c r="BR190" s="8">
        <v>25</v>
      </c>
      <c r="BS190" s="8">
        <v>25</v>
      </c>
      <c r="BT190" s="8">
        <v>25</v>
      </c>
      <c r="BU190" s="8">
        <v>25</v>
      </c>
      <c r="BV190" s="8">
        <v>25</v>
      </c>
      <c r="BW190" s="8">
        <v>25</v>
      </c>
      <c r="BX190" s="8">
        <v>499672.7</v>
      </c>
      <c r="BY190" s="8">
        <v>25</v>
      </c>
      <c r="BZ190" s="8">
        <v>25</v>
      </c>
      <c r="CA190" s="8">
        <v>499656.7</v>
      </c>
      <c r="CB190" s="8">
        <v>25</v>
      </c>
      <c r="CC190" s="8">
        <v>25</v>
      </c>
      <c r="CD190" s="8">
        <v>25</v>
      </c>
      <c r="CE190" s="8">
        <v>25</v>
      </c>
      <c r="CF190" s="8">
        <v>25</v>
      </c>
      <c r="CG190" s="8">
        <v>25</v>
      </c>
      <c r="CH190" s="8">
        <v>25</v>
      </c>
      <c r="CI190" s="8">
        <v>25</v>
      </c>
      <c r="CJ190" s="8">
        <v>25</v>
      </c>
      <c r="CK190" s="8">
        <v>25</v>
      </c>
      <c r="CL190" s="8">
        <v>25</v>
      </c>
      <c r="CM190" s="8">
        <v>25</v>
      </c>
      <c r="CN190" s="8">
        <v>25</v>
      </c>
      <c r="CO190" s="8">
        <v>25</v>
      </c>
      <c r="CP190" s="8">
        <v>1000004.4</v>
      </c>
      <c r="CQ190" s="8">
        <v>1000000</v>
      </c>
      <c r="CR190" s="8">
        <v>-4.4000000000000004</v>
      </c>
      <c r="CS190" s="8">
        <v>0</v>
      </c>
    </row>
    <row r="191" spans="1:97" ht="15.75" thickBot="1" x14ac:dyDescent="0.3">
      <c r="A191" s="7" t="s">
        <v>107</v>
      </c>
      <c r="B191" s="8">
        <v>24</v>
      </c>
      <c r="C191" s="8">
        <v>24</v>
      </c>
      <c r="D191" s="8">
        <v>24</v>
      </c>
      <c r="E191" s="8">
        <v>24</v>
      </c>
      <c r="F191" s="8">
        <v>24</v>
      </c>
      <c r="G191" s="8">
        <v>24</v>
      </c>
      <c r="H191" s="8">
        <v>24</v>
      </c>
      <c r="I191" s="8">
        <v>24</v>
      </c>
      <c r="J191" s="8">
        <v>24</v>
      </c>
      <c r="K191" s="8">
        <v>24</v>
      </c>
      <c r="L191" s="8">
        <v>24</v>
      </c>
      <c r="M191" s="8">
        <v>999324.6</v>
      </c>
      <c r="N191" s="8">
        <v>24</v>
      </c>
      <c r="O191" s="8">
        <v>24</v>
      </c>
      <c r="P191" s="8">
        <v>23</v>
      </c>
      <c r="Q191" s="8">
        <v>24</v>
      </c>
      <c r="R191" s="8">
        <v>24</v>
      </c>
      <c r="S191" s="8">
        <v>24</v>
      </c>
      <c r="T191" s="8">
        <v>24</v>
      </c>
      <c r="U191" s="8">
        <v>24</v>
      </c>
      <c r="V191" s="8">
        <v>24</v>
      </c>
      <c r="W191" s="8">
        <v>24</v>
      </c>
      <c r="X191" s="8">
        <v>24</v>
      </c>
      <c r="Y191" s="8">
        <v>24</v>
      </c>
      <c r="Z191" s="8">
        <v>24</v>
      </c>
      <c r="AA191" s="8">
        <v>24</v>
      </c>
      <c r="AB191" s="8">
        <v>24</v>
      </c>
      <c r="AC191" s="8">
        <v>24</v>
      </c>
      <c r="AD191" s="8">
        <v>24</v>
      </c>
      <c r="AE191" s="8">
        <v>999995.6</v>
      </c>
      <c r="AF191" s="8">
        <v>1000000</v>
      </c>
      <c r="AG191" s="8">
        <v>4.4000000000000004</v>
      </c>
      <c r="AH191" s="8">
        <v>0</v>
      </c>
      <c r="BL191" s="7" t="s">
        <v>107</v>
      </c>
      <c r="BM191" s="8">
        <v>25</v>
      </c>
      <c r="BN191" s="8">
        <v>25</v>
      </c>
      <c r="BO191" s="8">
        <v>25</v>
      </c>
      <c r="BP191" s="8">
        <v>25</v>
      </c>
      <c r="BQ191" s="8">
        <v>25</v>
      </c>
      <c r="BR191" s="8">
        <v>25</v>
      </c>
      <c r="BS191" s="8">
        <v>25</v>
      </c>
      <c r="BT191" s="8">
        <v>25</v>
      </c>
      <c r="BU191" s="8">
        <v>25</v>
      </c>
      <c r="BV191" s="8">
        <v>25</v>
      </c>
      <c r="BW191" s="8">
        <v>25</v>
      </c>
      <c r="BX191" s="8">
        <v>499672.7</v>
      </c>
      <c r="BY191" s="8">
        <v>25</v>
      </c>
      <c r="BZ191" s="8">
        <v>25</v>
      </c>
      <c r="CA191" s="8">
        <v>499656.7</v>
      </c>
      <c r="CB191" s="8">
        <v>25</v>
      </c>
      <c r="CC191" s="8">
        <v>25</v>
      </c>
      <c r="CD191" s="8">
        <v>25</v>
      </c>
      <c r="CE191" s="8">
        <v>25</v>
      </c>
      <c r="CF191" s="8">
        <v>25</v>
      </c>
      <c r="CG191" s="8">
        <v>25</v>
      </c>
      <c r="CH191" s="8">
        <v>25</v>
      </c>
      <c r="CI191" s="8">
        <v>25</v>
      </c>
      <c r="CJ191" s="8">
        <v>25</v>
      </c>
      <c r="CK191" s="8">
        <v>25</v>
      </c>
      <c r="CL191" s="8">
        <v>25</v>
      </c>
      <c r="CM191" s="8">
        <v>25</v>
      </c>
      <c r="CN191" s="8">
        <v>25</v>
      </c>
      <c r="CO191" s="8">
        <v>25</v>
      </c>
      <c r="CP191" s="8">
        <v>1000004.4</v>
      </c>
      <c r="CQ191" s="8">
        <v>1000000</v>
      </c>
      <c r="CR191" s="8">
        <v>-4.4000000000000004</v>
      </c>
      <c r="CS191" s="8">
        <v>0</v>
      </c>
    </row>
    <row r="192" spans="1:97" ht="15.75" thickBot="1" x14ac:dyDescent="0.3">
      <c r="A192" s="7" t="s">
        <v>108</v>
      </c>
      <c r="B192" s="8">
        <v>24</v>
      </c>
      <c r="C192" s="8">
        <v>24</v>
      </c>
      <c r="D192" s="8">
        <v>24</v>
      </c>
      <c r="E192" s="8">
        <v>24</v>
      </c>
      <c r="F192" s="8">
        <v>24</v>
      </c>
      <c r="G192" s="8">
        <v>24</v>
      </c>
      <c r="H192" s="8">
        <v>24</v>
      </c>
      <c r="I192" s="8">
        <v>24</v>
      </c>
      <c r="J192" s="8">
        <v>24</v>
      </c>
      <c r="K192" s="8">
        <v>24</v>
      </c>
      <c r="L192" s="8">
        <v>24</v>
      </c>
      <c r="M192" s="8">
        <v>999324.6</v>
      </c>
      <c r="N192" s="8">
        <v>24</v>
      </c>
      <c r="O192" s="8">
        <v>24</v>
      </c>
      <c r="P192" s="8">
        <v>23</v>
      </c>
      <c r="Q192" s="8">
        <v>24</v>
      </c>
      <c r="R192" s="8">
        <v>24</v>
      </c>
      <c r="S192" s="8">
        <v>24</v>
      </c>
      <c r="T192" s="8">
        <v>24</v>
      </c>
      <c r="U192" s="8">
        <v>24</v>
      </c>
      <c r="V192" s="8">
        <v>24</v>
      </c>
      <c r="W192" s="8">
        <v>24</v>
      </c>
      <c r="X192" s="8">
        <v>24</v>
      </c>
      <c r="Y192" s="8">
        <v>24</v>
      </c>
      <c r="Z192" s="8">
        <v>24</v>
      </c>
      <c r="AA192" s="8">
        <v>24</v>
      </c>
      <c r="AB192" s="8">
        <v>24</v>
      </c>
      <c r="AC192" s="8">
        <v>24</v>
      </c>
      <c r="AD192" s="8">
        <v>24</v>
      </c>
      <c r="AE192" s="8">
        <v>999995.6</v>
      </c>
      <c r="AF192" s="8">
        <v>1000000</v>
      </c>
      <c r="AG192" s="8">
        <v>4.4000000000000004</v>
      </c>
      <c r="AH192" s="8">
        <v>0</v>
      </c>
      <c r="BL192" s="7" t="s">
        <v>108</v>
      </c>
      <c r="BM192" s="8">
        <v>25</v>
      </c>
      <c r="BN192" s="8">
        <v>25</v>
      </c>
      <c r="BO192" s="8">
        <v>25</v>
      </c>
      <c r="BP192" s="8">
        <v>25</v>
      </c>
      <c r="BQ192" s="8">
        <v>25</v>
      </c>
      <c r="BR192" s="8">
        <v>25</v>
      </c>
      <c r="BS192" s="8">
        <v>25</v>
      </c>
      <c r="BT192" s="8">
        <v>25</v>
      </c>
      <c r="BU192" s="8">
        <v>25</v>
      </c>
      <c r="BV192" s="8">
        <v>25</v>
      </c>
      <c r="BW192" s="8">
        <v>25</v>
      </c>
      <c r="BX192" s="8">
        <v>499672.7</v>
      </c>
      <c r="BY192" s="8">
        <v>25</v>
      </c>
      <c r="BZ192" s="8">
        <v>25</v>
      </c>
      <c r="CA192" s="8">
        <v>499656.7</v>
      </c>
      <c r="CB192" s="8">
        <v>25</v>
      </c>
      <c r="CC192" s="8">
        <v>25</v>
      </c>
      <c r="CD192" s="8">
        <v>25</v>
      </c>
      <c r="CE192" s="8">
        <v>25</v>
      </c>
      <c r="CF192" s="8">
        <v>25</v>
      </c>
      <c r="CG192" s="8">
        <v>25</v>
      </c>
      <c r="CH192" s="8">
        <v>25</v>
      </c>
      <c r="CI192" s="8">
        <v>25</v>
      </c>
      <c r="CJ192" s="8">
        <v>25</v>
      </c>
      <c r="CK192" s="8">
        <v>25</v>
      </c>
      <c r="CL192" s="8">
        <v>25</v>
      </c>
      <c r="CM192" s="8">
        <v>25</v>
      </c>
      <c r="CN192" s="8">
        <v>25</v>
      </c>
      <c r="CO192" s="8">
        <v>25</v>
      </c>
      <c r="CP192" s="8">
        <v>1000004.4</v>
      </c>
      <c r="CQ192" s="8">
        <v>1000000</v>
      </c>
      <c r="CR192" s="8">
        <v>-4.4000000000000004</v>
      </c>
      <c r="CS192" s="8">
        <v>0</v>
      </c>
    </row>
    <row r="193" spans="1:97" ht="15.75" thickBot="1" x14ac:dyDescent="0.3">
      <c r="A193" s="7" t="s">
        <v>109</v>
      </c>
      <c r="B193" s="8">
        <v>24</v>
      </c>
      <c r="C193" s="8">
        <v>24</v>
      </c>
      <c r="D193" s="8">
        <v>24</v>
      </c>
      <c r="E193" s="8">
        <v>24</v>
      </c>
      <c r="F193" s="8">
        <v>24</v>
      </c>
      <c r="G193" s="8">
        <v>24</v>
      </c>
      <c r="H193" s="8">
        <v>24</v>
      </c>
      <c r="I193" s="8">
        <v>24</v>
      </c>
      <c r="J193" s="8">
        <v>24</v>
      </c>
      <c r="K193" s="8">
        <v>24</v>
      </c>
      <c r="L193" s="8">
        <v>24</v>
      </c>
      <c r="M193" s="8">
        <v>999324.6</v>
      </c>
      <c r="N193" s="8">
        <v>24</v>
      </c>
      <c r="O193" s="8">
        <v>24</v>
      </c>
      <c r="P193" s="8">
        <v>23</v>
      </c>
      <c r="Q193" s="8">
        <v>24</v>
      </c>
      <c r="R193" s="8">
        <v>24</v>
      </c>
      <c r="S193" s="8">
        <v>24</v>
      </c>
      <c r="T193" s="8">
        <v>24</v>
      </c>
      <c r="U193" s="8">
        <v>24</v>
      </c>
      <c r="V193" s="8">
        <v>24</v>
      </c>
      <c r="W193" s="8">
        <v>24</v>
      </c>
      <c r="X193" s="8">
        <v>24</v>
      </c>
      <c r="Y193" s="8">
        <v>24</v>
      </c>
      <c r="Z193" s="8">
        <v>24</v>
      </c>
      <c r="AA193" s="8">
        <v>24</v>
      </c>
      <c r="AB193" s="8">
        <v>24</v>
      </c>
      <c r="AC193" s="8">
        <v>24</v>
      </c>
      <c r="AD193" s="8">
        <v>24</v>
      </c>
      <c r="AE193" s="8">
        <v>999995.6</v>
      </c>
      <c r="AF193" s="8">
        <v>1000000</v>
      </c>
      <c r="AG193" s="8">
        <v>4.4000000000000004</v>
      </c>
      <c r="AH193" s="8">
        <v>0</v>
      </c>
      <c r="BL193" s="7" t="s">
        <v>109</v>
      </c>
      <c r="BM193" s="8">
        <v>25</v>
      </c>
      <c r="BN193" s="8">
        <v>25</v>
      </c>
      <c r="BO193" s="8">
        <v>25</v>
      </c>
      <c r="BP193" s="8">
        <v>25</v>
      </c>
      <c r="BQ193" s="8">
        <v>25</v>
      </c>
      <c r="BR193" s="8">
        <v>25</v>
      </c>
      <c r="BS193" s="8">
        <v>25</v>
      </c>
      <c r="BT193" s="8">
        <v>25</v>
      </c>
      <c r="BU193" s="8">
        <v>25</v>
      </c>
      <c r="BV193" s="8">
        <v>25</v>
      </c>
      <c r="BW193" s="8">
        <v>25</v>
      </c>
      <c r="BX193" s="8">
        <v>499672.7</v>
      </c>
      <c r="BY193" s="8">
        <v>25</v>
      </c>
      <c r="BZ193" s="8">
        <v>25</v>
      </c>
      <c r="CA193" s="8">
        <v>499656.7</v>
      </c>
      <c r="CB193" s="8">
        <v>25</v>
      </c>
      <c r="CC193" s="8">
        <v>25</v>
      </c>
      <c r="CD193" s="8">
        <v>25</v>
      </c>
      <c r="CE193" s="8">
        <v>25</v>
      </c>
      <c r="CF193" s="8">
        <v>25</v>
      </c>
      <c r="CG193" s="8">
        <v>25</v>
      </c>
      <c r="CH193" s="8">
        <v>25</v>
      </c>
      <c r="CI193" s="8">
        <v>25</v>
      </c>
      <c r="CJ193" s="8">
        <v>25</v>
      </c>
      <c r="CK193" s="8">
        <v>25</v>
      </c>
      <c r="CL193" s="8">
        <v>25</v>
      </c>
      <c r="CM193" s="8">
        <v>25</v>
      </c>
      <c r="CN193" s="8">
        <v>25</v>
      </c>
      <c r="CO193" s="8">
        <v>25</v>
      </c>
      <c r="CP193" s="8">
        <v>1000004.4</v>
      </c>
      <c r="CQ193" s="8">
        <v>1000000</v>
      </c>
      <c r="CR193" s="8">
        <v>-4.4000000000000004</v>
      </c>
      <c r="CS193" s="8">
        <v>0</v>
      </c>
    </row>
    <row r="194" spans="1:97" ht="15.75" thickBot="1" x14ac:dyDescent="0.3">
      <c r="A194" s="7" t="s">
        <v>110</v>
      </c>
      <c r="B194" s="8">
        <v>24</v>
      </c>
      <c r="C194" s="8">
        <v>24</v>
      </c>
      <c r="D194" s="8">
        <v>24</v>
      </c>
      <c r="E194" s="8">
        <v>24</v>
      </c>
      <c r="F194" s="8">
        <v>24</v>
      </c>
      <c r="G194" s="8">
        <v>24</v>
      </c>
      <c r="H194" s="8">
        <v>24</v>
      </c>
      <c r="I194" s="8">
        <v>24</v>
      </c>
      <c r="J194" s="8">
        <v>24</v>
      </c>
      <c r="K194" s="8">
        <v>24</v>
      </c>
      <c r="L194" s="8">
        <v>24</v>
      </c>
      <c r="M194" s="8">
        <v>999324.6</v>
      </c>
      <c r="N194" s="8">
        <v>24</v>
      </c>
      <c r="O194" s="8">
        <v>24</v>
      </c>
      <c r="P194" s="8">
        <v>23</v>
      </c>
      <c r="Q194" s="8">
        <v>24</v>
      </c>
      <c r="R194" s="8">
        <v>24</v>
      </c>
      <c r="S194" s="8">
        <v>24</v>
      </c>
      <c r="T194" s="8">
        <v>24</v>
      </c>
      <c r="U194" s="8">
        <v>24</v>
      </c>
      <c r="V194" s="8">
        <v>24</v>
      </c>
      <c r="W194" s="8">
        <v>24</v>
      </c>
      <c r="X194" s="8">
        <v>24</v>
      </c>
      <c r="Y194" s="8">
        <v>24</v>
      </c>
      <c r="Z194" s="8">
        <v>24</v>
      </c>
      <c r="AA194" s="8">
        <v>24</v>
      </c>
      <c r="AB194" s="8">
        <v>24</v>
      </c>
      <c r="AC194" s="8">
        <v>24</v>
      </c>
      <c r="AD194" s="8">
        <v>24</v>
      </c>
      <c r="AE194" s="8">
        <v>999995.6</v>
      </c>
      <c r="AF194" s="8">
        <v>1000000</v>
      </c>
      <c r="AG194" s="8">
        <v>4.4000000000000004</v>
      </c>
      <c r="AH194" s="8">
        <v>0</v>
      </c>
      <c r="BL194" s="7" t="s">
        <v>110</v>
      </c>
      <c r="BM194" s="8">
        <v>25</v>
      </c>
      <c r="BN194" s="8">
        <v>25</v>
      </c>
      <c r="BO194" s="8">
        <v>25</v>
      </c>
      <c r="BP194" s="8">
        <v>25</v>
      </c>
      <c r="BQ194" s="8">
        <v>25</v>
      </c>
      <c r="BR194" s="8">
        <v>25</v>
      </c>
      <c r="BS194" s="8">
        <v>25</v>
      </c>
      <c r="BT194" s="8">
        <v>25</v>
      </c>
      <c r="BU194" s="8">
        <v>25</v>
      </c>
      <c r="BV194" s="8">
        <v>25</v>
      </c>
      <c r="BW194" s="8">
        <v>25</v>
      </c>
      <c r="BX194" s="8">
        <v>499672.7</v>
      </c>
      <c r="BY194" s="8">
        <v>25</v>
      </c>
      <c r="BZ194" s="8">
        <v>25</v>
      </c>
      <c r="CA194" s="8">
        <v>499656.7</v>
      </c>
      <c r="CB194" s="8">
        <v>25</v>
      </c>
      <c r="CC194" s="8">
        <v>25</v>
      </c>
      <c r="CD194" s="8">
        <v>25</v>
      </c>
      <c r="CE194" s="8">
        <v>25</v>
      </c>
      <c r="CF194" s="8">
        <v>25</v>
      </c>
      <c r="CG194" s="8">
        <v>25</v>
      </c>
      <c r="CH194" s="8">
        <v>25</v>
      </c>
      <c r="CI194" s="8">
        <v>25</v>
      </c>
      <c r="CJ194" s="8">
        <v>25</v>
      </c>
      <c r="CK194" s="8">
        <v>25</v>
      </c>
      <c r="CL194" s="8">
        <v>25</v>
      </c>
      <c r="CM194" s="8">
        <v>25</v>
      </c>
      <c r="CN194" s="8">
        <v>25</v>
      </c>
      <c r="CO194" s="8">
        <v>25</v>
      </c>
      <c r="CP194" s="8">
        <v>1000004.4</v>
      </c>
      <c r="CQ194" s="8">
        <v>1000000</v>
      </c>
      <c r="CR194" s="8">
        <v>-4.4000000000000004</v>
      </c>
      <c r="CS194" s="8">
        <v>0</v>
      </c>
    </row>
    <row r="195" spans="1:97" ht="15.75" thickBot="1" x14ac:dyDescent="0.3">
      <c r="A195" s="7" t="s">
        <v>111</v>
      </c>
      <c r="B195" s="8">
        <v>24</v>
      </c>
      <c r="C195" s="8">
        <v>24</v>
      </c>
      <c r="D195" s="8">
        <v>24</v>
      </c>
      <c r="E195" s="8">
        <v>24</v>
      </c>
      <c r="F195" s="8">
        <v>24</v>
      </c>
      <c r="G195" s="8">
        <v>24</v>
      </c>
      <c r="H195" s="8">
        <v>24</v>
      </c>
      <c r="I195" s="8">
        <v>24</v>
      </c>
      <c r="J195" s="8">
        <v>24</v>
      </c>
      <c r="K195" s="8">
        <v>24</v>
      </c>
      <c r="L195" s="8">
        <v>24</v>
      </c>
      <c r="M195" s="8">
        <v>999324.6</v>
      </c>
      <c r="N195" s="8">
        <v>24</v>
      </c>
      <c r="O195" s="8">
        <v>24</v>
      </c>
      <c r="P195" s="8">
        <v>23</v>
      </c>
      <c r="Q195" s="8">
        <v>24</v>
      </c>
      <c r="R195" s="8">
        <v>24</v>
      </c>
      <c r="S195" s="8">
        <v>24</v>
      </c>
      <c r="T195" s="8">
        <v>24</v>
      </c>
      <c r="U195" s="8">
        <v>24</v>
      </c>
      <c r="V195" s="8">
        <v>24</v>
      </c>
      <c r="W195" s="8">
        <v>24</v>
      </c>
      <c r="X195" s="8">
        <v>24</v>
      </c>
      <c r="Y195" s="8">
        <v>24</v>
      </c>
      <c r="Z195" s="8">
        <v>24</v>
      </c>
      <c r="AA195" s="8">
        <v>24</v>
      </c>
      <c r="AB195" s="8">
        <v>24</v>
      </c>
      <c r="AC195" s="8">
        <v>24</v>
      </c>
      <c r="AD195" s="8">
        <v>24</v>
      </c>
      <c r="AE195" s="8">
        <v>999995.6</v>
      </c>
      <c r="AF195" s="8">
        <v>1000000</v>
      </c>
      <c r="AG195" s="8">
        <v>4.4000000000000004</v>
      </c>
      <c r="AH195" s="8">
        <v>0</v>
      </c>
      <c r="BL195" s="7" t="s">
        <v>111</v>
      </c>
      <c r="BM195" s="8">
        <v>25</v>
      </c>
      <c r="BN195" s="8">
        <v>25</v>
      </c>
      <c r="BO195" s="8">
        <v>25</v>
      </c>
      <c r="BP195" s="8">
        <v>25</v>
      </c>
      <c r="BQ195" s="8">
        <v>25</v>
      </c>
      <c r="BR195" s="8">
        <v>25</v>
      </c>
      <c r="BS195" s="8">
        <v>25</v>
      </c>
      <c r="BT195" s="8">
        <v>25</v>
      </c>
      <c r="BU195" s="8">
        <v>25</v>
      </c>
      <c r="BV195" s="8">
        <v>25</v>
      </c>
      <c r="BW195" s="8">
        <v>25</v>
      </c>
      <c r="BX195" s="8">
        <v>499672.7</v>
      </c>
      <c r="BY195" s="8">
        <v>25</v>
      </c>
      <c r="BZ195" s="8">
        <v>25</v>
      </c>
      <c r="CA195" s="8">
        <v>499656.7</v>
      </c>
      <c r="CB195" s="8">
        <v>25</v>
      </c>
      <c r="CC195" s="8">
        <v>25</v>
      </c>
      <c r="CD195" s="8">
        <v>25</v>
      </c>
      <c r="CE195" s="8">
        <v>25</v>
      </c>
      <c r="CF195" s="8">
        <v>25</v>
      </c>
      <c r="CG195" s="8">
        <v>25</v>
      </c>
      <c r="CH195" s="8">
        <v>25</v>
      </c>
      <c r="CI195" s="8">
        <v>25</v>
      </c>
      <c r="CJ195" s="8">
        <v>25</v>
      </c>
      <c r="CK195" s="8">
        <v>25</v>
      </c>
      <c r="CL195" s="8">
        <v>25</v>
      </c>
      <c r="CM195" s="8">
        <v>25</v>
      </c>
      <c r="CN195" s="8">
        <v>25</v>
      </c>
      <c r="CO195" s="8">
        <v>25</v>
      </c>
      <c r="CP195" s="8">
        <v>1000004.4</v>
      </c>
      <c r="CQ195" s="8">
        <v>1000000</v>
      </c>
      <c r="CR195" s="8">
        <v>-4.4000000000000004</v>
      </c>
      <c r="CS195" s="8">
        <v>0</v>
      </c>
    </row>
    <row r="196" spans="1:97" ht="15.75" thickBot="1" x14ac:dyDescent="0.3">
      <c r="A196" s="7" t="s">
        <v>333</v>
      </c>
      <c r="B196" s="8">
        <v>24</v>
      </c>
      <c r="C196" s="8">
        <v>24</v>
      </c>
      <c r="D196" s="8">
        <v>24</v>
      </c>
      <c r="E196" s="8">
        <v>24</v>
      </c>
      <c r="F196" s="8">
        <v>24</v>
      </c>
      <c r="G196" s="8">
        <v>24</v>
      </c>
      <c r="H196" s="8">
        <v>24</v>
      </c>
      <c r="I196" s="8">
        <v>24</v>
      </c>
      <c r="J196" s="8">
        <v>24</v>
      </c>
      <c r="K196" s="8">
        <v>24</v>
      </c>
      <c r="L196" s="8">
        <v>24</v>
      </c>
      <c r="M196" s="8">
        <v>999324.6</v>
      </c>
      <c r="N196" s="8">
        <v>24</v>
      </c>
      <c r="O196" s="8">
        <v>24</v>
      </c>
      <c r="P196" s="8">
        <v>23</v>
      </c>
      <c r="Q196" s="8">
        <v>24</v>
      </c>
      <c r="R196" s="8">
        <v>24</v>
      </c>
      <c r="S196" s="8">
        <v>24</v>
      </c>
      <c r="T196" s="8">
        <v>24</v>
      </c>
      <c r="U196" s="8">
        <v>24</v>
      </c>
      <c r="V196" s="8">
        <v>24</v>
      </c>
      <c r="W196" s="8">
        <v>24</v>
      </c>
      <c r="X196" s="8">
        <v>24</v>
      </c>
      <c r="Y196" s="8">
        <v>24</v>
      </c>
      <c r="Z196" s="8">
        <v>24</v>
      </c>
      <c r="AA196" s="8">
        <v>24</v>
      </c>
      <c r="AB196" s="8">
        <v>24</v>
      </c>
      <c r="AC196" s="8">
        <v>24</v>
      </c>
      <c r="AD196" s="8">
        <v>24</v>
      </c>
      <c r="AE196" s="8">
        <v>999995.6</v>
      </c>
      <c r="AF196" s="8">
        <v>1000000</v>
      </c>
      <c r="AG196" s="8">
        <v>4.4000000000000004</v>
      </c>
      <c r="AH196" s="8">
        <v>0</v>
      </c>
      <c r="BL196" s="7" t="s">
        <v>333</v>
      </c>
      <c r="BM196" s="8">
        <v>25</v>
      </c>
      <c r="BN196" s="8">
        <v>25</v>
      </c>
      <c r="BO196" s="8">
        <v>25</v>
      </c>
      <c r="BP196" s="8">
        <v>25</v>
      </c>
      <c r="BQ196" s="8">
        <v>25</v>
      </c>
      <c r="BR196" s="8">
        <v>25</v>
      </c>
      <c r="BS196" s="8">
        <v>25</v>
      </c>
      <c r="BT196" s="8">
        <v>25</v>
      </c>
      <c r="BU196" s="8">
        <v>25</v>
      </c>
      <c r="BV196" s="8">
        <v>25</v>
      </c>
      <c r="BW196" s="8">
        <v>25</v>
      </c>
      <c r="BX196" s="8">
        <v>499672.7</v>
      </c>
      <c r="BY196" s="8">
        <v>25</v>
      </c>
      <c r="BZ196" s="8">
        <v>25</v>
      </c>
      <c r="CA196" s="8">
        <v>499656.7</v>
      </c>
      <c r="CB196" s="8">
        <v>25</v>
      </c>
      <c r="CC196" s="8">
        <v>25</v>
      </c>
      <c r="CD196" s="8">
        <v>25</v>
      </c>
      <c r="CE196" s="8">
        <v>25</v>
      </c>
      <c r="CF196" s="8">
        <v>25</v>
      </c>
      <c r="CG196" s="8">
        <v>25</v>
      </c>
      <c r="CH196" s="8">
        <v>25</v>
      </c>
      <c r="CI196" s="8">
        <v>25</v>
      </c>
      <c r="CJ196" s="8">
        <v>25</v>
      </c>
      <c r="CK196" s="8">
        <v>25</v>
      </c>
      <c r="CL196" s="8">
        <v>25</v>
      </c>
      <c r="CM196" s="8">
        <v>25</v>
      </c>
      <c r="CN196" s="8">
        <v>25</v>
      </c>
      <c r="CO196" s="8">
        <v>25</v>
      </c>
      <c r="CP196" s="8">
        <v>1000004.4</v>
      </c>
      <c r="CQ196" s="8">
        <v>1000000</v>
      </c>
      <c r="CR196" s="8">
        <v>-4.4000000000000004</v>
      </c>
      <c r="CS196" s="8">
        <v>0</v>
      </c>
    </row>
    <row r="197" spans="1:97" ht="15.75" thickBot="1" x14ac:dyDescent="0.3">
      <c r="A197" s="7" t="s">
        <v>334</v>
      </c>
      <c r="B197" s="8">
        <v>24</v>
      </c>
      <c r="C197" s="8">
        <v>24</v>
      </c>
      <c r="D197" s="8">
        <v>24</v>
      </c>
      <c r="E197" s="8">
        <v>24</v>
      </c>
      <c r="F197" s="8">
        <v>24</v>
      </c>
      <c r="G197" s="8">
        <v>24</v>
      </c>
      <c r="H197" s="8">
        <v>24</v>
      </c>
      <c r="I197" s="8">
        <v>24</v>
      </c>
      <c r="J197" s="8">
        <v>24</v>
      </c>
      <c r="K197" s="8">
        <v>24</v>
      </c>
      <c r="L197" s="8">
        <v>24</v>
      </c>
      <c r="M197" s="8">
        <v>999324.6</v>
      </c>
      <c r="N197" s="8">
        <v>24</v>
      </c>
      <c r="O197" s="8">
        <v>24</v>
      </c>
      <c r="P197" s="8">
        <v>23</v>
      </c>
      <c r="Q197" s="8">
        <v>24</v>
      </c>
      <c r="R197" s="8">
        <v>24</v>
      </c>
      <c r="S197" s="8">
        <v>24</v>
      </c>
      <c r="T197" s="8">
        <v>24</v>
      </c>
      <c r="U197" s="8">
        <v>24</v>
      </c>
      <c r="V197" s="8">
        <v>24</v>
      </c>
      <c r="W197" s="8">
        <v>24</v>
      </c>
      <c r="X197" s="8">
        <v>24</v>
      </c>
      <c r="Y197" s="8">
        <v>24</v>
      </c>
      <c r="Z197" s="8">
        <v>24</v>
      </c>
      <c r="AA197" s="8">
        <v>24</v>
      </c>
      <c r="AB197" s="8">
        <v>24</v>
      </c>
      <c r="AC197" s="8">
        <v>24</v>
      </c>
      <c r="AD197" s="8">
        <v>24</v>
      </c>
      <c r="AE197" s="8">
        <v>999995.6</v>
      </c>
      <c r="AF197" s="8">
        <v>1000000</v>
      </c>
      <c r="AG197" s="8">
        <v>4.4000000000000004</v>
      </c>
      <c r="AH197" s="8">
        <v>0</v>
      </c>
      <c r="BL197" s="7" t="s">
        <v>334</v>
      </c>
      <c r="BM197" s="8">
        <v>25</v>
      </c>
      <c r="BN197" s="8">
        <v>25</v>
      </c>
      <c r="BO197" s="8">
        <v>25</v>
      </c>
      <c r="BP197" s="8">
        <v>25</v>
      </c>
      <c r="BQ197" s="8">
        <v>25</v>
      </c>
      <c r="BR197" s="8">
        <v>25</v>
      </c>
      <c r="BS197" s="8">
        <v>25</v>
      </c>
      <c r="BT197" s="8">
        <v>25</v>
      </c>
      <c r="BU197" s="8">
        <v>25</v>
      </c>
      <c r="BV197" s="8">
        <v>25</v>
      </c>
      <c r="BW197" s="8">
        <v>25</v>
      </c>
      <c r="BX197" s="8">
        <v>499672.7</v>
      </c>
      <c r="BY197" s="8">
        <v>25</v>
      </c>
      <c r="BZ197" s="8">
        <v>25</v>
      </c>
      <c r="CA197" s="8">
        <v>499656.7</v>
      </c>
      <c r="CB197" s="8">
        <v>25</v>
      </c>
      <c r="CC197" s="8">
        <v>25</v>
      </c>
      <c r="CD197" s="8">
        <v>25</v>
      </c>
      <c r="CE197" s="8">
        <v>25</v>
      </c>
      <c r="CF197" s="8">
        <v>25</v>
      </c>
      <c r="CG197" s="8">
        <v>25</v>
      </c>
      <c r="CH197" s="8">
        <v>25</v>
      </c>
      <c r="CI197" s="8">
        <v>25</v>
      </c>
      <c r="CJ197" s="8">
        <v>25</v>
      </c>
      <c r="CK197" s="8">
        <v>25</v>
      </c>
      <c r="CL197" s="8">
        <v>25</v>
      </c>
      <c r="CM197" s="8">
        <v>25</v>
      </c>
      <c r="CN197" s="8">
        <v>25</v>
      </c>
      <c r="CO197" s="8">
        <v>25</v>
      </c>
      <c r="CP197" s="8">
        <v>1000004.4</v>
      </c>
      <c r="CQ197" s="8">
        <v>1000000</v>
      </c>
      <c r="CR197" s="8">
        <v>-4.4000000000000004</v>
      </c>
      <c r="CS197" s="8">
        <v>0</v>
      </c>
    </row>
    <row r="198" spans="1:97" ht="15.75" thickBot="1" x14ac:dyDescent="0.3">
      <c r="A198" s="7" t="s">
        <v>335</v>
      </c>
      <c r="B198" s="8">
        <v>24</v>
      </c>
      <c r="C198" s="8">
        <v>24</v>
      </c>
      <c r="D198" s="8">
        <v>24</v>
      </c>
      <c r="E198" s="8">
        <v>24</v>
      </c>
      <c r="F198" s="8">
        <v>24</v>
      </c>
      <c r="G198" s="8">
        <v>24</v>
      </c>
      <c r="H198" s="8">
        <v>24</v>
      </c>
      <c r="I198" s="8">
        <v>24</v>
      </c>
      <c r="J198" s="8">
        <v>24</v>
      </c>
      <c r="K198" s="8">
        <v>24</v>
      </c>
      <c r="L198" s="8">
        <v>24</v>
      </c>
      <c r="M198" s="8">
        <v>999324.6</v>
      </c>
      <c r="N198" s="8">
        <v>24</v>
      </c>
      <c r="O198" s="8">
        <v>24</v>
      </c>
      <c r="P198" s="8">
        <v>23</v>
      </c>
      <c r="Q198" s="8">
        <v>24</v>
      </c>
      <c r="R198" s="8">
        <v>24</v>
      </c>
      <c r="S198" s="8">
        <v>24</v>
      </c>
      <c r="T198" s="8">
        <v>24</v>
      </c>
      <c r="U198" s="8">
        <v>24</v>
      </c>
      <c r="V198" s="8">
        <v>24</v>
      </c>
      <c r="W198" s="8">
        <v>24</v>
      </c>
      <c r="X198" s="8">
        <v>24</v>
      </c>
      <c r="Y198" s="8">
        <v>24</v>
      </c>
      <c r="Z198" s="8">
        <v>24</v>
      </c>
      <c r="AA198" s="8">
        <v>24</v>
      </c>
      <c r="AB198" s="8">
        <v>24</v>
      </c>
      <c r="AC198" s="8">
        <v>24</v>
      </c>
      <c r="AD198" s="8">
        <v>24</v>
      </c>
      <c r="AE198" s="8">
        <v>999995.6</v>
      </c>
      <c r="AF198" s="8">
        <v>1000000</v>
      </c>
      <c r="AG198" s="8">
        <v>4.4000000000000004</v>
      </c>
      <c r="AH198" s="8">
        <v>0</v>
      </c>
      <c r="BL198" s="7" t="s">
        <v>335</v>
      </c>
      <c r="BM198" s="8">
        <v>25</v>
      </c>
      <c r="BN198" s="8">
        <v>25</v>
      </c>
      <c r="BO198" s="8">
        <v>25</v>
      </c>
      <c r="BP198" s="8">
        <v>25</v>
      </c>
      <c r="BQ198" s="8">
        <v>25</v>
      </c>
      <c r="BR198" s="8">
        <v>25</v>
      </c>
      <c r="BS198" s="8">
        <v>25</v>
      </c>
      <c r="BT198" s="8">
        <v>25</v>
      </c>
      <c r="BU198" s="8">
        <v>25</v>
      </c>
      <c r="BV198" s="8">
        <v>25</v>
      </c>
      <c r="BW198" s="8">
        <v>25</v>
      </c>
      <c r="BX198" s="8">
        <v>499672.7</v>
      </c>
      <c r="BY198" s="8">
        <v>25</v>
      </c>
      <c r="BZ198" s="8">
        <v>25</v>
      </c>
      <c r="CA198" s="8">
        <v>499656.7</v>
      </c>
      <c r="CB198" s="8">
        <v>25</v>
      </c>
      <c r="CC198" s="8">
        <v>25</v>
      </c>
      <c r="CD198" s="8">
        <v>25</v>
      </c>
      <c r="CE198" s="8">
        <v>25</v>
      </c>
      <c r="CF198" s="8">
        <v>25</v>
      </c>
      <c r="CG198" s="8">
        <v>25</v>
      </c>
      <c r="CH198" s="8">
        <v>25</v>
      </c>
      <c r="CI198" s="8">
        <v>25</v>
      </c>
      <c r="CJ198" s="8">
        <v>25</v>
      </c>
      <c r="CK198" s="8">
        <v>25</v>
      </c>
      <c r="CL198" s="8">
        <v>25</v>
      </c>
      <c r="CM198" s="8">
        <v>25</v>
      </c>
      <c r="CN198" s="8">
        <v>25</v>
      </c>
      <c r="CO198" s="8">
        <v>25</v>
      </c>
      <c r="CP198" s="8">
        <v>1000004.4</v>
      </c>
      <c r="CQ198" s="8">
        <v>1000000</v>
      </c>
      <c r="CR198" s="8">
        <v>-4.4000000000000004</v>
      </c>
      <c r="CS198" s="8">
        <v>0</v>
      </c>
    </row>
    <row r="199" spans="1:97" ht="15.75" thickBot="1" x14ac:dyDescent="0.3">
      <c r="A199" s="7" t="s">
        <v>336</v>
      </c>
      <c r="B199" s="8">
        <v>24</v>
      </c>
      <c r="C199" s="8">
        <v>24</v>
      </c>
      <c r="D199" s="8">
        <v>24</v>
      </c>
      <c r="E199" s="8">
        <v>24</v>
      </c>
      <c r="F199" s="8">
        <v>24</v>
      </c>
      <c r="G199" s="8">
        <v>24</v>
      </c>
      <c r="H199" s="8">
        <v>24</v>
      </c>
      <c r="I199" s="8">
        <v>24</v>
      </c>
      <c r="J199" s="8">
        <v>24</v>
      </c>
      <c r="K199" s="8">
        <v>24</v>
      </c>
      <c r="L199" s="8">
        <v>24</v>
      </c>
      <c r="M199" s="8">
        <v>999324.6</v>
      </c>
      <c r="N199" s="8">
        <v>24</v>
      </c>
      <c r="O199" s="8">
        <v>24</v>
      </c>
      <c r="P199" s="8">
        <v>23</v>
      </c>
      <c r="Q199" s="8">
        <v>24</v>
      </c>
      <c r="R199" s="8">
        <v>24</v>
      </c>
      <c r="S199" s="8">
        <v>24</v>
      </c>
      <c r="T199" s="8">
        <v>24</v>
      </c>
      <c r="U199" s="8">
        <v>24</v>
      </c>
      <c r="V199" s="8">
        <v>24</v>
      </c>
      <c r="W199" s="8">
        <v>24</v>
      </c>
      <c r="X199" s="8">
        <v>24</v>
      </c>
      <c r="Y199" s="8">
        <v>24</v>
      </c>
      <c r="Z199" s="8">
        <v>24</v>
      </c>
      <c r="AA199" s="8">
        <v>24</v>
      </c>
      <c r="AB199" s="8">
        <v>24</v>
      </c>
      <c r="AC199" s="8">
        <v>24</v>
      </c>
      <c r="AD199" s="8">
        <v>24</v>
      </c>
      <c r="AE199" s="8">
        <v>999995.6</v>
      </c>
      <c r="AF199" s="8">
        <v>1000000</v>
      </c>
      <c r="AG199" s="8">
        <v>4.4000000000000004</v>
      </c>
      <c r="AH199" s="8">
        <v>0</v>
      </c>
      <c r="BL199" s="7" t="s">
        <v>336</v>
      </c>
      <c r="BM199" s="8">
        <v>25</v>
      </c>
      <c r="BN199" s="8">
        <v>25</v>
      </c>
      <c r="BO199" s="8">
        <v>25</v>
      </c>
      <c r="BP199" s="8">
        <v>25</v>
      </c>
      <c r="BQ199" s="8">
        <v>25</v>
      </c>
      <c r="BR199" s="8">
        <v>25</v>
      </c>
      <c r="BS199" s="8">
        <v>25</v>
      </c>
      <c r="BT199" s="8">
        <v>25</v>
      </c>
      <c r="BU199" s="8">
        <v>25</v>
      </c>
      <c r="BV199" s="8">
        <v>25</v>
      </c>
      <c r="BW199" s="8">
        <v>25</v>
      </c>
      <c r="BX199" s="8">
        <v>499672.7</v>
      </c>
      <c r="BY199" s="8">
        <v>25</v>
      </c>
      <c r="BZ199" s="8">
        <v>25</v>
      </c>
      <c r="CA199" s="8">
        <v>499656.7</v>
      </c>
      <c r="CB199" s="8">
        <v>25</v>
      </c>
      <c r="CC199" s="8">
        <v>25</v>
      </c>
      <c r="CD199" s="8">
        <v>25</v>
      </c>
      <c r="CE199" s="8">
        <v>25</v>
      </c>
      <c r="CF199" s="8">
        <v>25</v>
      </c>
      <c r="CG199" s="8">
        <v>25</v>
      </c>
      <c r="CH199" s="8">
        <v>25</v>
      </c>
      <c r="CI199" s="8">
        <v>25</v>
      </c>
      <c r="CJ199" s="8">
        <v>25</v>
      </c>
      <c r="CK199" s="8">
        <v>25</v>
      </c>
      <c r="CL199" s="8">
        <v>25</v>
      </c>
      <c r="CM199" s="8">
        <v>25</v>
      </c>
      <c r="CN199" s="8">
        <v>25</v>
      </c>
      <c r="CO199" s="8">
        <v>25</v>
      </c>
      <c r="CP199" s="8">
        <v>1000004.4</v>
      </c>
      <c r="CQ199" s="8">
        <v>1000000</v>
      </c>
      <c r="CR199" s="8">
        <v>-4.4000000000000004</v>
      </c>
      <c r="CS199" s="8">
        <v>0</v>
      </c>
    </row>
    <row r="200" spans="1:97" ht="15.75" thickBot="1" x14ac:dyDescent="0.3">
      <c r="A200" s="7" t="s">
        <v>337</v>
      </c>
      <c r="B200" s="8">
        <v>24</v>
      </c>
      <c r="C200" s="8">
        <v>24</v>
      </c>
      <c r="D200" s="8">
        <v>24</v>
      </c>
      <c r="E200" s="8">
        <v>24</v>
      </c>
      <c r="F200" s="8">
        <v>24</v>
      </c>
      <c r="G200" s="8">
        <v>24</v>
      </c>
      <c r="H200" s="8">
        <v>24</v>
      </c>
      <c r="I200" s="8">
        <v>24</v>
      </c>
      <c r="J200" s="8">
        <v>24</v>
      </c>
      <c r="K200" s="8">
        <v>24</v>
      </c>
      <c r="L200" s="8">
        <v>24</v>
      </c>
      <c r="M200" s="8">
        <v>999324.6</v>
      </c>
      <c r="N200" s="8">
        <v>24</v>
      </c>
      <c r="O200" s="8">
        <v>24</v>
      </c>
      <c r="P200" s="8">
        <v>23</v>
      </c>
      <c r="Q200" s="8">
        <v>24</v>
      </c>
      <c r="R200" s="8">
        <v>24</v>
      </c>
      <c r="S200" s="8">
        <v>24</v>
      </c>
      <c r="T200" s="8">
        <v>24</v>
      </c>
      <c r="U200" s="8">
        <v>24</v>
      </c>
      <c r="V200" s="8">
        <v>24</v>
      </c>
      <c r="W200" s="8">
        <v>24</v>
      </c>
      <c r="X200" s="8">
        <v>24</v>
      </c>
      <c r="Y200" s="8">
        <v>24</v>
      </c>
      <c r="Z200" s="8">
        <v>24</v>
      </c>
      <c r="AA200" s="8">
        <v>24</v>
      </c>
      <c r="AB200" s="8">
        <v>24</v>
      </c>
      <c r="AC200" s="8">
        <v>24</v>
      </c>
      <c r="AD200" s="8">
        <v>24</v>
      </c>
      <c r="AE200" s="8">
        <v>999995.6</v>
      </c>
      <c r="AF200" s="8">
        <v>1000000</v>
      </c>
      <c r="AG200" s="8">
        <v>4.4000000000000004</v>
      </c>
      <c r="AH200" s="8">
        <v>0</v>
      </c>
      <c r="BL200" s="7" t="s">
        <v>337</v>
      </c>
      <c r="BM200" s="8">
        <v>25</v>
      </c>
      <c r="BN200" s="8">
        <v>25</v>
      </c>
      <c r="BO200" s="8">
        <v>25</v>
      </c>
      <c r="BP200" s="8">
        <v>25</v>
      </c>
      <c r="BQ200" s="8">
        <v>25</v>
      </c>
      <c r="BR200" s="8">
        <v>25</v>
      </c>
      <c r="BS200" s="8">
        <v>25</v>
      </c>
      <c r="BT200" s="8">
        <v>25</v>
      </c>
      <c r="BU200" s="8">
        <v>25</v>
      </c>
      <c r="BV200" s="8">
        <v>25</v>
      </c>
      <c r="BW200" s="8">
        <v>25</v>
      </c>
      <c r="BX200" s="8">
        <v>499672.7</v>
      </c>
      <c r="BY200" s="8">
        <v>25</v>
      </c>
      <c r="BZ200" s="8">
        <v>25</v>
      </c>
      <c r="CA200" s="8">
        <v>499656.7</v>
      </c>
      <c r="CB200" s="8">
        <v>25</v>
      </c>
      <c r="CC200" s="8">
        <v>25</v>
      </c>
      <c r="CD200" s="8">
        <v>25</v>
      </c>
      <c r="CE200" s="8">
        <v>25</v>
      </c>
      <c r="CF200" s="8">
        <v>25</v>
      </c>
      <c r="CG200" s="8">
        <v>25</v>
      </c>
      <c r="CH200" s="8">
        <v>25</v>
      </c>
      <c r="CI200" s="8">
        <v>25</v>
      </c>
      <c r="CJ200" s="8">
        <v>25</v>
      </c>
      <c r="CK200" s="8">
        <v>25</v>
      </c>
      <c r="CL200" s="8">
        <v>25</v>
      </c>
      <c r="CM200" s="8">
        <v>25</v>
      </c>
      <c r="CN200" s="8">
        <v>25</v>
      </c>
      <c r="CO200" s="8">
        <v>25</v>
      </c>
      <c r="CP200" s="8">
        <v>1000004.4</v>
      </c>
      <c r="CQ200" s="8">
        <v>1000000</v>
      </c>
      <c r="CR200" s="8">
        <v>-4.4000000000000004</v>
      </c>
      <c r="CS200" s="8">
        <v>0</v>
      </c>
    </row>
    <row r="201" spans="1:97" ht="15.75" thickBot="1" x14ac:dyDescent="0.3">
      <c r="A201" s="7" t="s">
        <v>338</v>
      </c>
      <c r="B201" s="8">
        <v>24</v>
      </c>
      <c r="C201" s="8">
        <v>24</v>
      </c>
      <c r="D201" s="8">
        <v>24</v>
      </c>
      <c r="E201" s="8">
        <v>24</v>
      </c>
      <c r="F201" s="8">
        <v>24</v>
      </c>
      <c r="G201" s="8">
        <v>24</v>
      </c>
      <c r="H201" s="8">
        <v>24</v>
      </c>
      <c r="I201" s="8">
        <v>24</v>
      </c>
      <c r="J201" s="8">
        <v>24</v>
      </c>
      <c r="K201" s="8">
        <v>24</v>
      </c>
      <c r="L201" s="8">
        <v>24</v>
      </c>
      <c r="M201" s="8">
        <v>999324.6</v>
      </c>
      <c r="N201" s="8">
        <v>24</v>
      </c>
      <c r="O201" s="8">
        <v>24</v>
      </c>
      <c r="P201" s="8">
        <v>23</v>
      </c>
      <c r="Q201" s="8">
        <v>24</v>
      </c>
      <c r="R201" s="8">
        <v>24</v>
      </c>
      <c r="S201" s="8">
        <v>24</v>
      </c>
      <c r="T201" s="8">
        <v>24</v>
      </c>
      <c r="U201" s="8">
        <v>24</v>
      </c>
      <c r="V201" s="8">
        <v>24</v>
      </c>
      <c r="W201" s="8">
        <v>24</v>
      </c>
      <c r="X201" s="8">
        <v>24</v>
      </c>
      <c r="Y201" s="8">
        <v>24</v>
      </c>
      <c r="Z201" s="8">
        <v>24</v>
      </c>
      <c r="AA201" s="8">
        <v>24</v>
      </c>
      <c r="AB201" s="8">
        <v>24</v>
      </c>
      <c r="AC201" s="8">
        <v>24</v>
      </c>
      <c r="AD201" s="8">
        <v>24</v>
      </c>
      <c r="AE201" s="8">
        <v>999995.6</v>
      </c>
      <c r="AF201" s="8">
        <v>1000000</v>
      </c>
      <c r="AG201" s="8">
        <v>4.4000000000000004</v>
      </c>
      <c r="AH201" s="8">
        <v>0</v>
      </c>
      <c r="BL201" s="7" t="s">
        <v>338</v>
      </c>
      <c r="BM201" s="8">
        <v>25</v>
      </c>
      <c r="BN201" s="8">
        <v>25</v>
      </c>
      <c r="BO201" s="8">
        <v>25</v>
      </c>
      <c r="BP201" s="8">
        <v>25</v>
      </c>
      <c r="BQ201" s="8">
        <v>25</v>
      </c>
      <c r="BR201" s="8">
        <v>25</v>
      </c>
      <c r="BS201" s="8">
        <v>25</v>
      </c>
      <c r="BT201" s="8">
        <v>25</v>
      </c>
      <c r="BU201" s="8">
        <v>25</v>
      </c>
      <c r="BV201" s="8">
        <v>25</v>
      </c>
      <c r="BW201" s="8">
        <v>25</v>
      </c>
      <c r="BX201" s="8">
        <v>499672.7</v>
      </c>
      <c r="BY201" s="8">
        <v>25</v>
      </c>
      <c r="BZ201" s="8">
        <v>25</v>
      </c>
      <c r="CA201" s="8">
        <v>499656.7</v>
      </c>
      <c r="CB201" s="8">
        <v>25</v>
      </c>
      <c r="CC201" s="8">
        <v>25</v>
      </c>
      <c r="CD201" s="8">
        <v>25</v>
      </c>
      <c r="CE201" s="8">
        <v>25</v>
      </c>
      <c r="CF201" s="8">
        <v>25</v>
      </c>
      <c r="CG201" s="8">
        <v>25</v>
      </c>
      <c r="CH201" s="8">
        <v>25</v>
      </c>
      <c r="CI201" s="8">
        <v>25</v>
      </c>
      <c r="CJ201" s="8">
        <v>25</v>
      </c>
      <c r="CK201" s="8">
        <v>25</v>
      </c>
      <c r="CL201" s="8">
        <v>25</v>
      </c>
      <c r="CM201" s="8">
        <v>25</v>
      </c>
      <c r="CN201" s="8">
        <v>25</v>
      </c>
      <c r="CO201" s="8">
        <v>25</v>
      </c>
      <c r="CP201" s="8">
        <v>1000004.4</v>
      </c>
      <c r="CQ201" s="8">
        <v>1000000</v>
      </c>
      <c r="CR201" s="8">
        <v>-4.4000000000000004</v>
      </c>
      <c r="CS201" s="8">
        <v>0</v>
      </c>
    </row>
    <row r="202" spans="1:97" ht="15.75" thickBot="1" x14ac:dyDescent="0.3">
      <c r="A202" s="7" t="s">
        <v>339</v>
      </c>
      <c r="B202" s="8">
        <v>24</v>
      </c>
      <c r="C202" s="8">
        <v>24</v>
      </c>
      <c r="D202" s="8">
        <v>24</v>
      </c>
      <c r="E202" s="8">
        <v>24</v>
      </c>
      <c r="F202" s="8">
        <v>24</v>
      </c>
      <c r="G202" s="8">
        <v>24</v>
      </c>
      <c r="H202" s="8">
        <v>24</v>
      </c>
      <c r="I202" s="8">
        <v>24</v>
      </c>
      <c r="J202" s="8">
        <v>24</v>
      </c>
      <c r="K202" s="8">
        <v>24</v>
      </c>
      <c r="L202" s="8">
        <v>24</v>
      </c>
      <c r="M202" s="8">
        <v>999324.6</v>
      </c>
      <c r="N202" s="8">
        <v>24</v>
      </c>
      <c r="O202" s="8">
        <v>24</v>
      </c>
      <c r="P202" s="8">
        <v>23</v>
      </c>
      <c r="Q202" s="8">
        <v>24</v>
      </c>
      <c r="R202" s="8">
        <v>24</v>
      </c>
      <c r="S202" s="8">
        <v>24</v>
      </c>
      <c r="T202" s="8">
        <v>24</v>
      </c>
      <c r="U202" s="8">
        <v>24</v>
      </c>
      <c r="V202" s="8">
        <v>24</v>
      </c>
      <c r="W202" s="8">
        <v>24</v>
      </c>
      <c r="X202" s="8">
        <v>24</v>
      </c>
      <c r="Y202" s="8">
        <v>24</v>
      </c>
      <c r="Z202" s="8">
        <v>24</v>
      </c>
      <c r="AA202" s="8">
        <v>24</v>
      </c>
      <c r="AB202" s="8">
        <v>24</v>
      </c>
      <c r="AC202" s="8">
        <v>24</v>
      </c>
      <c r="AD202" s="8">
        <v>24</v>
      </c>
      <c r="AE202" s="8">
        <v>999995.6</v>
      </c>
      <c r="AF202" s="8">
        <v>1000000</v>
      </c>
      <c r="AG202" s="8">
        <v>4.4000000000000004</v>
      </c>
      <c r="AH202" s="8">
        <v>0</v>
      </c>
      <c r="BL202" s="7" t="s">
        <v>339</v>
      </c>
      <c r="BM202" s="8">
        <v>25</v>
      </c>
      <c r="BN202" s="8">
        <v>25</v>
      </c>
      <c r="BO202" s="8">
        <v>25</v>
      </c>
      <c r="BP202" s="8">
        <v>25</v>
      </c>
      <c r="BQ202" s="8">
        <v>25</v>
      </c>
      <c r="BR202" s="8">
        <v>25</v>
      </c>
      <c r="BS202" s="8">
        <v>25</v>
      </c>
      <c r="BT202" s="8">
        <v>25</v>
      </c>
      <c r="BU202" s="8">
        <v>25</v>
      </c>
      <c r="BV202" s="8">
        <v>25</v>
      </c>
      <c r="BW202" s="8">
        <v>25</v>
      </c>
      <c r="BX202" s="8">
        <v>499672.7</v>
      </c>
      <c r="BY202" s="8">
        <v>25</v>
      </c>
      <c r="BZ202" s="8">
        <v>25</v>
      </c>
      <c r="CA202" s="8">
        <v>499656.7</v>
      </c>
      <c r="CB202" s="8">
        <v>25</v>
      </c>
      <c r="CC202" s="8">
        <v>25</v>
      </c>
      <c r="CD202" s="8">
        <v>25</v>
      </c>
      <c r="CE202" s="8">
        <v>25</v>
      </c>
      <c r="CF202" s="8">
        <v>25</v>
      </c>
      <c r="CG202" s="8">
        <v>25</v>
      </c>
      <c r="CH202" s="8">
        <v>25</v>
      </c>
      <c r="CI202" s="8">
        <v>25</v>
      </c>
      <c r="CJ202" s="8">
        <v>25</v>
      </c>
      <c r="CK202" s="8">
        <v>25</v>
      </c>
      <c r="CL202" s="8">
        <v>25</v>
      </c>
      <c r="CM202" s="8">
        <v>25</v>
      </c>
      <c r="CN202" s="8">
        <v>25</v>
      </c>
      <c r="CO202" s="8">
        <v>25</v>
      </c>
      <c r="CP202" s="8">
        <v>1000004.4</v>
      </c>
      <c r="CQ202" s="8">
        <v>1000000</v>
      </c>
      <c r="CR202" s="8">
        <v>-4.4000000000000004</v>
      </c>
      <c r="CS202" s="8">
        <v>0</v>
      </c>
    </row>
    <row r="203" spans="1:97" ht="15.75" thickBot="1" x14ac:dyDescent="0.3">
      <c r="A203" s="7" t="s">
        <v>340</v>
      </c>
      <c r="B203" s="8">
        <v>24</v>
      </c>
      <c r="C203" s="8">
        <v>24</v>
      </c>
      <c r="D203" s="8">
        <v>24</v>
      </c>
      <c r="E203" s="8">
        <v>24</v>
      </c>
      <c r="F203" s="8">
        <v>24</v>
      </c>
      <c r="G203" s="8">
        <v>24</v>
      </c>
      <c r="H203" s="8">
        <v>24</v>
      </c>
      <c r="I203" s="8">
        <v>24</v>
      </c>
      <c r="J203" s="8">
        <v>24</v>
      </c>
      <c r="K203" s="8">
        <v>24</v>
      </c>
      <c r="L203" s="8">
        <v>24</v>
      </c>
      <c r="M203" s="8">
        <v>999324.6</v>
      </c>
      <c r="N203" s="8">
        <v>24</v>
      </c>
      <c r="O203" s="8">
        <v>24</v>
      </c>
      <c r="P203" s="8">
        <v>23</v>
      </c>
      <c r="Q203" s="8">
        <v>24</v>
      </c>
      <c r="R203" s="8">
        <v>24</v>
      </c>
      <c r="S203" s="8">
        <v>24</v>
      </c>
      <c r="T203" s="8">
        <v>24</v>
      </c>
      <c r="U203" s="8">
        <v>24</v>
      </c>
      <c r="V203" s="8">
        <v>24</v>
      </c>
      <c r="W203" s="8">
        <v>24</v>
      </c>
      <c r="X203" s="8">
        <v>24</v>
      </c>
      <c r="Y203" s="8">
        <v>24</v>
      </c>
      <c r="Z203" s="8">
        <v>24</v>
      </c>
      <c r="AA203" s="8">
        <v>24</v>
      </c>
      <c r="AB203" s="8">
        <v>24</v>
      </c>
      <c r="AC203" s="8">
        <v>24</v>
      </c>
      <c r="AD203" s="8">
        <v>24</v>
      </c>
      <c r="AE203" s="8">
        <v>999995.6</v>
      </c>
      <c r="AF203" s="8">
        <v>1000000</v>
      </c>
      <c r="AG203" s="8">
        <v>4.4000000000000004</v>
      </c>
      <c r="AH203" s="8">
        <v>0</v>
      </c>
      <c r="BL203" s="7" t="s">
        <v>340</v>
      </c>
      <c r="BM203" s="8">
        <v>25</v>
      </c>
      <c r="BN203" s="8">
        <v>25</v>
      </c>
      <c r="BO203" s="8">
        <v>25</v>
      </c>
      <c r="BP203" s="8">
        <v>25</v>
      </c>
      <c r="BQ203" s="8">
        <v>25</v>
      </c>
      <c r="BR203" s="8">
        <v>25</v>
      </c>
      <c r="BS203" s="8">
        <v>25</v>
      </c>
      <c r="BT203" s="8">
        <v>25</v>
      </c>
      <c r="BU203" s="8">
        <v>25</v>
      </c>
      <c r="BV203" s="8">
        <v>25</v>
      </c>
      <c r="BW203" s="8">
        <v>25</v>
      </c>
      <c r="BX203" s="8">
        <v>499672.7</v>
      </c>
      <c r="BY203" s="8">
        <v>25</v>
      </c>
      <c r="BZ203" s="8">
        <v>25</v>
      </c>
      <c r="CA203" s="8">
        <v>499656.7</v>
      </c>
      <c r="CB203" s="8">
        <v>25</v>
      </c>
      <c r="CC203" s="8">
        <v>25</v>
      </c>
      <c r="CD203" s="8">
        <v>25</v>
      </c>
      <c r="CE203" s="8">
        <v>25</v>
      </c>
      <c r="CF203" s="8">
        <v>25</v>
      </c>
      <c r="CG203" s="8">
        <v>25</v>
      </c>
      <c r="CH203" s="8">
        <v>25</v>
      </c>
      <c r="CI203" s="8">
        <v>25</v>
      </c>
      <c r="CJ203" s="8">
        <v>25</v>
      </c>
      <c r="CK203" s="8">
        <v>25</v>
      </c>
      <c r="CL203" s="8">
        <v>25</v>
      </c>
      <c r="CM203" s="8">
        <v>25</v>
      </c>
      <c r="CN203" s="8">
        <v>25</v>
      </c>
      <c r="CO203" s="8">
        <v>25</v>
      </c>
      <c r="CP203" s="8">
        <v>1000004.4</v>
      </c>
      <c r="CQ203" s="8">
        <v>1000000</v>
      </c>
      <c r="CR203" s="8">
        <v>-4.4000000000000004</v>
      </c>
      <c r="CS203" s="8">
        <v>0</v>
      </c>
    </row>
    <row r="204" spans="1:97" ht="15.75" thickBot="1" x14ac:dyDescent="0.3">
      <c r="A204" s="7" t="s">
        <v>341</v>
      </c>
      <c r="B204" s="8">
        <v>24</v>
      </c>
      <c r="C204" s="8">
        <v>24</v>
      </c>
      <c r="D204" s="8">
        <v>24</v>
      </c>
      <c r="E204" s="8">
        <v>24</v>
      </c>
      <c r="F204" s="8">
        <v>24</v>
      </c>
      <c r="G204" s="8">
        <v>24</v>
      </c>
      <c r="H204" s="8">
        <v>24</v>
      </c>
      <c r="I204" s="8">
        <v>24</v>
      </c>
      <c r="J204" s="8">
        <v>24</v>
      </c>
      <c r="K204" s="8">
        <v>24</v>
      </c>
      <c r="L204" s="8">
        <v>24</v>
      </c>
      <c r="M204" s="8">
        <v>999324.6</v>
      </c>
      <c r="N204" s="8">
        <v>24</v>
      </c>
      <c r="O204" s="8">
        <v>24</v>
      </c>
      <c r="P204" s="8">
        <v>23</v>
      </c>
      <c r="Q204" s="8">
        <v>24</v>
      </c>
      <c r="R204" s="8">
        <v>24</v>
      </c>
      <c r="S204" s="8">
        <v>24</v>
      </c>
      <c r="T204" s="8">
        <v>24</v>
      </c>
      <c r="U204" s="8">
        <v>24</v>
      </c>
      <c r="V204" s="8">
        <v>24</v>
      </c>
      <c r="W204" s="8">
        <v>24</v>
      </c>
      <c r="X204" s="8">
        <v>24</v>
      </c>
      <c r="Y204" s="8">
        <v>24</v>
      </c>
      <c r="Z204" s="8">
        <v>24</v>
      </c>
      <c r="AA204" s="8">
        <v>24</v>
      </c>
      <c r="AB204" s="8">
        <v>24</v>
      </c>
      <c r="AC204" s="8">
        <v>24</v>
      </c>
      <c r="AD204" s="8">
        <v>24</v>
      </c>
      <c r="AE204" s="8">
        <v>999995.6</v>
      </c>
      <c r="AF204" s="8">
        <v>1000000</v>
      </c>
      <c r="AG204" s="8">
        <v>4.4000000000000004</v>
      </c>
      <c r="AH204" s="8">
        <v>0</v>
      </c>
      <c r="BL204" s="7" t="s">
        <v>341</v>
      </c>
      <c r="BM204" s="8">
        <v>25</v>
      </c>
      <c r="BN204" s="8">
        <v>25</v>
      </c>
      <c r="BO204" s="8">
        <v>25</v>
      </c>
      <c r="BP204" s="8">
        <v>25</v>
      </c>
      <c r="BQ204" s="8">
        <v>25</v>
      </c>
      <c r="BR204" s="8">
        <v>25</v>
      </c>
      <c r="BS204" s="8">
        <v>25</v>
      </c>
      <c r="BT204" s="8">
        <v>25</v>
      </c>
      <c r="BU204" s="8">
        <v>25</v>
      </c>
      <c r="BV204" s="8">
        <v>25</v>
      </c>
      <c r="BW204" s="8">
        <v>25</v>
      </c>
      <c r="BX204" s="8">
        <v>499672.7</v>
      </c>
      <c r="BY204" s="8">
        <v>25</v>
      </c>
      <c r="BZ204" s="8">
        <v>25</v>
      </c>
      <c r="CA204" s="8">
        <v>499656.7</v>
      </c>
      <c r="CB204" s="8">
        <v>25</v>
      </c>
      <c r="CC204" s="8">
        <v>25</v>
      </c>
      <c r="CD204" s="8">
        <v>25</v>
      </c>
      <c r="CE204" s="8">
        <v>25</v>
      </c>
      <c r="CF204" s="8">
        <v>25</v>
      </c>
      <c r="CG204" s="8">
        <v>25</v>
      </c>
      <c r="CH204" s="8">
        <v>25</v>
      </c>
      <c r="CI204" s="8">
        <v>25</v>
      </c>
      <c r="CJ204" s="8">
        <v>25</v>
      </c>
      <c r="CK204" s="8">
        <v>25</v>
      </c>
      <c r="CL204" s="8">
        <v>25</v>
      </c>
      <c r="CM204" s="8">
        <v>25</v>
      </c>
      <c r="CN204" s="8">
        <v>25</v>
      </c>
      <c r="CO204" s="8">
        <v>25</v>
      </c>
      <c r="CP204" s="8">
        <v>1000004.4</v>
      </c>
      <c r="CQ204" s="8">
        <v>1000000</v>
      </c>
      <c r="CR204" s="8">
        <v>-4.4000000000000004</v>
      </c>
      <c r="CS204" s="8">
        <v>0</v>
      </c>
    </row>
    <row r="205" spans="1:97" ht="15.75" thickBot="1" x14ac:dyDescent="0.3">
      <c r="A205" s="7" t="s">
        <v>342</v>
      </c>
      <c r="B205" s="8">
        <v>25</v>
      </c>
      <c r="C205" s="8">
        <v>25</v>
      </c>
      <c r="D205" s="8">
        <v>25</v>
      </c>
      <c r="E205" s="8">
        <v>25</v>
      </c>
      <c r="F205" s="8">
        <v>26</v>
      </c>
      <c r="G205" s="8">
        <v>25</v>
      </c>
      <c r="H205" s="8">
        <v>25</v>
      </c>
      <c r="I205" s="8">
        <v>25</v>
      </c>
      <c r="J205" s="8">
        <v>26</v>
      </c>
      <c r="K205" s="8">
        <v>26</v>
      </c>
      <c r="L205" s="8">
        <v>26</v>
      </c>
      <c r="M205" s="8">
        <v>999325.6</v>
      </c>
      <c r="N205" s="8">
        <v>26</v>
      </c>
      <c r="O205" s="8">
        <v>26</v>
      </c>
      <c r="P205" s="8">
        <v>30</v>
      </c>
      <c r="Q205" s="8">
        <v>26</v>
      </c>
      <c r="R205" s="8">
        <v>25</v>
      </c>
      <c r="S205" s="8">
        <v>25</v>
      </c>
      <c r="T205" s="8">
        <v>26</v>
      </c>
      <c r="U205" s="8">
        <v>25</v>
      </c>
      <c r="V205" s="8">
        <v>25</v>
      </c>
      <c r="W205" s="8">
        <v>25</v>
      </c>
      <c r="X205" s="8">
        <v>25</v>
      </c>
      <c r="Y205" s="8">
        <v>25</v>
      </c>
      <c r="Z205" s="8">
        <v>25</v>
      </c>
      <c r="AA205" s="8">
        <v>25</v>
      </c>
      <c r="AB205" s="8">
        <v>26</v>
      </c>
      <c r="AC205" s="8">
        <v>25</v>
      </c>
      <c r="AD205" s="8">
        <v>25</v>
      </c>
      <c r="AE205" s="8">
        <v>1000039.6</v>
      </c>
      <c r="AF205" s="8">
        <v>1000000</v>
      </c>
      <c r="AG205" s="8">
        <v>-39.6</v>
      </c>
      <c r="AH205" s="8">
        <v>0</v>
      </c>
      <c r="BL205" s="7" t="s">
        <v>342</v>
      </c>
      <c r="BM205" s="8">
        <v>24</v>
      </c>
      <c r="BN205" s="8">
        <v>24</v>
      </c>
      <c r="BO205" s="8">
        <v>24</v>
      </c>
      <c r="BP205" s="8">
        <v>24</v>
      </c>
      <c r="BQ205" s="8">
        <v>23</v>
      </c>
      <c r="BR205" s="8">
        <v>24</v>
      </c>
      <c r="BS205" s="8">
        <v>24</v>
      </c>
      <c r="BT205" s="8">
        <v>24</v>
      </c>
      <c r="BU205" s="8">
        <v>23</v>
      </c>
      <c r="BV205" s="8">
        <v>23</v>
      </c>
      <c r="BW205" s="8">
        <v>23</v>
      </c>
      <c r="BX205" s="8">
        <v>499671.7</v>
      </c>
      <c r="BY205" s="8">
        <v>23</v>
      </c>
      <c r="BZ205" s="8">
        <v>23</v>
      </c>
      <c r="CA205" s="8">
        <v>499649.7</v>
      </c>
      <c r="CB205" s="8">
        <v>23</v>
      </c>
      <c r="CC205" s="8">
        <v>24</v>
      </c>
      <c r="CD205" s="8">
        <v>24</v>
      </c>
      <c r="CE205" s="8">
        <v>23</v>
      </c>
      <c r="CF205" s="8">
        <v>24</v>
      </c>
      <c r="CG205" s="8">
        <v>24</v>
      </c>
      <c r="CH205" s="8">
        <v>24</v>
      </c>
      <c r="CI205" s="8">
        <v>24</v>
      </c>
      <c r="CJ205" s="8">
        <v>24</v>
      </c>
      <c r="CK205" s="8">
        <v>24</v>
      </c>
      <c r="CL205" s="8">
        <v>24</v>
      </c>
      <c r="CM205" s="8">
        <v>23</v>
      </c>
      <c r="CN205" s="8">
        <v>24</v>
      </c>
      <c r="CO205" s="8">
        <v>24</v>
      </c>
      <c r="CP205" s="8">
        <v>999960.4</v>
      </c>
      <c r="CQ205" s="8">
        <v>1000000</v>
      </c>
      <c r="CR205" s="8">
        <v>39.6</v>
      </c>
      <c r="CS205" s="8">
        <v>0</v>
      </c>
    </row>
    <row r="206" spans="1:97" ht="15.75" thickBot="1" x14ac:dyDescent="0.3">
      <c r="A206" s="7" t="s">
        <v>343</v>
      </c>
      <c r="B206" s="8">
        <v>24</v>
      </c>
      <c r="C206" s="8">
        <v>24</v>
      </c>
      <c r="D206" s="8">
        <v>24</v>
      </c>
      <c r="E206" s="8">
        <v>24</v>
      </c>
      <c r="F206" s="8">
        <v>24</v>
      </c>
      <c r="G206" s="8">
        <v>24</v>
      </c>
      <c r="H206" s="8">
        <v>24</v>
      </c>
      <c r="I206" s="8">
        <v>24</v>
      </c>
      <c r="J206" s="8">
        <v>24</v>
      </c>
      <c r="K206" s="8">
        <v>24</v>
      </c>
      <c r="L206" s="8">
        <v>24</v>
      </c>
      <c r="M206" s="8">
        <v>999324.6</v>
      </c>
      <c r="N206" s="8">
        <v>24</v>
      </c>
      <c r="O206" s="8">
        <v>24</v>
      </c>
      <c r="P206" s="8">
        <v>23</v>
      </c>
      <c r="Q206" s="8">
        <v>24</v>
      </c>
      <c r="R206" s="8">
        <v>24</v>
      </c>
      <c r="S206" s="8">
        <v>24</v>
      </c>
      <c r="T206" s="8">
        <v>24</v>
      </c>
      <c r="U206" s="8">
        <v>24</v>
      </c>
      <c r="V206" s="8">
        <v>24</v>
      </c>
      <c r="W206" s="8">
        <v>24</v>
      </c>
      <c r="X206" s="8">
        <v>24</v>
      </c>
      <c r="Y206" s="8">
        <v>24</v>
      </c>
      <c r="Z206" s="8">
        <v>24</v>
      </c>
      <c r="AA206" s="8">
        <v>24</v>
      </c>
      <c r="AB206" s="8">
        <v>24</v>
      </c>
      <c r="AC206" s="8">
        <v>24</v>
      </c>
      <c r="AD206" s="8">
        <v>24</v>
      </c>
      <c r="AE206" s="8">
        <v>999995.6</v>
      </c>
      <c r="AF206" s="8">
        <v>1000000</v>
      </c>
      <c r="AG206" s="8">
        <v>4.4000000000000004</v>
      </c>
      <c r="AH206" s="8">
        <v>0</v>
      </c>
      <c r="BL206" s="7" t="s">
        <v>343</v>
      </c>
      <c r="BM206" s="8">
        <v>25</v>
      </c>
      <c r="BN206" s="8">
        <v>25</v>
      </c>
      <c r="BO206" s="8">
        <v>25</v>
      </c>
      <c r="BP206" s="8">
        <v>25</v>
      </c>
      <c r="BQ206" s="8">
        <v>25</v>
      </c>
      <c r="BR206" s="8">
        <v>25</v>
      </c>
      <c r="BS206" s="8">
        <v>25</v>
      </c>
      <c r="BT206" s="8">
        <v>25</v>
      </c>
      <c r="BU206" s="8">
        <v>25</v>
      </c>
      <c r="BV206" s="8">
        <v>25</v>
      </c>
      <c r="BW206" s="8">
        <v>25</v>
      </c>
      <c r="BX206" s="8">
        <v>499672.7</v>
      </c>
      <c r="BY206" s="8">
        <v>25</v>
      </c>
      <c r="BZ206" s="8">
        <v>25</v>
      </c>
      <c r="CA206" s="8">
        <v>499656.7</v>
      </c>
      <c r="CB206" s="8">
        <v>25</v>
      </c>
      <c r="CC206" s="8">
        <v>25</v>
      </c>
      <c r="CD206" s="8">
        <v>25</v>
      </c>
      <c r="CE206" s="8">
        <v>25</v>
      </c>
      <c r="CF206" s="8">
        <v>25</v>
      </c>
      <c r="CG206" s="8">
        <v>25</v>
      </c>
      <c r="CH206" s="8">
        <v>25</v>
      </c>
      <c r="CI206" s="8">
        <v>25</v>
      </c>
      <c r="CJ206" s="8">
        <v>25</v>
      </c>
      <c r="CK206" s="8">
        <v>25</v>
      </c>
      <c r="CL206" s="8">
        <v>25</v>
      </c>
      <c r="CM206" s="8">
        <v>25</v>
      </c>
      <c r="CN206" s="8">
        <v>25</v>
      </c>
      <c r="CO206" s="8">
        <v>25</v>
      </c>
      <c r="CP206" s="8">
        <v>1000004.4</v>
      </c>
      <c r="CQ206" s="8">
        <v>1000000</v>
      </c>
      <c r="CR206" s="8">
        <v>-4.4000000000000004</v>
      </c>
      <c r="CS206" s="8">
        <v>0</v>
      </c>
    </row>
    <row r="207" spans="1:97" ht="15.75" thickBot="1" x14ac:dyDescent="0.3">
      <c r="A207" s="7" t="s">
        <v>344</v>
      </c>
      <c r="B207" s="8">
        <v>24</v>
      </c>
      <c r="C207" s="8">
        <v>24</v>
      </c>
      <c r="D207" s="8">
        <v>24</v>
      </c>
      <c r="E207" s="8">
        <v>24</v>
      </c>
      <c r="F207" s="8">
        <v>24</v>
      </c>
      <c r="G207" s="8">
        <v>24</v>
      </c>
      <c r="H207" s="8">
        <v>24</v>
      </c>
      <c r="I207" s="8">
        <v>24</v>
      </c>
      <c r="J207" s="8">
        <v>24</v>
      </c>
      <c r="K207" s="8">
        <v>24</v>
      </c>
      <c r="L207" s="8">
        <v>24</v>
      </c>
      <c r="M207" s="8">
        <v>999324.6</v>
      </c>
      <c r="N207" s="8">
        <v>24</v>
      </c>
      <c r="O207" s="8">
        <v>24</v>
      </c>
      <c r="P207" s="8">
        <v>23</v>
      </c>
      <c r="Q207" s="8">
        <v>24</v>
      </c>
      <c r="R207" s="8">
        <v>24</v>
      </c>
      <c r="S207" s="8">
        <v>24</v>
      </c>
      <c r="T207" s="8">
        <v>24</v>
      </c>
      <c r="U207" s="8">
        <v>24</v>
      </c>
      <c r="V207" s="8">
        <v>24</v>
      </c>
      <c r="W207" s="8">
        <v>24</v>
      </c>
      <c r="X207" s="8">
        <v>24</v>
      </c>
      <c r="Y207" s="8">
        <v>24</v>
      </c>
      <c r="Z207" s="8">
        <v>24</v>
      </c>
      <c r="AA207" s="8">
        <v>24</v>
      </c>
      <c r="AB207" s="8">
        <v>24</v>
      </c>
      <c r="AC207" s="8">
        <v>24</v>
      </c>
      <c r="AD207" s="8">
        <v>24</v>
      </c>
      <c r="AE207" s="8">
        <v>999995.6</v>
      </c>
      <c r="AF207" s="8">
        <v>1000000</v>
      </c>
      <c r="AG207" s="8">
        <v>4.4000000000000004</v>
      </c>
      <c r="AH207" s="8">
        <v>0</v>
      </c>
      <c r="BL207" s="7" t="s">
        <v>344</v>
      </c>
      <c r="BM207" s="8">
        <v>25</v>
      </c>
      <c r="BN207" s="8">
        <v>25</v>
      </c>
      <c r="BO207" s="8">
        <v>25</v>
      </c>
      <c r="BP207" s="8">
        <v>25</v>
      </c>
      <c r="BQ207" s="8">
        <v>25</v>
      </c>
      <c r="BR207" s="8">
        <v>25</v>
      </c>
      <c r="BS207" s="8">
        <v>25</v>
      </c>
      <c r="BT207" s="8">
        <v>25</v>
      </c>
      <c r="BU207" s="8">
        <v>25</v>
      </c>
      <c r="BV207" s="8">
        <v>25</v>
      </c>
      <c r="BW207" s="8">
        <v>25</v>
      </c>
      <c r="BX207" s="8">
        <v>499672.7</v>
      </c>
      <c r="BY207" s="8">
        <v>25</v>
      </c>
      <c r="BZ207" s="8">
        <v>25</v>
      </c>
      <c r="CA207" s="8">
        <v>499656.7</v>
      </c>
      <c r="CB207" s="8">
        <v>25</v>
      </c>
      <c r="CC207" s="8">
        <v>25</v>
      </c>
      <c r="CD207" s="8">
        <v>25</v>
      </c>
      <c r="CE207" s="8">
        <v>25</v>
      </c>
      <c r="CF207" s="8">
        <v>25</v>
      </c>
      <c r="CG207" s="8">
        <v>25</v>
      </c>
      <c r="CH207" s="8">
        <v>25</v>
      </c>
      <c r="CI207" s="8">
        <v>25</v>
      </c>
      <c r="CJ207" s="8">
        <v>25</v>
      </c>
      <c r="CK207" s="8">
        <v>25</v>
      </c>
      <c r="CL207" s="8">
        <v>25</v>
      </c>
      <c r="CM207" s="8">
        <v>25</v>
      </c>
      <c r="CN207" s="8">
        <v>25</v>
      </c>
      <c r="CO207" s="8">
        <v>25</v>
      </c>
      <c r="CP207" s="8">
        <v>1000004.4</v>
      </c>
      <c r="CQ207" s="8">
        <v>1000000</v>
      </c>
      <c r="CR207" s="8">
        <v>-4.4000000000000004</v>
      </c>
      <c r="CS207" s="8">
        <v>0</v>
      </c>
    </row>
    <row r="208" spans="1:97" ht="15.75" thickBot="1" x14ac:dyDescent="0.3">
      <c r="A208" s="7" t="s">
        <v>345</v>
      </c>
      <c r="B208" s="8">
        <v>24</v>
      </c>
      <c r="C208" s="8">
        <v>24</v>
      </c>
      <c r="D208" s="8">
        <v>24</v>
      </c>
      <c r="E208" s="8">
        <v>24</v>
      </c>
      <c r="F208" s="8">
        <v>24</v>
      </c>
      <c r="G208" s="8">
        <v>24</v>
      </c>
      <c r="H208" s="8">
        <v>24</v>
      </c>
      <c r="I208" s="8">
        <v>24</v>
      </c>
      <c r="J208" s="8">
        <v>24</v>
      </c>
      <c r="K208" s="8">
        <v>24</v>
      </c>
      <c r="L208" s="8">
        <v>24</v>
      </c>
      <c r="M208" s="8">
        <v>999324.6</v>
      </c>
      <c r="N208" s="8">
        <v>24</v>
      </c>
      <c r="O208" s="8">
        <v>24</v>
      </c>
      <c r="P208" s="8">
        <v>23</v>
      </c>
      <c r="Q208" s="8">
        <v>24</v>
      </c>
      <c r="R208" s="8">
        <v>24</v>
      </c>
      <c r="S208" s="8">
        <v>24</v>
      </c>
      <c r="T208" s="8">
        <v>24</v>
      </c>
      <c r="U208" s="8">
        <v>24</v>
      </c>
      <c r="V208" s="8">
        <v>24</v>
      </c>
      <c r="W208" s="8">
        <v>24</v>
      </c>
      <c r="X208" s="8">
        <v>24</v>
      </c>
      <c r="Y208" s="8">
        <v>24</v>
      </c>
      <c r="Z208" s="8">
        <v>24</v>
      </c>
      <c r="AA208" s="8">
        <v>24</v>
      </c>
      <c r="AB208" s="8">
        <v>24</v>
      </c>
      <c r="AC208" s="8">
        <v>24</v>
      </c>
      <c r="AD208" s="8">
        <v>24</v>
      </c>
      <c r="AE208" s="8">
        <v>999995.6</v>
      </c>
      <c r="AF208" s="8">
        <v>1000000</v>
      </c>
      <c r="AG208" s="8">
        <v>4.4000000000000004</v>
      </c>
      <c r="AH208" s="8">
        <v>0</v>
      </c>
      <c r="BL208" s="7" t="s">
        <v>345</v>
      </c>
      <c r="BM208" s="8">
        <v>25</v>
      </c>
      <c r="BN208" s="8">
        <v>25</v>
      </c>
      <c r="BO208" s="8">
        <v>25</v>
      </c>
      <c r="BP208" s="8">
        <v>25</v>
      </c>
      <c r="BQ208" s="8">
        <v>25</v>
      </c>
      <c r="BR208" s="8">
        <v>25</v>
      </c>
      <c r="BS208" s="8">
        <v>25</v>
      </c>
      <c r="BT208" s="8">
        <v>25</v>
      </c>
      <c r="BU208" s="8">
        <v>25</v>
      </c>
      <c r="BV208" s="8">
        <v>25</v>
      </c>
      <c r="BW208" s="8">
        <v>25</v>
      </c>
      <c r="BX208" s="8">
        <v>499672.7</v>
      </c>
      <c r="BY208" s="8">
        <v>25</v>
      </c>
      <c r="BZ208" s="8">
        <v>25</v>
      </c>
      <c r="CA208" s="8">
        <v>499656.7</v>
      </c>
      <c r="CB208" s="8">
        <v>25</v>
      </c>
      <c r="CC208" s="8">
        <v>25</v>
      </c>
      <c r="CD208" s="8">
        <v>25</v>
      </c>
      <c r="CE208" s="8">
        <v>25</v>
      </c>
      <c r="CF208" s="8">
        <v>25</v>
      </c>
      <c r="CG208" s="8">
        <v>25</v>
      </c>
      <c r="CH208" s="8">
        <v>25</v>
      </c>
      <c r="CI208" s="8">
        <v>25</v>
      </c>
      <c r="CJ208" s="8">
        <v>25</v>
      </c>
      <c r="CK208" s="8">
        <v>25</v>
      </c>
      <c r="CL208" s="8">
        <v>25</v>
      </c>
      <c r="CM208" s="8">
        <v>25</v>
      </c>
      <c r="CN208" s="8">
        <v>25</v>
      </c>
      <c r="CO208" s="8">
        <v>25</v>
      </c>
      <c r="CP208" s="8">
        <v>1000004.4</v>
      </c>
      <c r="CQ208" s="8">
        <v>1000000</v>
      </c>
      <c r="CR208" s="8">
        <v>-4.4000000000000004</v>
      </c>
      <c r="CS208" s="8">
        <v>0</v>
      </c>
    </row>
    <row r="209" spans="1:97" ht="15.75" thickBot="1" x14ac:dyDescent="0.3">
      <c r="A209" s="7" t="s">
        <v>346</v>
      </c>
      <c r="B209" s="8">
        <v>24</v>
      </c>
      <c r="C209" s="8">
        <v>24</v>
      </c>
      <c r="D209" s="8">
        <v>24</v>
      </c>
      <c r="E209" s="8">
        <v>24</v>
      </c>
      <c r="F209" s="8">
        <v>24</v>
      </c>
      <c r="G209" s="8">
        <v>24</v>
      </c>
      <c r="H209" s="8">
        <v>24</v>
      </c>
      <c r="I209" s="8">
        <v>24</v>
      </c>
      <c r="J209" s="8">
        <v>24</v>
      </c>
      <c r="K209" s="8">
        <v>24</v>
      </c>
      <c r="L209" s="8">
        <v>24</v>
      </c>
      <c r="M209" s="8">
        <v>999345.1</v>
      </c>
      <c r="N209" s="8">
        <v>24</v>
      </c>
      <c r="O209" s="8">
        <v>24</v>
      </c>
      <c r="P209" s="8">
        <v>29</v>
      </c>
      <c r="Q209" s="8">
        <v>24</v>
      </c>
      <c r="R209" s="8">
        <v>24</v>
      </c>
      <c r="S209" s="8">
        <v>24</v>
      </c>
      <c r="T209" s="8">
        <v>24</v>
      </c>
      <c r="U209" s="8">
        <v>24</v>
      </c>
      <c r="V209" s="8">
        <v>24</v>
      </c>
      <c r="W209" s="8">
        <v>24</v>
      </c>
      <c r="X209" s="8">
        <v>24</v>
      </c>
      <c r="Y209" s="8">
        <v>24</v>
      </c>
      <c r="Z209" s="8">
        <v>24</v>
      </c>
      <c r="AA209" s="8">
        <v>24</v>
      </c>
      <c r="AB209" s="8">
        <v>24</v>
      </c>
      <c r="AC209" s="8">
        <v>24</v>
      </c>
      <c r="AD209" s="8">
        <v>24</v>
      </c>
      <c r="AE209" s="8">
        <v>1000022.1</v>
      </c>
      <c r="AF209" s="8">
        <v>1000000</v>
      </c>
      <c r="AG209" s="8">
        <v>-22.1</v>
      </c>
      <c r="AH209" s="8">
        <v>0</v>
      </c>
      <c r="BL209" s="7" t="s">
        <v>346</v>
      </c>
      <c r="BM209" s="8">
        <v>25</v>
      </c>
      <c r="BN209" s="8">
        <v>25</v>
      </c>
      <c r="BO209" s="8">
        <v>25</v>
      </c>
      <c r="BP209" s="8">
        <v>25</v>
      </c>
      <c r="BQ209" s="8">
        <v>25</v>
      </c>
      <c r="BR209" s="8">
        <v>25</v>
      </c>
      <c r="BS209" s="8">
        <v>25</v>
      </c>
      <c r="BT209" s="8">
        <v>25</v>
      </c>
      <c r="BU209" s="8">
        <v>25</v>
      </c>
      <c r="BV209" s="8">
        <v>25</v>
      </c>
      <c r="BW209" s="8">
        <v>25</v>
      </c>
      <c r="BX209" s="8">
        <v>499648.2</v>
      </c>
      <c r="BY209" s="8">
        <v>25</v>
      </c>
      <c r="BZ209" s="8">
        <v>25</v>
      </c>
      <c r="CA209" s="8">
        <v>499654.7</v>
      </c>
      <c r="CB209" s="8">
        <v>25</v>
      </c>
      <c r="CC209" s="8">
        <v>25</v>
      </c>
      <c r="CD209" s="8">
        <v>25</v>
      </c>
      <c r="CE209" s="8">
        <v>25</v>
      </c>
      <c r="CF209" s="8">
        <v>25</v>
      </c>
      <c r="CG209" s="8">
        <v>25</v>
      </c>
      <c r="CH209" s="8">
        <v>25</v>
      </c>
      <c r="CI209" s="8">
        <v>25</v>
      </c>
      <c r="CJ209" s="8">
        <v>25</v>
      </c>
      <c r="CK209" s="8">
        <v>25</v>
      </c>
      <c r="CL209" s="8">
        <v>25</v>
      </c>
      <c r="CM209" s="8">
        <v>25</v>
      </c>
      <c r="CN209" s="8">
        <v>25</v>
      </c>
      <c r="CO209" s="8">
        <v>25</v>
      </c>
      <c r="CP209" s="8">
        <v>999977.9</v>
      </c>
      <c r="CQ209" s="8">
        <v>1000000</v>
      </c>
      <c r="CR209" s="8">
        <v>22.1</v>
      </c>
      <c r="CS209" s="8">
        <v>0</v>
      </c>
    </row>
    <row r="210" spans="1:97" ht="15.75" thickBot="1" x14ac:dyDescent="0.3">
      <c r="A210" s="7" t="s">
        <v>347</v>
      </c>
      <c r="B210" s="8">
        <v>24</v>
      </c>
      <c r="C210" s="8">
        <v>24</v>
      </c>
      <c r="D210" s="8">
        <v>24</v>
      </c>
      <c r="E210" s="8">
        <v>24</v>
      </c>
      <c r="F210" s="8">
        <v>24</v>
      </c>
      <c r="G210" s="8">
        <v>24</v>
      </c>
      <c r="H210" s="8">
        <v>24</v>
      </c>
      <c r="I210" s="8">
        <v>24</v>
      </c>
      <c r="J210" s="8">
        <v>24</v>
      </c>
      <c r="K210" s="8">
        <v>24</v>
      </c>
      <c r="L210" s="8">
        <v>24</v>
      </c>
      <c r="M210" s="8">
        <v>999324.6</v>
      </c>
      <c r="N210" s="8">
        <v>24</v>
      </c>
      <c r="O210" s="8">
        <v>24</v>
      </c>
      <c r="P210" s="8">
        <v>23</v>
      </c>
      <c r="Q210" s="8">
        <v>24</v>
      </c>
      <c r="R210" s="8">
        <v>24</v>
      </c>
      <c r="S210" s="8">
        <v>24</v>
      </c>
      <c r="T210" s="8">
        <v>24</v>
      </c>
      <c r="U210" s="8">
        <v>24</v>
      </c>
      <c r="V210" s="8">
        <v>24</v>
      </c>
      <c r="W210" s="8">
        <v>24</v>
      </c>
      <c r="X210" s="8">
        <v>24</v>
      </c>
      <c r="Y210" s="8">
        <v>24</v>
      </c>
      <c r="Z210" s="8">
        <v>24</v>
      </c>
      <c r="AA210" s="8">
        <v>24</v>
      </c>
      <c r="AB210" s="8">
        <v>24</v>
      </c>
      <c r="AC210" s="8">
        <v>24</v>
      </c>
      <c r="AD210" s="8">
        <v>24</v>
      </c>
      <c r="AE210" s="8">
        <v>999995.6</v>
      </c>
      <c r="AF210" s="8">
        <v>1000000</v>
      </c>
      <c r="AG210" s="8">
        <v>4.4000000000000004</v>
      </c>
      <c r="AH210" s="8">
        <v>0</v>
      </c>
      <c r="BL210" s="7" t="s">
        <v>347</v>
      </c>
      <c r="BM210" s="8">
        <v>25</v>
      </c>
      <c r="BN210" s="8">
        <v>25</v>
      </c>
      <c r="BO210" s="8">
        <v>25</v>
      </c>
      <c r="BP210" s="8">
        <v>25</v>
      </c>
      <c r="BQ210" s="8">
        <v>25</v>
      </c>
      <c r="BR210" s="8">
        <v>25</v>
      </c>
      <c r="BS210" s="8">
        <v>25</v>
      </c>
      <c r="BT210" s="8">
        <v>25</v>
      </c>
      <c r="BU210" s="8">
        <v>25</v>
      </c>
      <c r="BV210" s="8">
        <v>25</v>
      </c>
      <c r="BW210" s="8">
        <v>25</v>
      </c>
      <c r="BX210" s="8">
        <v>499672.7</v>
      </c>
      <c r="BY210" s="8">
        <v>25</v>
      </c>
      <c r="BZ210" s="8">
        <v>25</v>
      </c>
      <c r="CA210" s="8">
        <v>499656.7</v>
      </c>
      <c r="CB210" s="8">
        <v>25</v>
      </c>
      <c r="CC210" s="8">
        <v>25</v>
      </c>
      <c r="CD210" s="8">
        <v>25</v>
      </c>
      <c r="CE210" s="8">
        <v>25</v>
      </c>
      <c r="CF210" s="8">
        <v>25</v>
      </c>
      <c r="CG210" s="8">
        <v>25</v>
      </c>
      <c r="CH210" s="8">
        <v>25</v>
      </c>
      <c r="CI210" s="8">
        <v>25</v>
      </c>
      <c r="CJ210" s="8">
        <v>25</v>
      </c>
      <c r="CK210" s="8">
        <v>25</v>
      </c>
      <c r="CL210" s="8">
        <v>25</v>
      </c>
      <c r="CM210" s="8">
        <v>25</v>
      </c>
      <c r="CN210" s="8">
        <v>25</v>
      </c>
      <c r="CO210" s="8">
        <v>25</v>
      </c>
      <c r="CP210" s="8">
        <v>1000004.4</v>
      </c>
      <c r="CQ210" s="8">
        <v>1000000</v>
      </c>
      <c r="CR210" s="8">
        <v>-4.4000000000000004</v>
      </c>
      <c r="CS210" s="8">
        <v>0</v>
      </c>
    </row>
    <row r="211" spans="1:97" ht="15.75" thickBot="1" x14ac:dyDescent="0.3">
      <c r="A211" s="7" t="s">
        <v>348</v>
      </c>
      <c r="B211" s="8">
        <v>24</v>
      </c>
      <c r="C211" s="8">
        <v>24</v>
      </c>
      <c r="D211" s="8">
        <v>24</v>
      </c>
      <c r="E211" s="8">
        <v>24</v>
      </c>
      <c r="F211" s="8">
        <v>24</v>
      </c>
      <c r="G211" s="8">
        <v>24</v>
      </c>
      <c r="H211" s="8">
        <v>24</v>
      </c>
      <c r="I211" s="8">
        <v>24</v>
      </c>
      <c r="J211" s="8">
        <v>24</v>
      </c>
      <c r="K211" s="8">
        <v>24</v>
      </c>
      <c r="L211" s="8">
        <v>24</v>
      </c>
      <c r="M211" s="8">
        <v>999324.6</v>
      </c>
      <c r="N211" s="8">
        <v>24</v>
      </c>
      <c r="O211" s="8">
        <v>24</v>
      </c>
      <c r="P211" s="8">
        <v>23</v>
      </c>
      <c r="Q211" s="8">
        <v>24</v>
      </c>
      <c r="R211" s="8">
        <v>24</v>
      </c>
      <c r="S211" s="8">
        <v>24</v>
      </c>
      <c r="T211" s="8">
        <v>24</v>
      </c>
      <c r="U211" s="8">
        <v>24</v>
      </c>
      <c r="V211" s="8">
        <v>24</v>
      </c>
      <c r="W211" s="8">
        <v>24</v>
      </c>
      <c r="X211" s="8">
        <v>24</v>
      </c>
      <c r="Y211" s="8">
        <v>24</v>
      </c>
      <c r="Z211" s="8">
        <v>24</v>
      </c>
      <c r="AA211" s="8">
        <v>24</v>
      </c>
      <c r="AB211" s="8">
        <v>24</v>
      </c>
      <c r="AC211" s="8">
        <v>24</v>
      </c>
      <c r="AD211" s="8">
        <v>24</v>
      </c>
      <c r="AE211" s="8">
        <v>999995.6</v>
      </c>
      <c r="AF211" s="8">
        <v>1000000</v>
      </c>
      <c r="AG211" s="8">
        <v>4.4000000000000004</v>
      </c>
      <c r="AH211" s="8">
        <v>0</v>
      </c>
      <c r="BL211" s="7" t="s">
        <v>348</v>
      </c>
      <c r="BM211" s="8">
        <v>25</v>
      </c>
      <c r="BN211" s="8">
        <v>25</v>
      </c>
      <c r="BO211" s="8">
        <v>25</v>
      </c>
      <c r="BP211" s="8">
        <v>25</v>
      </c>
      <c r="BQ211" s="8">
        <v>25</v>
      </c>
      <c r="BR211" s="8">
        <v>25</v>
      </c>
      <c r="BS211" s="8">
        <v>25</v>
      </c>
      <c r="BT211" s="8">
        <v>25</v>
      </c>
      <c r="BU211" s="8">
        <v>25</v>
      </c>
      <c r="BV211" s="8">
        <v>25</v>
      </c>
      <c r="BW211" s="8">
        <v>25</v>
      </c>
      <c r="BX211" s="8">
        <v>499672.7</v>
      </c>
      <c r="BY211" s="8">
        <v>25</v>
      </c>
      <c r="BZ211" s="8">
        <v>25</v>
      </c>
      <c r="CA211" s="8">
        <v>499656.7</v>
      </c>
      <c r="CB211" s="8">
        <v>25</v>
      </c>
      <c r="CC211" s="8">
        <v>25</v>
      </c>
      <c r="CD211" s="8">
        <v>25</v>
      </c>
      <c r="CE211" s="8">
        <v>25</v>
      </c>
      <c r="CF211" s="8">
        <v>25</v>
      </c>
      <c r="CG211" s="8">
        <v>25</v>
      </c>
      <c r="CH211" s="8">
        <v>25</v>
      </c>
      <c r="CI211" s="8">
        <v>25</v>
      </c>
      <c r="CJ211" s="8">
        <v>25</v>
      </c>
      <c r="CK211" s="8">
        <v>25</v>
      </c>
      <c r="CL211" s="8">
        <v>25</v>
      </c>
      <c r="CM211" s="8">
        <v>25</v>
      </c>
      <c r="CN211" s="8">
        <v>25</v>
      </c>
      <c r="CO211" s="8">
        <v>25</v>
      </c>
      <c r="CP211" s="8">
        <v>1000004.4</v>
      </c>
      <c r="CQ211" s="8">
        <v>1000000</v>
      </c>
      <c r="CR211" s="8">
        <v>-4.4000000000000004</v>
      </c>
      <c r="CS211" s="8">
        <v>0</v>
      </c>
    </row>
    <row r="212" spans="1:97" ht="15.75" thickBot="1" x14ac:dyDescent="0.3"/>
    <row r="213" spans="1:97" ht="15.75" thickBot="1" x14ac:dyDescent="0.3">
      <c r="A213" s="9" t="s">
        <v>216</v>
      </c>
      <c r="B213" s="10">
        <v>1000077.1</v>
      </c>
      <c r="BL213" s="9" t="s">
        <v>216</v>
      </c>
      <c r="BM213" s="10">
        <v>1000031.4</v>
      </c>
    </row>
    <row r="214" spans="1:97" ht="21.75" thickBot="1" x14ac:dyDescent="0.3">
      <c r="A214" s="9" t="s">
        <v>650</v>
      </c>
      <c r="B214" s="10">
        <v>0</v>
      </c>
      <c r="BL214" s="9" t="s">
        <v>650</v>
      </c>
      <c r="BM214" s="10">
        <v>0</v>
      </c>
    </row>
    <row r="215" spans="1:97" ht="21.75" thickBot="1" x14ac:dyDescent="0.3">
      <c r="A215" s="9" t="s">
        <v>219</v>
      </c>
      <c r="B215" s="10">
        <v>26999999.699999999</v>
      </c>
      <c r="BL215" s="9" t="s">
        <v>219</v>
      </c>
      <c r="BM215" s="10">
        <v>27000000.300000001</v>
      </c>
    </row>
    <row r="216" spans="1:97" ht="21.75" thickBot="1" x14ac:dyDescent="0.3">
      <c r="A216" s="9" t="s">
        <v>220</v>
      </c>
      <c r="B216" s="10">
        <v>27000000</v>
      </c>
      <c r="BL216" s="9" t="s">
        <v>220</v>
      </c>
      <c r="BM216" s="10">
        <v>27000000</v>
      </c>
    </row>
    <row r="217" spans="1:97" ht="32.25" thickBot="1" x14ac:dyDescent="0.3">
      <c r="A217" s="9" t="s">
        <v>221</v>
      </c>
      <c r="B217" s="10">
        <v>-0.3</v>
      </c>
      <c r="BL217" s="9" t="s">
        <v>221</v>
      </c>
      <c r="BM217" s="10">
        <v>0.3</v>
      </c>
    </row>
    <row r="218" spans="1:97" ht="32.25" thickBot="1" x14ac:dyDescent="0.3">
      <c r="A218" s="9" t="s">
        <v>223</v>
      </c>
      <c r="B218" s="10"/>
      <c r="BL218" s="9" t="s">
        <v>223</v>
      </c>
      <c r="BM218" s="10"/>
    </row>
    <row r="219" spans="1:97" ht="32.25" thickBot="1" x14ac:dyDescent="0.3">
      <c r="A219" s="9" t="s">
        <v>224</v>
      </c>
      <c r="B219" s="10"/>
      <c r="BL219" s="9" t="s">
        <v>224</v>
      </c>
      <c r="BM219" s="10"/>
    </row>
    <row r="220" spans="1:97" ht="21.75" thickBot="1" x14ac:dyDescent="0.3">
      <c r="A220" s="9" t="s">
        <v>225</v>
      </c>
      <c r="B220" s="10">
        <v>0</v>
      </c>
      <c r="BL220" s="9" t="s">
        <v>225</v>
      </c>
      <c r="BM220" s="10">
        <v>0</v>
      </c>
    </row>
    <row r="222" spans="1:97" x14ac:dyDescent="0.25">
      <c r="A222" s="11" t="s">
        <v>226</v>
      </c>
      <c r="BL222" s="11" t="s">
        <v>226</v>
      </c>
    </row>
    <row r="224" spans="1:97" x14ac:dyDescent="0.25">
      <c r="A224" s="12" t="s">
        <v>1176</v>
      </c>
      <c r="BL224" s="12" t="s">
        <v>1176</v>
      </c>
    </row>
    <row r="225" spans="1:64" x14ac:dyDescent="0.25">
      <c r="A225" s="12" t="s">
        <v>1187</v>
      </c>
      <c r="BL225" s="12" t="s">
        <v>1184</v>
      </c>
    </row>
    <row r="226" spans="1:64" x14ac:dyDescent="0.25">
      <c r="A226" s="11" t="s">
        <v>226</v>
      </c>
    </row>
    <row r="228" spans="1:64" x14ac:dyDescent="0.25">
      <c r="A228" s="12" t="s">
        <v>1188</v>
      </c>
    </row>
    <row r="229" spans="1:64" x14ac:dyDescent="0.25">
      <c r="A229" s="12" t="s">
        <v>1186</v>
      </c>
    </row>
  </sheetData>
  <conditionalFormatting sqref="B3:AD2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AD9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0:AD8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59:AF8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:AJ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60:AK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26" r:id="rId1" display="https://miau.my-x.hu/myx-free/coco/test/489609920230128163515.html" xr:uid="{6A8422EB-806C-4B2C-BFFD-F880BE747ABA}"/>
    <hyperlink ref="A222" r:id="rId2" display="https://miau.my-x.hu/myx-free/coco/test/843819320230128165555.html" xr:uid="{145C718D-9D12-413E-8C62-AC33F74A31D6}"/>
    <hyperlink ref="BL222" r:id="rId3" display="https://miau.my-x.hu/myx-free/coco/test/896458720230128165746.html" xr:uid="{E032A7E6-4AB0-4996-BC5A-77618488D505}"/>
    <hyperlink ref="A1" location="'Tartalomjegyzék'!A1" display="Vissza" xr:uid="{4C91D436-7E5C-4640-A338-6AFB936D58DC}"/>
  </hyperlinks>
  <pageMargins left="0.7" right="0.7" top="0.75" bottom="0.75" header="0.3" footer="0.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431A1-B30C-4E23-A255-D765752A8B40}">
  <sheetPr codeName="Munka10"/>
  <dimension ref="A1:AC80"/>
  <sheetViews>
    <sheetView zoomScale="60" zoomScaleNormal="60" workbookViewId="0">
      <selection activeCell="AG10" sqref="AG10"/>
    </sheetView>
  </sheetViews>
  <sheetFormatPr defaultRowHeight="15" x14ac:dyDescent="0.25"/>
  <cols>
    <col min="1" max="1" width="22.140625" bestFit="1" customWidth="1"/>
    <col min="2" max="2" width="37.5703125" bestFit="1" customWidth="1"/>
    <col min="3" max="3" width="16.42578125" customWidth="1"/>
    <col min="4" max="4" width="13.7109375" bestFit="1" customWidth="1"/>
    <col min="5" max="5" width="33.42578125" bestFit="1" customWidth="1"/>
    <col min="6" max="6" width="32.140625" bestFit="1" customWidth="1"/>
    <col min="7" max="7" width="11.42578125" bestFit="1" customWidth="1"/>
    <col min="8" max="8" width="8.7109375" bestFit="1" customWidth="1"/>
    <col min="9" max="9" width="15.42578125" bestFit="1" customWidth="1"/>
    <col min="10" max="10" width="11.140625" bestFit="1" customWidth="1"/>
    <col min="11" max="11" width="25.85546875" bestFit="1" customWidth="1"/>
    <col min="12" max="12" width="11" bestFit="1" customWidth="1"/>
    <col min="13" max="13" width="48.28515625" bestFit="1" customWidth="1"/>
    <col min="14" max="15" width="10.140625" bestFit="1" customWidth="1"/>
    <col min="16" max="16" width="18.7109375" bestFit="1" customWidth="1"/>
    <col min="17" max="17" width="24" bestFit="1" customWidth="1"/>
    <col min="18" max="18" width="11.140625" bestFit="1" customWidth="1"/>
    <col min="19" max="19" width="13.5703125" bestFit="1" customWidth="1"/>
    <col min="20" max="20" width="30.85546875" bestFit="1" customWidth="1"/>
    <col min="21" max="21" width="8.85546875" bestFit="1" customWidth="1"/>
    <col min="22" max="22" width="32.140625" bestFit="1" customWidth="1"/>
    <col min="23" max="23" width="10.28515625" bestFit="1" customWidth="1"/>
    <col min="24" max="24" width="24.5703125" bestFit="1" customWidth="1"/>
    <col min="25" max="25" width="11.140625" bestFit="1" customWidth="1"/>
    <col min="26" max="26" width="16" bestFit="1" customWidth="1"/>
    <col min="27" max="27" width="32.28515625" bestFit="1" customWidth="1"/>
    <col min="28" max="28" width="8.7109375" bestFit="1" customWidth="1"/>
    <col min="29" max="29" width="10.1406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2020</v>
      </c>
    </row>
    <row r="3" spans="1:29" x14ac:dyDescent="0.25">
      <c r="A3" s="1" t="s">
        <v>296</v>
      </c>
      <c r="B3" t="s">
        <v>205</v>
      </c>
    </row>
    <row r="4" spans="1:29" x14ac:dyDescent="0.25">
      <c r="A4" s="1" t="s">
        <v>309</v>
      </c>
      <c r="B4" t="s">
        <v>316</v>
      </c>
    </row>
    <row r="5" spans="1:29" x14ac:dyDescent="0.25">
      <c r="A5" s="1" t="s">
        <v>310</v>
      </c>
      <c r="B5" t="s">
        <v>314</v>
      </c>
    </row>
    <row r="6" spans="1:29" x14ac:dyDescent="0.25">
      <c r="A6" s="1" t="s">
        <v>311</v>
      </c>
      <c r="B6" t="s">
        <v>315</v>
      </c>
    </row>
    <row r="8" spans="1:29" x14ac:dyDescent="0.25">
      <c r="A8" s="1" t="s">
        <v>297</v>
      </c>
      <c r="B8" s="1" t="s">
        <v>308</v>
      </c>
    </row>
    <row r="9" spans="1:29" x14ac:dyDescent="0.25">
      <c r="A9" s="1" t="s">
        <v>0</v>
      </c>
      <c r="B9" t="s">
        <v>34</v>
      </c>
      <c r="C9" t="s">
        <v>35</v>
      </c>
      <c r="D9" t="s">
        <v>39</v>
      </c>
      <c r="E9" t="s">
        <v>42</v>
      </c>
      <c r="F9" t="s">
        <v>43</v>
      </c>
      <c r="G9" t="s">
        <v>37</v>
      </c>
      <c r="H9" t="s">
        <v>44</v>
      </c>
      <c r="I9" t="s">
        <v>45</v>
      </c>
      <c r="J9" t="s">
        <v>46</v>
      </c>
      <c r="K9" t="s">
        <v>47</v>
      </c>
      <c r="L9" t="s">
        <v>48</v>
      </c>
      <c r="M9" t="s">
        <v>49</v>
      </c>
      <c r="N9" t="s">
        <v>50</v>
      </c>
      <c r="O9" t="s">
        <v>51</v>
      </c>
      <c r="P9" t="s">
        <v>52</v>
      </c>
      <c r="Q9" t="s">
        <v>53</v>
      </c>
      <c r="R9" t="s">
        <v>36</v>
      </c>
      <c r="S9" t="s">
        <v>40</v>
      </c>
      <c r="T9" t="s">
        <v>54</v>
      </c>
      <c r="U9" t="s">
        <v>55</v>
      </c>
      <c r="V9" t="s">
        <v>38</v>
      </c>
      <c r="W9" t="s">
        <v>301</v>
      </c>
      <c r="X9" t="s">
        <v>302</v>
      </c>
      <c r="Y9" t="s">
        <v>303</v>
      </c>
      <c r="Z9" t="s">
        <v>41</v>
      </c>
      <c r="AA9" t="s">
        <v>304</v>
      </c>
      <c r="AB9" t="s">
        <v>305</v>
      </c>
      <c r="AC9" t="s">
        <v>32</v>
      </c>
    </row>
    <row r="10" spans="1:29" x14ac:dyDescent="0.25">
      <c r="A10" s="2" t="s">
        <v>3</v>
      </c>
      <c r="B10">
        <v>0</v>
      </c>
      <c r="C10">
        <v>-0.03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-0.01</v>
      </c>
      <c r="AA10">
        <v>0</v>
      </c>
      <c r="AB10">
        <v>0</v>
      </c>
      <c r="AC10">
        <v>-0.04</v>
      </c>
    </row>
    <row r="11" spans="1:29" x14ac:dyDescent="0.25">
      <c r="A11" s="2" t="s">
        <v>4</v>
      </c>
      <c r="B11">
        <v>0</v>
      </c>
      <c r="C11">
        <v>0.05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-0.01</v>
      </c>
      <c r="AA11">
        <v>0</v>
      </c>
      <c r="AB11">
        <v>0</v>
      </c>
      <c r="AC11">
        <v>0.04</v>
      </c>
    </row>
    <row r="12" spans="1:29" x14ac:dyDescent="0.25">
      <c r="A12" s="2" t="s">
        <v>5</v>
      </c>
      <c r="B12">
        <v>0</v>
      </c>
      <c r="C12">
        <v>-0.09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-0.01</v>
      </c>
      <c r="AA12">
        <v>0</v>
      </c>
      <c r="AB12">
        <v>0</v>
      </c>
      <c r="AC12">
        <v>-9.9999999999999992E-2</v>
      </c>
    </row>
    <row r="13" spans="1:29" x14ac:dyDescent="0.25">
      <c r="A13" s="2" t="s">
        <v>6</v>
      </c>
      <c r="B13">
        <v>0</v>
      </c>
      <c r="C13">
        <v>0.05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-0.01</v>
      </c>
      <c r="AA13">
        <v>0</v>
      </c>
      <c r="AB13">
        <v>0</v>
      </c>
      <c r="AC13">
        <v>0.04</v>
      </c>
    </row>
    <row r="14" spans="1:29" x14ac:dyDescent="0.25">
      <c r="A14" s="2" t="s">
        <v>7</v>
      </c>
      <c r="B14">
        <v>0</v>
      </c>
      <c r="C14">
        <v>0.05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-0.01</v>
      </c>
      <c r="AA14">
        <v>0</v>
      </c>
      <c r="AB14">
        <v>0</v>
      </c>
      <c r="AC14">
        <v>0.04</v>
      </c>
    </row>
    <row r="15" spans="1:29" x14ac:dyDescent="0.25">
      <c r="A15" s="2" t="s">
        <v>8</v>
      </c>
      <c r="B15">
        <v>0</v>
      </c>
      <c r="C15">
        <v>-0.4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-0.25</v>
      </c>
      <c r="W15">
        <v>0</v>
      </c>
      <c r="X15">
        <v>0</v>
      </c>
      <c r="Y15">
        <v>0</v>
      </c>
      <c r="Z15">
        <v>-0.01</v>
      </c>
      <c r="AA15">
        <v>0</v>
      </c>
      <c r="AB15">
        <v>0</v>
      </c>
      <c r="AC15">
        <v>-0.66</v>
      </c>
    </row>
    <row r="16" spans="1:29" x14ac:dyDescent="0.25">
      <c r="A16" s="2" t="s">
        <v>9</v>
      </c>
      <c r="B16">
        <v>0</v>
      </c>
      <c r="C16">
        <v>-0.6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-0.01</v>
      </c>
      <c r="AA16">
        <v>0</v>
      </c>
      <c r="AB16">
        <v>0</v>
      </c>
      <c r="AC16">
        <v>-0.61</v>
      </c>
    </row>
    <row r="17" spans="1:29" x14ac:dyDescent="0.25">
      <c r="A17" s="2" t="s">
        <v>10</v>
      </c>
      <c r="B17">
        <v>0</v>
      </c>
      <c r="C17">
        <v>0.05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-0.01</v>
      </c>
      <c r="AA17">
        <v>0</v>
      </c>
      <c r="AB17">
        <v>0</v>
      </c>
      <c r="AC17">
        <v>0.04</v>
      </c>
    </row>
    <row r="18" spans="1:29" x14ac:dyDescent="0.25">
      <c r="A18" s="2" t="s">
        <v>11</v>
      </c>
      <c r="B18">
        <v>0</v>
      </c>
      <c r="C18">
        <v>0.14000000000000001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-0.01</v>
      </c>
      <c r="AA18">
        <v>0</v>
      </c>
      <c r="AB18">
        <v>0</v>
      </c>
      <c r="AC18">
        <v>0.13</v>
      </c>
    </row>
    <row r="19" spans="1:29" x14ac:dyDescent="0.25">
      <c r="A19" s="2" t="s">
        <v>12</v>
      </c>
      <c r="B19">
        <v>0</v>
      </c>
      <c r="C19">
        <v>0.05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-0.01</v>
      </c>
      <c r="AA19">
        <v>0</v>
      </c>
      <c r="AB19">
        <v>0</v>
      </c>
      <c r="AC19">
        <v>0.04</v>
      </c>
    </row>
    <row r="20" spans="1:29" x14ac:dyDescent="0.25">
      <c r="A20" s="2" t="s">
        <v>13</v>
      </c>
      <c r="B20">
        <v>0</v>
      </c>
      <c r="C20">
        <v>-0.34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-0.01</v>
      </c>
      <c r="AA20">
        <v>0</v>
      </c>
      <c r="AB20">
        <v>0</v>
      </c>
      <c r="AC20">
        <v>-0.35000000000000003</v>
      </c>
    </row>
    <row r="21" spans="1:29" x14ac:dyDescent="0.25">
      <c r="A21" s="2" t="s">
        <v>14</v>
      </c>
      <c r="B21">
        <v>0</v>
      </c>
      <c r="C21">
        <v>-0.08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0.19</v>
      </c>
      <c r="W21">
        <v>0</v>
      </c>
      <c r="X21">
        <v>0</v>
      </c>
      <c r="Y21">
        <v>0</v>
      </c>
      <c r="Z21">
        <v>0.21</v>
      </c>
      <c r="AA21">
        <v>0</v>
      </c>
      <c r="AB21">
        <v>0</v>
      </c>
      <c r="AC21">
        <v>0.32</v>
      </c>
    </row>
    <row r="22" spans="1:29" x14ac:dyDescent="0.25">
      <c r="A22" s="2" t="s">
        <v>15</v>
      </c>
      <c r="B22">
        <v>0</v>
      </c>
      <c r="C22">
        <v>0.19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7.0000000000000007E-2</v>
      </c>
      <c r="W22">
        <v>0</v>
      </c>
      <c r="X22">
        <v>0</v>
      </c>
      <c r="Y22">
        <v>0</v>
      </c>
      <c r="Z22">
        <v>0.03</v>
      </c>
      <c r="AA22">
        <v>0</v>
      </c>
      <c r="AB22">
        <v>0</v>
      </c>
      <c r="AC22">
        <v>0.29000000000000004</v>
      </c>
    </row>
    <row r="23" spans="1:29" x14ac:dyDescent="0.25">
      <c r="A23" s="2" t="s">
        <v>16</v>
      </c>
      <c r="B23">
        <v>0</v>
      </c>
      <c r="C23">
        <v>0.24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-0.01</v>
      </c>
      <c r="AA23">
        <v>0</v>
      </c>
      <c r="AB23">
        <v>0</v>
      </c>
      <c r="AC23">
        <v>0.22999999999999998</v>
      </c>
    </row>
    <row r="24" spans="1:29" x14ac:dyDescent="0.25">
      <c r="A24" s="2" t="s">
        <v>17</v>
      </c>
      <c r="B24">
        <v>0</v>
      </c>
      <c r="C24">
        <v>-0.3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-0.7</v>
      </c>
      <c r="W24">
        <v>0</v>
      </c>
      <c r="X24">
        <v>0</v>
      </c>
      <c r="Y24">
        <v>0</v>
      </c>
      <c r="Z24">
        <v>-0.37</v>
      </c>
      <c r="AA24">
        <v>0</v>
      </c>
      <c r="AB24">
        <v>0</v>
      </c>
      <c r="AC24">
        <v>-1.37</v>
      </c>
    </row>
    <row r="25" spans="1:29" x14ac:dyDescent="0.25">
      <c r="A25" s="2" t="s">
        <v>18</v>
      </c>
      <c r="B25">
        <v>0</v>
      </c>
      <c r="C25">
        <v>0.05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0.92</v>
      </c>
      <c r="W25">
        <v>0</v>
      </c>
      <c r="X25">
        <v>0</v>
      </c>
      <c r="Y25">
        <v>0</v>
      </c>
      <c r="Z25">
        <v>-0.01</v>
      </c>
      <c r="AA25">
        <v>0</v>
      </c>
      <c r="AB25">
        <v>0</v>
      </c>
      <c r="AC25">
        <v>0.96000000000000008</v>
      </c>
    </row>
    <row r="26" spans="1:29" x14ac:dyDescent="0.25">
      <c r="A26" s="2" t="s">
        <v>19</v>
      </c>
      <c r="B26">
        <v>0</v>
      </c>
      <c r="C26">
        <v>0.05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-0.01</v>
      </c>
      <c r="AA26">
        <v>0</v>
      </c>
      <c r="AB26">
        <v>0</v>
      </c>
      <c r="AC26">
        <v>0.04</v>
      </c>
    </row>
    <row r="27" spans="1:29" x14ac:dyDescent="0.25">
      <c r="A27" s="2" t="s">
        <v>20</v>
      </c>
      <c r="B27">
        <v>0</v>
      </c>
      <c r="C27">
        <v>0.05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-0.01</v>
      </c>
      <c r="AA27">
        <v>0</v>
      </c>
      <c r="AB27">
        <v>0</v>
      </c>
      <c r="AC27">
        <v>0.04</v>
      </c>
    </row>
    <row r="28" spans="1:29" x14ac:dyDescent="0.25">
      <c r="A28" s="2" t="s">
        <v>21</v>
      </c>
      <c r="B28">
        <v>0</v>
      </c>
      <c r="C28">
        <v>0.05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0.03</v>
      </c>
      <c r="W28">
        <v>0</v>
      </c>
      <c r="X28">
        <v>0</v>
      </c>
      <c r="Y28">
        <v>0</v>
      </c>
      <c r="Z28">
        <v>-0.01</v>
      </c>
      <c r="AA28">
        <v>0</v>
      </c>
      <c r="AB28">
        <v>0</v>
      </c>
      <c r="AC28">
        <v>7.0000000000000007E-2</v>
      </c>
    </row>
    <row r="29" spans="1:29" x14ac:dyDescent="0.25">
      <c r="A29" s="2" t="s">
        <v>22</v>
      </c>
      <c r="B29">
        <v>0</v>
      </c>
      <c r="C29">
        <v>-0.4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-0.25</v>
      </c>
      <c r="W29">
        <v>0</v>
      </c>
      <c r="X29">
        <v>0</v>
      </c>
      <c r="Y29">
        <v>0</v>
      </c>
      <c r="Z29">
        <v>-0.01</v>
      </c>
      <c r="AA29">
        <v>0</v>
      </c>
      <c r="AB29">
        <v>0</v>
      </c>
      <c r="AC29">
        <v>-0.66</v>
      </c>
    </row>
    <row r="30" spans="1:29" x14ac:dyDescent="0.25">
      <c r="A30" s="2" t="s">
        <v>23</v>
      </c>
      <c r="B30">
        <v>0</v>
      </c>
      <c r="C30">
        <v>0.05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-0.01</v>
      </c>
      <c r="AA30">
        <v>0</v>
      </c>
      <c r="AB30">
        <v>0</v>
      </c>
      <c r="AC30">
        <v>0.04</v>
      </c>
    </row>
    <row r="31" spans="1:29" x14ac:dyDescent="0.25">
      <c r="A31" s="2" t="s">
        <v>24</v>
      </c>
      <c r="B31">
        <v>0</v>
      </c>
      <c r="C31">
        <v>0.08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0.04</v>
      </c>
      <c r="W31">
        <v>0</v>
      </c>
      <c r="X31">
        <v>0</v>
      </c>
      <c r="Y31">
        <v>0</v>
      </c>
      <c r="Z31">
        <v>-0.01</v>
      </c>
      <c r="AA31">
        <v>0</v>
      </c>
      <c r="AB31">
        <v>0</v>
      </c>
      <c r="AC31">
        <v>0.11</v>
      </c>
    </row>
    <row r="32" spans="1:29" x14ac:dyDescent="0.25">
      <c r="A32" s="2" t="s">
        <v>25</v>
      </c>
      <c r="B32">
        <v>0</v>
      </c>
      <c r="C32">
        <v>-0.01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-0.04</v>
      </c>
      <c r="W32">
        <v>0</v>
      </c>
      <c r="X32">
        <v>0</v>
      </c>
      <c r="Y32">
        <v>0</v>
      </c>
      <c r="Z32">
        <v>-0.01</v>
      </c>
      <c r="AA32">
        <v>0</v>
      </c>
      <c r="AB32">
        <v>0</v>
      </c>
      <c r="AC32">
        <v>-6.0000000000000005E-2</v>
      </c>
    </row>
    <row r="33" spans="1:29" x14ac:dyDescent="0.25">
      <c r="A33" s="2" t="s">
        <v>26</v>
      </c>
      <c r="B33">
        <v>0</v>
      </c>
      <c r="C33">
        <v>0.05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-0.01</v>
      </c>
      <c r="AA33">
        <v>0</v>
      </c>
      <c r="AB33">
        <v>0</v>
      </c>
      <c r="AC33">
        <v>0.04</v>
      </c>
    </row>
    <row r="34" spans="1:29" x14ac:dyDescent="0.25">
      <c r="A34" s="2" t="s">
        <v>27</v>
      </c>
      <c r="B34">
        <v>0</v>
      </c>
      <c r="C34">
        <v>0.21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0.34</v>
      </c>
      <c r="AA34">
        <v>0</v>
      </c>
      <c r="AB34">
        <v>0</v>
      </c>
      <c r="AC34">
        <v>0.55000000000000004</v>
      </c>
    </row>
    <row r="35" spans="1:29" x14ac:dyDescent="0.25">
      <c r="A35" s="2" t="s">
        <v>28</v>
      </c>
      <c r="B35">
        <v>0</v>
      </c>
      <c r="C35">
        <v>0.68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-0.01</v>
      </c>
      <c r="AA35">
        <v>0</v>
      </c>
      <c r="AB35">
        <v>0</v>
      </c>
      <c r="AC35">
        <v>0.67</v>
      </c>
    </row>
    <row r="36" spans="1:29" x14ac:dyDescent="0.25">
      <c r="A36" s="2" t="s">
        <v>29</v>
      </c>
      <c r="B36">
        <v>0</v>
      </c>
      <c r="C36">
        <v>0.05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0.06</v>
      </c>
      <c r="W36">
        <v>0</v>
      </c>
      <c r="X36">
        <v>0</v>
      </c>
      <c r="Y36">
        <v>0</v>
      </c>
      <c r="Z36">
        <v>0.13</v>
      </c>
      <c r="AA36">
        <v>0</v>
      </c>
      <c r="AB36">
        <v>0</v>
      </c>
      <c r="AC36">
        <v>0.24</v>
      </c>
    </row>
    <row r="37" spans="1:29" x14ac:dyDescent="0.25">
      <c r="A37" s="2" t="s">
        <v>30</v>
      </c>
      <c r="B37">
        <v>0</v>
      </c>
      <c r="C37">
        <v>0.05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-0.01</v>
      </c>
      <c r="AA37">
        <v>0</v>
      </c>
      <c r="AB37">
        <v>0</v>
      </c>
      <c r="AC37">
        <v>0.04</v>
      </c>
    </row>
    <row r="38" spans="1:29" x14ac:dyDescent="0.25">
      <c r="A38" s="2" t="s">
        <v>31</v>
      </c>
      <c r="B38">
        <v>0</v>
      </c>
      <c r="C38">
        <v>0.05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-0.01</v>
      </c>
      <c r="AA38">
        <v>0</v>
      </c>
      <c r="AB38">
        <v>0</v>
      </c>
      <c r="AC38">
        <v>0.04</v>
      </c>
    </row>
    <row r="39" spans="1:29" x14ac:dyDescent="0.25">
      <c r="A39" s="2" t="s">
        <v>32</v>
      </c>
      <c r="B39">
        <v>0</v>
      </c>
      <c r="C39">
        <v>-9.9999999999995787E-3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7.0000000000000118E-2</v>
      </c>
      <c r="W39">
        <v>0</v>
      </c>
      <c r="X39">
        <v>0</v>
      </c>
      <c r="Y39">
        <v>0</v>
      </c>
      <c r="Z39">
        <v>9.9999999999999964E-2</v>
      </c>
      <c r="AA39">
        <v>0</v>
      </c>
      <c r="AB39">
        <v>0</v>
      </c>
      <c r="AC39">
        <v>0.16000000000000042</v>
      </c>
    </row>
    <row r="43" spans="1:29" x14ac:dyDescent="0.25">
      <c r="A43" s="1" t="s">
        <v>61</v>
      </c>
      <c r="B43" s="2">
        <v>2020</v>
      </c>
    </row>
    <row r="44" spans="1:29" x14ac:dyDescent="0.25">
      <c r="A44" s="1" t="s">
        <v>296</v>
      </c>
      <c r="B44" t="s">
        <v>205</v>
      </c>
    </row>
    <row r="45" spans="1:29" x14ac:dyDescent="0.25">
      <c r="A45" s="1" t="s">
        <v>309</v>
      </c>
      <c r="B45" t="s">
        <v>316</v>
      </c>
    </row>
    <row r="46" spans="1:29" x14ac:dyDescent="0.25">
      <c r="A46" s="1" t="s">
        <v>310</v>
      </c>
      <c r="B46" t="s">
        <v>314</v>
      </c>
    </row>
    <row r="47" spans="1:29" x14ac:dyDescent="0.25">
      <c r="A47" s="1" t="s">
        <v>311</v>
      </c>
      <c r="B47" t="s">
        <v>315</v>
      </c>
    </row>
    <row r="49" spans="1:29" x14ac:dyDescent="0.25">
      <c r="A49" s="1" t="s">
        <v>298</v>
      </c>
      <c r="B49" s="1" t="s">
        <v>308</v>
      </c>
    </row>
    <row r="50" spans="1:29" x14ac:dyDescent="0.25">
      <c r="A50" s="1" t="s">
        <v>0</v>
      </c>
      <c r="B50" t="s">
        <v>34</v>
      </c>
      <c r="C50" t="s">
        <v>35</v>
      </c>
      <c r="D50" t="s">
        <v>39</v>
      </c>
      <c r="E50" t="s">
        <v>42</v>
      </c>
      <c r="F50" t="s">
        <v>43</v>
      </c>
      <c r="G50" t="s">
        <v>37</v>
      </c>
      <c r="H50" t="s">
        <v>44</v>
      </c>
      <c r="I50" t="s">
        <v>45</v>
      </c>
      <c r="J50" t="s">
        <v>46</v>
      </c>
      <c r="K50" t="s">
        <v>47</v>
      </c>
      <c r="L50" t="s">
        <v>48</v>
      </c>
      <c r="M50" t="s">
        <v>49</v>
      </c>
      <c r="N50" t="s">
        <v>50</v>
      </c>
      <c r="O50" t="s">
        <v>51</v>
      </c>
      <c r="P50" t="s">
        <v>52</v>
      </c>
      <c r="Q50" t="s">
        <v>53</v>
      </c>
      <c r="R50" t="s">
        <v>36</v>
      </c>
      <c r="S50" t="s">
        <v>40</v>
      </c>
      <c r="T50" t="s">
        <v>54</v>
      </c>
      <c r="U50" t="s">
        <v>55</v>
      </c>
      <c r="V50" t="s">
        <v>38</v>
      </c>
      <c r="W50" t="s">
        <v>301</v>
      </c>
      <c r="X50" t="s">
        <v>302</v>
      </c>
      <c r="Y50" t="s">
        <v>303</v>
      </c>
      <c r="Z50" t="s">
        <v>41</v>
      </c>
      <c r="AA50" t="s">
        <v>304</v>
      </c>
      <c r="AB50" t="s">
        <v>305</v>
      </c>
      <c r="AC50" t="s">
        <v>32</v>
      </c>
    </row>
    <row r="51" spans="1:29" x14ac:dyDescent="0.25">
      <c r="A51" s="2" t="s">
        <v>3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27</v>
      </c>
    </row>
    <row r="52" spans="1:29" x14ac:dyDescent="0.25">
      <c r="A52" s="2" t="s">
        <v>4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27</v>
      </c>
    </row>
    <row r="53" spans="1:29" x14ac:dyDescent="0.25">
      <c r="A53" s="2" t="s">
        <v>5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27</v>
      </c>
    </row>
    <row r="54" spans="1:29" x14ac:dyDescent="0.25">
      <c r="A54" s="2" t="s">
        <v>6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27</v>
      </c>
    </row>
    <row r="55" spans="1:29" x14ac:dyDescent="0.25">
      <c r="A55" s="2" t="s">
        <v>7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27</v>
      </c>
    </row>
    <row r="56" spans="1:29" x14ac:dyDescent="0.25">
      <c r="A56" s="2" t="s">
        <v>8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27</v>
      </c>
    </row>
    <row r="57" spans="1:29" x14ac:dyDescent="0.25">
      <c r="A57" s="2" t="s">
        <v>9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27</v>
      </c>
    </row>
    <row r="58" spans="1:29" x14ac:dyDescent="0.25">
      <c r="A58" s="2" t="s">
        <v>10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27</v>
      </c>
    </row>
    <row r="59" spans="1:29" x14ac:dyDescent="0.25">
      <c r="A59" s="2" t="s">
        <v>11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27</v>
      </c>
    </row>
    <row r="60" spans="1:29" x14ac:dyDescent="0.25">
      <c r="A60" s="2" t="s">
        <v>12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27</v>
      </c>
    </row>
    <row r="61" spans="1:29" x14ac:dyDescent="0.25">
      <c r="A61" s="2" t="s">
        <v>13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27</v>
      </c>
    </row>
    <row r="62" spans="1:29" x14ac:dyDescent="0.25">
      <c r="A62" s="2" t="s">
        <v>14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>
        <v>1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27</v>
      </c>
    </row>
    <row r="63" spans="1:29" x14ac:dyDescent="0.25">
      <c r="A63" s="2" t="s">
        <v>15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27</v>
      </c>
    </row>
    <row r="64" spans="1:29" x14ac:dyDescent="0.25">
      <c r="A64" s="2" t="s">
        <v>16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27</v>
      </c>
    </row>
    <row r="65" spans="1:29" x14ac:dyDescent="0.25">
      <c r="A65" s="2" t="s">
        <v>17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27</v>
      </c>
    </row>
    <row r="66" spans="1:29" x14ac:dyDescent="0.25">
      <c r="A66" s="2" t="s">
        <v>18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27</v>
      </c>
    </row>
    <row r="67" spans="1:29" x14ac:dyDescent="0.25">
      <c r="A67" s="2" t="s">
        <v>19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27</v>
      </c>
    </row>
    <row r="68" spans="1:29" x14ac:dyDescent="0.25">
      <c r="A68" s="2" t="s">
        <v>20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27</v>
      </c>
    </row>
    <row r="69" spans="1:29" x14ac:dyDescent="0.25">
      <c r="A69" s="2" t="s">
        <v>21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27</v>
      </c>
    </row>
    <row r="70" spans="1:29" x14ac:dyDescent="0.25">
      <c r="A70" s="2" t="s">
        <v>22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27</v>
      </c>
    </row>
    <row r="71" spans="1:29" x14ac:dyDescent="0.25">
      <c r="A71" s="2" t="s">
        <v>23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27</v>
      </c>
    </row>
    <row r="72" spans="1:29" x14ac:dyDescent="0.25">
      <c r="A72" s="2" t="s">
        <v>24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27</v>
      </c>
    </row>
    <row r="73" spans="1:29" x14ac:dyDescent="0.25">
      <c r="A73" s="2" t="s">
        <v>25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27</v>
      </c>
    </row>
    <row r="74" spans="1:29" x14ac:dyDescent="0.25">
      <c r="A74" s="2" t="s">
        <v>26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27</v>
      </c>
    </row>
    <row r="75" spans="1:29" x14ac:dyDescent="0.25">
      <c r="A75" s="2" t="s">
        <v>27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27</v>
      </c>
    </row>
    <row r="76" spans="1:29" x14ac:dyDescent="0.25">
      <c r="A76" s="2" t="s">
        <v>28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27</v>
      </c>
    </row>
    <row r="77" spans="1:29" x14ac:dyDescent="0.25">
      <c r="A77" s="2" t="s">
        <v>29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27</v>
      </c>
    </row>
    <row r="78" spans="1:29" x14ac:dyDescent="0.25">
      <c r="A78" s="2" t="s">
        <v>30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27</v>
      </c>
    </row>
    <row r="79" spans="1:29" x14ac:dyDescent="0.25">
      <c r="A79" s="2" t="s">
        <v>31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27</v>
      </c>
    </row>
    <row r="80" spans="1:29" x14ac:dyDescent="0.25">
      <c r="A80" s="2" t="s">
        <v>32</v>
      </c>
      <c r="B80">
        <v>29</v>
      </c>
      <c r="C80">
        <v>29</v>
      </c>
      <c r="D80">
        <v>29</v>
      </c>
      <c r="E80">
        <v>29</v>
      </c>
      <c r="F80">
        <v>29</v>
      </c>
      <c r="G80">
        <v>29</v>
      </c>
      <c r="H80">
        <v>29</v>
      </c>
      <c r="I80">
        <v>29</v>
      </c>
      <c r="J80">
        <v>29</v>
      </c>
      <c r="K80">
        <v>29</v>
      </c>
      <c r="L80">
        <v>29</v>
      </c>
      <c r="M80">
        <v>29</v>
      </c>
      <c r="N80">
        <v>29</v>
      </c>
      <c r="O80">
        <v>29</v>
      </c>
      <c r="P80">
        <v>29</v>
      </c>
      <c r="Q80">
        <v>29</v>
      </c>
      <c r="R80">
        <v>29</v>
      </c>
      <c r="S80">
        <v>29</v>
      </c>
      <c r="T80">
        <v>29</v>
      </c>
      <c r="U80">
        <v>29</v>
      </c>
      <c r="V80">
        <v>29</v>
      </c>
      <c r="W80">
        <v>29</v>
      </c>
      <c r="X80">
        <v>29</v>
      </c>
      <c r="Y80">
        <v>29</v>
      </c>
      <c r="Z80">
        <v>29</v>
      </c>
      <c r="AA80">
        <v>29</v>
      </c>
      <c r="AB80">
        <v>29</v>
      </c>
      <c r="AC80">
        <v>783</v>
      </c>
    </row>
  </sheetData>
  <conditionalFormatting pivot="1" sqref="B10:AC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51:AC7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F0E7340F-9E7E-43FD-85D6-99E636137636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785BB-B2CE-419A-8E85-1651D8867E6A}">
  <sheetPr codeName="Munka26"/>
  <dimension ref="A1:BF177"/>
  <sheetViews>
    <sheetView topLeftCell="A5" zoomScale="80" zoomScaleNormal="80" workbookViewId="0">
      <selection activeCell="S22" sqref="S22"/>
    </sheetView>
  </sheetViews>
  <sheetFormatPr defaultRowHeight="15" x14ac:dyDescent="0.25"/>
  <cols>
    <col min="2" max="2" width="13.42578125" customWidth="1"/>
    <col min="5" max="5" width="13.42578125" customWidth="1"/>
    <col min="7" max="7" width="11.140625" customWidth="1"/>
    <col min="8" max="8" width="12.28515625" customWidth="1"/>
    <col min="11" max="11" width="11.42578125" bestFit="1" customWidth="1"/>
    <col min="14" max="14" width="9" bestFit="1" customWidth="1"/>
    <col min="16" max="16" width="4.85546875" bestFit="1" customWidth="1"/>
    <col min="18" max="18" width="9" bestFit="1" customWidth="1"/>
    <col min="37" max="37" width="16" bestFit="1" customWidth="1"/>
    <col min="42" max="42" width="4.7109375" customWidth="1"/>
    <col min="45" max="45" width="22.5703125" bestFit="1" customWidth="1"/>
    <col min="46" max="46" width="14.28515625" bestFit="1" customWidth="1"/>
    <col min="47" max="48" width="4.140625" customWidth="1"/>
    <col min="51" max="51" width="22.5703125" bestFit="1" customWidth="1"/>
    <col min="52" max="52" width="14.28515625" bestFit="1" customWidth="1"/>
    <col min="53" max="53" width="2" customWidth="1"/>
    <col min="54" max="54" width="3.28515625" customWidth="1"/>
    <col min="57" max="57" width="22.5703125" bestFit="1" customWidth="1"/>
    <col min="58" max="58" width="14.28515625" bestFit="1" customWidth="1"/>
  </cols>
  <sheetData>
    <row r="1" spans="1:58" x14ac:dyDescent="0.25">
      <c r="A1" s="11" t="s">
        <v>1326</v>
      </c>
    </row>
    <row r="2" spans="1:58" x14ac:dyDescent="0.25">
      <c r="G2" s="16" t="s">
        <v>317</v>
      </c>
      <c r="H2" s="16"/>
      <c r="I2" s="16"/>
      <c r="J2" s="16"/>
      <c r="K2" s="16"/>
      <c r="L2" s="16"/>
      <c r="M2" s="16"/>
      <c r="N2" s="16"/>
    </row>
    <row r="3" spans="1:58" ht="15.75" x14ac:dyDescent="0.25">
      <c r="A3" t="str">
        <f>'2015'!A9</f>
        <v>Sorcímkék</v>
      </c>
      <c r="B3" t="str">
        <f>'2020'!C9</f>
        <v>Baleseti sebészet</v>
      </c>
      <c r="C3" t="str">
        <f>'2020'!V9</f>
        <v>Sürgősségi betegellátás, oxyológia</v>
      </c>
      <c r="D3" t="str">
        <f>'2020'!Z9</f>
        <v>Tüdő-gyógyászat</v>
      </c>
      <c r="E3" t="s">
        <v>235</v>
      </c>
      <c r="G3" t="str">
        <f>B3</f>
        <v>Baleseti sebészet</v>
      </c>
      <c r="H3" t="str">
        <f>C3</f>
        <v>Sürgősségi betegellátás, oxyológia</v>
      </c>
      <c r="I3" t="str">
        <f>D3</f>
        <v>Tüdő-gyógyászat</v>
      </c>
      <c r="J3" t="str">
        <f>E3</f>
        <v>Y0</v>
      </c>
      <c r="K3" s="34" t="str">
        <f>E132</f>
        <v>Becslés</v>
      </c>
      <c r="L3" t="str">
        <f t="shared" ref="L3:L32" si="0">A3</f>
        <v>Sorcímkék</v>
      </c>
      <c r="M3" t="s">
        <v>79</v>
      </c>
      <c r="N3" t="s">
        <v>319</v>
      </c>
      <c r="O3" s="15" t="s">
        <v>81</v>
      </c>
      <c r="P3" t="s">
        <v>82</v>
      </c>
      <c r="Q3" t="s">
        <v>83</v>
      </c>
      <c r="AE3" s="53" t="s">
        <v>57</v>
      </c>
      <c r="AF3" s="53" t="s">
        <v>58</v>
      </c>
      <c r="AG3" s="53" t="s">
        <v>61</v>
      </c>
      <c r="AH3" s="53" t="s">
        <v>320</v>
      </c>
      <c r="AI3" s="53" t="s">
        <v>321</v>
      </c>
      <c r="AJ3" t="str">
        <f>K3</f>
        <v>Becslés</v>
      </c>
      <c r="AK3" s="53" t="s">
        <v>322</v>
      </c>
      <c r="AL3" s="53" t="s">
        <v>323</v>
      </c>
      <c r="AM3" s="53" t="s">
        <v>324</v>
      </c>
      <c r="AN3" t="str">
        <f>AE3</f>
        <v>Területi egység neve</v>
      </c>
      <c r="AO3" t="str">
        <f>AF3</f>
        <v>Területi egység szintje</v>
      </c>
      <c r="AT3" s="113"/>
      <c r="AU3" s="113"/>
    </row>
    <row r="4" spans="1:58" x14ac:dyDescent="0.25">
      <c r="A4" t="str">
        <f>'2015'!A10</f>
        <v>Alföld és Észak</v>
      </c>
      <c r="B4">
        <f>ABS('2020'!C10)</f>
        <v>0.03</v>
      </c>
      <c r="C4">
        <f>ABS('2020'!V10)</f>
        <v>0</v>
      </c>
      <c r="D4">
        <f>ABS('2020'!Z10)</f>
        <v>0.01</v>
      </c>
      <c r="E4">
        <v>1000000</v>
      </c>
      <c r="G4">
        <f t="shared" ref="G4:G32" si="1">RANK(B4,B$4:B$32,0)</f>
        <v>28</v>
      </c>
      <c r="H4">
        <f t="shared" ref="H4:H32" si="2">RANK(C4,C$4:C$32,0)</f>
        <v>11</v>
      </c>
      <c r="I4">
        <f t="shared" ref="I4:I32" si="3">RANK(D4,D$4:D$32,0)</f>
        <v>6</v>
      </c>
      <c r="J4">
        <f t="shared" ref="J4:J32" si="4">E4</f>
        <v>1000000</v>
      </c>
      <c r="K4" s="35">
        <f t="shared" ref="K4:K32" si="5">E133</f>
        <v>999980.7</v>
      </c>
      <c r="L4" t="str">
        <f t="shared" si="0"/>
        <v>Alföld és Észak</v>
      </c>
      <c r="M4" t="e">
        <f>+IF(G133*T134&lt;=0,1,0)</f>
        <v>#VALUE!</v>
      </c>
      <c r="N4" s="44">
        <f>+AVERAGE(G4:I4)</f>
        <v>15</v>
      </c>
      <c r="O4" s="16">
        <f t="shared" ref="O4:O32" si="6">RANK(K4,$K$4:$K$32,0)</f>
        <v>29</v>
      </c>
      <c r="P4" s="16">
        <f>RANK(N4,$N$4:$N$32,1)</f>
        <v>29</v>
      </c>
      <c r="Q4" s="16">
        <f>P4-O4</f>
        <v>0</v>
      </c>
      <c r="AE4" s="53" t="s">
        <v>3</v>
      </c>
      <c r="AF4" s="46" t="s">
        <v>63</v>
      </c>
      <c r="AG4" s="53">
        <v>2020</v>
      </c>
      <c r="AH4" s="53">
        <v>3792331</v>
      </c>
      <c r="AI4" s="28">
        <f>$AH$26/AH4</f>
        <v>2.5761269256296457</v>
      </c>
      <c r="AJ4" s="84">
        <f t="shared" ref="AJ4:AJ32" si="7">K4</f>
        <v>999980.7</v>
      </c>
      <c r="AK4" s="34">
        <f>AH4*AJ4</f>
        <v>3792257808011.6997</v>
      </c>
      <c r="AL4" s="34">
        <f>(AK14+AK15+AK11)/(AH15+AH14+AH11)</f>
        <v>1000001.9388926495</v>
      </c>
      <c r="AM4" s="34">
        <f>AZ27</f>
        <v>1000001.8666666666</v>
      </c>
      <c r="AN4" s="46" t="str">
        <f t="shared" ref="AN4:AO32" si="8">AE4</f>
        <v>Alföld és Észak</v>
      </c>
      <c r="AO4" s="46" t="str">
        <f t="shared" si="8"/>
        <v>nagyrégió</v>
      </c>
      <c r="AS4" s="1" t="s">
        <v>57</v>
      </c>
      <c r="AT4" t="s">
        <v>326</v>
      </c>
      <c r="AY4" s="1" t="s">
        <v>57</v>
      </c>
      <c r="AZ4" t="s">
        <v>326</v>
      </c>
    </row>
    <row r="5" spans="1:58" x14ac:dyDescent="0.25">
      <c r="A5" t="str">
        <f>'2015'!A11</f>
        <v>Bács-Kiskun</v>
      </c>
      <c r="B5">
        <f>ABS('2020'!C11)</f>
        <v>0.05</v>
      </c>
      <c r="C5">
        <f>ABS('2020'!V11)</f>
        <v>0</v>
      </c>
      <c r="D5">
        <f>ABS('2020'!Z11)</f>
        <v>0.01</v>
      </c>
      <c r="E5">
        <v>1000000</v>
      </c>
      <c r="G5">
        <f t="shared" si="1"/>
        <v>14</v>
      </c>
      <c r="H5">
        <f t="shared" si="2"/>
        <v>11</v>
      </c>
      <c r="I5">
        <f t="shared" si="3"/>
        <v>6</v>
      </c>
      <c r="J5">
        <f t="shared" si="4"/>
        <v>1000000</v>
      </c>
      <c r="K5" s="35">
        <f t="shared" si="5"/>
        <v>999994.7</v>
      </c>
      <c r="L5" t="str">
        <f t="shared" si="0"/>
        <v>Bács-Kiskun</v>
      </c>
      <c r="M5" t="e">
        <f t="shared" ref="M5:M32" si="9">+IF(G134*T135&lt;=0,1,0)</f>
        <v>#VALUE!</v>
      </c>
      <c r="N5" s="44">
        <f t="shared" ref="N5:N31" si="10">+AVERAGE(G5:I5)</f>
        <v>10.333333333333334</v>
      </c>
      <c r="O5" s="16">
        <f t="shared" si="6"/>
        <v>17</v>
      </c>
      <c r="P5" s="16">
        <f>RANK(N5,$N$4:$N$32,1)</f>
        <v>17</v>
      </c>
      <c r="Q5" s="16">
        <f t="shared" ref="Q5:Q32" si="11">P5-O5</f>
        <v>0</v>
      </c>
      <c r="AE5" s="53" t="s">
        <v>4</v>
      </c>
      <c r="AF5" s="53" t="s">
        <v>327</v>
      </c>
      <c r="AG5" s="53">
        <v>2020</v>
      </c>
      <c r="AH5" s="53">
        <v>502220</v>
      </c>
      <c r="AI5" s="28">
        <f t="shared" ref="AI5:AI32" si="12">$AH$26/AH5</f>
        <v>19.45268209151368</v>
      </c>
      <c r="AJ5" s="85">
        <f t="shared" si="7"/>
        <v>999994.7</v>
      </c>
      <c r="AK5" s="34">
        <f t="shared" ref="AK5:AK32" si="13">AH5*AJ5</f>
        <v>502217338234</v>
      </c>
      <c r="AL5" s="34"/>
      <c r="AM5" s="34"/>
      <c r="AN5" s="53" t="str">
        <f t="shared" si="8"/>
        <v>Bács-Kiskun</v>
      </c>
      <c r="AO5" s="53" t="str">
        <f t="shared" si="8"/>
        <v>megye</v>
      </c>
      <c r="AQ5" s="47" t="s">
        <v>15</v>
      </c>
      <c r="AR5" s="48" t="s">
        <v>327</v>
      </c>
      <c r="AS5" t="s">
        <v>15</v>
      </c>
      <c r="AT5" s="34">
        <v>1000005.7</v>
      </c>
      <c r="AW5" s="60" t="s">
        <v>7</v>
      </c>
      <c r="AX5" s="61" t="s">
        <v>327</v>
      </c>
      <c r="AY5" t="s">
        <v>7</v>
      </c>
      <c r="AZ5" s="34">
        <v>999994.7</v>
      </c>
      <c r="BC5" s="53"/>
      <c r="BD5" s="53"/>
    </row>
    <row r="6" spans="1:58" x14ac:dyDescent="0.25">
      <c r="A6" t="str">
        <f>'2015'!A12</f>
        <v>Baranya</v>
      </c>
      <c r="B6">
        <f>ABS('2020'!C12)</f>
        <v>0.09</v>
      </c>
      <c r="C6">
        <f>ABS('2020'!V12)</f>
        <v>0</v>
      </c>
      <c r="D6">
        <f>ABS('2020'!Z12)</f>
        <v>0.01</v>
      </c>
      <c r="E6">
        <v>1000000</v>
      </c>
      <c r="G6">
        <f t="shared" si="1"/>
        <v>11</v>
      </c>
      <c r="H6">
        <f t="shared" si="2"/>
        <v>11</v>
      </c>
      <c r="I6">
        <f t="shared" si="3"/>
        <v>6</v>
      </c>
      <c r="J6">
        <f t="shared" si="4"/>
        <v>1000000</v>
      </c>
      <c r="K6" s="35">
        <f t="shared" si="5"/>
        <v>999997.7</v>
      </c>
      <c r="L6" t="str">
        <f t="shared" si="0"/>
        <v>Baranya</v>
      </c>
      <c r="M6" t="e">
        <f t="shared" si="9"/>
        <v>#VALUE!</v>
      </c>
      <c r="N6" s="44">
        <f t="shared" si="10"/>
        <v>9.3333333333333339</v>
      </c>
      <c r="O6" s="16">
        <f t="shared" si="6"/>
        <v>15</v>
      </c>
      <c r="P6" s="16">
        <f>RANK(N6,$N$4:$N$32,1)</f>
        <v>15</v>
      </c>
      <c r="Q6" s="16">
        <f t="shared" si="11"/>
        <v>0</v>
      </c>
      <c r="AE6" s="53" t="s">
        <v>5</v>
      </c>
      <c r="AF6" s="53" t="s">
        <v>327</v>
      </c>
      <c r="AG6" s="53">
        <v>2020</v>
      </c>
      <c r="AH6" s="53">
        <v>359109</v>
      </c>
      <c r="AI6" s="28">
        <f t="shared" si="12"/>
        <v>27.204904360514497</v>
      </c>
      <c r="AJ6" s="85">
        <f t="shared" si="7"/>
        <v>999997.7</v>
      </c>
      <c r="AK6" s="34">
        <f t="shared" si="13"/>
        <v>359108174049.29999</v>
      </c>
      <c r="AL6" s="34"/>
      <c r="AM6" s="34"/>
      <c r="AN6" s="53" t="str">
        <f t="shared" si="8"/>
        <v>Baranya</v>
      </c>
      <c r="AO6" s="53" t="str">
        <f t="shared" si="8"/>
        <v>megye</v>
      </c>
      <c r="AQ6" s="49" t="s">
        <v>20</v>
      </c>
      <c r="AR6" s="50" t="s">
        <v>327</v>
      </c>
      <c r="AS6" t="s">
        <v>20</v>
      </c>
      <c r="AT6" s="34">
        <v>999994.7</v>
      </c>
      <c r="AW6" s="62" t="s">
        <v>18</v>
      </c>
      <c r="AX6" s="63" t="s">
        <v>327</v>
      </c>
      <c r="AY6" t="s">
        <v>18</v>
      </c>
      <c r="AZ6" s="34">
        <v>1000010.7</v>
      </c>
      <c r="BE6" s="1" t="s">
        <v>57</v>
      </c>
      <c r="BF6" t="s">
        <v>326</v>
      </c>
    </row>
    <row r="7" spans="1:58" x14ac:dyDescent="0.25">
      <c r="A7" t="str">
        <f>'2015'!A13</f>
        <v>Békés</v>
      </c>
      <c r="B7">
        <f>ABS('2020'!C13)</f>
        <v>0.05</v>
      </c>
      <c r="C7">
        <f>ABS('2020'!V13)</f>
        <v>0</v>
      </c>
      <c r="D7">
        <f>ABS('2020'!Z13)</f>
        <v>0.01</v>
      </c>
      <c r="E7">
        <v>1000000</v>
      </c>
      <c r="G7">
        <f t="shared" si="1"/>
        <v>14</v>
      </c>
      <c r="H7">
        <f t="shared" si="2"/>
        <v>11</v>
      </c>
      <c r="I7">
        <f t="shared" si="3"/>
        <v>6</v>
      </c>
      <c r="J7">
        <f t="shared" si="4"/>
        <v>1000000</v>
      </c>
      <c r="K7" s="35">
        <f t="shared" si="5"/>
        <v>999994.7</v>
      </c>
      <c r="L7" s="33" t="str">
        <f t="shared" si="0"/>
        <v>Békés</v>
      </c>
      <c r="M7" t="e">
        <f t="shared" si="9"/>
        <v>#VALUE!</v>
      </c>
      <c r="N7" s="44">
        <f t="shared" si="10"/>
        <v>10.333333333333334</v>
      </c>
      <c r="O7" s="16">
        <f t="shared" si="6"/>
        <v>17</v>
      </c>
      <c r="P7" s="16">
        <f>RANK(N7,$N$4:$N32,1)</f>
        <v>17</v>
      </c>
      <c r="Q7" s="16">
        <f t="shared" si="11"/>
        <v>0</v>
      </c>
      <c r="AE7" s="53" t="s">
        <v>6</v>
      </c>
      <c r="AF7" s="53" t="s">
        <v>327</v>
      </c>
      <c r="AG7" s="53">
        <v>2020</v>
      </c>
      <c r="AH7" s="53">
        <v>330542</v>
      </c>
      <c r="AI7" s="28">
        <f t="shared" si="12"/>
        <v>29.556080619104382</v>
      </c>
      <c r="AJ7" s="85">
        <f t="shared" si="7"/>
        <v>999994.7</v>
      </c>
      <c r="AK7" s="34">
        <f t="shared" si="13"/>
        <v>330540248127.39996</v>
      </c>
      <c r="AL7" s="34"/>
      <c r="AM7" s="34"/>
      <c r="AN7" s="53" t="str">
        <f t="shared" si="8"/>
        <v>Békés</v>
      </c>
      <c r="AO7" s="53" t="str">
        <f t="shared" si="8"/>
        <v>megye</v>
      </c>
      <c r="AQ7" s="49" t="s">
        <v>30</v>
      </c>
      <c r="AR7" s="50" t="s">
        <v>327</v>
      </c>
      <c r="AS7" t="s">
        <v>30</v>
      </c>
      <c r="AT7" s="34">
        <v>999994.7</v>
      </c>
      <c r="AW7" s="62" t="s">
        <v>23</v>
      </c>
      <c r="AX7" s="63" t="s">
        <v>327</v>
      </c>
      <c r="AY7" t="s">
        <v>23</v>
      </c>
      <c r="AZ7" s="34">
        <v>999994.7</v>
      </c>
      <c r="BC7" s="56" t="s">
        <v>328</v>
      </c>
      <c r="BD7" s="57" t="s">
        <v>329</v>
      </c>
      <c r="BE7" t="s">
        <v>8</v>
      </c>
      <c r="BF7" s="34">
        <v>1000015.2</v>
      </c>
    </row>
    <row r="8" spans="1:58" x14ac:dyDescent="0.25">
      <c r="A8" t="str">
        <f>'2015'!A14</f>
        <v>Borsod-Abaúj-Zemplén</v>
      </c>
      <c r="B8">
        <f>ABS('2020'!C14)</f>
        <v>0.05</v>
      </c>
      <c r="C8">
        <f>ABS('2020'!V14)</f>
        <v>0</v>
      </c>
      <c r="D8">
        <f>ABS('2020'!Z14)</f>
        <v>0.01</v>
      </c>
      <c r="E8">
        <v>1000000</v>
      </c>
      <c r="G8">
        <f t="shared" si="1"/>
        <v>14</v>
      </c>
      <c r="H8">
        <f t="shared" si="2"/>
        <v>11</v>
      </c>
      <c r="I8">
        <f t="shared" si="3"/>
        <v>6</v>
      </c>
      <c r="J8">
        <f t="shared" si="4"/>
        <v>1000000</v>
      </c>
      <c r="K8" s="35">
        <f t="shared" si="5"/>
        <v>999994.7</v>
      </c>
      <c r="L8" t="str">
        <f t="shared" si="0"/>
        <v>Borsod-Abaúj-Zemplén</v>
      </c>
      <c r="M8" t="e">
        <f t="shared" si="9"/>
        <v>#VALUE!</v>
      </c>
      <c r="N8" s="44">
        <f t="shared" si="10"/>
        <v>10.333333333333334</v>
      </c>
      <c r="O8" s="16">
        <f t="shared" si="6"/>
        <v>17</v>
      </c>
      <c r="P8" s="16">
        <f t="shared" ref="P8:P32" si="14">RANK(N8,$N$4:$N$32,1)</f>
        <v>17</v>
      </c>
      <c r="Q8" s="16">
        <f t="shared" si="11"/>
        <v>0</v>
      </c>
      <c r="AE8" s="53" t="s">
        <v>7</v>
      </c>
      <c r="AF8" s="53" t="s">
        <v>327</v>
      </c>
      <c r="AG8" s="53">
        <v>2020</v>
      </c>
      <c r="AH8" s="53">
        <v>637064</v>
      </c>
      <c r="AI8" s="28">
        <f t="shared" si="12"/>
        <v>15.335234764482061</v>
      </c>
      <c r="AJ8" s="85">
        <f t="shared" si="7"/>
        <v>999994.7</v>
      </c>
      <c r="AK8" s="34">
        <f t="shared" si="13"/>
        <v>637060623560.79993</v>
      </c>
      <c r="AL8" s="34"/>
      <c r="AM8" s="34"/>
      <c r="AN8" s="53" t="str">
        <f t="shared" si="8"/>
        <v>Borsod-Abaúj-Zemplén</v>
      </c>
      <c r="AO8" s="53" t="str">
        <f t="shared" si="8"/>
        <v>megye</v>
      </c>
      <c r="AQ8" s="51" t="s">
        <v>21</v>
      </c>
      <c r="AR8" s="52" t="s">
        <v>67</v>
      </c>
      <c r="AS8" t="s">
        <v>21</v>
      </c>
      <c r="AT8" s="34">
        <v>999998.36666666658</v>
      </c>
      <c r="AW8" s="64" t="s">
        <v>14</v>
      </c>
      <c r="AX8" s="65" t="s">
        <v>67</v>
      </c>
      <c r="AY8" t="s">
        <v>14</v>
      </c>
      <c r="AZ8" s="34">
        <v>1000000.0333333332</v>
      </c>
      <c r="BC8" s="58" t="s">
        <v>22</v>
      </c>
      <c r="BD8" s="59" t="s">
        <v>63</v>
      </c>
      <c r="BE8" t="s">
        <v>22</v>
      </c>
      <c r="BF8" s="34">
        <v>1000015.2</v>
      </c>
    </row>
    <row r="9" spans="1:58" x14ac:dyDescent="0.25">
      <c r="A9" t="str">
        <f>'2015'!A15</f>
        <v>Budapest + Pest</v>
      </c>
      <c r="B9">
        <f>ABS('2020'!C15)</f>
        <v>0.4</v>
      </c>
      <c r="C9">
        <f>ABS('2020'!V15)</f>
        <v>0.25</v>
      </c>
      <c r="D9">
        <f>ABS('2020'!Z15)</f>
        <v>0.01</v>
      </c>
      <c r="E9">
        <v>1000000</v>
      </c>
      <c r="G9">
        <f t="shared" si="1"/>
        <v>3</v>
      </c>
      <c r="H9">
        <f t="shared" si="2"/>
        <v>3</v>
      </c>
      <c r="I9">
        <f t="shared" si="3"/>
        <v>6</v>
      </c>
      <c r="J9">
        <f t="shared" si="4"/>
        <v>1000000</v>
      </c>
      <c r="K9" s="35">
        <f t="shared" si="5"/>
        <v>1000015.2</v>
      </c>
      <c r="L9" s="15" t="str">
        <f t="shared" si="0"/>
        <v>Budapest + Pest</v>
      </c>
      <c r="M9" t="e">
        <f t="shared" si="9"/>
        <v>#VALUE!</v>
      </c>
      <c r="N9" s="44">
        <f t="shared" si="10"/>
        <v>4</v>
      </c>
      <c r="O9" s="16">
        <f t="shared" si="6"/>
        <v>2</v>
      </c>
      <c r="P9" s="16">
        <f t="shared" si="14"/>
        <v>2</v>
      </c>
      <c r="Q9" s="16">
        <f t="shared" si="11"/>
        <v>0</v>
      </c>
      <c r="AE9" s="53" t="s">
        <v>8</v>
      </c>
      <c r="AF9" s="55" t="s">
        <v>65</v>
      </c>
      <c r="AG9" s="53">
        <v>2020</v>
      </c>
      <c r="AH9" s="53">
        <v>3047318</v>
      </c>
      <c r="AI9" s="28">
        <f t="shared" si="12"/>
        <v>3.2059424057482677</v>
      </c>
      <c r="AJ9" s="86">
        <f t="shared" si="7"/>
        <v>1000015.2</v>
      </c>
      <c r="AK9" s="34">
        <f t="shared" si="13"/>
        <v>3047364319233.6001</v>
      </c>
      <c r="AL9" s="34">
        <f>AK9/AH9</f>
        <v>1000015.2000000001</v>
      </c>
      <c r="AM9" s="34">
        <f>BF7</f>
        <v>1000015.2</v>
      </c>
      <c r="AN9" s="55" t="str">
        <f t="shared" si="8"/>
        <v>Budapest + Pest</v>
      </c>
      <c r="AO9" s="55" t="str">
        <f t="shared" si="8"/>
        <v>főváros, régió + megye, régió</v>
      </c>
    </row>
    <row r="10" spans="1:58" x14ac:dyDescent="0.25">
      <c r="A10" t="str">
        <f>'2015'!A16</f>
        <v>Csongrád-Csanád</v>
      </c>
      <c r="B10">
        <f>ABS('2020'!C16)</f>
        <v>0.6</v>
      </c>
      <c r="C10">
        <f>ABS('2020'!V16)</f>
        <v>0</v>
      </c>
      <c r="D10">
        <f>ABS('2020'!Z16)</f>
        <v>0.01</v>
      </c>
      <c r="E10">
        <v>1000000</v>
      </c>
      <c r="G10">
        <f t="shared" si="1"/>
        <v>2</v>
      </c>
      <c r="H10">
        <f t="shared" si="2"/>
        <v>11</v>
      </c>
      <c r="I10">
        <f t="shared" si="3"/>
        <v>6</v>
      </c>
      <c r="J10">
        <f t="shared" si="4"/>
        <v>1000000</v>
      </c>
      <c r="K10" s="35">
        <f t="shared" si="5"/>
        <v>1000011.2</v>
      </c>
      <c r="L10" t="str">
        <f t="shared" si="0"/>
        <v>Csongrád-Csanád</v>
      </c>
      <c r="M10" t="e">
        <f t="shared" si="9"/>
        <v>#VALUE!</v>
      </c>
      <c r="N10" s="44">
        <f t="shared" si="10"/>
        <v>6.333333333333333</v>
      </c>
      <c r="O10" s="16">
        <f t="shared" si="6"/>
        <v>5</v>
      </c>
      <c r="P10" s="16">
        <f t="shared" si="14"/>
        <v>5</v>
      </c>
      <c r="Q10" s="16">
        <f t="shared" si="11"/>
        <v>0</v>
      </c>
      <c r="AE10" s="53" t="s">
        <v>9</v>
      </c>
      <c r="AF10" s="53" t="s">
        <v>327</v>
      </c>
      <c r="AG10" s="53">
        <v>2020</v>
      </c>
      <c r="AH10" s="53">
        <v>398332</v>
      </c>
      <c r="AI10" s="28">
        <f t="shared" si="12"/>
        <v>24.526088790255365</v>
      </c>
      <c r="AJ10" s="85">
        <f t="shared" si="7"/>
        <v>1000011.2</v>
      </c>
      <c r="AK10" s="34">
        <f t="shared" si="13"/>
        <v>398336461318.39996</v>
      </c>
      <c r="AL10" s="34"/>
      <c r="AM10" s="34"/>
      <c r="AN10" s="53" t="str">
        <f t="shared" si="8"/>
        <v>Csongrád-Csanád</v>
      </c>
      <c r="AO10" s="53" t="str">
        <f t="shared" si="8"/>
        <v>megye</v>
      </c>
      <c r="AS10" s="1" t="s">
        <v>57</v>
      </c>
      <c r="AT10" t="s">
        <v>326</v>
      </c>
      <c r="AY10" s="1" t="s">
        <v>57</v>
      </c>
      <c r="AZ10" t="s">
        <v>326</v>
      </c>
    </row>
    <row r="11" spans="1:58" x14ac:dyDescent="0.25">
      <c r="A11" t="str">
        <f>'2015'!A17</f>
        <v>Dél-Alföld</v>
      </c>
      <c r="B11">
        <f>ABS('2020'!C17)</f>
        <v>0.05</v>
      </c>
      <c r="C11">
        <f>ABS('2020'!V17)</f>
        <v>0</v>
      </c>
      <c r="D11">
        <f>ABS('2020'!Z17)</f>
        <v>0.01</v>
      </c>
      <c r="E11">
        <v>1000000</v>
      </c>
      <c r="G11">
        <f t="shared" si="1"/>
        <v>14</v>
      </c>
      <c r="H11">
        <f t="shared" si="2"/>
        <v>11</v>
      </c>
      <c r="I11">
        <f t="shared" si="3"/>
        <v>6</v>
      </c>
      <c r="J11">
        <f t="shared" si="4"/>
        <v>1000000</v>
      </c>
      <c r="K11" s="35">
        <f t="shared" si="5"/>
        <v>999994.7</v>
      </c>
      <c r="L11" t="str">
        <f t="shared" si="0"/>
        <v>Dél-Alföld</v>
      </c>
      <c r="M11" t="e">
        <f t="shared" si="9"/>
        <v>#VALUE!</v>
      </c>
      <c r="N11" s="44">
        <f>+AVERAGE(G11:I11)</f>
        <v>10.333333333333334</v>
      </c>
      <c r="O11" s="16">
        <f t="shared" si="6"/>
        <v>17</v>
      </c>
      <c r="P11" s="16">
        <f t="shared" si="14"/>
        <v>17</v>
      </c>
      <c r="Q11" s="16">
        <f t="shared" si="11"/>
        <v>0</v>
      </c>
      <c r="AE11" s="53" t="s">
        <v>10</v>
      </c>
      <c r="AF11" s="54" t="s">
        <v>67</v>
      </c>
      <c r="AG11" s="53">
        <v>2020</v>
      </c>
      <c r="AH11" s="53">
        <v>1231094</v>
      </c>
      <c r="AI11" s="28">
        <f t="shared" si="12"/>
        <v>7.9356458564496295</v>
      </c>
      <c r="AJ11" s="87">
        <f t="shared" si="7"/>
        <v>999994.7</v>
      </c>
      <c r="AK11" s="34">
        <f t="shared" si="13"/>
        <v>1231087475201.8</v>
      </c>
      <c r="AL11" s="34">
        <f>(AK5+AK7+AK10)/(AH5+AH7+AH10)</f>
        <v>1000000.0387296176</v>
      </c>
      <c r="AM11" s="34">
        <f>AZ21</f>
        <v>1000000.1999999998</v>
      </c>
      <c r="AN11" s="54" t="str">
        <f t="shared" si="8"/>
        <v>Dél-Alföld</v>
      </c>
      <c r="AO11" s="54" t="str">
        <f t="shared" si="8"/>
        <v>régió</v>
      </c>
      <c r="AQ11" s="60" t="s">
        <v>16</v>
      </c>
      <c r="AR11" s="61" t="s">
        <v>327</v>
      </c>
      <c r="AS11" t="s">
        <v>16</v>
      </c>
      <c r="AT11" s="34">
        <v>1000001.7</v>
      </c>
      <c r="AW11" s="60" t="s">
        <v>17</v>
      </c>
      <c r="AX11" s="61" t="s">
        <v>327</v>
      </c>
      <c r="AY11" t="s">
        <v>17</v>
      </c>
      <c r="AZ11" s="34">
        <v>1000016.7</v>
      </c>
    </row>
    <row r="12" spans="1:58" x14ac:dyDescent="0.25">
      <c r="A12" t="str">
        <f>'2015'!A18</f>
        <v>Dél-Dunántúl</v>
      </c>
      <c r="B12">
        <f>ABS('2020'!C18)</f>
        <v>0.14000000000000001</v>
      </c>
      <c r="C12">
        <f>ABS('2020'!V18)</f>
        <v>0</v>
      </c>
      <c r="D12">
        <f>ABS('2020'!Z18)</f>
        <v>0.01</v>
      </c>
      <c r="E12">
        <v>1000000</v>
      </c>
      <c r="G12">
        <f t="shared" si="1"/>
        <v>10</v>
      </c>
      <c r="H12">
        <f t="shared" si="2"/>
        <v>11</v>
      </c>
      <c r="I12">
        <f t="shared" si="3"/>
        <v>6</v>
      </c>
      <c r="J12">
        <f t="shared" si="4"/>
        <v>1000000</v>
      </c>
      <c r="K12" s="35">
        <f t="shared" si="5"/>
        <v>999998.7</v>
      </c>
      <c r="L12" t="str">
        <f t="shared" si="0"/>
        <v>Dél-Dunántúl</v>
      </c>
      <c r="M12" t="e">
        <f t="shared" si="9"/>
        <v>#VALUE!</v>
      </c>
      <c r="N12" s="44">
        <f t="shared" si="10"/>
        <v>9</v>
      </c>
      <c r="O12" s="16">
        <f t="shared" si="6"/>
        <v>14</v>
      </c>
      <c r="P12" s="16">
        <f t="shared" si="14"/>
        <v>14</v>
      </c>
      <c r="Q12" s="16">
        <f t="shared" si="11"/>
        <v>0</v>
      </c>
      <c r="AE12" s="53" t="s">
        <v>11</v>
      </c>
      <c r="AF12" s="54" t="s">
        <v>67</v>
      </c>
      <c r="AG12" s="53">
        <v>2020</v>
      </c>
      <c r="AH12" s="53">
        <v>874573</v>
      </c>
      <c r="AI12" s="28">
        <f t="shared" si="12"/>
        <v>11.170623835860471</v>
      </c>
      <c r="AJ12" s="87">
        <f t="shared" si="7"/>
        <v>999998.7</v>
      </c>
      <c r="AK12" s="34">
        <f t="shared" si="13"/>
        <v>874571863055.09998</v>
      </c>
      <c r="AL12" s="34">
        <f>(AK6+AK27+AK29)/(AH6+AH27+AH29)</f>
        <v>1000000.2442164349</v>
      </c>
      <c r="AM12" s="34">
        <f>AT20</f>
        <v>1000001.5333333332</v>
      </c>
      <c r="AN12" s="54" t="str">
        <f t="shared" si="8"/>
        <v>Dél-Dunántúl</v>
      </c>
      <c r="AO12" s="54" t="str">
        <f t="shared" si="8"/>
        <v>régió</v>
      </c>
      <c r="AQ12" s="62" t="s">
        <v>29</v>
      </c>
      <c r="AR12" s="63" t="s">
        <v>327</v>
      </c>
      <c r="AS12" t="s">
        <v>29</v>
      </c>
      <c r="AT12" s="34">
        <v>1000000.7</v>
      </c>
      <c r="AW12" s="62" t="s">
        <v>19</v>
      </c>
      <c r="AX12" s="63" t="s">
        <v>327</v>
      </c>
      <c r="AY12" t="s">
        <v>19</v>
      </c>
      <c r="AZ12" s="34">
        <v>999994.7</v>
      </c>
    </row>
    <row r="13" spans="1:58" x14ac:dyDescent="0.25">
      <c r="A13" t="str">
        <f>'2015'!A19</f>
        <v>Dunántúl</v>
      </c>
      <c r="B13">
        <f>ABS('2020'!C19)</f>
        <v>0.05</v>
      </c>
      <c r="C13">
        <f>ABS('2020'!V19)</f>
        <v>0</v>
      </c>
      <c r="D13">
        <f>ABS('2020'!Z19)</f>
        <v>0.01</v>
      </c>
      <c r="E13">
        <v>1000000</v>
      </c>
      <c r="G13">
        <f t="shared" si="1"/>
        <v>14</v>
      </c>
      <c r="H13">
        <f t="shared" si="2"/>
        <v>11</v>
      </c>
      <c r="I13">
        <f t="shared" si="3"/>
        <v>6</v>
      </c>
      <c r="J13">
        <f t="shared" si="4"/>
        <v>1000000</v>
      </c>
      <c r="K13" s="35">
        <f t="shared" si="5"/>
        <v>999994.7</v>
      </c>
      <c r="L13" t="str">
        <f t="shared" si="0"/>
        <v>Dunántúl</v>
      </c>
      <c r="M13" t="e">
        <f t="shared" si="9"/>
        <v>#VALUE!</v>
      </c>
      <c r="N13" s="44">
        <f t="shared" si="10"/>
        <v>10.333333333333334</v>
      </c>
      <c r="O13" s="16">
        <f t="shared" si="6"/>
        <v>17</v>
      </c>
      <c r="P13" s="16">
        <f t="shared" si="14"/>
        <v>17</v>
      </c>
      <c r="Q13" s="16">
        <f t="shared" si="11"/>
        <v>0</v>
      </c>
      <c r="AE13" s="53" t="s">
        <v>12</v>
      </c>
      <c r="AF13" s="46" t="s">
        <v>63</v>
      </c>
      <c r="AG13" s="53">
        <v>2020</v>
      </c>
      <c r="AH13" s="53">
        <v>2929877</v>
      </c>
      <c r="AI13" s="28">
        <f t="shared" si="12"/>
        <v>3.3344491936009599</v>
      </c>
      <c r="AJ13" s="84">
        <f t="shared" si="7"/>
        <v>999994.7</v>
      </c>
      <c r="AK13" s="34">
        <f t="shared" si="13"/>
        <v>2929861471651.8999</v>
      </c>
      <c r="AL13" s="34">
        <f>(AK22+AK25+AK12)/(AH12+AH22+AH25)</f>
        <v>999997.95330790337</v>
      </c>
      <c r="AM13" s="34">
        <f>AT27</f>
        <v>999998.03333333321</v>
      </c>
      <c r="AN13" s="46" t="str">
        <f t="shared" si="8"/>
        <v>Dunántúl</v>
      </c>
      <c r="AO13" s="46" t="str">
        <f t="shared" si="8"/>
        <v>nagyrégió</v>
      </c>
      <c r="AQ13" s="62" t="s">
        <v>31</v>
      </c>
      <c r="AR13" s="63" t="s">
        <v>327</v>
      </c>
      <c r="AS13" t="s">
        <v>31</v>
      </c>
      <c r="AT13" s="34">
        <v>999994.7</v>
      </c>
      <c r="AW13" s="62" t="s">
        <v>27</v>
      </c>
      <c r="AX13" s="63" t="s">
        <v>327</v>
      </c>
      <c r="AY13" t="s">
        <v>27</v>
      </c>
      <c r="AZ13" s="34">
        <v>1000004.7</v>
      </c>
    </row>
    <row r="14" spans="1:58" x14ac:dyDescent="0.25">
      <c r="A14" t="str">
        <f>'2015'!A20</f>
        <v>Észak-Alföld</v>
      </c>
      <c r="B14">
        <f>ABS('2020'!C20)</f>
        <v>0.34</v>
      </c>
      <c r="C14">
        <f>ABS('2020'!V20)</f>
        <v>0</v>
      </c>
      <c r="D14">
        <f>ABS('2020'!Z20)</f>
        <v>0.01</v>
      </c>
      <c r="E14">
        <v>1000000</v>
      </c>
      <c r="G14">
        <f t="shared" si="1"/>
        <v>5</v>
      </c>
      <c r="H14">
        <f t="shared" si="2"/>
        <v>11</v>
      </c>
      <c r="I14">
        <f t="shared" si="3"/>
        <v>6</v>
      </c>
      <c r="J14">
        <f t="shared" si="4"/>
        <v>1000000</v>
      </c>
      <c r="K14" s="35">
        <f t="shared" si="5"/>
        <v>1000005.2</v>
      </c>
      <c r="L14" t="str">
        <f t="shared" si="0"/>
        <v>Észak-Alföld</v>
      </c>
      <c r="M14" t="e">
        <f t="shared" si="9"/>
        <v>#VALUE!</v>
      </c>
      <c r="N14" s="44">
        <f t="shared" si="10"/>
        <v>7.333333333333333</v>
      </c>
      <c r="O14" s="16">
        <f t="shared" si="6"/>
        <v>9</v>
      </c>
      <c r="P14" s="16">
        <f t="shared" si="14"/>
        <v>10</v>
      </c>
      <c r="Q14" s="16">
        <f t="shared" si="11"/>
        <v>1</v>
      </c>
      <c r="AE14" s="53" t="s">
        <v>13</v>
      </c>
      <c r="AF14" s="54" t="s">
        <v>67</v>
      </c>
      <c r="AG14" s="53">
        <v>2020</v>
      </c>
      <c r="AH14" s="53">
        <v>1442660</v>
      </c>
      <c r="AI14" s="28">
        <f t="shared" si="12"/>
        <v>6.7718838811639612</v>
      </c>
      <c r="AJ14" s="87">
        <f t="shared" si="7"/>
        <v>1000005.2</v>
      </c>
      <c r="AK14" s="34">
        <f t="shared" si="13"/>
        <v>1442667501832</v>
      </c>
      <c r="AL14" s="34">
        <f>(AK28+AK20+AK18)/(AH18+AH20+AH28)</f>
        <v>1000006.5380450002</v>
      </c>
      <c r="AM14" s="34">
        <f>AZ14</f>
        <v>1000005.3666666666</v>
      </c>
      <c r="AN14" s="54" t="str">
        <f t="shared" si="8"/>
        <v>Észak-Alföld</v>
      </c>
      <c r="AO14" s="54" t="str">
        <f t="shared" si="8"/>
        <v>régió</v>
      </c>
      <c r="AQ14" s="64" t="s">
        <v>24</v>
      </c>
      <c r="AR14" s="65" t="s">
        <v>67</v>
      </c>
      <c r="AS14" t="s">
        <v>24</v>
      </c>
      <c r="AT14" s="34">
        <v>999999.03333333321</v>
      </c>
      <c r="AW14" s="64" t="s">
        <v>13</v>
      </c>
      <c r="AX14" s="65" t="s">
        <v>67</v>
      </c>
      <c r="AY14" t="s">
        <v>13</v>
      </c>
      <c r="AZ14" s="34">
        <v>1000005.3666666666</v>
      </c>
      <c r="BC14" s="58" t="s">
        <v>25</v>
      </c>
      <c r="BD14" s="59" t="s">
        <v>62</v>
      </c>
      <c r="BE14" s="1" t="s">
        <v>57</v>
      </c>
      <c r="BF14" t="s">
        <v>326</v>
      </c>
    </row>
    <row r="15" spans="1:58" x14ac:dyDescent="0.25">
      <c r="A15" t="str">
        <f>'2015'!A21</f>
        <v>Észak-Magyarország</v>
      </c>
      <c r="B15">
        <f>ABS('2020'!C21)</f>
        <v>0.08</v>
      </c>
      <c r="C15">
        <f>ABS('2020'!V21)</f>
        <v>0.19</v>
      </c>
      <c r="D15">
        <f>ABS('2020'!Z21)</f>
        <v>0.21</v>
      </c>
      <c r="E15">
        <v>1000000</v>
      </c>
      <c r="G15">
        <f t="shared" si="1"/>
        <v>12</v>
      </c>
      <c r="H15">
        <f t="shared" si="2"/>
        <v>5</v>
      </c>
      <c r="I15">
        <f t="shared" si="3"/>
        <v>3</v>
      </c>
      <c r="J15">
        <f t="shared" si="4"/>
        <v>1000000</v>
      </c>
      <c r="K15" s="35">
        <f t="shared" si="5"/>
        <v>1000005.7</v>
      </c>
      <c r="L15" t="str">
        <f t="shared" si="0"/>
        <v>Észak-Magyarország</v>
      </c>
      <c r="M15" t="e">
        <f t="shared" si="9"/>
        <v>#VALUE!</v>
      </c>
      <c r="N15" s="44">
        <f t="shared" si="10"/>
        <v>6.666666666666667</v>
      </c>
      <c r="O15" s="16">
        <f t="shared" si="6"/>
        <v>7</v>
      </c>
      <c r="P15" s="16">
        <f t="shared" si="14"/>
        <v>6</v>
      </c>
      <c r="Q15" s="16">
        <f t="shared" si="11"/>
        <v>-1</v>
      </c>
      <c r="AE15" s="53" t="s">
        <v>14</v>
      </c>
      <c r="AF15" s="54" t="s">
        <v>67</v>
      </c>
      <c r="AG15" s="53">
        <v>2020</v>
      </c>
      <c r="AH15" s="53">
        <v>1118577</v>
      </c>
      <c r="AI15" s="28">
        <f t="shared" si="12"/>
        <v>8.7338877877875198</v>
      </c>
      <c r="AJ15" s="87">
        <f t="shared" si="7"/>
        <v>1000005.7</v>
      </c>
      <c r="AK15" s="34">
        <f t="shared" si="13"/>
        <v>1118583375888.8999</v>
      </c>
      <c r="AL15" s="34">
        <f>(AK24+AK19+AK8)/(AH8+AH19+AH24)</f>
        <v>999998.89706108731</v>
      </c>
      <c r="AM15" s="34">
        <f>AZ8</f>
        <v>1000000.0333333332</v>
      </c>
      <c r="AN15" s="54" t="str">
        <f t="shared" si="8"/>
        <v>Észak-Magyarország</v>
      </c>
      <c r="AO15" s="54" t="str">
        <f t="shared" si="8"/>
        <v>régió</v>
      </c>
      <c r="BE15" t="s">
        <v>3</v>
      </c>
      <c r="BF15" s="34">
        <v>999980.7</v>
      </c>
    </row>
    <row r="16" spans="1:58" x14ac:dyDescent="0.25">
      <c r="A16" t="str">
        <f>'2015'!A22</f>
        <v>Fejér</v>
      </c>
      <c r="B16">
        <f>ABS('2020'!C22)</f>
        <v>0.19</v>
      </c>
      <c r="C16">
        <f>ABS('2020'!V22)</f>
        <v>7.0000000000000007E-2</v>
      </c>
      <c r="D16">
        <f>ABS('2020'!Z22)</f>
        <v>0.03</v>
      </c>
      <c r="E16">
        <v>1000000</v>
      </c>
      <c r="G16">
        <f t="shared" si="1"/>
        <v>9</v>
      </c>
      <c r="H16">
        <f t="shared" si="2"/>
        <v>6</v>
      </c>
      <c r="I16">
        <f t="shared" si="3"/>
        <v>5</v>
      </c>
      <c r="J16">
        <f t="shared" si="4"/>
        <v>1000000</v>
      </c>
      <c r="K16" s="35">
        <f t="shared" si="5"/>
        <v>1000005.7</v>
      </c>
      <c r="L16" t="str">
        <f t="shared" si="0"/>
        <v>Fejér</v>
      </c>
      <c r="M16" t="e">
        <f t="shared" si="9"/>
        <v>#VALUE!</v>
      </c>
      <c r="N16" s="44">
        <f t="shared" si="10"/>
        <v>6.666666666666667</v>
      </c>
      <c r="O16" s="16">
        <f t="shared" si="6"/>
        <v>7</v>
      </c>
      <c r="P16" s="16">
        <f t="shared" si="14"/>
        <v>6</v>
      </c>
      <c r="Q16" s="16">
        <f t="shared" si="11"/>
        <v>-1</v>
      </c>
      <c r="AE16" s="53" t="s">
        <v>15</v>
      </c>
      <c r="AF16" s="53" t="s">
        <v>327</v>
      </c>
      <c r="AG16" s="53">
        <v>2020</v>
      </c>
      <c r="AH16" s="53">
        <v>418603</v>
      </c>
      <c r="AI16" s="28">
        <f t="shared" si="12"/>
        <v>23.338404168149776</v>
      </c>
      <c r="AJ16" s="85">
        <f t="shared" si="7"/>
        <v>1000005.7</v>
      </c>
      <c r="AK16" s="34">
        <f t="shared" si="13"/>
        <v>418605386037.09998</v>
      </c>
      <c r="AL16" s="34"/>
      <c r="AM16" s="34"/>
      <c r="AN16" s="53" t="str">
        <f t="shared" si="8"/>
        <v>Fejér</v>
      </c>
      <c r="AO16" s="53" t="str">
        <f t="shared" si="8"/>
        <v>megye</v>
      </c>
      <c r="AS16" s="1" t="s">
        <v>57</v>
      </c>
      <c r="AT16" t="s">
        <v>326</v>
      </c>
      <c r="BE16" t="s">
        <v>12</v>
      </c>
      <c r="BF16" s="34">
        <v>999994.7</v>
      </c>
    </row>
    <row r="17" spans="1:58" x14ac:dyDescent="0.25">
      <c r="A17" t="str">
        <f>'2015'!A23</f>
        <v>Győr-Moson-Sopron</v>
      </c>
      <c r="B17">
        <f>ABS('2020'!C23)</f>
        <v>0.24</v>
      </c>
      <c r="C17">
        <f>ABS('2020'!V23)</f>
        <v>0</v>
      </c>
      <c r="D17">
        <f>ABS('2020'!Z23)</f>
        <v>0.01</v>
      </c>
      <c r="E17">
        <v>1000000</v>
      </c>
      <c r="G17">
        <f t="shared" si="1"/>
        <v>7</v>
      </c>
      <c r="H17">
        <f t="shared" si="2"/>
        <v>11</v>
      </c>
      <c r="I17">
        <f t="shared" si="3"/>
        <v>6</v>
      </c>
      <c r="J17">
        <f t="shared" si="4"/>
        <v>1000000</v>
      </c>
      <c r="K17" s="35">
        <f t="shared" si="5"/>
        <v>1000001.7</v>
      </c>
      <c r="L17" t="str">
        <f t="shared" si="0"/>
        <v>Győr-Moson-Sopron</v>
      </c>
      <c r="M17" t="e">
        <f t="shared" si="9"/>
        <v>#VALUE!</v>
      </c>
      <c r="N17" s="44">
        <f t="shared" si="10"/>
        <v>8</v>
      </c>
      <c r="O17" s="16">
        <f t="shared" si="6"/>
        <v>11</v>
      </c>
      <c r="P17" s="16">
        <f t="shared" si="14"/>
        <v>11</v>
      </c>
      <c r="Q17" s="16">
        <f t="shared" si="11"/>
        <v>0</v>
      </c>
      <c r="AE17" s="53" t="s">
        <v>16</v>
      </c>
      <c r="AF17" s="53" t="s">
        <v>327</v>
      </c>
      <c r="AG17" s="53">
        <v>2020</v>
      </c>
      <c r="AH17" s="53">
        <v>473141</v>
      </c>
      <c r="AI17" s="28">
        <f t="shared" si="12"/>
        <v>20.648233824589287</v>
      </c>
      <c r="AJ17" s="85">
        <f t="shared" si="7"/>
        <v>1000001.7</v>
      </c>
      <c r="AK17" s="34">
        <f t="shared" si="13"/>
        <v>473141804339.69995</v>
      </c>
      <c r="AL17" s="34"/>
      <c r="AM17" s="34"/>
      <c r="AN17" s="53" t="str">
        <f t="shared" si="8"/>
        <v>Győr-Moson-Sopron</v>
      </c>
      <c r="AO17" s="53" t="str">
        <f t="shared" si="8"/>
        <v>megye</v>
      </c>
      <c r="AQ17" s="60" t="s">
        <v>5</v>
      </c>
      <c r="AR17" s="61" t="s">
        <v>327</v>
      </c>
      <c r="AS17" t="s">
        <v>5</v>
      </c>
      <c r="AT17" s="34">
        <v>999997.7</v>
      </c>
      <c r="AY17" s="1" t="s">
        <v>57</v>
      </c>
      <c r="AZ17" t="s">
        <v>326</v>
      </c>
      <c r="BE17" t="s">
        <v>22</v>
      </c>
      <c r="BF17" s="34">
        <v>1000015.2</v>
      </c>
    </row>
    <row r="18" spans="1:58" x14ac:dyDescent="0.25">
      <c r="A18" t="str">
        <f>'2015'!A24</f>
        <v>Hajdú-Bihar</v>
      </c>
      <c r="B18">
        <f>ABS('2020'!C24)</f>
        <v>0.3</v>
      </c>
      <c r="C18">
        <f>ABS('2020'!V24)</f>
        <v>0.7</v>
      </c>
      <c r="D18">
        <f>ABS('2020'!Z24)</f>
        <v>0.37</v>
      </c>
      <c r="E18">
        <v>1000000</v>
      </c>
      <c r="G18">
        <f t="shared" si="1"/>
        <v>6</v>
      </c>
      <c r="H18">
        <f t="shared" si="2"/>
        <v>2</v>
      </c>
      <c r="I18">
        <f t="shared" si="3"/>
        <v>1</v>
      </c>
      <c r="J18">
        <f t="shared" si="4"/>
        <v>1000000</v>
      </c>
      <c r="K18" s="35">
        <f t="shared" si="5"/>
        <v>1000016.7</v>
      </c>
      <c r="L18" s="15" t="str">
        <f t="shared" si="0"/>
        <v>Hajdú-Bihar</v>
      </c>
      <c r="M18" t="e">
        <f t="shared" si="9"/>
        <v>#VALUE!</v>
      </c>
      <c r="N18" s="44">
        <f t="shared" si="10"/>
        <v>3</v>
      </c>
      <c r="O18" s="16">
        <f t="shared" si="6"/>
        <v>1</v>
      </c>
      <c r="P18" s="16">
        <f t="shared" si="14"/>
        <v>1</v>
      </c>
      <c r="Q18" s="16">
        <f t="shared" si="11"/>
        <v>0</v>
      </c>
      <c r="AE18" s="53" t="s">
        <v>17</v>
      </c>
      <c r="AF18" s="53" t="s">
        <v>327</v>
      </c>
      <c r="AG18" s="53">
        <v>2020</v>
      </c>
      <c r="AH18" s="53">
        <v>526727</v>
      </c>
      <c r="AI18" s="28">
        <f t="shared" si="12"/>
        <v>18.547608153749476</v>
      </c>
      <c r="AJ18" s="85">
        <f t="shared" si="7"/>
        <v>1000016.7</v>
      </c>
      <c r="AK18" s="34">
        <f t="shared" si="13"/>
        <v>526735796340.89996</v>
      </c>
      <c r="AL18" s="34"/>
      <c r="AM18" s="34"/>
      <c r="AN18" s="53" t="str">
        <f t="shared" si="8"/>
        <v>Hajdú-Bihar</v>
      </c>
      <c r="AO18" s="53" t="str">
        <f t="shared" si="8"/>
        <v>megye</v>
      </c>
      <c r="AQ18" s="62" t="s">
        <v>26</v>
      </c>
      <c r="AR18" s="63" t="s">
        <v>327</v>
      </c>
      <c r="AS18" t="s">
        <v>26</v>
      </c>
      <c r="AT18" s="34">
        <v>999994.7</v>
      </c>
      <c r="AW18" s="60" t="s">
        <v>4</v>
      </c>
      <c r="AX18" s="61" t="s">
        <v>327</v>
      </c>
      <c r="AY18" t="s">
        <v>4</v>
      </c>
      <c r="AZ18" s="34">
        <v>999994.7</v>
      </c>
      <c r="BE18" t="s">
        <v>25</v>
      </c>
      <c r="BF18" s="34">
        <v>999996.86666666658</v>
      </c>
    </row>
    <row r="19" spans="1:58" x14ac:dyDescent="0.25">
      <c r="A19" t="str">
        <f>'2015'!A25</f>
        <v>Heves</v>
      </c>
      <c r="B19">
        <f>ABS('2020'!C25)</f>
        <v>0.05</v>
      </c>
      <c r="C19">
        <f>ABS('2020'!V25)</f>
        <v>0.92</v>
      </c>
      <c r="D19">
        <f>ABS('2020'!Z25)</f>
        <v>0.01</v>
      </c>
      <c r="E19">
        <v>1000000</v>
      </c>
      <c r="G19">
        <f t="shared" si="1"/>
        <v>14</v>
      </c>
      <c r="H19">
        <f t="shared" si="2"/>
        <v>1</v>
      </c>
      <c r="I19">
        <f t="shared" si="3"/>
        <v>6</v>
      </c>
      <c r="J19">
        <f t="shared" si="4"/>
        <v>1000000</v>
      </c>
      <c r="K19" s="35">
        <f t="shared" si="5"/>
        <v>1000010.7</v>
      </c>
      <c r="L19" s="33" t="str">
        <f t="shared" si="0"/>
        <v>Heves</v>
      </c>
      <c r="M19" t="e">
        <f t="shared" si="9"/>
        <v>#VALUE!</v>
      </c>
      <c r="N19" s="44">
        <f t="shared" si="10"/>
        <v>7</v>
      </c>
      <c r="O19" s="16">
        <f t="shared" si="6"/>
        <v>6</v>
      </c>
      <c r="P19" s="16">
        <f t="shared" si="14"/>
        <v>8</v>
      </c>
      <c r="Q19" s="16">
        <f t="shared" si="11"/>
        <v>2</v>
      </c>
      <c r="AE19" s="53" t="s">
        <v>18</v>
      </c>
      <c r="AF19" s="53" t="s">
        <v>327</v>
      </c>
      <c r="AG19" s="53">
        <v>2020</v>
      </c>
      <c r="AH19" s="53">
        <v>293421</v>
      </c>
      <c r="AI19" s="28">
        <f t="shared" si="12"/>
        <v>33.295251532780547</v>
      </c>
      <c r="AJ19" s="85">
        <f t="shared" si="7"/>
        <v>1000010.7</v>
      </c>
      <c r="AK19" s="34">
        <f t="shared" si="13"/>
        <v>293424139604.70001</v>
      </c>
      <c r="AL19" s="34"/>
      <c r="AM19" s="34"/>
      <c r="AN19" s="53" t="str">
        <f t="shared" si="8"/>
        <v>Heves</v>
      </c>
      <c r="AO19" s="53" t="str">
        <f t="shared" si="8"/>
        <v>megye</v>
      </c>
      <c r="AQ19" s="62" t="s">
        <v>28</v>
      </c>
      <c r="AR19" s="63" t="s">
        <v>327</v>
      </c>
      <c r="AS19" t="s">
        <v>28</v>
      </c>
      <c r="AT19" s="34">
        <v>1000012.2</v>
      </c>
      <c r="AW19" s="62" t="s">
        <v>6</v>
      </c>
      <c r="AX19" s="63" t="s">
        <v>327</v>
      </c>
      <c r="AY19" t="s">
        <v>6</v>
      </c>
      <c r="AZ19" s="34">
        <v>999994.7</v>
      </c>
    </row>
    <row r="20" spans="1:58" x14ac:dyDescent="0.25">
      <c r="A20" t="str">
        <f>'2015'!A26</f>
        <v>Jász-Nagykun-Szolnok</v>
      </c>
      <c r="B20">
        <f>ABS('2020'!C26)</f>
        <v>0.05</v>
      </c>
      <c r="C20">
        <f>ABS('2020'!V26)</f>
        <v>0</v>
      </c>
      <c r="D20">
        <f>ABS('2020'!Z26)</f>
        <v>0.01</v>
      </c>
      <c r="E20">
        <v>1000000</v>
      </c>
      <c r="G20">
        <f t="shared" si="1"/>
        <v>14</v>
      </c>
      <c r="H20">
        <f t="shared" si="2"/>
        <v>11</v>
      </c>
      <c r="I20">
        <f t="shared" si="3"/>
        <v>6</v>
      </c>
      <c r="J20">
        <f t="shared" si="4"/>
        <v>1000000</v>
      </c>
      <c r="K20" s="35">
        <f t="shared" si="5"/>
        <v>999994.7</v>
      </c>
      <c r="L20" t="str">
        <f t="shared" si="0"/>
        <v>Jász-Nagykun-Szolnok</v>
      </c>
      <c r="M20" t="e">
        <f t="shared" si="9"/>
        <v>#VALUE!</v>
      </c>
      <c r="N20" s="44">
        <f t="shared" si="10"/>
        <v>10.333333333333334</v>
      </c>
      <c r="O20" s="16">
        <f t="shared" si="6"/>
        <v>17</v>
      </c>
      <c r="P20" s="16">
        <f t="shared" si="14"/>
        <v>17</v>
      </c>
      <c r="Q20" s="16">
        <f t="shared" si="11"/>
        <v>0</v>
      </c>
      <c r="AE20" s="53" t="s">
        <v>19</v>
      </c>
      <c r="AF20" s="53" t="s">
        <v>327</v>
      </c>
      <c r="AG20" s="53">
        <v>2020</v>
      </c>
      <c r="AH20" s="53">
        <v>366905</v>
      </c>
      <c r="AI20" s="28">
        <f t="shared" si="12"/>
        <v>26.626854362845968</v>
      </c>
      <c r="AJ20" s="85">
        <f t="shared" si="7"/>
        <v>999994.7</v>
      </c>
      <c r="AK20" s="34">
        <f t="shared" si="13"/>
        <v>366903055403.5</v>
      </c>
      <c r="AL20" s="34"/>
      <c r="AM20" s="34"/>
      <c r="AN20" s="53" t="str">
        <f t="shared" si="8"/>
        <v>Jász-Nagykun-Szolnok</v>
      </c>
      <c r="AO20" s="53" t="str">
        <f t="shared" si="8"/>
        <v>megye</v>
      </c>
      <c r="AQ20" s="64" t="s">
        <v>11</v>
      </c>
      <c r="AR20" s="65" t="s">
        <v>67</v>
      </c>
      <c r="AS20" t="s">
        <v>11</v>
      </c>
      <c r="AT20" s="34">
        <v>1000001.5333333332</v>
      </c>
      <c r="AW20" s="62" t="s">
        <v>9</v>
      </c>
      <c r="AX20" s="63" t="s">
        <v>327</v>
      </c>
      <c r="AY20" t="s">
        <v>9</v>
      </c>
      <c r="AZ20" s="34">
        <v>1000011.2</v>
      </c>
    </row>
    <row r="21" spans="1:58" x14ac:dyDescent="0.25">
      <c r="A21" t="str">
        <f>'2015'!A27</f>
        <v>Komárom-Esztergom</v>
      </c>
      <c r="B21">
        <f>ABS('2020'!C27)</f>
        <v>0.05</v>
      </c>
      <c r="C21">
        <f>ABS('2020'!V27)</f>
        <v>0</v>
      </c>
      <c r="D21">
        <f>ABS('2020'!Z27)</f>
        <v>0.01</v>
      </c>
      <c r="E21">
        <v>1000000</v>
      </c>
      <c r="G21">
        <f t="shared" si="1"/>
        <v>14</v>
      </c>
      <c r="H21">
        <f t="shared" si="2"/>
        <v>11</v>
      </c>
      <c r="I21">
        <f t="shared" si="3"/>
        <v>6</v>
      </c>
      <c r="J21">
        <f t="shared" si="4"/>
        <v>1000000</v>
      </c>
      <c r="K21" s="35">
        <f t="shared" si="5"/>
        <v>999994.7</v>
      </c>
      <c r="L21" t="str">
        <f t="shared" si="0"/>
        <v>Komárom-Esztergom</v>
      </c>
      <c r="M21" t="e">
        <f t="shared" si="9"/>
        <v>#VALUE!</v>
      </c>
      <c r="N21" s="44">
        <f t="shared" si="10"/>
        <v>10.333333333333334</v>
      </c>
      <c r="O21" s="16">
        <f t="shared" si="6"/>
        <v>17</v>
      </c>
      <c r="P21" s="16">
        <f t="shared" si="14"/>
        <v>17</v>
      </c>
      <c r="Q21" s="16">
        <f t="shared" si="11"/>
        <v>0</v>
      </c>
      <c r="AE21" s="53" t="s">
        <v>20</v>
      </c>
      <c r="AF21" s="53" t="s">
        <v>327</v>
      </c>
      <c r="AG21" s="53">
        <v>2020</v>
      </c>
      <c r="AH21" s="53">
        <v>300995</v>
      </c>
      <c r="AI21" s="28">
        <f t="shared" si="12"/>
        <v>32.457436170036047</v>
      </c>
      <c r="AJ21" s="85">
        <f t="shared" si="7"/>
        <v>999994.7</v>
      </c>
      <c r="AK21" s="34">
        <f t="shared" si="13"/>
        <v>300993404726.5</v>
      </c>
      <c r="AL21" s="34"/>
      <c r="AM21" s="34"/>
      <c r="AN21" s="53" t="str">
        <f t="shared" si="8"/>
        <v>Komárom-Esztergom</v>
      </c>
      <c r="AO21" s="53" t="str">
        <f t="shared" si="8"/>
        <v>megye</v>
      </c>
      <c r="AW21" s="64" t="s">
        <v>10</v>
      </c>
      <c r="AX21" s="65" t="s">
        <v>67</v>
      </c>
      <c r="AY21" t="s">
        <v>10</v>
      </c>
      <c r="AZ21" s="34">
        <v>1000000.1999999998</v>
      </c>
    </row>
    <row r="22" spans="1:58" x14ac:dyDescent="0.25">
      <c r="A22" t="str">
        <f>'2015'!A28</f>
        <v>Közép-Dunántúl</v>
      </c>
      <c r="B22">
        <f>ABS('2020'!C28)</f>
        <v>0.05</v>
      </c>
      <c r="C22">
        <f>ABS('2020'!V28)</f>
        <v>0.03</v>
      </c>
      <c r="D22">
        <f>ABS('2020'!Z28)</f>
        <v>0.01</v>
      </c>
      <c r="E22">
        <v>1000000</v>
      </c>
      <c r="G22">
        <f t="shared" si="1"/>
        <v>14</v>
      </c>
      <c r="H22">
        <f t="shared" si="2"/>
        <v>10</v>
      </c>
      <c r="I22">
        <f t="shared" si="3"/>
        <v>6</v>
      </c>
      <c r="J22">
        <f t="shared" si="4"/>
        <v>1000000</v>
      </c>
      <c r="K22" s="35">
        <f t="shared" si="5"/>
        <v>999995.7</v>
      </c>
      <c r="L22" t="str">
        <f t="shared" si="0"/>
        <v>Közép-Dunántúl</v>
      </c>
      <c r="M22" t="e">
        <f t="shared" si="9"/>
        <v>#VALUE!</v>
      </c>
      <c r="N22" s="44">
        <f t="shared" si="10"/>
        <v>10</v>
      </c>
      <c r="O22" s="16">
        <f t="shared" si="6"/>
        <v>16</v>
      </c>
      <c r="P22" s="16">
        <f t="shared" si="14"/>
        <v>16</v>
      </c>
      <c r="Q22" s="16">
        <f t="shared" si="11"/>
        <v>0</v>
      </c>
      <c r="AE22" s="53" t="s">
        <v>21</v>
      </c>
      <c r="AF22" s="54" t="s">
        <v>67</v>
      </c>
      <c r="AG22" s="53">
        <v>2020</v>
      </c>
      <c r="AH22" s="53">
        <v>1060755</v>
      </c>
      <c r="AI22" s="28">
        <f t="shared" si="12"/>
        <v>9.209974027932935</v>
      </c>
      <c r="AJ22" s="87">
        <f t="shared" si="7"/>
        <v>999995.7</v>
      </c>
      <c r="AK22" s="34">
        <f t="shared" si="13"/>
        <v>1060750438753.5</v>
      </c>
      <c r="AL22" s="34">
        <f>(AK31+AK21+AK16)/(AH16+AH21+AH31)</f>
        <v>999999.04090152762</v>
      </c>
      <c r="AM22" s="34">
        <f>AT8</f>
        <v>999998.36666666658</v>
      </c>
      <c r="AN22" s="54" t="str">
        <f t="shared" si="8"/>
        <v>Közép-Dunántúl</v>
      </c>
      <c r="AO22" s="54" t="str">
        <f t="shared" si="8"/>
        <v>régió</v>
      </c>
    </row>
    <row r="23" spans="1:58" x14ac:dyDescent="0.25">
      <c r="A23" t="str">
        <f>'2015'!A29</f>
        <v>Közép-Magyarország</v>
      </c>
      <c r="B23">
        <f>ABS('2020'!C29)</f>
        <v>0.4</v>
      </c>
      <c r="C23">
        <f>ABS('2020'!V29)</f>
        <v>0.25</v>
      </c>
      <c r="D23">
        <f>ABS('2020'!Z29)</f>
        <v>0.01</v>
      </c>
      <c r="E23">
        <v>1000000</v>
      </c>
      <c r="G23">
        <f t="shared" si="1"/>
        <v>3</v>
      </c>
      <c r="H23">
        <f t="shared" si="2"/>
        <v>3</v>
      </c>
      <c r="I23">
        <f t="shared" si="3"/>
        <v>6</v>
      </c>
      <c r="J23">
        <f t="shared" si="4"/>
        <v>1000000</v>
      </c>
      <c r="K23" s="35">
        <f t="shared" si="5"/>
        <v>1000015.2</v>
      </c>
      <c r="L23" s="15" t="str">
        <f t="shared" si="0"/>
        <v>Közép-Magyarország</v>
      </c>
      <c r="M23" t="e">
        <f t="shared" si="9"/>
        <v>#VALUE!</v>
      </c>
      <c r="N23" s="44">
        <f t="shared" si="10"/>
        <v>4</v>
      </c>
      <c r="O23" s="16">
        <f t="shared" si="6"/>
        <v>2</v>
      </c>
      <c r="P23" s="16">
        <f t="shared" si="14"/>
        <v>2</v>
      </c>
      <c r="Q23" s="16">
        <f t="shared" si="11"/>
        <v>0</v>
      </c>
      <c r="AE23" s="53" t="s">
        <v>22</v>
      </c>
      <c r="AF23" s="46" t="s">
        <v>63</v>
      </c>
      <c r="AG23" s="53">
        <v>2020</v>
      </c>
      <c r="AH23" s="53">
        <v>3047318</v>
      </c>
      <c r="AI23" s="28">
        <f t="shared" si="12"/>
        <v>3.2059424057482677</v>
      </c>
      <c r="AJ23" s="84">
        <f t="shared" si="7"/>
        <v>1000015.2</v>
      </c>
      <c r="AK23" s="34">
        <f t="shared" si="13"/>
        <v>3047364319233.6001</v>
      </c>
      <c r="AL23" s="34">
        <f>AK23/AH23</f>
        <v>1000015.2000000001</v>
      </c>
      <c r="AM23" s="34">
        <f>BF8</f>
        <v>1000015.2</v>
      </c>
      <c r="AN23" s="46" t="str">
        <f t="shared" si="8"/>
        <v>Közép-Magyarország</v>
      </c>
      <c r="AO23" s="46" t="str">
        <f t="shared" si="8"/>
        <v>nagyrégió</v>
      </c>
      <c r="AQ23" s="66" t="s">
        <v>12</v>
      </c>
      <c r="AR23" s="67" t="s">
        <v>63</v>
      </c>
      <c r="AS23" s="1" t="s">
        <v>57</v>
      </c>
      <c r="AT23" t="s">
        <v>326</v>
      </c>
      <c r="AW23" s="66" t="s">
        <v>3</v>
      </c>
      <c r="AX23" s="67" t="s">
        <v>63</v>
      </c>
      <c r="AY23" s="1" t="s">
        <v>57</v>
      </c>
      <c r="AZ23" t="s">
        <v>326</v>
      </c>
    </row>
    <row r="24" spans="1:58" x14ac:dyDescent="0.25">
      <c r="A24" t="str">
        <f>'2015'!A30</f>
        <v>Nógrád</v>
      </c>
      <c r="B24">
        <f>ABS('2020'!C30)</f>
        <v>0.05</v>
      </c>
      <c r="C24">
        <f>ABS('2020'!V30)</f>
        <v>0</v>
      </c>
      <c r="D24">
        <f>ABS('2020'!Z30)</f>
        <v>0.01</v>
      </c>
      <c r="E24">
        <v>1000000</v>
      </c>
      <c r="G24">
        <f t="shared" si="1"/>
        <v>14</v>
      </c>
      <c r="H24">
        <f t="shared" si="2"/>
        <v>11</v>
      </c>
      <c r="I24">
        <f t="shared" si="3"/>
        <v>6</v>
      </c>
      <c r="J24">
        <f t="shared" si="4"/>
        <v>1000000</v>
      </c>
      <c r="K24" s="35">
        <f t="shared" si="5"/>
        <v>999994.7</v>
      </c>
      <c r="L24" t="str">
        <f t="shared" si="0"/>
        <v>Nógrád</v>
      </c>
      <c r="M24" t="e">
        <f t="shared" si="9"/>
        <v>#VALUE!</v>
      </c>
      <c r="N24" s="44">
        <f t="shared" si="10"/>
        <v>10.333333333333334</v>
      </c>
      <c r="O24" s="16">
        <f t="shared" si="6"/>
        <v>17</v>
      </c>
      <c r="P24" s="16">
        <f t="shared" si="14"/>
        <v>17</v>
      </c>
      <c r="Q24" s="16">
        <f t="shared" si="11"/>
        <v>0</v>
      </c>
      <c r="AE24" s="53" t="s">
        <v>23</v>
      </c>
      <c r="AF24" s="53" t="s">
        <v>327</v>
      </c>
      <c r="AG24" s="53">
        <v>2020</v>
      </c>
      <c r="AH24" s="53">
        <v>188092</v>
      </c>
      <c r="AI24" s="28">
        <f t="shared" si="12"/>
        <v>51.940146311379536</v>
      </c>
      <c r="AJ24" s="85">
        <f t="shared" si="7"/>
        <v>999994.7</v>
      </c>
      <c r="AK24" s="34">
        <f t="shared" si="13"/>
        <v>188091003112.39999</v>
      </c>
      <c r="AL24" s="34"/>
      <c r="AM24" s="34"/>
      <c r="AN24" s="53" t="str">
        <f t="shared" si="8"/>
        <v>Nógrád</v>
      </c>
      <c r="AO24" s="53" t="str">
        <f t="shared" si="8"/>
        <v>megye</v>
      </c>
      <c r="AS24" t="s">
        <v>11</v>
      </c>
      <c r="AT24" s="34">
        <v>999998.7</v>
      </c>
      <c r="AY24" t="s">
        <v>10</v>
      </c>
      <c r="AZ24" s="34">
        <v>999994.7</v>
      </c>
    </row>
    <row r="25" spans="1:58" x14ac:dyDescent="0.25">
      <c r="A25" t="str">
        <f>'2015'!A31</f>
        <v>Nyugat-Dunántúl</v>
      </c>
      <c r="B25">
        <f>ABS('2020'!C31)</f>
        <v>0.08</v>
      </c>
      <c r="C25">
        <f>ABS('2020'!V31)</f>
        <v>0.04</v>
      </c>
      <c r="D25">
        <f>ABS('2020'!Z31)</f>
        <v>0.01</v>
      </c>
      <c r="E25">
        <v>1000000</v>
      </c>
      <c r="G25">
        <f t="shared" si="1"/>
        <v>12</v>
      </c>
      <c r="H25">
        <f t="shared" si="2"/>
        <v>8</v>
      </c>
      <c r="I25">
        <f t="shared" si="3"/>
        <v>6</v>
      </c>
      <c r="J25">
        <f t="shared" si="4"/>
        <v>1000000</v>
      </c>
      <c r="K25" s="35">
        <f t="shared" si="5"/>
        <v>999999.7</v>
      </c>
      <c r="L25" t="str">
        <f t="shared" si="0"/>
        <v>Nyugat-Dunántúl</v>
      </c>
      <c r="M25" t="e">
        <f t="shared" si="9"/>
        <v>#VALUE!</v>
      </c>
      <c r="N25" s="44">
        <f t="shared" si="10"/>
        <v>8.6666666666666661</v>
      </c>
      <c r="O25" s="16">
        <f t="shared" si="6"/>
        <v>13</v>
      </c>
      <c r="P25" s="16">
        <f t="shared" si="14"/>
        <v>13</v>
      </c>
      <c r="Q25" s="16">
        <f t="shared" si="11"/>
        <v>0</v>
      </c>
      <c r="AE25" s="53" t="s">
        <v>24</v>
      </c>
      <c r="AF25" s="54" t="s">
        <v>67</v>
      </c>
      <c r="AG25" s="53">
        <v>2020</v>
      </c>
      <c r="AH25" s="53">
        <v>994549</v>
      </c>
      <c r="AI25" s="28">
        <f t="shared" si="12"/>
        <v>9.8230715630904051</v>
      </c>
      <c r="AJ25" s="87">
        <f t="shared" si="7"/>
        <v>999999.7</v>
      </c>
      <c r="AK25" s="34">
        <f t="shared" si="13"/>
        <v>994548701635.29993</v>
      </c>
      <c r="AL25" s="34">
        <f>(AK32+AK30+AK17)/(AH17+AH30+AH32)</f>
        <v>999999.56331895152</v>
      </c>
      <c r="AM25" s="34">
        <f>AT14</f>
        <v>999999.03333333321</v>
      </c>
      <c r="AN25" s="54" t="str">
        <f t="shared" si="8"/>
        <v>Nyugat-Dunántúl</v>
      </c>
      <c r="AO25" s="54" t="str">
        <f t="shared" si="8"/>
        <v>régió</v>
      </c>
      <c r="AS25" t="s">
        <v>21</v>
      </c>
      <c r="AT25" s="34">
        <v>999995.7</v>
      </c>
      <c r="AY25" t="s">
        <v>13</v>
      </c>
      <c r="AZ25" s="34">
        <v>1000005.2</v>
      </c>
    </row>
    <row r="26" spans="1:58" x14ac:dyDescent="0.25">
      <c r="A26" t="str">
        <f>'2015'!A32</f>
        <v>Ország összesen</v>
      </c>
      <c r="B26">
        <f>ABS('2020'!C32)</f>
        <v>0.01</v>
      </c>
      <c r="C26">
        <f>ABS('2020'!V32)</f>
        <v>0.04</v>
      </c>
      <c r="D26">
        <f>ABS('2020'!Z32)</f>
        <v>0.01</v>
      </c>
      <c r="E26">
        <v>1000000</v>
      </c>
      <c r="G26">
        <f t="shared" si="1"/>
        <v>29</v>
      </c>
      <c r="H26">
        <f t="shared" si="2"/>
        <v>8</v>
      </c>
      <c r="I26">
        <f t="shared" si="3"/>
        <v>6</v>
      </c>
      <c r="J26">
        <f t="shared" si="4"/>
        <v>1000000</v>
      </c>
      <c r="K26" s="35">
        <f t="shared" si="5"/>
        <v>999981.7</v>
      </c>
      <c r="L26" t="str">
        <f t="shared" si="0"/>
        <v>Ország összesen</v>
      </c>
      <c r="M26" t="e">
        <f t="shared" si="9"/>
        <v>#VALUE!</v>
      </c>
      <c r="N26" s="44">
        <f t="shared" si="10"/>
        <v>14.333333333333334</v>
      </c>
      <c r="O26" s="16">
        <f t="shared" si="6"/>
        <v>28</v>
      </c>
      <c r="P26" s="16">
        <f t="shared" si="14"/>
        <v>28</v>
      </c>
      <c r="Q26" s="16">
        <f t="shared" si="11"/>
        <v>0</v>
      </c>
      <c r="AE26" s="46" t="s">
        <v>25</v>
      </c>
      <c r="AF26" s="46" t="s">
        <v>62</v>
      </c>
      <c r="AG26" s="53">
        <v>2020</v>
      </c>
      <c r="AH26" s="53">
        <v>9769526</v>
      </c>
      <c r="AI26" s="28">
        <f t="shared" si="12"/>
        <v>1</v>
      </c>
      <c r="AJ26" s="84">
        <f t="shared" si="7"/>
        <v>999981.7</v>
      </c>
      <c r="AK26" s="34">
        <f t="shared" si="13"/>
        <v>9769347217674.1992</v>
      </c>
      <c r="AL26" s="34">
        <f>AK26/AH26</f>
        <v>999981.7</v>
      </c>
      <c r="AM26" s="34">
        <f>BF18</f>
        <v>999996.86666666658</v>
      </c>
      <c r="AN26" s="46" t="str">
        <f t="shared" si="8"/>
        <v>Ország összesen</v>
      </c>
      <c r="AO26" s="46" t="str">
        <f t="shared" si="8"/>
        <v>ország</v>
      </c>
      <c r="AS26" t="s">
        <v>24</v>
      </c>
      <c r="AT26" s="34">
        <v>999999.7</v>
      </c>
      <c r="AY26" t="s">
        <v>14</v>
      </c>
      <c r="AZ26" s="34">
        <v>1000005.7</v>
      </c>
    </row>
    <row r="27" spans="1:58" x14ac:dyDescent="0.25">
      <c r="A27" t="str">
        <f>'2015'!A33</f>
        <v>Somogy</v>
      </c>
      <c r="B27">
        <f>ABS('2020'!C33)</f>
        <v>0.05</v>
      </c>
      <c r="C27">
        <f>ABS('2020'!V33)</f>
        <v>0</v>
      </c>
      <c r="D27">
        <f>ABS('2020'!Z33)</f>
        <v>0.01</v>
      </c>
      <c r="E27">
        <v>1000000</v>
      </c>
      <c r="G27">
        <f t="shared" si="1"/>
        <v>14</v>
      </c>
      <c r="H27">
        <f t="shared" si="2"/>
        <v>11</v>
      </c>
      <c r="I27">
        <f t="shared" si="3"/>
        <v>6</v>
      </c>
      <c r="J27">
        <f t="shared" si="4"/>
        <v>1000000</v>
      </c>
      <c r="K27" s="35">
        <f t="shared" si="5"/>
        <v>999994.7</v>
      </c>
      <c r="L27" t="str">
        <f t="shared" si="0"/>
        <v>Somogy</v>
      </c>
      <c r="M27" t="e">
        <f t="shared" si="9"/>
        <v>#VALUE!</v>
      </c>
      <c r="N27" s="44">
        <f t="shared" si="10"/>
        <v>10.333333333333334</v>
      </c>
      <c r="O27" s="16">
        <f t="shared" si="6"/>
        <v>17</v>
      </c>
      <c r="P27" s="16">
        <f t="shared" si="14"/>
        <v>17</v>
      </c>
      <c r="Q27" s="16">
        <f t="shared" si="11"/>
        <v>0</v>
      </c>
      <c r="AE27" s="53" t="s">
        <v>26</v>
      </c>
      <c r="AF27" s="53" t="s">
        <v>327</v>
      </c>
      <c r="AG27" s="53">
        <v>2020</v>
      </c>
      <c r="AH27" s="53">
        <v>299950</v>
      </c>
      <c r="AI27" s="28">
        <f t="shared" si="12"/>
        <v>32.570515085847639</v>
      </c>
      <c r="AJ27" s="85">
        <f t="shared" si="7"/>
        <v>999994.7</v>
      </c>
      <c r="AK27" s="34">
        <f t="shared" si="13"/>
        <v>299948410265</v>
      </c>
      <c r="AL27" s="34"/>
      <c r="AM27" s="34"/>
      <c r="AN27" s="53" t="str">
        <f t="shared" si="8"/>
        <v>Somogy</v>
      </c>
      <c r="AO27" s="53" t="str">
        <f t="shared" si="8"/>
        <v>megye</v>
      </c>
      <c r="AS27" t="s">
        <v>12</v>
      </c>
      <c r="AT27" s="34">
        <v>999998.03333333321</v>
      </c>
      <c r="AY27" t="s">
        <v>3</v>
      </c>
      <c r="AZ27" s="34">
        <v>1000001.8666666666</v>
      </c>
    </row>
    <row r="28" spans="1:58" x14ac:dyDescent="0.25">
      <c r="A28" t="str">
        <f>'2015'!A34</f>
        <v>Szabolcs-Szatmár-Bereg</v>
      </c>
      <c r="B28">
        <f>ABS('2020'!C34)</f>
        <v>0.21</v>
      </c>
      <c r="C28">
        <f>ABS('2020'!V34)</f>
        <v>0</v>
      </c>
      <c r="D28">
        <f>ABS('2020'!Z34)</f>
        <v>0.34</v>
      </c>
      <c r="E28">
        <v>1000000</v>
      </c>
      <c r="G28">
        <f t="shared" si="1"/>
        <v>8</v>
      </c>
      <c r="H28">
        <f t="shared" si="2"/>
        <v>11</v>
      </c>
      <c r="I28">
        <f t="shared" si="3"/>
        <v>2</v>
      </c>
      <c r="J28">
        <f t="shared" si="4"/>
        <v>1000000</v>
      </c>
      <c r="K28" s="35">
        <f t="shared" si="5"/>
        <v>1000004.7</v>
      </c>
      <c r="L28" t="str">
        <f t="shared" si="0"/>
        <v>Szabolcs-Szatmár-Bereg</v>
      </c>
      <c r="M28" t="e">
        <f t="shared" si="9"/>
        <v>#VALUE!</v>
      </c>
      <c r="N28" s="44">
        <f t="shared" si="10"/>
        <v>7</v>
      </c>
      <c r="O28" s="16">
        <f t="shared" si="6"/>
        <v>10</v>
      </c>
      <c r="P28" s="16">
        <f t="shared" si="14"/>
        <v>8</v>
      </c>
      <c r="Q28" s="16">
        <f t="shared" si="11"/>
        <v>-2</v>
      </c>
      <c r="AE28" s="53" t="s">
        <v>27</v>
      </c>
      <c r="AF28" s="53" t="s">
        <v>327</v>
      </c>
      <c r="AG28" s="53">
        <v>2020</v>
      </c>
      <c r="AH28" s="53">
        <v>549028</v>
      </c>
      <c r="AI28" s="28">
        <f t="shared" si="12"/>
        <v>17.794221788324094</v>
      </c>
      <c r="AJ28" s="85">
        <f t="shared" si="7"/>
        <v>1000004.7</v>
      </c>
      <c r="AK28" s="34">
        <f t="shared" si="13"/>
        <v>549030580431.59998</v>
      </c>
      <c r="AL28" s="34"/>
      <c r="AM28" s="34"/>
      <c r="AN28" s="53" t="str">
        <f t="shared" si="8"/>
        <v>Szabolcs-Szatmár-Bereg</v>
      </c>
      <c r="AO28" s="53" t="str">
        <f t="shared" si="8"/>
        <v>megye</v>
      </c>
    </row>
    <row r="29" spans="1:58" x14ac:dyDescent="0.25">
      <c r="A29" t="str">
        <f>'2015'!A35</f>
        <v>Tolna</v>
      </c>
      <c r="B29">
        <f>ABS('2020'!C35)</f>
        <v>0.68</v>
      </c>
      <c r="C29">
        <f>ABS('2020'!V35)</f>
        <v>0</v>
      </c>
      <c r="D29">
        <f>ABS('2020'!Z35)</f>
        <v>0.01</v>
      </c>
      <c r="E29">
        <v>1000000</v>
      </c>
      <c r="G29">
        <f t="shared" si="1"/>
        <v>1</v>
      </c>
      <c r="H29">
        <f t="shared" si="2"/>
        <v>11</v>
      </c>
      <c r="I29">
        <f t="shared" si="3"/>
        <v>6</v>
      </c>
      <c r="J29">
        <f t="shared" si="4"/>
        <v>1000000</v>
      </c>
      <c r="K29" s="35">
        <f t="shared" si="5"/>
        <v>1000012.2</v>
      </c>
      <c r="L29" s="33" t="str">
        <f t="shared" si="0"/>
        <v>Tolna</v>
      </c>
      <c r="M29" t="e">
        <f t="shared" si="9"/>
        <v>#VALUE!</v>
      </c>
      <c r="N29" s="44">
        <f t="shared" si="10"/>
        <v>6</v>
      </c>
      <c r="O29" s="16">
        <f t="shared" si="6"/>
        <v>4</v>
      </c>
      <c r="P29" s="16">
        <f t="shared" si="14"/>
        <v>4</v>
      </c>
      <c r="Q29" s="16">
        <f t="shared" si="11"/>
        <v>0</v>
      </c>
      <c r="AE29" s="53" t="s">
        <v>28</v>
      </c>
      <c r="AF29" s="53" t="s">
        <v>327</v>
      </c>
      <c r="AG29" s="53">
        <v>2020</v>
      </c>
      <c r="AH29" s="53">
        <v>215514</v>
      </c>
      <c r="AI29" s="28">
        <f t="shared" si="12"/>
        <v>45.331282422487632</v>
      </c>
      <c r="AJ29" s="85">
        <f t="shared" si="7"/>
        <v>1000012.2</v>
      </c>
      <c r="AK29" s="34">
        <f t="shared" si="13"/>
        <v>215516629270.79999</v>
      </c>
      <c r="AL29" s="34"/>
      <c r="AM29" s="34"/>
      <c r="AN29" s="53" t="str">
        <f t="shared" si="8"/>
        <v>Tolna</v>
      </c>
      <c r="AO29" s="53" t="str">
        <f t="shared" si="8"/>
        <v>megye</v>
      </c>
    </row>
    <row r="30" spans="1:58" x14ac:dyDescent="0.25">
      <c r="A30" t="str">
        <f>'2015'!A36</f>
        <v>Vas</v>
      </c>
      <c r="B30">
        <f>ABS('2020'!C36)</f>
        <v>0.05</v>
      </c>
      <c r="C30">
        <f>ABS('2020'!V36)</f>
        <v>0.06</v>
      </c>
      <c r="D30">
        <f>ABS('2020'!Z36)</f>
        <v>0.13</v>
      </c>
      <c r="E30">
        <v>1000000</v>
      </c>
      <c r="G30">
        <f t="shared" si="1"/>
        <v>14</v>
      </c>
      <c r="H30">
        <f t="shared" si="2"/>
        <v>7</v>
      </c>
      <c r="I30">
        <f t="shared" si="3"/>
        <v>4</v>
      </c>
      <c r="J30">
        <f t="shared" si="4"/>
        <v>1000000</v>
      </c>
      <c r="K30" s="35">
        <f t="shared" si="5"/>
        <v>1000000.7</v>
      </c>
      <c r="L30" s="33" t="str">
        <f t="shared" si="0"/>
        <v>Vas</v>
      </c>
      <c r="M30" t="e">
        <f t="shared" si="9"/>
        <v>#VALUE!</v>
      </c>
      <c r="N30" s="44">
        <f t="shared" si="10"/>
        <v>8.3333333333333339</v>
      </c>
      <c r="O30" s="16">
        <f t="shared" si="6"/>
        <v>12</v>
      </c>
      <c r="P30" s="16">
        <f t="shared" si="14"/>
        <v>12</v>
      </c>
      <c r="Q30" s="16">
        <f t="shared" si="11"/>
        <v>0</v>
      </c>
      <c r="AE30" s="53" t="s">
        <v>29</v>
      </c>
      <c r="AF30" s="53" t="s">
        <v>327</v>
      </c>
      <c r="AG30" s="53">
        <v>2020</v>
      </c>
      <c r="AH30" s="53">
        <v>254137</v>
      </c>
      <c r="AI30" s="28">
        <f t="shared" si="12"/>
        <v>38.44196634098931</v>
      </c>
      <c r="AJ30" s="85">
        <f t="shared" si="7"/>
        <v>1000000.7</v>
      </c>
      <c r="AK30" s="34">
        <f t="shared" si="13"/>
        <v>254137177895.89999</v>
      </c>
      <c r="AL30" s="34"/>
      <c r="AM30" s="34"/>
      <c r="AN30" s="53" t="str">
        <f t="shared" si="8"/>
        <v>Vas</v>
      </c>
      <c r="AO30" s="53" t="str">
        <f t="shared" si="8"/>
        <v>megye</v>
      </c>
    </row>
    <row r="31" spans="1:58" x14ac:dyDescent="0.25">
      <c r="A31" t="str">
        <f>'2015'!A37</f>
        <v>Veszprém</v>
      </c>
      <c r="B31">
        <f>ABS('2020'!C37)</f>
        <v>0.05</v>
      </c>
      <c r="C31">
        <f>ABS('2020'!V37)</f>
        <v>0</v>
      </c>
      <c r="D31">
        <f>ABS('2020'!Z37)</f>
        <v>0.01</v>
      </c>
      <c r="E31">
        <v>1000000</v>
      </c>
      <c r="G31">
        <f t="shared" si="1"/>
        <v>14</v>
      </c>
      <c r="H31">
        <f t="shared" si="2"/>
        <v>11</v>
      </c>
      <c r="I31">
        <f t="shared" si="3"/>
        <v>6</v>
      </c>
      <c r="J31">
        <f t="shared" si="4"/>
        <v>1000000</v>
      </c>
      <c r="K31" s="35">
        <f t="shared" si="5"/>
        <v>999994.7</v>
      </c>
      <c r="L31" t="str">
        <f t="shared" si="0"/>
        <v>Veszprém</v>
      </c>
      <c r="M31" t="e">
        <f t="shared" si="9"/>
        <v>#VALUE!</v>
      </c>
      <c r="N31" s="44">
        <f t="shared" si="10"/>
        <v>10.333333333333334</v>
      </c>
      <c r="O31" s="16">
        <f t="shared" si="6"/>
        <v>17</v>
      </c>
      <c r="P31" s="16">
        <f t="shared" si="14"/>
        <v>17</v>
      </c>
      <c r="Q31" s="16">
        <f t="shared" si="11"/>
        <v>0</v>
      </c>
      <c r="AE31" s="53" t="s">
        <v>30</v>
      </c>
      <c r="AF31" s="53" t="s">
        <v>327</v>
      </c>
      <c r="AG31" s="53">
        <v>2020</v>
      </c>
      <c r="AH31" s="53">
        <v>341157</v>
      </c>
      <c r="AI31" s="28">
        <f t="shared" si="12"/>
        <v>28.636451838889425</v>
      </c>
      <c r="AJ31" s="85">
        <f t="shared" si="7"/>
        <v>999994.7</v>
      </c>
      <c r="AK31" s="34">
        <f t="shared" si="13"/>
        <v>341155191867.89996</v>
      </c>
      <c r="AL31" s="34"/>
      <c r="AM31" s="34"/>
      <c r="AN31" s="53" t="str">
        <f t="shared" si="8"/>
        <v>Veszprém</v>
      </c>
      <c r="AO31" s="53" t="str">
        <f t="shared" si="8"/>
        <v>megye</v>
      </c>
    </row>
    <row r="32" spans="1:58" x14ac:dyDescent="0.25">
      <c r="A32" t="str">
        <f>'2015'!A38</f>
        <v>Zala</v>
      </c>
      <c r="B32">
        <f>ABS('2020'!C38)</f>
        <v>0.05</v>
      </c>
      <c r="C32">
        <f>ABS('2020'!V38)</f>
        <v>0</v>
      </c>
      <c r="D32">
        <f>ABS('2020'!Z38)</f>
        <v>0.01</v>
      </c>
      <c r="E32">
        <v>1000000</v>
      </c>
      <c r="G32">
        <f t="shared" si="1"/>
        <v>14</v>
      </c>
      <c r="H32">
        <f t="shared" si="2"/>
        <v>11</v>
      </c>
      <c r="I32">
        <f t="shared" si="3"/>
        <v>6</v>
      </c>
      <c r="J32">
        <f t="shared" si="4"/>
        <v>1000000</v>
      </c>
      <c r="K32" s="35">
        <f t="shared" si="5"/>
        <v>999994.7</v>
      </c>
      <c r="L32" t="str">
        <f t="shared" si="0"/>
        <v>Zala</v>
      </c>
      <c r="M32" t="e">
        <f t="shared" si="9"/>
        <v>#VALUE!</v>
      </c>
      <c r="N32" s="44">
        <f>+AVERAGE(G32:I32)</f>
        <v>10.333333333333334</v>
      </c>
      <c r="O32" s="16">
        <f t="shared" si="6"/>
        <v>17</v>
      </c>
      <c r="P32" s="16">
        <f t="shared" si="14"/>
        <v>17</v>
      </c>
      <c r="Q32" s="16">
        <f t="shared" si="11"/>
        <v>0</v>
      </c>
      <c r="AE32" s="53" t="s">
        <v>31</v>
      </c>
      <c r="AF32" s="53" t="s">
        <v>327</v>
      </c>
      <c r="AG32" s="53">
        <v>2020</v>
      </c>
      <c r="AH32" s="53">
        <v>267271</v>
      </c>
      <c r="AI32" s="28">
        <f t="shared" si="12"/>
        <v>36.552884525444213</v>
      </c>
      <c r="AJ32" s="85">
        <f t="shared" si="7"/>
        <v>999994.7</v>
      </c>
      <c r="AK32" s="34">
        <f t="shared" si="13"/>
        <v>267269583463.69998</v>
      </c>
      <c r="AL32" s="34"/>
      <c r="AM32" s="34"/>
      <c r="AN32" s="53" t="str">
        <f t="shared" si="8"/>
        <v>Zala</v>
      </c>
      <c r="AO32" s="53" t="str">
        <f t="shared" si="8"/>
        <v>megye</v>
      </c>
    </row>
    <row r="34" spans="1:25" x14ac:dyDescent="0.25">
      <c r="G34">
        <f>+MAX(G4:I32)</f>
        <v>29</v>
      </c>
    </row>
    <row r="35" spans="1:25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1:25" ht="17.25" x14ac:dyDescent="0.25">
      <c r="A36" s="36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33" x14ac:dyDescent="0.25">
      <c r="A37" s="37" t="s">
        <v>85</v>
      </c>
      <c r="B37" s="38">
        <v>4810825</v>
      </c>
      <c r="C37" s="37" t="s">
        <v>86</v>
      </c>
      <c r="D37" s="38">
        <v>29</v>
      </c>
      <c r="E37" s="37" t="s">
        <v>87</v>
      </c>
      <c r="F37" s="38">
        <v>3</v>
      </c>
      <c r="G37" s="37" t="s">
        <v>88</v>
      </c>
      <c r="H37" s="38">
        <v>29</v>
      </c>
      <c r="I37" s="37" t="s">
        <v>89</v>
      </c>
      <c r="J37" s="38">
        <v>0</v>
      </c>
      <c r="K37" s="37" t="s">
        <v>90</v>
      </c>
      <c r="L37" s="38" t="s">
        <v>961</v>
      </c>
      <c r="N37" s="36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43.5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N38" s="37" t="s">
        <v>85</v>
      </c>
      <c r="O38" s="38">
        <v>9379542</v>
      </c>
      <c r="P38" s="37" t="s">
        <v>86</v>
      </c>
      <c r="Q38" s="38">
        <v>29</v>
      </c>
      <c r="R38" s="37" t="s">
        <v>87</v>
      </c>
      <c r="S38" s="38">
        <v>3</v>
      </c>
      <c r="T38" s="37" t="s">
        <v>88</v>
      </c>
      <c r="U38" s="38">
        <v>29</v>
      </c>
      <c r="V38" s="37" t="s">
        <v>89</v>
      </c>
      <c r="W38" s="38">
        <v>0</v>
      </c>
      <c r="X38" s="37" t="s">
        <v>90</v>
      </c>
      <c r="Y38" s="38" t="s">
        <v>962</v>
      </c>
    </row>
    <row r="39" spans="1:25" x14ac:dyDescent="0.25">
      <c r="A39" s="39" t="s">
        <v>92</v>
      </c>
      <c r="B39" s="39" t="s">
        <v>93</v>
      </c>
      <c r="C39" s="39" t="s">
        <v>94</v>
      </c>
      <c r="D39" s="39" t="s">
        <v>95</v>
      </c>
      <c r="E39" s="39" t="s">
        <v>923</v>
      </c>
      <c r="F39" s="34"/>
      <c r="G39" s="34"/>
      <c r="H39" s="34"/>
      <c r="I39" s="34"/>
      <c r="J39" s="34" t="str">
        <f>E39</f>
        <v>Y(A4)</v>
      </c>
      <c r="K39" s="34"/>
      <c r="L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x14ac:dyDescent="0.25">
      <c r="A40" s="39" t="s">
        <v>101</v>
      </c>
      <c r="B40" s="30">
        <v>28</v>
      </c>
      <c r="C40" s="30">
        <v>11</v>
      </c>
      <c r="D40" s="30">
        <v>6</v>
      </c>
      <c r="E40" s="30">
        <v>1000000</v>
      </c>
      <c r="F40" s="34"/>
      <c r="G40" s="34">
        <f>30-B40</f>
        <v>2</v>
      </c>
      <c r="H40" s="34">
        <f t="shared" ref="H40:I40" si="15">30-C40</f>
        <v>19</v>
      </c>
      <c r="I40" s="34">
        <f t="shared" si="15"/>
        <v>24</v>
      </c>
      <c r="J40" s="34">
        <f t="shared" ref="J40:J68" si="16">E40</f>
        <v>1000000</v>
      </c>
      <c r="K40" s="34"/>
      <c r="L40" s="34"/>
      <c r="N40" s="39" t="s">
        <v>92</v>
      </c>
      <c r="O40" s="39" t="s">
        <v>93</v>
      </c>
      <c r="P40" s="39" t="s">
        <v>94</v>
      </c>
      <c r="Q40" s="39" t="s">
        <v>95</v>
      </c>
      <c r="R40" s="39" t="s">
        <v>923</v>
      </c>
      <c r="S40" s="34"/>
      <c r="T40" s="34"/>
      <c r="U40" s="34"/>
      <c r="V40" s="34"/>
      <c r="W40" s="34"/>
      <c r="X40" s="34"/>
      <c r="Y40" s="34"/>
    </row>
    <row r="41" spans="1:25" x14ac:dyDescent="0.25">
      <c r="A41" s="39" t="s">
        <v>102</v>
      </c>
      <c r="B41" s="30">
        <v>14</v>
      </c>
      <c r="C41" s="30">
        <v>11</v>
      </c>
      <c r="D41" s="30">
        <v>6</v>
      </c>
      <c r="E41" s="30">
        <v>1000000</v>
      </c>
      <c r="F41" s="34"/>
      <c r="G41" s="34">
        <f t="shared" ref="G41:G68" si="17">30-B41</f>
        <v>16</v>
      </c>
      <c r="H41" s="34">
        <f t="shared" ref="H41:H68" si="18">30-C41</f>
        <v>19</v>
      </c>
      <c r="I41" s="34">
        <f t="shared" ref="I41:I68" si="19">30-D41</f>
        <v>24</v>
      </c>
      <c r="J41" s="34">
        <f t="shared" si="16"/>
        <v>1000000</v>
      </c>
      <c r="K41" s="34"/>
      <c r="L41" s="34"/>
      <c r="N41" s="39" t="s">
        <v>101</v>
      </c>
      <c r="O41" s="30">
        <v>2</v>
      </c>
      <c r="P41" s="30">
        <v>19</v>
      </c>
      <c r="Q41" s="30">
        <v>24</v>
      </c>
      <c r="R41" s="30">
        <v>1000000</v>
      </c>
      <c r="S41" s="34"/>
      <c r="T41" s="34"/>
      <c r="U41" s="34"/>
      <c r="V41" s="34"/>
      <c r="W41" s="34"/>
      <c r="X41" s="34"/>
      <c r="Y41" s="34"/>
    </row>
    <row r="42" spans="1:25" x14ac:dyDescent="0.25">
      <c r="A42" s="39" t="s">
        <v>103</v>
      </c>
      <c r="B42" s="30">
        <v>11</v>
      </c>
      <c r="C42" s="30">
        <v>11</v>
      </c>
      <c r="D42" s="30">
        <v>6</v>
      </c>
      <c r="E42" s="30">
        <v>1000000</v>
      </c>
      <c r="F42" s="34"/>
      <c r="G42" s="34">
        <f t="shared" si="17"/>
        <v>19</v>
      </c>
      <c r="H42" s="34">
        <f t="shared" si="18"/>
        <v>19</v>
      </c>
      <c r="I42" s="34">
        <f t="shared" si="19"/>
        <v>24</v>
      </c>
      <c r="J42" s="34">
        <f t="shared" si="16"/>
        <v>1000000</v>
      </c>
      <c r="K42" s="34"/>
      <c r="L42" s="34"/>
      <c r="N42" s="39" t="s">
        <v>102</v>
      </c>
      <c r="O42" s="30">
        <v>16</v>
      </c>
      <c r="P42" s="30">
        <v>19</v>
      </c>
      <c r="Q42" s="30">
        <v>24</v>
      </c>
      <c r="R42" s="30">
        <v>1000000</v>
      </c>
      <c r="S42" s="34"/>
      <c r="T42" s="34"/>
      <c r="U42" s="34"/>
      <c r="V42" s="34"/>
      <c r="W42" s="34"/>
      <c r="X42" s="34"/>
      <c r="Y42" s="34"/>
    </row>
    <row r="43" spans="1:25" x14ac:dyDescent="0.25">
      <c r="A43" s="39" t="s">
        <v>104</v>
      </c>
      <c r="B43" s="30">
        <v>14</v>
      </c>
      <c r="C43" s="30">
        <v>11</v>
      </c>
      <c r="D43" s="30">
        <v>6</v>
      </c>
      <c r="E43" s="30">
        <v>1000000</v>
      </c>
      <c r="F43" s="34"/>
      <c r="G43" s="34">
        <f t="shared" si="17"/>
        <v>16</v>
      </c>
      <c r="H43" s="34">
        <f t="shared" si="18"/>
        <v>19</v>
      </c>
      <c r="I43" s="34">
        <f t="shared" si="19"/>
        <v>24</v>
      </c>
      <c r="J43" s="34">
        <f t="shared" si="16"/>
        <v>1000000</v>
      </c>
      <c r="K43" s="34"/>
      <c r="L43" s="34"/>
      <c r="N43" s="39" t="s">
        <v>103</v>
      </c>
      <c r="O43" s="30">
        <v>19</v>
      </c>
      <c r="P43" s="30">
        <v>19</v>
      </c>
      <c r="Q43" s="30">
        <v>24</v>
      </c>
      <c r="R43" s="30">
        <v>1000000</v>
      </c>
      <c r="S43" s="34"/>
      <c r="T43" s="34"/>
      <c r="U43" s="34"/>
      <c r="V43" s="34"/>
      <c r="W43" s="34"/>
      <c r="X43" s="34"/>
      <c r="Y43" s="34"/>
    </row>
    <row r="44" spans="1:25" x14ac:dyDescent="0.25">
      <c r="A44" s="39" t="s">
        <v>105</v>
      </c>
      <c r="B44" s="30">
        <v>14</v>
      </c>
      <c r="C44" s="30">
        <v>11</v>
      </c>
      <c r="D44" s="30">
        <v>6</v>
      </c>
      <c r="E44" s="30">
        <v>1000000</v>
      </c>
      <c r="F44" s="34"/>
      <c r="G44" s="34">
        <f t="shared" si="17"/>
        <v>16</v>
      </c>
      <c r="H44" s="34">
        <f t="shared" si="18"/>
        <v>19</v>
      </c>
      <c r="I44" s="34">
        <f t="shared" si="19"/>
        <v>24</v>
      </c>
      <c r="J44" s="34">
        <f t="shared" si="16"/>
        <v>1000000</v>
      </c>
      <c r="K44" s="34"/>
      <c r="L44" s="34"/>
      <c r="N44" s="39" t="s">
        <v>104</v>
      </c>
      <c r="O44" s="30">
        <v>16</v>
      </c>
      <c r="P44" s="30">
        <v>19</v>
      </c>
      <c r="Q44" s="30">
        <v>24</v>
      </c>
      <c r="R44" s="30">
        <v>1000000</v>
      </c>
      <c r="S44" s="34"/>
      <c r="T44" s="34"/>
      <c r="U44" s="34"/>
      <c r="V44" s="34"/>
      <c r="W44" s="34"/>
      <c r="X44" s="34"/>
      <c r="Y44" s="34"/>
    </row>
    <row r="45" spans="1:25" x14ac:dyDescent="0.25">
      <c r="A45" s="39" t="s">
        <v>106</v>
      </c>
      <c r="B45" s="30">
        <v>3</v>
      </c>
      <c r="C45" s="30">
        <v>3</v>
      </c>
      <c r="D45" s="30">
        <v>6</v>
      </c>
      <c r="E45" s="30">
        <v>1000000</v>
      </c>
      <c r="F45" s="34"/>
      <c r="G45" s="34">
        <f t="shared" si="17"/>
        <v>27</v>
      </c>
      <c r="H45" s="34">
        <f t="shared" si="18"/>
        <v>27</v>
      </c>
      <c r="I45" s="34">
        <f t="shared" si="19"/>
        <v>24</v>
      </c>
      <c r="J45" s="34">
        <f t="shared" si="16"/>
        <v>1000000</v>
      </c>
      <c r="K45" s="34"/>
      <c r="L45" s="34"/>
      <c r="N45" s="39" t="s">
        <v>105</v>
      </c>
      <c r="O45" s="30">
        <v>16</v>
      </c>
      <c r="P45" s="30">
        <v>19</v>
      </c>
      <c r="Q45" s="30">
        <v>24</v>
      </c>
      <c r="R45" s="30">
        <v>1000000</v>
      </c>
      <c r="S45" s="34"/>
      <c r="T45" s="34"/>
      <c r="U45" s="34"/>
      <c r="V45" s="34"/>
      <c r="W45" s="34"/>
      <c r="X45" s="34"/>
      <c r="Y45" s="34"/>
    </row>
    <row r="46" spans="1:25" x14ac:dyDescent="0.25">
      <c r="A46" s="39" t="s">
        <v>107</v>
      </c>
      <c r="B46" s="30">
        <v>2</v>
      </c>
      <c r="C46" s="30">
        <v>11</v>
      </c>
      <c r="D46" s="30">
        <v>6</v>
      </c>
      <c r="E46" s="30">
        <v>1000000</v>
      </c>
      <c r="F46" s="34"/>
      <c r="G46" s="34">
        <f t="shared" si="17"/>
        <v>28</v>
      </c>
      <c r="H46" s="34">
        <f t="shared" si="18"/>
        <v>19</v>
      </c>
      <c r="I46" s="34">
        <f t="shared" si="19"/>
        <v>24</v>
      </c>
      <c r="J46" s="34">
        <f t="shared" si="16"/>
        <v>1000000</v>
      </c>
      <c r="K46" s="34"/>
      <c r="L46" s="34"/>
      <c r="N46" s="39" t="s">
        <v>106</v>
      </c>
      <c r="O46" s="30">
        <v>27</v>
      </c>
      <c r="P46" s="30">
        <v>27</v>
      </c>
      <c r="Q46" s="30">
        <v>24</v>
      </c>
      <c r="R46" s="30">
        <v>1000000</v>
      </c>
      <c r="S46" s="34"/>
      <c r="T46" s="34"/>
      <c r="U46" s="34"/>
      <c r="V46" s="34"/>
      <c r="W46" s="34"/>
      <c r="X46" s="34"/>
      <c r="Y46" s="34"/>
    </row>
    <row r="47" spans="1:25" x14ac:dyDescent="0.25">
      <c r="A47" s="39" t="s">
        <v>108</v>
      </c>
      <c r="B47" s="30">
        <v>14</v>
      </c>
      <c r="C47" s="30">
        <v>11</v>
      </c>
      <c r="D47" s="30">
        <v>6</v>
      </c>
      <c r="E47" s="30">
        <v>1000000</v>
      </c>
      <c r="F47" s="34"/>
      <c r="G47" s="34">
        <f t="shared" si="17"/>
        <v>16</v>
      </c>
      <c r="H47" s="34">
        <f t="shared" si="18"/>
        <v>19</v>
      </c>
      <c r="I47" s="34">
        <f t="shared" si="19"/>
        <v>24</v>
      </c>
      <c r="J47" s="34">
        <f t="shared" si="16"/>
        <v>1000000</v>
      </c>
      <c r="K47" s="34"/>
      <c r="L47" s="34"/>
      <c r="N47" s="39" t="s">
        <v>107</v>
      </c>
      <c r="O47" s="30">
        <v>28</v>
      </c>
      <c r="P47" s="30">
        <v>19</v>
      </c>
      <c r="Q47" s="30">
        <v>24</v>
      </c>
      <c r="R47" s="30">
        <v>1000000</v>
      </c>
      <c r="S47" s="34"/>
      <c r="T47" s="34"/>
      <c r="U47" s="34"/>
      <c r="V47" s="34"/>
      <c r="W47" s="34"/>
      <c r="X47" s="34"/>
      <c r="Y47" s="34"/>
    </row>
    <row r="48" spans="1:25" x14ac:dyDescent="0.25">
      <c r="A48" s="39" t="s">
        <v>109</v>
      </c>
      <c r="B48" s="30">
        <v>10</v>
      </c>
      <c r="C48" s="30">
        <v>11</v>
      </c>
      <c r="D48" s="30">
        <v>6</v>
      </c>
      <c r="E48" s="30">
        <v>1000000</v>
      </c>
      <c r="F48" s="34"/>
      <c r="G48" s="34">
        <f t="shared" si="17"/>
        <v>20</v>
      </c>
      <c r="H48" s="34">
        <f t="shared" si="18"/>
        <v>19</v>
      </c>
      <c r="I48" s="34">
        <f t="shared" si="19"/>
        <v>24</v>
      </c>
      <c r="J48" s="34">
        <f t="shared" si="16"/>
        <v>1000000</v>
      </c>
      <c r="K48" s="34"/>
      <c r="L48" s="34"/>
      <c r="N48" s="39" t="s">
        <v>108</v>
      </c>
      <c r="O48" s="30">
        <v>16</v>
      </c>
      <c r="P48" s="30">
        <v>19</v>
      </c>
      <c r="Q48" s="30">
        <v>24</v>
      </c>
      <c r="R48" s="30">
        <v>1000000</v>
      </c>
      <c r="S48" s="34"/>
      <c r="T48" s="34"/>
      <c r="U48" s="34"/>
      <c r="V48" s="34"/>
      <c r="W48" s="34"/>
      <c r="X48" s="34"/>
      <c r="Y48" s="34"/>
    </row>
    <row r="49" spans="1:25" x14ac:dyDescent="0.25">
      <c r="A49" s="39" t="s">
        <v>110</v>
      </c>
      <c r="B49" s="30">
        <v>14</v>
      </c>
      <c r="C49" s="30">
        <v>11</v>
      </c>
      <c r="D49" s="30">
        <v>6</v>
      </c>
      <c r="E49" s="30">
        <v>1000000</v>
      </c>
      <c r="F49" s="34"/>
      <c r="G49" s="34">
        <f t="shared" si="17"/>
        <v>16</v>
      </c>
      <c r="H49" s="34">
        <f t="shared" si="18"/>
        <v>19</v>
      </c>
      <c r="I49" s="34">
        <f t="shared" si="19"/>
        <v>24</v>
      </c>
      <c r="J49" s="34">
        <f t="shared" si="16"/>
        <v>1000000</v>
      </c>
      <c r="K49" s="34"/>
      <c r="L49" s="34"/>
      <c r="N49" s="39" t="s">
        <v>109</v>
      </c>
      <c r="O49" s="30">
        <v>20</v>
      </c>
      <c r="P49" s="30">
        <v>19</v>
      </c>
      <c r="Q49" s="30">
        <v>24</v>
      </c>
      <c r="R49" s="30">
        <v>1000000</v>
      </c>
      <c r="S49" s="34"/>
      <c r="T49" s="34"/>
      <c r="U49" s="34"/>
      <c r="V49" s="34"/>
      <c r="W49" s="34"/>
      <c r="X49" s="34"/>
      <c r="Y49" s="34"/>
    </row>
    <row r="50" spans="1:25" x14ac:dyDescent="0.25">
      <c r="A50" s="39" t="s">
        <v>111</v>
      </c>
      <c r="B50" s="30">
        <v>5</v>
      </c>
      <c r="C50" s="30">
        <v>11</v>
      </c>
      <c r="D50" s="30">
        <v>6</v>
      </c>
      <c r="E50" s="30">
        <v>1000000</v>
      </c>
      <c r="F50" s="34"/>
      <c r="G50" s="34">
        <f t="shared" si="17"/>
        <v>25</v>
      </c>
      <c r="H50" s="34">
        <f t="shared" si="18"/>
        <v>19</v>
      </c>
      <c r="I50" s="34">
        <f t="shared" si="19"/>
        <v>24</v>
      </c>
      <c r="J50" s="34">
        <f t="shared" si="16"/>
        <v>1000000</v>
      </c>
      <c r="K50" s="34"/>
      <c r="L50" s="34"/>
      <c r="N50" s="39" t="s">
        <v>110</v>
      </c>
      <c r="O50" s="30">
        <v>16</v>
      </c>
      <c r="P50" s="30">
        <v>19</v>
      </c>
      <c r="Q50" s="30">
        <v>24</v>
      </c>
      <c r="R50" s="30">
        <v>1000000</v>
      </c>
      <c r="S50" s="34"/>
      <c r="T50" s="34"/>
      <c r="U50" s="34"/>
      <c r="V50" s="34"/>
      <c r="W50" s="34"/>
      <c r="X50" s="34"/>
      <c r="Y50" s="34"/>
    </row>
    <row r="51" spans="1:25" x14ac:dyDescent="0.25">
      <c r="A51" s="39" t="s">
        <v>333</v>
      </c>
      <c r="B51" s="30">
        <v>12</v>
      </c>
      <c r="C51" s="30">
        <v>5</v>
      </c>
      <c r="D51" s="30">
        <v>3</v>
      </c>
      <c r="E51" s="30">
        <v>1000000</v>
      </c>
      <c r="F51" s="34"/>
      <c r="G51" s="34">
        <f t="shared" si="17"/>
        <v>18</v>
      </c>
      <c r="H51" s="34">
        <f t="shared" si="18"/>
        <v>25</v>
      </c>
      <c r="I51" s="34">
        <f t="shared" si="19"/>
        <v>27</v>
      </c>
      <c r="J51" s="34">
        <f t="shared" si="16"/>
        <v>1000000</v>
      </c>
      <c r="K51" s="34"/>
      <c r="L51" s="34"/>
      <c r="N51" s="39" t="s">
        <v>111</v>
      </c>
      <c r="O51" s="30">
        <v>25</v>
      </c>
      <c r="P51" s="30">
        <v>19</v>
      </c>
      <c r="Q51" s="30">
        <v>24</v>
      </c>
      <c r="R51" s="30">
        <v>1000000</v>
      </c>
      <c r="S51" s="34"/>
      <c r="T51" s="34"/>
      <c r="U51" s="34"/>
      <c r="V51" s="34"/>
      <c r="W51" s="34"/>
      <c r="X51" s="34"/>
      <c r="Y51" s="34"/>
    </row>
    <row r="52" spans="1:25" x14ac:dyDescent="0.25">
      <c r="A52" s="39" t="s">
        <v>334</v>
      </c>
      <c r="B52" s="30">
        <v>9</v>
      </c>
      <c r="C52" s="30">
        <v>6</v>
      </c>
      <c r="D52" s="30">
        <v>5</v>
      </c>
      <c r="E52" s="30">
        <v>1000000</v>
      </c>
      <c r="F52" s="34"/>
      <c r="G52" s="34">
        <f t="shared" si="17"/>
        <v>21</v>
      </c>
      <c r="H52" s="34">
        <f t="shared" si="18"/>
        <v>24</v>
      </c>
      <c r="I52" s="34">
        <f t="shared" si="19"/>
        <v>25</v>
      </c>
      <c r="J52" s="34">
        <f t="shared" si="16"/>
        <v>1000000</v>
      </c>
      <c r="K52" s="34"/>
      <c r="L52" s="34"/>
      <c r="N52" s="39" t="s">
        <v>333</v>
      </c>
      <c r="O52" s="30">
        <v>18</v>
      </c>
      <c r="P52" s="30">
        <v>25</v>
      </c>
      <c r="Q52" s="30">
        <v>27</v>
      </c>
      <c r="R52" s="30">
        <v>1000000</v>
      </c>
      <c r="S52" s="34"/>
      <c r="T52" s="34"/>
      <c r="U52" s="34"/>
      <c r="V52" s="34"/>
      <c r="W52" s="34"/>
      <c r="X52" s="34"/>
      <c r="Y52" s="34"/>
    </row>
    <row r="53" spans="1:25" x14ac:dyDescent="0.25">
      <c r="A53" s="39" t="s">
        <v>335</v>
      </c>
      <c r="B53" s="30">
        <v>7</v>
      </c>
      <c r="C53" s="30">
        <v>11</v>
      </c>
      <c r="D53" s="30">
        <v>6</v>
      </c>
      <c r="E53" s="30">
        <v>1000000</v>
      </c>
      <c r="F53" s="34"/>
      <c r="G53" s="34">
        <f t="shared" si="17"/>
        <v>23</v>
      </c>
      <c r="H53" s="34">
        <f t="shared" si="18"/>
        <v>19</v>
      </c>
      <c r="I53" s="34">
        <f t="shared" si="19"/>
        <v>24</v>
      </c>
      <c r="J53" s="34">
        <f t="shared" si="16"/>
        <v>1000000</v>
      </c>
      <c r="K53" s="34"/>
      <c r="L53" s="34"/>
      <c r="N53" s="39" t="s">
        <v>334</v>
      </c>
      <c r="O53" s="30">
        <v>21</v>
      </c>
      <c r="P53" s="30">
        <v>24</v>
      </c>
      <c r="Q53" s="30">
        <v>25</v>
      </c>
      <c r="R53" s="30">
        <v>1000000</v>
      </c>
      <c r="S53" s="34"/>
      <c r="T53" s="34"/>
      <c r="U53" s="34"/>
      <c r="V53" s="34"/>
      <c r="W53" s="34"/>
      <c r="X53" s="34"/>
      <c r="Y53" s="34"/>
    </row>
    <row r="54" spans="1:25" x14ac:dyDescent="0.25">
      <c r="A54" s="39" t="s">
        <v>336</v>
      </c>
      <c r="B54" s="30">
        <v>6</v>
      </c>
      <c r="C54" s="30">
        <v>2</v>
      </c>
      <c r="D54" s="30">
        <v>1</v>
      </c>
      <c r="E54" s="30">
        <v>1000000</v>
      </c>
      <c r="F54" s="34"/>
      <c r="G54" s="34">
        <f t="shared" si="17"/>
        <v>24</v>
      </c>
      <c r="H54" s="34">
        <f t="shared" si="18"/>
        <v>28</v>
      </c>
      <c r="I54" s="34">
        <f t="shared" si="19"/>
        <v>29</v>
      </c>
      <c r="J54" s="34">
        <f t="shared" si="16"/>
        <v>1000000</v>
      </c>
      <c r="K54" s="34"/>
      <c r="L54" s="34"/>
      <c r="N54" s="39" t="s">
        <v>335</v>
      </c>
      <c r="O54" s="30">
        <v>23</v>
      </c>
      <c r="P54" s="30">
        <v>19</v>
      </c>
      <c r="Q54" s="30">
        <v>24</v>
      </c>
      <c r="R54" s="30">
        <v>1000000</v>
      </c>
      <c r="S54" s="34"/>
      <c r="T54" s="34"/>
      <c r="U54" s="34"/>
      <c r="V54" s="34"/>
      <c r="W54" s="34"/>
      <c r="X54" s="34"/>
      <c r="Y54" s="34"/>
    </row>
    <row r="55" spans="1:25" x14ac:dyDescent="0.25">
      <c r="A55" s="39" t="s">
        <v>337</v>
      </c>
      <c r="B55" s="30">
        <v>14</v>
      </c>
      <c r="C55" s="30">
        <v>1</v>
      </c>
      <c r="D55" s="30">
        <v>6</v>
      </c>
      <c r="E55" s="30">
        <v>1000000</v>
      </c>
      <c r="F55" s="34"/>
      <c r="G55" s="34">
        <f t="shared" si="17"/>
        <v>16</v>
      </c>
      <c r="H55" s="34">
        <f t="shared" si="18"/>
        <v>29</v>
      </c>
      <c r="I55" s="34">
        <f t="shared" si="19"/>
        <v>24</v>
      </c>
      <c r="J55" s="34">
        <f t="shared" si="16"/>
        <v>1000000</v>
      </c>
      <c r="K55" s="34"/>
      <c r="L55" s="34"/>
      <c r="N55" s="39" t="s">
        <v>336</v>
      </c>
      <c r="O55" s="30">
        <v>24</v>
      </c>
      <c r="P55" s="30">
        <v>28</v>
      </c>
      <c r="Q55" s="30">
        <v>29</v>
      </c>
      <c r="R55" s="30">
        <v>1000000</v>
      </c>
      <c r="S55" s="34"/>
      <c r="T55" s="34"/>
      <c r="U55" s="34"/>
      <c r="V55" s="34"/>
      <c r="W55" s="34"/>
      <c r="X55" s="34"/>
      <c r="Y55" s="34"/>
    </row>
    <row r="56" spans="1:25" x14ac:dyDescent="0.25">
      <c r="A56" s="39" t="s">
        <v>338</v>
      </c>
      <c r="B56" s="30">
        <v>14</v>
      </c>
      <c r="C56" s="30">
        <v>11</v>
      </c>
      <c r="D56" s="30">
        <v>6</v>
      </c>
      <c r="E56" s="30">
        <v>1000000</v>
      </c>
      <c r="F56" s="34"/>
      <c r="G56" s="34">
        <f t="shared" si="17"/>
        <v>16</v>
      </c>
      <c r="H56" s="34">
        <f t="shared" si="18"/>
        <v>19</v>
      </c>
      <c r="I56" s="34">
        <f t="shared" si="19"/>
        <v>24</v>
      </c>
      <c r="J56" s="34">
        <f t="shared" si="16"/>
        <v>1000000</v>
      </c>
      <c r="K56" s="34"/>
      <c r="L56" s="34"/>
      <c r="N56" s="39" t="s">
        <v>337</v>
      </c>
      <c r="O56" s="30">
        <v>16</v>
      </c>
      <c r="P56" s="30">
        <v>29</v>
      </c>
      <c r="Q56" s="30">
        <v>24</v>
      </c>
      <c r="R56" s="30">
        <v>1000000</v>
      </c>
      <c r="S56" s="34"/>
      <c r="T56" s="34"/>
      <c r="U56" s="34"/>
      <c r="V56" s="34"/>
      <c r="W56" s="34"/>
      <c r="X56" s="34"/>
      <c r="Y56" s="34"/>
    </row>
    <row r="57" spans="1:25" x14ac:dyDescent="0.25">
      <c r="A57" s="39" t="s">
        <v>339</v>
      </c>
      <c r="B57" s="30">
        <v>14</v>
      </c>
      <c r="C57" s="30">
        <v>11</v>
      </c>
      <c r="D57" s="30">
        <v>6</v>
      </c>
      <c r="E57" s="30">
        <v>1000000</v>
      </c>
      <c r="F57" s="34"/>
      <c r="G57" s="34">
        <f t="shared" si="17"/>
        <v>16</v>
      </c>
      <c r="H57" s="34">
        <f t="shared" si="18"/>
        <v>19</v>
      </c>
      <c r="I57" s="34">
        <f t="shared" si="19"/>
        <v>24</v>
      </c>
      <c r="J57" s="34">
        <f t="shared" si="16"/>
        <v>1000000</v>
      </c>
      <c r="K57" s="34"/>
      <c r="L57" s="34"/>
      <c r="N57" s="39" t="s">
        <v>338</v>
      </c>
      <c r="O57" s="30">
        <v>16</v>
      </c>
      <c r="P57" s="30">
        <v>19</v>
      </c>
      <c r="Q57" s="30">
        <v>24</v>
      </c>
      <c r="R57" s="30">
        <v>1000000</v>
      </c>
      <c r="S57" s="34"/>
      <c r="T57" s="34"/>
      <c r="U57" s="34"/>
      <c r="V57" s="34"/>
      <c r="W57" s="34"/>
      <c r="X57" s="34"/>
      <c r="Y57" s="34"/>
    </row>
    <row r="58" spans="1:25" x14ac:dyDescent="0.25">
      <c r="A58" s="39" t="s">
        <v>340</v>
      </c>
      <c r="B58" s="30">
        <v>14</v>
      </c>
      <c r="C58" s="30">
        <v>10</v>
      </c>
      <c r="D58" s="30">
        <v>6</v>
      </c>
      <c r="E58" s="30">
        <v>1000000</v>
      </c>
      <c r="F58" s="34"/>
      <c r="G58" s="34">
        <f t="shared" si="17"/>
        <v>16</v>
      </c>
      <c r="H58" s="34">
        <f t="shared" si="18"/>
        <v>20</v>
      </c>
      <c r="I58" s="34">
        <f t="shared" si="19"/>
        <v>24</v>
      </c>
      <c r="J58" s="34">
        <f t="shared" si="16"/>
        <v>1000000</v>
      </c>
      <c r="K58" s="34"/>
      <c r="L58" s="34"/>
      <c r="N58" s="39" t="s">
        <v>339</v>
      </c>
      <c r="O58" s="30">
        <v>16</v>
      </c>
      <c r="P58" s="30">
        <v>19</v>
      </c>
      <c r="Q58" s="30">
        <v>24</v>
      </c>
      <c r="R58" s="30">
        <v>1000000</v>
      </c>
      <c r="S58" s="34"/>
      <c r="T58" s="34"/>
      <c r="U58" s="34"/>
      <c r="V58" s="34"/>
      <c r="W58" s="34"/>
      <c r="X58" s="34"/>
      <c r="Y58" s="34"/>
    </row>
    <row r="59" spans="1:25" x14ac:dyDescent="0.25">
      <c r="A59" s="39" t="s">
        <v>341</v>
      </c>
      <c r="B59" s="30">
        <v>3</v>
      </c>
      <c r="C59" s="30">
        <v>3</v>
      </c>
      <c r="D59" s="30">
        <v>6</v>
      </c>
      <c r="E59" s="30">
        <v>1000000</v>
      </c>
      <c r="F59" s="34"/>
      <c r="G59" s="34">
        <f t="shared" si="17"/>
        <v>27</v>
      </c>
      <c r="H59" s="34">
        <f t="shared" si="18"/>
        <v>27</v>
      </c>
      <c r="I59" s="34">
        <f t="shared" si="19"/>
        <v>24</v>
      </c>
      <c r="J59" s="34">
        <f t="shared" si="16"/>
        <v>1000000</v>
      </c>
      <c r="K59" s="34"/>
      <c r="L59" s="34"/>
      <c r="N59" s="39" t="s">
        <v>340</v>
      </c>
      <c r="O59" s="30">
        <v>16</v>
      </c>
      <c r="P59" s="30">
        <v>20</v>
      </c>
      <c r="Q59" s="30">
        <v>24</v>
      </c>
      <c r="R59" s="30">
        <v>1000000</v>
      </c>
      <c r="S59" s="34"/>
      <c r="T59" s="34"/>
      <c r="U59" s="34"/>
      <c r="V59" s="34"/>
      <c r="W59" s="34"/>
      <c r="X59" s="34"/>
      <c r="Y59" s="34"/>
    </row>
    <row r="60" spans="1:25" x14ac:dyDescent="0.25">
      <c r="A60" s="39" t="s">
        <v>342</v>
      </c>
      <c r="B60" s="30">
        <v>14</v>
      </c>
      <c r="C60" s="30">
        <v>11</v>
      </c>
      <c r="D60" s="30">
        <v>6</v>
      </c>
      <c r="E60" s="30">
        <v>1000000</v>
      </c>
      <c r="F60" s="34"/>
      <c r="G60" s="34">
        <f t="shared" si="17"/>
        <v>16</v>
      </c>
      <c r="H60" s="34">
        <f t="shared" si="18"/>
        <v>19</v>
      </c>
      <c r="I60" s="34">
        <f t="shared" si="19"/>
        <v>24</v>
      </c>
      <c r="J60" s="34">
        <f t="shared" si="16"/>
        <v>1000000</v>
      </c>
      <c r="K60" s="34"/>
      <c r="L60" s="34"/>
      <c r="N60" s="39" t="s">
        <v>341</v>
      </c>
      <c r="O60" s="30">
        <v>27</v>
      </c>
      <c r="P60" s="30">
        <v>27</v>
      </c>
      <c r="Q60" s="30">
        <v>24</v>
      </c>
      <c r="R60" s="30">
        <v>1000000</v>
      </c>
      <c r="S60" s="34"/>
      <c r="T60" s="34"/>
      <c r="U60" s="34"/>
      <c r="V60" s="34"/>
      <c r="W60" s="34"/>
      <c r="X60" s="34"/>
      <c r="Y60" s="34"/>
    </row>
    <row r="61" spans="1:25" x14ac:dyDescent="0.25">
      <c r="A61" s="39" t="s">
        <v>343</v>
      </c>
      <c r="B61" s="30">
        <v>12</v>
      </c>
      <c r="C61" s="30">
        <v>8</v>
      </c>
      <c r="D61" s="30">
        <v>6</v>
      </c>
      <c r="E61" s="30">
        <v>1000000</v>
      </c>
      <c r="F61" s="34"/>
      <c r="G61" s="34">
        <f t="shared" si="17"/>
        <v>18</v>
      </c>
      <c r="H61" s="34">
        <f t="shared" si="18"/>
        <v>22</v>
      </c>
      <c r="I61" s="34">
        <f t="shared" si="19"/>
        <v>24</v>
      </c>
      <c r="J61" s="34">
        <f t="shared" si="16"/>
        <v>1000000</v>
      </c>
      <c r="K61" s="34"/>
      <c r="L61" s="34"/>
      <c r="N61" s="39" t="s">
        <v>342</v>
      </c>
      <c r="O61" s="30">
        <v>16</v>
      </c>
      <c r="P61" s="30">
        <v>19</v>
      </c>
      <c r="Q61" s="30">
        <v>24</v>
      </c>
      <c r="R61" s="30">
        <v>1000000</v>
      </c>
      <c r="S61" s="34"/>
      <c r="T61" s="34"/>
      <c r="U61" s="34"/>
      <c r="V61" s="34"/>
      <c r="W61" s="34"/>
      <c r="X61" s="34"/>
      <c r="Y61" s="34"/>
    </row>
    <row r="62" spans="1:25" x14ac:dyDescent="0.25">
      <c r="A62" s="39" t="s">
        <v>344</v>
      </c>
      <c r="B62" s="30">
        <v>29</v>
      </c>
      <c r="C62" s="30">
        <v>8</v>
      </c>
      <c r="D62" s="30">
        <v>6</v>
      </c>
      <c r="E62" s="30">
        <v>1000000</v>
      </c>
      <c r="F62" s="34"/>
      <c r="G62" s="34">
        <f t="shared" si="17"/>
        <v>1</v>
      </c>
      <c r="H62" s="34">
        <f t="shared" si="18"/>
        <v>22</v>
      </c>
      <c r="I62" s="34">
        <f t="shared" si="19"/>
        <v>24</v>
      </c>
      <c r="J62" s="34">
        <f t="shared" si="16"/>
        <v>1000000</v>
      </c>
      <c r="K62" s="34"/>
      <c r="L62" s="34"/>
      <c r="N62" s="39" t="s">
        <v>343</v>
      </c>
      <c r="O62" s="30">
        <v>18</v>
      </c>
      <c r="P62" s="30">
        <v>22</v>
      </c>
      <c r="Q62" s="30">
        <v>24</v>
      </c>
      <c r="R62" s="30">
        <v>1000000</v>
      </c>
      <c r="S62" s="34"/>
      <c r="T62" s="34"/>
      <c r="U62" s="34"/>
      <c r="V62" s="34"/>
      <c r="W62" s="34"/>
      <c r="X62" s="34"/>
      <c r="Y62" s="34"/>
    </row>
    <row r="63" spans="1:25" x14ac:dyDescent="0.25">
      <c r="A63" s="39" t="s">
        <v>345</v>
      </c>
      <c r="B63" s="30">
        <v>14</v>
      </c>
      <c r="C63" s="30">
        <v>11</v>
      </c>
      <c r="D63" s="30">
        <v>6</v>
      </c>
      <c r="E63" s="30">
        <v>1000000</v>
      </c>
      <c r="F63" s="34"/>
      <c r="G63" s="34">
        <f t="shared" si="17"/>
        <v>16</v>
      </c>
      <c r="H63" s="34">
        <f t="shared" si="18"/>
        <v>19</v>
      </c>
      <c r="I63" s="34">
        <f t="shared" si="19"/>
        <v>24</v>
      </c>
      <c r="J63" s="34">
        <f t="shared" si="16"/>
        <v>1000000</v>
      </c>
      <c r="K63" s="34"/>
      <c r="L63" s="34"/>
      <c r="N63" s="39" t="s">
        <v>344</v>
      </c>
      <c r="O63" s="30">
        <v>1</v>
      </c>
      <c r="P63" s="30">
        <v>22</v>
      </c>
      <c r="Q63" s="30">
        <v>24</v>
      </c>
      <c r="R63" s="30">
        <v>1000000</v>
      </c>
      <c r="S63" s="34"/>
      <c r="T63" s="34"/>
      <c r="U63" s="34"/>
      <c r="V63" s="34"/>
      <c r="W63" s="34"/>
      <c r="X63" s="34"/>
      <c r="Y63" s="34"/>
    </row>
    <row r="64" spans="1:25" x14ac:dyDescent="0.25">
      <c r="A64" s="39" t="s">
        <v>346</v>
      </c>
      <c r="B64" s="30">
        <v>8</v>
      </c>
      <c r="C64" s="30">
        <v>11</v>
      </c>
      <c r="D64" s="30">
        <v>2</v>
      </c>
      <c r="E64" s="30">
        <v>1000000</v>
      </c>
      <c r="F64" s="34"/>
      <c r="G64" s="34">
        <f t="shared" si="17"/>
        <v>22</v>
      </c>
      <c r="H64" s="34">
        <f t="shared" si="18"/>
        <v>19</v>
      </c>
      <c r="I64" s="34">
        <f t="shared" si="19"/>
        <v>28</v>
      </c>
      <c r="J64" s="34">
        <f t="shared" si="16"/>
        <v>1000000</v>
      </c>
      <c r="K64" s="34"/>
      <c r="L64" s="34"/>
      <c r="N64" s="39" t="s">
        <v>345</v>
      </c>
      <c r="O64" s="30">
        <v>16</v>
      </c>
      <c r="P64" s="30">
        <v>19</v>
      </c>
      <c r="Q64" s="30">
        <v>24</v>
      </c>
      <c r="R64" s="30">
        <v>1000000</v>
      </c>
      <c r="S64" s="34"/>
      <c r="T64" s="34"/>
      <c r="U64" s="34"/>
      <c r="V64" s="34"/>
      <c r="W64" s="34"/>
      <c r="X64" s="34"/>
      <c r="Y64" s="34"/>
    </row>
    <row r="65" spans="1:25" x14ac:dyDescent="0.25">
      <c r="A65" s="39" t="s">
        <v>347</v>
      </c>
      <c r="B65" s="30">
        <v>1</v>
      </c>
      <c r="C65" s="30">
        <v>11</v>
      </c>
      <c r="D65" s="30">
        <v>6</v>
      </c>
      <c r="E65" s="30">
        <v>1000000</v>
      </c>
      <c r="F65" s="34"/>
      <c r="G65" s="34">
        <f t="shared" si="17"/>
        <v>29</v>
      </c>
      <c r="H65" s="34">
        <f t="shared" si="18"/>
        <v>19</v>
      </c>
      <c r="I65" s="34">
        <f t="shared" si="19"/>
        <v>24</v>
      </c>
      <c r="J65" s="34">
        <f t="shared" si="16"/>
        <v>1000000</v>
      </c>
      <c r="K65" s="34"/>
      <c r="L65" s="34"/>
      <c r="N65" s="39" t="s">
        <v>346</v>
      </c>
      <c r="O65" s="30">
        <v>22</v>
      </c>
      <c r="P65" s="30">
        <v>19</v>
      </c>
      <c r="Q65" s="30">
        <v>28</v>
      </c>
      <c r="R65" s="30">
        <v>1000000</v>
      </c>
      <c r="S65" s="34"/>
      <c r="T65" s="34"/>
      <c r="U65" s="34"/>
      <c r="V65" s="34"/>
      <c r="W65" s="34"/>
      <c r="X65" s="34"/>
      <c r="Y65" s="34"/>
    </row>
    <row r="66" spans="1:25" x14ac:dyDescent="0.25">
      <c r="A66" s="39" t="s">
        <v>348</v>
      </c>
      <c r="B66" s="30">
        <v>14</v>
      </c>
      <c r="C66" s="30">
        <v>7</v>
      </c>
      <c r="D66" s="30">
        <v>4</v>
      </c>
      <c r="E66" s="30">
        <v>1000000</v>
      </c>
      <c r="F66" s="34"/>
      <c r="G66" s="34">
        <f t="shared" si="17"/>
        <v>16</v>
      </c>
      <c r="H66" s="34">
        <f t="shared" si="18"/>
        <v>23</v>
      </c>
      <c r="I66" s="34">
        <f t="shared" si="19"/>
        <v>26</v>
      </c>
      <c r="J66" s="34">
        <f t="shared" si="16"/>
        <v>1000000</v>
      </c>
      <c r="K66" s="34"/>
      <c r="L66" s="34"/>
      <c r="N66" s="39" t="s">
        <v>347</v>
      </c>
      <c r="O66" s="30">
        <v>29</v>
      </c>
      <c r="P66" s="30">
        <v>19</v>
      </c>
      <c r="Q66" s="30">
        <v>24</v>
      </c>
      <c r="R66" s="30">
        <v>1000000</v>
      </c>
      <c r="S66" s="34"/>
      <c r="T66" s="34"/>
      <c r="U66" s="34"/>
      <c r="V66" s="34"/>
      <c r="W66" s="34"/>
      <c r="X66" s="34"/>
      <c r="Y66" s="34"/>
    </row>
    <row r="67" spans="1:25" x14ac:dyDescent="0.25">
      <c r="A67" s="39" t="s">
        <v>349</v>
      </c>
      <c r="B67" s="30">
        <v>14</v>
      </c>
      <c r="C67" s="30">
        <v>11</v>
      </c>
      <c r="D67" s="30">
        <v>6</v>
      </c>
      <c r="E67" s="30">
        <v>1000000</v>
      </c>
      <c r="F67" s="34"/>
      <c r="G67" s="34">
        <f t="shared" si="17"/>
        <v>16</v>
      </c>
      <c r="H67" s="34">
        <f t="shared" si="18"/>
        <v>19</v>
      </c>
      <c r="I67" s="34">
        <f t="shared" si="19"/>
        <v>24</v>
      </c>
      <c r="J67" s="34">
        <f t="shared" si="16"/>
        <v>1000000</v>
      </c>
      <c r="K67" s="34"/>
      <c r="L67" s="34"/>
      <c r="N67" s="39" t="s">
        <v>348</v>
      </c>
      <c r="O67" s="30">
        <v>16</v>
      </c>
      <c r="P67" s="30">
        <v>23</v>
      </c>
      <c r="Q67" s="30">
        <v>26</v>
      </c>
      <c r="R67" s="30">
        <v>1000000</v>
      </c>
      <c r="S67" s="34"/>
      <c r="T67" s="34"/>
      <c r="U67" s="34"/>
      <c r="V67" s="34"/>
      <c r="W67" s="34"/>
      <c r="X67" s="34"/>
      <c r="Y67" s="34"/>
    </row>
    <row r="68" spans="1:25" x14ac:dyDescent="0.25">
      <c r="A68" s="39" t="s">
        <v>350</v>
      </c>
      <c r="B68" s="30">
        <v>14</v>
      </c>
      <c r="C68" s="30">
        <v>11</v>
      </c>
      <c r="D68" s="30">
        <v>6</v>
      </c>
      <c r="E68" s="30">
        <v>1000000</v>
      </c>
      <c r="F68" s="34"/>
      <c r="G68" s="34">
        <f t="shared" si="17"/>
        <v>16</v>
      </c>
      <c r="H68" s="34">
        <f t="shared" si="18"/>
        <v>19</v>
      </c>
      <c r="I68" s="34">
        <f t="shared" si="19"/>
        <v>24</v>
      </c>
      <c r="J68" s="34">
        <f t="shared" si="16"/>
        <v>1000000</v>
      </c>
      <c r="K68" s="34"/>
      <c r="L68" s="34"/>
      <c r="N68" s="39" t="s">
        <v>349</v>
      </c>
      <c r="O68" s="30">
        <v>16</v>
      </c>
      <c r="P68" s="30">
        <v>19</v>
      </c>
      <c r="Q68" s="30">
        <v>24</v>
      </c>
      <c r="R68" s="30">
        <v>1000000</v>
      </c>
      <c r="S68" s="34"/>
      <c r="T68" s="34"/>
      <c r="U68" s="34"/>
      <c r="V68" s="34"/>
      <c r="W68" s="34"/>
      <c r="X68" s="34"/>
      <c r="Y68" s="34"/>
    </row>
    <row r="69" spans="1:25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N69" s="39" t="s">
        <v>350</v>
      </c>
      <c r="O69" s="30">
        <v>16</v>
      </c>
      <c r="P69" s="30">
        <v>19</v>
      </c>
      <c r="Q69" s="30">
        <v>24</v>
      </c>
      <c r="R69" s="30">
        <v>1000000</v>
      </c>
      <c r="S69" s="34"/>
      <c r="T69" s="34"/>
      <c r="U69" s="34"/>
      <c r="V69" s="34"/>
      <c r="W69" s="34"/>
      <c r="X69" s="34"/>
      <c r="Y69" s="34"/>
    </row>
    <row r="70" spans="1:25" x14ac:dyDescent="0.25">
      <c r="A70" s="39" t="s">
        <v>112</v>
      </c>
      <c r="B70" s="39" t="s">
        <v>93</v>
      </c>
      <c r="C70" s="39" t="s">
        <v>94</v>
      </c>
      <c r="D70" s="39" t="s">
        <v>95</v>
      </c>
      <c r="E70" s="34"/>
      <c r="F70" s="34"/>
      <c r="G70" s="34"/>
      <c r="H70" s="34"/>
      <c r="I70" s="34"/>
      <c r="J70" s="34"/>
      <c r="K70" s="34"/>
      <c r="L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x14ac:dyDescent="0.25">
      <c r="A71" s="39" t="s">
        <v>113</v>
      </c>
      <c r="B71" s="30" t="s">
        <v>963</v>
      </c>
      <c r="C71" s="30" t="s">
        <v>354</v>
      </c>
      <c r="D71" s="30" t="s">
        <v>964</v>
      </c>
      <c r="E71" s="34"/>
      <c r="F71" s="34"/>
      <c r="G71" s="34"/>
      <c r="H71" s="34"/>
      <c r="I71" s="34"/>
      <c r="J71" s="34"/>
      <c r="K71" s="34"/>
      <c r="L71" s="34"/>
      <c r="N71" s="39" t="s">
        <v>112</v>
      </c>
      <c r="O71" s="39" t="s">
        <v>93</v>
      </c>
      <c r="P71" s="39" t="s">
        <v>94</v>
      </c>
      <c r="Q71" s="39" t="s">
        <v>95</v>
      </c>
      <c r="R71" s="34"/>
      <c r="S71" s="34"/>
      <c r="T71" s="34"/>
      <c r="U71" s="34"/>
      <c r="V71" s="34"/>
      <c r="W71" s="34"/>
      <c r="X71" s="34"/>
      <c r="Y71" s="34"/>
    </row>
    <row r="72" spans="1:25" x14ac:dyDescent="0.25">
      <c r="A72" s="39" t="s">
        <v>119</v>
      </c>
      <c r="B72" s="30" t="s">
        <v>965</v>
      </c>
      <c r="C72" s="30" t="s">
        <v>358</v>
      </c>
      <c r="D72" s="30" t="s">
        <v>966</v>
      </c>
      <c r="E72" s="34"/>
      <c r="F72" s="34"/>
      <c r="G72" s="34"/>
      <c r="H72" s="34"/>
      <c r="I72" s="34"/>
      <c r="J72" s="34"/>
      <c r="K72" s="34"/>
      <c r="L72" s="34"/>
      <c r="N72" s="39" t="s">
        <v>113</v>
      </c>
      <c r="O72" s="30" t="s">
        <v>967</v>
      </c>
      <c r="P72" s="30" t="s">
        <v>968</v>
      </c>
      <c r="Q72" s="30" t="s">
        <v>969</v>
      </c>
      <c r="R72" s="34"/>
      <c r="S72" s="34"/>
      <c r="T72" s="34"/>
      <c r="U72" s="34"/>
      <c r="V72" s="34"/>
      <c r="W72" s="34"/>
      <c r="X72" s="34"/>
      <c r="Y72" s="34"/>
    </row>
    <row r="73" spans="1:25" x14ac:dyDescent="0.25">
      <c r="A73" s="39" t="s">
        <v>124</v>
      </c>
      <c r="B73" s="30" t="s">
        <v>970</v>
      </c>
      <c r="C73" s="30" t="s">
        <v>368</v>
      </c>
      <c r="D73" s="30" t="s">
        <v>971</v>
      </c>
      <c r="E73" s="34"/>
      <c r="F73" s="34"/>
      <c r="G73" s="34"/>
      <c r="H73" s="34"/>
      <c r="I73" s="34"/>
      <c r="J73" s="34"/>
      <c r="K73" s="34"/>
      <c r="L73" s="34"/>
      <c r="N73" s="39" t="s">
        <v>119</v>
      </c>
      <c r="O73" s="30" t="s">
        <v>972</v>
      </c>
      <c r="P73" s="30" t="s">
        <v>973</v>
      </c>
      <c r="Q73" s="30" t="s">
        <v>974</v>
      </c>
      <c r="R73" s="34"/>
      <c r="S73" s="34"/>
      <c r="T73" s="34"/>
      <c r="U73" s="34"/>
      <c r="V73" s="34"/>
      <c r="W73" s="34"/>
      <c r="X73" s="34"/>
      <c r="Y73" s="34"/>
    </row>
    <row r="74" spans="1:25" x14ac:dyDescent="0.25">
      <c r="A74" s="39" t="s">
        <v>132</v>
      </c>
      <c r="B74" s="30" t="s">
        <v>975</v>
      </c>
      <c r="C74" s="30" t="s">
        <v>377</v>
      </c>
      <c r="D74" s="30" t="s">
        <v>976</v>
      </c>
      <c r="E74" s="34"/>
      <c r="F74" s="34"/>
      <c r="G74" s="34"/>
      <c r="H74" s="34"/>
      <c r="I74" s="34"/>
      <c r="J74" s="34"/>
      <c r="K74" s="34"/>
      <c r="L74" s="34"/>
      <c r="N74" s="39" t="s">
        <v>124</v>
      </c>
      <c r="O74" s="30" t="s">
        <v>977</v>
      </c>
      <c r="P74" s="30" t="s">
        <v>978</v>
      </c>
      <c r="Q74" s="30" t="s">
        <v>979</v>
      </c>
      <c r="R74" s="34"/>
      <c r="S74" s="34"/>
      <c r="T74" s="34"/>
      <c r="U74" s="34"/>
      <c r="V74" s="34"/>
      <c r="W74" s="34"/>
      <c r="X74" s="34"/>
      <c r="Y74" s="34"/>
    </row>
    <row r="75" spans="1:25" x14ac:dyDescent="0.25">
      <c r="A75" s="39" t="s">
        <v>140</v>
      </c>
      <c r="B75" s="30" t="s">
        <v>980</v>
      </c>
      <c r="C75" s="30" t="s">
        <v>386</v>
      </c>
      <c r="D75" s="30" t="s">
        <v>981</v>
      </c>
      <c r="E75" s="34"/>
      <c r="F75" s="34"/>
      <c r="G75" s="34"/>
      <c r="H75" s="34"/>
      <c r="I75" s="34"/>
      <c r="J75" s="34"/>
      <c r="K75" s="34"/>
      <c r="L75" s="34"/>
      <c r="N75" s="39" t="s">
        <v>132</v>
      </c>
      <c r="O75" s="30" t="s">
        <v>982</v>
      </c>
      <c r="P75" s="30" t="s">
        <v>983</v>
      </c>
      <c r="Q75" s="30" t="s">
        <v>984</v>
      </c>
      <c r="R75" s="34"/>
      <c r="S75" s="34"/>
      <c r="T75" s="34"/>
      <c r="U75" s="34"/>
      <c r="V75" s="34"/>
      <c r="W75" s="34"/>
      <c r="X75" s="34"/>
      <c r="Y75" s="34"/>
    </row>
    <row r="76" spans="1:25" x14ac:dyDescent="0.25">
      <c r="A76" s="39" t="s">
        <v>148</v>
      </c>
      <c r="B76" s="30" t="s">
        <v>985</v>
      </c>
      <c r="C76" s="30" t="s">
        <v>394</v>
      </c>
      <c r="D76" s="30" t="s">
        <v>986</v>
      </c>
      <c r="E76" s="34"/>
      <c r="F76" s="34"/>
      <c r="G76" s="34"/>
      <c r="H76" s="34"/>
      <c r="I76" s="34"/>
      <c r="J76" s="34"/>
      <c r="K76" s="34"/>
      <c r="L76" s="34"/>
      <c r="N76" s="39" t="s">
        <v>140</v>
      </c>
      <c r="O76" s="30" t="s">
        <v>987</v>
      </c>
      <c r="P76" s="30" t="s">
        <v>988</v>
      </c>
      <c r="Q76" s="30" t="s">
        <v>989</v>
      </c>
      <c r="R76" s="34"/>
      <c r="S76" s="34"/>
      <c r="T76" s="34"/>
      <c r="U76" s="34"/>
      <c r="V76" s="34"/>
      <c r="W76" s="34"/>
      <c r="X76" s="34"/>
      <c r="Y76" s="34"/>
    </row>
    <row r="77" spans="1:25" x14ac:dyDescent="0.25">
      <c r="A77" s="39" t="s">
        <v>156</v>
      </c>
      <c r="B77" s="30" t="s">
        <v>990</v>
      </c>
      <c r="C77" s="30" t="s">
        <v>402</v>
      </c>
      <c r="D77" s="30" t="s">
        <v>402</v>
      </c>
      <c r="E77" s="34"/>
      <c r="F77" s="34"/>
      <c r="G77" s="34"/>
      <c r="H77" s="34"/>
      <c r="I77" s="34"/>
      <c r="J77" s="34"/>
      <c r="K77" s="34"/>
      <c r="L77" s="34"/>
      <c r="N77" s="39" t="s">
        <v>148</v>
      </c>
      <c r="O77" s="30" t="s">
        <v>991</v>
      </c>
      <c r="P77" s="30" t="s">
        <v>992</v>
      </c>
      <c r="Q77" s="30" t="s">
        <v>993</v>
      </c>
      <c r="R77" s="34"/>
      <c r="S77" s="34"/>
      <c r="T77" s="34"/>
      <c r="U77" s="34"/>
      <c r="V77" s="34"/>
      <c r="W77" s="34"/>
      <c r="X77" s="34"/>
      <c r="Y77" s="34"/>
    </row>
    <row r="78" spans="1:25" x14ac:dyDescent="0.25">
      <c r="A78" s="39" t="s">
        <v>164</v>
      </c>
      <c r="B78" s="30" t="s">
        <v>994</v>
      </c>
      <c r="C78" s="30" t="s">
        <v>410</v>
      </c>
      <c r="D78" s="30" t="s">
        <v>410</v>
      </c>
      <c r="E78" s="34"/>
      <c r="F78" s="34"/>
      <c r="G78" s="34"/>
      <c r="H78" s="34"/>
      <c r="I78" s="34"/>
      <c r="J78" s="34"/>
      <c r="K78" s="34"/>
      <c r="L78" s="34"/>
      <c r="N78" s="39" t="s">
        <v>156</v>
      </c>
      <c r="O78" s="30" t="s">
        <v>995</v>
      </c>
      <c r="P78" s="30" t="s">
        <v>996</v>
      </c>
      <c r="Q78" s="30" t="s">
        <v>997</v>
      </c>
      <c r="R78" s="34"/>
      <c r="S78" s="34"/>
      <c r="T78" s="34"/>
      <c r="U78" s="34"/>
      <c r="V78" s="34"/>
      <c r="W78" s="34"/>
      <c r="X78" s="34"/>
      <c r="Y78" s="34"/>
    </row>
    <row r="79" spans="1:25" x14ac:dyDescent="0.25">
      <c r="A79" s="39" t="s">
        <v>172</v>
      </c>
      <c r="B79" s="30" t="s">
        <v>998</v>
      </c>
      <c r="C79" s="30" t="s">
        <v>418</v>
      </c>
      <c r="D79" s="30" t="s">
        <v>418</v>
      </c>
      <c r="E79" s="34"/>
      <c r="F79" s="34"/>
      <c r="G79" s="34"/>
      <c r="H79" s="34"/>
      <c r="I79" s="34"/>
      <c r="J79" s="34"/>
      <c r="K79" s="34"/>
      <c r="L79" s="34"/>
      <c r="N79" s="39" t="s">
        <v>164</v>
      </c>
      <c r="O79" s="30" t="s">
        <v>999</v>
      </c>
      <c r="P79" s="30" t="s">
        <v>1000</v>
      </c>
      <c r="Q79" s="30" t="s">
        <v>1001</v>
      </c>
      <c r="R79" s="34"/>
      <c r="S79" s="34"/>
      <c r="T79" s="34"/>
      <c r="U79" s="34"/>
      <c r="V79" s="34"/>
      <c r="W79" s="34"/>
      <c r="X79" s="34"/>
      <c r="Y79" s="34"/>
    </row>
    <row r="80" spans="1:25" x14ac:dyDescent="0.25">
      <c r="A80" s="39" t="s">
        <v>180</v>
      </c>
      <c r="B80" s="30" t="s">
        <v>1002</v>
      </c>
      <c r="C80" s="30" t="s">
        <v>425</v>
      </c>
      <c r="D80" s="30" t="s">
        <v>425</v>
      </c>
      <c r="E80" s="34"/>
      <c r="F80" s="34"/>
      <c r="G80" s="34"/>
      <c r="H80" s="34"/>
      <c r="I80" s="34"/>
      <c r="J80" s="34"/>
      <c r="K80" s="34"/>
      <c r="L80" s="34"/>
      <c r="N80" s="39" t="s">
        <v>172</v>
      </c>
      <c r="O80" s="30" t="s">
        <v>1003</v>
      </c>
      <c r="P80" s="30" t="s">
        <v>1004</v>
      </c>
      <c r="Q80" s="30" t="s">
        <v>1005</v>
      </c>
      <c r="R80" s="34"/>
      <c r="S80" s="34"/>
      <c r="T80" s="34"/>
      <c r="U80" s="34"/>
      <c r="V80" s="34"/>
      <c r="W80" s="34"/>
      <c r="X80" s="34"/>
      <c r="Y80" s="34"/>
    </row>
    <row r="81" spans="1:25" x14ac:dyDescent="0.25">
      <c r="A81" s="39" t="s">
        <v>188</v>
      </c>
      <c r="B81" s="30" t="s">
        <v>1006</v>
      </c>
      <c r="C81" s="30" t="s">
        <v>432</v>
      </c>
      <c r="D81" s="30" t="s">
        <v>432</v>
      </c>
      <c r="E81" s="34"/>
      <c r="F81" s="34"/>
      <c r="G81" s="34"/>
      <c r="H81" s="34"/>
      <c r="I81" s="34"/>
      <c r="J81" s="34"/>
      <c r="K81" s="34"/>
      <c r="L81" s="34"/>
      <c r="N81" s="39" t="s">
        <v>180</v>
      </c>
      <c r="O81" s="30" t="s">
        <v>1007</v>
      </c>
      <c r="P81" s="30" t="s">
        <v>1008</v>
      </c>
      <c r="Q81" s="30" t="s">
        <v>1009</v>
      </c>
      <c r="R81" s="34"/>
      <c r="S81" s="34"/>
      <c r="T81" s="34"/>
      <c r="U81" s="34"/>
      <c r="V81" s="34"/>
      <c r="W81" s="34"/>
      <c r="X81" s="34"/>
      <c r="Y81" s="34"/>
    </row>
    <row r="82" spans="1:25" x14ac:dyDescent="0.25">
      <c r="A82" s="39" t="s">
        <v>437</v>
      </c>
      <c r="B82" s="30" t="s">
        <v>1010</v>
      </c>
      <c r="C82" s="30" t="s">
        <v>439</v>
      </c>
      <c r="D82" s="30" t="s">
        <v>439</v>
      </c>
      <c r="E82" s="34"/>
      <c r="F82" s="34"/>
      <c r="G82" s="34"/>
      <c r="H82" s="34"/>
      <c r="I82" s="34"/>
      <c r="J82" s="34"/>
      <c r="K82" s="34"/>
      <c r="L82" s="34"/>
      <c r="N82" s="39" t="s">
        <v>188</v>
      </c>
      <c r="O82" s="30" t="s">
        <v>1011</v>
      </c>
      <c r="P82" s="30" t="s">
        <v>1012</v>
      </c>
      <c r="Q82" s="30" t="s">
        <v>1013</v>
      </c>
      <c r="R82" s="34"/>
      <c r="S82" s="34"/>
      <c r="T82" s="34"/>
      <c r="U82" s="34"/>
      <c r="V82" s="34"/>
      <c r="W82" s="34"/>
      <c r="X82" s="34"/>
      <c r="Y82" s="34"/>
    </row>
    <row r="83" spans="1:25" x14ac:dyDescent="0.25">
      <c r="A83" s="39" t="s">
        <v>445</v>
      </c>
      <c r="B83" s="30" t="s">
        <v>1014</v>
      </c>
      <c r="C83" s="30" t="s">
        <v>447</v>
      </c>
      <c r="D83" s="30" t="s">
        <v>447</v>
      </c>
      <c r="E83" s="34"/>
      <c r="F83" s="34"/>
      <c r="G83" s="34"/>
      <c r="H83" s="34"/>
      <c r="I83" s="34"/>
      <c r="J83" s="34"/>
      <c r="K83" s="34"/>
      <c r="L83" s="34"/>
      <c r="N83" s="39" t="s">
        <v>437</v>
      </c>
      <c r="O83" s="30" t="s">
        <v>1015</v>
      </c>
      <c r="P83" s="30" t="s">
        <v>1016</v>
      </c>
      <c r="Q83" s="30" t="s">
        <v>1017</v>
      </c>
      <c r="R83" s="34"/>
      <c r="S83" s="34"/>
      <c r="T83" s="34"/>
      <c r="U83" s="34"/>
      <c r="V83" s="34"/>
      <c r="W83" s="34"/>
      <c r="X83" s="34"/>
      <c r="Y83" s="34"/>
    </row>
    <row r="84" spans="1:25" x14ac:dyDescent="0.25">
      <c r="A84" s="39" t="s">
        <v>453</v>
      </c>
      <c r="B84" s="30" t="s">
        <v>1018</v>
      </c>
      <c r="C84" s="30" t="s">
        <v>455</v>
      </c>
      <c r="D84" s="30" t="s">
        <v>455</v>
      </c>
      <c r="E84" s="34"/>
      <c r="F84" s="34"/>
      <c r="G84" s="34"/>
      <c r="H84" s="34"/>
      <c r="I84" s="34"/>
      <c r="J84" s="34"/>
      <c r="K84" s="34"/>
      <c r="L84" s="34"/>
      <c r="N84" s="39" t="s">
        <v>445</v>
      </c>
      <c r="O84" s="30" t="s">
        <v>1019</v>
      </c>
      <c r="P84" s="30" t="s">
        <v>1020</v>
      </c>
      <c r="Q84" s="30" t="s">
        <v>1021</v>
      </c>
      <c r="R84" s="34"/>
      <c r="S84" s="34"/>
      <c r="T84" s="34"/>
      <c r="U84" s="34"/>
      <c r="V84" s="34"/>
      <c r="W84" s="34"/>
      <c r="X84" s="34"/>
      <c r="Y84" s="34"/>
    </row>
    <row r="85" spans="1:25" x14ac:dyDescent="0.25">
      <c r="A85" s="39" t="s">
        <v>461</v>
      </c>
      <c r="B85" s="30" t="s">
        <v>1022</v>
      </c>
      <c r="C85" s="30" t="s">
        <v>463</v>
      </c>
      <c r="D85" s="30" t="s">
        <v>463</v>
      </c>
      <c r="E85" s="34"/>
      <c r="F85" s="34"/>
      <c r="G85" s="34"/>
      <c r="H85" s="34"/>
      <c r="I85" s="34"/>
      <c r="J85" s="34"/>
      <c r="K85" s="34"/>
      <c r="L85" s="34"/>
      <c r="N85" s="39" t="s">
        <v>453</v>
      </c>
      <c r="O85" s="30" t="s">
        <v>1023</v>
      </c>
      <c r="P85" s="30" t="s">
        <v>1024</v>
      </c>
      <c r="Q85" s="30" t="s">
        <v>1025</v>
      </c>
      <c r="R85" s="34"/>
      <c r="S85" s="34"/>
      <c r="T85" s="34"/>
      <c r="U85" s="34"/>
      <c r="V85" s="34"/>
      <c r="W85" s="34"/>
      <c r="X85" s="34"/>
      <c r="Y85" s="34"/>
    </row>
    <row r="86" spans="1:25" x14ac:dyDescent="0.25">
      <c r="A86" s="39" t="s">
        <v>469</v>
      </c>
      <c r="B86" s="30" t="s">
        <v>1026</v>
      </c>
      <c r="C86" s="30" t="s">
        <v>471</v>
      </c>
      <c r="D86" s="30" t="s">
        <v>471</v>
      </c>
      <c r="E86" s="34"/>
      <c r="F86" s="34"/>
      <c r="G86" s="34"/>
      <c r="H86" s="34"/>
      <c r="I86" s="34"/>
      <c r="J86" s="34"/>
      <c r="K86" s="34"/>
      <c r="L86" s="34"/>
      <c r="N86" s="39" t="s">
        <v>461</v>
      </c>
      <c r="O86" s="30" t="s">
        <v>1027</v>
      </c>
      <c r="P86" s="30" t="s">
        <v>1028</v>
      </c>
      <c r="Q86" s="30" t="s">
        <v>1029</v>
      </c>
      <c r="R86" s="34"/>
      <c r="S86" s="34"/>
      <c r="T86" s="34"/>
      <c r="U86" s="34"/>
      <c r="V86" s="34"/>
      <c r="W86" s="34"/>
      <c r="X86" s="34"/>
      <c r="Y86" s="34"/>
    </row>
    <row r="87" spans="1:25" x14ac:dyDescent="0.25">
      <c r="A87" s="39" t="s">
        <v>477</v>
      </c>
      <c r="B87" s="30" t="s">
        <v>1030</v>
      </c>
      <c r="C87" s="30" t="s">
        <v>479</v>
      </c>
      <c r="D87" s="30" t="s">
        <v>479</v>
      </c>
      <c r="E87" s="34"/>
      <c r="F87" s="34"/>
      <c r="G87" s="34"/>
      <c r="H87" s="34"/>
      <c r="I87" s="34"/>
      <c r="J87" s="34"/>
      <c r="K87" s="34"/>
      <c r="L87" s="34"/>
      <c r="N87" s="39" t="s">
        <v>469</v>
      </c>
      <c r="O87" s="30" t="s">
        <v>1031</v>
      </c>
      <c r="P87" s="30" t="s">
        <v>1032</v>
      </c>
      <c r="Q87" s="30" t="s">
        <v>1033</v>
      </c>
      <c r="R87" s="34"/>
      <c r="S87" s="34"/>
      <c r="T87" s="34"/>
      <c r="U87" s="34"/>
      <c r="V87" s="34"/>
      <c r="W87" s="34"/>
      <c r="X87" s="34"/>
      <c r="Y87" s="34"/>
    </row>
    <row r="88" spans="1:25" x14ac:dyDescent="0.25">
      <c r="A88" s="39" t="s">
        <v>485</v>
      </c>
      <c r="B88" s="30" t="s">
        <v>1034</v>
      </c>
      <c r="C88" s="30" t="s">
        <v>487</v>
      </c>
      <c r="D88" s="30" t="s">
        <v>487</v>
      </c>
      <c r="E88" s="34"/>
      <c r="F88" s="34"/>
      <c r="G88" s="34"/>
      <c r="H88" s="34"/>
      <c r="I88" s="34"/>
      <c r="J88" s="34"/>
      <c r="K88" s="34"/>
      <c r="L88" s="34"/>
      <c r="N88" s="39" t="s">
        <v>477</v>
      </c>
      <c r="O88" s="30" t="s">
        <v>1035</v>
      </c>
      <c r="P88" s="30" t="s">
        <v>1036</v>
      </c>
      <c r="Q88" s="30" t="s">
        <v>1037</v>
      </c>
      <c r="R88" s="34"/>
      <c r="S88" s="34"/>
      <c r="T88" s="34"/>
      <c r="U88" s="34"/>
      <c r="V88" s="34"/>
      <c r="W88" s="34"/>
      <c r="X88" s="34"/>
      <c r="Y88" s="34"/>
    </row>
    <row r="89" spans="1:25" x14ac:dyDescent="0.25">
      <c r="A89" s="39" t="s">
        <v>493</v>
      </c>
      <c r="B89" s="30" t="s">
        <v>1038</v>
      </c>
      <c r="C89" s="30" t="s">
        <v>114</v>
      </c>
      <c r="D89" s="30" t="s">
        <v>114</v>
      </c>
      <c r="E89" s="34"/>
      <c r="F89" s="34"/>
      <c r="G89" s="34"/>
      <c r="H89" s="34"/>
      <c r="I89" s="34"/>
      <c r="J89" s="34"/>
      <c r="K89" s="34"/>
      <c r="L89" s="34"/>
      <c r="N89" s="39" t="s">
        <v>485</v>
      </c>
      <c r="O89" s="30" t="s">
        <v>1039</v>
      </c>
      <c r="P89" s="30" t="s">
        <v>1040</v>
      </c>
      <c r="Q89" s="30" t="s">
        <v>1041</v>
      </c>
      <c r="R89" s="34"/>
      <c r="S89" s="34"/>
      <c r="T89" s="34"/>
      <c r="U89" s="34"/>
      <c r="V89" s="34"/>
      <c r="W89" s="34"/>
      <c r="X89" s="34"/>
      <c r="Y89" s="34"/>
    </row>
    <row r="90" spans="1:25" x14ac:dyDescent="0.25">
      <c r="A90" s="39" t="s">
        <v>500</v>
      </c>
      <c r="B90" s="30" t="s">
        <v>1042</v>
      </c>
      <c r="C90" s="30" t="s">
        <v>120</v>
      </c>
      <c r="D90" s="30" t="s">
        <v>120</v>
      </c>
      <c r="E90" s="34"/>
      <c r="F90" s="34"/>
      <c r="G90" s="34"/>
      <c r="H90" s="34"/>
      <c r="I90" s="34"/>
      <c r="J90" s="34"/>
      <c r="K90" s="34"/>
      <c r="L90" s="34"/>
      <c r="N90" s="39" t="s">
        <v>493</v>
      </c>
      <c r="O90" s="30" t="s">
        <v>1043</v>
      </c>
      <c r="P90" s="30" t="s">
        <v>1044</v>
      </c>
      <c r="Q90" s="30" t="s">
        <v>1045</v>
      </c>
      <c r="R90" s="34"/>
      <c r="S90" s="34"/>
      <c r="T90" s="34"/>
      <c r="U90" s="34"/>
      <c r="V90" s="34"/>
      <c r="W90" s="34"/>
      <c r="X90" s="34"/>
      <c r="Y90" s="34"/>
    </row>
    <row r="91" spans="1:25" x14ac:dyDescent="0.25">
      <c r="A91" s="39" t="s">
        <v>507</v>
      </c>
      <c r="B91" s="30" t="s">
        <v>1046</v>
      </c>
      <c r="C91" s="30" t="s">
        <v>125</v>
      </c>
      <c r="D91" s="30" t="s">
        <v>125</v>
      </c>
      <c r="E91" s="34"/>
      <c r="F91" s="34"/>
      <c r="G91" s="34"/>
      <c r="H91" s="34"/>
      <c r="I91" s="34"/>
      <c r="J91" s="34"/>
      <c r="K91" s="34"/>
      <c r="L91" s="34"/>
      <c r="N91" s="39" t="s">
        <v>500</v>
      </c>
      <c r="O91" s="30" t="s">
        <v>1047</v>
      </c>
      <c r="P91" s="30" t="s">
        <v>1048</v>
      </c>
      <c r="Q91" s="30" t="s">
        <v>1049</v>
      </c>
      <c r="R91" s="34"/>
      <c r="S91" s="34"/>
      <c r="T91" s="34"/>
      <c r="U91" s="34"/>
      <c r="V91" s="34"/>
      <c r="W91" s="34"/>
      <c r="X91" s="34"/>
      <c r="Y91" s="34"/>
    </row>
    <row r="92" spans="1:25" x14ac:dyDescent="0.25">
      <c r="A92" s="39" t="s">
        <v>514</v>
      </c>
      <c r="B92" s="30" t="s">
        <v>1050</v>
      </c>
      <c r="C92" s="30" t="s">
        <v>133</v>
      </c>
      <c r="D92" s="30" t="s">
        <v>133</v>
      </c>
      <c r="E92" s="34"/>
      <c r="F92" s="34"/>
      <c r="G92" s="34"/>
      <c r="H92" s="34"/>
      <c r="I92" s="34"/>
      <c r="J92" s="34"/>
      <c r="K92" s="34"/>
      <c r="L92" s="34"/>
      <c r="N92" s="39" t="s">
        <v>507</v>
      </c>
      <c r="O92" s="30" t="s">
        <v>1051</v>
      </c>
      <c r="P92" s="30" t="s">
        <v>1052</v>
      </c>
      <c r="Q92" s="30" t="s">
        <v>1053</v>
      </c>
      <c r="R92" s="34"/>
      <c r="S92" s="34"/>
      <c r="T92" s="34"/>
      <c r="U92" s="34"/>
      <c r="V92" s="34"/>
      <c r="W92" s="34"/>
      <c r="X92" s="34"/>
      <c r="Y92" s="34"/>
    </row>
    <row r="93" spans="1:25" x14ac:dyDescent="0.25">
      <c r="A93" s="39" t="s">
        <v>521</v>
      </c>
      <c r="B93" s="30" t="s">
        <v>1054</v>
      </c>
      <c r="C93" s="30" t="s">
        <v>141</v>
      </c>
      <c r="D93" s="30" t="s">
        <v>141</v>
      </c>
      <c r="E93" s="34"/>
      <c r="F93" s="34"/>
      <c r="G93" s="34"/>
      <c r="H93" s="34"/>
      <c r="I93" s="34"/>
      <c r="J93" s="34"/>
      <c r="K93" s="34"/>
      <c r="L93" s="34"/>
      <c r="N93" s="39" t="s">
        <v>514</v>
      </c>
      <c r="O93" s="30" t="s">
        <v>1055</v>
      </c>
      <c r="P93" s="30" t="s">
        <v>1056</v>
      </c>
      <c r="Q93" s="30" t="s">
        <v>1057</v>
      </c>
      <c r="R93" s="34"/>
      <c r="S93" s="34"/>
      <c r="T93" s="34"/>
      <c r="U93" s="34"/>
      <c r="V93" s="34"/>
      <c r="W93" s="34"/>
      <c r="X93" s="34"/>
      <c r="Y93" s="34"/>
    </row>
    <row r="94" spans="1:25" x14ac:dyDescent="0.25">
      <c r="A94" s="39" t="s">
        <v>528</v>
      </c>
      <c r="B94" s="30" t="s">
        <v>1058</v>
      </c>
      <c r="C94" s="30" t="s">
        <v>149</v>
      </c>
      <c r="D94" s="30" t="s">
        <v>149</v>
      </c>
      <c r="E94" s="34"/>
      <c r="F94" s="34"/>
      <c r="G94" s="34"/>
      <c r="H94" s="34"/>
      <c r="I94" s="34"/>
      <c r="J94" s="34"/>
      <c r="K94" s="34"/>
      <c r="L94" s="34"/>
      <c r="N94" s="39" t="s">
        <v>521</v>
      </c>
      <c r="O94" s="30" t="s">
        <v>1059</v>
      </c>
      <c r="P94" s="30" t="s">
        <v>1060</v>
      </c>
      <c r="Q94" s="30" t="s">
        <v>1061</v>
      </c>
      <c r="R94" s="34"/>
      <c r="S94" s="34"/>
      <c r="T94" s="34"/>
      <c r="U94" s="34"/>
      <c r="V94" s="34"/>
      <c r="W94" s="34"/>
      <c r="X94" s="34"/>
      <c r="Y94" s="34"/>
    </row>
    <row r="95" spans="1:25" x14ac:dyDescent="0.25">
      <c r="A95" s="39" t="s">
        <v>535</v>
      </c>
      <c r="B95" s="30" t="s">
        <v>1062</v>
      </c>
      <c r="C95" s="30" t="s">
        <v>157</v>
      </c>
      <c r="D95" s="30" t="s">
        <v>157</v>
      </c>
      <c r="E95" s="34"/>
      <c r="F95" s="34"/>
      <c r="G95" s="34"/>
      <c r="H95" s="34"/>
      <c r="I95" s="34"/>
      <c r="J95" s="34"/>
      <c r="K95" s="34"/>
      <c r="L95" s="34"/>
      <c r="N95" s="39" t="s">
        <v>528</v>
      </c>
      <c r="O95" s="30" t="s">
        <v>1063</v>
      </c>
      <c r="P95" s="30" t="s">
        <v>1064</v>
      </c>
      <c r="Q95" s="30" t="s">
        <v>1065</v>
      </c>
      <c r="R95" s="34"/>
      <c r="S95" s="34"/>
      <c r="T95" s="34"/>
      <c r="U95" s="34"/>
      <c r="V95" s="34"/>
      <c r="W95" s="34"/>
      <c r="X95" s="34"/>
      <c r="Y95" s="34"/>
    </row>
    <row r="96" spans="1:25" x14ac:dyDescent="0.25">
      <c r="A96" s="39" t="s">
        <v>542</v>
      </c>
      <c r="B96" s="30" t="s">
        <v>1066</v>
      </c>
      <c r="C96" s="30" t="s">
        <v>165</v>
      </c>
      <c r="D96" s="30" t="s">
        <v>165</v>
      </c>
      <c r="E96" s="34"/>
      <c r="F96" s="34"/>
      <c r="G96" s="34"/>
      <c r="H96" s="34"/>
      <c r="I96" s="34"/>
      <c r="J96" s="34"/>
      <c r="K96" s="34"/>
      <c r="L96" s="34"/>
      <c r="N96" s="39" t="s">
        <v>535</v>
      </c>
      <c r="O96" s="30" t="s">
        <v>1067</v>
      </c>
      <c r="P96" s="30" t="s">
        <v>1068</v>
      </c>
      <c r="Q96" s="30" t="s">
        <v>1069</v>
      </c>
      <c r="R96" s="34"/>
      <c r="S96" s="34"/>
      <c r="T96" s="34"/>
      <c r="U96" s="34"/>
      <c r="V96" s="34"/>
      <c r="W96" s="34"/>
      <c r="X96" s="34"/>
      <c r="Y96" s="34"/>
    </row>
    <row r="97" spans="1:25" x14ac:dyDescent="0.25">
      <c r="A97" s="39" t="s">
        <v>549</v>
      </c>
      <c r="B97" s="30" t="s">
        <v>1070</v>
      </c>
      <c r="C97" s="30" t="s">
        <v>173</v>
      </c>
      <c r="D97" s="30" t="s">
        <v>173</v>
      </c>
      <c r="E97" s="34"/>
      <c r="F97" s="34"/>
      <c r="G97" s="34"/>
      <c r="H97" s="34"/>
      <c r="I97" s="34"/>
      <c r="J97" s="34"/>
      <c r="K97" s="34"/>
      <c r="L97" s="34"/>
      <c r="N97" s="39" t="s">
        <v>542</v>
      </c>
      <c r="O97" s="30" t="s">
        <v>1071</v>
      </c>
      <c r="P97" s="30" t="s">
        <v>1072</v>
      </c>
      <c r="Q97" s="30" t="s">
        <v>1073</v>
      </c>
      <c r="R97" s="34"/>
      <c r="S97" s="34"/>
      <c r="T97" s="34"/>
      <c r="U97" s="34"/>
      <c r="V97" s="34"/>
      <c r="W97" s="34"/>
      <c r="X97" s="34"/>
      <c r="Y97" s="34"/>
    </row>
    <row r="98" spans="1:25" x14ac:dyDescent="0.25">
      <c r="A98" s="39" t="s">
        <v>555</v>
      </c>
      <c r="B98" s="30" t="s">
        <v>1074</v>
      </c>
      <c r="C98" s="30" t="s">
        <v>181</v>
      </c>
      <c r="D98" s="30" t="s">
        <v>181</v>
      </c>
      <c r="E98" s="34"/>
      <c r="F98" s="34"/>
      <c r="G98" s="34"/>
      <c r="H98" s="34"/>
      <c r="I98" s="34"/>
      <c r="J98" s="34"/>
      <c r="K98" s="34"/>
      <c r="L98" s="34"/>
      <c r="N98" s="39" t="s">
        <v>549</v>
      </c>
      <c r="O98" s="30" t="s">
        <v>1075</v>
      </c>
      <c r="P98" s="30" t="s">
        <v>1076</v>
      </c>
      <c r="Q98" s="30" t="s">
        <v>1077</v>
      </c>
      <c r="R98" s="34"/>
      <c r="S98" s="34"/>
      <c r="T98" s="34"/>
      <c r="U98" s="34"/>
      <c r="V98" s="34"/>
      <c r="W98" s="34"/>
      <c r="X98" s="34"/>
      <c r="Y98" s="34"/>
    </row>
    <row r="99" spans="1:25" x14ac:dyDescent="0.25">
      <c r="A99" s="39" t="s">
        <v>560</v>
      </c>
      <c r="B99" s="30" t="s">
        <v>1078</v>
      </c>
      <c r="C99" s="30" t="s">
        <v>189</v>
      </c>
      <c r="D99" s="30" t="s">
        <v>189</v>
      </c>
      <c r="E99" s="34"/>
      <c r="F99" s="34"/>
      <c r="G99" s="34"/>
      <c r="H99" s="34"/>
      <c r="I99" s="34"/>
      <c r="J99" s="34"/>
      <c r="K99" s="34"/>
      <c r="L99" s="34"/>
      <c r="N99" s="39" t="s">
        <v>555</v>
      </c>
      <c r="O99" s="30" t="s">
        <v>181</v>
      </c>
      <c r="P99" s="30" t="s">
        <v>1079</v>
      </c>
      <c r="Q99" s="30" t="s">
        <v>1080</v>
      </c>
      <c r="R99" s="34"/>
      <c r="S99" s="34"/>
      <c r="T99" s="34"/>
      <c r="U99" s="34"/>
      <c r="V99" s="34"/>
      <c r="W99" s="34"/>
      <c r="X99" s="34"/>
      <c r="Y99" s="34"/>
    </row>
    <row r="100" spans="1:25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N100" s="39" t="s">
        <v>560</v>
      </c>
      <c r="O100" s="30" t="s">
        <v>189</v>
      </c>
      <c r="P100" s="30" t="s">
        <v>1081</v>
      </c>
      <c r="Q100" s="30" t="s">
        <v>1082</v>
      </c>
      <c r="R100" s="34"/>
      <c r="S100" s="34"/>
      <c r="T100" s="34"/>
      <c r="U100" s="34"/>
      <c r="V100" s="34"/>
      <c r="W100" s="34"/>
      <c r="X100" s="34"/>
      <c r="Y100" s="34"/>
    </row>
    <row r="101" spans="1:25" x14ac:dyDescent="0.25">
      <c r="A101" s="39" t="s">
        <v>199</v>
      </c>
      <c r="B101" s="39" t="s">
        <v>93</v>
      </c>
      <c r="C101" s="39" t="s">
        <v>94</v>
      </c>
      <c r="D101" s="39" t="s">
        <v>95</v>
      </c>
      <c r="E101" s="34"/>
      <c r="F101" s="34"/>
      <c r="G101" s="34"/>
      <c r="H101" s="34"/>
      <c r="I101" s="34"/>
      <c r="J101" s="34"/>
      <c r="K101" s="34"/>
      <c r="L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x14ac:dyDescent="0.25">
      <c r="A102" s="39" t="s">
        <v>113</v>
      </c>
      <c r="B102" s="30">
        <v>499993.8</v>
      </c>
      <c r="C102" s="30">
        <v>34</v>
      </c>
      <c r="D102" s="30">
        <v>500005.3</v>
      </c>
      <c r="E102" s="34"/>
      <c r="F102" s="34"/>
      <c r="G102" s="34"/>
      <c r="H102" s="34"/>
      <c r="I102" s="34"/>
      <c r="J102" s="34"/>
      <c r="K102" s="34"/>
      <c r="L102" s="34"/>
      <c r="N102" s="39" t="s">
        <v>199</v>
      </c>
      <c r="O102" s="39" t="s">
        <v>93</v>
      </c>
      <c r="P102" s="39" t="s">
        <v>94</v>
      </c>
      <c r="Q102" s="39" t="s">
        <v>95</v>
      </c>
      <c r="R102" s="34"/>
      <c r="S102" s="34"/>
      <c r="T102" s="34"/>
      <c r="U102" s="34"/>
      <c r="V102" s="34"/>
      <c r="W102" s="34"/>
      <c r="X102" s="34"/>
      <c r="Y102" s="34"/>
    </row>
    <row r="103" spans="1:25" x14ac:dyDescent="0.25">
      <c r="A103" s="39" t="s">
        <v>119</v>
      </c>
      <c r="B103" s="30">
        <v>499992.8</v>
      </c>
      <c r="C103" s="30">
        <v>27</v>
      </c>
      <c r="D103" s="30">
        <v>500004.3</v>
      </c>
      <c r="E103" s="34"/>
      <c r="F103" s="34"/>
      <c r="G103" s="34"/>
      <c r="H103" s="34"/>
      <c r="I103" s="34"/>
      <c r="J103" s="34"/>
      <c r="K103" s="34"/>
      <c r="L103" s="34"/>
      <c r="N103" s="39" t="s">
        <v>113</v>
      </c>
      <c r="O103" s="30">
        <v>12175</v>
      </c>
      <c r="P103" s="30">
        <v>500019.7</v>
      </c>
      <c r="Q103" s="30">
        <v>500007.7</v>
      </c>
      <c r="R103" s="34"/>
      <c r="S103" s="34"/>
      <c r="T103" s="34"/>
      <c r="U103" s="34"/>
      <c r="V103" s="34"/>
      <c r="W103" s="34"/>
      <c r="X103" s="34"/>
      <c r="Y103" s="34"/>
    </row>
    <row r="104" spans="1:25" x14ac:dyDescent="0.25">
      <c r="A104" s="39" t="s">
        <v>124</v>
      </c>
      <c r="B104" s="30">
        <v>499988.8</v>
      </c>
      <c r="C104" s="30">
        <v>26</v>
      </c>
      <c r="D104" s="30">
        <v>500003.3</v>
      </c>
      <c r="E104" s="34"/>
      <c r="F104" s="34"/>
      <c r="G104" s="34"/>
      <c r="H104" s="34"/>
      <c r="I104" s="34"/>
      <c r="J104" s="34"/>
      <c r="K104" s="34"/>
      <c r="L104" s="34"/>
      <c r="N104" s="39" t="s">
        <v>119</v>
      </c>
      <c r="O104" s="30">
        <v>45077</v>
      </c>
      <c r="P104" s="30">
        <v>500019.20000000001</v>
      </c>
      <c r="Q104" s="30">
        <v>500006.7</v>
      </c>
      <c r="R104" s="34"/>
      <c r="S104" s="34"/>
      <c r="T104" s="34"/>
      <c r="U104" s="34"/>
      <c r="V104" s="34"/>
      <c r="W104" s="34"/>
      <c r="X104" s="34"/>
      <c r="Y104" s="34"/>
    </row>
    <row r="105" spans="1:25" x14ac:dyDescent="0.25">
      <c r="A105" s="39" t="s">
        <v>132</v>
      </c>
      <c r="B105" s="30">
        <v>499987.8</v>
      </c>
      <c r="C105" s="30">
        <v>25</v>
      </c>
      <c r="D105" s="30">
        <v>500002.3</v>
      </c>
      <c r="E105" s="34"/>
      <c r="F105" s="34"/>
      <c r="G105" s="34"/>
      <c r="H105" s="34"/>
      <c r="I105" s="34"/>
      <c r="J105" s="34"/>
      <c r="K105" s="34"/>
      <c r="L105" s="34"/>
      <c r="N105" s="39" t="s">
        <v>124</v>
      </c>
      <c r="O105" s="30">
        <v>45076</v>
      </c>
      <c r="P105" s="30">
        <v>500018.7</v>
      </c>
      <c r="Q105" s="30">
        <v>500005.7</v>
      </c>
      <c r="R105" s="34"/>
      <c r="S105" s="34"/>
      <c r="T105" s="34"/>
      <c r="U105" s="34"/>
      <c r="V105" s="34"/>
      <c r="W105" s="34"/>
      <c r="X105" s="34"/>
      <c r="Y105" s="34"/>
    </row>
    <row r="106" spans="1:25" x14ac:dyDescent="0.25">
      <c r="A106" s="39" t="s">
        <v>140</v>
      </c>
      <c r="B106" s="30">
        <v>499986.8</v>
      </c>
      <c r="C106" s="30">
        <v>24</v>
      </c>
      <c r="D106" s="30">
        <v>500001.3</v>
      </c>
      <c r="E106" s="34"/>
      <c r="F106" s="34"/>
      <c r="G106" s="34"/>
      <c r="H106" s="34"/>
      <c r="I106" s="34"/>
      <c r="J106" s="34"/>
      <c r="K106" s="34"/>
      <c r="L106" s="34"/>
      <c r="N106" s="39" t="s">
        <v>132</v>
      </c>
      <c r="O106" s="30">
        <v>45075</v>
      </c>
      <c r="P106" s="30">
        <v>500018.2</v>
      </c>
      <c r="Q106" s="30">
        <v>500004.7</v>
      </c>
      <c r="R106" s="34"/>
      <c r="S106" s="34"/>
      <c r="T106" s="34"/>
      <c r="U106" s="34"/>
      <c r="V106" s="34"/>
      <c r="W106" s="34"/>
      <c r="X106" s="34"/>
      <c r="Y106" s="34"/>
    </row>
    <row r="107" spans="1:25" x14ac:dyDescent="0.25">
      <c r="A107" s="39" t="s">
        <v>148</v>
      </c>
      <c r="B107" s="30">
        <v>499984.3</v>
      </c>
      <c r="C107" s="30">
        <v>23</v>
      </c>
      <c r="D107" s="30">
        <v>500000.3</v>
      </c>
      <c r="E107" s="34"/>
      <c r="F107" s="34"/>
      <c r="G107" s="34"/>
      <c r="H107" s="34"/>
      <c r="I107" s="34"/>
      <c r="J107" s="34"/>
      <c r="K107" s="34"/>
      <c r="L107" s="34"/>
      <c r="N107" s="39" t="s">
        <v>140</v>
      </c>
      <c r="O107" s="30">
        <v>45074</v>
      </c>
      <c r="P107" s="30">
        <v>500017.7</v>
      </c>
      <c r="Q107" s="30">
        <v>500003.7</v>
      </c>
      <c r="R107" s="34"/>
      <c r="S107" s="34"/>
      <c r="T107" s="34"/>
      <c r="U107" s="34"/>
      <c r="V107" s="34"/>
      <c r="W107" s="34"/>
      <c r="X107" s="34"/>
      <c r="Y107" s="34"/>
    </row>
    <row r="108" spans="1:25" x14ac:dyDescent="0.25">
      <c r="A108" s="39" t="s">
        <v>156</v>
      </c>
      <c r="B108" s="30">
        <v>499983.3</v>
      </c>
      <c r="C108" s="30">
        <v>22</v>
      </c>
      <c r="D108" s="30">
        <v>22</v>
      </c>
      <c r="E108" s="34"/>
      <c r="F108" s="34"/>
      <c r="G108" s="34"/>
      <c r="H108" s="34"/>
      <c r="I108" s="34"/>
      <c r="J108" s="34"/>
      <c r="K108" s="34"/>
      <c r="L108" s="34"/>
      <c r="N108" s="39" t="s">
        <v>148</v>
      </c>
      <c r="O108" s="30">
        <v>45073</v>
      </c>
      <c r="P108" s="30">
        <v>500017.2</v>
      </c>
      <c r="Q108" s="30">
        <v>500002.7</v>
      </c>
      <c r="R108" s="34"/>
      <c r="S108" s="34"/>
      <c r="T108" s="34"/>
      <c r="U108" s="34"/>
      <c r="V108" s="34"/>
      <c r="W108" s="34"/>
      <c r="X108" s="34"/>
      <c r="Y108" s="34"/>
    </row>
    <row r="109" spans="1:25" x14ac:dyDescent="0.25">
      <c r="A109" s="39" t="s">
        <v>164</v>
      </c>
      <c r="B109" s="30">
        <v>499982.3</v>
      </c>
      <c r="C109" s="30">
        <v>21</v>
      </c>
      <c r="D109" s="30">
        <v>21</v>
      </c>
      <c r="E109" s="34"/>
      <c r="F109" s="34"/>
      <c r="G109" s="34"/>
      <c r="H109" s="34"/>
      <c r="I109" s="34"/>
      <c r="J109" s="34"/>
      <c r="K109" s="34"/>
      <c r="L109" s="34"/>
      <c r="N109" s="39" t="s">
        <v>156</v>
      </c>
      <c r="O109" s="30">
        <v>45072</v>
      </c>
      <c r="P109" s="30">
        <v>500016.7</v>
      </c>
      <c r="Q109" s="30">
        <v>500001.7</v>
      </c>
      <c r="R109" s="34"/>
      <c r="S109" s="34"/>
      <c r="T109" s="34"/>
      <c r="U109" s="34"/>
      <c r="V109" s="34"/>
      <c r="W109" s="34"/>
      <c r="X109" s="34"/>
      <c r="Y109" s="34"/>
    </row>
    <row r="110" spans="1:25" x14ac:dyDescent="0.25">
      <c r="A110" s="39" t="s">
        <v>172</v>
      </c>
      <c r="B110" s="30">
        <v>499981.3</v>
      </c>
      <c r="C110" s="30">
        <v>20</v>
      </c>
      <c r="D110" s="30">
        <v>20</v>
      </c>
      <c r="E110" s="34"/>
      <c r="F110" s="34"/>
      <c r="G110" s="34"/>
      <c r="H110" s="34"/>
      <c r="I110" s="34"/>
      <c r="J110" s="34"/>
      <c r="K110" s="34"/>
      <c r="L110" s="34"/>
      <c r="N110" s="39" t="s">
        <v>164</v>
      </c>
      <c r="O110" s="30">
        <v>45071</v>
      </c>
      <c r="P110" s="30">
        <v>500016.2</v>
      </c>
      <c r="Q110" s="30">
        <v>500000.7</v>
      </c>
      <c r="R110" s="34"/>
      <c r="S110" s="34"/>
      <c r="T110" s="34"/>
      <c r="U110" s="34"/>
      <c r="V110" s="34"/>
      <c r="W110" s="34"/>
      <c r="X110" s="34"/>
      <c r="Y110" s="34"/>
    </row>
    <row r="111" spans="1:25" x14ac:dyDescent="0.25">
      <c r="A111" s="39" t="s">
        <v>180</v>
      </c>
      <c r="B111" s="30">
        <v>499980.3</v>
      </c>
      <c r="C111" s="30">
        <v>19</v>
      </c>
      <c r="D111" s="30">
        <v>19</v>
      </c>
      <c r="E111" s="34"/>
      <c r="F111" s="34"/>
      <c r="G111" s="34"/>
      <c r="H111" s="34"/>
      <c r="I111" s="34"/>
      <c r="J111" s="34"/>
      <c r="K111" s="34"/>
      <c r="L111" s="34"/>
      <c r="N111" s="39" t="s">
        <v>172</v>
      </c>
      <c r="O111" s="30">
        <v>45070</v>
      </c>
      <c r="P111" s="30">
        <v>500010.7</v>
      </c>
      <c r="Q111" s="30">
        <v>499999.7</v>
      </c>
      <c r="R111" s="34"/>
      <c r="S111" s="34"/>
      <c r="T111" s="34"/>
      <c r="U111" s="34"/>
      <c r="V111" s="34"/>
      <c r="W111" s="34"/>
      <c r="X111" s="34"/>
      <c r="Y111" s="34"/>
    </row>
    <row r="112" spans="1:25" x14ac:dyDescent="0.25">
      <c r="A112" s="39" t="s">
        <v>188</v>
      </c>
      <c r="B112" s="30">
        <v>499979.3</v>
      </c>
      <c r="C112" s="30">
        <v>18</v>
      </c>
      <c r="D112" s="30">
        <v>18</v>
      </c>
      <c r="E112" s="34"/>
      <c r="F112" s="34"/>
      <c r="G112" s="34"/>
      <c r="H112" s="34"/>
      <c r="I112" s="34"/>
      <c r="J112" s="34"/>
      <c r="K112" s="34"/>
      <c r="L112" s="34"/>
      <c r="N112" s="39" t="s">
        <v>180</v>
      </c>
      <c r="O112" s="30">
        <v>45069</v>
      </c>
      <c r="P112" s="30">
        <v>500010.2</v>
      </c>
      <c r="Q112" s="30">
        <v>499998.7</v>
      </c>
      <c r="R112" s="34"/>
      <c r="S112" s="34"/>
      <c r="T112" s="34"/>
      <c r="U112" s="34"/>
      <c r="V112" s="34"/>
      <c r="W112" s="34"/>
      <c r="X112" s="34"/>
      <c r="Y112" s="34"/>
    </row>
    <row r="113" spans="1:25" x14ac:dyDescent="0.25">
      <c r="A113" s="39" t="s">
        <v>437</v>
      </c>
      <c r="B113" s="30">
        <v>499978.3</v>
      </c>
      <c r="C113" s="30">
        <v>17</v>
      </c>
      <c r="D113" s="30">
        <v>17</v>
      </c>
      <c r="E113" s="34"/>
      <c r="F113" s="34"/>
      <c r="G113" s="34"/>
      <c r="H113" s="34"/>
      <c r="I113" s="34"/>
      <c r="J113" s="34"/>
      <c r="K113" s="34"/>
      <c r="L113" s="34"/>
      <c r="N113" s="39" t="s">
        <v>188</v>
      </c>
      <c r="O113" s="30">
        <v>45068</v>
      </c>
      <c r="P113" s="30">
        <v>500009.7</v>
      </c>
      <c r="Q113" s="30">
        <v>499997.7</v>
      </c>
      <c r="R113" s="34"/>
      <c r="S113" s="34"/>
      <c r="T113" s="34"/>
      <c r="U113" s="34"/>
      <c r="V113" s="34"/>
      <c r="W113" s="34"/>
      <c r="X113" s="34"/>
      <c r="Y113" s="34"/>
    </row>
    <row r="114" spans="1:25" x14ac:dyDescent="0.25">
      <c r="A114" s="39" t="s">
        <v>445</v>
      </c>
      <c r="B114" s="30">
        <v>499977.3</v>
      </c>
      <c r="C114" s="30">
        <v>16</v>
      </c>
      <c r="D114" s="30">
        <v>16</v>
      </c>
      <c r="E114" s="34"/>
      <c r="F114" s="34"/>
      <c r="G114" s="34"/>
      <c r="H114" s="34"/>
      <c r="I114" s="34"/>
      <c r="J114" s="34"/>
      <c r="K114" s="34"/>
      <c r="L114" s="34"/>
      <c r="N114" s="39" t="s">
        <v>437</v>
      </c>
      <c r="O114" s="30">
        <v>45067</v>
      </c>
      <c r="P114" s="30">
        <v>500009.2</v>
      </c>
      <c r="Q114" s="30">
        <v>499996.7</v>
      </c>
      <c r="R114" s="34"/>
      <c r="S114" s="34"/>
      <c r="T114" s="34"/>
      <c r="U114" s="34"/>
      <c r="V114" s="34"/>
      <c r="W114" s="34"/>
      <c r="X114" s="34"/>
      <c r="Y114" s="34"/>
    </row>
    <row r="115" spans="1:25" x14ac:dyDescent="0.25">
      <c r="A115" s="39" t="s">
        <v>453</v>
      </c>
      <c r="B115" s="30">
        <v>499976.3</v>
      </c>
      <c r="C115" s="30">
        <v>15</v>
      </c>
      <c r="D115" s="30">
        <v>15</v>
      </c>
      <c r="E115" s="34"/>
      <c r="F115" s="34"/>
      <c r="G115" s="34"/>
      <c r="H115" s="34"/>
      <c r="I115" s="34"/>
      <c r="J115" s="34"/>
      <c r="K115" s="34"/>
      <c r="L115" s="34"/>
      <c r="N115" s="39" t="s">
        <v>445</v>
      </c>
      <c r="O115" s="30">
        <v>45066</v>
      </c>
      <c r="P115" s="30">
        <v>500008.7</v>
      </c>
      <c r="Q115" s="30">
        <v>499995.7</v>
      </c>
      <c r="R115" s="34"/>
      <c r="S115" s="34"/>
      <c r="T115" s="34"/>
      <c r="U115" s="34"/>
      <c r="V115" s="34"/>
      <c r="W115" s="34"/>
      <c r="X115" s="34"/>
      <c r="Y115" s="34"/>
    </row>
    <row r="116" spans="1:25" x14ac:dyDescent="0.25">
      <c r="A116" s="39" t="s">
        <v>461</v>
      </c>
      <c r="B116" s="30">
        <v>499975.3</v>
      </c>
      <c r="C116" s="30">
        <v>14</v>
      </c>
      <c r="D116" s="30">
        <v>14</v>
      </c>
      <c r="E116" s="34"/>
      <c r="F116" s="34"/>
      <c r="G116" s="34"/>
      <c r="H116" s="34"/>
      <c r="I116" s="34"/>
      <c r="J116" s="34"/>
      <c r="K116" s="34"/>
      <c r="L116" s="34"/>
      <c r="N116" s="39" t="s">
        <v>453</v>
      </c>
      <c r="O116" s="30">
        <v>45065</v>
      </c>
      <c r="P116" s="30">
        <v>500008.2</v>
      </c>
      <c r="Q116" s="30">
        <v>499994.7</v>
      </c>
      <c r="R116" s="34"/>
      <c r="S116" s="34"/>
      <c r="T116" s="34"/>
      <c r="U116" s="34"/>
      <c r="V116" s="34"/>
      <c r="W116" s="34"/>
      <c r="X116" s="34"/>
      <c r="Y116" s="34"/>
    </row>
    <row r="117" spans="1:25" x14ac:dyDescent="0.25">
      <c r="A117" s="39" t="s">
        <v>469</v>
      </c>
      <c r="B117" s="30">
        <v>499974.3</v>
      </c>
      <c r="C117" s="30">
        <v>13</v>
      </c>
      <c r="D117" s="30">
        <v>13</v>
      </c>
      <c r="E117" s="34"/>
      <c r="F117" s="34"/>
      <c r="G117" s="34"/>
      <c r="H117" s="34"/>
      <c r="I117" s="34"/>
      <c r="J117" s="34"/>
      <c r="K117" s="34"/>
      <c r="L117" s="34"/>
      <c r="N117" s="39" t="s">
        <v>461</v>
      </c>
      <c r="O117" s="30">
        <v>45064</v>
      </c>
      <c r="P117" s="30">
        <v>500007.2</v>
      </c>
      <c r="Q117" s="30">
        <v>499993.7</v>
      </c>
      <c r="R117" s="34"/>
      <c r="S117" s="34"/>
      <c r="T117" s="34"/>
      <c r="U117" s="34"/>
      <c r="V117" s="34"/>
      <c r="W117" s="34"/>
      <c r="X117" s="34"/>
      <c r="Y117" s="34"/>
    </row>
    <row r="118" spans="1:25" x14ac:dyDescent="0.25">
      <c r="A118" s="39" t="s">
        <v>477</v>
      </c>
      <c r="B118" s="30">
        <v>499973.3</v>
      </c>
      <c r="C118" s="30">
        <v>12</v>
      </c>
      <c r="D118" s="30">
        <v>12</v>
      </c>
      <c r="E118" s="34"/>
      <c r="F118" s="34"/>
      <c r="G118" s="34"/>
      <c r="H118" s="34"/>
      <c r="I118" s="34"/>
      <c r="J118" s="34"/>
      <c r="K118" s="34"/>
      <c r="L118" s="34"/>
      <c r="N118" s="39" t="s">
        <v>469</v>
      </c>
      <c r="O118" s="30">
        <v>45063</v>
      </c>
      <c r="P118" s="30">
        <v>500006.2</v>
      </c>
      <c r="Q118" s="30">
        <v>499992.7</v>
      </c>
      <c r="R118" s="34"/>
      <c r="S118" s="34"/>
      <c r="T118" s="34"/>
      <c r="U118" s="34"/>
      <c r="V118" s="34"/>
      <c r="W118" s="34"/>
      <c r="X118" s="34"/>
      <c r="Y118" s="34"/>
    </row>
    <row r="119" spans="1:25" x14ac:dyDescent="0.25">
      <c r="A119" s="39" t="s">
        <v>485</v>
      </c>
      <c r="B119" s="30">
        <v>499972.3</v>
      </c>
      <c r="C119" s="30">
        <v>11</v>
      </c>
      <c r="D119" s="30">
        <v>11</v>
      </c>
      <c r="E119" s="34"/>
      <c r="F119" s="34"/>
      <c r="G119" s="34"/>
      <c r="H119" s="34"/>
      <c r="I119" s="34"/>
      <c r="J119" s="34"/>
      <c r="K119" s="34"/>
      <c r="L119" s="34"/>
      <c r="N119" s="39" t="s">
        <v>477</v>
      </c>
      <c r="O119" s="30">
        <v>45062</v>
      </c>
      <c r="P119" s="30">
        <v>500005.2</v>
      </c>
      <c r="Q119" s="30">
        <v>499991.7</v>
      </c>
      <c r="R119" s="34"/>
      <c r="S119" s="34"/>
      <c r="T119" s="34"/>
      <c r="U119" s="34"/>
      <c r="V119" s="34"/>
      <c r="W119" s="34"/>
      <c r="X119" s="34"/>
      <c r="Y119" s="34"/>
    </row>
    <row r="120" spans="1:25" x14ac:dyDescent="0.25">
      <c r="A120" s="39" t="s">
        <v>493</v>
      </c>
      <c r="B120" s="30">
        <v>499971.3</v>
      </c>
      <c r="C120" s="30">
        <v>10</v>
      </c>
      <c r="D120" s="30">
        <v>10</v>
      </c>
      <c r="E120" s="34"/>
      <c r="F120" s="34"/>
      <c r="G120" s="34"/>
      <c r="H120" s="34"/>
      <c r="I120" s="34"/>
      <c r="J120" s="34"/>
      <c r="K120" s="34"/>
      <c r="L120" s="34"/>
      <c r="N120" s="39" t="s">
        <v>485</v>
      </c>
      <c r="O120" s="30">
        <v>45061</v>
      </c>
      <c r="P120" s="30">
        <v>500004.2</v>
      </c>
      <c r="Q120" s="30">
        <v>499990.7</v>
      </c>
      <c r="R120" s="34"/>
      <c r="S120" s="34"/>
      <c r="T120" s="34"/>
      <c r="U120" s="34"/>
      <c r="V120" s="34"/>
      <c r="W120" s="34"/>
      <c r="X120" s="34"/>
      <c r="Y120" s="34"/>
    </row>
    <row r="121" spans="1:25" x14ac:dyDescent="0.25">
      <c r="A121" s="39" t="s">
        <v>500</v>
      </c>
      <c r="B121" s="30">
        <v>499970.3</v>
      </c>
      <c r="C121" s="30">
        <v>9</v>
      </c>
      <c r="D121" s="30">
        <v>9</v>
      </c>
      <c r="E121" s="34"/>
      <c r="F121" s="34"/>
      <c r="G121" s="34"/>
      <c r="H121" s="34"/>
      <c r="I121" s="34"/>
      <c r="J121" s="34"/>
      <c r="K121" s="34"/>
      <c r="L121" s="34"/>
      <c r="N121" s="39" t="s">
        <v>493</v>
      </c>
      <c r="O121" s="30">
        <v>45060</v>
      </c>
      <c r="P121" s="30">
        <v>500003.2</v>
      </c>
      <c r="Q121" s="30">
        <v>499989.7</v>
      </c>
      <c r="R121" s="34"/>
      <c r="S121" s="34"/>
      <c r="T121" s="34"/>
      <c r="U121" s="34"/>
      <c r="V121" s="34"/>
      <c r="W121" s="34"/>
      <c r="X121" s="34"/>
      <c r="Y121" s="34"/>
    </row>
    <row r="122" spans="1:25" x14ac:dyDescent="0.25">
      <c r="A122" s="39" t="s">
        <v>507</v>
      </c>
      <c r="B122" s="30">
        <v>499969.3</v>
      </c>
      <c r="C122" s="30">
        <v>8</v>
      </c>
      <c r="D122" s="30">
        <v>8</v>
      </c>
      <c r="E122" s="34"/>
      <c r="F122" s="34"/>
      <c r="G122" s="34"/>
      <c r="H122" s="34"/>
      <c r="I122" s="34"/>
      <c r="J122" s="34"/>
      <c r="K122" s="34"/>
      <c r="L122" s="34"/>
      <c r="N122" s="39" t="s">
        <v>500</v>
      </c>
      <c r="O122" s="30">
        <v>45059</v>
      </c>
      <c r="P122" s="30">
        <v>500002.2</v>
      </c>
      <c r="Q122" s="30">
        <v>499988.7</v>
      </c>
      <c r="R122" s="34"/>
      <c r="S122" s="34"/>
      <c r="T122" s="34"/>
      <c r="U122" s="34"/>
      <c r="V122" s="34"/>
      <c r="W122" s="34"/>
      <c r="X122" s="34"/>
      <c r="Y122" s="34"/>
    </row>
    <row r="123" spans="1:25" x14ac:dyDescent="0.25">
      <c r="A123" s="39" t="s">
        <v>514</v>
      </c>
      <c r="B123" s="30">
        <v>499968.3</v>
      </c>
      <c r="C123" s="30">
        <v>7</v>
      </c>
      <c r="D123" s="30">
        <v>7</v>
      </c>
      <c r="E123" s="34"/>
      <c r="F123" s="34"/>
      <c r="G123" s="34"/>
      <c r="H123" s="34"/>
      <c r="I123" s="34"/>
      <c r="J123" s="34"/>
      <c r="K123" s="34"/>
      <c r="L123" s="34"/>
      <c r="N123" s="39" t="s">
        <v>507</v>
      </c>
      <c r="O123" s="30">
        <v>45265</v>
      </c>
      <c r="P123" s="30">
        <v>500001.2</v>
      </c>
      <c r="Q123" s="30">
        <v>499987.7</v>
      </c>
      <c r="R123" s="34"/>
      <c r="S123" s="34"/>
      <c r="T123" s="34"/>
      <c r="U123" s="34"/>
      <c r="V123" s="34"/>
      <c r="W123" s="34"/>
      <c r="X123" s="34"/>
      <c r="Y123" s="34"/>
    </row>
    <row r="124" spans="1:25" x14ac:dyDescent="0.25">
      <c r="A124" s="39" t="s">
        <v>521</v>
      </c>
      <c r="B124" s="30">
        <v>499967.3</v>
      </c>
      <c r="C124" s="30">
        <v>6</v>
      </c>
      <c r="D124" s="30">
        <v>6</v>
      </c>
      <c r="E124" s="34"/>
      <c r="F124" s="34"/>
      <c r="G124" s="34"/>
      <c r="H124" s="34"/>
      <c r="I124" s="34"/>
      <c r="J124" s="34"/>
      <c r="K124" s="34"/>
      <c r="L124" s="34"/>
      <c r="N124" s="39" t="s">
        <v>514</v>
      </c>
      <c r="O124" s="30">
        <v>45235</v>
      </c>
      <c r="P124" s="30">
        <v>500000.2</v>
      </c>
      <c r="Q124" s="30">
        <v>499986.7</v>
      </c>
      <c r="R124" s="34"/>
      <c r="S124" s="34"/>
      <c r="T124" s="34"/>
      <c r="U124" s="34"/>
      <c r="V124" s="34"/>
      <c r="W124" s="34"/>
      <c r="X124" s="34"/>
      <c r="Y124" s="34"/>
    </row>
    <row r="125" spans="1:25" x14ac:dyDescent="0.25">
      <c r="A125" s="39" t="s">
        <v>528</v>
      </c>
      <c r="B125" s="30">
        <v>499966.3</v>
      </c>
      <c r="C125" s="30">
        <v>5</v>
      </c>
      <c r="D125" s="30">
        <v>5</v>
      </c>
      <c r="E125" s="34"/>
      <c r="F125" s="34"/>
      <c r="G125" s="34"/>
      <c r="H125" s="34"/>
      <c r="I125" s="34"/>
      <c r="J125" s="34"/>
      <c r="K125" s="34"/>
      <c r="L125" s="34"/>
      <c r="N125" s="39" t="s">
        <v>521</v>
      </c>
      <c r="O125" s="30">
        <v>45204</v>
      </c>
      <c r="P125" s="30">
        <v>499999.2</v>
      </c>
      <c r="Q125" s="30">
        <v>499985.7</v>
      </c>
      <c r="R125" s="34"/>
      <c r="S125" s="34"/>
      <c r="T125" s="34"/>
      <c r="U125" s="34"/>
      <c r="V125" s="34"/>
      <c r="W125" s="34"/>
      <c r="X125" s="34"/>
      <c r="Y125" s="34"/>
    </row>
    <row r="126" spans="1:25" x14ac:dyDescent="0.25">
      <c r="A126" s="39" t="s">
        <v>535</v>
      </c>
      <c r="B126" s="30">
        <v>499965.3</v>
      </c>
      <c r="C126" s="30">
        <v>4</v>
      </c>
      <c r="D126" s="30">
        <v>4</v>
      </c>
      <c r="E126" s="34"/>
      <c r="F126" s="34"/>
      <c r="G126" s="34"/>
      <c r="H126" s="34"/>
      <c r="I126" s="34"/>
      <c r="J126" s="34"/>
      <c r="K126" s="34"/>
      <c r="L126" s="34"/>
      <c r="N126" s="39" t="s">
        <v>528</v>
      </c>
      <c r="O126" s="30">
        <v>45174</v>
      </c>
      <c r="P126" s="30">
        <v>499998.2</v>
      </c>
      <c r="Q126" s="30">
        <v>499984.7</v>
      </c>
      <c r="R126" s="34"/>
      <c r="S126" s="34"/>
      <c r="T126" s="34"/>
      <c r="U126" s="34"/>
      <c r="V126" s="34"/>
      <c r="W126" s="34"/>
      <c r="X126" s="34"/>
      <c r="Y126" s="34"/>
    </row>
    <row r="127" spans="1:25" x14ac:dyDescent="0.25">
      <c r="A127" s="39" t="s">
        <v>542</v>
      </c>
      <c r="B127" s="30">
        <v>499964.3</v>
      </c>
      <c r="C127" s="30">
        <v>3</v>
      </c>
      <c r="D127" s="30">
        <v>3</v>
      </c>
      <c r="E127" s="34"/>
      <c r="F127" s="34"/>
      <c r="G127" s="34"/>
      <c r="H127" s="34"/>
      <c r="I127" s="34"/>
      <c r="J127" s="34"/>
      <c r="K127" s="34"/>
      <c r="L127" s="34"/>
      <c r="N127" s="39" t="s">
        <v>535</v>
      </c>
      <c r="O127" s="30">
        <v>7</v>
      </c>
      <c r="P127" s="30">
        <v>499997.2</v>
      </c>
      <c r="Q127" s="30">
        <v>499983.7</v>
      </c>
      <c r="R127" s="34"/>
      <c r="S127" s="34"/>
      <c r="T127" s="34"/>
      <c r="U127" s="34"/>
      <c r="V127" s="34"/>
      <c r="W127" s="34"/>
      <c r="X127" s="34"/>
      <c r="Y127" s="34"/>
    </row>
    <row r="128" spans="1:25" x14ac:dyDescent="0.25">
      <c r="A128" s="39" t="s">
        <v>549</v>
      </c>
      <c r="B128" s="30">
        <v>499963.3</v>
      </c>
      <c r="C128" s="30">
        <v>2</v>
      </c>
      <c r="D128" s="30">
        <v>2</v>
      </c>
      <c r="E128" s="34"/>
      <c r="F128" s="34"/>
      <c r="G128" s="34"/>
      <c r="H128" s="34"/>
      <c r="I128" s="34"/>
      <c r="J128" s="34"/>
      <c r="K128" s="34"/>
      <c r="L128" s="34"/>
      <c r="N128" s="39" t="s">
        <v>542</v>
      </c>
      <c r="O128" s="30">
        <v>6</v>
      </c>
      <c r="P128" s="30">
        <v>499996.2</v>
      </c>
      <c r="Q128" s="30">
        <v>499982.7</v>
      </c>
      <c r="R128" s="34"/>
      <c r="S128" s="34"/>
      <c r="T128" s="34"/>
      <c r="U128" s="34"/>
      <c r="V128" s="34"/>
      <c r="W128" s="34"/>
      <c r="X128" s="34"/>
      <c r="Y128" s="34"/>
    </row>
    <row r="129" spans="1:25" x14ac:dyDescent="0.25">
      <c r="A129" s="39" t="s">
        <v>555</v>
      </c>
      <c r="B129" s="30">
        <v>499962.3</v>
      </c>
      <c r="C129" s="30">
        <v>1</v>
      </c>
      <c r="D129" s="30">
        <v>1</v>
      </c>
      <c r="E129" s="34"/>
      <c r="F129" s="34"/>
      <c r="G129" s="34"/>
      <c r="H129" s="34"/>
      <c r="I129" s="34"/>
      <c r="J129" s="34"/>
      <c r="K129" s="34"/>
      <c r="L129" s="34"/>
      <c r="N129" s="39" t="s">
        <v>549</v>
      </c>
      <c r="O129" s="30">
        <v>5</v>
      </c>
      <c r="P129" s="30">
        <v>499995.2</v>
      </c>
      <c r="Q129" s="30">
        <v>499981.7</v>
      </c>
      <c r="R129" s="34"/>
      <c r="S129" s="34"/>
      <c r="T129" s="34"/>
      <c r="U129" s="34"/>
      <c r="V129" s="34"/>
      <c r="W129" s="34"/>
      <c r="X129" s="34"/>
      <c r="Y129" s="34"/>
    </row>
    <row r="130" spans="1:25" x14ac:dyDescent="0.25">
      <c r="A130" s="39" t="s">
        <v>560</v>
      </c>
      <c r="B130" s="30">
        <v>499960.3</v>
      </c>
      <c r="C130" s="30">
        <v>0</v>
      </c>
      <c r="D130" s="30">
        <v>0</v>
      </c>
      <c r="E130" s="34"/>
      <c r="F130" s="34"/>
      <c r="G130" s="34"/>
      <c r="H130" s="34"/>
      <c r="I130" s="34"/>
      <c r="J130" s="34"/>
      <c r="K130" s="34"/>
      <c r="L130" s="34"/>
      <c r="N130" s="39" t="s">
        <v>555</v>
      </c>
      <c r="O130" s="30">
        <v>1</v>
      </c>
      <c r="P130" s="30">
        <v>499994.2</v>
      </c>
      <c r="Q130" s="30">
        <v>499980.7</v>
      </c>
      <c r="R130" s="34"/>
      <c r="S130" s="34"/>
      <c r="T130" s="34"/>
      <c r="U130" s="34"/>
      <c r="V130" s="34"/>
      <c r="W130" s="34"/>
      <c r="X130" s="34"/>
      <c r="Y130" s="34"/>
    </row>
    <row r="131" spans="1:25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N131" s="39" t="s">
        <v>560</v>
      </c>
      <c r="O131" s="30">
        <v>0</v>
      </c>
      <c r="P131" s="30">
        <v>499987.20000000001</v>
      </c>
      <c r="Q131" s="30">
        <v>499979.7</v>
      </c>
      <c r="R131" s="34"/>
      <c r="S131" s="34"/>
      <c r="T131" s="34"/>
      <c r="U131" s="34"/>
      <c r="V131" s="34"/>
      <c r="W131" s="34"/>
      <c r="X131" s="34"/>
      <c r="Y131" s="34"/>
    </row>
    <row r="132" spans="1:25" x14ac:dyDescent="0.25">
      <c r="A132" s="39" t="s">
        <v>202</v>
      </c>
      <c r="B132" s="39" t="s">
        <v>93</v>
      </c>
      <c r="C132" s="39" t="s">
        <v>94</v>
      </c>
      <c r="D132" s="39" t="s">
        <v>95</v>
      </c>
      <c r="E132" s="39" t="s">
        <v>64</v>
      </c>
      <c r="F132" s="39" t="s">
        <v>203</v>
      </c>
      <c r="G132" s="39" t="s">
        <v>204</v>
      </c>
      <c r="H132" s="39" t="s">
        <v>205</v>
      </c>
      <c r="I132" s="34"/>
      <c r="J132" s="34"/>
      <c r="K132" s="34"/>
      <c r="L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x14ac:dyDescent="0.25">
      <c r="A133" s="39" t="s">
        <v>101</v>
      </c>
      <c r="B133" s="30">
        <v>499962.3</v>
      </c>
      <c r="C133" s="30">
        <v>18</v>
      </c>
      <c r="D133" s="30">
        <v>500000.3</v>
      </c>
      <c r="E133" s="30">
        <v>999980.7</v>
      </c>
      <c r="F133" s="30">
        <v>1000000</v>
      </c>
      <c r="G133" s="30">
        <v>45004</v>
      </c>
      <c r="H133" s="30">
        <v>0</v>
      </c>
      <c r="I133" s="34"/>
      <c r="J133" s="34"/>
      <c r="K133" s="34"/>
      <c r="L133" s="34"/>
      <c r="N133" s="39" t="s">
        <v>202</v>
      </c>
      <c r="O133" s="39" t="s">
        <v>93</v>
      </c>
      <c r="P133" s="39" t="s">
        <v>94</v>
      </c>
      <c r="Q133" s="39" t="s">
        <v>95</v>
      </c>
      <c r="R133" s="39" t="s">
        <v>64</v>
      </c>
      <c r="S133" s="39" t="s">
        <v>203</v>
      </c>
      <c r="T133" s="39" t="s">
        <v>204</v>
      </c>
      <c r="U133" s="39" t="s">
        <v>205</v>
      </c>
      <c r="V133" s="34"/>
      <c r="W133" s="34"/>
      <c r="X133" s="34"/>
      <c r="Y133" s="34"/>
    </row>
    <row r="134" spans="1:25" x14ac:dyDescent="0.25">
      <c r="A134" s="39" t="s">
        <v>102</v>
      </c>
      <c r="B134" s="30">
        <v>499976.3</v>
      </c>
      <c r="C134" s="30">
        <v>18</v>
      </c>
      <c r="D134" s="30">
        <v>500000.3</v>
      </c>
      <c r="E134" s="30">
        <v>999994.7</v>
      </c>
      <c r="F134" s="30">
        <v>1000000</v>
      </c>
      <c r="G134" s="30">
        <v>45049</v>
      </c>
      <c r="H134" s="30">
        <v>0</v>
      </c>
      <c r="I134" s="34"/>
      <c r="J134" s="34"/>
      <c r="K134" s="34"/>
      <c r="L134" s="34"/>
      <c r="N134" s="39" t="s">
        <v>101</v>
      </c>
      <c r="O134" s="30">
        <v>45077</v>
      </c>
      <c r="P134" s="30">
        <v>500003.2</v>
      </c>
      <c r="Q134" s="30">
        <v>499984.7</v>
      </c>
      <c r="R134" s="30">
        <v>1000019.3</v>
      </c>
      <c r="S134" s="30">
        <v>1000000</v>
      </c>
      <c r="T134" s="31" t="s">
        <v>1083</v>
      </c>
      <c r="U134" s="30">
        <v>0</v>
      </c>
      <c r="V134" s="34"/>
      <c r="W134" s="34"/>
      <c r="X134" s="34"/>
      <c r="Y134" s="34"/>
    </row>
    <row r="135" spans="1:25" x14ac:dyDescent="0.25">
      <c r="A135" s="39" t="s">
        <v>103</v>
      </c>
      <c r="B135" s="30">
        <v>499979.3</v>
      </c>
      <c r="C135" s="30">
        <v>18</v>
      </c>
      <c r="D135" s="30">
        <v>500000.3</v>
      </c>
      <c r="E135" s="30">
        <v>999997.7</v>
      </c>
      <c r="F135" s="30">
        <v>1000000</v>
      </c>
      <c r="G135" s="30">
        <v>44960</v>
      </c>
      <c r="H135" s="30">
        <v>0</v>
      </c>
      <c r="I135" s="34"/>
      <c r="J135" s="34"/>
      <c r="K135" s="34"/>
      <c r="L135" s="34"/>
      <c r="N135" s="39" t="s">
        <v>102</v>
      </c>
      <c r="O135" s="30">
        <v>45063</v>
      </c>
      <c r="P135" s="30">
        <v>500003.2</v>
      </c>
      <c r="Q135" s="30">
        <v>499984.7</v>
      </c>
      <c r="R135" s="30">
        <v>1000005.3</v>
      </c>
      <c r="S135" s="30">
        <v>1000000</v>
      </c>
      <c r="T135" s="31" t="s">
        <v>213</v>
      </c>
      <c r="U135" s="30">
        <v>0</v>
      </c>
      <c r="V135" s="34"/>
      <c r="W135" s="34"/>
      <c r="X135" s="34"/>
      <c r="Y135" s="34"/>
    </row>
    <row r="136" spans="1:25" x14ac:dyDescent="0.25">
      <c r="A136" s="39" t="s">
        <v>104</v>
      </c>
      <c r="B136" s="30">
        <v>499976.3</v>
      </c>
      <c r="C136" s="30">
        <v>18</v>
      </c>
      <c r="D136" s="30">
        <v>500000.3</v>
      </c>
      <c r="E136" s="30">
        <v>999994.7</v>
      </c>
      <c r="F136" s="30">
        <v>1000000</v>
      </c>
      <c r="G136" s="30">
        <v>45049</v>
      </c>
      <c r="H136" s="30">
        <v>0</v>
      </c>
      <c r="I136" s="34"/>
      <c r="J136" s="34"/>
      <c r="K136" s="34"/>
      <c r="L136" s="34"/>
      <c r="N136" s="39" t="s">
        <v>103</v>
      </c>
      <c r="O136" s="30">
        <v>45060</v>
      </c>
      <c r="P136" s="30">
        <v>500003.2</v>
      </c>
      <c r="Q136" s="30">
        <v>499984.7</v>
      </c>
      <c r="R136" s="30">
        <v>1000002.3</v>
      </c>
      <c r="S136" s="30">
        <v>1000000</v>
      </c>
      <c r="T136" s="31" t="s">
        <v>1084</v>
      </c>
      <c r="U136" s="30">
        <v>0</v>
      </c>
      <c r="V136" s="34"/>
      <c r="W136" s="34"/>
      <c r="X136" s="34"/>
      <c r="Y136" s="34"/>
    </row>
    <row r="137" spans="1:25" x14ac:dyDescent="0.25">
      <c r="A137" s="39" t="s">
        <v>105</v>
      </c>
      <c r="B137" s="30">
        <v>499976.3</v>
      </c>
      <c r="C137" s="30">
        <v>18</v>
      </c>
      <c r="D137" s="30">
        <v>500000.3</v>
      </c>
      <c r="E137" s="30">
        <v>999994.7</v>
      </c>
      <c r="F137" s="30">
        <v>1000000</v>
      </c>
      <c r="G137" s="30">
        <v>45049</v>
      </c>
      <c r="H137" s="30">
        <v>0</v>
      </c>
      <c r="I137" s="34"/>
      <c r="J137" s="34"/>
      <c r="K137" s="34"/>
      <c r="L137" s="34"/>
      <c r="N137" s="39" t="s">
        <v>104</v>
      </c>
      <c r="O137" s="30">
        <v>45063</v>
      </c>
      <c r="P137" s="30">
        <v>500003.2</v>
      </c>
      <c r="Q137" s="30">
        <v>499984.7</v>
      </c>
      <c r="R137" s="30">
        <v>1000005.3</v>
      </c>
      <c r="S137" s="30">
        <v>1000000</v>
      </c>
      <c r="T137" s="31" t="s">
        <v>213</v>
      </c>
      <c r="U137" s="30">
        <v>0</v>
      </c>
      <c r="V137" s="34"/>
      <c r="W137" s="34"/>
      <c r="X137" s="34"/>
      <c r="Y137" s="34"/>
    </row>
    <row r="138" spans="1:25" x14ac:dyDescent="0.25">
      <c r="A138" s="39" t="s">
        <v>106</v>
      </c>
      <c r="B138" s="30">
        <v>499988.8</v>
      </c>
      <c r="C138" s="30">
        <v>26</v>
      </c>
      <c r="D138" s="30">
        <v>500000.3</v>
      </c>
      <c r="E138" s="30">
        <v>1000015.2</v>
      </c>
      <c r="F138" s="30">
        <v>1000000</v>
      </c>
      <c r="G138" s="31" t="s">
        <v>1085</v>
      </c>
      <c r="H138" s="30">
        <v>0</v>
      </c>
      <c r="I138" s="34"/>
      <c r="J138" s="34"/>
      <c r="K138" s="34"/>
      <c r="L138" s="34"/>
      <c r="N138" s="39" t="s">
        <v>105</v>
      </c>
      <c r="O138" s="30">
        <v>45063</v>
      </c>
      <c r="P138" s="30">
        <v>500003.2</v>
      </c>
      <c r="Q138" s="30">
        <v>499984.7</v>
      </c>
      <c r="R138" s="30">
        <v>1000005.3</v>
      </c>
      <c r="S138" s="30">
        <v>1000000</v>
      </c>
      <c r="T138" s="31" t="s">
        <v>213</v>
      </c>
      <c r="U138" s="30">
        <v>0</v>
      </c>
      <c r="V138" s="34"/>
      <c r="W138" s="34"/>
      <c r="X138" s="34"/>
      <c r="Y138" s="34"/>
    </row>
    <row r="139" spans="1:25" x14ac:dyDescent="0.25">
      <c r="A139" s="39" t="s">
        <v>107</v>
      </c>
      <c r="B139" s="30">
        <v>499992.8</v>
      </c>
      <c r="C139" s="30">
        <v>18</v>
      </c>
      <c r="D139" s="30">
        <v>500000.3</v>
      </c>
      <c r="E139" s="30">
        <v>1000011.2</v>
      </c>
      <c r="F139" s="30">
        <v>1000000</v>
      </c>
      <c r="G139" s="31" t="s">
        <v>1086</v>
      </c>
      <c r="H139" s="30">
        <v>0</v>
      </c>
      <c r="I139" s="34"/>
      <c r="J139" s="34"/>
      <c r="K139" s="34"/>
      <c r="L139" s="34"/>
      <c r="N139" s="39" t="s">
        <v>106</v>
      </c>
      <c r="O139" s="30">
        <v>5</v>
      </c>
      <c r="P139" s="30">
        <v>499995.2</v>
      </c>
      <c r="Q139" s="30">
        <v>499984.7</v>
      </c>
      <c r="R139" s="30">
        <v>999984.8</v>
      </c>
      <c r="S139" s="30">
        <v>1000000</v>
      </c>
      <c r="T139" s="30">
        <v>44972</v>
      </c>
      <c r="U139" s="30">
        <v>0</v>
      </c>
      <c r="V139" s="34"/>
      <c r="W139" s="34"/>
      <c r="X139" s="34"/>
      <c r="Y139" s="34"/>
    </row>
    <row r="140" spans="1:25" x14ac:dyDescent="0.25">
      <c r="A140" s="39" t="s">
        <v>108</v>
      </c>
      <c r="B140" s="30">
        <v>499976.3</v>
      </c>
      <c r="C140" s="30">
        <v>18</v>
      </c>
      <c r="D140" s="30">
        <v>500000.3</v>
      </c>
      <c r="E140" s="30">
        <v>999994.7</v>
      </c>
      <c r="F140" s="30">
        <v>1000000</v>
      </c>
      <c r="G140" s="30">
        <v>45049</v>
      </c>
      <c r="H140" s="30">
        <v>0</v>
      </c>
      <c r="I140" s="34"/>
      <c r="J140" s="34"/>
      <c r="K140" s="34"/>
      <c r="L140" s="34"/>
      <c r="N140" s="39" t="s">
        <v>107</v>
      </c>
      <c r="O140" s="30">
        <v>1</v>
      </c>
      <c r="P140" s="30">
        <v>500003.2</v>
      </c>
      <c r="Q140" s="30">
        <v>499984.7</v>
      </c>
      <c r="R140" s="30">
        <v>999988.8</v>
      </c>
      <c r="S140" s="30">
        <v>1000000</v>
      </c>
      <c r="T140" s="30">
        <v>45232</v>
      </c>
      <c r="U140" s="30">
        <v>0</v>
      </c>
      <c r="V140" s="34"/>
      <c r="W140" s="34"/>
      <c r="X140" s="34"/>
      <c r="Y140" s="34"/>
    </row>
    <row r="141" spans="1:25" x14ac:dyDescent="0.25">
      <c r="A141" s="39" t="s">
        <v>109</v>
      </c>
      <c r="B141" s="30">
        <v>499980.3</v>
      </c>
      <c r="C141" s="30">
        <v>18</v>
      </c>
      <c r="D141" s="30">
        <v>500000.3</v>
      </c>
      <c r="E141" s="30">
        <v>999998.7</v>
      </c>
      <c r="F141" s="30">
        <v>1000000</v>
      </c>
      <c r="G141" s="30">
        <v>44929</v>
      </c>
      <c r="H141" s="30">
        <v>0</v>
      </c>
      <c r="I141" s="34"/>
      <c r="J141" s="34"/>
      <c r="K141" s="34"/>
      <c r="L141" s="34"/>
      <c r="N141" s="39" t="s">
        <v>108</v>
      </c>
      <c r="O141" s="30">
        <v>45063</v>
      </c>
      <c r="P141" s="30">
        <v>500003.2</v>
      </c>
      <c r="Q141" s="30">
        <v>499984.7</v>
      </c>
      <c r="R141" s="30">
        <v>1000005.3</v>
      </c>
      <c r="S141" s="30">
        <v>1000000</v>
      </c>
      <c r="T141" s="31" t="s">
        <v>213</v>
      </c>
      <c r="U141" s="30">
        <v>0</v>
      </c>
      <c r="V141" s="34"/>
      <c r="W141" s="34"/>
      <c r="X141" s="34"/>
      <c r="Y141" s="34"/>
    </row>
    <row r="142" spans="1:25" x14ac:dyDescent="0.25">
      <c r="A142" s="39" t="s">
        <v>110</v>
      </c>
      <c r="B142" s="30">
        <v>499976.3</v>
      </c>
      <c r="C142" s="30">
        <v>18</v>
      </c>
      <c r="D142" s="30">
        <v>500000.3</v>
      </c>
      <c r="E142" s="30">
        <v>999994.7</v>
      </c>
      <c r="F142" s="30">
        <v>1000000</v>
      </c>
      <c r="G142" s="30">
        <v>45049</v>
      </c>
      <c r="H142" s="30">
        <v>0</v>
      </c>
      <c r="I142" s="34"/>
      <c r="J142" s="34"/>
      <c r="K142" s="34"/>
      <c r="L142" s="34"/>
      <c r="N142" s="39" t="s">
        <v>109</v>
      </c>
      <c r="O142" s="30">
        <v>45059</v>
      </c>
      <c r="P142" s="30">
        <v>500003.2</v>
      </c>
      <c r="Q142" s="30">
        <v>499984.7</v>
      </c>
      <c r="R142" s="30">
        <v>1000001.3</v>
      </c>
      <c r="S142" s="30">
        <v>1000000</v>
      </c>
      <c r="T142" s="31" t="s">
        <v>1087</v>
      </c>
      <c r="U142" s="30">
        <v>0</v>
      </c>
      <c r="V142" s="34"/>
      <c r="W142" s="34"/>
      <c r="X142" s="34"/>
      <c r="Y142" s="34"/>
    </row>
    <row r="143" spans="1:25" x14ac:dyDescent="0.25">
      <c r="A143" s="39" t="s">
        <v>111</v>
      </c>
      <c r="B143" s="30">
        <v>499986.8</v>
      </c>
      <c r="C143" s="30">
        <v>18</v>
      </c>
      <c r="D143" s="30">
        <v>500000.3</v>
      </c>
      <c r="E143" s="30">
        <v>1000005.2</v>
      </c>
      <c r="F143" s="30">
        <v>1000000</v>
      </c>
      <c r="G143" s="31" t="s">
        <v>1088</v>
      </c>
      <c r="H143" s="30">
        <v>0</v>
      </c>
      <c r="I143" s="34"/>
      <c r="J143" s="34"/>
      <c r="K143" s="34"/>
      <c r="L143" s="34"/>
      <c r="N143" s="39" t="s">
        <v>110</v>
      </c>
      <c r="O143" s="30">
        <v>45063</v>
      </c>
      <c r="P143" s="30">
        <v>500003.2</v>
      </c>
      <c r="Q143" s="30">
        <v>499984.7</v>
      </c>
      <c r="R143" s="30">
        <v>1000005.3</v>
      </c>
      <c r="S143" s="30">
        <v>1000000</v>
      </c>
      <c r="T143" s="31" t="s">
        <v>213</v>
      </c>
      <c r="U143" s="30">
        <v>0</v>
      </c>
      <c r="V143" s="34"/>
      <c r="W143" s="34"/>
      <c r="X143" s="34"/>
      <c r="Y143" s="34"/>
    </row>
    <row r="144" spans="1:25" x14ac:dyDescent="0.25">
      <c r="A144" s="39" t="s">
        <v>333</v>
      </c>
      <c r="B144" s="30">
        <v>499978.3</v>
      </c>
      <c r="C144" s="30">
        <v>24</v>
      </c>
      <c r="D144" s="30">
        <v>500003.3</v>
      </c>
      <c r="E144" s="30">
        <v>1000005.7</v>
      </c>
      <c r="F144" s="30">
        <v>1000000</v>
      </c>
      <c r="G144" s="31" t="s">
        <v>1089</v>
      </c>
      <c r="H144" s="30">
        <v>0</v>
      </c>
      <c r="I144" s="34"/>
      <c r="J144" s="34"/>
      <c r="K144" s="34"/>
      <c r="L144" s="34"/>
      <c r="N144" s="39" t="s">
        <v>111</v>
      </c>
      <c r="O144" s="30">
        <v>7</v>
      </c>
      <c r="P144" s="30">
        <v>500003.2</v>
      </c>
      <c r="Q144" s="30">
        <v>499984.7</v>
      </c>
      <c r="R144" s="30">
        <v>999994.8</v>
      </c>
      <c r="S144" s="30">
        <v>1000000</v>
      </c>
      <c r="T144" s="30">
        <v>45048</v>
      </c>
      <c r="U144" s="30">
        <v>0</v>
      </c>
      <c r="V144" s="34"/>
      <c r="W144" s="34"/>
      <c r="X144" s="34"/>
      <c r="Y144" s="34"/>
    </row>
    <row r="145" spans="1:25" x14ac:dyDescent="0.25">
      <c r="A145" s="39" t="s">
        <v>334</v>
      </c>
      <c r="B145" s="30">
        <v>499981.3</v>
      </c>
      <c r="C145" s="30">
        <v>23</v>
      </c>
      <c r="D145" s="30">
        <v>500001.3</v>
      </c>
      <c r="E145" s="30">
        <v>1000005.7</v>
      </c>
      <c r="F145" s="30">
        <v>1000000</v>
      </c>
      <c r="G145" s="31" t="s">
        <v>1089</v>
      </c>
      <c r="H145" s="30">
        <v>0</v>
      </c>
      <c r="I145" s="34"/>
      <c r="J145" s="34"/>
      <c r="K145" s="34"/>
      <c r="L145" s="34"/>
      <c r="N145" s="39" t="s">
        <v>333</v>
      </c>
      <c r="O145" s="30">
        <v>45061</v>
      </c>
      <c r="P145" s="30">
        <v>499997.2</v>
      </c>
      <c r="Q145" s="30">
        <v>499981.7</v>
      </c>
      <c r="R145" s="30">
        <v>999994.3</v>
      </c>
      <c r="S145" s="30">
        <v>1000000</v>
      </c>
      <c r="T145" s="30">
        <v>45053</v>
      </c>
      <c r="U145" s="30">
        <v>0</v>
      </c>
      <c r="V145" s="34"/>
      <c r="W145" s="34"/>
      <c r="X145" s="34"/>
      <c r="Y145" s="34"/>
    </row>
    <row r="146" spans="1:25" x14ac:dyDescent="0.25">
      <c r="A146" s="39" t="s">
        <v>335</v>
      </c>
      <c r="B146" s="30">
        <v>499983.3</v>
      </c>
      <c r="C146" s="30">
        <v>18</v>
      </c>
      <c r="D146" s="30">
        <v>500000.3</v>
      </c>
      <c r="E146" s="30">
        <v>1000001.7</v>
      </c>
      <c r="F146" s="30">
        <v>1000000</v>
      </c>
      <c r="G146" s="31" t="s">
        <v>1090</v>
      </c>
      <c r="H146" s="30">
        <v>0</v>
      </c>
      <c r="I146" s="34"/>
      <c r="J146" s="34"/>
      <c r="K146" s="34"/>
      <c r="L146" s="34"/>
      <c r="N146" s="39" t="s">
        <v>334</v>
      </c>
      <c r="O146" s="30">
        <v>45265</v>
      </c>
      <c r="P146" s="30">
        <v>499998.2</v>
      </c>
      <c r="Q146" s="30">
        <v>499983.7</v>
      </c>
      <c r="R146" s="30">
        <v>999994.3</v>
      </c>
      <c r="S146" s="30">
        <v>1000000</v>
      </c>
      <c r="T146" s="30">
        <v>45053</v>
      </c>
      <c r="U146" s="30">
        <v>0</v>
      </c>
      <c r="V146" s="34"/>
      <c r="W146" s="34"/>
      <c r="X146" s="34"/>
      <c r="Y146" s="34"/>
    </row>
    <row r="147" spans="1:25" x14ac:dyDescent="0.25">
      <c r="A147" s="39" t="s">
        <v>336</v>
      </c>
      <c r="B147" s="30">
        <v>499984.3</v>
      </c>
      <c r="C147" s="30">
        <v>27</v>
      </c>
      <c r="D147" s="30">
        <v>500005.3</v>
      </c>
      <c r="E147" s="30">
        <v>1000016.7</v>
      </c>
      <c r="F147" s="30">
        <v>1000000</v>
      </c>
      <c r="G147" s="31" t="s">
        <v>1091</v>
      </c>
      <c r="H147" s="30">
        <v>0</v>
      </c>
      <c r="I147" s="34"/>
      <c r="J147" s="34"/>
      <c r="K147" s="34"/>
      <c r="L147" s="34"/>
      <c r="N147" s="39" t="s">
        <v>335</v>
      </c>
      <c r="O147" s="30">
        <v>45204</v>
      </c>
      <c r="P147" s="30">
        <v>500003.2</v>
      </c>
      <c r="Q147" s="30">
        <v>499984.7</v>
      </c>
      <c r="R147" s="30">
        <v>999998.3</v>
      </c>
      <c r="S147" s="30">
        <v>1000000</v>
      </c>
      <c r="T147" s="30">
        <v>44933</v>
      </c>
      <c r="U147" s="30">
        <v>0</v>
      </c>
      <c r="V147" s="34"/>
      <c r="W147" s="34"/>
      <c r="X147" s="34"/>
      <c r="Y147" s="34"/>
    </row>
    <row r="148" spans="1:25" x14ac:dyDescent="0.25">
      <c r="A148" s="39" t="s">
        <v>337</v>
      </c>
      <c r="B148" s="30">
        <v>499976.3</v>
      </c>
      <c r="C148" s="30">
        <v>34</v>
      </c>
      <c r="D148" s="30">
        <v>500000.3</v>
      </c>
      <c r="E148" s="30">
        <v>1000010.7</v>
      </c>
      <c r="F148" s="30">
        <v>1000000</v>
      </c>
      <c r="G148" s="31" t="s">
        <v>1092</v>
      </c>
      <c r="H148" s="30">
        <v>0</v>
      </c>
      <c r="I148" s="34"/>
      <c r="J148" s="34"/>
      <c r="K148" s="34"/>
      <c r="L148" s="34"/>
      <c r="N148" s="39" t="s">
        <v>336</v>
      </c>
      <c r="O148" s="30">
        <v>45174</v>
      </c>
      <c r="P148" s="30">
        <v>499994.2</v>
      </c>
      <c r="Q148" s="30">
        <v>499979.7</v>
      </c>
      <c r="R148" s="30">
        <v>999983.3</v>
      </c>
      <c r="S148" s="30">
        <v>1000000</v>
      </c>
      <c r="T148" s="30">
        <v>45123</v>
      </c>
      <c r="U148" s="30">
        <v>0</v>
      </c>
      <c r="V148" s="34"/>
      <c r="W148" s="34"/>
      <c r="X148" s="34"/>
      <c r="Y148" s="34"/>
    </row>
    <row r="149" spans="1:25" x14ac:dyDescent="0.25">
      <c r="A149" s="39" t="s">
        <v>338</v>
      </c>
      <c r="B149" s="30">
        <v>499976.3</v>
      </c>
      <c r="C149" s="30">
        <v>18</v>
      </c>
      <c r="D149" s="30">
        <v>500000.3</v>
      </c>
      <c r="E149" s="30">
        <v>999994.7</v>
      </c>
      <c r="F149" s="30">
        <v>1000000</v>
      </c>
      <c r="G149" s="30">
        <v>45049</v>
      </c>
      <c r="H149" s="30">
        <v>0</v>
      </c>
      <c r="I149" s="34"/>
      <c r="J149" s="34"/>
      <c r="K149" s="34"/>
      <c r="L149" s="34"/>
      <c r="N149" s="39" t="s">
        <v>337</v>
      </c>
      <c r="O149" s="30">
        <v>45063</v>
      </c>
      <c r="P149" s="30">
        <v>499987.20000000001</v>
      </c>
      <c r="Q149" s="30">
        <v>499984.7</v>
      </c>
      <c r="R149" s="30">
        <v>999989.3</v>
      </c>
      <c r="S149" s="30">
        <v>1000000</v>
      </c>
      <c r="T149" s="30">
        <v>45206</v>
      </c>
      <c r="U149" s="30">
        <v>0</v>
      </c>
      <c r="V149" s="34"/>
      <c r="W149" s="34"/>
      <c r="X149" s="34"/>
      <c r="Y149" s="34"/>
    </row>
    <row r="150" spans="1:25" x14ac:dyDescent="0.25">
      <c r="A150" s="39" t="s">
        <v>339</v>
      </c>
      <c r="B150" s="30">
        <v>499976.3</v>
      </c>
      <c r="C150" s="30">
        <v>18</v>
      </c>
      <c r="D150" s="30">
        <v>500000.3</v>
      </c>
      <c r="E150" s="30">
        <v>999994.7</v>
      </c>
      <c r="F150" s="30">
        <v>1000000</v>
      </c>
      <c r="G150" s="30">
        <v>45049</v>
      </c>
      <c r="H150" s="30">
        <v>0</v>
      </c>
      <c r="I150" s="34"/>
      <c r="J150" s="34"/>
      <c r="K150" s="34"/>
      <c r="L150" s="34"/>
      <c r="N150" s="39" t="s">
        <v>338</v>
      </c>
      <c r="O150" s="30">
        <v>45063</v>
      </c>
      <c r="P150" s="30">
        <v>500003.2</v>
      </c>
      <c r="Q150" s="30">
        <v>499984.7</v>
      </c>
      <c r="R150" s="30">
        <v>1000005.3</v>
      </c>
      <c r="S150" s="30">
        <v>1000000</v>
      </c>
      <c r="T150" s="31" t="s">
        <v>213</v>
      </c>
      <c r="U150" s="30">
        <v>0</v>
      </c>
      <c r="V150" s="34"/>
      <c r="W150" s="34"/>
      <c r="X150" s="34"/>
      <c r="Y150" s="34"/>
    </row>
    <row r="151" spans="1:25" x14ac:dyDescent="0.25">
      <c r="A151" s="39" t="s">
        <v>340</v>
      </c>
      <c r="B151" s="30">
        <v>499976.3</v>
      </c>
      <c r="C151" s="30">
        <v>19</v>
      </c>
      <c r="D151" s="30">
        <v>500000.3</v>
      </c>
      <c r="E151" s="30">
        <v>999995.7</v>
      </c>
      <c r="F151" s="30">
        <v>1000000</v>
      </c>
      <c r="G151" s="30">
        <v>45019</v>
      </c>
      <c r="H151" s="30">
        <v>0</v>
      </c>
      <c r="I151" s="34"/>
      <c r="J151" s="34"/>
      <c r="K151" s="34"/>
      <c r="L151" s="34"/>
      <c r="N151" s="39" t="s">
        <v>339</v>
      </c>
      <c r="O151" s="30">
        <v>45063</v>
      </c>
      <c r="P151" s="30">
        <v>500003.2</v>
      </c>
      <c r="Q151" s="30">
        <v>499984.7</v>
      </c>
      <c r="R151" s="30">
        <v>1000005.3</v>
      </c>
      <c r="S151" s="30">
        <v>1000000</v>
      </c>
      <c r="T151" s="31" t="s">
        <v>213</v>
      </c>
      <c r="U151" s="30">
        <v>0</v>
      </c>
      <c r="V151" s="34"/>
      <c r="W151" s="34"/>
      <c r="X151" s="34"/>
      <c r="Y151" s="34"/>
    </row>
    <row r="152" spans="1:25" x14ac:dyDescent="0.25">
      <c r="A152" s="39" t="s">
        <v>341</v>
      </c>
      <c r="B152" s="30">
        <v>499988.8</v>
      </c>
      <c r="C152" s="30">
        <v>26</v>
      </c>
      <c r="D152" s="30">
        <v>500000.3</v>
      </c>
      <c r="E152" s="30">
        <v>1000015.2</v>
      </c>
      <c r="F152" s="30">
        <v>1000000</v>
      </c>
      <c r="G152" s="31" t="s">
        <v>1085</v>
      </c>
      <c r="H152" s="30">
        <v>0</v>
      </c>
      <c r="I152" s="34"/>
      <c r="J152" s="34"/>
      <c r="K152" s="34"/>
      <c r="L152" s="34"/>
      <c r="N152" s="39" t="s">
        <v>340</v>
      </c>
      <c r="O152" s="30">
        <v>45063</v>
      </c>
      <c r="P152" s="30">
        <v>500002.2</v>
      </c>
      <c r="Q152" s="30">
        <v>499984.7</v>
      </c>
      <c r="R152" s="30">
        <v>1000004.3</v>
      </c>
      <c r="S152" s="30">
        <v>1000000</v>
      </c>
      <c r="T152" s="31" t="s">
        <v>1093</v>
      </c>
      <c r="U152" s="30">
        <v>0</v>
      </c>
      <c r="V152" s="34"/>
      <c r="W152" s="34"/>
      <c r="X152" s="34"/>
      <c r="Y152" s="34"/>
    </row>
    <row r="153" spans="1:25" x14ac:dyDescent="0.25">
      <c r="A153" s="39" t="s">
        <v>342</v>
      </c>
      <c r="B153" s="30">
        <v>499976.3</v>
      </c>
      <c r="C153" s="30">
        <v>18</v>
      </c>
      <c r="D153" s="30">
        <v>500000.3</v>
      </c>
      <c r="E153" s="30">
        <v>999994.7</v>
      </c>
      <c r="F153" s="30">
        <v>1000000</v>
      </c>
      <c r="G153" s="30">
        <v>45049</v>
      </c>
      <c r="H153" s="30">
        <v>0</v>
      </c>
      <c r="I153" s="34"/>
      <c r="J153" s="34"/>
      <c r="K153" s="34"/>
      <c r="L153" s="34"/>
      <c r="N153" s="39" t="s">
        <v>341</v>
      </c>
      <c r="O153" s="30">
        <v>5</v>
      </c>
      <c r="P153" s="30">
        <v>499995.2</v>
      </c>
      <c r="Q153" s="30">
        <v>499984.7</v>
      </c>
      <c r="R153" s="30">
        <v>999984.8</v>
      </c>
      <c r="S153" s="30">
        <v>1000000</v>
      </c>
      <c r="T153" s="30">
        <v>44972</v>
      </c>
      <c r="U153" s="30">
        <v>0</v>
      </c>
      <c r="V153" s="34"/>
      <c r="W153" s="34"/>
      <c r="X153" s="34"/>
      <c r="Y153" s="34"/>
    </row>
    <row r="154" spans="1:25" x14ac:dyDescent="0.25">
      <c r="A154" s="39" t="s">
        <v>343</v>
      </c>
      <c r="B154" s="30">
        <v>499978.3</v>
      </c>
      <c r="C154" s="30">
        <v>21</v>
      </c>
      <c r="D154" s="30">
        <v>500000.3</v>
      </c>
      <c r="E154" s="30">
        <v>999999.7</v>
      </c>
      <c r="F154" s="30">
        <v>1000000</v>
      </c>
      <c r="G154" s="30">
        <v>0.3</v>
      </c>
      <c r="H154" s="30">
        <v>0</v>
      </c>
      <c r="I154" s="34"/>
      <c r="J154" s="34"/>
      <c r="K154" s="34"/>
      <c r="L154" s="34"/>
      <c r="N154" s="39" t="s">
        <v>342</v>
      </c>
      <c r="O154" s="30">
        <v>45063</v>
      </c>
      <c r="P154" s="30">
        <v>500003.2</v>
      </c>
      <c r="Q154" s="30">
        <v>499984.7</v>
      </c>
      <c r="R154" s="30">
        <v>1000005.3</v>
      </c>
      <c r="S154" s="30">
        <v>1000000</v>
      </c>
      <c r="T154" s="31" t="s">
        <v>213</v>
      </c>
      <c r="U154" s="30">
        <v>0</v>
      </c>
      <c r="V154" s="34"/>
      <c r="W154" s="34"/>
      <c r="X154" s="34"/>
      <c r="Y154" s="34"/>
    </row>
    <row r="155" spans="1:25" x14ac:dyDescent="0.25">
      <c r="A155" s="39" t="s">
        <v>344</v>
      </c>
      <c r="B155" s="30">
        <v>499960.3</v>
      </c>
      <c r="C155" s="30">
        <v>21</v>
      </c>
      <c r="D155" s="30">
        <v>500000.3</v>
      </c>
      <c r="E155" s="30">
        <v>999981.7</v>
      </c>
      <c r="F155" s="30">
        <v>1000000</v>
      </c>
      <c r="G155" s="30">
        <v>45003</v>
      </c>
      <c r="H155" s="30">
        <v>0</v>
      </c>
      <c r="I155" s="34"/>
      <c r="J155" s="34"/>
      <c r="K155" s="34"/>
      <c r="L155" s="34"/>
      <c r="N155" s="39" t="s">
        <v>343</v>
      </c>
      <c r="O155" s="30">
        <v>45061</v>
      </c>
      <c r="P155" s="30">
        <v>500000.2</v>
      </c>
      <c r="Q155" s="30">
        <v>499984.7</v>
      </c>
      <c r="R155" s="30">
        <v>1000000.3</v>
      </c>
      <c r="S155" s="30">
        <v>1000000</v>
      </c>
      <c r="T155" s="31" t="s">
        <v>1094</v>
      </c>
      <c r="U155" s="30">
        <v>0</v>
      </c>
      <c r="V155" s="34"/>
      <c r="W155" s="34"/>
      <c r="X155" s="34"/>
      <c r="Y155" s="34"/>
    </row>
    <row r="156" spans="1:25" x14ac:dyDescent="0.25">
      <c r="A156" s="39" t="s">
        <v>345</v>
      </c>
      <c r="B156" s="30">
        <v>499976.3</v>
      </c>
      <c r="C156" s="30">
        <v>18</v>
      </c>
      <c r="D156" s="30">
        <v>500000.3</v>
      </c>
      <c r="E156" s="30">
        <v>999994.7</v>
      </c>
      <c r="F156" s="30">
        <v>1000000</v>
      </c>
      <c r="G156" s="30">
        <v>45049</v>
      </c>
      <c r="H156" s="30">
        <v>0</v>
      </c>
      <c r="I156" s="34"/>
      <c r="J156" s="34"/>
      <c r="K156" s="34"/>
      <c r="L156" s="34"/>
      <c r="N156" s="39" t="s">
        <v>344</v>
      </c>
      <c r="O156" s="30">
        <v>12175</v>
      </c>
      <c r="P156" s="30">
        <v>500000.2</v>
      </c>
      <c r="Q156" s="30">
        <v>499984.7</v>
      </c>
      <c r="R156" s="30">
        <v>1000018.3</v>
      </c>
      <c r="S156" s="30">
        <v>1000000</v>
      </c>
      <c r="T156" s="31" t="s">
        <v>1095</v>
      </c>
      <c r="U156" s="30">
        <v>0</v>
      </c>
      <c r="V156" s="34"/>
      <c r="W156" s="34"/>
      <c r="X156" s="34"/>
      <c r="Y156" s="34"/>
    </row>
    <row r="157" spans="1:25" x14ac:dyDescent="0.25">
      <c r="A157" s="39" t="s">
        <v>346</v>
      </c>
      <c r="B157" s="30">
        <v>499982.3</v>
      </c>
      <c r="C157" s="30">
        <v>18</v>
      </c>
      <c r="D157" s="30">
        <v>500004.3</v>
      </c>
      <c r="E157" s="30">
        <v>1000004.7</v>
      </c>
      <c r="F157" s="30">
        <v>1000000</v>
      </c>
      <c r="G157" s="31" t="s">
        <v>1096</v>
      </c>
      <c r="H157" s="30">
        <v>0</v>
      </c>
      <c r="I157" s="34"/>
      <c r="J157" s="34"/>
      <c r="K157" s="34"/>
      <c r="L157" s="34"/>
      <c r="N157" s="39" t="s">
        <v>345</v>
      </c>
      <c r="O157" s="30">
        <v>45063</v>
      </c>
      <c r="P157" s="30">
        <v>500003.2</v>
      </c>
      <c r="Q157" s="30">
        <v>499984.7</v>
      </c>
      <c r="R157" s="30">
        <v>1000005.3</v>
      </c>
      <c r="S157" s="30">
        <v>1000000</v>
      </c>
      <c r="T157" s="31" t="s">
        <v>213</v>
      </c>
      <c r="U157" s="30">
        <v>0</v>
      </c>
      <c r="V157" s="34"/>
      <c r="W157" s="34"/>
      <c r="X157" s="34"/>
      <c r="Y157" s="34"/>
    </row>
    <row r="158" spans="1:25" x14ac:dyDescent="0.25">
      <c r="A158" s="39" t="s">
        <v>347</v>
      </c>
      <c r="B158" s="30">
        <v>499993.8</v>
      </c>
      <c r="C158" s="30">
        <v>18</v>
      </c>
      <c r="D158" s="30">
        <v>500000.3</v>
      </c>
      <c r="E158" s="30">
        <v>1000012.2</v>
      </c>
      <c r="F158" s="30">
        <v>1000000</v>
      </c>
      <c r="G158" s="31" t="s">
        <v>1097</v>
      </c>
      <c r="H158" s="30">
        <v>0</v>
      </c>
      <c r="I158" s="34"/>
      <c r="J158" s="34"/>
      <c r="K158" s="34"/>
      <c r="L158" s="34"/>
      <c r="N158" s="39" t="s">
        <v>346</v>
      </c>
      <c r="O158" s="30">
        <v>45235</v>
      </c>
      <c r="P158" s="30">
        <v>500003.2</v>
      </c>
      <c r="Q158" s="30">
        <v>499980.7</v>
      </c>
      <c r="R158" s="30">
        <v>999995.3</v>
      </c>
      <c r="S158" s="30">
        <v>1000000</v>
      </c>
      <c r="T158" s="30">
        <v>45023</v>
      </c>
      <c r="U158" s="30">
        <v>0</v>
      </c>
      <c r="V158" s="34"/>
      <c r="W158" s="34"/>
      <c r="X158" s="34"/>
      <c r="Y158" s="34"/>
    </row>
    <row r="159" spans="1:25" x14ac:dyDescent="0.25">
      <c r="A159" s="39" t="s">
        <v>348</v>
      </c>
      <c r="B159" s="30">
        <v>499976.3</v>
      </c>
      <c r="C159" s="30">
        <v>22</v>
      </c>
      <c r="D159" s="30">
        <v>500002.3</v>
      </c>
      <c r="E159" s="30">
        <v>1000000.7</v>
      </c>
      <c r="F159" s="30">
        <v>1000000</v>
      </c>
      <c r="G159" s="31" t="s">
        <v>1098</v>
      </c>
      <c r="H159" s="30">
        <v>0</v>
      </c>
      <c r="I159" s="34"/>
      <c r="J159" s="34"/>
      <c r="K159" s="34"/>
      <c r="L159" s="34"/>
      <c r="N159" s="39" t="s">
        <v>347</v>
      </c>
      <c r="O159" s="30">
        <v>0</v>
      </c>
      <c r="P159" s="30">
        <v>500003.2</v>
      </c>
      <c r="Q159" s="30">
        <v>499984.7</v>
      </c>
      <c r="R159" s="30">
        <v>999987.8</v>
      </c>
      <c r="S159" s="30">
        <v>1000000</v>
      </c>
      <c r="T159" s="30">
        <v>45262</v>
      </c>
      <c r="U159" s="30">
        <v>0</v>
      </c>
      <c r="V159" s="34"/>
      <c r="W159" s="34"/>
      <c r="X159" s="34"/>
      <c r="Y159" s="34"/>
    </row>
    <row r="160" spans="1:25" x14ac:dyDescent="0.25">
      <c r="A160" s="39" t="s">
        <v>349</v>
      </c>
      <c r="B160" s="30">
        <v>499976.3</v>
      </c>
      <c r="C160" s="30">
        <v>18</v>
      </c>
      <c r="D160" s="30">
        <v>500000.3</v>
      </c>
      <c r="E160" s="30">
        <v>999994.7</v>
      </c>
      <c r="F160" s="30">
        <v>1000000</v>
      </c>
      <c r="G160" s="30">
        <v>45049</v>
      </c>
      <c r="H160" s="30">
        <v>0</v>
      </c>
      <c r="I160" s="34"/>
      <c r="J160" s="34"/>
      <c r="K160" s="34"/>
      <c r="L160" s="34"/>
      <c r="N160" s="39" t="s">
        <v>348</v>
      </c>
      <c r="O160" s="30">
        <v>45063</v>
      </c>
      <c r="P160" s="30">
        <v>499999.2</v>
      </c>
      <c r="Q160" s="30">
        <v>499982.7</v>
      </c>
      <c r="R160" s="30">
        <v>999999.3</v>
      </c>
      <c r="S160" s="30">
        <v>1000000</v>
      </c>
      <c r="T160" s="30">
        <v>0.7</v>
      </c>
      <c r="U160" s="30">
        <v>0</v>
      </c>
      <c r="V160" s="34"/>
      <c r="W160" s="34"/>
      <c r="X160" s="34"/>
      <c r="Y160" s="34"/>
    </row>
    <row r="161" spans="1:25" x14ac:dyDescent="0.25">
      <c r="A161" s="39" t="s">
        <v>350</v>
      </c>
      <c r="B161" s="30">
        <v>499976.3</v>
      </c>
      <c r="C161" s="30">
        <v>18</v>
      </c>
      <c r="D161" s="30">
        <v>500000.3</v>
      </c>
      <c r="E161" s="30">
        <v>999994.7</v>
      </c>
      <c r="F161" s="30">
        <v>1000000</v>
      </c>
      <c r="G161" s="30">
        <v>45049</v>
      </c>
      <c r="H161" s="30">
        <v>0</v>
      </c>
      <c r="I161" s="34"/>
      <c r="J161" s="34"/>
      <c r="K161" s="34"/>
      <c r="L161" s="34"/>
      <c r="N161" s="39" t="s">
        <v>349</v>
      </c>
      <c r="O161" s="30">
        <v>45063</v>
      </c>
      <c r="P161" s="30">
        <v>500003.2</v>
      </c>
      <c r="Q161" s="30">
        <v>499984.7</v>
      </c>
      <c r="R161" s="30">
        <v>1000005.3</v>
      </c>
      <c r="S161" s="30">
        <v>1000000</v>
      </c>
      <c r="T161" s="31" t="s">
        <v>213</v>
      </c>
      <c r="U161" s="30">
        <v>0</v>
      </c>
      <c r="V161" s="34"/>
      <c r="W161" s="34"/>
      <c r="X161" s="34"/>
      <c r="Y161" s="34"/>
    </row>
    <row r="162" spans="1:25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N162" s="39" t="s">
        <v>350</v>
      </c>
      <c r="O162" s="30">
        <v>45063</v>
      </c>
      <c r="P162" s="30">
        <v>500003.2</v>
      </c>
      <c r="Q162" s="30">
        <v>499984.7</v>
      </c>
      <c r="R162" s="30">
        <v>1000005.3</v>
      </c>
      <c r="S162" s="30">
        <v>1000000</v>
      </c>
      <c r="T162" s="31" t="s">
        <v>213</v>
      </c>
      <c r="U162" s="30">
        <v>0</v>
      </c>
      <c r="V162" s="34"/>
      <c r="W162" s="34"/>
      <c r="X162" s="34"/>
      <c r="Y162" s="34"/>
    </row>
    <row r="163" spans="1:25" x14ac:dyDescent="0.25">
      <c r="A163" s="40" t="s">
        <v>216</v>
      </c>
      <c r="B163" s="32">
        <v>1000033.1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21.75" x14ac:dyDescent="0.25">
      <c r="A164" s="40" t="s">
        <v>568</v>
      </c>
      <c r="B164" s="32">
        <v>499960.3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N164" s="40" t="s">
        <v>216</v>
      </c>
      <c r="O164" s="32">
        <v>1000060.9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21.75" x14ac:dyDescent="0.25">
      <c r="A165" s="40" t="s">
        <v>219</v>
      </c>
      <c r="B165" s="32">
        <v>29000000.800000001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N165" s="40" t="s">
        <v>568</v>
      </c>
      <c r="O165" s="32">
        <v>999966.9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21.75" x14ac:dyDescent="0.25">
      <c r="A166" s="40" t="s">
        <v>220</v>
      </c>
      <c r="B166" s="32">
        <v>29000000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N166" s="40" t="s">
        <v>219</v>
      </c>
      <c r="O166" s="32">
        <v>28999999.199999999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32.25" x14ac:dyDescent="0.25">
      <c r="A167" s="40" t="s">
        <v>221</v>
      </c>
      <c r="B167" s="32">
        <v>0.8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N167" s="40" t="s">
        <v>220</v>
      </c>
      <c r="O167" s="32">
        <v>29000000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32.25" x14ac:dyDescent="0.25">
      <c r="A168" s="40" t="s">
        <v>223</v>
      </c>
      <c r="B168" s="32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N168" s="40" t="s">
        <v>221</v>
      </c>
      <c r="O168" s="43" t="s">
        <v>1099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32.25" x14ac:dyDescent="0.25">
      <c r="A169" s="40" t="s">
        <v>224</v>
      </c>
      <c r="B169" s="32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N169" s="40" t="s">
        <v>223</v>
      </c>
      <c r="O169" s="32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32.25" x14ac:dyDescent="0.25">
      <c r="A170" s="40" t="s">
        <v>225</v>
      </c>
      <c r="B170" s="32">
        <v>0</v>
      </c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N170" s="40" t="s">
        <v>224</v>
      </c>
      <c r="O170" s="32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21.75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N171" s="40" t="s">
        <v>225</v>
      </c>
      <c r="O171" s="32">
        <v>0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x14ac:dyDescent="0.25">
      <c r="A172" s="41" t="s">
        <v>226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N173" s="41" t="s">
        <v>226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69" x14ac:dyDescent="0.25">
      <c r="A174" s="42" t="s">
        <v>792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69" x14ac:dyDescent="0.25">
      <c r="A175" s="42" t="s">
        <v>864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N175" s="42" t="s">
        <v>792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57.75" x14ac:dyDescent="0.25">
      <c r="A176" s="12" t="s">
        <v>569</v>
      </c>
      <c r="N176" s="42" t="s">
        <v>864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1" x14ac:dyDescent="0.25">
      <c r="A177" s="12" t="s">
        <v>570</v>
      </c>
    </row>
  </sheetData>
  <mergeCells count="1">
    <mergeCell ref="AT3:AU3"/>
  </mergeCells>
  <conditionalFormatting sqref="N4:N3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:O3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:P3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:K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4:AI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72" r:id="rId11" xr:uid="{A9447793-107A-4AE3-AEF4-6382FFFE3F56}"/>
    <hyperlink ref="N173" r:id="rId12" xr:uid="{9B1CC1B1-437C-435F-8551-CFAC0F757583}"/>
    <hyperlink ref="A1" location="'Tartalomjegyzék'!A1" display="Vissza" xr:uid="{6646640B-ADF9-4458-8454-D3FCE7F09BDE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3C28-C1B7-4613-9150-31C41815A906}">
  <sheetPr codeName="Munka27"/>
  <dimension ref="A1:CS229"/>
  <sheetViews>
    <sheetView topLeftCell="A51" zoomScale="60" zoomScaleNormal="60" workbookViewId="0">
      <selection activeCell="AE55" sqref="AE55"/>
    </sheetView>
  </sheetViews>
  <sheetFormatPr defaultRowHeight="15" x14ac:dyDescent="0.25"/>
  <cols>
    <col min="32" max="32" width="12.28515625" bestFit="1" customWidth="1"/>
    <col min="41" max="41" width="48.42578125" bestFit="1" customWidth="1"/>
    <col min="42" max="42" width="12" bestFit="1" customWidth="1"/>
    <col min="43" max="44" width="18.42578125" bestFit="1" customWidth="1"/>
    <col min="62" max="62" width="9.85546875" bestFit="1" customWidth="1"/>
  </cols>
  <sheetData>
    <row r="1" spans="1:30" x14ac:dyDescent="0.25">
      <c r="A1" s="11" t="s">
        <v>1326</v>
      </c>
    </row>
    <row r="2" spans="1:30" x14ac:dyDescent="0.25">
      <c r="A2" s="90" t="s">
        <v>0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A2" s="2" t="s">
        <v>28</v>
      </c>
      <c r="AB2" s="2" t="s">
        <v>29</v>
      </c>
      <c r="AC2" s="2" t="s">
        <v>30</v>
      </c>
      <c r="AD2" s="2" t="s">
        <v>31</v>
      </c>
    </row>
    <row r="3" spans="1:30" x14ac:dyDescent="0.25">
      <c r="A3" s="90" t="s">
        <v>34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5">
      <c r="A4" s="90" t="s">
        <v>35</v>
      </c>
      <c r="B4">
        <v>-0.03</v>
      </c>
      <c r="C4">
        <v>0.05</v>
      </c>
      <c r="D4">
        <v>-0.09</v>
      </c>
      <c r="E4">
        <v>0.05</v>
      </c>
      <c r="F4">
        <v>0.05</v>
      </c>
      <c r="G4">
        <v>-0.4</v>
      </c>
      <c r="H4">
        <v>-0.6</v>
      </c>
      <c r="I4">
        <v>0.05</v>
      </c>
      <c r="J4">
        <v>0.14000000000000001</v>
      </c>
      <c r="K4">
        <v>0.05</v>
      </c>
      <c r="L4">
        <v>-0.34</v>
      </c>
      <c r="M4">
        <v>-0.08</v>
      </c>
      <c r="N4">
        <v>0.19</v>
      </c>
      <c r="O4">
        <v>0.24</v>
      </c>
      <c r="P4">
        <v>-0.3</v>
      </c>
      <c r="Q4">
        <v>0.05</v>
      </c>
      <c r="R4">
        <v>0.05</v>
      </c>
      <c r="S4">
        <v>0.05</v>
      </c>
      <c r="T4">
        <v>0.05</v>
      </c>
      <c r="U4">
        <v>-0.4</v>
      </c>
      <c r="V4">
        <v>0.05</v>
      </c>
      <c r="W4">
        <v>0.08</v>
      </c>
      <c r="X4">
        <v>-0.01</v>
      </c>
      <c r="Y4">
        <v>0.05</v>
      </c>
      <c r="Z4">
        <v>0.21</v>
      </c>
      <c r="AA4">
        <v>0.68</v>
      </c>
      <c r="AB4">
        <v>0.05</v>
      </c>
      <c r="AC4">
        <v>0.05</v>
      </c>
      <c r="AD4">
        <v>0.05</v>
      </c>
    </row>
    <row r="5" spans="1:30" x14ac:dyDescent="0.25">
      <c r="A5" s="90" t="s">
        <v>39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5">
      <c r="A6" s="90" t="s">
        <v>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5">
      <c r="A7" s="90" t="s">
        <v>43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90" t="s">
        <v>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90" t="s">
        <v>44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90" t="s">
        <v>45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90" t="s">
        <v>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90" t="s">
        <v>47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90" t="s">
        <v>48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90" t="s">
        <v>49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5">
      <c r="A15" s="90" t="s">
        <v>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90" t="s">
        <v>51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90" t="s">
        <v>52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90" t="s">
        <v>53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90" t="s">
        <v>36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s="90" t="s">
        <v>40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s="90" t="s">
        <v>54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s="90" t="s">
        <v>55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s="90" t="s">
        <v>38</v>
      </c>
      <c r="B23">
        <v>0</v>
      </c>
      <c r="C23">
        <v>0</v>
      </c>
      <c r="D23">
        <v>0</v>
      </c>
      <c r="E23">
        <v>0</v>
      </c>
      <c r="F23">
        <v>0</v>
      </c>
      <c r="G23">
        <v>-0.25</v>
      </c>
      <c r="H23">
        <v>0</v>
      </c>
      <c r="I23">
        <v>0</v>
      </c>
      <c r="J23">
        <v>0</v>
      </c>
      <c r="K23">
        <v>0</v>
      </c>
      <c r="L23">
        <v>0</v>
      </c>
      <c r="M23">
        <v>0.19</v>
      </c>
      <c r="N23">
        <v>7.0000000000000007E-2</v>
      </c>
      <c r="O23">
        <v>0</v>
      </c>
      <c r="P23">
        <v>-0.7</v>
      </c>
      <c r="Q23">
        <v>0.92</v>
      </c>
      <c r="R23">
        <v>0</v>
      </c>
      <c r="S23">
        <v>0</v>
      </c>
      <c r="T23">
        <v>0.03</v>
      </c>
      <c r="U23">
        <v>-0.25</v>
      </c>
      <c r="V23">
        <v>0</v>
      </c>
      <c r="W23">
        <v>0.04</v>
      </c>
      <c r="X23">
        <v>-0.04</v>
      </c>
      <c r="Y23">
        <v>0</v>
      </c>
      <c r="Z23">
        <v>0</v>
      </c>
      <c r="AA23">
        <v>0</v>
      </c>
      <c r="AB23">
        <v>0.06</v>
      </c>
      <c r="AC23">
        <v>0</v>
      </c>
      <c r="AD23">
        <v>0</v>
      </c>
    </row>
    <row r="24" spans="1:30" x14ac:dyDescent="0.25">
      <c r="A24" s="90" t="s">
        <v>301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s="90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90" t="s">
        <v>303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90" t="s">
        <v>41</v>
      </c>
      <c r="B27">
        <v>-0.01</v>
      </c>
      <c r="C27">
        <v>-0.01</v>
      </c>
      <c r="D27">
        <v>-0.01</v>
      </c>
      <c r="E27">
        <v>-0.01</v>
      </c>
      <c r="F27">
        <v>-0.01</v>
      </c>
      <c r="G27">
        <v>-0.01</v>
      </c>
      <c r="H27">
        <v>-0.01</v>
      </c>
      <c r="I27">
        <v>-0.01</v>
      </c>
      <c r="J27">
        <v>-0.01</v>
      </c>
      <c r="K27">
        <v>-0.01</v>
      </c>
      <c r="L27">
        <v>-0.01</v>
      </c>
      <c r="M27">
        <v>0.21</v>
      </c>
      <c r="N27">
        <v>0.03</v>
      </c>
      <c r="O27">
        <v>-0.01</v>
      </c>
      <c r="P27">
        <v>-0.37</v>
      </c>
      <c r="Q27">
        <v>-0.01</v>
      </c>
      <c r="R27">
        <v>-0.01</v>
      </c>
      <c r="S27">
        <v>-0.01</v>
      </c>
      <c r="T27">
        <v>-0.01</v>
      </c>
      <c r="U27">
        <v>-0.01</v>
      </c>
      <c r="V27">
        <v>-0.01</v>
      </c>
      <c r="W27">
        <v>-0.01</v>
      </c>
      <c r="X27">
        <v>-0.01</v>
      </c>
      <c r="Y27">
        <v>-0.01</v>
      </c>
      <c r="Z27">
        <v>0.34</v>
      </c>
      <c r="AA27">
        <v>-0.01</v>
      </c>
      <c r="AB27">
        <v>0.13</v>
      </c>
      <c r="AC27">
        <v>-0.01</v>
      </c>
      <c r="AD27">
        <v>-0.01</v>
      </c>
    </row>
    <row r="28" spans="1:30" x14ac:dyDescent="0.25">
      <c r="A28" s="90" t="s">
        <v>304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90" t="s">
        <v>305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1" spans="1:30" x14ac:dyDescent="0.25">
      <c r="A31" t="str">
        <f>A2</f>
        <v>Sorcímkék</v>
      </c>
      <c r="B31" t="str">
        <f t="shared" ref="B31:AD31" si="0">B2</f>
        <v>Alföld és Észak</v>
      </c>
      <c r="C31" t="str">
        <f t="shared" si="0"/>
        <v>Bács-Kiskun</v>
      </c>
      <c r="D31" t="str">
        <f t="shared" si="0"/>
        <v>Baranya</v>
      </c>
      <c r="E31" t="str">
        <f t="shared" si="0"/>
        <v>Békés</v>
      </c>
      <c r="F31" t="str">
        <f t="shared" si="0"/>
        <v>Borsod-Abaúj-Zemplén</v>
      </c>
      <c r="G31" t="str">
        <f t="shared" si="0"/>
        <v>Budapest + Pest</v>
      </c>
      <c r="H31" t="str">
        <f t="shared" si="0"/>
        <v>Csongrád-Csanád</v>
      </c>
      <c r="I31" t="str">
        <f t="shared" si="0"/>
        <v>Dél-Alföld</v>
      </c>
      <c r="J31" t="str">
        <f t="shared" si="0"/>
        <v>Dél-Dunántúl</v>
      </c>
      <c r="K31" t="str">
        <f t="shared" si="0"/>
        <v>Dunántúl</v>
      </c>
      <c r="L31" t="str">
        <f t="shared" si="0"/>
        <v>Észak-Alföld</v>
      </c>
      <c r="M31" t="str">
        <f t="shared" si="0"/>
        <v>Észak-Magyarország</v>
      </c>
      <c r="N31" t="str">
        <f t="shared" si="0"/>
        <v>Fejér</v>
      </c>
      <c r="O31" t="str">
        <f t="shared" si="0"/>
        <v>Győr-Moson-Sopron</v>
      </c>
      <c r="P31" t="str">
        <f t="shared" si="0"/>
        <v>Hajdú-Bihar</v>
      </c>
      <c r="Q31" t="str">
        <f t="shared" si="0"/>
        <v>Heves</v>
      </c>
      <c r="R31" t="str">
        <f t="shared" si="0"/>
        <v>Jász-Nagykun-Szolnok</v>
      </c>
      <c r="S31" t="str">
        <f t="shared" si="0"/>
        <v>Komárom-Esztergom</v>
      </c>
      <c r="T31" t="str">
        <f t="shared" si="0"/>
        <v>Közép-Dunántúl</v>
      </c>
      <c r="U31" t="str">
        <f t="shared" si="0"/>
        <v>Közép-Magyarország</v>
      </c>
      <c r="V31" t="str">
        <f t="shared" si="0"/>
        <v>Nógrád</v>
      </c>
      <c r="W31" t="str">
        <f t="shared" si="0"/>
        <v>Nyugat-Dunántúl</v>
      </c>
      <c r="X31" t="str">
        <f t="shared" si="0"/>
        <v>Ország összesen</v>
      </c>
      <c r="Y31" t="str">
        <f t="shared" si="0"/>
        <v>Somogy</v>
      </c>
      <c r="Z31" t="str">
        <f t="shared" si="0"/>
        <v>Szabolcs-Szatmár-Bereg</v>
      </c>
      <c r="AA31" t="str">
        <f t="shared" si="0"/>
        <v>Tolna</v>
      </c>
      <c r="AB31" t="str">
        <f t="shared" si="0"/>
        <v>Vas</v>
      </c>
      <c r="AC31" t="str">
        <f t="shared" si="0"/>
        <v>Veszprém</v>
      </c>
      <c r="AD31" t="str">
        <f t="shared" si="0"/>
        <v>Zala</v>
      </c>
    </row>
    <row r="32" spans="1:30" x14ac:dyDescent="0.25">
      <c r="A32" t="str">
        <f t="shared" ref="A32:A58" si="1">A3</f>
        <v>Aneszteziológiai és intenzív betegellátás</v>
      </c>
      <c r="B32">
        <f>+ABS(B3)</f>
        <v>0</v>
      </c>
      <c r="C32">
        <f t="shared" ref="C32:AD32" si="2">+ABS(C3)</f>
        <v>0</v>
      </c>
      <c r="D32">
        <f t="shared" si="2"/>
        <v>0</v>
      </c>
      <c r="E32">
        <f t="shared" si="2"/>
        <v>0</v>
      </c>
      <c r="F32">
        <f t="shared" si="2"/>
        <v>0</v>
      </c>
      <c r="G32">
        <f t="shared" si="2"/>
        <v>0</v>
      </c>
      <c r="H32">
        <f t="shared" si="2"/>
        <v>0</v>
      </c>
      <c r="I32">
        <f t="shared" si="2"/>
        <v>0</v>
      </c>
      <c r="J32">
        <f t="shared" si="2"/>
        <v>0</v>
      </c>
      <c r="K32">
        <f t="shared" si="2"/>
        <v>0</v>
      </c>
      <c r="L32">
        <f t="shared" si="2"/>
        <v>0</v>
      </c>
      <c r="M32">
        <f t="shared" si="2"/>
        <v>0</v>
      </c>
      <c r="N32">
        <f t="shared" si="2"/>
        <v>0</v>
      </c>
      <c r="O32">
        <f t="shared" si="2"/>
        <v>0</v>
      </c>
      <c r="P32">
        <f t="shared" si="2"/>
        <v>0</v>
      </c>
      <c r="Q32">
        <f t="shared" si="2"/>
        <v>0</v>
      </c>
      <c r="R32">
        <f t="shared" si="2"/>
        <v>0</v>
      </c>
      <c r="S32">
        <f t="shared" si="2"/>
        <v>0</v>
      </c>
      <c r="T32">
        <f t="shared" si="2"/>
        <v>0</v>
      </c>
      <c r="U32">
        <f t="shared" si="2"/>
        <v>0</v>
      </c>
      <c r="V32">
        <f t="shared" si="2"/>
        <v>0</v>
      </c>
      <c r="W32">
        <f t="shared" si="2"/>
        <v>0</v>
      </c>
      <c r="X32">
        <f t="shared" si="2"/>
        <v>0</v>
      </c>
      <c r="Y32">
        <f t="shared" si="2"/>
        <v>0</v>
      </c>
      <c r="Z32">
        <f t="shared" si="2"/>
        <v>0</v>
      </c>
      <c r="AA32">
        <f t="shared" si="2"/>
        <v>0</v>
      </c>
      <c r="AB32">
        <f t="shared" si="2"/>
        <v>0</v>
      </c>
      <c r="AC32">
        <f t="shared" si="2"/>
        <v>0</v>
      </c>
      <c r="AD32">
        <f t="shared" si="2"/>
        <v>0</v>
      </c>
    </row>
    <row r="33" spans="1:30" x14ac:dyDescent="0.25">
      <c r="A33" t="str">
        <f t="shared" si="1"/>
        <v>Baleseti sebészet</v>
      </c>
      <c r="B33">
        <f t="shared" ref="B33:AD33" si="3">+ABS(B4)</f>
        <v>0.03</v>
      </c>
      <c r="C33">
        <f t="shared" si="3"/>
        <v>0.05</v>
      </c>
      <c r="D33">
        <f t="shared" si="3"/>
        <v>0.09</v>
      </c>
      <c r="E33">
        <f t="shared" si="3"/>
        <v>0.05</v>
      </c>
      <c r="F33">
        <f t="shared" si="3"/>
        <v>0.05</v>
      </c>
      <c r="G33">
        <f t="shared" si="3"/>
        <v>0.4</v>
      </c>
      <c r="H33">
        <f t="shared" si="3"/>
        <v>0.6</v>
      </c>
      <c r="I33">
        <f t="shared" si="3"/>
        <v>0.05</v>
      </c>
      <c r="J33">
        <f t="shared" si="3"/>
        <v>0.14000000000000001</v>
      </c>
      <c r="K33">
        <f t="shared" si="3"/>
        <v>0.05</v>
      </c>
      <c r="L33">
        <f t="shared" si="3"/>
        <v>0.34</v>
      </c>
      <c r="M33">
        <f t="shared" si="3"/>
        <v>0.08</v>
      </c>
      <c r="N33">
        <f t="shared" si="3"/>
        <v>0.19</v>
      </c>
      <c r="O33">
        <f t="shared" si="3"/>
        <v>0.24</v>
      </c>
      <c r="P33">
        <f t="shared" si="3"/>
        <v>0.3</v>
      </c>
      <c r="Q33">
        <f t="shared" si="3"/>
        <v>0.05</v>
      </c>
      <c r="R33">
        <f t="shared" si="3"/>
        <v>0.05</v>
      </c>
      <c r="S33">
        <f t="shared" si="3"/>
        <v>0.05</v>
      </c>
      <c r="T33">
        <f t="shared" si="3"/>
        <v>0.05</v>
      </c>
      <c r="U33">
        <f t="shared" si="3"/>
        <v>0.4</v>
      </c>
      <c r="V33">
        <f t="shared" si="3"/>
        <v>0.05</v>
      </c>
      <c r="W33">
        <f t="shared" si="3"/>
        <v>0.08</v>
      </c>
      <c r="X33">
        <f t="shared" si="3"/>
        <v>0.01</v>
      </c>
      <c r="Y33">
        <f t="shared" si="3"/>
        <v>0.05</v>
      </c>
      <c r="Z33">
        <f t="shared" si="3"/>
        <v>0.21</v>
      </c>
      <c r="AA33">
        <f t="shared" si="3"/>
        <v>0.68</v>
      </c>
      <c r="AB33">
        <f t="shared" si="3"/>
        <v>0.05</v>
      </c>
      <c r="AC33">
        <f t="shared" si="3"/>
        <v>0.05</v>
      </c>
      <c r="AD33">
        <f t="shared" si="3"/>
        <v>0.05</v>
      </c>
    </row>
    <row r="34" spans="1:30" x14ac:dyDescent="0.25">
      <c r="A34" t="str">
        <f t="shared" si="1"/>
        <v>Belgyógyászat</v>
      </c>
      <c r="B34">
        <f t="shared" ref="B34:AD34" si="4">+ABS(B5)</f>
        <v>0</v>
      </c>
      <c r="C34">
        <f t="shared" si="4"/>
        <v>0</v>
      </c>
      <c r="D34">
        <f t="shared" si="4"/>
        <v>0</v>
      </c>
      <c r="E34">
        <f t="shared" si="4"/>
        <v>0</v>
      </c>
      <c r="F34">
        <f t="shared" si="4"/>
        <v>0</v>
      </c>
      <c r="G34">
        <f t="shared" si="4"/>
        <v>0</v>
      </c>
      <c r="H34">
        <f t="shared" si="4"/>
        <v>0</v>
      </c>
      <c r="I34">
        <f t="shared" si="4"/>
        <v>0</v>
      </c>
      <c r="J34">
        <f t="shared" si="4"/>
        <v>0</v>
      </c>
      <c r="K34">
        <f t="shared" si="4"/>
        <v>0</v>
      </c>
      <c r="L34">
        <f t="shared" si="4"/>
        <v>0</v>
      </c>
      <c r="M34">
        <f t="shared" si="4"/>
        <v>0</v>
      </c>
      <c r="N34">
        <f t="shared" si="4"/>
        <v>0</v>
      </c>
      <c r="O34">
        <f t="shared" si="4"/>
        <v>0</v>
      </c>
      <c r="P34">
        <f t="shared" si="4"/>
        <v>0</v>
      </c>
      <c r="Q34">
        <f t="shared" si="4"/>
        <v>0</v>
      </c>
      <c r="R34">
        <f t="shared" si="4"/>
        <v>0</v>
      </c>
      <c r="S34">
        <f t="shared" si="4"/>
        <v>0</v>
      </c>
      <c r="T34">
        <f t="shared" si="4"/>
        <v>0</v>
      </c>
      <c r="U34">
        <f t="shared" si="4"/>
        <v>0</v>
      </c>
      <c r="V34">
        <f t="shared" si="4"/>
        <v>0</v>
      </c>
      <c r="W34">
        <f t="shared" si="4"/>
        <v>0</v>
      </c>
      <c r="X34">
        <f t="shared" si="4"/>
        <v>0</v>
      </c>
      <c r="Y34">
        <f t="shared" si="4"/>
        <v>0</v>
      </c>
      <c r="Z34">
        <f t="shared" si="4"/>
        <v>0</v>
      </c>
      <c r="AA34">
        <f t="shared" si="4"/>
        <v>0</v>
      </c>
      <c r="AB34">
        <f t="shared" si="4"/>
        <v>0</v>
      </c>
      <c r="AC34">
        <f t="shared" si="4"/>
        <v>0</v>
      </c>
      <c r="AD34">
        <f t="shared" si="4"/>
        <v>0</v>
      </c>
    </row>
    <row r="35" spans="1:30" x14ac:dyDescent="0.25">
      <c r="A35" t="str">
        <f t="shared" si="1"/>
        <v>Bőrgyógyászat és nemibeteg-ellátás</v>
      </c>
      <c r="B35">
        <f t="shared" ref="B35:AD35" si="5">+ABS(B6)</f>
        <v>0</v>
      </c>
      <c r="C35">
        <f t="shared" si="5"/>
        <v>0</v>
      </c>
      <c r="D35">
        <f t="shared" si="5"/>
        <v>0</v>
      </c>
      <c r="E35">
        <f t="shared" si="5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si="5"/>
        <v>0</v>
      </c>
      <c r="U35">
        <f t="shared" si="5"/>
        <v>0</v>
      </c>
      <c r="V35">
        <f t="shared" si="5"/>
        <v>0</v>
      </c>
      <c r="W35">
        <f t="shared" si="5"/>
        <v>0</v>
      </c>
      <c r="X35">
        <f t="shared" si="5"/>
        <v>0</v>
      </c>
      <c r="Y35">
        <f t="shared" si="5"/>
        <v>0</v>
      </c>
      <c r="Z35">
        <f t="shared" si="5"/>
        <v>0</v>
      </c>
      <c r="AA35">
        <f t="shared" si="5"/>
        <v>0</v>
      </c>
      <c r="AB35">
        <f t="shared" si="5"/>
        <v>0</v>
      </c>
      <c r="AC35">
        <f t="shared" si="5"/>
        <v>0</v>
      </c>
      <c r="AD35">
        <f t="shared" si="5"/>
        <v>0</v>
      </c>
    </row>
    <row r="36" spans="1:30" x14ac:dyDescent="0.25">
      <c r="A36" t="str">
        <f t="shared" si="1"/>
        <v>Csecsemő- és gyermek-gyógyászat</v>
      </c>
      <c r="B36">
        <f t="shared" ref="B36:AD36" si="6">+ABS(B7)</f>
        <v>0</v>
      </c>
      <c r="C36">
        <f t="shared" si="6"/>
        <v>0</v>
      </c>
      <c r="D36">
        <f t="shared" si="6"/>
        <v>0</v>
      </c>
      <c r="E36">
        <f t="shared" si="6"/>
        <v>0</v>
      </c>
      <c r="F36">
        <f t="shared" si="6"/>
        <v>0</v>
      </c>
      <c r="G36">
        <f t="shared" si="6"/>
        <v>0</v>
      </c>
      <c r="H36">
        <f t="shared" si="6"/>
        <v>0</v>
      </c>
      <c r="I36">
        <f t="shared" si="6"/>
        <v>0</v>
      </c>
      <c r="J36">
        <f t="shared" si="6"/>
        <v>0</v>
      </c>
      <c r="K36">
        <f t="shared" si="6"/>
        <v>0</v>
      </c>
      <c r="L36">
        <f t="shared" si="6"/>
        <v>0</v>
      </c>
      <c r="M36">
        <f t="shared" si="6"/>
        <v>0</v>
      </c>
      <c r="N36">
        <f t="shared" si="6"/>
        <v>0</v>
      </c>
      <c r="O36">
        <f t="shared" si="6"/>
        <v>0</v>
      </c>
      <c r="P36">
        <f t="shared" si="6"/>
        <v>0</v>
      </c>
      <c r="Q36">
        <f t="shared" si="6"/>
        <v>0</v>
      </c>
      <c r="R36">
        <f t="shared" si="6"/>
        <v>0</v>
      </c>
      <c r="S36">
        <f t="shared" si="6"/>
        <v>0</v>
      </c>
      <c r="T36">
        <f t="shared" si="6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</row>
    <row r="37" spans="1:30" x14ac:dyDescent="0.25">
      <c r="A37" t="str">
        <f t="shared" si="1"/>
        <v>Fizioterápia</v>
      </c>
      <c r="B37">
        <f t="shared" ref="B37:AD37" si="7">+ABS(B8)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</v>
      </c>
      <c r="T37">
        <f t="shared" si="7"/>
        <v>0</v>
      </c>
      <c r="U37">
        <f t="shared" si="7"/>
        <v>0</v>
      </c>
      <c r="V37">
        <f t="shared" si="7"/>
        <v>0</v>
      </c>
      <c r="W37">
        <f t="shared" si="7"/>
        <v>0</v>
      </c>
      <c r="X37">
        <f t="shared" si="7"/>
        <v>0</v>
      </c>
      <c r="Y37">
        <f t="shared" si="7"/>
        <v>0</v>
      </c>
      <c r="Z37">
        <f t="shared" si="7"/>
        <v>0</v>
      </c>
      <c r="AA37">
        <f t="shared" si="7"/>
        <v>0</v>
      </c>
      <c r="AB37">
        <f t="shared" si="7"/>
        <v>0</v>
      </c>
      <c r="AC37">
        <f t="shared" si="7"/>
        <v>0</v>
      </c>
      <c r="AD37">
        <f t="shared" si="7"/>
        <v>0</v>
      </c>
    </row>
    <row r="38" spans="1:30" x14ac:dyDescent="0.25">
      <c r="A38" t="str">
        <f t="shared" si="1"/>
        <v>Fogászat</v>
      </c>
      <c r="B38">
        <f t="shared" ref="B38:AD38" si="8">+ABS(B9)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  <c r="N38">
        <f t="shared" si="8"/>
        <v>0</v>
      </c>
      <c r="O38">
        <f t="shared" si="8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0</v>
      </c>
      <c r="Z38">
        <f t="shared" si="8"/>
        <v>0</v>
      </c>
      <c r="AA38">
        <f t="shared" si="8"/>
        <v>0</v>
      </c>
      <c r="AB38">
        <f t="shared" si="8"/>
        <v>0</v>
      </c>
      <c r="AC38">
        <f t="shared" si="8"/>
        <v>0</v>
      </c>
      <c r="AD38">
        <f t="shared" si="8"/>
        <v>0</v>
      </c>
    </row>
    <row r="39" spans="1:30" x14ac:dyDescent="0.25">
      <c r="A39" t="str">
        <f t="shared" si="1"/>
        <v>Fül-orr-gégészet</v>
      </c>
      <c r="B39">
        <f t="shared" ref="B39:AD39" si="9">+ABS(B10)</f>
        <v>0</v>
      </c>
      <c r="C39">
        <f t="shared" si="9"/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  <c r="N39">
        <f t="shared" si="9"/>
        <v>0</v>
      </c>
      <c r="O39">
        <f t="shared" si="9"/>
        <v>0</v>
      </c>
      <c r="P39">
        <f t="shared" si="9"/>
        <v>0</v>
      </c>
      <c r="Q39">
        <f t="shared" si="9"/>
        <v>0</v>
      </c>
      <c r="R39">
        <f t="shared" si="9"/>
        <v>0</v>
      </c>
      <c r="S39">
        <f t="shared" si="9"/>
        <v>0</v>
      </c>
      <c r="T39">
        <f t="shared" si="9"/>
        <v>0</v>
      </c>
      <c r="U39">
        <f t="shared" si="9"/>
        <v>0</v>
      </c>
      <c r="V39">
        <f t="shared" si="9"/>
        <v>0</v>
      </c>
      <c r="W39">
        <f t="shared" si="9"/>
        <v>0</v>
      </c>
      <c r="X39">
        <f t="shared" si="9"/>
        <v>0</v>
      </c>
      <c r="Y39">
        <f t="shared" si="9"/>
        <v>0</v>
      </c>
      <c r="Z39">
        <f t="shared" si="9"/>
        <v>0</v>
      </c>
      <c r="AA39">
        <f t="shared" si="9"/>
        <v>0</v>
      </c>
      <c r="AB39">
        <f t="shared" si="9"/>
        <v>0</v>
      </c>
      <c r="AC39">
        <f t="shared" si="9"/>
        <v>0</v>
      </c>
      <c r="AD39">
        <f t="shared" si="9"/>
        <v>0</v>
      </c>
    </row>
    <row r="40" spans="1:30" x14ac:dyDescent="0.25">
      <c r="A40" t="str">
        <f t="shared" si="1"/>
        <v>Kardiológia</v>
      </c>
      <c r="B40">
        <f t="shared" ref="B40:AD40" si="10">+ABS(B11)</f>
        <v>0</v>
      </c>
      <c r="C40">
        <f t="shared" si="10"/>
        <v>0</v>
      </c>
      <c r="D40">
        <f t="shared" si="10"/>
        <v>0</v>
      </c>
      <c r="E40">
        <f t="shared" si="10"/>
        <v>0</v>
      </c>
      <c r="F40">
        <f t="shared" si="10"/>
        <v>0</v>
      </c>
      <c r="G40">
        <f t="shared" si="10"/>
        <v>0</v>
      </c>
      <c r="H40">
        <f t="shared" si="10"/>
        <v>0</v>
      </c>
      <c r="I40">
        <f t="shared" si="10"/>
        <v>0</v>
      </c>
      <c r="J40">
        <f t="shared" si="10"/>
        <v>0</v>
      </c>
      <c r="K40">
        <f t="shared" si="10"/>
        <v>0</v>
      </c>
      <c r="L40">
        <f t="shared" si="10"/>
        <v>0</v>
      </c>
      <c r="M40">
        <f t="shared" si="10"/>
        <v>0</v>
      </c>
      <c r="N40">
        <f t="shared" si="10"/>
        <v>0</v>
      </c>
      <c r="O40">
        <f t="shared" si="10"/>
        <v>0</v>
      </c>
      <c r="P40">
        <f t="shared" si="10"/>
        <v>0</v>
      </c>
      <c r="Q40">
        <f t="shared" si="10"/>
        <v>0</v>
      </c>
      <c r="R40">
        <f t="shared" si="10"/>
        <v>0</v>
      </c>
      <c r="S40">
        <f t="shared" si="10"/>
        <v>0</v>
      </c>
      <c r="T40">
        <f t="shared" si="10"/>
        <v>0</v>
      </c>
      <c r="U40">
        <f t="shared" si="10"/>
        <v>0</v>
      </c>
      <c r="V40">
        <f t="shared" si="10"/>
        <v>0</v>
      </c>
      <c r="W40">
        <f t="shared" si="10"/>
        <v>0</v>
      </c>
      <c r="X40">
        <f t="shared" si="10"/>
        <v>0</v>
      </c>
      <c r="Y40">
        <f t="shared" si="10"/>
        <v>0</v>
      </c>
      <c r="Z40">
        <f t="shared" si="10"/>
        <v>0</v>
      </c>
      <c r="AA40">
        <f t="shared" si="10"/>
        <v>0</v>
      </c>
      <c r="AB40">
        <f t="shared" si="10"/>
        <v>0</v>
      </c>
      <c r="AC40">
        <f t="shared" si="10"/>
        <v>0</v>
      </c>
      <c r="AD40">
        <f t="shared" si="10"/>
        <v>0</v>
      </c>
    </row>
    <row r="41" spans="1:30" x14ac:dyDescent="0.25">
      <c r="A41" t="str">
        <f t="shared" si="1"/>
        <v>Laboratóriumi diagnosztika</v>
      </c>
      <c r="B41">
        <f t="shared" ref="B41:AD41" si="11">+ABS(B12)</f>
        <v>0</v>
      </c>
      <c r="C41">
        <f t="shared" si="11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si="11"/>
        <v>0</v>
      </c>
      <c r="Z41">
        <f t="shared" si="11"/>
        <v>0</v>
      </c>
      <c r="AA41">
        <f t="shared" si="11"/>
        <v>0</v>
      </c>
      <c r="AB41">
        <f t="shared" si="11"/>
        <v>0</v>
      </c>
      <c r="AC41">
        <f t="shared" si="11"/>
        <v>0</v>
      </c>
      <c r="AD41">
        <f t="shared" si="11"/>
        <v>0</v>
      </c>
    </row>
    <row r="42" spans="1:30" x14ac:dyDescent="0.25">
      <c r="A42" t="str">
        <f t="shared" si="1"/>
        <v>Neurológia</v>
      </c>
      <c r="B42">
        <f t="shared" ref="B42:AD42" si="12">+ABS(B13)</f>
        <v>0</v>
      </c>
      <c r="C42">
        <f t="shared" si="12"/>
        <v>0</v>
      </c>
      <c r="D42">
        <f t="shared" si="12"/>
        <v>0</v>
      </c>
      <c r="E42">
        <f t="shared" si="12"/>
        <v>0</v>
      </c>
      <c r="F42">
        <f t="shared" si="12"/>
        <v>0</v>
      </c>
      <c r="G42">
        <f t="shared" si="12"/>
        <v>0</v>
      </c>
      <c r="H42">
        <f t="shared" si="12"/>
        <v>0</v>
      </c>
      <c r="I42">
        <f t="shared" si="12"/>
        <v>0</v>
      </c>
      <c r="J42">
        <f t="shared" si="12"/>
        <v>0</v>
      </c>
      <c r="K42">
        <f t="shared" si="12"/>
        <v>0</v>
      </c>
      <c r="L42">
        <f t="shared" si="12"/>
        <v>0</v>
      </c>
      <c r="M42">
        <f t="shared" si="12"/>
        <v>0</v>
      </c>
      <c r="N42">
        <f t="shared" si="12"/>
        <v>0</v>
      </c>
      <c r="O42">
        <f t="shared" si="12"/>
        <v>0</v>
      </c>
      <c r="P42">
        <f t="shared" si="12"/>
        <v>0</v>
      </c>
      <c r="Q42">
        <f t="shared" si="12"/>
        <v>0</v>
      </c>
      <c r="R42">
        <f t="shared" si="12"/>
        <v>0</v>
      </c>
      <c r="S42">
        <f t="shared" si="12"/>
        <v>0</v>
      </c>
      <c r="T42">
        <f t="shared" si="12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</row>
    <row r="43" spans="1:30" x14ac:dyDescent="0.25">
      <c r="A43" t="str">
        <f t="shared" si="1"/>
        <v>Nukleáris medicina (izotóp-diagnosztika és -terápia)</v>
      </c>
      <c r="B43">
        <f t="shared" ref="B43:AD43" si="13">+ABS(B14)</f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H43">
        <f t="shared" si="13"/>
        <v>0</v>
      </c>
      <c r="I43">
        <f t="shared" si="13"/>
        <v>0</v>
      </c>
      <c r="J43">
        <f t="shared" si="13"/>
        <v>0</v>
      </c>
      <c r="K43">
        <f t="shared" si="13"/>
        <v>0</v>
      </c>
      <c r="L43">
        <f t="shared" si="13"/>
        <v>0</v>
      </c>
      <c r="M43">
        <f t="shared" si="13"/>
        <v>0</v>
      </c>
      <c r="N43">
        <f t="shared" si="13"/>
        <v>0</v>
      </c>
      <c r="O43">
        <f t="shared" si="13"/>
        <v>0</v>
      </c>
      <c r="P43">
        <f t="shared" si="13"/>
        <v>0</v>
      </c>
      <c r="Q43">
        <f t="shared" si="13"/>
        <v>0</v>
      </c>
      <c r="R43">
        <f t="shared" si="13"/>
        <v>0</v>
      </c>
      <c r="S43">
        <f t="shared" si="13"/>
        <v>0</v>
      </c>
      <c r="T43">
        <f t="shared" si="13"/>
        <v>0</v>
      </c>
      <c r="U43">
        <f t="shared" si="13"/>
        <v>0</v>
      </c>
      <c r="V43">
        <f t="shared" si="13"/>
        <v>0</v>
      </c>
      <c r="W43">
        <f t="shared" si="13"/>
        <v>0</v>
      </c>
      <c r="X43">
        <f t="shared" si="13"/>
        <v>0</v>
      </c>
      <c r="Y43">
        <f t="shared" si="13"/>
        <v>0</v>
      </c>
      <c r="Z43">
        <f t="shared" si="13"/>
        <v>0</v>
      </c>
      <c r="AA43">
        <f t="shared" si="13"/>
        <v>0</v>
      </c>
      <c r="AB43">
        <f t="shared" si="13"/>
        <v>0</v>
      </c>
      <c r="AC43">
        <f t="shared" si="13"/>
        <v>0</v>
      </c>
      <c r="AD43">
        <f t="shared" si="13"/>
        <v>0</v>
      </c>
    </row>
    <row r="44" spans="1:30" x14ac:dyDescent="0.25">
      <c r="A44" t="str">
        <f t="shared" si="1"/>
        <v>Onkológia</v>
      </c>
      <c r="B44">
        <f t="shared" ref="B44:AD44" si="14">+ABS(B15)</f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4"/>
        <v>0</v>
      </c>
      <c r="V44">
        <f t="shared" si="14"/>
        <v>0</v>
      </c>
      <c r="W44">
        <f t="shared" si="14"/>
        <v>0</v>
      </c>
      <c r="X44">
        <f t="shared" si="14"/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</row>
    <row r="45" spans="1:30" x14ac:dyDescent="0.25">
      <c r="A45" t="str">
        <f t="shared" si="1"/>
        <v>Ortopédia</v>
      </c>
      <c r="B45">
        <f t="shared" ref="B45:AD45" si="15">+ABS(B16)</f>
        <v>0</v>
      </c>
      <c r="C45">
        <f t="shared" si="15"/>
        <v>0</v>
      </c>
      <c r="D45">
        <f t="shared" si="15"/>
        <v>0</v>
      </c>
      <c r="E45">
        <f t="shared" si="15"/>
        <v>0</v>
      </c>
      <c r="F45">
        <f t="shared" si="15"/>
        <v>0</v>
      </c>
      <c r="G45">
        <f t="shared" si="15"/>
        <v>0</v>
      </c>
      <c r="H45">
        <f t="shared" si="15"/>
        <v>0</v>
      </c>
      <c r="I45">
        <f t="shared" si="15"/>
        <v>0</v>
      </c>
      <c r="J45">
        <f t="shared" si="15"/>
        <v>0</v>
      </c>
      <c r="K45">
        <f t="shared" si="15"/>
        <v>0</v>
      </c>
      <c r="L45">
        <f t="shared" si="15"/>
        <v>0</v>
      </c>
      <c r="M45">
        <f t="shared" si="15"/>
        <v>0</v>
      </c>
      <c r="N45">
        <f t="shared" si="15"/>
        <v>0</v>
      </c>
      <c r="O45">
        <f t="shared" si="15"/>
        <v>0</v>
      </c>
      <c r="P45">
        <f t="shared" si="15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>
        <f t="shared" si="15"/>
        <v>0</v>
      </c>
      <c r="X45">
        <f t="shared" si="15"/>
        <v>0</v>
      </c>
      <c r="Y45">
        <f t="shared" si="15"/>
        <v>0</v>
      </c>
      <c r="Z45">
        <f t="shared" si="15"/>
        <v>0</v>
      </c>
      <c r="AA45">
        <f t="shared" si="15"/>
        <v>0</v>
      </c>
      <c r="AB45">
        <f t="shared" si="15"/>
        <v>0</v>
      </c>
      <c r="AC45">
        <f t="shared" si="15"/>
        <v>0</v>
      </c>
      <c r="AD45">
        <f t="shared" si="15"/>
        <v>0</v>
      </c>
    </row>
    <row r="46" spans="1:30" x14ac:dyDescent="0.25">
      <c r="A46" t="str">
        <f t="shared" si="1"/>
        <v>Orvosi rehabilitáció</v>
      </c>
      <c r="B46">
        <f t="shared" ref="B46:AD46" si="16">+ABS(B17)</f>
        <v>0</v>
      </c>
      <c r="C46">
        <f t="shared" si="16"/>
        <v>0</v>
      </c>
      <c r="D46">
        <f t="shared" si="16"/>
        <v>0</v>
      </c>
      <c r="E46">
        <f t="shared" si="16"/>
        <v>0</v>
      </c>
      <c r="F46">
        <f t="shared" si="16"/>
        <v>0</v>
      </c>
      <c r="G46">
        <f t="shared" si="16"/>
        <v>0</v>
      </c>
      <c r="H46">
        <f t="shared" si="16"/>
        <v>0</v>
      </c>
      <c r="I46">
        <f t="shared" si="16"/>
        <v>0</v>
      </c>
      <c r="J46">
        <f t="shared" si="16"/>
        <v>0</v>
      </c>
      <c r="K46">
        <f t="shared" si="16"/>
        <v>0</v>
      </c>
      <c r="L46">
        <f t="shared" si="16"/>
        <v>0</v>
      </c>
      <c r="M46">
        <f t="shared" si="16"/>
        <v>0</v>
      </c>
      <c r="N46">
        <f t="shared" si="16"/>
        <v>0</v>
      </c>
      <c r="O46">
        <f t="shared" si="16"/>
        <v>0</v>
      </c>
      <c r="P46">
        <f t="shared" si="16"/>
        <v>0</v>
      </c>
      <c r="Q46">
        <f t="shared" si="16"/>
        <v>0</v>
      </c>
      <c r="R46">
        <f t="shared" si="16"/>
        <v>0</v>
      </c>
      <c r="S46">
        <f t="shared" si="16"/>
        <v>0</v>
      </c>
      <c r="T46">
        <f t="shared" si="16"/>
        <v>0</v>
      </c>
      <c r="U46">
        <f t="shared" si="16"/>
        <v>0</v>
      </c>
      <c r="V46">
        <f t="shared" si="16"/>
        <v>0</v>
      </c>
      <c r="W46">
        <f t="shared" si="16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</row>
    <row r="47" spans="1:30" x14ac:dyDescent="0.25">
      <c r="A47" t="str">
        <f t="shared" si="1"/>
        <v>Patológia és kórszövettan</v>
      </c>
      <c r="B47">
        <f t="shared" ref="B47:AD47" si="17">+ABS(B18)</f>
        <v>0</v>
      </c>
      <c r="C47">
        <f t="shared" si="17"/>
        <v>0</v>
      </c>
      <c r="D47">
        <f t="shared" si="17"/>
        <v>0</v>
      </c>
      <c r="E47">
        <f t="shared" si="17"/>
        <v>0</v>
      </c>
      <c r="F47">
        <f t="shared" si="17"/>
        <v>0</v>
      </c>
      <c r="G47">
        <f t="shared" si="17"/>
        <v>0</v>
      </c>
      <c r="H47">
        <f t="shared" si="17"/>
        <v>0</v>
      </c>
      <c r="I47">
        <f t="shared" si="17"/>
        <v>0</v>
      </c>
      <c r="J47">
        <f t="shared" si="17"/>
        <v>0</v>
      </c>
      <c r="K47">
        <f t="shared" si="17"/>
        <v>0</v>
      </c>
      <c r="L47">
        <f t="shared" si="17"/>
        <v>0</v>
      </c>
      <c r="M47">
        <f t="shared" si="17"/>
        <v>0</v>
      </c>
      <c r="N47">
        <f t="shared" si="17"/>
        <v>0</v>
      </c>
      <c r="O47">
        <f t="shared" si="17"/>
        <v>0</v>
      </c>
      <c r="P47">
        <f t="shared" si="17"/>
        <v>0</v>
      </c>
      <c r="Q47">
        <f t="shared" si="17"/>
        <v>0</v>
      </c>
      <c r="R47">
        <f t="shared" si="17"/>
        <v>0</v>
      </c>
      <c r="S47">
        <f t="shared" si="17"/>
        <v>0</v>
      </c>
      <c r="T47">
        <f t="shared" si="17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</row>
    <row r="48" spans="1:30" x14ac:dyDescent="0.25">
      <c r="A48" t="str">
        <f t="shared" si="1"/>
        <v>Pszichiátria</v>
      </c>
      <c r="B48">
        <f t="shared" ref="B48:AD48" si="18">+ABS(B19)</f>
        <v>0</v>
      </c>
      <c r="C48">
        <f t="shared" si="18"/>
        <v>0</v>
      </c>
      <c r="D48">
        <f t="shared" si="18"/>
        <v>0</v>
      </c>
      <c r="E48">
        <f t="shared" si="18"/>
        <v>0</v>
      </c>
      <c r="F48">
        <f t="shared" si="18"/>
        <v>0</v>
      </c>
      <c r="G48">
        <f t="shared" si="18"/>
        <v>0</v>
      </c>
      <c r="H48">
        <f t="shared" si="18"/>
        <v>0</v>
      </c>
      <c r="I48">
        <f t="shared" si="18"/>
        <v>0</v>
      </c>
      <c r="J48">
        <f t="shared" si="18"/>
        <v>0</v>
      </c>
      <c r="K48">
        <f t="shared" si="18"/>
        <v>0</v>
      </c>
      <c r="L48">
        <f t="shared" si="18"/>
        <v>0</v>
      </c>
      <c r="M48">
        <f t="shared" si="18"/>
        <v>0</v>
      </c>
      <c r="N48">
        <f t="shared" si="18"/>
        <v>0</v>
      </c>
      <c r="O48">
        <f t="shared" si="18"/>
        <v>0</v>
      </c>
      <c r="P48">
        <f t="shared" si="18"/>
        <v>0</v>
      </c>
      <c r="Q48">
        <f t="shared" si="18"/>
        <v>0</v>
      </c>
      <c r="R48">
        <f t="shared" si="18"/>
        <v>0</v>
      </c>
      <c r="S48">
        <f t="shared" si="18"/>
        <v>0</v>
      </c>
      <c r="T48">
        <f t="shared" si="18"/>
        <v>0</v>
      </c>
      <c r="U48">
        <f t="shared" si="18"/>
        <v>0</v>
      </c>
      <c r="V48">
        <f t="shared" si="18"/>
        <v>0</v>
      </c>
      <c r="W48">
        <f t="shared" si="18"/>
        <v>0</v>
      </c>
      <c r="X48">
        <f t="shared" si="18"/>
        <v>0</v>
      </c>
      <c r="Y48">
        <f t="shared" si="18"/>
        <v>0</v>
      </c>
      <c r="Z48">
        <f t="shared" si="18"/>
        <v>0</v>
      </c>
      <c r="AA48">
        <f t="shared" si="18"/>
        <v>0</v>
      </c>
      <c r="AB48">
        <f t="shared" si="18"/>
        <v>0</v>
      </c>
      <c r="AC48">
        <f t="shared" si="18"/>
        <v>0</v>
      </c>
      <c r="AD48">
        <f t="shared" si="18"/>
        <v>0</v>
      </c>
    </row>
    <row r="49" spans="1:44" x14ac:dyDescent="0.25">
      <c r="A49" t="str">
        <f t="shared" si="1"/>
        <v>Reumatológia</v>
      </c>
      <c r="B49">
        <f t="shared" ref="B49:AD49" si="19">+ABS(B20)</f>
        <v>0</v>
      </c>
      <c r="C49">
        <f t="shared" si="19"/>
        <v>0</v>
      </c>
      <c r="D49">
        <f t="shared" si="19"/>
        <v>0</v>
      </c>
      <c r="E49">
        <f t="shared" si="19"/>
        <v>0</v>
      </c>
      <c r="F49">
        <f t="shared" si="19"/>
        <v>0</v>
      </c>
      <c r="G49">
        <f t="shared" si="19"/>
        <v>0</v>
      </c>
      <c r="H49">
        <f t="shared" si="19"/>
        <v>0</v>
      </c>
      <c r="I49">
        <f t="shared" si="19"/>
        <v>0</v>
      </c>
      <c r="J49">
        <f t="shared" si="19"/>
        <v>0</v>
      </c>
      <c r="K49">
        <f t="shared" si="19"/>
        <v>0</v>
      </c>
      <c r="L49">
        <f t="shared" si="19"/>
        <v>0</v>
      </c>
      <c r="M49">
        <f t="shared" si="19"/>
        <v>0</v>
      </c>
      <c r="N49">
        <f t="shared" si="19"/>
        <v>0</v>
      </c>
      <c r="O49">
        <f t="shared" si="19"/>
        <v>0</v>
      </c>
      <c r="P49">
        <f t="shared" si="19"/>
        <v>0</v>
      </c>
      <c r="Q49">
        <f t="shared" si="19"/>
        <v>0</v>
      </c>
      <c r="R49">
        <f t="shared" si="19"/>
        <v>0</v>
      </c>
      <c r="S49">
        <f t="shared" si="19"/>
        <v>0</v>
      </c>
      <c r="T49">
        <f t="shared" si="19"/>
        <v>0</v>
      </c>
      <c r="U49">
        <f t="shared" si="19"/>
        <v>0</v>
      </c>
      <c r="V49">
        <f t="shared" si="19"/>
        <v>0</v>
      </c>
      <c r="W49">
        <f t="shared" si="19"/>
        <v>0</v>
      </c>
      <c r="X49">
        <f t="shared" si="19"/>
        <v>0</v>
      </c>
      <c r="Y49">
        <f t="shared" si="19"/>
        <v>0</v>
      </c>
      <c r="Z49">
        <f t="shared" si="19"/>
        <v>0</v>
      </c>
      <c r="AA49">
        <f t="shared" si="19"/>
        <v>0</v>
      </c>
      <c r="AB49">
        <f t="shared" si="19"/>
        <v>0</v>
      </c>
      <c r="AC49">
        <f t="shared" si="19"/>
        <v>0</v>
      </c>
      <c r="AD49">
        <f t="shared" si="19"/>
        <v>0</v>
      </c>
    </row>
    <row r="50" spans="1:44" x14ac:dyDescent="0.25">
      <c r="A50" t="str">
        <f t="shared" si="1"/>
        <v>Röntgen-diagnosztika és -terápia</v>
      </c>
      <c r="B50">
        <f t="shared" ref="B50:AD50" si="20">+ABS(B21)</f>
        <v>0</v>
      </c>
      <c r="C50">
        <f t="shared" si="20"/>
        <v>0</v>
      </c>
      <c r="D50">
        <f t="shared" si="20"/>
        <v>0</v>
      </c>
      <c r="E50">
        <f t="shared" si="20"/>
        <v>0</v>
      </c>
      <c r="F50">
        <f t="shared" si="20"/>
        <v>0</v>
      </c>
      <c r="G50">
        <f t="shared" si="20"/>
        <v>0</v>
      </c>
      <c r="H50">
        <f t="shared" si="20"/>
        <v>0</v>
      </c>
      <c r="I50">
        <f t="shared" si="20"/>
        <v>0</v>
      </c>
      <c r="J50">
        <f t="shared" si="20"/>
        <v>0</v>
      </c>
      <c r="K50">
        <f t="shared" si="20"/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20"/>
        <v>0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20"/>
        <v>0</v>
      </c>
      <c r="AC50">
        <f t="shared" si="20"/>
        <v>0</v>
      </c>
      <c r="AD50">
        <f t="shared" si="20"/>
        <v>0</v>
      </c>
    </row>
    <row r="51" spans="1:44" x14ac:dyDescent="0.25">
      <c r="A51" t="str">
        <f t="shared" si="1"/>
        <v>Sebészet</v>
      </c>
      <c r="B51">
        <f t="shared" ref="B51:AD51" si="21">+ABS(B22)</f>
        <v>0</v>
      </c>
      <c r="C51">
        <f t="shared" si="21"/>
        <v>0</v>
      </c>
      <c r="D51">
        <f t="shared" si="21"/>
        <v>0</v>
      </c>
      <c r="E51">
        <f t="shared" si="21"/>
        <v>0</v>
      </c>
      <c r="F51">
        <f t="shared" si="21"/>
        <v>0</v>
      </c>
      <c r="G51">
        <f t="shared" si="21"/>
        <v>0</v>
      </c>
      <c r="H51">
        <f t="shared" si="21"/>
        <v>0</v>
      </c>
      <c r="I51">
        <f t="shared" si="21"/>
        <v>0</v>
      </c>
      <c r="J51">
        <f t="shared" si="21"/>
        <v>0</v>
      </c>
      <c r="K51">
        <f t="shared" si="21"/>
        <v>0</v>
      </c>
      <c r="L51">
        <f t="shared" si="21"/>
        <v>0</v>
      </c>
      <c r="M51">
        <f t="shared" si="21"/>
        <v>0</v>
      </c>
      <c r="N51">
        <f t="shared" si="21"/>
        <v>0</v>
      </c>
      <c r="O51">
        <f t="shared" si="21"/>
        <v>0</v>
      </c>
      <c r="P51">
        <f t="shared" si="21"/>
        <v>0</v>
      </c>
      <c r="Q51">
        <f t="shared" si="21"/>
        <v>0</v>
      </c>
      <c r="R51">
        <f t="shared" si="21"/>
        <v>0</v>
      </c>
      <c r="S51">
        <f t="shared" si="21"/>
        <v>0</v>
      </c>
      <c r="T51">
        <f t="shared" si="21"/>
        <v>0</v>
      </c>
      <c r="U51">
        <f t="shared" si="21"/>
        <v>0</v>
      </c>
      <c r="V51">
        <f t="shared" si="21"/>
        <v>0</v>
      </c>
      <c r="W51">
        <f t="shared" si="21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</row>
    <row r="52" spans="1:44" x14ac:dyDescent="0.25">
      <c r="A52" t="str">
        <f t="shared" si="1"/>
        <v>Sürgősségi betegellátás, oxyológia</v>
      </c>
      <c r="B52">
        <f t="shared" ref="B52:AD52" si="22">+ABS(B23)</f>
        <v>0</v>
      </c>
      <c r="C52">
        <f t="shared" si="22"/>
        <v>0</v>
      </c>
      <c r="D52">
        <f t="shared" si="22"/>
        <v>0</v>
      </c>
      <c r="E52">
        <f t="shared" si="22"/>
        <v>0</v>
      </c>
      <c r="F52">
        <f t="shared" si="22"/>
        <v>0</v>
      </c>
      <c r="G52">
        <f t="shared" si="22"/>
        <v>0.25</v>
      </c>
      <c r="H52">
        <f t="shared" si="22"/>
        <v>0</v>
      </c>
      <c r="I52">
        <f t="shared" si="22"/>
        <v>0</v>
      </c>
      <c r="J52">
        <f t="shared" si="22"/>
        <v>0</v>
      </c>
      <c r="K52">
        <f t="shared" si="22"/>
        <v>0</v>
      </c>
      <c r="L52">
        <f t="shared" si="22"/>
        <v>0</v>
      </c>
      <c r="M52">
        <f t="shared" si="22"/>
        <v>0.19</v>
      </c>
      <c r="N52">
        <f t="shared" si="22"/>
        <v>7.0000000000000007E-2</v>
      </c>
      <c r="O52">
        <f t="shared" si="22"/>
        <v>0</v>
      </c>
      <c r="P52">
        <f t="shared" si="22"/>
        <v>0.7</v>
      </c>
      <c r="Q52">
        <f t="shared" si="22"/>
        <v>0.92</v>
      </c>
      <c r="R52">
        <f t="shared" si="22"/>
        <v>0</v>
      </c>
      <c r="S52">
        <f t="shared" si="22"/>
        <v>0</v>
      </c>
      <c r="T52">
        <f t="shared" si="22"/>
        <v>0.03</v>
      </c>
      <c r="U52">
        <f t="shared" si="22"/>
        <v>0.25</v>
      </c>
      <c r="V52">
        <f t="shared" si="22"/>
        <v>0</v>
      </c>
      <c r="W52">
        <f t="shared" si="22"/>
        <v>0.04</v>
      </c>
      <c r="X52">
        <f t="shared" si="22"/>
        <v>0.04</v>
      </c>
      <c r="Y52">
        <f t="shared" si="22"/>
        <v>0</v>
      </c>
      <c r="Z52">
        <f t="shared" si="22"/>
        <v>0</v>
      </c>
      <c r="AA52">
        <f t="shared" si="22"/>
        <v>0</v>
      </c>
      <c r="AB52">
        <f t="shared" si="22"/>
        <v>0.06</v>
      </c>
      <c r="AC52">
        <f t="shared" si="22"/>
        <v>0</v>
      </c>
      <c r="AD52">
        <f t="shared" si="22"/>
        <v>0</v>
      </c>
    </row>
    <row r="53" spans="1:44" x14ac:dyDescent="0.25">
      <c r="A53" t="str">
        <f t="shared" si="1"/>
        <v>Szemészet</v>
      </c>
      <c r="B53">
        <f t="shared" ref="B53:AD53" si="23">+ABS(B24)</f>
        <v>0</v>
      </c>
      <c r="C53">
        <f t="shared" si="23"/>
        <v>0</v>
      </c>
      <c r="D53">
        <f t="shared" si="23"/>
        <v>0</v>
      </c>
      <c r="E53">
        <f t="shared" si="23"/>
        <v>0</v>
      </c>
      <c r="F53">
        <f t="shared" si="23"/>
        <v>0</v>
      </c>
      <c r="G53">
        <f t="shared" si="23"/>
        <v>0</v>
      </c>
      <c r="H53">
        <f t="shared" si="23"/>
        <v>0</v>
      </c>
      <c r="I53">
        <f t="shared" si="23"/>
        <v>0</v>
      </c>
      <c r="J53">
        <f t="shared" si="23"/>
        <v>0</v>
      </c>
      <c r="K53">
        <f t="shared" si="23"/>
        <v>0</v>
      </c>
      <c r="L53">
        <f t="shared" si="23"/>
        <v>0</v>
      </c>
      <c r="M53">
        <f t="shared" si="23"/>
        <v>0</v>
      </c>
      <c r="N53">
        <f t="shared" si="23"/>
        <v>0</v>
      </c>
      <c r="O53">
        <f t="shared" si="23"/>
        <v>0</v>
      </c>
      <c r="P53">
        <f t="shared" si="23"/>
        <v>0</v>
      </c>
      <c r="Q53">
        <f t="shared" si="23"/>
        <v>0</v>
      </c>
      <c r="R53">
        <f t="shared" si="23"/>
        <v>0</v>
      </c>
      <c r="S53">
        <f t="shared" si="23"/>
        <v>0</v>
      </c>
      <c r="T53">
        <f t="shared" si="23"/>
        <v>0</v>
      </c>
      <c r="U53">
        <f t="shared" si="23"/>
        <v>0</v>
      </c>
      <c r="V53">
        <f t="shared" si="23"/>
        <v>0</v>
      </c>
      <c r="W53">
        <f t="shared" si="23"/>
        <v>0</v>
      </c>
      <c r="X53">
        <f t="shared" si="23"/>
        <v>0</v>
      </c>
      <c r="Y53">
        <f t="shared" si="23"/>
        <v>0</v>
      </c>
      <c r="Z53">
        <f t="shared" si="23"/>
        <v>0</v>
      </c>
      <c r="AA53">
        <f t="shared" si="23"/>
        <v>0</v>
      </c>
      <c r="AB53">
        <f t="shared" si="23"/>
        <v>0</v>
      </c>
      <c r="AC53">
        <f t="shared" si="23"/>
        <v>0</v>
      </c>
      <c r="AD53">
        <f t="shared" si="23"/>
        <v>0</v>
      </c>
    </row>
    <row r="54" spans="1:44" x14ac:dyDescent="0.25">
      <c r="A54" t="str">
        <f t="shared" si="1"/>
        <v>Szülészet és nőgyógyászat</v>
      </c>
      <c r="B54">
        <f t="shared" ref="B54:AD54" si="24">+ABS(B25)</f>
        <v>0</v>
      </c>
      <c r="C54">
        <f t="shared" si="24"/>
        <v>0</v>
      </c>
      <c r="D54">
        <f t="shared" si="24"/>
        <v>0</v>
      </c>
      <c r="E54">
        <f t="shared" si="24"/>
        <v>0</v>
      </c>
      <c r="F54">
        <f t="shared" si="24"/>
        <v>0</v>
      </c>
      <c r="G54">
        <f t="shared" si="24"/>
        <v>0</v>
      </c>
      <c r="H54">
        <f t="shared" si="24"/>
        <v>0</v>
      </c>
      <c r="I54">
        <f t="shared" si="24"/>
        <v>0</v>
      </c>
      <c r="J54">
        <f t="shared" si="24"/>
        <v>0</v>
      </c>
      <c r="K54">
        <f t="shared" si="24"/>
        <v>0</v>
      </c>
      <c r="L54">
        <f t="shared" si="24"/>
        <v>0</v>
      </c>
      <c r="M54">
        <f t="shared" si="24"/>
        <v>0</v>
      </c>
      <c r="N54">
        <f t="shared" si="24"/>
        <v>0</v>
      </c>
      <c r="O54">
        <f t="shared" si="24"/>
        <v>0</v>
      </c>
      <c r="P54">
        <f t="shared" si="24"/>
        <v>0</v>
      </c>
      <c r="Q54">
        <f t="shared" si="24"/>
        <v>0</v>
      </c>
      <c r="R54">
        <f t="shared" si="24"/>
        <v>0</v>
      </c>
      <c r="S54">
        <f t="shared" si="24"/>
        <v>0</v>
      </c>
      <c r="T54">
        <f t="shared" si="24"/>
        <v>0</v>
      </c>
      <c r="U54">
        <f t="shared" si="24"/>
        <v>0</v>
      </c>
      <c r="V54">
        <f t="shared" si="24"/>
        <v>0</v>
      </c>
      <c r="W54">
        <f t="shared" si="24"/>
        <v>0</v>
      </c>
      <c r="X54">
        <f t="shared" si="24"/>
        <v>0</v>
      </c>
      <c r="Y54">
        <f t="shared" si="24"/>
        <v>0</v>
      </c>
      <c r="Z54">
        <f t="shared" si="24"/>
        <v>0</v>
      </c>
      <c r="AA54">
        <f t="shared" si="24"/>
        <v>0</v>
      </c>
      <c r="AB54">
        <f t="shared" si="24"/>
        <v>0</v>
      </c>
      <c r="AC54">
        <f t="shared" si="24"/>
        <v>0</v>
      </c>
      <c r="AD54">
        <f t="shared" si="24"/>
        <v>0</v>
      </c>
    </row>
    <row r="55" spans="1:44" x14ac:dyDescent="0.25">
      <c r="A55" t="str">
        <f t="shared" si="1"/>
        <v>Tomográfia</v>
      </c>
      <c r="B55">
        <f t="shared" ref="B55:AD55" si="25">+ABS(B26)</f>
        <v>0</v>
      </c>
      <c r="C55">
        <f t="shared" si="25"/>
        <v>0</v>
      </c>
      <c r="D55">
        <f t="shared" si="25"/>
        <v>0</v>
      </c>
      <c r="E55">
        <f t="shared" si="25"/>
        <v>0</v>
      </c>
      <c r="F55">
        <f t="shared" si="25"/>
        <v>0</v>
      </c>
      <c r="G55">
        <f t="shared" si="25"/>
        <v>0</v>
      </c>
      <c r="H55">
        <f t="shared" si="25"/>
        <v>0</v>
      </c>
      <c r="I55">
        <f t="shared" si="25"/>
        <v>0</v>
      </c>
      <c r="J55">
        <f t="shared" si="25"/>
        <v>0</v>
      </c>
      <c r="K55">
        <f t="shared" si="25"/>
        <v>0</v>
      </c>
      <c r="L55">
        <f t="shared" si="25"/>
        <v>0</v>
      </c>
      <c r="M55">
        <f t="shared" si="25"/>
        <v>0</v>
      </c>
      <c r="N55">
        <f t="shared" si="25"/>
        <v>0</v>
      </c>
      <c r="O55">
        <f t="shared" si="25"/>
        <v>0</v>
      </c>
      <c r="P55">
        <f t="shared" si="25"/>
        <v>0</v>
      </c>
      <c r="Q55">
        <f t="shared" si="25"/>
        <v>0</v>
      </c>
      <c r="R55">
        <f t="shared" si="25"/>
        <v>0</v>
      </c>
      <c r="S55">
        <f t="shared" si="25"/>
        <v>0</v>
      </c>
      <c r="T55">
        <f t="shared" si="25"/>
        <v>0</v>
      </c>
      <c r="U55">
        <f t="shared" si="25"/>
        <v>0</v>
      </c>
      <c r="V55">
        <f t="shared" si="25"/>
        <v>0</v>
      </c>
      <c r="W55">
        <f t="shared" si="25"/>
        <v>0</v>
      </c>
      <c r="X55">
        <f t="shared" si="25"/>
        <v>0</v>
      </c>
      <c r="Y55">
        <f t="shared" si="25"/>
        <v>0</v>
      </c>
      <c r="Z55">
        <f t="shared" si="25"/>
        <v>0</v>
      </c>
      <c r="AA55">
        <f t="shared" si="25"/>
        <v>0</v>
      </c>
      <c r="AB55">
        <f t="shared" si="25"/>
        <v>0</v>
      </c>
      <c r="AC55">
        <f t="shared" si="25"/>
        <v>0</v>
      </c>
      <c r="AD55">
        <f t="shared" si="25"/>
        <v>0</v>
      </c>
    </row>
    <row r="56" spans="1:44" x14ac:dyDescent="0.25">
      <c r="A56" t="str">
        <f t="shared" si="1"/>
        <v>Tüdő-gyógyászat</v>
      </c>
      <c r="B56">
        <f t="shared" ref="B56:AD56" si="26">+ABS(B27)</f>
        <v>0.01</v>
      </c>
      <c r="C56">
        <f t="shared" si="26"/>
        <v>0.01</v>
      </c>
      <c r="D56">
        <f t="shared" si="26"/>
        <v>0.01</v>
      </c>
      <c r="E56">
        <f t="shared" si="26"/>
        <v>0.01</v>
      </c>
      <c r="F56">
        <f t="shared" si="26"/>
        <v>0.01</v>
      </c>
      <c r="G56">
        <f t="shared" si="26"/>
        <v>0.01</v>
      </c>
      <c r="H56">
        <f t="shared" si="26"/>
        <v>0.01</v>
      </c>
      <c r="I56">
        <f t="shared" si="26"/>
        <v>0.01</v>
      </c>
      <c r="J56">
        <f t="shared" si="26"/>
        <v>0.01</v>
      </c>
      <c r="K56">
        <f t="shared" si="26"/>
        <v>0.01</v>
      </c>
      <c r="L56">
        <f t="shared" si="26"/>
        <v>0.01</v>
      </c>
      <c r="M56">
        <f t="shared" si="26"/>
        <v>0.21</v>
      </c>
      <c r="N56">
        <f t="shared" si="26"/>
        <v>0.03</v>
      </c>
      <c r="O56">
        <f t="shared" si="26"/>
        <v>0.01</v>
      </c>
      <c r="P56">
        <f t="shared" si="26"/>
        <v>0.37</v>
      </c>
      <c r="Q56">
        <f t="shared" si="26"/>
        <v>0.01</v>
      </c>
      <c r="R56">
        <f t="shared" si="26"/>
        <v>0.01</v>
      </c>
      <c r="S56">
        <f t="shared" si="26"/>
        <v>0.01</v>
      </c>
      <c r="T56">
        <f t="shared" si="26"/>
        <v>0.01</v>
      </c>
      <c r="U56">
        <f t="shared" si="26"/>
        <v>0.01</v>
      </c>
      <c r="V56">
        <f t="shared" si="26"/>
        <v>0.01</v>
      </c>
      <c r="W56">
        <f t="shared" si="26"/>
        <v>0.01</v>
      </c>
      <c r="X56">
        <f t="shared" si="26"/>
        <v>0.01</v>
      </c>
      <c r="Y56">
        <f t="shared" si="26"/>
        <v>0.01</v>
      </c>
      <c r="Z56">
        <f t="shared" si="26"/>
        <v>0.34</v>
      </c>
      <c r="AA56">
        <f t="shared" si="26"/>
        <v>0.01</v>
      </c>
      <c r="AB56">
        <f t="shared" si="26"/>
        <v>0.13</v>
      </c>
      <c r="AC56">
        <f t="shared" si="26"/>
        <v>0.01</v>
      </c>
      <c r="AD56">
        <f t="shared" si="26"/>
        <v>0.01</v>
      </c>
    </row>
    <row r="57" spans="1:44" x14ac:dyDescent="0.25">
      <c r="A57" t="str">
        <f t="shared" si="1"/>
        <v>Ultrahang-diagnosztika és -terápia</v>
      </c>
      <c r="B57">
        <f t="shared" ref="B57:AD57" si="27">+ABS(B28)</f>
        <v>0</v>
      </c>
      <c r="C57">
        <f t="shared" si="27"/>
        <v>0</v>
      </c>
      <c r="D57">
        <f t="shared" si="27"/>
        <v>0</v>
      </c>
      <c r="E57">
        <f t="shared" si="27"/>
        <v>0</v>
      </c>
      <c r="F57">
        <f t="shared" si="27"/>
        <v>0</v>
      </c>
      <c r="G57">
        <f t="shared" si="27"/>
        <v>0</v>
      </c>
      <c r="H57">
        <f t="shared" si="27"/>
        <v>0</v>
      </c>
      <c r="I57">
        <f t="shared" si="27"/>
        <v>0</v>
      </c>
      <c r="J57">
        <f t="shared" si="27"/>
        <v>0</v>
      </c>
      <c r="K57">
        <f t="shared" si="27"/>
        <v>0</v>
      </c>
      <c r="L57">
        <f t="shared" si="27"/>
        <v>0</v>
      </c>
      <c r="M57">
        <f t="shared" si="27"/>
        <v>0</v>
      </c>
      <c r="N57">
        <f t="shared" si="27"/>
        <v>0</v>
      </c>
      <c r="O57">
        <f t="shared" si="27"/>
        <v>0</v>
      </c>
      <c r="P57">
        <f t="shared" si="27"/>
        <v>0</v>
      </c>
      <c r="Q57">
        <f t="shared" si="27"/>
        <v>0</v>
      </c>
      <c r="R57">
        <f t="shared" si="27"/>
        <v>0</v>
      </c>
      <c r="S57">
        <f t="shared" si="27"/>
        <v>0</v>
      </c>
      <c r="T57">
        <f t="shared" si="27"/>
        <v>0</v>
      </c>
      <c r="U57">
        <f t="shared" si="27"/>
        <v>0</v>
      </c>
      <c r="V57">
        <f t="shared" si="27"/>
        <v>0</v>
      </c>
      <c r="W57">
        <f t="shared" si="27"/>
        <v>0</v>
      </c>
      <c r="X57">
        <f t="shared" si="27"/>
        <v>0</v>
      </c>
      <c r="Y57">
        <f t="shared" si="27"/>
        <v>0</v>
      </c>
      <c r="Z57">
        <f t="shared" si="27"/>
        <v>0</v>
      </c>
      <c r="AA57">
        <f t="shared" si="27"/>
        <v>0</v>
      </c>
      <c r="AB57">
        <f t="shared" si="27"/>
        <v>0</v>
      </c>
      <c r="AC57">
        <f t="shared" si="27"/>
        <v>0</v>
      </c>
      <c r="AD57">
        <f t="shared" si="27"/>
        <v>0</v>
      </c>
    </row>
    <row r="58" spans="1:44" x14ac:dyDescent="0.25">
      <c r="A58" t="str">
        <f t="shared" si="1"/>
        <v>Urológia</v>
      </c>
      <c r="B58">
        <f t="shared" ref="B58:AD58" si="28">+ABS(B29)</f>
        <v>0</v>
      </c>
      <c r="C58">
        <f t="shared" si="28"/>
        <v>0</v>
      </c>
      <c r="D58">
        <f t="shared" si="28"/>
        <v>0</v>
      </c>
      <c r="E58">
        <f t="shared" si="28"/>
        <v>0</v>
      </c>
      <c r="F58">
        <f t="shared" si="28"/>
        <v>0</v>
      </c>
      <c r="G58">
        <f t="shared" si="28"/>
        <v>0</v>
      </c>
      <c r="H58">
        <f t="shared" si="28"/>
        <v>0</v>
      </c>
      <c r="I58">
        <f t="shared" si="28"/>
        <v>0</v>
      </c>
      <c r="J58">
        <f t="shared" si="28"/>
        <v>0</v>
      </c>
      <c r="K58">
        <f t="shared" si="28"/>
        <v>0</v>
      </c>
      <c r="L58">
        <f t="shared" si="28"/>
        <v>0</v>
      </c>
      <c r="M58">
        <f t="shared" si="28"/>
        <v>0</v>
      </c>
      <c r="N58">
        <f t="shared" si="28"/>
        <v>0</v>
      </c>
      <c r="O58">
        <f t="shared" si="28"/>
        <v>0</v>
      </c>
      <c r="P58">
        <f t="shared" si="28"/>
        <v>0</v>
      </c>
      <c r="Q58">
        <f t="shared" si="28"/>
        <v>0</v>
      </c>
      <c r="R58">
        <f t="shared" si="28"/>
        <v>0</v>
      </c>
      <c r="S58">
        <f t="shared" si="28"/>
        <v>0</v>
      </c>
      <c r="T58">
        <f t="shared" si="28"/>
        <v>0</v>
      </c>
      <c r="U58">
        <f t="shared" si="28"/>
        <v>0</v>
      </c>
      <c r="V58">
        <f t="shared" si="28"/>
        <v>0</v>
      </c>
      <c r="W58">
        <f t="shared" si="28"/>
        <v>0</v>
      </c>
      <c r="X58">
        <f t="shared" si="28"/>
        <v>0</v>
      </c>
      <c r="Y58">
        <f t="shared" si="28"/>
        <v>0</v>
      </c>
      <c r="Z58">
        <f t="shared" si="28"/>
        <v>0</v>
      </c>
      <c r="AA58">
        <f t="shared" si="28"/>
        <v>0</v>
      </c>
      <c r="AB58">
        <f t="shared" si="28"/>
        <v>0</v>
      </c>
      <c r="AC58">
        <f t="shared" si="28"/>
        <v>0</v>
      </c>
      <c r="AD58">
        <f t="shared" si="28"/>
        <v>0</v>
      </c>
    </row>
    <row r="59" spans="1:44" x14ac:dyDescent="0.25">
      <c r="AE59" t="s">
        <v>235</v>
      </c>
      <c r="AF59" t="str">
        <f>+AE184</f>
        <v>Becslés</v>
      </c>
      <c r="AG59" t="str">
        <f>A2</f>
        <v>Sorcímkék</v>
      </c>
      <c r="AH59" t="s">
        <v>572</v>
      </c>
      <c r="AI59" t="s">
        <v>319</v>
      </c>
      <c r="AJ59" t="s">
        <v>81</v>
      </c>
      <c r="AK59" t="s">
        <v>82</v>
      </c>
      <c r="AL59" t="s">
        <v>83</v>
      </c>
      <c r="AO59" s="1" t="s">
        <v>0</v>
      </c>
      <c r="AP59" t="s">
        <v>33</v>
      </c>
      <c r="AQ59" t="s">
        <v>1</v>
      </c>
      <c r="AR59" t="s">
        <v>2</v>
      </c>
    </row>
    <row r="60" spans="1:44" x14ac:dyDescent="0.25">
      <c r="B60">
        <f>+RANK(B32,B$32:B$58,0)</f>
        <v>3</v>
      </c>
      <c r="C60">
        <f t="shared" ref="C60:AD60" si="29">+RANK(C32,C$32:C$58,0)</f>
        <v>3</v>
      </c>
      <c r="D60">
        <f t="shared" si="29"/>
        <v>3</v>
      </c>
      <c r="E60">
        <f t="shared" si="29"/>
        <v>3</v>
      </c>
      <c r="F60">
        <f t="shared" si="29"/>
        <v>3</v>
      </c>
      <c r="G60">
        <f t="shared" si="29"/>
        <v>4</v>
      </c>
      <c r="H60">
        <f t="shared" si="29"/>
        <v>3</v>
      </c>
      <c r="I60">
        <f t="shared" si="29"/>
        <v>3</v>
      </c>
      <c r="J60">
        <f t="shared" si="29"/>
        <v>3</v>
      </c>
      <c r="K60">
        <f t="shared" si="29"/>
        <v>3</v>
      </c>
      <c r="L60">
        <f t="shared" si="29"/>
        <v>3</v>
      </c>
      <c r="M60">
        <f t="shared" si="29"/>
        <v>4</v>
      </c>
      <c r="N60">
        <f t="shared" si="29"/>
        <v>4</v>
      </c>
      <c r="O60">
        <f t="shared" si="29"/>
        <v>3</v>
      </c>
      <c r="P60">
        <f t="shared" si="29"/>
        <v>4</v>
      </c>
      <c r="Q60">
        <f t="shared" si="29"/>
        <v>4</v>
      </c>
      <c r="R60">
        <f t="shared" si="29"/>
        <v>3</v>
      </c>
      <c r="S60">
        <f t="shared" si="29"/>
        <v>3</v>
      </c>
      <c r="T60">
        <f t="shared" si="29"/>
        <v>4</v>
      </c>
      <c r="U60">
        <f t="shared" si="29"/>
        <v>4</v>
      </c>
      <c r="V60">
        <f t="shared" si="29"/>
        <v>3</v>
      </c>
      <c r="W60">
        <f t="shared" si="29"/>
        <v>4</v>
      </c>
      <c r="X60">
        <f t="shared" si="29"/>
        <v>4</v>
      </c>
      <c r="Y60">
        <f t="shared" si="29"/>
        <v>3</v>
      </c>
      <c r="Z60">
        <f t="shared" si="29"/>
        <v>3</v>
      </c>
      <c r="AA60">
        <f t="shared" si="29"/>
        <v>3</v>
      </c>
      <c r="AB60">
        <f t="shared" si="29"/>
        <v>4</v>
      </c>
      <c r="AC60">
        <f t="shared" si="29"/>
        <v>3</v>
      </c>
      <c r="AD60">
        <f t="shared" si="29"/>
        <v>3</v>
      </c>
      <c r="AE60">
        <v>1000000</v>
      </c>
      <c r="AF60">
        <f t="shared" ref="AF60:AF86" si="30">+AE185</f>
        <v>999994.5</v>
      </c>
      <c r="AG60" t="str">
        <f t="shared" ref="AG60:AG86" si="31">A3</f>
        <v>Aneszteziológiai és intenzív betegellátás</v>
      </c>
      <c r="AH60">
        <f>+IF(AG185*CR185&lt;=0,1,0)</f>
        <v>1</v>
      </c>
      <c r="AI60" s="28">
        <f>+AVERAGE(B60:AD60)</f>
        <v>3.3448275862068964</v>
      </c>
      <c r="AJ60">
        <f>+RANK(AF60,$AF$60:$AF$86,0)</f>
        <v>4</v>
      </c>
      <c r="AK60">
        <f>+RANK(AI60,$AI$60:$AI$86,1)</f>
        <v>4</v>
      </c>
      <c r="AL60">
        <f>+AK60-AJ60</f>
        <v>0</v>
      </c>
      <c r="AO60" s="2" t="s">
        <v>34</v>
      </c>
      <c r="AP60">
        <v>1</v>
      </c>
      <c r="AQ60">
        <v>4</v>
      </c>
      <c r="AR60">
        <v>4</v>
      </c>
    </row>
    <row r="61" spans="1:44" x14ac:dyDescent="0.25">
      <c r="B61">
        <f t="shared" ref="B61:AD61" si="32">+RANK(B33,B$32:B$58,0)</f>
        <v>1</v>
      </c>
      <c r="C61">
        <f t="shared" si="32"/>
        <v>1</v>
      </c>
      <c r="D61">
        <f t="shared" si="32"/>
        <v>1</v>
      </c>
      <c r="E61">
        <f t="shared" si="32"/>
        <v>1</v>
      </c>
      <c r="F61">
        <f t="shared" si="32"/>
        <v>1</v>
      </c>
      <c r="G61">
        <f t="shared" si="32"/>
        <v>1</v>
      </c>
      <c r="H61">
        <f t="shared" si="32"/>
        <v>1</v>
      </c>
      <c r="I61">
        <f t="shared" si="32"/>
        <v>1</v>
      </c>
      <c r="J61">
        <f t="shared" si="32"/>
        <v>1</v>
      </c>
      <c r="K61">
        <f t="shared" si="32"/>
        <v>1</v>
      </c>
      <c r="L61">
        <f t="shared" si="32"/>
        <v>1</v>
      </c>
      <c r="M61">
        <f t="shared" si="32"/>
        <v>3</v>
      </c>
      <c r="N61">
        <f t="shared" si="32"/>
        <v>1</v>
      </c>
      <c r="O61">
        <f t="shared" si="32"/>
        <v>1</v>
      </c>
      <c r="P61">
        <f t="shared" si="32"/>
        <v>3</v>
      </c>
      <c r="Q61">
        <f t="shared" si="32"/>
        <v>2</v>
      </c>
      <c r="R61">
        <f t="shared" si="32"/>
        <v>1</v>
      </c>
      <c r="S61">
        <f t="shared" si="32"/>
        <v>1</v>
      </c>
      <c r="T61">
        <f t="shared" si="32"/>
        <v>1</v>
      </c>
      <c r="U61">
        <f t="shared" si="32"/>
        <v>1</v>
      </c>
      <c r="V61">
        <f t="shared" si="32"/>
        <v>1</v>
      </c>
      <c r="W61">
        <f t="shared" si="32"/>
        <v>1</v>
      </c>
      <c r="X61">
        <f t="shared" si="32"/>
        <v>2</v>
      </c>
      <c r="Y61">
        <f t="shared" si="32"/>
        <v>1</v>
      </c>
      <c r="Z61">
        <f t="shared" si="32"/>
        <v>2</v>
      </c>
      <c r="AA61">
        <f t="shared" si="32"/>
        <v>1</v>
      </c>
      <c r="AB61">
        <f t="shared" si="32"/>
        <v>3</v>
      </c>
      <c r="AC61">
        <f t="shared" si="32"/>
        <v>1</v>
      </c>
      <c r="AD61">
        <f t="shared" si="32"/>
        <v>1</v>
      </c>
      <c r="AE61">
        <v>1000000</v>
      </c>
      <c r="AF61">
        <f t="shared" si="30"/>
        <v>1000053.5</v>
      </c>
      <c r="AG61" s="45" t="str">
        <f t="shared" si="31"/>
        <v>Baleseti sebészet</v>
      </c>
      <c r="AH61">
        <f t="shared" ref="AH61:AH86" si="33">+IF(AG186*CR186&lt;=0,1,0)</f>
        <v>1</v>
      </c>
      <c r="AI61" s="28">
        <f t="shared" ref="AI61:AI86" si="34">+AVERAGE(B61:AD61)</f>
        <v>1.3103448275862069</v>
      </c>
      <c r="AJ61">
        <f t="shared" ref="AJ61:AJ86" si="35">+RANK(AF61,$AF$60:$AF$86,0)</f>
        <v>1</v>
      </c>
      <c r="AK61">
        <f t="shared" ref="AK61:AK86" si="36">+RANK(AI61,$AI$60:$AI$86,1)</f>
        <v>1</v>
      </c>
      <c r="AL61">
        <f t="shared" ref="AL61:AL86" si="37">+AK61-AJ61</f>
        <v>0</v>
      </c>
      <c r="AO61" s="2" t="s">
        <v>35</v>
      </c>
      <c r="AP61">
        <v>1</v>
      </c>
      <c r="AQ61">
        <v>1</v>
      </c>
      <c r="AR61">
        <v>1</v>
      </c>
    </row>
    <row r="62" spans="1:44" x14ac:dyDescent="0.25">
      <c r="B62">
        <f t="shared" ref="B62:AD62" si="38">+RANK(B34,B$32:B$58,0)</f>
        <v>3</v>
      </c>
      <c r="C62">
        <f t="shared" si="38"/>
        <v>3</v>
      </c>
      <c r="D62">
        <f t="shared" si="38"/>
        <v>3</v>
      </c>
      <c r="E62">
        <f t="shared" si="38"/>
        <v>3</v>
      </c>
      <c r="F62">
        <f t="shared" si="38"/>
        <v>3</v>
      </c>
      <c r="G62">
        <f t="shared" si="38"/>
        <v>4</v>
      </c>
      <c r="H62">
        <f t="shared" si="38"/>
        <v>3</v>
      </c>
      <c r="I62">
        <f t="shared" si="38"/>
        <v>3</v>
      </c>
      <c r="J62">
        <f t="shared" si="38"/>
        <v>3</v>
      </c>
      <c r="K62">
        <f t="shared" si="38"/>
        <v>3</v>
      </c>
      <c r="L62">
        <f t="shared" si="38"/>
        <v>3</v>
      </c>
      <c r="M62">
        <f t="shared" si="38"/>
        <v>4</v>
      </c>
      <c r="N62">
        <f t="shared" si="38"/>
        <v>4</v>
      </c>
      <c r="O62">
        <f t="shared" si="38"/>
        <v>3</v>
      </c>
      <c r="P62">
        <f t="shared" si="38"/>
        <v>4</v>
      </c>
      <c r="Q62">
        <f t="shared" si="38"/>
        <v>4</v>
      </c>
      <c r="R62">
        <f t="shared" si="38"/>
        <v>3</v>
      </c>
      <c r="S62">
        <f t="shared" si="38"/>
        <v>3</v>
      </c>
      <c r="T62">
        <f t="shared" si="38"/>
        <v>4</v>
      </c>
      <c r="U62">
        <f t="shared" si="38"/>
        <v>4</v>
      </c>
      <c r="V62">
        <f t="shared" si="38"/>
        <v>3</v>
      </c>
      <c r="W62">
        <f t="shared" si="38"/>
        <v>4</v>
      </c>
      <c r="X62">
        <f t="shared" si="38"/>
        <v>4</v>
      </c>
      <c r="Y62">
        <f t="shared" si="38"/>
        <v>3</v>
      </c>
      <c r="Z62">
        <f t="shared" si="38"/>
        <v>3</v>
      </c>
      <c r="AA62">
        <f t="shared" si="38"/>
        <v>3</v>
      </c>
      <c r="AB62">
        <f t="shared" si="38"/>
        <v>4</v>
      </c>
      <c r="AC62">
        <f t="shared" si="38"/>
        <v>3</v>
      </c>
      <c r="AD62">
        <f t="shared" si="38"/>
        <v>3</v>
      </c>
      <c r="AE62">
        <v>1000000</v>
      </c>
      <c r="AF62">
        <f t="shared" si="30"/>
        <v>999994.5</v>
      </c>
      <c r="AG62" t="str">
        <f t="shared" si="31"/>
        <v>Belgyógyászat</v>
      </c>
      <c r="AH62">
        <f t="shared" si="33"/>
        <v>1</v>
      </c>
      <c r="AI62" s="28">
        <f t="shared" si="34"/>
        <v>3.3448275862068964</v>
      </c>
      <c r="AJ62">
        <f t="shared" si="35"/>
        <v>4</v>
      </c>
      <c r="AK62">
        <f t="shared" si="36"/>
        <v>4</v>
      </c>
      <c r="AL62">
        <f t="shared" si="37"/>
        <v>0</v>
      </c>
      <c r="AO62" s="2" t="s">
        <v>39</v>
      </c>
      <c r="AP62">
        <v>1</v>
      </c>
      <c r="AQ62">
        <v>4</v>
      </c>
      <c r="AR62">
        <v>4</v>
      </c>
    </row>
    <row r="63" spans="1:44" x14ac:dyDescent="0.25">
      <c r="B63">
        <f t="shared" ref="B63:AD63" si="39">+RANK(B35,B$32:B$58,0)</f>
        <v>3</v>
      </c>
      <c r="C63">
        <f t="shared" si="39"/>
        <v>3</v>
      </c>
      <c r="D63">
        <f t="shared" si="39"/>
        <v>3</v>
      </c>
      <c r="E63">
        <f t="shared" si="39"/>
        <v>3</v>
      </c>
      <c r="F63">
        <f t="shared" si="39"/>
        <v>3</v>
      </c>
      <c r="G63">
        <f t="shared" si="39"/>
        <v>4</v>
      </c>
      <c r="H63">
        <f t="shared" si="39"/>
        <v>3</v>
      </c>
      <c r="I63">
        <f t="shared" si="39"/>
        <v>3</v>
      </c>
      <c r="J63">
        <f t="shared" si="39"/>
        <v>3</v>
      </c>
      <c r="K63">
        <f t="shared" si="39"/>
        <v>3</v>
      </c>
      <c r="L63">
        <f t="shared" si="39"/>
        <v>3</v>
      </c>
      <c r="M63">
        <f t="shared" si="39"/>
        <v>4</v>
      </c>
      <c r="N63">
        <f t="shared" si="39"/>
        <v>4</v>
      </c>
      <c r="O63">
        <f t="shared" si="39"/>
        <v>3</v>
      </c>
      <c r="P63">
        <f t="shared" si="39"/>
        <v>4</v>
      </c>
      <c r="Q63">
        <f t="shared" si="39"/>
        <v>4</v>
      </c>
      <c r="R63">
        <f t="shared" si="39"/>
        <v>3</v>
      </c>
      <c r="S63">
        <f t="shared" si="39"/>
        <v>3</v>
      </c>
      <c r="T63">
        <f t="shared" si="39"/>
        <v>4</v>
      </c>
      <c r="U63">
        <f t="shared" si="39"/>
        <v>4</v>
      </c>
      <c r="V63">
        <f t="shared" si="39"/>
        <v>3</v>
      </c>
      <c r="W63">
        <f t="shared" si="39"/>
        <v>4</v>
      </c>
      <c r="X63">
        <f t="shared" si="39"/>
        <v>4</v>
      </c>
      <c r="Y63">
        <f t="shared" si="39"/>
        <v>3</v>
      </c>
      <c r="Z63">
        <f t="shared" si="39"/>
        <v>3</v>
      </c>
      <c r="AA63">
        <f t="shared" si="39"/>
        <v>3</v>
      </c>
      <c r="AB63">
        <f t="shared" si="39"/>
        <v>4</v>
      </c>
      <c r="AC63">
        <f t="shared" si="39"/>
        <v>3</v>
      </c>
      <c r="AD63">
        <f t="shared" si="39"/>
        <v>3</v>
      </c>
      <c r="AE63">
        <v>1000000</v>
      </c>
      <c r="AF63">
        <f t="shared" si="30"/>
        <v>999994.5</v>
      </c>
      <c r="AG63" t="str">
        <f t="shared" si="31"/>
        <v>Bőrgyógyászat és nemibeteg-ellátás</v>
      </c>
      <c r="AH63">
        <f t="shared" si="33"/>
        <v>1</v>
      </c>
      <c r="AI63" s="28">
        <f t="shared" si="34"/>
        <v>3.3448275862068964</v>
      </c>
      <c r="AJ63">
        <f t="shared" si="35"/>
        <v>4</v>
      </c>
      <c r="AK63">
        <f t="shared" si="36"/>
        <v>4</v>
      </c>
      <c r="AL63">
        <f t="shared" si="37"/>
        <v>0</v>
      </c>
      <c r="AO63" s="2" t="s">
        <v>42</v>
      </c>
      <c r="AP63">
        <v>1</v>
      </c>
      <c r="AQ63">
        <v>4</v>
      </c>
      <c r="AR63">
        <v>4</v>
      </c>
    </row>
    <row r="64" spans="1:44" x14ac:dyDescent="0.25">
      <c r="B64">
        <f t="shared" ref="B64:AD64" si="40">+RANK(B36,B$32:B$58,0)</f>
        <v>3</v>
      </c>
      <c r="C64">
        <f t="shared" si="40"/>
        <v>3</v>
      </c>
      <c r="D64">
        <f t="shared" si="40"/>
        <v>3</v>
      </c>
      <c r="E64">
        <f t="shared" si="40"/>
        <v>3</v>
      </c>
      <c r="F64">
        <f t="shared" si="40"/>
        <v>3</v>
      </c>
      <c r="G64">
        <f t="shared" si="40"/>
        <v>4</v>
      </c>
      <c r="H64">
        <f t="shared" si="40"/>
        <v>3</v>
      </c>
      <c r="I64">
        <f t="shared" si="40"/>
        <v>3</v>
      </c>
      <c r="J64">
        <f t="shared" si="40"/>
        <v>3</v>
      </c>
      <c r="K64">
        <f t="shared" si="40"/>
        <v>3</v>
      </c>
      <c r="L64">
        <f t="shared" si="40"/>
        <v>3</v>
      </c>
      <c r="M64">
        <f t="shared" si="40"/>
        <v>4</v>
      </c>
      <c r="N64">
        <f t="shared" si="40"/>
        <v>4</v>
      </c>
      <c r="O64">
        <f t="shared" si="40"/>
        <v>3</v>
      </c>
      <c r="P64">
        <f t="shared" si="40"/>
        <v>4</v>
      </c>
      <c r="Q64">
        <f t="shared" si="40"/>
        <v>4</v>
      </c>
      <c r="R64">
        <f t="shared" si="40"/>
        <v>3</v>
      </c>
      <c r="S64">
        <f t="shared" si="40"/>
        <v>3</v>
      </c>
      <c r="T64">
        <f t="shared" si="40"/>
        <v>4</v>
      </c>
      <c r="U64">
        <f t="shared" si="40"/>
        <v>4</v>
      </c>
      <c r="V64">
        <f t="shared" si="40"/>
        <v>3</v>
      </c>
      <c r="W64">
        <f t="shared" si="40"/>
        <v>4</v>
      </c>
      <c r="X64">
        <f t="shared" si="40"/>
        <v>4</v>
      </c>
      <c r="Y64">
        <f t="shared" si="40"/>
        <v>3</v>
      </c>
      <c r="Z64">
        <f t="shared" si="40"/>
        <v>3</v>
      </c>
      <c r="AA64">
        <f t="shared" si="40"/>
        <v>3</v>
      </c>
      <c r="AB64">
        <f t="shared" si="40"/>
        <v>4</v>
      </c>
      <c r="AC64">
        <f t="shared" si="40"/>
        <v>3</v>
      </c>
      <c r="AD64">
        <f t="shared" si="40"/>
        <v>3</v>
      </c>
      <c r="AE64">
        <v>1000000</v>
      </c>
      <c r="AF64">
        <f t="shared" si="30"/>
        <v>999994.5</v>
      </c>
      <c r="AG64" t="str">
        <f t="shared" si="31"/>
        <v>Csecsemő- és gyermek-gyógyászat</v>
      </c>
      <c r="AH64">
        <f t="shared" si="33"/>
        <v>1</v>
      </c>
      <c r="AI64" s="28">
        <f t="shared" si="34"/>
        <v>3.3448275862068964</v>
      </c>
      <c r="AJ64">
        <f t="shared" si="35"/>
        <v>4</v>
      </c>
      <c r="AK64">
        <f t="shared" si="36"/>
        <v>4</v>
      </c>
      <c r="AL64">
        <f t="shared" si="37"/>
        <v>0</v>
      </c>
      <c r="AO64" s="2" t="s">
        <v>43</v>
      </c>
      <c r="AP64">
        <v>1</v>
      </c>
      <c r="AQ64">
        <v>4</v>
      </c>
      <c r="AR64">
        <v>4</v>
      </c>
    </row>
    <row r="65" spans="2:44" x14ac:dyDescent="0.25">
      <c r="B65">
        <f t="shared" ref="B65:AD65" si="41">+RANK(B37,B$32:B$58,0)</f>
        <v>3</v>
      </c>
      <c r="C65">
        <f t="shared" si="41"/>
        <v>3</v>
      </c>
      <c r="D65">
        <f t="shared" si="41"/>
        <v>3</v>
      </c>
      <c r="E65">
        <f t="shared" si="41"/>
        <v>3</v>
      </c>
      <c r="F65">
        <f t="shared" si="41"/>
        <v>3</v>
      </c>
      <c r="G65">
        <f t="shared" si="41"/>
        <v>4</v>
      </c>
      <c r="H65">
        <f t="shared" si="41"/>
        <v>3</v>
      </c>
      <c r="I65">
        <f t="shared" si="41"/>
        <v>3</v>
      </c>
      <c r="J65">
        <f t="shared" si="41"/>
        <v>3</v>
      </c>
      <c r="K65">
        <f t="shared" si="41"/>
        <v>3</v>
      </c>
      <c r="L65">
        <f t="shared" si="41"/>
        <v>3</v>
      </c>
      <c r="M65">
        <f t="shared" si="41"/>
        <v>4</v>
      </c>
      <c r="N65">
        <f t="shared" si="41"/>
        <v>4</v>
      </c>
      <c r="O65">
        <f t="shared" si="41"/>
        <v>3</v>
      </c>
      <c r="P65">
        <f t="shared" si="41"/>
        <v>4</v>
      </c>
      <c r="Q65">
        <f t="shared" si="41"/>
        <v>4</v>
      </c>
      <c r="R65">
        <f t="shared" si="41"/>
        <v>3</v>
      </c>
      <c r="S65">
        <f t="shared" si="41"/>
        <v>3</v>
      </c>
      <c r="T65">
        <f t="shared" si="41"/>
        <v>4</v>
      </c>
      <c r="U65">
        <f t="shared" si="41"/>
        <v>4</v>
      </c>
      <c r="V65">
        <f t="shared" si="41"/>
        <v>3</v>
      </c>
      <c r="W65">
        <f t="shared" si="41"/>
        <v>4</v>
      </c>
      <c r="X65">
        <f t="shared" si="41"/>
        <v>4</v>
      </c>
      <c r="Y65">
        <f t="shared" si="41"/>
        <v>3</v>
      </c>
      <c r="Z65">
        <f t="shared" si="41"/>
        <v>3</v>
      </c>
      <c r="AA65">
        <f t="shared" si="41"/>
        <v>3</v>
      </c>
      <c r="AB65">
        <f t="shared" si="41"/>
        <v>4</v>
      </c>
      <c r="AC65">
        <f t="shared" si="41"/>
        <v>3</v>
      </c>
      <c r="AD65">
        <f t="shared" si="41"/>
        <v>3</v>
      </c>
      <c r="AE65">
        <v>1000000</v>
      </c>
      <c r="AF65">
        <f t="shared" si="30"/>
        <v>999994.5</v>
      </c>
      <c r="AG65" t="str">
        <f t="shared" si="31"/>
        <v>Fizioterápia</v>
      </c>
      <c r="AH65">
        <f t="shared" si="33"/>
        <v>1</v>
      </c>
      <c r="AI65" s="28">
        <f t="shared" si="34"/>
        <v>3.3448275862068964</v>
      </c>
      <c r="AJ65">
        <f t="shared" si="35"/>
        <v>4</v>
      </c>
      <c r="AK65">
        <f t="shared" si="36"/>
        <v>4</v>
      </c>
      <c r="AL65">
        <f t="shared" si="37"/>
        <v>0</v>
      </c>
      <c r="AO65" s="2" t="s">
        <v>37</v>
      </c>
      <c r="AP65">
        <v>1</v>
      </c>
      <c r="AQ65">
        <v>4</v>
      </c>
      <c r="AR65">
        <v>4</v>
      </c>
    </row>
    <row r="66" spans="2:44" x14ac:dyDescent="0.25">
      <c r="B66">
        <f t="shared" ref="B66:AD66" si="42">+RANK(B38,B$32:B$58,0)</f>
        <v>3</v>
      </c>
      <c r="C66">
        <f t="shared" si="42"/>
        <v>3</v>
      </c>
      <c r="D66">
        <f t="shared" si="42"/>
        <v>3</v>
      </c>
      <c r="E66">
        <f t="shared" si="42"/>
        <v>3</v>
      </c>
      <c r="F66">
        <f t="shared" si="42"/>
        <v>3</v>
      </c>
      <c r="G66">
        <f t="shared" si="42"/>
        <v>4</v>
      </c>
      <c r="H66">
        <f t="shared" si="42"/>
        <v>3</v>
      </c>
      <c r="I66">
        <f t="shared" si="42"/>
        <v>3</v>
      </c>
      <c r="J66">
        <f t="shared" si="42"/>
        <v>3</v>
      </c>
      <c r="K66">
        <f t="shared" si="42"/>
        <v>3</v>
      </c>
      <c r="L66">
        <f t="shared" si="42"/>
        <v>3</v>
      </c>
      <c r="M66">
        <f t="shared" si="42"/>
        <v>4</v>
      </c>
      <c r="N66">
        <f t="shared" si="42"/>
        <v>4</v>
      </c>
      <c r="O66">
        <f t="shared" si="42"/>
        <v>3</v>
      </c>
      <c r="P66">
        <f t="shared" si="42"/>
        <v>4</v>
      </c>
      <c r="Q66">
        <f t="shared" si="42"/>
        <v>4</v>
      </c>
      <c r="R66">
        <f t="shared" si="42"/>
        <v>3</v>
      </c>
      <c r="S66">
        <f t="shared" si="42"/>
        <v>3</v>
      </c>
      <c r="T66">
        <f t="shared" si="42"/>
        <v>4</v>
      </c>
      <c r="U66">
        <f t="shared" si="42"/>
        <v>4</v>
      </c>
      <c r="V66">
        <f t="shared" si="42"/>
        <v>3</v>
      </c>
      <c r="W66">
        <f t="shared" si="42"/>
        <v>4</v>
      </c>
      <c r="X66">
        <f t="shared" si="42"/>
        <v>4</v>
      </c>
      <c r="Y66">
        <f t="shared" si="42"/>
        <v>3</v>
      </c>
      <c r="Z66">
        <f t="shared" si="42"/>
        <v>3</v>
      </c>
      <c r="AA66">
        <f t="shared" si="42"/>
        <v>3</v>
      </c>
      <c r="AB66">
        <f t="shared" si="42"/>
        <v>4</v>
      </c>
      <c r="AC66">
        <f t="shared" si="42"/>
        <v>3</v>
      </c>
      <c r="AD66">
        <f t="shared" si="42"/>
        <v>3</v>
      </c>
      <c r="AE66">
        <v>1000000</v>
      </c>
      <c r="AF66">
        <f t="shared" si="30"/>
        <v>999994.5</v>
      </c>
      <c r="AG66" t="str">
        <f t="shared" si="31"/>
        <v>Fogászat</v>
      </c>
      <c r="AH66">
        <f t="shared" si="33"/>
        <v>1</v>
      </c>
      <c r="AI66" s="28">
        <f t="shared" si="34"/>
        <v>3.3448275862068964</v>
      </c>
      <c r="AJ66">
        <f t="shared" si="35"/>
        <v>4</v>
      </c>
      <c r="AK66">
        <f t="shared" si="36"/>
        <v>4</v>
      </c>
      <c r="AL66">
        <f t="shared" si="37"/>
        <v>0</v>
      </c>
      <c r="AO66" s="2" t="s">
        <v>44</v>
      </c>
      <c r="AP66">
        <v>1</v>
      </c>
      <c r="AQ66">
        <v>4</v>
      </c>
      <c r="AR66">
        <v>4</v>
      </c>
    </row>
    <row r="67" spans="2:44" x14ac:dyDescent="0.25">
      <c r="B67">
        <f t="shared" ref="B67:AD67" si="43">+RANK(B39,B$32:B$58,0)</f>
        <v>3</v>
      </c>
      <c r="C67">
        <f t="shared" si="43"/>
        <v>3</v>
      </c>
      <c r="D67">
        <f t="shared" si="43"/>
        <v>3</v>
      </c>
      <c r="E67">
        <f t="shared" si="43"/>
        <v>3</v>
      </c>
      <c r="F67">
        <f t="shared" si="43"/>
        <v>3</v>
      </c>
      <c r="G67">
        <f t="shared" si="43"/>
        <v>4</v>
      </c>
      <c r="H67">
        <f t="shared" si="43"/>
        <v>3</v>
      </c>
      <c r="I67">
        <f t="shared" si="43"/>
        <v>3</v>
      </c>
      <c r="J67">
        <f t="shared" si="43"/>
        <v>3</v>
      </c>
      <c r="K67">
        <f t="shared" si="43"/>
        <v>3</v>
      </c>
      <c r="L67">
        <f t="shared" si="43"/>
        <v>3</v>
      </c>
      <c r="M67">
        <f t="shared" si="43"/>
        <v>4</v>
      </c>
      <c r="N67">
        <f t="shared" si="43"/>
        <v>4</v>
      </c>
      <c r="O67">
        <f t="shared" si="43"/>
        <v>3</v>
      </c>
      <c r="P67">
        <f t="shared" si="43"/>
        <v>4</v>
      </c>
      <c r="Q67">
        <f t="shared" si="43"/>
        <v>4</v>
      </c>
      <c r="R67">
        <f t="shared" si="43"/>
        <v>3</v>
      </c>
      <c r="S67">
        <f t="shared" si="43"/>
        <v>3</v>
      </c>
      <c r="T67">
        <f t="shared" si="43"/>
        <v>4</v>
      </c>
      <c r="U67">
        <f t="shared" si="43"/>
        <v>4</v>
      </c>
      <c r="V67">
        <f t="shared" si="43"/>
        <v>3</v>
      </c>
      <c r="W67">
        <f t="shared" si="43"/>
        <v>4</v>
      </c>
      <c r="X67">
        <f t="shared" si="43"/>
        <v>4</v>
      </c>
      <c r="Y67">
        <f t="shared" si="43"/>
        <v>3</v>
      </c>
      <c r="Z67">
        <f t="shared" si="43"/>
        <v>3</v>
      </c>
      <c r="AA67">
        <f t="shared" si="43"/>
        <v>3</v>
      </c>
      <c r="AB67">
        <f t="shared" si="43"/>
        <v>4</v>
      </c>
      <c r="AC67">
        <f t="shared" si="43"/>
        <v>3</v>
      </c>
      <c r="AD67">
        <f t="shared" si="43"/>
        <v>3</v>
      </c>
      <c r="AE67">
        <v>1000000</v>
      </c>
      <c r="AF67">
        <f t="shared" si="30"/>
        <v>999994.5</v>
      </c>
      <c r="AG67" t="str">
        <f t="shared" si="31"/>
        <v>Fül-orr-gégészet</v>
      </c>
      <c r="AH67">
        <f t="shared" si="33"/>
        <v>1</v>
      </c>
      <c r="AI67" s="28">
        <f t="shared" si="34"/>
        <v>3.3448275862068964</v>
      </c>
      <c r="AJ67">
        <f t="shared" si="35"/>
        <v>4</v>
      </c>
      <c r="AK67">
        <f t="shared" si="36"/>
        <v>4</v>
      </c>
      <c r="AL67">
        <f t="shared" si="37"/>
        <v>0</v>
      </c>
      <c r="AO67" s="2" t="s">
        <v>45</v>
      </c>
      <c r="AP67">
        <v>1</v>
      </c>
      <c r="AQ67">
        <v>4</v>
      </c>
      <c r="AR67">
        <v>4</v>
      </c>
    </row>
    <row r="68" spans="2:44" x14ac:dyDescent="0.25">
      <c r="B68">
        <f t="shared" ref="B68:AD68" si="44">+RANK(B40,B$32:B$58,0)</f>
        <v>3</v>
      </c>
      <c r="C68">
        <f t="shared" si="44"/>
        <v>3</v>
      </c>
      <c r="D68">
        <f t="shared" si="44"/>
        <v>3</v>
      </c>
      <c r="E68">
        <f t="shared" si="44"/>
        <v>3</v>
      </c>
      <c r="F68">
        <f t="shared" si="44"/>
        <v>3</v>
      </c>
      <c r="G68">
        <f t="shared" si="44"/>
        <v>4</v>
      </c>
      <c r="H68">
        <f t="shared" si="44"/>
        <v>3</v>
      </c>
      <c r="I68">
        <f t="shared" si="44"/>
        <v>3</v>
      </c>
      <c r="J68">
        <f t="shared" si="44"/>
        <v>3</v>
      </c>
      <c r="K68">
        <f t="shared" si="44"/>
        <v>3</v>
      </c>
      <c r="L68">
        <f t="shared" si="44"/>
        <v>3</v>
      </c>
      <c r="M68">
        <f t="shared" si="44"/>
        <v>4</v>
      </c>
      <c r="N68">
        <f t="shared" si="44"/>
        <v>4</v>
      </c>
      <c r="O68">
        <f t="shared" si="44"/>
        <v>3</v>
      </c>
      <c r="P68">
        <f t="shared" si="44"/>
        <v>4</v>
      </c>
      <c r="Q68">
        <f t="shared" si="44"/>
        <v>4</v>
      </c>
      <c r="R68">
        <f t="shared" si="44"/>
        <v>3</v>
      </c>
      <c r="S68">
        <f t="shared" si="44"/>
        <v>3</v>
      </c>
      <c r="T68">
        <f t="shared" si="44"/>
        <v>4</v>
      </c>
      <c r="U68">
        <f t="shared" si="44"/>
        <v>4</v>
      </c>
      <c r="V68">
        <f t="shared" si="44"/>
        <v>3</v>
      </c>
      <c r="W68">
        <f t="shared" si="44"/>
        <v>4</v>
      </c>
      <c r="X68">
        <f t="shared" si="44"/>
        <v>4</v>
      </c>
      <c r="Y68">
        <f t="shared" si="44"/>
        <v>3</v>
      </c>
      <c r="Z68">
        <f t="shared" si="44"/>
        <v>3</v>
      </c>
      <c r="AA68">
        <f t="shared" si="44"/>
        <v>3</v>
      </c>
      <c r="AB68">
        <f t="shared" si="44"/>
        <v>4</v>
      </c>
      <c r="AC68">
        <f t="shared" si="44"/>
        <v>3</v>
      </c>
      <c r="AD68">
        <f t="shared" si="44"/>
        <v>3</v>
      </c>
      <c r="AE68">
        <v>1000000</v>
      </c>
      <c r="AF68">
        <f t="shared" si="30"/>
        <v>999994.5</v>
      </c>
      <c r="AG68" t="str">
        <f t="shared" si="31"/>
        <v>Kardiológia</v>
      </c>
      <c r="AH68">
        <f t="shared" si="33"/>
        <v>1</v>
      </c>
      <c r="AI68" s="28">
        <f t="shared" si="34"/>
        <v>3.3448275862068964</v>
      </c>
      <c r="AJ68">
        <f t="shared" si="35"/>
        <v>4</v>
      </c>
      <c r="AK68">
        <f t="shared" si="36"/>
        <v>4</v>
      </c>
      <c r="AL68">
        <f t="shared" si="37"/>
        <v>0</v>
      </c>
      <c r="AO68" s="2" t="s">
        <v>46</v>
      </c>
      <c r="AP68">
        <v>1</v>
      </c>
      <c r="AQ68">
        <v>4</v>
      </c>
      <c r="AR68">
        <v>4</v>
      </c>
    </row>
    <row r="69" spans="2:44" x14ac:dyDescent="0.25">
      <c r="B69">
        <f t="shared" ref="B69:AD69" si="45">+RANK(B41,B$32:B$58,0)</f>
        <v>3</v>
      </c>
      <c r="C69">
        <f t="shared" si="45"/>
        <v>3</v>
      </c>
      <c r="D69">
        <f t="shared" si="45"/>
        <v>3</v>
      </c>
      <c r="E69">
        <f t="shared" si="45"/>
        <v>3</v>
      </c>
      <c r="F69">
        <f t="shared" si="45"/>
        <v>3</v>
      </c>
      <c r="G69">
        <f t="shared" si="45"/>
        <v>4</v>
      </c>
      <c r="H69">
        <f t="shared" si="45"/>
        <v>3</v>
      </c>
      <c r="I69">
        <f t="shared" si="45"/>
        <v>3</v>
      </c>
      <c r="J69">
        <f t="shared" si="45"/>
        <v>3</v>
      </c>
      <c r="K69">
        <f t="shared" si="45"/>
        <v>3</v>
      </c>
      <c r="L69">
        <f t="shared" si="45"/>
        <v>3</v>
      </c>
      <c r="M69">
        <f t="shared" si="45"/>
        <v>4</v>
      </c>
      <c r="N69">
        <f t="shared" si="45"/>
        <v>4</v>
      </c>
      <c r="O69">
        <f t="shared" si="45"/>
        <v>3</v>
      </c>
      <c r="P69">
        <f t="shared" si="45"/>
        <v>4</v>
      </c>
      <c r="Q69">
        <f t="shared" si="45"/>
        <v>4</v>
      </c>
      <c r="R69">
        <f t="shared" si="45"/>
        <v>3</v>
      </c>
      <c r="S69">
        <f t="shared" si="45"/>
        <v>3</v>
      </c>
      <c r="T69">
        <f t="shared" si="45"/>
        <v>4</v>
      </c>
      <c r="U69">
        <f t="shared" si="45"/>
        <v>4</v>
      </c>
      <c r="V69">
        <f t="shared" si="45"/>
        <v>3</v>
      </c>
      <c r="W69">
        <f t="shared" si="45"/>
        <v>4</v>
      </c>
      <c r="X69">
        <f t="shared" si="45"/>
        <v>4</v>
      </c>
      <c r="Y69">
        <f t="shared" si="45"/>
        <v>3</v>
      </c>
      <c r="Z69">
        <f t="shared" si="45"/>
        <v>3</v>
      </c>
      <c r="AA69">
        <f t="shared" si="45"/>
        <v>3</v>
      </c>
      <c r="AB69">
        <f t="shared" si="45"/>
        <v>4</v>
      </c>
      <c r="AC69">
        <f t="shared" si="45"/>
        <v>3</v>
      </c>
      <c r="AD69">
        <f t="shared" si="45"/>
        <v>3</v>
      </c>
      <c r="AE69">
        <v>1000000</v>
      </c>
      <c r="AF69">
        <f t="shared" si="30"/>
        <v>999994.5</v>
      </c>
      <c r="AG69" t="str">
        <f t="shared" si="31"/>
        <v>Laboratóriumi diagnosztika</v>
      </c>
      <c r="AH69">
        <f t="shared" si="33"/>
        <v>1</v>
      </c>
      <c r="AI69" s="28">
        <f t="shared" si="34"/>
        <v>3.3448275862068964</v>
      </c>
      <c r="AJ69">
        <f t="shared" si="35"/>
        <v>4</v>
      </c>
      <c r="AK69">
        <f t="shared" si="36"/>
        <v>4</v>
      </c>
      <c r="AL69">
        <f t="shared" si="37"/>
        <v>0</v>
      </c>
      <c r="AO69" s="2" t="s">
        <v>47</v>
      </c>
      <c r="AP69">
        <v>1</v>
      </c>
      <c r="AQ69">
        <v>4</v>
      </c>
      <c r="AR69">
        <v>4</v>
      </c>
    </row>
    <row r="70" spans="2:44" x14ac:dyDescent="0.25">
      <c r="B70">
        <f t="shared" ref="B70:AD70" si="46">+RANK(B42,B$32:B$58,0)</f>
        <v>3</v>
      </c>
      <c r="C70">
        <f t="shared" si="46"/>
        <v>3</v>
      </c>
      <c r="D70">
        <f t="shared" si="46"/>
        <v>3</v>
      </c>
      <c r="E70">
        <f t="shared" si="46"/>
        <v>3</v>
      </c>
      <c r="F70">
        <f t="shared" si="46"/>
        <v>3</v>
      </c>
      <c r="G70">
        <f t="shared" si="46"/>
        <v>4</v>
      </c>
      <c r="H70">
        <f t="shared" si="46"/>
        <v>3</v>
      </c>
      <c r="I70">
        <f t="shared" si="46"/>
        <v>3</v>
      </c>
      <c r="J70">
        <f t="shared" si="46"/>
        <v>3</v>
      </c>
      <c r="K70">
        <f t="shared" si="46"/>
        <v>3</v>
      </c>
      <c r="L70">
        <f t="shared" si="46"/>
        <v>3</v>
      </c>
      <c r="M70">
        <f t="shared" si="46"/>
        <v>4</v>
      </c>
      <c r="N70">
        <f t="shared" si="46"/>
        <v>4</v>
      </c>
      <c r="O70">
        <f t="shared" si="46"/>
        <v>3</v>
      </c>
      <c r="P70">
        <f t="shared" si="46"/>
        <v>4</v>
      </c>
      <c r="Q70">
        <f t="shared" si="46"/>
        <v>4</v>
      </c>
      <c r="R70">
        <f t="shared" si="46"/>
        <v>3</v>
      </c>
      <c r="S70">
        <f t="shared" si="46"/>
        <v>3</v>
      </c>
      <c r="T70">
        <f t="shared" si="46"/>
        <v>4</v>
      </c>
      <c r="U70">
        <f t="shared" si="46"/>
        <v>4</v>
      </c>
      <c r="V70">
        <f t="shared" si="46"/>
        <v>3</v>
      </c>
      <c r="W70">
        <f t="shared" si="46"/>
        <v>4</v>
      </c>
      <c r="X70">
        <f t="shared" si="46"/>
        <v>4</v>
      </c>
      <c r="Y70">
        <f t="shared" si="46"/>
        <v>3</v>
      </c>
      <c r="Z70">
        <f t="shared" si="46"/>
        <v>3</v>
      </c>
      <c r="AA70">
        <f t="shared" si="46"/>
        <v>3</v>
      </c>
      <c r="AB70">
        <f t="shared" si="46"/>
        <v>4</v>
      </c>
      <c r="AC70">
        <f t="shared" si="46"/>
        <v>3</v>
      </c>
      <c r="AD70">
        <f t="shared" si="46"/>
        <v>3</v>
      </c>
      <c r="AE70">
        <v>1000000</v>
      </c>
      <c r="AF70">
        <f t="shared" si="30"/>
        <v>999994.5</v>
      </c>
      <c r="AG70" t="str">
        <f t="shared" si="31"/>
        <v>Neurológia</v>
      </c>
      <c r="AH70">
        <f t="shared" si="33"/>
        <v>1</v>
      </c>
      <c r="AI70" s="28">
        <f t="shared" si="34"/>
        <v>3.3448275862068964</v>
      </c>
      <c r="AJ70">
        <f t="shared" si="35"/>
        <v>4</v>
      </c>
      <c r="AK70">
        <f t="shared" si="36"/>
        <v>4</v>
      </c>
      <c r="AL70">
        <f t="shared" si="37"/>
        <v>0</v>
      </c>
      <c r="AO70" s="2" t="s">
        <v>48</v>
      </c>
      <c r="AP70">
        <v>1</v>
      </c>
      <c r="AQ70">
        <v>4</v>
      </c>
      <c r="AR70">
        <v>4</v>
      </c>
    </row>
    <row r="71" spans="2:44" x14ac:dyDescent="0.25">
      <c r="B71">
        <f t="shared" ref="B71:AD71" si="47">+RANK(B43,B$32:B$58,0)</f>
        <v>3</v>
      </c>
      <c r="C71">
        <f t="shared" si="47"/>
        <v>3</v>
      </c>
      <c r="D71">
        <f t="shared" si="47"/>
        <v>3</v>
      </c>
      <c r="E71">
        <f t="shared" si="47"/>
        <v>3</v>
      </c>
      <c r="F71">
        <f t="shared" si="47"/>
        <v>3</v>
      </c>
      <c r="G71">
        <f t="shared" si="47"/>
        <v>4</v>
      </c>
      <c r="H71">
        <f t="shared" si="47"/>
        <v>3</v>
      </c>
      <c r="I71">
        <f t="shared" si="47"/>
        <v>3</v>
      </c>
      <c r="J71">
        <f t="shared" si="47"/>
        <v>3</v>
      </c>
      <c r="K71">
        <f t="shared" si="47"/>
        <v>3</v>
      </c>
      <c r="L71">
        <f t="shared" si="47"/>
        <v>3</v>
      </c>
      <c r="M71">
        <f t="shared" si="47"/>
        <v>4</v>
      </c>
      <c r="N71">
        <f t="shared" si="47"/>
        <v>4</v>
      </c>
      <c r="O71">
        <f t="shared" si="47"/>
        <v>3</v>
      </c>
      <c r="P71">
        <f t="shared" si="47"/>
        <v>4</v>
      </c>
      <c r="Q71">
        <f t="shared" si="47"/>
        <v>4</v>
      </c>
      <c r="R71">
        <f t="shared" si="47"/>
        <v>3</v>
      </c>
      <c r="S71">
        <f t="shared" si="47"/>
        <v>3</v>
      </c>
      <c r="T71">
        <f t="shared" si="47"/>
        <v>4</v>
      </c>
      <c r="U71">
        <f t="shared" si="47"/>
        <v>4</v>
      </c>
      <c r="V71">
        <f t="shared" si="47"/>
        <v>3</v>
      </c>
      <c r="W71">
        <f t="shared" si="47"/>
        <v>4</v>
      </c>
      <c r="X71">
        <f t="shared" si="47"/>
        <v>4</v>
      </c>
      <c r="Y71">
        <f t="shared" si="47"/>
        <v>3</v>
      </c>
      <c r="Z71">
        <f t="shared" si="47"/>
        <v>3</v>
      </c>
      <c r="AA71">
        <f t="shared" si="47"/>
        <v>3</v>
      </c>
      <c r="AB71">
        <f t="shared" si="47"/>
        <v>4</v>
      </c>
      <c r="AC71">
        <f t="shared" si="47"/>
        <v>3</v>
      </c>
      <c r="AD71">
        <f t="shared" si="47"/>
        <v>3</v>
      </c>
      <c r="AE71">
        <v>1000000</v>
      </c>
      <c r="AF71">
        <f t="shared" si="30"/>
        <v>999994.5</v>
      </c>
      <c r="AG71" t="str">
        <f t="shared" si="31"/>
        <v>Nukleáris medicina (izotóp-diagnosztika és -terápia)</v>
      </c>
      <c r="AH71">
        <f t="shared" si="33"/>
        <v>1</v>
      </c>
      <c r="AI71" s="28">
        <f t="shared" si="34"/>
        <v>3.3448275862068964</v>
      </c>
      <c r="AJ71">
        <f t="shared" si="35"/>
        <v>4</v>
      </c>
      <c r="AK71">
        <f t="shared" si="36"/>
        <v>4</v>
      </c>
      <c r="AL71">
        <f t="shared" si="37"/>
        <v>0</v>
      </c>
      <c r="AO71" s="2" t="s">
        <v>49</v>
      </c>
      <c r="AP71">
        <v>1</v>
      </c>
      <c r="AQ71">
        <v>4</v>
      </c>
      <c r="AR71">
        <v>4</v>
      </c>
    </row>
    <row r="72" spans="2:44" x14ac:dyDescent="0.25">
      <c r="B72">
        <f t="shared" ref="B72:AD72" si="48">+RANK(B44,B$32:B$58,0)</f>
        <v>3</v>
      </c>
      <c r="C72">
        <f t="shared" si="48"/>
        <v>3</v>
      </c>
      <c r="D72">
        <f t="shared" si="48"/>
        <v>3</v>
      </c>
      <c r="E72">
        <f t="shared" si="48"/>
        <v>3</v>
      </c>
      <c r="F72">
        <f t="shared" si="48"/>
        <v>3</v>
      </c>
      <c r="G72">
        <f t="shared" si="48"/>
        <v>4</v>
      </c>
      <c r="H72">
        <f t="shared" si="48"/>
        <v>3</v>
      </c>
      <c r="I72">
        <f t="shared" si="48"/>
        <v>3</v>
      </c>
      <c r="J72">
        <f t="shared" si="48"/>
        <v>3</v>
      </c>
      <c r="K72">
        <f t="shared" si="48"/>
        <v>3</v>
      </c>
      <c r="L72">
        <f t="shared" si="48"/>
        <v>3</v>
      </c>
      <c r="M72">
        <f t="shared" si="48"/>
        <v>4</v>
      </c>
      <c r="N72">
        <f t="shared" si="48"/>
        <v>4</v>
      </c>
      <c r="O72">
        <f t="shared" si="48"/>
        <v>3</v>
      </c>
      <c r="P72">
        <f t="shared" si="48"/>
        <v>4</v>
      </c>
      <c r="Q72">
        <f t="shared" si="48"/>
        <v>4</v>
      </c>
      <c r="R72">
        <f t="shared" si="48"/>
        <v>3</v>
      </c>
      <c r="S72">
        <f t="shared" si="48"/>
        <v>3</v>
      </c>
      <c r="T72">
        <f t="shared" si="48"/>
        <v>4</v>
      </c>
      <c r="U72">
        <f t="shared" si="48"/>
        <v>4</v>
      </c>
      <c r="V72">
        <f t="shared" si="48"/>
        <v>3</v>
      </c>
      <c r="W72">
        <f t="shared" si="48"/>
        <v>4</v>
      </c>
      <c r="X72">
        <f t="shared" si="48"/>
        <v>4</v>
      </c>
      <c r="Y72">
        <f t="shared" si="48"/>
        <v>3</v>
      </c>
      <c r="Z72">
        <f t="shared" si="48"/>
        <v>3</v>
      </c>
      <c r="AA72">
        <f t="shared" si="48"/>
        <v>3</v>
      </c>
      <c r="AB72">
        <f t="shared" si="48"/>
        <v>4</v>
      </c>
      <c r="AC72">
        <f t="shared" si="48"/>
        <v>3</v>
      </c>
      <c r="AD72">
        <f t="shared" si="48"/>
        <v>3</v>
      </c>
      <c r="AE72">
        <v>1000000</v>
      </c>
      <c r="AF72">
        <f t="shared" si="30"/>
        <v>999994.5</v>
      </c>
      <c r="AG72" t="str">
        <f t="shared" si="31"/>
        <v>Onkológia</v>
      </c>
      <c r="AH72">
        <f t="shared" si="33"/>
        <v>1</v>
      </c>
      <c r="AI72" s="28">
        <f t="shared" si="34"/>
        <v>3.3448275862068964</v>
      </c>
      <c r="AJ72">
        <f t="shared" si="35"/>
        <v>4</v>
      </c>
      <c r="AK72">
        <f t="shared" si="36"/>
        <v>4</v>
      </c>
      <c r="AL72">
        <f t="shared" si="37"/>
        <v>0</v>
      </c>
      <c r="AO72" s="2" t="s">
        <v>50</v>
      </c>
      <c r="AP72">
        <v>1</v>
      </c>
      <c r="AQ72">
        <v>4</v>
      </c>
      <c r="AR72">
        <v>4</v>
      </c>
    </row>
    <row r="73" spans="2:44" x14ac:dyDescent="0.25">
      <c r="B73">
        <f t="shared" ref="B73:AD73" si="49">+RANK(B45,B$32:B$58,0)</f>
        <v>3</v>
      </c>
      <c r="C73">
        <f t="shared" si="49"/>
        <v>3</v>
      </c>
      <c r="D73">
        <f t="shared" si="49"/>
        <v>3</v>
      </c>
      <c r="E73">
        <f t="shared" si="49"/>
        <v>3</v>
      </c>
      <c r="F73">
        <f t="shared" si="49"/>
        <v>3</v>
      </c>
      <c r="G73">
        <f t="shared" si="49"/>
        <v>4</v>
      </c>
      <c r="H73">
        <f t="shared" si="49"/>
        <v>3</v>
      </c>
      <c r="I73">
        <f t="shared" si="49"/>
        <v>3</v>
      </c>
      <c r="J73">
        <f t="shared" si="49"/>
        <v>3</v>
      </c>
      <c r="K73">
        <f t="shared" si="49"/>
        <v>3</v>
      </c>
      <c r="L73">
        <f t="shared" si="49"/>
        <v>3</v>
      </c>
      <c r="M73">
        <f t="shared" si="49"/>
        <v>4</v>
      </c>
      <c r="N73">
        <f t="shared" si="49"/>
        <v>4</v>
      </c>
      <c r="O73">
        <f t="shared" si="49"/>
        <v>3</v>
      </c>
      <c r="P73">
        <f t="shared" si="49"/>
        <v>4</v>
      </c>
      <c r="Q73">
        <f t="shared" si="49"/>
        <v>4</v>
      </c>
      <c r="R73">
        <f t="shared" si="49"/>
        <v>3</v>
      </c>
      <c r="S73">
        <f t="shared" si="49"/>
        <v>3</v>
      </c>
      <c r="T73">
        <f t="shared" si="49"/>
        <v>4</v>
      </c>
      <c r="U73">
        <f t="shared" si="49"/>
        <v>4</v>
      </c>
      <c r="V73">
        <f t="shared" si="49"/>
        <v>3</v>
      </c>
      <c r="W73">
        <f t="shared" si="49"/>
        <v>4</v>
      </c>
      <c r="X73">
        <f t="shared" si="49"/>
        <v>4</v>
      </c>
      <c r="Y73">
        <f t="shared" si="49"/>
        <v>3</v>
      </c>
      <c r="Z73">
        <f t="shared" si="49"/>
        <v>3</v>
      </c>
      <c r="AA73">
        <f t="shared" si="49"/>
        <v>3</v>
      </c>
      <c r="AB73">
        <f t="shared" si="49"/>
        <v>4</v>
      </c>
      <c r="AC73">
        <f t="shared" si="49"/>
        <v>3</v>
      </c>
      <c r="AD73">
        <f t="shared" si="49"/>
        <v>3</v>
      </c>
      <c r="AE73">
        <v>1000000</v>
      </c>
      <c r="AF73">
        <f t="shared" si="30"/>
        <v>999994.5</v>
      </c>
      <c r="AG73" t="str">
        <f t="shared" si="31"/>
        <v>Ortopédia</v>
      </c>
      <c r="AH73">
        <f t="shared" si="33"/>
        <v>1</v>
      </c>
      <c r="AI73" s="28">
        <f t="shared" si="34"/>
        <v>3.3448275862068964</v>
      </c>
      <c r="AJ73">
        <f t="shared" si="35"/>
        <v>4</v>
      </c>
      <c r="AK73">
        <f t="shared" si="36"/>
        <v>4</v>
      </c>
      <c r="AL73">
        <f t="shared" si="37"/>
        <v>0</v>
      </c>
      <c r="AO73" s="2" t="s">
        <v>51</v>
      </c>
      <c r="AP73">
        <v>1</v>
      </c>
      <c r="AQ73">
        <v>4</v>
      </c>
      <c r="AR73">
        <v>4</v>
      </c>
    </row>
    <row r="74" spans="2:44" x14ac:dyDescent="0.25">
      <c r="B74">
        <f t="shared" ref="B74:AD74" si="50">+RANK(B46,B$32:B$58,0)</f>
        <v>3</v>
      </c>
      <c r="C74">
        <f t="shared" si="50"/>
        <v>3</v>
      </c>
      <c r="D74">
        <f t="shared" si="50"/>
        <v>3</v>
      </c>
      <c r="E74">
        <f t="shared" si="50"/>
        <v>3</v>
      </c>
      <c r="F74">
        <f t="shared" si="50"/>
        <v>3</v>
      </c>
      <c r="G74">
        <f t="shared" si="50"/>
        <v>4</v>
      </c>
      <c r="H74">
        <f t="shared" si="50"/>
        <v>3</v>
      </c>
      <c r="I74">
        <f t="shared" si="50"/>
        <v>3</v>
      </c>
      <c r="J74">
        <f t="shared" si="50"/>
        <v>3</v>
      </c>
      <c r="K74">
        <f t="shared" si="50"/>
        <v>3</v>
      </c>
      <c r="L74">
        <f t="shared" si="50"/>
        <v>3</v>
      </c>
      <c r="M74">
        <f t="shared" si="50"/>
        <v>4</v>
      </c>
      <c r="N74">
        <f t="shared" si="50"/>
        <v>4</v>
      </c>
      <c r="O74">
        <f t="shared" si="50"/>
        <v>3</v>
      </c>
      <c r="P74">
        <f t="shared" si="50"/>
        <v>4</v>
      </c>
      <c r="Q74">
        <f t="shared" si="50"/>
        <v>4</v>
      </c>
      <c r="R74">
        <f t="shared" si="50"/>
        <v>3</v>
      </c>
      <c r="S74">
        <f t="shared" si="50"/>
        <v>3</v>
      </c>
      <c r="T74">
        <f t="shared" si="50"/>
        <v>4</v>
      </c>
      <c r="U74">
        <f t="shared" si="50"/>
        <v>4</v>
      </c>
      <c r="V74">
        <f t="shared" si="50"/>
        <v>3</v>
      </c>
      <c r="W74">
        <f t="shared" si="50"/>
        <v>4</v>
      </c>
      <c r="X74">
        <f t="shared" si="50"/>
        <v>4</v>
      </c>
      <c r="Y74">
        <f t="shared" si="50"/>
        <v>3</v>
      </c>
      <c r="Z74">
        <f t="shared" si="50"/>
        <v>3</v>
      </c>
      <c r="AA74">
        <f t="shared" si="50"/>
        <v>3</v>
      </c>
      <c r="AB74">
        <f t="shared" si="50"/>
        <v>4</v>
      </c>
      <c r="AC74">
        <f t="shared" si="50"/>
        <v>3</v>
      </c>
      <c r="AD74">
        <f t="shared" si="50"/>
        <v>3</v>
      </c>
      <c r="AE74">
        <v>1000000</v>
      </c>
      <c r="AF74">
        <f t="shared" si="30"/>
        <v>999994.5</v>
      </c>
      <c r="AG74" t="str">
        <f t="shared" si="31"/>
        <v>Orvosi rehabilitáció</v>
      </c>
      <c r="AH74">
        <f t="shared" si="33"/>
        <v>1</v>
      </c>
      <c r="AI74" s="28">
        <f t="shared" si="34"/>
        <v>3.3448275862068964</v>
      </c>
      <c r="AJ74">
        <f t="shared" si="35"/>
        <v>4</v>
      </c>
      <c r="AK74">
        <f t="shared" si="36"/>
        <v>4</v>
      </c>
      <c r="AL74">
        <f t="shared" si="37"/>
        <v>0</v>
      </c>
      <c r="AO74" s="2" t="s">
        <v>52</v>
      </c>
      <c r="AP74">
        <v>1</v>
      </c>
      <c r="AQ74">
        <v>4</v>
      </c>
      <c r="AR74">
        <v>4</v>
      </c>
    </row>
    <row r="75" spans="2:44" x14ac:dyDescent="0.25">
      <c r="B75">
        <f t="shared" ref="B75:AD75" si="51">+RANK(B47,B$32:B$58,0)</f>
        <v>3</v>
      </c>
      <c r="C75">
        <f t="shared" si="51"/>
        <v>3</v>
      </c>
      <c r="D75">
        <f t="shared" si="51"/>
        <v>3</v>
      </c>
      <c r="E75">
        <f t="shared" si="51"/>
        <v>3</v>
      </c>
      <c r="F75">
        <f t="shared" si="51"/>
        <v>3</v>
      </c>
      <c r="G75">
        <f t="shared" si="51"/>
        <v>4</v>
      </c>
      <c r="H75">
        <f t="shared" si="51"/>
        <v>3</v>
      </c>
      <c r="I75">
        <f t="shared" si="51"/>
        <v>3</v>
      </c>
      <c r="J75">
        <f t="shared" si="51"/>
        <v>3</v>
      </c>
      <c r="K75">
        <f t="shared" si="51"/>
        <v>3</v>
      </c>
      <c r="L75">
        <f t="shared" si="51"/>
        <v>3</v>
      </c>
      <c r="M75">
        <f t="shared" si="51"/>
        <v>4</v>
      </c>
      <c r="N75">
        <f t="shared" si="51"/>
        <v>4</v>
      </c>
      <c r="O75">
        <f t="shared" si="51"/>
        <v>3</v>
      </c>
      <c r="P75">
        <f t="shared" si="51"/>
        <v>4</v>
      </c>
      <c r="Q75">
        <f t="shared" si="51"/>
        <v>4</v>
      </c>
      <c r="R75">
        <f t="shared" si="51"/>
        <v>3</v>
      </c>
      <c r="S75">
        <f t="shared" si="51"/>
        <v>3</v>
      </c>
      <c r="T75">
        <f t="shared" si="51"/>
        <v>4</v>
      </c>
      <c r="U75">
        <f t="shared" si="51"/>
        <v>4</v>
      </c>
      <c r="V75">
        <f t="shared" si="51"/>
        <v>3</v>
      </c>
      <c r="W75">
        <f t="shared" si="51"/>
        <v>4</v>
      </c>
      <c r="X75">
        <f t="shared" si="51"/>
        <v>4</v>
      </c>
      <c r="Y75">
        <f t="shared" si="51"/>
        <v>3</v>
      </c>
      <c r="Z75">
        <f t="shared" si="51"/>
        <v>3</v>
      </c>
      <c r="AA75">
        <f t="shared" si="51"/>
        <v>3</v>
      </c>
      <c r="AB75">
        <f t="shared" si="51"/>
        <v>4</v>
      </c>
      <c r="AC75">
        <f t="shared" si="51"/>
        <v>3</v>
      </c>
      <c r="AD75">
        <f t="shared" si="51"/>
        <v>3</v>
      </c>
      <c r="AE75">
        <v>1000000</v>
      </c>
      <c r="AF75">
        <f t="shared" si="30"/>
        <v>999994.5</v>
      </c>
      <c r="AG75" t="str">
        <f t="shared" si="31"/>
        <v>Patológia és kórszövettan</v>
      </c>
      <c r="AH75">
        <f t="shared" si="33"/>
        <v>1</v>
      </c>
      <c r="AI75" s="28">
        <f t="shared" si="34"/>
        <v>3.3448275862068964</v>
      </c>
      <c r="AJ75">
        <f t="shared" si="35"/>
        <v>4</v>
      </c>
      <c r="AK75">
        <f t="shared" si="36"/>
        <v>4</v>
      </c>
      <c r="AL75">
        <f t="shared" si="37"/>
        <v>0</v>
      </c>
      <c r="AO75" s="2" t="s">
        <v>53</v>
      </c>
      <c r="AP75">
        <v>1</v>
      </c>
      <c r="AQ75">
        <v>4</v>
      </c>
      <c r="AR75">
        <v>4</v>
      </c>
    </row>
    <row r="76" spans="2:44" x14ac:dyDescent="0.25">
      <c r="B76">
        <f t="shared" ref="B76:AD76" si="52">+RANK(B48,B$32:B$58,0)</f>
        <v>3</v>
      </c>
      <c r="C76">
        <f t="shared" si="52"/>
        <v>3</v>
      </c>
      <c r="D76">
        <f t="shared" si="52"/>
        <v>3</v>
      </c>
      <c r="E76">
        <f t="shared" si="52"/>
        <v>3</v>
      </c>
      <c r="F76">
        <f t="shared" si="52"/>
        <v>3</v>
      </c>
      <c r="G76">
        <f t="shared" si="52"/>
        <v>4</v>
      </c>
      <c r="H76">
        <f t="shared" si="52"/>
        <v>3</v>
      </c>
      <c r="I76">
        <f t="shared" si="52"/>
        <v>3</v>
      </c>
      <c r="J76">
        <f t="shared" si="52"/>
        <v>3</v>
      </c>
      <c r="K76">
        <f t="shared" si="52"/>
        <v>3</v>
      </c>
      <c r="L76">
        <f t="shared" si="52"/>
        <v>3</v>
      </c>
      <c r="M76">
        <f t="shared" si="52"/>
        <v>4</v>
      </c>
      <c r="N76">
        <f t="shared" si="52"/>
        <v>4</v>
      </c>
      <c r="O76">
        <f t="shared" si="52"/>
        <v>3</v>
      </c>
      <c r="P76">
        <f t="shared" si="52"/>
        <v>4</v>
      </c>
      <c r="Q76">
        <f t="shared" si="52"/>
        <v>4</v>
      </c>
      <c r="R76">
        <f t="shared" si="52"/>
        <v>3</v>
      </c>
      <c r="S76">
        <f t="shared" si="52"/>
        <v>3</v>
      </c>
      <c r="T76">
        <f t="shared" si="52"/>
        <v>4</v>
      </c>
      <c r="U76">
        <f t="shared" si="52"/>
        <v>4</v>
      </c>
      <c r="V76">
        <f t="shared" si="52"/>
        <v>3</v>
      </c>
      <c r="W76">
        <f t="shared" si="52"/>
        <v>4</v>
      </c>
      <c r="X76">
        <f t="shared" si="52"/>
        <v>4</v>
      </c>
      <c r="Y76">
        <f t="shared" si="52"/>
        <v>3</v>
      </c>
      <c r="Z76">
        <f t="shared" si="52"/>
        <v>3</v>
      </c>
      <c r="AA76">
        <f t="shared" si="52"/>
        <v>3</v>
      </c>
      <c r="AB76">
        <f t="shared" si="52"/>
        <v>4</v>
      </c>
      <c r="AC76">
        <f t="shared" si="52"/>
        <v>3</v>
      </c>
      <c r="AD76">
        <f t="shared" si="52"/>
        <v>3</v>
      </c>
      <c r="AE76">
        <v>1000000</v>
      </c>
      <c r="AF76">
        <f t="shared" si="30"/>
        <v>999994.5</v>
      </c>
      <c r="AG76" t="str">
        <f t="shared" si="31"/>
        <v>Pszichiátria</v>
      </c>
      <c r="AH76">
        <f t="shared" si="33"/>
        <v>1</v>
      </c>
      <c r="AI76" s="28">
        <f t="shared" si="34"/>
        <v>3.3448275862068964</v>
      </c>
      <c r="AJ76">
        <f t="shared" si="35"/>
        <v>4</v>
      </c>
      <c r="AK76">
        <f t="shared" si="36"/>
        <v>4</v>
      </c>
      <c r="AL76">
        <f t="shared" si="37"/>
        <v>0</v>
      </c>
      <c r="AO76" s="2" t="s">
        <v>36</v>
      </c>
      <c r="AP76">
        <v>1</v>
      </c>
      <c r="AQ76">
        <v>4</v>
      </c>
      <c r="AR76">
        <v>4</v>
      </c>
    </row>
    <row r="77" spans="2:44" x14ac:dyDescent="0.25">
      <c r="B77">
        <f t="shared" ref="B77:AD77" si="53">+RANK(B49,B$32:B$58,0)</f>
        <v>3</v>
      </c>
      <c r="C77">
        <f t="shared" si="53"/>
        <v>3</v>
      </c>
      <c r="D77">
        <f t="shared" si="53"/>
        <v>3</v>
      </c>
      <c r="E77">
        <f t="shared" si="53"/>
        <v>3</v>
      </c>
      <c r="F77">
        <f t="shared" si="53"/>
        <v>3</v>
      </c>
      <c r="G77">
        <f t="shared" si="53"/>
        <v>4</v>
      </c>
      <c r="H77">
        <f t="shared" si="53"/>
        <v>3</v>
      </c>
      <c r="I77">
        <f t="shared" si="53"/>
        <v>3</v>
      </c>
      <c r="J77">
        <f t="shared" si="53"/>
        <v>3</v>
      </c>
      <c r="K77">
        <f t="shared" si="53"/>
        <v>3</v>
      </c>
      <c r="L77">
        <f t="shared" si="53"/>
        <v>3</v>
      </c>
      <c r="M77">
        <f t="shared" si="53"/>
        <v>4</v>
      </c>
      <c r="N77">
        <f t="shared" si="53"/>
        <v>4</v>
      </c>
      <c r="O77">
        <f t="shared" si="53"/>
        <v>3</v>
      </c>
      <c r="P77">
        <f t="shared" si="53"/>
        <v>4</v>
      </c>
      <c r="Q77">
        <f t="shared" si="53"/>
        <v>4</v>
      </c>
      <c r="R77">
        <f t="shared" si="53"/>
        <v>3</v>
      </c>
      <c r="S77">
        <f t="shared" si="53"/>
        <v>3</v>
      </c>
      <c r="T77">
        <f t="shared" si="53"/>
        <v>4</v>
      </c>
      <c r="U77">
        <f t="shared" si="53"/>
        <v>4</v>
      </c>
      <c r="V77">
        <f t="shared" si="53"/>
        <v>3</v>
      </c>
      <c r="W77">
        <f t="shared" si="53"/>
        <v>4</v>
      </c>
      <c r="X77">
        <f t="shared" si="53"/>
        <v>4</v>
      </c>
      <c r="Y77">
        <f t="shared" si="53"/>
        <v>3</v>
      </c>
      <c r="Z77">
        <f t="shared" si="53"/>
        <v>3</v>
      </c>
      <c r="AA77">
        <f t="shared" si="53"/>
        <v>3</v>
      </c>
      <c r="AB77">
        <f t="shared" si="53"/>
        <v>4</v>
      </c>
      <c r="AC77">
        <f t="shared" si="53"/>
        <v>3</v>
      </c>
      <c r="AD77">
        <f t="shared" si="53"/>
        <v>3</v>
      </c>
      <c r="AE77">
        <v>1000000</v>
      </c>
      <c r="AF77">
        <f t="shared" si="30"/>
        <v>999994.5</v>
      </c>
      <c r="AG77" t="str">
        <f t="shared" si="31"/>
        <v>Reumatológia</v>
      </c>
      <c r="AH77">
        <f t="shared" si="33"/>
        <v>1</v>
      </c>
      <c r="AI77" s="28">
        <f t="shared" si="34"/>
        <v>3.3448275862068964</v>
      </c>
      <c r="AJ77">
        <f t="shared" si="35"/>
        <v>4</v>
      </c>
      <c r="AK77">
        <f t="shared" si="36"/>
        <v>4</v>
      </c>
      <c r="AL77">
        <f t="shared" si="37"/>
        <v>0</v>
      </c>
      <c r="AO77" s="2" t="s">
        <v>40</v>
      </c>
      <c r="AP77">
        <v>1</v>
      </c>
      <c r="AQ77">
        <v>4</v>
      </c>
      <c r="AR77">
        <v>4</v>
      </c>
    </row>
    <row r="78" spans="2:44" x14ac:dyDescent="0.25">
      <c r="B78">
        <f t="shared" ref="B78:AD78" si="54">+RANK(B50,B$32:B$58,0)</f>
        <v>3</v>
      </c>
      <c r="C78">
        <f t="shared" si="54"/>
        <v>3</v>
      </c>
      <c r="D78">
        <f t="shared" si="54"/>
        <v>3</v>
      </c>
      <c r="E78">
        <f t="shared" si="54"/>
        <v>3</v>
      </c>
      <c r="F78">
        <f t="shared" si="54"/>
        <v>3</v>
      </c>
      <c r="G78">
        <f t="shared" si="54"/>
        <v>4</v>
      </c>
      <c r="H78">
        <f t="shared" si="54"/>
        <v>3</v>
      </c>
      <c r="I78">
        <f t="shared" si="54"/>
        <v>3</v>
      </c>
      <c r="J78">
        <f t="shared" si="54"/>
        <v>3</v>
      </c>
      <c r="K78">
        <f t="shared" si="54"/>
        <v>3</v>
      </c>
      <c r="L78">
        <f t="shared" si="54"/>
        <v>3</v>
      </c>
      <c r="M78">
        <f t="shared" si="54"/>
        <v>4</v>
      </c>
      <c r="N78">
        <f t="shared" si="54"/>
        <v>4</v>
      </c>
      <c r="O78">
        <f t="shared" si="54"/>
        <v>3</v>
      </c>
      <c r="P78">
        <f t="shared" si="54"/>
        <v>4</v>
      </c>
      <c r="Q78">
        <f t="shared" si="54"/>
        <v>4</v>
      </c>
      <c r="R78">
        <f t="shared" si="54"/>
        <v>3</v>
      </c>
      <c r="S78">
        <f t="shared" si="54"/>
        <v>3</v>
      </c>
      <c r="T78">
        <f t="shared" si="54"/>
        <v>4</v>
      </c>
      <c r="U78">
        <f t="shared" si="54"/>
        <v>4</v>
      </c>
      <c r="V78">
        <f t="shared" si="54"/>
        <v>3</v>
      </c>
      <c r="W78">
        <f t="shared" si="54"/>
        <v>4</v>
      </c>
      <c r="X78">
        <f t="shared" si="54"/>
        <v>4</v>
      </c>
      <c r="Y78">
        <f t="shared" si="54"/>
        <v>3</v>
      </c>
      <c r="Z78">
        <f t="shared" si="54"/>
        <v>3</v>
      </c>
      <c r="AA78">
        <f t="shared" si="54"/>
        <v>3</v>
      </c>
      <c r="AB78">
        <f t="shared" si="54"/>
        <v>4</v>
      </c>
      <c r="AC78">
        <f t="shared" si="54"/>
        <v>3</v>
      </c>
      <c r="AD78">
        <f t="shared" si="54"/>
        <v>3</v>
      </c>
      <c r="AE78">
        <v>1000000</v>
      </c>
      <c r="AF78">
        <f t="shared" si="30"/>
        <v>999994.5</v>
      </c>
      <c r="AG78" t="str">
        <f t="shared" si="31"/>
        <v>Röntgen-diagnosztika és -terápia</v>
      </c>
      <c r="AH78">
        <f t="shared" si="33"/>
        <v>1</v>
      </c>
      <c r="AI78" s="28">
        <f t="shared" si="34"/>
        <v>3.3448275862068964</v>
      </c>
      <c r="AJ78">
        <f t="shared" si="35"/>
        <v>4</v>
      </c>
      <c r="AK78">
        <f t="shared" si="36"/>
        <v>4</v>
      </c>
      <c r="AL78">
        <f t="shared" si="37"/>
        <v>0</v>
      </c>
      <c r="AO78" s="2" t="s">
        <v>54</v>
      </c>
      <c r="AP78">
        <v>1</v>
      </c>
      <c r="AQ78">
        <v>4</v>
      </c>
      <c r="AR78">
        <v>4</v>
      </c>
    </row>
    <row r="79" spans="2:44" x14ac:dyDescent="0.25">
      <c r="B79">
        <f t="shared" ref="B79:AD79" si="55">+RANK(B51,B$32:B$58,0)</f>
        <v>3</v>
      </c>
      <c r="C79">
        <f t="shared" si="55"/>
        <v>3</v>
      </c>
      <c r="D79">
        <f t="shared" si="55"/>
        <v>3</v>
      </c>
      <c r="E79">
        <f t="shared" si="55"/>
        <v>3</v>
      </c>
      <c r="F79">
        <f t="shared" si="55"/>
        <v>3</v>
      </c>
      <c r="G79">
        <f t="shared" si="55"/>
        <v>4</v>
      </c>
      <c r="H79">
        <f t="shared" si="55"/>
        <v>3</v>
      </c>
      <c r="I79">
        <f t="shared" si="55"/>
        <v>3</v>
      </c>
      <c r="J79">
        <f t="shared" si="55"/>
        <v>3</v>
      </c>
      <c r="K79">
        <f t="shared" si="55"/>
        <v>3</v>
      </c>
      <c r="L79">
        <f t="shared" si="55"/>
        <v>3</v>
      </c>
      <c r="M79">
        <f t="shared" si="55"/>
        <v>4</v>
      </c>
      <c r="N79">
        <f t="shared" si="55"/>
        <v>4</v>
      </c>
      <c r="O79">
        <f t="shared" si="55"/>
        <v>3</v>
      </c>
      <c r="P79">
        <f t="shared" si="55"/>
        <v>4</v>
      </c>
      <c r="Q79">
        <f t="shared" si="55"/>
        <v>4</v>
      </c>
      <c r="R79">
        <f t="shared" si="55"/>
        <v>3</v>
      </c>
      <c r="S79">
        <f t="shared" si="55"/>
        <v>3</v>
      </c>
      <c r="T79">
        <f t="shared" si="55"/>
        <v>4</v>
      </c>
      <c r="U79">
        <f t="shared" si="55"/>
        <v>4</v>
      </c>
      <c r="V79">
        <f t="shared" si="55"/>
        <v>3</v>
      </c>
      <c r="W79">
        <f t="shared" si="55"/>
        <v>4</v>
      </c>
      <c r="X79">
        <f t="shared" si="55"/>
        <v>4</v>
      </c>
      <c r="Y79">
        <f t="shared" si="55"/>
        <v>3</v>
      </c>
      <c r="Z79">
        <f t="shared" si="55"/>
        <v>3</v>
      </c>
      <c r="AA79">
        <f t="shared" si="55"/>
        <v>3</v>
      </c>
      <c r="AB79">
        <f t="shared" si="55"/>
        <v>4</v>
      </c>
      <c r="AC79">
        <f t="shared" si="55"/>
        <v>3</v>
      </c>
      <c r="AD79">
        <f t="shared" si="55"/>
        <v>3</v>
      </c>
      <c r="AE79">
        <v>1000000</v>
      </c>
      <c r="AF79">
        <f t="shared" si="30"/>
        <v>999994.5</v>
      </c>
      <c r="AG79" t="str">
        <f t="shared" si="31"/>
        <v>Sebészet</v>
      </c>
      <c r="AH79">
        <f t="shared" si="33"/>
        <v>1</v>
      </c>
      <c r="AI79" s="28">
        <f t="shared" si="34"/>
        <v>3.3448275862068964</v>
      </c>
      <c r="AJ79">
        <f t="shared" si="35"/>
        <v>4</v>
      </c>
      <c r="AK79">
        <f t="shared" si="36"/>
        <v>4</v>
      </c>
      <c r="AL79">
        <f t="shared" si="37"/>
        <v>0</v>
      </c>
      <c r="AO79" s="2" t="s">
        <v>55</v>
      </c>
      <c r="AP79">
        <v>1</v>
      </c>
      <c r="AQ79">
        <v>4</v>
      </c>
      <c r="AR79">
        <v>4</v>
      </c>
    </row>
    <row r="80" spans="2:44" x14ac:dyDescent="0.25">
      <c r="B80">
        <f t="shared" ref="B80:AD80" si="56">+RANK(B52,B$32:B$58,0)</f>
        <v>3</v>
      </c>
      <c r="C80">
        <f t="shared" si="56"/>
        <v>3</v>
      </c>
      <c r="D80">
        <f t="shared" si="56"/>
        <v>3</v>
      </c>
      <c r="E80">
        <f t="shared" si="56"/>
        <v>3</v>
      </c>
      <c r="F80">
        <f t="shared" si="56"/>
        <v>3</v>
      </c>
      <c r="G80">
        <f t="shared" si="56"/>
        <v>2</v>
      </c>
      <c r="H80">
        <f t="shared" si="56"/>
        <v>3</v>
      </c>
      <c r="I80">
        <f t="shared" si="56"/>
        <v>3</v>
      </c>
      <c r="J80">
        <f t="shared" si="56"/>
        <v>3</v>
      </c>
      <c r="K80">
        <f t="shared" si="56"/>
        <v>3</v>
      </c>
      <c r="L80">
        <f t="shared" si="56"/>
        <v>3</v>
      </c>
      <c r="M80">
        <f t="shared" si="56"/>
        <v>2</v>
      </c>
      <c r="N80">
        <f t="shared" si="56"/>
        <v>2</v>
      </c>
      <c r="O80">
        <f t="shared" si="56"/>
        <v>3</v>
      </c>
      <c r="P80">
        <f t="shared" si="56"/>
        <v>1</v>
      </c>
      <c r="Q80">
        <f t="shared" si="56"/>
        <v>1</v>
      </c>
      <c r="R80">
        <f t="shared" si="56"/>
        <v>3</v>
      </c>
      <c r="S80">
        <f t="shared" si="56"/>
        <v>3</v>
      </c>
      <c r="T80">
        <f t="shared" si="56"/>
        <v>2</v>
      </c>
      <c r="U80">
        <f t="shared" si="56"/>
        <v>2</v>
      </c>
      <c r="V80">
        <f t="shared" si="56"/>
        <v>3</v>
      </c>
      <c r="W80">
        <f t="shared" si="56"/>
        <v>2</v>
      </c>
      <c r="X80">
        <f t="shared" si="56"/>
        <v>1</v>
      </c>
      <c r="Y80">
        <f t="shared" si="56"/>
        <v>3</v>
      </c>
      <c r="Z80">
        <f t="shared" si="56"/>
        <v>3</v>
      </c>
      <c r="AA80">
        <f t="shared" si="56"/>
        <v>3</v>
      </c>
      <c r="AB80">
        <f t="shared" si="56"/>
        <v>2</v>
      </c>
      <c r="AC80">
        <f t="shared" si="56"/>
        <v>3</v>
      </c>
      <c r="AD80">
        <f t="shared" si="56"/>
        <v>3</v>
      </c>
      <c r="AE80">
        <v>1000000</v>
      </c>
      <c r="AF80">
        <f t="shared" si="30"/>
        <v>1000035.5</v>
      </c>
      <c r="AG80" s="45" t="str">
        <f t="shared" si="31"/>
        <v>Sürgősségi betegellátás, oxyológia</v>
      </c>
      <c r="AH80">
        <f t="shared" si="33"/>
        <v>1</v>
      </c>
      <c r="AI80" s="28">
        <f t="shared" si="34"/>
        <v>2.5517241379310347</v>
      </c>
      <c r="AJ80">
        <f t="shared" si="35"/>
        <v>3</v>
      </c>
      <c r="AK80">
        <f t="shared" si="36"/>
        <v>3</v>
      </c>
      <c r="AL80">
        <f t="shared" si="37"/>
        <v>0</v>
      </c>
      <c r="AO80" s="2" t="s">
        <v>38</v>
      </c>
      <c r="AP80">
        <v>1</v>
      </c>
      <c r="AQ80">
        <v>3</v>
      </c>
      <c r="AR80">
        <v>3</v>
      </c>
    </row>
    <row r="81" spans="1:75" x14ac:dyDescent="0.25">
      <c r="B81">
        <f t="shared" ref="B81:AD81" si="57">+RANK(B53,B$32:B$58,0)</f>
        <v>3</v>
      </c>
      <c r="C81">
        <f t="shared" si="57"/>
        <v>3</v>
      </c>
      <c r="D81">
        <f t="shared" si="57"/>
        <v>3</v>
      </c>
      <c r="E81">
        <f t="shared" si="57"/>
        <v>3</v>
      </c>
      <c r="F81">
        <f t="shared" si="57"/>
        <v>3</v>
      </c>
      <c r="G81">
        <f t="shared" si="57"/>
        <v>4</v>
      </c>
      <c r="H81">
        <f t="shared" si="57"/>
        <v>3</v>
      </c>
      <c r="I81">
        <f t="shared" si="57"/>
        <v>3</v>
      </c>
      <c r="J81">
        <f t="shared" si="57"/>
        <v>3</v>
      </c>
      <c r="K81">
        <f t="shared" si="57"/>
        <v>3</v>
      </c>
      <c r="L81">
        <f t="shared" si="57"/>
        <v>3</v>
      </c>
      <c r="M81">
        <f t="shared" si="57"/>
        <v>4</v>
      </c>
      <c r="N81">
        <f t="shared" si="57"/>
        <v>4</v>
      </c>
      <c r="O81">
        <f t="shared" si="57"/>
        <v>3</v>
      </c>
      <c r="P81">
        <f t="shared" si="57"/>
        <v>4</v>
      </c>
      <c r="Q81">
        <f t="shared" si="57"/>
        <v>4</v>
      </c>
      <c r="R81">
        <f t="shared" si="57"/>
        <v>3</v>
      </c>
      <c r="S81">
        <f t="shared" si="57"/>
        <v>3</v>
      </c>
      <c r="T81">
        <f t="shared" si="57"/>
        <v>4</v>
      </c>
      <c r="U81">
        <f t="shared" si="57"/>
        <v>4</v>
      </c>
      <c r="V81">
        <f t="shared" si="57"/>
        <v>3</v>
      </c>
      <c r="W81">
        <f t="shared" si="57"/>
        <v>4</v>
      </c>
      <c r="X81">
        <f t="shared" si="57"/>
        <v>4</v>
      </c>
      <c r="Y81">
        <f t="shared" si="57"/>
        <v>3</v>
      </c>
      <c r="Z81">
        <f t="shared" si="57"/>
        <v>3</v>
      </c>
      <c r="AA81">
        <f t="shared" si="57"/>
        <v>3</v>
      </c>
      <c r="AB81">
        <f t="shared" si="57"/>
        <v>4</v>
      </c>
      <c r="AC81">
        <f t="shared" si="57"/>
        <v>3</v>
      </c>
      <c r="AD81">
        <f t="shared" si="57"/>
        <v>3</v>
      </c>
      <c r="AE81">
        <v>1000000</v>
      </c>
      <c r="AF81">
        <f t="shared" si="30"/>
        <v>999994.5</v>
      </c>
      <c r="AG81" t="str">
        <f t="shared" si="31"/>
        <v>Szemészet</v>
      </c>
      <c r="AH81">
        <f t="shared" si="33"/>
        <v>1</v>
      </c>
      <c r="AI81" s="28">
        <f t="shared" si="34"/>
        <v>3.3448275862068964</v>
      </c>
      <c r="AJ81">
        <f t="shared" si="35"/>
        <v>4</v>
      </c>
      <c r="AK81">
        <f t="shared" si="36"/>
        <v>4</v>
      </c>
      <c r="AL81">
        <f t="shared" si="37"/>
        <v>0</v>
      </c>
      <c r="AO81" s="2" t="s">
        <v>301</v>
      </c>
      <c r="AP81">
        <v>1</v>
      </c>
      <c r="AQ81">
        <v>4</v>
      </c>
      <c r="AR81">
        <v>4</v>
      </c>
    </row>
    <row r="82" spans="1:75" x14ac:dyDescent="0.25">
      <c r="B82">
        <f t="shared" ref="B82:AD82" si="58">+RANK(B54,B$32:B$58,0)</f>
        <v>3</v>
      </c>
      <c r="C82">
        <f t="shared" si="58"/>
        <v>3</v>
      </c>
      <c r="D82">
        <f t="shared" si="58"/>
        <v>3</v>
      </c>
      <c r="E82">
        <f t="shared" si="58"/>
        <v>3</v>
      </c>
      <c r="F82">
        <f t="shared" si="58"/>
        <v>3</v>
      </c>
      <c r="G82">
        <f t="shared" si="58"/>
        <v>4</v>
      </c>
      <c r="H82">
        <f t="shared" si="58"/>
        <v>3</v>
      </c>
      <c r="I82">
        <f t="shared" si="58"/>
        <v>3</v>
      </c>
      <c r="J82">
        <f t="shared" si="58"/>
        <v>3</v>
      </c>
      <c r="K82">
        <f t="shared" si="58"/>
        <v>3</v>
      </c>
      <c r="L82">
        <f t="shared" si="58"/>
        <v>3</v>
      </c>
      <c r="M82">
        <f t="shared" si="58"/>
        <v>4</v>
      </c>
      <c r="N82">
        <f t="shared" si="58"/>
        <v>4</v>
      </c>
      <c r="O82">
        <f t="shared" si="58"/>
        <v>3</v>
      </c>
      <c r="P82">
        <f t="shared" si="58"/>
        <v>4</v>
      </c>
      <c r="Q82">
        <f t="shared" si="58"/>
        <v>4</v>
      </c>
      <c r="R82">
        <f t="shared" si="58"/>
        <v>3</v>
      </c>
      <c r="S82">
        <f t="shared" si="58"/>
        <v>3</v>
      </c>
      <c r="T82">
        <f t="shared" si="58"/>
        <v>4</v>
      </c>
      <c r="U82">
        <f t="shared" si="58"/>
        <v>4</v>
      </c>
      <c r="V82">
        <f t="shared" si="58"/>
        <v>3</v>
      </c>
      <c r="W82">
        <f t="shared" si="58"/>
        <v>4</v>
      </c>
      <c r="X82">
        <f t="shared" si="58"/>
        <v>4</v>
      </c>
      <c r="Y82">
        <f t="shared" si="58"/>
        <v>3</v>
      </c>
      <c r="Z82">
        <f t="shared" si="58"/>
        <v>3</v>
      </c>
      <c r="AA82">
        <f t="shared" si="58"/>
        <v>3</v>
      </c>
      <c r="AB82">
        <f t="shared" si="58"/>
        <v>4</v>
      </c>
      <c r="AC82">
        <f t="shared" si="58"/>
        <v>3</v>
      </c>
      <c r="AD82">
        <f t="shared" si="58"/>
        <v>3</v>
      </c>
      <c r="AE82">
        <v>1000000</v>
      </c>
      <c r="AF82">
        <f t="shared" si="30"/>
        <v>999994.5</v>
      </c>
      <c r="AG82" t="str">
        <f t="shared" si="31"/>
        <v>Szülészet és nőgyógyászat</v>
      </c>
      <c r="AH82">
        <f t="shared" si="33"/>
        <v>1</v>
      </c>
      <c r="AI82" s="28">
        <f t="shared" si="34"/>
        <v>3.3448275862068964</v>
      </c>
      <c r="AJ82">
        <f t="shared" si="35"/>
        <v>4</v>
      </c>
      <c r="AK82">
        <f t="shared" si="36"/>
        <v>4</v>
      </c>
      <c r="AL82">
        <f t="shared" si="37"/>
        <v>0</v>
      </c>
      <c r="AO82" s="2" t="s">
        <v>302</v>
      </c>
      <c r="AP82">
        <v>1</v>
      </c>
      <c r="AQ82">
        <v>4</v>
      </c>
      <c r="AR82">
        <v>4</v>
      </c>
    </row>
    <row r="83" spans="1:75" x14ac:dyDescent="0.25">
      <c r="B83">
        <f t="shared" ref="B83:AD83" si="59">+RANK(B55,B$32:B$58,0)</f>
        <v>3</v>
      </c>
      <c r="C83">
        <f t="shared" si="59"/>
        <v>3</v>
      </c>
      <c r="D83">
        <f t="shared" si="59"/>
        <v>3</v>
      </c>
      <c r="E83">
        <f t="shared" si="59"/>
        <v>3</v>
      </c>
      <c r="F83">
        <f t="shared" si="59"/>
        <v>3</v>
      </c>
      <c r="G83">
        <f t="shared" si="59"/>
        <v>4</v>
      </c>
      <c r="H83">
        <f t="shared" si="59"/>
        <v>3</v>
      </c>
      <c r="I83">
        <f t="shared" si="59"/>
        <v>3</v>
      </c>
      <c r="J83">
        <f t="shared" si="59"/>
        <v>3</v>
      </c>
      <c r="K83">
        <f t="shared" si="59"/>
        <v>3</v>
      </c>
      <c r="L83">
        <f t="shared" si="59"/>
        <v>3</v>
      </c>
      <c r="M83">
        <f t="shared" si="59"/>
        <v>4</v>
      </c>
      <c r="N83">
        <f t="shared" si="59"/>
        <v>4</v>
      </c>
      <c r="O83">
        <f t="shared" si="59"/>
        <v>3</v>
      </c>
      <c r="P83">
        <f t="shared" si="59"/>
        <v>4</v>
      </c>
      <c r="Q83">
        <f t="shared" si="59"/>
        <v>4</v>
      </c>
      <c r="R83">
        <f t="shared" si="59"/>
        <v>3</v>
      </c>
      <c r="S83">
        <f t="shared" si="59"/>
        <v>3</v>
      </c>
      <c r="T83">
        <f t="shared" si="59"/>
        <v>4</v>
      </c>
      <c r="U83">
        <f t="shared" si="59"/>
        <v>4</v>
      </c>
      <c r="V83">
        <f t="shared" si="59"/>
        <v>3</v>
      </c>
      <c r="W83">
        <f t="shared" si="59"/>
        <v>4</v>
      </c>
      <c r="X83">
        <f t="shared" si="59"/>
        <v>4</v>
      </c>
      <c r="Y83">
        <f t="shared" si="59"/>
        <v>3</v>
      </c>
      <c r="Z83">
        <f t="shared" si="59"/>
        <v>3</v>
      </c>
      <c r="AA83">
        <f t="shared" si="59"/>
        <v>3</v>
      </c>
      <c r="AB83">
        <f t="shared" si="59"/>
        <v>4</v>
      </c>
      <c r="AC83">
        <f t="shared" si="59"/>
        <v>3</v>
      </c>
      <c r="AD83">
        <f t="shared" si="59"/>
        <v>3</v>
      </c>
      <c r="AE83">
        <v>1000000</v>
      </c>
      <c r="AF83">
        <f t="shared" si="30"/>
        <v>999994.5</v>
      </c>
      <c r="AG83" t="str">
        <f t="shared" si="31"/>
        <v>Tomográfia</v>
      </c>
      <c r="AH83">
        <f t="shared" si="33"/>
        <v>1</v>
      </c>
      <c r="AI83" s="28">
        <f t="shared" si="34"/>
        <v>3.3448275862068964</v>
      </c>
      <c r="AJ83">
        <f t="shared" si="35"/>
        <v>4</v>
      </c>
      <c r="AK83">
        <f t="shared" si="36"/>
        <v>4</v>
      </c>
      <c r="AL83">
        <f t="shared" si="37"/>
        <v>0</v>
      </c>
      <c r="AO83" s="2" t="s">
        <v>303</v>
      </c>
      <c r="AP83">
        <v>1</v>
      </c>
      <c r="AQ83">
        <v>4</v>
      </c>
      <c r="AR83">
        <v>4</v>
      </c>
    </row>
    <row r="84" spans="1:75" x14ac:dyDescent="0.25">
      <c r="B84">
        <f t="shared" ref="B84:AD84" si="60">+RANK(B56,B$32:B$58,0)</f>
        <v>2</v>
      </c>
      <c r="C84">
        <f t="shared" si="60"/>
        <v>2</v>
      </c>
      <c r="D84">
        <f t="shared" si="60"/>
        <v>2</v>
      </c>
      <c r="E84">
        <f t="shared" si="60"/>
        <v>2</v>
      </c>
      <c r="F84">
        <f t="shared" si="60"/>
        <v>2</v>
      </c>
      <c r="G84">
        <f t="shared" si="60"/>
        <v>3</v>
      </c>
      <c r="H84">
        <f t="shared" si="60"/>
        <v>2</v>
      </c>
      <c r="I84">
        <f t="shared" si="60"/>
        <v>2</v>
      </c>
      <c r="J84">
        <f t="shared" si="60"/>
        <v>2</v>
      </c>
      <c r="K84">
        <f t="shared" si="60"/>
        <v>2</v>
      </c>
      <c r="L84">
        <f t="shared" si="60"/>
        <v>2</v>
      </c>
      <c r="M84">
        <f t="shared" si="60"/>
        <v>1</v>
      </c>
      <c r="N84">
        <f t="shared" si="60"/>
        <v>3</v>
      </c>
      <c r="O84">
        <f t="shared" si="60"/>
        <v>2</v>
      </c>
      <c r="P84">
        <f t="shared" si="60"/>
        <v>2</v>
      </c>
      <c r="Q84">
        <f t="shared" si="60"/>
        <v>3</v>
      </c>
      <c r="R84">
        <f t="shared" si="60"/>
        <v>2</v>
      </c>
      <c r="S84">
        <f t="shared" si="60"/>
        <v>2</v>
      </c>
      <c r="T84">
        <f t="shared" si="60"/>
        <v>3</v>
      </c>
      <c r="U84">
        <f t="shared" si="60"/>
        <v>3</v>
      </c>
      <c r="V84">
        <f t="shared" si="60"/>
        <v>2</v>
      </c>
      <c r="W84">
        <f t="shared" si="60"/>
        <v>3</v>
      </c>
      <c r="X84">
        <f t="shared" si="60"/>
        <v>2</v>
      </c>
      <c r="Y84">
        <f t="shared" si="60"/>
        <v>2</v>
      </c>
      <c r="Z84">
        <f t="shared" si="60"/>
        <v>1</v>
      </c>
      <c r="AA84">
        <f t="shared" si="60"/>
        <v>2</v>
      </c>
      <c r="AB84">
        <f t="shared" si="60"/>
        <v>1</v>
      </c>
      <c r="AC84">
        <f t="shared" si="60"/>
        <v>2</v>
      </c>
      <c r="AD84">
        <f t="shared" si="60"/>
        <v>2</v>
      </c>
      <c r="AE84">
        <v>1000000</v>
      </c>
      <c r="AF84">
        <f t="shared" si="30"/>
        <v>1000042</v>
      </c>
      <c r="AG84" s="45" t="str">
        <f t="shared" si="31"/>
        <v>Tüdő-gyógyászat</v>
      </c>
      <c r="AH84">
        <f t="shared" si="33"/>
        <v>1</v>
      </c>
      <c r="AI84" s="28">
        <f t="shared" si="34"/>
        <v>2.103448275862069</v>
      </c>
      <c r="AJ84">
        <f t="shared" si="35"/>
        <v>2</v>
      </c>
      <c r="AK84">
        <f t="shared" si="36"/>
        <v>2</v>
      </c>
      <c r="AL84">
        <f t="shared" si="37"/>
        <v>0</v>
      </c>
      <c r="AO84" s="2" t="s">
        <v>41</v>
      </c>
      <c r="AP84">
        <v>1</v>
      </c>
      <c r="AQ84">
        <v>2</v>
      </c>
      <c r="AR84">
        <v>2</v>
      </c>
    </row>
    <row r="85" spans="1:75" x14ac:dyDescent="0.25">
      <c r="B85">
        <f t="shared" ref="B85:AD85" si="61">+RANK(B57,B$32:B$58,0)</f>
        <v>3</v>
      </c>
      <c r="C85">
        <f t="shared" si="61"/>
        <v>3</v>
      </c>
      <c r="D85">
        <f t="shared" si="61"/>
        <v>3</v>
      </c>
      <c r="E85">
        <f t="shared" si="61"/>
        <v>3</v>
      </c>
      <c r="F85">
        <f t="shared" si="61"/>
        <v>3</v>
      </c>
      <c r="G85">
        <f t="shared" si="61"/>
        <v>4</v>
      </c>
      <c r="H85">
        <f t="shared" si="61"/>
        <v>3</v>
      </c>
      <c r="I85">
        <f t="shared" si="61"/>
        <v>3</v>
      </c>
      <c r="J85">
        <f t="shared" si="61"/>
        <v>3</v>
      </c>
      <c r="K85">
        <f t="shared" si="61"/>
        <v>3</v>
      </c>
      <c r="L85">
        <f t="shared" si="61"/>
        <v>3</v>
      </c>
      <c r="M85">
        <f t="shared" si="61"/>
        <v>4</v>
      </c>
      <c r="N85">
        <f t="shared" si="61"/>
        <v>4</v>
      </c>
      <c r="O85">
        <f t="shared" si="61"/>
        <v>3</v>
      </c>
      <c r="P85">
        <f t="shared" si="61"/>
        <v>4</v>
      </c>
      <c r="Q85">
        <f t="shared" si="61"/>
        <v>4</v>
      </c>
      <c r="R85">
        <f t="shared" si="61"/>
        <v>3</v>
      </c>
      <c r="S85">
        <f t="shared" si="61"/>
        <v>3</v>
      </c>
      <c r="T85">
        <f t="shared" si="61"/>
        <v>4</v>
      </c>
      <c r="U85">
        <f t="shared" si="61"/>
        <v>4</v>
      </c>
      <c r="V85">
        <f t="shared" si="61"/>
        <v>3</v>
      </c>
      <c r="W85">
        <f t="shared" si="61"/>
        <v>4</v>
      </c>
      <c r="X85">
        <f t="shared" si="61"/>
        <v>4</v>
      </c>
      <c r="Y85">
        <f t="shared" si="61"/>
        <v>3</v>
      </c>
      <c r="Z85">
        <f t="shared" si="61"/>
        <v>3</v>
      </c>
      <c r="AA85">
        <f t="shared" si="61"/>
        <v>3</v>
      </c>
      <c r="AB85">
        <f t="shared" si="61"/>
        <v>4</v>
      </c>
      <c r="AC85">
        <f t="shared" si="61"/>
        <v>3</v>
      </c>
      <c r="AD85">
        <f t="shared" si="61"/>
        <v>3</v>
      </c>
      <c r="AE85">
        <v>1000000</v>
      </c>
      <c r="AF85">
        <f t="shared" si="30"/>
        <v>999994.5</v>
      </c>
      <c r="AG85" t="str">
        <f t="shared" si="31"/>
        <v>Ultrahang-diagnosztika és -terápia</v>
      </c>
      <c r="AH85">
        <f t="shared" si="33"/>
        <v>1</v>
      </c>
      <c r="AI85" s="28">
        <f t="shared" si="34"/>
        <v>3.3448275862068964</v>
      </c>
      <c r="AJ85">
        <f t="shared" si="35"/>
        <v>4</v>
      </c>
      <c r="AK85">
        <f t="shared" si="36"/>
        <v>4</v>
      </c>
      <c r="AL85">
        <f t="shared" si="37"/>
        <v>0</v>
      </c>
      <c r="AO85" s="2" t="s">
        <v>304</v>
      </c>
      <c r="AP85">
        <v>1</v>
      </c>
      <c r="AQ85">
        <v>4</v>
      </c>
      <c r="AR85">
        <v>4</v>
      </c>
    </row>
    <row r="86" spans="1:75" x14ac:dyDescent="0.25">
      <c r="B86">
        <f t="shared" ref="B86:AD86" si="62">+RANK(B58,B$32:B$58,0)</f>
        <v>3</v>
      </c>
      <c r="C86">
        <f t="shared" si="62"/>
        <v>3</v>
      </c>
      <c r="D86">
        <f t="shared" si="62"/>
        <v>3</v>
      </c>
      <c r="E86">
        <f t="shared" si="62"/>
        <v>3</v>
      </c>
      <c r="F86">
        <f t="shared" si="62"/>
        <v>3</v>
      </c>
      <c r="G86">
        <f t="shared" si="62"/>
        <v>4</v>
      </c>
      <c r="H86">
        <f t="shared" si="62"/>
        <v>3</v>
      </c>
      <c r="I86">
        <f t="shared" si="62"/>
        <v>3</v>
      </c>
      <c r="J86">
        <f t="shared" si="62"/>
        <v>3</v>
      </c>
      <c r="K86">
        <f t="shared" si="62"/>
        <v>3</v>
      </c>
      <c r="L86">
        <f t="shared" si="62"/>
        <v>3</v>
      </c>
      <c r="M86">
        <f t="shared" si="62"/>
        <v>4</v>
      </c>
      <c r="N86">
        <f t="shared" si="62"/>
        <v>4</v>
      </c>
      <c r="O86">
        <f t="shared" si="62"/>
        <v>3</v>
      </c>
      <c r="P86">
        <f t="shared" si="62"/>
        <v>4</v>
      </c>
      <c r="Q86">
        <f t="shared" si="62"/>
        <v>4</v>
      </c>
      <c r="R86">
        <f t="shared" si="62"/>
        <v>3</v>
      </c>
      <c r="S86">
        <f t="shared" si="62"/>
        <v>3</v>
      </c>
      <c r="T86">
        <f t="shared" si="62"/>
        <v>4</v>
      </c>
      <c r="U86">
        <f t="shared" si="62"/>
        <v>4</v>
      </c>
      <c r="V86">
        <f t="shared" si="62"/>
        <v>3</v>
      </c>
      <c r="W86">
        <f t="shared" si="62"/>
        <v>4</v>
      </c>
      <c r="X86">
        <f t="shared" si="62"/>
        <v>4</v>
      </c>
      <c r="Y86">
        <f t="shared" si="62"/>
        <v>3</v>
      </c>
      <c r="Z86">
        <f t="shared" si="62"/>
        <v>3</v>
      </c>
      <c r="AA86">
        <f t="shared" si="62"/>
        <v>3</v>
      </c>
      <c r="AB86">
        <f t="shared" si="62"/>
        <v>4</v>
      </c>
      <c r="AC86">
        <f t="shared" si="62"/>
        <v>3</v>
      </c>
      <c r="AD86">
        <f t="shared" si="62"/>
        <v>3</v>
      </c>
      <c r="AE86">
        <v>1000000</v>
      </c>
      <c r="AF86">
        <f t="shared" si="30"/>
        <v>999994.5</v>
      </c>
      <c r="AG86" t="str">
        <f t="shared" si="31"/>
        <v>Urológia</v>
      </c>
      <c r="AH86">
        <f t="shared" si="33"/>
        <v>1</v>
      </c>
      <c r="AI86" s="28">
        <f t="shared" si="34"/>
        <v>3.3448275862068964</v>
      </c>
      <c r="AJ86">
        <f t="shared" si="35"/>
        <v>4</v>
      </c>
      <c r="AK86">
        <f t="shared" si="36"/>
        <v>4</v>
      </c>
      <c r="AL86">
        <f t="shared" si="37"/>
        <v>0</v>
      </c>
      <c r="AO86" s="2" t="s">
        <v>305</v>
      </c>
      <c r="AP86">
        <v>1</v>
      </c>
      <c r="AQ86">
        <v>4</v>
      </c>
      <c r="AR86">
        <v>4</v>
      </c>
    </row>
    <row r="87" spans="1:75" x14ac:dyDescent="0.25">
      <c r="AO87" s="2" t="s">
        <v>32</v>
      </c>
      <c r="AP87">
        <v>27</v>
      </c>
      <c r="AQ87">
        <v>102</v>
      </c>
      <c r="AR87">
        <v>102</v>
      </c>
    </row>
    <row r="91" spans="1:75" ht="18.75" x14ac:dyDescent="0.25">
      <c r="A91" s="3"/>
      <c r="BL91" s="3"/>
    </row>
    <row r="92" spans="1:75" x14ac:dyDescent="0.25">
      <c r="A92" s="4"/>
      <c r="BL92" s="4"/>
    </row>
    <row r="95" spans="1:75" ht="31.5" x14ac:dyDescent="0.25">
      <c r="A95" s="5" t="s">
        <v>85</v>
      </c>
      <c r="B95" s="6">
        <v>7105277</v>
      </c>
      <c r="C95" s="5" t="s">
        <v>86</v>
      </c>
      <c r="D95" s="6">
        <v>27</v>
      </c>
      <c r="E95" s="5" t="s">
        <v>87</v>
      </c>
      <c r="F95" s="6">
        <v>29</v>
      </c>
      <c r="G95" s="5" t="s">
        <v>88</v>
      </c>
      <c r="H95" s="6">
        <v>27</v>
      </c>
      <c r="I95" s="5" t="s">
        <v>89</v>
      </c>
      <c r="J95" s="6">
        <v>0</v>
      </c>
      <c r="K95" s="5" t="s">
        <v>90</v>
      </c>
      <c r="L95" s="6" t="s">
        <v>1254</v>
      </c>
      <c r="BL95" s="5" t="s">
        <v>85</v>
      </c>
      <c r="BM95" s="6">
        <v>7564710</v>
      </c>
      <c r="BN95" s="5" t="s">
        <v>86</v>
      </c>
      <c r="BO95" s="6">
        <v>27</v>
      </c>
      <c r="BP95" s="5" t="s">
        <v>87</v>
      </c>
      <c r="BQ95" s="6">
        <v>29</v>
      </c>
      <c r="BR95" s="5" t="s">
        <v>88</v>
      </c>
      <c r="BS95" s="6">
        <v>27</v>
      </c>
      <c r="BT95" s="5" t="s">
        <v>89</v>
      </c>
      <c r="BU95" s="6">
        <v>0</v>
      </c>
      <c r="BV95" s="5" t="s">
        <v>90</v>
      </c>
      <c r="BW95" s="6" t="s">
        <v>1276</v>
      </c>
    </row>
    <row r="96" spans="1:75" ht="19.5" thickBot="1" x14ac:dyDescent="0.3">
      <c r="A96" s="3"/>
      <c r="BL96" s="3"/>
    </row>
    <row r="97" spans="1:94" ht="15.75" thickBot="1" x14ac:dyDescent="0.3">
      <c r="A97" s="7" t="s">
        <v>92</v>
      </c>
      <c r="B97" s="7" t="s">
        <v>93</v>
      </c>
      <c r="C97" s="7" t="s">
        <v>94</v>
      </c>
      <c r="D97" s="7" t="s">
        <v>95</v>
      </c>
      <c r="E97" s="7" t="s">
        <v>96</v>
      </c>
      <c r="F97" s="7" t="s">
        <v>97</v>
      </c>
      <c r="G97" s="7" t="s">
        <v>98</v>
      </c>
      <c r="H97" s="7" t="s">
        <v>240</v>
      </c>
      <c r="I97" s="7" t="s">
        <v>241</v>
      </c>
      <c r="J97" s="7" t="s">
        <v>242</v>
      </c>
      <c r="K97" s="7" t="s">
        <v>243</v>
      </c>
      <c r="L97" s="7" t="s">
        <v>244</v>
      </c>
      <c r="M97" s="7" t="s">
        <v>575</v>
      </c>
      <c r="N97" s="7" t="s">
        <v>576</v>
      </c>
      <c r="O97" s="7" t="s">
        <v>577</v>
      </c>
      <c r="P97" s="7" t="s">
        <v>578</v>
      </c>
      <c r="Q97" s="7" t="s">
        <v>579</v>
      </c>
      <c r="R97" s="7" t="s">
        <v>580</v>
      </c>
      <c r="S97" s="7" t="s">
        <v>581</v>
      </c>
      <c r="T97" s="7" t="s">
        <v>582</v>
      </c>
      <c r="U97" s="7" t="s">
        <v>583</v>
      </c>
      <c r="V97" s="7" t="s">
        <v>584</v>
      </c>
      <c r="W97" s="7" t="s">
        <v>585</v>
      </c>
      <c r="X97" s="7" t="s">
        <v>586</v>
      </c>
      <c r="Y97" s="7" t="s">
        <v>587</v>
      </c>
      <c r="Z97" s="7" t="s">
        <v>588</v>
      </c>
      <c r="AA97" s="7" t="s">
        <v>589</v>
      </c>
      <c r="AB97" s="7" t="s">
        <v>590</v>
      </c>
      <c r="AC97" s="7" t="s">
        <v>591</v>
      </c>
      <c r="AD97" s="7" t="s">
        <v>592</v>
      </c>
      <c r="AE97" s="7" t="s">
        <v>593</v>
      </c>
      <c r="BJ97" t="s">
        <v>235</v>
      </c>
      <c r="BL97" s="7" t="s">
        <v>92</v>
      </c>
      <c r="BM97" s="7" t="s">
        <v>93</v>
      </c>
      <c r="BN97" s="7" t="s">
        <v>94</v>
      </c>
      <c r="BO97" s="7" t="s">
        <v>95</v>
      </c>
      <c r="BP97" s="7" t="s">
        <v>96</v>
      </c>
      <c r="BQ97" s="7" t="s">
        <v>97</v>
      </c>
      <c r="BR97" s="7" t="s">
        <v>98</v>
      </c>
      <c r="BS97" s="7" t="s">
        <v>240</v>
      </c>
      <c r="BT97" s="7" t="s">
        <v>241</v>
      </c>
      <c r="BU97" s="7" t="s">
        <v>242</v>
      </c>
      <c r="BV97" s="7" t="s">
        <v>243</v>
      </c>
      <c r="BW97" s="7" t="s">
        <v>244</v>
      </c>
      <c r="BX97" s="7" t="s">
        <v>575</v>
      </c>
      <c r="BY97" s="7" t="s">
        <v>576</v>
      </c>
      <c r="BZ97" s="7" t="s">
        <v>577</v>
      </c>
      <c r="CA97" s="7" t="s">
        <v>578</v>
      </c>
      <c r="CB97" s="7" t="s">
        <v>579</v>
      </c>
      <c r="CC97" s="7" t="s">
        <v>580</v>
      </c>
      <c r="CD97" s="7" t="s">
        <v>581</v>
      </c>
      <c r="CE97" s="7" t="s">
        <v>582</v>
      </c>
      <c r="CF97" s="7" t="s">
        <v>583</v>
      </c>
      <c r="CG97" s="7" t="s">
        <v>584</v>
      </c>
      <c r="CH97" s="7" t="s">
        <v>585</v>
      </c>
      <c r="CI97" s="7" t="s">
        <v>586</v>
      </c>
      <c r="CJ97" s="7" t="s">
        <v>587</v>
      </c>
      <c r="CK97" s="7" t="s">
        <v>588</v>
      </c>
      <c r="CL97" s="7" t="s">
        <v>589</v>
      </c>
      <c r="CM97" s="7" t="s">
        <v>590</v>
      </c>
      <c r="CN97" s="7" t="s">
        <v>591</v>
      </c>
      <c r="CO97" s="7" t="s">
        <v>592</v>
      </c>
      <c r="CP97" s="7" t="s">
        <v>593</v>
      </c>
    </row>
    <row r="98" spans="1:94" ht="15.75" thickBot="1" x14ac:dyDescent="0.3">
      <c r="A98" s="7" t="s">
        <v>101</v>
      </c>
      <c r="B98" s="8">
        <v>3</v>
      </c>
      <c r="C98" s="8">
        <v>3</v>
      </c>
      <c r="D98" s="8">
        <v>3</v>
      </c>
      <c r="E98" s="8">
        <v>3</v>
      </c>
      <c r="F98" s="8">
        <v>3</v>
      </c>
      <c r="G98" s="8">
        <v>4</v>
      </c>
      <c r="H98" s="8">
        <v>3</v>
      </c>
      <c r="I98" s="8">
        <v>3</v>
      </c>
      <c r="J98" s="8">
        <v>3</v>
      </c>
      <c r="K98" s="8">
        <v>3</v>
      </c>
      <c r="L98" s="8">
        <v>3</v>
      </c>
      <c r="M98" s="8">
        <v>4</v>
      </c>
      <c r="N98" s="8">
        <v>4</v>
      </c>
      <c r="O98" s="8">
        <v>3</v>
      </c>
      <c r="P98" s="8">
        <v>4</v>
      </c>
      <c r="Q98" s="8">
        <v>4</v>
      </c>
      <c r="R98" s="8">
        <v>3</v>
      </c>
      <c r="S98" s="8">
        <v>3</v>
      </c>
      <c r="T98" s="8">
        <v>4</v>
      </c>
      <c r="U98" s="8">
        <v>4</v>
      </c>
      <c r="V98" s="8">
        <v>3</v>
      </c>
      <c r="W98" s="8">
        <v>4</v>
      </c>
      <c r="X98" s="8">
        <v>4</v>
      </c>
      <c r="Y98" s="8">
        <v>3</v>
      </c>
      <c r="Z98" s="8">
        <v>3</v>
      </c>
      <c r="AA98" s="8">
        <v>3</v>
      </c>
      <c r="AB98" s="8">
        <v>4</v>
      </c>
      <c r="AC98" s="8">
        <v>3</v>
      </c>
      <c r="AD98" s="8">
        <v>3</v>
      </c>
      <c r="AE98" s="8">
        <v>1000000</v>
      </c>
      <c r="AG98">
        <f>5-B98</f>
        <v>2</v>
      </c>
      <c r="AH98">
        <f t="shared" ref="AH98:BI98" si="63">5-C98</f>
        <v>2</v>
      </c>
      <c r="AI98">
        <f t="shared" si="63"/>
        <v>2</v>
      </c>
      <c r="AJ98">
        <f t="shared" si="63"/>
        <v>2</v>
      </c>
      <c r="AK98">
        <f t="shared" si="63"/>
        <v>2</v>
      </c>
      <c r="AL98">
        <f t="shared" si="63"/>
        <v>1</v>
      </c>
      <c r="AM98">
        <f t="shared" si="63"/>
        <v>2</v>
      </c>
      <c r="AN98">
        <f t="shared" si="63"/>
        <v>2</v>
      </c>
      <c r="AO98">
        <f t="shared" si="63"/>
        <v>2</v>
      </c>
      <c r="AP98">
        <f t="shared" si="63"/>
        <v>2</v>
      </c>
      <c r="AQ98">
        <f t="shared" si="63"/>
        <v>2</v>
      </c>
      <c r="AR98">
        <f t="shared" si="63"/>
        <v>1</v>
      </c>
      <c r="AS98">
        <f t="shared" si="63"/>
        <v>1</v>
      </c>
      <c r="AT98">
        <f t="shared" si="63"/>
        <v>2</v>
      </c>
      <c r="AU98">
        <f t="shared" si="63"/>
        <v>1</v>
      </c>
      <c r="AV98">
        <f t="shared" si="63"/>
        <v>1</v>
      </c>
      <c r="AW98">
        <f t="shared" si="63"/>
        <v>2</v>
      </c>
      <c r="AX98">
        <f t="shared" si="63"/>
        <v>2</v>
      </c>
      <c r="AY98">
        <f t="shared" si="63"/>
        <v>1</v>
      </c>
      <c r="AZ98">
        <f t="shared" si="63"/>
        <v>1</v>
      </c>
      <c r="BA98">
        <f t="shared" si="63"/>
        <v>2</v>
      </c>
      <c r="BB98">
        <f t="shared" si="63"/>
        <v>1</v>
      </c>
      <c r="BC98">
        <f t="shared" si="63"/>
        <v>1</v>
      </c>
      <c r="BD98">
        <f t="shared" si="63"/>
        <v>2</v>
      </c>
      <c r="BE98">
        <f t="shared" si="63"/>
        <v>2</v>
      </c>
      <c r="BF98">
        <f t="shared" si="63"/>
        <v>2</v>
      </c>
      <c r="BG98">
        <f t="shared" si="63"/>
        <v>1</v>
      </c>
      <c r="BH98">
        <f t="shared" si="63"/>
        <v>2</v>
      </c>
      <c r="BI98">
        <f t="shared" si="63"/>
        <v>2</v>
      </c>
      <c r="BJ98">
        <v>1000000</v>
      </c>
      <c r="BL98" s="7" t="s">
        <v>101</v>
      </c>
      <c r="BM98" s="8">
        <v>2</v>
      </c>
      <c r="BN98" s="8">
        <v>2</v>
      </c>
      <c r="BO98" s="8">
        <v>2</v>
      </c>
      <c r="BP98" s="8">
        <v>2</v>
      </c>
      <c r="BQ98" s="8">
        <v>2</v>
      </c>
      <c r="BR98" s="8">
        <v>1</v>
      </c>
      <c r="BS98" s="8">
        <v>2</v>
      </c>
      <c r="BT98" s="8">
        <v>2</v>
      </c>
      <c r="BU98" s="8">
        <v>2</v>
      </c>
      <c r="BV98" s="8">
        <v>2</v>
      </c>
      <c r="BW98" s="8">
        <v>2</v>
      </c>
      <c r="BX98" s="8">
        <v>1</v>
      </c>
      <c r="BY98" s="8">
        <v>1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1</v>
      </c>
      <c r="CF98" s="8">
        <v>1</v>
      </c>
      <c r="CG98" s="8">
        <v>2</v>
      </c>
      <c r="CH98" s="8">
        <v>1</v>
      </c>
      <c r="CI98" s="8">
        <v>1</v>
      </c>
      <c r="CJ98" s="8">
        <v>2</v>
      </c>
      <c r="CK98" s="8">
        <v>2</v>
      </c>
      <c r="CL98" s="8">
        <v>2</v>
      </c>
      <c r="CM98" s="8">
        <v>1</v>
      </c>
      <c r="CN98" s="8">
        <v>2</v>
      </c>
      <c r="CO98" s="8">
        <v>2</v>
      </c>
      <c r="CP98" s="8">
        <v>1000000</v>
      </c>
    </row>
    <row r="99" spans="1:94" ht="15.75" thickBot="1" x14ac:dyDescent="0.3">
      <c r="A99" s="7" t="s">
        <v>102</v>
      </c>
      <c r="B99" s="8">
        <v>1</v>
      </c>
      <c r="C99" s="8">
        <v>1</v>
      </c>
      <c r="D99" s="8">
        <v>1</v>
      </c>
      <c r="E99" s="8">
        <v>1</v>
      </c>
      <c r="F99" s="8">
        <v>1</v>
      </c>
      <c r="G99" s="8">
        <v>1</v>
      </c>
      <c r="H99" s="8">
        <v>1</v>
      </c>
      <c r="I99" s="8">
        <v>1</v>
      </c>
      <c r="J99" s="8">
        <v>1</v>
      </c>
      <c r="K99" s="8">
        <v>1</v>
      </c>
      <c r="L99" s="8">
        <v>1</v>
      </c>
      <c r="M99" s="8">
        <v>3</v>
      </c>
      <c r="N99" s="8">
        <v>1</v>
      </c>
      <c r="O99" s="8">
        <v>1</v>
      </c>
      <c r="P99" s="8">
        <v>3</v>
      </c>
      <c r="Q99" s="8">
        <v>2</v>
      </c>
      <c r="R99" s="8">
        <v>1</v>
      </c>
      <c r="S99" s="8">
        <v>1</v>
      </c>
      <c r="T99" s="8">
        <v>1</v>
      </c>
      <c r="U99" s="8">
        <v>1</v>
      </c>
      <c r="V99" s="8">
        <v>1</v>
      </c>
      <c r="W99" s="8">
        <v>1</v>
      </c>
      <c r="X99" s="8">
        <v>2</v>
      </c>
      <c r="Y99" s="8">
        <v>1</v>
      </c>
      <c r="Z99" s="8">
        <v>2</v>
      </c>
      <c r="AA99" s="8">
        <v>1</v>
      </c>
      <c r="AB99" s="8">
        <v>3</v>
      </c>
      <c r="AC99" s="8">
        <v>1</v>
      </c>
      <c r="AD99" s="8">
        <v>1</v>
      </c>
      <c r="AE99" s="8">
        <v>1000000</v>
      </c>
      <c r="AG99">
        <f t="shared" ref="AG99:AG124" si="64">5-B99</f>
        <v>4</v>
      </c>
      <c r="AH99">
        <f t="shared" ref="AH99:AH124" si="65">5-C99</f>
        <v>4</v>
      </c>
      <c r="AI99">
        <f t="shared" ref="AI99:AI124" si="66">5-D99</f>
        <v>4</v>
      </c>
      <c r="AJ99">
        <f t="shared" ref="AJ99:AJ124" si="67">5-E99</f>
        <v>4</v>
      </c>
      <c r="AK99">
        <f t="shared" ref="AK99:AK124" si="68">5-F99</f>
        <v>4</v>
      </c>
      <c r="AL99">
        <f t="shared" ref="AL99:AL124" si="69">5-G99</f>
        <v>4</v>
      </c>
      <c r="AM99">
        <f t="shared" ref="AM99:AM124" si="70">5-H99</f>
        <v>4</v>
      </c>
      <c r="AN99">
        <f t="shared" ref="AN99:AN124" si="71">5-I99</f>
        <v>4</v>
      </c>
      <c r="AO99">
        <f t="shared" ref="AO99:AO124" si="72">5-J99</f>
        <v>4</v>
      </c>
      <c r="AP99">
        <f t="shared" ref="AP99:AP124" si="73">5-K99</f>
        <v>4</v>
      </c>
      <c r="AQ99">
        <f t="shared" ref="AQ99:AQ124" si="74">5-L99</f>
        <v>4</v>
      </c>
      <c r="AR99">
        <f t="shared" ref="AR99:AR124" si="75">5-M99</f>
        <v>2</v>
      </c>
      <c r="AS99">
        <f t="shared" ref="AS99:AS124" si="76">5-N99</f>
        <v>4</v>
      </c>
      <c r="AT99">
        <f t="shared" ref="AT99:AT124" si="77">5-O99</f>
        <v>4</v>
      </c>
      <c r="AU99">
        <f t="shared" ref="AU99:AU124" si="78">5-P99</f>
        <v>2</v>
      </c>
      <c r="AV99">
        <f t="shared" ref="AV99:AV124" si="79">5-Q99</f>
        <v>3</v>
      </c>
      <c r="AW99">
        <f t="shared" ref="AW99:AW124" si="80">5-R99</f>
        <v>4</v>
      </c>
      <c r="AX99">
        <f t="shared" ref="AX99:AX124" si="81">5-S99</f>
        <v>4</v>
      </c>
      <c r="AY99">
        <f t="shared" ref="AY99:AY124" si="82">5-T99</f>
        <v>4</v>
      </c>
      <c r="AZ99">
        <f t="shared" ref="AZ99:AZ124" si="83">5-U99</f>
        <v>4</v>
      </c>
      <c r="BA99">
        <f t="shared" ref="BA99:BA124" si="84">5-V99</f>
        <v>4</v>
      </c>
      <c r="BB99">
        <f t="shared" ref="BB99:BB124" si="85">5-W99</f>
        <v>4</v>
      </c>
      <c r="BC99">
        <f t="shared" ref="BC99:BC124" si="86">5-X99</f>
        <v>3</v>
      </c>
      <c r="BD99">
        <f t="shared" ref="BD99:BD124" si="87">5-Y99</f>
        <v>4</v>
      </c>
      <c r="BE99">
        <f t="shared" ref="BE99:BE124" si="88">5-Z99</f>
        <v>3</v>
      </c>
      <c r="BF99">
        <f t="shared" ref="BF99:BF124" si="89">5-AA99</f>
        <v>4</v>
      </c>
      <c r="BG99">
        <f t="shared" ref="BG99:BG124" si="90">5-AB99</f>
        <v>2</v>
      </c>
      <c r="BH99">
        <f t="shared" ref="BH99:BH124" si="91">5-AC99</f>
        <v>4</v>
      </c>
      <c r="BI99">
        <f t="shared" ref="BI99:BI124" si="92">5-AD99</f>
        <v>4</v>
      </c>
      <c r="BJ99">
        <v>1000000</v>
      </c>
      <c r="BL99" s="7" t="s">
        <v>102</v>
      </c>
      <c r="BM99" s="8">
        <v>4</v>
      </c>
      <c r="BN99" s="8">
        <v>4</v>
      </c>
      <c r="BO99" s="8">
        <v>4</v>
      </c>
      <c r="BP99" s="8">
        <v>4</v>
      </c>
      <c r="BQ99" s="8">
        <v>4</v>
      </c>
      <c r="BR99" s="8">
        <v>4</v>
      </c>
      <c r="BS99" s="8">
        <v>4</v>
      </c>
      <c r="BT99" s="8">
        <v>4</v>
      </c>
      <c r="BU99" s="8">
        <v>4</v>
      </c>
      <c r="BV99" s="8">
        <v>4</v>
      </c>
      <c r="BW99" s="8">
        <v>4</v>
      </c>
      <c r="BX99" s="8">
        <v>2</v>
      </c>
      <c r="BY99" s="8">
        <v>4</v>
      </c>
      <c r="BZ99" s="8">
        <v>4</v>
      </c>
      <c r="CA99" s="8">
        <v>2</v>
      </c>
      <c r="CB99" s="8">
        <v>3</v>
      </c>
      <c r="CC99" s="8">
        <v>4</v>
      </c>
      <c r="CD99" s="8">
        <v>4</v>
      </c>
      <c r="CE99" s="8">
        <v>4</v>
      </c>
      <c r="CF99" s="8">
        <v>4</v>
      </c>
      <c r="CG99" s="8">
        <v>4</v>
      </c>
      <c r="CH99" s="8">
        <v>4</v>
      </c>
      <c r="CI99" s="8">
        <v>3</v>
      </c>
      <c r="CJ99" s="8">
        <v>4</v>
      </c>
      <c r="CK99" s="8">
        <v>3</v>
      </c>
      <c r="CL99" s="8">
        <v>4</v>
      </c>
      <c r="CM99" s="8">
        <v>2</v>
      </c>
      <c r="CN99" s="8">
        <v>4</v>
      </c>
      <c r="CO99" s="8">
        <v>4</v>
      </c>
      <c r="CP99" s="8">
        <v>1000000</v>
      </c>
    </row>
    <row r="100" spans="1:94" ht="15.75" thickBot="1" x14ac:dyDescent="0.3">
      <c r="A100" s="7" t="s">
        <v>103</v>
      </c>
      <c r="B100" s="8">
        <v>3</v>
      </c>
      <c r="C100" s="8">
        <v>3</v>
      </c>
      <c r="D100" s="8">
        <v>3</v>
      </c>
      <c r="E100" s="8">
        <v>3</v>
      </c>
      <c r="F100" s="8">
        <v>3</v>
      </c>
      <c r="G100" s="8">
        <v>4</v>
      </c>
      <c r="H100" s="8">
        <v>3</v>
      </c>
      <c r="I100" s="8">
        <v>3</v>
      </c>
      <c r="J100" s="8">
        <v>3</v>
      </c>
      <c r="K100" s="8">
        <v>3</v>
      </c>
      <c r="L100" s="8">
        <v>3</v>
      </c>
      <c r="M100" s="8">
        <v>4</v>
      </c>
      <c r="N100" s="8">
        <v>4</v>
      </c>
      <c r="O100" s="8">
        <v>3</v>
      </c>
      <c r="P100" s="8">
        <v>4</v>
      </c>
      <c r="Q100" s="8">
        <v>4</v>
      </c>
      <c r="R100" s="8">
        <v>3</v>
      </c>
      <c r="S100" s="8">
        <v>3</v>
      </c>
      <c r="T100" s="8">
        <v>4</v>
      </c>
      <c r="U100" s="8">
        <v>4</v>
      </c>
      <c r="V100" s="8">
        <v>3</v>
      </c>
      <c r="W100" s="8">
        <v>4</v>
      </c>
      <c r="X100" s="8">
        <v>4</v>
      </c>
      <c r="Y100" s="8">
        <v>3</v>
      </c>
      <c r="Z100" s="8">
        <v>3</v>
      </c>
      <c r="AA100" s="8">
        <v>3</v>
      </c>
      <c r="AB100" s="8">
        <v>4</v>
      </c>
      <c r="AC100" s="8">
        <v>3</v>
      </c>
      <c r="AD100" s="8">
        <v>3</v>
      </c>
      <c r="AE100" s="8">
        <v>1000000</v>
      </c>
      <c r="AG100">
        <f t="shared" si="64"/>
        <v>2</v>
      </c>
      <c r="AH100">
        <f t="shared" si="65"/>
        <v>2</v>
      </c>
      <c r="AI100">
        <f t="shared" si="66"/>
        <v>2</v>
      </c>
      <c r="AJ100">
        <f t="shared" si="67"/>
        <v>2</v>
      </c>
      <c r="AK100">
        <f t="shared" si="68"/>
        <v>2</v>
      </c>
      <c r="AL100">
        <f t="shared" si="69"/>
        <v>1</v>
      </c>
      <c r="AM100">
        <f t="shared" si="70"/>
        <v>2</v>
      </c>
      <c r="AN100">
        <f t="shared" si="71"/>
        <v>2</v>
      </c>
      <c r="AO100">
        <f t="shared" si="72"/>
        <v>2</v>
      </c>
      <c r="AP100">
        <f t="shared" si="73"/>
        <v>2</v>
      </c>
      <c r="AQ100">
        <f t="shared" si="74"/>
        <v>2</v>
      </c>
      <c r="AR100">
        <f t="shared" si="75"/>
        <v>1</v>
      </c>
      <c r="AS100">
        <f t="shared" si="76"/>
        <v>1</v>
      </c>
      <c r="AT100">
        <f t="shared" si="77"/>
        <v>2</v>
      </c>
      <c r="AU100">
        <f t="shared" si="78"/>
        <v>1</v>
      </c>
      <c r="AV100">
        <f t="shared" si="79"/>
        <v>1</v>
      </c>
      <c r="AW100">
        <f t="shared" si="80"/>
        <v>2</v>
      </c>
      <c r="AX100">
        <f t="shared" si="81"/>
        <v>2</v>
      </c>
      <c r="AY100">
        <f t="shared" si="82"/>
        <v>1</v>
      </c>
      <c r="AZ100">
        <f t="shared" si="83"/>
        <v>1</v>
      </c>
      <c r="BA100">
        <f t="shared" si="84"/>
        <v>2</v>
      </c>
      <c r="BB100">
        <f t="shared" si="85"/>
        <v>1</v>
      </c>
      <c r="BC100">
        <f t="shared" si="86"/>
        <v>1</v>
      </c>
      <c r="BD100">
        <f t="shared" si="87"/>
        <v>2</v>
      </c>
      <c r="BE100">
        <f t="shared" si="88"/>
        <v>2</v>
      </c>
      <c r="BF100">
        <f t="shared" si="89"/>
        <v>2</v>
      </c>
      <c r="BG100">
        <f t="shared" si="90"/>
        <v>1</v>
      </c>
      <c r="BH100">
        <f t="shared" si="91"/>
        <v>2</v>
      </c>
      <c r="BI100">
        <f t="shared" si="92"/>
        <v>2</v>
      </c>
      <c r="BJ100">
        <v>1000000</v>
      </c>
      <c r="BL100" s="7" t="s">
        <v>103</v>
      </c>
      <c r="BM100" s="8">
        <v>2</v>
      </c>
      <c r="BN100" s="8">
        <v>2</v>
      </c>
      <c r="BO100" s="8">
        <v>2</v>
      </c>
      <c r="BP100" s="8">
        <v>2</v>
      </c>
      <c r="BQ100" s="8">
        <v>2</v>
      </c>
      <c r="BR100" s="8">
        <v>1</v>
      </c>
      <c r="BS100" s="8">
        <v>2</v>
      </c>
      <c r="BT100" s="8">
        <v>2</v>
      </c>
      <c r="BU100" s="8">
        <v>2</v>
      </c>
      <c r="BV100" s="8">
        <v>2</v>
      </c>
      <c r="BW100" s="8">
        <v>2</v>
      </c>
      <c r="BX100" s="8">
        <v>1</v>
      </c>
      <c r="BY100" s="8">
        <v>1</v>
      </c>
      <c r="BZ100" s="8">
        <v>2</v>
      </c>
      <c r="CA100" s="8">
        <v>1</v>
      </c>
      <c r="CB100" s="8">
        <v>1</v>
      </c>
      <c r="CC100" s="8">
        <v>2</v>
      </c>
      <c r="CD100" s="8">
        <v>2</v>
      </c>
      <c r="CE100" s="8">
        <v>1</v>
      </c>
      <c r="CF100" s="8">
        <v>1</v>
      </c>
      <c r="CG100" s="8">
        <v>2</v>
      </c>
      <c r="CH100" s="8">
        <v>1</v>
      </c>
      <c r="CI100" s="8">
        <v>1</v>
      </c>
      <c r="CJ100" s="8">
        <v>2</v>
      </c>
      <c r="CK100" s="8">
        <v>2</v>
      </c>
      <c r="CL100" s="8">
        <v>2</v>
      </c>
      <c r="CM100" s="8">
        <v>1</v>
      </c>
      <c r="CN100" s="8">
        <v>2</v>
      </c>
      <c r="CO100" s="8">
        <v>2</v>
      </c>
      <c r="CP100" s="8">
        <v>1000000</v>
      </c>
    </row>
    <row r="101" spans="1:94" ht="15.75" thickBot="1" x14ac:dyDescent="0.3">
      <c r="A101" s="7" t="s">
        <v>104</v>
      </c>
      <c r="B101" s="8">
        <v>3</v>
      </c>
      <c r="C101" s="8">
        <v>3</v>
      </c>
      <c r="D101" s="8">
        <v>3</v>
      </c>
      <c r="E101" s="8">
        <v>3</v>
      </c>
      <c r="F101" s="8">
        <v>3</v>
      </c>
      <c r="G101" s="8">
        <v>4</v>
      </c>
      <c r="H101" s="8">
        <v>3</v>
      </c>
      <c r="I101" s="8">
        <v>3</v>
      </c>
      <c r="J101" s="8">
        <v>3</v>
      </c>
      <c r="K101" s="8">
        <v>3</v>
      </c>
      <c r="L101" s="8">
        <v>3</v>
      </c>
      <c r="M101" s="8">
        <v>4</v>
      </c>
      <c r="N101" s="8">
        <v>4</v>
      </c>
      <c r="O101" s="8">
        <v>3</v>
      </c>
      <c r="P101" s="8">
        <v>4</v>
      </c>
      <c r="Q101" s="8">
        <v>4</v>
      </c>
      <c r="R101" s="8">
        <v>3</v>
      </c>
      <c r="S101" s="8">
        <v>3</v>
      </c>
      <c r="T101" s="8">
        <v>4</v>
      </c>
      <c r="U101" s="8">
        <v>4</v>
      </c>
      <c r="V101" s="8">
        <v>3</v>
      </c>
      <c r="W101" s="8">
        <v>4</v>
      </c>
      <c r="X101" s="8">
        <v>4</v>
      </c>
      <c r="Y101" s="8">
        <v>3</v>
      </c>
      <c r="Z101" s="8">
        <v>3</v>
      </c>
      <c r="AA101" s="8">
        <v>3</v>
      </c>
      <c r="AB101" s="8">
        <v>4</v>
      </c>
      <c r="AC101" s="8">
        <v>3</v>
      </c>
      <c r="AD101" s="8">
        <v>3</v>
      </c>
      <c r="AE101" s="8">
        <v>1000000</v>
      </c>
      <c r="AG101">
        <f t="shared" si="64"/>
        <v>2</v>
      </c>
      <c r="AH101">
        <f t="shared" si="65"/>
        <v>2</v>
      </c>
      <c r="AI101">
        <f t="shared" si="66"/>
        <v>2</v>
      </c>
      <c r="AJ101">
        <f t="shared" si="67"/>
        <v>2</v>
      </c>
      <c r="AK101">
        <f t="shared" si="68"/>
        <v>2</v>
      </c>
      <c r="AL101">
        <f t="shared" si="69"/>
        <v>1</v>
      </c>
      <c r="AM101">
        <f t="shared" si="70"/>
        <v>2</v>
      </c>
      <c r="AN101">
        <f t="shared" si="71"/>
        <v>2</v>
      </c>
      <c r="AO101">
        <f t="shared" si="72"/>
        <v>2</v>
      </c>
      <c r="AP101">
        <f t="shared" si="73"/>
        <v>2</v>
      </c>
      <c r="AQ101">
        <f t="shared" si="74"/>
        <v>2</v>
      </c>
      <c r="AR101">
        <f t="shared" si="75"/>
        <v>1</v>
      </c>
      <c r="AS101">
        <f t="shared" si="76"/>
        <v>1</v>
      </c>
      <c r="AT101">
        <f t="shared" si="77"/>
        <v>2</v>
      </c>
      <c r="AU101">
        <f t="shared" si="78"/>
        <v>1</v>
      </c>
      <c r="AV101">
        <f t="shared" si="79"/>
        <v>1</v>
      </c>
      <c r="AW101">
        <f t="shared" si="80"/>
        <v>2</v>
      </c>
      <c r="AX101">
        <f t="shared" si="81"/>
        <v>2</v>
      </c>
      <c r="AY101">
        <f t="shared" si="82"/>
        <v>1</v>
      </c>
      <c r="AZ101">
        <f t="shared" si="83"/>
        <v>1</v>
      </c>
      <c r="BA101">
        <f t="shared" si="84"/>
        <v>2</v>
      </c>
      <c r="BB101">
        <f t="shared" si="85"/>
        <v>1</v>
      </c>
      <c r="BC101">
        <f t="shared" si="86"/>
        <v>1</v>
      </c>
      <c r="BD101">
        <f t="shared" si="87"/>
        <v>2</v>
      </c>
      <c r="BE101">
        <f t="shared" si="88"/>
        <v>2</v>
      </c>
      <c r="BF101">
        <f t="shared" si="89"/>
        <v>2</v>
      </c>
      <c r="BG101">
        <f t="shared" si="90"/>
        <v>1</v>
      </c>
      <c r="BH101">
        <f t="shared" si="91"/>
        <v>2</v>
      </c>
      <c r="BI101">
        <f t="shared" si="92"/>
        <v>2</v>
      </c>
      <c r="BJ101">
        <v>1000000</v>
      </c>
      <c r="BL101" s="7" t="s">
        <v>104</v>
      </c>
      <c r="BM101" s="8">
        <v>2</v>
      </c>
      <c r="BN101" s="8">
        <v>2</v>
      </c>
      <c r="BO101" s="8">
        <v>2</v>
      </c>
      <c r="BP101" s="8">
        <v>2</v>
      </c>
      <c r="BQ101" s="8">
        <v>2</v>
      </c>
      <c r="BR101" s="8">
        <v>1</v>
      </c>
      <c r="BS101" s="8">
        <v>2</v>
      </c>
      <c r="BT101" s="8">
        <v>2</v>
      </c>
      <c r="BU101" s="8">
        <v>2</v>
      </c>
      <c r="BV101" s="8">
        <v>2</v>
      </c>
      <c r="BW101" s="8">
        <v>2</v>
      </c>
      <c r="BX101" s="8">
        <v>1</v>
      </c>
      <c r="BY101" s="8">
        <v>1</v>
      </c>
      <c r="BZ101" s="8">
        <v>2</v>
      </c>
      <c r="CA101" s="8">
        <v>1</v>
      </c>
      <c r="CB101" s="8">
        <v>1</v>
      </c>
      <c r="CC101" s="8">
        <v>2</v>
      </c>
      <c r="CD101" s="8">
        <v>2</v>
      </c>
      <c r="CE101" s="8">
        <v>1</v>
      </c>
      <c r="CF101" s="8">
        <v>1</v>
      </c>
      <c r="CG101" s="8">
        <v>2</v>
      </c>
      <c r="CH101" s="8">
        <v>1</v>
      </c>
      <c r="CI101" s="8">
        <v>1</v>
      </c>
      <c r="CJ101" s="8">
        <v>2</v>
      </c>
      <c r="CK101" s="8">
        <v>2</v>
      </c>
      <c r="CL101" s="8">
        <v>2</v>
      </c>
      <c r="CM101" s="8">
        <v>1</v>
      </c>
      <c r="CN101" s="8">
        <v>2</v>
      </c>
      <c r="CO101" s="8">
        <v>2</v>
      </c>
      <c r="CP101" s="8">
        <v>1000000</v>
      </c>
    </row>
    <row r="102" spans="1:94" ht="15.75" thickBot="1" x14ac:dyDescent="0.3">
      <c r="A102" s="7" t="s">
        <v>105</v>
      </c>
      <c r="B102" s="8">
        <v>3</v>
      </c>
      <c r="C102" s="8">
        <v>3</v>
      </c>
      <c r="D102" s="8">
        <v>3</v>
      </c>
      <c r="E102" s="8">
        <v>3</v>
      </c>
      <c r="F102" s="8">
        <v>3</v>
      </c>
      <c r="G102" s="8">
        <v>4</v>
      </c>
      <c r="H102" s="8">
        <v>3</v>
      </c>
      <c r="I102" s="8">
        <v>3</v>
      </c>
      <c r="J102" s="8">
        <v>3</v>
      </c>
      <c r="K102" s="8">
        <v>3</v>
      </c>
      <c r="L102" s="8">
        <v>3</v>
      </c>
      <c r="M102" s="8">
        <v>4</v>
      </c>
      <c r="N102" s="8">
        <v>4</v>
      </c>
      <c r="O102" s="8">
        <v>3</v>
      </c>
      <c r="P102" s="8">
        <v>4</v>
      </c>
      <c r="Q102" s="8">
        <v>4</v>
      </c>
      <c r="R102" s="8">
        <v>3</v>
      </c>
      <c r="S102" s="8">
        <v>3</v>
      </c>
      <c r="T102" s="8">
        <v>4</v>
      </c>
      <c r="U102" s="8">
        <v>4</v>
      </c>
      <c r="V102" s="8">
        <v>3</v>
      </c>
      <c r="W102" s="8">
        <v>4</v>
      </c>
      <c r="X102" s="8">
        <v>4</v>
      </c>
      <c r="Y102" s="8">
        <v>3</v>
      </c>
      <c r="Z102" s="8">
        <v>3</v>
      </c>
      <c r="AA102" s="8">
        <v>3</v>
      </c>
      <c r="AB102" s="8">
        <v>4</v>
      </c>
      <c r="AC102" s="8">
        <v>3</v>
      </c>
      <c r="AD102" s="8">
        <v>3</v>
      </c>
      <c r="AE102" s="8">
        <v>1000000</v>
      </c>
      <c r="AG102">
        <f t="shared" si="64"/>
        <v>2</v>
      </c>
      <c r="AH102">
        <f t="shared" si="65"/>
        <v>2</v>
      </c>
      <c r="AI102">
        <f t="shared" si="66"/>
        <v>2</v>
      </c>
      <c r="AJ102">
        <f t="shared" si="67"/>
        <v>2</v>
      </c>
      <c r="AK102">
        <f t="shared" si="68"/>
        <v>2</v>
      </c>
      <c r="AL102">
        <f t="shared" si="69"/>
        <v>1</v>
      </c>
      <c r="AM102">
        <f t="shared" si="70"/>
        <v>2</v>
      </c>
      <c r="AN102">
        <f t="shared" si="71"/>
        <v>2</v>
      </c>
      <c r="AO102">
        <f t="shared" si="72"/>
        <v>2</v>
      </c>
      <c r="AP102">
        <f t="shared" si="73"/>
        <v>2</v>
      </c>
      <c r="AQ102">
        <f t="shared" si="74"/>
        <v>2</v>
      </c>
      <c r="AR102">
        <f t="shared" si="75"/>
        <v>1</v>
      </c>
      <c r="AS102">
        <f t="shared" si="76"/>
        <v>1</v>
      </c>
      <c r="AT102">
        <f t="shared" si="77"/>
        <v>2</v>
      </c>
      <c r="AU102">
        <f t="shared" si="78"/>
        <v>1</v>
      </c>
      <c r="AV102">
        <f t="shared" si="79"/>
        <v>1</v>
      </c>
      <c r="AW102">
        <f t="shared" si="80"/>
        <v>2</v>
      </c>
      <c r="AX102">
        <f t="shared" si="81"/>
        <v>2</v>
      </c>
      <c r="AY102">
        <f t="shared" si="82"/>
        <v>1</v>
      </c>
      <c r="AZ102">
        <f t="shared" si="83"/>
        <v>1</v>
      </c>
      <c r="BA102">
        <f t="shared" si="84"/>
        <v>2</v>
      </c>
      <c r="BB102">
        <f t="shared" si="85"/>
        <v>1</v>
      </c>
      <c r="BC102">
        <f t="shared" si="86"/>
        <v>1</v>
      </c>
      <c r="BD102">
        <f t="shared" si="87"/>
        <v>2</v>
      </c>
      <c r="BE102">
        <f t="shared" si="88"/>
        <v>2</v>
      </c>
      <c r="BF102">
        <f t="shared" si="89"/>
        <v>2</v>
      </c>
      <c r="BG102">
        <f t="shared" si="90"/>
        <v>1</v>
      </c>
      <c r="BH102">
        <f t="shared" si="91"/>
        <v>2</v>
      </c>
      <c r="BI102">
        <f t="shared" si="92"/>
        <v>2</v>
      </c>
      <c r="BJ102">
        <v>1000000</v>
      </c>
      <c r="BL102" s="7" t="s">
        <v>105</v>
      </c>
      <c r="BM102" s="8">
        <v>2</v>
      </c>
      <c r="BN102" s="8">
        <v>2</v>
      </c>
      <c r="BO102" s="8">
        <v>2</v>
      </c>
      <c r="BP102" s="8">
        <v>2</v>
      </c>
      <c r="BQ102" s="8">
        <v>2</v>
      </c>
      <c r="BR102" s="8">
        <v>1</v>
      </c>
      <c r="BS102" s="8">
        <v>2</v>
      </c>
      <c r="BT102" s="8">
        <v>2</v>
      </c>
      <c r="BU102" s="8">
        <v>2</v>
      </c>
      <c r="BV102" s="8">
        <v>2</v>
      </c>
      <c r="BW102" s="8">
        <v>2</v>
      </c>
      <c r="BX102" s="8">
        <v>1</v>
      </c>
      <c r="BY102" s="8">
        <v>1</v>
      </c>
      <c r="BZ102" s="8">
        <v>2</v>
      </c>
      <c r="CA102" s="8">
        <v>1</v>
      </c>
      <c r="CB102" s="8">
        <v>1</v>
      </c>
      <c r="CC102" s="8">
        <v>2</v>
      </c>
      <c r="CD102" s="8">
        <v>2</v>
      </c>
      <c r="CE102" s="8">
        <v>1</v>
      </c>
      <c r="CF102" s="8">
        <v>1</v>
      </c>
      <c r="CG102" s="8">
        <v>2</v>
      </c>
      <c r="CH102" s="8">
        <v>1</v>
      </c>
      <c r="CI102" s="8">
        <v>1</v>
      </c>
      <c r="CJ102" s="8">
        <v>2</v>
      </c>
      <c r="CK102" s="8">
        <v>2</v>
      </c>
      <c r="CL102" s="8">
        <v>2</v>
      </c>
      <c r="CM102" s="8">
        <v>1</v>
      </c>
      <c r="CN102" s="8">
        <v>2</v>
      </c>
      <c r="CO102" s="8">
        <v>2</v>
      </c>
      <c r="CP102" s="8">
        <v>1000000</v>
      </c>
    </row>
    <row r="103" spans="1:94" ht="15.75" thickBot="1" x14ac:dyDescent="0.3">
      <c r="A103" s="7" t="s">
        <v>106</v>
      </c>
      <c r="B103" s="8">
        <v>3</v>
      </c>
      <c r="C103" s="8">
        <v>3</v>
      </c>
      <c r="D103" s="8">
        <v>3</v>
      </c>
      <c r="E103" s="8">
        <v>3</v>
      </c>
      <c r="F103" s="8">
        <v>3</v>
      </c>
      <c r="G103" s="8">
        <v>4</v>
      </c>
      <c r="H103" s="8">
        <v>3</v>
      </c>
      <c r="I103" s="8">
        <v>3</v>
      </c>
      <c r="J103" s="8">
        <v>3</v>
      </c>
      <c r="K103" s="8">
        <v>3</v>
      </c>
      <c r="L103" s="8">
        <v>3</v>
      </c>
      <c r="M103" s="8">
        <v>4</v>
      </c>
      <c r="N103" s="8">
        <v>4</v>
      </c>
      <c r="O103" s="8">
        <v>3</v>
      </c>
      <c r="P103" s="8">
        <v>4</v>
      </c>
      <c r="Q103" s="8">
        <v>4</v>
      </c>
      <c r="R103" s="8">
        <v>3</v>
      </c>
      <c r="S103" s="8">
        <v>3</v>
      </c>
      <c r="T103" s="8">
        <v>4</v>
      </c>
      <c r="U103" s="8">
        <v>4</v>
      </c>
      <c r="V103" s="8">
        <v>3</v>
      </c>
      <c r="W103" s="8">
        <v>4</v>
      </c>
      <c r="X103" s="8">
        <v>4</v>
      </c>
      <c r="Y103" s="8">
        <v>3</v>
      </c>
      <c r="Z103" s="8">
        <v>3</v>
      </c>
      <c r="AA103" s="8">
        <v>3</v>
      </c>
      <c r="AB103" s="8">
        <v>4</v>
      </c>
      <c r="AC103" s="8">
        <v>3</v>
      </c>
      <c r="AD103" s="8">
        <v>3</v>
      </c>
      <c r="AE103" s="8">
        <v>1000000</v>
      </c>
      <c r="AG103">
        <f t="shared" si="64"/>
        <v>2</v>
      </c>
      <c r="AH103">
        <f t="shared" si="65"/>
        <v>2</v>
      </c>
      <c r="AI103">
        <f t="shared" si="66"/>
        <v>2</v>
      </c>
      <c r="AJ103">
        <f t="shared" si="67"/>
        <v>2</v>
      </c>
      <c r="AK103">
        <f t="shared" si="68"/>
        <v>2</v>
      </c>
      <c r="AL103">
        <f t="shared" si="69"/>
        <v>1</v>
      </c>
      <c r="AM103">
        <f t="shared" si="70"/>
        <v>2</v>
      </c>
      <c r="AN103">
        <f t="shared" si="71"/>
        <v>2</v>
      </c>
      <c r="AO103">
        <f t="shared" si="72"/>
        <v>2</v>
      </c>
      <c r="AP103">
        <f t="shared" si="73"/>
        <v>2</v>
      </c>
      <c r="AQ103">
        <f t="shared" si="74"/>
        <v>2</v>
      </c>
      <c r="AR103">
        <f t="shared" si="75"/>
        <v>1</v>
      </c>
      <c r="AS103">
        <f t="shared" si="76"/>
        <v>1</v>
      </c>
      <c r="AT103">
        <f t="shared" si="77"/>
        <v>2</v>
      </c>
      <c r="AU103">
        <f t="shared" si="78"/>
        <v>1</v>
      </c>
      <c r="AV103">
        <f t="shared" si="79"/>
        <v>1</v>
      </c>
      <c r="AW103">
        <f t="shared" si="80"/>
        <v>2</v>
      </c>
      <c r="AX103">
        <f t="shared" si="81"/>
        <v>2</v>
      </c>
      <c r="AY103">
        <f t="shared" si="82"/>
        <v>1</v>
      </c>
      <c r="AZ103">
        <f t="shared" si="83"/>
        <v>1</v>
      </c>
      <c r="BA103">
        <f t="shared" si="84"/>
        <v>2</v>
      </c>
      <c r="BB103">
        <f t="shared" si="85"/>
        <v>1</v>
      </c>
      <c r="BC103">
        <f t="shared" si="86"/>
        <v>1</v>
      </c>
      <c r="BD103">
        <f t="shared" si="87"/>
        <v>2</v>
      </c>
      <c r="BE103">
        <f t="shared" si="88"/>
        <v>2</v>
      </c>
      <c r="BF103">
        <f t="shared" si="89"/>
        <v>2</v>
      </c>
      <c r="BG103">
        <f t="shared" si="90"/>
        <v>1</v>
      </c>
      <c r="BH103">
        <f t="shared" si="91"/>
        <v>2</v>
      </c>
      <c r="BI103">
        <f t="shared" si="92"/>
        <v>2</v>
      </c>
      <c r="BJ103">
        <v>1000000</v>
      </c>
      <c r="BL103" s="7" t="s">
        <v>106</v>
      </c>
      <c r="BM103" s="8">
        <v>2</v>
      </c>
      <c r="BN103" s="8">
        <v>2</v>
      </c>
      <c r="BO103" s="8">
        <v>2</v>
      </c>
      <c r="BP103" s="8">
        <v>2</v>
      </c>
      <c r="BQ103" s="8">
        <v>2</v>
      </c>
      <c r="BR103" s="8">
        <v>1</v>
      </c>
      <c r="BS103" s="8">
        <v>2</v>
      </c>
      <c r="BT103" s="8">
        <v>2</v>
      </c>
      <c r="BU103" s="8">
        <v>2</v>
      </c>
      <c r="BV103" s="8">
        <v>2</v>
      </c>
      <c r="BW103" s="8">
        <v>2</v>
      </c>
      <c r="BX103" s="8">
        <v>1</v>
      </c>
      <c r="BY103" s="8">
        <v>1</v>
      </c>
      <c r="BZ103" s="8">
        <v>2</v>
      </c>
      <c r="CA103" s="8">
        <v>1</v>
      </c>
      <c r="CB103" s="8">
        <v>1</v>
      </c>
      <c r="CC103" s="8">
        <v>2</v>
      </c>
      <c r="CD103" s="8">
        <v>2</v>
      </c>
      <c r="CE103" s="8">
        <v>1</v>
      </c>
      <c r="CF103" s="8">
        <v>1</v>
      </c>
      <c r="CG103" s="8">
        <v>2</v>
      </c>
      <c r="CH103" s="8">
        <v>1</v>
      </c>
      <c r="CI103" s="8">
        <v>1</v>
      </c>
      <c r="CJ103" s="8">
        <v>2</v>
      </c>
      <c r="CK103" s="8">
        <v>2</v>
      </c>
      <c r="CL103" s="8">
        <v>2</v>
      </c>
      <c r="CM103" s="8">
        <v>1</v>
      </c>
      <c r="CN103" s="8">
        <v>2</v>
      </c>
      <c r="CO103" s="8">
        <v>2</v>
      </c>
      <c r="CP103" s="8">
        <v>1000000</v>
      </c>
    </row>
    <row r="104" spans="1:94" ht="15.75" thickBot="1" x14ac:dyDescent="0.3">
      <c r="A104" s="7" t="s">
        <v>107</v>
      </c>
      <c r="B104" s="8">
        <v>3</v>
      </c>
      <c r="C104" s="8">
        <v>3</v>
      </c>
      <c r="D104" s="8">
        <v>3</v>
      </c>
      <c r="E104" s="8">
        <v>3</v>
      </c>
      <c r="F104" s="8">
        <v>3</v>
      </c>
      <c r="G104" s="8">
        <v>4</v>
      </c>
      <c r="H104" s="8">
        <v>3</v>
      </c>
      <c r="I104" s="8">
        <v>3</v>
      </c>
      <c r="J104" s="8">
        <v>3</v>
      </c>
      <c r="K104" s="8">
        <v>3</v>
      </c>
      <c r="L104" s="8">
        <v>3</v>
      </c>
      <c r="M104" s="8">
        <v>4</v>
      </c>
      <c r="N104" s="8">
        <v>4</v>
      </c>
      <c r="O104" s="8">
        <v>3</v>
      </c>
      <c r="P104" s="8">
        <v>4</v>
      </c>
      <c r="Q104" s="8">
        <v>4</v>
      </c>
      <c r="R104" s="8">
        <v>3</v>
      </c>
      <c r="S104" s="8">
        <v>3</v>
      </c>
      <c r="T104" s="8">
        <v>4</v>
      </c>
      <c r="U104" s="8">
        <v>4</v>
      </c>
      <c r="V104" s="8">
        <v>3</v>
      </c>
      <c r="W104" s="8">
        <v>4</v>
      </c>
      <c r="X104" s="8">
        <v>4</v>
      </c>
      <c r="Y104" s="8">
        <v>3</v>
      </c>
      <c r="Z104" s="8">
        <v>3</v>
      </c>
      <c r="AA104" s="8">
        <v>3</v>
      </c>
      <c r="AB104" s="8">
        <v>4</v>
      </c>
      <c r="AC104" s="8">
        <v>3</v>
      </c>
      <c r="AD104" s="8">
        <v>3</v>
      </c>
      <c r="AE104" s="8">
        <v>1000000</v>
      </c>
      <c r="AG104">
        <f t="shared" si="64"/>
        <v>2</v>
      </c>
      <c r="AH104">
        <f t="shared" si="65"/>
        <v>2</v>
      </c>
      <c r="AI104">
        <f t="shared" si="66"/>
        <v>2</v>
      </c>
      <c r="AJ104">
        <f t="shared" si="67"/>
        <v>2</v>
      </c>
      <c r="AK104">
        <f t="shared" si="68"/>
        <v>2</v>
      </c>
      <c r="AL104">
        <f t="shared" si="69"/>
        <v>1</v>
      </c>
      <c r="AM104">
        <f t="shared" si="70"/>
        <v>2</v>
      </c>
      <c r="AN104">
        <f t="shared" si="71"/>
        <v>2</v>
      </c>
      <c r="AO104">
        <f t="shared" si="72"/>
        <v>2</v>
      </c>
      <c r="AP104">
        <f t="shared" si="73"/>
        <v>2</v>
      </c>
      <c r="AQ104">
        <f t="shared" si="74"/>
        <v>2</v>
      </c>
      <c r="AR104">
        <f t="shared" si="75"/>
        <v>1</v>
      </c>
      <c r="AS104">
        <f t="shared" si="76"/>
        <v>1</v>
      </c>
      <c r="AT104">
        <f t="shared" si="77"/>
        <v>2</v>
      </c>
      <c r="AU104">
        <f t="shared" si="78"/>
        <v>1</v>
      </c>
      <c r="AV104">
        <f t="shared" si="79"/>
        <v>1</v>
      </c>
      <c r="AW104">
        <f t="shared" si="80"/>
        <v>2</v>
      </c>
      <c r="AX104">
        <f t="shared" si="81"/>
        <v>2</v>
      </c>
      <c r="AY104">
        <f t="shared" si="82"/>
        <v>1</v>
      </c>
      <c r="AZ104">
        <f t="shared" si="83"/>
        <v>1</v>
      </c>
      <c r="BA104">
        <f t="shared" si="84"/>
        <v>2</v>
      </c>
      <c r="BB104">
        <f t="shared" si="85"/>
        <v>1</v>
      </c>
      <c r="BC104">
        <f t="shared" si="86"/>
        <v>1</v>
      </c>
      <c r="BD104">
        <f t="shared" si="87"/>
        <v>2</v>
      </c>
      <c r="BE104">
        <f t="shared" si="88"/>
        <v>2</v>
      </c>
      <c r="BF104">
        <f t="shared" si="89"/>
        <v>2</v>
      </c>
      <c r="BG104">
        <f t="shared" si="90"/>
        <v>1</v>
      </c>
      <c r="BH104">
        <f t="shared" si="91"/>
        <v>2</v>
      </c>
      <c r="BI104">
        <f t="shared" si="92"/>
        <v>2</v>
      </c>
      <c r="BJ104">
        <v>1000000</v>
      </c>
      <c r="BL104" s="7" t="s">
        <v>107</v>
      </c>
      <c r="BM104" s="8">
        <v>2</v>
      </c>
      <c r="BN104" s="8">
        <v>2</v>
      </c>
      <c r="BO104" s="8">
        <v>2</v>
      </c>
      <c r="BP104" s="8">
        <v>2</v>
      </c>
      <c r="BQ104" s="8">
        <v>2</v>
      </c>
      <c r="BR104" s="8">
        <v>1</v>
      </c>
      <c r="BS104" s="8">
        <v>2</v>
      </c>
      <c r="BT104" s="8">
        <v>2</v>
      </c>
      <c r="BU104" s="8">
        <v>2</v>
      </c>
      <c r="BV104" s="8">
        <v>2</v>
      </c>
      <c r="BW104" s="8">
        <v>2</v>
      </c>
      <c r="BX104" s="8">
        <v>1</v>
      </c>
      <c r="BY104" s="8">
        <v>1</v>
      </c>
      <c r="BZ104" s="8">
        <v>2</v>
      </c>
      <c r="CA104" s="8">
        <v>1</v>
      </c>
      <c r="CB104" s="8">
        <v>1</v>
      </c>
      <c r="CC104" s="8">
        <v>2</v>
      </c>
      <c r="CD104" s="8">
        <v>2</v>
      </c>
      <c r="CE104" s="8">
        <v>1</v>
      </c>
      <c r="CF104" s="8">
        <v>1</v>
      </c>
      <c r="CG104" s="8">
        <v>2</v>
      </c>
      <c r="CH104" s="8">
        <v>1</v>
      </c>
      <c r="CI104" s="8">
        <v>1</v>
      </c>
      <c r="CJ104" s="8">
        <v>2</v>
      </c>
      <c r="CK104" s="8">
        <v>2</v>
      </c>
      <c r="CL104" s="8">
        <v>2</v>
      </c>
      <c r="CM104" s="8">
        <v>1</v>
      </c>
      <c r="CN104" s="8">
        <v>2</v>
      </c>
      <c r="CO104" s="8">
        <v>2</v>
      </c>
      <c r="CP104" s="8">
        <v>1000000</v>
      </c>
    </row>
    <row r="105" spans="1:94" ht="15.75" thickBot="1" x14ac:dyDescent="0.3">
      <c r="A105" s="7" t="s">
        <v>108</v>
      </c>
      <c r="B105" s="8">
        <v>3</v>
      </c>
      <c r="C105" s="8">
        <v>3</v>
      </c>
      <c r="D105" s="8">
        <v>3</v>
      </c>
      <c r="E105" s="8">
        <v>3</v>
      </c>
      <c r="F105" s="8">
        <v>3</v>
      </c>
      <c r="G105" s="8">
        <v>4</v>
      </c>
      <c r="H105" s="8">
        <v>3</v>
      </c>
      <c r="I105" s="8">
        <v>3</v>
      </c>
      <c r="J105" s="8">
        <v>3</v>
      </c>
      <c r="K105" s="8">
        <v>3</v>
      </c>
      <c r="L105" s="8">
        <v>3</v>
      </c>
      <c r="M105" s="8">
        <v>4</v>
      </c>
      <c r="N105" s="8">
        <v>4</v>
      </c>
      <c r="O105" s="8">
        <v>3</v>
      </c>
      <c r="P105" s="8">
        <v>4</v>
      </c>
      <c r="Q105" s="8">
        <v>4</v>
      </c>
      <c r="R105" s="8">
        <v>3</v>
      </c>
      <c r="S105" s="8">
        <v>3</v>
      </c>
      <c r="T105" s="8">
        <v>4</v>
      </c>
      <c r="U105" s="8">
        <v>4</v>
      </c>
      <c r="V105" s="8">
        <v>3</v>
      </c>
      <c r="W105" s="8">
        <v>4</v>
      </c>
      <c r="X105" s="8">
        <v>4</v>
      </c>
      <c r="Y105" s="8">
        <v>3</v>
      </c>
      <c r="Z105" s="8">
        <v>3</v>
      </c>
      <c r="AA105" s="8">
        <v>3</v>
      </c>
      <c r="AB105" s="8">
        <v>4</v>
      </c>
      <c r="AC105" s="8">
        <v>3</v>
      </c>
      <c r="AD105" s="8">
        <v>3</v>
      </c>
      <c r="AE105" s="8">
        <v>1000000</v>
      </c>
      <c r="AG105">
        <f t="shared" si="64"/>
        <v>2</v>
      </c>
      <c r="AH105">
        <f t="shared" si="65"/>
        <v>2</v>
      </c>
      <c r="AI105">
        <f t="shared" si="66"/>
        <v>2</v>
      </c>
      <c r="AJ105">
        <f t="shared" si="67"/>
        <v>2</v>
      </c>
      <c r="AK105">
        <f t="shared" si="68"/>
        <v>2</v>
      </c>
      <c r="AL105">
        <f t="shared" si="69"/>
        <v>1</v>
      </c>
      <c r="AM105">
        <f t="shared" si="70"/>
        <v>2</v>
      </c>
      <c r="AN105">
        <f t="shared" si="71"/>
        <v>2</v>
      </c>
      <c r="AO105">
        <f t="shared" si="72"/>
        <v>2</v>
      </c>
      <c r="AP105">
        <f t="shared" si="73"/>
        <v>2</v>
      </c>
      <c r="AQ105">
        <f t="shared" si="74"/>
        <v>2</v>
      </c>
      <c r="AR105">
        <f t="shared" si="75"/>
        <v>1</v>
      </c>
      <c r="AS105">
        <f t="shared" si="76"/>
        <v>1</v>
      </c>
      <c r="AT105">
        <f t="shared" si="77"/>
        <v>2</v>
      </c>
      <c r="AU105">
        <f t="shared" si="78"/>
        <v>1</v>
      </c>
      <c r="AV105">
        <f t="shared" si="79"/>
        <v>1</v>
      </c>
      <c r="AW105">
        <f t="shared" si="80"/>
        <v>2</v>
      </c>
      <c r="AX105">
        <f t="shared" si="81"/>
        <v>2</v>
      </c>
      <c r="AY105">
        <f t="shared" si="82"/>
        <v>1</v>
      </c>
      <c r="AZ105">
        <f t="shared" si="83"/>
        <v>1</v>
      </c>
      <c r="BA105">
        <f t="shared" si="84"/>
        <v>2</v>
      </c>
      <c r="BB105">
        <f t="shared" si="85"/>
        <v>1</v>
      </c>
      <c r="BC105">
        <f t="shared" si="86"/>
        <v>1</v>
      </c>
      <c r="BD105">
        <f t="shared" si="87"/>
        <v>2</v>
      </c>
      <c r="BE105">
        <f t="shared" si="88"/>
        <v>2</v>
      </c>
      <c r="BF105">
        <f t="shared" si="89"/>
        <v>2</v>
      </c>
      <c r="BG105">
        <f t="shared" si="90"/>
        <v>1</v>
      </c>
      <c r="BH105">
        <f t="shared" si="91"/>
        <v>2</v>
      </c>
      <c r="BI105">
        <f t="shared" si="92"/>
        <v>2</v>
      </c>
      <c r="BJ105">
        <v>1000000</v>
      </c>
      <c r="BL105" s="7" t="s">
        <v>108</v>
      </c>
      <c r="BM105" s="8">
        <v>2</v>
      </c>
      <c r="BN105" s="8">
        <v>2</v>
      </c>
      <c r="BO105" s="8">
        <v>2</v>
      </c>
      <c r="BP105" s="8">
        <v>2</v>
      </c>
      <c r="BQ105" s="8">
        <v>2</v>
      </c>
      <c r="BR105" s="8">
        <v>1</v>
      </c>
      <c r="BS105" s="8">
        <v>2</v>
      </c>
      <c r="BT105" s="8">
        <v>2</v>
      </c>
      <c r="BU105" s="8">
        <v>2</v>
      </c>
      <c r="BV105" s="8">
        <v>2</v>
      </c>
      <c r="BW105" s="8">
        <v>2</v>
      </c>
      <c r="BX105" s="8">
        <v>1</v>
      </c>
      <c r="BY105" s="8">
        <v>1</v>
      </c>
      <c r="BZ105" s="8">
        <v>2</v>
      </c>
      <c r="CA105" s="8">
        <v>1</v>
      </c>
      <c r="CB105" s="8">
        <v>1</v>
      </c>
      <c r="CC105" s="8">
        <v>2</v>
      </c>
      <c r="CD105" s="8">
        <v>2</v>
      </c>
      <c r="CE105" s="8">
        <v>1</v>
      </c>
      <c r="CF105" s="8">
        <v>1</v>
      </c>
      <c r="CG105" s="8">
        <v>2</v>
      </c>
      <c r="CH105" s="8">
        <v>1</v>
      </c>
      <c r="CI105" s="8">
        <v>1</v>
      </c>
      <c r="CJ105" s="8">
        <v>2</v>
      </c>
      <c r="CK105" s="8">
        <v>2</v>
      </c>
      <c r="CL105" s="8">
        <v>2</v>
      </c>
      <c r="CM105" s="8">
        <v>1</v>
      </c>
      <c r="CN105" s="8">
        <v>2</v>
      </c>
      <c r="CO105" s="8">
        <v>2</v>
      </c>
      <c r="CP105" s="8">
        <v>1000000</v>
      </c>
    </row>
    <row r="106" spans="1:94" ht="15.75" thickBot="1" x14ac:dyDescent="0.3">
      <c r="A106" s="7" t="s">
        <v>109</v>
      </c>
      <c r="B106" s="8">
        <v>3</v>
      </c>
      <c r="C106" s="8">
        <v>3</v>
      </c>
      <c r="D106" s="8">
        <v>3</v>
      </c>
      <c r="E106" s="8">
        <v>3</v>
      </c>
      <c r="F106" s="8">
        <v>3</v>
      </c>
      <c r="G106" s="8">
        <v>4</v>
      </c>
      <c r="H106" s="8">
        <v>3</v>
      </c>
      <c r="I106" s="8">
        <v>3</v>
      </c>
      <c r="J106" s="8">
        <v>3</v>
      </c>
      <c r="K106" s="8">
        <v>3</v>
      </c>
      <c r="L106" s="8">
        <v>3</v>
      </c>
      <c r="M106" s="8">
        <v>4</v>
      </c>
      <c r="N106" s="8">
        <v>4</v>
      </c>
      <c r="O106" s="8">
        <v>3</v>
      </c>
      <c r="P106" s="8">
        <v>4</v>
      </c>
      <c r="Q106" s="8">
        <v>4</v>
      </c>
      <c r="R106" s="8">
        <v>3</v>
      </c>
      <c r="S106" s="8">
        <v>3</v>
      </c>
      <c r="T106" s="8">
        <v>4</v>
      </c>
      <c r="U106" s="8">
        <v>4</v>
      </c>
      <c r="V106" s="8">
        <v>3</v>
      </c>
      <c r="W106" s="8">
        <v>4</v>
      </c>
      <c r="X106" s="8">
        <v>4</v>
      </c>
      <c r="Y106" s="8">
        <v>3</v>
      </c>
      <c r="Z106" s="8">
        <v>3</v>
      </c>
      <c r="AA106" s="8">
        <v>3</v>
      </c>
      <c r="AB106" s="8">
        <v>4</v>
      </c>
      <c r="AC106" s="8">
        <v>3</v>
      </c>
      <c r="AD106" s="8">
        <v>3</v>
      </c>
      <c r="AE106" s="8">
        <v>1000000</v>
      </c>
      <c r="AG106">
        <f t="shared" si="64"/>
        <v>2</v>
      </c>
      <c r="AH106">
        <f t="shared" si="65"/>
        <v>2</v>
      </c>
      <c r="AI106">
        <f t="shared" si="66"/>
        <v>2</v>
      </c>
      <c r="AJ106">
        <f t="shared" si="67"/>
        <v>2</v>
      </c>
      <c r="AK106">
        <f t="shared" si="68"/>
        <v>2</v>
      </c>
      <c r="AL106">
        <f t="shared" si="69"/>
        <v>1</v>
      </c>
      <c r="AM106">
        <f t="shared" si="70"/>
        <v>2</v>
      </c>
      <c r="AN106">
        <f t="shared" si="71"/>
        <v>2</v>
      </c>
      <c r="AO106">
        <f t="shared" si="72"/>
        <v>2</v>
      </c>
      <c r="AP106">
        <f t="shared" si="73"/>
        <v>2</v>
      </c>
      <c r="AQ106">
        <f t="shared" si="74"/>
        <v>2</v>
      </c>
      <c r="AR106">
        <f t="shared" si="75"/>
        <v>1</v>
      </c>
      <c r="AS106">
        <f t="shared" si="76"/>
        <v>1</v>
      </c>
      <c r="AT106">
        <f t="shared" si="77"/>
        <v>2</v>
      </c>
      <c r="AU106">
        <f t="shared" si="78"/>
        <v>1</v>
      </c>
      <c r="AV106">
        <f t="shared" si="79"/>
        <v>1</v>
      </c>
      <c r="AW106">
        <f t="shared" si="80"/>
        <v>2</v>
      </c>
      <c r="AX106">
        <f t="shared" si="81"/>
        <v>2</v>
      </c>
      <c r="AY106">
        <f t="shared" si="82"/>
        <v>1</v>
      </c>
      <c r="AZ106">
        <f t="shared" si="83"/>
        <v>1</v>
      </c>
      <c r="BA106">
        <f t="shared" si="84"/>
        <v>2</v>
      </c>
      <c r="BB106">
        <f t="shared" si="85"/>
        <v>1</v>
      </c>
      <c r="BC106">
        <f t="shared" si="86"/>
        <v>1</v>
      </c>
      <c r="BD106">
        <f t="shared" si="87"/>
        <v>2</v>
      </c>
      <c r="BE106">
        <f t="shared" si="88"/>
        <v>2</v>
      </c>
      <c r="BF106">
        <f t="shared" si="89"/>
        <v>2</v>
      </c>
      <c r="BG106">
        <f t="shared" si="90"/>
        <v>1</v>
      </c>
      <c r="BH106">
        <f t="shared" si="91"/>
        <v>2</v>
      </c>
      <c r="BI106">
        <f t="shared" si="92"/>
        <v>2</v>
      </c>
      <c r="BJ106">
        <v>1000000</v>
      </c>
      <c r="BL106" s="7" t="s">
        <v>109</v>
      </c>
      <c r="BM106" s="8">
        <v>2</v>
      </c>
      <c r="BN106" s="8">
        <v>2</v>
      </c>
      <c r="BO106" s="8">
        <v>2</v>
      </c>
      <c r="BP106" s="8">
        <v>2</v>
      </c>
      <c r="BQ106" s="8">
        <v>2</v>
      </c>
      <c r="BR106" s="8">
        <v>1</v>
      </c>
      <c r="BS106" s="8">
        <v>2</v>
      </c>
      <c r="BT106" s="8">
        <v>2</v>
      </c>
      <c r="BU106" s="8">
        <v>2</v>
      </c>
      <c r="BV106" s="8">
        <v>2</v>
      </c>
      <c r="BW106" s="8">
        <v>2</v>
      </c>
      <c r="BX106" s="8">
        <v>1</v>
      </c>
      <c r="BY106" s="8">
        <v>1</v>
      </c>
      <c r="BZ106" s="8">
        <v>2</v>
      </c>
      <c r="CA106" s="8">
        <v>1</v>
      </c>
      <c r="CB106" s="8">
        <v>1</v>
      </c>
      <c r="CC106" s="8">
        <v>2</v>
      </c>
      <c r="CD106" s="8">
        <v>2</v>
      </c>
      <c r="CE106" s="8">
        <v>1</v>
      </c>
      <c r="CF106" s="8">
        <v>1</v>
      </c>
      <c r="CG106" s="8">
        <v>2</v>
      </c>
      <c r="CH106" s="8">
        <v>1</v>
      </c>
      <c r="CI106" s="8">
        <v>1</v>
      </c>
      <c r="CJ106" s="8">
        <v>2</v>
      </c>
      <c r="CK106" s="8">
        <v>2</v>
      </c>
      <c r="CL106" s="8">
        <v>2</v>
      </c>
      <c r="CM106" s="8">
        <v>1</v>
      </c>
      <c r="CN106" s="8">
        <v>2</v>
      </c>
      <c r="CO106" s="8">
        <v>2</v>
      </c>
      <c r="CP106" s="8">
        <v>1000000</v>
      </c>
    </row>
    <row r="107" spans="1:94" ht="15.75" thickBot="1" x14ac:dyDescent="0.3">
      <c r="A107" s="7" t="s">
        <v>110</v>
      </c>
      <c r="B107" s="8">
        <v>3</v>
      </c>
      <c r="C107" s="8">
        <v>3</v>
      </c>
      <c r="D107" s="8">
        <v>3</v>
      </c>
      <c r="E107" s="8">
        <v>3</v>
      </c>
      <c r="F107" s="8">
        <v>3</v>
      </c>
      <c r="G107" s="8">
        <v>4</v>
      </c>
      <c r="H107" s="8">
        <v>3</v>
      </c>
      <c r="I107" s="8">
        <v>3</v>
      </c>
      <c r="J107" s="8">
        <v>3</v>
      </c>
      <c r="K107" s="8">
        <v>3</v>
      </c>
      <c r="L107" s="8">
        <v>3</v>
      </c>
      <c r="M107" s="8">
        <v>4</v>
      </c>
      <c r="N107" s="8">
        <v>4</v>
      </c>
      <c r="O107" s="8">
        <v>3</v>
      </c>
      <c r="P107" s="8">
        <v>4</v>
      </c>
      <c r="Q107" s="8">
        <v>4</v>
      </c>
      <c r="R107" s="8">
        <v>3</v>
      </c>
      <c r="S107" s="8">
        <v>3</v>
      </c>
      <c r="T107" s="8">
        <v>4</v>
      </c>
      <c r="U107" s="8">
        <v>4</v>
      </c>
      <c r="V107" s="8">
        <v>3</v>
      </c>
      <c r="W107" s="8">
        <v>4</v>
      </c>
      <c r="X107" s="8">
        <v>4</v>
      </c>
      <c r="Y107" s="8">
        <v>3</v>
      </c>
      <c r="Z107" s="8">
        <v>3</v>
      </c>
      <c r="AA107" s="8">
        <v>3</v>
      </c>
      <c r="AB107" s="8">
        <v>4</v>
      </c>
      <c r="AC107" s="8">
        <v>3</v>
      </c>
      <c r="AD107" s="8">
        <v>3</v>
      </c>
      <c r="AE107" s="8">
        <v>1000000</v>
      </c>
      <c r="AG107">
        <f t="shared" si="64"/>
        <v>2</v>
      </c>
      <c r="AH107">
        <f t="shared" si="65"/>
        <v>2</v>
      </c>
      <c r="AI107">
        <f t="shared" si="66"/>
        <v>2</v>
      </c>
      <c r="AJ107">
        <f t="shared" si="67"/>
        <v>2</v>
      </c>
      <c r="AK107">
        <f t="shared" si="68"/>
        <v>2</v>
      </c>
      <c r="AL107">
        <f t="shared" si="69"/>
        <v>1</v>
      </c>
      <c r="AM107">
        <f t="shared" si="70"/>
        <v>2</v>
      </c>
      <c r="AN107">
        <f t="shared" si="71"/>
        <v>2</v>
      </c>
      <c r="AO107">
        <f t="shared" si="72"/>
        <v>2</v>
      </c>
      <c r="AP107">
        <f t="shared" si="73"/>
        <v>2</v>
      </c>
      <c r="AQ107">
        <f t="shared" si="74"/>
        <v>2</v>
      </c>
      <c r="AR107">
        <f t="shared" si="75"/>
        <v>1</v>
      </c>
      <c r="AS107">
        <f t="shared" si="76"/>
        <v>1</v>
      </c>
      <c r="AT107">
        <f t="shared" si="77"/>
        <v>2</v>
      </c>
      <c r="AU107">
        <f t="shared" si="78"/>
        <v>1</v>
      </c>
      <c r="AV107">
        <f t="shared" si="79"/>
        <v>1</v>
      </c>
      <c r="AW107">
        <f t="shared" si="80"/>
        <v>2</v>
      </c>
      <c r="AX107">
        <f t="shared" si="81"/>
        <v>2</v>
      </c>
      <c r="AY107">
        <f t="shared" si="82"/>
        <v>1</v>
      </c>
      <c r="AZ107">
        <f t="shared" si="83"/>
        <v>1</v>
      </c>
      <c r="BA107">
        <f t="shared" si="84"/>
        <v>2</v>
      </c>
      <c r="BB107">
        <f t="shared" si="85"/>
        <v>1</v>
      </c>
      <c r="BC107">
        <f t="shared" si="86"/>
        <v>1</v>
      </c>
      <c r="BD107">
        <f t="shared" si="87"/>
        <v>2</v>
      </c>
      <c r="BE107">
        <f t="shared" si="88"/>
        <v>2</v>
      </c>
      <c r="BF107">
        <f t="shared" si="89"/>
        <v>2</v>
      </c>
      <c r="BG107">
        <f t="shared" si="90"/>
        <v>1</v>
      </c>
      <c r="BH107">
        <f t="shared" si="91"/>
        <v>2</v>
      </c>
      <c r="BI107">
        <f t="shared" si="92"/>
        <v>2</v>
      </c>
      <c r="BJ107">
        <v>1000000</v>
      </c>
      <c r="BL107" s="7" t="s">
        <v>110</v>
      </c>
      <c r="BM107" s="8">
        <v>2</v>
      </c>
      <c r="BN107" s="8">
        <v>2</v>
      </c>
      <c r="BO107" s="8">
        <v>2</v>
      </c>
      <c r="BP107" s="8">
        <v>2</v>
      </c>
      <c r="BQ107" s="8">
        <v>2</v>
      </c>
      <c r="BR107" s="8">
        <v>1</v>
      </c>
      <c r="BS107" s="8">
        <v>2</v>
      </c>
      <c r="BT107" s="8">
        <v>2</v>
      </c>
      <c r="BU107" s="8">
        <v>2</v>
      </c>
      <c r="BV107" s="8">
        <v>2</v>
      </c>
      <c r="BW107" s="8">
        <v>2</v>
      </c>
      <c r="BX107" s="8">
        <v>1</v>
      </c>
      <c r="BY107" s="8">
        <v>1</v>
      </c>
      <c r="BZ107" s="8">
        <v>2</v>
      </c>
      <c r="CA107" s="8">
        <v>1</v>
      </c>
      <c r="CB107" s="8">
        <v>1</v>
      </c>
      <c r="CC107" s="8">
        <v>2</v>
      </c>
      <c r="CD107" s="8">
        <v>2</v>
      </c>
      <c r="CE107" s="8">
        <v>1</v>
      </c>
      <c r="CF107" s="8">
        <v>1</v>
      </c>
      <c r="CG107" s="8">
        <v>2</v>
      </c>
      <c r="CH107" s="8">
        <v>1</v>
      </c>
      <c r="CI107" s="8">
        <v>1</v>
      </c>
      <c r="CJ107" s="8">
        <v>2</v>
      </c>
      <c r="CK107" s="8">
        <v>2</v>
      </c>
      <c r="CL107" s="8">
        <v>2</v>
      </c>
      <c r="CM107" s="8">
        <v>1</v>
      </c>
      <c r="CN107" s="8">
        <v>2</v>
      </c>
      <c r="CO107" s="8">
        <v>2</v>
      </c>
      <c r="CP107" s="8">
        <v>1000000</v>
      </c>
    </row>
    <row r="108" spans="1:94" ht="15.75" thickBot="1" x14ac:dyDescent="0.3">
      <c r="A108" s="7" t="s">
        <v>111</v>
      </c>
      <c r="B108" s="8">
        <v>3</v>
      </c>
      <c r="C108" s="8">
        <v>3</v>
      </c>
      <c r="D108" s="8">
        <v>3</v>
      </c>
      <c r="E108" s="8">
        <v>3</v>
      </c>
      <c r="F108" s="8">
        <v>3</v>
      </c>
      <c r="G108" s="8">
        <v>4</v>
      </c>
      <c r="H108" s="8">
        <v>3</v>
      </c>
      <c r="I108" s="8">
        <v>3</v>
      </c>
      <c r="J108" s="8">
        <v>3</v>
      </c>
      <c r="K108" s="8">
        <v>3</v>
      </c>
      <c r="L108" s="8">
        <v>3</v>
      </c>
      <c r="M108" s="8">
        <v>4</v>
      </c>
      <c r="N108" s="8">
        <v>4</v>
      </c>
      <c r="O108" s="8">
        <v>3</v>
      </c>
      <c r="P108" s="8">
        <v>4</v>
      </c>
      <c r="Q108" s="8">
        <v>4</v>
      </c>
      <c r="R108" s="8">
        <v>3</v>
      </c>
      <c r="S108" s="8">
        <v>3</v>
      </c>
      <c r="T108" s="8">
        <v>4</v>
      </c>
      <c r="U108" s="8">
        <v>4</v>
      </c>
      <c r="V108" s="8">
        <v>3</v>
      </c>
      <c r="W108" s="8">
        <v>4</v>
      </c>
      <c r="X108" s="8">
        <v>4</v>
      </c>
      <c r="Y108" s="8">
        <v>3</v>
      </c>
      <c r="Z108" s="8">
        <v>3</v>
      </c>
      <c r="AA108" s="8">
        <v>3</v>
      </c>
      <c r="AB108" s="8">
        <v>4</v>
      </c>
      <c r="AC108" s="8">
        <v>3</v>
      </c>
      <c r="AD108" s="8">
        <v>3</v>
      </c>
      <c r="AE108" s="8">
        <v>1000000</v>
      </c>
      <c r="AG108">
        <f t="shared" si="64"/>
        <v>2</v>
      </c>
      <c r="AH108">
        <f t="shared" si="65"/>
        <v>2</v>
      </c>
      <c r="AI108">
        <f t="shared" si="66"/>
        <v>2</v>
      </c>
      <c r="AJ108">
        <f t="shared" si="67"/>
        <v>2</v>
      </c>
      <c r="AK108">
        <f t="shared" si="68"/>
        <v>2</v>
      </c>
      <c r="AL108">
        <f t="shared" si="69"/>
        <v>1</v>
      </c>
      <c r="AM108">
        <f t="shared" si="70"/>
        <v>2</v>
      </c>
      <c r="AN108">
        <f t="shared" si="71"/>
        <v>2</v>
      </c>
      <c r="AO108">
        <f t="shared" si="72"/>
        <v>2</v>
      </c>
      <c r="AP108">
        <f t="shared" si="73"/>
        <v>2</v>
      </c>
      <c r="AQ108">
        <f t="shared" si="74"/>
        <v>2</v>
      </c>
      <c r="AR108">
        <f t="shared" si="75"/>
        <v>1</v>
      </c>
      <c r="AS108">
        <f t="shared" si="76"/>
        <v>1</v>
      </c>
      <c r="AT108">
        <f t="shared" si="77"/>
        <v>2</v>
      </c>
      <c r="AU108">
        <f t="shared" si="78"/>
        <v>1</v>
      </c>
      <c r="AV108">
        <f t="shared" si="79"/>
        <v>1</v>
      </c>
      <c r="AW108">
        <f t="shared" si="80"/>
        <v>2</v>
      </c>
      <c r="AX108">
        <f t="shared" si="81"/>
        <v>2</v>
      </c>
      <c r="AY108">
        <f t="shared" si="82"/>
        <v>1</v>
      </c>
      <c r="AZ108">
        <f t="shared" si="83"/>
        <v>1</v>
      </c>
      <c r="BA108">
        <f t="shared" si="84"/>
        <v>2</v>
      </c>
      <c r="BB108">
        <f t="shared" si="85"/>
        <v>1</v>
      </c>
      <c r="BC108">
        <f t="shared" si="86"/>
        <v>1</v>
      </c>
      <c r="BD108">
        <f t="shared" si="87"/>
        <v>2</v>
      </c>
      <c r="BE108">
        <f t="shared" si="88"/>
        <v>2</v>
      </c>
      <c r="BF108">
        <f t="shared" si="89"/>
        <v>2</v>
      </c>
      <c r="BG108">
        <f t="shared" si="90"/>
        <v>1</v>
      </c>
      <c r="BH108">
        <f t="shared" si="91"/>
        <v>2</v>
      </c>
      <c r="BI108">
        <f t="shared" si="92"/>
        <v>2</v>
      </c>
      <c r="BJ108">
        <v>1000000</v>
      </c>
      <c r="BL108" s="7" t="s">
        <v>111</v>
      </c>
      <c r="BM108" s="8">
        <v>2</v>
      </c>
      <c r="BN108" s="8">
        <v>2</v>
      </c>
      <c r="BO108" s="8">
        <v>2</v>
      </c>
      <c r="BP108" s="8">
        <v>2</v>
      </c>
      <c r="BQ108" s="8">
        <v>2</v>
      </c>
      <c r="BR108" s="8">
        <v>1</v>
      </c>
      <c r="BS108" s="8">
        <v>2</v>
      </c>
      <c r="BT108" s="8">
        <v>2</v>
      </c>
      <c r="BU108" s="8">
        <v>2</v>
      </c>
      <c r="BV108" s="8">
        <v>2</v>
      </c>
      <c r="BW108" s="8">
        <v>2</v>
      </c>
      <c r="BX108" s="8">
        <v>1</v>
      </c>
      <c r="BY108" s="8">
        <v>1</v>
      </c>
      <c r="BZ108" s="8">
        <v>2</v>
      </c>
      <c r="CA108" s="8">
        <v>1</v>
      </c>
      <c r="CB108" s="8">
        <v>1</v>
      </c>
      <c r="CC108" s="8">
        <v>2</v>
      </c>
      <c r="CD108" s="8">
        <v>2</v>
      </c>
      <c r="CE108" s="8">
        <v>1</v>
      </c>
      <c r="CF108" s="8">
        <v>1</v>
      </c>
      <c r="CG108" s="8">
        <v>2</v>
      </c>
      <c r="CH108" s="8">
        <v>1</v>
      </c>
      <c r="CI108" s="8">
        <v>1</v>
      </c>
      <c r="CJ108" s="8">
        <v>2</v>
      </c>
      <c r="CK108" s="8">
        <v>2</v>
      </c>
      <c r="CL108" s="8">
        <v>2</v>
      </c>
      <c r="CM108" s="8">
        <v>1</v>
      </c>
      <c r="CN108" s="8">
        <v>2</v>
      </c>
      <c r="CO108" s="8">
        <v>2</v>
      </c>
      <c r="CP108" s="8">
        <v>1000000</v>
      </c>
    </row>
    <row r="109" spans="1:94" ht="15.75" thickBot="1" x14ac:dyDescent="0.3">
      <c r="A109" s="7" t="s">
        <v>333</v>
      </c>
      <c r="B109" s="8">
        <v>3</v>
      </c>
      <c r="C109" s="8">
        <v>3</v>
      </c>
      <c r="D109" s="8">
        <v>3</v>
      </c>
      <c r="E109" s="8">
        <v>3</v>
      </c>
      <c r="F109" s="8">
        <v>3</v>
      </c>
      <c r="G109" s="8">
        <v>4</v>
      </c>
      <c r="H109" s="8">
        <v>3</v>
      </c>
      <c r="I109" s="8">
        <v>3</v>
      </c>
      <c r="J109" s="8">
        <v>3</v>
      </c>
      <c r="K109" s="8">
        <v>3</v>
      </c>
      <c r="L109" s="8">
        <v>3</v>
      </c>
      <c r="M109" s="8">
        <v>4</v>
      </c>
      <c r="N109" s="8">
        <v>4</v>
      </c>
      <c r="O109" s="8">
        <v>3</v>
      </c>
      <c r="P109" s="8">
        <v>4</v>
      </c>
      <c r="Q109" s="8">
        <v>4</v>
      </c>
      <c r="R109" s="8">
        <v>3</v>
      </c>
      <c r="S109" s="8">
        <v>3</v>
      </c>
      <c r="T109" s="8">
        <v>4</v>
      </c>
      <c r="U109" s="8">
        <v>4</v>
      </c>
      <c r="V109" s="8">
        <v>3</v>
      </c>
      <c r="W109" s="8">
        <v>4</v>
      </c>
      <c r="X109" s="8">
        <v>4</v>
      </c>
      <c r="Y109" s="8">
        <v>3</v>
      </c>
      <c r="Z109" s="8">
        <v>3</v>
      </c>
      <c r="AA109" s="8">
        <v>3</v>
      </c>
      <c r="AB109" s="8">
        <v>4</v>
      </c>
      <c r="AC109" s="8">
        <v>3</v>
      </c>
      <c r="AD109" s="8">
        <v>3</v>
      </c>
      <c r="AE109" s="8">
        <v>1000000</v>
      </c>
      <c r="AG109">
        <f t="shared" si="64"/>
        <v>2</v>
      </c>
      <c r="AH109">
        <f t="shared" si="65"/>
        <v>2</v>
      </c>
      <c r="AI109">
        <f t="shared" si="66"/>
        <v>2</v>
      </c>
      <c r="AJ109">
        <f t="shared" si="67"/>
        <v>2</v>
      </c>
      <c r="AK109">
        <f t="shared" si="68"/>
        <v>2</v>
      </c>
      <c r="AL109">
        <f t="shared" si="69"/>
        <v>1</v>
      </c>
      <c r="AM109">
        <f t="shared" si="70"/>
        <v>2</v>
      </c>
      <c r="AN109">
        <f t="shared" si="71"/>
        <v>2</v>
      </c>
      <c r="AO109">
        <f t="shared" si="72"/>
        <v>2</v>
      </c>
      <c r="AP109">
        <f t="shared" si="73"/>
        <v>2</v>
      </c>
      <c r="AQ109">
        <f t="shared" si="74"/>
        <v>2</v>
      </c>
      <c r="AR109">
        <f t="shared" si="75"/>
        <v>1</v>
      </c>
      <c r="AS109">
        <f t="shared" si="76"/>
        <v>1</v>
      </c>
      <c r="AT109">
        <f t="shared" si="77"/>
        <v>2</v>
      </c>
      <c r="AU109">
        <f t="shared" si="78"/>
        <v>1</v>
      </c>
      <c r="AV109">
        <f t="shared" si="79"/>
        <v>1</v>
      </c>
      <c r="AW109">
        <f t="shared" si="80"/>
        <v>2</v>
      </c>
      <c r="AX109">
        <f t="shared" si="81"/>
        <v>2</v>
      </c>
      <c r="AY109">
        <f t="shared" si="82"/>
        <v>1</v>
      </c>
      <c r="AZ109">
        <f t="shared" si="83"/>
        <v>1</v>
      </c>
      <c r="BA109">
        <f t="shared" si="84"/>
        <v>2</v>
      </c>
      <c r="BB109">
        <f t="shared" si="85"/>
        <v>1</v>
      </c>
      <c r="BC109">
        <f t="shared" si="86"/>
        <v>1</v>
      </c>
      <c r="BD109">
        <f t="shared" si="87"/>
        <v>2</v>
      </c>
      <c r="BE109">
        <f t="shared" si="88"/>
        <v>2</v>
      </c>
      <c r="BF109">
        <f t="shared" si="89"/>
        <v>2</v>
      </c>
      <c r="BG109">
        <f t="shared" si="90"/>
        <v>1</v>
      </c>
      <c r="BH109">
        <f t="shared" si="91"/>
        <v>2</v>
      </c>
      <c r="BI109">
        <f t="shared" si="92"/>
        <v>2</v>
      </c>
      <c r="BJ109">
        <v>1000000</v>
      </c>
      <c r="BL109" s="7" t="s">
        <v>333</v>
      </c>
      <c r="BM109" s="8">
        <v>2</v>
      </c>
      <c r="BN109" s="8">
        <v>2</v>
      </c>
      <c r="BO109" s="8">
        <v>2</v>
      </c>
      <c r="BP109" s="8">
        <v>2</v>
      </c>
      <c r="BQ109" s="8">
        <v>2</v>
      </c>
      <c r="BR109" s="8">
        <v>1</v>
      </c>
      <c r="BS109" s="8">
        <v>2</v>
      </c>
      <c r="BT109" s="8">
        <v>2</v>
      </c>
      <c r="BU109" s="8">
        <v>2</v>
      </c>
      <c r="BV109" s="8">
        <v>2</v>
      </c>
      <c r="BW109" s="8">
        <v>2</v>
      </c>
      <c r="BX109" s="8">
        <v>1</v>
      </c>
      <c r="BY109" s="8">
        <v>1</v>
      </c>
      <c r="BZ109" s="8">
        <v>2</v>
      </c>
      <c r="CA109" s="8">
        <v>1</v>
      </c>
      <c r="CB109" s="8">
        <v>1</v>
      </c>
      <c r="CC109" s="8">
        <v>2</v>
      </c>
      <c r="CD109" s="8">
        <v>2</v>
      </c>
      <c r="CE109" s="8">
        <v>1</v>
      </c>
      <c r="CF109" s="8">
        <v>1</v>
      </c>
      <c r="CG109" s="8">
        <v>2</v>
      </c>
      <c r="CH109" s="8">
        <v>1</v>
      </c>
      <c r="CI109" s="8">
        <v>1</v>
      </c>
      <c r="CJ109" s="8">
        <v>2</v>
      </c>
      <c r="CK109" s="8">
        <v>2</v>
      </c>
      <c r="CL109" s="8">
        <v>2</v>
      </c>
      <c r="CM109" s="8">
        <v>1</v>
      </c>
      <c r="CN109" s="8">
        <v>2</v>
      </c>
      <c r="CO109" s="8">
        <v>2</v>
      </c>
      <c r="CP109" s="8">
        <v>1000000</v>
      </c>
    </row>
    <row r="110" spans="1:94" ht="15.75" thickBot="1" x14ac:dyDescent="0.3">
      <c r="A110" s="7" t="s">
        <v>334</v>
      </c>
      <c r="B110" s="8">
        <v>3</v>
      </c>
      <c r="C110" s="8">
        <v>3</v>
      </c>
      <c r="D110" s="8">
        <v>3</v>
      </c>
      <c r="E110" s="8">
        <v>3</v>
      </c>
      <c r="F110" s="8">
        <v>3</v>
      </c>
      <c r="G110" s="8">
        <v>4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4</v>
      </c>
      <c r="N110" s="8">
        <v>4</v>
      </c>
      <c r="O110" s="8">
        <v>3</v>
      </c>
      <c r="P110" s="8">
        <v>4</v>
      </c>
      <c r="Q110" s="8">
        <v>4</v>
      </c>
      <c r="R110" s="8">
        <v>3</v>
      </c>
      <c r="S110" s="8">
        <v>3</v>
      </c>
      <c r="T110" s="8">
        <v>4</v>
      </c>
      <c r="U110" s="8">
        <v>4</v>
      </c>
      <c r="V110" s="8">
        <v>3</v>
      </c>
      <c r="W110" s="8">
        <v>4</v>
      </c>
      <c r="X110" s="8">
        <v>4</v>
      </c>
      <c r="Y110" s="8">
        <v>3</v>
      </c>
      <c r="Z110" s="8">
        <v>3</v>
      </c>
      <c r="AA110" s="8">
        <v>3</v>
      </c>
      <c r="AB110" s="8">
        <v>4</v>
      </c>
      <c r="AC110" s="8">
        <v>3</v>
      </c>
      <c r="AD110" s="8">
        <v>3</v>
      </c>
      <c r="AE110" s="8">
        <v>1000000</v>
      </c>
      <c r="AG110">
        <f t="shared" si="64"/>
        <v>2</v>
      </c>
      <c r="AH110">
        <f t="shared" si="65"/>
        <v>2</v>
      </c>
      <c r="AI110">
        <f t="shared" si="66"/>
        <v>2</v>
      </c>
      <c r="AJ110">
        <f t="shared" si="67"/>
        <v>2</v>
      </c>
      <c r="AK110">
        <f t="shared" si="68"/>
        <v>2</v>
      </c>
      <c r="AL110">
        <f t="shared" si="69"/>
        <v>1</v>
      </c>
      <c r="AM110">
        <f t="shared" si="70"/>
        <v>2</v>
      </c>
      <c r="AN110">
        <f t="shared" si="71"/>
        <v>2</v>
      </c>
      <c r="AO110">
        <f t="shared" si="72"/>
        <v>2</v>
      </c>
      <c r="AP110">
        <f t="shared" si="73"/>
        <v>2</v>
      </c>
      <c r="AQ110">
        <f t="shared" si="74"/>
        <v>2</v>
      </c>
      <c r="AR110">
        <f t="shared" si="75"/>
        <v>1</v>
      </c>
      <c r="AS110">
        <f t="shared" si="76"/>
        <v>1</v>
      </c>
      <c r="AT110">
        <f t="shared" si="77"/>
        <v>2</v>
      </c>
      <c r="AU110">
        <f t="shared" si="78"/>
        <v>1</v>
      </c>
      <c r="AV110">
        <f t="shared" si="79"/>
        <v>1</v>
      </c>
      <c r="AW110">
        <f t="shared" si="80"/>
        <v>2</v>
      </c>
      <c r="AX110">
        <f t="shared" si="81"/>
        <v>2</v>
      </c>
      <c r="AY110">
        <f t="shared" si="82"/>
        <v>1</v>
      </c>
      <c r="AZ110">
        <f t="shared" si="83"/>
        <v>1</v>
      </c>
      <c r="BA110">
        <f t="shared" si="84"/>
        <v>2</v>
      </c>
      <c r="BB110">
        <f t="shared" si="85"/>
        <v>1</v>
      </c>
      <c r="BC110">
        <f t="shared" si="86"/>
        <v>1</v>
      </c>
      <c r="BD110">
        <f t="shared" si="87"/>
        <v>2</v>
      </c>
      <c r="BE110">
        <f t="shared" si="88"/>
        <v>2</v>
      </c>
      <c r="BF110">
        <f t="shared" si="89"/>
        <v>2</v>
      </c>
      <c r="BG110">
        <f t="shared" si="90"/>
        <v>1</v>
      </c>
      <c r="BH110">
        <f t="shared" si="91"/>
        <v>2</v>
      </c>
      <c r="BI110">
        <f t="shared" si="92"/>
        <v>2</v>
      </c>
      <c r="BJ110">
        <v>1000000</v>
      </c>
      <c r="BL110" s="7" t="s">
        <v>334</v>
      </c>
      <c r="BM110" s="8">
        <v>2</v>
      </c>
      <c r="BN110" s="8">
        <v>2</v>
      </c>
      <c r="BO110" s="8">
        <v>2</v>
      </c>
      <c r="BP110" s="8">
        <v>2</v>
      </c>
      <c r="BQ110" s="8">
        <v>2</v>
      </c>
      <c r="BR110" s="8">
        <v>1</v>
      </c>
      <c r="BS110" s="8">
        <v>2</v>
      </c>
      <c r="BT110" s="8">
        <v>2</v>
      </c>
      <c r="BU110" s="8">
        <v>2</v>
      </c>
      <c r="BV110" s="8">
        <v>2</v>
      </c>
      <c r="BW110" s="8">
        <v>2</v>
      </c>
      <c r="BX110" s="8">
        <v>1</v>
      </c>
      <c r="BY110" s="8">
        <v>1</v>
      </c>
      <c r="BZ110" s="8">
        <v>2</v>
      </c>
      <c r="CA110" s="8">
        <v>1</v>
      </c>
      <c r="CB110" s="8">
        <v>1</v>
      </c>
      <c r="CC110" s="8">
        <v>2</v>
      </c>
      <c r="CD110" s="8">
        <v>2</v>
      </c>
      <c r="CE110" s="8">
        <v>1</v>
      </c>
      <c r="CF110" s="8">
        <v>1</v>
      </c>
      <c r="CG110" s="8">
        <v>2</v>
      </c>
      <c r="CH110" s="8">
        <v>1</v>
      </c>
      <c r="CI110" s="8">
        <v>1</v>
      </c>
      <c r="CJ110" s="8">
        <v>2</v>
      </c>
      <c r="CK110" s="8">
        <v>2</v>
      </c>
      <c r="CL110" s="8">
        <v>2</v>
      </c>
      <c r="CM110" s="8">
        <v>1</v>
      </c>
      <c r="CN110" s="8">
        <v>2</v>
      </c>
      <c r="CO110" s="8">
        <v>2</v>
      </c>
      <c r="CP110" s="8">
        <v>1000000</v>
      </c>
    </row>
    <row r="111" spans="1:94" ht="15.75" thickBot="1" x14ac:dyDescent="0.3">
      <c r="A111" s="7" t="s">
        <v>335</v>
      </c>
      <c r="B111" s="8">
        <v>3</v>
      </c>
      <c r="C111" s="8">
        <v>3</v>
      </c>
      <c r="D111" s="8">
        <v>3</v>
      </c>
      <c r="E111" s="8">
        <v>3</v>
      </c>
      <c r="F111" s="8">
        <v>3</v>
      </c>
      <c r="G111" s="8">
        <v>4</v>
      </c>
      <c r="H111" s="8">
        <v>3</v>
      </c>
      <c r="I111" s="8">
        <v>3</v>
      </c>
      <c r="J111" s="8">
        <v>3</v>
      </c>
      <c r="K111" s="8">
        <v>3</v>
      </c>
      <c r="L111" s="8">
        <v>3</v>
      </c>
      <c r="M111" s="8">
        <v>4</v>
      </c>
      <c r="N111" s="8">
        <v>4</v>
      </c>
      <c r="O111" s="8">
        <v>3</v>
      </c>
      <c r="P111" s="8">
        <v>4</v>
      </c>
      <c r="Q111" s="8">
        <v>4</v>
      </c>
      <c r="R111" s="8">
        <v>3</v>
      </c>
      <c r="S111" s="8">
        <v>3</v>
      </c>
      <c r="T111" s="8">
        <v>4</v>
      </c>
      <c r="U111" s="8">
        <v>4</v>
      </c>
      <c r="V111" s="8">
        <v>3</v>
      </c>
      <c r="W111" s="8">
        <v>4</v>
      </c>
      <c r="X111" s="8">
        <v>4</v>
      </c>
      <c r="Y111" s="8">
        <v>3</v>
      </c>
      <c r="Z111" s="8">
        <v>3</v>
      </c>
      <c r="AA111" s="8">
        <v>3</v>
      </c>
      <c r="AB111" s="8">
        <v>4</v>
      </c>
      <c r="AC111" s="8">
        <v>3</v>
      </c>
      <c r="AD111" s="8">
        <v>3</v>
      </c>
      <c r="AE111" s="8">
        <v>1000000</v>
      </c>
      <c r="AG111">
        <f t="shared" si="64"/>
        <v>2</v>
      </c>
      <c r="AH111">
        <f t="shared" si="65"/>
        <v>2</v>
      </c>
      <c r="AI111">
        <f t="shared" si="66"/>
        <v>2</v>
      </c>
      <c r="AJ111">
        <f t="shared" si="67"/>
        <v>2</v>
      </c>
      <c r="AK111">
        <f t="shared" si="68"/>
        <v>2</v>
      </c>
      <c r="AL111">
        <f t="shared" si="69"/>
        <v>1</v>
      </c>
      <c r="AM111">
        <f t="shared" si="70"/>
        <v>2</v>
      </c>
      <c r="AN111">
        <f t="shared" si="71"/>
        <v>2</v>
      </c>
      <c r="AO111">
        <f t="shared" si="72"/>
        <v>2</v>
      </c>
      <c r="AP111">
        <f t="shared" si="73"/>
        <v>2</v>
      </c>
      <c r="AQ111">
        <f t="shared" si="74"/>
        <v>2</v>
      </c>
      <c r="AR111">
        <f t="shared" si="75"/>
        <v>1</v>
      </c>
      <c r="AS111">
        <f t="shared" si="76"/>
        <v>1</v>
      </c>
      <c r="AT111">
        <f t="shared" si="77"/>
        <v>2</v>
      </c>
      <c r="AU111">
        <f t="shared" si="78"/>
        <v>1</v>
      </c>
      <c r="AV111">
        <f t="shared" si="79"/>
        <v>1</v>
      </c>
      <c r="AW111">
        <f t="shared" si="80"/>
        <v>2</v>
      </c>
      <c r="AX111">
        <f t="shared" si="81"/>
        <v>2</v>
      </c>
      <c r="AY111">
        <f t="shared" si="82"/>
        <v>1</v>
      </c>
      <c r="AZ111">
        <f t="shared" si="83"/>
        <v>1</v>
      </c>
      <c r="BA111">
        <f t="shared" si="84"/>
        <v>2</v>
      </c>
      <c r="BB111">
        <f t="shared" si="85"/>
        <v>1</v>
      </c>
      <c r="BC111">
        <f t="shared" si="86"/>
        <v>1</v>
      </c>
      <c r="BD111">
        <f t="shared" si="87"/>
        <v>2</v>
      </c>
      <c r="BE111">
        <f t="shared" si="88"/>
        <v>2</v>
      </c>
      <c r="BF111">
        <f t="shared" si="89"/>
        <v>2</v>
      </c>
      <c r="BG111">
        <f t="shared" si="90"/>
        <v>1</v>
      </c>
      <c r="BH111">
        <f t="shared" si="91"/>
        <v>2</v>
      </c>
      <c r="BI111">
        <f t="shared" si="92"/>
        <v>2</v>
      </c>
      <c r="BJ111">
        <v>1000000</v>
      </c>
      <c r="BL111" s="7" t="s">
        <v>335</v>
      </c>
      <c r="BM111" s="8">
        <v>2</v>
      </c>
      <c r="BN111" s="8">
        <v>2</v>
      </c>
      <c r="BO111" s="8">
        <v>2</v>
      </c>
      <c r="BP111" s="8">
        <v>2</v>
      </c>
      <c r="BQ111" s="8">
        <v>2</v>
      </c>
      <c r="BR111" s="8">
        <v>1</v>
      </c>
      <c r="BS111" s="8">
        <v>2</v>
      </c>
      <c r="BT111" s="8">
        <v>2</v>
      </c>
      <c r="BU111" s="8">
        <v>2</v>
      </c>
      <c r="BV111" s="8">
        <v>2</v>
      </c>
      <c r="BW111" s="8">
        <v>2</v>
      </c>
      <c r="BX111" s="8">
        <v>1</v>
      </c>
      <c r="BY111" s="8">
        <v>1</v>
      </c>
      <c r="BZ111" s="8">
        <v>2</v>
      </c>
      <c r="CA111" s="8">
        <v>1</v>
      </c>
      <c r="CB111" s="8">
        <v>1</v>
      </c>
      <c r="CC111" s="8">
        <v>2</v>
      </c>
      <c r="CD111" s="8">
        <v>2</v>
      </c>
      <c r="CE111" s="8">
        <v>1</v>
      </c>
      <c r="CF111" s="8">
        <v>1</v>
      </c>
      <c r="CG111" s="8">
        <v>2</v>
      </c>
      <c r="CH111" s="8">
        <v>1</v>
      </c>
      <c r="CI111" s="8">
        <v>1</v>
      </c>
      <c r="CJ111" s="8">
        <v>2</v>
      </c>
      <c r="CK111" s="8">
        <v>2</v>
      </c>
      <c r="CL111" s="8">
        <v>2</v>
      </c>
      <c r="CM111" s="8">
        <v>1</v>
      </c>
      <c r="CN111" s="8">
        <v>2</v>
      </c>
      <c r="CO111" s="8">
        <v>2</v>
      </c>
      <c r="CP111" s="8">
        <v>1000000</v>
      </c>
    </row>
    <row r="112" spans="1:94" ht="15.75" thickBot="1" x14ac:dyDescent="0.3">
      <c r="A112" s="7" t="s">
        <v>336</v>
      </c>
      <c r="B112" s="8">
        <v>3</v>
      </c>
      <c r="C112" s="8">
        <v>3</v>
      </c>
      <c r="D112" s="8">
        <v>3</v>
      </c>
      <c r="E112" s="8">
        <v>3</v>
      </c>
      <c r="F112" s="8">
        <v>3</v>
      </c>
      <c r="G112" s="8">
        <v>4</v>
      </c>
      <c r="H112" s="8">
        <v>3</v>
      </c>
      <c r="I112" s="8">
        <v>3</v>
      </c>
      <c r="J112" s="8">
        <v>3</v>
      </c>
      <c r="K112" s="8">
        <v>3</v>
      </c>
      <c r="L112" s="8">
        <v>3</v>
      </c>
      <c r="M112" s="8">
        <v>4</v>
      </c>
      <c r="N112" s="8">
        <v>4</v>
      </c>
      <c r="O112" s="8">
        <v>3</v>
      </c>
      <c r="P112" s="8">
        <v>4</v>
      </c>
      <c r="Q112" s="8">
        <v>4</v>
      </c>
      <c r="R112" s="8">
        <v>3</v>
      </c>
      <c r="S112" s="8">
        <v>3</v>
      </c>
      <c r="T112" s="8">
        <v>4</v>
      </c>
      <c r="U112" s="8">
        <v>4</v>
      </c>
      <c r="V112" s="8">
        <v>3</v>
      </c>
      <c r="W112" s="8">
        <v>4</v>
      </c>
      <c r="X112" s="8">
        <v>4</v>
      </c>
      <c r="Y112" s="8">
        <v>3</v>
      </c>
      <c r="Z112" s="8">
        <v>3</v>
      </c>
      <c r="AA112" s="8">
        <v>3</v>
      </c>
      <c r="AB112" s="8">
        <v>4</v>
      </c>
      <c r="AC112" s="8">
        <v>3</v>
      </c>
      <c r="AD112" s="8">
        <v>3</v>
      </c>
      <c r="AE112" s="8">
        <v>1000000</v>
      </c>
      <c r="AG112">
        <f t="shared" si="64"/>
        <v>2</v>
      </c>
      <c r="AH112">
        <f t="shared" si="65"/>
        <v>2</v>
      </c>
      <c r="AI112">
        <f t="shared" si="66"/>
        <v>2</v>
      </c>
      <c r="AJ112">
        <f t="shared" si="67"/>
        <v>2</v>
      </c>
      <c r="AK112">
        <f t="shared" si="68"/>
        <v>2</v>
      </c>
      <c r="AL112">
        <f t="shared" si="69"/>
        <v>1</v>
      </c>
      <c r="AM112">
        <f t="shared" si="70"/>
        <v>2</v>
      </c>
      <c r="AN112">
        <f t="shared" si="71"/>
        <v>2</v>
      </c>
      <c r="AO112">
        <f t="shared" si="72"/>
        <v>2</v>
      </c>
      <c r="AP112">
        <f t="shared" si="73"/>
        <v>2</v>
      </c>
      <c r="AQ112">
        <f t="shared" si="74"/>
        <v>2</v>
      </c>
      <c r="AR112">
        <f t="shared" si="75"/>
        <v>1</v>
      </c>
      <c r="AS112">
        <f t="shared" si="76"/>
        <v>1</v>
      </c>
      <c r="AT112">
        <f t="shared" si="77"/>
        <v>2</v>
      </c>
      <c r="AU112">
        <f t="shared" si="78"/>
        <v>1</v>
      </c>
      <c r="AV112">
        <f t="shared" si="79"/>
        <v>1</v>
      </c>
      <c r="AW112">
        <f t="shared" si="80"/>
        <v>2</v>
      </c>
      <c r="AX112">
        <f t="shared" si="81"/>
        <v>2</v>
      </c>
      <c r="AY112">
        <f t="shared" si="82"/>
        <v>1</v>
      </c>
      <c r="AZ112">
        <f t="shared" si="83"/>
        <v>1</v>
      </c>
      <c r="BA112">
        <f t="shared" si="84"/>
        <v>2</v>
      </c>
      <c r="BB112">
        <f t="shared" si="85"/>
        <v>1</v>
      </c>
      <c r="BC112">
        <f t="shared" si="86"/>
        <v>1</v>
      </c>
      <c r="BD112">
        <f t="shared" si="87"/>
        <v>2</v>
      </c>
      <c r="BE112">
        <f t="shared" si="88"/>
        <v>2</v>
      </c>
      <c r="BF112">
        <f t="shared" si="89"/>
        <v>2</v>
      </c>
      <c r="BG112">
        <f t="shared" si="90"/>
        <v>1</v>
      </c>
      <c r="BH112">
        <f t="shared" si="91"/>
        <v>2</v>
      </c>
      <c r="BI112">
        <f t="shared" si="92"/>
        <v>2</v>
      </c>
      <c r="BJ112">
        <v>1000000</v>
      </c>
      <c r="BL112" s="7" t="s">
        <v>336</v>
      </c>
      <c r="BM112" s="8">
        <v>2</v>
      </c>
      <c r="BN112" s="8">
        <v>2</v>
      </c>
      <c r="BO112" s="8">
        <v>2</v>
      </c>
      <c r="BP112" s="8">
        <v>2</v>
      </c>
      <c r="BQ112" s="8">
        <v>2</v>
      </c>
      <c r="BR112" s="8">
        <v>1</v>
      </c>
      <c r="BS112" s="8">
        <v>2</v>
      </c>
      <c r="BT112" s="8">
        <v>2</v>
      </c>
      <c r="BU112" s="8">
        <v>2</v>
      </c>
      <c r="BV112" s="8">
        <v>2</v>
      </c>
      <c r="BW112" s="8">
        <v>2</v>
      </c>
      <c r="BX112" s="8">
        <v>1</v>
      </c>
      <c r="BY112" s="8">
        <v>1</v>
      </c>
      <c r="BZ112" s="8">
        <v>2</v>
      </c>
      <c r="CA112" s="8">
        <v>1</v>
      </c>
      <c r="CB112" s="8">
        <v>1</v>
      </c>
      <c r="CC112" s="8">
        <v>2</v>
      </c>
      <c r="CD112" s="8">
        <v>2</v>
      </c>
      <c r="CE112" s="8">
        <v>1</v>
      </c>
      <c r="CF112" s="8">
        <v>1</v>
      </c>
      <c r="CG112" s="8">
        <v>2</v>
      </c>
      <c r="CH112" s="8">
        <v>1</v>
      </c>
      <c r="CI112" s="8">
        <v>1</v>
      </c>
      <c r="CJ112" s="8">
        <v>2</v>
      </c>
      <c r="CK112" s="8">
        <v>2</v>
      </c>
      <c r="CL112" s="8">
        <v>2</v>
      </c>
      <c r="CM112" s="8">
        <v>1</v>
      </c>
      <c r="CN112" s="8">
        <v>2</v>
      </c>
      <c r="CO112" s="8">
        <v>2</v>
      </c>
      <c r="CP112" s="8">
        <v>1000000</v>
      </c>
    </row>
    <row r="113" spans="1:94" ht="15.75" thickBot="1" x14ac:dyDescent="0.3">
      <c r="A113" s="7" t="s">
        <v>337</v>
      </c>
      <c r="B113" s="8">
        <v>3</v>
      </c>
      <c r="C113" s="8">
        <v>3</v>
      </c>
      <c r="D113" s="8">
        <v>3</v>
      </c>
      <c r="E113" s="8">
        <v>3</v>
      </c>
      <c r="F113" s="8">
        <v>3</v>
      </c>
      <c r="G113" s="8">
        <v>4</v>
      </c>
      <c r="H113" s="8">
        <v>3</v>
      </c>
      <c r="I113" s="8">
        <v>3</v>
      </c>
      <c r="J113" s="8">
        <v>3</v>
      </c>
      <c r="K113" s="8">
        <v>3</v>
      </c>
      <c r="L113" s="8">
        <v>3</v>
      </c>
      <c r="M113" s="8">
        <v>4</v>
      </c>
      <c r="N113" s="8">
        <v>4</v>
      </c>
      <c r="O113" s="8">
        <v>3</v>
      </c>
      <c r="P113" s="8">
        <v>4</v>
      </c>
      <c r="Q113" s="8">
        <v>4</v>
      </c>
      <c r="R113" s="8">
        <v>3</v>
      </c>
      <c r="S113" s="8">
        <v>3</v>
      </c>
      <c r="T113" s="8">
        <v>4</v>
      </c>
      <c r="U113" s="8">
        <v>4</v>
      </c>
      <c r="V113" s="8">
        <v>3</v>
      </c>
      <c r="W113" s="8">
        <v>4</v>
      </c>
      <c r="X113" s="8">
        <v>4</v>
      </c>
      <c r="Y113" s="8">
        <v>3</v>
      </c>
      <c r="Z113" s="8">
        <v>3</v>
      </c>
      <c r="AA113" s="8">
        <v>3</v>
      </c>
      <c r="AB113" s="8">
        <v>4</v>
      </c>
      <c r="AC113" s="8">
        <v>3</v>
      </c>
      <c r="AD113" s="8">
        <v>3</v>
      </c>
      <c r="AE113" s="8">
        <v>1000000</v>
      </c>
      <c r="AG113">
        <f t="shared" si="64"/>
        <v>2</v>
      </c>
      <c r="AH113">
        <f t="shared" si="65"/>
        <v>2</v>
      </c>
      <c r="AI113">
        <f t="shared" si="66"/>
        <v>2</v>
      </c>
      <c r="AJ113">
        <f t="shared" si="67"/>
        <v>2</v>
      </c>
      <c r="AK113">
        <f t="shared" si="68"/>
        <v>2</v>
      </c>
      <c r="AL113">
        <f t="shared" si="69"/>
        <v>1</v>
      </c>
      <c r="AM113">
        <f t="shared" si="70"/>
        <v>2</v>
      </c>
      <c r="AN113">
        <f t="shared" si="71"/>
        <v>2</v>
      </c>
      <c r="AO113">
        <f t="shared" si="72"/>
        <v>2</v>
      </c>
      <c r="AP113">
        <f t="shared" si="73"/>
        <v>2</v>
      </c>
      <c r="AQ113">
        <f t="shared" si="74"/>
        <v>2</v>
      </c>
      <c r="AR113">
        <f t="shared" si="75"/>
        <v>1</v>
      </c>
      <c r="AS113">
        <f t="shared" si="76"/>
        <v>1</v>
      </c>
      <c r="AT113">
        <f t="shared" si="77"/>
        <v>2</v>
      </c>
      <c r="AU113">
        <f t="shared" si="78"/>
        <v>1</v>
      </c>
      <c r="AV113">
        <f t="shared" si="79"/>
        <v>1</v>
      </c>
      <c r="AW113">
        <f t="shared" si="80"/>
        <v>2</v>
      </c>
      <c r="AX113">
        <f t="shared" si="81"/>
        <v>2</v>
      </c>
      <c r="AY113">
        <f t="shared" si="82"/>
        <v>1</v>
      </c>
      <c r="AZ113">
        <f t="shared" si="83"/>
        <v>1</v>
      </c>
      <c r="BA113">
        <f t="shared" si="84"/>
        <v>2</v>
      </c>
      <c r="BB113">
        <f t="shared" si="85"/>
        <v>1</v>
      </c>
      <c r="BC113">
        <f t="shared" si="86"/>
        <v>1</v>
      </c>
      <c r="BD113">
        <f t="shared" si="87"/>
        <v>2</v>
      </c>
      <c r="BE113">
        <f t="shared" si="88"/>
        <v>2</v>
      </c>
      <c r="BF113">
        <f t="shared" si="89"/>
        <v>2</v>
      </c>
      <c r="BG113">
        <f t="shared" si="90"/>
        <v>1</v>
      </c>
      <c r="BH113">
        <f t="shared" si="91"/>
        <v>2</v>
      </c>
      <c r="BI113">
        <f t="shared" si="92"/>
        <v>2</v>
      </c>
      <c r="BJ113">
        <v>1000000</v>
      </c>
      <c r="BL113" s="7" t="s">
        <v>337</v>
      </c>
      <c r="BM113" s="8">
        <v>2</v>
      </c>
      <c r="BN113" s="8">
        <v>2</v>
      </c>
      <c r="BO113" s="8">
        <v>2</v>
      </c>
      <c r="BP113" s="8">
        <v>2</v>
      </c>
      <c r="BQ113" s="8">
        <v>2</v>
      </c>
      <c r="BR113" s="8">
        <v>1</v>
      </c>
      <c r="BS113" s="8">
        <v>2</v>
      </c>
      <c r="BT113" s="8">
        <v>2</v>
      </c>
      <c r="BU113" s="8">
        <v>2</v>
      </c>
      <c r="BV113" s="8">
        <v>2</v>
      </c>
      <c r="BW113" s="8">
        <v>2</v>
      </c>
      <c r="BX113" s="8">
        <v>1</v>
      </c>
      <c r="BY113" s="8">
        <v>1</v>
      </c>
      <c r="BZ113" s="8">
        <v>2</v>
      </c>
      <c r="CA113" s="8">
        <v>1</v>
      </c>
      <c r="CB113" s="8">
        <v>1</v>
      </c>
      <c r="CC113" s="8">
        <v>2</v>
      </c>
      <c r="CD113" s="8">
        <v>2</v>
      </c>
      <c r="CE113" s="8">
        <v>1</v>
      </c>
      <c r="CF113" s="8">
        <v>1</v>
      </c>
      <c r="CG113" s="8">
        <v>2</v>
      </c>
      <c r="CH113" s="8">
        <v>1</v>
      </c>
      <c r="CI113" s="8">
        <v>1</v>
      </c>
      <c r="CJ113" s="8">
        <v>2</v>
      </c>
      <c r="CK113" s="8">
        <v>2</v>
      </c>
      <c r="CL113" s="8">
        <v>2</v>
      </c>
      <c r="CM113" s="8">
        <v>1</v>
      </c>
      <c r="CN113" s="8">
        <v>2</v>
      </c>
      <c r="CO113" s="8">
        <v>2</v>
      </c>
      <c r="CP113" s="8">
        <v>1000000</v>
      </c>
    </row>
    <row r="114" spans="1:94" ht="15.75" thickBot="1" x14ac:dyDescent="0.3">
      <c r="A114" s="7" t="s">
        <v>338</v>
      </c>
      <c r="B114" s="8">
        <v>3</v>
      </c>
      <c r="C114" s="8">
        <v>3</v>
      </c>
      <c r="D114" s="8">
        <v>3</v>
      </c>
      <c r="E114" s="8">
        <v>3</v>
      </c>
      <c r="F114" s="8">
        <v>3</v>
      </c>
      <c r="G114" s="8">
        <v>4</v>
      </c>
      <c r="H114" s="8">
        <v>3</v>
      </c>
      <c r="I114" s="8">
        <v>3</v>
      </c>
      <c r="J114" s="8">
        <v>3</v>
      </c>
      <c r="K114" s="8">
        <v>3</v>
      </c>
      <c r="L114" s="8">
        <v>3</v>
      </c>
      <c r="M114" s="8">
        <v>4</v>
      </c>
      <c r="N114" s="8">
        <v>4</v>
      </c>
      <c r="O114" s="8">
        <v>3</v>
      </c>
      <c r="P114" s="8">
        <v>4</v>
      </c>
      <c r="Q114" s="8">
        <v>4</v>
      </c>
      <c r="R114" s="8">
        <v>3</v>
      </c>
      <c r="S114" s="8">
        <v>3</v>
      </c>
      <c r="T114" s="8">
        <v>4</v>
      </c>
      <c r="U114" s="8">
        <v>4</v>
      </c>
      <c r="V114" s="8">
        <v>3</v>
      </c>
      <c r="W114" s="8">
        <v>4</v>
      </c>
      <c r="X114" s="8">
        <v>4</v>
      </c>
      <c r="Y114" s="8">
        <v>3</v>
      </c>
      <c r="Z114" s="8">
        <v>3</v>
      </c>
      <c r="AA114" s="8">
        <v>3</v>
      </c>
      <c r="AB114" s="8">
        <v>4</v>
      </c>
      <c r="AC114" s="8">
        <v>3</v>
      </c>
      <c r="AD114" s="8">
        <v>3</v>
      </c>
      <c r="AE114" s="8">
        <v>1000000</v>
      </c>
      <c r="AG114">
        <f t="shared" si="64"/>
        <v>2</v>
      </c>
      <c r="AH114">
        <f t="shared" si="65"/>
        <v>2</v>
      </c>
      <c r="AI114">
        <f t="shared" si="66"/>
        <v>2</v>
      </c>
      <c r="AJ114">
        <f t="shared" si="67"/>
        <v>2</v>
      </c>
      <c r="AK114">
        <f t="shared" si="68"/>
        <v>2</v>
      </c>
      <c r="AL114">
        <f t="shared" si="69"/>
        <v>1</v>
      </c>
      <c r="AM114">
        <f t="shared" si="70"/>
        <v>2</v>
      </c>
      <c r="AN114">
        <f t="shared" si="71"/>
        <v>2</v>
      </c>
      <c r="AO114">
        <f t="shared" si="72"/>
        <v>2</v>
      </c>
      <c r="AP114">
        <f t="shared" si="73"/>
        <v>2</v>
      </c>
      <c r="AQ114">
        <f t="shared" si="74"/>
        <v>2</v>
      </c>
      <c r="AR114">
        <f t="shared" si="75"/>
        <v>1</v>
      </c>
      <c r="AS114">
        <f t="shared" si="76"/>
        <v>1</v>
      </c>
      <c r="AT114">
        <f t="shared" si="77"/>
        <v>2</v>
      </c>
      <c r="AU114">
        <f t="shared" si="78"/>
        <v>1</v>
      </c>
      <c r="AV114">
        <f t="shared" si="79"/>
        <v>1</v>
      </c>
      <c r="AW114">
        <f t="shared" si="80"/>
        <v>2</v>
      </c>
      <c r="AX114">
        <f t="shared" si="81"/>
        <v>2</v>
      </c>
      <c r="AY114">
        <f t="shared" si="82"/>
        <v>1</v>
      </c>
      <c r="AZ114">
        <f t="shared" si="83"/>
        <v>1</v>
      </c>
      <c r="BA114">
        <f t="shared" si="84"/>
        <v>2</v>
      </c>
      <c r="BB114">
        <f t="shared" si="85"/>
        <v>1</v>
      </c>
      <c r="BC114">
        <f t="shared" si="86"/>
        <v>1</v>
      </c>
      <c r="BD114">
        <f t="shared" si="87"/>
        <v>2</v>
      </c>
      <c r="BE114">
        <f t="shared" si="88"/>
        <v>2</v>
      </c>
      <c r="BF114">
        <f t="shared" si="89"/>
        <v>2</v>
      </c>
      <c r="BG114">
        <f t="shared" si="90"/>
        <v>1</v>
      </c>
      <c r="BH114">
        <f t="shared" si="91"/>
        <v>2</v>
      </c>
      <c r="BI114">
        <f t="shared" si="92"/>
        <v>2</v>
      </c>
      <c r="BJ114">
        <v>1000000</v>
      </c>
      <c r="BL114" s="7" t="s">
        <v>338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1</v>
      </c>
      <c r="BS114" s="8">
        <v>2</v>
      </c>
      <c r="BT114" s="8">
        <v>2</v>
      </c>
      <c r="BU114" s="8">
        <v>2</v>
      </c>
      <c r="BV114" s="8">
        <v>2</v>
      </c>
      <c r="BW114" s="8">
        <v>2</v>
      </c>
      <c r="BX114" s="8">
        <v>1</v>
      </c>
      <c r="BY114" s="8">
        <v>1</v>
      </c>
      <c r="BZ114" s="8">
        <v>2</v>
      </c>
      <c r="CA114" s="8">
        <v>1</v>
      </c>
      <c r="CB114" s="8">
        <v>1</v>
      </c>
      <c r="CC114" s="8">
        <v>2</v>
      </c>
      <c r="CD114" s="8">
        <v>2</v>
      </c>
      <c r="CE114" s="8">
        <v>1</v>
      </c>
      <c r="CF114" s="8">
        <v>1</v>
      </c>
      <c r="CG114" s="8">
        <v>2</v>
      </c>
      <c r="CH114" s="8">
        <v>1</v>
      </c>
      <c r="CI114" s="8">
        <v>1</v>
      </c>
      <c r="CJ114" s="8">
        <v>2</v>
      </c>
      <c r="CK114" s="8">
        <v>2</v>
      </c>
      <c r="CL114" s="8">
        <v>2</v>
      </c>
      <c r="CM114" s="8">
        <v>1</v>
      </c>
      <c r="CN114" s="8">
        <v>2</v>
      </c>
      <c r="CO114" s="8">
        <v>2</v>
      </c>
      <c r="CP114" s="8">
        <v>1000000</v>
      </c>
    </row>
    <row r="115" spans="1:94" ht="15.75" thickBot="1" x14ac:dyDescent="0.3">
      <c r="A115" s="7" t="s">
        <v>339</v>
      </c>
      <c r="B115" s="8">
        <v>3</v>
      </c>
      <c r="C115" s="8">
        <v>3</v>
      </c>
      <c r="D115" s="8">
        <v>3</v>
      </c>
      <c r="E115" s="8">
        <v>3</v>
      </c>
      <c r="F115" s="8">
        <v>3</v>
      </c>
      <c r="G115" s="8">
        <v>4</v>
      </c>
      <c r="H115" s="8">
        <v>3</v>
      </c>
      <c r="I115" s="8">
        <v>3</v>
      </c>
      <c r="J115" s="8">
        <v>3</v>
      </c>
      <c r="K115" s="8">
        <v>3</v>
      </c>
      <c r="L115" s="8">
        <v>3</v>
      </c>
      <c r="M115" s="8">
        <v>4</v>
      </c>
      <c r="N115" s="8">
        <v>4</v>
      </c>
      <c r="O115" s="8">
        <v>3</v>
      </c>
      <c r="P115" s="8">
        <v>4</v>
      </c>
      <c r="Q115" s="8">
        <v>4</v>
      </c>
      <c r="R115" s="8">
        <v>3</v>
      </c>
      <c r="S115" s="8">
        <v>3</v>
      </c>
      <c r="T115" s="8">
        <v>4</v>
      </c>
      <c r="U115" s="8">
        <v>4</v>
      </c>
      <c r="V115" s="8">
        <v>3</v>
      </c>
      <c r="W115" s="8">
        <v>4</v>
      </c>
      <c r="X115" s="8">
        <v>4</v>
      </c>
      <c r="Y115" s="8">
        <v>3</v>
      </c>
      <c r="Z115" s="8">
        <v>3</v>
      </c>
      <c r="AA115" s="8">
        <v>3</v>
      </c>
      <c r="AB115" s="8">
        <v>4</v>
      </c>
      <c r="AC115" s="8">
        <v>3</v>
      </c>
      <c r="AD115" s="8">
        <v>3</v>
      </c>
      <c r="AE115" s="8">
        <v>1000000</v>
      </c>
      <c r="AG115">
        <f t="shared" si="64"/>
        <v>2</v>
      </c>
      <c r="AH115">
        <f t="shared" si="65"/>
        <v>2</v>
      </c>
      <c r="AI115">
        <f t="shared" si="66"/>
        <v>2</v>
      </c>
      <c r="AJ115">
        <f t="shared" si="67"/>
        <v>2</v>
      </c>
      <c r="AK115">
        <f t="shared" si="68"/>
        <v>2</v>
      </c>
      <c r="AL115">
        <f t="shared" si="69"/>
        <v>1</v>
      </c>
      <c r="AM115">
        <f t="shared" si="70"/>
        <v>2</v>
      </c>
      <c r="AN115">
        <f t="shared" si="71"/>
        <v>2</v>
      </c>
      <c r="AO115">
        <f t="shared" si="72"/>
        <v>2</v>
      </c>
      <c r="AP115">
        <f t="shared" si="73"/>
        <v>2</v>
      </c>
      <c r="AQ115">
        <f t="shared" si="74"/>
        <v>2</v>
      </c>
      <c r="AR115">
        <f t="shared" si="75"/>
        <v>1</v>
      </c>
      <c r="AS115">
        <f t="shared" si="76"/>
        <v>1</v>
      </c>
      <c r="AT115">
        <f t="shared" si="77"/>
        <v>2</v>
      </c>
      <c r="AU115">
        <f t="shared" si="78"/>
        <v>1</v>
      </c>
      <c r="AV115">
        <f t="shared" si="79"/>
        <v>1</v>
      </c>
      <c r="AW115">
        <f t="shared" si="80"/>
        <v>2</v>
      </c>
      <c r="AX115">
        <f t="shared" si="81"/>
        <v>2</v>
      </c>
      <c r="AY115">
        <f t="shared" si="82"/>
        <v>1</v>
      </c>
      <c r="AZ115">
        <f t="shared" si="83"/>
        <v>1</v>
      </c>
      <c r="BA115">
        <f t="shared" si="84"/>
        <v>2</v>
      </c>
      <c r="BB115">
        <f t="shared" si="85"/>
        <v>1</v>
      </c>
      <c r="BC115">
        <f t="shared" si="86"/>
        <v>1</v>
      </c>
      <c r="BD115">
        <f t="shared" si="87"/>
        <v>2</v>
      </c>
      <c r="BE115">
        <f t="shared" si="88"/>
        <v>2</v>
      </c>
      <c r="BF115">
        <f t="shared" si="89"/>
        <v>2</v>
      </c>
      <c r="BG115">
        <f t="shared" si="90"/>
        <v>1</v>
      </c>
      <c r="BH115">
        <f t="shared" si="91"/>
        <v>2</v>
      </c>
      <c r="BI115">
        <f t="shared" si="92"/>
        <v>2</v>
      </c>
      <c r="BJ115">
        <v>1000000</v>
      </c>
      <c r="BL115" s="7" t="s">
        <v>339</v>
      </c>
      <c r="BM115" s="8">
        <v>2</v>
      </c>
      <c r="BN115" s="8">
        <v>2</v>
      </c>
      <c r="BO115" s="8">
        <v>2</v>
      </c>
      <c r="BP115" s="8">
        <v>2</v>
      </c>
      <c r="BQ115" s="8">
        <v>2</v>
      </c>
      <c r="BR115" s="8">
        <v>1</v>
      </c>
      <c r="BS115" s="8">
        <v>2</v>
      </c>
      <c r="BT115" s="8">
        <v>2</v>
      </c>
      <c r="BU115" s="8">
        <v>2</v>
      </c>
      <c r="BV115" s="8">
        <v>2</v>
      </c>
      <c r="BW115" s="8">
        <v>2</v>
      </c>
      <c r="BX115" s="8">
        <v>1</v>
      </c>
      <c r="BY115" s="8">
        <v>1</v>
      </c>
      <c r="BZ115" s="8">
        <v>2</v>
      </c>
      <c r="CA115" s="8">
        <v>1</v>
      </c>
      <c r="CB115" s="8">
        <v>1</v>
      </c>
      <c r="CC115" s="8">
        <v>2</v>
      </c>
      <c r="CD115" s="8">
        <v>2</v>
      </c>
      <c r="CE115" s="8">
        <v>1</v>
      </c>
      <c r="CF115" s="8">
        <v>1</v>
      </c>
      <c r="CG115" s="8">
        <v>2</v>
      </c>
      <c r="CH115" s="8">
        <v>1</v>
      </c>
      <c r="CI115" s="8">
        <v>1</v>
      </c>
      <c r="CJ115" s="8">
        <v>2</v>
      </c>
      <c r="CK115" s="8">
        <v>2</v>
      </c>
      <c r="CL115" s="8">
        <v>2</v>
      </c>
      <c r="CM115" s="8">
        <v>1</v>
      </c>
      <c r="CN115" s="8">
        <v>2</v>
      </c>
      <c r="CO115" s="8">
        <v>2</v>
      </c>
      <c r="CP115" s="8">
        <v>1000000</v>
      </c>
    </row>
    <row r="116" spans="1:94" ht="15.75" thickBot="1" x14ac:dyDescent="0.3">
      <c r="A116" s="7" t="s">
        <v>340</v>
      </c>
      <c r="B116" s="8">
        <v>3</v>
      </c>
      <c r="C116" s="8">
        <v>3</v>
      </c>
      <c r="D116" s="8">
        <v>3</v>
      </c>
      <c r="E116" s="8">
        <v>3</v>
      </c>
      <c r="F116" s="8">
        <v>3</v>
      </c>
      <c r="G116" s="8">
        <v>4</v>
      </c>
      <c r="H116" s="8">
        <v>3</v>
      </c>
      <c r="I116" s="8">
        <v>3</v>
      </c>
      <c r="J116" s="8">
        <v>3</v>
      </c>
      <c r="K116" s="8">
        <v>3</v>
      </c>
      <c r="L116" s="8">
        <v>3</v>
      </c>
      <c r="M116" s="8">
        <v>4</v>
      </c>
      <c r="N116" s="8">
        <v>4</v>
      </c>
      <c r="O116" s="8">
        <v>3</v>
      </c>
      <c r="P116" s="8">
        <v>4</v>
      </c>
      <c r="Q116" s="8">
        <v>4</v>
      </c>
      <c r="R116" s="8">
        <v>3</v>
      </c>
      <c r="S116" s="8">
        <v>3</v>
      </c>
      <c r="T116" s="8">
        <v>4</v>
      </c>
      <c r="U116" s="8">
        <v>4</v>
      </c>
      <c r="V116" s="8">
        <v>3</v>
      </c>
      <c r="W116" s="8">
        <v>4</v>
      </c>
      <c r="X116" s="8">
        <v>4</v>
      </c>
      <c r="Y116" s="8">
        <v>3</v>
      </c>
      <c r="Z116" s="8">
        <v>3</v>
      </c>
      <c r="AA116" s="8">
        <v>3</v>
      </c>
      <c r="AB116" s="8">
        <v>4</v>
      </c>
      <c r="AC116" s="8">
        <v>3</v>
      </c>
      <c r="AD116" s="8">
        <v>3</v>
      </c>
      <c r="AE116" s="8">
        <v>1000000</v>
      </c>
      <c r="AG116">
        <f t="shared" si="64"/>
        <v>2</v>
      </c>
      <c r="AH116">
        <f t="shared" si="65"/>
        <v>2</v>
      </c>
      <c r="AI116">
        <f t="shared" si="66"/>
        <v>2</v>
      </c>
      <c r="AJ116">
        <f t="shared" si="67"/>
        <v>2</v>
      </c>
      <c r="AK116">
        <f t="shared" si="68"/>
        <v>2</v>
      </c>
      <c r="AL116">
        <f t="shared" si="69"/>
        <v>1</v>
      </c>
      <c r="AM116">
        <f t="shared" si="70"/>
        <v>2</v>
      </c>
      <c r="AN116">
        <f t="shared" si="71"/>
        <v>2</v>
      </c>
      <c r="AO116">
        <f t="shared" si="72"/>
        <v>2</v>
      </c>
      <c r="AP116">
        <f t="shared" si="73"/>
        <v>2</v>
      </c>
      <c r="AQ116">
        <f t="shared" si="74"/>
        <v>2</v>
      </c>
      <c r="AR116">
        <f t="shared" si="75"/>
        <v>1</v>
      </c>
      <c r="AS116">
        <f t="shared" si="76"/>
        <v>1</v>
      </c>
      <c r="AT116">
        <f t="shared" si="77"/>
        <v>2</v>
      </c>
      <c r="AU116">
        <f t="shared" si="78"/>
        <v>1</v>
      </c>
      <c r="AV116">
        <f t="shared" si="79"/>
        <v>1</v>
      </c>
      <c r="AW116">
        <f t="shared" si="80"/>
        <v>2</v>
      </c>
      <c r="AX116">
        <f t="shared" si="81"/>
        <v>2</v>
      </c>
      <c r="AY116">
        <f t="shared" si="82"/>
        <v>1</v>
      </c>
      <c r="AZ116">
        <f t="shared" si="83"/>
        <v>1</v>
      </c>
      <c r="BA116">
        <f t="shared" si="84"/>
        <v>2</v>
      </c>
      <c r="BB116">
        <f t="shared" si="85"/>
        <v>1</v>
      </c>
      <c r="BC116">
        <f t="shared" si="86"/>
        <v>1</v>
      </c>
      <c r="BD116">
        <f t="shared" si="87"/>
        <v>2</v>
      </c>
      <c r="BE116">
        <f t="shared" si="88"/>
        <v>2</v>
      </c>
      <c r="BF116">
        <f t="shared" si="89"/>
        <v>2</v>
      </c>
      <c r="BG116">
        <f t="shared" si="90"/>
        <v>1</v>
      </c>
      <c r="BH116">
        <f t="shared" si="91"/>
        <v>2</v>
      </c>
      <c r="BI116">
        <f t="shared" si="92"/>
        <v>2</v>
      </c>
      <c r="BJ116">
        <v>1000000</v>
      </c>
      <c r="BL116" s="7" t="s">
        <v>340</v>
      </c>
      <c r="BM116" s="8">
        <v>2</v>
      </c>
      <c r="BN116" s="8">
        <v>2</v>
      </c>
      <c r="BO116" s="8">
        <v>2</v>
      </c>
      <c r="BP116" s="8">
        <v>2</v>
      </c>
      <c r="BQ116" s="8">
        <v>2</v>
      </c>
      <c r="BR116" s="8">
        <v>1</v>
      </c>
      <c r="BS116" s="8">
        <v>2</v>
      </c>
      <c r="BT116" s="8">
        <v>2</v>
      </c>
      <c r="BU116" s="8">
        <v>2</v>
      </c>
      <c r="BV116" s="8">
        <v>2</v>
      </c>
      <c r="BW116" s="8">
        <v>2</v>
      </c>
      <c r="BX116" s="8">
        <v>1</v>
      </c>
      <c r="BY116" s="8">
        <v>1</v>
      </c>
      <c r="BZ116" s="8">
        <v>2</v>
      </c>
      <c r="CA116" s="8">
        <v>1</v>
      </c>
      <c r="CB116" s="8">
        <v>1</v>
      </c>
      <c r="CC116" s="8">
        <v>2</v>
      </c>
      <c r="CD116" s="8">
        <v>2</v>
      </c>
      <c r="CE116" s="8">
        <v>1</v>
      </c>
      <c r="CF116" s="8">
        <v>1</v>
      </c>
      <c r="CG116" s="8">
        <v>2</v>
      </c>
      <c r="CH116" s="8">
        <v>1</v>
      </c>
      <c r="CI116" s="8">
        <v>1</v>
      </c>
      <c r="CJ116" s="8">
        <v>2</v>
      </c>
      <c r="CK116" s="8">
        <v>2</v>
      </c>
      <c r="CL116" s="8">
        <v>2</v>
      </c>
      <c r="CM116" s="8">
        <v>1</v>
      </c>
      <c r="CN116" s="8">
        <v>2</v>
      </c>
      <c r="CO116" s="8">
        <v>2</v>
      </c>
      <c r="CP116" s="8">
        <v>1000000</v>
      </c>
    </row>
    <row r="117" spans="1:94" ht="15.75" thickBot="1" x14ac:dyDescent="0.3">
      <c r="A117" s="7" t="s">
        <v>341</v>
      </c>
      <c r="B117" s="8">
        <v>3</v>
      </c>
      <c r="C117" s="8">
        <v>3</v>
      </c>
      <c r="D117" s="8">
        <v>3</v>
      </c>
      <c r="E117" s="8">
        <v>3</v>
      </c>
      <c r="F117" s="8">
        <v>3</v>
      </c>
      <c r="G117" s="8">
        <v>4</v>
      </c>
      <c r="H117" s="8">
        <v>3</v>
      </c>
      <c r="I117" s="8">
        <v>3</v>
      </c>
      <c r="J117" s="8">
        <v>3</v>
      </c>
      <c r="K117" s="8">
        <v>3</v>
      </c>
      <c r="L117" s="8">
        <v>3</v>
      </c>
      <c r="M117" s="8">
        <v>4</v>
      </c>
      <c r="N117" s="8">
        <v>4</v>
      </c>
      <c r="O117" s="8">
        <v>3</v>
      </c>
      <c r="P117" s="8">
        <v>4</v>
      </c>
      <c r="Q117" s="8">
        <v>4</v>
      </c>
      <c r="R117" s="8">
        <v>3</v>
      </c>
      <c r="S117" s="8">
        <v>3</v>
      </c>
      <c r="T117" s="8">
        <v>4</v>
      </c>
      <c r="U117" s="8">
        <v>4</v>
      </c>
      <c r="V117" s="8">
        <v>3</v>
      </c>
      <c r="W117" s="8">
        <v>4</v>
      </c>
      <c r="X117" s="8">
        <v>4</v>
      </c>
      <c r="Y117" s="8">
        <v>3</v>
      </c>
      <c r="Z117" s="8">
        <v>3</v>
      </c>
      <c r="AA117" s="8">
        <v>3</v>
      </c>
      <c r="AB117" s="8">
        <v>4</v>
      </c>
      <c r="AC117" s="8">
        <v>3</v>
      </c>
      <c r="AD117" s="8">
        <v>3</v>
      </c>
      <c r="AE117" s="8">
        <v>1000000</v>
      </c>
      <c r="AG117">
        <f t="shared" si="64"/>
        <v>2</v>
      </c>
      <c r="AH117">
        <f t="shared" si="65"/>
        <v>2</v>
      </c>
      <c r="AI117">
        <f t="shared" si="66"/>
        <v>2</v>
      </c>
      <c r="AJ117">
        <f t="shared" si="67"/>
        <v>2</v>
      </c>
      <c r="AK117">
        <f t="shared" si="68"/>
        <v>2</v>
      </c>
      <c r="AL117">
        <f t="shared" si="69"/>
        <v>1</v>
      </c>
      <c r="AM117">
        <f t="shared" si="70"/>
        <v>2</v>
      </c>
      <c r="AN117">
        <f t="shared" si="71"/>
        <v>2</v>
      </c>
      <c r="AO117">
        <f t="shared" si="72"/>
        <v>2</v>
      </c>
      <c r="AP117">
        <f t="shared" si="73"/>
        <v>2</v>
      </c>
      <c r="AQ117">
        <f t="shared" si="74"/>
        <v>2</v>
      </c>
      <c r="AR117">
        <f t="shared" si="75"/>
        <v>1</v>
      </c>
      <c r="AS117">
        <f t="shared" si="76"/>
        <v>1</v>
      </c>
      <c r="AT117">
        <f t="shared" si="77"/>
        <v>2</v>
      </c>
      <c r="AU117">
        <f t="shared" si="78"/>
        <v>1</v>
      </c>
      <c r="AV117">
        <f t="shared" si="79"/>
        <v>1</v>
      </c>
      <c r="AW117">
        <f t="shared" si="80"/>
        <v>2</v>
      </c>
      <c r="AX117">
        <f t="shared" si="81"/>
        <v>2</v>
      </c>
      <c r="AY117">
        <f t="shared" si="82"/>
        <v>1</v>
      </c>
      <c r="AZ117">
        <f t="shared" si="83"/>
        <v>1</v>
      </c>
      <c r="BA117">
        <f t="shared" si="84"/>
        <v>2</v>
      </c>
      <c r="BB117">
        <f t="shared" si="85"/>
        <v>1</v>
      </c>
      <c r="BC117">
        <f t="shared" si="86"/>
        <v>1</v>
      </c>
      <c r="BD117">
        <f t="shared" si="87"/>
        <v>2</v>
      </c>
      <c r="BE117">
        <f t="shared" si="88"/>
        <v>2</v>
      </c>
      <c r="BF117">
        <f t="shared" si="89"/>
        <v>2</v>
      </c>
      <c r="BG117">
        <f t="shared" si="90"/>
        <v>1</v>
      </c>
      <c r="BH117">
        <f t="shared" si="91"/>
        <v>2</v>
      </c>
      <c r="BI117">
        <f t="shared" si="92"/>
        <v>2</v>
      </c>
      <c r="BJ117">
        <v>1000000</v>
      </c>
      <c r="BL117" s="7" t="s">
        <v>341</v>
      </c>
      <c r="BM117" s="8">
        <v>2</v>
      </c>
      <c r="BN117" s="8">
        <v>2</v>
      </c>
      <c r="BO117" s="8">
        <v>2</v>
      </c>
      <c r="BP117" s="8">
        <v>2</v>
      </c>
      <c r="BQ117" s="8">
        <v>2</v>
      </c>
      <c r="BR117" s="8">
        <v>1</v>
      </c>
      <c r="BS117" s="8">
        <v>2</v>
      </c>
      <c r="BT117" s="8">
        <v>2</v>
      </c>
      <c r="BU117" s="8">
        <v>2</v>
      </c>
      <c r="BV117" s="8">
        <v>2</v>
      </c>
      <c r="BW117" s="8">
        <v>2</v>
      </c>
      <c r="BX117" s="8">
        <v>1</v>
      </c>
      <c r="BY117" s="8">
        <v>1</v>
      </c>
      <c r="BZ117" s="8">
        <v>2</v>
      </c>
      <c r="CA117" s="8">
        <v>1</v>
      </c>
      <c r="CB117" s="8">
        <v>1</v>
      </c>
      <c r="CC117" s="8">
        <v>2</v>
      </c>
      <c r="CD117" s="8">
        <v>2</v>
      </c>
      <c r="CE117" s="8">
        <v>1</v>
      </c>
      <c r="CF117" s="8">
        <v>1</v>
      </c>
      <c r="CG117" s="8">
        <v>2</v>
      </c>
      <c r="CH117" s="8">
        <v>1</v>
      </c>
      <c r="CI117" s="8">
        <v>1</v>
      </c>
      <c r="CJ117" s="8">
        <v>2</v>
      </c>
      <c r="CK117" s="8">
        <v>2</v>
      </c>
      <c r="CL117" s="8">
        <v>2</v>
      </c>
      <c r="CM117" s="8">
        <v>1</v>
      </c>
      <c r="CN117" s="8">
        <v>2</v>
      </c>
      <c r="CO117" s="8">
        <v>2</v>
      </c>
      <c r="CP117" s="8">
        <v>1000000</v>
      </c>
    </row>
    <row r="118" spans="1:94" ht="15.75" thickBot="1" x14ac:dyDescent="0.3">
      <c r="A118" s="7" t="s">
        <v>342</v>
      </c>
      <c r="B118" s="8">
        <v>3</v>
      </c>
      <c r="C118" s="8">
        <v>3</v>
      </c>
      <c r="D118" s="8">
        <v>3</v>
      </c>
      <c r="E118" s="8">
        <v>3</v>
      </c>
      <c r="F118" s="8">
        <v>3</v>
      </c>
      <c r="G118" s="8">
        <v>2</v>
      </c>
      <c r="H118" s="8">
        <v>3</v>
      </c>
      <c r="I118" s="8">
        <v>3</v>
      </c>
      <c r="J118" s="8">
        <v>3</v>
      </c>
      <c r="K118" s="8">
        <v>3</v>
      </c>
      <c r="L118" s="8">
        <v>3</v>
      </c>
      <c r="M118" s="8">
        <v>2</v>
      </c>
      <c r="N118" s="8">
        <v>2</v>
      </c>
      <c r="O118" s="8">
        <v>3</v>
      </c>
      <c r="P118" s="8">
        <v>1</v>
      </c>
      <c r="Q118" s="8">
        <v>1</v>
      </c>
      <c r="R118" s="8">
        <v>3</v>
      </c>
      <c r="S118" s="8">
        <v>3</v>
      </c>
      <c r="T118" s="8">
        <v>2</v>
      </c>
      <c r="U118" s="8">
        <v>2</v>
      </c>
      <c r="V118" s="8">
        <v>3</v>
      </c>
      <c r="W118" s="8">
        <v>2</v>
      </c>
      <c r="X118" s="8">
        <v>1</v>
      </c>
      <c r="Y118" s="8">
        <v>3</v>
      </c>
      <c r="Z118" s="8">
        <v>3</v>
      </c>
      <c r="AA118" s="8">
        <v>3</v>
      </c>
      <c r="AB118" s="8">
        <v>2</v>
      </c>
      <c r="AC118" s="8">
        <v>3</v>
      </c>
      <c r="AD118" s="8">
        <v>3</v>
      </c>
      <c r="AE118" s="8">
        <v>1000000</v>
      </c>
      <c r="AG118">
        <f t="shared" si="64"/>
        <v>2</v>
      </c>
      <c r="AH118">
        <f t="shared" si="65"/>
        <v>2</v>
      </c>
      <c r="AI118">
        <f t="shared" si="66"/>
        <v>2</v>
      </c>
      <c r="AJ118">
        <f t="shared" si="67"/>
        <v>2</v>
      </c>
      <c r="AK118">
        <f t="shared" si="68"/>
        <v>2</v>
      </c>
      <c r="AL118">
        <f t="shared" si="69"/>
        <v>3</v>
      </c>
      <c r="AM118">
        <f t="shared" si="70"/>
        <v>2</v>
      </c>
      <c r="AN118">
        <f t="shared" si="71"/>
        <v>2</v>
      </c>
      <c r="AO118">
        <f t="shared" si="72"/>
        <v>2</v>
      </c>
      <c r="AP118">
        <f t="shared" si="73"/>
        <v>2</v>
      </c>
      <c r="AQ118">
        <f t="shared" si="74"/>
        <v>2</v>
      </c>
      <c r="AR118">
        <f t="shared" si="75"/>
        <v>3</v>
      </c>
      <c r="AS118">
        <f t="shared" si="76"/>
        <v>3</v>
      </c>
      <c r="AT118">
        <f t="shared" si="77"/>
        <v>2</v>
      </c>
      <c r="AU118">
        <f t="shared" si="78"/>
        <v>4</v>
      </c>
      <c r="AV118">
        <f t="shared" si="79"/>
        <v>4</v>
      </c>
      <c r="AW118">
        <f t="shared" si="80"/>
        <v>2</v>
      </c>
      <c r="AX118">
        <f t="shared" si="81"/>
        <v>2</v>
      </c>
      <c r="AY118">
        <f t="shared" si="82"/>
        <v>3</v>
      </c>
      <c r="AZ118">
        <f t="shared" si="83"/>
        <v>3</v>
      </c>
      <c r="BA118">
        <f t="shared" si="84"/>
        <v>2</v>
      </c>
      <c r="BB118">
        <f t="shared" si="85"/>
        <v>3</v>
      </c>
      <c r="BC118">
        <f t="shared" si="86"/>
        <v>4</v>
      </c>
      <c r="BD118">
        <f t="shared" si="87"/>
        <v>2</v>
      </c>
      <c r="BE118">
        <f t="shared" si="88"/>
        <v>2</v>
      </c>
      <c r="BF118">
        <f t="shared" si="89"/>
        <v>2</v>
      </c>
      <c r="BG118">
        <f t="shared" si="90"/>
        <v>3</v>
      </c>
      <c r="BH118">
        <f t="shared" si="91"/>
        <v>2</v>
      </c>
      <c r="BI118">
        <f t="shared" si="92"/>
        <v>2</v>
      </c>
      <c r="BJ118">
        <v>1000000</v>
      </c>
      <c r="BL118" s="7" t="s">
        <v>342</v>
      </c>
      <c r="BM118" s="8">
        <v>2</v>
      </c>
      <c r="BN118" s="8">
        <v>2</v>
      </c>
      <c r="BO118" s="8">
        <v>2</v>
      </c>
      <c r="BP118" s="8">
        <v>2</v>
      </c>
      <c r="BQ118" s="8">
        <v>2</v>
      </c>
      <c r="BR118" s="8">
        <v>3</v>
      </c>
      <c r="BS118" s="8">
        <v>2</v>
      </c>
      <c r="BT118" s="8">
        <v>2</v>
      </c>
      <c r="BU118" s="8">
        <v>2</v>
      </c>
      <c r="BV118" s="8">
        <v>2</v>
      </c>
      <c r="BW118" s="8">
        <v>2</v>
      </c>
      <c r="BX118" s="8">
        <v>3</v>
      </c>
      <c r="BY118" s="8">
        <v>3</v>
      </c>
      <c r="BZ118" s="8">
        <v>2</v>
      </c>
      <c r="CA118" s="8">
        <v>4</v>
      </c>
      <c r="CB118" s="8">
        <v>4</v>
      </c>
      <c r="CC118" s="8">
        <v>2</v>
      </c>
      <c r="CD118" s="8">
        <v>2</v>
      </c>
      <c r="CE118" s="8">
        <v>3</v>
      </c>
      <c r="CF118" s="8">
        <v>3</v>
      </c>
      <c r="CG118" s="8">
        <v>2</v>
      </c>
      <c r="CH118" s="8">
        <v>3</v>
      </c>
      <c r="CI118" s="8">
        <v>4</v>
      </c>
      <c r="CJ118" s="8">
        <v>2</v>
      </c>
      <c r="CK118" s="8">
        <v>2</v>
      </c>
      <c r="CL118" s="8">
        <v>2</v>
      </c>
      <c r="CM118" s="8">
        <v>3</v>
      </c>
      <c r="CN118" s="8">
        <v>2</v>
      </c>
      <c r="CO118" s="8">
        <v>2</v>
      </c>
      <c r="CP118" s="8">
        <v>1000000</v>
      </c>
    </row>
    <row r="119" spans="1:94" ht="15.75" thickBot="1" x14ac:dyDescent="0.3">
      <c r="A119" s="7" t="s">
        <v>343</v>
      </c>
      <c r="B119" s="8">
        <v>3</v>
      </c>
      <c r="C119" s="8">
        <v>3</v>
      </c>
      <c r="D119" s="8">
        <v>3</v>
      </c>
      <c r="E119" s="8">
        <v>3</v>
      </c>
      <c r="F119" s="8">
        <v>3</v>
      </c>
      <c r="G119" s="8">
        <v>4</v>
      </c>
      <c r="H119" s="8">
        <v>3</v>
      </c>
      <c r="I119" s="8">
        <v>3</v>
      </c>
      <c r="J119" s="8">
        <v>3</v>
      </c>
      <c r="K119" s="8">
        <v>3</v>
      </c>
      <c r="L119" s="8">
        <v>3</v>
      </c>
      <c r="M119" s="8">
        <v>4</v>
      </c>
      <c r="N119" s="8">
        <v>4</v>
      </c>
      <c r="O119" s="8">
        <v>3</v>
      </c>
      <c r="P119" s="8">
        <v>4</v>
      </c>
      <c r="Q119" s="8">
        <v>4</v>
      </c>
      <c r="R119" s="8">
        <v>3</v>
      </c>
      <c r="S119" s="8">
        <v>3</v>
      </c>
      <c r="T119" s="8">
        <v>4</v>
      </c>
      <c r="U119" s="8">
        <v>4</v>
      </c>
      <c r="V119" s="8">
        <v>3</v>
      </c>
      <c r="W119" s="8">
        <v>4</v>
      </c>
      <c r="X119" s="8">
        <v>4</v>
      </c>
      <c r="Y119" s="8">
        <v>3</v>
      </c>
      <c r="Z119" s="8">
        <v>3</v>
      </c>
      <c r="AA119" s="8">
        <v>3</v>
      </c>
      <c r="AB119" s="8">
        <v>4</v>
      </c>
      <c r="AC119" s="8">
        <v>3</v>
      </c>
      <c r="AD119" s="8">
        <v>3</v>
      </c>
      <c r="AE119" s="8">
        <v>1000000</v>
      </c>
      <c r="AG119">
        <f t="shared" si="64"/>
        <v>2</v>
      </c>
      <c r="AH119">
        <f t="shared" si="65"/>
        <v>2</v>
      </c>
      <c r="AI119">
        <f t="shared" si="66"/>
        <v>2</v>
      </c>
      <c r="AJ119">
        <f t="shared" si="67"/>
        <v>2</v>
      </c>
      <c r="AK119">
        <f t="shared" si="68"/>
        <v>2</v>
      </c>
      <c r="AL119">
        <f t="shared" si="69"/>
        <v>1</v>
      </c>
      <c r="AM119">
        <f t="shared" si="70"/>
        <v>2</v>
      </c>
      <c r="AN119">
        <f t="shared" si="71"/>
        <v>2</v>
      </c>
      <c r="AO119">
        <f t="shared" si="72"/>
        <v>2</v>
      </c>
      <c r="AP119">
        <f t="shared" si="73"/>
        <v>2</v>
      </c>
      <c r="AQ119">
        <f t="shared" si="74"/>
        <v>2</v>
      </c>
      <c r="AR119">
        <f t="shared" si="75"/>
        <v>1</v>
      </c>
      <c r="AS119">
        <f t="shared" si="76"/>
        <v>1</v>
      </c>
      <c r="AT119">
        <f t="shared" si="77"/>
        <v>2</v>
      </c>
      <c r="AU119">
        <f t="shared" si="78"/>
        <v>1</v>
      </c>
      <c r="AV119">
        <f t="shared" si="79"/>
        <v>1</v>
      </c>
      <c r="AW119">
        <f t="shared" si="80"/>
        <v>2</v>
      </c>
      <c r="AX119">
        <f t="shared" si="81"/>
        <v>2</v>
      </c>
      <c r="AY119">
        <f t="shared" si="82"/>
        <v>1</v>
      </c>
      <c r="AZ119">
        <f t="shared" si="83"/>
        <v>1</v>
      </c>
      <c r="BA119">
        <f t="shared" si="84"/>
        <v>2</v>
      </c>
      <c r="BB119">
        <f t="shared" si="85"/>
        <v>1</v>
      </c>
      <c r="BC119">
        <f t="shared" si="86"/>
        <v>1</v>
      </c>
      <c r="BD119">
        <f t="shared" si="87"/>
        <v>2</v>
      </c>
      <c r="BE119">
        <f t="shared" si="88"/>
        <v>2</v>
      </c>
      <c r="BF119">
        <f t="shared" si="89"/>
        <v>2</v>
      </c>
      <c r="BG119">
        <f t="shared" si="90"/>
        <v>1</v>
      </c>
      <c r="BH119">
        <f t="shared" si="91"/>
        <v>2</v>
      </c>
      <c r="BI119">
        <f t="shared" si="92"/>
        <v>2</v>
      </c>
      <c r="BJ119">
        <v>1000000</v>
      </c>
      <c r="BL119" s="7" t="s">
        <v>343</v>
      </c>
      <c r="BM119" s="8">
        <v>2</v>
      </c>
      <c r="BN119" s="8">
        <v>2</v>
      </c>
      <c r="BO119" s="8">
        <v>2</v>
      </c>
      <c r="BP119" s="8">
        <v>2</v>
      </c>
      <c r="BQ119" s="8">
        <v>2</v>
      </c>
      <c r="BR119" s="8">
        <v>1</v>
      </c>
      <c r="BS119" s="8">
        <v>2</v>
      </c>
      <c r="BT119" s="8">
        <v>2</v>
      </c>
      <c r="BU119" s="8">
        <v>2</v>
      </c>
      <c r="BV119" s="8">
        <v>2</v>
      </c>
      <c r="BW119" s="8">
        <v>2</v>
      </c>
      <c r="BX119" s="8">
        <v>1</v>
      </c>
      <c r="BY119" s="8">
        <v>1</v>
      </c>
      <c r="BZ119" s="8">
        <v>2</v>
      </c>
      <c r="CA119" s="8">
        <v>1</v>
      </c>
      <c r="CB119" s="8">
        <v>1</v>
      </c>
      <c r="CC119" s="8">
        <v>2</v>
      </c>
      <c r="CD119" s="8">
        <v>2</v>
      </c>
      <c r="CE119" s="8">
        <v>1</v>
      </c>
      <c r="CF119" s="8">
        <v>1</v>
      </c>
      <c r="CG119" s="8">
        <v>2</v>
      </c>
      <c r="CH119" s="8">
        <v>1</v>
      </c>
      <c r="CI119" s="8">
        <v>1</v>
      </c>
      <c r="CJ119" s="8">
        <v>2</v>
      </c>
      <c r="CK119" s="8">
        <v>2</v>
      </c>
      <c r="CL119" s="8">
        <v>2</v>
      </c>
      <c r="CM119" s="8">
        <v>1</v>
      </c>
      <c r="CN119" s="8">
        <v>2</v>
      </c>
      <c r="CO119" s="8">
        <v>2</v>
      </c>
      <c r="CP119" s="8">
        <v>1000000</v>
      </c>
    </row>
    <row r="120" spans="1:94" ht="15.75" thickBot="1" x14ac:dyDescent="0.3">
      <c r="A120" s="7" t="s">
        <v>344</v>
      </c>
      <c r="B120" s="8">
        <v>3</v>
      </c>
      <c r="C120" s="8">
        <v>3</v>
      </c>
      <c r="D120" s="8">
        <v>3</v>
      </c>
      <c r="E120" s="8">
        <v>3</v>
      </c>
      <c r="F120" s="8">
        <v>3</v>
      </c>
      <c r="G120" s="8">
        <v>4</v>
      </c>
      <c r="H120" s="8">
        <v>3</v>
      </c>
      <c r="I120" s="8">
        <v>3</v>
      </c>
      <c r="J120" s="8">
        <v>3</v>
      </c>
      <c r="K120" s="8">
        <v>3</v>
      </c>
      <c r="L120" s="8">
        <v>3</v>
      </c>
      <c r="M120" s="8">
        <v>4</v>
      </c>
      <c r="N120" s="8">
        <v>4</v>
      </c>
      <c r="O120" s="8">
        <v>3</v>
      </c>
      <c r="P120" s="8">
        <v>4</v>
      </c>
      <c r="Q120" s="8">
        <v>4</v>
      </c>
      <c r="R120" s="8">
        <v>3</v>
      </c>
      <c r="S120" s="8">
        <v>3</v>
      </c>
      <c r="T120" s="8">
        <v>4</v>
      </c>
      <c r="U120" s="8">
        <v>4</v>
      </c>
      <c r="V120" s="8">
        <v>3</v>
      </c>
      <c r="W120" s="8">
        <v>4</v>
      </c>
      <c r="X120" s="8">
        <v>4</v>
      </c>
      <c r="Y120" s="8">
        <v>3</v>
      </c>
      <c r="Z120" s="8">
        <v>3</v>
      </c>
      <c r="AA120" s="8">
        <v>3</v>
      </c>
      <c r="AB120" s="8">
        <v>4</v>
      </c>
      <c r="AC120" s="8">
        <v>3</v>
      </c>
      <c r="AD120" s="8">
        <v>3</v>
      </c>
      <c r="AE120" s="8">
        <v>1000000</v>
      </c>
      <c r="AG120">
        <f t="shared" si="64"/>
        <v>2</v>
      </c>
      <c r="AH120">
        <f t="shared" si="65"/>
        <v>2</v>
      </c>
      <c r="AI120">
        <f t="shared" si="66"/>
        <v>2</v>
      </c>
      <c r="AJ120">
        <f t="shared" si="67"/>
        <v>2</v>
      </c>
      <c r="AK120">
        <f t="shared" si="68"/>
        <v>2</v>
      </c>
      <c r="AL120">
        <f t="shared" si="69"/>
        <v>1</v>
      </c>
      <c r="AM120">
        <f t="shared" si="70"/>
        <v>2</v>
      </c>
      <c r="AN120">
        <f t="shared" si="71"/>
        <v>2</v>
      </c>
      <c r="AO120">
        <f t="shared" si="72"/>
        <v>2</v>
      </c>
      <c r="AP120">
        <f t="shared" si="73"/>
        <v>2</v>
      </c>
      <c r="AQ120">
        <f t="shared" si="74"/>
        <v>2</v>
      </c>
      <c r="AR120">
        <f t="shared" si="75"/>
        <v>1</v>
      </c>
      <c r="AS120">
        <f t="shared" si="76"/>
        <v>1</v>
      </c>
      <c r="AT120">
        <f t="shared" si="77"/>
        <v>2</v>
      </c>
      <c r="AU120">
        <f t="shared" si="78"/>
        <v>1</v>
      </c>
      <c r="AV120">
        <f t="shared" si="79"/>
        <v>1</v>
      </c>
      <c r="AW120">
        <f t="shared" si="80"/>
        <v>2</v>
      </c>
      <c r="AX120">
        <f t="shared" si="81"/>
        <v>2</v>
      </c>
      <c r="AY120">
        <f t="shared" si="82"/>
        <v>1</v>
      </c>
      <c r="AZ120">
        <f t="shared" si="83"/>
        <v>1</v>
      </c>
      <c r="BA120">
        <f t="shared" si="84"/>
        <v>2</v>
      </c>
      <c r="BB120">
        <f t="shared" si="85"/>
        <v>1</v>
      </c>
      <c r="BC120">
        <f t="shared" si="86"/>
        <v>1</v>
      </c>
      <c r="BD120">
        <f t="shared" si="87"/>
        <v>2</v>
      </c>
      <c r="BE120">
        <f t="shared" si="88"/>
        <v>2</v>
      </c>
      <c r="BF120">
        <f t="shared" si="89"/>
        <v>2</v>
      </c>
      <c r="BG120">
        <f t="shared" si="90"/>
        <v>1</v>
      </c>
      <c r="BH120">
        <f t="shared" si="91"/>
        <v>2</v>
      </c>
      <c r="BI120">
        <f t="shared" si="92"/>
        <v>2</v>
      </c>
      <c r="BJ120">
        <v>1000000</v>
      </c>
      <c r="BL120" s="7" t="s">
        <v>344</v>
      </c>
      <c r="BM120" s="8">
        <v>2</v>
      </c>
      <c r="BN120" s="8">
        <v>2</v>
      </c>
      <c r="BO120" s="8">
        <v>2</v>
      </c>
      <c r="BP120" s="8">
        <v>2</v>
      </c>
      <c r="BQ120" s="8">
        <v>2</v>
      </c>
      <c r="BR120" s="8">
        <v>1</v>
      </c>
      <c r="BS120" s="8">
        <v>2</v>
      </c>
      <c r="BT120" s="8">
        <v>2</v>
      </c>
      <c r="BU120" s="8">
        <v>2</v>
      </c>
      <c r="BV120" s="8">
        <v>2</v>
      </c>
      <c r="BW120" s="8">
        <v>2</v>
      </c>
      <c r="BX120" s="8">
        <v>1</v>
      </c>
      <c r="BY120" s="8">
        <v>1</v>
      </c>
      <c r="BZ120" s="8">
        <v>2</v>
      </c>
      <c r="CA120" s="8">
        <v>1</v>
      </c>
      <c r="CB120" s="8">
        <v>1</v>
      </c>
      <c r="CC120" s="8">
        <v>2</v>
      </c>
      <c r="CD120" s="8">
        <v>2</v>
      </c>
      <c r="CE120" s="8">
        <v>1</v>
      </c>
      <c r="CF120" s="8">
        <v>1</v>
      </c>
      <c r="CG120" s="8">
        <v>2</v>
      </c>
      <c r="CH120" s="8">
        <v>1</v>
      </c>
      <c r="CI120" s="8">
        <v>1</v>
      </c>
      <c r="CJ120" s="8">
        <v>2</v>
      </c>
      <c r="CK120" s="8">
        <v>2</v>
      </c>
      <c r="CL120" s="8">
        <v>2</v>
      </c>
      <c r="CM120" s="8">
        <v>1</v>
      </c>
      <c r="CN120" s="8">
        <v>2</v>
      </c>
      <c r="CO120" s="8">
        <v>2</v>
      </c>
      <c r="CP120" s="8">
        <v>1000000</v>
      </c>
    </row>
    <row r="121" spans="1:94" ht="15.75" thickBot="1" x14ac:dyDescent="0.3">
      <c r="A121" s="7" t="s">
        <v>345</v>
      </c>
      <c r="B121" s="8">
        <v>3</v>
      </c>
      <c r="C121" s="8">
        <v>3</v>
      </c>
      <c r="D121" s="8">
        <v>3</v>
      </c>
      <c r="E121" s="8">
        <v>3</v>
      </c>
      <c r="F121" s="8">
        <v>3</v>
      </c>
      <c r="G121" s="8">
        <v>4</v>
      </c>
      <c r="H121" s="8">
        <v>3</v>
      </c>
      <c r="I121" s="8">
        <v>3</v>
      </c>
      <c r="J121" s="8">
        <v>3</v>
      </c>
      <c r="K121" s="8">
        <v>3</v>
      </c>
      <c r="L121" s="8">
        <v>3</v>
      </c>
      <c r="M121" s="8">
        <v>4</v>
      </c>
      <c r="N121" s="8">
        <v>4</v>
      </c>
      <c r="O121" s="8">
        <v>3</v>
      </c>
      <c r="P121" s="8">
        <v>4</v>
      </c>
      <c r="Q121" s="8">
        <v>4</v>
      </c>
      <c r="R121" s="8">
        <v>3</v>
      </c>
      <c r="S121" s="8">
        <v>3</v>
      </c>
      <c r="T121" s="8">
        <v>4</v>
      </c>
      <c r="U121" s="8">
        <v>4</v>
      </c>
      <c r="V121" s="8">
        <v>3</v>
      </c>
      <c r="W121" s="8">
        <v>4</v>
      </c>
      <c r="X121" s="8">
        <v>4</v>
      </c>
      <c r="Y121" s="8">
        <v>3</v>
      </c>
      <c r="Z121" s="8">
        <v>3</v>
      </c>
      <c r="AA121" s="8">
        <v>3</v>
      </c>
      <c r="AB121" s="8">
        <v>4</v>
      </c>
      <c r="AC121" s="8">
        <v>3</v>
      </c>
      <c r="AD121" s="8">
        <v>3</v>
      </c>
      <c r="AE121" s="8">
        <v>1000000</v>
      </c>
      <c r="AG121">
        <f t="shared" si="64"/>
        <v>2</v>
      </c>
      <c r="AH121">
        <f t="shared" si="65"/>
        <v>2</v>
      </c>
      <c r="AI121">
        <f t="shared" si="66"/>
        <v>2</v>
      </c>
      <c r="AJ121">
        <f t="shared" si="67"/>
        <v>2</v>
      </c>
      <c r="AK121">
        <f t="shared" si="68"/>
        <v>2</v>
      </c>
      <c r="AL121">
        <f t="shared" si="69"/>
        <v>1</v>
      </c>
      <c r="AM121">
        <f t="shared" si="70"/>
        <v>2</v>
      </c>
      <c r="AN121">
        <f t="shared" si="71"/>
        <v>2</v>
      </c>
      <c r="AO121">
        <f t="shared" si="72"/>
        <v>2</v>
      </c>
      <c r="AP121">
        <f t="shared" si="73"/>
        <v>2</v>
      </c>
      <c r="AQ121">
        <f t="shared" si="74"/>
        <v>2</v>
      </c>
      <c r="AR121">
        <f t="shared" si="75"/>
        <v>1</v>
      </c>
      <c r="AS121">
        <f t="shared" si="76"/>
        <v>1</v>
      </c>
      <c r="AT121">
        <f t="shared" si="77"/>
        <v>2</v>
      </c>
      <c r="AU121">
        <f t="shared" si="78"/>
        <v>1</v>
      </c>
      <c r="AV121">
        <f t="shared" si="79"/>
        <v>1</v>
      </c>
      <c r="AW121">
        <f t="shared" si="80"/>
        <v>2</v>
      </c>
      <c r="AX121">
        <f t="shared" si="81"/>
        <v>2</v>
      </c>
      <c r="AY121">
        <f t="shared" si="82"/>
        <v>1</v>
      </c>
      <c r="AZ121">
        <f t="shared" si="83"/>
        <v>1</v>
      </c>
      <c r="BA121">
        <f t="shared" si="84"/>
        <v>2</v>
      </c>
      <c r="BB121">
        <f t="shared" si="85"/>
        <v>1</v>
      </c>
      <c r="BC121">
        <f t="shared" si="86"/>
        <v>1</v>
      </c>
      <c r="BD121">
        <f t="shared" si="87"/>
        <v>2</v>
      </c>
      <c r="BE121">
        <f t="shared" si="88"/>
        <v>2</v>
      </c>
      <c r="BF121">
        <f t="shared" si="89"/>
        <v>2</v>
      </c>
      <c r="BG121">
        <f t="shared" si="90"/>
        <v>1</v>
      </c>
      <c r="BH121">
        <f t="shared" si="91"/>
        <v>2</v>
      </c>
      <c r="BI121">
        <f t="shared" si="92"/>
        <v>2</v>
      </c>
      <c r="BJ121">
        <v>1000000</v>
      </c>
      <c r="BL121" s="7" t="s">
        <v>345</v>
      </c>
      <c r="BM121" s="8">
        <v>2</v>
      </c>
      <c r="BN121" s="8">
        <v>2</v>
      </c>
      <c r="BO121" s="8">
        <v>2</v>
      </c>
      <c r="BP121" s="8">
        <v>2</v>
      </c>
      <c r="BQ121" s="8">
        <v>2</v>
      </c>
      <c r="BR121" s="8">
        <v>1</v>
      </c>
      <c r="BS121" s="8">
        <v>2</v>
      </c>
      <c r="BT121" s="8">
        <v>2</v>
      </c>
      <c r="BU121" s="8">
        <v>2</v>
      </c>
      <c r="BV121" s="8">
        <v>2</v>
      </c>
      <c r="BW121" s="8">
        <v>2</v>
      </c>
      <c r="BX121" s="8">
        <v>1</v>
      </c>
      <c r="BY121" s="8">
        <v>1</v>
      </c>
      <c r="BZ121" s="8">
        <v>2</v>
      </c>
      <c r="CA121" s="8">
        <v>1</v>
      </c>
      <c r="CB121" s="8">
        <v>1</v>
      </c>
      <c r="CC121" s="8">
        <v>2</v>
      </c>
      <c r="CD121" s="8">
        <v>2</v>
      </c>
      <c r="CE121" s="8">
        <v>1</v>
      </c>
      <c r="CF121" s="8">
        <v>1</v>
      </c>
      <c r="CG121" s="8">
        <v>2</v>
      </c>
      <c r="CH121" s="8">
        <v>1</v>
      </c>
      <c r="CI121" s="8">
        <v>1</v>
      </c>
      <c r="CJ121" s="8">
        <v>2</v>
      </c>
      <c r="CK121" s="8">
        <v>2</v>
      </c>
      <c r="CL121" s="8">
        <v>2</v>
      </c>
      <c r="CM121" s="8">
        <v>1</v>
      </c>
      <c r="CN121" s="8">
        <v>2</v>
      </c>
      <c r="CO121" s="8">
        <v>2</v>
      </c>
      <c r="CP121" s="8">
        <v>1000000</v>
      </c>
    </row>
    <row r="122" spans="1:94" ht="15.75" thickBot="1" x14ac:dyDescent="0.3">
      <c r="A122" s="7" t="s">
        <v>346</v>
      </c>
      <c r="B122" s="8">
        <v>2</v>
      </c>
      <c r="C122" s="8">
        <v>2</v>
      </c>
      <c r="D122" s="8">
        <v>2</v>
      </c>
      <c r="E122" s="8">
        <v>2</v>
      </c>
      <c r="F122" s="8">
        <v>2</v>
      </c>
      <c r="G122" s="8">
        <v>3</v>
      </c>
      <c r="H122" s="8">
        <v>2</v>
      </c>
      <c r="I122" s="8">
        <v>2</v>
      </c>
      <c r="J122" s="8">
        <v>2</v>
      </c>
      <c r="K122" s="8">
        <v>2</v>
      </c>
      <c r="L122" s="8">
        <v>2</v>
      </c>
      <c r="M122" s="8">
        <v>1</v>
      </c>
      <c r="N122" s="8">
        <v>3</v>
      </c>
      <c r="O122" s="8">
        <v>2</v>
      </c>
      <c r="P122" s="8">
        <v>2</v>
      </c>
      <c r="Q122" s="8">
        <v>3</v>
      </c>
      <c r="R122" s="8">
        <v>2</v>
      </c>
      <c r="S122" s="8">
        <v>2</v>
      </c>
      <c r="T122" s="8">
        <v>3</v>
      </c>
      <c r="U122" s="8">
        <v>3</v>
      </c>
      <c r="V122" s="8">
        <v>2</v>
      </c>
      <c r="W122" s="8">
        <v>3</v>
      </c>
      <c r="X122" s="8">
        <v>2</v>
      </c>
      <c r="Y122" s="8">
        <v>2</v>
      </c>
      <c r="Z122" s="8">
        <v>1</v>
      </c>
      <c r="AA122" s="8">
        <v>2</v>
      </c>
      <c r="AB122" s="8">
        <v>1</v>
      </c>
      <c r="AC122" s="8">
        <v>2</v>
      </c>
      <c r="AD122" s="8">
        <v>2</v>
      </c>
      <c r="AE122" s="8">
        <v>1000000</v>
      </c>
      <c r="AG122">
        <f t="shared" si="64"/>
        <v>3</v>
      </c>
      <c r="AH122">
        <f t="shared" si="65"/>
        <v>3</v>
      </c>
      <c r="AI122">
        <f t="shared" si="66"/>
        <v>3</v>
      </c>
      <c r="AJ122">
        <f t="shared" si="67"/>
        <v>3</v>
      </c>
      <c r="AK122">
        <f t="shared" si="68"/>
        <v>3</v>
      </c>
      <c r="AL122">
        <f t="shared" si="69"/>
        <v>2</v>
      </c>
      <c r="AM122">
        <f t="shared" si="70"/>
        <v>3</v>
      </c>
      <c r="AN122">
        <f t="shared" si="71"/>
        <v>3</v>
      </c>
      <c r="AO122">
        <f t="shared" si="72"/>
        <v>3</v>
      </c>
      <c r="AP122">
        <f t="shared" si="73"/>
        <v>3</v>
      </c>
      <c r="AQ122">
        <f t="shared" si="74"/>
        <v>3</v>
      </c>
      <c r="AR122">
        <f t="shared" si="75"/>
        <v>4</v>
      </c>
      <c r="AS122">
        <f t="shared" si="76"/>
        <v>2</v>
      </c>
      <c r="AT122">
        <f t="shared" si="77"/>
        <v>3</v>
      </c>
      <c r="AU122">
        <f t="shared" si="78"/>
        <v>3</v>
      </c>
      <c r="AV122">
        <f t="shared" si="79"/>
        <v>2</v>
      </c>
      <c r="AW122">
        <f t="shared" si="80"/>
        <v>3</v>
      </c>
      <c r="AX122">
        <f t="shared" si="81"/>
        <v>3</v>
      </c>
      <c r="AY122">
        <f t="shared" si="82"/>
        <v>2</v>
      </c>
      <c r="AZ122">
        <f t="shared" si="83"/>
        <v>2</v>
      </c>
      <c r="BA122">
        <f t="shared" si="84"/>
        <v>3</v>
      </c>
      <c r="BB122">
        <f t="shared" si="85"/>
        <v>2</v>
      </c>
      <c r="BC122">
        <f t="shared" si="86"/>
        <v>3</v>
      </c>
      <c r="BD122">
        <f t="shared" si="87"/>
        <v>3</v>
      </c>
      <c r="BE122">
        <f t="shared" si="88"/>
        <v>4</v>
      </c>
      <c r="BF122">
        <f t="shared" si="89"/>
        <v>3</v>
      </c>
      <c r="BG122">
        <f t="shared" si="90"/>
        <v>4</v>
      </c>
      <c r="BH122">
        <f t="shared" si="91"/>
        <v>3</v>
      </c>
      <c r="BI122">
        <f t="shared" si="92"/>
        <v>3</v>
      </c>
      <c r="BJ122">
        <v>1000000</v>
      </c>
      <c r="BL122" s="7" t="s">
        <v>346</v>
      </c>
      <c r="BM122" s="8">
        <v>3</v>
      </c>
      <c r="BN122" s="8">
        <v>3</v>
      </c>
      <c r="BO122" s="8">
        <v>3</v>
      </c>
      <c r="BP122" s="8">
        <v>3</v>
      </c>
      <c r="BQ122" s="8">
        <v>3</v>
      </c>
      <c r="BR122" s="8">
        <v>2</v>
      </c>
      <c r="BS122" s="8">
        <v>3</v>
      </c>
      <c r="BT122" s="8">
        <v>3</v>
      </c>
      <c r="BU122" s="8">
        <v>3</v>
      </c>
      <c r="BV122" s="8">
        <v>3</v>
      </c>
      <c r="BW122" s="8">
        <v>3</v>
      </c>
      <c r="BX122" s="8">
        <v>4</v>
      </c>
      <c r="BY122" s="8">
        <v>2</v>
      </c>
      <c r="BZ122" s="8">
        <v>3</v>
      </c>
      <c r="CA122" s="8">
        <v>3</v>
      </c>
      <c r="CB122" s="8">
        <v>2</v>
      </c>
      <c r="CC122" s="8">
        <v>3</v>
      </c>
      <c r="CD122" s="8">
        <v>3</v>
      </c>
      <c r="CE122" s="8">
        <v>2</v>
      </c>
      <c r="CF122" s="8">
        <v>2</v>
      </c>
      <c r="CG122" s="8">
        <v>3</v>
      </c>
      <c r="CH122" s="8">
        <v>2</v>
      </c>
      <c r="CI122" s="8">
        <v>3</v>
      </c>
      <c r="CJ122" s="8">
        <v>3</v>
      </c>
      <c r="CK122" s="8">
        <v>4</v>
      </c>
      <c r="CL122" s="8">
        <v>3</v>
      </c>
      <c r="CM122" s="8">
        <v>4</v>
      </c>
      <c r="CN122" s="8">
        <v>3</v>
      </c>
      <c r="CO122" s="8">
        <v>3</v>
      </c>
      <c r="CP122" s="8">
        <v>1000000</v>
      </c>
    </row>
    <row r="123" spans="1:94" ht="15.75" thickBot="1" x14ac:dyDescent="0.3">
      <c r="A123" s="7" t="s">
        <v>347</v>
      </c>
      <c r="B123" s="8">
        <v>3</v>
      </c>
      <c r="C123" s="8">
        <v>3</v>
      </c>
      <c r="D123" s="8">
        <v>3</v>
      </c>
      <c r="E123" s="8">
        <v>3</v>
      </c>
      <c r="F123" s="8">
        <v>3</v>
      </c>
      <c r="G123" s="8">
        <v>4</v>
      </c>
      <c r="H123" s="8">
        <v>3</v>
      </c>
      <c r="I123" s="8">
        <v>3</v>
      </c>
      <c r="J123" s="8">
        <v>3</v>
      </c>
      <c r="K123" s="8">
        <v>3</v>
      </c>
      <c r="L123" s="8">
        <v>3</v>
      </c>
      <c r="M123" s="8">
        <v>4</v>
      </c>
      <c r="N123" s="8">
        <v>4</v>
      </c>
      <c r="O123" s="8">
        <v>3</v>
      </c>
      <c r="P123" s="8">
        <v>4</v>
      </c>
      <c r="Q123" s="8">
        <v>4</v>
      </c>
      <c r="R123" s="8">
        <v>3</v>
      </c>
      <c r="S123" s="8">
        <v>3</v>
      </c>
      <c r="T123" s="8">
        <v>4</v>
      </c>
      <c r="U123" s="8">
        <v>4</v>
      </c>
      <c r="V123" s="8">
        <v>3</v>
      </c>
      <c r="W123" s="8">
        <v>4</v>
      </c>
      <c r="X123" s="8">
        <v>4</v>
      </c>
      <c r="Y123" s="8">
        <v>3</v>
      </c>
      <c r="Z123" s="8">
        <v>3</v>
      </c>
      <c r="AA123" s="8">
        <v>3</v>
      </c>
      <c r="AB123" s="8">
        <v>4</v>
      </c>
      <c r="AC123" s="8">
        <v>3</v>
      </c>
      <c r="AD123" s="8">
        <v>3</v>
      </c>
      <c r="AE123" s="8">
        <v>1000000</v>
      </c>
      <c r="AG123">
        <f t="shared" si="64"/>
        <v>2</v>
      </c>
      <c r="AH123">
        <f t="shared" si="65"/>
        <v>2</v>
      </c>
      <c r="AI123">
        <f t="shared" si="66"/>
        <v>2</v>
      </c>
      <c r="AJ123">
        <f t="shared" si="67"/>
        <v>2</v>
      </c>
      <c r="AK123">
        <f t="shared" si="68"/>
        <v>2</v>
      </c>
      <c r="AL123">
        <f t="shared" si="69"/>
        <v>1</v>
      </c>
      <c r="AM123">
        <f t="shared" si="70"/>
        <v>2</v>
      </c>
      <c r="AN123">
        <f t="shared" si="71"/>
        <v>2</v>
      </c>
      <c r="AO123">
        <f t="shared" si="72"/>
        <v>2</v>
      </c>
      <c r="AP123">
        <f t="shared" si="73"/>
        <v>2</v>
      </c>
      <c r="AQ123">
        <f t="shared" si="74"/>
        <v>2</v>
      </c>
      <c r="AR123">
        <f t="shared" si="75"/>
        <v>1</v>
      </c>
      <c r="AS123">
        <f t="shared" si="76"/>
        <v>1</v>
      </c>
      <c r="AT123">
        <f t="shared" si="77"/>
        <v>2</v>
      </c>
      <c r="AU123">
        <f t="shared" si="78"/>
        <v>1</v>
      </c>
      <c r="AV123">
        <f t="shared" si="79"/>
        <v>1</v>
      </c>
      <c r="AW123">
        <f t="shared" si="80"/>
        <v>2</v>
      </c>
      <c r="AX123">
        <f t="shared" si="81"/>
        <v>2</v>
      </c>
      <c r="AY123">
        <f t="shared" si="82"/>
        <v>1</v>
      </c>
      <c r="AZ123">
        <f t="shared" si="83"/>
        <v>1</v>
      </c>
      <c r="BA123">
        <f t="shared" si="84"/>
        <v>2</v>
      </c>
      <c r="BB123">
        <f t="shared" si="85"/>
        <v>1</v>
      </c>
      <c r="BC123">
        <f t="shared" si="86"/>
        <v>1</v>
      </c>
      <c r="BD123">
        <f t="shared" si="87"/>
        <v>2</v>
      </c>
      <c r="BE123">
        <f t="shared" si="88"/>
        <v>2</v>
      </c>
      <c r="BF123">
        <f t="shared" si="89"/>
        <v>2</v>
      </c>
      <c r="BG123">
        <f t="shared" si="90"/>
        <v>1</v>
      </c>
      <c r="BH123">
        <f t="shared" si="91"/>
        <v>2</v>
      </c>
      <c r="BI123">
        <f t="shared" si="92"/>
        <v>2</v>
      </c>
      <c r="BJ123">
        <v>1000000</v>
      </c>
      <c r="BL123" s="7" t="s">
        <v>347</v>
      </c>
      <c r="BM123" s="8">
        <v>2</v>
      </c>
      <c r="BN123" s="8">
        <v>2</v>
      </c>
      <c r="BO123" s="8">
        <v>2</v>
      </c>
      <c r="BP123" s="8">
        <v>2</v>
      </c>
      <c r="BQ123" s="8">
        <v>2</v>
      </c>
      <c r="BR123" s="8">
        <v>1</v>
      </c>
      <c r="BS123" s="8">
        <v>2</v>
      </c>
      <c r="BT123" s="8">
        <v>2</v>
      </c>
      <c r="BU123" s="8">
        <v>2</v>
      </c>
      <c r="BV123" s="8">
        <v>2</v>
      </c>
      <c r="BW123" s="8">
        <v>2</v>
      </c>
      <c r="BX123" s="8">
        <v>1</v>
      </c>
      <c r="BY123" s="8">
        <v>1</v>
      </c>
      <c r="BZ123" s="8">
        <v>2</v>
      </c>
      <c r="CA123" s="8">
        <v>1</v>
      </c>
      <c r="CB123" s="8">
        <v>1</v>
      </c>
      <c r="CC123" s="8">
        <v>2</v>
      </c>
      <c r="CD123" s="8">
        <v>2</v>
      </c>
      <c r="CE123" s="8">
        <v>1</v>
      </c>
      <c r="CF123" s="8">
        <v>1</v>
      </c>
      <c r="CG123" s="8">
        <v>2</v>
      </c>
      <c r="CH123" s="8">
        <v>1</v>
      </c>
      <c r="CI123" s="8">
        <v>1</v>
      </c>
      <c r="CJ123" s="8">
        <v>2</v>
      </c>
      <c r="CK123" s="8">
        <v>2</v>
      </c>
      <c r="CL123" s="8">
        <v>2</v>
      </c>
      <c r="CM123" s="8">
        <v>1</v>
      </c>
      <c r="CN123" s="8">
        <v>2</v>
      </c>
      <c r="CO123" s="8">
        <v>2</v>
      </c>
      <c r="CP123" s="8">
        <v>1000000</v>
      </c>
    </row>
    <row r="124" spans="1:94" ht="15.75" thickBot="1" x14ac:dyDescent="0.3">
      <c r="A124" s="7" t="s">
        <v>348</v>
      </c>
      <c r="B124" s="8">
        <v>3</v>
      </c>
      <c r="C124" s="8">
        <v>3</v>
      </c>
      <c r="D124" s="8">
        <v>3</v>
      </c>
      <c r="E124" s="8">
        <v>3</v>
      </c>
      <c r="F124" s="8">
        <v>3</v>
      </c>
      <c r="G124" s="8">
        <v>4</v>
      </c>
      <c r="H124" s="8">
        <v>3</v>
      </c>
      <c r="I124" s="8">
        <v>3</v>
      </c>
      <c r="J124" s="8">
        <v>3</v>
      </c>
      <c r="K124" s="8">
        <v>3</v>
      </c>
      <c r="L124" s="8">
        <v>3</v>
      </c>
      <c r="M124" s="8">
        <v>4</v>
      </c>
      <c r="N124" s="8">
        <v>4</v>
      </c>
      <c r="O124" s="8">
        <v>3</v>
      </c>
      <c r="P124" s="8">
        <v>4</v>
      </c>
      <c r="Q124" s="8">
        <v>4</v>
      </c>
      <c r="R124" s="8">
        <v>3</v>
      </c>
      <c r="S124" s="8">
        <v>3</v>
      </c>
      <c r="T124" s="8">
        <v>4</v>
      </c>
      <c r="U124" s="8">
        <v>4</v>
      </c>
      <c r="V124" s="8">
        <v>3</v>
      </c>
      <c r="W124" s="8">
        <v>4</v>
      </c>
      <c r="X124" s="8">
        <v>4</v>
      </c>
      <c r="Y124" s="8">
        <v>3</v>
      </c>
      <c r="Z124" s="8">
        <v>3</v>
      </c>
      <c r="AA124" s="8">
        <v>3</v>
      </c>
      <c r="AB124" s="8">
        <v>4</v>
      </c>
      <c r="AC124" s="8">
        <v>3</v>
      </c>
      <c r="AD124" s="8">
        <v>3</v>
      </c>
      <c r="AE124" s="8">
        <v>1000000</v>
      </c>
      <c r="AG124">
        <f t="shared" si="64"/>
        <v>2</v>
      </c>
      <c r="AH124">
        <f t="shared" si="65"/>
        <v>2</v>
      </c>
      <c r="AI124">
        <f t="shared" si="66"/>
        <v>2</v>
      </c>
      <c r="AJ124">
        <f t="shared" si="67"/>
        <v>2</v>
      </c>
      <c r="AK124">
        <f t="shared" si="68"/>
        <v>2</v>
      </c>
      <c r="AL124">
        <f t="shared" si="69"/>
        <v>1</v>
      </c>
      <c r="AM124">
        <f t="shared" si="70"/>
        <v>2</v>
      </c>
      <c r="AN124">
        <f t="shared" si="71"/>
        <v>2</v>
      </c>
      <c r="AO124">
        <f t="shared" si="72"/>
        <v>2</v>
      </c>
      <c r="AP124">
        <f t="shared" si="73"/>
        <v>2</v>
      </c>
      <c r="AQ124">
        <f t="shared" si="74"/>
        <v>2</v>
      </c>
      <c r="AR124">
        <f t="shared" si="75"/>
        <v>1</v>
      </c>
      <c r="AS124">
        <f t="shared" si="76"/>
        <v>1</v>
      </c>
      <c r="AT124">
        <f t="shared" si="77"/>
        <v>2</v>
      </c>
      <c r="AU124">
        <f t="shared" si="78"/>
        <v>1</v>
      </c>
      <c r="AV124">
        <f t="shared" si="79"/>
        <v>1</v>
      </c>
      <c r="AW124">
        <f t="shared" si="80"/>
        <v>2</v>
      </c>
      <c r="AX124">
        <f t="shared" si="81"/>
        <v>2</v>
      </c>
      <c r="AY124">
        <f t="shared" si="82"/>
        <v>1</v>
      </c>
      <c r="AZ124">
        <f t="shared" si="83"/>
        <v>1</v>
      </c>
      <c r="BA124">
        <f t="shared" si="84"/>
        <v>2</v>
      </c>
      <c r="BB124">
        <f t="shared" si="85"/>
        <v>1</v>
      </c>
      <c r="BC124">
        <f t="shared" si="86"/>
        <v>1</v>
      </c>
      <c r="BD124">
        <f t="shared" si="87"/>
        <v>2</v>
      </c>
      <c r="BE124">
        <f t="shared" si="88"/>
        <v>2</v>
      </c>
      <c r="BF124">
        <f t="shared" si="89"/>
        <v>2</v>
      </c>
      <c r="BG124">
        <f t="shared" si="90"/>
        <v>1</v>
      </c>
      <c r="BH124">
        <f t="shared" si="91"/>
        <v>2</v>
      </c>
      <c r="BI124">
        <f t="shared" si="92"/>
        <v>2</v>
      </c>
      <c r="BJ124">
        <v>1000000</v>
      </c>
      <c r="BL124" s="7" t="s">
        <v>348</v>
      </c>
      <c r="BM124" s="8">
        <v>2</v>
      </c>
      <c r="BN124" s="8">
        <v>2</v>
      </c>
      <c r="BO124" s="8">
        <v>2</v>
      </c>
      <c r="BP124" s="8">
        <v>2</v>
      </c>
      <c r="BQ124" s="8">
        <v>2</v>
      </c>
      <c r="BR124" s="8">
        <v>1</v>
      </c>
      <c r="BS124" s="8">
        <v>2</v>
      </c>
      <c r="BT124" s="8">
        <v>2</v>
      </c>
      <c r="BU124" s="8">
        <v>2</v>
      </c>
      <c r="BV124" s="8">
        <v>2</v>
      </c>
      <c r="BW124" s="8">
        <v>2</v>
      </c>
      <c r="BX124" s="8">
        <v>1</v>
      </c>
      <c r="BY124" s="8">
        <v>1</v>
      </c>
      <c r="BZ124" s="8">
        <v>2</v>
      </c>
      <c r="CA124" s="8">
        <v>1</v>
      </c>
      <c r="CB124" s="8">
        <v>1</v>
      </c>
      <c r="CC124" s="8">
        <v>2</v>
      </c>
      <c r="CD124" s="8">
        <v>2</v>
      </c>
      <c r="CE124" s="8">
        <v>1</v>
      </c>
      <c r="CF124" s="8">
        <v>1</v>
      </c>
      <c r="CG124" s="8">
        <v>2</v>
      </c>
      <c r="CH124" s="8">
        <v>1</v>
      </c>
      <c r="CI124" s="8">
        <v>1</v>
      </c>
      <c r="CJ124" s="8">
        <v>2</v>
      </c>
      <c r="CK124" s="8">
        <v>2</v>
      </c>
      <c r="CL124" s="8">
        <v>2</v>
      </c>
      <c r="CM124" s="8">
        <v>1</v>
      </c>
      <c r="CN124" s="8">
        <v>2</v>
      </c>
      <c r="CO124" s="8">
        <v>2</v>
      </c>
      <c r="CP124" s="8">
        <v>1000000</v>
      </c>
    </row>
    <row r="125" spans="1:94" ht="19.5" thickBot="1" x14ac:dyDescent="0.3">
      <c r="A125" s="3"/>
      <c r="BL125" s="3"/>
    </row>
    <row r="126" spans="1:94" ht="15.75" thickBot="1" x14ac:dyDescent="0.3">
      <c r="A126" s="7" t="s">
        <v>112</v>
      </c>
      <c r="B126" s="7" t="s">
        <v>93</v>
      </c>
      <c r="C126" s="7" t="s">
        <v>94</v>
      </c>
      <c r="D126" s="7" t="s">
        <v>95</v>
      </c>
      <c r="E126" s="7" t="s">
        <v>96</v>
      </c>
      <c r="F126" s="7" t="s">
        <v>97</v>
      </c>
      <c r="G126" s="7" t="s">
        <v>98</v>
      </c>
      <c r="H126" s="7" t="s">
        <v>240</v>
      </c>
      <c r="I126" s="7" t="s">
        <v>241</v>
      </c>
      <c r="J126" s="7" t="s">
        <v>242</v>
      </c>
      <c r="K126" s="7" t="s">
        <v>243</v>
      </c>
      <c r="L126" s="7" t="s">
        <v>244</v>
      </c>
      <c r="M126" s="7" t="s">
        <v>575</v>
      </c>
      <c r="N126" s="7" t="s">
        <v>576</v>
      </c>
      <c r="O126" s="7" t="s">
        <v>577</v>
      </c>
      <c r="P126" s="7" t="s">
        <v>578</v>
      </c>
      <c r="Q126" s="7" t="s">
        <v>579</v>
      </c>
      <c r="R126" s="7" t="s">
        <v>580</v>
      </c>
      <c r="S126" s="7" t="s">
        <v>581</v>
      </c>
      <c r="T126" s="7" t="s">
        <v>582</v>
      </c>
      <c r="U126" s="7" t="s">
        <v>583</v>
      </c>
      <c r="V126" s="7" t="s">
        <v>584</v>
      </c>
      <c r="W126" s="7" t="s">
        <v>585</v>
      </c>
      <c r="X126" s="7" t="s">
        <v>586</v>
      </c>
      <c r="Y126" s="7" t="s">
        <v>587</v>
      </c>
      <c r="Z126" s="7" t="s">
        <v>588</v>
      </c>
      <c r="AA126" s="7" t="s">
        <v>589</v>
      </c>
      <c r="AB126" s="7" t="s">
        <v>590</v>
      </c>
      <c r="AC126" s="7" t="s">
        <v>591</v>
      </c>
      <c r="AD126" s="7" t="s">
        <v>592</v>
      </c>
      <c r="BL126" s="7" t="s">
        <v>112</v>
      </c>
      <c r="BM126" s="7" t="s">
        <v>93</v>
      </c>
      <c r="BN126" s="7" t="s">
        <v>94</v>
      </c>
      <c r="BO126" s="7" t="s">
        <v>95</v>
      </c>
      <c r="BP126" s="7" t="s">
        <v>96</v>
      </c>
      <c r="BQ126" s="7" t="s">
        <v>97</v>
      </c>
      <c r="BR126" s="7" t="s">
        <v>98</v>
      </c>
      <c r="BS126" s="7" t="s">
        <v>240</v>
      </c>
      <c r="BT126" s="7" t="s">
        <v>241</v>
      </c>
      <c r="BU126" s="7" t="s">
        <v>242</v>
      </c>
      <c r="BV126" s="7" t="s">
        <v>243</v>
      </c>
      <c r="BW126" s="7" t="s">
        <v>244</v>
      </c>
      <c r="BX126" s="7" t="s">
        <v>575</v>
      </c>
      <c r="BY126" s="7" t="s">
        <v>576</v>
      </c>
      <c r="BZ126" s="7" t="s">
        <v>577</v>
      </c>
      <c r="CA126" s="7" t="s">
        <v>578</v>
      </c>
      <c r="CB126" s="7" t="s">
        <v>579</v>
      </c>
      <c r="CC126" s="7" t="s">
        <v>580</v>
      </c>
      <c r="CD126" s="7" t="s">
        <v>581</v>
      </c>
      <c r="CE126" s="7" t="s">
        <v>582</v>
      </c>
      <c r="CF126" s="7" t="s">
        <v>583</v>
      </c>
      <c r="CG126" s="7" t="s">
        <v>584</v>
      </c>
      <c r="CH126" s="7" t="s">
        <v>585</v>
      </c>
      <c r="CI126" s="7" t="s">
        <v>586</v>
      </c>
      <c r="CJ126" s="7" t="s">
        <v>587</v>
      </c>
      <c r="CK126" s="7" t="s">
        <v>588</v>
      </c>
      <c r="CL126" s="7" t="s">
        <v>589</v>
      </c>
      <c r="CM126" s="7" t="s">
        <v>590</v>
      </c>
      <c r="CN126" s="7" t="s">
        <v>591</v>
      </c>
      <c r="CO126" s="7" t="s">
        <v>592</v>
      </c>
    </row>
    <row r="127" spans="1:94" ht="32.25" thickBot="1" x14ac:dyDescent="0.3">
      <c r="A127" s="7" t="s">
        <v>113</v>
      </c>
      <c r="B127" s="8" t="s">
        <v>1255</v>
      </c>
      <c r="C127" s="8" t="s">
        <v>368</v>
      </c>
      <c r="D127" s="8" t="s">
        <v>368</v>
      </c>
      <c r="E127" s="8" t="s">
        <v>368</v>
      </c>
      <c r="F127" s="8" t="s">
        <v>368</v>
      </c>
      <c r="G127" s="8" t="s">
        <v>1256</v>
      </c>
      <c r="H127" s="8" t="s">
        <v>368</v>
      </c>
      <c r="I127" s="8" t="s">
        <v>368</v>
      </c>
      <c r="J127" s="8" t="s">
        <v>368</v>
      </c>
      <c r="K127" s="8" t="s">
        <v>368</v>
      </c>
      <c r="L127" s="8" t="s">
        <v>368</v>
      </c>
      <c r="M127" s="8" t="s">
        <v>368</v>
      </c>
      <c r="N127" s="8" t="s">
        <v>368</v>
      </c>
      <c r="O127" s="8" t="s">
        <v>368</v>
      </c>
      <c r="P127" s="8" t="s">
        <v>608</v>
      </c>
      <c r="Q127" s="8" t="s">
        <v>368</v>
      </c>
      <c r="R127" s="8" t="s">
        <v>368</v>
      </c>
      <c r="S127" s="8" t="s">
        <v>368</v>
      </c>
      <c r="T127" s="8" t="s">
        <v>368</v>
      </c>
      <c r="U127" s="8" t="s">
        <v>368</v>
      </c>
      <c r="V127" s="8" t="s">
        <v>368</v>
      </c>
      <c r="W127" s="8" t="s">
        <v>368</v>
      </c>
      <c r="X127" s="8" t="s">
        <v>368</v>
      </c>
      <c r="Y127" s="8" t="s">
        <v>368</v>
      </c>
      <c r="Z127" s="8" t="s">
        <v>368</v>
      </c>
      <c r="AA127" s="8" t="s">
        <v>368</v>
      </c>
      <c r="AB127" s="8" t="s">
        <v>368</v>
      </c>
      <c r="AC127" s="8" t="s">
        <v>368</v>
      </c>
      <c r="AD127" s="8" t="s">
        <v>368</v>
      </c>
      <c r="BL127" s="7" t="s">
        <v>113</v>
      </c>
      <c r="BM127" s="8" t="s">
        <v>368</v>
      </c>
      <c r="BN127" s="8" t="s">
        <v>368</v>
      </c>
      <c r="BO127" s="8" t="s">
        <v>368</v>
      </c>
      <c r="BP127" s="8" t="s">
        <v>368</v>
      </c>
      <c r="BQ127" s="8" t="s">
        <v>368</v>
      </c>
      <c r="BR127" s="8" t="s">
        <v>368</v>
      </c>
      <c r="BS127" s="8" t="s">
        <v>368</v>
      </c>
      <c r="BT127" s="8" t="s">
        <v>368</v>
      </c>
      <c r="BU127" s="8" t="s">
        <v>368</v>
      </c>
      <c r="BV127" s="8" t="s">
        <v>368</v>
      </c>
      <c r="BW127" s="8" t="s">
        <v>368</v>
      </c>
      <c r="BX127" s="8" t="s">
        <v>1277</v>
      </c>
      <c r="BY127" s="8" t="s">
        <v>368</v>
      </c>
      <c r="BZ127" s="8" t="s">
        <v>368</v>
      </c>
      <c r="CA127" s="8" t="s">
        <v>1226</v>
      </c>
      <c r="CB127" s="8" t="s">
        <v>368</v>
      </c>
      <c r="CC127" s="8" t="s">
        <v>368</v>
      </c>
      <c r="CD127" s="8" t="s">
        <v>368</v>
      </c>
      <c r="CE127" s="8" t="s">
        <v>368</v>
      </c>
      <c r="CF127" s="8" t="s">
        <v>368</v>
      </c>
      <c r="CG127" s="8" t="s">
        <v>368</v>
      </c>
      <c r="CH127" s="8" t="s">
        <v>368</v>
      </c>
      <c r="CI127" s="8" t="s">
        <v>1278</v>
      </c>
      <c r="CJ127" s="8" t="s">
        <v>368</v>
      </c>
      <c r="CK127" s="8" t="s">
        <v>368</v>
      </c>
      <c r="CL127" s="8" t="s">
        <v>368</v>
      </c>
      <c r="CM127" s="8" t="s">
        <v>368</v>
      </c>
      <c r="CN127" s="8" t="s">
        <v>368</v>
      </c>
      <c r="CO127" s="8" t="s">
        <v>368</v>
      </c>
    </row>
    <row r="128" spans="1:94" ht="32.25" thickBot="1" x14ac:dyDescent="0.3">
      <c r="A128" s="7" t="s">
        <v>119</v>
      </c>
      <c r="B128" s="8" t="s">
        <v>1257</v>
      </c>
      <c r="C128" s="8" t="s">
        <v>377</v>
      </c>
      <c r="D128" s="8" t="s">
        <v>377</v>
      </c>
      <c r="E128" s="8" t="s">
        <v>377</v>
      </c>
      <c r="F128" s="8" t="s">
        <v>377</v>
      </c>
      <c r="G128" s="8" t="s">
        <v>1258</v>
      </c>
      <c r="H128" s="8" t="s">
        <v>377</v>
      </c>
      <c r="I128" s="8" t="s">
        <v>377</v>
      </c>
      <c r="J128" s="8" t="s">
        <v>377</v>
      </c>
      <c r="K128" s="8" t="s">
        <v>377</v>
      </c>
      <c r="L128" s="8" t="s">
        <v>377</v>
      </c>
      <c r="M128" s="8" t="s">
        <v>377</v>
      </c>
      <c r="N128" s="8" t="s">
        <v>377</v>
      </c>
      <c r="O128" s="8" t="s">
        <v>377</v>
      </c>
      <c r="P128" s="8" t="s">
        <v>1259</v>
      </c>
      <c r="Q128" s="8" t="s">
        <v>377</v>
      </c>
      <c r="R128" s="8" t="s">
        <v>377</v>
      </c>
      <c r="S128" s="8" t="s">
        <v>377</v>
      </c>
      <c r="T128" s="8" t="s">
        <v>377</v>
      </c>
      <c r="U128" s="8" t="s">
        <v>377</v>
      </c>
      <c r="V128" s="8" t="s">
        <v>377</v>
      </c>
      <c r="W128" s="8" t="s">
        <v>377</v>
      </c>
      <c r="X128" s="8" t="s">
        <v>377</v>
      </c>
      <c r="Y128" s="8" t="s">
        <v>377</v>
      </c>
      <c r="Z128" s="8" t="s">
        <v>377</v>
      </c>
      <c r="AA128" s="8" t="s">
        <v>377</v>
      </c>
      <c r="AB128" s="8" t="s">
        <v>377</v>
      </c>
      <c r="AC128" s="8" t="s">
        <v>377</v>
      </c>
      <c r="AD128" s="8" t="s">
        <v>377</v>
      </c>
      <c r="BL128" s="7" t="s">
        <v>119</v>
      </c>
      <c r="BM128" s="8" t="s">
        <v>377</v>
      </c>
      <c r="BN128" s="8" t="s">
        <v>377</v>
      </c>
      <c r="BO128" s="8" t="s">
        <v>377</v>
      </c>
      <c r="BP128" s="8" t="s">
        <v>377</v>
      </c>
      <c r="BQ128" s="8" t="s">
        <v>377</v>
      </c>
      <c r="BR128" s="8" t="s">
        <v>377</v>
      </c>
      <c r="BS128" s="8" t="s">
        <v>377</v>
      </c>
      <c r="BT128" s="8" t="s">
        <v>377</v>
      </c>
      <c r="BU128" s="8" t="s">
        <v>377</v>
      </c>
      <c r="BV128" s="8" t="s">
        <v>377</v>
      </c>
      <c r="BW128" s="8" t="s">
        <v>377</v>
      </c>
      <c r="BX128" s="8" t="s">
        <v>1279</v>
      </c>
      <c r="BY128" s="8" t="s">
        <v>377</v>
      </c>
      <c r="BZ128" s="8" t="s">
        <v>377</v>
      </c>
      <c r="CA128" s="8" t="s">
        <v>1227</v>
      </c>
      <c r="CB128" s="8" t="s">
        <v>377</v>
      </c>
      <c r="CC128" s="8" t="s">
        <v>377</v>
      </c>
      <c r="CD128" s="8" t="s">
        <v>377</v>
      </c>
      <c r="CE128" s="8" t="s">
        <v>377</v>
      </c>
      <c r="CF128" s="8" t="s">
        <v>377</v>
      </c>
      <c r="CG128" s="8" t="s">
        <v>377</v>
      </c>
      <c r="CH128" s="8" t="s">
        <v>377</v>
      </c>
      <c r="CI128" s="8" t="s">
        <v>1280</v>
      </c>
      <c r="CJ128" s="8" t="s">
        <v>377</v>
      </c>
      <c r="CK128" s="8" t="s">
        <v>377</v>
      </c>
      <c r="CL128" s="8" t="s">
        <v>377</v>
      </c>
      <c r="CM128" s="8" t="s">
        <v>377</v>
      </c>
      <c r="CN128" s="8" t="s">
        <v>377</v>
      </c>
      <c r="CO128" s="8" t="s">
        <v>377</v>
      </c>
    </row>
    <row r="129" spans="1:93" ht="32.25" thickBot="1" x14ac:dyDescent="0.3">
      <c r="A129" s="7" t="s">
        <v>124</v>
      </c>
      <c r="B129" s="8" t="s">
        <v>1260</v>
      </c>
      <c r="C129" s="8" t="s">
        <v>386</v>
      </c>
      <c r="D129" s="8" t="s">
        <v>386</v>
      </c>
      <c r="E129" s="8" t="s">
        <v>386</v>
      </c>
      <c r="F129" s="8" t="s">
        <v>386</v>
      </c>
      <c r="G129" s="8" t="s">
        <v>1261</v>
      </c>
      <c r="H129" s="8" t="s">
        <v>386</v>
      </c>
      <c r="I129" s="8" t="s">
        <v>386</v>
      </c>
      <c r="J129" s="8" t="s">
        <v>386</v>
      </c>
      <c r="K129" s="8" t="s">
        <v>386</v>
      </c>
      <c r="L129" s="8" t="s">
        <v>386</v>
      </c>
      <c r="M129" s="8" t="s">
        <v>386</v>
      </c>
      <c r="N129" s="8" t="s">
        <v>386</v>
      </c>
      <c r="O129" s="8" t="s">
        <v>386</v>
      </c>
      <c r="P129" s="8" t="s">
        <v>386</v>
      </c>
      <c r="Q129" s="8" t="s">
        <v>386</v>
      </c>
      <c r="R129" s="8" t="s">
        <v>386</v>
      </c>
      <c r="S129" s="8" t="s">
        <v>386</v>
      </c>
      <c r="T129" s="8" t="s">
        <v>386</v>
      </c>
      <c r="U129" s="8" t="s">
        <v>386</v>
      </c>
      <c r="V129" s="8" t="s">
        <v>386</v>
      </c>
      <c r="W129" s="8" t="s">
        <v>386</v>
      </c>
      <c r="X129" s="8" t="s">
        <v>386</v>
      </c>
      <c r="Y129" s="8" t="s">
        <v>386</v>
      </c>
      <c r="Z129" s="8" t="s">
        <v>386</v>
      </c>
      <c r="AA129" s="8" t="s">
        <v>386</v>
      </c>
      <c r="AB129" s="8" t="s">
        <v>386</v>
      </c>
      <c r="AC129" s="8" t="s">
        <v>386</v>
      </c>
      <c r="AD129" s="8" t="s">
        <v>386</v>
      </c>
      <c r="BL129" s="7" t="s">
        <v>124</v>
      </c>
      <c r="BM129" s="8" t="s">
        <v>386</v>
      </c>
      <c r="BN129" s="8" t="s">
        <v>386</v>
      </c>
      <c r="BO129" s="8" t="s">
        <v>386</v>
      </c>
      <c r="BP129" s="8" t="s">
        <v>386</v>
      </c>
      <c r="BQ129" s="8" t="s">
        <v>386</v>
      </c>
      <c r="BR129" s="8" t="s">
        <v>386</v>
      </c>
      <c r="BS129" s="8" t="s">
        <v>386</v>
      </c>
      <c r="BT129" s="8" t="s">
        <v>386</v>
      </c>
      <c r="BU129" s="8" t="s">
        <v>386</v>
      </c>
      <c r="BV129" s="8" t="s">
        <v>386</v>
      </c>
      <c r="BW129" s="8" t="s">
        <v>386</v>
      </c>
      <c r="BX129" s="8" t="s">
        <v>1281</v>
      </c>
      <c r="BY129" s="8" t="s">
        <v>386</v>
      </c>
      <c r="BZ129" s="8" t="s">
        <v>386</v>
      </c>
      <c r="CA129" s="8" t="s">
        <v>386</v>
      </c>
      <c r="CB129" s="8" t="s">
        <v>386</v>
      </c>
      <c r="CC129" s="8" t="s">
        <v>386</v>
      </c>
      <c r="CD129" s="8" t="s">
        <v>386</v>
      </c>
      <c r="CE129" s="8" t="s">
        <v>386</v>
      </c>
      <c r="CF129" s="8" t="s">
        <v>386</v>
      </c>
      <c r="CG129" s="8" t="s">
        <v>386</v>
      </c>
      <c r="CH129" s="8" t="s">
        <v>386</v>
      </c>
      <c r="CI129" s="8" t="s">
        <v>1282</v>
      </c>
      <c r="CJ129" s="8" t="s">
        <v>386</v>
      </c>
      <c r="CK129" s="8" t="s">
        <v>386</v>
      </c>
      <c r="CL129" s="8" t="s">
        <v>386</v>
      </c>
      <c r="CM129" s="8" t="s">
        <v>386</v>
      </c>
      <c r="CN129" s="8" t="s">
        <v>386</v>
      </c>
      <c r="CO129" s="8" t="s">
        <v>386</v>
      </c>
    </row>
    <row r="130" spans="1:93" ht="32.25" thickBot="1" x14ac:dyDescent="0.3">
      <c r="A130" s="7" t="s">
        <v>132</v>
      </c>
      <c r="B130" s="8" t="s">
        <v>1262</v>
      </c>
      <c r="C130" s="8" t="s">
        <v>394</v>
      </c>
      <c r="D130" s="8" t="s">
        <v>394</v>
      </c>
      <c r="E130" s="8" t="s">
        <v>394</v>
      </c>
      <c r="F130" s="8" t="s">
        <v>394</v>
      </c>
      <c r="G130" s="8" t="s">
        <v>1263</v>
      </c>
      <c r="H130" s="8" t="s">
        <v>394</v>
      </c>
      <c r="I130" s="8" t="s">
        <v>394</v>
      </c>
      <c r="J130" s="8" t="s">
        <v>394</v>
      </c>
      <c r="K130" s="8" t="s">
        <v>394</v>
      </c>
      <c r="L130" s="8" t="s">
        <v>394</v>
      </c>
      <c r="M130" s="8" t="s">
        <v>394</v>
      </c>
      <c r="N130" s="8" t="s">
        <v>394</v>
      </c>
      <c r="O130" s="8" t="s">
        <v>394</v>
      </c>
      <c r="P130" s="8" t="s">
        <v>394</v>
      </c>
      <c r="Q130" s="8" t="s">
        <v>394</v>
      </c>
      <c r="R130" s="8" t="s">
        <v>394</v>
      </c>
      <c r="S130" s="8" t="s">
        <v>394</v>
      </c>
      <c r="T130" s="8" t="s">
        <v>394</v>
      </c>
      <c r="U130" s="8" t="s">
        <v>394</v>
      </c>
      <c r="V130" s="8" t="s">
        <v>394</v>
      </c>
      <c r="W130" s="8" t="s">
        <v>394</v>
      </c>
      <c r="X130" s="8" t="s">
        <v>394</v>
      </c>
      <c r="Y130" s="8" t="s">
        <v>394</v>
      </c>
      <c r="Z130" s="8" t="s">
        <v>394</v>
      </c>
      <c r="AA130" s="8" t="s">
        <v>394</v>
      </c>
      <c r="AB130" s="8" t="s">
        <v>394</v>
      </c>
      <c r="AC130" s="8" t="s">
        <v>394</v>
      </c>
      <c r="AD130" s="8" t="s">
        <v>394</v>
      </c>
      <c r="BL130" s="7" t="s">
        <v>132</v>
      </c>
      <c r="BM130" s="8" t="s">
        <v>394</v>
      </c>
      <c r="BN130" s="8" t="s">
        <v>394</v>
      </c>
      <c r="BO130" s="8" t="s">
        <v>394</v>
      </c>
      <c r="BP130" s="8" t="s">
        <v>394</v>
      </c>
      <c r="BQ130" s="8" t="s">
        <v>394</v>
      </c>
      <c r="BR130" s="8" t="s">
        <v>394</v>
      </c>
      <c r="BS130" s="8" t="s">
        <v>394</v>
      </c>
      <c r="BT130" s="8" t="s">
        <v>394</v>
      </c>
      <c r="BU130" s="8" t="s">
        <v>394</v>
      </c>
      <c r="BV130" s="8" t="s">
        <v>394</v>
      </c>
      <c r="BW130" s="8" t="s">
        <v>394</v>
      </c>
      <c r="BX130" s="8" t="s">
        <v>1283</v>
      </c>
      <c r="BY130" s="8" t="s">
        <v>394</v>
      </c>
      <c r="BZ130" s="8" t="s">
        <v>394</v>
      </c>
      <c r="CA130" s="8" t="s">
        <v>394</v>
      </c>
      <c r="CB130" s="8" t="s">
        <v>394</v>
      </c>
      <c r="CC130" s="8" t="s">
        <v>394</v>
      </c>
      <c r="CD130" s="8" t="s">
        <v>394</v>
      </c>
      <c r="CE130" s="8" t="s">
        <v>394</v>
      </c>
      <c r="CF130" s="8" t="s">
        <v>394</v>
      </c>
      <c r="CG130" s="8" t="s">
        <v>394</v>
      </c>
      <c r="CH130" s="8" t="s">
        <v>394</v>
      </c>
      <c r="CI130" s="8" t="s">
        <v>1284</v>
      </c>
      <c r="CJ130" s="8" t="s">
        <v>394</v>
      </c>
      <c r="CK130" s="8" t="s">
        <v>394</v>
      </c>
      <c r="CL130" s="8" t="s">
        <v>394</v>
      </c>
      <c r="CM130" s="8" t="s">
        <v>394</v>
      </c>
      <c r="CN130" s="8" t="s">
        <v>394</v>
      </c>
      <c r="CO130" s="8" t="s">
        <v>394</v>
      </c>
    </row>
    <row r="131" spans="1:93" ht="32.25" thickBot="1" x14ac:dyDescent="0.3">
      <c r="A131" s="7" t="s">
        <v>140</v>
      </c>
      <c r="B131" s="8" t="s">
        <v>1264</v>
      </c>
      <c r="C131" s="8" t="s">
        <v>402</v>
      </c>
      <c r="D131" s="8" t="s">
        <v>402</v>
      </c>
      <c r="E131" s="8" t="s">
        <v>402</v>
      </c>
      <c r="F131" s="8" t="s">
        <v>402</v>
      </c>
      <c r="G131" s="8" t="s">
        <v>402</v>
      </c>
      <c r="H131" s="8" t="s">
        <v>402</v>
      </c>
      <c r="I131" s="8" t="s">
        <v>402</v>
      </c>
      <c r="J131" s="8" t="s">
        <v>402</v>
      </c>
      <c r="K131" s="8" t="s">
        <v>402</v>
      </c>
      <c r="L131" s="8" t="s">
        <v>402</v>
      </c>
      <c r="M131" s="8" t="s">
        <v>402</v>
      </c>
      <c r="N131" s="8" t="s">
        <v>402</v>
      </c>
      <c r="O131" s="8" t="s">
        <v>402</v>
      </c>
      <c r="P131" s="8" t="s">
        <v>402</v>
      </c>
      <c r="Q131" s="8" t="s">
        <v>402</v>
      </c>
      <c r="R131" s="8" t="s">
        <v>402</v>
      </c>
      <c r="S131" s="8" t="s">
        <v>402</v>
      </c>
      <c r="T131" s="8" t="s">
        <v>402</v>
      </c>
      <c r="U131" s="8" t="s">
        <v>402</v>
      </c>
      <c r="V131" s="8" t="s">
        <v>402</v>
      </c>
      <c r="W131" s="8" t="s">
        <v>402</v>
      </c>
      <c r="X131" s="8" t="s">
        <v>402</v>
      </c>
      <c r="Y131" s="8" t="s">
        <v>402</v>
      </c>
      <c r="Z131" s="8" t="s">
        <v>402</v>
      </c>
      <c r="AA131" s="8" t="s">
        <v>402</v>
      </c>
      <c r="AB131" s="8" t="s">
        <v>402</v>
      </c>
      <c r="AC131" s="8" t="s">
        <v>402</v>
      </c>
      <c r="AD131" s="8" t="s">
        <v>402</v>
      </c>
      <c r="BL131" s="7" t="s">
        <v>140</v>
      </c>
      <c r="BM131" s="8" t="s">
        <v>402</v>
      </c>
      <c r="BN131" s="8" t="s">
        <v>402</v>
      </c>
      <c r="BO131" s="8" t="s">
        <v>402</v>
      </c>
      <c r="BP131" s="8" t="s">
        <v>402</v>
      </c>
      <c r="BQ131" s="8" t="s">
        <v>402</v>
      </c>
      <c r="BR131" s="8" t="s">
        <v>402</v>
      </c>
      <c r="BS131" s="8" t="s">
        <v>402</v>
      </c>
      <c r="BT131" s="8" t="s">
        <v>402</v>
      </c>
      <c r="BU131" s="8" t="s">
        <v>402</v>
      </c>
      <c r="BV131" s="8" t="s">
        <v>402</v>
      </c>
      <c r="BW131" s="8" t="s">
        <v>402</v>
      </c>
      <c r="BX131" s="8" t="s">
        <v>402</v>
      </c>
      <c r="BY131" s="8" t="s">
        <v>402</v>
      </c>
      <c r="BZ131" s="8" t="s">
        <v>402</v>
      </c>
      <c r="CA131" s="8" t="s">
        <v>402</v>
      </c>
      <c r="CB131" s="8" t="s">
        <v>402</v>
      </c>
      <c r="CC131" s="8" t="s">
        <v>402</v>
      </c>
      <c r="CD131" s="8" t="s">
        <v>402</v>
      </c>
      <c r="CE131" s="8" t="s">
        <v>402</v>
      </c>
      <c r="CF131" s="8" t="s">
        <v>402</v>
      </c>
      <c r="CG131" s="8" t="s">
        <v>402</v>
      </c>
      <c r="CH131" s="8" t="s">
        <v>402</v>
      </c>
      <c r="CI131" s="8" t="s">
        <v>402</v>
      </c>
      <c r="CJ131" s="8" t="s">
        <v>402</v>
      </c>
      <c r="CK131" s="8" t="s">
        <v>402</v>
      </c>
      <c r="CL131" s="8" t="s">
        <v>402</v>
      </c>
      <c r="CM131" s="8" t="s">
        <v>402</v>
      </c>
      <c r="CN131" s="8" t="s">
        <v>402</v>
      </c>
      <c r="CO131" s="8" t="s">
        <v>402</v>
      </c>
    </row>
    <row r="132" spans="1:93" ht="32.25" thickBot="1" x14ac:dyDescent="0.3">
      <c r="A132" s="7" t="s">
        <v>148</v>
      </c>
      <c r="B132" s="8" t="s">
        <v>1265</v>
      </c>
      <c r="C132" s="8" t="s">
        <v>410</v>
      </c>
      <c r="D132" s="8" t="s">
        <v>410</v>
      </c>
      <c r="E132" s="8" t="s">
        <v>410</v>
      </c>
      <c r="F132" s="8" t="s">
        <v>410</v>
      </c>
      <c r="G132" s="8" t="s">
        <v>410</v>
      </c>
      <c r="H132" s="8" t="s">
        <v>410</v>
      </c>
      <c r="I132" s="8" t="s">
        <v>410</v>
      </c>
      <c r="J132" s="8" t="s">
        <v>410</v>
      </c>
      <c r="K132" s="8" t="s">
        <v>410</v>
      </c>
      <c r="L132" s="8" t="s">
        <v>410</v>
      </c>
      <c r="M132" s="8" t="s">
        <v>410</v>
      </c>
      <c r="N132" s="8" t="s">
        <v>410</v>
      </c>
      <c r="O132" s="8" t="s">
        <v>410</v>
      </c>
      <c r="P132" s="8" t="s">
        <v>410</v>
      </c>
      <c r="Q132" s="8" t="s">
        <v>410</v>
      </c>
      <c r="R132" s="8" t="s">
        <v>410</v>
      </c>
      <c r="S132" s="8" t="s">
        <v>410</v>
      </c>
      <c r="T132" s="8" t="s">
        <v>410</v>
      </c>
      <c r="U132" s="8" t="s">
        <v>410</v>
      </c>
      <c r="V132" s="8" t="s">
        <v>410</v>
      </c>
      <c r="W132" s="8" t="s">
        <v>410</v>
      </c>
      <c r="X132" s="8" t="s">
        <v>410</v>
      </c>
      <c r="Y132" s="8" t="s">
        <v>410</v>
      </c>
      <c r="Z132" s="8" t="s">
        <v>410</v>
      </c>
      <c r="AA132" s="8" t="s">
        <v>410</v>
      </c>
      <c r="AB132" s="8" t="s">
        <v>410</v>
      </c>
      <c r="AC132" s="8" t="s">
        <v>410</v>
      </c>
      <c r="AD132" s="8" t="s">
        <v>410</v>
      </c>
      <c r="BL132" s="7" t="s">
        <v>148</v>
      </c>
      <c r="BM132" s="8" t="s">
        <v>410</v>
      </c>
      <c r="BN132" s="8" t="s">
        <v>410</v>
      </c>
      <c r="BO132" s="8" t="s">
        <v>410</v>
      </c>
      <c r="BP132" s="8" t="s">
        <v>410</v>
      </c>
      <c r="BQ132" s="8" t="s">
        <v>410</v>
      </c>
      <c r="BR132" s="8" t="s">
        <v>410</v>
      </c>
      <c r="BS132" s="8" t="s">
        <v>410</v>
      </c>
      <c r="BT132" s="8" t="s">
        <v>410</v>
      </c>
      <c r="BU132" s="8" t="s">
        <v>410</v>
      </c>
      <c r="BV132" s="8" t="s">
        <v>410</v>
      </c>
      <c r="BW132" s="8" t="s">
        <v>410</v>
      </c>
      <c r="BX132" s="8" t="s">
        <v>410</v>
      </c>
      <c r="BY132" s="8" t="s">
        <v>410</v>
      </c>
      <c r="BZ132" s="8" t="s">
        <v>410</v>
      </c>
      <c r="CA132" s="8" t="s">
        <v>410</v>
      </c>
      <c r="CB132" s="8" t="s">
        <v>410</v>
      </c>
      <c r="CC132" s="8" t="s">
        <v>410</v>
      </c>
      <c r="CD132" s="8" t="s">
        <v>410</v>
      </c>
      <c r="CE132" s="8" t="s">
        <v>410</v>
      </c>
      <c r="CF132" s="8" t="s">
        <v>410</v>
      </c>
      <c r="CG132" s="8" t="s">
        <v>410</v>
      </c>
      <c r="CH132" s="8" t="s">
        <v>410</v>
      </c>
      <c r="CI132" s="8" t="s">
        <v>410</v>
      </c>
      <c r="CJ132" s="8" t="s">
        <v>410</v>
      </c>
      <c r="CK132" s="8" t="s">
        <v>410</v>
      </c>
      <c r="CL132" s="8" t="s">
        <v>410</v>
      </c>
      <c r="CM132" s="8" t="s">
        <v>410</v>
      </c>
      <c r="CN132" s="8" t="s">
        <v>410</v>
      </c>
      <c r="CO132" s="8" t="s">
        <v>410</v>
      </c>
    </row>
    <row r="133" spans="1:93" ht="32.25" thickBot="1" x14ac:dyDescent="0.3">
      <c r="A133" s="7" t="s">
        <v>156</v>
      </c>
      <c r="B133" s="8" t="s">
        <v>1266</v>
      </c>
      <c r="C133" s="8" t="s">
        <v>418</v>
      </c>
      <c r="D133" s="8" t="s">
        <v>418</v>
      </c>
      <c r="E133" s="8" t="s">
        <v>418</v>
      </c>
      <c r="F133" s="8" t="s">
        <v>418</v>
      </c>
      <c r="G133" s="8" t="s">
        <v>418</v>
      </c>
      <c r="H133" s="8" t="s">
        <v>418</v>
      </c>
      <c r="I133" s="8" t="s">
        <v>418</v>
      </c>
      <c r="J133" s="8" t="s">
        <v>418</v>
      </c>
      <c r="K133" s="8" t="s">
        <v>418</v>
      </c>
      <c r="L133" s="8" t="s">
        <v>418</v>
      </c>
      <c r="M133" s="8" t="s">
        <v>418</v>
      </c>
      <c r="N133" s="8" t="s">
        <v>418</v>
      </c>
      <c r="O133" s="8" t="s">
        <v>418</v>
      </c>
      <c r="P133" s="8" t="s">
        <v>418</v>
      </c>
      <c r="Q133" s="8" t="s">
        <v>418</v>
      </c>
      <c r="R133" s="8" t="s">
        <v>418</v>
      </c>
      <c r="S133" s="8" t="s">
        <v>418</v>
      </c>
      <c r="T133" s="8" t="s">
        <v>418</v>
      </c>
      <c r="U133" s="8" t="s">
        <v>418</v>
      </c>
      <c r="V133" s="8" t="s">
        <v>418</v>
      </c>
      <c r="W133" s="8" t="s">
        <v>418</v>
      </c>
      <c r="X133" s="8" t="s">
        <v>418</v>
      </c>
      <c r="Y133" s="8" t="s">
        <v>418</v>
      </c>
      <c r="Z133" s="8" t="s">
        <v>418</v>
      </c>
      <c r="AA133" s="8" t="s">
        <v>418</v>
      </c>
      <c r="AB133" s="8" t="s">
        <v>418</v>
      </c>
      <c r="AC133" s="8" t="s">
        <v>418</v>
      </c>
      <c r="AD133" s="8" t="s">
        <v>418</v>
      </c>
      <c r="BL133" s="7" t="s">
        <v>156</v>
      </c>
      <c r="BM133" s="8" t="s">
        <v>418</v>
      </c>
      <c r="BN133" s="8" t="s">
        <v>418</v>
      </c>
      <c r="BO133" s="8" t="s">
        <v>418</v>
      </c>
      <c r="BP133" s="8" t="s">
        <v>418</v>
      </c>
      <c r="BQ133" s="8" t="s">
        <v>418</v>
      </c>
      <c r="BR133" s="8" t="s">
        <v>418</v>
      </c>
      <c r="BS133" s="8" t="s">
        <v>418</v>
      </c>
      <c r="BT133" s="8" t="s">
        <v>418</v>
      </c>
      <c r="BU133" s="8" t="s">
        <v>418</v>
      </c>
      <c r="BV133" s="8" t="s">
        <v>418</v>
      </c>
      <c r="BW133" s="8" t="s">
        <v>418</v>
      </c>
      <c r="BX133" s="8" t="s">
        <v>418</v>
      </c>
      <c r="BY133" s="8" t="s">
        <v>418</v>
      </c>
      <c r="BZ133" s="8" t="s">
        <v>418</v>
      </c>
      <c r="CA133" s="8" t="s">
        <v>418</v>
      </c>
      <c r="CB133" s="8" t="s">
        <v>418</v>
      </c>
      <c r="CC133" s="8" t="s">
        <v>418</v>
      </c>
      <c r="CD133" s="8" t="s">
        <v>418</v>
      </c>
      <c r="CE133" s="8" t="s">
        <v>418</v>
      </c>
      <c r="CF133" s="8" t="s">
        <v>418</v>
      </c>
      <c r="CG133" s="8" t="s">
        <v>418</v>
      </c>
      <c r="CH133" s="8" t="s">
        <v>418</v>
      </c>
      <c r="CI133" s="8" t="s">
        <v>418</v>
      </c>
      <c r="CJ133" s="8" t="s">
        <v>418</v>
      </c>
      <c r="CK133" s="8" t="s">
        <v>418</v>
      </c>
      <c r="CL133" s="8" t="s">
        <v>418</v>
      </c>
      <c r="CM133" s="8" t="s">
        <v>418</v>
      </c>
      <c r="CN133" s="8" t="s">
        <v>418</v>
      </c>
      <c r="CO133" s="8" t="s">
        <v>418</v>
      </c>
    </row>
    <row r="134" spans="1:93" ht="21.75" thickBot="1" x14ac:dyDescent="0.3">
      <c r="A134" s="7" t="s">
        <v>164</v>
      </c>
      <c r="B134" s="8" t="s">
        <v>425</v>
      </c>
      <c r="C134" s="8" t="s">
        <v>425</v>
      </c>
      <c r="D134" s="8" t="s">
        <v>425</v>
      </c>
      <c r="E134" s="8" t="s">
        <v>425</v>
      </c>
      <c r="F134" s="8" t="s">
        <v>425</v>
      </c>
      <c r="G134" s="8" t="s">
        <v>425</v>
      </c>
      <c r="H134" s="8" t="s">
        <v>425</v>
      </c>
      <c r="I134" s="8" t="s">
        <v>425</v>
      </c>
      <c r="J134" s="8" t="s">
        <v>425</v>
      </c>
      <c r="K134" s="8" t="s">
        <v>425</v>
      </c>
      <c r="L134" s="8" t="s">
        <v>425</v>
      </c>
      <c r="M134" s="8" t="s">
        <v>425</v>
      </c>
      <c r="N134" s="8" t="s">
        <v>425</v>
      </c>
      <c r="O134" s="8" t="s">
        <v>425</v>
      </c>
      <c r="P134" s="8" t="s">
        <v>425</v>
      </c>
      <c r="Q134" s="8" t="s">
        <v>425</v>
      </c>
      <c r="R134" s="8" t="s">
        <v>425</v>
      </c>
      <c r="S134" s="8" t="s">
        <v>425</v>
      </c>
      <c r="T134" s="8" t="s">
        <v>425</v>
      </c>
      <c r="U134" s="8" t="s">
        <v>425</v>
      </c>
      <c r="V134" s="8" t="s">
        <v>425</v>
      </c>
      <c r="W134" s="8" t="s">
        <v>425</v>
      </c>
      <c r="X134" s="8" t="s">
        <v>425</v>
      </c>
      <c r="Y134" s="8" t="s">
        <v>425</v>
      </c>
      <c r="Z134" s="8" t="s">
        <v>425</v>
      </c>
      <c r="AA134" s="8" t="s">
        <v>425</v>
      </c>
      <c r="AB134" s="8" t="s">
        <v>425</v>
      </c>
      <c r="AC134" s="8" t="s">
        <v>425</v>
      </c>
      <c r="AD134" s="8" t="s">
        <v>425</v>
      </c>
      <c r="BL134" s="7" t="s">
        <v>164</v>
      </c>
      <c r="BM134" s="8" t="s">
        <v>425</v>
      </c>
      <c r="BN134" s="8" t="s">
        <v>425</v>
      </c>
      <c r="BO134" s="8" t="s">
        <v>425</v>
      </c>
      <c r="BP134" s="8" t="s">
        <v>425</v>
      </c>
      <c r="BQ134" s="8" t="s">
        <v>425</v>
      </c>
      <c r="BR134" s="8" t="s">
        <v>425</v>
      </c>
      <c r="BS134" s="8" t="s">
        <v>425</v>
      </c>
      <c r="BT134" s="8" t="s">
        <v>425</v>
      </c>
      <c r="BU134" s="8" t="s">
        <v>425</v>
      </c>
      <c r="BV134" s="8" t="s">
        <v>425</v>
      </c>
      <c r="BW134" s="8" t="s">
        <v>425</v>
      </c>
      <c r="BX134" s="8" t="s">
        <v>425</v>
      </c>
      <c r="BY134" s="8" t="s">
        <v>425</v>
      </c>
      <c r="BZ134" s="8" t="s">
        <v>425</v>
      </c>
      <c r="CA134" s="8" t="s">
        <v>425</v>
      </c>
      <c r="CB134" s="8" t="s">
        <v>425</v>
      </c>
      <c r="CC134" s="8" t="s">
        <v>425</v>
      </c>
      <c r="CD134" s="8" t="s">
        <v>425</v>
      </c>
      <c r="CE134" s="8" t="s">
        <v>425</v>
      </c>
      <c r="CF134" s="8" t="s">
        <v>425</v>
      </c>
      <c r="CG134" s="8" t="s">
        <v>425</v>
      </c>
      <c r="CH134" s="8" t="s">
        <v>425</v>
      </c>
      <c r="CI134" s="8" t="s">
        <v>425</v>
      </c>
      <c r="CJ134" s="8" t="s">
        <v>425</v>
      </c>
      <c r="CK134" s="8" t="s">
        <v>425</v>
      </c>
      <c r="CL134" s="8" t="s">
        <v>425</v>
      </c>
      <c r="CM134" s="8" t="s">
        <v>425</v>
      </c>
      <c r="CN134" s="8" t="s">
        <v>425</v>
      </c>
      <c r="CO134" s="8" t="s">
        <v>425</v>
      </c>
    </row>
    <row r="135" spans="1:93" ht="21.75" thickBot="1" x14ac:dyDescent="0.3">
      <c r="A135" s="7" t="s">
        <v>172</v>
      </c>
      <c r="B135" s="8" t="s">
        <v>432</v>
      </c>
      <c r="C135" s="8" t="s">
        <v>432</v>
      </c>
      <c r="D135" s="8" t="s">
        <v>432</v>
      </c>
      <c r="E135" s="8" t="s">
        <v>432</v>
      </c>
      <c r="F135" s="8" t="s">
        <v>432</v>
      </c>
      <c r="G135" s="8" t="s">
        <v>432</v>
      </c>
      <c r="H135" s="8" t="s">
        <v>432</v>
      </c>
      <c r="I135" s="8" t="s">
        <v>432</v>
      </c>
      <c r="J135" s="8" t="s">
        <v>432</v>
      </c>
      <c r="K135" s="8" t="s">
        <v>432</v>
      </c>
      <c r="L135" s="8" t="s">
        <v>432</v>
      </c>
      <c r="M135" s="8" t="s">
        <v>432</v>
      </c>
      <c r="N135" s="8" t="s">
        <v>432</v>
      </c>
      <c r="O135" s="8" t="s">
        <v>432</v>
      </c>
      <c r="P135" s="8" t="s">
        <v>432</v>
      </c>
      <c r="Q135" s="8" t="s">
        <v>432</v>
      </c>
      <c r="R135" s="8" t="s">
        <v>432</v>
      </c>
      <c r="S135" s="8" t="s">
        <v>432</v>
      </c>
      <c r="T135" s="8" t="s">
        <v>432</v>
      </c>
      <c r="U135" s="8" t="s">
        <v>432</v>
      </c>
      <c r="V135" s="8" t="s">
        <v>432</v>
      </c>
      <c r="W135" s="8" t="s">
        <v>432</v>
      </c>
      <c r="X135" s="8" t="s">
        <v>432</v>
      </c>
      <c r="Y135" s="8" t="s">
        <v>432</v>
      </c>
      <c r="Z135" s="8" t="s">
        <v>432</v>
      </c>
      <c r="AA135" s="8" t="s">
        <v>432</v>
      </c>
      <c r="AB135" s="8" t="s">
        <v>432</v>
      </c>
      <c r="AC135" s="8" t="s">
        <v>432</v>
      </c>
      <c r="AD135" s="8" t="s">
        <v>432</v>
      </c>
      <c r="BL135" s="7" t="s">
        <v>172</v>
      </c>
      <c r="BM135" s="8" t="s">
        <v>432</v>
      </c>
      <c r="BN135" s="8" t="s">
        <v>432</v>
      </c>
      <c r="BO135" s="8" t="s">
        <v>432</v>
      </c>
      <c r="BP135" s="8" t="s">
        <v>432</v>
      </c>
      <c r="BQ135" s="8" t="s">
        <v>432</v>
      </c>
      <c r="BR135" s="8" t="s">
        <v>432</v>
      </c>
      <c r="BS135" s="8" t="s">
        <v>432</v>
      </c>
      <c r="BT135" s="8" t="s">
        <v>432</v>
      </c>
      <c r="BU135" s="8" t="s">
        <v>432</v>
      </c>
      <c r="BV135" s="8" t="s">
        <v>432</v>
      </c>
      <c r="BW135" s="8" t="s">
        <v>432</v>
      </c>
      <c r="BX135" s="8" t="s">
        <v>432</v>
      </c>
      <c r="BY135" s="8" t="s">
        <v>432</v>
      </c>
      <c r="BZ135" s="8" t="s">
        <v>432</v>
      </c>
      <c r="CA135" s="8" t="s">
        <v>432</v>
      </c>
      <c r="CB135" s="8" t="s">
        <v>432</v>
      </c>
      <c r="CC135" s="8" t="s">
        <v>432</v>
      </c>
      <c r="CD135" s="8" t="s">
        <v>432</v>
      </c>
      <c r="CE135" s="8" t="s">
        <v>432</v>
      </c>
      <c r="CF135" s="8" t="s">
        <v>432</v>
      </c>
      <c r="CG135" s="8" t="s">
        <v>432</v>
      </c>
      <c r="CH135" s="8" t="s">
        <v>432</v>
      </c>
      <c r="CI135" s="8" t="s">
        <v>432</v>
      </c>
      <c r="CJ135" s="8" t="s">
        <v>432</v>
      </c>
      <c r="CK135" s="8" t="s">
        <v>432</v>
      </c>
      <c r="CL135" s="8" t="s">
        <v>432</v>
      </c>
      <c r="CM135" s="8" t="s">
        <v>432</v>
      </c>
      <c r="CN135" s="8" t="s">
        <v>432</v>
      </c>
      <c r="CO135" s="8" t="s">
        <v>432</v>
      </c>
    </row>
    <row r="136" spans="1:93" ht="21.75" thickBot="1" x14ac:dyDescent="0.3">
      <c r="A136" s="7" t="s">
        <v>180</v>
      </c>
      <c r="B136" s="8" t="s">
        <v>439</v>
      </c>
      <c r="C136" s="8" t="s">
        <v>439</v>
      </c>
      <c r="D136" s="8" t="s">
        <v>439</v>
      </c>
      <c r="E136" s="8" t="s">
        <v>439</v>
      </c>
      <c r="F136" s="8" t="s">
        <v>439</v>
      </c>
      <c r="G136" s="8" t="s">
        <v>439</v>
      </c>
      <c r="H136" s="8" t="s">
        <v>439</v>
      </c>
      <c r="I136" s="8" t="s">
        <v>439</v>
      </c>
      <c r="J136" s="8" t="s">
        <v>439</v>
      </c>
      <c r="K136" s="8" t="s">
        <v>439</v>
      </c>
      <c r="L136" s="8" t="s">
        <v>439</v>
      </c>
      <c r="M136" s="8" t="s">
        <v>439</v>
      </c>
      <c r="N136" s="8" t="s">
        <v>439</v>
      </c>
      <c r="O136" s="8" t="s">
        <v>439</v>
      </c>
      <c r="P136" s="8" t="s">
        <v>439</v>
      </c>
      <c r="Q136" s="8" t="s">
        <v>439</v>
      </c>
      <c r="R136" s="8" t="s">
        <v>439</v>
      </c>
      <c r="S136" s="8" t="s">
        <v>439</v>
      </c>
      <c r="T136" s="8" t="s">
        <v>439</v>
      </c>
      <c r="U136" s="8" t="s">
        <v>439</v>
      </c>
      <c r="V136" s="8" t="s">
        <v>439</v>
      </c>
      <c r="W136" s="8" t="s">
        <v>439</v>
      </c>
      <c r="X136" s="8" t="s">
        <v>439</v>
      </c>
      <c r="Y136" s="8" t="s">
        <v>439</v>
      </c>
      <c r="Z136" s="8" t="s">
        <v>439</v>
      </c>
      <c r="AA136" s="8" t="s">
        <v>439</v>
      </c>
      <c r="AB136" s="8" t="s">
        <v>439</v>
      </c>
      <c r="AC136" s="8" t="s">
        <v>439</v>
      </c>
      <c r="AD136" s="8" t="s">
        <v>439</v>
      </c>
      <c r="BL136" s="7" t="s">
        <v>180</v>
      </c>
      <c r="BM136" s="8" t="s">
        <v>439</v>
      </c>
      <c r="BN136" s="8" t="s">
        <v>439</v>
      </c>
      <c r="BO136" s="8" t="s">
        <v>439</v>
      </c>
      <c r="BP136" s="8" t="s">
        <v>439</v>
      </c>
      <c r="BQ136" s="8" t="s">
        <v>439</v>
      </c>
      <c r="BR136" s="8" t="s">
        <v>439</v>
      </c>
      <c r="BS136" s="8" t="s">
        <v>439</v>
      </c>
      <c r="BT136" s="8" t="s">
        <v>439</v>
      </c>
      <c r="BU136" s="8" t="s">
        <v>439</v>
      </c>
      <c r="BV136" s="8" t="s">
        <v>439</v>
      </c>
      <c r="BW136" s="8" t="s">
        <v>439</v>
      </c>
      <c r="BX136" s="8" t="s">
        <v>439</v>
      </c>
      <c r="BY136" s="8" t="s">
        <v>439</v>
      </c>
      <c r="BZ136" s="8" t="s">
        <v>439</v>
      </c>
      <c r="CA136" s="8" t="s">
        <v>439</v>
      </c>
      <c r="CB136" s="8" t="s">
        <v>439</v>
      </c>
      <c r="CC136" s="8" t="s">
        <v>439</v>
      </c>
      <c r="CD136" s="8" t="s">
        <v>439</v>
      </c>
      <c r="CE136" s="8" t="s">
        <v>439</v>
      </c>
      <c r="CF136" s="8" t="s">
        <v>439</v>
      </c>
      <c r="CG136" s="8" t="s">
        <v>439</v>
      </c>
      <c r="CH136" s="8" t="s">
        <v>439</v>
      </c>
      <c r="CI136" s="8" t="s">
        <v>439</v>
      </c>
      <c r="CJ136" s="8" t="s">
        <v>439</v>
      </c>
      <c r="CK136" s="8" t="s">
        <v>439</v>
      </c>
      <c r="CL136" s="8" t="s">
        <v>439</v>
      </c>
      <c r="CM136" s="8" t="s">
        <v>439</v>
      </c>
      <c r="CN136" s="8" t="s">
        <v>439</v>
      </c>
      <c r="CO136" s="8" t="s">
        <v>439</v>
      </c>
    </row>
    <row r="137" spans="1:93" ht="21.75" thickBot="1" x14ac:dyDescent="0.3">
      <c r="A137" s="7" t="s">
        <v>188</v>
      </c>
      <c r="B137" s="8" t="s">
        <v>447</v>
      </c>
      <c r="C137" s="8" t="s">
        <v>447</v>
      </c>
      <c r="D137" s="8" t="s">
        <v>447</v>
      </c>
      <c r="E137" s="8" t="s">
        <v>447</v>
      </c>
      <c r="F137" s="8" t="s">
        <v>447</v>
      </c>
      <c r="G137" s="8" t="s">
        <v>447</v>
      </c>
      <c r="H137" s="8" t="s">
        <v>447</v>
      </c>
      <c r="I137" s="8" t="s">
        <v>447</v>
      </c>
      <c r="J137" s="8" t="s">
        <v>447</v>
      </c>
      <c r="K137" s="8" t="s">
        <v>447</v>
      </c>
      <c r="L137" s="8" t="s">
        <v>447</v>
      </c>
      <c r="M137" s="8" t="s">
        <v>447</v>
      </c>
      <c r="N137" s="8" t="s">
        <v>447</v>
      </c>
      <c r="O137" s="8" t="s">
        <v>447</v>
      </c>
      <c r="P137" s="8" t="s">
        <v>447</v>
      </c>
      <c r="Q137" s="8" t="s">
        <v>447</v>
      </c>
      <c r="R137" s="8" t="s">
        <v>447</v>
      </c>
      <c r="S137" s="8" t="s">
        <v>447</v>
      </c>
      <c r="T137" s="8" t="s">
        <v>447</v>
      </c>
      <c r="U137" s="8" t="s">
        <v>447</v>
      </c>
      <c r="V137" s="8" t="s">
        <v>447</v>
      </c>
      <c r="W137" s="8" t="s">
        <v>447</v>
      </c>
      <c r="X137" s="8" t="s">
        <v>447</v>
      </c>
      <c r="Y137" s="8" t="s">
        <v>447</v>
      </c>
      <c r="Z137" s="8" t="s">
        <v>447</v>
      </c>
      <c r="AA137" s="8" t="s">
        <v>447</v>
      </c>
      <c r="AB137" s="8" t="s">
        <v>447</v>
      </c>
      <c r="AC137" s="8" t="s">
        <v>447</v>
      </c>
      <c r="AD137" s="8" t="s">
        <v>447</v>
      </c>
      <c r="BL137" s="7" t="s">
        <v>188</v>
      </c>
      <c r="BM137" s="8" t="s">
        <v>447</v>
      </c>
      <c r="BN137" s="8" t="s">
        <v>447</v>
      </c>
      <c r="BO137" s="8" t="s">
        <v>447</v>
      </c>
      <c r="BP137" s="8" t="s">
        <v>447</v>
      </c>
      <c r="BQ137" s="8" t="s">
        <v>447</v>
      </c>
      <c r="BR137" s="8" t="s">
        <v>447</v>
      </c>
      <c r="BS137" s="8" t="s">
        <v>447</v>
      </c>
      <c r="BT137" s="8" t="s">
        <v>447</v>
      </c>
      <c r="BU137" s="8" t="s">
        <v>447</v>
      </c>
      <c r="BV137" s="8" t="s">
        <v>447</v>
      </c>
      <c r="BW137" s="8" t="s">
        <v>447</v>
      </c>
      <c r="BX137" s="8" t="s">
        <v>447</v>
      </c>
      <c r="BY137" s="8" t="s">
        <v>447</v>
      </c>
      <c r="BZ137" s="8" t="s">
        <v>447</v>
      </c>
      <c r="CA137" s="8" t="s">
        <v>447</v>
      </c>
      <c r="CB137" s="8" t="s">
        <v>447</v>
      </c>
      <c r="CC137" s="8" t="s">
        <v>447</v>
      </c>
      <c r="CD137" s="8" t="s">
        <v>447</v>
      </c>
      <c r="CE137" s="8" t="s">
        <v>447</v>
      </c>
      <c r="CF137" s="8" t="s">
        <v>447</v>
      </c>
      <c r="CG137" s="8" t="s">
        <v>447</v>
      </c>
      <c r="CH137" s="8" t="s">
        <v>447</v>
      </c>
      <c r="CI137" s="8" t="s">
        <v>447</v>
      </c>
      <c r="CJ137" s="8" t="s">
        <v>447</v>
      </c>
      <c r="CK137" s="8" t="s">
        <v>447</v>
      </c>
      <c r="CL137" s="8" t="s">
        <v>447</v>
      </c>
      <c r="CM137" s="8" t="s">
        <v>447</v>
      </c>
      <c r="CN137" s="8" t="s">
        <v>447</v>
      </c>
      <c r="CO137" s="8" t="s">
        <v>447</v>
      </c>
    </row>
    <row r="138" spans="1:93" ht="21.75" thickBot="1" x14ac:dyDescent="0.3">
      <c r="A138" s="7" t="s">
        <v>437</v>
      </c>
      <c r="B138" s="8" t="s">
        <v>455</v>
      </c>
      <c r="C138" s="8" t="s">
        <v>455</v>
      </c>
      <c r="D138" s="8" t="s">
        <v>455</v>
      </c>
      <c r="E138" s="8" t="s">
        <v>455</v>
      </c>
      <c r="F138" s="8" t="s">
        <v>455</v>
      </c>
      <c r="G138" s="8" t="s">
        <v>455</v>
      </c>
      <c r="H138" s="8" t="s">
        <v>455</v>
      </c>
      <c r="I138" s="8" t="s">
        <v>455</v>
      </c>
      <c r="J138" s="8" t="s">
        <v>455</v>
      </c>
      <c r="K138" s="8" t="s">
        <v>455</v>
      </c>
      <c r="L138" s="8" t="s">
        <v>455</v>
      </c>
      <c r="M138" s="8" t="s">
        <v>455</v>
      </c>
      <c r="N138" s="8" t="s">
        <v>455</v>
      </c>
      <c r="O138" s="8" t="s">
        <v>455</v>
      </c>
      <c r="P138" s="8" t="s">
        <v>455</v>
      </c>
      <c r="Q138" s="8" t="s">
        <v>455</v>
      </c>
      <c r="R138" s="8" t="s">
        <v>455</v>
      </c>
      <c r="S138" s="8" t="s">
        <v>455</v>
      </c>
      <c r="T138" s="8" t="s">
        <v>455</v>
      </c>
      <c r="U138" s="8" t="s">
        <v>455</v>
      </c>
      <c r="V138" s="8" t="s">
        <v>455</v>
      </c>
      <c r="W138" s="8" t="s">
        <v>455</v>
      </c>
      <c r="X138" s="8" t="s">
        <v>455</v>
      </c>
      <c r="Y138" s="8" t="s">
        <v>455</v>
      </c>
      <c r="Z138" s="8" t="s">
        <v>455</v>
      </c>
      <c r="AA138" s="8" t="s">
        <v>455</v>
      </c>
      <c r="AB138" s="8" t="s">
        <v>455</v>
      </c>
      <c r="AC138" s="8" t="s">
        <v>455</v>
      </c>
      <c r="AD138" s="8" t="s">
        <v>455</v>
      </c>
      <c r="BL138" s="7" t="s">
        <v>437</v>
      </c>
      <c r="BM138" s="8" t="s">
        <v>455</v>
      </c>
      <c r="BN138" s="8" t="s">
        <v>455</v>
      </c>
      <c r="BO138" s="8" t="s">
        <v>455</v>
      </c>
      <c r="BP138" s="8" t="s">
        <v>455</v>
      </c>
      <c r="BQ138" s="8" t="s">
        <v>455</v>
      </c>
      <c r="BR138" s="8" t="s">
        <v>455</v>
      </c>
      <c r="BS138" s="8" t="s">
        <v>455</v>
      </c>
      <c r="BT138" s="8" t="s">
        <v>455</v>
      </c>
      <c r="BU138" s="8" t="s">
        <v>455</v>
      </c>
      <c r="BV138" s="8" t="s">
        <v>455</v>
      </c>
      <c r="BW138" s="8" t="s">
        <v>455</v>
      </c>
      <c r="BX138" s="8" t="s">
        <v>455</v>
      </c>
      <c r="BY138" s="8" t="s">
        <v>455</v>
      </c>
      <c r="BZ138" s="8" t="s">
        <v>455</v>
      </c>
      <c r="CA138" s="8" t="s">
        <v>455</v>
      </c>
      <c r="CB138" s="8" t="s">
        <v>455</v>
      </c>
      <c r="CC138" s="8" t="s">
        <v>455</v>
      </c>
      <c r="CD138" s="8" t="s">
        <v>455</v>
      </c>
      <c r="CE138" s="8" t="s">
        <v>455</v>
      </c>
      <c r="CF138" s="8" t="s">
        <v>455</v>
      </c>
      <c r="CG138" s="8" t="s">
        <v>455</v>
      </c>
      <c r="CH138" s="8" t="s">
        <v>455</v>
      </c>
      <c r="CI138" s="8" t="s">
        <v>455</v>
      </c>
      <c r="CJ138" s="8" t="s">
        <v>455</v>
      </c>
      <c r="CK138" s="8" t="s">
        <v>455</v>
      </c>
      <c r="CL138" s="8" t="s">
        <v>455</v>
      </c>
      <c r="CM138" s="8" t="s">
        <v>455</v>
      </c>
      <c r="CN138" s="8" t="s">
        <v>455</v>
      </c>
      <c r="CO138" s="8" t="s">
        <v>455</v>
      </c>
    </row>
    <row r="139" spans="1:93" ht="21.75" thickBot="1" x14ac:dyDescent="0.3">
      <c r="A139" s="7" t="s">
        <v>445</v>
      </c>
      <c r="B139" s="8" t="s">
        <v>463</v>
      </c>
      <c r="C139" s="8" t="s">
        <v>463</v>
      </c>
      <c r="D139" s="8" t="s">
        <v>463</v>
      </c>
      <c r="E139" s="8" t="s">
        <v>463</v>
      </c>
      <c r="F139" s="8" t="s">
        <v>463</v>
      </c>
      <c r="G139" s="8" t="s">
        <v>463</v>
      </c>
      <c r="H139" s="8" t="s">
        <v>463</v>
      </c>
      <c r="I139" s="8" t="s">
        <v>463</v>
      </c>
      <c r="J139" s="8" t="s">
        <v>463</v>
      </c>
      <c r="K139" s="8" t="s">
        <v>463</v>
      </c>
      <c r="L139" s="8" t="s">
        <v>463</v>
      </c>
      <c r="M139" s="8" t="s">
        <v>463</v>
      </c>
      <c r="N139" s="8" t="s">
        <v>463</v>
      </c>
      <c r="O139" s="8" t="s">
        <v>463</v>
      </c>
      <c r="P139" s="8" t="s">
        <v>463</v>
      </c>
      <c r="Q139" s="8" t="s">
        <v>463</v>
      </c>
      <c r="R139" s="8" t="s">
        <v>463</v>
      </c>
      <c r="S139" s="8" t="s">
        <v>463</v>
      </c>
      <c r="T139" s="8" t="s">
        <v>463</v>
      </c>
      <c r="U139" s="8" t="s">
        <v>463</v>
      </c>
      <c r="V139" s="8" t="s">
        <v>463</v>
      </c>
      <c r="W139" s="8" t="s">
        <v>463</v>
      </c>
      <c r="X139" s="8" t="s">
        <v>463</v>
      </c>
      <c r="Y139" s="8" t="s">
        <v>463</v>
      </c>
      <c r="Z139" s="8" t="s">
        <v>463</v>
      </c>
      <c r="AA139" s="8" t="s">
        <v>463</v>
      </c>
      <c r="AB139" s="8" t="s">
        <v>463</v>
      </c>
      <c r="AC139" s="8" t="s">
        <v>463</v>
      </c>
      <c r="AD139" s="8" t="s">
        <v>463</v>
      </c>
      <c r="BL139" s="7" t="s">
        <v>445</v>
      </c>
      <c r="BM139" s="8" t="s">
        <v>463</v>
      </c>
      <c r="BN139" s="8" t="s">
        <v>463</v>
      </c>
      <c r="BO139" s="8" t="s">
        <v>463</v>
      </c>
      <c r="BP139" s="8" t="s">
        <v>463</v>
      </c>
      <c r="BQ139" s="8" t="s">
        <v>463</v>
      </c>
      <c r="BR139" s="8" t="s">
        <v>463</v>
      </c>
      <c r="BS139" s="8" t="s">
        <v>463</v>
      </c>
      <c r="BT139" s="8" t="s">
        <v>463</v>
      </c>
      <c r="BU139" s="8" t="s">
        <v>463</v>
      </c>
      <c r="BV139" s="8" t="s">
        <v>463</v>
      </c>
      <c r="BW139" s="8" t="s">
        <v>463</v>
      </c>
      <c r="BX139" s="8" t="s">
        <v>463</v>
      </c>
      <c r="BY139" s="8" t="s">
        <v>463</v>
      </c>
      <c r="BZ139" s="8" t="s">
        <v>463</v>
      </c>
      <c r="CA139" s="8" t="s">
        <v>463</v>
      </c>
      <c r="CB139" s="8" t="s">
        <v>463</v>
      </c>
      <c r="CC139" s="8" t="s">
        <v>463</v>
      </c>
      <c r="CD139" s="8" t="s">
        <v>463</v>
      </c>
      <c r="CE139" s="8" t="s">
        <v>463</v>
      </c>
      <c r="CF139" s="8" t="s">
        <v>463</v>
      </c>
      <c r="CG139" s="8" t="s">
        <v>463</v>
      </c>
      <c r="CH139" s="8" t="s">
        <v>463</v>
      </c>
      <c r="CI139" s="8" t="s">
        <v>463</v>
      </c>
      <c r="CJ139" s="8" t="s">
        <v>463</v>
      </c>
      <c r="CK139" s="8" t="s">
        <v>463</v>
      </c>
      <c r="CL139" s="8" t="s">
        <v>463</v>
      </c>
      <c r="CM139" s="8" t="s">
        <v>463</v>
      </c>
      <c r="CN139" s="8" t="s">
        <v>463</v>
      </c>
      <c r="CO139" s="8" t="s">
        <v>463</v>
      </c>
    </row>
    <row r="140" spans="1:93" ht="21.75" thickBot="1" x14ac:dyDescent="0.3">
      <c r="A140" s="7" t="s">
        <v>453</v>
      </c>
      <c r="B140" s="8" t="s">
        <v>471</v>
      </c>
      <c r="C140" s="8" t="s">
        <v>471</v>
      </c>
      <c r="D140" s="8" t="s">
        <v>471</v>
      </c>
      <c r="E140" s="8" t="s">
        <v>471</v>
      </c>
      <c r="F140" s="8" t="s">
        <v>471</v>
      </c>
      <c r="G140" s="8" t="s">
        <v>471</v>
      </c>
      <c r="H140" s="8" t="s">
        <v>471</v>
      </c>
      <c r="I140" s="8" t="s">
        <v>471</v>
      </c>
      <c r="J140" s="8" t="s">
        <v>471</v>
      </c>
      <c r="K140" s="8" t="s">
        <v>471</v>
      </c>
      <c r="L140" s="8" t="s">
        <v>471</v>
      </c>
      <c r="M140" s="8" t="s">
        <v>471</v>
      </c>
      <c r="N140" s="8" t="s">
        <v>471</v>
      </c>
      <c r="O140" s="8" t="s">
        <v>471</v>
      </c>
      <c r="P140" s="8" t="s">
        <v>471</v>
      </c>
      <c r="Q140" s="8" t="s">
        <v>471</v>
      </c>
      <c r="R140" s="8" t="s">
        <v>471</v>
      </c>
      <c r="S140" s="8" t="s">
        <v>471</v>
      </c>
      <c r="T140" s="8" t="s">
        <v>471</v>
      </c>
      <c r="U140" s="8" t="s">
        <v>471</v>
      </c>
      <c r="V140" s="8" t="s">
        <v>471</v>
      </c>
      <c r="W140" s="8" t="s">
        <v>471</v>
      </c>
      <c r="X140" s="8" t="s">
        <v>471</v>
      </c>
      <c r="Y140" s="8" t="s">
        <v>471</v>
      </c>
      <c r="Z140" s="8" t="s">
        <v>471</v>
      </c>
      <c r="AA140" s="8" t="s">
        <v>471</v>
      </c>
      <c r="AB140" s="8" t="s">
        <v>471</v>
      </c>
      <c r="AC140" s="8" t="s">
        <v>471</v>
      </c>
      <c r="AD140" s="8" t="s">
        <v>471</v>
      </c>
      <c r="BL140" s="7" t="s">
        <v>453</v>
      </c>
      <c r="BM140" s="8" t="s">
        <v>471</v>
      </c>
      <c r="BN140" s="8" t="s">
        <v>471</v>
      </c>
      <c r="BO140" s="8" t="s">
        <v>471</v>
      </c>
      <c r="BP140" s="8" t="s">
        <v>471</v>
      </c>
      <c r="BQ140" s="8" t="s">
        <v>471</v>
      </c>
      <c r="BR140" s="8" t="s">
        <v>471</v>
      </c>
      <c r="BS140" s="8" t="s">
        <v>471</v>
      </c>
      <c r="BT140" s="8" t="s">
        <v>471</v>
      </c>
      <c r="BU140" s="8" t="s">
        <v>471</v>
      </c>
      <c r="BV140" s="8" t="s">
        <v>471</v>
      </c>
      <c r="BW140" s="8" t="s">
        <v>471</v>
      </c>
      <c r="BX140" s="8" t="s">
        <v>471</v>
      </c>
      <c r="BY140" s="8" t="s">
        <v>471</v>
      </c>
      <c r="BZ140" s="8" t="s">
        <v>471</v>
      </c>
      <c r="CA140" s="8" t="s">
        <v>471</v>
      </c>
      <c r="CB140" s="8" t="s">
        <v>471</v>
      </c>
      <c r="CC140" s="8" t="s">
        <v>471</v>
      </c>
      <c r="CD140" s="8" t="s">
        <v>471</v>
      </c>
      <c r="CE140" s="8" t="s">
        <v>471</v>
      </c>
      <c r="CF140" s="8" t="s">
        <v>471</v>
      </c>
      <c r="CG140" s="8" t="s">
        <v>471</v>
      </c>
      <c r="CH140" s="8" t="s">
        <v>471</v>
      </c>
      <c r="CI140" s="8" t="s">
        <v>471</v>
      </c>
      <c r="CJ140" s="8" t="s">
        <v>471</v>
      </c>
      <c r="CK140" s="8" t="s">
        <v>471</v>
      </c>
      <c r="CL140" s="8" t="s">
        <v>471</v>
      </c>
      <c r="CM140" s="8" t="s">
        <v>471</v>
      </c>
      <c r="CN140" s="8" t="s">
        <v>471</v>
      </c>
      <c r="CO140" s="8" t="s">
        <v>471</v>
      </c>
    </row>
    <row r="141" spans="1:93" ht="21.75" thickBot="1" x14ac:dyDescent="0.3">
      <c r="A141" s="7" t="s">
        <v>461</v>
      </c>
      <c r="B141" s="8" t="s">
        <v>479</v>
      </c>
      <c r="C141" s="8" t="s">
        <v>479</v>
      </c>
      <c r="D141" s="8" t="s">
        <v>479</v>
      </c>
      <c r="E141" s="8" t="s">
        <v>479</v>
      </c>
      <c r="F141" s="8" t="s">
        <v>479</v>
      </c>
      <c r="G141" s="8" t="s">
        <v>479</v>
      </c>
      <c r="H141" s="8" t="s">
        <v>479</v>
      </c>
      <c r="I141" s="8" t="s">
        <v>479</v>
      </c>
      <c r="J141" s="8" t="s">
        <v>479</v>
      </c>
      <c r="K141" s="8" t="s">
        <v>479</v>
      </c>
      <c r="L141" s="8" t="s">
        <v>479</v>
      </c>
      <c r="M141" s="8" t="s">
        <v>479</v>
      </c>
      <c r="N141" s="8" t="s">
        <v>479</v>
      </c>
      <c r="O141" s="8" t="s">
        <v>479</v>
      </c>
      <c r="P141" s="8" t="s">
        <v>479</v>
      </c>
      <c r="Q141" s="8" t="s">
        <v>479</v>
      </c>
      <c r="R141" s="8" t="s">
        <v>479</v>
      </c>
      <c r="S141" s="8" t="s">
        <v>479</v>
      </c>
      <c r="T141" s="8" t="s">
        <v>479</v>
      </c>
      <c r="U141" s="8" t="s">
        <v>479</v>
      </c>
      <c r="V141" s="8" t="s">
        <v>479</v>
      </c>
      <c r="W141" s="8" t="s">
        <v>479</v>
      </c>
      <c r="X141" s="8" t="s">
        <v>479</v>
      </c>
      <c r="Y141" s="8" t="s">
        <v>479</v>
      </c>
      <c r="Z141" s="8" t="s">
        <v>479</v>
      </c>
      <c r="AA141" s="8" t="s">
        <v>479</v>
      </c>
      <c r="AB141" s="8" t="s">
        <v>479</v>
      </c>
      <c r="AC141" s="8" t="s">
        <v>479</v>
      </c>
      <c r="AD141" s="8" t="s">
        <v>479</v>
      </c>
      <c r="BL141" s="7" t="s">
        <v>461</v>
      </c>
      <c r="BM141" s="8" t="s">
        <v>479</v>
      </c>
      <c r="BN141" s="8" t="s">
        <v>479</v>
      </c>
      <c r="BO141" s="8" t="s">
        <v>479</v>
      </c>
      <c r="BP141" s="8" t="s">
        <v>479</v>
      </c>
      <c r="BQ141" s="8" t="s">
        <v>479</v>
      </c>
      <c r="BR141" s="8" t="s">
        <v>479</v>
      </c>
      <c r="BS141" s="8" t="s">
        <v>479</v>
      </c>
      <c r="BT141" s="8" t="s">
        <v>479</v>
      </c>
      <c r="BU141" s="8" t="s">
        <v>479</v>
      </c>
      <c r="BV141" s="8" t="s">
        <v>479</v>
      </c>
      <c r="BW141" s="8" t="s">
        <v>479</v>
      </c>
      <c r="BX141" s="8" t="s">
        <v>479</v>
      </c>
      <c r="BY141" s="8" t="s">
        <v>479</v>
      </c>
      <c r="BZ141" s="8" t="s">
        <v>479</v>
      </c>
      <c r="CA141" s="8" t="s">
        <v>479</v>
      </c>
      <c r="CB141" s="8" t="s">
        <v>479</v>
      </c>
      <c r="CC141" s="8" t="s">
        <v>479</v>
      </c>
      <c r="CD141" s="8" t="s">
        <v>479</v>
      </c>
      <c r="CE141" s="8" t="s">
        <v>479</v>
      </c>
      <c r="CF141" s="8" t="s">
        <v>479</v>
      </c>
      <c r="CG141" s="8" t="s">
        <v>479</v>
      </c>
      <c r="CH141" s="8" t="s">
        <v>479</v>
      </c>
      <c r="CI141" s="8" t="s">
        <v>479</v>
      </c>
      <c r="CJ141" s="8" t="s">
        <v>479</v>
      </c>
      <c r="CK141" s="8" t="s">
        <v>479</v>
      </c>
      <c r="CL141" s="8" t="s">
        <v>479</v>
      </c>
      <c r="CM141" s="8" t="s">
        <v>479</v>
      </c>
      <c r="CN141" s="8" t="s">
        <v>479</v>
      </c>
      <c r="CO141" s="8" t="s">
        <v>479</v>
      </c>
    </row>
    <row r="142" spans="1:93" ht="21.75" thickBot="1" x14ac:dyDescent="0.3">
      <c r="A142" s="7" t="s">
        <v>469</v>
      </c>
      <c r="B142" s="8" t="s">
        <v>487</v>
      </c>
      <c r="C142" s="8" t="s">
        <v>487</v>
      </c>
      <c r="D142" s="8" t="s">
        <v>487</v>
      </c>
      <c r="E142" s="8" t="s">
        <v>487</v>
      </c>
      <c r="F142" s="8" t="s">
        <v>487</v>
      </c>
      <c r="G142" s="8" t="s">
        <v>487</v>
      </c>
      <c r="H142" s="8" t="s">
        <v>487</v>
      </c>
      <c r="I142" s="8" t="s">
        <v>487</v>
      </c>
      <c r="J142" s="8" t="s">
        <v>487</v>
      </c>
      <c r="K142" s="8" t="s">
        <v>487</v>
      </c>
      <c r="L142" s="8" t="s">
        <v>487</v>
      </c>
      <c r="M142" s="8" t="s">
        <v>487</v>
      </c>
      <c r="N142" s="8" t="s">
        <v>487</v>
      </c>
      <c r="O142" s="8" t="s">
        <v>487</v>
      </c>
      <c r="P142" s="8" t="s">
        <v>487</v>
      </c>
      <c r="Q142" s="8" t="s">
        <v>487</v>
      </c>
      <c r="R142" s="8" t="s">
        <v>487</v>
      </c>
      <c r="S142" s="8" t="s">
        <v>487</v>
      </c>
      <c r="T142" s="8" t="s">
        <v>487</v>
      </c>
      <c r="U142" s="8" t="s">
        <v>487</v>
      </c>
      <c r="V142" s="8" t="s">
        <v>487</v>
      </c>
      <c r="W142" s="8" t="s">
        <v>487</v>
      </c>
      <c r="X142" s="8" t="s">
        <v>487</v>
      </c>
      <c r="Y142" s="8" t="s">
        <v>487</v>
      </c>
      <c r="Z142" s="8" t="s">
        <v>487</v>
      </c>
      <c r="AA142" s="8" t="s">
        <v>487</v>
      </c>
      <c r="AB142" s="8" t="s">
        <v>487</v>
      </c>
      <c r="AC142" s="8" t="s">
        <v>487</v>
      </c>
      <c r="AD142" s="8" t="s">
        <v>487</v>
      </c>
      <c r="BL142" s="7" t="s">
        <v>469</v>
      </c>
      <c r="BM142" s="8" t="s">
        <v>487</v>
      </c>
      <c r="BN142" s="8" t="s">
        <v>487</v>
      </c>
      <c r="BO142" s="8" t="s">
        <v>487</v>
      </c>
      <c r="BP142" s="8" t="s">
        <v>487</v>
      </c>
      <c r="BQ142" s="8" t="s">
        <v>487</v>
      </c>
      <c r="BR142" s="8" t="s">
        <v>487</v>
      </c>
      <c r="BS142" s="8" t="s">
        <v>487</v>
      </c>
      <c r="BT142" s="8" t="s">
        <v>487</v>
      </c>
      <c r="BU142" s="8" t="s">
        <v>487</v>
      </c>
      <c r="BV142" s="8" t="s">
        <v>487</v>
      </c>
      <c r="BW142" s="8" t="s">
        <v>487</v>
      </c>
      <c r="BX142" s="8" t="s">
        <v>487</v>
      </c>
      <c r="BY142" s="8" t="s">
        <v>487</v>
      </c>
      <c r="BZ142" s="8" t="s">
        <v>487</v>
      </c>
      <c r="CA142" s="8" t="s">
        <v>487</v>
      </c>
      <c r="CB142" s="8" t="s">
        <v>487</v>
      </c>
      <c r="CC142" s="8" t="s">
        <v>487</v>
      </c>
      <c r="CD142" s="8" t="s">
        <v>487</v>
      </c>
      <c r="CE142" s="8" t="s">
        <v>487</v>
      </c>
      <c r="CF142" s="8" t="s">
        <v>487</v>
      </c>
      <c r="CG142" s="8" t="s">
        <v>487</v>
      </c>
      <c r="CH142" s="8" t="s">
        <v>487</v>
      </c>
      <c r="CI142" s="8" t="s">
        <v>487</v>
      </c>
      <c r="CJ142" s="8" t="s">
        <v>487</v>
      </c>
      <c r="CK142" s="8" t="s">
        <v>487</v>
      </c>
      <c r="CL142" s="8" t="s">
        <v>487</v>
      </c>
      <c r="CM142" s="8" t="s">
        <v>487</v>
      </c>
      <c r="CN142" s="8" t="s">
        <v>487</v>
      </c>
      <c r="CO142" s="8" t="s">
        <v>487</v>
      </c>
    </row>
    <row r="143" spans="1:93" ht="21.75" thickBot="1" x14ac:dyDescent="0.3">
      <c r="A143" s="7" t="s">
        <v>477</v>
      </c>
      <c r="B143" s="8" t="s">
        <v>114</v>
      </c>
      <c r="C143" s="8" t="s">
        <v>114</v>
      </c>
      <c r="D143" s="8" t="s">
        <v>114</v>
      </c>
      <c r="E143" s="8" t="s">
        <v>114</v>
      </c>
      <c r="F143" s="8" t="s">
        <v>114</v>
      </c>
      <c r="G143" s="8" t="s">
        <v>114</v>
      </c>
      <c r="H143" s="8" t="s">
        <v>114</v>
      </c>
      <c r="I143" s="8" t="s">
        <v>114</v>
      </c>
      <c r="J143" s="8" t="s">
        <v>114</v>
      </c>
      <c r="K143" s="8" t="s">
        <v>114</v>
      </c>
      <c r="L143" s="8" t="s">
        <v>114</v>
      </c>
      <c r="M143" s="8" t="s">
        <v>114</v>
      </c>
      <c r="N143" s="8" t="s">
        <v>114</v>
      </c>
      <c r="O143" s="8" t="s">
        <v>114</v>
      </c>
      <c r="P143" s="8" t="s">
        <v>114</v>
      </c>
      <c r="Q143" s="8" t="s">
        <v>114</v>
      </c>
      <c r="R143" s="8" t="s">
        <v>114</v>
      </c>
      <c r="S143" s="8" t="s">
        <v>114</v>
      </c>
      <c r="T143" s="8" t="s">
        <v>114</v>
      </c>
      <c r="U143" s="8" t="s">
        <v>114</v>
      </c>
      <c r="V143" s="8" t="s">
        <v>114</v>
      </c>
      <c r="W143" s="8" t="s">
        <v>114</v>
      </c>
      <c r="X143" s="8" t="s">
        <v>114</v>
      </c>
      <c r="Y143" s="8" t="s">
        <v>114</v>
      </c>
      <c r="Z143" s="8" t="s">
        <v>114</v>
      </c>
      <c r="AA143" s="8" t="s">
        <v>114</v>
      </c>
      <c r="AB143" s="8" t="s">
        <v>114</v>
      </c>
      <c r="AC143" s="8" t="s">
        <v>114</v>
      </c>
      <c r="AD143" s="8" t="s">
        <v>114</v>
      </c>
      <c r="BL143" s="7" t="s">
        <v>477</v>
      </c>
      <c r="BM143" s="8" t="s">
        <v>114</v>
      </c>
      <c r="BN143" s="8" t="s">
        <v>114</v>
      </c>
      <c r="BO143" s="8" t="s">
        <v>114</v>
      </c>
      <c r="BP143" s="8" t="s">
        <v>114</v>
      </c>
      <c r="BQ143" s="8" t="s">
        <v>114</v>
      </c>
      <c r="BR143" s="8" t="s">
        <v>114</v>
      </c>
      <c r="BS143" s="8" t="s">
        <v>114</v>
      </c>
      <c r="BT143" s="8" t="s">
        <v>114</v>
      </c>
      <c r="BU143" s="8" t="s">
        <v>114</v>
      </c>
      <c r="BV143" s="8" t="s">
        <v>114</v>
      </c>
      <c r="BW143" s="8" t="s">
        <v>114</v>
      </c>
      <c r="BX143" s="8" t="s">
        <v>114</v>
      </c>
      <c r="BY143" s="8" t="s">
        <v>114</v>
      </c>
      <c r="BZ143" s="8" t="s">
        <v>114</v>
      </c>
      <c r="CA143" s="8" t="s">
        <v>114</v>
      </c>
      <c r="CB143" s="8" t="s">
        <v>114</v>
      </c>
      <c r="CC143" s="8" t="s">
        <v>114</v>
      </c>
      <c r="CD143" s="8" t="s">
        <v>114</v>
      </c>
      <c r="CE143" s="8" t="s">
        <v>114</v>
      </c>
      <c r="CF143" s="8" t="s">
        <v>114</v>
      </c>
      <c r="CG143" s="8" t="s">
        <v>114</v>
      </c>
      <c r="CH143" s="8" t="s">
        <v>114</v>
      </c>
      <c r="CI143" s="8" t="s">
        <v>114</v>
      </c>
      <c r="CJ143" s="8" t="s">
        <v>114</v>
      </c>
      <c r="CK143" s="8" t="s">
        <v>114</v>
      </c>
      <c r="CL143" s="8" t="s">
        <v>114</v>
      </c>
      <c r="CM143" s="8" t="s">
        <v>114</v>
      </c>
      <c r="CN143" s="8" t="s">
        <v>114</v>
      </c>
      <c r="CO143" s="8" t="s">
        <v>114</v>
      </c>
    </row>
    <row r="144" spans="1:93" ht="21.75" thickBot="1" x14ac:dyDescent="0.3">
      <c r="A144" s="7" t="s">
        <v>485</v>
      </c>
      <c r="B144" s="8" t="s">
        <v>120</v>
      </c>
      <c r="C144" s="8" t="s">
        <v>120</v>
      </c>
      <c r="D144" s="8" t="s">
        <v>120</v>
      </c>
      <c r="E144" s="8" t="s">
        <v>120</v>
      </c>
      <c r="F144" s="8" t="s">
        <v>120</v>
      </c>
      <c r="G144" s="8" t="s">
        <v>120</v>
      </c>
      <c r="H144" s="8" t="s">
        <v>120</v>
      </c>
      <c r="I144" s="8" t="s">
        <v>120</v>
      </c>
      <c r="J144" s="8" t="s">
        <v>120</v>
      </c>
      <c r="K144" s="8" t="s">
        <v>120</v>
      </c>
      <c r="L144" s="8" t="s">
        <v>120</v>
      </c>
      <c r="M144" s="8" t="s">
        <v>120</v>
      </c>
      <c r="N144" s="8" t="s">
        <v>120</v>
      </c>
      <c r="O144" s="8" t="s">
        <v>120</v>
      </c>
      <c r="P144" s="8" t="s">
        <v>120</v>
      </c>
      <c r="Q144" s="8" t="s">
        <v>120</v>
      </c>
      <c r="R144" s="8" t="s">
        <v>120</v>
      </c>
      <c r="S144" s="8" t="s">
        <v>120</v>
      </c>
      <c r="T144" s="8" t="s">
        <v>120</v>
      </c>
      <c r="U144" s="8" t="s">
        <v>120</v>
      </c>
      <c r="V144" s="8" t="s">
        <v>120</v>
      </c>
      <c r="W144" s="8" t="s">
        <v>120</v>
      </c>
      <c r="X144" s="8" t="s">
        <v>120</v>
      </c>
      <c r="Y144" s="8" t="s">
        <v>120</v>
      </c>
      <c r="Z144" s="8" t="s">
        <v>120</v>
      </c>
      <c r="AA144" s="8" t="s">
        <v>120</v>
      </c>
      <c r="AB144" s="8" t="s">
        <v>120</v>
      </c>
      <c r="AC144" s="8" t="s">
        <v>120</v>
      </c>
      <c r="AD144" s="8" t="s">
        <v>120</v>
      </c>
      <c r="BL144" s="7" t="s">
        <v>485</v>
      </c>
      <c r="BM144" s="8" t="s">
        <v>120</v>
      </c>
      <c r="BN144" s="8" t="s">
        <v>120</v>
      </c>
      <c r="BO144" s="8" t="s">
        <v>120</v>
      </c>
      <c r="BP144" s="8" t="s">
        <v>120</v>
      </c>
      <c r="BQ144" s="8" t="s">
        <v>120</v>
      </c>
      <c r="BR144" s="8" t="s">
        <v>120</v>
      </c>
      <c r="BS144" s="8" t="s">
        <v>120</v>
      </c>
      <c r="BT144" s="8" t="s">
        <v>120</v>
      </c>
      <c r="BU144" s="8" t="s">
        <v>120</v>
      </c>
      <c r="BV144" s="8" t="s">
        <v>120</v>
      </c>
      <c r="BW144" s="8" t="s">
        <v>120</v>
      </c>
      <c r="BX144" s="8" t="s">
        <v>120</v>
      </c>
      <c r="BY144" s="8" t="s">
        <v>120</v>
      </c>
      <c r="BZ144" s="8" t="s">
        <v>120</v>
      </c>
      <c r="CA144" s="8" t="s">
        <v>120</v>
      </c>
      <c r="CB144" s="8" t="s">
        <v>120</v>
      </c>
      <c r="CC144" s="8" t="s">
        <v>120</v>
      </c>
      <c r="CD144" s="8" t="s">
        <v>120</v>
      </c>
      <c r="CE144" s="8" t="s">
        <v>120</v>
      </c>
      <c r="CF144" s="8" t="s">
        <v>120</v>
      </c>
      <c r="CG144" s="8" t="s">
        <v>120</v>
      </c>
      <c r="CH144" s="8" t="s">
        <v>120</v>
      </c>
      <c r="CI144" s="8" t="s">
        <v>120</v>
      </c>
      <c r="CJ144" s="8" t="s">
        <v>120</v>
      </c>
      <c r="CK144" s="8" t="s">
        <v>120</v>
      </c>
      <c r="CL144" s="8" t="s">
        <v>120</v>
      </c>
      <c r="CM144" s="8" t="s">
        <v>120</v>
      </c>
      <c r="CN144" s="8" t="s">
        <v>120</v>
      </c>
      <c r="CO144" s="8" t="s">
        <v>120</v>
      </c>
    </row>
    <row r="145" spans="1:93" ht="21.75" thickBot="1" x14ac:dyDescent="0.3">
      <c r="A145" s="7" t="s">
        <v>493</v>
      </c>
      <c r="B145" s="8" t="s">
        <v>125</v>
      </c>
      <c r="C145" s="8" t="s">
        <v>125</v>
      </c>
      <c r="D145" s="8" t="s">
        <v>125</v>
      </c>
      <c r="E145" s="8" t="s">
        <v>125</v>
      </c>
      <c r="F145" s="8" t="s">
        <v>125</v>
      </c>
      <c r="G145" s="8" t="s">
        <v>125</v>
      </c>
      <c r="H145" s="8" t="s">
        <v>125</v>
      </c>
      <c r="I145" s="8" t="s">
        <v>125</v>
      </c>
      <c r="J145" s="8" t="s">
        <v>125</v>
      </c>
      <c r="K145" s="8" t="s">
        <v>125</v>
      </c>
      <c r="L145" s="8" t="s">
        <v>125</v>
      </c>
      <c r="M145" s="8" t="s">
        <v>125</v>
      </c>
      <c r="N145" s="8" t="s">
        <v>125</v>
      </c>
      <c r="O145" s="8" t="s">
        <v>125</v>
      </c>
      <c r="P145" s="8" t="s">
        <v>125</v>
      </c>
      <c r="Q145" s="8" t="s">
        <v>125</v>
      </c>
      <c r="R145" s="8" t="s">
        <v>125</v>
      </c>
      <c r="S145" s="8" t="s">
        <v>125</v>
      </c>
      <c r="T145" s="8" t="s">
        <v>125</v>
      </c>
      <c r="U145" s="8" t="s">
        <v>125</v>
      </c>
      <c r="V145" s="8" t="s">
        <v>125</v>
      </c>
      <c r="W145" s="8" t="s">
        <v>125</v>
      </c>
      <c r="X145" s="8" t="s">
        <v>125</v>
      </c>
      <c r="Y145" s="8" t="s">
        <v>125</v>
      </c>
      <c r="Z145" s="8" t="s">
        <v>125</v>
      </c>
      <c r="AA145" s="8" t="s">
        <v>125</v>
      </c>
      <c r="AB145" s="8" t="s">
        <v>125</v>
      </c>
      <c r="AC145" s="8" t="s">
        <v>125</v>
      </c>
      <c r="AD145" s="8" t="s">
        <v>125</v>
      </c>
      <c r="BL145" s="7" t="s">
        <v>493</v>
      </c>
      <c r="BM145" s="8" t="s">
        <v>125</v>
      </c>
      <c r="BN145" s="8" t="s">
        <v>125</v>
      </c>
      <c r="BO145" s="8" t="s">
        <v>125</v>
      </c>
      <c r="BP145" s="8" t="s">
        <v>125</v>
      </c>
      <c r="BQ145" s="8" t="s">
        <v>125</v>
      </c>
      <c r="BR145" s="8" t="s">
        <v>125</v>
      </c>
      <c r="BS145" s="8" t="s">
        <v>125</v>
      </c>
      <c r="BT145" s="8" t="s">
        <v>125</v>
      </c>
      <c r="BU145" s="8" t="s">
        <v>125</v>
      </c>
      <c r="BV145" s="8" t="s">
        <v>125</v>
      </c>
      <c r="BW145" s="8" t="s">
        <v>125</v>
      </c>
      <c r="BX145" s="8" t="s">
        <v>125</v>
      </c>
      <c r="BY145" s="8" t="s">
        <v>125</v>
      </c>
      <c r="BZ145" s="8" t="s">
        <v>125</v>
      </c>
      <c r="CA145" s="8" t="s">
        <v>125</v>
      </c>
      <c r="CB145" s="8" t="s">
        <v>125</v>
      </c>
      <c r="CC145" s="8" t="s">
        <v>125</v>
      </c>
      <c r="CD145" s="8" t="s">
        <v>125</v>
      </c>
      <c r="CE145" s="8" t="s">
        <v>125</v>
      </c>
      <c r="CF145" s="8" t="s">
        <v>125</v>
      </c>
      <c r="CG145" s="8" t="s">
        <v>125</v>
      </c>
      <c r="CH145" s="8" t="s">
        <v>125</v>
      </c>
      <c r="CI145" s="8" t="s">
        <v>125</v>
      </c>
      <c r="CJ145" s="8" t="s">
        <v>125</v>
      </c>
      <c r="CK145" s="8" t="s">
        <v>125</v>
      </c>
      <c r="CL145" s="8" t="s">
        <v>125</v>
      </c>
      <c r="CM145" s="8" t="s">
        <v>125</v>
      </c>
      <c r="CN145" s="8" t="s">
        <v>125</v>
      </c>
      <c r="CO145" s="8" t="s">
        <v>125</v>
      </c>
    </row>
    <row r="146" spans="1:93" ht="21.75" thickBot="1" x14ac:dyDescent="0.3">
      <c r="A146" s="7" t="s">
        <v>500</v>
      </c>
      <c r="B146" s="8" t="s">
        <v>133</v>
      </c>
      <c r="C146" s="8" t="s">
        <v>133</v>
      </c>
      <c r="D146" s="8" t="s">
        <v>133</v>
      </c>
      <c r="E146" s="8" t="s">
        <v>133</v>
      </c>
      <c r="F146" s="8" t="s">
        <v>133</v>
      </c>
      <c r="G146" s="8" t="s">
        <v>133</v>
      </c>
      <c r="H146" s="8" t="s">
        <v>133</v>
      </c>
      <c r="I146" s="8" t="s">
        <v>133</v>
      </c>
      <c r="J146" s="8" t="s">
        <v>133</v>
      </c>
      <c r="K146" s="8" t="s">
        <v>133</v>
      </c>
      <c r="L146" s="8" t="s">
        <v>133</v>
      </c>
      <c r="M146" s="8" t="s">
        <v>133</v>
      </c>
      <c r="N146" s="8" t="s">
        <v>133</v>
      </c>
      <c r="O146" s="8" t="s">
        <v>133</v>
      </c>
      <c r="P146" s="8" t="s">
        <v>133</v>
      </c>
      <c r="Q146" s="8" t="s">
        <v>133</v>
      </c>
      <c r="R146" s="8" t="s">
        <v>133</v>
      </c>
      <c r="S146" s="8" t="s">
        <v>133</v>
      </c>
      <c r="T146" s="8" t="s">
        <v>133</v>
      </c>
      <c r="U146" s="8" t="s">
        <v>133</v>
      </c>
      <c r="V146" s="8" t="s">
        <v>133</v>
      </c>
      <c r="W146" s="8" t="s">
        <v>133</v>
      </c>
      <c r="X146" s="8" t="s">
        <v>133</v>
      </c>
      <c r="Y146" s="8" t="s">
        <v>133</v>
      </c>
      <c r="Z146" s="8" t="s">
        <v>133</v>
      </c>
      <c r="AA146" s="8" t="s">
        <v>133</v>
      </c>
      <c r="AB146" s="8" t="s">
        <v>133</v>
      </c>
      <c r="AC146" s="8" t="s">
        <v>133</v>
      </c>
      <c r="AD146" s="8" t="s">
        <v>133</v>
      </c>
      <c r="BL146" s="7" t="s">
        <v>500</v>
      </c>
      <c r="BM146" s="8" t="s">
        <v>133</v>
      </c>
      <c r="BN146" s="8" t="s">
        <v>133</v>
      </c>
      <c r="BO146" s="8" t="s">
        <v>133</v>
      </c>
      <c r="BP146" s="8" t="s">
        <v>133</v>
      </c>
      <c r="BQ146" s="8" t="s">
        <v>133</v>
      </c>
      <c r="BR146" s="8" t="s">
        <v>133</v>
      </c>
      <c r="BS146" s="8" t="s">
        <v>133</v>
      </c>
      <c r="BT146" s="8" t="s">
        <v>133</v>
      </c>
      <c r="BU146" s="8" t="s">
        <v>133</v>
      </c>
      <c r="BV146" s="8" t="s">
        <v>133</v>
      </c>
      <c r="BW146" s="8" t="s">
        <v>133</v>
      </c>
      <c r="BX146" s="8" t="s">
        <v>133</v>
      </c>
      <c r="BY146" s="8" t="s">
        <v>133</v>
      </c>
      <c r="BZ146" s="8" t="s">
        <v>133</v>
      </c>
      <c r="CA146" s="8" t="s">
        <v>133</v>
      </c>
      <c r="CB146" s="8" t="s">
        <v>133</v>
      </c>
      <c r="CC146" s="8" t="s">
        <v>133</v>
      </c>
      <c r="CD146" s="8" t="s">
        <v>133</v>
      </c>
      <c r="CE146" s="8" t="s">
        <v>133</v>
      </c>
      <c r="CF146" s="8" t="s">
        <v>133</v>
      </c>
      <c r="CG146" s="8" t="s">
        <v>133</v>
      </c>
      <c r="CH146" s="8" t="s">
        <v>133</v>
      </c>
      <c r="CI146" s="8" t="s">
        <v>133</v>
      </c>
      <c r="CJ146" s="8" t="s">
        <v>133</v>
      </c>
      <c r="CK146" s="8" t="s">
        <v>133</v>
      </c>
      <c r="CL146" s="8" t="s">
        <v>133</v>
      </c>
      <c r="CM146" s="8" t="s">
        <v>133</v>
      </c>
      <c r="CN146" s="8" t="s">
        <v>133</v>
      </c>
      <c r="CO146" s="8" t="s">
        <v>133</v>
      </c>
    </row>
    <row r="147" spans="1:93" ht="21.75" thickBot="1" x14ac:dyDescent="0.3">
      <c r="A147" s="7" t="s">
        <v>507</v>
      </c>
      <c r="B147" s="8" t="s">
        <v>141</v>
      </c>
      <c r="C147" s="8" t="s">
        <v>141</v>
      </c>
      <c r="D147" s="8" t="s">
        <v>141</v>
      </c>
      <c r="E147" s="8" t="s">
        <v>141</v>
      </c>
      <c r="F147" s="8" t="s">
        <v>141</v>
      </c>
      <c r="G147" s="8" t="s">
        <v>141</v>
      </c>
      <c r="H147" s="8" t="s">
        <v>141</v>
      </c>
      <c r="I147" s="8" t="s">
        <v>141</v>
      </c>
      <c r="J147" s="8" t="s">
        <v>141</v>
      </c>
      <c r="K147" s="8" t="s">
        <v>141</v>
      </c>
      <c r="L147" s="8" t="s">
        <v>141</v>
      </c>
      <c r="M147" s="8" t="s">
        <v>141</v>
      </c>
      <c r="N147" s="8" t="s">
        <v>141</v>
      </c>
      <c r="O147" s="8" t="s">
        <v>141</v>
      </c>
      <c r="P147" s="8" t="s">
        <v>141</v>
      </c>
      <c r="Q147" s="8" t="s">
        <v>141</v>
      </c>
      <c r="R147" s="8" t="s">
        <v>141</v>
      </c>
      <c r="S147" s="8" t="s">
        <v>141</v>
      </c>
      <c r="T147" s="8" t="s">
        <v>141</v>
      </c>
      <c r="U147" s="8" t="s">
        <v>141</v>
      </c>
      <c r="V147" s="8" t="s">
        <v>141</v>
      </c>
      <c r="W147" s="8" t="s">
        <v>141</v>
      </c>
      <c r="X147" s="8" t="s">
        <v>141</v>
      </c>
      <c r="Y147" s="8" t="s">
        <v>141</v>
      </c>
      <c r="Z147" s="8" t="s">
        <v>141</v>
      </c>
      <c r="AA147" s="8" t="s">
        <v>141</v>
      </c>
      <c r="AB147" s="8" t="s">
        <v>141</v>
      </c>
      <c r="AC147" s="8" t="s">
        <v>141</v>
      </c>
      <c r="AD147" s="8" t="s">
        <v>141</v>
      </c>
      <c r="BL147" s="7" t="s">
        <v>507</v>
      </c>
      <c r="BM147" s="8" t="s">
        <v>141</v>
      </c>
      <c r="BN147" s="8" t="s">
        <v>141</v>
      </c>
      <c r="BO147" s="8" t="s">
        <v>141</v>
      </c>
      <c r="BP147" s="8" t="s">
        <v>141</v>
      </c>
      <c r="BQ147" s="8" t="s">
        <v>141</v>
      </c>
      <c r="BR147" s="8" t="s">
        <v>141</v>
      </c>
      <c r="BS147" s="8" t="s">
        <v>141</v>
      </c>
      <c r="BT147" s="8" t="s">
        <v>141</v>
      </c>
      <c r="BU147" s="8" t="s">
        <v>141</v>
      </c>
      <c r="BV147" s="8" t="s">
        <v>141</v>
      </c>
      <c r="BW147" s="8" t="s">
        <v>141</v>
      </c>
      <c r="BX147" s="8" t="s">
        <v>141</v>
      </c>
      <c r="BY147" s="8" t="s">
        <v>141</v>
      </c>
      <c r="BZ147" s="8" t="s">
        <v>141</v>
      </c>
      <c r="CA147" s="8" t="s">
        <v>141</v>
      </c>
      <c r="CB147" s="8" t="s">
        <v>141</v>
      </c>
      <c r="CC147" s="8" t="s">
        <v>141</v>
      </c>
      <c r="CD147" s="8" t="s">
        <v>141</v>
      </c>
      <c r="CE147" s="8" t="s">
        <v>141</v>
      </c>
      <c r="CF147" s="8" t="s">
        <v>141</v>
      </c>
      <c r="CG147" s="8" t="s">
        <v>141</v>
      </c>
      <c r="CH147" s="8" t="s">
        <v>141</v>
      </c>
      <c r="CI147" s="8" t="s">
        <v>141</v>
      </c>
      <c r="CJ147" s="8" t="s">
        <v>141</v>
      </c>
      <c r="CK147" s="8" t="s">
        <v>141</v>
      </c>
      <c r="CL147" s="8" t="s">
        <v>141</v>
      </c>
      <c r="CM147" s="8" t="s">
        <v>141</v>
      </c>
      <c r="CN147" s="8" t="s">
        <v>141</v>
      </c>
      <c r="CO147" s="8" t="s">
        <v>141</v>
      </c>
    </row>
    <row r="148" spans="1:93" ht="21.75" thickBot="1" x14ac:dyDescent="0.3">
      <c r="A148" s="7" t="s">
        <v>514</v>
      </c>
      <c r="B148" s="8" t="s">
        <v>149</v>
      </c>
      <c r="C148" s="8" t="s">
        <v>149</v>
      </c>
      <c r="D148" s="8" t="s">
        <v>149</v>
      </c>
      <c r="E148" s="8" t="s">
        <v>149</v>
      </c>
      <c r="F148" s="8" t="s">
        <v>149</v>
      </c>
      <c r="G148" s="8" t="s">
        <v>149</v>
      </c>
      <c r="H148" s="8" t="s">
        <v>149</v>
      </c>
      <c r="I148" s="8" t="s">
        <v>149</v>
      </c>
      <c r="J148" s="8" t="s">
        <v>149</v>
      </c>
      <c r="K148" s="8" t="s">
        <v>149</v>
      </c>
      <c r="L148" s="8" t="s">
        <v>149</v>
      </c>
      <c r="M148" s="8" t="s">
        <v>149</v>
      </c>
      <c r="N148" s="8" t="s">
        <v>149</v>
      </c>
      <c r="O148" s="8" t="s">
        <v>149</v>
      </c>
      <c r="P148" s="8" t="s">
        <v>149</v>
      </c>
      <c r="Q148" s="8" t="s">
        <v>149</v>
      </c>
      <c r="R148" s="8" t="s">
        <v>149</v>
      </c>
      <c r="S148" s="8" t="s">
        <v>149</v>
      </c>
      <c r="T148" s="8" t="s">
        <v>149</v>
      </c>
      <c r="U148" s="8" t="s">
        <v>149</v>
      </c>
      <c r="V148" s="8" t="s">
        <v>149</v>
      </c>
      <c r="W148" s="8" t="s">
        <v>149</v>
      </c>
      <c r="X148" s="8" t="s">
        <v>149</v>
      </c>
      <c r="Y148" s="8" t="s">
        <v>149</v>
      </c>
      <c r="Z148" s="8" t="s">
        <v>149</v>
      </c>
      <c r="AA148" s="8" t="s">
        <v>149</v>
      </c>
      <c r="AB148" s="8" t="s">
        <v>149</v>
      </c>
      <c r="AC148" s="8" t="s">
        <v>149</v>
      </c>
      <c r="AD148" s="8" t="s">
        <v>149</v>
      </c>
      <c r="BL148" s="7" t="s">
        <v>514</v>
      </c>
      <c r="BM148" s="8" t="s">
        <v>149</v>
      </c>
      <c r="BN148" s="8" t="s">
        <v>149</v>
      </c>
      <c r="BO148" s="8" t="s">
        <v>149</v>
      </c>
      <c r="BP148" s="8" t="s">
        <v>149</v>
      </c>
      <c r="BQ148" s="8" t="s">
        <v>149</v>
      </c>
      <c r="BR148" s="8" t="s">
        <v>149</v>
      </c>
      <c r="BS148" s="8" t="s">
        <v>149</v>
      </c>
      <c r="BT148" s="8" t="s">
        <v>149</v>
      </c>
      <c r="BU148" s="8" t="s">
        <v>149</v>
      </c>
      <c r="BV148" s="8" t="s">
        <v>149</v>
      </c>
      <c r="BW148" s="8" t="s">
        <v>149</v>
      </c>
      <c r="BX148" s="8" t="s">
        <v>149</v>
      </c>
      <c r="BY148" s="8" t="s">
        <v>149</v>
      </c>
      <c r="BZ148" s="8" t="s">
        <v>149</v>
      </c>
      <c r="CA148" s="8" t="s">
        <v>149</v>
      </c>
      <c r="CB148" s="8" t="s">
        <v>149</v>
      </c>
      <c r="CC148" s="8" t="s">
        <v>149</v>
      </c>
      <c r="CD148" s="8" t="s">
        <v>149</v>
      </c>
      <c r="CE148" s="8" t="s">
        <v>149</v>
      </c>
      <c r="CF148" s="8" t="s">
        <v>149</v>
      </c>
      <c r="CG148" s="8" t="s">
        <v>149</v>
      </c>
      <c r="CH148" s="8" t="s">
        <v>149</v>
      </c>
      <c r="CI148" s="8" t="s">
        <v>149</v>
      </c>
      <c r="CJ148" s="8" t="s">
        <v>149</v>
      </c>
      <c r="CK148" s="8" t="s">
        <v>149</v>
      </c>
      <c r="CL148" s="8" t="s">
        <v>149</v>
      </c>
      <c r="CM148" s="8" t="s">
        <v>149</v>
      </c>
      <c r="CN148" s="8" t="s">
        <v>149</v>
      </c>
      <c r="CO148" s="8" t="s">
        <v>149</v>
      </c>
    </row>
    <row r="149" spans="1:93" ht="21.75" thickBot="1" x14ac:dyDescent="0.3">
      <c r="A149" s="7" t="s">
        <v>521</v>
      </c>
      <c r="B149" s="8" t="s">
        <v>157</v>
      </c>
      <c r="C149" s="8" t="s">
        <v>157</v>
      </c>
      <c r="D149" s="8" t="s">
        <v>157</v>
      </c>
      <c r="E149" s="8" t="s">
        <v>157</v>
      </c>
      <c r="F149" s="8" t="s">
        <v>157</v>
      </c>
      <c r="G149" s="8" t="s">
        <v>157</v>
      </c>
      <c r="H149" s="8" t="s">
        <v>157</v>
      </c>
      <c r="I149" s="8" t="s">
        <v>157</v>
      </c>
      <c r="J149" s="8" t="s">
        <v>157</v>
      </c>
      <c r="K149" s="8" t="s">
        <v>157</v>
      </c>
      <c r="L149" s="8" t="s">
        <v>157</v>
      </c>
      <c r="M149" s="8" t="s">
        <v>157</v>
      </c>
      <c r="N149" s="8" t="s">
        <v>157</v>
      </c>
      <c r="O149" s="8" t="s">
        <v>157</v>
      </c>
      <c r="P149" s="8" t="s">
        <v>157</v>
      </c>
      <c r="Q149" s="8" t="s">
        <v>157</v>
      </c>
      <c r="R149" s="8" t="s">
        <v>157</v>
      </c>
      <c r="S149" s="8" t="s">
        <v>157</v>
      </c>
      <c r="T149" s="8" t="s">
        <v>157</v>
      </c>
      <c r="U149" s="8" t="s">
        <v>157</v>
      </c>
      <c r="V149" s="8" t="s">
        <v>157</v>
      </c>
      <c r="W149" s="8" t="s">
        <v>157</v>
      </c>
      <c r="X149" s="8" t="s">
        <v>157</v>
      </c>
      <c r="Y149" s="8" t="s">
        <v>157</v>
      </c>
      <c r="Z149" s="8" t="s">
        <v>157</v>
      </c>
      <c r="AA149" s="8" t="s">
        <v>157</v>
      </c>
      <c r="AB149" s="8" t="s">
        <v>157</v>
      </c>
      <c r="AC149" s="8" t="s">
        <v>157</v>
      </c>
      <c r="AD149" s="8" t="s">
        <v>157</v>
      </c>
      <c r="BL149" s="7" t="s">
        <v>521</v>
      </c>
      <c r="BM149" s="8" t="s">
        <v>157</v>
      </c>
      <c r="BN149" s="8" t="s">
        <v>157</v>
      </c>
      <c r="BO149" s="8" t="s">
        <v>157</v>
      </c>
      <c r="BP149" s="8" t="s">
        <v>157</v>
      </c>
      <c r="BQ149" s="8" t="s">
        <v>157</v>
      </c>
      <c r="BR149" s="8" t="s">
        <v>157</v>
      </c>
      <c r="BS149" s="8" t="s">
        <v>157</v>
      </c>
      <c r="BT149" s="8" t="s">
        <v>157</v>
      </c>
      <c r="BU149" s="8" t="s">
        <v>157</v>
      </c>
      <c r="BV149" s="8" t="s">
        <v>157</v>
      </c>
      <c r="BW149" s="8" t="s">
        <v>157</v>
      </c>
      <c r="BX149" s="8" t="s">
        <v>157</v>
      </c>
      <c r="BY149" s="8" t="s">
        <v>157</v>
      </c>
      <c r="BZ149" s="8" t="s">
        <v>157</v>
      </c>
      <c r="CA149" s="8" t="s">
        <v>157</v>
      </c>
      <c r="CB149" s="8" t="s">
        <v>157</v>
      </c>
      <c r="CC149" s="8" t="s">
        <v>157</v>
      </c>
      <c r="CD149" s="8" t="s">
        <v>157</v>
      </c>
      <c r="CE149" s="8" t="s">
        <v>157</v>
      </c>
      <c r="CF149" s="8" t="s">
        <v>157</v>
      </c>
      <c r="CG149" s="8" t="s">
        <v>157</v>
      </c>
      <c r="CH149" s="8" t="s">
        <v>157</v>
      </c>
      <c r="CI149" s="8" t="s">
        <v>157</v>
      </c>
      <c r="CJ149" s="8" t="s">
        <v>157</v>
      </c>
      <c r="CK149" s="8" t="s">
        <v>157</v>
      </c>
      <c r="CL149" s="8" t="s">
        <v>157</v>
      </c>
      <c r="CM149" s="8" t="s">
        <v>157</v>
      </c>
      <c r="CN149" s="8" t="s">
        <v>157</v>
      </c>
      <c r="CO149" s="8" t="s">
        <v>157</v>
      </c>
    </row>
    <row r="150" spans="1:93" ht="21.75" thickBot="1" x14ac:dyDescent="0.3">
      <c r="A150" s="7" t="s">
        <v>528</v>
      </c>
      <c r="B150" s="8" t="s">
        <v>165</v>
      </c>
      <c r="C150" s="8" t="s">
        <v>165</v>
      </c>
      <c r="D150" s="8" t="s">
        <v>165</v>
      </c>
      <c r="E150" s="8" t="s">
        <v>165</v>
      </c>
      <c r="F150" s="8" t="s">
        <v>165</v>
      </c>
      <c r="G150" s="8" t="s">
        <v>165</v>
      </c>
      <c r="H150" s="8" t="s">
        <v>165</v>
      </c>
      <c r="I150" s="8" t="s">
        <v>165</v>
      </c>
      <c r="J150" s="8" t="s">
        <v>165</v>
      </c>
      <c r="K150" s="8" t="s">
        <v>165</v>
      </c>
      <c r="L150" s="8" t="s">
        <v>165</v>
      </c>
      <c r="M150" s="8" t="s">
        <v>165</v>
      </c>
      <c r="N150" s="8" t="s">
        <v>165</v>
      </c>
      <c r="O150" s="8" t="s">
        <v>165</v>
      </c>
      <c r="P150" s="8" t="s">
        <v>165</v>
      </c>
      <c r="Q150" s="8" t="s">
        <v>165</v>
      </c>
      <c r="R150" s="8" t="s">
        <v>165</v>
      </c>
      <c r="S150" s="8" t="s">
        <v>165</v>
      </c>
      <c r="T150" s="8" t="s">
        <v>165</v>
      </c>
      <c r="U150" s="8" t="s">
        <v>165</v>
      </c>
      <c r="V150" s="8" t="s">
        <v>165</v>
      </c>
      <c r="W150" s="8" t="s">
        <v>165</v>
      </c>
      <c r="X150" s="8" t="s">
        <v>165</v>
      </c>
      <c r="Y150" s="8" t="s">
        <v>165</v>
      </c>
      <c r="Z150" s="8" t="s">
        <v>165</v>
      </c>
      <c r="AA150" s="8" t="s">
        <v>165</v>
      </c>
      <c r="AB150" s="8" t="s">
        <v>165</v>
      </c>
      <c r="AC150" s="8" t="s">
        <v>165</v>
      </c>
      <c r="AD150" s="8" t="s">
        <v>165</v>
      </c>
      <c r="BL150" s="7" t="s">
        <v>528</v>
      </c>
      <c r="BM150" s="8" t="s">
        <v>165</v>
      </c>
      <c r="BN150" s="8" t="s">
        <v>165</v>
      </c>
      <c r="BO150" s="8" t="s">
        <v>165</v>
      </c>
      <c r="BP150" s="8" t="s">
        <v>165</v>
      </c>
      <c r="BQ150" s="8" t="s">
        <v>165</v>
      </c>
      <c r="BR150" s="8" t="s">
        <v>165</v>
      </c>
      <c r="BS150" s="8" t="s">
        <v>165</v>
      </c>
      <c r="BT150" s="8" t="s">
        <v>165</v>
      </c>
      <c r="BU150" s="8" t="s">
        <v>165</v>
      </c>
      <c r="BV150" s="8" t="s">
        <v>165</v>
      </c>
      <c r="BW150" s="8" t="s">
        <v>165</v>
      </c>
      <c r="BX150" s="8" t="s">
        <v>165</v>
      </c>
      <c r="BY150" s="8" t="s">
        <v>165</v>
      </c>
      <c r="BZ150" s="8" t="s">
        <v>165</v>
      </c>
      <c r="CA150" s="8" t="s">
        <v>165</v>
      </c>
      <c r="CB150" s="8" t="s">
        <v>165</v>
      </c>
      <c r="CC150" s="8" t="s">
        <v>165</v>
      </c>
      <c r="CD150" s="8" t="s">
        <v>165</v>
      </c>
      <c r="CE150" s="8" t="s">
        <v>165</v>
      </c>
      <c r="CF150" s="8" t="s">
        <v>165</v>
      </c>
      <c r="CG150" s="8" t="s">
        <v>165</v>
      </c>
      <c r="CH150" s="8" t="s">
        <v>165</v>
      </c>
      <c r="CI150" s="8" t="s">
        <v>165</v>
      </c>
      <c r="CJ150" s="8" t="s">
        <v>165</v>
      </c>
      <c r="CK150" s="8" t="s">
        <v>165</v>
      </c>
      <c r="CL150" s="8" t="s">
        <v>165</v>
      </c>
      <c r="CM150" s="8" t="s">
        <v>165</v>
      </c>
      <c r="CN150" s="8" t="s">
        <v>165</v>
      </c>
      <c r="CO150" s="8" t="s">
        <v>165</v>
      </c>
    </row>
    <row r="151" spans="1:93" ht="21.75" thickBot="1" x14ac:dyDescent="0.3">
      <c r="A151" s="7" t="s">
        <v>535</v>
      </c>
      <c r="B151" s="8" t="s">
        <v>173</v>
      </c>
      <c r="C151" s="8" t="s">
        <v>173</v>
      </c>
      <c r="D151" s="8" t="s">
        <v>173</v>
      </c>
      <c r="E151" s="8" t="s">
        <v>173</v>
      </c>
      <c r="F151" s="8" t="s">
        <v>173</v>
      </c>
      <c r="G151" s="8" t="s">
        <v>173</v>
      </c>
      <c r="H151" s="8" t="s">
        <v>173</v>
      </c>
      <c r="I151" s="8" t="s">
        <v>173</v>
      </c>
      <c r="J151" s="8" t="s">
        <v>173</v>
      </c>
      <c r="K151" s="8" t="s">
        <v>173</v>
      </c>
      <c r="L151" s="8" t="s">
        <v>173</v>
      </c>
      <c r="M151" s="8" t="s">
        <v>173</v>
      </c>
      <c r="N151" s="8" t="s">
        <v>173</v>
      </c>
      <c r="O151" s="8" t="s">
        <v>173</v>
      </c>
      <c r="P151" s="8" t="s">
        <v>173</v>
      </c>
      <c r="Q151" s="8" t="s">
        <v>173</v>
      </c>
      <c r="R151" s="8" t="s">
        <v>173</v>
      </c>
      <c r="S151" s="8" t="s">
        <v>173</v>
      </c>
      <c r="T151" s="8" t="s">
        <v>173</v>
      </c>
      <c r="U151" s="8" t="s">
        <v>173</v>
      </c>
      <c r="V151" s="8" t="s">
        <v>173</v>
      </c>
      <c r="W151" s="8" t="s">
        <v>173</v>
      </c>
      <c r="X151" s="8" t="s">
        <v>173</v>
      </c>
      <c r="Y151" s="8" t="s">
        <v>173</v>
      </c>
      <c r="Z151" s="8" t="s">
        <v>173</v>
      </c>
      <c r="AA151" s="8" t="s">
        <v>173</v>
      </c>
      <c r="AB151" s="8" t="s">
        <v>173</v>
      </c>
      <c r="AC151" s="8" t="s">
        <v>173</v>
      </c>
      <c r="AD151" s="8" t="s">
        <v>173</v>
      </c>
      <c r="BL151" s="7" t="s">
        <v>535</v>
      </c>
      <c r="BM151" s="8" t="s">
        <v>173</v>
      </c>
      <c r="BN151" s="8" t="s">
        <v>173</v>
      </c>
      <c r="BO151" s="8" t="s">
        <v>173</v>
      </c>
      <c r="BP151" s="8" t="s">
        <v>173</v>
      </c>
      <c r="BQ151" s="8" t="s">
        <v>173</v>
      </c>
      <c r="BR151" s="8" t="s">
        <v>173</v>
      </c>
      <c r="BS151" s="8" t="s">
        <v>173</v>
      </c>
      <c r="BT151" s="8" t="s">
        <v>173</v>
      </c>
      <c r="BU151" s="8" t="s">
        <v>173</v>
      </c>
      <c r="BV151" s="8" t="s">
        <v>173</v>
      </c>
      <c r="BW151" s="8" t="s">
        <v>173</v>
      </c>
      <c r="BX151" s="8" t="s">
        <v>173</v>
      </c>
      <c r="BY151" s="8" t="s">
        <v>173</v>
      </c>
      <c r="BZ151" s="8" t="s">
        <v>173</v>
      </c>
      <c r="CA151" s="8" t="s">
        <v>173</v>
      </c>
      <c r="CB151" s="8" t="s">
        <v>173</v>
      </c>
      <c r="CC151" s="8" t="s">
        <v>173</v>
      </c>
      <c r="CD151" s="8" t="s">
        <v>173</v>
      </c>
      <c r="CE151" s="8" t="s">
        <v>173</v>
      </c>
      <c r="CF151" s="8" t="s">
        <v>173</v>
      </c>
      <c r="CG151" s="8" t="s">
        <v>173</v>
      </c>
      <c r="CH151" s="8" t="s">
        <v>173</v>
      </c>
      <c r="CI151" s="8" t="s">
        <v>173</v>
      </c>
      <c r="CJ151" s="8" t="s">
        <v>173</v>
      </c>
      <c r="CK151" s="8" t="s">
        <v>173</v>
      </c>
      <c r="CL151" s="8" t="s">
        <v>173</v>
      </c>
      <c r="CM151" s="8" t="s">
        <v>173</v>
      </c>
      <c r="CN151" s="8" t="s">
        <v>173</v>
      </c>
      <c r="CO151" s="8" t="s">
        <v>173</v>
      </c>
    </row>
    <row r="152" spans="1:93" ht="21.75" thickBot="1" x14ac:dyDescent="0.3">
      <c r="A152" s="7" t="s">
        <v>542</v>
      </c>
      <c r="B152" s="8" t="s">
        <v>181</v>
      </c>
      <c r="C152" s="8" t="s">
        <v>181</v>
      </c>
      <c r="D152" s="8" t="s">
        <v>181</v>
      </c>
      <c r="E152" s="8" t="s">
        <v>181</v>
      </c>
      <c r="F152" s="8" t="s">
        <v>181</v>
      </c>
      <c r="G152" s="8" t="s">
        <v>181</v>
      </c>
      <c r="H152" s="8" t="s">
        <v>181</v>
      </c>
      <c r="I152" s="8" t="s">
        <v>181</v>
      </c>
      <c r="J152" s="8" t="s">
        <v>181</v>
      </c>
      <c r="K152" s="8" t="s">
        <v>181</v>
      </c>
      <c r="L152" s="8" t="s">
        <v>181</v>
      </c>
      <c r="M152" s="8" t="s">
        <v>181</v>
      </c>
      <c r="N152" s="8" t="s">
        <v>181</v>
      </c>
      <c r="O152" s="8" t="s">
        <v>181</v>
      </c>
      <c r="P152" s="8" t="s">
        <v>181</v>
      </c>
      <c r="Q152" s="8" t="s">
        <v>181</v>
      </c>
      <c r="R152" s="8" t="s">
        <v>181</v>
      </c>
      <c r="S152" s="8" t="s">
        <v>181</v>
      </c>
      <c r="T152" s="8" t="s">
        <v>181</v>
      </c>
      <c r="U152" s="8" t="s">
        <v>181</v>
      </c>
      <c r="V152" s="8" t="s">
        <v>181</v>
      </c>
      <c r="W152" s="8" t="s">
        <v>181</v>
      </c>
      <c r="X152" s="8" t="s">
        <v>181</v>
      </c>
      <c r="Y152" s="8" t="s">
        <v>181</v>
      </c>
      <c r="Z152" s="8" t="s">
        <v>181</v>
      </c>
      <c r="AA152" s="8" t="s">
        <v>181</v>
      </c>
      <c r="AB152" s="8" t="s">
        <v>181</v>
      </c>
      <c r="AC152" s="8" t="s">
        <v>181</v>
      </c>
      <c r="AD152" s="8" t="s">
        <v>181</v>
      </c>
      <c r="BL152" s="7" t="s">
        <v>542</v>
      </c>
      <c r="BM152" s="8" t="s">
        <v>181</v>
      </c>
      <c r="BN152" s="8" t="s">
        <v>181</v>
      </c>
      <c r="BO152" s="8" t="s">
        <v>181</v>
      </c>
      <c r="BP152" s="8" t="s">
        <v>181</v>
      </c>
      <c r="BQ152" s="8" t="s">
        <v>181</v>
      </c>
      <c r="BR152" s="8" t="s">
        <v>181</v>
      </c>
      <c r="BS152" s="8" t="s">
        <v>181</v>
      </c>
      <c r="BT152" s="8" t="s">
        <v>181</v>
      </c>
      <c r="BU152" s="8" t="s">
        <v>181</v>
      </c>
      <c r="BV152" s="8" t="s">
        <v>181</v>
      </c>
      <c r="BW152" s="8" t="s">
        <v>181</v>
      </c>
      <c r="BX152" s="8" t="s">
        <v>181</v>
      </c>
      <c r="BY152" s="8" t="s">
        <v>181</v>
      </c>
      <c r="BZ152" s="8" t="s">
        <v>181</v>
      </c>
      <c r="CA152" s="8" t="s">
        <v>181</v>
      </c>
      <c r="CB152" s="8" t="s">
        <v>181</v>
      </c>
      <c r="CC152" s="8" t="s">
        <v>181</v>
      </c>
      <c r="CD152" s="8" t="s">
        <v>181</v>
      </c>
      <c r="CE152" s="8" t="s">
        <v>181</v>
      </c>
      <c r="CF152" s="8" t="s">
        <v>181</v>
      </c>
      <c r="CG152" s="8" t="s">
        <v>181</v>
      </c>
      <c r="CH152" s="8" t="s">
        <v>181</v>
      </c>
      <c r="CI152" s="8" t="s">
        <v>181</v>
      </c>
      <c r="CJ152" s="8" t="s">
        <v>181</v>
      </c>
      <c r="CK152" s="8" t="s">
        <v>181</v>
      </c>
      <c r="CL152" s="8" t="s">
        <v>181</v>
      </c>
      <c r="CM152" s="8" t="s">
        <v>181</v>
      </c>
      <c r="CN152" s="8" t="s">
        <v>181</v>
      </c>
      <c r="CO152" s="8" t="s">
        <v>181</v>
      </c>
    </row>
    <row r="153" spans="1:93" ht="21.75" thickBot="1" x14ac:dyDescent="0.3">
      <c r="A153" s="7" t="s">
        <v>549</v>
      </c>
      <c r="B153" s="8" t="s">
        <v>189</v>
      </c>
      <c r="C153" s="8" t="s">
        <v>189</v>
      </c>
      <c r="D153" s="8" t="s">
        <v>189</v>
      </c>
      <c r="E153" s="8" t="s">
        <v>189</v>
      </c>
      <c r="F153" s="8" t="s">
        <v>189</v>
      </c>
      <c r="G153" s="8" t="s">
        <v>189</v>
      </c>
      <c r="H153" s="8" t="s">
        <v>189</v>
      </c>
      <c r="I153" s="8" t="s">
        <v>189</v>
      </c>
      <c r="J153" s="8" t="s">
        <v>189</v>
      </c>
      <c r="K153" s="8" t="s">
        <v>189</v>
      </c>
      <c r="L153" s="8" t="s">
        <v>189</v>
      </c>
      <c r="M153" s="8" t="s">
        <v>189</v>
      </c>
      <c r="N153" s="8" t="s">
        <v>189</v>
      </c>
      <c r="O153" s="8" t="s">
        <v>189</v>
      </c>
      <c r="P153" s="8" t="s">
        <v>189</v>
      </c>
      <c r="Q153" s="8" t="s">
        <v>189</v>
      </c>
      <c r="R153" s="8" t="s">
        <v>189</v>
      </c>
      <c r="S153" s="8" t="s">
        <v>189</v>
      </c>
      <c r="T153" s="8" t="s">
        <v>189</v>
      </c>
      <c r="U153" s="8" t="s">
        <v>189</v>
      </c>
      <c r="V153" s="8" t="s">
        <v>189</v>
      </c>
      <c r="W153" s="8" t="s">
        <v>189</v>
      </c>
      <c r="X153" s="8" t="s">
        <v>189</v>
      </c>
      <c r="Y153" s="8" t="s">
        <v>189</v>
      </c>
      <c r="Z153" s="8" t="s">
        <v>189</v>
      </c>
      <c r="AA153" s="8" t="s">
        <v>189</v>
      </c>
      <c r="AB153" s="8" t="s">
        <v>189</v>
      </c>
      <c r="AC153" s="8" t="s">
        <v>189</v>
      </c>
      <c r="AD153" s="8" t="s">
        <v>189</v>
      </c>
      <c r="BL153" s="7" t="s">
        <v>549</v>
      </c>
      <c r="BM153" s="8" t="s">
        <v>189</v>
      </c>
      <c r="BN153" s="8" t="s">
        <v>189</v>
      </c>
      <c r="BO153" s="8" t="s">
        <v>189</v>
      </c>
      <c r="BP153" s="8" t="s">
        <v>189</v>
      </c>
      <c r="BQ153" s="8" t="s">
        <v>189</v>
      </c>
      <c r="BR153" s="8" t="s">
        <v>189</v>
      </c>
      <c r="BS153" s="8" t="s">
        <v>189</v>
      </c>
      <c r="BT153" s="8" t="s">
        <v>189</v>
      </c>
      <c r="BU153" s="8" t="s">
        <v>189</v>
      </c>
      <c r="BV153" s="8" t="s">
        <v>189</v>
      </c>
      <c r="BW153" s="8" t="s">
        <v>189</v>
      </c>
      <c r="BX153" s="8" t="s">
        <v>189</v>
      </c>
      <c r="BY153" s="8" t="s">
        <v>189</v>
      </c>
      <c r="BZ153" s="8" t="s">
        <v>189</v>
      </c>
      <c r="CA153" s="8" t="s">
        <v>189</v>
      </c>
      <c r="CB153" s="8" t="s">
        <v>189</v>
      </c>
      <c r="CC153" s="8" t="s">
        <v>189</v>
      </c>
      <c r="CD153" s="8" t="s">
        <v>189</v>
      </c>
      <c r="CE153" s="8" t="s">
        <v>189</v>
      </c>
      <c r="CF153" s="8" t="s">
        <v>189</v>
      </c>
      <c r="CG153" s="8" t="s">
        <v>189</v>
      </c>
      <c r="CH153" s="8" t="s">
        <v>189</v>
      </c>
      <c r="CI153" s="8" t="s">
        <v>189</v>
      </c>
      <c r="CJ153" s="8" t="s">
        <v>189</v>
      </c>
      <c r="CK153" s="8" t="s">
        <v>189</v>
      </c>
      <c r="CL153" s="8" t="s">
        <v>189</v>
      </c>
      <c r="CM153" s="8" t="s">
        <v>189</v>
      </c>
      <c r="CN153" s="8" t="s">
        <v>189</v>
      </c>
      <c r="CO153" s="8" t="s">
        <v>189</v>
      </c>
    </row>
    <row r="154" spans="1:93" ht="19.5" thickBot="1" x14ac:dyDescent="0.3">
      <c r="A154" s="3"/>
      <c r="BL154" s="3"/>
    </row>
    <row r="155" spans="1:93" ht="15.75" thickBot="1" x14ac:dyDescent="0.3">
      <c r="A155" s="7" t="s">
        <v>199</v>
      </c>
      <c r="B155" s="7" t="s">
        <v>93</v>
      </c>
      <c r="C155" s="7" t="s">
        <v>94</v>
      </c>
      <c r="D155" s="7" t="s">
        <v>95</v>
      </c>
      <c r="E155" s="7" t="s">
        <v>96</v>
      </c>
      <c r="F155" s="7" t="s">
        <v>97</v>
      </c>
      <c r="G155" s="7" t="s">
        <v>98</v>
      </c>
      <c r="H155" s="7" t="s">
        <v>240</v>
      </c>
      <c r="I155" s="7" t="s">
        <v>241</v>
      </c>
      <c r="J155" s="7" t="s">
        <v>242</v>
      </c>
      <c r="K155" s="7" t="s">
        <v>243</v>
      </c>
      <c r="L155" s="7" t="s">
        <v>244</v>
      </c>
      <c r="M155" s="7" t="s">
        <v>575</v>
      </c>
      <c r="N155" s="7" t="s">
        <v>576</v>
      </c>
      <c r="O155" s="7" t="s">
        <v>577</v>
      </c>
      <c r="P155" s="7" t="s">
        <v>578</v>
      </c>
      <c r="Q155" s="7" t="s">
        <v>579</v>
      </c>
      <c r="R155" s="7" t="s">
        <v>580</v>
      </c>
      <c r="S155" s="7" t="s">
        <v>581</v>
      </c>
      <c r="T155" s="7" t="s">
        <v>582</v>
      </c>
      <c r="U155" s="7" t="s">
        <v>583</v>
      </c>
      <c r="V155" s="7" t="s">
        <v>584</v>
      </c>
      <c r="W155" s="7" t="s">
        <v>585</v>
      </c>
      <c r="X155" s="7" t="s">
        <v>586</v>
      </c>
      <c r="Y155" s="7" t="s">
        <v>587</v>
      </c>
      <c r="Z155" s="7" t="s">
        <v>588</v>
      </c>
      <c r="AA155" s="7" t="s">
        <v>589</v>
      </c>
      <c r="AB155" s="7" t="s">
        <v>590</v>
      </c>
      <c r="AC155" s="7" t="s">
        <v>591</v>
      </c>
      <c r="AD155" s="7" t="s">
        <v>592</v>
      </c>
      <c r="BL155" s="7" t="s">
        <v>199</v>
      </c>
      <c r="BM155" s="7" t="s">
        <v>93</v>
      </c>
      <c r="BN155" s="7" t="s">
        <v>94</v>
      </c>
      <c r="BO155" s="7" t="s">
        <v>95</v>
      </c>
      <c r="BP155" s="7" t="s">
        <v>96</v>
      </c>
      <c r="BQ155" s="7" t="s">
        <v>97</v>
      </c>
      <c r="BR155" s="7" t="s">
        <v>98</v>
      </c>
      <c r="BS155" s="7" t="s">
        <v>240</v>
      </c>
      <c r="BT155" s="7" t="s">
        <v>241</v>
      </c>
      <c r="BU155" s="7" t="s">
        <v>242</v>
      </c>
      <c r="BV155" s="7" t="s">
        <v>243</v>
      </c>
      <c r="BW155" s="7" t="s">
        <v>244</v>
      </c>
      <c r="BX155" s="7" t="s">
        <v>575</v>
      </c>
      <c r="BY155" s="7" t="s">
        <v>576</v>
      </c>
      <c r="BZ155" s="7" t="s">
        <v>577</v>
      </c>
      <c r="CA155" s="7" t="s">
        <v>578</v>
      </c>
      <c r="CB155" s="7" t="s">
        <v>579</v>
      </c>
      <c r="CC155" s="7" t="s">
        <v>580</v>
      </c>
      <c r="CD155" s="7" t="s">
        <v>581</v>
      </c>
      <c r="CE155" s="7" t="s">
        <v>582</v>
      </c>
      <c r="CF155" s="7" t="s">
        <v>583</v>
      </c>
      <c r="CG155" s="7" t="s">
        <v>584</v>
      </c>
      <c r="CH155" s="7" t="s">
        <v>585</v>
      </c>
      <c r="CI155" s="7" t="s">
        <v>586</v>
      </c>
      <c r="CJ155" s="7" t="s">
        <v>587</v>
      </c>
      <c r="CK155" s="7" t="s">
        <v>588</v>
      </c>
      <c r="CL155" s="7" t="s">
        <v>589</v>
      </c>
      <c r="CM155" s="7" t="s">
        <v>590</v>
      </c>
      <c r="CN155" s="7" t="s">
        <v>591</v>
      </c>
      <c r="CO155" s="7" t="s">
        <v>592</v>
      </c>
    </row>
    <row r="156" spans="1:93" ht="15.75" thickBot="1" x14ac:dyDescent="0.3">
      <c r="A156" s="7" t="s">
        <v>113</v>
      </c>
      <c r="B156" s="8">
        <v>499665.5</v>
      </c>
      <c r="C156" s="8">
        <v>26</v>
      </c>
      <c r="D156" s="8">
        <v>26</v>
      </c>
      <c r="E156" s="8">
        <v>26</v>
      </c>
      <c r="F156" s="8">
        <v>26</v>
      </c>
      <c r="G156" s="8">
        <v>499695</v>
      </c>
      <c r="H156" s="8">
        <v>26</v>
      </c>
      <c r="I156" s="8">
        <v>26</v>
      </c>
      <c r="J156" s="8">
        <v>26</v>
      </c>
      <c r="K156" s="8">
        <v>26</v>
      </c>
      <c r="L156" s="8">
        <v>26</v>
      </c>
      <c r="M156" s="8">
        <v>26</v>
      </c>
      <c r="N156" s="8">
        <v>26</v>
      </c>
      <c r="O156" s="8">
        <v>26</v>
      </c>
      <c r="P156" s="8">
        <v>44</v>
      </c>
      <c r="Q156" s="8">
        <v>26</v>
      </c>
      <c r="R156" s="8">
        <v>26</v>
      </c>
      <c r="S156" s="8">
        <v>26</v>
      </c>
      <c r="T156" s="8">
        <v>26</v>
      </c>
      <c r="U156" s="8">
        <v>26</v>
      </c>
      <c r="V156" s="8">
        <v>26</v>
      </c>
      <c r="W156" s="8">
        <v>26</v>
      </c>
      <c r="X156" s="8">
        <v>26</v>
      </c>
      <c r="Y156" s="8">
        <v>26</v>
      </c>
      <c r="Z156" s="8">
        <v>26</v>
      </c>
      <c r="AA156" s="8">
        <v>26</v>
      </c>
      <c r="AB156" s="8">
        <v>26</v>
      </c>
      <c r="AC156" s="8">
        <v>26</v>
      </c>
      <c r="AD156" s="8">
        <v>26</v>
      </c>
      <c r="BL156" s="7" t="s">
        <v>113</v>
      </c>
      <c r="BM156" s="8">
        <v>26</v>
      </c>
      <c r="BN156" s="8">
        <v>26</v>
      </c>
      <c r="BO156" s="8">
        <v>26</v>
      </c>
      <c r="BP156" s="8">
        <v>26</v>
      </c>
      <c r="BQ156" s="8">
        <v>26</v>
      </c>
      <c r="BR156" s="8">
        <v>26</v>
      </c>
      <c r="BS156" s="8">
        <v>26</v>
      </c>
      <c r="BT156" s="8">
        <v>26</v>
      </c>
      <c r="BU156" s="8">
        <v>26</v>
      </c>
      <c r="BV156" s="8">
        <v>26</v>
      </c>
      <c r="BW156" s="8">
        <v>26</v>
      </c>
      <c r="BX156" s="8">
        <v>499646.5</v>
      </c>
      <c r="BY156" s="8">
        <v>26</v>
      </c>
      <c r="BZ156" s="8">
        <v>26</v>
      </c>
      <c r="CA156" s="8">
        <v>37.5</v>
      </c>
      <c r="CB156" s="8">
        <v>26</v>
      </c>
      <c r="CC156" s="8">
        <v>26</v>
      </c>
      <c r="CD156" s="8">
        <v>26</v>
      </c>
      <c r="CE156" s="8">
        <v>26</v>
      </c>
      <c r="CF156" s="8">
        <v>26</v>
      </c>
      <c r="CG156" s="8">
        <v>26</v>
      </c>
      <c r="CH156" s="8">
        <v>26</v>
      </c>
      <c r="CI156" s="8">
        <v>499664.5</v>
      </c>
      <c r="CJ156" s="8">
        <v>26</v>
      </c>
      <c r="CK156" s="8">
        <v>26</v>
      </c>
      <c r="CL156" s="8">
        <v>26</v>
      </c>
      <c r="CM156" s="8">
        <v>26</v>
      </c>
      <c r="CN156" s="8">
        <v>26</v>
      </c>
      <c r="CO156" s="8">
        <v>26</v>
      </c>
    </row>
    <row r="157" spans="1:93" ht="15.75" thickBot="1" x14ac:dyDescent="0.3">
      <c r="A157" s="7" t="s">
        <v>119</v>
      </c>
      <c r="B157" s="8">
        <v>499664.5</v>
      </c>
      <c r="C157" s="8">
        <v>25</v>
      </c>
      <c r="D157" s="8">
        <v>25</v>
      </c>
      <c r="E157" s="8">
        <v>25</v>
      </c>
      <c r="F157" s="8">
        <v>25</v>
      </c>
      <c r="G157" s="8">
        <v>499694</v>
      </c>
      <c r="H157" s="8">
        <v>25</v>
      </c>
      <c r="I157" s="8">
        <v>25</v>
      </c>
      <c r="J157" s="8">
        <v>25</v>
      </c>
      <c r="K157" s="8">
        <v>25</v>
      </c>
      <c r="L157" s="8">
        <v>25</v>
      </c>
      <c r="M157" s="8">
        <v>25</v>
      </c>
      <c r="N157" s="8">
        <v>25</v>
      </c>
      <c r="O157" s="8">
        <v>25</v>
      </c>
      <c r="P157" s="8">
        <v>36.5</v>
      </c>
      <c r="Q157" s="8">
        <v>25</v>
      </c>
      <c r="R157" s="8">
        <v>25</v>
      </c>
      <c r="S157" s="8">
        <v>25</v>
      </c>
      <c r="T157" s="8">
        <v>25</v>
      </c>
      <c r="U157" s="8">
        <v>25</v>
      </c>
      <c r="V157" s="8">
        <v>25</v>
      </c>
      <c r="W157" s="8">
        <v>25</v>
      </c>
      <c r="X157" s="8">
        <v>25</v>
      </c>
      <c r="Y157" s="8">
        <v>25</v>
      </c>
      <c r="Z157" s="8">
        <v>25</v>
      </c>
      <c r="AA157" s="8">
        <v>25</v>
      </c>
      <c r="AB157" s="8">
        <v>25</v>
      </c>
      <c r="AC157" s="8">
        <v>25</v>
      </c>
      <c r="AD157" s="8">
        <v>25</v>
      </c>
      <c r="BL157" s="7" t="s">
        <v>119</v>
      </c>
      <c r="BM157" s="8">
        <v>25</v>
      </c>
      <c r="BN157" s="8">
        <v>25</v>
      </c>
      <c r="BO157" s="8">
        <v>25</v>
      </c>
      <c r="BP157" s="8">
        <v>25</v>
      </c>
      <c r="BQ157" s="8">
        <v>25</v>
      </c>
      <c r="BR157" s="8">
        <v>25</v>
      </c>
      <c r="BS157" s="8">
        <v>25</v>
      </c>
      <c r="BT157" s="8">
        <v>25</v>
      </c>
      <c r="BU157" s="8">
        <v>25</v>
      </c>
      <c r="BV157" s="8">
        <v>25</v>
      </c>
      <c r="BW157" s="8">
        <v>25</v>
      </c>
      <c r="BX157" s="8">
        <v>499645.5</v>
      </c>
      <c r="BY157" s="8">
        <v>25</v>
      </c>
      <c r="BZ157" s="8">
        <v>25</v>
      </c>
      <c r="CA157" s="8">
        <v>36.5</v>
      </c>
      <c r="CB157" s="8">
        <v>25</v>
      </c>
      <c r="CC157" s="8">
        <v>25</v>
      </c>
      <c r="CD157" s="8">
        <v>25</v>
      </c>
      <c r="CE157" s="8">
        <v>25</v>
      </c>
      <c r="CF157" s="8">
        <v>25</v>
      </c>
      <c r="CG157" s="8">
        <v>25</v>
      </c>
      <c r="CH157" s="8">
        <v>25</v>
      </c>
      <c r="CI157" s="8">
        <v>499663.5</v>
      </c>
      <c r="CJ157" s="8">
        <v>25</v>
      </c>
      <c r="CK157" s="8">
        <v>25</v>
      </c>
      <c r="CL157" s="8">
        <v>25</v>
      </c>
      <c r="CM157" s="8">
        <v>25</v>
      </c>
      <c r="CN157" s="8">
        <v>25</v>
      </c>
      <c r="CO157" s="8">
        <v>25</v>
      </c>
    </row>
    <row r="158" spans="1:93" ht="15.75" thickBot="1" x14ac:dyDescent="0.3">
      <c r="A158" s="7" t="s">
        <v>124</v>
      </c>
      <c r="B158" s="8">
        <v>499663.5</v>
      </c>
      <c r="C158" s="8">
        <v>24</v>
      </c>
      <c r="D158" s="8">
        <v>24</v>
      </c>
      <c r="E158" s="8">
        <v>24</v>
      </c>
      <c r="F158" s="8">
        <v>24</v>
      </c>
      <c r="G158" s="8">
        <v>499693</v>
      </c>
      <c r="H158" s="8">
        <v>24</v>
      </c>
      <c r="I158" s="8">
        <v>24</v>
      </c>
      <c r="J158" s="8">
        <v>24</v>
      </c>
      <c r="K158" s="8">
        <v>24</v>
      </c>
      <c r="L158" s="8">
        <v>24</v>
      </c>
      <c r="M158" s="8">
        <v>24</v>
      </c>
      <c r="N158" s="8">
        <v>24</v>
      </c>
      <c r="O158" s="8">
        <v>24</v>
      </c>
      <c r="P158" s="8">
        <v>24</v>
      </c>
      <c r="Q158" s="8">
        <v>24</v>
      </c>
      <c r="R158" s="8">
        <v>24</v>
      </c>
      <c r="S158" s="8">
        <v>24</v>
      </c>
      <c r="T158" s="8">
        <v>24</v>
      </c>
      <c r="U158" s="8">
        <v>24</v>
      </c>
      <c r="V158" s="8">
        <v>24</v>
      </c>
      <c r="W158" s="8">
        <v>24</v>
      </c>
      <c r="X158" s="8">
        <v>24</v>
      </c>
      <c r="Y158" s="8">
        <v>24</v>
      </c>
      <c r="Z158" s="8">
        <v>24</v>
      </c>
      <c r="AA158" s="8">
        <v>24</v>
      </c>
      <c r="AB158" s="8">
        <v>24</v>
      </c>
      <c r="AC158" s="8">
        <v>24</v>
      </c>
      <c r="AD158" s="8">
        <v>24</v>
      </c>
      <c r="BL158" s="7" t="s">
        <v>124</v>
      </c>
      <c r="BM158" s="8">
        <v>24</v>
      </c>
      <c r="BN158" s="8">
        <v>24</v>
      </c>
      <c r="BO158" s="8">
        <v>24</v>
      </c>
      <c r="BP158" s="8">
        <v>24</v>
      </c>
      <c r="BQ158" s="8">
        <v>24</v>
      </c>
      <c r="BR158" s="8">
        <v>24</v>
      </c>
      <c r="BS158" s="8">
        <v>24</v>
      </c>
      <c r="BT158" s="8">
        <v>24</v>
      </c>
      <c r="BU158" s="8">
        <v>24</v>
      </c>
      <c r="BV158" s="8">
        <v>24</v>
      </c>
      <c r="BW158" s="8">
        <v>24</v>
      </c>
      <c r="BX158" s="8">
        <v>499644.5</v>
      </c>
      <c r="BY158" s="8">
        <v>24</v>
      </c>
      <c r="BZ158" s="8">
        <v>24</v>
      </c>
      <c r="CA158" s="8">
        <v>24</v>
      </c>
      <c r="CB158" s="8">
        <v>24</v>
      </c>
      <c r="CC158" s="8">
        <v>24</v>
      </c>
      <c r="CD158" s="8">
        <v>24</v>
      </c>
      <c r="CE158" s="8">
        <v>24</v>
      </c>
      <c r="CF158" s="8">
        <v>24</v>
      </c>
      <c r="CG158" s="8">
        <v>24</v>
      </c>
      <c r="CH158" s="8">
        <v>24</v>
      </c>
      <c r="CI158" s="8">
        <v>499662.5</v>
      </c>
      <c r="CJ158" s="8">
        <v>24</v>
      </c>
      <c r="CK158" s="8">
        <v>24</v>
      </c>
      <c r="CL158" s="8">
        <v>24</v>
      </c>
      <c r="CM158" s="8">
        <v>24</v>
      </c>
      <c r="CN158" s="8">
        <v>24</v>
      </c>
      <c r="CO158" s="8">
        <v>24</v>
      </c>
    </row>
    <row r="159" spans="1:93" ht="15.75" thickBot="1" x14ac:dyDescent="0.3">
      <c r="A159" s="7" t="s">
        <v>132</v>
      </c>
      <c r="B159" s="8">
        <v>499662.5</v>
      </c>
      <c r="C159" s="8">
        <v>23</v>
      </c>
      <c r="D159" s="8">
        <v>23</v>
      </c>
      <c r="E159" s="8">
        <v>23</v>
      </c>
      <c r="F159" s="8">
        <v>23</v>
      </c>
      <c r="G159" s="8">
        <v>499692</v>
      </c>
      <c r="H159" s="8">
        <v>23</v>
      </c>
      <c r="I159" s="8">
        <v>23</v>
      </c>
      <c r="J159" s="8">
        <v>23</v>
      </c>
      <c r="K159" s="8">
        <v>23</v>
      </c>
      <c r="L159" s="8">
        <v>23</v>
      </c>
      <c r="M159" s="8">
        <v>23</v>
      </c>
      <c r="N159" s="8">
        <v>23</v>
      </c>
      <c r="O159" s="8">
        <v>23</v>
      </c>
      <c r="P159" s="8">
        <v>23</v>
      </c>
      <c r="Q159" s="8">
        <v>23</v>
      </c>
      <c r="R159" s="8">
        <v>23</v>
      </c>
      <c r="S159" s="8">
        <v>23</v>
      </c>
      <c r="T159" s="8">
        <v>23</v>
      </c>
      <c r="U159" s="8">
        <v>23</v>
      </c>
      <c r="V159" s="8">
        <v>23</v>
      </c>
      <c r="W159" s="8">
        <v>23</v>
      </c>
      <c r="X159" s="8">
        <v>23</v>
      </c>
      <c r="Y159" s="8">
        <v>23</v>
      </c>
      <c r="Z159" s="8">
        <v>23</v>
      </c>
      <c r="AA159" s="8">
        <v>23</v>
      </c>
      <c r="AB159" s="8">
        <v>23</v>
      </c>
      <c r="AC159" s="8">
        <v>23</v>
      </c>
      <c r="AD159" s="8">
        <v>23</v>
      </c>
      <c r="BL159" s="7" t="s">
        <v>132</v>
      </c>
      <c r="BM159" s="8">
        <v>23</v>
      </c>
      <c r="BN159" s="8">
        <v>23</v>
      </c>
      <c r="BO159" s="8">
        <v>23</v>
      </c>
      <c r="BP159" s="8">
        <v>23</v>
      </c>
      <c r="BQ159" s="8">
        <v>23</v>
      </c>
      <c r="BR159" s="8">
        <v>23</v>
      </c>
      <c r="BS159" s="8">
        <v>23</v>
      </c>
      <c r="BT159" s="8">
        <v>23</v>
      </c>
      <c r="BU159" s="8">
        <v>23</v>
      </c>
      <c r="BV159" s="8">
        <v>23</v>
      </c>
      <c r="BW159" s="8">
        <v>23</v>
      </c>
      <c r="BX159" s="8">
        <v>499643.5</v>
      </c>
      <c r="BY159" s="8">
        <v>23</v>
      </c>
      <c r="BZ159" s="8">
        <v>23</v>
      </c>
      <c r="CA159" s="8">
        <v>23</v>
      </c>
      <c r="CB159" s="8">
        <v>23</v>
      </c>
      <c r="CC159" s="8">
        <v>23</v>
      </c>
      <c r="CD159" s="8">
        <v>23</v>
      </c>
      <c r="CE159" s="8">
        <v>23</v>
      </c>
      <c r="CF159" s="8">
        <v>23</v>
      </c>
      <c r="CG159" s="8">
        <v>23</v>
      </c>
      <c r="CH159" s="8">
        <v>23</v>
      </c>
      <c r="CI159" s="8">
        <v>499655</v>
      </c>
      <c r="CJ159" s="8">
        <v>23</v>
      </c>
      <c r="CK159" s="8">
        <v>23</v>
      </c>
      <c r="CL159" s="8">
        <v>23</v>
      </c>
      <c r="CM159" s="8">
        <v>23</v>
      </c>
      <c r="CN159" s="8">
        <v>23</v>
      </c>
      <c r="CO159" s="8">
        <v>23</v>
      </c>
    </row>
    <row r="160" spans="1:93" ht="15.75" thickBot="1" x14ac:dyDescent="0.3">
      <c r="A160" s="7" t="s">
        <v>140</v>
      </c>
      <c r="B160" s="8">
        <v>499661.5</v>
      </c>
      <c r="C160" s="8">
        <v>22</v>
      </c>
      <c r="D160" s="8">
        <v>22</v>
      </c>
      <c r="E160" s="8">
        <v>22</v>
      </c>
      <c r="F160" s="8">
        <v>22</v>
      </c>
      <c r="G160" s="8">
        <v>22</v>
      </c>
      <c r="H160" s="8">
        <v>22</v>
      </c>
      <c r="I160" s="8">
        <v>22</v>
      </c>
      <c r="J160" s="8">
        <v>22</v>
      </c>
      <c r="K160" s="8">
        <v>22</v>
      </c>
      <c r="L160" s="8">
        <v>22</v>
      </c>
      <c r="M160" s="8">
        <v>22</v>
      </c>
      <c r="N160" s="8">
        <v>22</v>
      </c>
      <c r="O160" s="8">
        <v>22</v>
      </c>
      <c r="P160" s="8">
        <v>22</v>
      </c>
      <c r="Q160" s="8">
        <v>22</v>
      </c>
      <c r="R160" s="8">
        <v>22</v>
      </c>
      <c r="S160" s="8">
        <v>22</v>
      </c>
      <c r="T160" s="8">
        <v>22</v>
      </c>
      <c r="U160" s="8">
        <v>22</v>
      </c>
      <c r="V160" s="8">
        <v>22</v>
      </c>
      <c r="W160" s="8">
        <v>22</v>
      </c>
      <c r="X160" s="8">
        <v>22</v>
      </c>
      <c r="Y160" s="8">
        <v>22</v>
      </c>
      <c r="Z160" s="8">
        <v>22</v>
      </c>
      <c r="AA160" s="8">
        <v>22</v>
      </c>
      <c r="AB160" s="8">
        <v>22</v>
      </c>
      <c r="AC160" s="8">
        <v>22</v>
      </c>
      <c r="AD160" s="8">
        <v>22</v>
      </c>
      <c r="BL160" s="7" t="s">
        <v>140</v>
      </c>
      <c r="BM160" s="8">
        <v>22</v>
      </c>
      <c r="BN160" s="8">
        <v>22</v>
      </c>
      <c r="BO160" s="8">
        <v>22</v>
      </c>
      <c r="BP160" s="8">
        <v>22</v>
      </c>
      <c r="BQ160" s="8">
        <v>22</v>
      </c>
      <c r="BR160" s="8">
        <v>22</v>
      </c>
      <c r="BS160" s="8">
        <v>22</v>
      </c>
      <c r="BT160" s="8">
        <v>22</v>
      </c>
      <c r="BU160" s="8">
        <v>22</v>
      </c>
      <c r="BV160" s="8">
        <v>22</v>
      </c>
      <c r="BW160" s="8">
        <v>22</v>
      </c>
      <c r="BX160" s="8">
        <v>22</v>
      </c>
      <c r="BY160" s="8">
        <v>22</v>
      </c>
      <c r="BZ160" s="8">
        <v>22</v>
      </c>
      <c r="CA160" s="8">
        <v>22</v>
      </c>
      <c r="CB160" s="8">
        <v>22</v>
      </c>
      <c r="CC160" s="8">
        <v>22</v>
      </c>
      <c r="CD160" s="8">
        <v>22</v>
      </c>
      <c r="CE160" s="8">
        <v>22</v>
      </c>
      <c r="CF160" s="8">
        <v>22</v>
      </c>
      <c r="CG160" s="8">
        <v>22</v>
      </c>
      <c r="CH160" s="8">
        <v>22</v>
      </c>
      <c r="CI160" s="8">
        <v>22</v>
      </c>
      <c r="CJ160" s="8">
        <v>22</v>
      </c>
      <c r="CK160" s="8">
        <v>22</v>
      </c>
      <c r="CL160" s="8">
        <v>22</v>
      </c>
      <c r="CM160" s="8">
        <v>22</v>
      </c>
      <c r="CN160" s="8">
        <v>22</v>
      </c>
      <c r="CO160" s="8">
        <v>22</v>
      </c>
    </row>
    <row r="161" spans="1:93" ht="15.75" thickBot="1" x14ac:dyDescent="0.3">
      <c r="A161" s="7" t="s">
        <v>148</v>
      </c>
      <c r="B161" s="8">
        <v>499660.5</v>
      </c>
      <c r="C161" s="8">
        <v>21</v>
      </c>
      <c r="D161" s="8">
        <v>21</v>
      </c>
      <c r="E161" s="8">
        <v>21</v>
      </c>
      <c r="F161" s="8">
        <v>21</v>
      </c>
      <c r="G161" s="8">
        <v>21</v>
      </c>
      <c r="H161" s="8">
        <v>21</v>
      </c>
      <c r="I161" s="8">
        <v>21</v>
      </c>
      <c r="J161" s="8">
        <v>21</v>
      </c>
      <c r="K161" s="8">
        <v>21</v>
      </c>
      <c r="L161" s="8">
        <v>21</v>
      </c>
      <c r="M161" s="8">
        <v>21</v>
      </c>
      <c r="N161" s="8">
        <v>21</v>
      </c>
      <c r="O161" s="8">
        <v>21</v>
      </c>
      <c r="P161" s="8">
        <v>21</v>
      </c>
      <c r="Q161" s="8">
        <v>21</v>
      </c>
      <c r="R161" s="8">
        <v>21</v>
      </c>
      <c r="S161" s="8">
        <v>21</v>
      </c>
      <c r="T161" s="8">
        <v>21</v>
      </c>
      <c r="U161" s="8">
        <v>21</v>
      </c>
      <c r="V161" s="8">
        <v>21</v>
      </c>
      <c r="W161" s="8">
        <v>21</v>
      </c>
      <c r="X161" s="8">
        <v>21</v>
      </c>
      <c r="Y161" s="8">
        <v>21</v>
      </c>
      <c r="Z161" s="8">
        <v>21</v>
      </c>
      <c r="AA161" s="8">
        <v>21</v>
      </c>
      <c r="AB161" s="8">
        <v>21</v>
      </c>
      <c r="AC161" s="8">
        <v>21</v>
      </c>
      <c r="AD161" s="8">
        <v>21</v>
      </c>
      <c r="BL161" s="7" t="s">
        <v>148</v>
      </c>
      <c r="BM161" s="8">
        <v>21</v>
      </c>
      <c r="BN161" s="8">
        <v>21</v>
      </c>
      <c r="BO161" s="8">
        <v>21</v>
      </c>
      <c r="BP161" s="8">
        <v>21</v>
      </c>
      <c r="BQ161" s="8">
        <v>21</v>
      </c>
      <c r="BR161" s="8">
        <v>21</v>
      </c>
      <c r="BS161" s="8">
        <v>21</v>
      </c>
      <c r="BT161" s="8">
        <v>21</v>
      </c>
      <c r="BU161" s="8">
        <v>21</v>
      </c>
      <c r="BV161" s="8">
        <v>21</v>
      </c>
      <c r="BW161" s="8">
        <v>21</v>
      </c>
      <c r="BX161" s="8">
        <v>21</v>
      </c>
      <c r="BY161" s="8">
        <v>21</v>
      </c>
      <c r="BZ161" s="8">
        <v>21</v>
      </c>
      <c r="CA161" s="8">
        <v>21</v>
      </c>
      <c r="CB161" s="8">
        <v>21</v>
      </c>
      <c r="CC161" s="8">
        <v>21</v>
      </c>
      <c r="CD161" s="8">
        <v>21</v>
      </c>
      <c r="CE161" s="8">
        <v>21</v>
      </c>
      <c r="CF161" s="8">
        <v>21</v>
      </c>
      <c r="CG161" s="8">
        <v>21</v>
      </c>
      <c r="CH161" s="8">
        <v>21</v>
      </c>
      <c r="CI161" s="8">
        <v>21</v>
      </c>
      <c r="CJ161" s="8">
        <v>21</v>
      </c>
      <c r="CK161" s="8">
        <v>21</v>
      </c>
      <c r="CL161" s="8">
        <v>21</v>
      </c>
      <c r="CM161" s="8">
        <v>21</v>
      </c>
      <c r="CN161" s="8">
        <v>21</v>
      </c>
      <c r="CO161" s="8">
        <v>21</v>
      </c>
    </row>
    <row r="162" spans="1:93" ht="15.75" thickBot="1" x14ac:dyDescent="0.3">
      <c r="A162" s="7" t="s">
        <v>156</v>
      </c>
      <c r="B162" s="8">
        <v>499659.5</v>
      </c>
      <c r="C162" s="8">
        <v>20</v>
      </c>
      <c r="D162" s="8">
        <v>20</v>
      </c>
      <c r="E162" s="8">
        <v>20</v>
      </c>
      <c r="F162" s="8">
        <v>20</v>
      </c>
      <c r="G162" s="8">
        <v>20</v>
      </c>
      <c r="H162" s="8">
        <v>20</v>
      </c>
      <c r="I162" s="8">
        <v>20</v>
      </c>
      <c r="J162" s="8">
        <v>20</v>
      </c>
      <c r="K162" s="8">
        <v>20</v>
      </c>
      <c r="L162" s="8">
        <v>20</v>
      </c>
      <c r="M162" s="8">
        <v>20</v>
      </c>
      <c r="N162" s="8">
        <v>20</v>
      </c>
      <c r="O162" s="8">
        <v>20</v>
      </c>
      <c r="P162" s="8">
        <v>20</v>
      </c>
      <c r="Q162" s="8">
        <v>20</v>
      </c>
      <c r="R162" s="8">
        <v>20</v>
      </c>
      <c r="S162" s="8">
        <v>20</v>
      </c>
      <c r="T162" s="8">
        <v>20</v>
      </c>
      <c r="U162" s="8">
        <v>20</v>
      </c>
      <c r="V162" s="8">
        <v>20</v>
      </c>
      <c r="W162" s="8">
        <v>20</v>
      </c>
      <c r="X162" s="8">
        <v>20</v>
      </c>
      <c r="Y162" s="8">
        <v>20</v>
      </c>
      <c r="Z162" s="8">
        <v>20</v>
      </c>
      <c r="AA162" s="8">
        <v>20</v>
      </c>
      <c r="AB162" s="8">
        <v>20</v>
      </c>
      <c r="AC162" s="8">
        <v>20</v>
      </c>
      <c r="AD162" s="8">
        <v>20</v>
      </c>
      <c r="BL162" s="7" t="s">
        <v>156</v>
      </c>
      <c r="BM162" s="8">
        <v>20</v>
      </c>
      <c r="BN162" s="8">
        <v>20</v>
      </c>
      <c r="BO162" s="8">
        <v>20</v>
      </c>
      <c r="BP162" s="8">
        <v>20</v>
      </c>
      <c r="BQ162" s="8">
        <v>20</v>
      </c>
      <c r="BR162" s="8">
        <v>20</v>
      </c>
      <c r="BS162" s="8">
        <v>20</v>
      </c>
      <c r="BT162" s="8">
        <v>20</v>
      </c>
      <c r="BU162" s="8">
        <v>20</v>
      </c>
      <c r="BV162" s="8">
        <v>20</v>
      </c>
      <c r="BW162" s="8">
        <v>20</v>
      </c>
      <c r="BX162" s="8">
        <v>20</v>
      </c>
      <c r="BY162" s="8">
        <v>20</v>
      </c>
      <c r="BZ162" s="8">
        <v>20</v>
      </c>
      <c r="CA162" s="8">
        <v>20</v>
      </c>
      <c r="CB162" s="8">
        <v>20</v>
      </c>
      <c r="CC162" s="8">
        <v>20</v>
      </c>
      <c r="CD162" s="8">
        <v>20</v>
      </c>
      <c r="CE162" s="8">
        <v>20</v>
      </c>
      <c r="CF162" s="8">
        <v>20</v>
      </c>
      <c r="CG162" s="8">
        <v>20</v>
      </c>
      <c r="CH162" s="8">
        <v>20</v>
      </c>
      <c r="CI162" s="8">
        <v>20</v>
      </c>
      <c r="CJ162" s="8">
        <v>20</v>
      </c>
      <c r="CK162" s="8">
        <v>20</v>
      </c>
      <c r="CL162" s="8">
        <v>20</v>
      </c>
      <c r="CM162" s="8">
        <v>20</v>
      </c>
      <c r="CN162" s="8">
        <v>20</v>
      </c>
      <c r="CO162" s="8">
        <v>20</v>
      </c>
    </row>
    <row r="163" spans="1:93" ht="15.75" thickBot="1" x14ac:dyDescent="0.3">
      <c r="A163" s="7" t="s">
        <v>164</v>
      </c>
      <c r="B163" s="8">
        <v>19</v>
      </c>
      <c r="C163" s="8">
        <v>19</v>
      </c>
      <c r="D163" s="8">
        <v>19</v>
      </c>
      <c r="E163" s="8">
        <v>19</v>
      </c>
      <c r="F163" s="8">
        <v>19</v>
      </c>
      <c r="G163" s="8">
        <v>19</v>
      </c>
      <c r="H163" s="8">
        <v>19</v>
      </c>
      <c r="I163" s="8">
        <v>19</v>
      </c>
      <c r="J163" s="8">
        <v>19</v>
      </c>
      <c r="K163" s="8">
        <v>19</v>
      </c>
      <c r="L163" s="8">
        <v>19</v>
      </c>
      <c r="M163" s="8">
        <v>19</v>
      </c>
      <c r="N163" s="8">
        <v>19</v>
      </c>
      <c r="O163" s="8">
        <v>19</v>
      </c>
      <c r="P163" s="8">
        <v>19</v>
      </c>
      <c r="Q163" s="8">
        <v>19</v>
      </c>
      <c r="R163" s="8">
        <v>19</v>
      </c>
      <c r="S163" s="8">
        <v>19</v>
      </c>
      <c r="T163" s="8">
        <v>19</v>
      </c>
      <c r="U163" s="8">
        <v>19</v>
      </c>
      <c r="V163" s="8">
        <v>19</v>
      </c>
      <c r="W163" s="8">
        <v>19</v>
      </c>
      <c r="X163" s="8">
        <v>19</v>
      </c>
      <c r="Y163" s="8">
        <v>19</v>
      </c>
      <c r="Z163" s="8">
        <v>19</v>
      </c>
      <c r="AA163" s="8">
        <v>19</v>
      </c>
      <c r="AB163" s="8">
        <v>19</v>
      </c>
      <c r="AC163" s="8">
        <v>19</v>
      </c>
      <c r="AD163" s="8">
        <v>19</v>
      </c>
      <c r="BL163" s="7" t="s">
        <v>164</v>
      </c>
      <c r="BM163" s="8">
        <v>19</v>
      </c>
      <c r="BN163" s="8">
        <v>19</v>
      </c>
      <c r="BO163" s="8">
        <v>19</v>
      </c>
      <c r="BP163" s="8">
        <v>19</v>
      </c>
      <c r="BQ163" s="8">
        <v>19</v>
      </c>
      <c r="BR163" s="8">
        <v>19</v>
      </c>
      <c r="BS163" s="8">
        <v>19</v>
      </c>
      <c r="BT163" s="8">
        <v>19</v>
      </c>
      <c r="BU163" s="8">
        <v>19</v>
      </c>
      <c r="BV163" s="8">
        <v>19</v>
      </c>
      <c r="BW163" s="8">
        <v>19</v>
      </c>
      <c r="BX163" s="8">
        <v>19</v>
      </c>
      <c r="BY163" s="8">
        <v>19</v>
      </c>
      <c r="BZ163" s="8">
        <v>19</v>
      </c>
      <c r="CA163" s="8">
        <v>19</v>
      </c>
      <c r="CB163" s="8">
        <v>19</v>
      </c>
      <c r="CC163" s="8">
        <v>19</v>
      </c>
      <c r="CD163" s="8">
        <v>19</v>
      </c>
      <c r="CE163" s="8">
        <v>19</v>
      </c>
      <c r="CF163" s="8">
        <v>19</v>
      </c>
      <c r="CG163" s="8">
        <v>19</v>
      </c>
      <c r="CH163" s="8">
        <v>19</v>
      </c>
      <c r="CI163" s="8">
        <v>19</v>
      </c>
      <c r="CJ163" s="8">
        <v>19</v>
      </c>
      <c r="CK163" s="8">
        <v>19</v>
      </c>
      <c r="CL163" s="8">
        <v>19</v>
      </c>
      <c r="CM163" s="8">
        <v>19</v>
      </c>
      <c r="CN163" s="8">
        <v>19</v>
      </c>
      <c r="CO163" s="8">
        <v>19</v>
      </c>
    </row>
    <row r="164" spans="1:93" ht="15.75" thickBot="1" x14ac:dyDescent="0.3">
      <c r="A164" s="7" t="s">
        <v>172</v>
      </c>
      <c r="B164" s="8">
        <v>18</v>
      </c>
      <c r="C164" s="8">
        <v>18</v>
      </c>
      <c r="D164" s="8">
        <v>18</v>
      </c>
      <c r="E164" s="8">
        <v>18</v>
      </c>
      <c r="F164" s="8">
        <v>18</v>
      </c>
      <c r="G164" s="8">
        <v>18</v>
      </c>
      <c r="H164" s="8">
        <v>18</v>
      </c>
      <c r="I164" s="8">
        <v>18</v>
      </c>
      <c r="J164" s="8">
        <v>18</v>
      </c>
      <c r="K164" s="8">
        <v>18</v>
      </c>
      <c r="L164" s="8">
        <v>18</v>
      </c>
      <c r="M164" s="8">
        <v>18</v>
      </c>
      <c r="N164" s="8">
        <v>18</v>
      </c>
      <c r="O164" s="8">
        <v>18</v>
      </c>
      <c r="P164" s="8">
        <v>18</v>
      </c>
      <c r="Q164" s="8">
        <v>18</v>
      </c>
      <c r="R164" s="8">
        <v>18</v>
      </c>
      <c r="S164" s="8">
        <v>18</v>
      </c>
      <c r="T164" s="8">
        <v>18</v>
      </c>
      <c r="U164" s="8">
        <v>18</v>
      </c>
      <c r="V164" s="8">
        <v>18</v>
      </c>
      <c r="W164" s="8">
        <v>18</v>
      </c>
      <c r="X164" s="8">
        <v>18</v>
      </c>
      <c r="Y164" s="8">
        <v>18</v>
      </c>
      <c r="Z164" s="8">
        <v>18</v>
      </c>
      <c r="AA164" s="8">
        <v>18</v>
      </c>
      <c r="AB164" s="8">
        <v>18</v>
      </c>
      <c r="AC164" s="8">
        <v>18</v>
      </c>
      <c r="AD164" s="8">
        <v>18</v>
      </c>
      <c r="BL164" s="7" t="s">
        <v>172</v>
      </c>
      <c r="BM164" s="8">
        <v>18</v>
      </c>
      <c r="BN164" s="8">
        <v>18</v>
      </c>
      <c r="BO164" s="8">
        <v>18</v>
      </c>
      <c r="BP164" s="8">
        <v>18</v>
      </c>
      <c r="BQ164" s="8">
        <v>18</v>
      </c>
      <c r="BR164" s="8">
        <v>18</v>
      </c>
      <c r="BS164" s="8">
        <v>18</v>
      </c>
      <c r="BT164" s="8">
        <v>18</v>
      </c>
      <c r="BU164" s="8">
        <v>18</v>
      </c>
      <c r="BV164" s="8">
        <v>18</v>
      </c>
      <c r="BW164" s="8">
        <v>18</v>
      </c>
      <c r="BX164" s="8">
        <v>18</v>
      </c>
      <c r="BY164" s="8">
        <v>18</v>
      </c>
      <c r="BZ164" s="8">
        <v>18</v>
      </c>
      <c r="CA164" s="8">
        <v>18</v>
      </c>
      <c r="CB164" s="8">
        <v>18</v>
      </c>
      <c r="CC164" s="8">
        <v>18</v>
      </c>
      <c r="CD164" s="8">
        <v>18</v>
      </c>
      <c r="CE164" s="8">
        <v>18</v>
      </c>
      <c r="CF164" s="8">
        <v>18</v>
      </c>
      <c r="CG164" s="8">
        <v>18</v>
      </c>
      <c r="CH164" s="8">
        <v>18</v>
      </c>
      <c r="CI164" s="8">
        <v>18</v>
      </c>
      <c r="CJ164" s="8">
        <v>18</v>
      </c>
      <c r="CK164" s="8">
        <v>18</v>
      </c>
      <c r="CL164" s="8">
        <v>18</v>
      </c>
      <c r="CM164" s="8">
        <v>18</v>
      </c>
      <c r="CN164" s="8">
        <v>18</v>
      </c>
      <c r="CO164" s="8">
        <v>18</v>
      </c>
    </row>
    <row r="165" spans="1:93" ht="15.75" thickBot="1" x14ac:dyDescent="0.3">
      <c r="A165" s="7" t="s">
        <v>180</v>
      </c>
      <c r="B165" s="8">
        <v>17</v>
      </c>
      <c r="C165" s="8">
        <v>17</v>
      </c>
      <c r="D165" s="8">
        <v>17</v>
      </c>
      <c r="E165" s="8">
        <v>17</v>
      </c>
      <c r="F165" s="8">
        <v>17</v>
      </c>
      <c r="G165" s="8">
        <v>17</v>
      </c>
      <c r="H165" s="8">
        <v>17</v>
      </c>
      <c r="I165" s="8">
        <v>17</v>
      </c>
      <c r="J165" s="8">
        <v>17</v>
      </c>
      <c r="K165" s="8">
        <v>17</v>
      </c>
      <c r="L165" s="8">
        <v>17</v>
      </c>
      <c r="M165" s="8">
        <v>17</v>
      </c>
      <c r="N165" s="8">
        <v>17</v>
      </c>
      <c r="O165" s="8">
        <v>17</v>
      </c>
      <c r="P165" s="8">
        <v>17</v>
      </c>
      <c r="Q165" s="8">
        <v>17</v>
      </c>
      <c r="R165" s="8">
        <v>17</v>
      </c>
      <c r="S165" s="8">
        <v>17</v>
      </c>
      <c r="T165" s="8">
        <v>17</v>
      </c>
      <c r="U165" s="8">
        <v>17</v>
      </c>
      <c r="V165" s="8">
        <v>17</v>
      </c>
      <c r="W165" s="8">
        <v>17</v>
      </c>
      <c r="X165" s="8">
        <v>17</v>
      </c>
      <c r="Y165" s="8">
        <v>17</v>
      </c>
      <c r="Z165" s="8">
        <v>17</v>
      </c>
      <c r="AA165" s="8">
        <v>17</v>
      </c>
      <c r="AB165" s="8">
        <v>17</v>
      </c>
      <c r="AC165" s="8">
        <v>17</v>
      </c>
      <c r="AD165" s="8">
        <v>17</v>
      </c>
      <c r="BL165" s="7" t="s">
        <v>180</v>
      </c>
      <c r="BM165" s="8">
        <v>17</v>
      </c>
      <c r="BN165" s="8">
        <v>17</v>
      </c>
      <c r="BO165" s="8">
        <v>17</v>
      </c>
      <c r="BP165" s="8">
        <v>17</v>
      </c>
      <c r="BQ165" s="8">
        <v>17</v>
      </c>
      <c r="BR165" s="8">
        <v>17</v>
      </c>
      <c r="BS165" s="8">
        <v>17</v>
      </c>
      <c r="BT165" s="8">
        <v>17</v>
      </c>
      <c r="BU165" s="8">
        <v>17</v>
      </c>
      <c r="BV165" s="8">
        <v>17</v>
      </c>
      <c r="BW165" s="8">
        <v>17</v>
      </c>
      <c r="BX165" s="8">
        <v>17</v>
      </c>
      <c r="BY165" s="8">
        <v>17</v>
      </c>
      <c r="BZ165" s="8">
        <v>17</v>
      </c>
      <c r="CA165" s="8">
        <v>17</v>
      </c>
      <c r="CB165" s="8">
        <v>17</v>
      </c>
      <c r="CC165" s="8">
        <v>17</v>
      </c>
      <c r="CD165" s="8">
        <v>17</v>
      </c>
      <c r="CE165" s="8">
        <v>17</v>
      </c>
      <c r="CF165" s="8">
        <v>17</v>
      </c>
      <c r="CG165" s="8">
        <v>17</v>
      </c>
      <c r="CH165" s="8">
        <v>17</v>
      </c>
      <c r="CI165" s="8">
        <v>17</v>
      </c>
      <c r="CJ165" s="8">
        <v>17</v>
      </c>
      <c r="CK165" s="8">
        <v>17</v>
      </c>
      <c r="CL165" s="8">
        <v>17</v>
      </c>
      <c r="CM165" s="8">
        <v>17</v>
      </c>
      <c r="CN165" s="8">
        <v>17</v>
      </c>
      <c r="CO165" s="8">
        <v>17</v>
      </c>
    </row>
    <row r="166" spans="1:93" ht="15.75" thickBot="1" x14ac:dyDescent="0.3">
      <c r="A166" s="7" t="s">
        <v>188</v>
      </c>
      <c r="B166" s="8">
        <v>16</v>
      </c>
      <c r="C166" s="8">
        <v>16</v>
      </c>
      <c r="D166" s="8">
        <v>16</v>
      </c>
      <c r="E166" s="8">
        <v>16</v>
      </c>
      <c r="F166" s="8">
        <v>16</v>
      </c>
      <c r="G166" s="8">
        <v>16</v>
      </c>
      <c r="H166" s="8">
        <v>16</v>
      </c>
      <c r="I166" s="8">
        <v>16</v>
      </c>
      <c r="J166" s="8">
        <v>16</v>
      </c>
      <c r="K166" s="8">
        <v>16</v>
      </c>
      <c r="L166" s="8">
        <v>16</v>
      </c>
      <c r="M166" s="8">
        <v>16</v>
      </c>
      <c r="N166" s="8">
        <v>16</v>
      </c>
      <c r="O166" s="8">
        <v>16</v>
      </c>
      <c r="P166" s="8">
        <v>16</v>
      </c>
      <c r="Q166" s="8">
        <v>16</v>
      </c>
      <c r="R166" s="8">
        <v>16</v>
      </c>
      <c r="S166" s="8">
        <v>16</v>
      </c>
      <c r="T166" s="8">
        <v>16</v>
      </c>
      <c r="U166" s="8">
        <v>16</v>
      </c>
      <c r="V166" s="8">
        <v>16</v>
      </c>
      <c r="W166" s="8">
        <v>16</v>
      </c>
      <c r="X166" s="8">
        <v>16</v>
      </c>
      <c r="Y166" s="8">
        <v>16</v>
      </c>
      <c r="Z166" s="8">
        <v>16</v>
      </c>
      <c r="AA166" s="8">
        <v>16</v>
      </c>
      <c r="AB166" s="8">
        <v>16</v>
      </c>
      <c r="AC166" s="8">
        <v>16</v>
      </c>
      <c r="AD166" s="8">
        <v>16</v>
      </c>
      <c r="BL166" s="7" t="s">
        <v>188</v>
      </c>
      <c r="BM166" s="8">
        <v>16</v>
      </c>
      <c r="BN166" s="8">
        <v>16</v>
      </c>
      <c r="BO166" s="8">
        <v>16</v>
      </c>
      <c r="BP166" s="8">
        <v>16</v>
      </c>
      <c r="BQ166" s="8">
        <v>16</v>
      </c>
      <c r="BR166" s="8">
        <v>16</v>
      </c>
      <c r="BS166" s="8">
        <v>16</v>
      </c>
      <c r="BT166" s="8">
        <v>16</v>
      </c>
      <c r="BU166" s="8">
        <v>16</v>
      </c>
      <c r="BV166" s="8">
        <v>16</v>
      </c>
      <c r="BW166" s="8">
        <v>16</v>
      </c>
      <c r="BX166" s="8">
        <v>16</v>
      </c>
      <c r="BY166" s="8">
        <v>16</v>
      </c>
      <c r="BZ166" s="8">
        <v>16</v>
      </c>
      <c r="CA166" s="8">
        <v>16</v>
      </c>
      <c r="CB166" s="8">
        <v>16</v>
      </c>
      <c r="CC166" s="8">
        <v>16</v>
      </c>
      <c r="CD166" s="8">
        <v>16</v>
      </c>
      <c r="CE166" s="8">
        <v>16</v>
      </c>
      <c r="CF166" s="8">
        <v>16</v>
      </c>
      <c r="CG166" s="8">
        <v>16</v>
      </c>
      <c r="CH166" s="8">
        <v>16</v>
      </c>
      <c r="CI166" s="8">
        <v>16</v>
      </c>
      <c r="CJ166" s="8">
        <v>16</v>
      </c>
      <c r="CK166" s="8">
        <v>16</v>
      </c>
      <c r="CL166" s="8">
        <v>16</v>
      </c>
      <c r="CM166" s="8">
        <v>16</v>
      </c>
      <c r="CN166" s="8">
        <v>16</v>
      </c>
      <c r="CO166" s="8">
        <v>16</v>
      </c>
    </row>
    <row r="167" spans="1:93" ht="15.75" thickBot="1" x14ac:dyDescent="0.3">
      <c r="A167" s="7" t="s">
        <v>437</v>
      </c>
      <c r="B167" s="8">
        <v>15</v>
      </c>
      <c r="C167" s="8">
        <v>15</v>
      </c>
      <c r="D167" s="8">
        <v>15</v>
      </c>
      <c r="E167" s="8">
        <v>15</v>
      </c>
      <c r="F167" s="8">
        <v>15</v>
      </c>
      <c r="G167" s="8">
        <v>15</v>
      </c>
      <c r="H167" s="8">
        <v>15</v>
      </c>
      <c r="I167" s="8">
        <v>15</v>
      </c>
      <c r="J167" s="8">
        <v>15</v>
      </c>
      <c r="K167" s="8">
        <v>15</v>
      </c>
      <c r="L167" s="8">
        <v>15</v>
      </c>
      <c r="M167" s="8">
        <v>15</v>
      </c>
      <c r="N167" s="8">
        <v>15</v>
      </c>
      <c r="O167" s="8">
        <v>15</v>
      </c>
      <c r="P167" s="8">
        <v>15</v>
      </c>
      <c r="Q167" s="8">
        <v>15</v>
      </c>
      <c r="R167" s="8">
        <v>15</v>
      </c>
      <c r="S167" s="8">
        <v>15</v>
      </c>
      <c r="T167" s="8">
        <v>15</v>
      </c>
      <c r="U167" s="8">
        <v>15</v>
      </c>
      <c r="V167" s="8">
        <v>15</v>
      </c>
      <c r="W167" s="8">
        <v>15</v>
      </c>
      <c r="X167" s="8">
        <v>15</v>
      </c>
      <c r="Y167" s="8">
        <v>15</v>
      </c>
      <c r="Z167" s="8">
        <v>15</v>
      </c>
      <c r="AA167" s="8">
        <v>15</v>
      </c>
      <c r="AB167" s="8">
        <v>15</v>
      </c>
      <c r="AC167" s="8">
        <v>15</v>
      </c>
      <c r="AD167" s="8">
        <v>15</v>
      </c>
      <c r="BL167" s="7" t="s">
        <v>437</v>
      </c>
      <c r="BM167" s="8">
        <v>15</v>
      </c>
      <c r="BN167" s="8">
        <v>15</v>
      </c>
      <c r="BO167" s="8">
        <v>15</v>
      </c>
      <c r="BP167" s="8">
        <v>15</v>
      </c>
      <c r="BQ167" s="8">
        <v>15</v>
      </c>
      <c r="BR167" s="8">
        <v>15</v>
      </c>
      <c r="BS167" s="8">
        <v>15</v>
      </c>
      <c r="BT167" s="8">
        <v>15</v>
      </c>
      <c r="BU167" s="8">
        <v>15</v>
      </c>
      <c r="BV167" s="8">
        <v>15</v>
      </c>
      <c r="BW167" s="8">
        <v>15</v>
      </c>
      <c r="BX167" s="8">
        <v>15</v>
      </c>
      <c r="BY167" s="8">
        <v>15</v>
      </c>
      <c r="BZ167" s="8">
        <v>15</v>
      </c>
      <c r="CA167" s="8">
        <v>15</v>
      </c>
      <c r="CB167" s="8">
        <v>15</v>
      </c>
      <c r="CC167" s="8">
        <v>15</v>
      </c>
      <c r="CD167" s="8">
        <v>15</v>
      </c>
      <c r="CE167" s="8">
        <v>15</v>
      </c>
      <c r="CF167" s="8">
        <v>15</v>
      </c>
      <c r="CG167" s="8">
        <v>15</v>
      </c>
      <c r="CH167" s="8">
        <v>15</v>
      </c>
      <c r="CI167" s="8">
        <v>15</v>
      </c>
      <c r="CJ167" s="8">
        <v>15</v>
      </c>
      <c r="CK167" s="8">
        <v>15</v>
      </c>
      <c r="CL167" s="8">
        <v>15</v>
      </c>
      <c r="CM167" s="8">
        <v>15</v>
      </c>
      <c r="CN167" s="8">
        <v>15</v>
      </c>
      <c r="CO167" s="8">
        <v>15</v>
      </c>
    </row>
    <row r="168" spans="1:93" ht="15.75" thickBot="1" x14ac:dyDescent="0.3">
      <c r="A168" s="7" t="s">
        <v>445</v>
      </c>
      <c r="B168" s="8">
        <v>14</v>
      </c>
      <c r="C168" s="8">
        <v>14</v>
      </c>
      <c r="D168" s="8">
        <v>14</v>
      </c>
      <c r="E168" s="8">
        <v>14</v>
      </c>
      <c r="F168" s="8">
        <v>14</v>
      </c>
      <c r="G168" s="8">
        <v>14</v>
      </c>
      <c r="H168" s="8">
        <v>14</v>
      </c>
      <c r="I168" s="8">
        <v>14</v>
      </c>
      <c r="J168" s="8">
        <v>14</v>
      </c>
      <c r="K168" s="8">
        <v>14</v>
      </c>
      <c r="L168" s="8">
        <v>14</v>
      </c>
      <c r="M168" s="8">
        <v>14</v>
      </c>
      <c r="N168" s="8">
        <v>14</v>
      </c>
      <c r="O168" s="8">
        <v>14</v>
      </c>
      <c r="P168" s="8">
        <v>14</v>
      </c>
      <c r="Q168" s="8">
        <v>14</v>
      </c>
      <c r="R168" s="8">
        <v>14</v>
      </c>
      <c r="S168" s="8">
        <v>14</v>
      </c>
      <c r="T168" s="8">
        <v>14</v>
      </c>
      <c r="U168" s="8">
        <v>14</v>
      </c>
      <c r="V168" s="8">
        <v>14</v>
      </c>
      <c r="W168" s="8">
        <v>14</v>
      </c>
      <c r="X168" s="8">
        <v>14</v>
      </c>
      <c r="Y168" s="8">
        <v>14</v>
      </c>
      <c r="Z168" s="8">
        <v>14</v>
      </c>
      <c r="AA168" s="8">
        <v>14</v>
      </c>
      <c r="AB168" s="8">
        <v>14</v>
      </c>
      <c r="AC168" s="8">
        <v>14</v>
      </c>
      <c r="AD168" s="8">
        <v>14</v>
      </c>
      <c r="BL168" s="7" t="s">
        <v>445</v>
      </c>
      <c r="BM168" s="8">
        <v>14</v>
      </c>
      <c r="BN168" s="8">
        <v>14</v>
      </c>
      <c r="BO168" s="8">
        <v>14</v>
      </c>
      <c r="BP168" s="8">
        <v>14</v>
      </c>
      <c r="BQ168" s="8">
        <v>14</v>
      </c>
      <c r="BR168" s="8">
        <v>14</v>
      </c>
      <c r="BS168" s="8">
        <v>14</v>
      </c>
      <c r="BT168" s="8">
        <v>14</v>
      </c>
      <c r="BU168" s="8">
        <v>14</v>
      </c>
      <c r="BV168" s="8">
        <v>14</v>
      </c>
      <c r="BW168" s="8">
        <v>14</v>
      </c>
      <c r="BX168" s="8">
        <v>14</v>
      </c>
      <c r="BY168" s="8">
        <v>14</v>
      </c>
      <c r="BZ168" s="8">
        <v>14</v>
      </c>
      <c r="CA168" s="8">
        <v>14</v>
      </c>
      <c r="CB168" s="8">
        <v>14</v>
      </c>
      <c r="CC168" s="8">
        <v>14</v>
      </c>
      <c r="CD168" s="8">
        <v>14</v>
      </c>
      <c r="CE168" s="8">
        <v>14</v>
      </c>
      <c r="CF168" s="8">
        <v>14</v>
      </c>
      <c r="CG168" s="8">
        <v>14</v>
      </c>
      <c r="CH168" s="8">
        <v>14</v>
      </c>
      <c r="CI168" s="8">
        <v>14</v>
      </c>
      <c r="CJ168" s="8">
        <v>14</v>
      </c>
      <c r="CK168" s="8">
        <v>14</v>
      </c>
      <c r="CL168" s="8">
        <v>14</v>
      </c>
      <c r="CM168" s="8">
        <v>14</v>
      </c>
      <c r="CN168" s="8">
        <v>14</v>
      </c>
      <c r="CO168" s="8">
        <v>14</v>
      </c>
    </row>
    <row r="169" spans="1:93" ht="15.75" thickBot="1" x14ac:dyDescent="0.3">
      <c r="A169" s="7" t="s">
        <v>453</v>
      </c>
      <c r="B169" s="8">
        <v>13</v>
      </c>
      <c r="C169" s="8">
        <v>13</v>
      </c>
      <c r="D169" s="8">
        <v>13</v>
      </c>
      <c r="E169" s="8">
        <v>13</v>
      </c>
      <c r="F169" s="8">
        <v>13</v>
      </c>
      <c r="G169" s="8">
        <v>13</v>
      </c>
      <c r="H169" s="8">
        <v>13</v>
      </c>
      <c r="I169" s="8">
        <v>13</v>
      </c>
      <c r="J169" s="8">
        <v>13</v>
      </c>
      <c r="K169" s="8">
        <v>13</v>
      </c>
      <c r="L169" s="8">
        <v>13</v>
      </c>
      <c r="M169" s="8">
        <v>13</v>
      </c>
      <c r="N169" s="8">
        <v>13</v>
      </c>
      <c r="O169" s="8">
        <v>13</v>
      </c>
      <c r="P169" s="8">
        <v>13</v>
      </c>
      <c r="Q169" s="8">
        <v>13</v>
      </c>
      <c r="R169" s="8">
        <v>13</v>
      </c>
      <c r="S169" s="8">
        <v>13</v>
      </c>
      <c r="T169" s="8">
        <v>13</v>
      </c>
      <c r="U169" s="8">
        <v>13</v>
      </c>
      <c r="V169" s="8">
        <v>13</v>
      </c>
      <c r="W169" s="8">
        <v>13</v>
      </c>
      <c r="X169" s="8">
        <v>13</v>
      </c>
      <c r="Y169" s="8">
        <v>13</v>
      </c>
      <c r="Z169" s="8">
        <v>13</v>
      </c>
      <c r="AA169" s="8">
        <v>13</v>
      </c>
      <c r="AB169" s="8">
        <v>13</v>
      </c>
      <c r="AC169" s="8">
        <v>13</v>
      </c>
      <c r="AD169" s="8">
        <v>13</v>
      </c>
      <c r="BL169" s="7" t="s">
        <v>453</v>
      </c>
      <c r="BM169" s="8">
        <v>13</v>
      </c>
      <c r="BN169" s="8">
        <v>13</v>
      </c>
      <c r="BO169" s="8">
        <v>13</v>
      </c>
      <c r="BP169" s="8">
        <v>13</v>
      </c>
      <c r="BQ169" s="8">
        <v>13</v>
      </c>
      <c r="BR169" s="8">
        <v>13</v>
      </c>
      <c r="BS169" s="8">
        <v>13</v>
      </c>
      <c r="BT169" s="8">
        <v>13</v>
      </c>
      <c r="BU169" s="8">
        <v>13</v>
      </c>
      <c r="BV169" s="8">
        <v>13</v>
      </c>
      <c r="BW169" s="8">
        <v>13</v>
      </c>
      <c r="BX169" s="8">
        <v>13</v>
      </c>
      <c r="BY169" s="8">
        <v>13</v>
      </c>
      <c r="BZ169" s="8">
        <v>13</v>
      </c>
      <c r="CA169" s="8">
        <v>13</v>
      </c>
      <c r="CB169" s="8">
        <v>13</v>
      </c>
      <c r="CC169" s="8">
        <v>13</v>
      </c>
      <c r="CD169" s="8">
        <v>13</v>
      </c>
      <c r="CE169" s="8">
        <v>13</v>
      </c>
      <c r="CF169" s="8">
        <v>13</v>
      </c>
      <c r="CG169" s="8">
        <v>13</v>
      </c>
      <c r="CH169" s="8">
        <v>13</v>
      </c>
      <c r="CI169" s="8">
        <v>13</v>
      </c>
      <c r="CJ169" s="8">
        <v>13</v>
      </c>
      <c r="CK169" s="8">
        <v>13</v>
      </c>
      <c r="CL169" s="8">
        <v>13</v>
      </c>
      <c r="CM169" s="8">
        <v>13</v>
      </c>
      <c r="CN169" s="8">
        <v>13</v>
      </c>
      <c r="CO169" s="8">
        <v>13</v>
      </c>
    </row>
    <row r="170" spans="1:93" ht="15.75" thickBot="1" x14ac:dyDescent="0.3">
      <c r="A170" s="7" t="s">
        <v>461</v>
      </c>
      <c r="B170" s="8">
        <v>12</v>
      </c>
      <c r="C170" s="8">
        <v>12</v>
      </c>
      <c r="D170" s="8">
        <v>12</v>
      </c>
      <c r="E170" s="8">
        <v>12</v>
      </c>
      <c r="F170" s="8">
        <v>12</v>
      </c>
      <c r="G170" s="8">
        <v>12</v>
      </c>
      <c r="H170" s="8">
        <v>12</v>
      </c>
      <c r="I170" s="8">
        <v>12</v>
      </c>
      <c r="J170" s="8">
        <v>12</v>
      </c>
      <c r="K170" s="8">
        <v>12</v>
      </c>
      <c r="L170" s="8">
        <v>12</v>
      </c>
      <c r="M170" s="8">
        <v>12</v>
      </c>
      <c r="N170" s="8">
        <v>12</v>
      </c>
      <c r="O170" s="8">
        <v>12</v>
      </c>
      <c r="P170" s="8">
        <v>12</v>
      </c>
      <c r="Q170" s="8">
        <v>12</v>
      </c>
      <c r="R170" s="8">
        <v>12</v>
      </c>
      <c r="S170" s="8">
        <v>12</v>
      </c>
      <c r="T170" s="8">
        <v>12</v>
      </c>
      <c r="U170" s="8">
        <v>12</v>
      </c>
      <c r="V170" s="8">
        <v>12</v>
      </c>
      <c r="W170" s="8">
        <v>12</v>
      </c>
      <c r="X170" s="8">
        <v>12</v>
      </c>
      <c r="Y170" s="8">
        <v>12</v>
      </c>
      <c r="Z170" s="8">
        <v>12</v>
      </c>
      <c r="AA170" s="8">
        <v>12</v>
      </c>
      <c r="AB170" s="8">
        <v>12</v>
      </c>
      <c r="AC170" s="8">
        <v>12</v>
      </c>
      <c r="AD170" s="8">
        <v>12</v>
      </c>
      <c r="BL170" s="7" t="s">
        <v>461</v>
      </c>
      <c r="BM170" s="8">
        <v>12</v>
      </c>
      <c r="BN170" s="8">
        <v>12</v>
      </c>
      <c r="BO170" s="8">
        <v>12</v>
      </c>
      <c r="BP170" s="8">
        <v>12</v>
      </c>
      <c r="BQ170" s="8">
        <v>12</v>
      </c>
      <c r="BR170" s="8">
        <v>12</v>
      </c>
      <c r="BS170" s="8">
        <v>12</v>
      </c>
      <c r="BT170" s="8">
        <v>12</v>
      </c>
      <c r="BU170" s="8">
        <v>12</v>
      </c>
      <c r="BV170" s="8">
        <v>12</v>
      </c>
      <c r="BW170" s="8">
        <v>12</v>
      </c>
      <c r="BX170" s="8">
        <v>12</v>
      </c>
      <c r="BY170" s="8">
        <v>12</v>
      </c>
      <c r="BZ170" s="8">
        <v>12</v>
      </c>
      <c r="CA170" s="8">
        <v>12</v>
      </c>
      <c r="CB170" s="8">
        <v>12</v>
      </c>
      <c r="CC170" s="8">
        <v>12</v>
      </c>
      <c r="CD170" s="8">
        <v>12</v>
      </c>
      <c r="CE170" s="8">
        <v>12</v>
      </c>
      <c r="CF170" s="8">
        <v>12</v>
      </c>
      <c r="CG170" s="8">
        <v>12</v>
      </c>
      <c r="CH170" s="8">
        <v>12</v>
      </c>
      <c r="CI170" s="8">
        <v>12</v>
      </c>
      <c r="CJ170" s="8">
        <v>12</v>
      </c>
      <c r="CK170" s="8">
        <v>12</v>
      </c>
      <c r="CL170" s="8">
        <v>12</v>
      </c>
      <c r="CM170" s="8">
        <v>12</v>
      </c>
      <c r="CN170" s="8">
        <v>12</v>
      </c>
      <c r="CO170" s="8">
        <v>12</v>
      </c>
    </row>
    <row r="171" spans="1:93" ht="15.75" thickBot="1" x14ac:dyDescent="0.3">
      <c r="A171" s="7" t="s">
        <v>469</v>
      </c>
      <c r="B171" s="8">
        <v>11</v>
      </c>
      <c r="C171" s="8">
        <v>11</v>
      </c>
      <c r="D171" s="8">
        <v>11</v>
      </c>
      <c r="E171" s="8">
        <v>11</v>
      </c>
      <c r="F171" s="8">
        <v>11</v>
      </c>
      <c r="G171" s="8">
        <v>11</v>
      </c>
      <c r="H171" s="8">
        <v>11</v>
      </c>
      <c r="I171" s="8">
        <v>11</v>
      </c>
      <c r="J171" s="8">
        <v>11</v>
      </c>
      <c r="K171" s="8">
        <v>11</v>
      </c>
      <c r="L171" s="8">
        <v>11</v>
      </c>
      <c r="M171" s="8">
        <v>11</v>
      </c>
      <c r="N171" s="8">
        <v>11</v>
      </c>
      <c r="O171" s="8">
        <v>11</v>
      </c>
      <c r="P171" s="8">
        <v>11</v>
      </c>
      <c r="Q171" s="8">
        <v>11</v>
      </c>
      <c r="R171" s="8">
        <v>11</v>
      </c>
      <c r="S171" s="8">
        <v>11</v>
      </c>
      <c r="T171" s="8">
        <v>11</v>
      </c>
      <c r="U171" s="8">
        <v>11</v>
      </c>
      <c r="V171" s="8">
        <v>11</v>
      </c>
      <c r="W171" s="8">
        <v>11</v>
      </c>
      <c r="X171" s="8">
        <v>11</v>
      </c>
      <c r="Y171" s="8">
        <v>11</v>
      </c>
      <c r="Z171" s="8">
        <v>11</v>
      </c>
      <c r="AA171" s="8">
        <v>11</v>
      </c>
      <c r="AB171" s="8">
        <v>11</v>
      </c>
      <c r="AC171" s="8">
        <v>11</v>
      </c>
      <c r="AD171" s="8">
        <v>11</v>
      </c>
      <c r="BL171" s="7" t="s">
        <v>469</v>
      </c>
      <c r="BM171" s="8">
        <v>11</v>
      </c>
      <c r="BN171" s="8">
        <v>11</v>
      </c>
      <c r="BO171" s="8">
        <v>11</v>
      </c>
      <c r="BP171" s="8">
        <v>11</v>
      </c>
      <c r="BQ171" s="8">
        <v>11</v>
      </c>
      <c r="BR171" s="8">
        <v>11</v>
      </c>
      <c r="BS171" s="8">
        <v>11</v>
      </c>
      <c r="BT171" s="8">
        <v>11</v>
      </c>
      <c r="BU171" s="8">
        <v>11</v>
      </c>
      <c r="BV171" s="8">
        <v>11</v>
      </c>
      <c r="BW171" s="8">
        <v>11</v>
      </c>
      <c r="BX171" s="8">
        <v>11</v>
      </c>
      <c r="BY171" s="8">
        <v>11</v>
      </c>
      <c r="BZ171" s="8">
        <v>11</v>
      </c>
      <c r="CA171" s="8">
        <v>11</v>
      </c>
      <c r="CB171" s="8">
        <v>11</v>
      </c>
      <c r="CC171" s="8">
        <v>11</v>
      </c>
      <c r="CD171" s="8">
        <v>11</v>
      </c>
      <c r="CE171" s="8">
        <v>11</v>
      </c>
      <c r="CF171" s="8">
        <v>11</v>
      </c>
      <c r="CG171" s="8">
        <v>11</v>
      </c>
      <c r="CH171" s="8">
        <v>11</v>
      </c>
      <c r="CI171" s="8">
        <v>11</v>
      </c>
      <c r="CJ171" s="8">
        <v>11</v>
      </c>
      <c r="CK171" s="8">
        <v>11</v>
      </c>
      <c r="CL171" s="8">
        <v>11</v>
      </c>
      <c r="CM171" s="8">
        <v>11</v>
      </c>
      <c r="CN171" s="8">
        <v>11</v>
      </c>
      <c r="CO171" s="8">
        <v>11</v>
      </c>
    </row>
    <row r="172" spans="1:93" ht="15.75" thickBot="1" x14ac:dyDescent="0.3">
      <c r="A172" s="7" t="s">
        <v>477</v>
      </c>
      <c r="B172" s="8">
        <v>10</v>
      </c>
      <c r="C172" s="8">
        <v>10</v>
      </c>
      <c r="D172" s="8">
        <v>10</v>
      </c>
      <c r="E172" s="8">
        <v>10</v>
      </c>
      <c r="F172" s="8">
        <v>10</v>
      </c>
      <c r="G172" s="8">
        <v>10</v>
      </c>
      <c r="H172" s="8">
        <v>10</v>
      </c>
      <c r="I172" s="8">
        <v>10</v>
      </c>
      <c r="J172" s="8">
        <v>10</v>
      </c>
      <c r="K172" s="8">
        <v>10</v>
      </c>
      <c r="L172" s="8">
        <v>10</v>
      </c>
      <c r="M172" s="8">
        <v>10</v>
      </c>
      <c r="N172" s="8">
        <v>10</v>
      </c>
      <c r="O172" s="8">
        <v>10</v>
      </c>
      <c r="P172" s="8">
        <v>10</v>
      </c>
      <c r="Q172" s="8">
        <v>10</v>
      </c>
      <c r="R172" s="8">
        <v>10</v>
      </c>
      <c r="S172" s="8">
        <v>10</v>
      </c>
      <c r="T172" s="8">
        <v>10</v>
      </c>
      <c r="U172" s="8">
        <v>10</v>
      </c>
      <c r="V172" s="8">
        <v>10</v>
      </c>
      <c r="W172" s="8">
        <v>10</v>
      </c>
      <c r="X172" s="8">
        <v>10</v>
      </c>
      <c r="Y172" s="8">
        <v>10</v>
      </c>
      <c r="Z172" s="8">
        <v>10</v>
      </c>
      <c r="AA172" s="8">
        <v>10</v>
      </c>
      <c r="AB172" s="8">
        <v>10</v>
      </c>
      <c r="AC172" s="8">
        <v>10</v>
      </c>
      <c r="AD172" s="8">
        <v>10</v>
      </c>
      <c r="BL172" s="7" t="s">
        <v>477</v>
      </c>
      <c r="BM172" s="8">
        <v>10</v>
      </c>
      <c r="BN172" s="8">
        <v>10</v>
      </c>
      <c r="BO172" s="8">
        <v>10</v>
      </c>
      <c r="BP172" s="8">
        <v>10</v>
      </c>
      <c r="BQ172" s="8">
        <v>10</v>
      </c>
      <c r="BR172" s="8">
        <v>10</v>
      </c>
      <c r="BS172" s="8">
        <v>10</v>
      </c>
      <c r="BT172" s="8">
        <v>10</v>
      </c>
      <c r="BU172" s="8">
        <v>10</v>
      </c>
      <c r="BV172" s="8">
        <v>10</v>
      </c>
      <c r="BW172" s="8">
        <v>10</v>
      </c>
      <c r="BX172" s="8">
        <v>10</v>
      </c>
      <c r="BY172" s="8">
        <v>10</v>
      </c>
      <c r="BZ172" s="8">
        <v>10</v>
      </c>
      <c r="CA172" s="8">
        <v>10</v>
      </c>
      <c r="CB172" s="8">
        <v>10</v>
      </c>
      <c r="CC172" s="8">
        <v>10</v>
      </c>
      <c r="CD172" s="8">
        <v>10</v>
      </c>
      <c r="CE172" s="8">
        <v>10</v>
      </c>
      <c r="CF172" s="8">
        <v>10</v>
      </c>
      <c r="CG172" s="8">
        <v>10</v>
      </c>
      <c r="CH172" s="8">
        <v>10</v>
      </c>
      <c r="CI172" s="8">
        <v>10</v>
      </c>
      <c r="CJ172" s="8">
        <v>10</v>
      </c>
      <c r="CK172" s="8">
        <v>10</v>
      </c>
      <c r="CL172" s="8">
        <v>10</v>
      </c>
      <c r="CM172" s="8">
        <v>10</v>
      </c>
      <c r="CN172" s="8">
        <v>10</v>
      </c>
      <c r="CO172" s="8">
        <v>10</v>
      </c>
    </row>
    <row r="173" spans="1:93" ht="15.75" thickBot="1" x14ac:dyDescent="0.3">
      <c r="A173" s="7" t="s">
        <v>485</v>
      </c>
      <c r="B173" s="8">
        <v>9</v>
      </c>
      <c r="C173" s="8">
        <v>9</v>
      </c>
      <c r="D173" s="8">
        <v>9</v>
      </c>
      <c r="E173" s="8">
        <v>9</v>
      </c>
      <c r="F173" s="8">
        <v>9</v>
      </c>
      <c r="G173" s="8">
        <v>9</v>
      </c>
      <c r="H173" s="8">
        <v>9</v>
      </c>
      <c r="I173" s="8">
        <v>9</v>
      </c>
      <c r="J173" s="8">
        <v>9</v>
      </c>
      <c r="K173" s="8">
        <v>9</v>
      </c>
      <c r="L173" s="8">
        <v>9</v>
      </c>
      <c r="M173" s="8">
        <v>9</v>
      </c>
      <c r="N173" s="8">
        <v>9</v>
      </c>
      <c r="O173" s="8">
        <v>9</v>
      </c>
      <c r="P173" s="8">
        <v>9</v>
      </c>
      <c r="Q173" s="8">
        <v>9</v>
      </c>
      <c r="R173" s="8">
        <v>9</v>
      </c>
      <c r="S173" s="8">
        <v>9</v>
      </c>
      <c r="T173" s="8">
        <v>9</v>
      </c>
      <c r="U173" s="8">
        <v>9</v>
      </c>
      <c r="V173" s="8">
        <v>9</v>
      </c>
      <c r="W173" s="8">
        <v>9</v>
      </c>
      <c r="X173" s="8">
        <v>9</v>
      </c>
      <c r="Y173" s="8">
        <v>9</v>
      </c>
      <c r="Z173" s="8">
        <v>9</v>
      </c>
      <c r="AA173" s="8">
        <v>9</v>
      </c>
      <c r="AB173" s="8">
        <v>9</v>
      </c>
      <c r="AC173" s="8">
        <v>9</v>
      </c>
      <c r="AD173" s="8">
        <v>9</v>
      </c>
      <c r="BL173" s="7" t="s">
        <v>485</v>
      </c>
      <c r="BM173" s="8">
        <v>9</v>
      </c>
      <c r="BN173" s="8">
        <v>9</v>
      </c>
      <c r="BO173" s="8">
        <v>9</v>
      </c>
      <c r="BP173" s="8">
        <v>9</v>
      </c>
      <c r="BQ173" s="8">
        <v>9</v>
      </c>
      <c r="BR173" s="8">
        <v>9</v>
      </c>
      <c r="BS173" s="8">
        <v>9</v>
      </c>
      <c r="BT173" s="8">
        <v>9</v>
      </c>
      <c r="BU173" s="8">
        <v>9</v>
      </c>
      <c r="BV173" s="8">
        <v>9</v>
      </c>
      <c r="BW173" s="8">
        <v>9</v>
      </c>
      <c r="BX173" s="8">
        <v>9</v>
      </c>
      <c r="BY173" s="8">
        <v>9</v>
      </c>
      <c r="BZ173" s="8">
        <v>9</v>
      </c>
      <c r="CA173" s="8">
        <v>9</v>
      </c>
      <c r="CB173" s="8">
        <v>9</v>
      </c>
      <c r="CC173" s="8">
        <v>9</v>
      </c>
      <c r="CD173" s="8">
        <v>9</v>
      </c>
      <c r="CE173" s="8">
        <v>9</v>
      </c>
      <c r="CF173" s="8">
        <v>9</v>
      </c>
      <c r="CG173" s="8">
        <v>9</v>
      </c>
      <c r="CH173" s="8">
        <v>9</v>
      </c>
      <c r="CI173" s="8">
        <v>9</v>
      </c>
      <c r="CJ173" s="8">
        <v>9</v>
      </c>
      <c r="CK173" s="8">
        <v>9</v>
      </c>
      <c r="CL173" s="8">
        <v>9</v>
      </c>
      <c r="CM173" s="8">
        <v>9</v>
      </c>
      <c r="CN173" s="8">
        <v>9</v>
      </c>
      <c r="CO173" s="8">
        <v>9</v>
      </c>
    </row>
    <row r="174" spans="1:93" ht="15.75" thickBot="1" x14ac:dyDescent="0.3">
      <c r="A174" s="7" t="s">
        <v>493</v>
      </c>
      <c r="B174" s="8">
        <v>8</v>
      </c>
      <c r="C174" s="8">
        <v>8</v>
      </c>
      <c r="D174" s="8">
        <v>8</v>
      </c>
      <c r="E174" s="8">
        <v>8</v>
      </c>
      <c r="F174" s="8">
        <v>8</v>
      </c>
      <c r="G174" s="8">
        <v>8</v>
      </c>
      <c r="H174" s="8">
        <v>8</v>
      </c>
      <c r="I174" s="8">
        <v>8</v>
      </c>
      <c r="J174" s="8">
        <v>8</v>
      </c>
      <c r="K174" s="8">
        <v>8</v>
      </c>
      <c r="L174" s="8">
        <v>8</v>
      </c>
      <c r="M174" s="8">
        <v>8</v>
      </c>
      <c r="N174" s="8">
        <v>8</v>
      </c>
      <c r="O174" s="8">
        <v>8</v>
      </c>
      <c r="P174" s="8">
        <v>8</v>
      </c>
      <c r="Q174" s="8">
        <v>8</v>
      </c>
      <c r="R174" s="8">
        <v>8</v>
      </c>
      <c r="S174" s="8">
        <v>8</v>
      </c>
      <c r="T174" s="8">
        <v>8</v>
      </c>
      <c r="U174" s="8">
        <v>8</v>
      </c>
      <c r="V174" s="8">
        <v>8</v>
      </c>
      <c r="W174" s="8">
        <v>8</v>
      </c>
      <c r="X174" s="8">
        <v>8</v>
      </c>
      <c r="Y174" s="8">
        <v>8</v>
      </c>
      <c r="Z174" s="8">
        <v>8</v>
      </c>
      <c r="AA174" s="8">
        <v>8</v>
      </c>
      <c r="AB174" s="8">
        <v>8</v>
      </c>
      <c r="AC174" s="8">
        <v>8</v>
      </c>
      <c r="AD174" s="8">
        <v>8</v>
      </c>
      <c r="BL174" s="7" t="s">
        <v>493</v>
      </c>
      <c r="BM174" s="8">
        <v>8</v>
      </c>
      <c r="BN174" s="8">
        <v>8</v>
      </c>
      <c r="BO174" s="8">
        <v>8</v>
      </c>
      <c r="BP174" s="8">
        <v>8</v>
      </c>
      <c r="BQ174" s="8">
        <v>8</v>
      </c>
      <c r="BR174" s="8">
        <v>8</v>
      </c>
      <c r="BS174" s="8">
        <v>8</v>
      </c>
      <c r="BT174" s="8">
        <v>8</v>
      </c>
      <c r="BU174" s="8">
        <v>8</v>
      </c>
      <c r="BV174" s="8">
        <v>8</v>
      </c>
      <c r="BW174" s="8">
        <v>8</v>
      </c>
      <c r="BX174" s="8">
        <v>8</v>
      </c>
      <c r="BY174" s="8">
        <v>8</v>
      </c>
      <c r="BZ174" s="8">
        <v>8</v>
      </c>
      <c r="CA174" s="8">
        <v>8</v>
      </c>
      <c r="CB174" s="8">
        <v>8</v>
      </c>
      <c r="CC174" s="8">
        <v>8</v>
      </c>
      <c r="CD174" s="8">
        <v>8</v>
      </c>
      <c r="CE174" s="8">
        <v>8</v>
      </c>
      <c r="CF174" s="8">
        <v>8</v>
      </c>
      <c r="CG174" s="8">
        <v>8</v>
      </c>
      <c r="CH174" s="8">
        <v>8</v>
      </c>
      <c r="CI174" s="8">
        <v>8</v>
      </c>
      <c r="CJ174" s="8">
        <v>8</v>
      </c>
      <c r="CK174" s="8">
        <v>8</v>
      </c>
      <c r="CL174" s="8">
        <v>8</v>
      </c>
      <c r="CM174" s="8">
        <v>8</v>
      </c>
      <c r="CN174" s="8">
        <v>8</v>
      </c>
      <c r="CO174" s="8">
        <v>8</v>
      </c>
    </row>
    <row r="175" spans="1:93" ht="15.75" thickBot="1" x14ac:dyDescent="0.3">
      <c r="A175" s="7" t="s">
        <v>500</v>
      </c>
      <c r="B175" s="8">
        <v>7</v>
      </c>
      <c r="C175" s="8">
        <v>7</v>
      </c>
      <c r="D175" s="8">
        <v>7</v>
      </c>
      <c r="E175" s="8">
        <v>7</v>
      </c>
      <c r="F175" s="8">
        <v>7</v>
      </c>
      <c r="G175" s="8">
        <v>7</v>
      </c>
      <c r="H175" s="8">
        <v>7</v>
      </c>
      <c r="I175" s="8">
        <v>7</v>
      </c>
      <c r="J175" s="8">
        <v>7</v>
      </c>
      <c r="K175" s="8">
        <v>7</v>
      </c>
      <c r="L175" s="8">
        <v>7</v>
      </c>
      <c r="M175" s="8">
        <v>7</v>
      </c>
      <c r="N175" s="8">
        <v>7</v>
      </c>
      <c r="O175" s="8">
        <v>7</v>
      </c>
      <c r="P175" s="8">
        <v>7</v>
      </c>
      <c r="Q175" s="8">
        <v>7</v>
      </c>
      <c r="R175" s="8">
        <v>7</v>
      </c>
      <c r="S175" s="8">
        <v>7</v>
      </c>
      <c r="T175" s="8">
        <v>7</v>
      </c>
      <c r="U175" s="8">
        <v>7</v>
      </c>
      <c r="V175" s="8">
        <v>7</v>
      </c>
      <c r="W175" s="8">
        <v>7</v>
      </c>
      <c r="X175" s="8">
        <v>7</v>
      </c>
      <c r="Y175" s="8">
        <v>7</v>
      </c>
      <c r="Z175" s="8">
        <v>7</v>
      </c>
      <c r="AA175" s="8">
        <v>7</v>
      </c>
      <c r="AB175" s="8">
        <v>7</v>
      </c>
      <c r="AC175" s="8">
        <v>7</v>
      </c>
      <c r="AD175" s="8">
        <v>7</v>
      </c>
      <c r="BL175" s="7" t="s">
        <v>500</v>
      </c>
      <c r="BM175" s="8">
        <v>7</v>
      </c>
      <c r="BN175" s="8">
        <v>7</v>
      </c>
      <c r="BO175" s="8">
        <v>7</v>
      </c>
      <c r="BP175" s="8">
        <v>7</v>
      </c>
      <c r="BQ175" s="8">
        <v>7</v>
      </c>
      <c r="BR175" s="8">
        <v>7</v>
      </c>
      <c r="BS175" s="8">
        <v>7</v>
      </c>
      <c r="BT175" s="8">
        <v>7</v>
      </c>
      <c r="BU175" s="8">
        <v>7</v>
      </c>
      <c r="BV175" s="8">
        <v>7</v>
      </c>
      <c r="BW175" s="8">
        <v>7</v>
      </c>
      <c r="BX175" s="8">
        <v>7</v>
      </c>
      <c r="BY175" s="8">
        <v>7</v>
      </c>
      <c r="BZ175" s="8">
        <v>7</v>
      </c>
      <c r="CA175" s="8">
        <v>7</v>
      </c>
      <c r="CB175" s="8">
        <v>7</v>
      </c>
      <c r="CC175" s="8">
        <v>7</v>
      </c>
      <c r="CD175" s="8">
        <v>7</v>
      </c>
      <c r="CE175" s="8">
        <v>7</v>
      </c>
      <c r="CF175" s="8">
        <v>7</v>
      </c>
      <c r="CG175" s="8">
        <v>7</v>
      </c>
      <c r="CH175" s="8">
        <v>7</v>
      </c>
      <c r="CI175" s="8">
        <v>7</v>
      </c>
      <c r="CJ175" s="8">
        <v>7</v>
      </c>
      <c r="CK175" s="8">
        <v>7</v>
      </c>
      <c r="CL175" s="8">
        <v>7</v>
      </c>
      <c r="CM175" s="8">
        <v>7</v>
      </c>
      <c r="CN175" s="8">
        <v>7</v>
      </c>
      <c r="CO175" s="8">
        <v>7</v>
      </c>
    </row>
    <row r="176" spans="1:93" ht="15.75" thickBot="1" x14ac:dyDescent="0.3">
      <c r="A176" s="7" t="s">
        <v>507</v>
      </c>
      <c r="B176" s="8">
        <v>6</v>
      </c>
      <c r="C176" s="8">
        <v>6</v>
      </c>
      <c r="D176" s="8">
        <v>6</v>
      </c>
      <c r="E176" s="8">
        <v>6</v>
      </c>
      <c r="F176" s="8">
        <v>6</v>
      </c>
      <c r="G176" s="8">
        <v>6</v>
      </c>
      <c r="H176" s="8">
        <v>6</v>
      </c>
      <c r="I176" s="8">
        <v>6</v>
      </c>
      <c r="J176" s="8">
        <v>6</v>
      </c>
      <c r="K176" s="8">
        <v>6</v>
      </c>
      <c r="L176" s="8">
        <v>6</v>
      </c>
      <c r="M176" s="8">
        <v>6</v>
      </c>
      <c r="N176" s="8">
        <v>6</v>
      </c>
      <c r="O176" s="8">
        <v>6</v>
      </c>
      <c r="P176" s="8">
        <v>6</v>
      </c>
      <c r="Q176" s="8">
        <v>6</v>
      </c>
      <c r="R176" s="8">
        <v>6</v>
      </c>
      <c r="S176" s="8">
        <v>6</v>
      </c>
      <c r="T176" s="8">
        <v>6</v>
      </c>
      <c r="U176" s="8">
        <v>6</v>
      </c>
      <c r="V176" s="8">
        <v>6</v>
      </c>
      <c r="W176" s="8">
        <v>6</v>
      </c>
      <c r="X176" s="8">
        <v>6</v>
      </c>
      <c r="Y176" s="8">
        <v>6</v>
      </c>
      <c r="Z176" s="8">
        <v>6</v>
      </c>
      <c r="AA176" s="8">
        <v>6</v>
      </c>
      <c r="AB176" s="8">
        <v>6</v>
      </c>
      <c r="AC176" s="8">
        <v>6</v>
      </c>
      <c r="AD176" s="8">
        <v>6</v>
      </c>
      <c r="BL176" s="7" t="s">
        <v>507</v>
      </c>
      <c r="BM176" s="8">
        <v>6</v>
      </c>
      <c r="BN176" s="8">
        <v>6</v>
      </c>
      <c r="BO176" s="8">
        <v>6</v>
      </c>
      <c r="BP176" s="8">
        <v>6</v>
      </c>
      <c r="BQ176" s="8">
        <v>6</v>
      </c>
      <c r="BR176" s="8">
        <v>6</v>
      </c>
      <c r="BS176" s="8">
        <v>6</v>
      </c>
      <c r="BT176" s="8">
        <v>6</v>
      </c>
      <c r="BU176" s="8">
        <v>6</v>
      </c>
      <c r="BV176" s="8">
        <v>6</v>
      </c>
      <c r="BW176" s="8">
        <v>6</v>
      </c>
      <c r="BX176" s="8">
        <v>6</v>
      </c>
      <c r="BY176" s="8">
        <v>6</v>
      </c>
      <c r="BZ176" s="8">
        <v>6</v>
      </c>
      <c r="CA176" s="8">
        <v>6</v>
      </c>
      <c r="CB176" s="8">
        <v>6</v>
      </c>
      <c r="CC176" s="8">
        <v>6</v>
      </c>
      <c r="CD176" s="8">
        <v>6</v>
      </c>
      <c r="CE176" s="8">
        <v>6</v>
      </c>
      <c r="CF176" s="8">
        <v>6</v>
      </c>
      <c r="CG176" s="8">
        <v>6</v>
      </c>
      <c r="CH176" s="8">
        <v>6</v>
      </c>
      <c r="CI176" s="8">
        <v>6</v>
      </c>
      <c r="CJ176" s="8">
        <v>6</v>
      </c>
      <c r="CK176" s="8">
        <v>6</v>
      </c>
      <c r="CL176" s="8">
        <v>6</v>
      </c>
      <c r="CM176" s="8">
        <v>6</v>
      </c>
      <c r="CN176" s="8">
        <v>6</v>
      </c>
      <c r="CO176" s="8">
        <v>6</v>
      </c>
    </row>
    <row r="177" spans="1:97" ht="15.75" thickBot="1" x14ac:dyDescent="0.3">
      <c r="A177" s="7" t="s">
        <v>514</v>
      </c>
      <c r="B177" s="8">
        <v>5</v>
      </c>
      <c r="C177" s="8">
        <v>5</v>
      </c>
      <c r="D177" s="8">
        <v>5</v>
      </c>
      <c r="E177" s="8">
        <v>5</v>
      </c>
      <c r="F177" s="8">
        <v>5</v>
      </c>
      <c r="G177" s="8">
        <v>5</v>
      </c>
      <c r="H177" s="8">
        <v>5</v>
      </c>
      <c r="I177" s="8">
        <v>5</v>
      </c>
      <c r="J177" s="8">
        <v>5</v>
      </c>
      <c r="K177" s="8">
        <v>5</v>
      </c>
      <c r="L177" s="8">
        <v>5</v>
      </c>
      <c r="M177" s="8">
        <v>5</v>
      </c>
      <c r="N177" s="8">
        <v>5</v>
      </c>
      <c r="O177" s="8">
        <v>5</v>
      </c>
      <c r="P177" s="8">
        <v>5</v>
      </c>
      <c r="Q177" s="8">
        <v>5</v>
      </c>
      <c r="R177" s="8">
        <v>5</v>
      </c>
      <c r="S177" s="8">
        <v>5</v>
      </c>
      <c r="T177" s="8">
        <v>5</v>
      </c>
      <c r="U177" s="8">
        <v>5</v>
      </c>
      <c r="V177" s="8">
        <v>5</v>
      </c>
      <c r="W177" s="8">
        <v>5</v>
      </c>
      <c r="X177" s="8">
        <v>5</v>
      </c>
      <c r="Y177" s="8">
        <v>5</v>
      </c>
      <c r="Z177" s="8">
        <v>5</v>
      </c>
      <c r="AA177" s="8">
        <v>5</v>
      </c>
      <c r="AB177" s="8">
        <v>5</v>
      </c>
      <c r="AC177" s="8">
        <v>5</v>
      </c>
      <c r="AD177" s="8">
        <v>5</v>
      </c>
      <c r="BL177" s="7" t="s">
        <v>514</v>
      </c>
      <c r="BM177" s="8">
        <v>5</v>
      </c>
      <c r="BN177" s="8">
        <v>5</v>
      </c>
      <c r="BO177" s="8">
        <v>5</v>
      </c>
      <c r="BP177" s="8">
        <v>5</v>
      </c>
      <c r="BQ177" s="8">
        <v>5</v>
      </c>
      <c r="BR177" s="8">
        <v>5</v>
      </c>
      <c r="BS177" s="8">
        <v>5</v>
      </c>
      <c r="BT177" s="8">
        <v>5</v>
      </c>
      <c r="BU177" s="8">
        <v>5</v>
      </c>
      <c r="BV177" s="8">
        <v>5</v>
      </c>
      <c r="BW177" s="8">
        <v>5</v>
      </c>
      <c r="BX177" s="8">
        <v>5</v>
      </c>
      <c r="BY177" s="8">
        <v>5</v>
      </c>
      <c r="BZ177" s="8">
        <v>5</v>
      </c>
      <c r="CA177" s="8">
        <v>5</v>
      </c>
      <c r="CB177" s="8">
        <v>5</v>
      </c>
      <c r="CC177" s="8">
        <v>5</v>
      </c>
      <c r="CD177" s="8">
        <v>5</v>
      </c>
      <c r="CE177" s="8">
        <v>5</v>
      </c>
      <c r="CF177" s="8">
        <v>5</v>
      </c>
      <c r="CG177" s="8">
        <v>5</v>
      </c>
      <c r="CH177" s="8">
        <v>5</v>
      </c>
      <c r="CI177" s="8">
        <v>5</v>
      </c>
      <c r="CJ177" s="8">
        <v>5</v>
      </c>
      <c r="CK177" s="8">
        <v>5</v>
      </c>
      <c r="CL177" s="8">
        <v>5</v>
      </c>
      <c r="CM177" s="8">
        <v>5</v>
      </c>
      <c r="CN177" s="8">
        <v>5</v>
      </c>
      <c r="CO177" s="8">
        <v>5</v>
      </c>
    </row>
    <row r="178" spans="1:97" ht="15.75" thickBot="1" x14ac:dyDescent="0.3">
      <c r="A178" s="7" t="s">
        <v>521</v>
      </c>
      <c r="B178" s="8">
        <v>4</v>
      </c>
      <c r="C178" s="8">
        <v>4</v>
      </c>
      <c r="D178" s="8">
        <v>4</v>
      </c>
      <c r="E178" s="8">
        <v>4</v>
      </c>
      <c r="F178" s="8">
        <v>4</v>
      </c>
      <c r="G178" s="8">
        <v>4</v>
      </c>
      <c r="H178" s="8">
        <v>4</v>
      </c>
      <c r="I178" s="8">
        <v>4</v>
      </c>
      <c r="J178" s="8">
        <v>4</v>
      </c>
      <c r="K178" s="8">
        <v>4</v>
      </c>
      <c r="L178" s="8">
        <v>4</v>
      </c>
      <c r="M178" s="8">
        <v>4</v>
      </c>
      <c r="N178" s="8">
        <v>4</v>
      </c>
      <c r="O178" s="8">
        <v>4</v>
      </c>
      <c r="P178" s="8">
        <v>4</v>
      </c>
      <c r="Q178" s="8">
        <v>4</v>
      </c>
      <c r="R178" s="8">
        <v>4</v>
      </c>
      <c r="S178" s="8">
        <v>4</v>
      </c>
      <c r="T178" s="8">
        <v>4</v>
      </c>
      <c r="U178" s="8">
        <v>4</v>
      </c>
      <c r="V178" s="8">
        <v>4</v>
      </c>
      <c r="W178" s="8">
        <v>4</v>
      </c>
      <c r="X178" s="8">
        <v>4</v>
      </c>
      <c r="Y178" s="8">
        <v>4</v>
      </c>
      <c r="Z178" s="8">
        <v>4</v>
      </c>
      <c r="AA178" s="8">
        <v>4</v>
      </c>
      <c r="AB178" s="8">
        <v>4</v>
      </c>
      <c r="AC178" s="8">
        <v>4</v>
      </c>
      <c r="AD178" s="8">
        <v>4</v>
      </c>
      <c r="BL178" s="7" t="s">
        <v>521</v>
      </c>
      <c r="BM178" s="8">
        <v>4</v>
      </c>
      <c r="BN178" s="8">
        <v>4</v>
      </c>
      <c r="BO178" s="8">
        <v>4</v>
      </c>
      <c r="BP178" s="8">
        <v>4</v>
      </c>
      <c r="BQ178" s="8">
        <v>4</v>
      </c>
      <c r="BR178" s="8">
        <v>4</v>
      </c>
      <c r="BS178" s="8">
        <v>4</v>
      </c>
      <c r="BT178" s="8">
        <v>4</v>
      </c>
      <c r="BU178" s="8">
        <v>4</v>
      </c>
      <c r="BV178" s="8">
        <v>4</v>
      </c>
      <c r="BW178" s="8">
        <v>4</v>
      </c>
      <c r="BX178" s="8">
        <v>4</v>
      </c>
      <c r="BY178" s="8">
        <v>4</v>
      </c>
      <c r="BZ178" s="8">
        <v>4</v>
      </c>
      <c r="CA178" s="8">
        <v>4</v>
      </c>
      <c r="CB178" s="8">
        <v>4</v>
      </c>
      <c r="CC178" s="8">
        <v>4</v>
      </c>
      <c r="CD178" s="8">
        <v>4</v>
      </c>
      <c r="CE178" s="8">
        <v>4</v>
      </c>
      <c r="CF178" s="8">
        <v>4</v>
      </c>
      <c r="CG178" s="8">
        <v>4</v>
      </c>
      <c r="CH178" s="8">
        <v>4</v>
      </c>
      <c r="CI178" s="8">
        <v>4</v>
      </c>
      <c r="CJ178" s="8">
        <v>4</v>
      </c>
      <c r="CK178" s="8">
        <v>4</v>
      </c>
      <c r="CL178" s="8">
        <v>4</v>
      </c>
      <c r="CM178" s="8">
        <v>4</v>
      </c>
      <c r="CN178" s="8">
        <v>4</v>
      </c>
      <c r="CO178" s="8">
        <v>4</v>
      </c>
    </row>
    <row r="179" spans="1:97" ht="15.75" thickBot="1" x14ac:dyDescent="0.3">
      <c r="A179" s="7" t="s">
        <v>528</v>
      </c>
      <c r="B179" s="8">
        <v>3</v>
      </c>
      <c r="C179" s="8">
        <v>3</v>
      </c>
      <c r="D179" s="8">
        <v>3</v>
      </c>
      <c r="E179" s="8">
        <v>3</v>
      </c>
      <c r="F179" s="8">
        <v>3</v>
      </c>
      <c r="G179" s="8">
        <v>3</v>
      </c>
      <c r="H179" s="8">
        <v>3</v>
      </c>
      <c r="I179" s="8">
        <v>3</v>
      </c>
      <c r="J179" s="8">
        <v>3</v>
      </c>
      <c r="K179" s="8">
        <v>3</v>
      </c>
      <c r="L179" s="8">
        <v>3</v>
      </c>
      <c r="M179" s="8">
        <v>3</v>
      </c>
      <c r="N179" s="8">
        <v>3</v>
      </c>
      <c r="O179" s="8">
        <v>3</v>
      </c>
      <c r="P179" s="8">
        <v>3</v>
      </c>
      <c r="Q179" s="8">
        <v>3</v>
      </c>
      <c r="R179" s="8">
        <v>3</v>
      </c>
      <c r="S179" s="8">
        <v>3</v>
      </c>
      <c r="T179" s="8">
        <v>3</v>
      </c>
      <c r="U179" s="8">
        <v>3</v>
      </c>
      <c r="V179" s="8">
        <v>3</v>
      </c>
      <c r="W179" s="8">
        <v>3</v>
      </c>
      <c r="X179" s="8">
        <v>3</v>
      </c>
      <c r="Y179" s="8">
        <v>3</v>
      </c>
      <c r="Z179" s="8">
        <v>3</v>
      </c>
      <c r="AA179" s="8">
        <v>3</v>
      </c>
      <c r="AB179" s="8">
        <v>3</v>
      </c>
      <c r="AC179" s="8">
        <v>3</v>
      </c>
      <c r="AD179" s="8">
        <v>3</v>
      </c>
      <c r="BL179" s="7" t="s">
        <v>528</v>
      </c>
      <c r="BM179" s="8">
        <v>3</v>
      </c>
      <c r="BN179" s="8">
        <v>3</v>
      </c>
      <c r="BO179" s="8">
        <v>3</v>
      </c>
      <c r="BP179" s="8">
        <v>3</v>
      </c>
      <c r="BQ179" s="8">
        <v>3</v>
      </c>
      <c r="BR179" s="8">
        <v>3</v>
      </c>
      <c r="BS179" s="8">
        <v>3</v>
      </c>
      <c r="BT179" s="8">
        <v>3</v>
      </c>
      <c r="BU179" s="8">
        <v>3</v>
      </c>
      <c r="BV179" s="8">
        <v>3</v>
      </c>
      <c r="BW179" s="8">
        <v>3</v>
      </c>
      <c r="BX179" s="8">
        <v>3</v>
      </c>
      <c r="BY179" s="8">
        <v>3</v>
      </c>
      <c r="BZ179" s="8">
        <v>3</v>
      </c>
      <c r="CA179" s="8">
        <v>3</v>
      </c>
      <c r="CB179" s="8">
        <v>3</v>
      </c>
      <c r="CC179" s="8">
        <v>3</v>
      </c>
      <c r="CD179" s="8">
        <v>3</v>
      </c>
      <c r="CE179" s="8">
        <v>3</v>
      </c>
      <c r="CF179" s="8">
        <v>3</v>
      </c>
      <c r="CG179" s="8">
        <v>3</v>
      </c>
      <c r="CH179" s="8">
        <v>3</v>
      </c>
      <c r="CI179" s="8">
        <v>3</v>
      </c>
      <c r="CJ179" s="8">
        <v>3</v>
      </c>
      <c r="CK179" s="8">
        <v>3</v>
      </c>
      <c r="CL179" s="8">
        <v>3</v>
      </c>
      <c r="CM179" s="8">
        <v>3</v>
      </c>
      <c r="CN179" s="8">
        <v>3</v>
      </c>
      <c r="CO179" s="8">
        <v>3</v>
      </c>
    </row>
    <row r="180" spans="1:97" ht="15.75" thickBot="1" x14ac:dyDescent="0.3">
      <c r="A180" s="7" t="s">
        <v>535</v>
      </c>
      <c r="B180" s="8">
        <v>2</v>
      </c>
      <c r="C180" s="8">
        <v>2</v>
      </c>
      <c r="D180" s="8">
        <v>2</v>
      </c>
      <c r="E180" s="8">
        <v>2</v>
      </c>
      <c r="F180" s="8">
        <v>2</v>
      </c>
      <c r="G180" s="8">
        <v>2</v>
      </c>
      <c r="H180" s="8">
        <v>2</v>
      </c>
      <c r="I180" s="8">
        <v>2</v>
      </c>
      <c r="J180" s="8">
        <v>2</v>
      </c>
      <c r="K180" s="8">
        <v>2</v>
      </c>
      <c r="L180" s="8">
        <v>2</v>
      </c>
      <c r="M180" s="8">
        <v>2</v>
      </c>
      <c r="N180" s="8">
        <v>2</v>
      </c>
      <c r="O180" s="8">
        <v>2</v>
      </c>
      <c r="P180" s="8">
        <v>2</v>
      </c>
      <c r="Q180" s="8">
        <v>2</v>
      </c>
      <c r="R180" s="8">
        <v>2</v>
      </c>
      <c r="S180" s="8">
        <v>2</v>
      </c>
      <c r="T180" s="8">
        <v>2</v>
      </c>
      <c r="U180" s="8">
        <v>2</v>
      </c>
      <c r="V180" s="8">
        <v>2</v>
      </c>
      <c r="W180" s="8">
        <v>2</v>
      </c>
      <c r="X180" s="8">
        <v>2</v>
      </c>
      <c r="Y180" s="8">
        <v>2</v>
      </c>
      <c r="Z180" s="8">
        <v>2</v>
      </c>
      <c r="AA180" s="8">
        <v>2</v>
      </c>
      <c r="AB180" s="8">
        <v>2</v>
      </c>
      <c r="AC180" s="8">
        <v>2</v>
      </c>
      <c r="AD180" s="8">
        <v>2</v>
      </c>
      <c r="BL180" s="7" t="s">
        <v>535</v>
      </c>
      <c r="BM180" s="8">
        <v>2</v>
      </c>
      <c r="BN180" s="8">
        <v>2</v>
      </c>
      <c r="BO180" s="8">
        <v>2</v>
      </c>
      <c r="BP180" s="8">
        <v>2</v>
      </c>
      <c r="BQ180" s="8">
        <v>2</v>
      </c>
      <c r="BR180" s="8">
        <v>2</v>
      </c>
      <c r="BS180" s="8">
        <v>2</v>
      </c>
      <c r="BT180" s="8">
        <v>2</v>
      </c>
      <c r="BU180" s="8">
        <v>2</v>
      </c>
      <c r="BV180" s="8">
        <v>2</v>
      </c>
      <c r="BW180" s="8">
        <v>2</v>
      </c>
      <c r="BX180" s="8">
        <v>2</v>
      </c>
      <c r="BY180" s="8">
        <v>2</v>
      </c>
      <c r="BZ180" s="8">
        <v>2</v>
      </c>
      <c r="CA180" s="8">
        <v>2</v>
      </c>
      <c r="CB180" s="8">
        <v>2</v>
      </c>
      <c r="CC180" s="8">
        <v>2</v>
      </c>
      <c r="CD180" s="8">
        <v>2</v>
      </c>
      <c r="CE180" s="8">
        <v>2</v>
      </c>
      <c r="CF180" s="8">
        <v>2</v>
      </c>
      <c r="CG180" s="8">
        <v>2</v>
      </c>
      <c r="CH180" s="8">
        <v>2</v>
      </c>
      <c r="CI180" s="8">
        <v>2</v>
      </c>
      <c r="CJ180" s="8">
        <v>2</v>
      </c>
      <c r="CK180" s="8">
        <v>2</v>
      </c>
      <c r="CL180" s="8">
        <v>2</v>
      </c>
      <c r="CM180" s="8">
        <v>2</v>
      </c>
      <c r="CN180" s="8">
        <v>2</v>
      </c>
      <c r="CO180" s="8">
        <v>2</v>
      </c>
    </row>
    <row r="181" spans="1:97" ht="15.75" thickBot="1" x14ac:dyDescent="0.3">
      <c r="A181" s="7" t="s">
        <v>542</v>
      </c>
      <c r="B181" s="8">
        <v>1</v>
      </c>
      <c r="C181" s="8">
        <v>1</v>
      </c>
      <c r="D181" s="8">
        <v>1</v>
      </c>
      <c r="E181" s="8">
        <v>1</v>
      </c>
      <c r="F181" s="8">
        <v>1</v>
      </c>
      <c r="G181" s="8">
        <v>1</v>
      </c>
      <c r="H181" s="8">
        <v>1</v>
      </c>
      <c r="I181" s="8">
        <v>1</v>
      </c>
      <c r="J181" s="8">
        <v>1</v>
      </c>
      <c r="K181" s="8">
        <v>1</v>
      </c>
      <c r="L181" s="8">
        <v>1</v>
      </c>
      <c r="M181" s="8">
        <v>1</v>
      </c>
      <c r="N181" s="8">
        <v>1</v>
      </c>
      <c r="O181" s="8">
        <v>1</v>
      </c>
      <c r="P181" s="8">
        <v>1</v>
      </c>
      <c r="Q181" s="8">
        <v>1</v>
      </c>
      <c r="R181" s="8">
        <v>1</v>
      </c>
      <c r="S181" s="8">
        <v>1</v>
      </c>
      <c r="T181" s="8">
        <v>1</v>
      </c>
      <c r="U181" s="8">
        <v>1</v>
      </c>
      <c r="V181" s="8">
        <v>1</v>
      </c>
      <c r="W181" s="8">
        <v>1</v>
      </c>
      <c r="X181" s="8">
        <v>1</v>
      </c>
      <c r="Y181" s="8">
        <v>1</v>
      </c>
      <c r="Z181" s="8">
        <v>1</v>
      </c>
      <c r="AA181" s="8">
        <v>1</v>
      </c>
      <c r="AB181" s="8">
        <v>1</v>
      </c>
      <c r="AC181" s="8">
        <v>1</v>
      </c>
      <c r="AD181" s="8">
        <v>1</v>
      </c>
      <c r="BL181" s="7" t="s">
        <v>542</v>
      </c>
      <c r="BM181" s="8">
        <v>1</v>
      </c>
      <c r="BN181" s="8">
        <v>1</v>
      </c>
      <c r="BO181" s="8">
        <v>1</v>
      </c>
      <c r="BP181" s="8">
        <v>1</v>
      </c>
      <c r="BQ181" s="8">
        <v>1</v>
      </c>
      <c r="BR181" s="8">
        <v>1</v>
      </c>
      <c r="BS181" s="8">
        <v>1</v>
      </c>
      <c r="BT181" s="8">
        <v>1</v>
      </c>
      <c r="BU181" s="8">
        <v>1</v>
      </c>
      <c r="BV181" s="8">
        <v>1</v>
      </c>
      <c r="BW181" s="8">
        <v>1</v>
      </c>
      <c r="BX181" s="8">
        <v>1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1</v>
      </c>
      <c r="CF181" s="8">
        <v>1</v>
      </c>
      <c r="CG181" s="8">
        <v>1</v>
      </c>
      <c r="CH181" s="8">
        <v>1</v>
      </c>
      <c r="CI181" s="8">
        <v>1</v>
      </c>
      <c r="CJ181" s="8">
        <v>1</v>
      </c>
      <c r="CK181" s="8">
        <v>1</v>
      </c>
      <c r="CL181" s="8">
        <v>1</v>
      </c>
      <c r="CM181" s="8">
        <v>1</v>
      </c>
      <c r="CN181" s="8">
        <v>1</v>
      </c>
      <c r="CO181" s="8">
        <v>1</v>
      </c>
    </row>
    <row r="182" spans="1:97" ht="15.75" thickBot="1" x14ac:dyDescent="0.3">
      <c r="A182" s="7" t="s">
        <v>549</v>
      </c>
      <c r="B182" s="8">
        <v>0</v>
      </c>
      <c r="C182" s="8">
        <v>0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BL182" s="7" t="s">
        <v>549</v>
      </c>
      <c r="BM182" s="8">
        <v>0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8">
        <v>0</v>
      </c>
      <c r="CO182" s="8">
        <v>0</v>
      </c>
    </row>
    <row r="183" spans="1:97" ht="19.5" thickBot="1" x14ac:dyDescent="0.3">
      <c r="A183" s="3"/>
      <c r="BL183" s="3"/>
    </row>
    <row r="184" spans="1:97" ht="15.75" thickBot="1" x14ac:dyDescent="0.3">
      <c r="A184" s="7" t="s">
        <v>202</v>
      </c>
      <c r="B184" s="7" t="s">
        <v>93</v>
      </c>
      <c r="C184" s="7" t="s">
        <v>94</v>
      </c>
      <c r="D184" s="7" t="s">
        <v>95</v>
      </c>
      <c r="E184" s="7" t="s">
        <v>96</v>
      </c>
      <c r="F184" s="7" t="s">
        <v>97</v>
      </c>
      <c r="G184" s="7" t="s">
        <v>98</v>
      </c>
      <c r="H184" s="7" t="s">
        <v>240</v>
      </c>
      <c r="I184" s="7" t="s">
        <v>241</v>
      </c>
      <c r="J184" s="7" t="s">
        <v>242</v>
      </c>
      <c r="K184" s="7" t="s">
        <v>243</v>
      </c>
      <c r="L184" s="7" t="s">
        <v>244</v>
      </c>
      <c r="M184" s="7" t="s">
        <v>575</v>
      </c>
      <c r="N184" s="7" t="s">
        <v>576</v>
      </c>
      <c r="O184" s="7" t="s">
        <v>577</v>
      </c>
      <c r="P184" s="7" t="s">
        <v>578</v>
      </c>
      <c r="Q184" s="7" t="s">
        <v>579</v>
      </c>
      <c r="R184" s="7" t="s">
        <v>580</v>
      </c>
      <c r="S184" s="7" t="s">
        <v>581</v>
      </c>
      <c r="T184" s="7" t="s">
        <v>582</v>
      </c>
      <c r="U184" s="7" t="s">
        <v>583</v>
      </c>
      <c r="V184" s="7" t="s">
        <v>584</v>
      </c>
      <c r="W184" s="7" t="s">
        <v>585</v>
      </c>
      <c r="X184" s="7" t="s">
        <v>586</v>
      </c>
      <c r="Y184" s="7" t="s">
        <v>587</v>
      </c>
      <c r="Z184" s="7" t="s">
        <v>588</v>
      </c>
      <c r="AA184" s="7" t="s">
        <v>589</v>
      </c>
      <c r="AB184" s="7" t="s">
        <v>590</v>
      </c>
      <c r="AC184" s="7" t="s">
        <v>591</v>
      </c>
      <c r="AD184" s="7" t="s">
        <v>592</v>
      </c>
      <c r="AE184" s="7" t="s">
        <v>64</v>
      </c>
      <c r="AF184" s="7" t="s">
        <v>203</v>
      </c>
      <c r="AG184" s="7" t="s">
        <v>204</v>
      </c>
      <c r="AH184" s="7" t="s">
        <v>205</v>
      </c>
      <c r="BL184" s="7" t="s">
        <v>202</v>
      </c>
      <c r="BM184" s="7" t="s">
        <v>93</v>
      </c>
      <c r="BN184" s="7" t="s">
        <v>94</v>
      </c>
      <c r="BO184" s="7" t="s">
        <v>95</v>
      </c>
      <c r="BP184" s="7" t="s">
        <v>96</v>
      </c>
      <c r="BQ184" s="7" t="s">
        <v>97</v>
      </c>
      <c r="BR184" s="7" t="s">
        <v>98</v>
      </c>
      <c r="BS184" s="7" t="s">
        <v>240</v>
      </c>
      <c r="BT184" s="7" t="s">
        <v>241</v>
      </c>
      <c r="BU184" s="7" t="s">
        <v>242</v>
      </c>
      <c r="BV184" s="7" t="s">
        <v>243</v>
      </c>
      <c r="BW184" s="7" t="s">
        <v>244</v>
      </c>
      <c r="BX184" s="7" t="s">
        <v>575</v>
      </c>
      <c r="BY184" s="7" t="s">
        <v>576</v>
      </c>
      <c r="BZ184" s="7" t="s">
        <v>577</v>
      </c>
      <c r="CA184" s="7" t="s">
        <v>578</v>
      </c>
      <c r="CB184" s="7" t="s">
        <v>579</v>
      </c>
      <c r="CC184" s="7" t="s">
        <v>580</v>
      </c>
      <c r="CD184" s="7" t="s">
        <v>581</v>
      </c>
      <c r="CE184" s="7" t="s">
        <v>582</v>
      </c>
      <c r="CF184" s="7" t="s">
        <v>583</v>
      </c>
      <c r="CG184" s="7" t="s">
        <v>584</v>
      </c>
      <c r="CH184" s="7" t="s">
        <v>585</v>
      </c>
      <c r="CI184" s="7" t="s">
        <v>586</v>
      </c>
      <c r="CJ184" s="7" t="s">
        <v>587</v>
      </c>
      <c r="CK184" s="7" t="s">
        <v>588</v>
      </c>
      <c r="CL184" s="7" t="s">
        <v>589</v>
      </c>
      <c r="CM184" s="7" t="s">
        <v>590</v>
      </c>
      <c r="CN184" s="7" t="s">
        <v>591</v>
      </c>
      <c r="CO184" s="7" t="s">
        <v>592</v>
      </c>
      <c r="CP184" s="7" t="s">
        <v>64</v>
      </c>
      <c r="CQ184" s="7" t="s">
        <v>203</v>
      </c>
      <c r="CR184" s="7" t="s">
        <v>204</v>
      </c>
      <c r="CS184" s="7" t="s">
        <v>205</v>
      </c>
    </row>
    <row r="185" spans="1:97" ht="15.75" thickBot="1" x14ac:dyDescent="0.3">
      <c r="A185" s="7" t="s">
        <v>101</v>
      </c>
      <c r="B185" s="8">
        <v>499663.5</v>
      </c>
      <c r="C185" s="8">
        <v>24</v>
      </c>
      <c r="D185" s="8">
        <v>24</v>
      </c>
      <c r="E185" s="8">
        <v>24</v>
      </c>
      <c r="F185" s="8">
        <v>24</v>
      </c>
      <c r="G185" s="8">
        <v>499692</v>
      </c>
      <c r="H185" s="8">
        <v>24</v>
      </c>
      <c r="I185" s="8">
        <v>24</v>
      </c>
      <c r="J185" s="8">
        <v>24</v>
      </c>
      <c r="K185" s="8">
        <v>24</v>
      </c>
      <c r="L185" s="8">
        <v>24</v>
      </c>
      <c r="M185" s="8">
        <v>23</v>
      </c>
      <c r="N185" s="8">
        <v>23</v>
      </c>
      <c r="O185" s="8">
        <v>24</v>
      </c>
      <c r="P185" s="8">
        <v>23</v>
      </c>
      <c r="Q185" s="8">
        <v>23</v>
      </c>
      <c r="R185" s="8">
        <v>24</v>
      </c>
      <c r="S185" s="8">
        <v>24</v>
      </c>
      <c r="T185" s="8">
        <v>23</v>
      </c>
      <c r="U185" s="8">
        <v>23</v>
      </c>
      <c r="V185" s="8">
        <v>24</v>
      </c>
      <c r="W185" s="8">
        <v>23</v>
      </c>
      <c r="X185" s="8">
        <v>23</v>
      </c>
      <c r="Y185" s="8">
        <v>24</v>
      </c>
      <c r="Z185" s="8">
        <v>24</v>
      </c>
      <c r="AA185" s="8">
        <v>24</v>
      </c>
      <c r="AB185" s="8">
        <v>23</v>
      </c>
      <c r="AC185" s="8">
        <v>24</v>
      </c>
      <c r="AD185" s="8">
        <v>24</v>
      </c>
      <c r="AE185" s="8">
        <v>999994.5</v>
      </c>
      <c r="AF185" s="8">
        <v>1000000</v>
      </c>
      <c r="AG185" s="8">
        <v>5.5</v>
      </c>
      <c r="AH185" s="8">
        <v>0</v>
      </c>
      <c r="BL185" s="7" t="s">
        <v>101</v>
      </c>
      <c r="BM185" s="8">
        <v>25</v>
      </c>
      <c r="BN185" s="8">
        <v>25</v>
      </c>
      <c r="BO185" s="8">
        <v>25</v>
      </c>
      <c r="BP185" s="8">
        <v>25</v>
      </c>
      <c r="BQ185" s="8">
        <v>25</v>
      </c>
      <c r="BR185" s="8">
        <v>26</v>
      </c>
      <c r="BS185" s="8">
        <v>25</v>
      </c>
      <c r="BT185" s="8">
        <v>25</v>
      </c>
      <c r="BU185" s="8">
        <v>25</v>
      </c>
      <c r="BV185" s="8">
        <v>25</v>
      </c>
      <c r="BW185" s="8">
        <v>25</v>
      </c>
      <c r="BX185" s="8">
        <v>499646.5</v>
      </c>
      <c r="BY185" s="8">
        <v>26</v>
      </c>
      <c r="BZ185" s="8">
        <v>25</v>
      </c>
      <c r="CA185" s="8">
        <v>37.5</v>
      </c>
      <c r="CB185" s="8">
        <v>26</v>
      </c>
      <c r="CC185" s="8">
        <v>25</v>
      </c>
      <c r="CD185" s="8">
        <v>25</v>
      </c>
      <c r="CE185" s="8">
        <v>26</v>
      </c>
      <c r="CF185" s="8">
        <v>26</v>
      </c>
      <c r="CG185" s="8">
        <v>25</v>
      </c>
      <c r="CH185" s="8">
        <v>26</v>
      </c>
      <c r="CI185" s="8">
        <v>499664.5</v>
      </c>
      <c r="CJ185" s="8">
        <v>25</v>
      </c>
      <c r="CK185" s="8">
        <v>25</v>
      </c>
      <c r="CL185" s="8">
        <v>25</v>
      </c>
      <c r="CM185" s="8">
        <v>26</v>
      </c>
      <c r="CN185" s="8">
        <v>25</v>
      </c>
      <c r="CO185" s="8">
        <v>25</v>
      </c>
      <c r="CP185" s="8">
        <v>1000005.5</v>
      </c>
      <c r="CQ185" s="8">
        <v>1000000</v>
      </c>
      <c r="CR185" s="8">
        <v>-5.5</v>
      </c>
      <c r="CS185" s="8">
        <v>0</v>
      </c>
    </row>
    <row r="186" spans="1:97" ht="15.75" thickBot="1" x14ac:dyDescent="0.3">
      <c r="A186" s="7" t="s">
        <v>102</v>
      </c>
      <c r="B186" s="8">
        <v>499665.5</v>
      </c>
      <c r="C186" s="8">
        <v>26</v>
      </c>
      <c r="D186" s="8">
        <v>26</v>
      </c>
      <c r="E186" s="8">
        <v>26</v>
      </c>
      <c r="F186" s="8">
        <v>26</v>
      </c>
      <c r="G186" s="8">
        <v>499695</v>
      </c>
      <c r="H186" s="8">
        <v>26</v>
      </c>
      <c r="I186" s="8">
        <v>26</v>
      </c>
      <c r="J186" s="8">
        <v>26</v>
      </c>
      <c r="K186" s="8">
        <v>26</v>
      </c>
      <c r="L186" s="8">
        <v>26</v>
      </c>
      <c r="M186" s="8">
        <v>24</v>
      </c>
      <c r="N186" s="8">
        <v>26</v>
      </c>
      <c r="O186" s="8">
        <v>26</v>
      </c>
      <c r="P186" s="8">
        <v>24</v>
      </c>
      <c r="Q186" s="8">
        <v>25</v>
      </c>
      <c r="R186" s="8">
        <v>26</v>
      </c>
      <c r="S186" s="8">
        <v>26</v>
      </c>
      <c r="T186" s="8">
        <v>26</v>
      </c>
      <c r="U186" s="8">
        <v>26</v>
      </c>
      <c r="V186" s="8">
        <v>26</v>
      </c>
      <c r="W186" s="8">
        <v>26</v>
      </c>
      <c r="X186" s="8">
        <v>25</v>
      </c>
      <c r="Y186" s="8">
        <v>26</v>
      </c>
      <c r="Z186" s="8">
        <v>25</v>
      </c>
      <c r="AA186" s="8">
        <v>26</v>
      </c>
      <c r="AB186" s="8">
        <v>24</v>
      </c>
      <c r="AC186" s="8">
        <v>26</v>
      </c>
      <c r="AD186" s="8">
        <v>26</v>
      </c>
      <c r="AE186" s="8">
        <v>1000053.5</v>
      </c>
      <c r="AF186" s="8">
        <v>1000000</v>
      </c>
      <c r="AG186" s="8">
        <v>-53.5</v>
      </c>
      <c r="AH186" s="8">
        <v>-0.01</v>
      </c>
      <c r="BL186" s="7" t="s">
        <v>102</v>
      </c>
      <c r="BM186" s="8">
        <v>23</v>
      </c>
      <c r="BN186" s="8">
        <v>23</v>
      </c>
      <c r="BO186" s="8">
        <v>23</v>
      </c>
      <c r="BP186" s="8">
        <v>23</v>
      </c>
      <c r="BQ186" s="8">
        <v>23</v>
      </c>
      <c r="BR186" s="8">
        <v>23</v>
      </c>
      <c r="BS186" s="8">
        <v>23</v>
      </c>
      <c r="BT186" s="8">
        <v>23</v>
      </c>
      <c r="BU186" s="8">
        <v>23</v>
      </c>
      <c r="BV186" s="8">
        <v>23</v>
      </c>
      <c r="BW186" s="8">
        <v>23</v>
      </c>
      <c r="BX186" s="8">
        <v>499645.5</v>
      </c>
      <c r="BY186" s="8">
        <v>23</v>
      </c>
      <c r="BZ186" s="8">
        <v>23</v>
      </c>
      <c r="CA186" s="8">
        <v>36.5</v>
      </c>
      <c r="CB186" s="8">
        <v>24</v>
      </c>
      <c r="CC186" s="8">
        <v>23</v>
      </c>
      <c r="CD186" s="8">
        <v>23</v>
      </c>
      <c r="CE186" s="8">
        <v>23</v>
      </c>
      <c r="CF186" s="8">
        <v>23</v>
      </c>
      <c r="CG186" s="8">
        <v>23</v>
      </c>
      <c r="CH186" s="8">
        <v>23</v>
      </c>
      <c r="CI186" s="8">
        <v>499662.5</v>
      </c>
      <c r="CJ186" s="8">
        <v>23</v>
      </c>
      <c r="CK186" s="8">
        <v>24</v>
      </c>
      <c r="CL186" s="8">
        <v>23</v>
      </c>
      <c r="CM186" s="8">
        <v>25</v>
      </c>
      <c r="CN186" s="8">
        <v>23</v>
      </c>
      <c r="CO186" s="8">
        <v>23</v>
      </c>
      <c r="CP186" s="8">
        <v>999946.5</v>
      </c>
      <c r="CQ186" s="8">
        <v>1000000</v>
      </c>
      <c r="CR186" s="8">
        <v>53.5</v>
      </c>
      <c r="CS186" s="8">
        <v>0.01</v>
      </c>
    </row>
    <row r="187" spans="1:97" ht="15.75" thickBot="1" x14ac:dyDescent="0.3">
      <c r="A187" s="7" t="s">
        <v>103</v>
      </c>
      <c r="B187" s="8">
        <v>499663.5</v>
      </c>
      <c r="C187" s="8">
        <v>24</v>
      </c>
      <c r="D187" s="8">
        <v>24</v>
      </c>
      <c r="E187" s="8">
        <v>24</v>
      </c>
      <c r="F187" s="8">
        <v>24</v>
      </c>
      <c r="G187" s="8">
        <v>499692</v>
      </c>
      <c r="H187" s="8">
        <v>24</v>
      </c>
      <c r="I187" s="8">
        <v>24</v>
      </c>
      <c r="J187" s="8">
        <v>24</v>
      </c>
      <c r="K187" s="8">
        <v>24</v>
      </c>
      <c r="L187" s="8">
        <v>24</v>
      </c>
      <c r="M187" s="8">
        <v>23</v>
      </c>
      <c r="N187" s="8">
        <v>23</v>
      </c>
      <c r="O187" s="8">
        <v>24</v>
      </c>
      <c r="P187" s="8">
        <v>23</v>
      </c>
      <c r="Q187" s="8">
        <v>23</v>
      </c>
      <c r="R187" s="8">
        <v>24</v>
      </c>
      <c r="S187" s="8">
        <v>24</v>
      </c>
      <c r="T187" s="8">
        <v>23</v>
      </c>
      <c r="U187" s="8">
        <v>23</v>
      </c>
      <c r="V187" s="8">
        <v>24</v>
      </c>
      <c r="W187" s="8">
        <v>23</v>
      </c>
      <c r="X187" s="8">
        <v>23</v>
      </c>
      <c r="Y187" s="8">
        <v>24</v>
      </c>
      <c r="Z187" s="8">
        <v>24</v>
      </c>
      <c r="AA187" s="8">
        <v>24</v>
      </c>
      <c r="AB187" s="8">
        <v>23</v>
      </c>
      <c r="AC187" s="8">
        <v>24</v>
      </c>
      <c r="AD187" s="8">
        <v>24</v>
      </c>
      <c r="AE187" s="8">
        <v>999994.5</v>
      </c>
      <c r="AF187" s="8">
        <v>1000000</v>
      </c>
      <c r="AG187" s="8">
        <v>5.5</v>
      </c>
      <c r="AH187" s="8">
        <v>0</v>
      </c>
      <c r="BL187" s="7" t="s">
        <v>103</v>
      </c>
      <c r="BM187" s="8">
        <v>25</v>
      </c>
      <c r="BN187" s="8">
        <v>25</v>
      </c>
      <c r="BO187" s="8">
        <v>25</v>
      </c>
      <c r="BP187" s="8">
        <v>25</v>
      </c>
      <c r="BQ187" s="8">
        <v>25</v>
      </c>
      <c r="BR187" s="8">
        <v>26</v>
      </c>
      <c r="BS187" s="8">
        <v>25</v>
      </c>
      <c r="BT187" s="8">
        <v>25</v>
      </c>
      <c r="BU187" s="8">
        <v>25</v>
      </c>
      <c r="BV187" s="8">
        <v>25</v>
      </c>
      <c r="BW187" s="8">
        <v>25</v>
      </c>
      <c r="BX187" s="8">
        <v>499646.5</v>
      </c>
      <c r="BY187" s="8">
        <v>26</v>
      </c>
      <c r="BZ187" s="8">
        <v>25</v>
      </c>
      <c r="CA187" s="8">
        <v>37.5</v>
      </c>
      <c r="CB187" s="8">
        <v>26</v>
      </c>
      <c r="CC187" s="8">
        <v>25</v>
      </c>
      <c r="CD187" s="8">
        <v>25</v>
      </c>
      <c r="CE187" s="8">
        <v>26</v>
      </c>
      <c r="CF187" s="8">
        <v>26</v>
      </c>
      <c r="CG187" s="8">
        <v>25</v>
      </c>
      <c r="CH187" s="8">
        <v>26</v>
      </c>
      <c r="CI187" s="8">
        <v>499664.5</v>
      </c>
      <c r="CJ187" s="8">
        <v>25</v>
      </c>
      <c r="CK187" s="8">
        <v>25</v>
      </c>
      <c r="CL187" s="8">
        <v>25</v>
      </c>
      <c r="CM187" s="8">
        <v>26</v>
      </c>
      <c r="CN187" s="8">
        <v>25</v>
      </c>
      <c r="CO187" s="8">
        <v>25</v>
      </c>
      <c r="CP187" s="8">
        <v>1000005.5</v>
      </c>
      <c r="CQ187" s="8">
        <v>1000000</v>
      </c>
      <c r="CR187" s="8">
        <v>-5.5</v>
      </c>
      <c r="CS187" s="8">
        <v>0</v>
      </c>
    </row>
    <row r="188" spans="1:97" ht="15.75" thickBot="1" x14ac:dyDescent="0.3">
      <c r="A188" s="7" t="s">
        <v>104</v>
      </c>
      <c r="B188" s="8">
        <v>499663.5</v>
      </c>
      <c r="C188" s="8">
        <v>24</v>
      </c>
      <c r="D188" s="8">
        <v>24</v>
      </c>
      <c r="E188" s="8">
        <v>24</v>
      </c>
      <c r="F188" s="8">
        <v>24</v>
      </c>
      <c r="G188" s="8">
        <v>499692</v>
      </c>
      <c r="H188" s="8">
        <v>24</v>
      </c>
      <c r="I188" s="8">
        <v>24</v>
      </c>
      <c r="J188" s="8">
        <v>24</v>
      </c>
      <c r="K188" s="8">
        <v>24</v>
      </c>
      <c r="L188" s="8">
        <v>24</v>
      </c>
      <c r="M188" s="8">
        <v>23</v>
      </c>
      <c r="N188" s="8">
        <v>23</v>
      </c>
      <c r="O188" s="8">
        <v>24</v>
      </c>
      <c r="P188" s="8">
        <v>23</v>
      </c>
      <c r="Q188" s="8">
        <v>23</v>
      </c>
      <c r="R188" s="8">
        <v>24</v>
      </c>
      <c r="S188" s="8">
        <v>24</v>
      </c>
      <c r="T188" s="8">
        <v>23</v>
      </c>
      <c r="U188" s="8">
        <v>23</v>
      </c>
      <c r="V188" s="8">
        <v>24</v>
      </c>
      <c r="W188" s="8">
        <v>23</v>
      </c>
      <c r="X188" s="8">
        <v>23</v>
      </c>
      <c r="Y188" s="8">
        <v>24</v>
      </c>
      <c r="Z188" s="8">
        <v>24</v>
      </c>
      <c r="AA188" s="8">
        <v>24</v>
      </c>
      <c r="AB188" s="8">
        <v>23</v>
      </c>
      <c r="AC188" s="8">
        <v>24</v>
      </c>
      <c r="AD188" s="8">
        <v>24</v>
      </c>
      <c r="AE188" s="8">
        <v>999994.5</v>
      </c>
      <c r="AF188" s="8">
        <v>1000000</v>
      </c>
      <c r="AG188" s="8">
        <v>5.5</v>
      </c>
      <c r="AH188" s="8">
        <v>0</v>
      </c>
      <c r="BL188" s="7" t="s">
        <v>104</v>
      </c>
      <c r="BM188" s="8">
        <v>25</v>
      </c>
      <c r="BN188" s="8">
        <v>25</v>
      </c>
      <c r="BO188" s="8">
        <v>25</v>
      </c>
      <c r="BP188" s="8">
        <v>25</v>
      </c>
      <c r="BQ188" s="8">
        <v>25</v>
      </c>
      <c r="BR188" s="8">
        <v>26</v>
      </c>
      <c r="BS188" s="8">
        <v>25</v>
      </c>
      <c r="BT188" s="8">
        <v>25</v>
      </c>
      <c r="BU188" s="8">
        <v>25</v>
      </c>
      <c r="BV188" s="8">
        <v>25</v>
      </c>
      <c r="BW188" s="8">
        <v>25</v>
      </c>
      <c r="BX188" s="8">
        <v>499646.5</v>
      </c>
      <c r="BY188" s="8">
        <v>26</v>
      </c>
      <c r="BZ188" s="8">
        <v>25</v>
      </c>
      <c r="CA188" s="8">
        <v>37.5</v>
      </c>
      <c r="CB188" s="8">
        <v>26</v>
      </c>
      <c r="CC188" s="8">
        <v>25</v>
      </c>
      <c r="CD188" s="8">
        <v>25</v>
      </c>
      <c r="CE188" s="8">
        <v>26</v>
      </c>
      <c r="CF188" s="8">
        <v>26</v>
      </c>
      <c r="CG188" s="8">
        <v>25</v>
      </c>
      <c r="CH188" s="8">
        <v>26</v>
      </c>
      <c r="CI188" s="8">
        <v>499664.5</v>
      </c>
      <c r="CJ188" s="8">
        <v>25</v>
      </c>
      <c r="CK188" s="8">
        <v>25</v>
      </c>
      <c r="CL188" s="8">
        <v>25</v>
      </c>
      <c r="CM188" s="8">
        <v>26</v>
      </c>
      <c r="CN188" s="8">
        <v>25</v>
      </c>
      <c r="CO188" s="8">
        <v>25</v>
      </c>
      <c r="CP188" s="8">
        <v>1000005.5</v>
      </c>
      <c r="CQ188" s="8">
        <v>1000000</v>
      </c>
      <c r="CR188" s="8">
        <v>-5.5</v>
      </c>
      <c r="CS188" s="8">
        <v>0</v>
      </c>
    </row>
    <row r="189" spans="1:97" ht="15.75" thickBot="1" x14ac:dyDescent="0.3">
      <c r="A189" s="7" t="s">
        <v>105</v>
      </c>
      <c r="B189" s="8">
        <v>499663.5</v>
      </c>
      <c r="C189" s="8">
        <v>24</v>
      </c>
      <c r="D189" s="8">
        <v>24</v>
      </c>
      <c r="E189" s="8">
        <v>24</v>
      </c>
      <c r="F189" s="8">
        <v>24</v>
      </c>
      <c r="G189" s="8">
        <v>499692</v>
      </c>
      <c r="H189" s="8">
        <v>24</v>
      </c>
      <c r="I189" s="8">
        <v>24</v>
      </c>
      <c r="J189" s="8">
        <v>24</v>
      </c>
      <c r="K189" s="8">
        <v>24</v>
      </c>
      <c r="L189" s="8">
        <v>24</v>
      </c>
      <c r="M189" s="8">
        <v>23</v>
      </c>
      <c r="N189" s="8">
        <v>23</v>
      </c>
      <c r="O189" s="8">
        <v>24</v>
      </c>
      <c r="P189" s="8">
        <v>23</v>
      </c>
      <c r="Q189" s="8">
        <v>23</v>
      </c>
      <c r="R189" s="8">
        <v>24</v>
      </c>
      <c r="S189" s="8">
        <v>24</v>
      </c>
      <c r="T189" s="8">
        <v>23</v>
      </c>
      <c r="U189" s="8">
        <v>23</v>
      </c>
      <c r="V189" s="8">
        <v>24</v>
      </c>
      <c r="W189" s="8">
        <v>23</v>
      </c>
      <c r="X189" s="8">
        <v>23</v>
      </c>
      <c r="Y189" s="8">
        <v>24</v>
      </c>
      <c r="Z189" s="8">
        <v>24</v>
      </c>
      <c r="AA189" s="8">
        <v>24</v>
      </c>
      <c r="AB189" s="8">
        <v>23</v>
      </c>
      <c r="AC189" s="8">
        <v>24</v>
      </c>
      <c r="AD189" s="8">
        <v>24</v>
      </c>
      <c r="AE189" s="8">
        <v>999994.5</v>
      </c>
      <c r="AF189" s="8">
        <v>1000000</v>
      </c>
      <c r="AG189" s="8">
        <v>5.5</v>
      </c>
      <c r="AH189" s="8">
        <v>0</v>
      </c>
      <c r="BL189" s="7" t="s">
        <v>105</v>
      </c>
      <c r="BM189" s="8">
        <v>25</v>
      </c>
      <c r="BN189" s="8">
        <v>25</v>
      </c>
      <c r="BO189" s="8">
        <v>25</v>
      </c>
      <c r="BP189" s="8">
        <v>25</v>
      </c>
      <c r="BQ189" s="8">
        <v>25</v>
      </c>
      <c r="BR189" s="8">
        <v>26</v>
      </c>
      <c r="BS189" s="8">
        <v>25</v>
      </c>
      <c r="BT189" s="8">
        <v>25</v>
      </c>
      <c r="BU189" s="8">
        <v>25</v>
      </c>
      <c r="BV189" s="8">
        <v>25</v>
      </c>
      <c r="BW189" s="8">
        <v>25</v>
      </c>
      <c r="BX189" s="8">
        <v>499646.5</v>
      </c>
      <c r="BY189" s="8">
        <v>26</v>
      </c>
      <c r="BZ189" s="8">
        <v>25</v>
      </c>
      <c r="CA189" s="8">
        <v>37.5</v>
      </c>
      <c r="CB189" s="8">
        <v>26</v>
      </c>
      <c r="CC189" s="8">
        <v>25</v>
      </c>
      <c r="CD189" s="8">
        <v>25</v>
      </c>
      <c r="CE189" s="8">
        <v>26</v>
      </c>
      <c r="CF189" s="8">
        <v>26</v>
      </c>
      <c r="CG189" s="8">
        <v>25</v>
      </c>
      <c r="CH189" s="8">
        <v>26</v>
      </c>
      <c r="CI189" s="8">
        <v>499664.5</v>
      </c>
      <c r="CJ189" s="8">
        <v>25</v>
      </c>
      <c r="CK189" s="8">
        <v>25</v>
      </c>
      <c r="CL189" s="8">
        <v>25</v>
      </c>
      <c r="CM189" s="8">
        <v>26</v>
      </c>
      <c r="CN189" s="8">
        <v>25</v>
      </c>
      <c r="CO189" s="8">
        <v>25</v>
      </c>
      <c r="CP189" s="8">
        <v>1000005.5</v>
      </c>
      <c r="CQ189" s="8">
        <v>1000000</v>
      </c>
      <c r="CR189" s="8">
        <v>-5.5</v>
      </c>
      <c r="CS189" s="8">
        <v>0</v>
      </c>
    </row>
    <row r="190" spans="1:97" ht="15.75" thickBot="1" x14ac:dyDescent="0.3">
      <c r="A190" s="7" t="s">
        <v>106</v>
      </c>
      <c r="B190" s="8">
        <v>499663.5</v>
      </c>
      <c r="C190" s="8">
        <v>24</v>
      </c>
      <c r="D190" s="8">
        <v>24</v>
      </c>
      <c r="E190" s="8">
        <v>24</v>
      </c>
      <c r="F190" s="8">
        <v>24</v>
      </c>
      <c r="G190" s="8">
        <v>499692</v>
      </c>
      <c r="H190" s="8">
        <v>24</v>
      </c>
      <c r="I190" s="8">
        <v>24</v>
      </c>
      <c r="J190" s="8">
        <v>24</v>
      </c>
      <c r="K190" s="8">
        <v>24</v>
      </c>
      <c r="L190" s="8">
        <v>24</v>
      </c>
      <c r="M190" s="8">
        <v>23</v>
      </c>
      <c r="N190" s="8">
        <v>23</v>
      </c>
      <c r="O190" s="8">
        <v>24</v>
      </c>
      <c r="P190" s="8">
        <v>23</v>
      </c>
      <c r="Q190" s="8">
        <v>23</v>
      </c>
      <c r="R190" s="8">
        <v>24</v>
      </c>
      <c r="S190" s="8">
        <v>24</v>
      </c>
      <c r="T190" s="8">
        <v>23</v>
      </c>
      <c r="U190" s="8">
        <v>23</v>
      </c>
      <c r="V190" s="8">
        <v>24</v>
      </c>
      <c r="W190" s="8">
        <v>23</v>
      </c>
      <c r="X190" s="8">
        <v>23</v>
      </c>
      <c r="Y190" s="8">
        <v>24</v>
      </c>
      <c r="Z190" s="8">
        <v>24</v>
      </c>
      <c r="AA190" s="8">
        <v>24</v>
      </c>
      <c r="AB190" s="8">
        <v>23</v>
      </c>
      <c r="AC190" s="8">
        <v>24</v>
      </c>
      <c r="AD190" s="8">
        <v>24</v>
      </c>
      <c r="AE190" s="8">
        <v>999994.5</v>
      </c>
      <c r="AF190" s="8">
        <v>1000000</v>
      </c>
      <c r="AG190" s="8">
        <v>5.5</v>
      </c>
      <c r="AH190" s="8">
        <v>0</v>
      </c>
      <c r="BL190" s="7" t="s">
        <v>106</v>
      </c>
      <c r="BM190" s="8">
        <v>25</v>
      </c>
      <c r="BN190" s="8">
        <v>25</v>
      </c>
      <c r="BO190" s="8">
        <v>25</v>
      </c>
      <c r="BP190" s="8">
        <v>25</v>
      </c>
      <c r="BQ190" s="8">
        <v>25</v>
      </c>
      <c r="BR190" s="8">
        <v>26</v>
      </c>
      <c r="BS190" s="8">
        <v>25</v>
      </c>
      <c r="BT190" s="8">
        <v>25</v>
      </c>
      <c r="BU190" s="8">
        <v>25</v>
      </c>
      <c r="BV190" s="8">
        <v>25</v>
      </c>
      <c r="BW190" s="8">
        <v>25</v>
      </c>
      <c r="BX190" s="8">
        <v>499646.5</v>
      </c>
      <c r="BY190" s="8">
        <v>26</v>
      </c>
      <c r="BZ190" s="8">
        <v>25</v>
      </c>
      <c r="CA190" s="8">
        <v>37.5</v>
      </c>
      <c r="CB190" s="8">
        <v>26</v>
      </c>
      <c r="CC190" s="8">
        <v>25</v>
      </c>
      <c r="CD190" s="8">
        <v>25</v>
      </c>
      <c r="CE190" s="8">
        <v>26</v>
      </c>
      <c r="CF190" s="8">
        <v>26</v>
      </c>
      <c r="CG190" s="8">
        <v>25</v>
      </c>
      <c r="CH190" s="8">
        <v>26</v>
      </c>
      <c r="CI190" s="8">
        <v>499664.5</v>
      </c>
      <c r="CJ190" s="8">
        <v>25</v>
      </c>
      <c r="CK190" s="8">
        <v>25</v>
      </c>
      <c r="CL190" s="8">
        <v>25</v>
      </c>
      <c r="CM190" s="8">
        <v>26</v>
      </c>
      <c r="CN190" s="8">
        <v>25</v>
      </c>
      <c r="CO190" s="8">
        <v>25</v>
      </c>
      <c r="CP190" s="8">
        <v>1000005.5</v>
      </c>
      <c r="CQ190" s="8">
        <v>1000000</v>
      </c>
      <c r="CR190" s="8">
        <v>-5.5</v>
      </c>
      <c r="CS190" s="8">
        <v>0</v>
      </c>
    </row>
    <row r="191" spans="1:97" ht="15.75" thickBot="1" x14ac:dyDescent="0.3">
      <c r="A191" s="7" t="s">
        <v>107</v>
      </c>
      <c r="B191" s="8">
        <v>499663.5</v>
      </c>
      <c r="C191" s="8">
        <v>24</v>
      </c>
      <c r="D191" s="8">
        <v>24</v>
      </c>
      <c r="E191" s="8">
        <v>24</v>
      </c>
      <c r="F191" s="8">
        <v>24</v>
      </c>
      <c r="G191" s="8">
        <v>499692</v>
      </c>
      <c r="H191" s="8">
        <v>24</v>
      </c>
      <c r="I191" s="8">
        <v>24</v>
      </c>
      <c r="J191" s="8">
        <v>24</v>
      </c>
      <c r="K191" s="8">
        <v>24</v>
      </c>
      <c r="L191" s="8">
        <v>24</v>
      </c>
      <c r="M191" s="8">
        <v>23</v>
      </c>
      <c r="N191" s="8">
        <v>23</v>
      </c>
      <c r="O191" s="8">
        <v>24</v>
      </c>
      <c r="P191" s="8">
        <v>23</v>
      </c>
      <c r="Q191" s="8">
        <v>23</v>
      </c>
      <c r="R191" s="8">
        <v>24</v>
      </c>
      <c r="S191" s="8">
        <v>24</v>
      </c>
      <c r="T191" s="8">
        <v>23</v>
      </c>
      <c r="U191" s="8">
        <v>23</v>
      </c>
      <c r="V191" s="8">
        <v>24</v>
      </c>
      <c r="W191" s="8">
        <v>23</v>
      </c>
      <c r="X191" s="8">
        <v>23</v>
      </c>
      <c r="Y191" s="8">
        <v>24</v>
      </c>
      <c r="Z191" s="8">
        <v>24</v>
      </c>
      <c r="AA191" s="8">
        <v>24</v>
      </c>
      <c r="AB191" s="8">
        <v>23</v>
      </c>
      <c r="AC191" s="8">
        <v>24</v>
      </c>
      <c r="AD191" s="8">
        <v>24</v>
      </c>
      <c r="AE191" s="8">
        <v>999994.5</v>
      </c>
      <c r="AF191" s="8">
        <v>1000000</v>
      </c>
      <c r="AG191" s="8">
        <v>5.5</v>
      </c>
      <c r="AH191" s="8">
        <v>0</v>
      </c>
      <c r="BL191" s="7" t="s">
        <v>107</v>
      </c>
      <c r="BM191" s="8">
        <v>25</v>
      </c>
      <c r="BN191" s="8">
        <v>25</v>
      </c>
      <c r="BO191" s="8">
        <v>25</v>
      </c>
      <c r="BP191" s="8">
        <v>25</v>
      </c>
      <c r="BQ191" s="8">
        <v>25</v>
      </c>
      <c r="BR191" s="8">
        <v>26</v>
      </c>
      <c r="BS191" s="8">
        <v>25</v>
      </c>
      <c r="BT191" s="8">
        <v>25</v>
      </c>
      <c r="BU191" s="8">
        <v>25</v>
      </c>
      <c r="BV191" s="8">
        <v>25</v>
      </c>
      <c r="BW191" s="8">
        <v>25</v>
      </c>
      <c r="BX191" s="8">
        <v>499646.5</v>
      </c>
      <c r="BY191" s="8">
        <v>26</v>
      </c>
      <c r="BZ191" s="8">
        <v>25</v>
      </c>
      <c r="CA191" s="8">
        <v>37.5</v>
      </c>
      <c r="CB191" s="8">
        <v>26</v>
      </c>
      <c r="CC191" s="8">
        <v>25</v>
      </c>
      <c r="CD191" s="8">
        <v>25</v>
      </c>
      <c r="CE191" s="8">
        <v>26</v>
      </c>
      <c r="CF191" s="8">
        <v>26</v>
      </c>
      <c r="CG191" s="8">
        <v>25</v>
      </c>
      <c r="CH191" s="8">
        <v>26</v>
      </c>
      <c r="CI191" s="8">
        <v>499664.5</v>
      </c>
      <c r="CJ191" s="8">
        <v>25</v>
      </c>
      <c r="CK191" s="8">
        <v>25</v>
      </c>
      <c r="CL191" s="8">
        <v>25</v>
      </c>
      <c r="CM191" s="8">
        <v>26</v>
      </c>
      <c r="CN191" s="8">
        <v>25</v>
      </c>
      <c r="CO191" s="8">
        <v>25</v>
      </c>
      <c r="CP191" s="8">
        <v>1000005.5</v>
      </c>
      <c r="CQ191" s="8">
        <v>1000000</v>
      </c>
      <c r="CR191" s="8">
        <v>-5.5</v>
      </c>
      <c r="CS191" s="8">
        <v>0</v>
      </c>
    </row>
    <row r="192" spans="1:97" ht="15.75" thickBot="1" x14ac:dyDescent="0.3">
      <c r="A192" s="7" t="s">
        <v>108</v>
      </c>
      <c r="B192" s="8">
        <v>499663.5</v>
      </c>
      <c r="C192" s="8">
        <v>24</v>
      </c>
      <c r="D192" s="8">
        <v>24</v>
      </c>
      <c r="E192" s="8">
        <v>24</v>
      </c>
      <c r="F192" s="8">
        <v>24</v>
      </c>
      <c r="G192" s="8">
        <v>499692</v>
      </c>
      <c r="H192" s="8">
        <v>24</v>
      </c>
      <c r="I192" s="8">
        <v>24</v>
      </c>
      <c r="J192" s="8">
        <v>24</v>
      </c>
      <c r="K192" s="8">
        <v>24</v>
      </c>
      <c r="L192" s="8">
        <v>24</v>
      </c>
      <c r="M192" s="8">
        <v>23</v>
      </c>
      <c r="N192" s="8">
        <v>23</v>
      </c>
      <c r="O192" s="8">
        <v>24</v>
      </c>
      <c r="P192" s="8">
        <v>23</v>
      </c>
      <c r="Q192" s="8">
        <v>23</v>
      </c>
      <c r="R192" s="8">
        <v>24</v>
      </c>
      <c r="S192" s="8">
        <v>24</v>
      </c>
      <c r="T192" s="8">
        <v>23</v>
      </c>
      <c r="U192" s="8">
        <v>23</v>
      </c>
      <c r="V192" s="8">
        <v>24</v>
      </c>
      <c r="W192" s="8">
        <v>23</v>
      </c>
      <c r="X192" s="8">
        <v>23</v>
      </c>
      <c r="Y192" s="8">
        <v>24</v>
      </c>
      <c r="Z192" s="8">
        <v>24</v>
      </c>
      <c r="AA192" s="8">
        <v>24</v>
      </c>
      <c r="AB192" s="8">
        <v>23</v>
      </c>
      <c r="AC192" s="8">
        <v>24</v>
      </c>
      <c r="AD192" s="8">
        <v>24</v>
      </c>
      <c r="AE192" s="8">
        <v>999994.5</v>
      </c>
      <c r="AF192" s="8">
        <v>1000000</v>
      </c>
      <c r="AG192" s="8">
        <v>5.5</v>
      </c>
      <c r="AH192" s="8">
        <v>0</v>
      </c>
      <c r="BL192" s="7" t="s">
        <v>108</v>
      </c>
      <c r="BM192" s="8">
        <v>25</v>
      </c>
      <c r="BN192" s="8">
        <v>25</v>
      </c>
      <c r="BO192" s="8">
        <v>25</v>
      </c>
      <c r="BP192" s="8">
        <v>25</v>
      </c>
      <c r="BQ192" s="8">
        <v>25</v>
      </c>
      <c r="BR192" s="8">
        <v>26</v>
      </c>
      <c r="BS192" s="8">
        <v>25</v>
      </c>
      <c r="BT192" s="8">
        <v>25</v>
      </c>
      <c r="BU192" s="8">
        <v>25</v>
      </c>
      <c r="BV192" s="8">
        <v>25</v>
      </c>
      <c r="BW192" s="8">
        <v>25</v>
      </c>
      <c r="BX192" s="8">
        <v>499646.5</v>
      </c>
      <c r="BY192" s="8">
        <v>26</v>
      </c>
      <c r="BZ192" s="8">
        <v>25</v>
      </c>
      <c r="CA192" s="8">
        <v>37.5</v>
      </c>
      <c r="CB192" s="8">
        <v>26</v>
      </c>
      <c r="CC192" s="8">
        <v>25</v>
      </c>
      <c r="CD192" s="8">
        <v>25</v>
      </c>
      <c r="CE192" s="8">
        <v>26</v>
      </c>
      <c r="CF192" s="8">
        <v>26</v>
      </c>
      <c r="CG192" s="8">
        <v>25</v>
      </c>
      <c r="CH192" s="8">
        <v>26</v>
      </c>
      <c r="CI192" s="8">
        <v>499664.5</v>
      </c>
      <c r="CJ192" s="8">
        <v>25</v>
      </c>
      <c r="CK192" s="8">
        <v>25</v>
      </c>
      <c r="CL192" s="8">
        <v>25</v>
      </c>
      <c r="CM192" s="8">
        <v>26</v>
      </c>
      <c r="CN192" s="8">
        <v>25</v>
      </c>
      <c r="CO192" s="8">
        <v>25</v>
      </c>
      <c r="CP192" s="8">
        <v>1000005.5</v>
      </c>
      <c r="CQ192" s="8">
        <v>1000000</v>
      </c>
      <c r="CR192" s="8">
        <v>-5.5</v>
      </c>
      <c r="CS192" s="8">
        <v>0</v>
      </c>
    </row>
    <row r="193" spans="1:97" ht="15.75" thickBot="1" x14ac:dyDescent="0.3">
      <c r="A193" s="7" t="s">
        <v>109</v>
      </c>
      <c r="B193" s="8">
        <v>499663.5</v>
      </c>
      <c r="C193" s="8">
        <v>24</v>
      </c>
      <c r="D193" s="8">
        <v>24</v>
      </c>
      <c r="E193" s="8">
        <v>24</v>
      </c>
      <c r="F193" s="8">
        <v>24</v>
      </c>
      <c r="G193" s="8">
        <v>499692</v>
      </c>
      <c r="H193" s="8">
        <v>24</v>
      </c>
      <c r="I193" s="8">
        <v>24</v>
      </c>
      <c r="J193" s="8">
        <v>24</v>
      </c>
      <c r="K193" s="8">
        <v>24</v>
      </c>
      <c r="L193" s="8">
        <v>24</v>
      </c>
      <c r="M193" s="8">
        <v>23</v>
      </c>
      <c r="N193" s="8">
        <v>23</v>
      </c>
      <c r="O193" s="8">
        <v>24</v>
      </c>
      <c r="P193" s="8">
        <v>23</v>
      </c>
      <c r="Q193" s="8">
        <v>23</v>
      </c>
      <c r="R193" s="8">
        <v>24</v>
      </c>
      <c r="S193" s="8">
        <v>24</v>
      </c>
      <c r="T193" s="8">
        <v>23</v>
      </c>
      <c r="U193" s="8">
        <v>23</v>
      </c>
      <c r="V193" s="8">
        <v>24</v>
      </c>
      <c r="W193" s="8">
        <v>23</v>
      </c>
      <c r="X193" s="8">
        <v>23</v>
      </c>
      <c r="Y193" s="8">
        <v>24</v>
      </c>
      <c r="Z193" s="8">
        <v>24</v>
      </c>
      <c r="AA193" s="8">
        <v>24</v>
      </c>
      <c r="AB193" s="8">
        <v>23</v>
      </c>
      <c r="AC193" s="8">
        <v>24</v>
      </c>
      <c r="AD193" s="8">
        <v>24</v>
      </c>
      <c r="AE193" s="8">
        <v>999994.5</v>
      </c>
      <c r="AF193" s="8">
        <v>1000000</v>
      </c>
      <c r="AG193" s="8">
        <v>5.5</v>
      </c>
      <c r="AH193" s="8">
        <v>0</v>
      </c>
      <c r="BL193" s="7" t="s">
        <v>109</v>
      </c>
      <c r="BM193" s="8">
        <v>25</v>
      </c>
      <c r="BN193" s="8">
        <v>25</v>
      </c>
      <c r="BO193" s="8">
        <v>25</v>
      </c>
      <c r="BP193" s="8">
        <v>25</v>
      </c>
      <c r="BQ193" s="8">
        <v>25</v>
      </c>
      <c r="BR193" s="8">
        <v>26</v>
      </c>
      <c r="BS193" s="8">
        <v>25</v>
      </c>
      <c r="BT193" s="8">
        <v>25</v>
      </c>
      <c r="BU193" s="8">
        <v>25</v>
      </c>
      <c r="BV193" s="8">
        <v>25</v>
      </c>
      <c r="BW193" s="8">
        <v>25</v>
      </c>
      <c r="BX193" s="8">
        <v>499646.5</v>
      </c>
      <c r="BY193" s="8">
        <v>26</v>
      </c>
      <c r="BZ193" s="8">
        <v>25</v>
      </c>
      <c r="CA193" s="8">
        <v>37.5</v>
      </c>
      <c r="CB193" s="8">
        <v>26</v>
      </c>
      <c r="CC193" s="8">
        <v>25</v>
      </c>
      <c r="CD193" s="8">
        <v>25</v>
      </c>
      <c r="CE193" s="8">
        <v>26</v>
      </c>
      <c r="CF193" s="8">
        <v>26</v>
      </c>
      <c r="CG193" s="8">
        <v>25</v>
      </c>
      <c r="CH193" s="8">
        <v>26</v>
      </c>
      <c r="CI193" s="8">
        <v>499664.5</v>
      </c>
      <c r="CJ193" s="8">
        <v>25</v>
      </c>
      <c r="CK193" s="8">
        <v>25</v>
      </c>
      <c r="CL193" s="8">
        <v>25</v>
      </c>
      <c r="CM193" s="8">
        <v>26</v>
      </c>
      <c r="CN193" s="8">
        <v>25</v>
      </c>
      <c r="CO193" s="8">
        <v>25</v>
      </c>
      <c r="CP193" s="8">
        <v>1000005.5</v>
      </c>
      <c r="CQ193" s="8">
        <v>1000000</v>
      </c>
      <c r="CR193" s="8">
        <v>-5.5</v>
      </c>
      <c r="CS193" s="8">
        <v>0</v>
      </c>
    </row>
    <row r="194" spans="1:97" ht="15.75" thickBot="1" x14ac:dyDescent="0.3">
      <c r="A194" s="7" t="s">
        <v>110</v>
      </c>
      <c r="B194" s="8">
        <v>499663.5</v>
      </c>
      <c r="C194" s="8">
        <v>24</v>
      </c>
      <c r="D194" s="8">
        <v>24</v>
      </c>
      <c r="E194" s="8">
        <v>24</v>
      </c>
      <c r="F194" s="8">
        <v>24</v>
      </c>
      <c r="G194" s="8">
        <v>499692</v>
      </c>
      <c r="H194" s="8">
        <v>24</v>
      </c>
      <c r="I194" s="8">
        <v>24</v>
      </c>
      <c r="J194" s="8">
        <v>24</v>
      </c>
      <c r="K194" s="8">
        <v>24</v>
      </c>
      <c r="L194" s="8">
        <v>24</v>
      </c>
      <c r="M194" s="8">
        <v>23</v>
      </c>
      <c r="N194" s="8">
        <v>23</v>
      </c>
      <c r="O194" s="8">
        <v>24</v>
      </c>
      <c r="P194" s="8">
        <v>23</v>
      </c>
      <c r="Q194" s="8">
        <v>23</v>
      </c>
      <c r="R194" s="8">
        <v>24</v>
      </c>
      <c r="S194" s="8">
        <v>24</v>
      </c>
      <c r="T194" s="8">
        <v>23</v>
      </c>
      <c r="U194" s="8">
        <v>23</v>
      </c>
      <c r="V194" s="8">
        <v>24</v>
      </c>
      <c r="W194" s="8">
        <v>23</v>
      </c>
      <c r="X194" s="8">
        <v>23</v>
      </c>
      <c r="Y194" s="8">
        <v>24</v>
      </c>
      <c r="Z194" s="8">
        <v>24</v>
      </c>
      <c r="AA194" s="8">
        <v>24</v>
      </c>
      <c r="AB194" s="8">
        <v>23</v>
      </c>
      <c r="AC194" s="8">
        <v>24</v>
      </c>
      <c r="AD194" s="8">
        <v>24</v>
      </c>
      <c r="AE194" s="8">
        <v>999994.5</v>
      </c>
      <c r="AF194" s="8">
        <v>1000000</v>
      </c>
      <c r="AG194" s="8">
        <v>5.5</v>
      </c>
      <c r="AH194" s="8">
        <v>0</v>
      </c>
      <c r="BL194" s="7" t="s">
        <v>110</v>
      </c>
      <c r="BM194" s="8">
        <v>25</v>
      </c>
      <c r="BN194" s="8">
        <v>25</v>
      </c>
      <c r="BO194" s="8">
        <v>25</v>
      </c>
      <c r="BP194" s="8">
        <v>25</v>
      </c>
      <c r="BQ194" s="8">
        <v>25</v>
      </c>
      <c r="BR194" s="8">
        <v>26</v>
      </c>
      <c r="BS194" s="8">
        <v>25</v>
      </c>
      <c r="BT194" s="8">
        <v>25</v>
      </c>
      <c r="BU194" s="8">
        <v>25</v>
      </c>
      <c r="BV194" s="8">
        <v>25</v>
      </c>
      <c r="BW194" s="8">
        <v>25</v>
      </c>
      <c r="BX194" s="8">
        <v>499646.5</v>
      </c>
      <c r="BY194" s="8">
        <v>26</v>
      </c>
      <c r="BZ194" s="8">
        <v>25</v>
      </c>
      <c r="CA194" s="8">
        <v>37.5</v>
      </c>
      <c r="CB194" s="8">
        <v>26</v>
      </c>
      <c r="CC194" s="8">
        <v>25</v>
      </c>
      <c r="CD194" s="8">
        <v>25</v>
      </c>
      <c r="CE194" s="8">
        <v>26</v>
      </c>
      <c r="CF194" s="8">
        <v>26</v>
      </c>
      <c r="CG194" s="8">
        <v>25</v>
      </c>
      <c r="CH194" s="8">
        <v>26</v>
      </c>
      <c r="CI194" s="8">
        <v>499664.5</v>
      </c>
      <c r="CJ194" s="8">
        <v>25</v>
      </c>
      <c r="CK194" s="8">
        <v>25</v>
      </c>
      <c r="CL194" s="8">
        <v>25</v>
      </c>
      <c r="CM194" s="8">
        <v>26</v>
      </c>
      <c r="CN194" s="8">
        <v>25</v>
      </c>
      <c r="CO194" s="8">
        <v>25</v>
      </c>
      <c r="CP194" s="8">
        <v>1000005.5</v>
      </c>
      <c r="CQ194" s="8">
        <v>1000000</v>
      </c>
      <c r="CR194" s="8">
        <v>-5.5</v>
      </c>
      <c r="CS194" s="8">
        <v>0</v>
      </c>
    </row>
    <row r="195" spans="1:97" ht="15.75" thickBot="1" x14ac:dyDescent="0.3">
      <c r="A195" s="7" t="s">
        <v>111</v>
      </c>
      <c r="B195" s="8">
        <v>499663.5</v>
      </c>
      <c r="C195" s="8">
        <v>24</v>
      </c>
      <c r="D195" s="8">
        <v>24</v>
      </c>
      <c r="E195" s="8">
        <v>24</v>
      </c>
      <c r="F195" s="8">
        <v>24</v>
      </c>
      <c r="G195" s="8">
        <v>499692</v>
      </c>
      <c r="H195" s="8">
        <v>24</v>
      </c>
      <c r="I195" s="8">
        <v>24</v>
      </c>
      <c r="J195" s="8">
        <v>24</v>
      </c>
      <c r="K195" s="8">
        <v>24</v>
      </c>
      <c r="L195" s="8">
        <v>24</v>
      </c>
      <c r="M195" s="8">
        <v>23</v>
      </c>
      <c r="N195" s="8">
        <v>23</v>
      </c>
      <c r="O195" s="8">
        <v>24</v>
      </c>
      <c r="P195" s="8">
        <v>23</v>
      </c>
      <c r="Q195" s="8">
        <v>23</v>
      </c>
      <c r="R195" s="8">
        <v>24</v>
      </c>
      <c r="S195" s="8">
        <v>24</v>
      </c>
      <c r="T195" s="8">
        <v>23</v>
      </c>
      <c r="U195" s="8">
        <v>23</v>
      </c>
      <c r="V195" s="8">
        <v>24</v>
      </c>
      <c r="W195" s="8">
        <v>23</v>
      </c>
      <c r="X195" s="8">
        <v>23</v>
      </c>
      <c r="Y195" s="8">
        <v>24</v>
      </c>
      <c r="Z195" s="8">
        <v>24</v>
      </c>
      <c r="AA195" s="8">
        <v>24</v>
      </c>
      <c r="AB195" s="8">
        <v>23</v>
      </c>
      <c r="AC195" s="8">
        <v>24</v>
      </c>
      <c r="AD195" s="8">
        <v>24</v>
      </c>
      <c r="AE195" s="8">
        <v>999994.5</v>
      </c>
      <c r="AF195" s="8">
        <v>1000000</v>
      </c>
      <c r="AG195" s="8">
        <v>5.5</v>
      </c>
      <c r="AH195" s="8">
        <v>0</v>
      </c>
      <c r="BL195" s="7" t="s">
        <v>111</v>
      </c>
      <c r="BM195" s="8">
        <v>25</v>
      </c>
      <c r="BN195" s="8">
        <v>25</v>
      </c>
      <c r="BO195" s="8">
        <v>25</v>
      </c>
      <c r="BP195" s="8">
        <v>25</v>
      </c>
      <c r="BQ195" s="8">
        <v>25</v>
      </c>
      <c r="BR195" s="8">
        <v>26</v>
      </c>
      <c r="BS195" s="8">
        <v>25</v>
      </c>
      <c r="BT195" s="8">
        <v>25</v>
      </c>
      <c r="BU195" s="8">
        <v>25</v>
      </c>
      <c r="BV195" s="8">
        <v>25</v>
      </c>
      <c r="BW195" s="8">
        <v>25</v>
      </c>
      <c r="BX195" s="8">
        <v>499646.5</v>
      </c>
      <c r="BY195" s="8">
        <v>26</v>
      </c>
      <c r="BZ195" s="8">
        <v>25</v>
      </c>
      <c r="CA195" s="8">
        <v>37.5</v>
      </c>
      <c r="CB195" s="8">
        <v>26</v>
      </c>
      <c r="CC195" s="8">
        <v>25</v>
      </c>
      <c r="CD195" s="8">
        <v>25</v>
      </c>
      <c r="CE195" s="8">
        <v>26</v>
      </c>
      <c r="CF195" s="8">
        <v>26</v>
      </c>
      <c r="CG195" s="8">
        <v>25</v>
      </c>
      <c r="CH195" s="8">
        <v>26</v>
      </c>
      <c r="CI195" s="8">
        <v>499664.5</v>
      </c>
      <c r="CJ195" s="8">
        <v>25</v>
      </c>
      <c r="CK195" s="8">
        <v>25</v>
      </c>
      <c r="CL195" s="8">
        <v>25</v>
      </c>
      <c r="CM195" s="8">
        <v>26</v>
      </c>
      <c r="CN195" s="8">
        <v>25</v>
      </c>
      <c r="CO195" s="8">
        <v>25</v>
      </c>
      <c r="CP195" s="8">
        <v>1000005.5</v>
      </c>
      <c r="CQ195" s="8">
        <v>1000000</v>
      </c>
      <c r="CR195" s="8">
        <v>-5.5</v>
      </c>
      <c r="CS195" s="8">
        <v>0</v>
      </c>
    </row>
    <row r="196" spans="1:97" ht="15.75" thickBot="1" x14ac:dyDescent="0.3">
      <c r="A196" s="7" t="s">
        <v>333</v>
      </c>
      <c r="B196" s="8">
        <v>499663.5</v>
      </c>
      <c r="C196" s="8">
        <v>24</v>
      </c>
      <c r="D196" s="8">
        <v>24</v>
      </c>
      <c r="E196" s="8">
        <v>24</v>
      </c>
      <c r="F196" s="8">
        <v>24</v>
      </c>
      <c r="G196" s="8">
        <v>499692</v>
      </c>
      <c r="H196" s="8">
        <v>24</v>
      </c>
      <c r="I196" s="8">
        <v>24</v>
      </c>
      <c r="J196" s="8">
        <v>24</v>
      </c>
      <c r="K196" s="8">
        <v>24</v>
      </c>
      <c r="L196" s="8">
        <v>24</v>
      </c>
      <c r="M196" s="8">
        <v>23</v>
      </c>
      <c r="N196" s="8">
        <v>23</v>
      </c>
      <c r="O196" s="8">
        <v>24</v>
      </c>
      <c r="P196" s="8">
        <v>23</v>
      </c>
      <c r="Q196" s="8">
        <v>23</v>
      </c>
      <c r="R196" s="8">
        <v>24</v>
      </c>
      <c r="S196" s="8">
        <v>24</v>
      </c>
      <c r="T196" s="8">
        <v>23</v>
      </c>
      <c r="U196" s="8">
        <v>23</v>
      </c>
      <c r="V196" s="8">
        <v>24</v>
      </c>
      <c r="W196" s="8">
        <v>23</v>
      </c>
      <c r="X196" s="8">
        <v>23</v>
      </c>
      <c r="Y196" s="8">
        <v>24</v>
      </c>
      <c r="Z196" s="8">
        <v>24</v>
      </c>
      <c r="AA196" s="8">
        <v>24</v>
      </c>
      <c r="AB196" s="8">
        <v>23</v>
      </c>
      <c r="AC196" s="8">
        <v>24</v>
      </c>
      <c r="AD196" s="8">
        <v>24</v>
      </c>
      <c r="AE196" s="8">
        <v>999994.5</v>
      </c>
      <c r="AF196" s="8">
        <v>1000000</v>
      </c>
      <c r="AG196" s="8">
        <v>5.5</v>
      </c>
      <c r="AH196" s="8">
        <v>0</v>
      </c>
      <c r="BL196" s="7" t="s">
        <v>333</v>
      </c>
      <c r="BM196" s="8">
        <v>25</v>
      </c>
      <c r="BN196" s="8">
        <v>25</v>
      </c>
      <c r="BO196" s="8">
        <v>25</v>
      </c>
      <c r="BP196" s="8">
        <v>25</v>
      </c>
      <c r="BQ196" s="8">
        <v>25</v>
      </c>
      <c r="BR196" s="8">
        <v>26</v>
      </c>
      <c r="BS196" s="8">
        <v>25</v>
      </c>
      <c r="BT196" s="8">
        <v>25</v>
      </c>
      <c r="BU196" s="8">
        <v>25</v>
      </c>
      <c r="BV196" s="8">
        <v>25</v>
      </c>
      <c r="BW196" s="8">
        <v>25</v>
      </c>
      <c r="BX196" s="8">
        <v>499646.5</v>
      </c>
      <c r="BY196" s="8">
        <v>26</v>
      </c>
      <c r="BZ196" s="8">
        <v>25</v>
      </c>
      <c r="CA196" s="8">
        <v>37.5</v>
      </c>
      <c r="CB196" s="8">
        <v>26</v>
      </c>
      <c r="CC196" s="8">
        <v>25</v>
      </c>
      <c r="CD196" s="8">
        <v>25</v>
      </c>
      <c r="CE196" s="8">
        <v>26</v>
      </c>
      <c r="CF196" s="8">
        <v>26</v>
      </c>
      <c r="CG196" s="8">
        <v>25</v>
      </c>
      <c r="CH196" s="8">
        <v>26</v>
      </c>
      <c r="CI196" s="8">
        <v>499664.5</v>
      </c>
      <c r="CJ196" s="8">
        <v>25</v>
      </c>
      <c r="CK196" s="8">
        <v>25</v>
      </c>
      <c r="CL196" s="8">
        <v>25</v>
      </c>
      <c r="CM196" s="8">
        <v>26</v>
      </c>
      <c r="CN196" s="8">
        <v>25</v>
      </c>
      <c r="CO196" s="8">
        <v>25</v>
      </c>
      <c r="CP196" s="8">
        <v>1000005.5</v>
      </c>
      <c r="CQ196" s="8">
        <v>1000000</v>
      </c>
      <c r="CR196" s="8">
        <v>-5.5</v>
      </c>
      <c r="CS196" s="8">
        <v>0</v>
      </c>
    </row>
    <row r="197" spans="1:97" ht="15.75" thickBot="1" x14ac:dyDescent="0.3">
      <c r="A197" s="7" t="s">
        <v>334</v>
      </c>
      <c r="B197" s="8">
        <v>499663.5</v>
      </c>
      <c r="C197" s="8">
        <v>24</v>
      </c>
      <c r="D197" s="8">
        <v>24</v>
      </c>
      <c r="E197" s="8">
        <v>24</v>
      </c>
      <c r="F197" s="8">
        <v>24</v>
      </c>
      <c r="G197" s="8">
        <v>499692</v>
      </c>
      <c r="H197" s="8">
        <v>24</v>
      </c>
      <c r="I197" s="8">
        <v>24</v>
      </c>
      <c r="J197" s="8">
        <v>24</v>
      </c>
      <c r="K197" s="8">
        <v>24</v>
      </c>
      <c r="L197" s="8">
        <v>24</v>
      </c>
      <c r="M197" s="8">
        <v>23</v>
      </c>
      <c r="N197" s="8">
        <v>23</v>
      </c>
      <c r="O197" s="8">
        <v>24</v>
      </c>
      <c r="P197" s="8">
        <v>23</v>
      </c>
      <c r="Q197" s="8">
        <v>23</v>
      </c>
      <c r="R197" s="8">
        <v>24</v>
      </c>
      <c r="S197" s="8">
        <v>24</v>
      </c>
      <c r="T197" s="8">
        <v>23</v>
      </c>
      <c r="U197" s="8">
        <v>23</v>
      </c>
      <c r="V197" s="8">
        <v>24</v>
      </c>
      <c r="W197" s="8">
        <v>23</v>
      </c>
      <c r="X197" s="8">
        <v>23</v>
      </c>
      <c r="Y197" s="8">
        <v>24</v>
      </c>
      <c r="Z197" s="8">
        <v>24</v>
      </c>
      <c r="AA197" s="8">
        <v>24</v>
      </c>
      <c r="AB197" s="8">
        <v>23</v>
      </c>
      <c r="AC197" s="8">
        <v>24</v>
      </c>
      <c r="AD197" s="8">
        <v>24</v>
      </c>
      <c r="AE197" s="8">
        <v>999994.5</v>
      </c>
      <c r="AF197" s="8">
        <v>1000000</v>
      </c>
      <c r="AG197" s="8">
        <v>5.5</v>
      </c>
      <c r="AH197" s="8">
        <v>0</v>
      </c>
      <c r="BL197" s="7" t="s">
        <v>334</v>
      </c>
      <c r="BM197" s="8">
        <v>25</v>
      </c>
      <c r="BN197" s="8">
        <v>25</v>
      </c>
      <c r="BO197" s="8">
        <v>25</v>
      </c>
      <c r="BP197" s="8">
        <v>25</v>
      </c>
      <c r="BQ197" s="8">
        <v>25</v>
      </c>
      <c r="BR197" s="8">
        <v>26</v>
      </c>
      <c r="BS197" s="8">
        <v>25</v>
      </c>
      <c r="BT197" s="8">
        <v>25</v>
      </c>
      <c r="BU197" s="8">
        <v>25</v>
      </c>
      <c r="BV197" s="8">
        <v>25</v>
      </c>
      <c r="BW197" s="8">
        <v>25</v>
      </c>
      <c r="BX197" s="8">
        <v>499646.5</v>
      </c>
      <c r="BY197" s="8">
        <v>26</v>
      </c>
      <c r="BZ197" s="8">
        <v>25</v>
      </c>
      <c r="CA197" s="8">
        <v>37.5</v>
      </c>
      <c r="CB197" s="8">
        <v>26</v>
      </c>
      <c r="CC197" s="8">
        <v>25</v>
      </c>
      <c r="CD197" s="8">
        <v>25</v>
      </c>
      <c r="CE197" s="8">
        <v>26</v>
      </c>
      <c r="CF197" s="8">
        <v>26</v>
      </c>
      <c r="CG197" s="8">
        <v>25</v>
      </c>
      <c r="CH197" s="8">
        <v>26</v>
      </c>
      <c r="CI197" s="8">
        <v>499664.5</v>
      </c>
      <c r="CJ197" s="8">
        <v>25</v>
      </c>
      <c r="CK197" s="8">
        <v>25</v>
      </c>
      <c r="CL197" s="8">
        <v>25</v>
      </c>
      <c r="CM197" s="8">
        <v>26</v>
      </c>
      <c r="CN197" s="8">
        <v>25</v>
      </c>
      <c r="CO197" s="8">
        <v>25</v>
      </c>
      <c r="CP197" s="8">
        <v>1000005.5</v>
      </c>
      <c r="CQ197" s="8">
        <v>1000000</v>
      </c>
      <c r="CR197" s="8">
        <v>-5.5</v>
      </c>
      <c r="CS197" s="8">
        <v>0</v>
      </c>
    </row>
    <row r="198" spans="1:97" ht="15.75" thickBot="1" x14ac:dyDescent="0.3">
      <c r="A198" s="7" t="s">
        <v>335</v>
      </c>
      <c r="B198" s="8">
        <v>499663.5</v>
      </c>
      <c r="C198" s="8">
        <v>24</v>
      </c>
      <c r="D198" s="8">
        <v>24</v>
      </c>
      <c r="E198" s="8">
        <v>24</v>
      </c>
      <c r="F198" s="8">
        <v>24</v>
      </c>
      <c r="G198" s="8">
        <v>499692</v>
      </c>
      <c r="H198" s="8">
        <v>24</v>
      </c>
      <c r="I198" s="8">
        <v>24</v>
      </c>
      <c r="J198" s="8">
        <v>24</v>
      </c>
      <c r="K198" s="8">
        <v>24</v>
      </c>
      <c r="L198" s="8">
        <v>24</v>
      </c>
      <c r="M198" s="8">
        <v>23</v>
      </c>
      <c r="N198" s="8">
        <v>23</v>
      </c>
      <c r="O198" s="8">
        <v>24</v>
      </c>
      <c r="P198" s="8">
        <v>23</v>
      </c>
      <c r="Q198" s="8">
        <v>23</v>
      </c>
      <c r="R198" s="8">
        <v>24</v>
      </c>
      <c r="S198" s="8">
        <v>24</v>
      </c>
      <c r="T198" s="8">
        <v>23</v>
      </c>
      <c r="U198" s="8">
        <v>23</v>
      </c>
      <c r="V198" s="8">
        <v>24</v>
      </c>
      <c r="W198" s="8">
        <v>23</v>
      </c>
      <c r="X198" s="8">
        <v>23</v>
      </c>
      <c r="Y198" s="8">
        <v>24</v>
      </c>
      <c r="Z198" s="8">
        <v>24</v>
      </c>
      <c r="AA198" s="8">
        <v>24</v>
      </c>
      <c r="AB198" s="8">
        <v>23</v>
      </c>
      <c r="AC198" s="8">
        <v>24</v>
      </c>
      <c r="AD198" s="8">
        <v>24</v>
      </c>
      <c r="AE198" s="8">
        <v>999994.5</v>
      </c>
      <c r="AF198" s="8">
        <v>1000000</v>
      </c>
      <c r="AG198" s="8">
        <v>5.5</v>
      </c>
      <c r="AH198" s="8">
        <v>0</v>
      </c>
      <c r="BL198" s="7" t="s">
        <v>335</v>
      </c>
      <c r="BM198" s="8">
        <v>25</v>
      </c>
      <c r="BN198" s="8">
        <v>25</v>
      </c>
      <c r="BO198" s="8">
        <v>25</v>
      </c>
      <c r="BP198" s="8">
        <v>25</v>
      </c>
      <c r="BQ198" s="8">
        <v>25</v>
      </c>
      <c r="BR198" s="8">
        <v>26</v>
      </c>
      <c r="BS198" s="8">
        <v>25</v>
      </c>
      <c r="BT198" s="8">
        <v>25</v>
      </c>
      <c r="BU198" s="8">
        <v>25</v>
      </c>
      <c r="BV198" s="8">
        <v>25</v>
      </c>
      <c r="BW198" s="8">
        <v>25</v>
      </c>
      <c r="BX198" s="8">
        <v>499646.5</v>
      </c>
      <c r="BY198" s="8">
        <v>26</v>
      </c>
      <c r="BZ198" s="8">
        <v>25</v>
      </c>
      <c r="CA198" s="8">
        <v>37.5</v>
      </c>
      <c r="CB198" s="8">
        <v>26</v>
      </c>
      <c r="CC198" s="8">
        <v>25</v>
      </c>
      <c r="CD198" s="8">
        <v>25</v>
      </c>
      <c r="CE198" s="8">
        <v>26</v>
      </c>
      <c r="CF198" s="8">
        <v>26</v>
      </c>
      <c r="CG198" s="8">
        <v>25</v>
      </c>
      <c r="CH198" s="8">
        <v>26</v>
      </c>
      <c r="CI198" s="8">
        <v>499664.5</v>
      </c>
      <c r="CJ198" s="8">
        <v>25</v>
      </c>
      <c r="CK198" s="8">
        <v>25</v>
      </c>
      <c r="CL198" s="8">
        <v>25</v>
      </c>
      <c r="CM198" s="8">
        <v>26</v>
      </c>
      <c r="CN198" s="8">
        <v>25</v>
      </c>
      <c r="CO198" s="8">
        <v>25</v>
      </c>
      <c r="CP198" s="8">
        <v>1000005.5</v>
      </c>
      <c r="CQ198" s="8">
        <v>1000000</v>
      </c>
      <c r="CR198" s="8">
        <v>-5.5</v>
      </c>
      <c r="CS198" s="8">
        <v>0</v>
      </c>
    </row>
    <row r="199" spans="1:97" ht="15.75" thickBot="1" x14ac:dyDescent="0.3">
      <c r="A199" s="7" t="s">
        <v>336</v>
      </c>
      <c r="B199" s="8">
        <v>499663.5</v>
      </c>
      <c r="C199" s="8">
        <v>24</v>
      </c>
      <c r="D199" s="8">
        <v>24</v>
      </c>
      <c r="E199" s="8">
        <v>24</v>
      </c>
      <c r="F199" s="8">
        <v>24</v>
      </c>
      <c r="G199" s="8">
        <v>499692</v>
      </c>
      <c r="H199" s="8">
        <v>24</v>
      </c>
      <c r="I199" s="8">
        <v>24</v>
      </c>
      <c r="J199" s="8">
        <v>24</v>
      </c>
      <c r="K199" s="8">
        <v>24</v>
      </c>
      <c r="L199" s="8">
        <v>24</v>
      </c>
      <c r="M199" s="8">
        <v>23</v>
      </c>
      <c r="N199" s="8">
        <v>23</v>
      </c>
      <c r="O199" s="8">
        <v>24</v>
      </c>
      <c r="P199" s="8">
        <v>23</v>
      </c>
      <c r="Q199" s="8">
        <v>23</v>
      </c>
      <c r="R199" s="8">
        <v>24</v>
      </c>
      <c r="S199" s="8">
        <v>24</v>
      </c>
      <c r="T199" s="8">
        <v>23</v>
      </c>
      <c r="U199" s="8">
        <v>23</v>
      </c>
      <c r="V199" s="8">
        <v>24</v>
      </c>
      <c r="W199" s="8">
        <v>23</v>
      </c>
      <c r="X199" s="8">
        <v>23</v>
      </c>
      <c r="Y199" s="8">
        <v>24</v>
      </c>
      <c r="Z199" s="8">
        <v>24</v>
      </c>
      <c r="AA199" s="8">
        <v>24</v>
      </c>
      <c r="AB199" s="8">
        <v>23</v>
      </c>
      <c r="AC199" s="8">
        <v>24</v>
      </c>
      <c r="AD199" s="8">
        <v>24</v>
      </c>
      <c r="AE199" s="8">
        <v>999994.5</v>
      </c>
      <c r="AF199" s="8">
        <v>1000000</v>
      </c>
      <c r="AG199" s="8">
        <v>5.5</v>
      </c>
      <c r="AH199" s="8">
        <v>0</v>
      </c>
      <c r="BL199" s="7" t="s">
        <v>336</v>
      </c>
      <c r="BM199" s="8">
        <v>25</v>
      </c>
      <c r="BN199" s="8">
        <v>25</v>
      </c>
      <c r="BO199" s="8">
        <v>25</v>
      </c>
      <c r="BP199" s="8">
        <v>25</v>
      </c>
      <c r="BQ199" s="8">
        <v>25</v>
      </c>
      <c r="BR199" s="8">
        <v>26</v>
      </c>
      <c r="BS199" s="8">
        <v>25</v>
      </c>
      <c r="BT199" s="8">
        <v>25</v>
      </c>
      <c r="BU199" s="8">
        <v>25</v>
      </c>
      <c r="BV199" s="8">
        <v>25</v>
      </c>
      <c r="BW199" s="8">
        <v>25</v>
      </c>
      <c r="BX199" s="8">
        <v>499646.5</v>
      </c>
      <c r="BY199" s="8">
        <v>26</v>
      </c>
      <c r="BZ199" s="8">
        <v>25</v>
      </c>
      <c r="CA199" s="8">
        <v>37.5</v>
      </c>
      <c r="CB199" s="8">
        <v>26</v>
      </c>
      <c r="CC199" s="8">
        <v>25</v>
      </c>
      <c r="CD199" s="8">
        <v>25</v>
      </c>
      <c r="CE199" s="8">
        <v>26</v>
      </c>
      <c r="CF199" s="8">
        <v>26</v>
      </c>
      <c r="CG199" s="8">
        <v>25</v>
      </c>
      <c r="CH199" s="8">
        <v>26</v>
      </c>
      <c r="CI199" s="8">
        <v>499664.5</v>
      </c>
      <c r="CJ199" s="8">
        <v>25</v>
      </c>
      <c r="CK199" s="8">
        <v>25</v>
      </c>
      <c r="CL199" s="8">
        <v>25</v>
      </c>
      <c r="CM199" s="8">
        <v>26</v>
      </c>
      <c r="CN199" s="8">
        <v>25</v>
      </c>
      <c r="CO199" s="8">
        <v>25</v>
      </c>
      <c r="CP199" s="8">
        <v>1000005.5</v>
      </c>
      <c r="CQ199" s="8">
        <v>1000000</v>
      </c>
      <c r="CR199" s="8">
        <v>-5.5</v>
      </c>
      <c r="CS199" s="8">
        <v>0</v>
      </c>
    </row>
    <row r="200" spans="1:97" ht="15.75" thickBot="1" x14ac:dyDescent="0.3">
      <c r="A200" s="7" t="s">
        <v>337</v>
      </c>
      <c r="B200" s="8">
        <v>499663.5</v>
      </c>
      <c r="C200" s="8">
        <v>24</v>
      </c>
      <c r="D200" s="8">
        <v>24</v>
      </c>
      <c r="E200" s="8">
        <v>24</v>
      </c>
      <c r="F200" s="8">
        <v>24</v>
      </c>
      <c r="G200" s="8">
        <v>499692</v>
      </c>
      <c r="H200" s="8">
        <v>24</v>
      </c>
      <c r="I200" s="8">
        <v>24</v>
      </c>
      <c r="J200" s="8">
        <v>24</v>
      </c>
      <c r="K200" s="8">
        <v>24</v>
      </c>
      <c r="L200" s="8">
        <v>24</v>
      </c>
      <c r="M200" s="8">
        <v>23</v>
      </c>
      <c r="N200" s="8">
        <v>23</v>
      </c>
      <c r="O200" s="8">
        <v>24</v>
      </c>
      <c r="P200" s="8">
        <v>23</v>
      </c>
      <c r="Q200" s="8">
        <v>23</v>
      </c>
      <c r="R200" s="8">
        <v>24</v>
      </c>
      <c r="S200" s="8">
        <v>24</v>
      </c>
      <c r="T200" s="8">
        <v>23</v>
      </c>
      <c r="U200" s="8">
        <v>23</v>
      </c>
      <c r="V200" s="8">
        <v>24</v>
      </c>
      <c r="W200" s="8">
        <v>23</v>
      </c>
      <c r="X200" s="8">
        <v>23</v>
      </c>
      <c r="Y200" s="8">
        <v>24</v>
      </c>
      <c r="Z200" s="8">
        <v>24</v>
      </c>
      <c r="AA200" s="8">
        <v>24</v>
      </c>
      <c r="AB200" s="8">
        <v>23</v>
      </c>
      <c r="AC200" s="8">
        <v>24</v>
      </c>
      <c r="AD200" s="8">
        <v>24</v>
      </c>
      <c r="AE200" s="8">
        <v>999994.5</v>
      </c>
      <c r="AF200" s="8">
        <v>1000000</v>
      </c>
      <c r="AG200" s="8">
        <v>5.5</v>
      </c>
      <c r="AH200" s="8">
        <v>0</v>
      </c>
      <c r="BL200" s="7" t="s">
        <v>337</v>
      </c>
      <c r="BM200" s="8">
        <v>25</v>
      </c>
      <c r="BN200" s="8">
        <v>25</v>
      </c>
      <c r="BO200" s="8">
        <v>25</v>
      </c>
      <c r="BP200" s="8">
        <v>25</v>
      </c>
      <c r="BQ200" s="8">
        <v>25</v>
      </c>
      <c r="BR200" s="8">
        <v>26</v>
      </c>
      <c r="BS200" s="8">
        <v>25</v>
      </c>
      <c r="BT200" s="8">
        <v>25</v>
      </c>
      <c r="BU200" s="8">
        <v>25</v>
      </c>
      <c r="BV200" s="8">
        <v>25</v>
      </c>
      <c r="BW200" s="8">
        <v>25</v>
      </c>
      <c r="BX200" s="8">
        <v>499646.5</v>
      </c>
      <c r="BY200" s="8">
        <v>26</v>
      </c>
      <c r="BZ200" s="8">
        <v>25</v>
      </c>
      <c r="CA200" s="8">
        <v>37.5</v>
      </c>
      <c r="CB200" s="8">
        <v>26</v>
      </c>
      <c r="CC200" s="8">
        <v>25</v>
      </c>
      <c r="CD200" s="8">
        <v>25</v>
      </c>
      <c r="CE200" s="8">
        <v>26</v>
      </c>
      <c r="CF200" s="8">
        <v>26</v>
      </c>
      <c r="CG200" s="8">
        <v>25</v>
      </c>
      <c r="CH200" s="8">
        <v>26</v>
      </c>
      <c r="CI200" s="8">
        <v>499664.5</v>
      </c>
      <c r="CJ200" s="8">
        <v>25</v>
      </c>
      <c r="CK200" s="8">
        <v>25</v>
      </c>
      <c r="CL200" s="8">
        <v>25</v>
      </c>
      <c r="CM200" s="8">
        <v>26</v>
      </c>
      <c r="CN200" s="8">
        <v>25</v>
      </c>
      <c r="CO200" s="8">
        <v>25</v>
      </c>
      <c r="CP200" s="8">
        <v>1000005.5</v>
      </c>
      <c r="CQ200" s="8">
        <v>1000000</v>
      </c>
      <c r="CR200" s="8">
        <v>-5.5</v>
      </c>
      <c r="CS200" s="8">
        <v>0</v>
      </c>
    </row>
    <row r="201" spans="1:97" ht="15.75" thickBot="1" x14ac:dyDescent="0.3">
      <c r="A201" s="7" t="s">
        <v>338</v>
      </c>
      <c r="B201" s="8">
        <v>499663.5</v>
      </c>
      <c r="C201" s="8">
        <v>24</v>
      </c>
      <c r="D201" s="8">
        <v>24</v>
      </c>
      <c r="E201" s="8">
        <v>24</v>
      </c>
      <c r="F201" s="8">
        <v>24</v>
      </c>
      <c r="G201" s="8">
        <v>499692</v>
      </c>
      <c r="H201" s="8">
        <v>24</v>
      </c>
      <c r="I201" s="8">
        <v>24</v>
      </c>
      <c r="J201" s="8">
        <v>24</v>
      </c>
      <c r="K201" s="8">
        <v>24</v>
      </c>
      <c r="L201" s="8">
        <v>24</v>
      </c>
      <c r="M201" s="8">
        <v>23</v>
      </c>
      <c r="N201" s="8">
        <v>23</v>
      </c>
      <c r="O201" s="8">
        <v>24</v>
      </c>
      <c r="P201" s="8">
        <v>23</v>
      </c>
      <c r="Q201" s="8">
        <v>23</v>
      </c>
      <c r="R201" s="8">
        <v>24</v>
      </c>
      <c r="S201" s="8">
        <v>24</v>
      </c>
      <c r="T201" s="8">
        <v>23</v>
      </c>
      <c r="U201" s="8">
        <v>23</v>
      </c>
      <c r="V201" s="8">
        <v>24</v>
      </c>
      <c r="W201" s="8">
        <v>23</v>
      </c>
      <c r="X201" s="8">
        <v>23</v>
      </c>
      <c r="Y201" s="8">
        <v>24</v>
      </c>
      <c r="Z201" s="8">
        <v>24</v>
      </c>
      <c r="AA201" s="8">
        <v>24</v>
      </c>
      <c r="AB201" s="8">
        <v>23</v>
      </c>
      <c r="AC201" s="8">
        <v>24</v>
      </c>
      <c r="AD201" s="8">
        <v>24</v>
      </c>
      <c r="AE201" s="8">
        <v>999994.5</v>
      </c>
      <c r="AF201" s="8">
        <v>1000000</v>
      </c>
      <c r="AG201" s="8">
        <v>5.5</v>
      </c>
      <c r="AH201" s="8">
        <v>0</v>
      </c>
      <c r="BL201" s="7" t="s">
        <v>338</v>
      </c>
      <c r="BM201" s="8">
        <v>25</v>
      </c>
      <c r="BN201" s="8">
        <v>25</v>
      </c>
      <c r="BO201" s="8">
        <v>25</v>
      </c>
      <c r="BP201" s="8">
        <v>25</v>
      </c>
      <c r="BQ201" s="8">
        <v>25</v>
      </c>
      <c r="BR201" s="8">
        <v>26</v>
      </c>
      <c r="BS201" s="8">
        <v>25</v>
      </c>
      <c r="BT201" s="8">
        <v>25</v>
      </c>
      <c r="BU201" s="8">
        <v>25</v>
      </c>
      <c r="BV201" s="8">
        <v>25</v>
      </c>
      <c r="BW201" s="8">
        <v>25</v>
      </c>
      <c r="BX201" s="8">
        <v>499646.5</v>
      </c>
      <c r="BY201" s="8">
        <v>26</v>
      </c>
      <c r="BZ201" s="8">
        <v>25</v>
      </c>
      <c r="CA201" s="8">
        <v>37.5</v>
      </c>
      <c r="CB201" s="8">
        <v>26</v>
      </c>
      <c r="CC201" s="8">
        <v>25</v>
      </c>
      <c r="CD201" s="8">
        <v>25</v>
      </c>
      <c r="CE201" s="8">
        <v>26</v>
      </c>
      <c r="CF201" s="8">
        <v>26</v>
      </c>
      <c r="CG201" s="8">
        <v>25</v>
      </c>
      <c r="CH201" s="8">
        <v>26</v>
      </c>
      <c r="CI201" s="8">
        <v>499664.5</v>
      </c>
      <c r="CJ201" s="8">
        <v>25</v>
      </c>
      <c r="CK201" s="8">
        <v>25</v>
      </c>
      <c r="CL201" s="8">
        <v>25</v>
      </c>
      <c r="CM201" s="8">
        <v>26</v>
      </c>
      <c r="CN201" s="8">
        <v>25</v>
      </c>
      <c r="CO201" s="8">
        <v>25</v>
      </c>
      <c r="CP201" s="8">
        <v>1000005.5</v>
      </c>
      <c r="CQ201" s="8">
        <v>1000000</v>
      </c>
      <c r="CR201" s="8">
        <v>-5.5</v>
      </c>
      <c r="CS201" s="8">
        <v>0</v>
      </c>
    </row>
    <row r="202" spans="1:97" ht="15.75" thickBot="1" x14ac:dyDescent="0.3">
      <c r="A202" s="7" t="s">
        <v>339</v>
      </c>
      <c r="B202" s="8">
        <v>499663.5</v>
      </c>
      <c r="C202" s="8">
        <v>24</v>
      </c>
      <c r="D202" s="8">
        <v>24</v>
      </c>
      <c r="E202" s="8">
        <v>24</v>
      </c>
      <c r="F202" s="8">
        <v>24</v>
      </c>
      <c r="G202" s="8">
        <v>499692</v>
      </c>
      <c r="H202" s="8">
        <v>24</v>
      </c>
      <c r="I202" s="8">
        <v>24</v>
      </c>
      <c r="J202" s="8">
        <v>24</v>
      </c>
      <c r="K202" s="8">
        <v>24</v>
      </c>
      <c r="L202" s="8">
        <v>24</v>
      </c>
      <c r="M202" s="8">
        <v>23</v>
      </c>
      <c r="N202" s="8">
        <v>23</v>
      </c>
      <c r="O202" s="8">
        <v>24</v>
      </c>
      <c r="P202" s="8">
        <v>23</v>
      </c>
      <c r="Q202" s="8">
        <v>23</v>
      </c>
      <c r="R202" s="8">
        <v>24</v>
      </c>
      <c r="S202" s="8">
        <v>24</v>
      </c>
      <c r="T202" s="8">
        <v>23</v>
      </c>
      <c r="U202" s="8">
        <v>23</v>
      </c>
      <c r="V202" s="8">
        <v>24</v>
      </c>
      <c r="W202" s="8">
        <v>23</v>
      </c>
      <c r="X202" s="8">
        <v>23</v>
      </c>
      <c r="Y202" s="8">
        <v>24</v>
      </c>
      <c r="Z202" s="8">
        <v>24</v>
      </c>
      <c r="AA202" s="8">
        <v>24</v>
      </c>
      <c r="AB202" s="8">
        <v>23</v>
      </c>
      <c r="AC202" s="8">
        <v>24</v>
      </c>
      <c r="AD202" s="8">
        <v>24</v>
      </c>
      <c r="AE202" s="8">
        <v>999994.5</v>
      </c>
      <c r="AF202" s="8">
        <v>1000000</v>
      </c>
      <c r="AG202" s="8">
        <v>5.5</v>
      </c>
      <c r="AH202" s="8">
        <v>0</v>
      </c>
      <c r="BL202" s="7" t="s">
        <v>339</v>
      </c>
      <c r="BM202" s="8">
        <v>25</v>
      </c>
      <c r="BN202" s="8">
        <v>25</v>
      </c>
      <c r="BO202" s="8">
        <v>25</v>
      </c>
      <c r="BP202" s="8">
        <v>25</v>
      </c>
      <c r="BQ202" s="8">
        <v>25</v>
      </c>
      <c r="BR202" s="8">
        <v>26</v>
      </c>
      <c r="BS202" s="8">
        <v>25</v>
      </c>
      <c r="BT202" s="8">
        <v>25</v>
      </c>
      <c r="BU202" s="8">
        <v>25</v>
      </c>
      <c r="BV202" s="8">
        <v>25</v>
      </c>
      <c r="BW202" s="8">
        <v>25</v>
      </c>
      <c r="BX202" s="8">
        <v>499646.5</v>
      </c>
      <c r="BY202" s="8">
        <v>26</v>
      </c>
      <c r="BZ202" s="8">
        <v>25</v>
      </c>
      <c r="CA202" s="8">
        <v>37.5</v>
      </c>
      <c r="CB202" s="8">
        <v>26</v>
      </c>
      <c r="CC202" s="8">
        <v>25</v>
      </c>
      <c r="CD202" s="8">
        <v>25</v>
      </c>
      <c r="CE202" s="8">
        <v>26</v>
      </c>
      <c r="CF202" s="8">
        <v>26</v>
      </c>
      <c r="CG202" s="8">
        <v>25</v>
      </c>
      <c r="CH202" s="8">
        <v>26</v>
      </c>
      <c r="CI202" s="8">
        <v>499664.5</v>
      </c>
      <c r="CJ202" s="8">
        <v>25</v>
      </c>
      <c r="CK202" s="8">
        <v>25</v>
      </c>
      <c r="CL202" s="8">
        <v>25</v>
      </c>
      <c r="CM202" s="8">
        <v>26</v>
      </c>
      <c r="CN202" s="8">
        <v>25</v>
      </c>
      <c r="CO202" s="8">
        <v>25</v>
      </c>
      <c r="CP202" s="8">
        <v>1000005.5</v>
      </c>
      <c r="CQ202" s="8">
        <v>1000000</v>
      </c>
      <c r="CR202" s="8">
        <v>-5.5</v>
      </c>
      <c r="CS202" s="8">
        <v>0</v>
      </c>
    </row>
    <row r="203" spans="1:97" ht="15.75" thickBot="1" x14ac:dyDescent="0.3">
      <c r="A203" s="7" t="s">
        <v>340</v>
      </c>
      <c r="B203" s="8">
        <v>499663.5</v>
      </c>
      <c r="C203" s="8">
        <v>24</v>
      </c>
      <c r="D203" s="8">
        <v>24</v>
      </c>
      <c r="E203" s="8">
        <v>24</v>
      </c>
      <c r="F203" s="8">
        <v>24</v>
      </c>
      <c r="G203" s="8">
        <v>499692</v>
      </c>
      <c r="H203" s="8">
        <v>24</v>
      </c>
      <c r="I203" s="8">
        <v>24</v>
      </c>
      <c r="J203" s="8">
        <v>24</v>
      </c>
      <c r="K203" s="8">
        <v>24</v>
      </c>
      <c r="L203" s="8">
        <v>24</v>
      </c>
      <c r="M203" s="8">
        <v>23</v>
      </c>
      <c r="N203" s="8">
        <v>23</v>
      </c>
      <c r="O203" s="8">
        <v>24</v>
      </c>
      <c r="P203" s="8">
        <v>23</v>
      </c>
      <c r="Q203" s="8">
        <v>23</v>
      </c>
      <c r="R203" s="8">
        <v>24</v>
      </c>
      <c r="S203" s="8">
        <v>24</v>
      </c>
      <c r="T203" s="8">
        <v>23</v>
      </c>
      <c r="U203" s="8">
        <v>23</v>
      </c>
      <c r="V203" s="8">
        <v>24</v>
      </c>
      <c r="W203" s="8">
        <v>23</v>
      </c>
      <c r="X203" s="8">
        <v>23</v>
      </c>
      <c r="Y203" s="8">
        <v>24</v>
      </c>
      <c r="Z203" s="8">
        <v>24</v>
      </c>
      <c r="AA203" s="8">
        <v>24</v>
      </c>
      <c r="AB203" s="8">
        <v>23</v>
      </c>
      <c r="AC203" s="8">
        <v>24</v>
      </c>
      <c r="AD203" s="8">
        <v>24</v>
      </c>
      <c r="AE203" s="8">
        <v>999994.5</v>
      </c>
      <c r="AF203" s="8">
        <v>1000000</v>
      </c>
      <c r="AG203" s="8">
        <v>5.5</v>
      </c>
      <c r="AH203" s="8">
        <v>0</v>
      </c>
      <c r="BL203" s="7" t="s">
        <v>340</v>
      </c>
      <c r="BM203" s="8">
        <v>25</v>
      </c>
      <c r="BN203" s="8">
        <v>25</v>
      </c>
      <c r="BO203" s="8">
        <v>25</v>
      </c>
      <c r="BP203" s="8">
        <v>25</v>
      </c>
      <c r="BQ203" s="8">
        <v>25</v>
      </c>
      <c r="BR203" s="8">
        <v>26</v>
      </c>
      <c r="BS203" s="8">
        <v>25</v>
      </c>
      <c r="BT203" s="8">
        <v>25</v>
      </c>
      <c r="BU203" s="8">
        <v>25</v>
      </c>
      <c r="BV203" s="8">
        <v>25</v>
      </c>
      <c r="BW203" s="8">
        <v>25</v>
      </c>
      <c r="BX203" s="8">
        <v>499646.5</v>
      </c>
      <c r="BY203" s="8">
        <v>26</v>
      </c>
      <c r="BZ203" s="8">
        <v>25</v>
      </c>
      <c r="CA203" s="8">
        <v>37.5</v>
      </c>
      <c r="CB203" s="8">
        <v>26</v>
      </c>
      <c r="CC203" s="8">
        <v>25</v>
      </c>
      <c r="CD203" s="8">
        <v>25</v>
      </c>
      <c r="CE203" s="8">
        <v>26</v>
      </c>
      <c r="CF203" s="8">
        <v>26</v>
      </c>
      <c r="CG203" s="8">
        <v>25</v>
      </c>
      <c r="CH203" s="8">
        <v>26</v>
      </c>
      <c r="CI203" s="8">
        <v>499664.5</v>
      </c>
      <c r="CJ203" s="8">
        <v>25</v>
      </c>
      <c r="CK203" s="8">
        <v>25</v>
      </c>
      <c r="CL203" s="8">
        <v>25</v>
      </c>
      <c r="CM203" s="8">
        <v>26</v>
      </c>
      <c r="CN203" s="8">
        <v>25</v>
      </c>
      <c r="CO203" s="8">
        <v>25</v>
      </c>
      <c r="CP203" s="8">
        <v>1000005.5</v>
      </c>
      <c r="CQ203" s="8">
        <v>1000000</v>
      </c>
      <c r="CR203" s="8">
        <v>-5.5</v>
      </c>
      <c r="CS203" s="8">
        <v>0</v>
      </c>
    </row>
    <row r="204" spans="1:97" ht="15.75" thickBot="1" x14ac:dyDescent="0.3">
      <c r="A204" s="7" t="s">
        <v>341</v>
      </c>
      <c r="B204" s="8">
        <v>499663.5</v>
      </c>
      <c r="C204" s="8">
        <v>24</v>
      </c>
      <c r="D204" s="8">
        <v>24</v>
      </c>
      <c r="E204" s="8">
        <v>24</v>
      </c>
      <c r="F204" s="8">
        <v>24</v>
      </c>
      <c r="G204" s="8">
        <v>499692</v>
      </c>
      <c r="H204" s="8">
        <v>24</v>
      </c>
      <c r="I204" s="8">
        <v>24</v>
      </c>
      <c r="J204" s="8">
        <v>24</v>
      </c>
      <c r="K204" s="8">
        <v>24</v>
      </c>
      <c r="L204" s="8">
        <v>24</v>
      </c>
      <c r="M204" s="8">
        <v>23</v>
      </c>
      <c r="N204" s="8">
        <v>23</v>
      </c>
      <c r="O204" s="8">
        <v>24</v>
      </c>
      <c r="P204" s="8">
        <v>23</v>
      </c>
      <c r="Q204" s="8">
        <v>23</v>
      </c>
      <c r="R204" s="8">
        <v>24</v>
      </c>
      <c r="S204" s="8">
        <v>24</v>
      </c>
      <c r="T204" s="8">
        <v>23</v>
      </c>
      <c r="U204" s="8">
        <v>23</v>
      </c>
      <c r="V204" s="8">
        <v>24</v>
      </c>
      <c r="W204" s="8">
        <v>23</v>
      </c>
      <c r="X204" s="8">
        <v>23</v>
      </c>
      <c r="Y204" s="8">
        <v>24</v>
      </c>
      <c r="Z204" s="8">
        <v>24</v>
      </c>
      <c r="AA204" s="8">
        <v>24</v>
      </c>
      <c r="AB204" s="8">
        <v>23</v>
      </c>
      <c r="AC204" s="8">
        <v>24</v>
      </c>
      <c r="AD204" s="8">
        <v>24</v>
      </c>
      <c r="AE204" s="8">
        <v>999994.5</v>
      </c>
      <c r="AF204" s="8">
        <v>1000000</v>
      </c>
      <c r="AG204" s="8">
        <v>5.5</v>
      </c>
      <c r="AH204" s="8">
        <v>0</v>
      </c>
      <c r="BL204" s="7" t="s">
        <v>341</v>
      </c>
      <c r="BM204" s="8">
        <v>25</v>
      </c>
      <c r="BN204" s="8">
        <v>25</v>
      </c>
      <c r="BO204" s="8">
        <v>25</v>
      </c>
      <c r="BP204" s="8">
        <v>25</v>
      </c>
      <c r="BQ204" s="8">
        <v>25</v>
      </c>
      <c r="BR204" s="8">
        <v>26</v>
      </c>
      <c r="BS204" s="8">
        <v>25</v>
      </c>
      <c r="BT204" s="8">
        <v>25</v>
      </c>
      <c r="BU204" s="8">
        <v>25</v>
      </c>
      <c r="BV204" s="8">
        <v>25</v>
      </c>
      <c r="BW204" s="8">
        <v>25</v>
      </c>
      <c r="BX204" s="8">
        <v>499646.5</v>
      </c>
      <c r="BY204" s="8">
        <v>26</v>
      </c>
      <c r="BZ204" s="8">
        <v>25</v>
      </c>
      <c r="CA204" s="8">
        <v>37.5</v>
      </c>
      <c r="CB204" s="8">
        <v>26</v>
      </c>
      <c r="CC204" s="8">
        <v>25</v>
      </c>
      <c r="CD204" s="8">
        <v>25</v>
      </c>
      <c r="CE204" s="8">
        <v>26</v>
      </c>
      <c r="CF204" s="8">
        <v>26</v>
      </c>
      <c r="CG204" s="8">
        <v>25</v>
      </c>
      <c r="CH204" s="8">
        <v>26</v>
      </c>
      <c r="CI204" s="8">
        <v>499664.5</v>
      </c>
      <c r="CJ204" s="8">
        <v>25</v>
      </c>
      <c r="CK204" s="8">
        <v>25</v>
      </c>
      <c r="CL204" s="8">
        <v>25</v>
      </c>
      <c r="CM204" s="8">
        <v>26</v>
      </c>
      <c r="CN204" s="8">
        <v>25</v>
      </c>
      <c r="CO204" s="8">
        <v>25</v>
      </c>
      <c r="CP204" s="8">
        <v>1000005.5</v>
      </c>
      <c r="CQ204" s="8">
        <v>1000000</v>
      </c>
      <c r="CR204" s="8">
        <v>-5.5</v>
      </c>
      <c r="CS204" s="8">
        <v>0</v>
      </c>
    </row>
    <row r="205" spans="1:97" ht="15.75" thickBot="1" x14ac:dyDescent="0.3">
      <c r="A205" s="7" t="s">
        <v>342</v>
      </c>
      <c r="B205" s="8">
        <v>499663.5</v>
      </c>
      <c r="C205" s="8">
        <v>24</v>
      </c>
      <c r="D205" s="8">
        <v>24</v>
      </c>
      <c r="E205" s="8">
        <v>24</v>
      </c>
      <c r="F205" s="8">
        <v>24</v>
      </c>
      <c r="G205" s="8">
        <v>499694</v>
      </c>
      <c r="H205" s="8">
        <v>24</v>
      </c>
      <c r="I205" s="8">
        <v>24</v>
      </c>
      <c r="J205" s="8">
        <v>24</v>
      </c>
      <c r="K205" s="8">
        <v>24</v>
      </c>
      <c r="L205" s="8">
        <v>24</v>
      </c>
      <c r="M205" s="8">
        <v>25</v>
      </c>
      <c r="N205" s="8">
        <v>25</v>
      </c>
      <c r="O205" s="8">
        <v>24</v>
      </c>
      <c r="P205" s="8">
        <v>44</v>
      </c>
      <c r="Q205" s="8">
        <v>26</v>
      </c>
      <c r="R205" s="8">
        <v>24</v>
      </c>
      <c r="S205" s="8">
        <v>24</v>
      </c>
      <c r="T205" s="8">
        <v>25</v>
      </c>
      <c r="U205" s="8">
        <v>25</v>
      </c>
      <c r="V205" s="8">
        <v>24</v>
      </c>
      <c r="W205" s="8">
        <v>25</v>
      </c>
      <c r="X205" s="8">
        <v>26</v>
      </c>
      <c r="Y205" s="8">
        <v>24</v>
      </c>
      <c r="Z205" s="8">
        <v>24</v>
      </c>
      <c r="AA205" s="8">
        <v>24</v>
      </c>
      <c r="AB205" s="8">
        <v>25</v>
      </c>
      <c r="AC205" s="8">
        <v>24</v>
      </c>
      <c r="AD205" s="8">
        <v>24</v>
      </c>
      <c r="AE205" s="8">
        <v>1000035.5</v>
      </c>
      <c r="AF205" s="8">
        <v>1000000</v>
      </c>
      <c r="AG205" s="8">
        <v>-35.5</v>
      </c>
      <c r="AH205" s="8">
        <v>0</v>
      </c>
      <c r="BL205" s="7" t="s">
        <v>342</v>
      </c>
      <c r="BM205" s="8">
        <v>25</v>
      </c>
      <c r="BN205" s="8">
        <v>25</v>
      </c>
      <c r="BO205" s="8">
        <v>25</v>
      </c>
      <c r="BP205" s="8">
        <v>25</v>
      </c>
      <c r="BQ205" s="8">
        <v>25</v>
      </c>
      <c r="BR205" s="8">
        <v>24</v>
      </c>
      <c r="BS205" s="8">
        <v>25</v>
      </c>
      <c r="BT205" s="8">
        <v>25</v>
      </c>
      <c r="BU205" s="8">
        <v>25</v>
      </c>
      <c r="BV205" s="8">
        <v>25</v>
      </c>
      <c r="BW205" s="8">
        <v>25</v>
      </c>
      <c r="BX205" s="8">
        <v>499644.5</v>
      </c>
      <c r="BY205" s="8">
        <v>24</v>
      </c>
      <c r="BZ205" s="8">
        <v>25</v>
      </c>
      <c r="CA205" s="8">
        <v>23</v>
      </c>
      <c r="CB205" s="8">
        <v>23</v>
      </c>
      <c r="CC205" s="8">
        <v>25</v>
      </c>
      <c r="CD205" s="8">
        <v>25</v>
      </c>
      <c r="CE205" s="8">
        <v>24</v>
      </c>
      <c r="CF205" s="8">
        <v>24</v>
      </c>
      <c r="CG205" s="8">
        <v>25</v>
      </c>
      <c r="CH205" s="8">
        <v>24</v>
      </c>
      <c r="CI205" s="8">
        <v>499655</v>
      </c>
      <c r="CJ205" s="8">
        <v>25</v>
      </c>
      <c r="CK205" s="8">
        <v>25</v>
      </c>
      <c r="CL205" s="8">
        <v>25</v>
      </c>
      <c r="CM205" s="8">
        <v>24</v>
      </c>
      <c r="CN205" s="8">
        <v>25</v>
      </c>
      <c r="CO205" s="8">
        <v>25</v>
      </c>
      <c r="CP205" s="8">
        <v>999964.5</v>
      </c>
      <c r="CQ205" s="8">
        <v>1000000</v>
      </c>
      <c r="CR205" s="8">
        <v>35.5</v>
      </c>
      <c r="CS205" s="8">
        <v>0</v>
      </c>
    </row>
    <row r="206" spans="1:97" ht="15.75" thickBot="1" x14ac:dyDescent="0.3">
      <c r="A206" s="7" t="s">
        <v>343</v>
      </c>
      <c r="B206" s="8">
        <v>499663.5</v>
      </c>
      <c r="C206" s="8">
        <v>24</v>
      </c>
      <c r="D206" s="8">
        <v>24</v>
      </c>
      <c r="E206" s="8">
        <v>24</v>
      </c>
      <c r="F206" s="8">
        <v>24</v>
      </c>
      <c r="G206" s="8">
        <v>499692</v>
      </c>
      <c r="H206" s="8">
        <v>24</v>
      </c>
      <c r="I206" s="8">
        <v>24</v>
      </c>
      <c r="J206" s="8">
        <v>24</v>
      </c>
      <c r="K206" s="8">
        <v>24</v>
      </c>
      <c r="L206" s="8">
        <v>24</v>
      </c>
      <c r="M206" s="8">
        <v>23</v>
      </c>
      <c r="N206" s="8">
        <v>23</v>
      </c>
      <c r="O206" s="8">
        <v>24</v>
      </c>
      <c r="P206" s="8">
        <v>23</v>
      </c>
      <c r="Q206" s="8">
        <v>23</v>
      </c>
      <c r="R206" s="8">
        <v>24</v>
      </c>
      <c r="S206" s="8">
        <v>24</v>
      </c>
      <c r="T206" s="8">
        <v>23</v>
      </c>
      <c r="U206" s="8">
        <v>23</v>
      </c>
      <c r="V206" s="8">
        <v>24</v>
      </c>
      <c r="W206" s="8">
        <v>23</v>
      </c>
      <c r="X206" s="8">
        <v>23</v>
      </c>
      <c r="Y206" s="8">
        <v>24</v>
      </c>
      <c r="Z206" s="8">
        <v>24</v>
      </c>
      <c r="AA206" s="8">
        <v>24</v>
      </c>
      <c r="AB206" s="8">
        <v>23</v>
      </c>
      <c r="AC206" s="8">
        <v>24</v>
      </c>
      <c r="AD206" s="8">
        <v>24</v>
      </c>
      <c r="AE206" s="8">
        <v>999994.5</v>
      </c>
      <c r="AF206" s="8">
        <v>1000000</v>
      </c>
      <c r="AG206" s="8">
        <v>5.5</v>
      </c>
      <c r="AH206" s="8">
        <v>0</v>
      </c>
      <c r="BL206" s="7" t="s">
        <v>343</v>
      </c>
      <c r="BM206" s="8">
        <v>25</v>
      </c>
      <c r="BN206" s="8">
        <v>25</v>
      </c>
      <c r="BO206" s="8">
        <v>25</v>
      </c>
      <c r="BP206" s="8">
        <v>25</v>
      </c>
      <c r="BQ206" s="8">
        <v>25</v>
      </c>
      <c r="BR206" s="8">
        <v>26</v>
      </c>
      <c r="BS206" s="8">
        <v>25</v>
      </c>
      <c r="BT206" s="8">
        <v>25</v>
      </c>
      <c r="BU206" s="8">
        <v>25</v>
      </c>
      <c r="BV206" s="8">
        <v>25</v>
      </c>
      <c r="BW206" s="8">
        <v>25</v>
      </c>
      <c r="BX206" s="8">
        <v>499646.5</v>
      </c>
      <c r="BY206" s="8">
        <v>26</v>
      </c>
      <c r="BZ206" s="8">
        <v>25</v>
      </c>
      <c r="CA206" s="8">
        <v>37.5</v>
      </c>
      <c r="CB206" s="8">
        <v>26</v>
      </c>
      <c r="CC206" s="8">
        <v>25</v>
      </c>
      <c r="CD206" s="8">
        <v>25</v>
      </c>
      <c r="CE206" s="8">
        <v>26</v>
      </c>
      <c r="CF206" s="8">
        <v>26</v>
      </c>
      <c r="CG206" s="8">
        <v>25</v>
      </c>
      <c r="CH206" s="8">
        <v>26</v>
      </c>
      <c r="CI206" s="8">
        <v>499664.5</v>
      </c>
      <c r="CJ206" s="8">
        <v>25</v>
      </c>
      <c r="CK206" s="8">
        <v>25</v>
      </c>
      <c r="CL206" s="8">
        <v>25</v>
      </c>
      <c r="CM206" s="8">
        <v>26</v>
      </c>
      <c r="CN206" s="8">
        <v>25</v>
      </c>
      <c r="CO206" s="8">
        <v>25</v>
      </c>
      <c r="CP206" s="8">
        <v>1000005.5</v>
      </c>
      <c r="CQ206" s="8">
        <v>1000000</v>
      </c>
      <c r="CR206" s="8">
        <v>-5.5</v>
      </c>
      <c r="CS206" s="8">
        <v>0</v>
      </c>
    </row>
    <row r="207" spans="1:97" ht="15.75" thickBot="1" x14ac:dyDescent="0.3">
      <c r="A207" s="7" t="s">
        <v>344</v>
      </c>
      <c r="B207" s="8">
        <v>499663.5</v>
      </c>
      <c r="C207" s="8">
        <v>24</v>
      </c>
      <c r="D207" s="8">
        <v>24</v>
      </c>
      <c r="E207" s="8">
        <v>24</v>
      </c>
      <c r="F207" s="8">
        <v>24</v>
      </c>
      <c r="G207" s="8">
        <v>499692</v>
      </c>
      <c r="H207" s="8">
        <v>24</v>
      </c>
      <c r="I207" s="8">
        <v>24</v>
      </c>
      <c r="J207" s="8">
        <v>24</v>
      </c>
      <c r="K207" s="8">
        <v>24</v>
      </c>
      <c r="L207" s="8">
        <v>24</v>
      </c>
      <c r="M207" s="8">
        <v>23</v>
      </c>
      <c r="N207" s="8">
        <v>23</v>
      </c>
      <c r="O207" s="8">
        <v>24</v>
      </c>
      <c r="P207" s="8">
        <v>23</v>
      </c>
      <c r="Q207" s="8">
        <v>23</v>
      </c>
      <c r="R207" s="8">
        <v>24</v>
      </c>
      <c r="S207" s="8">
        <v>24</v>
      </c>
      <c r="T207" s="8">
        <v>23</v>
      </c>
      <c r="U207" s="8">
        <v>23</v>
      </c>
      <c r="V207" s="8">
        <v>24</v>
      </c>
      <c r="W207" s="8">
        <v>23</v>
      </c>
      <c r="X207" s="8">
        <v>23</v>
      </c>
      <c r="Y207" s="8">
        <v>24</v>
      </c>
      <c r="Z207" s="8">
        <v>24</v>
      </c>
      <c r="AA207" s="8">
        <v>24</v>
      </c>
      <c r="AB207" s="8">
        <v>23</v>
      </c>
      <c r="AC207" s="8">
        <v>24</v>
      </c>
      <c r="AD207" s="8">
        <v>24</v>
      </c>
      <c r="AE207" s="8">
        <v>999994.5</v>
      </c>
      <c r="AF207" s="8">
        <v>1000000</v>
      </c>
      <c r="AG207" s="8">
        <v>5.5</v>
      </c>
      <c r="AH207" s="8">
        <v>0</v>
      </c>
      <c r="BL207" s="7" t="s">
        <v>344</v>
      </c>
      <c r="BM207" s="8">
        <v>25</v>
      </c>
      <c r="BN207" s="8">
        <v>25</v>
      </c>
      <c r="BO207" s="8">
        <v>25</v>
      </c>
      <c r="BP207" s="8">
        <v>25</v>
      </c>
      <c r="BQ207" s="8">
        <v>25</v>
      </c>
      <c r="BR207" s="8">
        <v>26</v>
      </c>
      <c r="BS207" s="8">
        <v>25</v>
      </c>
      <c r="BT207" s="8">
        <v>25</v>
      </c>
      <c r="BU207" s="8">
        <v>25</v>
      </c>
      <c r="BV207" s="8">
        <v>25</v>
      </c>
      <c r="BW207" s="8">
        <v>25</v>
      </c>
      <c r="BX207" s="8">
        <v>499646.5</v>
      </c>
      <c r="BY207" s="8">
        <v>26</v>
      </c>
      <c r="BZ207" s="8">
        <v>25</v>
      </c>
      <c r="CA207" s="8">
        <v>37.5</v>
      </c>
      <c r="CB207" s="8">
        <v>26</v>
      </c>
      <c r="CC207" s="8">
        <v>25</v>
      </c>
      <c r="CD207" s="8">
        <v>25</v>
      </c>
      <c r="CE207" s="8">
        <v>26</v>
      </c>
      <c r="CF207" s="8">
        <v>26</v>
      </c>
      <c r="CG207" s="8">
        <v>25</v>
      </c>
      <c r="CH207" s="8">
        <v>26</v>
      </c>
      <c r="CI207" s="8">
        <v>499664.5</v>
      </c>
      <c r="CJ207" s="8">
        <v>25</v>
      </c>
      <c r="CK207" s="8">
        <v>25</v>
      </c>
      <c r="CL207" s="8">
        <v>25</v>
      </c>
      <c r="CM207" s="8">
        <v>26</v>
      </c>
      <c r="CN207" s="8">
        <v>25</v>
      </c>
      <c r="CO207" s="8">
        <v>25</v>
      </c>
      <c r="CP207" s="8">
        <v>1000005.5</v>
      </c>
      <c r="CQ207" s="8">
        <v>1000000</v>
      </c>
      <c r="CR207" s="8">
        <v>-5.5</v>
      </c>
      <c r="CS207" s="8">
        <v>0</v>
      </c>
    </row>
    <row r="208" spans="1:97" ht="15.75" thickBot="1" x14ac:dyDescent="0.3">
      <c r="A208" s="7" t="s">
        <v>345</v>
      </c>
      <c r="B208" s="8">
        <v>499663.5</v>
      </c>
      <c r="C208" s="8">
        <v>24</v>
      </c>
      <c r="D208" s="8">
        <v>24</v>
      </c>
      <c r="E208" s="8">
        <v>24</v>
      </c>
      <c r="F208" s="8">
        <v>24</v>
      </c>
      <c r="G208" s="8">
        <v>499692</v>
      </c>
      <c r="H208" s="8">
        <v>24</v>
      </c>
      <c r="I208" s="8">
        <v>24</v>
      </c>
      <c r="J208" s="8">
        <v>24</v>
      </c>
      <c r="K208" s="8">
        <v>24</v>
      </c>
      <c r="L208" s="8">
        <v>24</v>
      </c>
      <c r="M208" s="8">
        <v>23</v>
      </c>
      <c r="N208" s="8">
        <v>23</v>
      </c>
      <c r="O208" s="8">
        <v>24</v>
      </c>
      <c r="P208" s="8">
        <v>23</v>
      </c>
      <c r="Q208" s="8">
        <v>23</v>
      </c>
      <c r="R208" s="8">
        <v>24</v>
      </c>
      <c r="S208" s="8">
        <v>24</v>
      </c>
      <c r="T208" s="8">
        <v>23</v>
      </c>
      <c r="U208" s="8">
        <v>23</v>
      </c>
      <c r="V208" s="8">
        <v>24</v>
      </c>
      <c r="W208" s="8">
        <v>23</v>
      </c>
      <c r="X208" s="8">
        <v>23</v>
      </c>
      <c r="Y208" s="8">
        <v>24</v>
      </c>
      <c r="Z208" s="8">
        <v>24</v>
      </c>
      <c r="AA208" s="8">
        <v>24</v>
      </c>
      <c r="AB208" s="8">
        <v>23</v>
      </c>
      <c r="AC208" s="8">
        <v>24</v>
      </c>
      <c r="AD208" s="8">
        <v>24</v>
      </c>
      <c r="AE208" s="8">
        <v>999994.5</v>
      </c>
      <c r="AF208" s="8">
        <v>1000000</v>
      </c>
      <c r="AG208" s="8">
        <v>5.5</v>
      </c>
      <c r="AH208" s="8">
        <v>0</v>
      </c>
      <c r="BL208" s="7" t="s">
        <v>345</v>
      </c>
      <c r="BM208" s="8">
        <v>25</v>
      </c>
      <c r="BN208" s="8">
        <v>25</v>
      </c>
      <c r="BO208" s="8">
        <v>25</v>
      </c>
      <c r="BP208" s="8">
        <v>25</v>
      </c>
      <c r="BQ208" s="8">
        <v>25</v>
      </c>
      <c r="BR208" s="8">
        <v>26</v>
      </c>
      <c r="BS208" s="8">
        <v>25</v>
      </c>
      <c r="BT208" s="8">
        <v>25</v>
      </c>
      <c r="BU208" s="8">
        <v>25</v>
      </c>
      <c r="BV208" s="8">
        <v>25</v>
      </c>
      <c r="BW208" s="8">
        <v>25</v>
      </c>
      <c r="BX208" s="8">
        <v>499646.5</v>
      </c>
      <c r="BY208" s="8">
        <v>26</v>
      </c>
      <c r="BZ208" s="8">
        <v>25</v>
      </c>
      <c r="CA208" s="8">
        <v>37.5</v>
      </c>
      <c r="CB208" s="8">
        <v>26</v>
      </c>
      <c r="CC208" s="8">
        <v>25</v>
      </c>
      <c r="CD208" s="8">
        <v>25</v>
      </c>
      <c r="CE208" s="8">
        <v>26</v>
      </c>
      <c r="CF208" s="8">
        <v>26</v>
      </c>
      <c r="CG208" s="8">
        <v>25</v>
      </c>
      <c r="CH208" s="8">
        <v>26</v>
      </c>
      <c r="CI208" s="8">
        <v>499664.5</v>
      </c>
      <c r="CJ208" s="8">
        <v>25</v>
      </c>
      <c r="CK208" s="8">
        <v>25</v>
      </c>
      <c r="CL208" s="8">
        <v>25</v>
      </c>
      <c r="CM208" s="8">
        <v>26</v>
      </c>
      <c r="CN208" s="8">
        <v>25</v>
      </c>
      <c r="CO208" s="8">
        <v>25</v>
      </c>
      <c r="CP208" s="8">
        <v>1000005.5</v>
      </c>
      <c r="CQ208" s="8">
        <v>1000000</v>
      </c>
      <c r="CR208" s="8">
        <v>-5.5</v>
      </c>
      <c r="CS208" s="8">
        <v>0</v>
      </c>
    </row>
    <row r="209" spans="1:97" ht="15.75" thickBot="1" x14ac:dyDescent="0.3">
      <c r="A209" s="7" t="s">
        <v>346</v>
      </c>
      <c r="B209" s="8">
        <v>499664.5</v>
      </c>
      <c r="C209" s="8">
        <v>25</v>
      </c>
      <c r="D209" s="8">
        <v>25</v>
      </c>
      <c r="E209" s="8">
        <v>25</v>
      </c>
      <c r="F209" s="8">
        <v>25</v>
      </c>
      <c r="G209" s="8">
        <v>499693</v>
      </c>
      <c r="H209" s="8">
        <v>25</v>
      </c>
      <c r="I209" s="8">
        <v>25</v>
      </c>
      <c r="J209" s="8">
        <v>25</v>
      </c>
      <c r="K209" s="8">
        <v>25</v>
      </c>
      <c r="L209" s="8">
        <v>25</v>
      </c>
      <c r="M209" s="8">
        <v>26</v>
      </c>
      <c r="N209" s="8">
        <v>24</v>
      </c>
      <c r="O209" s="8">
        <v>25</v>
      </c>
      <c r="P209" s="8">
        <v>36.5</v>
      </c>
      <c r="Q209" s="8">
        <v>24</v>
      </c>
      <c r="R209" s="8">
        <v>25</v>
      </c>
      <c r="S209" s="8">
        <v>25</v>
      </c>
      <c r="T209" s="8">
        <v>24</v>
      </c>
      <c r="U209" s="8">
        <v>24</v>
      </c>
      <c r="V209" s="8">
        <v>25</v>
      </c>
      <c r="W209" s="8">
        <v>24</v>
      </c>
      <c r="X209" s="8">
        <v>25</v>
      </c>
      <c r="Y209" s="8">
        <v>25</v>
      </c>
      <c r="Z209" s="8">
        <v>26</v>
      </c>
      <c r="AA209" s="8">
        <v>25</v>
      </c>
      <c r="AB209" s="8">
        <v>26</v>
      </c>
      <c r="AC209" s="8">
        <v>25</v>
      </c>
      <c r="AD209" s="8">
        <v>25</v>
      </c>
      <c r="AE209" s="8">
        <v>1000042</v>
      </c>
      <c r="AF209" s="8">
        <v>1000000</v>
      </c>
      <c r="AG209" s="8">
        <v>-42</v>
      </c>
      <c r="AH209" s="8">
        <v>0</v>
      </c>
      <c r="BL209" s="7" t="s">
        <v>346</v>
      </c>
      <c r="BM209" s="8">
        <v>24</v>
      </c>
      <c r="BN209" s="8">
        <v>24</v>
      </c>
      <c r="BO209" s="8">
        <v>24</v>
      </c>
      <c r="BP209" s="8">
        <v>24</v>
      </c>
      <c r="BQ209" s="8">
        <v>24</v>
      </c>
      <c r="BR209" s="8">
        <v>25</v>
      </c>
      <c r="BS209" s="8">
        <v>24</v>
      </c>
      <c r="BT209" s="8">
        <v>24</v>
      </c>
      <c r="BU209" s="8">
        <v>24</v>
      </c>
      <c r="BV209" s="8">
        <v>24</v>
      </c>
      <c r="BW209" s="8">
        <v>24</v>
      </c>
      <c r="BX209" s="8">
        <v>499643.5</v>
      </c>
      <c r="BY209" s="8">
        <v>25</v>
      </c>
      <c r="BZ209" s="8">
        <v>24</v>
      </c>
      <c r="CA209" s="8">
        <v>24</v>
      </c>
      <c r="CB209" s="8">
        <v>25</v>
      </c>
      <c r="CC209" s="8">
        <v>24</v>
      </c>
      <c r="CD209" s="8">
        <v>24</v>
      </c>
      <c r="CE209" s="8">
        <v>25</v>
      </c>
      <c r="CF209" s="8">
        <v>25</v>
      </c>
      <c r="CG209" s="8">
        <v>24</v>
      </c>
      <c r="CH209" s="8">
        <v>25</v>
      </c>
      <c r="CI209" s="8">
        <v>499662.5</v>
      </c>
      <c r="CJ209" s="8">
        <v>24</v>
      </c>
      <c r="CK209" s="8">
        <v>23</v>
      </c>
      <c r="CL209" s="8">
        <v>24</v>
      </c>
      <c r="CM209" s="8">
        <v>23</v>
      </c>
      <c r="CN209" s="8">
        <v>24</v>
      </c>
      <c r="CO209" s="8">
        <v>24</v>
      </c>
      <c r="CP209" s="8">
        <v>999958</v>
      </c>
      <c r="CQ209" s="8">
        <v>1000000</v>
      </c>
      <c r="CR209" s="8">
        <v>42</v>
      </c>
      <c r="CS209" s="8">
        <v>0</v>
      </c>
    </row>
    <row r="210" spans="1:97" ht="15.75" thickBot="1" x14ac:dyDescent="0.3">
      <c r="A210" s="7" t="s">
        <v>347</v>
      </c>
      <c r="B210" s="8">
        <v>499663.5</v>
      </c>
      <c r="C210" s="8">
        <v>24</v>
      </c>
      <c r="D210" s="8">
        <v>24</v>
      </c>
      <c r="E210" s="8">
        <v>24</v>
      </c>
      <c r="F210" s="8">
        <v>24</v>
      </c>
      <c r="G210" s="8">
        <v>499692</v>
      </c>
      <c r="H210" s="8">
        <v>24</v>
      </c>
      <c r="I210" s="8">
        <v>24</v>
      </c>
      <c r="J210" s="8">
        <v>24</v>
      </c>
      <c r="K210" s="8">
        <v>24</v>
      </c>
      <c r="L210" s="8">
        <v>24</v>
      </c>
      <c r="M210" s="8">
        <v>23</v>
      </c>
      <c r="N210" s="8">
        <v>23</v>
      </c>
      <c r="O210" s="8">
        <v>24</v>
      </c>
      <c r="P210" s="8">
        <v>23</v>
      </c>
      <c r="Q210" s="8">
        <v>23</v>
      </c>
      <c r="R210" s="8">
        <v>24</v>
      </c>
      <c r="S210" s="8">
        <v>24</v>
      </c>
      <c r="T210" s="8">
        <v>23</v>
      </c>
      <c r="U210" s="8">
        <v>23</v>
      </c>
      <c r="V210" s="8">
        <v>24</v>
      </c>
      <c r="W210" s="8">
        <v>23</v>
      </c>
      <c r="X210" s="8">
        <v>23</v>
      </c>
      <c r="Y210" s="8">
        <v>24</v>
      </c>
      <c r="Z210" s="8">
        <v>24</v>
      </c>
      <c r="AA210" s="8">
        <v>24</v>
      </c>
      <c r="AB210" s="8">
        <v>23</v>
      </c>
      <c r="AC210" s="8">
        <v>24</v>
      </c>
      <c r="AD210" s="8">
        <v>24</v>
      </c>
      <c r="AE210" s="8">
        <v>999994.5</v>
      </c>
      <c r="AF210" s="8">
        <v>1000000</v>
      </c>
      <c r="AG210" s="8">
        <v>5.5</v>
      </c>
      <c r="AH210" s="8">
        <v>0</v>
      </c>
      <c r="BL210" s="7" t="s">
        <v>347</v>
      </c>
      <c r="BM210" s="8">
        <v>25</v>
      </c>
      <c r="BN210" s="8">
        <v>25</v>
      </c>
      <c r="BO210" s="8">
        <v>25</v>
      </c>
      <c r="BP210" s="8">
        <v>25</v>
      </c>
      <c r="BQ210" s="8">
        <v>25</v>
      </c>
      <c r="BR210" s="8">
        <v>26</v>
      </c>
      <c r="BS210" s="8">
        <v>25</v>
      </c>
      <c r="BT210" s="8">
        <v>25</v>
      </c>
      <c r="BU210" s="8">
        <v>25</v>
      </c>
      <c r="BV210" s="8">
        <v>25</v>
      </c>
      <c r="BW210" s="8">
        <v>25</v>
      </c>
      <c r="BX210" s="8">
        <v>499646.5</v>
      </c>
      <c r="BY210" s="8">
        <v>26</v>
      </c>
      <c r="BZ210" s="8">
        <v>25</v>
      </c>
      <c r="CA210" s="8">
        <v>37.5</v>
      </c>
      <c r="CB210" s="8">
        <v>26</v>
      </c>
      <c r="CC210" s="8">
        <v>25</v>
      </c>
      <c r="CD210" s="8">
        <v>25</v>
      </c>
      <c r="CE210" s="8">
        <v>26</v>
      </c>
      <c r="CF210" s="8">
        <v>26</v>
      </c>
      <c r="CG210" s="8">
        <v>25</v>
      </c>
      <c r="CH210" s="8">
        <v>26</v>
      </c>
      <c r="CI210" s="8">
        <v>499664.5</v>
      </c>
      <c r="CJ210" s="8">
        <v>25</v>
      </c>
      <c r="CK210" s="8">
        <v>25</v>
      </c>
      <c r="CL210" s="8">
        <v>25</v>
      </c>
      <c r="CM210" s="8">
        <v>26</v>
      </c>
      <c r="CN210" s="8">
        <v>25</v>
      </c>
      <c r="CO210" s="8">
        <v>25</v>
      </c>
      <c r="CP210" s="8">
        <v>1000005.5</v>
      </c>
      <c r="CQ210" s="8">
        <v>1000000</v>
      </c>
      <c r="CR210" s="8">
        <v>-5.5</v>
      </c>
      <c r="CS210" s="8">
        <v>0</v>
      </c>
    </row>
    <row r="211" spans="1:97" ht="15.75" thickBot="1" x14ac:dyDescent="0.3">
      <c r="A211" s="7" t="s">
        <v>348</v>
      </c>
      <c r="B211" s="8">
        <v>499663.5</v>
      </c>
      <c r="C211" s="8">
        <v>24</v>
      </c>
      <c r="D211" s="8">
        <v>24</v>
      </c>
      <c r="E211" s="8">
        <v>24</v>
      </c>
      <c r="F211" s="8">
        <v>24</v>
      </c>
      <c r="G211" s="8">
        <v>499692</v>
      </c>
      <c r="H211" s="8">
        <v>24</v>
      </c>
      <c r="I211" s="8">
        <v>24</v>
      </c>
      <c r="J211" s="8">
        <v>24</v>
      </c>
      <c r="K211" s="8">
        <v>24</v>
      </c>
      <c r="L211" s="8">
        <v>24</v>
      </c>
      <c r="M211" s="8">
        <v>23</v>
      </c>
      <c r="N211" s="8">
        <v>23</v>
      </c>
      <c r="O211" s="8">
        <v>24</v>
      </c>
      <c r="P211" s="8">
        <v>23</v>
      </c>
      <c r="Q211" s="8">
        <v>23</v>
      </c>
      <c r="R211" s="8">
        <v>24</v>
      </c>
      <c r="S211" s="8">
        <v>24</v>
      </c>
      <c r="T211" s="8">
        <v>23</v>
      </c>
      <c r="U211" s="8">
        <v>23</v>
      </c>
      <c r="V211" s="8">
        <v>24</v>
      </c>
      <c r="W211" s="8">
        <v>23</v>
      </c>
      <c r="X211" s="8">
        <v>23</v>
      </c>
      <c r="Y211" s="8">
        <v>24</v>
      </c>
      <c r="Z211" s="8">
        <v>24</v>
      </c>
      <c r="AA211" s="8">
        <v>24</v>
      </c>
      <c r="AB211" s="8">
        <v>23</v>
      </c>
      <c r="AC211" s="8">
        <v>24</v>
      </c>
      <c r="AD211" s="8">
        <v>24</v>
      </c>
      <c r="AE211" s="8">
        <v>999994.5</v>
      </c>
      <c r="AF211" s="8">
        <v>1000000</v>
      </c>
      <c r="AG211" s="8">
        <v>5.5</v>
      </c>
      <c r="AH211" s="8">
        <v>0</v>
      </c>
      <c r="BL211" s="7" t="s">
        <v>348</v>
      </c>
      <c r="BM211" s="8">
        <v>25</v>
      </c>
      <c r="BN211" s="8">
        <v>25</v>
      </c>
      <c r="BO211" s="8">
        <v>25</v>
      </c>
      <c r="BP211" s="8">
        <v>25</v>
      </c>
      <c r="BQ211" s="8">
        <v>25</v>
      </c>
      <c r="BR211" s="8">
        <v>26</v>
      </c>
      <c r="BS211" s="8">
        <v>25</v>
      </c>
      <c r="BT211" s="8">
        <v>25</v>
      </c>
      <c r="BU211" s="8">
        <v>25</v>
      </c>
      <c r="BV211" s="8">
        <v>25</v>
      </c>
      <c r="BW211" s="8">
        <v>25</v>
      </c>
      <c r="BX211" s="8">
        <v>499646.5</v>
      </c>
      <c r="BY211" s="8">
        <v>26</v>
      </c>
      <c r="BZ211" s="8">
        <v>25</v>
      </c>
      <c r="CA211" s="8">
        <v>37.5</v>
      </c>
      <c r="CB211" s="8">
        <v>26</v>
      </c>
      <c r="CC211" s="8">
        <v>25</v>
      </c>
      <c r="CD211" s="8">
        <v>25</v>
      </c>
      <c r="CE211" s="8">
        <v>26</v>
      </c>
      <c r="CF211" s="8">
        <v>26</v>
      </c>
      <c r="CG211" s="8">
        <v>25</v>
      </c>
      <c r="CH211" s="8">
        <v>26</v>
      </c>
      <c r="CI211" s="8">
        <v>499664.5</v>
      </c>
      <c r="CJ211" s="8">
        <v>25</v>
      </c>
      <c r="CK211" s="8">
        <v>25</v>
      </c>
      <c r="CL211" s="8">
        <v>25</v>
      </c>
      <c r="CM211" s="8">
        <v>26</v>
      </c>
      <c r="CN211" s="8">
        <v>25</v>
      </c>
      <c r="CO211" s="8">
        <v>25</v>
      </c>
      <c r="CP211" s="8">
        <v>1000005.5</v>
      </c>
      <c r="CQ211" s="8">
        <v>1000000</v>
      </c>
      <c r="CR211" s="8">
        <v>-5.5</v>
      </c>
      <c r="CS211" s="8">
        <v>0</v>
      </c>
    </row>
    <row r="212" spans="1:97" ht="15.75" thickBot="1" x14ac:dyDescent="0.3"/>
    <row r="213" spans="1:97" ht="15.75" thickBot="1" x14ac:dyDescent="0.3">
      <c r="A213" s="9" t="s">
        <v>216</v>
      </c>
      <c r="B213" s="10">
        <v>1000080.5</v>
      </c>
      <c r="BL213" s="9" t="s">
        <v>216</v>
      </c>
      <c r="BM213" s="10">
        <v>1000024.5</v>
      </c>
    </row>
    <row r="214" spans="1:97" ht="21.75" thickBot="1" x14ac:dyDescent="0.3">
      <c r="A214" s="9" t="s">
        <v>650</v>
      </c>
      <c r="B214" s="10">
        <v>0</v>
      </c>
      <c r="BL214" s="9" t="s">
        <v>650</v>
      </c>
      <c r="BM214" s="10">
        <v>0</v>
      </c>
    </row>
    <row r="215" spans="1:97" ht="21.75" thickBot="1" x14ac:dyDescent="0.3">
      <c r="A215" s="9" t="s">
        <v>219</v>
      </c>
      <c r="B215" s="10">
        <v>26999999</v>
      </c>
      <c r="BL215" s="9" t="s">
        <v>219</v>
      </c>
      <c r="BM215" s="10">
        <v>27000001</v>
      </c>
    </row>
    <row r="216" spans="1:97" ht="21.75" thickBot="1" x14ac:dyDescent="0.3">
      <c r="A216" s="9" t="s">
        <v>220</v>
      </c>
      <c r="B216" s="10">
        <v>27000000</v>
      </c>
      <c r="BL216" s="9" t="s">
        <v>220</v>
      </c>
      <c r="BM216" s="10">
        <v>27000000</v>
      </c>
    </row>
    <row r="217" spans="1:97" ht="32.25" thickBot="1" x14ac:dyDescent="0.3">
      <c r="A217" s="9" t="s">
        <v>221</v>
      </c>
      <c r="B217" s="10">
        <v>-1</v>
      </c>
      <c r="BL217" s="9" t="s">
        <v>221</v>
      </c>
      <c r="BM217" s="10">
        <v>1</v>
      </c>
    </row>
    <row r="218" spans="1:97" ht="32.25" thickBot="1" x14ac:dyDescent="0.3">
      <c r="A218" s="9" t="s">
        <v>223</v>
      </c>
      <c r="B218" s="10"/>
      <c r="BL218" s="9" t="s">
        <v>223</v>
      </c>
      <c r="BM218" s="10"/>
    </row>
    <row r="219" spans="1:97" ht="32.25" thickBot="1" x14ac:dyDescent="0.3">
      <c r="A219" s="9" t="s">
        <v>224</v>
      </c>
      <c r="B219" s="10"/>
      <c r="BL219" s="9" t="s">
        <v>224</v>
      </c>
      <c r="BM219" s="10"/>
    </row>
    <row r="220" spans="1:97" ht="21.75" thickBot="1" x14ac:dyDescent="0.3">
      <c r="A220" s="9" t="s">
        <v>225</v>
      </c>
      <c r="B220" s="10">
        <v>0</v>
      </c>
      <c r="BL220" s="9" t="s">
        <v>225</v>
      </c>
      <c r="BM220" s="10">
        <v>0</v>
      </c>
    </row>
    <row r="222" spans="1:97" x14ac:dyDescent="0.25">
      <c r="A222" s="11" t="s">
        <v>226</v>
      </c>
      <c r="BL222" s="11" t="s">
        <v>226</v>
      </c>
    </row>
    <row r="224" spans="1:97" x14ac:dyDescent="0.25">
      <c r="A224" s="12" t="s">
        <v>1176</v>
      </c>
      <c r="BL224" s="12" t="s">
        <v>1176</v>
      </c>
    </row>
    <row r="225" spans="1:64" x14ac:dyDescent="0.25">
      <c r="A225" s="12" t="s">
        <v>1189</v>
      </c>
      <c r="BL225" s="12" t="s">
        <v>1285</v>
      </c>
    </row>
    <row r="226" spans="1:64" x14ac:dyDescent="0.25">
      <c r="A226" s="11" t="s">
        <v>226</v>
      </c>
    </row>
    <row r="228" spans="1:64" x14ac:dyDescent="0.25">
      <c r="A228" s="12" t="s">
        <v>1188</v>
      </c>
    </row>
    <row r="229" spans="1:64" x14ac:dyDescent="0.25">
      <c r="A229" s="12" t="s">
        <v>1186</v>
      </c>
    </row>
  </sheetData>
  <conditionalFormatting sqref="B3:AD2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AD8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60:AF8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:AJ8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60:AK8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26" r:id="rId2" display="https://miau.my-x.hu/myx-free/coco/test/291928920230128164008.html" xr:uid="{BE0CC9C2-87D2-46DC-B1EA-1C28077415CE}"/>
    <hyperlink ref="A222" r:id="rId3" display="https://miau.my-x.hu/myx-free/coco/test/710527720230128165907.html" xr:uid="{A2F59B0D-C30B-4F79-A885-1166C09933CA}"/>
    <hyperlink ref="BL222" r:id="rId4" display="https://miau.my-x.hu/myx-free/coco/test/756471020230128173518.html" xr:uid="{46E5345A-E193-4803-B6C6-EF81EAAEFF34}"/>
    <hyperlink ref="A1" location="'Tartalomjegyzék'!A1" display="Vissza" xr:uid="{733E7C04-C5C3-456C-9FCE-9C9E7DEFA338}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582CC-D4E2-4A38-A968-7DEDF50154AA}">
  <sheetPr codeName="Munka11"/>
  <dimension ref="A1:AC105"/>
  <sheetViews>
    <sheetView zoomScale="60" zoomScaleNormal="60" workbookViewId="0"/>
  </sheetViews>
  <sheetFormatPr defaultRowHeight="15" x14ac:dyDescent="0.25"/>
  <cols>
    <col min="1" max="1" width="22.42578125" bestFit="1" customWidth="1"/>
    <col min="2" max="2" width="23.140625" bestFit="1" customWidth="1"/>
    <col min="3" max="3" width="20.42578125" bestFit="1" customWidth="1"/>
    <col min="4" max="4" width="18.28515625" bestFit="1" customWidth="1"/>
    <col min="6" max="6" width="48.28515625" bestFit="1" customWidth="1"/>
    <col min="7" max="7" width="23.140625" bestFit="1" customWidth="1"/>
    <col min="8" max="8" width="20.42578125" bestFit="1" customWidth="1"/>
    <col min="9" max="9" width="18.28515625" bestFit="1" customWidth="1"/>
    <col min="11" max="11" width="22.7109375" bestFit="1" customWidth="1"/>
    <col min="12" max="12" width="26.85546875" bestFit="1" customWidth="1"/>
    <col min="13" max="13" width="23.42578125" bestFit="1" customWidth="1"/>
    <col min="14" max="14" width="19.42578125" bestFit="1" customWidth="1"/>
    <col min="16" max="16" width="22.7109375" bestFit="1" customWidth="1"/>
    <col min="17" max="17" width="26.85546875" bestFit="1" customWidth="1"/>
    <col min="18" max="18" width="23.42578125" bestFit="1" customWidth="1"/>
    <col min="19" max="19" width="19.42578125" bestFit="1" customWidth="1"/>
    <col min="20" max="20" width="8.140625" customWidth="1"/>
    <col min="21" max="21" width="22.7109375" bestFit="1" customWidth="1"/>
    <col min="22" max="22" width="26.85546875" bestFit="1" customWidth="1"/>
    <col min="23" max="23" width="23.42578125" bestFit="1" customWidth="1"/>
    <col min="24" max="24" width="19.42578125" bestFit="1" customWidth="1"/>
    <col min="26" max="26" width="22.7109375" bestFit="1" customWidth="1"/>
    <col min="27" max="27" width="26.85546875" bestFit="1" customWidth="1"/>
    <col min="28" max="28" width="23.42578125" bestFit="1" customWidth="1"/>
    <col min="29" max="29" width="19.42578125" bestFit="1" customWidth="1"/>
  </cols>
  <sheetData>
    <row r="1" spans="1:29" x14ac:dyDescent="0.25">
      <c r="A1" s="11" t="s">
        <v>1326</v>
      </c>
    </row>
    <row r="2" spans="1:29" x14ac:dyDescent="0.25">
      <c r="A2" s="1" t="s">
        <v>61</v>
      </c>
      <c r="B2" s="2">
        <v>2015</v>
      </c>
      <c r="F2" s="1" t="s">
        <v>61</v>
      </c>
      <c r="G2" s="2">
        <v>2016</v>
      </c>
      <c r="K2" s="1" t="s">
        <v>61</v>
      </c>
      <c r="L2" s="2">
        <v>2017</v>
      </c>
      <c r="P2" s="1" t="s">
        <v>61</v>
      </c>
      <c r="Q2" s="2">
        <v>2018</v>
      </c>
      <c r="U2" s="1" t="s">
        <v>61</v>
      </c>
      <c r="V2" s="2">
        <v>2019</v>
      </c>
      <c r="Z2" s="1" t="s">
        <v>61</v>
      </c>
      <c r="AA2" s="2">
        <v>2020</v>
      </c>
    </row>
    <row r="3" spans="1:29" x14ac:dyDescent="0.25">
      <c r="A3" s="1" t="s">
        <v>296</v>
      </c>
      <c r="B3" t="s">
        <v>1271</v>
      </c>
      <c r="F3" s="1" t="s">
        <v>296</v>
      </c>
      <c r="G3" t="s">
        <v>1271</v>
      </c>
      <c r="K3" s="1" t="s">
        <v>296</v>
      </c>
      <c r="L3" t="s">
        <v>1271</v>
      </c>
      <c r="P3" s="1" t="s">
        <v>296</v>
      </c>
      <c r="Q3" t="s">
        <v>1271</v>
      </c>
      <c r="U3" s="1" t="s">
        <v>296</v>
      </c>
      <c r="V3" t="s">
        <v>1271</v>
      </c>
      <c r="Z3" s="1" t="s">
        <v>296</v>
      </c>
      <c r="AA3" t="s">
        <v>1271</v>
      </c>
    </row>
    <row r="5" spans="1:29" x14ac:dyDescent="0.25">
      <c r="A5" s="1" t="s">
        <v>0</v>
      </c>
      <c r="B5" t="s">
        <v>1273</v>
      </c>
      <c r="C5" t="s">
        <v>1274</v>
      </c>
      <c r="D5" t="s">
        <v>1275</v>
      </c>
      <c r="F5" s="1" t="s">
        <v>0</v>
      </c>
      <c r="G5" t="s">
        <v>1273</v>
      </c>
      <c r="H5" t="s">
        <v>1274</v>
      </c>
      <c r="I5" t="s">
        <v>1275</v>
      </c>
      <c r="K5" s="1" t="s">
        <v>0</v>
      </c>
      <c r="L5" t="s">
        <v>1273</v>
      </c>
      <c r="M5" t="s">
        <v>1274</v>
      </c>
      <c r="N5" t="s">
        <v>1275</v>
      </c>
      <c r="P5" s="1" t="s">
        <v>0</v>
      </c>
      <c r="Q5" t="s">
        <v>1273</v>
      </c>
      <c r="R5" t="s">
        <v>1274</v>
      </c>
      <c r="S5" t="s">
        <v>1275</v>
      </c>
      <c r="U5" s="1" t="s">
        <v>0</v>
      </c>
      <c r="V5" t="s">
        <v>1273</v>
      </c>
      <c r="W5" t="s">
        <v>1274</v>
      </c>
      <c r="X5" t="s">
        <v>1275</v>
      </c>
      <c r="Z5" s="1" t="s">
        <v>0</v>
      </c>
      <c r="AA5" t="s">
        <v>1273</v>
      </c>
      <c r="AB5" t="s">
        <v>1274</v>
      </c>
      <c r="AC5" t="s">
        <v>1275</v>
      </c>
    </row>
    <row r="6" spans="1:29" x14ac:dyDescent="0.25">
      <c r="A6" s="2" t="s">
        <v>3</v>
      </c>
      <c r="B6">
        <v>8</v>
      </c>
      <c r="C6">
        <v>14</v>
      </c>
      <c r="D6">
        <v>1</v>
      </c>
      <c r="F6" s="2" t="s">
        <v>3</v>
      </c>
      <c r="G6">
        <v>19</v>
      </c>
      <c r="H6">
        <v>19</v>
      </c>
      <c r="I6">
        <v>1</v>
      </c>
      <c r="K6" s="2" t="s">
        <v>3</v>
      </c>
      <c r="L6">
        <v>21</v>
      </c>
      <c r="M6">
        <v>21</v>
      </c>
      <c r="N6">
        <v>1</v>
      </c>
      <c r="P6" s="2" t="s">
        <v>3</v>
      </c>
      <c r="Q6">
        <v>12</v>
      </c>
      <c r="R6">
        <v>12</v>
      </c>
      <c r="S6">
        <v>1</v>
      </c>
      <c r="U6" s="2" t="s">
        <v>3</v>
      </c>
      <c r="V6">
        <v>16</v>
      </c>
      <c r="W6">
        <v>16</v>
      </c>
      <c r="X6">
        <v>1</v>
      </c>
      <c r="Z6" s="2" t="s">
        <v>3</v>
      </c>
      <c r="AA6">
        <v>29</v>
      </c>
      <c r="AB6">
        <v>29</v>
      </c>
      <c r="AC6">
        <v>1</v>
      </c>
    </row>
    <row r="7" spans="1:29" x14ac:dyDescent="0.25">
      <c r="A7" s="2" t="s">
        <v>4</v>
      </c>
      <c r="B7">
        <v>24</v>
      </c>
      <c r="C7">
        <v>24</v>
      </c>
      <c r="D7">
        <v>1</v>
      </c>
      <c r="F7" s="2" t="s">
        <v>4</v>
      </c>
      <c r="G7">
        <v>19</v>
      </c>
      <c r="H7">
        <v>19</v>
      </c>
      <c r="I7">
        <v>1</v>
      </c>
      <c r="K7" s="2" t="s">
        <v>4</v>
      </c>
      <c r="L7">
        <v>21</v>
      </c>
      <c r="M7">
        <v>21</v>
      </c>
      <c r="N7">
        <v>1</v>
      </c>
      <c r="P7" s="2" t="s">
        <v>4</v>
      </c>
      <c r="Q7">
        <v>17</v>
      </c>
      <c r="R7">
        <v>17</v>
      </c>
      <c r="S7">
        <v>1</v>
      </c>
      <c r="U7" s="2" t="s">
        <v>4</v>
      </c>
      <c r="V7">
        <v>16</v>
      </c>
      <c r="W7">
        <v>16</v>
      </c>
      <c r="X7">
        <v>1</v>
      </c>
      <c r="Z7" s="2" t="s">
        <v>4</v>
      </c>
      <c r="AA7">
        <v>17</v>
      </c>
      <c r="AB7">
        <v>17</v>
      </c>
      <c r="AC7">
        <v>1</v>
      </c>
    </row>
    <row r="8" spans="1:29" x14ac:dyDescent="0.25">
      <c r="A8" s="2" t="s">
        <v>5</v>
      </c>
      <c r="B8">
        <v>11</v>
      </c>
      <c r="C8">
        <v>6</v>
      </c>
      <c r="D8">
        <v>1</v>
      </c>
      <c r="F8" s="2" t="s">
        <v>5</v>
      </c>
      <c r="G8">
        <v>17</v>
      </c>
      <c r="H8">
        <v>17</v>
      </c>
      <c r="I8">
        <v>1</v>
      </c>
      <c r="K8" s="2" t="s">
        <v>5</v>
      </c>
      <c r="L8">
        <v>18</v>
      </c>
      <c r="M8">
        <v>16</v>
      </c>
      <c r="N8">
        <v>1</v>
      </c>
      <c r="P8" s="2" t="s">
        <v>5</v>
      </c>
      <c r="Q8">
        <v>15</v>
      </c>
      <c r="R8">
        <v>15</v>
      </c>
      <c r="S8">
        <v>1</v>
      </c>
      <c r="U8" s="2" t="s">
        <v>5</v>
      </c>
      <c r="V8">
        <v>10</v>
      </c>
      <c r="W8">
        <v>10</v>
      </c>
      <c r="X8">
        <v>1</v>
      </c>
      <c r="Z8" s="2" t="s">
        <v>5</v>
      </c>
      <c r="AA8">
        <v>15</v>
      </c>
      <c r="AB8">
        <v>15</v>
      </c>
      <c r="AC8">
        <v>1</v>
      </c>
    </row>
    <row r="9" spans="1:29" x14ac:dyDescent="0.25">
      <c r="A9" s="2" t="s">
        <v>6</v>
      </c>
      <c r="B9">
        <v>8</v>
      </c>
      <c r="C9">
        <v>9</v>
      </c>
      <c r="D9">
        <v>1</v>
      </c>
      <c r="F9" s="89" t="s">
        <v>6</v>
      </c>
      <c r="G9">
        <v>3</v>
      </c>
      <c r="H9">
        <v>7</v>
      </c>
      <c r="I9">
        <v>1</v>
      </c>
      <c r="K9" s="89" t="s">
        <v>6</v>
      </c>
      <c r="L9">
        <v>3</v>
      </c>
      <c r="M9">
        <v>5</v>
      </c>
      <c r="N9">
        <v>1</v>
      </c>
      <c r="P9" s="93" t="s">
        <v>6</v>
      </c>
      <c r="Q9">
        <v>17</v>
      </c>
      <c r="R9">
        <v>17</v>
      </c>
      <c r="S9">
        <v>1</v>
      </c>
      <c r="U9" s="93" t="s">
        <v>6</v>
      </c>
      <c r="V9">
        <v>16</v>
      </c>
      <c r="W9">
        <v>16</v>
      </c>
      <c r="X9">
        <v>1</v>
      </c>
      <c r="Z9" s="93" t="s">
        <v>6</v>
      </c>
      <c r="AA9">
        <v>17</v>
      </c>
      <c r="AB9">
        <v>17</v>
      </c>
      <c r="AC9">
        <v>1</v>
      </c>
    </row>
    <row r="10" spans="1:29" x14ac:dyDescent="0.25">
      <c r="A10" s="2" t="s">
        <v>7</v>
      </c>
      <c r="B10">
        <v>22</v>
      </c>
      <c r="C10">
        <v>22</v>
      </c>
      <c r="D10">
        <v>1</v>
      </c>
      <c r="F10" s="2" t="s">
        <v>7</v>
      </c>
      <c r="G10">
        <v>19</v>
      </c>
      <c r="H10">
        <v>19</v>
      </c>
      <c r="I10">
        <v>1</v>
      </c>
      <c r="K10" s="2" t="s">
        <v>7</v>
      </c>
      <c r="L10">
        <v>21</v>
      </c>
      <c r="M10">
        <v>21</v>
      </c>
      <c r="N10">
        <v>1</v>
      </c>
      <c r="P10" s="2" t="s">
        <v>7</v>
      </c>
      <c r="Q10">
        <v>17</v>
      </c>
      <c r="R10">
        <v>17</v>
      </c>
      <c r="S10">
        <v>1</v>
      </c>
      <c r="U10" s="2" t="s">
        <v>7</v>
      </c>
      <c r="V10">
        <v>6</v>
      </c>
      <c r="W10">
        <v>4</v>
      </c>
      <c r="X10">
        <v>1</v>
      </c>
      <c r="Z10" s="2" t="s">
        <v>7</v>
      </c>
      <c r="AA10">
        <v>17</v>
      </c>
      <c r="AB10">
        <v>17</v>
      </c>
      <c r="AC10">
        <v>1</v>
      </c>
    </row>
    <row r="11" spans="1:29" x14ac:dyDescent="0.25">
      <c r="A11" s="89" t="s">
        <v>8</v>
      </c>
      <c r="B11">
        <v>3</v>
      </c>
      <c r="C11">
        <v>2</v>
      </c>
      <c r="D11">
        <v>1</v>
      </c>
      <c r="F11" s="2" t="s">
        <v>8</v>
      </c>
      <c r="G11">
        <v>6</v>
      </c>
      <c r="H11">
        <v>4</v>
      </c>
      <c r="I11">
        <v>1</v>
      </c>
      <c r="K11" s="2" t="s">
        <v>8</v>
      </c>
      <c r="L11">
        <v>5</v>
      </c>
      <c r="M11">
        <v>3</v>
      </c>
      <c r="N11">
        <v>1</v>
      </c>
      <c r="P11" s="89" t="s">
        <v>8</v>
      </c>
      <c r="Q11">
        <v>3</v>
      </c>
      <c r="R11">
        <v>3</v>
      </c>
      <c r="S11">
        <v>1</v>
      </c>
      <c r="U11" s="93" t="s">
        <v>8</v>
      </c>
      <c r="V11">
        <v>16</v>
      </c>
      <c r="W11">
        <v>16</v>
      </c>
      <c r="X11">
        <v>1</v>
      </c>
      <c r="Z11" s="89" t="s">
        <v>8</v>
      </c>
      <c r="AA11">
        <v>2</v>
      </c>
      <c r="AB11">
        <v>2</v>
      </c>
      <c r="AC11">
        <v>1</v>
      </c>
    </row>
    <row r="12" spans="1:29" x14ac:dyDescent="0.25">
      <c r="A12" s="2" t="s">
        <v>9</v>
      </c>
      <c r="B12">
        <v>5</v>
      </c>
      <c r="C12">
        <v>9</v>
      </c>
      <c r="D12">
        <v>1</v>
      </c>
      <c r="F12" s="2" t="s">
        <v>9</v>
      </c>
      <c r="G12">
        <v>19</v>
      </c>
      <c r="H12">
        <v>19</v>
      </c>
      <c r="I12">
        <v>1</v>
      </c>
      <c r="K12" s="2" t="s">
        <v>9</v>
      </c>
      <c r="L12">
        <v>9</v>
      </c>
      <c r="M12">
        <v>13</v>
      </c>
      <c r="N12">
        <v>1</v>
      </c>
      <c r="P12" s="2" t="s">
        <v>9</v>
      </c>
      <c r="Q12">
        <v>17</v>
      </c>
      <c r="R12">
        <v>17</v>
      </c>
      <c r="S12">
        <v>1</v>
      </c>
      <c r="U12" s="89" t="s">
        <v>9</v>
      </c>
      <c r="V12">
        <v>3</v>
      </c>
      <c r="W12">
        <v>8</v>
      </c>
      <c r="X12">
        <v>1</v>
      </c>
      <c r="Z12" s="93" t="s">
        <v>9</v>
      </c>
      <c r="AA12">
        <v>5</v>
      </c>
      <c r="AB12">
        <v>5</v>
      </c>
      <c r="AC12">
        <v>1</v>
      </c>
    </row>
    <row r="13" spans="1:29" x14ac:dyDescent="0.25">
      <c r="A13" s="2" t="s">
        <v>10</v>
      </c>
      <c r="B13">
        <v>14</v>
      </c>
      <c r="C13">
        <v>20</v>
      </c>
      <c r="D13">
        <v>1</v>
      </c>
      <c r="F13" s="2" t="s">
        <v>10</v>
      </c>
      <c r="G13">
        <v>19</v>
      </c>
      <c r="H13">
        <v>19</v>
      </c>
      <c r="I13">
        <v>1</v>
      </c>
      <c r="K13" s="2" t="s">
        <v>10</v>
      </c>
      <c r="L13">
        <v>10</v>
      </c>
      <c r="M13">
        <v>16</v>
      </c>
      <c r="N13">
        <v>1</v>
      </c>
      <c r="P13" s="2" t="s">
        <v>10</v>
      </c>
      <c r="Q13">
        <v>17</v>
      </c>
      <c r="R13">
        <v>17</v>
      </c>
      <c r="S13">
        <v>1</v>
      </c>
      <c r="U13" s="2" t="s">
        <v>10</v>
      </c>
      <c r="V13">
        <v>16</v>
      </c>
      <c r="W13">
        <v>16</v>
      </c>
      <c r="X13">
        <v>1</v>
      </c>
      <c r="Z13" s="2" t="s">
        <v>10</v>
      </c>
      <c r="AA13">
        <v>17</v>
      </c>
      <c r="AB13">
        <v>17</v>
      </c>
      <c r="AC13">
        <v>1</v>
      </c>
    </row>
    <row r="14" spans="1:29" x14ac:dyDescent="0.25">
      <c r="A14" s="2" t="s">
        <v>11</v>
      </c>
      <c r="B14">
        <v>7</v>
      </c>
      <c r="C14">
        <v>6</v>
      </c>
      <c r="D14">
        <v>1</v>
      </c>
      <c r="F14" s="2" t="s">
        <v>11</v>
      </c>
      <c r="G14">
        <v>18</v>
      </c>
      <c r="H14">
        <v>18</v>
      </c>
      <c r="I14">
        <v>1</v>
      </c>
      <c r="K14" s="2" t="s">
        <v>11</v>
      </c>
      <c r="L14">
        <v>14</v>
      </c>
      <c r="M14">
        <v>11</v>
      </c>
      <c r="N14">
        <v>1</v>
      </c>
      <c r="P14" s="2" t="s">
        <v>11</v>
      </c>
      <c r="Q14">
        <v>6</v>
      </c>
      <c r="R14">
        <v>6</v>
      </c>
      <c r="S14">
        <v>1</v>
      </c>
      <c r="U14" s="2" t="s">
        <v>11</v>
      </c>
      <c r="V14">
        <v>10</v>
      </c>
      <c r="W14">
        <v>10</v>
      </c>
      <c r="X14">
        <v>1</v>
      </c>
      <c r="Z14" s="2" t="s">
        <v>11</v>
      </c>
      <c r="AA14">
        <v>14</v>
      </c>
      <c r="AB14">
        <v>14</v>
      </c>
      <c r="AC14">
        <v>1</v>
      </c>
    </row>
    <row r="15" spans="1:29" x14ac:dyDescent="0.25">
      <c r="A15" s="2" t="s">
        <v>12</v>
      </c>
      <c r="B15">
        <v>19</v>
      </c>
      <c r="C15">
        <v>16</v>
      </c>
      <c r="D15">
        <v>1</v>
      </c>
      <c r="F15" s="2" t="s">
        <v>12</v>
      </c>
      <c r="G15">
        <v>10</v>
      </c>
      <c r="H15">
        <v>10</v>
      </c>
      <c r="I15">
        <v>1</v>
      </c>
      <c r="K15" s="2" t="s">
        <v>12</v>
      </c>
      <c r="L15">
        <v>15</v>
      </c>
      <c r="M15">
        <v>12</v>
      </c>
      <c r="N15">
        <v>1</v>
      </c>
      <c r="P15" s="2" t="s">
        <v>12</v>
      </c>
      <c r="Q15">
        <v>10</v>
      </c>
      <c r="R15">
        <v>10</v>
      </c>
      <c r="S15">
        <v>1</v>
      </c>
      <c r="U15" s="2" t="s">
        <v>12</v>
      </c>
      <c r="V15">
        <v>12</v>
      </c>
      <c r="W15">
        <v>12</v>
      </c>
      <c r="X15">
        <v>1</v>
      </c>
      <c r="Z15" s="2" t="s">
        <v>12</v>
      </c>
      <c r="AA15">
        <v>17</v>
      </c>
      <c r="AB15">
        <v>17</v>
      </c>
      <c r="AC15">
        <v>1</v>
      </c>
    </row>
    <row r="16" spans="1:29" x14ac:dyDescent="0.25">
      <c r="A16" s="2" t="s">
        <v>13</v>
      </c>
      <c r="B16">
        <v>29</v>
      </c>
      <c r="C16">
        <v>29</v>
      </c>
      <c r="D16">
        <v>1</v>
      </c>
      <c r="F16" s="2" t="s">
        <v>13</v>
      </c>
      <c r="G16">
        <v>16</v>
      </c>
      <c r="H16">
        <v>15</v>
      </c>
      <c r="I16">
        <v>1</v>
      </c>
      <c r="K16" s="2" t="s">
        <v>13</v>
      </c>
      <c r="L16">
        <v>19</v>
      </c>
      <c r="M16">
        <v>18</v>
      </c>
      <c r="N16">
        <v>1</v>
      </c>
      <c r="P16" s="2" t="s">
        <v>13</v>
      </c>
      <c r="Q16">
        <v>12</v>
      </c>
      <c r="R16">
        <v>12</v>
      </c>
      <c r="S16">
        <v>1</v>
      </c>
      <c r="U16" s="2" t="s">
        <v>13</v>
      </c>
      <c r="V16">
        <v>9</v>
      </c>
      <c r="W16">
        <v>8</v>
      </c>
      <c r="X16">
        <v>1</v>
      </c>
      <c r="Z16" s="2" t="s">
        <v>13</v>
      </c>
      <c r="AA16">
        <v>9</v>
      </c>
      <c r="AB16">
        <v>10</v>
      </c>
      <c r="AC16">
        <v>1</v>
      </c>
    </row>
    <row r="17" spans="1:29" x14ac:dyDescent="0.25">
      <c r="A17" s="2" t="s">
        <v>14</v>
      </c>
      <c r="B17">
        <v>12</v>
      </c>
      <c r="C17">
        <v>9</v>
      </c>
      <c r="D17">
        <v>1</v>
      </c>
      <c r="F17" s="2" t="s">
        <v>14</v>
      </c>
      <c r="G17">
        <v>29</v>
      </c>
      <c r="H17">
        <v>29</v>
      </c>
      <c r="I17">
        <v>1</v>
      </c>
      <c r="K17" s="2" t="s">
        <v>14</v>
      </c>
      <c r="L17">
        <v>17</v>
      </c>
      <c r="M17">
        <v>15</v>
      </c>
      <c r="N17">
        <v>1</v>
      </c>
      <c r="P17" s="2" t="s">
        <v>14</v>
      </c>
      <c r="Q17">
        <v>17</v>
      </c>
      <c r="R17">
        <v>17</v>
      </c>
      <c r="S17">
        <v>1</v>
      </c>
      <c r="U17" s="2" t="s">
        <v>14</v>
      </c>
      <c r="V17">
        <v>12</v>
      </c>
      <c r="W17">
        <v>12</v>
      </c>
      <c r="X17">
        <v>1</v>
      </c>
      <c r="Z17" s="2" t="s">
        <v>14</v>
      </c>
      <c r="AA17">
        <v>7</v>
      </c>
      <c r="AB17">
        <v>6</v>
      </c>
      <c r="AC17">
        <v>1</v>
      </c>
    </row>
    <row r="18" spans="1:29" x14ac:dyDescent="0.25">
      <c r="A18" s="2" t="s">
        <v>15</v>
      </c>
      <c r="B18">
        <v>18</v>
      </c>
      <c r="C18">
        <v>13</v>
      </c>
      <c r="D18">
        <v>1</v>
      </c>
      <c r="F18" s="2" t="s">
        <v>15</v>
      </c>
      <c r="G18">
        <v>9</v>
      </c>
      <c r="H18">
        <v>8</v>
      </c>
      <c r="I18">
        <v>1</v>
      </c>
      <c r="K18" s="2" t="s">
        <v>15</v>
      </c>
      <c r="L18">
        <v>8</v>
      </c>
      <c r="M18">
        <v>5</v>
      </c>
      <c r="N18">
        <v>1</v>
      </c>
      <c r="P18" s="2" t="s">
        <v>15</v>
      </c>
      <c r="Q18">
        <v>5</v>
      </c>
      <c r="R18">
        <v>5</v>
      </c>
      <c r="S18">
        <v>1</v>
      </c>
      <c r="U18" s="2" t="s">
        <v>15</v>
      </c>
      <c r="V18">
        <v>7</v>
      </c>
      <c r="W18">
        <v>5</v>
      </c>
      <c r="X18">
        <v>1</v>
      </c>
      <c r="Z18" s="2" t="s">
        <v>15</v>
      </c>
      <c r="AA18">
        <v>7</v>
      </c>
      <c r="AB18">
        <v>6</v>
      </c>
      <c r="AC18">
        <v>1</v>
      </c>
    </row>
    <row r="19" spans="1:29" x14ac:dyDescent="0.25">
      <c r="A19" s="2" t="s">
        <v>16</v>
      </c>
      <c r="B19">
        <v>23</v>
      </c>
      <c r="C19">
        <v>23</v>
      </c>
      <c r="D19">
        <v>1</v>
      </c>
      <c r="F19" s="2" t="s">
        <v>16</v>
      </c>
      <c r="G19">
        <v>19</v>
      </c>
      <c r="H19">
        <v>19</v>
      </c>
      <c r="I19">
        <v>1</v>
      </c>
      <c r="K19" s="2" t="s">
        <v>16</v>
      </c>
      <c r="L19">
        <v>21</v>
      </c>
      <c r="M19">
        <v>21</v>
      </c>
      <c r="N19">
        <v>1</v>
      </c>
      <c r="P19" s="2" t="s">
        <v>16</v>
      </c>
      <c r="Q19">
        <v>9</v>
      </c>
      <c r="R19">
        <v>9</v>
      </c>
      <c r="S19">
        <v>1</v>
      </c>
      <c r="U19" s="2" t="s">
        <v>16</v>
      </c>
      <c r="V19">
        <v>5</v>
      </c>
      <c r="W19">
        <v>3</v>
      </c>
      <c r="X19">
        <v>1</v>
      </c>
      <c r="Z19" s="2" t="s">
        <v>16</v>
      </c>
      <c r="AA19">
        <v>11</v>
      </c>
      <c r="AB19">
        <v>11</v>
      </c>
      <c r="AC19">
        <v>1</v>
      </c>
    </row>
    <row r="20" spans="1:29" x14ac:dyDescent="0.25">
      <c r="A20" s="89" t="s">
        <v>17</v>
      </c>
      <c r="B20">
        <v>1</v>
      </c>
      <c r="C20">
        <v>1</v>
      </c>
      <c r="D20">
        <v>1</v>
      </c>
      <c r="F20" s="89" t="s">
        <v>17</v>
      </c>
      <c r="G20">
        <v>1</v>
      </c>
      <c r="H20">
        <v>1</v>
      </c>
      <c r="I20">
        <v>1</v>
      </c>
      <c r="K20" s="89" t="s">
        <v>17</v>
      </c>
      <c r="L20">
        <v>1</v>
      </c>
      <c r="M20">
        <v>1</v>
      </c>
      <c r="N20">
        <v>1</v>
      </c>
      <c r="P20" s="89" t="s">
        <v>17</v>
      </c>
      <c r="Q20">
        <v>1</v>
      </c>
      <c r="R20">
        <v>1</v>
      </c>
      <c r="S20">
        <v>1</v>
      </c>
      <c r="U20" s="89" t="s">
        <v>17</v>
      </c>
      <c r="V20">
        <v>1</v>
      </c>
      <c r="W20">
        <v>1</v>
      </c>
      <c r="X20">
        <v>1</v>
      </c>
      <c r="Z20" s="89" t="s">
        <v>17</v>
      </c>
      <c r="AA20">
        <v>1</v>
      </c>
      <c r="AB20">
        <v>1</v>
      </c>
      <c r="AC20">
        <v>1</v>
      </c>
    </row>
    <row r="21" spans="1:29" x14ac:dyDescent="0.25">
      <c r="A21" s="2" t="s">
        <v>18</v>
      </c>
      <c r="B21">
        <v>17</v>
      </c>
      <c r="C21">
        <v>9</v>
      </c>
      <c r="D21">
        <v>1</v>
      </c>
      <c r="F21" s="2" t="s">
        <v>18</v>
      </c>
      <c r="G21">
        <v>4</v>
      </c>
      <c r="H21">
        <v>3</v>
      </c>
      <c r="I21">
        <v>1</v>
      </c>
      <c r="K21" s="89" t="s">
        <v>18</v>
      </c>
      <c r="L21">
        <v>2</v>
      </c>
      <c r="M21">
        <v>2</v>
      </c>
      <c r="N21">
        <v>1</v>
      </c>
      <c r="P21" s="89" t="s">
        <v>18</v>
      </c>
      <c r="Q21">
        <v>2</v>
      </c>
      <c r="R21">
        <v>2</v>
      </c>
      <c r="S21">
        <v>1</v>
      </c>
      <c r="U21" s="89" t="s">
        <v>18</v>
      </c>
      <c r="V21">
        <v>3</v>
      </c>
      <c r="W21">
        <v>2</v>
      </c>
      <c r="X21">
        <v>1</v>
      </c>
      <c r="Z21" s="93" t="s">
        <v>18</v>
      </c>
      <c r="AA21">
        <v>6</v>
      </c>
      <c r="AB21">
        <v>8</v>
      </c>
      <c r="AC21">
        <v>1</v>
      </c>
    </row>
    <row r="22" spans="1:29" x14ac:dyDescent="0.25">
      <c r="A22" s="2" t="s">
        <v>19</v>
      </c>
      <c r="B22">
        <v>24</v>
      </c>
      <c r="C22">
        <v>24</v>
      </c>
      <c r="D22">
        <v>1</v>
      </c>
      <c r="F22" s="2" t="s">
        <v>19</v>
      </c>
      <c r="G22">
        <v>19</v>
      </c>
      <c r="H22">
        <v>19</v>
      </c>
      <c r="I22">
        <v>1</v>
      </c>
      <c r="K22" s="2" t="s">
        <v>19</v>
      </c>
      <c r="L22">
        <v>21</v>
      </c>
      <c r="M22">
        <v>21</v>
      </c>
      <c r="N22">
        <v>1</v>
      </c>
      <c r="P22" s="2" t="s">
        <v>19</v>
      </c>
      <c r="Q22">
        <v>17</v>
      </c>
      <c r="R22">
        <v>17</v>
      </c>
      <c r="S22">
        <v>1</v>
      </c>
      <c r="U22" s="2" t="s">
        <v>19</v>
      </c>
      <c r="V22">
        <v>16</v>
      </c>
      <c r="W22">
        <v>16</v>
      </c>
      <c r="X22">
        <v>1</v>
      </c>
      <c r="Z22" s="2" t="s">
        <v>19</v>
      </c>
      <c r="AA22">
        <v>17</v>
      </c>
      <c r="AB22">
        <v>17</v>
      </c>
      <c r="AC22">
        <v>1</v>
      </c>
    </row>
    <row r="23" spans="1:29" x14ac:dyDescent="0.25">
      <c r="A23" s="2" t="s">
        <v>20</v>
      </c>
      <c r="B23">
        <v>8</v>
      </c>
      <c r="C23">
        <v>14</v>
      </c>
      <c r="D23">
        <v>1</v>
      </c>
      <c r="F23" s="2" t="s">
        <v>20</v>
      </c>
      <c r="G23">
        <v>19</v>
      </c>
      <c r="H23">
        <v>19</v>
      </c>
      <c r="I23">
        <v>1</v>
      </c>
      <c r="K23" s="2" t="s">
        <v>20</v>
      </c>
      <c r="L23">
        <v>11</v>
      </c>
      <c r="M23">
        <v>18</v>
      </c>
      <c r="N23">
        <v>1</v>
      </c>
      <c r="P23" s="2" t="s">
        <v>20</v>
      </c>
      <c r="Q23">
        <v>17</v>
      </c>
      <c r="R23">
        <v>17</v>
      </c>
      <c r="S23">
        <v>1</v>
      </c>
      <c r="U23" s="2" t="s">
        <v>20</v>
      </c>
      <c r="V23">
        <v>16</v>
      </c>
      <c r="W23">
        <v>16</v>
      </c>
      <c r="X23">
        <v>1</v>
      </c>
      <c r="Z23" s="2" t="s">
        <v>20</v>
      </c>
      <c r="AA23">
        <v>17</v>
      </c>
      <c r="AB23">
        <v>17</v>
      </c>
      <c r="AC23">
        <v>1</v>
      </c>
    </row>
    <row r="24" spans="1:29" x14ac:dyDescent="0.25">
      <c r="A24" s="2" t="s">
        <v>21</v>
      </c>
      <c r="B24">
        <v>14</v>
      </c>
      <c r="C24">
        <v>18</v>
      </c>
      <c r="D24">
        <v>1</v>
      </c>
      <c r="F24" s="2" t="s">
        <v>21</v>
      </c>
      <c r="G24">
        <v>11</v>
      </c>
      <c r="H24">
        <v>11</v>
      </c>
      <c r="I24">
        <v>1</v>
      </c>
      <c r="K24" s="2" t="s">
        <v>21</v>
      </c>
      <c r="L24">
        <v>11</v>
      </c>
      <c r="M24">
        <v>8</v>
      </c>
      <c r="N24">
        <v>1</v>
      </c>
      <c r="P24" s="2" t="s">
        <v>21</v>
      </c>
      <c r="Q24">
        <v>10</v>
      </c>
      <c r="R24">
        <v>10</v>
      </c>
      <c r="S24">
        <v>1</v>
      </c>
      <c r="U24" s="2" t="s">
        <v>21</v>
      </c>
      <c r="V24">
        <v>12</v>
      </c>
      <c r="W24">
        <v>12</v>
      </c>
      <c r="X24">
        <v>1</v>
      </c>
      <c r="Z24" s="2" t="s">
        <v>21</v>
      </c>
      <c r="AA24">
        <v>16</v>
      </c>
      <c r="AB24">
        <v>16</v>
      </c>
      <c r="AC24">
        <v>1</v>
      </c>
    </row>
    <row r="25" spans="1:29" x14ac:dyDescent="0.25">
      <c r="A25" s="89" t="s">
        <v>22</v>
      </c>
      <c r="B25">
        <v>3</v>
      </c>
      <c r="C25">
        <v>2</v>
      </c>
      <c r="D25">
        <v>1</v>
      </c>
      <c r="F25" s="2" t="s">
        <v>22</v>
      </c>
      <c r="G25">
        <v>6</v>
      </c>
      <c r="H25">
        <v>4</v>
      </c>
      <c r="I25">
        <v>1</v>
      </c>
      <c r="K25" s="2" t="s">
        <v>22</v>
      </c>
      <c r="L25">
        <v>5</v>
      </c>
      <c r="M25">
        <v>3</v>
      </c>
      <c r="N25">
        <v>1</v>
      </c>
      <c r="P25" s="89" t="s">
        <v>22</v>
      </c>
      <c r="Q25">
        <v>3</v>
      </c>
      <c r="R25">
        <v>3</v>
      </c>
      <c r="S25">
        <v>1</v>
      </c>
      <c r="U25" s="89" t="s">
        <v>22</v>
      </c>
      <c r="V25">
        <v>16</v>
      </c>
      <c r="W25">
        <v>16</v>
      </c>
      <c r="X25">
        <v>1</v>
      </c>
      <c r="Z25" s="89" t="s">
        <v>22</v>
      </c>
      <c r="AA25">
        <v>2</v>
      </c>
      <c r="AB25">
        <v>2</v>
      </c>
      <c r="AC25">
        <v>1</v>
      </c>
    </row>
    <row r="26" spans="1:29" x14ac:dyDescent="0.25">
      <c r="A26" s="2" t="s">
        <v>23</v>
      </c>
      <c r="B26">
        <v>14</v>
      </c>
      <c r="C26">
        <v>6</v>
      </c>
      <c r="D26">
        <v>1</v>
      </c>
      <c r="F26" s="2" t="s">
        <v>23</v>
      </c>
      <c r="G26">
        <v>4</v>
      </c>
      <c r="H26">
        <v>4</v>
      </c>
      <c r="I26">
        <v>1</v>
      </c>
      <c r="K26" s="2" t="s">
        <v>23</v>
      </c>
      <c r="L26">
        <v>3</v>
      </c>
      <c r="M26">
        <v>5</v>
      </c>
      <c r="N26">
        <v>1</v>
      </c>
      <c r="P26" s="2" t="s">
        <v>23</v>
      </c>
      <c r="Q26">
        <v>17</v>
      </c>
      <c r="R26">
        <v>17</v>
      </c>
      <c r="S26">
        <v>1</v>
      </c>
      <c r="U26" s="2" t="s">
        <v>23</v>
      </c>
      <c r="V26">
        <v>16</v>
      </c>
      <c r="W26">
        <v>16</v>
      </c>
      <c r="X26">
        <v>1</v>
      </c>
      <c r="Z26" s="2" t="s">
        <v>23</v>
      </c>
      <c r="AA26">
        <v>17</v>
      </c>
      <c r="AB26">
        <v>17</v>
      </c>
      <c r="AC26">
        <v>1</v>
      </c>
    </row>
    <row r="27" spans="1:29" x14ac:dyDescent="0.25">
      <c r="A27" s="2" t="s">
        <v>24</v>
      </c>
      <c r="B27">
        <v>13</v>
      </c>
      <c r="C27">
        <v>18</v>
      </c>
      <c r="D27">
        <v>1</v>
      </c>
      <c r="F27" s="2" t="s">
        <v>24</v>
      </c>
      <c r="G27">
        <v>11</v>
      </c>
      <c r="H27">
        <v>11</v>
      </c>
      <c r="I27">
        <v>1</v>
      </c>
      <c r="K27" s="2" t="s">
        <v>24</v>
      </c>
      <c r="L27">
        <v>21</v>
      </c>
      <c r="M27">
        <v>21</v>
      </c>
      <c r="N27">
        <v>1</v>
      </c>
      <c r="P27" s="2" t="s">
        <v>24</v>
      </c>
      <c r="Q27">
        <v>15</v>
      </c>
      <c r="R27">
        <v>15</v>
      </c>
      <c r="S27">
        <v>1</v>
      </c>
      <c r="U27" s="2" t="s">
        <v>24</v>
      </c>
      <c r="V27">
        <v>15</v>
      </c>
      <c r="W27">
        <v>15</v>
      </c>
      <c r="X27">
        <v>1</v>
      </c>
      <c r="Z27" s="2" t="s">
        <v>24</v>
      </c>
      <c r="AA27">
        <v>13</v>
      </c>
      <c r="AB27">
        <v>13</v>
      </c>
      <c r="AC27">
        <v>1</v>
      </c>
    </row>
    <row r="28" spans="1:29" x14ac:dyDescent="0.25">
      <c r="A28" s="2" t="s">
        <v>25</v>
      </c>
      <c r="B28">
        <v>28</v>
      </c>
      <c r="C28">
        <v>28</v>
      </c>
      <c r="D28">
        <v>1</v>
      </c>
      <c r="F28" s="2" t="s">
        <v>25</v>
      </c>
      <c r="G28">
        <v>13</v>
      </c>
      <c r="H28">
        <v>13</v>
      </c>
      <c r="I28">
        <v>1</v>
      </c>
      <c r="K28" s="2" t="s">
        <v>25</v>
      </c>
      <c r="L28">
        <v>16</v>
      </c>
      <c r="M28">
        <v>13</v>
      </c>
      <c r="N28">
        <v>1</v>
      </c>
      <c r="P28" s="2" t="s">
        <v>25</v>
      </c>
      <c r="Q28">
        <v>8</v>
      </c>
      <c r="R28">
        <v>8</v>
      </c>
      <c r="S28">
        <v>1</v>
      </c>
      <c r="U28" s="2" t="s">
        <v>25</v>
      </c>
      <c r="V28">
        <v>16</v>
      </c>
      <c r="W28">
        <v>16</v>
      </c>
      <c r="X28">
        <v>1</v>
      </c>
      <c r="Z28" s="2" t="s">
        <v>25</v>
      </c>
      <c r="AA28">
        <v>28</v>
      </c>
      <c r="AB28">
        <v>28</v>
      </c>
      <c r="AC28">
        <v>1</v>
      </c>
    </row>
    <row r="29" spans="1:29" x14ac:dyDescent="0.25">
      <c r="A29" s="2" t="s">
        <v>26</v>
      </c>
      <c r="B29">
        <v>24</v>
      </c>
      <c r="C29">
        <v>24</v>
      </c>
      <c r="D29">
        <v>1</v>
      </c>
      <c r="F29" s="2" t="s">
        <v>26</v>
      </c>
      <c r="G29">
        <v>19</v>
      </c>
      <c r="H29">
        <v>19</v>
      </c>
      <c r="I29">
        <v>1</v>
      </c>
      <c r="K29" s="2" t="s">
        <v>26</v>
      </c>
      <c r="L29">
        <v>21</v>
      </c>
      <c r="M29">
        <v>21</v>
      </c>
      <c r="N29">
        <v>1</v>
      </c>
      <c r="P29" s="2" t="s">
        <v>26</v>
      </c>
      <c r="Q29">
        <v>17</v>
      </c>
      <c r="R29">
        <v>17</v>
      </c>
      <c r="S29">
        <v>1</v>
      </c>
      <c r="U29" s="2" t="s">
        <v>26</v>
      </c>
      <c r="V29">
        <v>16</v>
      </c>
      <c r="W29">
        <v>16</v>
      </c>
      <c r="X29">
        <v>1</v>
      </c>
      <c r="Z29" s="2" t="s">
        <v>26</v>
      </c>
      <c r="AA29">
        <v>17</v>
      </c>
      <c r="AB29">
        <v>17</v>
      </c>
      <c r="AC29">
        <v>1</v>
      </c>
    </row>
    <row r="30" spans="1:29" x14ac:dyDescent="0.25">
      <c r="A30" s="2" t="s">
        <v>27</v>
      </c>
      <c r="B30">
        <v>19</v>
      </c>
      <c r="C30">
        <v>16</v>
      </c>
      <c r="D30">
        <v>1</v>
      </c>
      <c r="F30" s="2" t="s">
        <v>27</v>
      </c>
      <c r="G30">
        <v>14</v>
      </c>
      <c r="H30">
        <v>14</v>
      </c>
      <c r="I30">
        <v>1</v>
      </c>
      <c r="K30" s="2" t="s">
        <v>27</v>
      </c>
      <c r="L30">
        <v>19</v>
      </c>
      <c r="M30">
        <v>18</v>
      </c>
      <c r="N30">
        <v>1</v>
      </c>
      <c r="P30" s="2" t="s">
        <v>27</v>
      </c>
      <c r="Q30">
        <v>17</v>
      </c>
      <c r="R30">
        <v>17</v>
      </c>
      <c r="S30">
        <v>1</v>
      </c>
      <c r="U30" s="2" t="s">
        <v>27</v>
      </c>
      <c r="V30">
        <v>16</v>
      </c>
      <c r="W30">
        <v>16</v>
      </c>
      <c r="X30">
        <v>1</v>
      </c>
      <c r="Z30" s="2" t="s">
        <v>27</v>
      </c>
      <c r="AA30">
        <v>10</v>
      </c>
      <c r="AB30">
        <v>8</v>
      </c>
      <c r="AC30">
        <v>1</v>
      </c>
    </row>
    <row r="31" spans="1:29" x14ac:dyDescent="0.25">
      <c r="A31" s="2" t="s">
        <v>28</v>
      </c>
      <c r="B31">
        <v>6</v>
      </c>
      <c r="C31">
        <v>5</v>
      </c>
      <c r="D31">
        <v>1</v>
      </c>
      <c r="F31" s="89" t="s">
        <v>28</v>
      </c>
      <c r="G31">
        <v>2</v>
      </c>
      <c r="H31">
        <v>2</v>
      </c>
      <c r="I31">
        <v>1</v>
      </c>
      <c r="K31" s="2" t="s">
        <v>28</v>
      </c>
      <c r="L31">
        <v>7</v>
      </c>
      <c r="M31">
        <v>10</v>
      </c>
      <c r="N31">
        <v>1</v>
      </c>
      <c r="P31" s="2" t="s">
        <v>28</v>
      </c>
      <c r="Q31">
        <v>14</v>
      </c>
      <c r="R31">
        <v>14</v>
      </c>
      <c r="S31">
        <v>1</v>
      </c>
      <c r="U31" s="89" t="s">
        <v>28</v>
      </c>
      <c r="V31">
        <v>2</v>
      </c>
      <c r="W31">
        <v>6</v>
      </c>
      <c r="X31">
        <v>1</v>
      </c>
      <c r="Z31" s="93" t="s">
        <v>28</v>
      </c>
      <c r="AA31">
        <v>4</v>
      </c>
      <c r="AB31">
        <v>4</v>
      </c>
      <c r="AC31">
        <v>1</v>
      </c>
    </row>
    <row r="32" spans="1:29" x14ac:dyDescent="0.25">
      <c r="A32" s="89" t="s">
        <v>29</v>
      </c>
      <c r="B32">
        <v>2</v>
      </c>
      <c r="C32">
        <v>4</v>
      </c>
      <c r="D32">
        <v>1</v>
      </c>
      <c r="F32" s="2" t="s">
        <v>29</v>
      </c>
      <c r="G32">
        <v>8</v>
      </c>
      <c r="H32">
        <v>8</v>
      </c>
      <c r="I32">
        <v>1</v>
      </c>
      <c r="K32" s="2" t="s">
        <v>29</v>
      </c>
      <c r="L32">
        <v>11</v>
      </c>
      <c r="M32">
        <v>8</v>
      </c>
      <c r="N32">
        <v>1</v>
      </c>
      <c r="P32" s="2" t="s">
        <v>29</v>
      </c>
      <c r="Q32">
        <v>7</v>
      </c>
      <c r="R32">
        <v>7</v>
      </c>
      <c r="S32">
        <v>1</v>
      </c>
      <c r="U32" s="2" t="s">
        <v>29</v>
      </c>
      <c r="V32">
        <v>8</v>
      </c>
      <c r="W32">
        <v>6</v>
      </c>
      <c r="X32">
        <v>1</v>
      </c>
      <c r="Z32" s="2" t="s">
        <v>29</v>
      </c>
      <c r="AA32">
        <v>12</v>
      </c>
      <c r="AB32">
        <v>12</v>
      </c>
      <c r="AC32">
        <v>1</v>
      </c>
    </row>
    <row r="33" spans="1:29" x14ac:dyDescent="0.25">
      <c r="A33" s="2" t="s">
        <v>30</v>
      </c>
      <c r="B33">
        <v>24</v>
      </c>
      <c r="C33">
        <v>24</v>
      </c>
      <c r="D33">
        <v>1</v>
      </c>
      <c r="F33" s="2" t="s">
        <v>30</v>
      </c>
      <c r="G33">
        <v>14</v>
      </c>
      <c r="H33">
        <v>15</v>
      </c>
      <c r="I33">
        <v>1</v>
      </c>
      <c r="K33" s="2" t="s">
        <v>30</v>
      </c>
      <c r="L33">
        <v>21</v>
      </c>
      <c r="M33">
        <v>21</v>
      </c>
      <c r="N33">
        <v>1</v>
      </c>
      <c r="P33" s="2" t="s">
        <v>30</v>
      </c>
      <c r="Q33">
        <v>17</v>
      </c>
      <c r="R33">
        <v>17</v>
      </c>
      <c r="S33">
        <v>1</v>
      </c>
      <c r="U33" s="2" t="s">
        <v>30</v>
      </c>
      <c r="V33">
        <v>16</v>
      </c>
      <c r="W33">
        <v>16</v>
      </c>
      <c r="X33">
        <v>1</v>
      </c>
      <c r="Z33" s="2" t="s">
        <v>30</v>
      </c>
      <c r="AA33">
        <v>17</v>
      </c>
      <c r="AB33">
        <v>17</v>
      </c>
      <c r="AC33">
        <v>1</v>
      </c>
    </row>
    <row r="34" spans="1:29" x14ac:dyDescent="0.25">
      <c r="A34" s="2" t="s">
        <v>31</v>
      </c>
      <c r="B34">
        <v>21</v>
      </c>
      <c r="C34">
        <v>21</v>
      </c>
      <c r="D34">
        <v>1</v>
      </c>
      <c r="F34" s="2" t="s">
        <v>31</v>
      </c>
      <c r="G34">
        <v>19</v>
      </c>
      <c r="H34">
        <v>19</v>
      </c>
      <c r="I34">
        <v>1</v>
      </c>
      <c r="K34" s="2" t="s">
        <v>31</v>
      </c>
      <c r="L34">
        <v>21</v>
      </c>
      <c r="M34">
        <v>21</v>
      </c>
      <c r="N34">
        <v>1</v>
      </c>
      <c r="P34" s="2" t="s">
        <v>31</v>
      </c>
      <c r="Q34">
        <v>17</v>
      </c>
      <c r="R34">
        <v>17</v>
      </c>
      <c r="S34">
        <v>1</v>
      </c>
      <c r="U34" s="2" t="s">
        <v>31</v>
      </c>
      <c r="V34">
        <v>16</v>
      </c>
      <c r="W34">
        <v>16</v>
      </c>
      <c r="X34">
        <v>1</v>
      </c>
      <c r="Z34" s="2" t="s">
        <v>31</v>
      </c>
      <c r="AA34">
        <v>17</v>
      </c>
      <c r="AB34">
        <v>17</v>
      </c>
      <c r="AC34">
        <v>1</v>
      </c>
    </row>
    <row r="35" spans="1:29" x14ac:dyDescent="0.25">
      <c r="A35" s="2" t="s">
        <v>32</v>
      </c>
      <c r="B35">
        <v>421</v>
      </c>
      <c r="C35">
        <v>416</v>
      </c>
      <c r="D35">
        <v>29</v>
      </c>
      <c r="F35" s="2" t="s">
        <v>32</v>
      </c>
      <c r="G35">
        <v>386</v>
      </c>
      <c r="H35">
        <v>384</v>
      </c>
      <c r="I35">
        <v>29</v>
      </c>
      <c r="K35" s="2" t="s">
        <v>32</v>
      </c>
      <c r="L35">
        <v>393</v>
      </c>
      <c r="M35">
        <v>389</v>
      </c>
      <c r="N35">
        <v>29</v>
      </c>
      <c r="P35" s="2" t="s">
        <v>32</v>
      </c>
      <c r="Q35">
        <v>353</v>
      </c>
      <c r="R35">
        <v>353</v>
      </c>
      <c r="S35">
        <v>29</v>
      </c>
      <c r="U35" s="2" t="s">
        <v>32</v>
      </c>
      <c r="V35">
        <v>339</v>
      </c>
      <c r="W35">
        <v>338</v>
      </c>
      <c r="X35">
        <v>29</v>
      </c>
      <c r="Z35" s="2" t="s">
        <v>32</v>
      </c>
      <c r="AA35">
        <v>378</v>
      </c>
      <c r="AB35">
        <v>377</v>
      </c>
      <c r="AC35">
        <v>29</v>
      </c>
    </row>
    <row r="37" spans="1:29" x14ac:dyDescent="0.25">
      <c r="A37" s="1" t="s">
        <v>61</v>
      </c>
      <c r="B37" s="2">
        <v>2015</v>
      </c>
      <c r="F37" s="1" t="s">
        <v>61</v>
      </c>
      <c r="G37" s="2">
        <v>2016</v>
      </c>
      <c r="K37" s="1" t="s">
        <v>61</v>
      </c>
      <c r="L37" s="2">
        <v>2017</v>
      </c>
      <c r="P37" s="1" t="s">
        <v>61</v>
      </c>
      <c r="Q37" s="2">
        <v>2018</v>
      </c>
      <c r="U37" s="1" t="s">
        <v>61</v>
      </c>
      <c r="V37" s="2">
        <v>2019</v>
      </c>
      <c r="Z37" s="1" t="s">
        <v>61</v>
      </c>
      <c r="AA37" s="2">
        <v>2020</v>
      </c>
    </row>
    <row r="38" spans="1:29" x14ac:dyDescent="0.25">
      <c r="A38" s="1" t="s">
        <v>296</v>
      </c>
      <c r="B38" t="s">
        <v>1270</v>
      </c>
      <c r="F38" s="1" t="s">
        <v>296</v>
      </c>
      <c r="G38" t="s">
        <v>1270</v>
      </c>
      <c r="K38" s="1" t="s">
        <v>296</v>
      </c>
      <c r="L38" t="s">
        <v>1270</v>
      </c>
      <c r="P38" s="1" t="s">
        <v>296</v>
      </c>
      <c r="Q38" t="s">
        <v>1270</v>
      </c>
      <c r="U38" s="1" t="s">
        <v>296</v>
      </c>
      <c r="V38" t="s">
        <v>1270</v>
      </c>
      <c r="Z38" s="1" t="s">
        <v>296</v>
      </c>
      <c r="AA38" t="s">
        <v>1270</v>
      </c>
    </row>
    <row r="40" spans="1:29" x14ac:dyDescent="0.25">
      <c r="A40" s="1" t="s">
        <v>0</v>
      </c>
      <c r="B40" t="s">
        <v>1273</v>
      </c>
      <c r="C40" t="s">
        <v>1274</v>
      </c>
      <c r="D40" t="s">
        <v>1275</v>
      </c>
      <c r="F40" s="1" t="s">
        <v>0</v>
      </c>
      <c r="G40" t="s">
        <v>1273</v>
      </c>
      <c r="H40" t="s">
        <v>1274</v>
      </c>
      <c r="I40" t="s">
        <v>1275</v>
      </c>
      <c r="K40" s="1" t="s">
        <v>0</v>
      </c>
      <c r="L40" t="s">
        <v>1273</v>
      </c>
      <c r="M40" t="s">
        <v>1274</v>
      </c>
      <c r="N40" t="s">
        <v>1275</v>
      </c>
      <c r="P40" s="1" t="s">
        <v>0</v>
      </c>
      <c r="Q40" t="s">
        <v>1273</v>
      </c>
      <c r="R40" t="s">
        <v>1274</v>
      </c>
      <c r="S40" t="s">
        <v>1275</v>
      </c>
      <c r="U40" s="1" t="s">
        <v>0</v>
      </c>
      <c r="V40" t="s">
        <v>1273</v>
      </c>
      <c r="W40" t="s">
        <v>1274</v>
      </c>
      <c r="X40" t="s">
        <v>1275</v>
      </c>
      <c r="Z40" s="1" t="s">
        <v>0</v>
      </c>
      <c r="AA40" t="s">
        <v>1273</v>
      </c>
      <c r="AB40" t="s">
        <v>1274</v>
      </c>
      <c r="AC40" t="s">
        <v>1275</v>
      </c>
    </row>
    <row r="41" spans="1:29" x14ac:dyDescent="0.25">
      <c r="A41" s="2" t="s">
        <v>34</v>
      </c>
      <c r="B41">
        <v>9</v>
      </c>
      <c r="C41">
        <v>9</v>
      </c>
      <c r="D41">
        <v>1</v>
      </c>
      <c r="F41" s="2" t="s">
        <v>34</v>
      </c>
      <c r="G41">
        <v>6</v>
      </c>
      <c r="H41">
        <v>6</v>
      </c>
      <c r="I41">
        <v>1</v>
      </c>
      <c r="K41" s="2" t="s">
        <v>34</v>
      </c>
      <c r="L41">
        <v>5</v>
      </c>
      <c r="M41">
        <v>5</v>
      </c>
      <c r="N41">
        <v>1</v>
      </c>
      <c r="P41" s="2" t="s">
        <v>34</v>
      </c>
      <c r="Q41">
        <v>3</v>
      </c>
      <c r="R41">
        <v>3</v>
      </c>
      <c r="S41">
        <v>1</v>
      </c>
      <c r="U41" s="2" t="s">
        <v>34</v>
      </c>
      <c r="V41">
        <v>4</v>
      </c>
      <c r="W41">
        <v>4</v>
      </c>
      <c r="X41">
        <v>1</v>
      </c>
      <c r="Z41" s="2" t="s">
        <v>34</v>
      </c>
      <c r="AA41">
        <v>4</v>
      </c>
      <c r="AB41">
        <v>4</v>
      </c>
      <c r="AC41">
        <v>1</v>
      </c>
    </row>
    <row r="42" spans="1:29" x14ac:dyDescent="0.25">
      <c r="A42" s="2" t="s">
        <v>35</v>
      </c>
      <c r="B42">
        <v>6</v>
      </c>
      <c r="C42">
        <v>6</v>
      </c>
      <c r="D42">
        <v>1</v>
      </c>
      <c r="F42" s="89" t="s">
        <v>35</v>
      </c>
      <c r="G42">
        <v>3</v>
      </c>
      <c r="H42">
        <v>3</v>
      </c>
      <c r="I42">
        <v>1</v>
      </c>
      <c r="K42" s="89" t="s">
        <v>35</v>
      </c>
      <c r="L42">
        <v>2</v>
      </c>
      <c r="M42">
        <v>2</v>
      </c>
      <c r="N42">
        <v>1</v>
      </c>
      <c r="P42" s="89" t="s">
        <v>35</v>
      </c>
      <c r="Q42">
        <v>2</v>
      </c>
      <c r="R42">
        <v>2</v>
      </c>
      <c r="S42">
        <v>1</v>
      </c>
      <c r="U42" s="89" t="s">
        <v>35</v>
      </c>
      <c r="V42">
        <v>1</v>
      </c>
      <c r="W42">
        <v>1</v>
      </c>
      <c r="X42">
        <v>1</v>
      </c>
      <c r="Z42" s="89" t="s">
        <v>35</v>
      </c>
      <c r="AA42">
        <v>1</v>
      </c>
      <c r="AB42">
        <v>1</v>
      </c>
      <c r="AC42">
        <v>1</v>
      </c>
    </row>
    <row r="43" spans="1:29" x14ac:dyDescent="0.25">
      <c r="A43" s="2" t="s">
        <v>39</v>
      </c>
      <c r="B43">
        <v>9</v>
      </c>
      <c r="C43">
        <v>9</v>
      </c>
      <c r="D43">
        <v>1</v>
      </c>
      <c r="F43" s="2" t="s">
        <v>39</v>
      </c>
      <c r="G43">
        <v>6</v>
      </c>
      <c r="H43">
        <v>6</v>
      </c>
      <c r="I43">
        <v>1</v>
      </c>
      <c r="K43" s="2" t="s">
        <v>39</v>
      </c>
      <c r="L43">
        <v>5</v>
      </c>
      <c r="M43">
        <v>5</v>
      </c>
      <c r="N43">
        <v>1</v>
      </c>
      <c r="P43" s="2" t="s">
        <v>39</v>
      </c>
      <c r="Q43">
        <v>3</v>
      </c>
      <c r="R43">
        <v>3</v>
      </c>
      <c r="S43">
        <v>1</v>
      </c>
      <c r="U43" s="2" t="s">
        <v>39</v>
      </c>
      <c r="V43">
        <v>4</v>
      </c>
      <c r="W43">
        <v>4</v>
      </c>
      <c r="X43">
        <v>1</v>
      </c>
      <c r="Z43" s="2" t="s">
        <v>39</v>
      </c>
      <c r="AA43">
        <v>4</v>
      </c>
      <c r="AB43">
        <v>4</v>
      </c>
      <c r="AC43">
        <v>1</v>
      </c>
    </row>
    <row r="44" spans="1:29" x14ac:dyDescent="0.25">
      <c r="A44" s="2" t="s">
        <v>42</v>
      </c>
      <c r="B44">
        <v>9</v>
      </c>
      <c r="C44">
        <v>9</v>
      </c>
      <c r="D44">
        <v>1</v>
      </c>
      <c r="F44" s="2" t="s">
        <v>42</v>
      </c>
      <c r="G44">
        <v>6</v>
      </c>
      <c r="H44">
        <v>6</v>
      </c>
      <c r="I44">
        <v>1</v>
      </c>
      <c r="K44" s="2" t="s">
        <v>42</v>
      </c>
      <c r="L44">
        <v>5</v>
      </c>
      <c r="M44">
        <v>5</v>
      </c>
      <c r="N44">
        <v>1</v>
      </c>
      <c r="P44" s="2" t="s">
        <v>42</v>
      </c>
      <c r="Q44">
        <v>3</v>
      </c>
      <c r="R44">
        <v>3</v>
      </c>
      <c r="S44">
        <v>1</v>
      </c>
      <c r="U44" s="2" t="s">
        <v>42</v>
      </c>
      <c r="V44">
        <v>4</v>
      </c>
      <c r="W44">
        <v>4</v>
      </c>
      <c r="X44">
        <v>1</v>
      </c>
      <c r="Z44" s="2" t="s">
        <v>42</v>
      </c>
      <c r="AA44">
        <v>4</v>
      </c>
      <c r="AB44">
        <v>4</v>
      </c>
      <c r="AC44">
        <v>1</v>
      </c>
    </row>
    <row r="45" spans="1:29" x14ac:dyDescent="0.25">
      <c r="A45" s="2" t="s">
        <v>43</v>
      </c>
      <c r="B45">
        <v>8</v>
      </c>
      <c r="C45">
        <v>8</v>
      </c>
      <c r="D45">
        <v>1</v>
      </c>
      <c r="F45" s="2" t="s">
        <v>43</v>
      </c>
      <c r="G45">
        <v>6</v>
      </c>
      <c r="H45">
        <v>6</v>
      </c>
      <c r="I45">
        <v>1</v>
      </c>
      <c r="K45" s="2" t="s">
        <v>43</v>
      </c>
      <c r="L45">
        <v>5</v>
      </c>
      <c r="M45">
        <v>5</v>
      </c>
      <c r="N45">
        <v>1</v>
      </c>
      <c r="P45" s="2" t="s">
        <v>43</v>
      </c>
      <c r="Q45">
        <v>3</v>
      </c>
      <c r="R45">
        <v>3</v>
      </c>
      <c r="S45">
        <v>1</v>
      </c>
      <c r="U45" s="2" t="s">
        <v>43</v>
      </c>
      <c r="V45">
        <v>4</v>
      </c>
      <c r="W45">
        <v>4</v>
      </c>
      <c r="X45">
        <v>1</v>
      </c>
      <c r="Z45" s="2" t="s">
        <v>43</v>
      </c>
      <c r="AA45">
        <v>4</v>
      </c>
      <c r="AB45">
        <v>4</v>
      </c>
      <c r="AC45">
        <v>1</v>
      </c>
    </row>
    <row r="46" spans="1:29" x14ac:dyDescent="0.25">
      <c r="A46" s="89" t="s">
        <v>37</v>
      </c>
      <c r="B46">
        <v>1</v>
      </c>
      <c r="C46">
        <v>1</v>
      </c>
      <c r="D46">
        <v>1</v>
      </c>
      <c r="F46" s="93" t="s">
        <v>37</v>
      </c>
      <c r="G46">
        <v>6</v>
      </c>
      <c r="H46">
        <v>6</v>
      </c>
      <c r="I46">
        <v>1</v>
      </c>
      <c r="K46" s="89" t="s">
        <v>37</v>
      </c>
      <c r="L46">
        <v>3</v>
      </c>
      <c r="M46">
        <v>3</v>
      </c>
      <c r="N46">
        <v>1</v>
      </c>
      <c r="P46" s="2" t="s">
        <v>37</v>
      </c>
      <c r="Q46">
        <v>3</v>
      </c>
      <c r="R46">
        <v>3</v>
      </c>
      <c r="S46">
        <v>1</v>
      </c>
      <c r="U46" s="2" t="s">
        <v>37</v>
      </c>
      <c r="V46">
        <v>4</v>
      </c>
      <c r="W46">
        <v>4</v>
      </c>
      <c r="X46">
        <v>1</v>
      </c>
      <c r="Z46" s="2" t="s">
        <v>37</v>
      </c>
      <c r="AA46">
        <v>4</v>
      </c>
      <c r="AB46">
        <v>4</v>
      </c>
      <c r="AC46">
        <v>1</v>
      </c>
    </row>
    <row r="47" spans="1:29" x14ac:dyDescent="0.25">
      <c r="A47" s="2" t="s">
        <v>44</v>
      </c>
      <c r="B47">
        <v>9</v>
      </c>
      <c r="C47">
        <v>9</v>
      </c>
      <c r="D47">
        <v>1</v>
      </c>
      <c r="F47" s="2" t="s">
        <v>44</v>
      </c>
      <c r="G47">
        <v>6</v>
      </c>
      <c r="H47">
        <v>6</v>
      </c>
      <c r="I47">
        <v>1</v>
      </c>
      <c r="K47" s="2" t="s">
        <v>44</v>
      </c>
      <c r="L47">
        <v>5</v>
      </c>
      <c r="M47">
        <v>5</v>
      </c>
      <c r="N47">
        <v>1</v>
      </c>
      <c r="P47" s="2" t="s">
        <v>44</v>
      </c>
      <c r="Q47">
        <v>3</v>
      </c>
      <c r="R47">
        <v>3</v>
      </c>
      <c r="S47">
        <v>1</v>
      </c>
      <c r="U47" s="2" t="s">
        <v>44</v>
      </c>
      <c r="V47">
        <v>4</v>
      </c>
      <c r="W47">
        <v>4</v>
      </c>
      <c r="X47">
        <v>1</v>
      </c>
      <c r="Z47" s="2" t="s">
        <v>44</v>
      </c>
      <c r="AA47">
        <v>4</v>
      </c>
      <c r="AB47">
        <v>4</v>
      </c>
      <c r="AC47">
        <v>1</v>
      </c>
    </row>
    <row r="48" spans="1:29" x14ac:dyDescent="0.25">
      <c r="A48" s="2" t="s">
        <v>45</v>
      </c>
      <c r="B48">
        <v>9</v>
      </c>
      <c r="C48">
        <v>9</v>
      </c>
      <c r="D48">
        <v>1</v>
      </c>
      <c r="F48" s="2" t="s">
        <v>45</v>
      </c>
      <c r="G48">
        <v>6</v>
      </c>
      <c r="H48">
        <v>6</v>
      </c>
      <c r="I48">
        <v>1</v>
      </c>
      <c r="K48" s="2" t="s">
        <v>45</v>
      </c>
      <c r="L48">
        <v>5</v>
      </c>
      <c r="M48">
        <v>5</v>
      </c>
      <c r="N48">
        <v>1</v>
      </c>
      <c r="P48" s="2" t="s">
        <v>45</v>
      </c>
      <c r="Q48">
        <v>3</v>
      </c>
      <c r="R48">
        <v>3</v>
      </c>
      <c r="S48">
        <v>1</v>
      </c>
      <c r="U48" s="2" t="s">
        <v>45</v>
      </c>
      <c r="V48">
        <v>4</v>
      </c>
      <c r="W48">
        <v>4</v>
      </c>
      <c r="X48">
        <v>1</v>
      </c>
      <c r="Z48" s="2" t="s">
        <v>45</v>
      </c>
      <c r="AA48">
        <v>4</v>
      </c>
      <c r="AB48">
        <v>4</v>
      </c>
      <c r="AC48">
        <v>1</v>
      </c>
    </row>
    <row r="49" spans="1:29" x14ac:dyDescent="0.25">
      <c r="A49" s="2" t="s">
        <v>46</v>
      </c>
      <c r="B49">
        <v>9</v>
      </c>
      <c r="C49">
        <v>9</v>
      </c>
      <c r="D49">
        <v>1</v>
      </c>
      <c r="F49" s="2" t="s">
        <v>46</v>
      </c>
      <c r="G49">
        <v>6</v>
      </c>
      <c r="H49">
        <v>6</v>
      </c>
      <c r="I49">
        <v>1</v>
      </c>
      <c r="K49" s="2" t="s">
        <v>46</v>
      </c>
      <c r="L49">
        <v>5</v>
      </c>
      <c r="M49">
        <v>5</v>
      </c>
      <c r="N49">
        <v>1</v>
      </c>
      <c r="P49" s="2" t="s">
        <v>46</v>
      </c>
      <c r="Q49">
        <v>3</v>
      </c>
      <c r="R49">
        <v>3</v>
      </c>
      <c r="S49">
        <v>1</v>
      </c>
      <c r="U49" s="2" t="s">
        <v>46</v>
      </c>
      <c r="V49">
        <v>4</v>
      </c>
      <c r="W49">
        <v>4</v>
      </c>
      <c r="X49">
        <v>1</v>
      </c>
      <c r="Z49" s="2" t="s">
        <v>46</v>
      </c>
      <c r="AA49">
        <v>4</v>
      </c>
      <c r="AB49">
        <v>4</v>
      </c>
      <c r="AC49">
        <v>1</v>
      </c>
    </row>
    <row r="50" spans="1:29" x14ac:dyDescent="0.25">
      <c r="A50" s="2" t="s">
        <v>47</v>
      </c>
      <c r="B50">
        <v>9</v>
      </c>
      <c r="C50">
        <v>9</v>
      </c>
      <c r="D50">
        <v>1</v>
      </c>
      <c r="F50" s="2" t="s">
        <v>47</v>
      </c>
      <c r="G50">
        <v>6</v>
      </c>
      <c r="H50">
        <v>6</v>
      </c>
      <c r="I50">
        <v>1</v>
      </c>
      <c r="K50" s="2" t="s">
        <v>47</v>
      </c>
      <c r="L50">
        <v>5</v>
      </c>
      <c r="M50">
        <v>5</v>
      </c>
      <c r="N50">
        <v>1</v>
      </c>
      <c r="P50" s="2" t="s">
        <v>47</v>
      </c>
      <c r="Q50">
        <v>3</v>
      </c>
      <c r="R50">
        <v>3</v>
      </c>
      <c r="S50">
        <v>1</v>
      </c>
      <c r="U50" s="2" t="s">
        <v>47</v>
      </c>
      <c r="V50">
        <v>4</v>
      </c>
      <c r="W50">
        <v>4</v>
      </c>
      <c r="X50">
        <v>1</v>
      </c>
      <c r="Z50" s="2" t="s">
        <v>47</v>
      </c>
      <c r="AA50">
        <v>4</v>
      </c>
      <c r="AB50">
        <v>4</v>
      </c>
      <c r="AC50">
        <v>1</v>
      </c>
    </row>
    <row r="51" spans="1:29" x14ac:dyDescent="0.25">
      <c r="A51" s="2" t="s">
        <v>48</v>
      </c>
      <c r="B51">
        <v>9</v>
      </c>
      <c r="C51">
        <v>9</v>
      </c>
      <c r="D51">
        <v>1</v>
      </c>
      <c r="F51" s="2" t="s">
        <v>48</v>
      </c>
      <c r="G51">
        <v>6</v>
      </c>
      <c r="H51">
        <v>6</v>
      </c>
      <c r="I51">
        <v>1</v>
      </c>
      <c r="K51" s="2" t="s">
        <v>48</v>
      </c>
      <c r="L51">
        <v>5</v>
      </c>
      <c r="M51">
        <v>5</v>
      </c>
      <c r="N51">
        <v>1</v>
      </c>
      <c r="P51" s="2" t="s">
        <v>48</v>
      </c>
      <c r="Q51">
        <v>3</v>
      </c>
      <c r="R51">
        <v>3</v>
      </c>
      <c r="S51">
        <v>1</v>
      </c>
      <c r="U51" s="2" t="s">
        <v>48</v>
      </c>
      <c r="V51">
        <v>4</v>
      </c>
      <c r="W51">
        <v>4</v>
      </c>
      <c r="X51">
        <v>1</v>
      </c>
      <c r="Z51" s="2" t="s">
        <v>48</v>
      </c>
      <c r="AA51">
        <v>4</v>
      </c>
      <c r="AB51">
        <v>4</v>
      </c>
      <c r="AC51">
        <v>1</v>
      </c>
    </row>
    <row r="52" spans="1:29" x14ac:dyDescent="0.25">
      <c r="A52" s="2" t="s">
        <v>49</v>
      </c>
      <c r="B52">
        <v>5</v>
      </c>
      <c r="C52">
        <v>5</v>
      </c>
      <c r="D52">
        <v>1</v>
      </c>
      <c r="F52" s="2" t="s">
        <v>49</v>
      </c>
      <c r="G52">
        <v>6</v>
      </c>
      <c r="H52">
        <v>6</v>
      </c>
      <c r="I52">
        <v>1</v>
      </c>
      <c r="K52" s="2" t="s">
        <v>49</v>
      </c>
      <c r="L52">
        <v>5</v>
      </c>
      <c r="M52">
        <v>5</v>
      </c>
      <c r="N52">
        <v>1</v>
      </c>
      <c r="P52" s="2" t="s">
        <v>49</v>
      </c>
      <c r="Q52">
        <v>3</v>
      </c>
      <c r="R52">
        <v>3</v>
      </c>
      <c r="S52">
        <v>1</v>
      </c>
      <c r="U52" s="2" t="s">
        <v>49</v>
      </c>
      <c r="V52">
        <v>4</v>
      </c>
      <c r="W52">
        <v>4</v>
      </c>
      <c r="X52">
        <v>1</v>
      </c>
      <c r="Z52" s="2" t="s">
        <v>49</v>
      </c>
      <c r="AA52">
        <v>4</v>
      </c>
      <c r="AB52">
        <v>4</v>
      </c>
      <c r="AC52">
        <v>1</v>
      </c>
    </row>
    <row r="53" spans="1:29" x14ac:dyDescent="0.25">
      <c r="A53" s="2" t="s">
        <v>50</v>
      </c>
      <c r="B53">
        <v>9</v>
      </c>
      <c r="C53">
        <v>9</v>
      </c>
      <c r="D53">
        <v>1</v>
      </c>
      <c r="F53" s="2" t="s">
        <v>50</v>
      </c>
      <c r="G53">
        <v>6</v>
      </c>
      <c r="H53">
        <v>6</v>
      </c>
      <c r="I53">
        <v>1</v>
      </c>
      <c r="K53" s="2" t="s">
        <v>50</v>
      </c>
      <c r="L53">
        <v>5</v>
      </c>
      <c r="M53">
        <v>5</v>
      </c>
      <c r="N53">
        <v>1</v>
      </c>
      <c r="P53" s="2" t="s">
        <v>50</v>
      </c>
      <c r="Q53">
        <v>3</v>
      </c>
      <c r="R53">
        <v>3</v>
      </c>
      <c r="S53">
        <v>1</v>
      </c>
      <c r="U53" s="2" t="s">
        <v>50</v>
      </c>
      <c r="V53">
        <v>4</v>
      </c>
      <c r="W53">
        <v>4</v>
      </c>
      <c r="X53">
        <v>1</v>
      </c>
      <c r="Z53" s="2" t="s">
        <v>50</v>
      </c>
      <c r="AA53">
        <v>4</v>
      </c>
      <c r="AB53">
        <v>4</v>
      </c>
      <c r="AC53">
        <v>1</v>
      </c>
    </row>
    <row r="54" spans="1:29" x14ac:dyDescent="0.25">
      <c r="A54" s="2" t="s">
        <v>51</v>
      </c>
      <c r="B54">
        <v>9</v>
      </c>
      <c r="C54">
        <v>9</v>
      </c>
      <c r="D54">
        <v>1</v>
      </c>
      <c r="F54" s="2" t="s">
        <v>51</v>
      </c>
      <c r="G54">
        <v>6</v>
      </c>
      <c r="H54">
        <v>6</v>
      </c>
      <c r="I54">
        <v>1</v>
      </c>
      <c r="K54" s="2" t="s">
        <v>51</v>
      </c>
      <c r="L54">
        <v>5</v>
      </c>
      <c r="M54">
        <v>5</v>
      </c>
      <c r="N54">
        <v>1</v>
      </c>
      <c r="P54" s="2" t="s">
        <v>51</v>
      </c>
      <c r="Q54">
        <v>3</v>
      </c>
      <c r="R54">
        <v>3</v>
      </c>
      <c r="S54">
        <v>1</v>
      </c>
      <c r="U54" s="2" t="s">
        <v>51</v>
      </c>
      <c r="V54">
        <v>4</v>
      </c>
      <c r="W54">
        <v>4</v>
      </c>
      <c r="X54">
        <v>1</v>
      </c>
      <c r="Z54" s="2" t="s">
        <v>51</v>
      </c>
      <c r="AA54">
        <v>4</v>
      </c>
      <c r="AB54">
        <v>4</v>
      </c>
      <c r="AC54">
        <v>1</v>
      </c>
    </row>
    <row r="55" spans="1:29" x14ac:dyDescent="0.25">
      <c r="A55" s="2" t="s">
        <v>52</v>
      </c>
      <c r="B55">
        <v>9</v>
      </c>
      <c r="C55">
        <v>9</v>
      </c>
      <c r="D55">
        <v>1</v>
      </c>
      <c r="F55" s="2" t="s">
        <v>52</v>
      </c>
      <c r="G55">
        <v>6</v>
      </c>
      <c r="H55">
        <v>6</v>
      </c>
      <c r="I55">
        <v>1</v>
      </c>
      <c r="K55" s="2" t="s">
        <v>52</v>
      </c>
      <c r="L55">
        <v>5</v>
      </c>
      <c r="M55">
        <v>5</v>
      </c>
      <c r="N55">
        <v>1</v>
      </c>
      <c r="P55" s="2" t="s">
        <v>52</v>
      </c>
      <c r="Q55">
        <v>3</v>
      </c>
      <c r="R55">
        <v>3</v>
      </c>
      <c r="S55">
        <v>1</v>
      </c>
      <c r="U55" s="2" t="s">
        <v>52</v>
      </c>
      <c r="V55">
        <v>4</v>
      </c>
      <c r="W55">
        <v>4</v>
      </c>
      <c r="X55">
        <v>1</v>
      </c>
      <c r="Z55" s="2" t="s">
        <v>52</v>
      </c>
      <c r="AA55">
        <v>4</v>
      </c>
      <c r="AB55">
        <v>4</v>
      </c>
      <c r="AC55">
        <v>1</v>
      </c>
    </row>
    <row r="56" spans="1:29" x14ac:dyDescent="0.25">
      <c r="A56" s="2" t="s">
        <v>53</v>
      </c>
      <c r="B56">
        <v>7</v>
      </c>
      <c r="C56">
        <v>7</v>
      </c>
      <c r="D56">
        <v>1</v>
      </c>
      <c r="F56" s="2" t="s">
        <v>53</v>
      </c>
      <c r="G56">
        <v>6</v>
      </c>
      <c r="H56">
        <v>6</v>
      </c>
      <c r="I56">
        <v>1</v>
      </c>
      <c r="K56" s="2" t="s">
        <v>53</v>
      </c>
      <c r="L56">
        <v>5</v>
      </c>
      <c r="M56">
        <v>5</v>
      </c>
      <c r="N56">
        <v>1</v>
      </c>
      <c r="P56" s="2" t="s">
        <v>53</v>
      </c>
      <c r="Q56">
        <v>3</v>
      </c>
      <c r="R56">
        <v>3</v>
      </c>
      <c r="S56">
        <v>1</v>
      </c>
      <c r="U56" s="2" t="s">
        <v>53</v>
      </c>
      <c r="V56">
        <v>4</v>
      </c>
      <c r="W56">
        <v>4</v>
      </c>
      <c r="X56">
        <v>1</v>
      </c>
      <c r="Z56" s="2" t="s">
        <v>53</v>
      </c>
      <c r="AA56">
        <v>4</v>
      </c>
      <c r="AB56">
        <v>4</v>
      </c>
      <c r="AC56">
        <v>1</v>
      </c>
    </row>
    <row r="57" spans="1:29" x14ac:dyDescent="0.25">
      <c r="A57" s="2" t="s">
        <v>36</v>
      </c>
      <c r="B57">
        <v>9</v>
      </c>
      <c r="C57">
        <v>9</v>
      </c>
      <c r="D57">
        <v>1</v>
      </c>
      <c r="F57" s="89" t="s">
        <v>36</v>
      </c>
      <c r="G57" s="94">
        <v>1</v>
      </c>
      <c r="H57" s="94">
        <v>1</v>
      </c>
      <c r="I57" s="45">
        <v>1</v>
      </c>
      <c r="K57" s="93" t="s">
        <v>36</v>
      </c>
      <c r="L57" s="94">
        <v>5</v>
      </c>
      <c r="M57" s="94">
        <v>5</v>
      </c>
      <c r="N57" s="94">
        <v>1</v>
      </c>
      <c r="P57" s="93" t="s">
        <v>36</v>
      </c>
      <c r="Q57" s="94">
        <v>3</v>
      </c>
      <c r="R57" s="94">
        <v>3</v>
      </c>
      <c r="S57" s="94">
        <v>1</v>
      </c>
      <c r="U57" s="93" t="s">
        <v>36</v>
      </c>
      <c r="V57" s="94">
        <v>4</v>
      </c>
      <c r="W57" s="94">
        <v>4</v>
      </c>
      <c r="X57" s="94">
        <v>1</v>
      </c>
      <c r="Z57" s="2" t="s">
        <v>36</v>
      </c>
      <c r="AA57">
        <v>4</v>
      </c>
      <c r="AB57">
        <v>4</v>
      </c>
      <c r="AC57">
        <v>1</v>
      </c>
    </row>
    <row r="58" spans="1:29" x14ac:dyDescent="0.25">
      <c r="A58" s="2" t="s">
        <v>40</v>
      </c>
      <c r="B58">
        <v>4</v>
      </c>
      <c r="C58">
        <v>4</v>
      </c>
      <c r="D58">
        <v>1</v>
      </c>
      <c r="F58" s="2" t="s">
        <v>40</v>
      </c>
      <c r="G58">
        <v>5</v>
      </c>
      <c r="H58">
        <v>5</v>
      </c>
      <c r="I58">
        <v>1</v>
      </c>
      <c r="K58" s="2" t="s">
        <v>40</v>
      </c>
      <c r="L58">
        <v>5</v>
      </c>
      <c r="M58">
        <v>5</v>
      </c>
      <c r="N58">
        <v>1</v>
      </c>
      <c r="P58" s="2" t="s">
        <v>40</v>
      </c>
      <c r="Q58">
        <v>3</v>
      </c>
      <c r="R58">
        <v>3</v>
      </c>
      <c r="S58">
        <v>1</v>
      </c>
      <c r="U58" s="2" t="s">
        <v>40</v>
      </c>
      <c r="V58">
        <v>4</v>
      </c>
      <c r="W58">
        <v>4</v>
      </c>
      <c r="X58">
        <v>1</v>
      </c>
      <c r="Z58" s="2" t="s">
        <v>40</v>
      </c>
      <c r="AA58">
        <v>4</v>
      </c>
      <c r="AB58">
        <v>4</v>
      </c>
      <c r="AC58">
        <v>1</v>
      </c>
    </row>
    <row r="59" spans="1:29" x14ac:dyDescent="0.25">
      <c r="A59" s="2" t="s">
        <v>54</v>
      </c>
      <c r="B59">
        <v>9</v>
      </c>
      <c r="C59">
        <v>9</v>
      </c>
      <c r="D59">
        <v>1</v>
      </c>
      <c r="F59" s="2" t="s">
        <v>54</v>
      </c>
      <c r="G59">
        <v>6</v>
      </c>
      <c r="H59">
        <v>6</v>
      </c>
      <c r="I59">
        <v>1</v>
      </c>
      <c r="K59" s="2" t="s">
        <v>54</v>
      </c>
      <c r="L59">
        <v>5</v>
      </c>
      <c r="M59">
        <v>5</v>
      </c>
      <c r="N59">
        <v>1</v>
      </c>
      <c r="P59" s="2" t="s">
        <v>54</v>
      </c>
      <c r="Q59">
        <v>3</v>
      </c>
      <c r="R59">
        <v>3</v>
      </c>
      <c r="S59">
        <v>1</v>
      </c>
      <c r="U59" s="2" t="s">
        <v>54</v>
      </c>
      <c r="V59">
        <v>4</v>
      </c>
      <c r="W59">
        <v>4</v>
      </c>
      <c r="X59">
        <v>1</v>
      </c>
      <c r="Z59" s="2" t="s">
        <v>54</v>
      </c>
      <c r="AA59">
        <v>4</v>
      </c>
      <c r="AB59">
        <v>4</v>
      </c>
      <c r="AC59">
        <v>1</v>
      </c>
    </row>
    <row r="60" spans="1:29" x14ac:dyDescent="0.25">
      <c r="A60" s="2" t="s">
        <v>55</v>
      </c>
      <c r="B60">
        <v>9</v>
      </c>
      <c r="C60">
        <v>9</v>
      </c>
      <c r="D60">
        <v>1</v>
      </c>
      <c r="F60" s="2" t="s">
        <v>55</v>
      </c>
      <c r="G60">
        <v>6</v>
      </c>
      <c r="H60">
        <v>6</v>
      </c>
      <c r="I60">
        <v>1</v>
      </c>
      <c r="K60" s="2" t="s">
        <v>55</v>
      </c>
      <c r="L60">
        <v>5</v>
      </c>
      <c r="M60">
        <v>5</v>
      </c>
      <c r="N60">
        <v>1</v>
      </c>
      <c r="P60" s="2" t="s">
        <v>55</v>
      </c>
      <c r="Q60">
        <v>3</v>
      </c>
      <c r="R60">
        <v>3</v>
      </c>
      <c r="S60">
        <v>1</v>
      </c>
      <c r="U60" s="2" t="s">
        <v>55</v>
      </c>
      <c r="V60">
        <v>4</v>
      </c>
      <c r="W60">
        <v>4</v>
      </c>
      <c r="X60">
        <v>1</v>
      </c>
      <c r="Z60" s="2" t="s">
        <v>55</v>
      </c>
      <c r="AA60">
        <v>4</v>
      </c>
      <c r="AB60">
        <v>4</v>
      </c>
      <c r="AC60">
        <v>1</v>
      </c>
    </row>
    <row r="61" spans="1:29" x14ac:dyDescent="0.25">
      <c r="A61" s="89" t="s">
        <v>38</v>
      </c>
      <c r="B61">
        <v>2</v>
      </c>
      <c r="C61">
        <v>2</v>
      </c>
      <c r="D61">
        <v>1</v>
      </c>
      <c r="F61" s="89" t="s">
        <v>38</v>
      </c>
      <c r="G61">
        <v>2</v>
      </c>
      <c r="H61">
        <v>2</v>
      </c>
      <c r="I61">
        <v>1</v>
      </c>
      <c r="K61" s="89" t="s">
        <v>38</v>
      </c>
      <c r="L61">
        <v>1</v>
      </c>
      <c r="M61">
        <v>1</v>
      </c>
      <c r="N61">
        <v>1</v>
      </c>
      <c r="P61" s="89" t="s">
        <v>38</v>
      </c>
      <c r="Q61">
        <v>1</v>
      </c>
      <c r="R61">
        <v>1</v>
      </c>
      <c r="S61">
        <v>1</v>
      </c>
      <c r="U61" s="89" t="s">
        <v>38</v>
      </c>
      <c r="V61">
        <v>2</v>
      </c>
      <c r="W61">
        <v>2</v>
      </c>
      <c r="X61">
        <v>1</v>
      </c>
      <c r="Z61" s="89" t="s">
        <v>38</v>
      </c>
      <c r="AA61">
        <v>3</v>
      </c>
      <c r="AB61">
        <v>3</v>
      </c>
      <c r="AC61">
        <v>1</v>
      </c>
    </row>
    <row r="62" spans="1:29" x14ac:dyDescent="0.25">
      <c r="A62" s="2" t="s">
        <v>301</v>
      </c>
      <c r="B62">
        <v>9</v>
      </c>
      <c r="C62">
        <v>9</v>
      </c>
      <c r="D62">
        <v>1</v>
      </c>
      <c r="F62" s="2" t="s">
        <v>301</v>
      </c>
      <c r="G62">
        <v>6</v>
      </c>
      <c r="H62">
        <v>6</v>
      </c>
      <c r="I62">
        <v>1</v>
      </c>
      <c r="K62" s="2" t="s">
        <v>301</v>
      </c>
      <c r="L62">
        <v>5</v>
      </c>
      <c r="M62">
        <v>5</v>
      </c>
      <c r="N62">
        <v>1</v>
      </c>
      <c r="P62" s="2" t="s">
        <v>301</v>
      </c>
      <c r="Q62">
        <v>3</v>
      </c>
      <c r="R62">
        <v>3</v>
      </c>
      <c r="S62">
        <v>1</v>
      </c>
      <c r="U62" s="2" t="s">
        <v>301</v>
      </c>
      <c r="V62">
        <v>4</v>
      </c>
      <c r="W62">
        <v>4</v>
      </c>
      <c r="X62">
        <v>1</v>
      </c>
      <c r="Z62" s="2" t="s">
        <v>301</v>
      </c>
      <c r="AA62">
        <v>4</v>
      </c>
      <c r="AB62">
        <v>4</v>
      </c>
      <c r="AC62">
        <v>1</v>
      </c>
    </row>
    <row r="63" spans="1:29" x14ac:dyDescent="0.25">
      <c r="A63" s="2" t="s">
        <v>302</v>
      </c>
      <c r="B63">
        <v>9</v>
      </c>
      <c r="C63">
        <v>9</v>
      </c>
      <c r="D63">
        <v>1</v>
      </c>
      <c r="F63" s="2" t="s">
        <v>302</v>
      </c>
      <c r="G63">
        <v>6</v>
      </c>
      <c r="H63">
        <v>6</v>
      </c>
      <c r="I63">
        <v>1</v>
      </c>
      <c r="K63" s="2" t="s">
        <v>302</v>
      </c>
      <c r="L63">
        <v>5</v>
      </c>
      <c r="M63">
        <v>5</v>
      </c>
      <c r="N63">
        <v>1</v>
      </c>
      <c r="P63" s="2" t="s">
        <v>302</v>
      </c>
      <c r="Q63">
        <v>3</v>
      </c>
      <c r="R63">
        <v>3</v>
      </c>
      <c r="S63">
        <v>1</v>
      </c>
      <c r="U63" s="2" t="s">
        <v>302</v>
      </c>
      <c r="V63">
        <v>4</v>
      </c>
      <c r="W63">
        <v>4</v>
      </c>
      <c r="X63">
        <v>1</v>
      </c>
      <c r="Z63" s="2" t="s">
        <v>302</v>
      </c>
      <c r="AA63">
        <v>4</v>
      </c>
      <c r="AB63">
        <v>4</v>
      </c>
      <c r="AC63">
        <v>1</v>
      </c>
    </row>
    <row r="64" spans="1:29" x14ac:dyDescent="0.25">
      <c r="A64" s="2" t="s">
        <v>303</v>
      </c>
      <c r="B64">
        <v>9</v>
      </c>
      <c r="C64">
        <v>9</v>
      </c>
      <c r="D64">
        <v>1</v>
      </c>
      <c r="F64" s="2" t="s">
        <v>303</v>
      </c>
      <c r="G64">
        <v>6</v>
      </c>
      <c r="H64">
        <v>6</v>
      </c>
      <c r="I64">
        <v>1</v>
      </c>
      <c r="K64" s="2" t="s">
        <v>303</v>
      </c>
      <c r="L64">
        <v>5</v>
      </c>
      <c r="M64">
        <v>5</v>
      </c>
      <c r="N64">
        <v>1</v>
      </c>
      <c r="P64" s="2" t="s">
        <v>303</v>
      </c>
      <c r="Q64">
        <v>3</v>
      </c>
      <c r="R64">
        <v>3</v>
      </c>
      <c r="S64">
        <v>1</v>
      </c>
      <c r="U64" s="2" t="s">
        <v>303</v>
      </c>
      <c r="V64">
        <v>4</v>
      </c>
      <c r="W64">
        <v>4</v>
      </c>
      <c r="X64">
        <v>1</v>
      </c>
      <c r="Z64" s="2" t="s">
        <v>303</v>
      </c>
      <c r="AA64">
        <v>4</v>
      </c>
      <c r="AB64">
        <v>4</v>
      </c>
      <c r="AC64">
        <v>1</v>
      </c>
    </row>
    <row r="65" spans="1:29" x14ac:dyDescent="0.25">
      <c r="A65" s="89" t="s">
        <v>41</v>
      </c>
      <c r="B65">
        <v>3</v>
      </c>
      <c r="C65">
        <v>3</v>
      </c>
      <c r="D65">
        <v>1</v>
      </c>
      <c r="F65" s="93" t="s">
        <v>41</v>
      </c>
      <c r="G65">
        <v>4</v>
      </c>
      <c r="H65">
        <v>4</v>
      </c>
      <c r="I65">
        <v>1</v>
      </c>
      <c r="K65" s="93" t="s">
        <v>41</v>
      </c>
      <c r="L65">
        <v>4</v>
      </c>
      <c r="M65">
        <v>4</v>
      </c>
      <c r="N65">
        <v>1</v>
      </c>
      <c r="P65" s="93" t="s">
        <v>41</v>
      </c>
      <c r="Q65">
        <v>3</v>
      </c>
      <c r="R65">
        <v>3</v>
      </c>
      <c r="S65">
        <v>1</v>
      </c>
      <c r="U65" s="89" t="s">
        <v>41</v>
      </c>
      <c r="V65">
        <v>3</v>
      </c>
      <c r="W65">
        <v>3</v>
      </c>
      <c r="X65">
        <v>1</v>
      </c>
      <c r="Z65" s="89" t="s">
        <v>41</v>
      </c>
      <c r="AA65">
        <v>2</v>
      </c>
      <c r="AB65">
        <v>2</v>
      </c>
      <c r="AC65">
        <v>1</v>
      </c>
    </row>
    <row r="66" spans="1:29" x14ac:dyDescent="0.25">
      <c r="A66" s="2" t="s">
        <v>304</v>
      </c>
      <c r="B66">
        <v>9</v>
      </c>
      <c r="C66">
        <v>9</v>
      </c>
      <c r="D66">
        <v>1</v>
      </c>
      <c r="F66" s="2" t="s">
        <v>304</v>
      </c>
      <c r="G66">
        <v>6</v>
      </c>
      <c r="H66">
        <v>6</v>
      </c>
      <c r="I66">
        <v>1</v>
      </c>
      <c r="K66" s="2" t="s">
        <v>304</v>
      </c>
      <c r="L66">
        <v>5</v>
      </c>
      <c r="M66">
        <v>5</v>
      </c>
      <c r="N66">
        <v>1</v>
      </c>
      <c r="P66" s="2" t="s">
        <v>304</v>
      </c>
      <c r="Q66">
        <v>3</v>
      </c>
      <c r="R66">
        <v>3</v>
      </c>
      <c r="S66">
        <v>1</v>
      </c>
      <c r="U66" s="2" t="s">
        <v>304</v>
      </c>
      <c r="V66">
        <v>4</v>
      </c>
      <c r="W66">
        <v>4</v>
      </c>
      <c r="X66">
        <v>1</v>
      </c>
      <c r="Z66" s="2" t="s">
        <v>304</v>
      </c>
      <c r="AA66">
        <v>4</v>
      </c>
      <c r="AB66">
        <v>4</v>
      </c>
      <c r="AC66">
        <v>1</v>
      </c>
    </row>
    <row r="67" spans="1:29" x14ac:dyDescent="0.25">
      <c r="A67" s="2" t="s">
        <v>305</v>
      </c>
      <c r="B67">
        <v>9</v>
      </c>
      <c r="C67">
        <v>9</v>
      </c>
      <c r="D67">
        <v>1</v>
      </c>
      <c r="F67" s="2" t="s">
        <v>305</v>
      </c>
      <c r="G67">
        <v>6</v>
      </c>
      <c r="H67">
        <v>6</v>
      </c>
      <c r="I67">
        <v>1</v>
      </c>
      <c r="K67" s="2" t="s">
        <v>305</v>
      </c>
      <c r="L67">
        <v>5</v>
      </c>
      <c r="M67">
        <v>5</v>
      </c>
      <c r="N67">
        <v>1</v>
      </c>
      <c r="P67" s="2" t="s">
        <v>305</v>
      </c>
      <c r="Q67">
        <v>3</v>
      </c>
      <c r="R67">
        <v>3</v>
      </c>
      <c r="S67">
        <v>1</v>
      </c>
      <c r="U67" s="2" t="s">
        <v>305</v>
      </c>
      <c r="V67">
        <v>4</v>
      </c>
      <c r="W67">
        <v>4</v>
      </c>
      <c r="X67">
        <v>1</v>
      </c>
      <c r="Z67" s="2" t="s">
        <v>305</v>
      </c>
      <c r="AA67">
        <v>4</v>
      </c>
      <c r="AB67">
        <v>4</v>
      </c>
      <c r="AC67">
        <v>1</v>
      </c>
    </row>
    <row r="68" spans="1:29" x14ac:dyDescent="0.25">
      <c r="A68" s="2" t="s">
        <v>32</v>
      </c>
      <c r="B68">
        <v>207</v>
      </c>
      <c r="C68">
        <v>207</v>
      </c>
      <c r="D68">
        <v>27</v>
      </c>
      <c r="F68" s="2" t="s">
        <v>32</v>
      </c>
      <c r="G68">
        <v>147</v>
      </c>
      <c r="H68">
        <v>147</v>
      </c>
      <c r="I68">
        <v>27</v>
      </c>
      <c r="K68" s="2" t="s">
        <v>32</v>
      </c>
      <c r="L68">
        <v>125</v>
      </c>
      <c r="M68">
        <v>125</v>
      </c>
      <c r="N68">
        <v>27</v>
      </c>
      <c r="P68" s="2" t="s">
        <v>32</v>
      </c>
      <c r="Q68">
        <v>78</v>
      </c>
      <c r="R68">
        <v>78</v>
      </c>
      <c r="S68">
        <v>27</v>
      </c>
      <c r="U68" s="2" t="s">
        <v>32</v>
      </c>
      <c r="V68">
        <v>102</v>
      </c>
      <c r="W68">
        <v>102</v>
      </c>
      <c r="X68">
        <v>27</v>
      </c>
      <c r="Z68" s="2" t="s">
        <v>32</v>
      </c>
      <c r="AA68">
        <v>102</v>
      </c>
      <c r="AB68">
        <v>102</v>
      </c>
      <c r="AC68">
        <v>27</v>
      </c>
    </row>
    <row r="72" spans="1:29" x14ac:dyDescent="0.25">
      <c r="A72" s="1" t="s">
        <v>61</v>
      </c>
      <c r="B72" t="s">
        <v>307</v>
      </c>
      <c r="F72" s="1" t="s">
        <v>61</v>
      </c>
      <c r="G72" t="s">
        <v>307</v>
      </c>
    </row>
    <row r="73" spans="1:29" x14ac:dyDescent="0.25">
      <c r="A73" s="1" t="s">
        <v>296</v>
      </c>
      <c r="B73" t="s">
        <v>1271</v>
      </c>
      <c r="F73" s="1" t="s">
        <v>296</v>
      </c>
      <c r="G73" t="s">
        <v>1270</v>
      </c>
    </row>
    <row r="75" spans="1:29" x14ac:dyDescent="0.25">
      <c r="A75" s="1" t="s">
        <v>0</v>
      </c>
      <c r="B75" t="s">
        <v>1286</v>
      </c>
      <c r="C75" t="s">
        <v>1287</v>
      </c>
      <c r="D75" t="s">
        <v>1275</v>
      </c>
      <c r="F75" s="1" t="s">
        <v>0</v>
      </c>
      <c r="G75" t="s">
        <v>1286</v>
      </c>
      <c r="H75" t="s">
        <v>1287</v>
      </c>
      <c r="I75" t="s">
        <v>1275</v>
      </c>
    </row>
    <row r="76" spans="1:29" x14ac:dyDescent="0.25">
      <c r="A76" s="2" t="s">
        <v>3</v>
      </c>
      <c r="B76" s="34">
        <v>17.5</v>
      </c>
      <c r="C76" s="34">
        <v>18.5</v>
      </c>
      <c r="D76">
        <v>6</v>
      </c>
      <c r="F76" s="2" t="s">
        <v>34</v>
      </c>
      <c r="G76" s="34">
        <v>5.166666666666667</v>
      </c>
      <c r="H76" s="34">
        <v>5.166666666666667</v>
      </c>
      <c r="I76">
        <v>6</v>
      </c>
    </row>
    <row r="77" spans="1:29" x14ac:dyDescent="0.25">
      <c r="A77" s="2" t="s">
        <v>4</v>
      </c>
      <c r="B77" s="34">
        <v>19</v>
      </c>
      <c r="C77" s="34">
        <v>19</v>
      </c>
      <c r="D77">
        <v>6</v>
      </c>
      <c r="F77" s="2" t="s">
        <v>35</v>
      </c>
      <c r="G77" s="34">
        <v>2.5</v>
      </c>
      <c r="H77" s="34">
        <v>2.5</v>
      </c>
      <c r="I77">
        <v>6</v>
      </c>
    </row>
    <row r="78" spans="1:29" x14ac:dyDescent="0.25">
      <c r="A78" s="2" t="s">
        <v>5</v>
      </c>
      <c r="B78" s="34">
        <v>14.333333333333334</v>
      </c>
      <c r="C78" s="34">
        <v>13.166666666666666</v>
      </c>
      <c r="D78">
        <v>6</v>
      </c>
      <c r="F78" s="2" t="s">
        <v>39</v>
      </c>
      <c r="G78" s="34">
        <v>5.166666666666667</v>
      </c>
      <c r="H78" s="34">
        <v>5.166666666666667</v>
      </c>
      <c r="I78">
        <v>6</v>
      </c>
    </row>
    <row r="79" spans="1:29" x14ac:dyDescent="0.25">
      <c r="A79" s="2" t="s">
        <v>6</v>
      </c>
      <c r="B79" s="34">
        <v>10.666666666666666</v>
      </c>
      <c r="C79" s="34">
        <v>11.833333333333334</v>
      </c>
      <c r="D79">
        <v>6</v>
      </c>
      <c r="F79" s="2" t="s">
        <v>42</v>
      </c>
      <c r="G79" s="34">
        <v>5.166666666666667</v>
      </c>
      <c r="H79" s="34">
        <v>5.166666666666667</v>
      </c>
      <c r="I79">
        <v>6</v>
      </c>
    </row>
    <row r="80" spans="1:29" x14ac:dyDescent="0.25">
      <c r="A80" s="2" t="s">
        <v>7</v>
      </c>
      <c r="B80" s="34">
        <v>17</v>
      </c>
      <c r="C80" s="34">
        <v>16.666666666666668</v>
      </c>
      <c r="D80">
        <v>6</v>
      </c>
      <c r="F80" s="2" t="s">
        <v>43</v>
      </c>
      <c r="G80" s="34">
        <v>5</v>
      </c>
      <c r="H80" s="34">
        <v>5</v>
      </c>
      <c r="I80">
        <v>6</v>
      </c>
    </row>
    <row r="81" spans="1:9" x14ac:dyDescent="0.25">
      <c r="A81" s="93" t="s">
        <v>8</v>
      </c>
      <c r="B81" s="34">
        <v>5.833333333333333</v>
      </c>
      <c r="C81" s="34">
        <v>5</v>
      </c>
      <c r="D81">
        <v>6</v>
      </c>
      <c r="F81" s="89" t="s">
        <v>37</v>
      </c>
      <c r="G81" s="34">
        <v>3.5</v>
      </c>
      <c r="H81" s="34">
        <v>3.5</v>
      </c>
      <c r="I81">
        <v>6</v>
      </c>
    </row>
    <row r="82" spans="1:9" x14ac:dyDescent="0.25">
      <c r="A82" s="2" t="s">
        <v>9</v>
      </c>
      <c r="B82" s="34">
        <v>9.6666666666666661</v>
      </c>
      <c r="C82" s="34">
        <v>11.833333333333334</v>
      </c>
      <c r="D82">
        <v>6</v>
      </c>
      <c r="F82" s="2" t="s">
        <v>44</v>
      </c>
      <c r="G82" s="34">
        <v>5.166666666666667</v>
      </c>
      <c r="H82" s="34">
        <v>5.166666666666667</v>
      </c>
      <c r="I82">
        <v>6</v>
      </c>
    </row>
    <row r="83" spans="1:9" x14ac:dyDescent="0.25">
      <c r="A83" s="2" t="s">
        <v>10</v>
      </c>
      <c r="B83" s="34">
        <v>15.5</v>
      </c>
      <c r="C83" s="34">
        <v>17.5</v>
      </c>
      <c r="D83">
        <v>6</v>
      </c>
      <c r="F83" s="2" t="s">
        <v>45</v>
      </c>
      <c r="G83" s="34">
        <v>5.166666666666667</v>
      </c>
      <c r="H83" s="34">
        <v>5.166666666666667</v>
      </c>
      <c r="I83">
        <v>6</v>
      </c>
    </row>
    <row r="84" spans="1:9" x14ac:dyDescent="0.25">
      <c r="A84" s="2" t="s">
        <v>11</v>
      </c>
      <c r="B84" s="34">
        <v>11.5</v>
      </c>
      <c r="C84" s="34">
        <v>10.833333333333334</v>
      </c>
      <c r="D84">
        <v>6</v>
      </c>
      <c r="F84" s="2" t="s">
        <v>46</v>
      </c>
      <c r="G84" s="34">
        <v>5.166666666666667</v>
      </c>
      <c r="H84" s="34">
        <v>5.166666666666667</v>
      </c>
      <c r="I84">
        <v>6</v>
      </c>
    </row>
    <row r="85" spans="1:9" x14ac:dyDescent="0.25">
      <c r="A85" s="2" t="s">
        <v>12</v>
      </c>
      <c r="B85" s="34">
        <v>13.833333333333334</v>
      </c>
      <c r="C85" s="34">
        <v>12.833333333333334</v>
      </c>
      <c r="D85">
        <v>6</v>
      </c>
      <c r="F85" s="2" t="s">
        <v>47</v>
      </c>
      <c r="G85" s="34">
        <v>5.166666666666667</v>
      </c>
      <c r="H85" s="34">
        <v>5.166666666666667</v>
      </c>
      <c r="I85">
        <v>6</v>
      </c>
    </row>
    <row r="86" spans="1:9" x14ac:dyDescent="0.25">
      <c r="A86" s="2" t="s">
        <v>13</v>
      </c>
      <c r="B86" s="34">
        <v>15.666666666666666</v>
      </c>
      <c r="C86" s="34">
        <v>15.333333333333334</v>
      </c>
      <c r="D86">
        <v>6</v>
      </c>
      <c r="F86" s="2" t="s">
        <v>48</v>
      </c>
      <c r="G86" s="34">
        <v>5.166666666666667</v>
      </c>
      <c r="H86" s="34">
        <v>5.166666666666667</v>
      </c>
      <c r="I86">
        <v>6</v>
      </c>
    </row>
    <row r="87" spans="1:9" x14ac:dyDescent="0.25">
      <c r="A87" s="2" t="s">
        <v>14</v>
      </c>
      <c r="B87" s="34">
        <v>15.666666666666666</v>
      </c>
      <c r="C87" s="34">
        <v>14.666666666666666</v>
      </c>
      <c r="D87">
        <v>6</v>
      </c>
      <c r="F87" s="2" t="s">
        <v>49</v>
      </c>
      <c r="G87" s="34">
        <v>4.5</v>
      </c>
      <c r="H87" s="34">
        <v>4.5</v>
      </c>
      <c r="I87">
        <v>6</v>
      </c>
    </row>
    <row r="88" spans="1:9" x14ac:dyDescent="0.25">
      <c r="A88" s="2" t="s">
        <v>15</v>
      </c>
      <c r="B88" s="34">
        <v>9</v>
      </c>
      <c r="C88" s="34">
        <v>7</v>
      </c>
      <c r="D88">
        <v>6</v>
      </c>
      <c r="F88" s="2" t="s">
        <v>50</v>
      </c>
      <c r="G88" s="34">
        <v>5.166666666666667</v>
      </c>
      <c r="H88" s="34">
        <v>5.166666666666667</v>
      </c>
      <c r="I88">
        <v>6</v>
      </c>
    </row>
    <row r="89" spans="1:9" x14ac:dyDescent="0.25">
      <c r="A89" s="2" t="s">
        <v>16</v>
      </c>
      <c r="B89" s="34">
        <v>14.666666666666666</v>
      </c>
      <c r="C89" s="34">
        <v>14.333333333333334</v>
      </c>
      <c r="D89">
        <v>6</v>
      </c>
      <c r="F89" s="2" t="s">
        <v>51</v>
      </c>
      <c r="G89" s="34">
        <v>5.166666666666667</v>
      </c>
      <c r="H89" s="34">
        <v>5.166666666666667</v>
      </c>
      <c r="I89">
        <v>6</v>
      </c>
    </row>
    <row r="90" spans="1:9" x14ac:dyDescent="0.25">
      <c r="A90" s="89" t="s">
        <v>17</v>
      </c>
      <c r="B90" s="34">
        <v>1</v>
      </c>
      <c r="C90" s="34">
        <v>1</v>
      </c>
      <c r="D90">
        <v>6</v>
      </c>
      <c r="F90" s="2" t="s">
        <v>52</v>
      </c>
      <c r="G90" s="34">
        <v>5.166666666666667</v>
      </c>
      <c r="H90" s="34">
        <v>5.166666666666667</v>
      </c>
      <c r="I90">
        <v>6</v>
      </c>
    </row>
    <row r="91" spans="1:9" x14ac:dyDescent="0.25">
      <c r="A91" s="2" t="s">
        <v>18</v>
      </c>
      <c r="B91" s="34">
        <v>5.666666666666667</v>
      </c>
      <c r="C91" s="34">
        <v>4.333333333333333</v>
      </c>
      <c r="D91">
        <v>6</v>
      </c>
      <c r="F91" s="2" t="s">
        <v>53</v>
      </c>
      <c r="G91" s="34">
        <v>4.833333333333333</v>
      </c>
      <c r="H91" s="34">
        <v>4.833333333333333</v>
      </c>
      <c r="I91">
        <v>6</v>
      </c>
    </row>
    <row r="92" spans="1:9" x14ac:dyDescent="0.25">
      <c r="A92" s="2" t="s">
        <v>19</v>
      </c>
      <c r="B92" s="34">
        <v>19</v>
      </c>
      <c r="C92" s="34">
        <v>19</v>
      </c>
      <c r="D92">
        <v>6</v>
      </c>
      <c r="F92" s="2" t="s">
        <v>36</v>
      </c>
      <c r="G92" s="34">
        <v>4.333333333333333</v>
      </c>
      <c r="H92" s="34">
        <v>4.333333333333333</v>
      </c>
      <c r="I92">
        <v>6</v>
      </c>
    </row>
    <row r="93" spans="1:9" x14ac:dyDescent="0.25">
      <c r="A93" s="2" t="s">
        <v>20</v>
      </c>
      <c r="B93" s="34">
        <v>14.666666666666666</v>
      </c>
      <c r="C93" s="34">
        <v>16.833333333333332</v>
      </c>
      <c r="D93">
        <v>6</v>
      </c>
      <c r="F93" s="2" t="s">
        <v>40</v>
      </c>
      <c r="G93" s="34">
        <v>4.166666666666667</v>
      </c>
      <c r="H93" s="34">
        <v>4.166666666666667</v>
      </c>
      <c r="I93">
        <v>6</v>
      </c>
    </row>
    <row r="94" spans="1:9" x14ac:dyDescent="0.25">
      <c r="A94" s="2" t="s">
        <v>21</v>
      </c>
      <c r="B94" s="34">
        <v>12.333333333333334</v>
      </c>
      <c r="C94" s="34">
        <v>12.5</v>
      </c>
      <c r="D94">
        <v>6</v>
      </c>
      <c r="F94" s="2" t="s">
        <v>54</v>
      </c>
      <c r="G94" s="34">
        <v>5.166666666666667</v>
      </c>
      <c r="H94" s="34">
        <v>5.166666666666667</v>
      </c>
      <c r="I94">
        <v>6</v>
      </c>
    </row>
    <row r="95" spans="1:9" x14ac:dyDescent="0.25">
      <c r="A95" s="89" t="s">
        <v>22</v>
      </c>
      <c r="B95" s="34">
        <v>5.833333333333333</v>
      </c>
      <c r="C95" s="34">
        <v>5</v>
      </c>
      <c r="D95">
        <v>6</v>
      </c>
      <c r="F95" s="2" t="s">
        <v>55</v>
      </c>
      <c r="G95" s="34">
        <v>5.166666666666667</v>
      </c>
      <c r="H95" s="34">
        <v>5.166666666666667</v>
      </c>
      <c r="I95">
        <v>6</v>
      </c>
    </row>
    <row r="96" spans="1:9" x14ac:dyDescent="0.25">
      <c r="A96" s="2" t="s">
        <v>23</v>
      </c>
      <c r="B96" s="34">
        <v>11.833333333333334</v>
      </c>
      <c r="C96" s="34">
        <v>10.833333333333334</v>
      </c>
      <c r="D96">
        <v>6</v>
      </c>
      <c r="F96" s="89" t="s">
        <v>38</v>
      </c>
      <c r="G96" s="34">
        <v>1.8333333333333333</v>
      </c>
      <c r="H96" s="34">
        <v>1.8333333333333333</v>
      </c>
      <c r="I96">
        <v>6</v>
      </c>
    </row>
    <row r="97" spans="1:9" x14ac:dyDescent="0.25">
      <c r="A97" s="2" t="s">
        <v>24</v>
      </c>
      <c r="B97" s="34">
        <v>14.666666666666666</v>
      </c>
      <c r="C97" s="34">
        <v>15.5</v>
      </c>
      <c r="D97">
        <v>6</v>
      </c>
      <c r="F97" s="2" t="s">
        <v>301</v>
      </c>
      <c r="G97" s="34">
        <v>5.166666666666667</v>
      </c>
      <c r="H97" s="34">
        <v>5.166666666666667</v>
      </c>
      <c r="I97">
        <v>6</v>
      </c>
    </row>
    <row r="98" spans="1:9" x14ac:dyDescent="0.25">
      <c r="A98" s="2" t="s">
        <v>25</v>
      </c>
      <c r="B98" s="34">
        <v>18.166666666666668</v>
      </c>
      <c r="C98" s="34">
        <v>17.666666666666668</v>
      </c>
      <c r="D98">
        <v>6</v>
      </c>
      <c r="F98" s="2" t="s">
        <v>302</v>
      </c>
      <c r="G98" s="34">
        <v>5.166666666666667</v>
      </c>
      <c r="H98" s="34">
        <v>5.166666666666667</v>
      </c>
      <c r="I98">
        <v>6</v>
      </c>
    </row>
    <row r="99" spans="1:9" x14ac:dyDescent="0.25">
      <c r="A99" s="2" t="s">
        <v>26</v>
      </c>
      <c r="B99" s="34">
        <v>19</v>
      </c>
      <c r="C99" s="34">
        <v>19</v>
      </c>
      <c r="D99">
        <v>6</v>
      </c>
      <c r="F99" s="2" t="s">
        <v>303</v>
      </c>
      <c r="G99" s="34">
        <v>5.166666666666667</v>
      </c>
      <c r="H99" s="34">
        <v>5.166666666666667</v>
      </c>
      <c r="I99">
        <v>6</v>
      </c>
    </row>
    <row r="100" spans="1:9" x14ac:dyDescent="0.25">
      <c r="A100" s="2" t="s">
        <v>27</v>
      </c>
      <c r="B100" s="34">
        <v>15.833333333333334</v>
      </c>
      <c r="C100" s="34">
        <v>14.833333333333334</v>
      </c>
      <c r="D100">
        <v>6</v>
      </c>
      <c r="F100" s="89" t="s">
        <v>41</v>
      </c>
      <c r="G100" s="34">
        <v>3.1666666666666665</v>
      </c>
      <c r="H100" s="34">
        <v>3.1666666666666665</v>
      </c>
      <c r="I100">
        <v>6</v>
      </c>
    </row>
    <row r="101" spans="1:9" x14ac:dyDescent="0.25">
      <c r="A101" s="2" t="s">
        <v>28</v>
      </c>
      <c r="B101" s="34">
        <v>5.833333333333333</v>
      </c>
      <c r="C101" s="34">
        <v>6.833333333333333</v>
      </c>
      <c r="D101">
        <v>6</v>
      </c>
      <c r="F101" s="2" t="s">
        <v>304</v>
      </c>
      <c r="G101" s="34">
        <v>5.166666666666667</v>
      </c>
      <c r="H101" s="34">
        <v>5.166666666666667</v>
      </c>
      <c r="I101">
        <v>6</v>
      </c>
    </row>
    <row r="102" spans="1:9" x14ac:dyDescent="0.25">
      <c r="A102" s="89" t="s">
        <v>29</v>
      </c>
      <c r="B102" s="34">
        <v>8</v>
      </c>
      <c r="C102" s="34">
        <v>7.5</v>
      </c>
      <c r="D102">
        <v>6</v>
      </c>
      <c r="F102" s="2" t="s">
        <v>305</v>
      </c>
      <c r="G102" s="34">
        <v>5.166666666666667</v>
      </c>
      <c r="H102" s="34">
        <v>5.166666666666667</v>
      </c>
      <c r="I102">
        <v>6</v>
      </c>
    </row>
    <row r="103" spans="1:9" x14ac:dyDescent="0.25">
      <c r="A103" s="2" t="s">
        <v>30</v>
      </c>
      <c r="B103" s="34">
        <v>18.166666666666668</v>
      </c>
      <c r="C103" s="34">
        <v>18.333333333333332</v>
      </c>
      <c r="D103">
        <v>6</v>
      </c>
      <c r="F103" s="2" t="s">
        <v>32</v>
      </c>
      <c r="G103">
        <v>4.6975308641975309</v>
      </c>
      <c r="H103">
        <v>4.6975308641975309</v>
      </c>
      <c r="I103">
        <v>162</v>
      </c>
    </row>
    <row r="104" spans="1:9" x14ac:dyDescent="0.25">
      <c r="A104" s="2" t="s">
        <v>31</v>
      </c>
      <c r="B104" s="34">
        <v>18.5</v>
      </c>
      <c r="C104" s="34">
        <v>18.5</v>
      </c>
      <c r="D104">
        <v>6</v>
      </c>
    </row>
    <row r="105" spans="1:9" x14ac:dyDescent="0.25">
      <c r="A105" s="2" t="s">
        <v>32</v>
      </c>
      <c r="B105">
        <v>13.045977011494253</v>
      </c>
      <c r="C105">
        <v>12.971264367816092</v>
      </c>
      <c r="D105">
        <v>174</v>
      </c>
    </row>
  </sheetData>
  <conditionalFormatting pivot="1" sqref="B6:C34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G6:H34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L6:M3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Q6:R34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V6:W3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AA6:AB3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1:C6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G41:H6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L41:M6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Q41:R6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V41:W6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AA41:AB6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76:C10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G76:H10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0BCA83AA-BF41-42AB-BB02-6115E03EDFD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23822-BF8C-4CD3-90B4-1869084719BA}">
  <sheetPr codeName="Munka12"/>
  <dimension ref="A1:J338"/>
  <sheetViews>
    <sheetView zoomScale="70" zoomScaleNormal="70" workbookViewId="0">
      <selection activeCell="F324" sqref="F324"/>
    </sheetView>
  </sheetViews>
  <sheetFormatPr defaultRowHeight="15" x14ac:dyDescent="0.25"/>
  <cols>
    <col min="1" max="1" width="4.140625" bestFit="1" customWidth="1"/>
    <col min="2" max="2" width="5.140625" bestFit="1" customWidth="1"/>
    <col min="3" max="3" width="18.42578125" bestFit="1" customWidth="1"/>
    <col min="4" max="4" width="10.28515625" bestFit="1" customWidth="1"/>
    <col min="5" max="5" width="26" customWidth="1"/>
    <col min="6" max="6" width="12.7109375" bestFit="1" customWidth="1"/>
    <col min="7" max="7" width="12.28515625" bestFit="1" customWidth="1"/>
    <col min="8" max="8" width="17.28515625" bestFit="1" customWidth="1"/>
    <col min="9" max="9" width="15.140625" bestFit="1" customWidth="1"/>
    <col min="13" max="13" width="51.42578125" bestFit="1" customWidth="1"/>
    <col min="14" max="14" width="21.140625" bestFit="1" customWidth="1"/>
  </cols>
  <sheetData>
    <row r="1" spans="1:10" x14ac:dyDescent="0.25">
      <c r="A1" s="11" t="s">
        <v>1326</v>
      </c>
    </row>
    <row r="2" spans="1:10" x14ac:dyDescent="0.25">
      <c r="A2" t="s">
        <v>56</v>
      </c>
      <c r="B2" t="s">
        <v>61</v>
      </c>
      <c r="C2" t="s">
        <v>296</v>
      </c>
      <c r="D2" t="s">
        <v>64</v>
      </c>
      <c r="E2" t="s">
        <v>299</v>
      </c>
      <c r="F2" t="s">
        <v>1267</v>
      </c>
      <c r="G2" t="s">
        <v>236</v>
      </c>
      <c r="H2" t="s">
        <v>1268</v>
      </c>
      <c r="I2" t="s">
        <v>1272</v>
      </c>
      <c r="J2" t="s">
        <v>1269</v>
      </c>
    </row>
    <row r="3" spans="1:10" x14ac:dyDescent="0.25">
      <c r="A3">
        <v>1</v>
      </c>
      <c r="B3">
        <v>2015</v>
      </c>
      <c r="C3" t="s">
        <v>1271</v>
      </c>
      <c r="D3">
        <v>1000009</v>
      </c>
      <c r="E3" t="s">
        <v>3</v>
      </c>
      <c r="F3">
        <v>1</v>
      </c>
      <c r="G3">
        <v>6.5</v>
      </c>
      <c r="H3">
        <v>8</v>
      </c>
      <c r="I3">
        <v>14</v>
      </c>
      <c r="J3">
        <v>6</v>
      </c>
    </row>
    <row r="4" spans="1:10" x14ac:dyDescent="0.25">
      <c r="A4">
        <v>2</v>
      </c>
      <c r="B4">
        <v>2015</v>
      </c>
      <c r="C4" t="s">
        <v>1271</v>
      </c>
      <c r="D4">
        <v>999985.5</v>
      </c>
      <c r="E4" t="s">
        <v>4</v>
      </c>
      <c r="F4">
        <v>1</v>
      </c>
      <c r="G4">
        <v>7.75</v>
      </c>
      <c r="H4">
        <v>24</v>
      </c>
      <c r="I4">
        <v>24</v>
      </c>
      <c r="J4">
        <v>0</v>
      </c>
    </row>
    <row r="5" spans="1:10" x14ac:dyDescent="0.25">
      <c r="A5">
        <v>3</v>
      </c>
      <c r="B5">
        <v>2015</v>
      </c>
      <c r="C5" t="s">
        <v>1271</v>
      </c>
      <c r="D5">
        <v>1000006.5</v>
      </c>
      <c r="E5" t="s">
        <v>5</v>
      </c>
      <c r="F5">
        <v>1</v>
      </c>
      <c r="G5">
        <v>6.125</v>
      </c>
      <c r="H5">
        <v>11</v>
      </c>
      <c r="I5">
        <v>6</v>
      </c>
      <c r="J5">
        <v>-5</v>
      </c>
    </row>
    <row r="6" spans="1:10" x14ac:dyDescent="0.25">
      <c r="A6">
        <v>4</v>
      </c>
      <c r="B6">
        <v>2015</v>
      </c>
      <c r="C6" t="s">
        <v>1271</v>
      </c>
      <c r="D6">
        <v>1000009</v>
      </c>
      <c r="E6" t="s">
        <v>6</v>
      </c>
      <c r="F6">
        <v>1</v>
      </c>
      <c r="G6">
        <v>6.25</v>
      </c>
      <c r="H6">
        <v>8</v>
      </c>
      <c r="I6">
        <v>9</v>
      </c>
      <c r="J6">
        <v>1</v>
      </c>
    </row>
    <row r="7" spans="1:10" x14ac:dyDescent="0.25">
      <c r="A7">
        <v>5</v>
      </c>
      <c r="B7">
        <v>2015</v>
      </c>
      <c r="C7" t="s">
        <v>1271</v>
      </c>
      <c r="D7">
        <v>999987.5</v>
      </c>
      <c r="E7" t="s">
        <v>7</v>
      </c>
      <c r="F7">
        <v>1</v>
      </c>
      <c r="G7">
        <v>7.5</v>
      </c>
      <c r="H7">
        <v>22</v>
      </c>
      <c r="I7">
        <v>22</v>
      </c>
      <c r="J7">
        <v>0</v>
      </c>
    </row>
    <row r="8" spans="1:10" x14ac:dyDescent="0.25">
      <c r="A8">
        <v>6</v>
      </c>
      <c r="B8">
        <v>2015</v>
      </c>
      <c r="C8" t="s">
        <v>1271</v>
      </c>
      <c r="D8">
        <v>1000014.5</v>
      </c>
      <c r="E8" t="s">
        <v>8</v>
      </c>
      <c r="F8">
        <v>1</v>
      </c>
      <c r="G8">
        <v>5.125</v>
      </c>
      <c r="H8">
        <v>3</v>
      </c>
      <c r="I8">
        <v>2</v>
      </c>
      <c r="J8">
        <v>-1</v>
      </c>
    </row>
    <row r="9" spans="1:10" x14ac:dyDescent="0.25">
      <c r="A9">
        <v>7</v>
      </c>
      <c r="B9">
        <v>2015</v>
      </c>
      <c r="C9" t="s">
        <v>1271</v>
      </c>
      <c r="D9">
        <v>1000013.5</v>
      </c>
      <c r="E9" t="s">
        <v>9</v>
      </c>
      <c r="F9">
        <v>1</v>
      </c>
      <c r="G9">
        <v>6.25</v>
      </c>
      <c r="H9">
        <v>5</v>
      </c>
      <c r="I9">
        <v>9</v>
      </c>
      <c r="J9">
        <v>4</v>
      </c>
    </row>
    <row r="10" spans="1:10" x14ac:dyDescent="0.25">
      <c r="A10">
        <v>8</v>
      </c>
      <c r="B10">
        <v>2015</v>
      </c>
      <c r="C10" t="s">
        <v>1271</v>
      </c>
      <c r="D10">
        <v>999998.5</v>
      </c>
      <c r="E10" t="s">
        <v>10</v>
      </c>
      <c r="F10">
        <v>1</v>
      </c>
      <c r="G10">
        <v>7.125</v>
      </c>
      <c r="H10">
        <v>14</v>
      </c>
      <c r="I10">
        <v>20</v>
      </c>
      <c r="J10">
        <v>6</v>
      </c>
    </row>
    <row r="11" spans="1:10" x14ac:dyDescent="0.25">
      <c r="A11">
        <v>9</v>
      </c>
      <c r="B11">
        <v>2015</v>
      </c>
      <c r="C11" t="s">
        <v>1271</v>
      </c>
      <c r="D11">
        <v>1000010.5</v>
      </c>
      <c r="E11" t="s">
        <v>11</v>
      </c>
      <c r="F11">
        <v>1</v>
      </c>
      <c r="G11">
        <v>6.125</v>
      </c>
      <c r="H11">
        <v>7</v>
      </c>
      <c r="I11">
        <v>6</v>
      </c>
      <c r="J11">
        <v>-1</v>
      </c>
    </row>
    <row r="12" spans="1:10" x14ac:dyDescent="0.25">
      <c r="A12">
        <v>10</v>
      </c>
      <c r="B12">
        <v>2015</v>
      </c>
      <c r="C12" t="s">
        <v>1271</v>
      </c>
      <c r="D12">
        <v>999993.5</v>
      </c>
      <c r="E12" t="s">
        <v>12</v>
      </c>
      <c r="F12">
        <v>1</v>
      </c>
      <c r="G12">
        <v>6.75</v>
      </c>
      <c r="H12">
        <v>19</v>
      </c>
      <c r="I12">
        <v>16</v>
      </c>
      <c r="J12">
        <v>-3</v>
      </c>
    </row>
    <row r="13" spans="1:10" x14ac:dyDescent="0.25">
      <c r="A13">
        <v>11</v>
      </c>
      <c r="B13">
        <v>2015</v>
      </c>
      <c r="C13" t="s">
        <v>1271</v>
      </c>
      <c r="D13">
        <v>999979.5</v>
      </c>
      <c r="E13" t="s">
        <v>13</v>
      </c>
      <c r="F13">
        <v>1</v>
      </c>
      <c r="G13">
        <v>9.25</v>
      </c>
      <c r="H13">
        <v>29</v>
      </c>
      <c r="I13">
        <v>29</v>
      </c>
      <c r="J13">
        <v>0</v>
      </c>
    </row>
    <row r="14" spans="1:10" x14ac:dyDescent="0.25">
      <c r="A14">
        <v>12</v>
      </c>
      <c r="B14">
        <v>2015</v>
      </c>
      <c r="C14" t="s">
        <v>1271</v>
      </c>
      <c r="D14">
        <v>1000005.5</v>
      </c>
      <c r="E14" t="s">
        <v>14</v>
      </c>
      <c r="F14">
        <v>1</v>
      </c>
      <c r="G14">
        <v>6.25</v>
      </c>
      <c r="H14">
        <v>12</v>
      </c>
      <c r="I14">
        <v>9</v>
      </c>
      <c r="J14">
        <v>-3</v>
      </c>
    </row>
    <row r="15" spans="1:10" x14ac:dyDescent="0.25">
      <c r="A15">
        <v>13</v>
      </c>
      <c r="B15">
        <v>2015</v>
      </c>
      <c r="C15" t="s">
        <v>1271</v>
      </c>
      <c r="D15">
        <v>999996.5</v>
      </c>
      <c r="E15" t="s">
        <v>15</v>
      </c>
      <c r="F15">
        <v>1</v>
      </c>
      <c r="G15">
        <v>6.375</v>
      </c>
      <c r="H15">
        <v>18</v>
      </c>
      <c r="I15">
        <v>13</v>
      </c>
      <c r="J15">
        <v>-5</v>
      </c>
    </row>
    <row r="16" spans="1:10" x14ac:dyDescent="0.25">
      <c r="A16">
        <v>14</v>
      </c>
      <c r="B16">
        <v>2015</v>
      </c>
      <c r="C16" t="s">
        <v>1271</v>
      </c>
      <c r="D16">
        <v>999986.5</v>
      </c>
      <c r="E16" t="s">
        <v>16</v>
      </c>
      <c r="F16">
        <v>1</v>
      </c>
      <c r="G16">
        <v>7.625</v>
      </c>
      <c r="H16">
        <v>23</v>
      </c>
      <c r="I16">
        <v>23</v>
      </c>
      <c r="J16">
        <v>0</v>
      </c>
    </row>
    <row r="17" spans="1:10" x14ac:dyDescent="0.25">
      <c r="A17">
        <v>15</v>
      </c>
      <c r="B17">
        <v>2015</v>
      </c>
      <c r="C17" t="s">
        <v>1271</v>
      </c>
      <c r="D17">
        <v>1000033.5</v>
      </c>
      <c r="E17" t="s">
        <v>17</v>
      </c>
      <c r="F17">
        <v>1</v>
      </c>
      <c r="G17">
        <v>3.125</v>
      </c>
      <c r="H17">
        <v>1</v>
      </c>
      <c r="I17">
        <v>1</v>
      </c>
      <c r="J17">
        <v>0</v>
      </c>
    </row>
    <row r="18" spans="1:10" x14ac:dyDescent="0.25">
      <c r="A18">
        <v>16</v>
      </c>
      <c r="B18">
        <v>2015</v>
      </c>
      <c r="C18" t="s">
        <v>1271</v>
      </c>
      <c r="D18">
        <v>999997.5</v>
      </c>
      <c r="E18" t="s">
        <v>18</v>
      </c>
      <c r="F18">
        <v>1</v>
      </c>
      <c r="G18">
        <v>6.25</v>
      </c>
      <c r="H18">
        <v>17</v>
      </c>
      <c r="I18">
        <v>9</v>
      </c>
      <c r="J18">
        <v>-8</v>
      </c>
    </row>
    <row r="19" spans="1:10" x14ac:dyDescent="0.25">
      <c r="A19">
        <v>17</v>
      </c>
      <c r="B19">
        <v>2015</v>
      </c>
      <c r="C19" t="s">
        <v>1271</v>
      </c>
      <c r="D19">
        <v>999985.5</v>
      </c>
      <c r="E19" t="s">
        <v>19</v>
      </c>
      <c r="F19">
        <v>1</v>
      </c>
      <c r="G19">
        <v>7.75</v>
      </c>
      <c r="H19">
        <v>24</v>
      </c>
      <c r="I19">
        <v>24</v>
      </c>
      <c r="J19">
        <v>0</v>
      </c>
    </row>
    <row r="20" spans="1:10" x14ac:dyDescent="0.25">
      <c r="A20">
        <v>18</v>
      </c>
      <c r="B20">
        <v>2015</v>
      </c>
      <c r="C20" t="s">
        <v>1271</v>
      </c>
      <c r="D20">
        <v>1000009</v>
      </c>
      <c r="E20" t="s">
        <v>20</v>
      </c>
      <c r="F20">
        <v>1</v>
      </c>
      <c r="G20">
        <v>6.5</v>
      </c>
      <c r="H20">
        <v>8</v>
      </c>
      <c r="I20">
        <v>14</v>
      </c>
      <c r="J20">
        <v>6</v>
      </c>
    </row>
    <row r="21" spans="1:10" x14ac:dyDescent="0.25">
      <c r="A21">
        <v>19</v>
      </c>
      <c r="B21">
        <v>2015</v>
      </c>
      <c r="C21" t="s">
        <v>1271</v>
      </c>
      <c r="D21">
        <v>999998.5</v>
      </c>
      <c r="E21" t="s">
        <v>21</v>
      </c>
      <c r="F21">
        <v>1</v>
      </c>
      <c r="G21">
        <v>6.875</v>
      </c>
      <c r="H21">
        <v>14</v>
      </c>
      <c r="I21">
        <v>18</v>
      </c>
      <c r="J21">
        <v>4</v>
      </c>
    </row>
    <row r="22" spans="1:10" x14ac:dyDescent="0.25">
      <c r="A22">
        <v>20</v>
      </c>
      <c r="B22">
        <v>2015</v>
      </c>
      <c r="C22" t="s">
        <v>1271</v>
      </c>
      <c r="D22">
        <v>1000014.5</v>
      </c>
      <c r="E22" t="s">
        <v>22</v>
      </c>
      <c r="F22">
        <v>1</v>
      </c>
      <c r="G22">
        <v>5.125</v>
      </c>
      <c r="H22">
        <v>3</v>
      </c>
      <c r="I22">
        <v>2</v>
      </c>
      <c r="J22">
        <v>-1</v>
      </c>
    </row>
    <row r="23" spans="1:10" x14ac:dyDescent="0.25">
      <c r="A23">
        <v>21</v>
      </c>
      <c r="B23">
        <v>2015</v>
      </c>
      <c r="C23" t="s">
        <v>1271</v>
      </c>
      <c r="D23">
        <v>999998.5</v>
      </c>
      <c r="E23" t="s">
        <v>23</v>
      </c>
      <c r="F23">
        <v>1</v>
      </c>
      <c r="G23">
        <v>6.125</v>
      </c>
      <c r="H23">
        <v>14</v>
      </c>
      <c r="I23">
        <v>6</v>
      </c>
      <c r="J23">
        <v>-8</v>
      </c>
    </row>
    <row r="24" spans="1:10" x14ac:dyDescent="0.25">
      <c r="A24">
        <v>22</v>
      </c>
      <c r="B24">
        <v>2015</v>
      </c>
      <c r="C24" t="s">
        <v>1271</v>
      </c>
      <c r="D24">
        <v>1000004</v>
      </c>
      <c r="E24" t="s">
        <v>24</v>
      </c>
      <c r="F24">
        <v>1</v>
      </c>
      <c r="G24">
        <v>6.875</v>
      </c>
      <c r="H24">
        <v>13</v>
      </c>
      <c r="I24">
        <v>18</v>
      </c>
      <c r="J24">
        <v>5</v>
      </c>
    </row>
    <row r="25" spans="1:10" x14ac:dyDescent="0.25">
      <c r="A25">
        <v>23</v>
      </c>
      <c r="B25">
        <v>2015</v>
      </c>
      <c r="C25" t="s">
        <v>1271</v>
      </c>
      <c r="D25">
        <v>999980.5</v>
      </c>
      <c r="E25" t="s">
        <v>25</v>
      </c>
      <c r="F25">
        <v>1</v>
      </c>
      <c r="G25">
        <v>9</v>
      </c>
      <c r="H25">
        <v>28</v>
      </c>
      <c r="I25">
        <v>28</v>
      </c>
      <c r="J25">
        <v>0</v>
      </c>
    </row>
    <row r="26" spans="1:10" x14ac:dyDescent="0.25">
      <c r="A26">
        <v>24</v>
      </c>
      <c r="B26">
        <v>2015</v>
      </c>
      <c r="C26" t="s">
        <v>1271</v>
      </c>
      <c r="D26">
        <v>999985.5</v>
      </c>
      <c r="E26" t="s">
        <v>26</v>
      </c>
      <c r="F26">
        <v>1</v>
      </c>
      <c r="G26">
        <v>7.75</v>
      </c>
      <c r="H26">
        <v>24</v>
      </c>
      <c r="I26">
        <v>24</v>
      </c>
      <c r="J26">
        <v>0</v>
      </c>
    </row>
    <row r="27" spans="1:10" x14ac:dyDescent="0.25">
      <c r="A27">
        <v>25</v>
      </c>
      <c r="B27">
        <v>2015</v>
      </c>
      <c r="C27" t="s">
        <v>1271</v>
      </c>
      <c r="D27">
        <v>999993.5</v>
      </c>
      <c r="E27" t="s">
        <v>27</v>
      </c>
      <c r="F27">
        <v>1</v>
      </c>
      <c r="G27">
        <v>6.75</v>
      </c>
      <c r="H27">
        <v>19</v>
      </c>
      <c r="I27">
        <v>16</v>
      </c>
      <c r="J27">
        <v>-3</v>
      </c>
    </row>
    <row r="28" spans="1:10" x14ac:dyDescent="0.25">
      <c r="A28">
        <v>26</v>
      </c>
      <c r="B28">
        <v>2015</v>
      </c>
      <c r="C28" t="s">
        <v>1271</v>
      </c>
      <c r="D28">
        <v>1000011</v>
      </c>
      <c r="E28" t="s">
        <v>28</v>
      </c>
      <c r="F28">
        <v>1</v>
      </c>
      <c r="G28">
        <v>6</v>
      </c>
      <c r="H28">
        <v>6</v>
      </c>
      <c r="I28">
        <v>5</v>
      </c>
      <c r="J28">
        <v>-1</v>
      </c>
    </row>
    <row r="29" spans="1:10" x14ac:dyDescent="0.25">
      <c r="A29">
        <v>27</v>
      </c>
      <c r="B29">
        <v>2015</v>
      </c>
      <c r="C29" t="s">
        <v>1271</v>
      </c>
      <c r="D29">
        <v>1000016.5</v>
      </c>
      <c r="E29" t="s">
        <v>29</v>
      </c>
      <c r="F29">
        <v>1</v>
      </c>
      <c r="G29">
        <v>5.875</v>
      </c>
      <c r="H29">
        <v>2</v>
      </c>
      <c r="I29">
        <v>4</v>
      </c>
      <c r="J29">
        <v>2</v>
      </c>
    </row>
    <row r="30" spans="1:10" x14ac:dyDescent="0.25">
      <c r="A30">
        <v>28</v>
      </c>
      <c r="B30">
        <v>2015</v>
      </c>
      <c r="C30" t="s">
        <v>1271</v>
      </c>
      <c r="D30">
        <v>999985.5</v>
      </c>
      <c r="E30" t="s">
        <v>30</v>
      </c>
      <c r="F30">
        <v>1</v>
      </c>
      <c r="G30">
        <v>7.75</v>
      </c>
      <c r="H30">
        <v>24</v>
      </c>
      <c r="I30">
        <v>24</v>
      </c>
      <c r="J30">
        <v>0</v>
      </c>
    </row>
    <row r="31" spans="1:10" x14ac:dyDescent="0.25">
      <c r="A31">
        <v>29</v>
      </c>
      <c r="B31">
        <v>2015</v>
      </c>
      <c r="C31" t="s">
        <v>1271</v>
      </c>
      <c r="D31">
        <v>999989.5</v>
      </c>
      <c r="E31" t="s">
        <v>31</v>
      </c>
      <c r="F31">
        <v>1</v>
      </c>
      <c r="G31">
        <v>7.25</v>
      </c>
      <c r="H31">
        <v>21</v>
      </c>
      <c r="I31">
        <v>21</v>
      </c>
      <c r="J31">
        <v>0</v>
      </c>
    </row>
    <row r="32" spans="1:10" x14ac:dyDescent="0.25">
      <c r="A32">
        <v>30</v>
      </c>
      <c r="B32">
        <v>2015</v>
      </c>
      <c r="C32" t="s">
        <v>1270</v>
      </c>
      <c r="D32">
        <v>999990.6</v>
      </c>
      <c r="E32" t="s">
        <v>34</v>
      </c>
      <c r="F32">
        <v>1</v>
      </c>
      <c r="G32">
        <v>4.0344827586206895</v>
      </c>
      <c r="H32">
        <v>9</v>
      </c>
      <c r="I32">
        <v>9</v>
      </c>
      <c r="J32">
        <v>0</v>
      </c>
    </row>
    <row r="33" spans="1:10" x14ac:dyDescent="0.25">
      <c r="A33">
        <v>31</v>
      </c>
      <c r="B33">
        <v>2015</v>
      </c>
      <c r="C33" t="s">
        <v>1270</v>
      </c>
      <c r="D33">
        <v>1000000.6</v>
      </c>
      <c r="E33" t="s">
        <v>35</v>
      </c>
      <c r="F33">
        <v>1</v>
      </c>
      <c r="G33">
        <v>3.6896551724137931</v>
      </c>
      <c r="H33">
        <v>6</v>
      </c>
      <c r="I33">
        <v>6</v>
      </c>
      <c r="J33">
        <v>0</v>
      </c>
    </row>
    <row r="34" spans="1:10" x14ac:dyDescent="0.25">
      <c r="A34">
        <v>32</v>
      </c>
      <c r="B34">
        <v>2015</v>
      </c>
      <c r="C34" t="s">
        <v>1270</v>
      </c>
      <c r="D34">
        <v>999990.6</v>
      </c>
      <c r="E34" t="s">
        <v>39</v>
      </c>
      <c r="F34">
        <v>1</v>
      </c>
      <c r="G34">
        <v>4.0344827586206895</v>
      </c>
      <c r="H34">
        <v>9</v>
      </c>
      <c r="I34">
        <v>9</v>
      </c>
      <c r="J34">
        <v>0</v>
      </c>
    </row>
    <row r="35" spans="1:10" x14ac:dyDescent="0.25">
      <c r="A35">
        <v>33</v>
      </c>
      <c r="B35">
        <v>2015</v>
      </c>
      <c r="C35" t="s">
        <v>1270</v>
      </c>
      <c r="D35">
        <v>999990.6</v>
      </c>
      <c r="E35" t="s">
        <v>42</v>
      </c>
      <c r="F35">
        <v>1</v>
      </c>
      <c r="G35">
        <v>4.0344827586206895</v>
      </c>
      <c r="H35">
        <v>9</v>
      </c>
      <c r="I35">
        <v>9</v>
      </c>
      <c r="J35">
        <v>0</v>
      </c>
    </row>
    <row r="36" spans="1:10" x14ac:dyDescent="0.25">
      <c r="A36">
        <v>34</v>
      </c>
      <c r="B36">
        <v>2015</v>
      </c>
      <c r="C36" t="s">
        <v>1270</v>
      </c>
      <c r="D36">
        <v>999994.6</v>
      </c>
      <c r="E36" t="s">
        <v>43</v>
      </c>
      <c r="F36">
        <v>1</v>
      </c>
      <c r="G36">
        <v>3.896551724137931</v>
      </c>
      <c r="H36">
        <v>8</v>
      </c>
      <c r="I36">
        <v>8</v>
      </c>
      <c r="J36">
        <v>0</v>
      </c>
    </row>
    <row r="37" spans="1:10" x14ac:dyDescent="0.25">
      <c r="A37">
        <v>35</v>
      </c>
      <c r="B37">
        <v>2015</v>
      </c>
      <c r="C37" t="s">
        <v>1270</v>
      </c>
      <c r="D37">
        <v>1000058.6</v>
      </c>
      <c r="E37" t="s">
        <v>37</v>
      </c>
      <c r="F37">
        <v>1</v>
      </c>
      <c r="G37">
        <v>1.6896551724137931</v>
      </c>
      <c r="H37">
        <v>1</v>
      </c>
      <c r="I37">
        <v>1</v>
      </c>
      <c r="J37">
        <v>0</v>
      </c>
    </row>
    <row r="38" spans="1:10" x14ac:dyDescent="0.25">
      <c r="A38">
        <v>36</v>
      </c>
      <c r="B38">
        <v>2015</v>
      </c>
      <c r="C38" t="s">
        <v>1270</v>
      </c>
      <c r="D38">
        <v>999990.6</v>
      </c>
      <c r="E38" t="s">
        <v>44</v>
      </c>
      <c r="F38">
        <v>1</v>
      </c>
      <c r="G38">
        <v>4.0344827586206895</v>
      </c>
      <c r="H38">
        <v>9</v>
      </c>
      <c r="I38">
        <v>9</v>
      </c>
      <c r="J38">
        <v>0</v>
      </c>
    </row>
    <row r="39" spans="1:10" x14ac:dyDescent="0.25">
      <c r="A39">
        <v>37</v>
      </c>
      <c r="B39">
        <v>2015</v>
      </c>
      <c r="C39" t="s">
        <v>1270</v>
      </c>
      <c r="D39">
        <v>999990.6</v>
      </c>
      <c r="E39" t="s">
        <v>45</v>
      </c>
      <c r="F39">
        <v>1</v>
      </c>
      <c r="G39">
        <v>4.0344827586206895</v>
      </c>
      <c r="H39">
        <v>9</v>
      </c>
      <c r="I39">
        <v>9</v>
      </c>
      <c r="J39">
        <v>0</v>
      </c>
    </row>
    <row r="40" spans="1:10" x14ac:dyDescent="0.25">
      <c r="A40">
        <v>38</v>
      </c>
      <c r="B40">
        <v>2015</v>
      </c>
      <c r="C40" t="s">
        <v>1270</v>
      </c>
      <c r="D40">
        <v>999990.6</v>
      </c>
      <c r="E40" t="s">
        <v>46</v>
      </c>
      <c r="F40">
        <v>1</v>
      </c>
      <c r="G40">
        <v>4.0344827586206895</v>
      </c>
      <c r="H40">
        <v>9</v>
      </c>
      <c r="I40">
        <v>9</v>
      </c>
      <c r="J40">
        <v>0</v>
      </c>
    </row>
    <row r="41" spans="1:10" x14ac:dyDescent="0.25">
      <c r="A41">
        <v>39</v>
      </c>
      <c r="B41">
        <v>2015</v>
      </c>
      <c r="C41" t="s">
        <v>1270</v>
      </c>
      <c r="D41">
        <v>999990.6</v>
      </c>
      <c r="E41" t="s">
        <v>47</v>
      </c>
      <c r="F41">
        <v>1</v>
      </c>
      <c r="G41">
        <v>4.0344827586206895</v>
      </c>
      <c r="H41">
        <v>9</v>
      </c>
      <c r="I41">
        <v>9</v>
      </c>
      <c r="J41">
        <v>0</v>
      </c>
    </row>
    <row r="42" spans="1:10" x14ac:dyDescent="0.25">
      <c r="A42">
        <v>40</v>
      </c>
      <c r="B42">
        <v>2015</v>
      </c>
      <c r="C42" t="s">
        <v>1270</v>
      </c>
      <c r="D42">
        <v>999990.6</v>
      </c>
      <c r="E42" t="s">
        <v>48</v>
      </c>
      <c r="F42">
        <v>1</v>
      </c>
      <c r="G42">
        <v>4.0344827586206895</v>
      </c>
      <c r="H42">
        <v>9</v>
      </c>
      <c r="I42">
        <v>9</v>
      </c>
      <c r="J42">
        <v>0</v>
      </c>
    </row>
    <row r="43" spans="1:10" x14ac:dyDescent="0.25">
      <c r="A43">
        <v>41</v>
      </c>
      <c r="B43">
        <v>2015</v>
      </c>
      <c r="C43" t="s">
        <v>1270</v>
      </c>
      <c r="D43">
        <v>1000002.6</v>
      </c>
      <c r="E43" t="s">
        <v>49</v>
      </c>
      <c r="F43">
        <v>1</v>
      </c>
      <c r="G43">
        <v>3.6206896551724137</v>
      </c>
      <c r="H43">
        <v>5</v>
      </c>
      <c r="I43">
        <v>5</v>
      </c>
      <c r="J43">
        <v>0</v>
      </c>
    </row>
    <row r="44" spans="1:10" x14ac:dyDescent="0.25">
      <c r="A44">
        <v>42</v>
      </c>
      <c r="B44">
        <v>2015</v>
      </c>
      <c r="C44" t="s">
        <v>1270</v>
      </c>
      <c r="D44">
        <v>999990.6</v>
      </c>
      <c r="E44" t="s">
        <v>50</v>
      </c>
      <c r="F44">
        <v>1</v>
      </c>
      <c r="G44">
        <v>4.0344827586206895</v>
      </c>
      <c r="H44">
        <v>9</v>
      </c>
      <c r="I44">
        <v>9</v>
      </c>
      <c r="J44">
        <v>0</v>
      </c>
    </row>
    <row r="45" spans="1:10" x14ac:dyDescent="0.25">
      <c r="A45">
        <v>43</v>
      </c>
      <c r="B45">
        <v>2015</v>
      </c>
      <c r="C45" t="s">
        <v>1270</v>
      </c>
      <c r="D45">
        <v>999990.6</v>
      </c>
      <c r="E45" t="s">
        <v>51</v>
      </c>
      <c r="F45">
        <v>1</v>
      </c>
      <c r="G45">
        <v>4.0344827586206895</v>
      </c>
      <c r="H45">
        <v>9</v>
      </c>
      <c r="I45">
        <v>9</v>
      </c>
      <c r="J45">
        <v>0</v>
      </c>
    </row>
    <row r="46" spans="1:10" x14ac:dyDescent="0.25">
      <c r="A46">
        <v>44</v>
      </c>
      <c r="B46">
        <v>2015</v>
      </c>
      <c r="C46" t="s">
        <v>1270</v>
      </c>
      <c r="D46">
        <v>999990.6</v>
      </c>
      <c r="E46" t="s">
        <v>52</v>
      </c>
      <c r="F46">
        <v>1</v>
      </c>
      <c r="G46">
        <v>4.0344827586206895</v>
      </c>
      <c r="H46">
        <v>9</v>
      </c>
      <c r="I46">
        <v>9</v>
      </c>
      <c r="J46">
        <v>0</v>
      </c>
    </row>
    <row r="47" spans="1:10" x14ac:dyDescent="0.25">
      <c r="A47">
        <v>45</v>
      </c>
      <c r="B47">
        <v>2015</v>
      </c>
      <c r="C47" t="s">
        <v>1270</v>
      </c>
      <c r="D47">
        <v>999996.6</v>
      </c>
      <c r="E47" t="s">
        <v>53</v>
      </c>
      <c r="F47">
        <v>1</v>
      </c>
      <c r="G47">
        <v>3.8275862068965516</v>
      </c>
      <c r="H47">
        <v>7</v>
      </c>
      <c r="I47">
        <v>7</v>
      </c>
      <c r="J47">
        <v>0</v>
      </c>
    </row>
    <row r="48" spans="1:10" x14ac:dyDescent="0.25">
      <c r="A48">
        <v>46</v>
      </c>
      <c r="B48">
        <v>2015</v>
      </c>
      <c r="C48" t="s">
        <v>1270</v>
      </c>
      <c r="D48">
        <v>999990.6</v>
      </c>
      <c r="E48" t="s">
        <v>36</v>
      </c>
      <c r="F48">
        <v>1</v>
      </c>
      <c r="G48">
        <v>4.0344827586206895</v>
      </c>
      <c r="H48">
        <v>9</v>
      </c>
      <c r="I48">
        <v>9</v>
      </c>
      <c r="J48">
        <v>0</v>
      </c>
    </row>
    <row r="49" spans="1:10" x14ac:dyDescent="0.25">
      <c r="A49">
        <v>47</v>
      </c>
      <c r="B49">
        <v>2015</v>
      </c>
      <c r="C49" t="s">
        <v>1270</v>
      </c>
      <c r="D49">
        <v>1000032.1</v>
      </c>
      <c r="E49" t="s">
        <v>40</v>
      </c>
      <c r="F49">
        <v>1</v>
      </c>
      <c r="G49">
        <v>3.4137931034482758</v>
      </c>
      <c r="H49">
        <v>4</v>
      </c>
      <c r="I49">
        <v>4</v>
      </c>
      <c r="J49">
        <v>0</v>
      </c>
    </row>
    <row r="50" spans="1:10" x14ac:dyDescent="0.25">
      <c r="A50">
        <v>48</v>
      </c>
      <c r="B50">
        <v>2015</v>
      </c>
      <c r="C50" t="s">
        <v>1270</v>
      </c>
      <c r="D50">
        <v>999990.6</v>
      </c>
      <c r="E50" t="s">
        <v>54</v>
      </c>
      <c r="F50">
        <v>1</v>
      </c>
      <c r="G50">
        <v>4.0344827586206895</v>
      </c>
      <c r="H50">
        <v>9</v>
      </c>
      <c r="I50">
        <v>9</v>
      </c>
      <c r="J50">
        <v>0</v>
      </c>
    </row>
    <row r="51" spans="1:10" x14ac:dyDescent="0.25">
      <c r="A51">
        <v>49</v>
      </c>
      <c r="B51">
        <v>2015</v>
      </c>
      <c r="C51" t="s">
        <v>1270</v>
      </c>
      <c r="D51">
        <v>999990.6</v>
      </c>
      <c r="E51" t="s">
        <v>55</v>
      </c>
      <c r="F51">
        <v>1</v>
      </c>
      <c r="G51">
        <v>4.0344827586206895</v>
      </c>
      <c r="H51">
        <v>9</v>
      </c>
      <c r="I51">
        <v>9</v>
      </c>
      <c r="J51">
        <v>0</v>
      </c>
    </row>
    <row r="52" spans="1:10" x14ac:dyDescent="0.25">
      <c r="A52">
        <v>50</v>
      </c>
      <c r="B52">
        <v>2015</v>
      </c>
      <c r="C52" t="s">
        <v>1270</v>
      </c>
      <c r="D52">
        <v>1000053.1</v>
      </c>
      <c r="E52" t="s">
        <v>38</v>
      </c>
      <c r="F52">
        <v>1</v>
      </c>
      <c r="G52">
        <v>2.0689655172413794</v>
      </c>
      <c r="H52">
        <v>2</v>
      </c>
      <c r="I52">
        <v>2</v>
      </c>
      <c r="J52">
        <v>0</v>
      </c>
    </row>
    <row r="53" spans="1:10" x14ac:dyDescent="0.25">
      <c r="A53">
        <v>51</v>
      </c>
      <c r="B53">
        <v>2015</v>
      </c>
      <c r="C53" t="s">
        <v>1270</v>
      </c>
      <c r="D53">
        <v>999990.6</v>
      </c>
      <c r="E53" t="s">
        <v>301</v>
      </c>
      <c r="F53">
        <v>1</v>
      </c>
      <c r="G53">
        <v>4.0344827586206895</v>
      </c>
      <c r="H53">
        <v>9</v>
      </c>
      <c r="I53">
        <v>9</v>
      </c>
      <c r="J53">
        <v>0</v>
      </c>
    </row>
    <row r="54" spans="1:10" x14ac:dyDescent="0.25">
      <c r="A54">
        <v>52</v>
      </c>
      <c r="B54">
        <v>2015</v>
      </c>
      <c r="C54" t="s">
        <v>1270</v>
      </c>
      <c r="D54">
        <v>999990.6</v>
      </c>
      <c r="E54" t="s">
        <v>302</v>
      </c>
      <c r="F54">
        <v>1</v>
      </c>
      <c r="G54">
        <v>4.0344827586206895</v>
      </c>
      <c r="H54">
        <v>9</v>
      </c>
      <c r="I54">
        <v>9</v>
      </c>
      <c r="J54">
        <v>0</v>
      </c>
    </row>
    <row r="55" spans="1:10" x14ac:dyDescent="0.25">
      <c r="A55">
        <v>53</v>
      </c>
      <c r="B55">
        <v>2015</v>
      </c>
      <c r="C55" t="s">
        <v>1270</v>
      </c>
      <c r="D55">
        <v>999990.6</v>
      </c>
      <c r="E55" t="s">
        <v>303</v>
      </c>
      <c r="F55">
        <v>1</v>
      </c>
      <c r="G55">
        <v>4.0344827586206895</v>
      </c>
      <c r="H55">
        <v>9</v>
      </c>
      <c r="I55">
        <v>9</v>
      </c>
      <c r="J55">
        <v>0</v>
      </c>
    </row>
    <row r="56" spans="1:10" x14ac:dyDescent="0.25">
      <c r="A56">
        <v>54</v>
      </c>
      <c r="B56">
        <v>2015</v>
      </c>
      <c r="C56" t="s">
        <v>1270</v>
      </c>
      <c r="D56">
        <v>1000040.6</v>
      </c>
      <c r="E56" t="s">
        <v>41</v>
      </c>
      <c r="F56">
        <v>1</v>
      </c>
      <c r="G56">
        <v>2.9310344827586206</v>
      </c>
      <c r="H56">
        <v>3</v>
      </c>
      <c r="I56">
        <v>3</v>
      </c>
      <c r="J56">
        <v>0</v>
      </c>
    </row>
    <row r="57" spans="1:10" x14ac:dyDescent="0.25">
      <c r="A57">
        <v>55</v>
      </c>
      <c r="B57">
        <v>2015</v>
      </c>
      <c r="C57" t="s">
        <v>1270</v>
      </c>
      <c r="D57">
        <v>999990.6</v>
      </c>
      <c r="E57" t="s">
        <v>304</v>
      </c>
      <c r="F57">
        <v>1</v>
      </c>
      <c r="G57">
        <v>4.0344827586206895</v>
      </c>
      <c r="H57">
        <v>9</v>
      </c>
      <c r="I57">
        <v>9</v>
      </c>
      <c r="J57">
        <v>0</v>
      </c>
    </row>
    <row r="58" spans="1:10" x14ac:dyDescent="0.25">
      <c r="A58" s="91">
        <v>56</v>
      </c>
      <c r="B58" s="91">
        <v>2015</v>
      </c>
      <c r="C58" s="91" t="s">
        <v>1270</v>
      </c>
      <c r="D58" s="91">
        <v>999990.6</v>
      </c>
      <c r="E58" s="91" t="s">
        <v>305</v>
      </c>
      <c r="F58" s="91">
        <v>1</v>
      </c>
      <c r="G58" s="91">
        <v>4.0344827586206895</v>
      </c>
      <c r="H58" s="91">
        <v>9</v>
      </c>
      <c r="I58" s="91">
        <v>9</v>
      </c>
      <c r="J58" s="91">
        <v>0</v>
      </c>
    </row>
    <row r="59" spans="1:10" x14ac:dyDescent="0.25">
      <c r="A59">
        <v>57</v>
      </c>
      <c r="B59">
        <v>2016</v>
      </c>
      <c r="C59" t="s">
        <v>1271</v>
      </c>
      <c r="D59">
        <v>999993.9</v>
      </c>
      <c r="E59" t="s">
        <v>3</v>
      </c>
      <c r="F59">
        <v>1</v>
      </c>
      <c r="G59">
        <v>6.2</v>
      </c>
      <c r="H59">
        <v>19</v>
      </c>
      <c r="I59">
        <v>19</v>
      </c>
      <c r="J59">
        <v>0</v>
      </c>
    </row>
    <row r="60" spans="1:10" x14ac:dyDescent="0.25">
      <c r="A60">
        <v>58</v>
      </c>
      <c r="B60">
        <v>2016</v>
      </c>
      <c r="C60" t="s">
        <v>1271</v>
      </c>
      <c r="D60">
        <v>999993.9</v>
      </c>
      <c r="E60" t="s">
        <v>4</v>
      </c>
      <c r="F60">
        <v>1</v>
      </c>
      <c r="G60">
        <v>6.2</v>
      </c>
      <c r="H60">
        <v>19</v>
      </c>
      <c r="I60">
        <v>19</v>
      </c>
      <c r="J60">
        <v>0</v>
      </c>
    </row>
    <row r="61" spans="1:10" x14ac:dyDescent="0.25">
      <c r="A61">
        <v>59</v>
      </c>
      <c r="B61">
        <v>2016</v>
      </c>
      <c r="C61" t="s">
        <v>1271</v>
      </c>
      <c r="D61">
        <v>999995.9</v>
      </c>
      <c r="E61" t="s">
        <v>5</v>
      </c>
      <c r="F61">
        <v>1</v>
      </c>
      <c r="G61">
        <v>5.8</v>
      </c>
      <c r="H61">
        <v>17</v>
      </c>
      <c r="I61">
        <v>17</v>
      </c>
      <c r="J61">
        <v>0</v>
      </c>
    </row>
    <row r="62" spans="1:10" x14ac:dyDescent="0.25">
      <c r="A62">
        <v>60</v>
      </c>
      <c r="B62">
        <v>2016</v>
      </c>
      <c r="C62" t="s">
        <v>1271</v>
      </c>
      <c r="D62">
        <v>1000010.4</v>
      </c>
      <c r="E62" t="s">
        <v>6</v>
      </c>
      <c r="F62">
        <v>1</v>
      </c>
      <c r="G62">
        <v>3.6</v>
      </c>
      <c r="H62">
        <v>3</v>
      </c>
      <c r="I62">
        <v>7</v>
      </c>
      <c r="J62">
        <v>4</v>
      </c>
    </row>
    <row r="63" spans="1:10" x14ac:dyDescent="0.25">
      <c r="A63">
        <v>61</v>
      </c>
      <c r="B63">
        <v>2016</v>
      </c>
      <c r="C63" t="s">
        <v>1271</v>
      </c>
      <c r="D63">
        <v>999993.9</v>
      </c>
      <c r="E63" t="s">
        <v>7</v>
      </c>
      <c r="F63">
        <v>1</v>
      </c>
      <c r="G63">
        <v>6.2</v>
      </c>
      <c r="H63">
        <v>19</v>
      </c>
      <c r="I63">
        <v>19</v>
      </c>
      <c r="J63">
        <v>0</v>
      </c>
    </row>
    <row r="64" spans="1:10" x14ac:dyDescent="0.25">
      <c r="A64">
        <v>62</v>
      </c>
      <c r="B64">
        <v>2016</v>
      </c>
      <c r="C64" t="s">
        <v>1271</v>
      </c>
      <c r="D64">
        <v>1000008.9</v>
      </c>
      <c r="E64" t="s">
        <v>8</v>
      </c>
      <c r="F64">
        <v>1</v>
      </c>
      <c r="G64">
        <v>3.2</v>
      </c>
      <c r="H64">
        <v>6</v>
      </c>
      <c r="I64">
        <v>4</v>
      </c>
      <c r="J64">
        <v>-2</v>
      </c>
    </row>
    <row r="65" spans="1:10" x14ac:dyDescent="0.25">
      <c r="A65">
        <v>63</v>
      </c>
      <c r="B65">
        <v>2016</v>
      </c>
      <c r="C65" t="s">
        <v>1271</v>
      </c>
      <c r="D65">
        <v>999993.9</v>
      </c>
      <c r="E65" t="s">
        <v>9</v>
      </c>
      <c r="F65">
        <v>1</v>
      </c>
      <c r="G65">
        <v>6.2</v>
      </c>
      <c r="H65">
        <v>19</v>
      </c>
      <c r="I65">
        <v>19</v>
      </c>
      <c r="J65">
        <v>0</v>
      </c>
    </row>
    <row r="66" spans="1:10" x14ac:dyDescent="0.25">
      <c r="A66">
        <v>64</v>
      </c>
      <c r="B66">
        <v>2016</v>
      </c>
      <c r="C66" t="s">
        <v>1271</v>
      </c>
      <c r="D66">
        <v>999993.9</v>
      </c>
      <c r="E66" t="s">
        <v>10</v>
      </c>
      <c r="F66">
        <v>1</v>
      </c>
      <c r="G66">
        <v>6.2</v>
      </c>
      <c r="H66">
        <v>19</v>
      </c>
      <c r="I66">
        <v>19</v>
      </c>
      <c r="J66">
        <v>0</v>
      </c>
    </row>
    <row r="67" spans="1:10" x14ac:dyDescent="0.25">
      <c r="A67">
        <v>65</v>
      </c>
      <c r="B67">
        <v>2016</v>
      </c>
      <c r="C67" t="s">
        <v>1271</v>
      </c>
      <c r="D67">
        <v>999994.9</v>
      </c>
      <c r="E67" t="s">
        <v>11</v>
      </c>
      <c r="F67">
        <v>1</v>
      </c>
      <c r="G67">
        <v>6</v>
      </c>
      <c r="H67">
        <v>18</v>
      </c>
      <c r="I67">
        <v>18</v>
      </c>
      <c r="J67">
        <v>0</v>
      </c>
    </row>
    <row r="68" spans="1:10" x14ac:dyDescent="0.25">
      <c r="A68">
        <v>66</v>
      </c>
      <c r="B68">
        <v>2016</v>
      </c>
      <c r="C68" t="s">
        <v>1271</v>
      </c>
      <c r="D68">
        <v>1000003.9</v>
      </c>
      <c r="E68" t="s">
        <v>12</v>
      </c>
      <c r="F68">
        <v>1</v>
      </c>
      <c r="G68">
        <v>4.2</v>
      </c>
      <c r="H68">
        <v>10</v>
      </c>
      <c r="I68">
        <v>10</v>
      </c>
      <c r="J68">
        <v>0</v>
      </c>
    </row>
    <row r="69" spans="1:10" x14ac:dyDescent="0.25">
      <c r="A69">
        <v>67</v>
      </c>
      <c r="B69">
        <v>2016</v>
      </c>
      <c r="C69" t="s">
        <v>1271</v>
      </c>
      <c r="D69">
        <v>999996.9</v>
      </c>
      <c r="E69" t="s">
        <v>13</v>
      </c>
      <c r="F69">
        <v>1</v>
      </c>
      <c r="G69">
        <v>5.6</v>
      </c>
      <c r="H69">
        <v>16</v>
      </c>
      <c r="I69">
        <v>15</v>
      </c>
      <c r="J69">
        <v>-1</v>
      </c>
    </row>
    <row r="70" spans="1:10" x14ac:dyDescent="0.25">
      <c r="A70">
        <v>68</v>
      </c>
      <c r="B70">
        <v>2016</v>
      </c>
      <c r="C70" t="s">
        <v>1271</v>
      </c>
      <c r="D70">
        <v>999982.9</v>
      </c>
      <c r="E70" t="s">
        <v>14</v>
      </c>
      <c r="F70">
        <v>1</v>
      </c>
      <c r="G70">
        <v>8.4</v>
      </c>
      <c r="H70">
        <v>29</v>
      </c>
      <c r="I70">
        <v>29</v>
      </c>
      <c r="J70">
        <v>0</v>
      </c>
    </row>
    <row r="71" spans="1:10" x14ac:dyDescent="0.25">
      <c r="A71">
        <v>69</v>
      </c>
      <c r="B71">
        <v>2016</v>
      </c>
      <c r="C71" t="s">
        <v>1271</v>
      </c>
      <c r="D71">
        <v>1000004.9</v>
      </c>
      <c r="E71" t="s">
        <v>15</v>
      </c>
      <c r="F71">
        <v>1</v>
      </c>
      <c r="G71">
        <v>4</v>
      </c>
      <c r="H71">
        <v>9</v>
      </c>
      <c r="I71">
        <v>8</v>
      </c>
      <c r="J71">
        <v>-1</v>
      </c>
    </row>
    <row r="72" spans="1:10" x14ac:dyDescent="0.25">
      <c r="A72">
        <v>70</v>
      </c>
      <c r="B72">
        <v>2016</v>
      </c>
      <c r="C72" t="s">
        <v>1271</v>
      </c>
      <c r="D72">
        <v>999993.9</v>
      </c>
      <c r="E72" t="s">
        <v>16</v>
      </c>
      <c r="F72">
        <v>1</v>
      </c>
      <c r="G72">
        <v>6.2</v>
      </c>
      <c r="H72">
        <v>19</v>
      </c>
      <c r="I72">
        <v>19</v>
      </c>
      <c r="J72">
        <v>0</v>
      </c>
    </row>
    <row r="73" spans="1:10" x14ac:dyDescent="0.25">
      <c r="A73">
        <v>71</v>
      </c>
      <c r="B73">
        <v>2016</v>
      </c>
      <c r="C73" t="s">
        <v>1271</v>
      </c>
      <c r="D73">
        <v>1000013.9</v>
      </c>
      <c r="E73" t="s">
        <v>17</v>
      </c>
      <c r="F73">
        <v>1</v>
      </c>
      <c r="G73">
        <v>2.2000000000000002</v>
      </c>
      <c r="H73">
        <v>1</v>
      </c>
      <c r="I73">
        <v>1</v>
      </c>
      <c r="J73">
        <v>0</v>
      </c>
    </row>
    <row r="74" spans="1:10" x14ac:dyDescent="0.25">
      <c r="A74">
        <v>72</v>
      </c>
      <c r="B74">
        <v>2016</v>
      </c>
      <c r="C74" t="s">
        <v>1271</v>
      </c>
      <c r="D74">
        <v>1000009.9</v>
      </c>
      <c r="E74" t="s">
        <v>18</v>
      </c>
      <c r="F74">
        <v>1</v>
      </c>
      <c r="G74">
        <v>3</v>
      </c>
      <c r="H74">
        <v>4</v>
      </c>
      <c r="I74">
        <v>3</v>
      </c>
      <c r="J74">
        <v>-1</v>
      </c>
    </row>
    <row r="75" spans="1:10" x14ac:dyDescent="0.25">
      <c r="A75">
        <v>73</v>
      </c>
      <c r="B75">
        <v>2016</v>
      </c>
      <c r="C75" t="s">
        <v>1271</v>
      </c>
      <c r="D75">
        <v>999993.9</v>
      </c>
      <c r="E75" t="s">
        <v>19</v>
      </c>
      <c r="F75">
        <v>1</v>
      </c>
      <c r="G75">
        <v>6.2</v>
      </c>
      <c r="H75">
        <v>19</v>
      </c>
      <c r="I75">
        <v>19</v>
      </c>
      <c r="J75">
        <v>0</v>
      </c>
    </row>
    <row r="76" spans="1:10" x14ac:dyDescent="0.25">
      <c r="A76">
        <v>74</v>
      </c>
      <c r="B76">
        <v>2016</v>
      </c>
      <c r="C76" t="s">
        <v>1271</v>
      </c>
      <c r="D76">
        <v>999993.9</v>
      </c>
      <c r="E76" t="s">
        <v>20</v>
      </c>
      <c r="F76">
        <v>1</v>
      </c>
      <c r="G76">
        <v>6.2</v>
      </c>
      <c r="H76">
        <v>19</v>
      </c>
      <c r="I76">
        <v>19</v>
      </c>
      <c r="J76">
        <v>0</v>
      </c>
    </row>
    <row r="77" spans="1:10" x14ac:dyDescent="0.25">
      <c r="A77">
        <v>75</v>
      </c>
      <c r="B77">
        <v>2016</v>
      </c>
      <c r="C77" t="s">
        <v>1271</v>
      </c>
      <c r="D77">
        <v>1000002.9</v>
      </c>
      <c r="E77" t="s">
        <v>21</v>
      </c>
      <c r="F77">
        <v>1</v>
      </c>
      <c r="G77">
        <v>4.4000000000000004</v>
      </c>
      <c r="H77">
        <v>11</v>
      </c>
      <c r="I77">
        <v>11</v>
      </c>
      <c r="J77">
        <v>0</v>
      </c>
    </row>
    <row r="78" spans="1:10" x14ac:dyDescent="0.25">
      <c r="A78">
        <v>76</v>
      </c>
      <c r="B78">
        <v>2016</v>
      </c>
      <c r="C78" t="s">
        <v>1271</v>
      </c>
      <c r="D78">
        <v>1000008.9</v>
      </c>
      <c r="E78" t="s">
        <v>22</v>
      </c>
      <c r="F78">
        <v>1</v>
      </c>
      <c r="G78">
        <v>3.2</v>
      </c>
      <c r="H78">
        <v>6</v>
      </c>
      <c r="I78">
        <v>4</v>
      </c>
      <c r="J78">
        <v>-2</v>
      </c>
    </row>
    <row r="79" spans="1:10" x14ac:dyDescent="0.25">
      <c r="A79">
        <v>77</v>
      </c>
      <c r="B79">
        <v>2016</v>
      </c>
      <c r="C79" t="s">
        <v>1271</v>
      </c>
      <c r="D79">
        <v>1000009.9</v>
      </c>
      <c r="E79" t="s">
        <v>23</v>
      </c>
      <c r="F79">
        <v>1</v>
      </c>
      <c r="G79">
        <v>3.2</v>
      </c>
      <c r="H79">
        <v>4</v>
      </c>
      <c r="I79">
        <v>4</v>
      </c>
      <c r="J79">
        <v>0</v>
      </c>
    </row>
    <row r="80" spans="1:10" x14ac:dyDescent="0.25">
      <c r="A80">
        <v>78</v>
      </c>
      <c r="B80">
        <v>2016</v>
      </c>
      <c r="C80" t="s">
        <v>1271</v>
      </c>
      <c r="D80">
        <v>1000002.9</v>
      </c>
      <c r="E80" t="s">
        <v>24</v>
      </c>
      <c r="F80">
        <v>1</v>
      </c>
      <c r="G80">
        <v>4.4000000000000004</v>
      </c>
      <c r="H80">
        <v>11</v>
      </c>
      <c r="I80">
        <v>11</v>
      </c>
      <c r="J80">
        <v>0</v>
      </c>
    </row>
    <row r="81" spans="1:10" x14ac:dyDescent="0.25">
      <c r="A81">
        <v>79</v>
      </c>
      <c r="B81">
        <v>2016</v>
      </c>
      <c r="C81" t="s">
        <v>1271</v>
      </c>
      <c r="D81">
        <v>999998.9</v>
      </c>
      <c r="E81" t="s">
        <v>25</v>
      </c>
      <c r="F81">
        <v>1</v>
      </c>
      <c r="G81">
        <v>5.2</v>
      </c>
      <c r="H81">
        <v>13</v>
      </c>
      <c r="I81">
        <v>13</v>
      </c>
      <c r="J81">
        <v>0</v>
      </c>
    </row>
    <row r="82" spans="1:10" x14ac:dyDescent="0.25">
      <c r="A82">
        <v>80</v>
      </c>
      <c r="B82">
        <v>2016</v>
      </c>
      <c r="C82" t="s">
        <v>1271</v>
      </c>
      <c r="D82">
        <v>999993.9</v>
      </c>
      <c r="E82" t="s">
        <v>26</v>
      </c>
      <c r="F82">
        <v>1</v>
      </c>
      <c r="G82">
        <v>6.2</v>
      </c>
      <c r="H82">
        <v>19</v>
      </c>
      <c r="I82">
        <v>19</v>
      </c>
      <c r="J82">
        <v>0</v>
      </c>
    </row>
    <row r="83" spans="1:10" x14ac:dyDescent="0.25">
      <c r="A83">
        <v>81</v>
      </c>
      <c r="B83">
        <v>2016</v>
      </c>
      <c r="C83" t="s">
        <v>1271</v>
      </c>
      <c r="D83">
        <v>999997.9</v>
      </c>
      <c r="E83" t="s">
        <v>27</v>
      </c>
      <c r="F83">
        <v>1</v>
      </c>
      <c r="G83">
        <v>5.4</v>
      </c>
      <c r="H83">
        <v>14</v>
      </c>
      <c r="I83">
        <v>14</v>
      </c>
      <c r="J83">
        <v>0</v>
      </c>
    </row>
    <row r="84" spans="1:10" x14ac:dyDescent="0.25">
      <c r="A84">
        <v>82</v>
      </c>
      <c r="B84">
        <v>2016</v>
      </c>
      <c r="C84" t="s">
        <v>1271</v>
      </c>
      <c r="D84">
        <v>1000012.9</v>
      </c>
      <c r="E84" t="s">
        <v>28</v>
      </c>
      <c r="F84">
        <v>1</v>
      </c>
      <c r="G84">
        <v>2.6</v>
      </c>
      <c r="H84">
        <v>2</v>
      </c>
      <c r="I84">
        <v>2</v>
      </c>
      <c r="J84">
        <v>0</v>
      </c>
    </row>
    <row r="85" spans="1:10" x14ac:dyDescent="0.25">
      <c r="A85">
        <v>83</v>
      </c>
      <c r="B85">
        <v>2016</v>
      </c>
      <c r="C85" t="s">
        <v>1271</v>
      </c>
      <c r="D85">
        <v>1000007.4</v>
      </c>
      <c r="E85" t="s">
        <v>29</v>
      </c>
      <c r="F85">
        <v>1</v>
      </c>
      <c r="G85">
        <v>4</v>
      </c>
      <c r="H85">
        <v>8</v>
      </c>
      <c r="I85">
        <v>8</v>
      </c>
      <c r="J85">
        <v>0</v>
      </c>
    </row>
    <row r="86" spans="1:10" x14ac:dyDescent="0.25">
      <c r="A86">
        <v>84</v>
      </c>
      <c r="B86">
        <v>2016</v>
      </c>
      <c r="C86" t="s">
        <v>1271</v>
      </c>
      <c r="D86">
        <v>999997.9</v>
      </c>
      <c r="E86" t="s">
        <v>30</v>
      </c>
      <c r="F86">
        <v>1</v>
      </c>
      <c r="G86">
        <v>5.6</v>
      </c>
      <c r="H86">
        <v>14</v>
      </c>
      <c r="I86">
        <v>15</v>
      </c>
      <c r="J86">
        <v>1</v>
      </c>
    </row>
    <row r="87" spans="1:10" x14ac:dyDescent="0.25">
      <c r="A87">
        <v>85</v>
      </c>
      <c r="B87">
        <v>2016</v>
      </c>
      <c r="C87" t="s">
        <v>1271</v>
      </c>
      <c r="D87">
        <v>999993.9</v>
      </c>
      <c r="E87" t="s">
        <v>31</v>
      </c>
      <c r="F87">
        <v>1</v>
      </c>
      <c r="G87">
        <v>6.2</v>
      </c>
      <c r="H87">
        <v>19</v>
      </c>
      <c r="I87">
        <v>19</v>
      </c>
      <c r="J87">
        <v>0</v>
      </c>
    </row>
    <row r="88" spans="1:10" x14ac:dyDescent="0.25">
      <c r="A88">
        <v>86</v>
      </c>
      <c r="B88">
        <v>2016</v>
      </c>
      <c r="C88" t="s">
        <v>1270</v>
      </c>
      <c r="D88">
        <v>999995.7</v>
      </c>
      <c r="E88" t="s">
        <v>34</v>
      </c>
      <c r="F88">
        <v>1</v>
      </c>
      <c r="G88">
        <v>3.3103448275862069</v>
      </c>
      <c r="H88">
        <v>6</v>
      </c>
      <c r="I88">
        <v>6</v>
      </c>
      <c r="J88">
        <v>0</v>
      </c>
    </row>
    <row r="89" spans="1:10" x14ac:dyDescent="0.25">
      <c r="A89">
        <v>87</v>
      </c>
      <c r="B89">
        <v>2016</v>
      </c>
      <c r="C89" t="s">
        <v>1270</v>
      </c>
      <c r="D89">
        <v>1000004.7</v>
      </c>
      <c r="E89" t="s">
        <v>35</v>
      </c>
      <c r="F89">
        <v>1</v>
      </c>
      <c r="G89">
        <v>3</v>
      </c>
      <c r="H89">
        <v>3</v>
      </c>
      <c r="I89">
        <v>3</v>
      </c>
      <c r="J89">
        <v>0</v>
      </c>
    </row>
    <row r="90" spans="1:10" x14ac:dyDescent="0.25">
      <c r="A90">
        <v>88</v>
      </c>
      <c r="B90">
        <v>2016</v>
      </c>
      <c r="C90" t="s">
        <v>1270</v>
      </c>
      <c r="D90">
        <v>999995.7</v>
      </c>
      <c r="E90" t="s">
        <v>39</v>
      </c>
      <c r="F90">
        <v>1</v>
      </c>
      <c r="G90">
        <v>3.3103448275862069</v>
      </c>
      <c r="H90">
        <v>6</v>
      </c>
      <c r="I90">
        <v>6</v>
      </c>
      <c r="J90">
        <v>0</v>
      </c>
    </row>
    <row r="91" spans="1:10" x14ac:dyDescent="0.25">
      <c r="A91">
        <v>89</v>
      </c>
      <c r="B91">
        <v>2016</v>
      </c>
      <c r="C91" t="s">
        <v>1270</v>
      </c>
      <c r="D91">
        <v>999995.7</v>
      </c>
      <c r="E91" t="s">
        <v>42</v>
      </c>
      <c r="F91">
        <v>1</v>
      </c>
      <c r="G91">
        <v>3.3103448275862069</v>
      </c>
      <c r="H91">
        <v>6</v>
      </c>
      <c r="I91">
        <v>6</v>
      </c>
      <c r="J91">
        <v>0</v>
      </c>
    </row>
    <row r="92" spans="1:10" x14ac:dyDescent="0.25">
      <c r="A92">
        <v>90</v>
      </c>
      <c r="B92">
        <v>2016</v>
      </c>
      <c r="C92" t="s">
        <v>1270</v>
      </c>
      <c r="D92">
        <v>999995.7</v>
      </c>
      <c r="E92" t="s">
        <v>43</v>
      </c>
      <c r="F92">
        <v>1</v>
      </c>
      <c r="G92">
        <v>3.3103448275862069</v>
      </c>
      <c r="H92">
        <v>6</v>
      </c>
      <c r="I92">
        <v>6</v>
      </c>
      <c r="J92">
        <v>0</v>
      </c>
    </row>
    <row r="93" spans="1:10" x14ac:dyDescent="0.25">
      <c r="A93">
        <v>91</v>
      </c>
      <c r="B93">
        <v>2016</v>
      </c>
      <c r="C93" t="s">
        <v>1270</v>
      </c>
      <c r="D93">
        <v>999995.7</v>
      </c>
      <c r="E93" t="s">
        <v>37</v>
      </c>
      <c r="F93">
        <v>1</v>
      </c>
      <c r="G93">
        <v>3.3103448275862069</v>
      </c>
      <c r="H93">
        <v>6</v>
      </c>
      <c r="I93">
        <v>6</v>
      </c>
      <c r="J93">
        <v>0</v>
      </c>
    </row>
    <row r="94" spans="1:10" x14ac:dyDescent="0.25">
      <c r="A94">
        <v>92</v>
      </c>
      <c r="B94">
        <v>2016</v>
      </c>
      <c r="C94" t="s">
        <v>1270</v>
      </c>
      <c r="D94">
        <v>999995.7</v>
      </c>
      <c r="E94" t="s">
        <v>44</v>
      </c>
      <c r="F94">
        <v>1</v>
      </c>
      <c r="G94">
        <v>3.3103448275862069</v>
      </c>
      <c r="H94">
        <v>6</v>
      </c>
      <c r="I94">
        <v>6</v>
      </c>
      <c r="J94">
        <v>0</v>
      </c>
    </row>
    <row r="95" spans="1:10" x14ac:dyDescent="0.25">
      <c r="A95">
        <v>93</v>
      </c>
      <c r="B95">
        <v>2016</v>
      </c>
      <c r="C95" t="s">
        <v>1270</v>
      </c>
      <c r="D95">
        <v>999995.7</v>
      </c>
      <c r="E95" t="s">
        <v>45</v>
      </c>
      <c r="F95">
        <v>1</v>
      </c>
      <c r="G95">
        <v>3.3103448275862069</v>
      </c>
      <c r="H95">
        <v>6</v>
      </c>
      <c r="I95">
        <v>6</v>
      </c>
      <c r="J95">
        <v>0</v>
      </c>
    </row>
    <row r="96" spans="1:10" x14ac:dyDescent="0.25">
      <c r="A96">
        <v>94</v>
      </c>
      <c r="B96">
        <v>2016</v>
      </c>
      <c r="C96" t="s">
        <v>1270</v>
      </c>
      <c r="D96">
        <v>999995.7</v>
      </c>
      <c r="E96" t="s">
        <v>46</v>
      </c>
      <c r="F96">
        <v>1</v>
      </c>
      <c r="G96">
        <v>3.3103448275862069</v>
      </c>
      <c r="H96">
        <v>6</v>
      </c>
      <c r="I96">
        <v>6</v>
      </c>
      <c r="J96">
        <v>0</v>
      </c>
    </row>
    <row r="97" spans="1:10" x14ac:dyDescent="0.25">
      <c r="A97">
        <v>95</v>
      </c>
      <c r="B97">
        <v>2016</v>
      </c>
      <c r="C97" t="s">
        <v>1270</v>
      </c>
      <c r="D97">
        <v>999995.7</v>
      </c>
      <c r="E97" t="s">
        <v>47</v>
      </c>
      <c r="F97">
        <v>1</v>
      </c>
      <c r="G97">
        <v>3.3103448275862069</v>
      </c>
      <c r="H97">
        <v>6</v>
      </c>
      <c r="I97">
        <v>6</v>
      </c>
      <c r="J97">
        <v>0</v>
      </c>
    </row>
    <row r="98" spans="1:10" x14ac:dyDescent="0.25">
      <c r="A98">
        <v>96</v>
      </c>
      <c r="B98">
        <v>2016</v>
      </c>
      <c r="C98" t="s">
        <v>1270</v>
      </c>
      <c r="D98">
        <v>999995.7</v>
      </c>
      <c r="E98" t="s">
        <v>48</v>
      </c>
      <c r="F98">
        <v>1</v>
      </c>
      <c r="G98">
        <v>3.3103448275862069</v>
      </c>
      <c r="H98">
        <v>6</v>
      </c>
      <c r="I98">
        <v>6</v>
      </c>
      <c r="J98">
        <v>0</v>
      </c>
    </row>
    <row r="99" spans="1:10" x14ac:dyDescent="0.25">
      <c r="A99">
        <v>97</v>
      </c>
      <c r="B99">
        <v>2016</v>
      </c>
      <c r="C99" t="s">
        <v>1270</v>
      </c>
      <c r="D99">
        <v>999995.7</v>
      </c>
      <c r="E99" t="s">
        <v>49</v>
      </c>
      <c r="F99">
        <v>1</v>
      </c>
      <c r="G99">
        <v>3.3103448275862069</v>
      </c>
      <c r="H99">
        <v>6</v>
      </c>
      <c r="I99">
        <v>6</v>
      </c>
      <c r="J99">
        <v>0</v>
      </c>
    </row>
    <row r="100" spans="1:10" x14ac:dyDescent="0.25">
      <c r="A100">
        <v>98</v>
      </c>
      <c r="B100">
        <v>2016</v>
      </c>
      <c r="C100" t="s">
        <v>1270</v>
      </c>
      <c r="D100">
        <v>999995.7</v>
      </c>
      <c r="E100" t="s">
        <v>50</v>
      </c>
      <c r="F100">
        <v>1</v>
      </c>
      <c r="G100">
        <v>3.3103448275862069</v>
      </c>
      <c r="H100">
        <v>6</v>
      </c>
      <c r="I100">
        <v>6</v>
      </c>
      <c r="J100">
        <v>0</v>
      </c>
    </row>
    <row r="101" spans="1:10" x14ac:dyDescent="0.25">
      <c r="A101">
        <v>99</v>
      </c>
      <c r="B101">
        <v>2016</v>
      </c>
      <c r="C101" t="s">
        <v>1270</v>
      </c>
      <c r="D101">
        <v>999995.7</v>
      </c>
      <c r="E101" t="s">
        <v>51</v>
      </c>
      <c r="F101">
        <v>1</v>
      </c>
      <c r="G101">
        <v>3.3103448275862069</v>
      </c>
      <c r="H101">
        <v>6</v>
      </c>
      <c r="I101">
        <v>6</v>
      </c>
      <c r="J101">
        <v>0</v>
      </c>
    </row>
    <row r="102" spans="1:10" x14ac:dyDescent="0.25">
      <c r="A102">
        <v>100</v>
      </c>
      <c r="B102">
        <v>2016</v>
      </c>
      <c r="C102" t="s">
        <v>1270</v>
      </c>
      <c r="D102">
        <v>999995.7</v>
      </c>
      <c r="E102" t="s">
        <v>52</v>
      </c>
      <c r="F102">
        <v>1</v>
      </c>
      <c r="G102">
        <v>3.3103448275862069</v>
      </c>
      <c r="H102">
        <v>6</v>
      </c>
      <c r="I102">
        <v>6</v>
      </c>
      <c r="J102">
        <v>0</v>
      </c>
    </row>
    <row r="103" spans="1:10" x14ac:dyDescent="0.25">
      <c r="A103">
        <v>101</v>
      </c>
      <c r="B103">
        <v>2016</v>
      </c>
      <c r="C103" t="s">
        <v>1270</v>
      </c>
      <c r="D103">
        <v>999995.7</v>
      </c>
      <c r="E103" t="s">
        <v>53</v>
      </c>
      <c r="F103">
        <v>1</v>
      </c>
      <c r="G103">
        <v>3.3103448275862069</v>
      </c>
      <c r="H103">
        <v>6</v>
      </c>
      <c r="I103">
        <v>6</v>
      </c>
      <c r="J103">
        <v>0</v>
      </c>
    </row>
    <row r="104" spans="1:10" x14ac:dyDescent="0.25">
      <c r="A104">
        <v>102</v>
      </c>
      <c r="B104">
        <v>2016</v>
      </c>
      <c r="C104" t="s">
        <v>1270</v>
      </c>
      <c r="D104">
        <v>1000062.7</v>
      </c>
      <c r="E104" t="s">
        <v>36</v>
      </c>
      <c r="F104">
        <v>1</v>
      </c>
      <c r="G104">
        <v>1</v>
      </c>
      <c r="H104">
        <v>1</v>
      </c>
      <c r="I104">
        <v>1</v>
      </c>
      <c r="J104">
        <v>0</v>
      </c>
    </row>
    <row r="105" spans="1:10" x14ac:dyDescent="0.25">
      <c r="A105">
        <v>103</v>
      </c>
      <c r="B105">
        <v>2016</v>
      </c>
      <c r="C105" t="s">
        <v>1270</v>
      </c>
      <c r="D105">
        <v>999997.7</v>
      </c>
      <c r="E105" t="s">
        <v>40</v>
      </c>
      <c r="F105">
        <v>1</v>
      </c>
      <c r="G105">
        <v>3.2413793103448274</v>
      </c>
      <c r="H105">
        <v>5</v>
      </c>
      <c r="I105">
        <v>5</v>
      </c>
      <c r="J105">
        <v>0</v>
      </c>
    </row>
    <row r="106" spans="1:10" x14ac:dyDescent="0.25">
      <c r="A106">
        <v>104</v>
      </c>
      <c r="B106">
        <v>2016</v>
      </c>
      <c r="C106" t="s">
        <v>1270</v>
      </c>
      <c r="D106">
        <v>999995.7</v>
      </c>
      <c r="E106" t="s">
        <v>54</v>
      </c>
      <c r="F106">
        <v>1</v>
      </c>
      <c r="G106">
        <v>3.3103448275862069</v>
      </c>
      <c r="H106">
        <v>6</v>
      </c>
      <c r="I106">
        <v>6</v>
      </c>
      <c r="J106">
        <v>0</v>
      </c>
    </row>
    <row r="107" spans="1:10" x14ac:dyDescent="0.25">
      <c r="A107">
        <v>105</v>
      </c>
      <c r="B107">
        <v>2016</v>
      </c>
      <c r="C107" t="s">
        <v>1270</v>
      </c>
      <c r="D107">
        <v>999995.7</v>
      </c>
      <c r="E107" t="s">
        <v>55</v>
      </c>
      <c r="F107">
        <v>1</v>
      </c>
      <c r="G107">
        <v>3.3103448275862069</v>
      </c>
      <c r="H107">
        <v>6</v>
      </c>
      <c r="I107">
        <v>6</v>
      </c>
      <c r="J107">
        <v>0</v>
      </c>
    </row>
    <row r="108" spans="1:10" x14ac:dyDescent="0.25">
      <c r="A108">
        <v>106</v>
      </c>
      <c r="B108">
        <v>2016</v>
      </c>
      <c r="C108" t="s">
        <v>1270</v>
      </c>
      <c r="D108">
        <v>1000031.7</v>
      </c>
      <c r="E108" t="s">
        <v>38</v>
      </c>
      <c r="F108">
        <v>1</v>
      </c>
      <c r="G108">
        <v>2.0689655172413794</v>
      </c>
      <c r="H108">
        <v>2</v>
      </c>
      <c r="I108">
        <v>2</v>
      </c>
      <c r="J108">
        <v>0</v>
      </c>
    </row>
    <row r="109" spans="1:10" x14ac:dyDescent="0.25">
      <c r="A109">
        <v>107</v>
      </c>
      <c r="B109">
        <v>2016</v>
      </c>
      <c r="C109" t="s">
        <v>1270</v>
      </c>
      <c r="D109">
        <v>999995.7</v>
      </c>
      <c r="E109" t="s">
        <v>301</v>
      </c>
      <c r="F109">
        <v>1</v>
      </c>
      <c r="G109">
        <v>3.3103448275862069</v>
      </c>
      <c r="H109">
        <v>6</v>
      </c>
      <c r="I109">
        <v>6</v>
      </c>
      <c r="J109">
        <v>0</v>
      </c>
    </row>
    <row r="110" spans="1:10" x14ac:dyDescent="0.25">
      <c r="A110">
        <v>108</v>
      </c>
      <c r="B110">
        <v>2016</v>
      </c>
      <c r="C110" t="s">
        <v>1270</v>
      </c>
      <c r="D110">
        <v>999995.7</v>
      </c>
      <c r="E110" t="s">
        <v>302</v>
      </c>
      <c r="F110">
        <v>1</v>
      </c>
      <c r="G110">
        <v>3.3103448275862069</v>
      </c>
      <c r="H110">
        <v>6</v>
      </c>
      <c r="I110">
        <v>6</v>
      </c>
      <c r="J110">
        <v>0</v>
      </c>
    </row>
    <row r="111" spans="1:10" x14ac:dyDescent="0.25">
      <c r="A111">
        <v>109</v>
      </c>
      <c r="B111">
        <v>2016</v>
      </c>
      <c r="C111" t="s">
        <v>1270</v>
      </c>
      <c r="D111">
        <v>999995.7</v>
      </c>
      <c r="E111" t="s">
        <v>303</v>
      </c>
      <c r="F111">
        <v>1</v>
      </c>
      <c r="G111">
        <v>3.3103448275862069</v>
      </c>
      <c r="H111">
        <v>6</v>
      </c>
      <c r="I111">
        <v>6</v>
      </c>
      <c r="J111">
        <v>0</v>
      </c>
    </row>
    <row r="112" spans="1:10" x14ac:dyDescent="0.25">
      <c r="A112">
        <v>110</v>
      </c>
      <c r="B112">
        <v>2016</v>
      </c>
      <c r="C112" t="s">
        <v>1270</v>
      </c>
      <c r="D112">
        <v>999998.7</v>
      </c>
      <c r="E112" t="s">
        <v>41</v>
      </c>
      <c r="F112">
        <v>1</v>
      </c>
      <c r="G112">
        <v>3.2068965517241379</v>
      </c>
      <c r="H112">
        <v>4</v>
      </c>
      <c r="I112">
        <v>4</v>
      </c>
      <c r="J112">
        <v>0</v>
      </c>
    </row>
    <row r="113" spans="1:10" x14ac:dyDescent="0.25">
      <c r="A113">
        <v>111</v>
      </c>
      <c r="B113">
        <v>2016</v>
      </c>
      <c r="C113" t="s">
        <v>1270</v>
      </c>
      <c r="D113">
        <v>999995.7</v>
      </c>
      <c r="E113" t="s">
        <v>304</v>
      </c>
      <c r="F113">
        <v>1</v>
      </c>
      <c r="G113">
        <v>3.3103448275862069</v>
      </c>
      <c r="H113">
        <v>6</v>
      </c>
      <c r="I113">
        <v>6</v>
      </c>
      <c r="J113">
        <v>0</v>
      </c>
    </row>
    <row r="114" spans="1:10" x14ac:dyDescent="0.25">
      <c r="A114">
        <v>112</v>
      </c>
      <c r="B114" s="91">
        <v>2016</v>
      </c>
      <c r="C114" s="91" t="s">
        <v>1270</v>
      </c>
      <c r="D114" s="91">
        <v>999995.7</v>
      </c>
      <c r="E114" s="91" t="s">
        <v>305</v>
      </c>
      <c r="F114" s="91">
        <v>1</v>
      </c>
      <c r="G114" s="91">
        <v>3.3103448275862069</v>
      </c>
      <c r="H114" s="91">
        <v>6</v>
      </c>
      <c r="I114" s="91">
        <v>6</v>
      </c>
      <c r="J114" s="91">
        <v>0</v>
      </c>
    </row>
    <row r="115" spans="1:10" x14ac:dyDescent="0.25">
      <c r="A115">
        <v>113</v>
      </c>
      <c r="B115">
        <v>2017</v>
      </c>
      <c r="C115" t="s">
        <v>1271</v>
      </c>
      <c r="D115">
        <v>999993.5</v>
      </c>
      <c r="E115" t="s">
        <v>3</v>
      </c>
      <c r="F115">
        <v>1</v>
      </c>
      <c r="G115">
        <v>7</v>
      </c>
      <c r="H115">
        <v>21</v>
      </c>
      <c r="I115">
        <v>21</v>
      </c>
      <c r="J115">
        <v>0</v>
      </c>
    </row>
    <row r="116" spans="1:10" x14ac:dyDescent="0.25">
      <c r="A116">
        <v>114</v>
      </c>
      <c r="B116">
        <v>2017</v>
      </c>
      <c r="C116" t="s">
        <v>1271</v>
      </c>
      <c r="D116">
        <v>999993.5</v>
      </c>
      <c r="E116" t="s">
        <v>4</v>
      </c>
      <c r="F116">
        <v>1</v>
      </c>
      <c r="G116">
        <v>7</v>
      </c>
      <c r="H116">
        <v>21</v>
      </c>
      <c r="I116">
        <v>21</v>
      </c>
      <c r="J116">
        <v>0</v>
      </c>
    </row>
    <row r="117" spans="1:10" x14ac:dyDescent="0.25">
      <c r="A117">
        <v>115</v>
      </c>
      <c r="B117">
        <v>2017</v>
      </c>
      <c r="C117" t="s">
        <v>1271</v>
      </c>
      <c r="D117">
        <v>999995.5</v>
      </c>
      <c r="E117" t="s">
        <v>5</v>
      </c>
      <c r="F117">
        <v>1</v>
      </c>
      <c r="G117">
        <v>6.5</v>
      </c>
      <c r="H117">
        <v>18</v>
      </c>
      <c r="I117">
        <v>16</v>
      </c>
      <c r="J117">
        <v>-2</v>
      </c>
    </row>
    <row r="118" spans="1:10" x14ac:dyDescent="0.25">
      <c r="A118">
        <v>116</v>
      </c>
      <c r="B118">
        <v>2017</v>
      </c>
      <c r="C118" t="s">
        <v>1271</v>
      </c>
      <c r="D118">
        <v>1000008.5</v>
      </c>
      <c r="E118" t="s">
        <v>6</v>
      </c>
      <c r="F118">
        <v>1</v>
      </c>
      <c r="G118">
        <v>4</v>
      </c>
      <c r="H118">
        <v>3</v>
      </c>
      <c r="I118">
        <v>5</v>
      </c>
      <c r="J118">
        <v>2</v>
      </c>
    </row>
    <row r="119" spans="1:10" x14ac:dyDescent="0.25">
      <c r="A119">
        <v>117</v>
      </c>
      <c r="B119">
        <v>2017</v>
      </c>
      <c r="C119" t="s">
        <v>1271</v>
      </c>
      <c r="D119">
        <v>999993.5</v>
      </c>
      <c r="E119" t="s">
        <v>7</v>
      </c>
      <c r="F119">
        <v>1</v>
      </c>
      <c r="G119">
        <v>7</v>
      </c>
      <c r="H119">
        <v>21</v>
      </c>
      <c r="I119">
        <v>21</v>
      </c>
      <c r="J119">
        <v>0</v>
      </c>
    </row>
    <row r="120" spans="1:10" x14ac:dyDescent="0.25">
      <c r="A120">
        <v>118</v>
      </c>
      <c r="B120">
        <v>2017</v>
      </c>
      <c r="C120" t="s">
        <v>1271</v>
      </c>
      <c r="D120">
        <v>1000007.5</v>
      </c>
      <c r="E120" t="s">
        <v>8</v>
      </c>
      <c r="F120">
        <v>1</v>
      </c>
      <c r="G120">
        <v>3.5</v>
      </c>
      <c r="H120">
        <v>5</v>
      </c>
      <c r="I120">
        <v>3</v>
      </c>
      <c r="J120">
        <v>-2</v>
      </c>
    </row>
    <row r="121" spans="1:10" x14ac:dyDescent="0.25">
      <c r="A121">
        <v>119</v>
      </c>
      <c r="B121">
        <v>2017</v>
      </c>
      <c r="C121" t="s">
        <v>1271</v>
      </c>
      <c r="D121">
        <v>1000004.5</v>
      </c>
      <c r="E121" t="s">
        <v>9</v>
      </c>
      <c r="F121">
        <v>1</v>
      </c>
      <c r="G121">
        <v>6</v>
      </c>
      <c r="H121">
        <v>9</v>
      </c>
      <c r="I121">
        <v>13</v>
      </c>
      <c r="J121">
        <v>4</v>
      </c>
    </row>
    <row r="122" spans="1:10" x14ac:dyDescent="0.25">
      <c r="A122">
        <v>120</v>
      </c>
      <c r="B122">
        <v>2017</v>
      </c>
      <c r="C122" t="s">
        <v>1271</v>
      </c>
      <c r="D122">
        <v>1000003.5</v>
      </c>
      <c r="E122" t="s">
        <v>10</v>
      </c>
      <c r="F122">
        <v>1</v>
      </c>
      <c r="G122">
        <v>6.5</v>
      </c>
      <c r="H122">
        <v>10</v>
      </c>
      <c r="I122">
        <v>16</v>
      </c>
      <c r="J122">
        <v>6</v>
      </c>
    </row>
    <row r="123" spans="1:10" x14ac:dyDescent="0.25">
      <c r="A123">
        <v>121</v>
      </c>
      <c r="B123">
        <v>2017</v>
      </c>
      <c r="C123" t="s">
        <v>1271</v>
      </c>
      <c r="D123">
        <v>1000000.5</v>
      </c>
      <c r="E123" t="s">
        <v>11</v>
      </c>
      <c r="F123">
        <v>1</v>
      </c>
      <c r="G123">
        <v>5.25</v>
      </c>
      <c r="H123">
        <v>14</v>
      </c>
      <c r="I123">
        <v>11</v>
      </c>
      <c r="J123">
        <v>-3</v>
      </c>
    </row>
    <row r="124" spans="1:10" x14ac:dyDescent="0.25">
      <c r="A124">
        <v>122</v>
      </c>
      <c r="B124">
        <v>2017</v>
      </c>
      <c r="C124" t="s">
        <v>1271</v>
      </c>
      <c r="D124">
        <v>999999.5</v>
      </c>
      <c r="E124" t="s">
        <v>12</v>
      </c>
      <c r="F124">
        <v>1</v>
      </c>
      <c r="G124">
        <v>5.5</v>
      </c>
      <c r="H124">
        <v>15</v>
      </c>
      <c r="I124">
        <v>12</v>
      </c>
      <c r="J124">
        <v>-3</v>
      </c>
    </row>
    <row r="125" spans="1:10" x14ac:dyDescent="0.25">
      <c r="A125">
        <v>123</v>
      </c>
      <c r="B125">
        <v>2017</v>
      </c>
      <c r="C125" t="s">
        <v>1271</v>
      </c>
      <c r="D125">
        <v>999994.5</v>
      </c>
      <c r="E125" t="s">
        <v>13</v>
      </c>
      <c r="F125">
        <v>1</v>
      </c>
      <c r="G125">
        <v>6.75</v>
      </c>
      <c r="H125">
        <v>19</v>
      </c>
      <c r="I125">
        <v>18</v>
      </c>
      <c r="J125">
        <v>-1</v>
      </c>
    </row>
    <row r="126" spans="1:10" x14ac:dyDescent="0.25">
      <c r="A126">
        <v>124</v>
      </c>
      <c r="B126">
        <v>2017</v>
      </c>
      <c r="C126" t="s">
        <v>1271</v>
      </c>
      <c r="D126">
        <v>999996.5</v>
      </c>
      <c r="E126" t="s">
        <v>14</v>
      </c>
      <c r="F126">
        <v>1</v>
      </c>
      <c r="G126">
        <v>6.25</v>
      </c>
      <c r="H126">
        <v>17</v>
      </c>
      <c r="I126">
        <v>15</v>
      </c>
      <c r="J126">
        <v>-2</v>
      </c>
    </row>
    <row r="127" spans="1:10" x14ac:dyDescent="0.25">
      <c r="A127">
        <v>125</v>
      </c>
      <c r="B127">
        <v>2017</v>
      </c>
      <c r="C127" t="s">
        <v>1271</v>
      </c>
      <c r="D127">
        <v>1000005.5</v>
      </c>
      <c r="E127" t="s">
        <v>15</v>
      </c>
      <c r="F127">
        <v>1</v>
      </c>
      <c r="G127">
        <v>4</v>
      </c>
      <c r="H127">
        <v>8</v>
      </c>
      <c r="I127">
        <v>5</v>
      </c>
      <c r="J127">
        <v>-3</v>
      </c>
    </row>
    <row r="128" spans="1:10" x14ac:dyDescent="0.25">
      <c r="A128">
        <v>126</v>
      </c>
      <c r="B128">
        <v>2017</v>
      </c>
      <c r="C128" t="s">
        <v>1271</v>
      </c>
      <c r="D128">
        <v>999993.5</v>
      </c>
      <c r="E128" t="s">
        <v>16</v>
      </c>
      <c r="F128">
        <v>1</v>
      </c>
      <c r="G128">
        <v>7</v>
      </c>
      <c r="H128">
        <v>21</v>
      </c>
      <c r="I128">
        <v>21</v>
      </c>
      <c r="J128">
        <v>0</v>
      </c>
    </row>
    <row r="129" spans="1:10" x14ac:dyDescent="0.25">
      <c r="A129">
        <v>127</v>
      </c>
      <c r="B129">
        <v>2017</v>
      </c>
      <c r="C129" t="s">
        <v>1271</v>
      </c>
      <c r="D129">
        <v>1000011.5</v>
      </c>
      <c r="E129" t="s">
        <v>17</v>
      </c>
      <c r="F129">
        <v>1</v>
      </c>
      <c r="G129">
        <v>2.5</v>
      </c>
      <c r="H129">
        <v>1</v>
      </c>
      <c r="I129">
        <v>1</v>
      </c>
      <c r="J129">
        <v>0</v>
      </c>
    </row>
    <row r="130" spans="1:10" x14ac:dyDescent="0.25">
      <c r="A130">
        <v>128</v>
      </c>
      <c r="B130">
        <v>2017</v>
      </c>
      <c r="C130" t="s">
        <v>1271</v>
      </c>
      <c r="D130">
        <v>1000009.5</v>
      </c>
      <c r="E130" t="s">
        <v>18</v>
      </c>
      <c r="F130">
        <v>1</v>
      </c>
      <c r="G130">
        <v>3</v>
      </c>
      <c r="H130">
        <v>2</v>
      </c>
      <c r="I130">
        <v>2</v>
      </c>
      <c r="J130">
        <v>0</v>
      </c>
    </row>
    <row r="131" spans="1:10" x14ac:dyDescent="0.25">
      <c r="A131">
        <v>129</v>
      </c>
      <c r="B131">
        <v>2017</v>
      </c>
      <c r="C131" t="s">
        <v>1271</v>
      </c>
      <c r="D131">
        <v>999993.5</v>
      </c>
      <c r="E131" t="s">
        <v>19</v>
      </c>
      <c r="F131">
        <v>1</v>
      </c>
      <c r="G131">
        <v>7</v>
      </c>
      <c r="H131">
        <v>21</v>
      </c>
      <c r="I131">
        <v>21</v>
      </c>
      <c r="J131">
        <v>0</v>
      </c>
    </row>
    <row r="132" spans="1:10" x14ac:dyDescent="0.25">
      <c r="A132">
        <v>130</v>
      </c>
      <c r="B132">
        <v>2017</v>
      </c>
      <c r="C132" t="s">
        <v>1271</v>
      </c>
      <c r="D132">
        <v>1000002.5</v>
      </c>
      <c r="E132" t="s">
        <v>20</v>
      </c>
      <c r="F132">
        <v>1</v>
      </c>
      <c r="G132">
        <v>6.75</v>
      </c>
      <c r="H132">
        <v>11</v>
      </c>
      <c r="I132">
        <v>18</v>
      </c>
      <c r="J132">
        <v>7</v>
      </c>
    </row>
    <row r="133" spans="1:10" x14ac:dyDescent="0.25">
      <c r="A133">
        <v>131</v>
      </c>
      <c r="B133">
        <v>2017</v>
      </c>
      <c r="C133" t="s">
        <v>1271</v>
      </c>
      <c r="D133">
        <v>1000002.5</v>
      </c>
      <c r="E133" t="s">
        <v>21</v>
      </c>
      <c r="F133">
        <v>1</v>
      </c>
      <c r="G133">
        <v>4.75</v>
      </c>
      <c r="H133">
        <v>11</v>
      </c>
      <c r="I133">
        <v>8</v>
      </c>
      <c r="J133">
        <v>-3</v>
      </c>
    </row>
    <row r="134" spans="1:10" x14ac:dyDescent="0.25">
      <c r="A134">
        <v>132</v>
      </c>
      <c r="B134">
        <v>2017</v>
      </c>
      <c r="C134" t="s">
        <v>1271</v>
      </c>
      <c r="D134">
        <v>1000007.5</v>
      </c>
      <c r="E134" t="s">
        <v>22</v>
      </c>
      <c r="F134">
        <v>1</v>
      </c>
      <c r="G134">
        <v>3.5</v>
      </c>
      <c r="H134">
        <v>5</v>
      </c>
      <c r="I134">
        <v>3</v>
      </c>
      <c r="J134">
        <v>-2</v>
      </c>
    </row>
    <row r="135" spans="1:10" x14ac:dyDescent="0.25">
      <c r="A135">
        <v>133</v>
      </c>
      <c r="B135">
        <v>2017</v>
      </c>
      <c r="C135" t="s">
        <v>1271</v>
      </c>
      <c r="D135">
        <v>1000008.5</v>
      </c>
      <c r="E135" t="s">
        <v>23</v>
      </c>
      <c r="F135">
        <v>1</v>
      </c>
      <c r="G135">
        <v>4</v>
      </c>
      <c r="H135">
        <v>3</v>
      </c>
      <c r="I135">
        <v>5</v>
      </c>
      <c r="J135">
        <v>2</v>
      </c>
    </row>
    <row r="136" spans="1:10" x14ac:dyDescent="0.25">
      <c r="A136">
        <v>134</v>
      </c>
      <c r="B136">
        <v>2017</v>
      </c>
      <c r="C136" t="s">
        <v>1271</v>
      </c>
      <c r="D136">
        <v>999993.5</v>
      </c>
      <c r="E136" t="s">
        <v>24</v>
      </c>
      <c r="F136">
        <v>1</v>
      </c>
      <c r="G136">
        <v>7</v>
      </c>
      <c r="H136">
        <v>21</v>
      </c>
      <c r="I136">
        <v>21</v>
      </c>
      <c r="J136">
        <v>0</v>
      </c>
    </row>
    <row r="137" spans="1:10" x14ac:dyDescent="0.25">
      <c r="A137">
        <v>135</v>
      </c>
      <c r="B137">
        <v>2017</v>
      </c>
      <c r="C137" t="s">
        <v>1271</v>
      </c>
      <c r="D137">
        <v>999997.5</v>
      </c>
      <c r="E137" t="s">
        <v>25</v>
      </c>
      <c r="F137">
        <v>1</v>
      </c>
      <c r="G137">
        <v>6</v>
      </c>
      <c r="H137">
        <v>16</v>
      </c>
      <c r="I137">
        <v>13</v>
      </c>
      <c r="J137">
        <v>-3</v>
      </c>
    </row>
    <row r="138" spans="1:10" x14ac:dyDescent="0.25">
      <c r="A138">
        <v>136</v>
      </c>
      <c r="B138">
        <v>2017</v>
      </c>
      <c r="C138" t="s">
        <v>1271</v>
      </c>
      <c r="D138">
        <v>999993.5</v>
      </c>
      <c r="E138" t="s">
        <v>26</v>
      </c>
      <c r="F138">
        <v>1</v>
      </c>
      <c r="G138">
        <v>7</v>
      </c>
      <c r="H138">
        <v>21</v>
      </c>
      <c r="I138">
        <v>21</v>
      </c>
      <c r="J138">
        <v>0</v>
      </c>
    </row>
    <row r="139" spans="1:10" x14ac:dyDescent="0.25">
      <c r="A139">
        <v>137</v>
      </c>
      <c r="B139">
        <v>2017</v>
      </c>
      <c r="C139" t="s">
        <v>1271</v>
      </c>
      <c r="D139">
        <v>999994.5</v>
      </c>
      <c r="E139" t="s">
        <v>27</v>
      </c>
      <c r="F139">
        <v>1</v>
      </c>
      <c r="G139">
        <v>6.75</v>
      </c>
      <c r="H139">
        <v>19</v>
      </c>
      <c r="I139">
        <v>18</v>
      </c>
      <c r="J139">
        <v>-1</v>
      </c>
    </row>
    <row r="140" spans="1:10" x14ac:dyDescent="0.25">
      <c r="A140">
        <v>138</v>
      </c>
      <c r="B140">
        <v>2017</v>
      </c>
      <c r="C140" t="s">
        <v>1271</v>
      </c>
      <c r="D140">
        <v>1000006.5</v>
      </c>
      <c r="E140" t="s">
        <v>28</v>
      </c>
      <c r="F140">
        <v>1</v>
      </c>
      <c r="G140">
        <v>5</v>
      </c>
      <c r="H140">
        <v>7</v>
      </c>
      <c r="I140">
        <v>10</v>
      </c>
      <c r="J140">
        <v>3</v>
      </c>
    </row>
    <row r="141" spans="1:10" x14ac:dyDescent="0.25">
      <c r="A141">
        <v>139</v>
      </c>
      <c r="B141">
        <v>2017</v>
      </c>
      <c r="C141" t="s">
        <v>1271</v>
      </c>
      <c r="D141">
        <v>1000002.5</v>
      </c>
      <c r="E141" t="s">
        <v>29</v>
      </c>
      <c r="F141">
        <v>1</v>
      </c>
      <c r="G141">
        <v>4.75</v>
      </c>
      <c r="H141">
        <v>11</v>
      </c>
      <c r="I141">
        <v>8</v>
      </c>
      <c r="J141">
        <v>-3</v>
      </c>
    </row>
    <row r="142" spans="1:10" x14ac:dyDescent="0.25">
      <c r="A142">
        <v>140</v>
      </c>
      <c r="B142">
        <v>2017</v>
      </c>
      <c r="C142" t="s">
        <v>1271</v>
      </c>
      <c r="D142">
        <v>999993.5</v>
      </c>
      <c r="E142" t="s">
        <v>30</v>
      </c>
      <c r="F142">
        <v>1</v>
      </c>
      <c r="G142">
        <v>7</v>
      </c>
      <c r="H142">
        <v>21</v>
      </c>
      <c r="I142">
        <v>21</v>
      </c>
      <c r="J142">
        <v>0</v>
      </c>
    </row>
    <row r="143" spans="1:10" x14ac:dyDescent="0.25">
      <c r="A143">
        <v>141</v>
      </c>
      <c r="B143">
        <v>2017</v>
      </c>
      <c r="C143" t="s">
        <v>1271</v>
      </c>
      <c r="D143">
        <v>999993.5</v>
      </c>
      <c r="E143" t="s">
        <v>31</v>
      </c>
      <c r="F143">
        <v>1</v>
      </c>
      <c r="G143">
        <v>7</v>
      </c>
      <c r="H143">
        <v>21</v>
      </c>
      <c r="I143">
        <v>21</v>
      </c>
      <c r="J143">
        <v>0</v>
      </c>
    </row>
    <row r="144" spans="1:10" x14ac:dyDescent="0.25">
      <c r="A144">
        <v>142</v>
      </c>
      <c r="B144">
        <v>2017</v>
      </c>
      <c r="C144" t="s">
        <v>1270</v>
      </c>
      <c r="D144">
        <v>999996.8</v>
      </c>
      <c r="E144" t="s">
        <v>34</v>
      </c>
      <c r="F144">
        <v>1</v>
      </c>
      <c r="G144">
        <v>2.2758620689655173</v>
      </c>
      <c r="H144">
        <v>5</v>
      </c>
      <c r="I144">
        <v>5</v>
      </c>
      <c r="J144">
        <v>0</v>
      </c>
    </row>
    <row r="145" spans="1:10" x14ac:dyDescent="0.25">
      <c r="A145">
        <v>143</v>
      </c>
      <c r="B145">
        <v>2017</v>
      </c>
      <c r="C145" t="s">
        <v>1270</v>
      </c>
      <c r="D145">
        <v>1000015.8</v>
      </c>
      <c r="E145" t="s">
        <v>35</v>
      </c>
      <c r="F145">
        <v>1</v>
      </c>
      <c r="G145">
        <v>2.0689655172413794</v>
      </c>
      <c r="H145">
        <v>2</v>
      </c>
      <c r="I145">
        <v>2</v>
      </c>
      <c r="J145">
        <v>0</v>
      </c>
    </row>
    <row r="146" spans="1:10" x14ac:dyDescent="0.25">
      <c r="A146">
        <v>144</v>
      </c>
      <c r="B146">
        <v>2017</v>
      </c>
      <c r="C146" t="s">
        <v>1270</v>
      </c>
      <c r="D146">
        <v>999996.8</v>
      </c>
      <c r="E146" t="s">
        <v>39</v>
      </c>
      <c r="F146">
        <v>1</v>
      </c>
      <c r="G146">
        <v>2.2758620689655173</v>
      </c>
      <c r="H146">
        <v>5</v>
      </c>
      <c r="I146">
        <v>5</v>
      </c>
      <c r="J146">
        <v>0</v>
      </c>
    </row>
    <row r="147" spans="1:10" x14ac:dyDescent="0.25">
      <c r="A147">
        <v>145</v>
      </c>
      <c r="B147">
        <v>2017</v>
      </c>
      <c r="C147" t="s">
        <v>1270</v>
      </c>
      <c r="D147">
        <v>999996.8</v>
      </c>
      <c r="E147" t="s">
        <v>42</v>
      </c>
      <c r="F147">
        <v>1</v>
      </c>
      <c r="G147">
        <v>2.2758620689655173</v>
      </c>
      <c r="H147">
        <v>5</v>
      </c>
      <c r="I147">
        <v>5</v>
      </c>
      <c r="J147">
        <v>0</v>
      </c>
    </row>
    <row r="148" spans="1:10" x14ac:dyDescent="0.25">
      <c r="A148">
        <v>146</v>
      </c>
      <c r="B148">
        <v>2017</v>
      </c>
      <c r="C148" t="s">
        <v>1270</v>
      </c>
      <c r="D148">
        <v>999996.8</v>
      </c>
      <c r="E148" t="s">
        <v>43</v>
      </c>
      <c r="F148">
        <v>1</v>
      </c>
      <c r="G148">
        <v>2.2758620689655173</v>
      </c>
      <c r="H148">
        <v>5</v>
      </c>
      <c r="I148">
        <v>5</v>
      </c>
      <c r="J148">
        <v>0</v>
      </c>
    </row>
    <row r="149" spans="1:10" x14ac:dyDescent="0.25">
      <c r="A149">
        <v>147</v>
      </c>
      <c r="B149">
        <v>2017</v>
      </c>
      <c r="C149" t="s">
        <v>1270</v>
      </c>
      <c r="D149">
        <v>1000014.8</v>
      </c>
      <c r="E149" t="s">
        <v>37</v>
      </c>
      <c r="F149">
        <v>1</v>
      </c>
      <c r="G149">
        <v>2.1379310344827585</v>
      </c>
      <c r="H149">
        <v>3</v>
      </c>
      <c r="I149">
        <v>3</v>
      </c>
      <c r="J149">
        <v>0</v>
      </c>
    </row>
    <row r="150" spans="1:10" x14ac:dyDescent="0.25">
      <c r="A150">
        <v>148</v>
      </c>
      <c r="B150">
        <v>2017</v>
      </c>
      <c r="C150" t="s">
        <v>1270</v>
      </c>
      <c r="D150">
        <v>999996.8</v>
      </c>
      <c r="E150" t="s">
        <v>44</v>
      </c>
      <c r="F150">
        <v>1</v>
      </c>
      <c r="G150">
        <v>2.2758620689655173</v>
      </c>
      <c r="H150">
        <v>5</v>
      </c>
      <c r="I150">
        <v>5</v>
      </c>
      <c r="J150">
        <v>0</v>
      </c>
    </row>
    <row r="151" spans="1:10" x14ac:dyDescent="0.25">
      <c r="A151">
        <v>149</v>
      </c>
      <c r="B151">
        <v>2017</v>
      </c>
      <c r="C151" t="s">
        <v>1270</v>
      </c>
      <c r="D151">
        <v>999996.8</v>
      </c>
      <c r="E151" t="s">
        <v>45</v>
      </c>
      <c r="F151">
        <v>1</v>
      </c>
      <c r="G151">
        <v>2.2758620689655173</v>
      </c>
      <c r="H151">
        <v>5</v>
      </c>
      <c r="I151">
        <v>5</v>
      </c>
      <c r="J151">
        <v>0</v>
      </c>
    </row>
    <row r="152" spans="1:10" x14ac:dyDescent="0.25">
      <c r="A152">
        <v>150</v>
      </c>
      <c r="B152">
        <v>2017</v>
      </c>
      <c r="C152" t="s">
        <v>1270</v>
      </c>
      <c r="D152">
        <v>999996.8</v>
      </c>
      <c r="E152" t="s">
        <v>46</v>
      </c>
      <c r="F152">
        <v>1</v>
      </c>
      <c r="G152">
        <v>2.2758620689655173</v>
      </c>
      <c r="H152">
        <v>5</v>
      </c>
      <c r="I152">
        <v>5</v>
      </c>
      <c r="J152">
        <v>0</v>
      </c>
    </row>
    <row r="153" spans="1:10" x14ac:dyDescent="0.25">
      <c r="A153">
        <v>151</v>
      </c>
      <c r="B153">
        <v>2017</v>
      </c>
      <c r="C153" t="s">
        <v>1270</v>
      </c>
      <c r="D153">
        <v>999996.8</v>
      </c>
      <c r="E153" t="s">
        <v>47</v>
      </c>
      <c r="F153">
        <v>1</v>
      </c>
      <c r="G153">
        <v>2.2758620689655173</v>
      </c>
      <c r="H153">
        <v>5</v>
      </c>
      <c r="I153">
        <v>5</v>
      </c>
      <c r="J153">
        <v>0</v>
      </c>
    </row>
    <row r="154" spans="1:10" x14ac:dyDescent="0.25">
      <c r="A154">
        <v>152</v>
      </c>
      <c r="B154">
        <v>2017</v>
      </c>
      <c r="C154" t="s">
        <v>1270</v>
      </c>
      <c r="D154">
        <v>999996.8</v>
      </c>
      <c r="E154" t="s">
        <v>48</v>
      </c>
      <c r="F154">
        <v>1</v>
      </c>
      <c r="G154">
        <v>2.2758620689655173</v>
      </c>
      <c r="H154">
        <v>5</v>
      </c>
      <c r="I154">
        <v>5</v>
      </c>
      <c r="J154">
        <v>0</v>
      </c>
    </row>
    <row r="155" spans="1:10" x14ac:dyDescent="0.25">
      <c r="A155">
        <v>153</v>
      </c>
      <c r="B155">
        <v>2017</v>
      </c>
      <c r="C155" t="s">
        <v>1270</v>
      </c>
      <c r="D155">
        <v>999996.8</v>
      </c>
      <c r="E155" t="s">
        <v>49</v>
      </c>
      <c r="F155">
        <v>1</v>
      </c>
      <c r="G155">
        <v>2.2758620689655173</v>
      </c>
      <c r="H155">
        <v>5</v>
      </c>
      <c r="I155">
        <v>5</v>
      </c>
      <c r="J155">
        <v>0</v>
      </c>
    </row>
    <row r="156" spans="1:10" x14ac:dyDescent="0.25">
      <c r="A156">
        <v>154</v>
      </c>
      <c r="B156">
        <v>2017</v>
      </c>
      <c r="C156" t="s">
        <v>1270</v>
      </c>
      <c r="D156">
        <v>999996.8</v>
      </c>
      <c r="E156" t="s">
        <v>50</v>
      </c>
      <c r="F156">
        <v>1</v>
      </c>
      <c r="G156">
        <v>2.2758620689655173</v>
      </c>
      <c r="H156">
        <v>5</v>
      </c>
      <c r="I156">
        <v>5</v>
      </c>
      <c r="J156">
        <v>0</v>
      </c>
    </row>
    <row r="157" spans="1:10" x14ac:dyDescent="0.25">
      <c r="A157">
        <v>155</v>
      </c>
      <c r="B157">
        <v>2017</v>
      </c>
      <c r="C157" t="s">
        <v>1270</v>
      </c>
      <c r="D157">
        <v>999996.8</v>
      </c>
      <c r="E157" t="s">
        <v>51</v>
      </c>
      <c r="F157">
        <v>1</v>
      </c>
      <c r="G157">
        <v>2.2758620689655173</v>
      </c>
      <c r="H157">
        <v>5</v>
      </c>
      <c r="I157">
        <v>5</v>
      </c>
      <c r="J157">
        <v>0</v>
      </c>
    </row>
    <row r="158" spans="1:10" x14ac:dyDescent="0.25">
      <c r="A158">
        <v>156</v>
      </c>
      <c r="B158">
        <v>2017</v>
      </c>
      <c r="C158" t="s">
        <v>1270</v>
      </c>
      <c r="D158">
        <v>999996.8</v>
      </c>
      <c r="E158" t="s">
        <v>52</v>
      </c>
      <c r="F158">
        <v>1</v>
      </c>
      <c r="G158">
        <v>2.2758620689655173</v>
      </c>
      <c r="H158">
        <v>5</v>
      </c>
      <c r="I158">
        <v>5</v>
      </c>
      <c r="J158">
        <v>0</v>
      </c>
    </row>
    <row r="159" spans="1:10" x14ac:dyDescent="0.25">
      <c r="A159">
        <v>157</v>
      </c>
      <c r="B159">
        <v>2017</v>
      </c>
      <c r="C159" t="s">
        <v>1270</v>
      </c>
      <c r="D159">
        <v>999996.8</v>
      </c>
      <c r="E159" t="s">
        <v>53</v>
      </c>
      <c r="F159">
        <v>1</v>
      </c>
      <c r="G159">
        <v>2.2758620689655173</v>
      </c>
      <c r="H159">
        <v>5</v>
      </c>
      <c r="I159">
        <v>5</v>
      </c>
      <c r="J159">
        <v>0</v>
      </c>
    </row>
    <row r="160" spans="1:10" x14ac:dyDescent="0.25">
      <c r="A160">
        <v>158</v>
      </c>
      <c r="B160">
        <v>2017</v>
      </c>
      <c r="C160" t="s">
        <v>1270</v>
      </c>
      <c r="D160">
        <v>999996.8</v>
      </c>
      <c r="E160" t="s">
        <v>36</v>
      </c>
      <c r="F160">
        <v>1</v>
      </c>
      <c r="G160">
        <v>2.2758620689655173</v>
      </c>
      <c r="H160">
        <v>5</v>
      </c>
      <c r="I160">
        <v>5</v>
      </c>
      <c r="J160">
        <v>0</v>
      </c>
    </row>
    <row r="161" spans="1:10" x14ac:dyDescent="0.25">
      <c r="A161">
        <v>159</v>
      </c>
      <c r="B161">
        <v>2017</v>
      </c>
      <c r="C161" t="s">
        <v>1270</v>
      </c>
      <c r="D161">
        <v>999996.8</v>
      </c>
      <c r="E161" t="s">
        <v>40</v>
      </c>
      <c r="F161">
        <v>1</v>
      </c>
      <c r="G161">
        <v>2.2758620689655173</v>
      </c>
      <c r="H161">
        <v>5</v>
      </c>
      <c r="I161">
        <v>5</v>
      </c>
      <c r="J161">
        <v>0</v>
      </c>
    </row>
    <row r="162" spans="1:10" x14ac:dyDescent="0.25">
      <c r="A162">
        <v>160</v>
      </c>
      <c r="B162">
        <v>2017</v>
      </c>
      <c r="C162" t="s">
        <v>1270</v>
      </c>
      <c r="D162">
        <v>999996.8</v>
      </c>
      <c r="E162" t="s">
        <v>54</v>
      </c>
      <c r="F162">
        <v>1</v>
      </c>
      <c r="G162">
        <v>2.2758620689655173</v>
      </c>
      <c r="H162">
        <v>5</v>
      </c>
      <c r="I162">
        <v>5</v>
      </c>
      <c r="J162">
        <v>0</v>
      </c>
    </row>
    <row r="163" spans="1:10" x14ac:dyDescent="0.25">
      <c r="A163">
        <v>161</v>
      </c>
      <c r="B163">
        <v>2017</v>
      </c>
      <c r="C163" t="s">
        <v>1270</v>
      </c>
      <c r="D163">
        <v>999996.8</v>
      </c>
      <c r="E163" t="s">
        <v>55</v>
      </c>
      <c r="F163">
        <v>1</v>
      </c>
      <c r="G163">
        <v>2.2758620689655173</v>
      </c>
      <c r="H163">
        <v>5</v>
      </c>
      <c r="I163">
        <v>5</v>
      </c>
      <c r="J163">
        <v>0</v>
      </c>
    </row>
    <row r="164" spans="1:10" x14ac:dyDescent="0.25">
      <c r="A164">
        <v>162</v>
      </c>
      <c r="B164">
        <v>2017</v>
      </c>
      <c r="C164" t="s">
        <v>1270</v>
      </c>
      <c r="D164">
        <v>1000028.8</v>
      </c>
      <c r="E164" t="s">
        <v>38</v>
      </c>
      <c r="F164">
        <v>1</v>
      </c>
      <c r="G164">
        <v>1.1724137931034482</v>
      </c>
      <c r="H164">
        <v>1</v>
      </c>
      <c r="I164">
        <v>1</v>
      </c>
      <c r="J164">
        <v>0</v>
      </c>
    </row>
    <row r="165" spans="1:10" x14ac:dyDescent="0.25">
      <c r="A165">
        <v>163</v>
      </c>
      <c r="B165">
        <v>2017</v>
      </c>
      <c r="C165" t="s">
        <v>1270</v>
      </c>
      <c r="D165">
        <v>999996.8</v>
      </c>
      <c r="E165" t="s">
        <v>301</v>
      </c>
      <c r="F165">
        <v>1</v>
      </c>
      <c r="G165">
        <v>2.2758620689655173</v>
      </c>
      <c r="H165">
        <v>5</v>
      </c>
      <c r="I165">
        <v>5</v>
      </c>
      <c r="J165">
        <v>0</v>
      </c>
    </row>
    <row r="166" spans="1:10" x14ac:dyDescent="0.25">
      <c r="A166">
        <v>164</v>
      </c>
      <c r="B166">
        <v>2017</v>
      </c>
      <c r="C166" t="s">
        <v>1270</v>
      </c>
      <c r="D166">
        <v>999996.8</v>
      </c>
      <c r="E166" t="s">
        <v>302</v>
      </c>
      <c r="F166">
        <v>1</v>
      </c>
      <c r="G166">
        <v>2.2758620689655173</v>
      </c>
      <c r="H166">
        <v>5</v>
      </c>
      <c r="I166">
        <v>5</v>
      </c>
      <c r="J166">
        <v>0</v>
      </c>
    </row>
    <row r="167" spans="1:10" x14ac:dyDescent="0.25">
      <c r="A167">
        <v>165</v>
      </c>
      <c r="B167">
        <v>2017</v>
      </c>
      <c r="C167" t="s">
        <v>1270</v>
      </c>
      <c r="D167">
        <v>999996.8</v>
      </c>
      <c r="E167" t="s">
        <v>303</v>
      </c>
      <c r="F167">
        <v>1</v>
      </c>
      <c r="G167">
        <v>2.2758620689655173</v>
      </c>
      <c r="H167">
        <v>5</v>
      </c>
      <c r="I167">
        <v>5</v>
      </c>
      <c r="J167">
        <v>0</v>
      </c>
    </row>
    <row r="168" spans="1:10" x14ac:dyDescent="0.25">
      <c r="A168">
        <v>166</v>
      </c>
      <c r="B168">
        <v>2017</v>
      </c>
      <c r="C168" t="s">
        <v>1270</v>
      </c>
      <c r="D168">
        <v>1000014.3</v>
      </c>
      <c r="E168" t="s">
        <v>41</v>
      </c>
      <c r="F168">
        <v>1</v>
      </c>
      <c r="G168">
        <v>2.1724137931034484</v>
      </c>
      <c r="H168">
        <v>4</v>
      </c>
      <c r="I168">
        <v>4</v>
      </c>
      <c r="J168">
        <v>0</v>
      </c>
    </row>
    <row r="169" spans="1:10" x14ac:dyDescent="0.25">
      <c r="A169">
        <v>167</v>
      </c>
      <c r="B169">
        <v>2017</v>
      </c>
      <c r="C169" t="s">
        <v>1270</v>
      </c>
      <c r="D169">
        <v>999996.8</v>
      </c>
      <c r="E169" t="s">
        <v>304</v>
      </c>
      <c r="F169">
        <v>1</v>
      </c>
      <c r="G169">
        <v>2.2758620689655173</v>
      </c>
      <c r="H169">
        <v>5</v>
      </c>
      <c r="I169">
        <v>5</v>
      </c>
      <c r="J169">
        <v>0</v>
      </c>
    </row>
    <row r="170" spans="1:10" x14ac:dyDescent="0.25">
      <c r="A170" s="91">
        <v>168</v>
      </c>
      <c r="B170" s="91">
        <v>2017</v>
      </c>
      <c r="C170" s="91" t="s">
        <v>1270</v>
      </c>
      <c r="D170" s="91">
        <v>999996.8</v>
      </c>
      <c r="E170" s="91" t="s">
        <v>305</v>
      </c>
      <c r="F170" s="91">
        <v>1</v>
      </c>
      <c r="G170" s="91">
        <v>2.2758620689655173</v>
      </c>
      <c r="H170" s="91">
        <v>5</v>
      </c>
      <c r="I170" s="91">
        <v>5</v>
      </c>
      <c r="J170" s="91">
        <v>0</v>
      </c>
    </row>
    <row r="171" spans="1:10" x14ac:dyDescent="0.25">
      <c r="A171">
        <v>169</v>
      </c>
      <c r="B171" s="92">
        <v>2018</v>
      </c>
      <c r="C171" t="s">
        <v>1271</v>
      </c>
      <c r="D171">
        <v>999999</v>
      </c>
      <c r="E171" t="s">
        <v>3</v>
      </c>
      <c r="F171">
        <v>1</v>
      </c>
      <c r="G171">
        <v>8</v>
      </c>
      <c r="H171">
        <v>12</v>
      </c>
      <c r="I171">
        <v>12</v>
      </c>
      <c r="J171">
        <v>0</v>
      </c>
    </row>
    <row r="172" spans="1:10" x14ac:dyDescent="0.25">
      <c r="A172">
        <v>170</v>
      </c>
      <c r="B172">
        <v>2018</v>
      </c>
      <c r="C172" t="s">
        <v>1271</v>
      </c>
      <c r="D172">
        <v>999996</v>
      </c>
      <c r="E172" t="s">
        <v>4</v>
      </c>
      <c r="F172">
        <v>1</v>
      </c>
      <c r="G172">
        <v>9.5</v>
      </c>
      <c r="H172">
        <v>17</v>
      </c>
      <c r="I172">
        <v>17</v>
      </c>
      <c r="J172">
        <v>0</v>
      </c>
    </row>
    <row r="173" spans="1:10" x14ac:dyDescent="0.25">
      <c r="A173">
        <v>171</v>
      </c>
      <c r="B173">
        <v>2018</v>
      </c>
      <c r="C173" t="s">
        <v>1271</v>
      </c>
      <c r="D173">
        <v>999997</v>
      </c>
      <c r="E173" t="s">
        <v>5</v>
      </c>
      <c r="F173">
        <v>1</v>
      </c>
      <c r="G173">
        <v>9</v>
      </c>
      <c r="H173">
        <v>15</v>
      </c>
      <c r="I173">
        <v>15</v>
      </c>
      <c r="J173">
        <v>0</v>
      </c>
    </row>
    <row r="174" spans="1:10" x14ac:dyDescent="0.25">
      <c r="A174">
        <v>172</v>
      </c>
      <c r="B174">
        <v>2018</v>
      </c>
      <c r="C174" t="s">
        <v>1271</v>
      </c>
      <c r="D174">
        <v>999996</v>
      </c>
      <c r="E174" t="s">
        <v>6</v>
      </c>
      <c r="F174">
        <v>1</v>
      </c>
      <c r="G174">
        <v>9.5</v>
      </c>
      <c r="H174">
        <v>17</v>
      </c>
      <c r="I174">
        <v>17</v>
      </c>
      <c r="J174">
        <v>0</v>
      </c>
    </row>
    <row r="175" spans="1:10" x14ac:dyDescent="0.25">
      <c r="A175">
        <v>173</v>
      </c>
      <c r="B175">
        <v>2018</v>
      </c>
      <c r="C175" t="s">
        <v>1271</v>
      </c>
      <c r="D175">
        <v>999996</v>
      </c>
      <c r="E175" t="s">
        <v>7</v>
      </c>
      <c r="F175">
        <v>1</v>
      </c>
      <c r="G175">
        <v>9.5</v>
      </c>
      <c r="H175">
        <v>17</v>
      </c>
      <c r="I175">
        <v>17</v>
      </c>
      <c r="J175">
        <v>0</v>
      </c>
    </row>
    <row r="176" spans="1:10" x14ac:dyDescent="0.25">
      <c r="A176">
        <v>174</v>
      </c>
      <c r="B176">
        <v>2018</v>
      </c>
      <c r="C176" t="s">
        <v>1271</v>
      </c>
      <c r="D176">
        <v>1000008</v>
      </c>
      <c r="E176" t="s">
        <v>8</v>
      </c>
      <c r="F176">
        <v>1</v>
      </c>
      <c r="G176">
        <v>3.5</v>
      </c>
      <c r="H176">
        <v>3</v>
      </c>
      <c r="I176">
        <v>3</v>
      </c>
      <c r="J176">
        <v>0</v>
      </c>
    </row>
    <row r="177" spans="1:10" x14ac:dyDescent="0.25">
      <c r="A177">
        <v>175</v>
      </c>
      <c r="B177">
        <v>2018</v>
      </c>
      <c r="C177" t="s">
        <v>1271</v>
      </c>
      <c r="D177">
        <v>999996</v>
      </c>
      <c r="E177" t="s">
        <v>9</v>
      </c>
      <c r="F177">
        <v>1</v>
      </c>
      <c r="G177">
        <v>9.5</v>
      </c>
      <c r="H177">
        <v>17</v>
      </c>
      <c r="I177">
        <v>17</v>
      </c>
      <c r="J177">
        <v>0</v>
      </c>
    </row>
    <row r="178" spans="1:10" x14ac:dyDescent="0.25">
      <c r="A178">
        <v>176</v>
      </c>
      <c r="B178">
        <v>2018</v>
      </c>
      <c r="C178" t="s">
        <v>1271</v>
      </c>
      <c r="D178">
        <v>999996</v>
      </c>
      <c r="E178" t="s">
        <v>10</v>
      </c>
      <c r="F178">
        <v>1</v>
      </c>
      <c r="G178">
        <v>9.5</v>
      </c>
      <c r="H178">
        <v>17</v>
      </c>
      <c r="I178">
        <v>17</v>
      </c>
      <c r="J178">
        <v>0</v>
      </c>
    </row>
    <row r="179" spans="1:10" x14ac:dyDescent="0.25">
      <c r="A179">
        <v>177</v>
      </c>
      <c r="B179">
        <v>2018</v>
      </c>
      <c r="C179" t="s">
        <v>1271</v>
      </c>
      <c r="D179">
        <v>1000005</v>
      </c>
      <c r="E179" t="s">
        <v>11</v>
      </c>
      <c r="F179">
        <v>1</v>
      </c>
      <c r="G179">
        <v>5</v>
      </c>
      <c r="H179">
        <v>6</v>
      </c>
      <c r="I179">
        <v>6</v>
      </c>
      <c r="J179">
        <v>0</v>
      </c>
    </row>
    <row r="180" spans="1:10" x14ac:dyDescent="0.25">
      <c r="A180">
        <v>178</v>
      </c>
      <c r="B180">
        <v>2018</v>
      </c>
      <c r="C180" t="s">
        <v>1271</v>
      </c>
      <c r="D180">
        <v>1000001</v>
      </c>
      <c r="E180" t="s">
        <v>12</v>
      </c>
      <c r="F180">
        <v>1</v>
      </c>
      <c r="G180">
        <v>7</v>
      </c>
      <c r="H180">
        <v>10</v>
      </c>
      <c r="I180">
        <v>10</v>
      </c>
      <c r="J180">
        <v>0</v>
      </c>
    </row>
    <row r="181" spans="1:10" x14ac:dyDescent="0.25">
      <c r="A181">
        <v>179</v>
      </c>
      <c r="B181">
        <v>2018</v>
      </c>
      <c r="C181" t="s">
        <v>1271</v>
      </c>
      <c r="D181">
        <v>999999</v>
      </c>
      <c r="E181" t="s">
        <v>13</v>
      </c>
      <c r="F181">
        <v>1</v>
      </c>
      <c r="G181">
        <v>8</v>
      </c>
      <c r="H181">
        <v>12</v>
      </c>
      <c r="I181">
        <v>12</v>
      </c>
      <c r="J181">
        <v>0</v>
      </c>
    </row>
    <row r="182" spans="1:10" x14ac:dyDescent="0.25">
      <c r="A182">
        <v>180</v>
      </c>
      <c r="B182">
        <v>2018</v>
      </c>
      <c r="C182" t="s">
        <v>1271</v>
      </c>
      <c r="D182">
        <v>999996</v>
      </c>
      <c r="E182" t="s">
        <v>14</v>
      </c>
      <c r="F182">
        <v>1</v>
      </c>
      <c r="G182">
        <v>9.5</v>
      </c>
      <c r="H182">
        <v>17</v>
      </c>
      <c r="I182">
        <v>17</v>
      </c>
      <c r="J182">
        <v>0</v>
      </c>
    </row>
    <row r="183" spans="1:10" x14ac:dyDescent="0.25">
      <c r="A183">
        <v>181</v>
      </c>
      <c r="B183">
        <v>2018</v>
      </c>
      <c r="C183" t="s">
        <v>1271</v>
      </c>
      <c r="D183">
        <v>1000006</v>
      </c>
      <c r="E183" t="s">
        <v>15</v>
      </c>
      <c r="F183">
        <v>1</v>
      </c>
      <c r="G183">
        <v>4.5</v>
      </c>
      <c r="H183">
        <v>5</v>
      </c>
      <c r="I183">
        <v>5</v>
      </c>
      <c r="J183">
        <v>0</v>
      </c>
    </row>
    <row r="184" spans="1:10" x14ac:dyDescent="0.25">
      <c r="A184">
        <v>182</v>
      </c>
      <c r="B184">
        <v>2018</v>
      </c>
      <c r="C184" t="s">
        <v>1271</v>
      </c>
      <c r="D184">
        <v>1000002</v>
      </c>
      <c r="E184" t="s">
        <v>16</v>
      </c>
      <c r="F184">
        <v>1</v>
      </c>
      <c r="G184">
        <v>6.5</v>
      </c>
      <c r="H184">
        <v>9</v>
      </c>
      <c r="I184">
        <v>9</v>
      </c>
      <c r="J184">
        <v>0</v>
      </c>
    </row>
    <row r="185" spans="1:10" x14ac:dyDescent="0.25">
      <c r="A185">
        <v>183</v>
      </c>
      <c r="B185">
        <v>2018</v>
      </c>
      <c r="C185" t="s">
        <v>1271</v>
      </c>
      <c r="D185">
        <v>1000012</v>
      </c>
      <c r="E185" t="s">
        <v>17</v>
      </c>
      <c r="F185">
        <v>1</v>
      </c>
      <c r="G185">
        <v>1.5</v>
      </c>
      <c r="H185">
        <v>1</v>
      </c>
      <c r="I185">
        <v>1</v>
      </c>
      <c r="J185">
        <v>0</v>
      </c>
    </row>
    <row r="186" spans="1:10" x14ac:dyDescent="0.25">
      <c r="A186">
        <v>184</v>
      </c>
      <c r="B186">
        <v>2018</v>
      </c>
      <c r="C186" t="s">
        <v>1271</v>
      </c>
      <c r="D186">
        <v>1000011</v>
      </c>
      <c r="E186" t="s">
        <v>18</v>
      </c>
      <c r="F186">
        <v>1</v>
      </c>
      <c r="G186">
        <v>2.5</v>
      </c>
      <c r="H186">
        <v>2</v>
      </c>
      <c r="I186">
        <v>2</v>
      </c>
      <c r="J186">
        <v>0</v>
      </c>
    </row>
    <row r="187" spans="1:10" x14ac:dyDescent="0.25">
      <c r="A187">
        <v>185</v>
      </c>
      <c r="B187">
        <v>2018</v>
      </c>
      <c r="C187" t="s">
        <v>1271</v>
      </c>
      <c r="D187">
        <v>999996</v>
      </c>
      <c r="E187" t="s">
        <v>19</v>
      </c>
      <c r="F187">
        <v>1</v>
      </c>
      <c r="G187">
        <v>9.5</v>
      </c>
      <c r="H187">
        <v>17</v>
      </c>
      <c r="I187">
        <v>17</v>
      </c>
      <c r="J187">
        <v>0</v>
      </c>
    </row>
    <row r="188" spans="1:10" x14ac:dyDescent="0.25">
      <c r="A188">
        <v>186</v>
      </c>
      <c r="B188">
        <v>2018</v>
      </c>
      <c r="C188" t="s">
        <v>1271</v>
      </c>
      <c r="D188">
        <v>999996</v>
      </c>
      <c r="E188" t="s">
        <v>20</v>
      </c>
      <c r="F188">
        <v>1</v>
      </c>
      <c r="G188">
        <v>9.5</v>
      </c>
      <c r="H188">
        <v>17</v>
      </c>
      <c r="I188">
        <v>17</v>
      </c>
      <c r="J188">
        <v>0</v>
      </c>
    </row>
    <row r="189" spans="1:10" x14ac:dyDescent="0.25">
      <c r="A189">
        <v>187</v>
      </c>
      <c r="B189">
        <v>2018</v>
      </c>
      <c r="C189" t="s">
        <v>1271</v>
      </c>
      <c r="D189">
        <v>1000001</v>
      </c>
      <c r="E189" t="s">
        <v>21</v>
      </c>
      <c r="F189">
        <v>1</v>
      </c>
      <c r="G189">
        <v>7</v>
      </c>
      <c r="H189">
        <v>10</v>
      </c>
      <c r="I189">
        <v>10</v>
      </c>
      <c r="J189">
        <v>0</v>
      </c>
    </row>
    <row r="190" spans="1:10" x14ac:dyDescent="0.25">
      <c r="A190">
        <v>188</v>
      </c>
      <c r="B190">
        <v>2018</v>
      </c>
      <c r="C190" t="s">
        <v>1271</v>
      </c>
      <c r="D190">
        <v>1000008</v>
      </c>
      <c r="E190" t="s">
        <v>22</v>
      </c>
      <c r="F190">
        <v>1</v>
      </c>
      <c r="G190">
        <v>3.5</v>
      </c>
      <c r="H190">
        <v>3</v>
      </c>
      <c r="I190">
        <v>3</v>
      </c>
      <c r="J190">
        <v>0</v>
      </c>
    </row>
    <row r="191" spans="1:10" x14ac:dyDescent="0.25">
      <c r="A191">
        <v>189</v>
      </c>
      <c r="B191">
        <v>2018</v>
      </c>
      <c r="C191" t="s">
        <v>1271</v>
      </c>
      <c r="D191">
        <v>999996</v>
      </c>
      <c r="E191" t="s">
        <v>23</v>
      </c>
      <c r="F191">
        <v>1</v>
      </c>
      <c r="G191">
        <v>9.5</v>
      </c>
      <c r="H191">
        <v>17</v>
      </c>
      <c r="I191">
        <v>17</v>
      </c>
      <c r="J191">
        <v>0</v>
      </c>
    </row>
    <row r="192" spans="1:10" x14ac:dyDescent="0.25">
      <c r="A192">
        <v>190</v>
      </c>
      <c r="B192">
        <v>2018</v>
      </c>
      <c r="C192" t="s">
        <v>1271</v>
      </c>
      <c r="D192">
        <v>999997</v>
      </c>
      <c r="E192" t="s">
        <v>24</v>
      </c>
      <c r="F192">
        <v>1</v>
      </c>
      <c r="G192">
        <v>9</v>
      </c>
      <c r="H192">
        <v>15</v>
      </c>
      <c r="I192">
        <v>15</v>
      </c>
      <c r="J192">
        <v>0</v>
      </c>
    </row>
    <row r="193" spans="1:10" x14ac:dyDescent="0.25">
      <c r="A193">
        <v>191</v>
      </c>
      <c r="B193">
        <v>2018</v>
      </c>
      <c r="C193" t="s">
        <v>1271</v>
      </c>
      <c r="D193">
        <v>1000003</v>
      </c>
      <c r="E193" t="s">
        <v>25</v>
      </c>
      <c r="F193">
        <v>1</v>
      </c>
      <c r="G193">
        <v>6</v>
      </c>
      <c r="H193">
        <v>8</v>
      </c>
      <c r="I193">
        <v>8</v>
      </c>
      <c r="J193">
        <v>0</v>
      </c>
    </row>
    <row r="194" spans="1:10" x14ac:dyDescent="0.25">
      <c r="A194">
        <v>192</v>
      </c>
      <c r="B194">
        <v>2018</v>
      </c>
      <c r="C194" t="s">
        <v>1271</v>
      </c>
      <c r="D194">
        <v>999996</v>
      </c>
      <c r="E194" t="s">
        <v>26</v>
      </c>
      <c r="F194">
        <v>1</v>
      </c>
      <c r="G194">
        <v>9.5</v>
      </c>
      <c r="H194">
        <v>17</v>
      </c>
      <c r="I194">
        <v>17</v>
      </c>
      <c r="J194">
        <v>0</v>
      </c>
    </row>
    <row r="195" spans="1:10" x14ac:dyDescent="0.25">
      <c r="A195">
        <v>193</v>
      </c>
      <c r="B195">
        <v>2018</v>
      </c>
      <c r="C195" t="s">
        <v>1271</v>
      </c>
      <c r="D195">
        <v>999996</v>
      </c>
      <c r="E195" t="s">
        <v>27</v>
      </c>
      <c r="F195">
        <v>1</v>
      </c>
      <c r="G195">
        <v>9.5</v>
      </c>
      <c r="H195">
        <v>17</v>
      </c>
      <c r="I195">
        <v>17</v>
      </c>
      <c r="J195">
        <v>0</v>
      </c>
    </row>
    <row r="196" spans="1:10" x14ac:dyDescent="0.25">
      <c r="A196">
        <v>194</v>
      </c>
      <c r="B196">
        <v>2018</v>
      </c>
      <c r="C196" t="s">
        <v>1271</v>
      </c>
      <c r="D196">
        <v>999998</v>
      </c>
      <c r="E196" t="s">
        <v>28</v>
      </c>
      <c r="F196">
        <v>1</v>
      </c>
      <c r="G196">
        <v>8.5</v>
      </c>
      <c r="H196">
        <v>14</v>
      </c>
      <c r="I196">
        <v>14</v>
      </c>
      <c r="J196">
        <v>0</v>
      </c>
    </row>
    <row r="197" spans="1:10" x14ac:dyDescent="0.25">
      <c r="A197">
        <v>195</v>
      </c>
      <c r="B197">
        <v>2018</v>
      </c>
      <c r="C197" t="s">
        <v>1271</v>
      </c>
      <c r="D197">
        <v>1000004</v>
      </c>
      <c r="E197" t="s">
        <v>29</v>
      </c>
      <c r="F197">
        <v>1</v>
      </c>
      <c r="G197">
        <v>5.5</v>
      </c>
      <c r="H197">
        <v>7</v>
      </c>
      <c r="I197">
        <v>7</v>
      </c>
      <c r="J197">
        <v>0</v>
      </c>
    </row>
    <row r="198" spans="1:10" x14ac:dyDescent="0.25">
      <c r="A198">
        <v>196</v>
      </c>
      <c r="B198">
        <v>2018</v>
      </c>
      <c r="C198" t="s">
        <v>1271</v>
      </c>
      <c r="D198">
        <v>999996</v>
      </c>
      <c r="E198" t="s">
        <v>30</v>
      </c>
      <c r="F198">
        <v>1</v>
      </c>
      <c r="G198">
        <v>9.5</v>
      </c>
      <c r="H198">
        <v>17</v>
      </c>
      <c r="I198">
        <v>17</v>
      </c>
      <c r="J198">
        <v>0</v>
      </c>
    </row>
    <row r="199" spans="1:10" x14ac:dyDescent="0.25">
      <c r="A199">
        <v>197</v>
      </c>
      <c r="B199">
        <v>2018</v>
      </c>
      <c r="C199" t="s">
        <v>1271</v>
      </c>
      <c r="D199">
        <v>999996</v>
      </c>
      <c r="E199" t="s">
        <v>31</v>
      </c>
      <c r="F199">
        <v>1</v>
      </c>
      <c r="G199">
        <v>9.5</v>
      </c>
      <c r="H199">
        <v>17</v>
      </c>
      <c r="I199">
        <v>17</v>
      </c>
      <c r="J199">
        <v>0</v>
      </c>
    </row>
    <row r="200" spans="1:10" x14ac:dyDescent="0.25">
      <c r="A200">
        <v>198</v>
      </c>
      <c r="B200">
        <v>2018</v>
      </c>
      <c r="C200" t="s">
        <v>1270</v>
      </c>
      <c r="D200">
        <v>999998.2</v>
      </c>
      <c r="E200" t="s">
        <v>34</v>
      </c>
      <c r="F200">
        <v>1</v>
      </c>
      <c r="G200">
        <v>2.103448275862069</v>
      </c>
      <c r="H200">
        <v>3</v>
      </c>
      <c r="I200">
        <v>3</v>
      </c>
      <c r="J200">
        <v>0</v>
      </c>
    </row>
    <row r="201" spans="1:10" x14ac:dyDescent="0.25">
      <c r="A201">
        <v>199</v>
      </c>
      <c r="B201">
        <v>2018</v>
      </c>
      <c r="C201" t="s">
        <v>1270</v>
      </c>
      <c r="D201">
        <v>1000015.7</v>
      </c>
      <c r="E201" t="s">
        <v>35</v>
      </c>
      <c r="F201">
        <v>1</v>
      </c>
      <c r="G201">
        <v>1.9310344827586208</v>
      </c>
      <c r="H201">
        <v>2</v>
      </c>
      <c r="I201">
        <v>2</v>
      </c>
      <c r="J201">
        <v>0</v>
      </c>
    </row>
    <row r="202" spans="1:10" x14ac:dyDescent="0.25">
      <c r="A202">
        <v>200</v>
      </c>
      <c r="B202">
        <v>2018</v>
      </c>
      <c r="C202" t="s">
        <v>1270</v>
      </c>
      <c r="D202">
        <v>999998.2</v>
      </c>
      <c r="E202" t="s">
        <v>39</v>
      </c>
      <c r="F202">
        <v>1</v>
      </c>
      <c r="G202">
        <v>2.103448275862069</v>
      </c>
      <c r="H202">
        <v>3</v>
      </c>
      <c r="I202">
        <v>3</v>
      </c>
      <c r="J202">
        <v>0</v>
      </c>
    </row>
    <row r="203" spans="1:10" x14ac:dyDescent="0.25">
      <c r="A203">
        <v>201</v>
      </c>
      <c r="B203">
        <v>2018</v>
      </c>
      <c r="C203" t="s">
        <v>1270</v>
      </c>
      <c r="D203">
        <v>999998.2</v>
      </c>
      <c r="E203" t="s">
        <v>42</v>
      </c>
      <c r="F203">
        <v>1</v>
      </c>
      <c r="G203">
        <v>2.103448275862069</v>
      </c>
      <c r="H203">
        <v>3</v>
      </c>
      <c r="I203">
        <v>3</v>
      </c>
      <c r="J203">
        <v>0</v>
      </c>
    </row>
    <row r="204" spans="1:10" x14ac:dyDescent="0.25">
      <c r="A204">
        <v>202</v>
      </c>
      <c r="B204">
        <v>2018</v>
      </c>
      <c r="C204" t="s">
        <v>1270</v>
      </c>
      <c r="D204">
        <v>999998.2</v>
      </c>
      <c r="E204" t="s">
        <v>43</v>
      </c>
      <c r="F204">
        <v>1</v>
      </c>
      <c r="G204">
        <v>2.103448275862069</v>
      </c>
      <c r="H204">
        <v>3</v>
      </c>
      <c r="I204">
        <v>3</v>
      </c>
      <c r="J204">
        <v>0</v>
      </c>
    </row>
    <row r="205" spans="1:10" x14ac:dyDescent="0.25">
      <c r="A205">
        <v>203</v>
      </c>
      <c r="B205">
        <v>2018</v>
      </c>
      <c r="C205" t="s">
        <v>1270</v>
      </c>
      <c r="D205">
        <v>999998.2</v>
      </c>
      <c r="E205" t="s">
        <v>37</v>
      </c>
      <c r="F205">
        <v>1</v>
      </c>
      <c r="G205">
        <v>2.103448275862069</v>
      </c>
      <c r="H205">
        <v>3</v>
      </c>
      <c r="I205">
        <v>3</v>
      </c>
      <c r="J205">
        <v>0</v>
      </c>
    </row>
    <row r="206" spans="1:10" x14ac:dyDescent="0.25">
      <c r="A206">
        <v>204</v>
      </c>
      <c r="B206">
        <v>2018</v>
      </c>
      <c r="C206" t="s">
        <v>1270</v>
      </c>
      <c r="D206">
        <v>999998.2</v>
      </c>
      <c r="E206" t="s">
        <v>44</v>
      </c>
      <c r="F206">
        <v>1</v>
      </c>
      <c r="G206">
        <v>2.103448275862069</v>
      </c>
      <c r="H206">
        <v>3</v>
      </c>
      <c r="I206">
        <v>3</v>
      </c>
      <c r="J206">
        <v>0</v>
      </c>
    </row>
    <row r="207" spans="1:10" x14ac:dyDescent="0.25">
      <c r="A207">
        <v>205</v>
      </c>
      <c r="B207">
        <v>2018</v>
      </c>
      <c r="C207" t="s">
        <v>1270</v>
      </c>
      <c r="D207">
        <v>999998.2</v>
      </c>
      <c r="E207" t="s">
        <v>45</v>
      </c>
      <c r="F207">
        <v>1</v>
      </c>
      <c r="G207">
        <v>2.103448275862069</v>
      </c>
      <c r="H207">
        <v>3</v>
      </c>
      <c r="I207">
        <v>3</v>
      </c>
      <c r="J207">
        <v>0</v>
      </c>
    </row>
    <row r="208" spans="1:10" x14ac:dyDescent="0.25">
      <c r="A208">
        <v>206</v>
      </c>
      <c r="B208">
        <v>2018</v>
      </c>
      <c r="C208" t="s">
        <v>1270</v>
      </c>
      <c r="D208">
        <v>999998.2</v>
      </c>
      <c r="E208" t="s">
        <v>46</v>
      </c>
      <c r="F208">
        <v>1</v>
      </c>
      <c r="G208">
        <v>2.103448275862069</v>
      </c>
      <c r="H208">
        <v>3</v>
      </c>
      <c r="I208">
        <v>3</v>
      </c>
      <c r="J208">
        <v>0</v>
      </c>
    </row>
    <row r="209" spans="1:10" x14ac:dyDescent="0.25">
      <c r="A209">
        <v>207</v>
      </c>
      <c r="B209">
        <v>2018</v>
      </c>
      <c r="C209" t="s">
        <v>1270</v>
      </c>
      <c r="D209">
        <v>999998.2</v>
      </c>
      <c r="E209" t="s">
        <v>47</v>
      </c>
      <c r="F209">
        <v>1</v>
      </c>
      <c r="G209">
        <v>2.103448275862069</v>
      </c>
      <c r="H209">
        <v>3</v>
      </c>
      <c r="I209">
        <v>3</v>
      </c>
      <c r="J209">
        <v>0</v>
      </c>
    </row>
    <row r="210" spans="1:10" x14ac:dyDescent="0.25">
      <c r="A210">
        <v>208</v>
      </c>
      <c r="B210">
        <v>2018</v>
      </c>
      <c r="C210" t="s">
        <v>1270</v>
      </c>
      <c r="D210">
        <v>999998.2</v>
      </c>
      <c r="E210" t="s">
        <v>48</v>
      </c>
      <c r="F210">
        <v>1</v>
      </c>
      <c r="G210">
        <v>2.103448275862069</v>
      </c>
      <c r="H210">
        <v>3</v>
      </c>
      <c r="I210">
        <v>3</v>
      </c>
      <c r="J210">
        <v>0</v>
      </c>
    </row>
    <row r="211" spans="1:10" x14ac:dyDescent="0.25">
      <c r="A211">
        <v>209</v>
      </c>
      <c r="B211">
        <v>2018</v>
      </c>
      <c r="C211" t="s">
        <v>1270</v>
      </c>
      <c r="D211">
        <v>999998.2</v>
      </c>
      <c r="E211" t="s">
        <v>49</v>
      </c>
      <c r="F211">
        <v>1</v>
      </c>
      <c r="G211">
        <v>2.103448275862069</v>
      </c>
      <c r="H211">
        <v>3</v>
      </c>
      <c r="I211">
        <v>3</v>
      </c>
      <c r="J211">
        <v>0</v>
      </c>
    </row>
    <row r="212" spans="1:10" x14ac:dyDescent="0.25">
      <c r="A212">
        <v>210</v>
      </c>
      <c r="B212">
        <v>2018</v>
      </c>
      <c r="C212" t="s">
        <v>1270</v>
      </c>
      <c r="D212">
        <v>999998.2</v>
      </c>
      <c r="E212" t="s">
        <v>50</v>
      </c>
      <c r="F212">
        <v>1</v>
      </c>
      <c r="G212">
        <v>2.103448275862069</v>
      </c>
      <c r="H212">
        <v>3</v>
      </c>
      <c r="I212">
        <v>3</v>
      </c>
      <c r="J212">
        <v>0</v>
      </c>
    </row>
    <row r="213" spans="1:10" x14ac:dyDescent="0.25">
      <c r="A213">
        <v>211</v>
      </c>
      <c r="B213">
        <v>2018</v>
      </c>
      <c r="C213" t="s">
        <v>1270</v>
      </c>
      <c r="D213">
        <v>999998.2</v>
      </c>
      <c r="E213" t="s">
        <v>51</v>
      </c>
      <c r="F213">
        <v>1</v>
      </c>
      <c r="G213">
        <v>2.103448275862069</v>
      </c>
      <c r="H213">
        <v>3</v>
      </c>
      <c r="I213">
        <v>3</v>
      </c>
      <c r="J213">
        <v>0</v>
      </c>
    </row>
    <row r="214" spans="1:10" x14ac:dyDescent="0.25">
      <c r="A214">
        <v>212</v>
      </c>
      <c r="B214">
        <v>2018</v>
      </c>
      <c r="C214" t="s">
        <v>1270</v>
      </c>
      <c r="D214">
        <v>999998.2</v>
      </c>
      <c r="E214" t="s">
        <v>52</v>
      </c>
      <c r="F214">
        <v>1</v>
      </c>
      <c r="G214">
        <v>2.103448275862069</v>
      </c>
      <c r="H214">
        <v>3</v>
      </c>
      <c r="I214">
        <v>3</v>
      </c>
      <c r="J214">
        <v>0</v>
      </c>
    </row>
    <row r="215" spans="1:10" x14ac:dyDescent="0.25">
      <c r="A215">
        <v>213</v>
      </c>
      <c r="B215">
        <v>2018</v>
      </c>
      <c r="C215" t="s">
        <v>1270</v>
      </c>
      <c r="D215">
        <v>999998.2</v>
      </c>
      <c r="E215" t="s">
        <v>53</v>
      </c>
      <c r="F215">
        <v>1</v>
      </c>
      <c r="G215">
        <v>2.103448275862069</v>
      </c>
      <c r="H215">
        <v>3</v>
      </c>
      <c r="I215">
        <v>3</v>
      </c>
      <c r="J215">
        <v>0</v>
      </c>
    </row>
    <row r="216" spans="1:10" x14ac:dyDescent="0.25">
      <c r="A216">
        <v>214</v>
      </c>
      <c r="B216">
        <v>2018</v>
      </c>
      <c r="C216" t="s">
        <v>1270</v>
      </c>
      <c r="D216">
        <v>999998.2</v>
      </c>
      <c r="E216" t="s">
        <v>36</v>
      </c>
      <c r="F216">
        <v>1</v>
      </c>
      <c r="G216">
        <v>2.103448275862069</v>
      </c>
      <c r="H216">
        <v>3</v>
      </c>
      <c r="I216">
        <v>3</v>
      </c>
      <c r="J216">
        <v>0</v>
      </c>
    </row>
    <row r="217" spans="1:10" x14ac:dyDescent="0.25">
      <c r="A217">
        <v>215</v>
      </c>
      <c r="B217">
        <v>2018</v>
      </c>
      <c r="C217" t="s">
        <v>1270</v>
      </c>
      <c r="D217">
        <v>999998.2</v>
      </c>
      <c r="E217" t="s">
        <v>40</v>
      </c>
      <c r="F217">
        <v>1</v>
      </c>
      <c r="G217">
        <v>2.103448275862069</v>
      </c>
      <c r="H217">
        <v>3</v>
      </c>
      <c r="I217">
        <v>3</v>
      </c>
      <c r="J217">
        <v>0</v>
      </c>
    </row>
    <row r="218" spans="1:10" x14ac:dyDescent="0.25">
      <c r="A218">
        <v>216</v>
      </c>
      <c r="B218">
        <v>2018</v>
      </c>
      <c r="C218" t="s">
        <v>1270</v>
      </c>
      <c r="D218">
        <v>999998.2</v>
      </c>
      <c r="E218" t="s">
        <v>54</v>
      </c>
      <c r="F218">
        <v>1</v>
      </c>
      <c r="G218">
        <v>2.103448275862069</v>
      </c>
      <c r="H218">
        <v>3</v>
      </c>
      <c r="I218">
        <v>3</v>
      </c>
      <c r="J218">
        <v>0</v>
      </c>
    </row>
    <row r="219" spans="1:10" x14ac:dyDescent="0.25">
      <c r="A219">
        <v>217</v>
      </c>
      <c r="B219">
        <v>2018</v>
      </c>
      <c r="C219" t="s">
        <v>1270</v>
      </c>
      <c r="D219">
        <v>999998.2</v>
      </c>
      <c r="E219" t="s">
        <v>55</v>
      </c>
      <c r="F219">
        <v>1</v>
      </c>
      <c r="G219">
        <v>2.103448275862069</v>
      </c>
      <c r="H219">
        <v>3</v>
      </c>
      <c r="I219">
        <v>3</v>
      </c>
      <c r="J219">
        <v>0</v>
      </c>
    </row>
    <row r="220" spans="1:10" x14ac:dyDescent="0.25">
      <c r="A220">
        <v>218</v>
      </c>
      <c r="B220">
        <v>2018</v>
      </c>
      <c r="C220" t="s">
        <v>1270</v>
      </c>
      <c r="D220">
        <v>1000028.2</v>
      </c>
      <c r="E220" t="s">
        <v>38</v>
      </c>
      <c r="F220">
        <v>1</v>
      </c>
      <c r="G220">
        <v>1.0689655172413792</v>
      </c>
      <c r="H220">
        <v>1</v>
      </c>
      <c r="I220">
        <v>1</v>
      </c>
      <c r="J220">
        <v>0</v>
      </c>
    </row>
    <row r="221" spans="1:10" x14ac:dyDescent="0.25">
      <c r="A221">
        <v>219</v>
      </c>
      <c r="B221">
        <v>2018</v>
      </c>
      <c r="C221" t="s">
        <v>1270</v>
      </c>
      <c r="D221">
        <v>999998.2</v>
      </c>
      <c r="E221" t="s">
        <v>301</v>
      </c>
      <c r="F221">
        <v>1</v>
      </c>
      <c r="G221">
        <v>2.103448275862069</v>
      </c>
      <c r="H221">
        <v>3</v>
      </c>
      <c r="I221">
        <v>3</v>
      </c>
      <c r="J221">
        <v>0</v>
      </c>
    </row>
    <row r="222" spans="1:10" x14ac:dyDescent="0.25">
      <c r="A222">
        <v>220</v>
      </c>
      <c r="B222">
        <v>2018</v>
      </c>
      <c r="C222" t="s">
        <v>1270</v>
      </c>
      <c r="D222">
        <v>999998.2</v>
      </c>
      <c r="E222" t="s">
        <v>302</v>
      </c>
      <c r="F222">
        <v>1</v>
      </c>
      <c r="G222">
        <v>2.103448275862069</v>
      </c>
      <c r="H222">
        <v>3</v>
      </c>
      <c r="I222">
        <v>3</v>
      </c>
      <c r="J222">
        <v>0</v>
      </c>
    </row>
    <row r="223" spans="1:10" x14ac:dyDescent="0.25">
      <c r="A223">
        <v>221</v>
      </c>
      <c r="B223">
        <v>2018</v>
      </c>
      <c r="C223" t="s">
        <v>1270</v>
      </c>
      <c r="D223">
        <v>999998.2</v>
      </c>
      <c r="E223" t="s">
        <v>303</v>
      </c>
      <c r="F223">
        <v>1</v>
      </c>
      <c r="G223">
        <v>2.103448275862069</v>
      </c>
      <c r="H223">
        <v>3</v>
      </c>
      <c r="I223">
        <v>3</v>
      </c>
      <c r="J223">
        <v>0</v>
      </c>
    </row>
    <row r="224" spans="1:10" x14ac:dyDescent="0.25">
      <c r="A224">
        <v>222</v>
      </c>
      <c r="B224">
        <v>2018</v>
      </c>
      <c r="C224" t="s">
        <v>1270</v>
      </c>
      <c r="D224">
        <v>999998.2</v>
      </c>
      <c r="E224" t="s">
        <v>41</v>
      </c>
      <c r="F224">
        <v>1</v>
      </c>
      <c r="G224">
        <v>2.103448275862069</v>
      </c>
      <c r="H224">
        <v>3</v>
      </c>
      <c r="I224">
        <v>3</v>
      </c>
      <c r="J224">
        <v>0</v>
      </c>
    </row>
    <row r="225" spans="1:10" x14ac:dyDescent="0.25">
      <c r="A225">
        <v>223</v>
      </c>
      <c r="B225">
        <v>2018</v>
      </c>
      <c r="C225" t="s">
        <v>1270</v>
      </c>
      <c r="D225">
        <v>999998.2</v>
      </c>
      <c r="E225" t="s">
        <v>304</v>
      </c>
      <c r="F225">
        <v>1</v>
      </c>
      <c r="G225">
        <v>2.103448275862069</v>
      </c>
      <c r="H225">
        <v>3</v>
      </c>
      <c r="I225">
        <v>3</v>
      </c>
      <c r="J225">
        <v>0</v>
      </c>
    </row>
    <row r="226" spans="1:10" x14ac:dyDescent="0.25">
      <c r="A226" s="91">
        <v>224</v>
      </c>
      <c r="B226" s="91">
        <v>2018</v>
      </c>
      <c r="C226" s="91" t="s">
        <v>1270</v>
      </c>
      <c r="D226" s="91">
        <v>999998.2</v>
      </c>
      <c r="E226" s="91" t="s">
        <v>305</v>
      </c>
      <c r="F226" s="91">
        <v>1</v>
      </c>
      <c r="G226" s="91">
        <v>2.103448275862069</v>
      </c>
      <c r="H226" s="91">
        <v>3</v>
      </c>
      <c r="I226" s="91">
        <v>3</v>
      </c>
      <c r="J226" s="91">
        <v>0</v>
      </c>
    </row>
    <row r="227" spans="1:10" x14ac:dyDescent="0.25">
      <c r="A227">
        <v>225</v>
      </c>
      <c r="B227">
        <v>2019</v>
      </c>
      <c r="C227" t="s">
        <v>1271</v>
      </c>
      <c r="D227">
        <v>999997</v>
      </c>
      <c r="E227" t="s">
        <v>3</v>
      </c>
      <c r="F227">
        <v>1</v>
      </c>
      <c r="G227">
        <v>6.666666666666667</v>
      </c>
      <c r="H227">
        <v>16</v>
      </c>
      <c r="I227">
        <v>16</v>
      </c>
      <c r="J227">
        <v>0</v>
      </c>
    </row>
    <row r="228" spans="1:10" x14ac:dyDescent="0.25">
      <c r="A228">
        <v>226</v>
      </c>
      <c r="B228">
        <v>2019</v>
      </c>
      <c r="C228" t="s">
        <v>1271</v>
      </c>
      <c r="D228">
        <v>999997</v>
      </c>
      <c r="E228" t="s">
        <v>4</v>
      </c>
      <c r="F228">
        <v>1</v>
      </c>
      <c r="G228">
        <v>6.666666666666667</v>
      </c>
      <c r="H228">
        <v>16</v>
      </c>
      <c r="I228">
        <v>16</v>
      </c>
      <c r="J228">
        <v>0</v>
      </c>
    </row>
    <row r="229" spans="1:10" x14ac:dyDescent="0.25">
      <c r="A229">
        <v>227</v>
      </c>
      <c r="B229">
        <v>2019</v>
      </c>
      <c r="C229" t="s">
        <v>1271</v>
      </c>
      <c r="D229">
        <v>1000000</v>
      </c>
      <c r="E229" t="s">
        <v>5</v>
      </c>
      <c r="F229">
        <v>1</v>
      </c>
      <c r="G229">
        <v>5.666666666666667</v>
      </c>
      <c r="H229">
        <v>10</v>
      </c>
      <c r="I229">
        <v>10</v>
      </c>
      <c r="J229">
        <v>0</v>
      </c>
    </row>
    <row r="230" spans="1:10" x14ac:dyDescent="0.25">
      <c r="A230">
        <v>228</v>
      </c>
      <c r="B230">
        <v>2019</v>
      </c>
      <c r="C230" t="s">
        <v>1271</v>
      </c>
      <c r="D230">
        <v>999997</v>
      </c>
      <c r="E230" t="s">
        <v>6</v>
      </c>
      <c r="F230">
        <v>1</v>
      </c>
      <c r="G230">
        <v>6.666666666666667</v>
      </c>
      <c r="H230">
        <v>16</v>
      </c>
      <c r="I230">
        <v>16</v>
      </c>
      <c r="J230">
        <v>0</v>
      </c>
    </row>
    <row r="231" spans="1:10" x14ac:dyDescent="0.25">
      <c r="A231">
        <v>229</v>
      </c>
      <c r="B231">
        <v>2019</v>
      </c>
      <c r="C231" t="s">
        <v>1271</v>
      </c>
      <c r="D231">
        <v>1000004</v>
      </c>
      <c r="E231" t="s">
        <v>7</v>
      </c>
      <c r="F231">
        <v>1</v>
      </c>
      <c r="G231">
        <v>4.333333333333333</v>
      </c>
      <c r="H231">
        <v>6</v>
      </c>
      <c r="I231">
        <v>4</v>
      </c>
      <c r="J231">
        <v>-2</v>
      </c>
    </row>
    <row r="232" spans="1:10" x14ac:dyDescent="0.25">
      <c r="A232">
        <v>230</v>
      </c>
      <c r="B232">
        <v>2019</v>
      </c>
      <c r="C232" t="s">
        <v>1271</v>
      </c>
      <c r="D232">
        <v>999997</v>
      </c>
      <c r="E232" t="s">
        <v>8</v>
      </c>
      <c r="F232">
        <v>1</v>
      </c>
      <c r="G232">
        <v>6.666666666666667</v>
      </c>
      <c r="H232">
        <v>16</v>
      </c>
      <c r="I232">
        <v>16</v>
      </c>
      <c r="J232">
        <v>0</v>
      </c>
    </row>
    <row r="233" spans="1:10" x14ac:dyDescent="0.25">
      <c r="A233">
        <v>231</v>
      </c>
      <c r="B233">
        <v>2019</v>
      </c>
      <c r="C233" t="s">
        <v>1271</v>
      </c>
      <c r="D233">
        <v>1000006</v>
      </c>
      <c r="E233" t="s">
        <v>9</v>
      </c>
      <c r="F233">
        <v>1</v>
      </c>
      <c r="G233">
        <v>5.333333333333333</v>
      </c>
      <c r="H233">
        <v>3</v>
      </c>
      <c r="I233">
        <v>8</v>
      </c>
      <c r="J233">
        <v>5</v>
      </c>
    </row>
    <row r="234" spans="1:10" x14ac:dyDescent="0.25">
      <c r="A234">
        <v>232</v>
      </c>
      <c r="B234">
        <v>2019</v>
      </c>
      <c r="C234" t="s">
        <v>1271</v>
      </c>
      <c r="D234">
        <v>999997</v>
      </c>
      <c r="E234" t="s">
        <v>10</v>
      </c>
      <c r="F234">
        <v>1</v>
      </c>
      <c r="G234">
        <v>6.666666666666667</v>
      </c>
      <c r="H234">
        <v>16</v>
      </c>
      <c r="I234">
        <v>16</v>
      </c>
      <c r="J234">
        <v>0</v>
      </c>
    </row>
    <row r="235" spans="1:10" x14ac:dyDescent="0.25">
      <c r="A235">
        <v>233</v>
      </c>
      <c r="B235">
        <v>2019</v>
      </c>
      <c r="C235" t="s">
        <v>1271</v>
      </c>
      <c r="D235">
        <v>1000000</v>
      </c>
      <c r="E235" t="s">
        <v>11</v>
      </c>
      <c r="F235">
        <v>1</v>
      </c>
      <c r="G235">
        <v>5.666666666666667</v>
      </c>
      <c r="H235">
        <v>10</v>
      </c>
      <c r="I235">
        <v>10</v>
      </c>
      <c r="J235">
        <v>0</v>
      </c>
    </row>
    <row r="236" spans="1:10" x14ac:dyDescent="0.25">
      <c r="A236">
        <v>234</v>
      </c>
      <c r="B236">
        <v>2019</v>
      </c>
      <c r="C236" t="s">
        <v>1271</v>
      </c>
      <c r="D236">
        <v>999999</v>
      </c>
      <c r="E236" t="s">
        <v>12</v>
      </c>
      <c r="F236">
        <v>1</v>
      </c>
      <c r="G236">
        <v>6</v>
      </c>
      <c r="H236">
        <v>12</v>
      </c>
      <c r="I236">
        <v>12</v>
      </c>
      <c r="J236">
        <v>0</v>
      </c>
    </row>
    <row r="237" spans="1:10" x14ac:dyDescent="0.25">
      <c r="A237">
        <v>235</v>
      </c>
      <c r="B237">
        <v>2019</v>
      </c>
      <c r="C237" t="s">
        <v>1271</v>
      </c>
      <c r="D237">
        <v>1000001</v>
      </c>
      <c r="E237" t="s">
        <v>13</v>
      </c>
      <c r="F237">
        <v>1</v>
      </c>
      <c r="G237">
        <v>5.333333333333333</v>
      </c>
      <c r="H237">
        <v>9</v>
      </c>
      <c r="I237">
        <v>8</v>
      </c>
      <c r="J237">
        <v>-1</v>
      </c>
    </row>
    <row r="238" spans="1:10" x14ac:dyDescent="0.25">
      <c r="A238">
        <v>236</v>
      </c>
      <c r="B238">
        <v>2019</v>
      </c>
      <c r="C238" t="s">
        <v>1271</v>
      </c>
      <c r="D238">
        <v>999999</v>
      </c>
      <c r="E238" t="s">
        <v>14</v>
      </c>
      <c r="F238">
        <v>1</v>
      </c>
      <c r="G238">
        <v>6</v>
      </c>
      <c r="H238">
        <v>12</v>
      </c>
      <c r="I238">
        <v>12</v>
      </c>
      <c r="J238">
        <v>0</v>
      </c>
    </row>
    <row r="239" spans="1:10" x14ac:dyDescent="0.25">
      <c r="A239">
        <v>237</v>
      </c>
      <c r="B239">
        <v>2019</v>
      </c>
      <c r="C239" t="s">
        <v>1271</v>
      </c>
      <c r="D239">
        <v>1000003</v>
      </c>
      <c r="E239" t="s">
        <v>15</v>
      </c>
      <c r="F239">
        <v>1</v>
      </c>
      <c r="G239">
        <v>4.666666666666667</v>
      </c>
      <c r="H239">
        <v>7</v>
      </c>
      <c r="I239">
        <v>5</v>
      </c>
      <c r="J239">
        <v>-2</v>
      </c>
    </row>
    <row r="240" spans="1:10" x14ac:dyDescent="0.25">
      <c r="A240">
        <v>238</v>
      </c>
      <c r="B240">
        <v>2019</v>
      </c>
      <c r="C240" t="s">
        <v>1271</v>
      </c>
      <c r="D240">
        <v>1000005</v>
      </c>
      <c r="E240" t="s">
        <v>16</v>
      </c>
      <c r="F240">
        <v>1</v>
      </c>
      <c r="G240">
        <v>4</v>
      </c>
      <c r="H240">
        <v>5</v>
      </c>
      <c r="I240">
        <v>3</v>
      </c>
      <c r="J240">
        <v>-2</v>
      </c>
    </row>
    <row r="241" spans="1:10" x14ac:dyDescent="0.25">
      <c r="A241">
        <v>239</v>
      </c>
      <c r="B241">
        <v>2019</v>
      </c>
      <c r="C241" t="s">
        <v>1271</v>
      </c>
      <c r="D241">
        <v>1000012</v>
      </c>
      <c r="E241" t="s">
        <v>17</v>
      </c>
      <c r="F241">
        <v>1</v>
      </c>
      <c r="G241">
        <v>1.6666666666666667</v>
      </c>
      <c r="H241">
        <v>1</v>
      </c>
      <c r="I241">
        <v>1</v>
      </c>
      <c r="J241">
        <v>0</v>
      </c>
    </row>
    <row r="242" spans="1:10" x14ac:dyDescent="0.25">
      <c r="A242">
        <v>240</v>
      </c>
      <c r="B242">
        <v>2019</v>
      </c>
      <c r="C242" t="s">
        <v>1271</v>
      </c>
      <c r="D242">
        <v>1000006</v>
      </c>
      <c r="E242" t="s">
        <v>18</v>
      </c>
      <c r="F242">
        <v>1</v>
      </c>
      <c r="G242">
        <v>3.6666666666666665</v>
      </c>
      <c r="H242">
        <v>3</v>
      </c>
      <c r="I242">
        <v>2</v>
      </c>
      <c r="J242">
        <v>-1</v>
      </c>
    </row>
    <row r="243" spans="1:10" x14ac:dyDescent="0.25">
      <c r="A243">
        <v>241</v>
      </c>
      <c r="B243">
        <v>2019</v>
      </c>
      <c r="C243" t="s">
        <v>1271</v>
      </c>
      <c r="D243">
        <v>999997</v>
      </c>
      <c r="E243" t="s">
        <v>19</v>
      </c>
      <c r="F243">
        <v>1</v>
      </c>
      <c r="G243">
        <v>6.666666666666667</v>
      </c>
      <c r="H243">
        <v>16</v>
      </c>
      <c r="I243">
        <v>16</v>
      </c>
      <c r="J243">
        <v>0</v>
      </c>
    </row>
    <row r="244" spans="1:10" x14ac:dyDescent="0.25">
      <c r="A244">
        <v>242</v>
      </c>
      <c r="B244">
        <v>2019</v>
      </c>
      <c r="C244" t="s">
        <v>1271</v>
      </c>
      <c r="D244">
        <v>999997</v>
      </c>
      <c r="E244" t="s">
        <v>20</v>
      </c>
      <c r="F244">
        <v>1</v>
      </c>
      <c r="G244">
        <v>6.666666666666667</v>
      </c>
      <c r="H244">
        <v>16</v>
      </c>
      <c r="I244">
        <v>16</v>
      </c>
      <c r="J244">
        <v>0</v>
      </c>
    </row>
    <row r="245" spans="1:10" x14ac:dyDescent="0.25">
      <c r="A245">
        <v>243</v>
      </c>
      <c r="B245">
        <v>2019</v>
      </c>
      <c r="C245" t="s">
        <v>1271</v>
      </c>
      <c r="D245">
        <v>999999</v>
      </c>
      <c r="E245" t="s">
        <v>21</v>
      </c>
      <c r="F245">
        <v>1</v>
      </c>
      <c r="G245">
        <v>6</v>
      </c>
      <c r="H245">
        <v>12</v>
      </c>
      <c r="I245">
        <v>12</v>
      </c>
      <c r="J245">
        <v>0</v>
      </c>
    </row>
    <row r="246" spans="1:10" x14ac:dyDescent="0.25">
      <c r="A246">
        <v>244</v>
      </c>
      <c r="B246">
        <v>2019</v>
      </c>
      <c r="C246" t="s">
        <v>1271</v>
      </c>
      <c r="D246">
        <v>999997</v>
      </c>
      <c r="E246" t="s">
        <v>22</v>
      </c>
      <c r="F246">
        <v>1</v>
      </c>
      <c r="G246">
        <v>6.666666666666667</v>
      </c>
      <c r="H246">
        <v>16</v>
      </c>
      <c r="I246">
        <v>16</v>
      </c>
      <c r="J246">
        <v>0</v>
      </c>
    </row>
    <row r="247" spans="1:10" x14ac:dyDescent="0.25">
      <c r="A247">
        <v>245</v>
      </c>
      <c r="B247">
        <v>2019</v>
      </c>
      <c r="C247" t="s">
        <v>1271</v>
      </c>
      <c r="D247">
        <v>999997</v>
      </c>
      <c r="E247" t="s">
        <v>23</v>
      </c>
      <c r="F247">
        <v>1</v>
      </c>
      <c r="G247">
        <v>6.666666666666667</v>
      </c>
      <c r="H247">
        <v>16</v>
      </c>
      <c r="I247">
        <v>16</v>
      </c>
      <c r="J247">
        <v>0</v>
      </c>
    </row>
    <row r="248" spans="1:10" x14ac:dyDescent="0.25">
      <c r="A248">
        <v>246</v>
      </c>
      <c r="B248">
        <v>2019</v>
      </c>
      <c r="C248" t="s">
        <v>1271</v>
      </c>
      <c r="D248">
        <v>999998</v>
      </c>
      <c r="E248" t="s">
        <v>24</v>
      </c>
      <c r="F248">
        <v>1</v>
      </c>
      <c r="G248">
        <v>6.333333333333333</v>
      </c>
      <c r="H248">
        <v>15</v>
      </c>
      <c r="I248">
        <v>15</v>
      </c>
      <c r="J248">
        <v>0</v>
      </c>
    </row>
    <row r="249" spans="1:10" x14ac:dyDescent="0.25">
      <c r="A249">
        <v>247</v>
      </c>
      <c r="B249">
        <v>2019</v>
      </c>
      <c r="C249" t="s">
        <v>1271</v>
      </c>
      <c r="D249">
        <v>999997</v>
      </c>
      <c r="E249" t="s">
        <v>25</v>
      </c>
      <c r="F249">
        <v>1</v>
      </c>
      <c r="G249">
        <v>6.666666666666667</v>
      </c>
      <c r="H249">
        <v>16</v>
      </c>
      <c r="I249">
        <v>16</v>
      </c>
      <c r="J249">
        <v>0</v>
      </c>
    </row>
    <row r="250" spans="1:10" x14ac:dyDescent="0.25">
      <c r="A250">
        <v>248</v>
      </c>
      <c r="B250">
        <v>2019</v>
      </c>
      <c r="C250" t="s">
        <v>1271</v>
      </c>
      <c r="D250">
        <v>999997</v>
      </c>
      <c r="E250" t="s">
        <v>26</v>
      </c>
      <c r="F250">
        <v>1</v>
      </c>
      <c r="G250">
        <v>6.666666666666667</v>
      </c>
      <c r="H250">
        <v>16</v>
      </c>
      <c r="I250">
        <v>16</v>
      </c>
      <c r="J250">
        <v>0</v>
      </c>
    </row>
    <row r="251" spans="1:10" x14ac:dyDescent="0.25">
      <c r="A251">
        <v>249</v>
      </c>
      <c r="B251">
        <v>2019</v>
      </c>
      <c r="C251" t="s">
        <v>1271</v>
      </c>
      <c r="D251">
        <v>999997</v>
      </c>
      <c r="E251" t="s">
        <v>27</v>
      </c>
      <c r="F251">
        <v>1</v>
      </c>
      <c r="G251">
        <v>6.666666666666667</v>
      </c>
      <c r="H251">
        <v>16</v>
      </c>
      <c r="I251">
        <v>16</v>
      </c>
      <c r="J251">
        <v>0</v>
      </c>
    </row>
    <row r="252" spans="1:10" x14ac:dyDescent="0.25">
      <c r="A252">
        <v>250</v>
      </c>
      <c r="B252">
        <v>2019</v>
      </c>
      <c r="C252" t="s">
        <v>1271</v>
      </c>
      <c r="D252">
        <v>1000007</v>
      </c>
      <c r="E252" t="s">
        <v>28</v>
      </c>
      <c r="F252">
        <v>1</v>
      </c>
      <c r="G252">
        <v>5</v>
      </c>
      <c r="H252">
        <v>2</v>
      </c>
      <c r="I252">
        <v>6</v>
      </c>
      <c r="J252">
        <v>4</v>
      </c>
    </row>
    <row r="253" spans="1:10" x14ac:dyDescent="0.25">
      <c r="A253">
        <v>251</v>
      </c>
      <c r="B253">
        <v>2019</v>
      </c>
      <c r="C253" t="s">
        <v>1271</v>
      </c>
      <c r="D253">
        <v>1000002</v>
      </c>
      <c r="E253" t="s">
        <v>29</v>
      </c>
      <c r="F253">
        <v>1</v>
      </c>
      <c r="G253">
        <v>5</v>
      </c>
      <c r="H253">
        <v>8</v>
      </c>
      <c r="I253">
        <v>6</v>
      </c>
      <c r="J253">
        <v>-2</v>
      </c>
    </row>
    <row r="254" spans="1:10" x14ac:dyDescent="0.25">
      <c r="A254">
        <v>252</v>
      </c>
      <c r="B254">
        <v>2019</v>
      </c>
      <c r="C254" t="s">
        <v>1271</v>
      </c>
      <c r="D254">
        <v>999997</v>
      </c>
      <c r="E254" t="s">
        <v>30</v>
      </c>
      <c r="F254">
        <v>1</v>
      </c>
      <c r="G254">
        <v>6.666666666666667</v>
      </c>
      <c r="H254">
        <v>16</v>
      </c>
      <c r="I254">
        <v>16</v>
      </c>
      <c r="J254">
        <v>0</v>
      </c>
    </row>
    <row r="255" spans="1:10" x14ac:dyDescent="0.25">
      <c r="A255">
        <v>253</v>
      </c>
      <c r="B255">
        <v>2019</v>
      </c>
      <c r="C255" t="s">
        <v>1271</v>
      </c>
      <c r="D255">
        <v>999997</v>
      </c>
      <c r="E255" t="s">
        <v>31</v>
      </c>
      <c r="F255">
        <v>1</v>
      </c>
      <c r="G255">
        <v>6.666666666666667</v>
      </c>
      <c r="H255">
        <v>16</v>
      </c>
      <c r="I255">
        <v>16</v>
      </c>
      <c r="J255">
        <v>0</v>
      </c>
    </row>
    <row r="256" spans="1:10" x14ac:dyDescent="0.25">
      <c r="A256">
        <v>254</v>
      </c>
      <c r="B256">
        <v>2019</v>
      </c>
      <c r="C256" t="s">
        <v>1270</v>
      </c>
      <c r="D256">
        <v>999995.6</v>
      </c>
      <c r="E256" t="s">
        <v>34</v>
      </c>
      <c r="F256">
        <v>1</v>
      </c>
      <c r="G256">
        <v>3.0689655172413794</v>
      </c>
      <c r="H256">
        <v>4</v>
      </c>
      <c r="I256">
        <v>4</v>
      </c>
      <c r="J256">
        <v>0</v>
      </c>
    </row>
    <row r="257" spans="1:10" x14ac:dyDescent="0.25">
      <c r="A257">
        <v>255</v>
      </c>
      <c r="B257">
        <v>2019</v>
      </c>
      <c r="C257" t="s">
        <v>1270</v>
      </c>
      <c r="D257">
        <v>1000043.6</v>
      </c>
      <c r="E257" t="s">
        <v>35</v>
      </c>
      <c r="F257">
        <v>1</v>
      </c>
      <c r="G257">
        <v>1.4137931034482758</v>
      </c>
      <c r="H257">
        <v>1</v>
      </c>
      <c r="I257">
        <v>1</v>
      </c>
      <c r="J257">
        <v>0</v>
      </c>
    </row>
    <row r="258" spans="1:10" x14ac:dyDescent="0.25">
      <c r="A258">
        <v>256</v>
      </c>
      <c r="B258">
        <v>2019</v>
      </c>
      <c r="C258" t="s">
        <v>1270</v>
      </c>
      <c r="D258">
        <v>999995.6</v>
      </c>
      <c r="E258" t="s">
        <v>39</v>
      </c>
      <c r="F258">
        <v>1</v>
      </c>
      <c r="G258">
        <v>3.0689655172413794</v>
      </c>
      <c r="H258">
        <v>4</v>
      </c>
      <c r="I258">
        <v>4</v>
      </c>
      <c r="J258">
        <v>0</v>
      </c>
    </row>
    <row r="259" spans="1:10" x14ac:dyDescent="0.25">
      <c r="A259">
        <v>257</v>
      </c>
      <c r="B259">
        <v>2019</v>
      </c>
      <c r="C259" t="s">
        <v>1270</v>
      </c>
      <c r="D259">
        <v>999995.6</v>
      </c>
      <c r="E259" t="s">
        <v>42</v>
      </c>
      <c r="F259">
        <v>1</v>
      </c>
      <c r="G259">
        <v>3.0689655172413794</v>
      </c>
      <c r="H259">
        <v>4</v>
      </c>
      <c r="I259">
        <v>4</v>
      </c>
      <c r="J259">
        <v>0</v>
      </c>
    </row>
    <row r="260" spans="1:10" x14ac:dyDescent="0.25">
      <c r="A260">
        <v>258</v>
      </c>
      <c r="B260">
        <v>2019</v>
      </c>
      <c r="C260" t="s">
        <v>1270</v>
      </c>
      <c r="D260">
        <v>999995.6</v>
      </c>
      <c r="E260" t="s">
        <v>43</v>
      </c>
      <c r="F260">
        <v>1</v>
      </c>
      <c r="G260">
        <v>3.0689655172413794</v>
      </c>
      <c r="H260">
        <v>4</v>
      </c>
      <c r="I260">
        <v>4</v>
      </c>
      <c r="J260">
        <v>0</v>
      </c>
    </row>
    <row r="261" spans="1:10" x14ac:dyDescent="0.25">
      <c r="A261">
        <v>259</v>
      </c>
      <c r="B261">
        <v>2019</v>
      </c>
      <c r="C261" t="s">
        <v>1270</v>
      </c>
      <c r="D261">
        <v>999995.6</v>
      </c>
      <c r="E261" t="s">
        <v>37</v>
      </c>
      <c r="F261">
        <v>1</v>
      </c>
      <c r="G261">
        <v>3.0689655172413794</v>
      </c>
      <c r="H261">
        <v>4</v>
      </c>
      <c r="I261">
        <v>4</v>
      </c>
      <c r="J261">
        <v>0</v>
      </c>
    </row>
    <row r="262" spans="1:10" x14ac:dyDescent="0.25">
      <c r="A262">
        <v>260</v>
      </c>
      <c r="B262">
        <v>2019</v>
      </c>
      <c r="C262" t="s">
        <v>1270</v>
      </c>
      <c r="D262">
        <v>999995.6</v>
      </c>
      <c r="E262" t="s">
        <v>44</v>
      </c>
      <c r="F262">
        <v>1</v>
      </c>
      <c r="G262">
        <v>3.0689655172413794</v>
      </c>
      <c r="H262">
        <v>4</v>
      </c>
      <c r="I262">
        <v>4</v>
      </c>
      <c r="J262">
        <v>0</v>
      </c>
    </row>
    <row r="263" spans="1:10" x14ac:dyDescent="0.25">
      <c r="A263">
        <v>261</v>
      </c>
      <c r="B263">
        <v>2019</v>
      </c>
      <c r="C263" t="s">
        <v>1270</v>
      </c>
      <c r="D263">
        <v>999995.6</v>
      </c>
      <c r="E263" t="s">
        <v>45</v>
      </c>
      <c r="F263">
        <v>1</v>
      </c>
      <c r="G263">
        <v>3.0689655172413794</v>
      </c>
      <c r="H263">
        <v>4</v>
      </c>
      <c r="I263">
        <v>4</v>
      </c>
      <c r="J263">
        <v>0</v>
      </c>
    </row>
    <row r="264" spans="1:10" x14ac:dyDescent="0.25">
      <c r="A264">
        <v>262</v>
      </c>
      <c r="B264">
        <v>2019</v>
      </c>
      <c r="C264" t="s">
        <v>1270</v>
      </c>
      <c r="D264">
        <v>999995.6</v>
      </c>
      <c r="E264" t="s">
        <v>46</v>
      </c>
      <c r="F264">
        <v>1</v>
      </c>
      <c r="G264">
        <v>3.0689655172413794</v>
      </c>
      <c r="H264">
        <v>4</v>
      </c>
      <c r="I264">
        <v>4</v>
      </c>
      <c r="J264">
        <v>0</v>
      </c>
    </row>
    <row r="265" spans="1:10" x14ac:dyDescent="0.25">
      <c r="A265">
        <v>263</v>
      </c>
      <c r="B265">
        <v>2019</v>
      </c>
      <c r="C265" t="s">
        <v>1270</v>
      </c>
      <c r="D265">
        <v>999995.6</v>
      </c>
      <c r="E265" t="s">
        <v>47</v>
      </c>
      <c r="F265">
        <v>1</v>
      </c>
      <c r="G265">
        <v>3.0689655172413794</v>
      </c>
      <c r="H265">
        <v>4</v>
      </c>
      <c r="I265">
        <v>4</v>
      </c>
      <c r="J265">
        <v>0</v>
      </c>
    </row>
    <row r="266" spans="1:10" x14ac:dyDescent="0.25">
      <c r="A266">
        <v>264</v>
      </c>
      <c r="B266">
        <v>2019</v>
      </c>
      <c r="C266" t="s">
        <v>1270</v>
      </c>
      <c r="D266">
        <v>999995.6</v>
      </c>
      <c r="E266" t="s">
        <v>48</v>
      </c>
      <c r="F266">
        <v>1</v>
      </c>
      <c r="G266">
        <v>3.0689655172413794</v>
      </c>
      <c r="H266">
        <v>4</v>
      </c>
      <c r="I266">
        <v>4</v>
      </c>
      <c r="J266">
        <v>0</v>
      </c>
    </row>
    <row r="267" spans="1:10" x14ac:dyDescent="0.25">
      <c r="A267">
        <v>265</v>
      </c>
      <c r="B267">
        <v>2019</v>
      </c>
      <c r="C267" t="s">
        <v>1270</v>
      </c>
      <c r="D267">
        <v>999995.6</v>
      </c>
      <c r="E267" t="s">
        <v>49</v>
      </c>
      <c r="F267">
        <v>1</v>
      </c>
      <c r="G267">
        <v>3.0689655172413794</v>
      </c>
      <c r="H267">
        <v>4</v>
      </c>
      <c r="I267">
        <v>4</v>
      </c>
      <c r="J267">
        <v>0</v>
      </c>
    </row>
    <row r="268" spans="1:10" x14ac:dyDescent="0.25">
      <c r="A268">
        <v>266</v>
      </c>
      <c r="B268">
        <v>2019</v>
      </c>
      <c r="C268" t="s">
        <v>1270</v>
      </c>
      <c r="D268">
        <v>999995.6</v>
      </c>
      <c r="E268" t="s">
        <v>50</v>
      </c>
      <c r="F268">
        <v>1</v>
      </c>
      <c r="G268">
        <v>3.0689655172413794</v>
      </c>
      <c r="H268">
        <v>4</v>
      </c>
      <c r="I268">
        <v>4</v>
      </c>
      <c r="J268">
        <v>0</v>
      </c>
    </row>
    <row r="269" spans="1:10" x14ac:dyDescent="0.25">
      <c r="A269">
        <v>267</v>
      </c>
      <c r="B269">
        <v>2019</v>
      </c>
      <c r="C269" t="s">
        <v>1270</v>
      </c>
      <c r="D269">
        <v>999995.6</v>
      </c>
      <c r="E269" t="s">
        <v>51</v>
      </c>
      <c r="F269">
        <v>1</v>
      </c>
      <c r="G269">
        <v>3.0689655172413794</v>
      </c>
      <c r="H269">
        <v>4</v>
      </c>
      <c r="I269">
        <v>4</v>
      </c>
      <c r="J269">
        <v>0</v>
      </c>
    </row>
    <row r="270" spans="1:10" x14ac:dyDescent="0.25">
      <c r="A270">
        <v>268</v>
      </c>
      <c r="B270">
        <v>2019</v>
      </c>
      <c r="C270" t="s">
        <v>1270</v>
      </c>
      <c r="D270">
        <v>999995.6</v>
      </c>
      <c r="E270" t="s">
        <v>52</v>
      </c>
      <c r="F270">
        <v>1</v>
      </c>
      <c r="G270">
        <v>3.0689655172413794</v>
      </c>
      <c r="H270">
        <v>4</v>
      </c>
      <c r="I270">
        <v>4</v>
      </c>
      <c r="J270">
        <v>0</v>
      </c>
    </row>
    <row r="271" spans="1:10" x14ac:dyDescent="0.25">
      <c r="A271">
        <v>269</v>
      </c>
      <c r="B271">
        <v>2019</v>
      </c>
      <c r="C271" t="s">
        <v>1270</v>
      </c>
      <c r="D271">
        <v>999995.6</v>
      </c>
      <c r="E271" t="s">
        <v>53</v>
      </c>
      <c r="F271">
        <v>1</v>
      </c>
      <c r="G271">
        <v>3.0689655172413794</v>
      </c>
      <c r="H271">
        <v>4</v>
      </c>
      <c r="I271">
        <v>4</v>
      </c>
      <c r="J271">
        <v>0</v>
      </c>
    </row>
    <row r="272" spans="1:10" x14ac:dyDescent="0.25">
      <c r="A272">
        <v>270</v>
      </c>
      <c r="B272">
        <v>2019</v>
      </c>
      <c r="C272" t="s">
        <v>1270</v>
      </c>
      <c r="D272">
        <v>999995.6</v>
      </c>
      <c r="E272" t="s">
        <v>36</v>
      </c>
      <c r="F272">
        <v>1</v>
      </c>
      <c r="G272">
        <v>3.0689655172413794</v>
      </c>
      <c r="H272">
        <v>4</v>
      </c>
      <c r="I272">
        <v>4</v>
      </c>
      <c r="J272">
        <v>0</v>
      </c>
    </row>
    <row r="273" spans="1:10" x14ac:dyDescent="0.25">
      <c r="A273">
        <v>271</v>
      </c>
      <c r="B273">
        <v>2019</v>
      </c>
      <c r="C273" t="s">
        <v>1270</v>
      </c>
      <c r="D273">
        <v>999995.6</v>
      </c>
      <c r="E273" t="s">
        <v>40</v>
      </c>
      <c r="F273">
        <v>1</v>
      </c>
      <c r="G273">
        <v>3.0689655172413794</v>
      </c>
      <c r="H273">
        <v>4</v>
      </c>
      <c r="I273">
        <v>4</v>
      </c>
      <c r="J273">
        <v>0</v>
      </c>
    </row>
    <row r="274" spans="1:10" x14ac:dyDescent="0.25">
      <c r="A274">
        <v>272</v>
      </c>
      <c r="B274">
        <v>2019</v>
      </c>
      <c r="C274" t="s">
        <v>1270</v>
      </c>
      <c r="D274">
        <v>999995.6</v>
      </c>
      <c r="E274" t="s">
        <v>54</v>
      </c>
      <c r="F274">
        <v>1</v>
      </c>
      <c r="G274">
        <v>3.0689655172413794</v>
      </c>
      <c r="H274">
        <v>4</v>
      </c>
      <c r="I274">
        <v>4</v>
      </c>
      <c r="J274">
        <v>0</v>
      </c>
    </row>
    <row r="275" spans="1:10" x14ac:dyDescent="0.25">
      <c r="A275">
        <v>273</v>
      </c>
      <c r="B275">
        <v>2019</v>
      </c>
      <c r="C275" t="s">
        <v>1270</v>
      </c>
      <c r="D275">
        <v>999995.6</v>
      </c>
      <c r="E275" t="s">
        <v>55</v>
      </c>
      <c r="F275">
        <v>1</v>
      </c>
      <c r="G275">
        <v>3.0689655172413794</v>
      </c>
      <c r="H275">
        <v>4</v>
      </c>
      <c r="I275">
        <v>4</v>
      </c>
      <c r="J275">
        <v>0</v>
      </c>
    </row>
    <row r="276" spans="1:10" x14ac:dyDescent="0.25">
      <c r="A276">
        <v>274</v>
      </c>
      <c r="B276">
        <v>2019</v>
      </c>
      <c r="C276" t="s">
        <v>1270</v>
      </c>
      <c r="D276">
        <v>1000039.6</v>
      </c>
      <c r="E276" t="s">
        <v>38</v>
      </c>
      <c r="F276">
        <v>1</v>
      </c>
      <c r="G276">
        <v>1.6896551724137931</v>
      </c>
      <c r="H276">
        <v>2</v>
      </c>
      <c r="I276">
        <v>2</v>
      </c>
      <c r="J276">
        <v>0</v>
      </c>
    </row>
    <row r="277" spans="1:10" x14ac:dyDescent="0.25">
      <c r="A277">
        <v>275</v>
      </c>
      <c r="B277">
        <v>2019</v>
      </c>
      <c r="C277" t="s">
        <v>1270</v>
      </c>
      <c r="D277">
        <v>999995.6</v>
      </c>
      <c r="E277" t="s">
        <v>301</v>
      </c>
      <c r="F277">
        <v>1</v>
      </c>
      <c r="G277">
        <v>3.0689655172413794</v>
      </c>
      <c r="H277">
        <v>4</v>
      </c>
      <c r="I277">
        <v>4</v>
      </c>
      <c r="J277">
        <v>0</v>
      </c>
    </row>
    <row r="278" spans="1:10" x14ac:dyDescent="0.25">
      <c r="A278">
        <v>276</v>
      </c>
      <c r="B278">
        <v>2019</v>
      </c>
      <c r="C278" t="s">
        <v>1270</v>
      </c>
      <c r="D278">
        <v>999995.6</v>
      </c>
      <c r="E278" t="s">
        <v>302</v>
      </c>
      <c r="F278">
        <v>1</v>
      </c>
      <c r="G278">
        <v>3.0689655172413794</v>
      </c>
      <c r="H278">
        <v>4</v>
      </c>
      <c r="I278">
        <v>4</v>
      </c>
      <c r="J278">
        <v>0</v>
      </c>
    </row>
    <row r="279" spans="1:10" x14ac:dyDescent="0.25">
      <c r="A279">
        <v>277</v>
      </c>
      <c r="B279">
        <v>2019</v>
      </c>
      <c r="C279" t="s">
        <v>1270</v>
      </c>
      <c r="D279">
        <v>999995.6</v>
      </c>
      <c r="E279" t="s">
        <v>303</v>
      </c>
      <c r="F279">
        <v>1</v>
      </c>
      <c r="G279">
        <v>3.0689655172413794</v>
      </c>
      <c r="H279">
        <v>4</v>
      </c>
      <c r="I279">
        <v>4</v>
      </c>
      <c r="J279">
        <v>0</v>
      </c>
    </row>
    <row r="280" spans="1:10" x14ac:dyDescent="0.25">
      <c r="A280">
        <v>278</v>
      </c>
      <c r="B280">
        <v>2019</v>
      </c>
      <c r="C280" t="s">
        <v>1270</v>
      </c>
      <c r="D280">
        <v>1000022.1</v>
      </c>
      <c r="E280" t="s">
        <v>41</v>
      </c>
      <c r="F280">
        <v>1</v>
      </c>
      <c r="G280">
        <v>2.896551724137931</v>
      </c>
      <c r="H280">
        <v>3</v>
      </c>
      <c r="I280">
        <v>3</v>
      </c>
      <c r="J280">
        <v>0</v>
      </c>
    </row>
    <row r="281" spans="1:10" x14ac:dyDescent="0.25">
      <c r="A281">
        <v>279</v>
      </c>
      <c r="B281">
        <v>2019</v>
      </c>
      <c r="C281" t="s">
        <v>1270</v>
      </c>
      <c r="D281">
        <v>999995.6</v>
      </c>
      <c r="E281" t="s">
        <v>304</v>
      </c>
      <c r="F281">
        <v>1</v>
      </c>
      <c r="G281">
        <v>3.0689655172413794</v>
      </c>
      <c r="H281">
        <v>4</v>
      </c>
      <c r="I281">
        <v>4</v>
      </c>
      <c r="J281">
        <v>0</v>
      </c>
    </row>
    <row r="282" spans="1:10" x14ac:dyDescent="0.25">
      <c r="A282" s="91">
        <v>280</v>
      </c>
      <c r="B282" s="91">
        <v>2019</v>
      </c>
      <c r="C282" s="91" t="s">
        <v>1270</v>
      </c>
      <c r="D282" s="91">
        <v>999995.6</v>
      </c>
      <c r="E282" s="91" t="s">
        <v>305</v>
      </c>
      <c r="F282" s="91">
        <v>1</v>
      </c>
      <c r="G282" s="91">
        <v>3.0689655172413794</v>
      </c>
      <c r="H282" s="91">
        <v>4</v>
      </c>
      <c r="I282" s="91">
        <v>4</v>
      </c>
      <c r="J282" s="91">
        <v>0</v>
      </c>
    </row>
    <row r="283" spans="1:10" x14ac:dyDescent="0.25">
      <c r="A283">
        <v>281</v>
      </c>
      <c r="B283">
        <v>2020</v>
      </c>
      <c r="C283" t="s">
        <v>1271</v>
      </c>
      <c r="D283">
        <v>999980.7</v>
      </c>
      <c r="E283" t="s">
        <v>3</v>
      </c>
      <c r="F283">
        <v>1</v>
      </c>
      <c r="G283">
        <v>15</v>
      </c>
      <c r="H283">
        <v>29</v>
      </c>
      <c r="I283">
        <v>29</v>
      </c>
      <c r="J283">
        <v>0</v>
      </c>
    </row>
    <row r="284" spans="1:10" x14ac:dyDescent="0.25">
      <c r="A284">
        <v>282</v>
      </c>
      <c r="B284">
        <v>2020</v>
      </c>
      <c r="C284" t="s">
        <v>1271</v>
      </c>
      <c r="D284">
        <v>999994.7</v>
      </c>
      <c r="E284" t="s">
        <v>4</v>
      </c>
      <c r="F284">
        <v>1</v>
      </c>
      <c r="G284">
        <v>10.333333333333334</v>
      </c>
      <c r="H284">
        <v>17</v>
      </c>
      <c r="I284">
        <v>17</v>
      </c>
      <c r="J284">
        <v>0</v>
      </c>
    </row>
    <row r="285" spans="1:10" x14ac:dyDescent="0.25">
      <c r="A285">
        <v>283</v>
      </c>
      <c r="B285">
        <v>2020</v>
      </c>
      <c r="C285" t="s">
        <v>1271</v>
      </c>
      <c r="D285">
        <v>999997.7</v>
      </c>
      <c r="E285" t="s">
        <v>5</v>
      </c>
      <c r="F285">
        <v>1</v>
      </c>
      <c r="G285">
        <v>9.3333333333333339</v>
      </c>
      <c r="H285">
        <v>15</v>
      </c>
      <c r="I285">
        <v>15</v>
      </c>
      <c r="J285">
        <v>0</v>
      </c>
    </row>
    <row r="286" spans="1:10" x14ac:dyDescent="0.25">
      <c r="A286">
        <v>284</v>
      </c>
      <c r="B286">
        <v>2020</v>
      </c>
      <c r="C286" t="s">
        <v>1271</v>
      </c>
      <c r="D286">
        <v>999994.7</v>
      </c>
      <c r="E286" t="s">
        <v>6</v>
      </c>
      <c r="F286">
        <v>1</v>
      </c>
      <c r="G286">
        <v>10.333333333333334</v>
      </c>
      <c r="H286">
        <v>17</v>
      </c>
      <c r="I286">
        <v>17</v>
      </c>
      <c r="J286">
        <v>0</v>
      </c>
    </row>
    <row r="287" spans="1:10" x14ac:dyDescent="0.25">
      <c r="A287">
        <v>285</v>
      </c>
      <c r="B287">
        <v>2020</v>
      </c>
      <c r="C287" t="s">
        <v>1271</v>
      </c>
      <c r="D287">
        <v>999994.7</v>
      </c>
      <c r="E287" t="s">
        <v>7</v>
      </c>
      <c r="F287">
        <v>1</v>
      </c>
      <c r="G287">
        <v>10.333333333333334</v>
      </c>
      <c r="H287">
        <v>17</v>
      </c>
      <c r="I287">
        <v>17</v>
      </c>
      <c r="J287">
        <v>0</v>
      </c>
    </row>
    <row r="288" spans="1:10" x14ac:dyDescent="0.25">
      <c r="A288">
        <v>286</v>
      </c>
      <c r="B288">
        <v>2020</v>
      </c>
      <c r="C288" t="s">
        <v>1271</v>
      </c>
      <c r="D288">
        <v>1000015.2</v>
      </c>
      <c r="E288" t="s">
        <v>8</v>
      </c>
      <c r="F288">
        <v>1</v>
      </c>
      <c r="G288">
        <v>4</v>
      </c>
      <c r="H288">
        <v>2</v>
      </c>
      <c r="I288">
        <v>2</v>
      </c>
      <c r="J288">
        <v>0</v>
      </c>
    </row>
    <row r="289" spans="1:10" x14ac:dyDescent="0.25">
      <c r="A289">
        <v>287</v>
      </c>
      <c r="B289">
        <v>2020</v>
      </c>
      <c r="C289" t="s">
        <v>1271</v>
      </c>
      <c r="D289">
        <v>1000011.2</v>
      </c>
      <c r="E289" t="s">
        <v>9</v>
      </c>
      <c r="F289">
        <v>1</v>
      </c>
      <c r="G289">
        <v>6.333333333333333</v>
      </c>
      <c r="H289">
        <v>5</v>
      </c>
      <c r="I289">
        <v>5</v>
      </c>
      <c r="J289">
        <v>0</v>
      </c>
    </row>
    <row r="290" spans="1:10" x14ac:dyDescent="0.25">
      <c r="A290">
        <v>288</v>
      </c>
      <c r="B290">
        <v>2020</v>
      </c>
      <c r="C290" t="s">
        <v>1271</v>
      </c>
      <c r="D290">
        <v>999994.7</v>
      </c>
      <c r="E290" t="s">
        <v>10</v>
      </c>
      <c r="F290">
        <v>1</v>
      </c>
      <c r="G290">
        <v>10.333333333333334</v>
      </c>
      <c r="H290">
        <v>17</v>
      </c>
      <c r="I290">
        <v>17</v>
      </c>
      <c r="J290">
        <v>0</v>
      </c>
    </row>
    <row r="291" spans="1:10" x14ac:dyDescent="0.25">
      <c r="A291">
        <v>289</v>
      </c>
      <c r="B291">
        <v>2020</v>
      </c>
      <c r="C291" t="s">
        <v>1271</v>
      </c>
      <c r="D291">
        <v>999998.7</v>
      </c>
      <c r="E291" t="s">
        <v>11</v>
      </c>
      <c r="F291">
        <v>1</v>
      </c>
      <c r="G291">
        <v>9</v>
      </c>
      <c r="H291">
        <v>14</v>
      </c>
      <c r="I291">
        <v>14</v>
      </c>
      <c r="J291">
        <v>0</v>
      </c>
    </row>
    <row r="292" spans="1:10" x14ac:dyDescent="0.25">
      <c r="A292">
        <v>290</v>
      </c>
      <c r="B292">
        <v>2020</v>
      </c>
      <c r="C292" t="s">
        <v>1271</v>
      </c>
      <c r="D292">
        <v>999994.7</v>
      </c>
      <c r="E292" t="s">
        <v>12</v>
      </c>
      <c r="F292">
        <v>1</v>
      </c>
      <c r="G292">
        <v>10.333333333333334</v>
      </c>
      <c r="H292">
        <v>17</v>
      </c>
      <c r="I292">
        <v>17</v>
      </c>
      <c r="J292">
        <v>0</v>
      </c>
    </row>
    <row r="293" spans="1:10" x14ac:dyDescent="0.25">
      <c r="A293">
        <v>291</v>
      </c>
      <c r="B293">
        <v>2020</v>
      </c>
      <c r="C293" t="s">
        <v>1271</v>
      </c>
      <c r="D293">
        <v>1000005.2</v>
      </c>
      <c r="E293" t="s">
        <v>13</v>
      </c>
      <c r="F293">
        <v>1</v>
      </c>
      <c r="G293">
        <v>7.333333333333333</v>
      </c>
      <c r="H293">
        <v>9</v>
      </c>
      <c r="I293">
        <v>10</v>
      </c>
      <c r="J293">
        <v>1</v>
      </c>
    </row>
    <row r="294" spans="1:10" x14ac:dyDescent="0.25">
      <c r="A294">
        <v>292</v>
      </c>
      <c r="B294">
        <v>2020</v>
      </c>
      <c r="C294" t="s">
        <v>1271</v>
      </c>
      <c r="D294">
        <v>1000005.7</v>
      </c>
      <c r="E294" t="s">
        <v>14</v>
      </c>
      <c r="F294">
        <v>1</v>
      </c>
      <c r="G294">
        <v>6.666666666666667</v>
      </c>
      <c r="H294">
        <v>7</v>
      </c>
      <c r="I294">
        <v>6</v>
      </c>
      <c r="J294">
        <v>-1</v>
      </c>
    </row>
    <row r="295" spans="1:10" x14ac:dyDescent="0.25">
      <c r="A295">
        <v>293</v>
      </c>
      <c r="B295">
        <v>2020</v>
      </c>
      <c r="C295" t="s">
        <v>1271</v>
      </c>
      <c r="D295">
        <v>1000005.7</v>
      </c>
      <c r="E295" t="s">
        <v>15</v>
      </c>
      <c r="F295">
        <v>1</v>
      </c>
      <c r="G295">
        <v>6.666666666666667</v>
      </c>
      <c r="H295">
        <v>7</v>
      </c>
      <c r="I295">
        <v>6</v>
      </c>
      <c r="J295">
        <v>-1</v>
      </c>
    </row>
    <row r="296" spans="1:10" x14ac:dyDescent="0.25">
      <c r="A296">
        <v>294</v>
      </c>
      <c r="B296">
        <v>2020</v>
      </c>
      <c r="C296" t="s">
        <v>1271</v>
      </c>
      <c r="D296">
        <v>1000001.7</v>
      </c>
      <c r="E296" t="s">
        <v>16</v>
      </c>
      <c r="F296">
        <v>1</v>
      </c>
      <c r="G296">
        <v>8</v>
      </c>
      <c r="H296">
        <v>11</v>
      </c>
      <c r="I296">
        <v>11</v>
      </c>
      <c r="J296">
        <v>0</v>
      </c>
    </row>
    <row r="297" spans="1:10" x14ac:dyDescent="0.25">
      <c r="A297">
        <v>295</v>
      </c>
      <c r="B297">
        <v>2020</v>
      </c>
      <c r="C297" t="s">
        <v>1271</v>
      </c>
      <c r="D297">
        <v>1000016.7</v>
      </c>
      <c r="E297" t="s">
        <v>17</v>
      </c>
      <c r="F297">
        <v>1</v>
      </c>
      <c r="G297">
        <v>3</v>
      </c>
      <c r="H297">
        <v>1</v>
      </c>
      <c r="I297">
        <v>1</v>
      </c>
      <c r="J297">
        <v>0</v>
      </c>
    </row>
    <row r="298" spans="1:10" x14ac:dyDescent="0.25">
      <c r="A298">
        <v>296</v>
      </c>
      <c r="B298">
        <v>2020</v>
      </c>
      <c r="C298" t="s">
        <v>1271</v>
      </c>
      <c r="D298">
        <v>1000010.7</v>
      </c>
      <c r="E298" t="s">
        <v>18</v>
      </c>
      <c r="F298">
        <v>1</v>
      </c>
      <c r="G298">
        <v>7</v>
      </c>
      <c r="H298">
        <v>6</v>
      </c>
      <c r="I298">
        <v>8</v>
      </c>
      <c r="J298">
        <v>2</v>
      </c>
    </row>
    <row r="299" spans="1:10" x14ac:dyDescent="0.25">
      <c r="A299">
        <v>297</v>
      </c>
      <c r="B299">
        <v>2020</v>
      </c>
      <c r="C299" t="s">
        <v>1271</v>
      </c>
      <c r="D299">
        <v>999994.7</v>
      </c>
      <c r="E299" t="s">
        <v>19</v>
      </c>
      <c r="F299">
        <v>1</v>
      </c>
      <c r="G299">
        <v>10.333333333333334</v>
      </c>
      <c r="H299">
        <v>17</v>
      </c>
      <c r="I299">
        <v>17</v>
      </c>
      <c r="J299">
        <v>0</v>
      </c>
    </row>
    <row r="300" spans="1:10" x14ac:dyDescent="0.25">
      <c r="A300">
        <v>298</v>
      </c>
      <c r="B300">
        <v>2020</v>
      </c>
      <c r="C300" t="s">
        <v>1271</v>
      </c>
      <c r="D300">
        <v>999994.7</v>
      </c>
      <c r="E300" t="s">
        <v>20</v>
      </c>
      <c r="F300">
        <v>1</v>
      </c>
      <c r="G300">
        <v>10.333333333333334</v>
      </c>
      <c r="H300">
        <v>17</v>
      </c>
      <c r="I300">
        <v>17</v>
      </c>
      <c r="J300">
        <v>0</v>
      </c>
    </row>
    <row r="301" spans="1:10" x14ac:dyDescent="0.25">
      <c r="A301">
        <v>299</v>
      </c>
      <c r="B301">
        <v>2020</v>
      </c>
      <c r="C301" t="s">
        <v>1271</v>
      </c>
      <c r="D301">
        <v>999995.7</v>
      </c>
      <c r="E301" t="s">
        <v>21</v>
      </c>
      <c r="F301">
        <v>1</v>
      </c>
      <c r="G301">
        <v>10</v>
      </c>
      <c r="H301">
        <v>16</v>
      </c>
      <c r="I301">
        <v>16</v>
      </c>
      <c r="J301">
        <v>0</v>
      </c>
    </row>
    <row r="302" spans="1:10" x14ac:dyDescent="0.25">
      <c r="A302">
        <v>300</v>
      </c>
      <c r="B302">
        <v>2020</v>
      </c>
      <c r="C302" t="s">
        <v>1271</v>
      </c>
      <c r="D302">
        <v>1000015.2</v>
      </c>
      <c r="E302" t="s">
        <v>22</v>
      </c>
      <c r="F302">
        <v>1</v>
      </c>
      <c r="G302">
        <v>4</v>
      </c>
      <c r="H302">
        <v>2</v>
      </c>
      <c r="I302">
        <v>2</v>
      </c>
      <c r="J302">
        <v>0</v>
      </c>
    </row>
    <row r="303" spans="1:10" x14ac:dyDescent="0.25">
      <c r="A303">
        <v>301</v>
      </c>
      <c r="B303">
        <v>2020</v>
      </c>
      <c r="C303" t="s">
        <v>1271</v>
      </c>
      <c r="D303">
        <v>999994.7</v>
      </c>
      <c r="E303" t="s">
        <v>23</v>
      </c>
      <c r="F303">
        <v>1</v>
      </c>
      <c r="G303">
        <v>10.333333333333334</v>
      </c>
      <c r="H303">
        <v>17</v>
      </c>
      <c r="I303">
        <v>17</v>
      </c>
      <c r="J303">
        <v>0</v>
      </c>
    </row>
    <row r="304" spans="1:10" x14ac:dyDescent="0.25">
      <c r="A304">
        <v>302</v>
      </c>
      <c r="B304">
        <v>2020</v>
      </c>
      <c r="C304" t="s">
        <v>1271</v>
      </c>
      <c r="D304">
        <v>999999.7</v>
      </c>
      <c r="E304" t="s">
        <v>24</v>
      </c>
      <c r="F304">
        <v>1</v>
      </c>
      <c r="G304">
        <v>8.6666666666666661</v>
      </c>
      <c r="H304">
        <v>13</v>
      </c>
      <c r="I304">
        <v>13</v>
      </c>
      <c r="J304">
        <v>0</v>
      </c>
    </row>
    <row r="305" spans="1:10" x14ac:dyDescent="0.25">
      <c r="A305">
        <v>303</v>
      </c>
      <c r="B305">
        <v>2020</v>
      </c>
      <c r="C305" t="s">
        <v>1271</v>
      </c>
      <c r="D305">
        <v>999981.7</v>
      </c>
      <c r="E305" t="s">
        <v>25</v>
      </c>
      <c r="F305">
        <v>1</v>
      </c>
      <c r="G305">
        <v>14.333333333333334</v>
      </c>
      <c r="H305">
        <v>28</v>
      </c>
      <c r="I305">
        <v>28</v>
      </c>
      <c r="J305">
        <v>0</v>
      </c>
    </row>
    <row r="306" spans="1:10" x14ac:dyDescent="0.25">
      <c r="A306">
        <v>304</v>
      </c>
      <c r="B306">
        <v>2020</v>
      </c>
      <c r="C306" t="s">
        <v>1271</v>
      </c>
      <c r="D306">
        <v>999994.7</v>
      </c>
      <c r="E306" t="s">
        <v>26</v>
      </c>
      <c r="F306">
        <v>1</v>
      </c>
      <c r="G306">
        <v>10.333333333333334</v>
      </c>
      <c r="H306">
        <v>17</v>
      </c>
      <c r="I306">
        <v>17</v>
      </c>
      <c r="J306">
        <v>0</v>
      </c>
    </row>
    <row r="307" spans="1:10" x14ac:dyDescent="0.25">
      <c r="A307">
        <v>305</v>
      </c>
      <c r="B307">
        <v>2020</v>
      </c>
      <c r="C307" t="s">
        <v>1271</v>
      </c>
      <c r="D307">
        <v>1000004.7</v>
      </c>
      <c r="E307" t="s">
        <v>27</v>
      </c>
      <c r="F307">
        <v>1</v>
      </c>
      <c r="G307">
        <v>7</v>
      </c>
      <c r="H307">
        <v>10</v>
      </c>
      <c r="I307">
        <v>8</v>
      </c>
      <c r="J307">
        <v>-2</v>
      </c>
    </row>
    <row r="308" spans="1:10" x14ac:dyDescent="0.25">
      <c r="A308">
        <v>306</v>
      </c>
      <c r="B308">
        <v>2020</v>
      </c>
      <c r="C308" t="s">
        <v>1271</v>
      </c>
      <c r="D308">
        <v>1000012.2</v>
      </c>
      <c r="E308" t="s">
        <v>28</v>
      </c>
      <c r="F308">
        <v>1</v>
      </c>
      <c r="G308">
        <v>6</v>
      </c>
      <c r="H308">
        <v>4</v>
      </c>
      <c r="I308">
        <v>4</v>
      </c>
      <c r="J308">
        <v>0</v>
      </c>
    </row>
    <row r="309" spans="1:10" x14ac:dyDescent="0.25">
      <c r="A309">
        <v>307</v>
      </c>
      <c r="B309">
        <v>2020</v>
      </c>
      <c r="C309" t="s">
        <v>1271</v>
      </c>
      <c r="D309">
        <v>1000000.7</v>
      </c>
      <c r="E309" t="s">
        <v>29</v>
      </c>
      <c r="F309">
        <v>1</v>
      </c>
      <c r="G309">
        <v>8.3333333333333339</v>
      </c>
      <c r="H309">
        <v>12</v>
      </c>
      <c r="I309">
        <v>12</v>
      </c>
      <c r="J309">
        <v>0</v>
      </c>
    </row>
    <row r="310" spans="1:10" x14ac:dyDescent="0.25">
      <c r="A310">
        <v>308</v>
      </c>
      <c r="B310">
        <v>2020</v>
      </c>
      <c r="C310" t="s">
        <v>1271</v>
      </c>
      <c r="D310">
        <v>999994.7</v>
      </c>
      <c r="E310" t="s">
        <v>30</v>
      </c>
      <c r="F310">
        <v>1</v>
      </c>
      <c r="G310">
        <v>10.333333333333334</v>
      </c>
      <c r="H310">
        <v>17</v>
      </c>
      <c r="I310">
        <v>17</v>
      </c>
      <c r="J310">
        <v>0</v>
      </c>
    </row>
    <row r="311" spans="1:10" x14ac:dyDescent="0.25">
      <c r="A311">
        <v>309</v>
      </c>
      <c r="B311">
        <v>2020</v>
      </c>
      <c r="C311" t="s">
        <v>1271</v>
      </c>
      <c r="D311">
        <v>999994.7</v>
      </c>
      <c r="E311" t="s">
        <v>31</v>
      </c>
      <c r="F311">
        <v>1</v>
      </c>
      <c r="G311">
        <v>10.333333333333334</v>
      </c>
      <c r="H311">
        <v>17</v>
      </c>
      <c r="I311">
        <v>17</v>
      </c>
      <c r="J311">
        <v>0</v>
      </c>
    </row>
    <row r="312" spans="1:10" x14ac:dyDescent="0.25">
      <c r="A312">
        <v>310</v>
      </c>
      <c r="B312">
        <v>2020</v>
      </c>
      <c r="C312" t="s">
        <v>1270</v>
      </c>
      <c r="D312">
        <v>999994.5</v>
      </c>
      <c r="E312" t="s">
        <v>34</v>
      </c>
      <c r="F312">
        <v>1</v>
      </c>
      <c r="G312">
        <v>3.3448275862068964</v>
      </c>
      <c r="H312">
        <v>4</v>
      </c>
      <c r="I312">
        <v>4</v>
      </c>
      <c r="J312">
        <v>0</v>
      </c>
    </row>
    <row r="313" spans="1:10" x14ac:dyDescent="0.25">
      <c r="A313">
        <v>311</v>
      </c>
      <c r="B313">
        <v>2020</v>
      </c>
      <c r="C313" t="s">
        <v>1270</v>
      </c>
      <c r="D313">
        <v>1000053.5</v>
      </c>
      <c r="E313" t="s">
        <v>35</v>
      </c>
      <c r="F313">
        <v>1</v>
      </c>
      <c r="G313">
        <v>1.3103448275862069</v>
      </c>
      <c r="H313">
        <v>1</v>
      </c>
      <c r="I313">
        <v>1</v>
      </c>
      <c r="J313">
        <v>0</v>
      </c>
    </row>
    <row r="314" spans="1:10" x14ac:dyDescent="0.25">
      <c r="A314">
        <v>312</v>
      </c>
      <c r="B314">
        <v>2020</v>
      </c>
      <c r="C314" t="s">
        <v>1270</v>
      </c>
      <c r="D314">
        <v>999994.5</v>
      </c>
      <c r="E314" t="s">
        <v>39</v>
      </c>
      <c r="F314">
        <v>1</v>
      </c>
      <c r="G314">
        <v>3.3448275862068964</v>
      </c>
      <c r="H314">
        <v>4</v>
      </c>
      <c r="I314">
        <v>4</v>
      </c>
      <c r="J314">
        <v>0</v>
      </c>
    </row>
    <row r="315" spans="1:10" x14ac:dyDescent="0.25">
      <c r="A315">
        <v>313</v>
      </c>
      <c r="B315">
        <v>2020</v>
      </c>
      <c r="C315" t="s">
        <v>1270</v>
      </c>
      <c r="D315">
        <v>999994.5</v>
      </c>
      <c r="E315" t="s">
        <v>42</v>
      </c>
      <c r="F315">
        <v>1</v>
      </c>
      <c r="G315">
        <v>3.3448275862068964</v>
      </c>
      <c r="H315">
        <v>4</v>
      </c>
      <c r="I315">
        <v>4</v>
      </c>
      <c r="J315">
        <v>0</v>
      </c>
    </row>
    <row r="316" spans="1:10" x14ac:dyDescent="0.25">
      <c r="A316">
        <v>314</v>
      </c>
      <c r="B316">
        <v>2020</v>
      </c>
      <c r="C316" t="s">
        <v>1270</v>
      </c>
      <c r="D316">
        <v>999994.5</v>
      </c>
      <c r="E316" t="s">
        <v>43</v>
      </c>
      <c r="F316">
        <v>1</v>
      </c>
      <c r="G316">
        <v>3.3448275862068964</v>
      </c>
      <c r="H316">
        <v>4</v>
      </c>
      <c r="I316">
        <v>4</v>
      </c>
      <c r="J316">
        <v>0</v>
      </c>
    </row>
    <row r="317" spans="1:10" x14ac:dyDescent="0.25">
      <c r="A317">
        <v>315</v>
      </c>
      <c r="B317">
        <v>2020</v>
      </c>
      <c r="C317" t="s">
        <v>1270</v>
      </c>
      <c r="D317">
        <v>999994.5</v>
      </c>
      <c r="E317" t="s">
        <v>37</v>
      </c>
      <c r="F317">
        <v>1</v>
      </c>
      <c r="G317">
        <v>3.3448275862068964</v>
      </c>
      <c r="H317">
        <v>4</v>
      </c>
      <c r="I317">
        <v>4</v>
      </c>
      <c r="J317">
        <v>0</v>
      </c>
    </row>
    <row r="318" spans="1:10" x14ac:dyDescent="0.25">
      <c r="A318">
        <v>316</v>
      </c>
      <c r="B318">
        <v>2020</v>
      </c>
      <c r="C318" t="s">
        <v>1270</v>
      </c>
      <c r="D318">
        <v>999994.5</v>
      </c>
      <c r="E318" t="s">
        <v>44</v>
      </c>
      <c r="F318">
        <v>1</v>
      </c>
      <c r="G318">
        <v>3.3448275862068964</v>
      </c>
      <c r="H318">
        <v>4</v>
      </c>
      <c r="I318">
        <v>4</v>
      </c>
      <c r="J318">
        <v>0</v>
      </c>
    </row>
    <row r="319" spans="1:10" x14ac:dyDescent="0.25">
      <c r="A319">
        <v>317</v>
      </c>
      <c r="B319">
        <v>2020</v>
      </c>
      <c r="C319" t="s">
        <v>1270</v>
      </c>
      <c r="D319">
        <v>999994.5</v>
      </c>
      <c r="E319" t="s">
        <v>45</v>
      </c>
      <c r="F319">
        <v>1</v>
      </c>
      <c r="G319">
        <v>3.3448275862068964</v>
      </c>
      <c r="H319">
        <v>4</v>
      </c>
      <c r="I319">
        <v>4</v>
      </c>
      <c r="J319">
        <v>0</v>
      </c>
    </row>
    <row r="320" spans="1:10" x14ac:dyDescent="0.25">
      <c r="A320">
        <v>318</v>
      </c>
      <c r="B320">
        <v>2020</v>
      </c>
      <c r="C320" t="s">
        <v>1270</v>
      </c>
      <c r="D320">
        <v>999994.5</v>
      </c>
      <c r="E320" t="s">
        <v>46</v>
      </c>
      <c r="F320">
        <v>1</v>
      </c>
      <c r="G320">
        <v>3.3448275862068964</v>
      </c>
      <c r="H320">
        <v>4</v>
      </c>
      <c r="I320">
        <v>4</v>
      </c>
      <c r="J320">
        <v>0</v>
      </c>
    </row>
    <row r="321" spans="1:10" x14ac:dyDescent="0.25">
      <c r="A321">
        <v>319</v>
      </c>
      <c r="B321">
        <v>2020</v>
      </c>
      <c r="C321" t="s">
        <v>1270</v>
      </c>
      <c r="D321">
        <v>999994.5</v>
      </c>
      <c r="E321" t="s">
        <v>47</v>
      </c>
      <c r="F321">
        <v>1</v>
      </c>
      <c r="G321">
        <v>3.3448275862068964</v>
      </c>
      <c r="H321">
        <v>4</v>
      </c>
      <c r="I321">
        <v>4</v>
      </c>
      <c r="J321">
        <v>0</v>
      </c>
    </row>
    <row r="322" spans="1:10" x14ac:dyDescent="0.25">
      <c r="A322">
        <v>320</v>
      </c>
      <c r="B322">
        <v>2020</v>
      </c>
      <c r="C322" t="s">
        <v>1270</v>
      </c>
      <c r="D322">
        <v>999994.5</v>
      </c>
      <c r="E322" t="s">
        <v>48</v>
      </c>
      <c r="F322">
        <v>1</v>
      </c>
      <c r="G322">
        <v>3.3448275862068964</v>
      </c>
      <c r="H322">
        <v>4</v>
      </c>
      <c r="I322">
        <v>4</v>
      </c>
      <c r="J322">
        <v>0</v>
      </c>
    </row>
    <row r="323" spans="1:10" x14ac:dyDescent="0.25">
      <c r="A323">
        <v>321</v>
      </c>
      <c r="B323">
        <v>2020</v>
      </c>
      <c r="C323" t="s">
        <v>1270</v>
      </c>
      <c r="D323">
        <v>999994.5</v>
      </c>
      <c r="E323" t="s">
        <v>49</v>
      </c>
      <c r="F323">
        <v>1</v>
      </c>
      <c r="G323">
        <v>3.3448275862068964</v>
      </c>
      <c r="H323">
        <v>4</v>
      </c>
      <c r="I323">
        <v>4</v>
      </c>
      <c r="J323">
        <v>0</v>
      </c>
    </row>
    <row r="324" spans="1:10" x14ac:dyDescent="0.25">
      <c r="A324">
        <v>322</v>
      </c>
      <c r="B324">
        <v>2020</v>
      </c>
      <c r="C324" t="s">
        <v>1270</v>
      </c>
      <c r="D324">
        <v>999994.5</v>
      </c>
      <c r="E324" t="s">
        <v>50</v>
      </c>
      <c r="F324">
        <v>1</v>
      </c>
      <c r="G324">
        <v>3.3448275862068964</v>
      </c>
      <c r="H324">
        <v>4</v>
      </c>
      <c r="I324">
        <v>4</v>
      </c>
      <c r="J324">
        <v>0</v>
      </c>
    </row>
    <row r="325" spans="1:10" x14ac:dyDescent="0.25">
      <c r="A325">
        <v>323</v>
      </c>
      <c r="B325">
        <v>2020</v>
      </c>
      <c r="C325" t="s">
        <v>1270</v>
      </c>
      <c r="D325">
        <v>999994.5</v>
      </c>
      <c r="E325" t="s">
        <v>51</v>
      </c>
      <c r="F325">
        <v>1</v>
      </c>
      <c r="G325">
        <v>3.3448275862068964</v>
      </c>
      <c r="H325">
        <v>4</v>
      </c>
      <c r="I325">
        <v>4</v>
      </c>
      <c r="J325">
        <v>0</v>
      </c>
    </row>
    <row r="326" spans="1:10" x14ac:dyDescent="0.25">
      <c r="A326">
        <v>324</v>
      </c>
      <c r="B326">
        <v>2020</v>
      </c>
      <c r="C326" t="s">
        <v>1270</v>
      </c>
      <c r="D326">
        <v>999994.5</v>
      </c>
      <c r="E326" t="s">
        <v>52</v>
      </c>
      <c r="F326">
        <v>1</v>
      </c>
      <c r="G326">
        <v>3.3448275862068964</v>
      </c>
      <c r="H326">
        <v>4</v>
      </c>
      <c r="I326">
        <v>4</v>
      </c>
      <c r="J326">
        <v>0</v>
      </c>
    </row>
    <row r="327" spans="1:10" x14ac:dyDescent="0.25">
      <c r="A327">
        <v>325</v>
      </c>
      <c r="B327">
        <v>2020</v>
      </c>
      <c r="C327" t="s">
        <v>1270</v>
      </c>
      <c r="D327">
        <v>999994.5</v>
      </c>
      <c r="E327" t="s">
        <v>53</v>
      </c>
      <c r="F327">
        <v>1</v>
      </c>
      <c r="G327">
        <v>3.3448275862068964</v>
      </c>
      <c r="H327">
        <v>4</v>
      </c>
      <c r="I327">
        <v>4</v>
      </c>
      <c r="J327">
        <v>0</v>
      </c>
    </row>
    <row r="328" spans="1:10" x14ac:dyDescent="0.25">
      <c r="A328">
        <v>326</v>
      </c>
      <c r="B328">
        <v>2020</v>
      </c>
      <c r="C328" t="s">
        <v>1270</v>
      </c>
      <c r="D328">
        <v>999994.5</v>
      </c>
      <c r="E328" t="s">
        <v>36</v>
      </c>
      <c r="F328">
        <v>1</v>
      </c>
      <c r="G328">
        <v>3.3448275862068964</v>
      </c>
      <c r="H328">
        <v>4</v>
      </c>
      <c r="I328">
        <v>4</v>
      </c>
      <c r="J328">
        <v>0</v>
      </c>
    </row>
    <row r="329" spans="1:10" x14ac:dyDescent="0.25">
      <c r="A329">
        <v>327</v>
      </c>
      <c r="B329">
        <v>2020</v>
      </c>
      <c r="C329" t="s">
        <v>1270</v>
      </c>
      <c r="D329">
        <v>999994.5</v>
      </c>
      <c r="E329" t="s">
        <v>40</v>
      </c>
      <c r="F329">
        <v>1</v>
      </c>
      <c r="G329">
        <v>3.3448275862068964</v>
      </c>
      <c r="H329">
        <v>4</v>
      </c>
      <c r="I329">
        <v>4</v>
      </c>
      <c r="J329">
        <v>0</v>
      </c>
    </row>
    <row r="330" spans="1:10" x14ac:dyDescent="0.25">
      <c r="A330">
        <v>328</v>
      </c>
      <c r="B330">
        <v>2020</v>
      </c>
      <c r="C330" t="s">
        <v>1270</v>
      </c>
      <c r="D330">
        <v>999994.5</v>
      </c>
      <c r="E330" t="s">
        <v>54</v>
      </c>
      <c r="F330">
        <v>1</v>
      </c>
      <c r="G330">
        <v>3.3448275862068964</v>
      </c>
      <c r="H330">
        <v>4</v>
      </c>
      <c r="I330">
        <v>4</v>
      </c>
      <c r="J330">
        <v>0</v>
      </c>
    </row>
    <row r="331" spans="1:10" x14ac:dyDescent="0.25">
      <c r="A331">
        <v>329</v>
      </c>
      <c r="B331">
        <v>2020</v>
      </c>
      <c r="C331" t="s">
        <v>1270</v>
      </c>
      <c r="D331">
        <v>999994.5</v>
      </c>
      <c r="E331" t="s">
        <v>55</v>
      </c>
      <c r="F331">
        <v>1</v>
      </c>
      <c r="G331">
        <v>3.3448275862068964</v>
      </c>
      <c r="H331">
        <v>4</v>
      </c>
      <c r="I331">
        <v>4</v>
      </c>
      <c r="J331">
        <v>0</v>
      </c>
    </row>
    <row r="332" spans="1:10" x14ac:dyDescent="0.25">
      <c r="A332">
        <v>330</v>
      </c>
      <c r="B332">
        <v>2020</v>
      </c>
      <c r="C332" t="s">
        <v>1270</v>
      </c>
      <c r="D332">
        <v>1000035.5</v>
      </c>
      <c r="E332" t="s">
        <v>38</v>
      </c>
      <c r="F332">
        <v>1</v>
      </c>
      <c r="G332">
        <v>2.5517241379310347</v>
      </c>
      <c r="H332">
        <v>3</v>
      </c>
      <c r="I332">
        <v>3</v>
      </c>
      <c r="J332">
        <v>0</v>
      </c>
    </row>
    <row r="333" spans="1:10" x14ac:dyDescent="0.25">
      <c r="A333">
        <v>331</v>
      </c>
      <c r="B333">
        <v>2020</v>
      </c>
      <c r="C333" t="s">
        <v>1270</v>
      </c>
      <c r="D333">
        <v>999994.5</v>
      </c>
      <c r="E333" t="s">
        <v>301</v>
      </c>
      <c r="F333">
        <v>1</v>
      </c>
      <c r="G333">
        <v>3.3448275862068964</v>
      </c>
      <c r="H333">
        <v>4</v>
      </c>
      <c r="I333">
        <v>4</v>
      </c>
      <c r="J333">
        <v>0</v>
      </c>
    </row>
    <row r="334" spans="1:10" x14ac:dyDescent="0.25">
      <c r="A334">
        <v>332</v>
      </c>
      <c r="B334">
        <v>2020</v>
      </c>
      <c r="C334" t="s">
        <v>1270</v>
      </c>
      <c r="D334">
        <v>999994.5</v>
      </c>
      <c r="E334" t="s">
        <v>302</v>
      </c>
      <c r="F334">
        <v>1</v>
      </c>
      <c r="G334">
        <v>3.3448275862068964</v>
      </c>
      <c r="H334">
        <v>4</v>
      </c>
      <c r="I334">
        <v>4</v>
      </c>
      <c r="J334">
        <v>0</v>
      </c>
    </row>
    <row r="335" spans="1:10" x14ac:dyDescent="0.25">
      <c r="A335">
        <v>333</v>
      </c>
      <c r="B335">
        <v>2020</v>
      </c>
      <c r="C335" t="s">
        <v>1270</v>
      </c>
      <c r="D335">
        <v>999994.5</v>
      </c>
      <c r="E335" t="s">
        <v>303</v>
      </c>
      <c r="F335">
        <v>1</v>
      </c>
      <c r="G335">
        <v>3.3448275862068964</v>
      </c>
      <c r="H335">
        <v>4</v>
      </c>
      <c r="I335">
        <v>4</v>
      </c>
      <c r="J335">
        <v>0</v>
      </c>
    </row>
    <row r="336" spans="1:10" x14ac:dyDescent="0.25">
      <c r="A336">
        <v>334</v>
      </c>
      <c r="B336">
        <v>2020</v>
      </c>
      <c r="C336" t="s">
        <v>1270</v>
      </c>
      <c r="D336">
        <v>1000042</v>
      </c>
      <c r="E336" t="s">
        <v>41</v>
      </c>
      <c r="F336">
        <v>1</v>
      </c>
      <c r="G336">
        <v>2.103448275862069</v>
      </c>
      <c r="H336">
        <v>2</v>
      </c>
      <c r="I336">
        <v>2</v>
      </c>
      <c r="J336">
        <v>0</v>
      </c>
    </row>
    <row r="337" spans="1:10" x14ac:dyDescent="0.25">
      <c r="A337">
        <v>335</v>
      </c>
      <c r="B337">
        <v>2020</v>
      </c>
      <c r="C337" t="s">
        <v>1270</v>
      </c>
      <c r="D337">
        <v>999994.5</v>
      </c>
      <c r="E337" t="s">
        <v>304</v>
      </c>
      <c r="F337">
        <v>1</v>
      </c>
      <c r="G337">
        <v>3.3448275862068964</v>
      </c>
      <c r="H337">
        <v>4</v>
      </c>
      <c r="I337">
        <v>4</v>
      </c>
      <c r="J337">
        <v>0</v>
      </c>
    </row>
    <row r="338" spans="1:10" x14ac:dyDescent="0.25">
      <c r="A338" s="91">
        <v>336</v>
      </c>
      <c r="B338" s="91">
        <v>2020</v>
      </c>
      <c r="C338" s="91" t="s">
        <v>1270</v>
      </c>
      <c r="D338" s="91">
        <v>999994.5</v>
      </c>
      <c r="E338" s="91" t="s">
        <v>305</v>
      </c>
      <c r="F338">
        <v>1</v>
      </c>
      <c r="G338" s="91">
        <v>3.3448275862068964</v>
      </c>
      <c r="H338" s="91">
        <v>4</v>
      </c>
      <c r="I338" s="91">
        <v>4</v>
      </c>
      <c r="J338" s="91">
        <v>0</v>
      </c>
    </row>
  </sheetData>
  <autoFilter ref="A2:J338" xr:uid="{B9E23822-BF8C-4CD3-90B4-1869084719BA}"/>
  <hyperlinks>
    <hyperlink ref="A1" location="'Tartalomjegyzék'!A1" display="Vissza" xr:uid="{CB73C45C-322B-4582-8128-179EE31D94B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412A9-8852-40EB-86F3-F3B7DB74C881}">
  <sheetPr codeName="Munka13"/>
  <dimension ref="A1:D58"/>
  <sheetViews>
    <sheetView zoomScale="85" zoomScaleNormal="85" workbookViewId="0">
      <selection activeCell="N27" sqref="N27"/>
    </sheetView>
  </sheetViews>
  <sheetFormatPr defaultRowHeight="15" x14ac:dyDescent="0.25"/>
  <cols>
    <col min="1" max="1" width="3.140625" bestFit="1" customWidth="1"/>
    <col min="2" max="2" width="23.28515625" bestFit="1" customWidth="1"/>
    <col min="3" max="3" width="11.85546875" bestFit="1" customWidth="1"/>
  </cols>
  <sheetData>
    <row r="1" spans="1:4" x14ac:dyDescent="0.25">
      <c r="A1" s="11" t="s">
        <v>1326</v>
      </c>
    </row>
    <row r="2" spans="1:4" x14ac:dyDescent="0.25">
      <c r="A2" t="s">
        <v>56</v>
      </c>
      <c r="B2" t="s">
        <v>0</v>
      </c>
      <c r="C2" t="s">
        <v>1294</v>
      </c>
      <c r="D2" t="s">
        <v>60</v>
      </c>
    </row>
    <row r="3" spans="1:4" x14ac:dyDescent="0.25">
      <c r="A3">
        <v>1</v>
      </c>
      <c r="B3" t="s">
        <v>3</v>
      </c>
      <c r="C3" t="s">
        <v>1295</v>
      </c>
      <c r="D3">
        <v>1000009</v>
      </c>
    </row>
    <row r="4" spans="1:4" x14ac:dyDescent="0.25">
      <c r="A4">
        <v>2</v>
      </c>
      <c r="B4" t="s">
        <v>4</v>
      </c>
      <c r="C4" t="s">
        <v>1295</v>
      </c>
      <c r="D4">
        <v>999985.5</v>
      </c>
    </row>
    <row r="5" spans="1:4" x14ac:dyDescent="0.25">
      <c r="A5">
        <v>3</v>
      </c>
      <c r="B5" t="s">
        <v>5</v>
      </c>
      <c r="C5" t="s">
        <v>1295</v>
      </c>
      <c r="D5">
        <v>1000006.5</v>
      </c>
    </row>
    <row r="6" spans="1:4" x14ac:dyDescent="0.25">
      <c r="A6">
        <v>4</v>
      </c>
      <c r="B6" t="s">
        <v>6</v>
      </c>
      <c r="C6" t="s">
        <v>1295</v>
      </c>
      <c r="D6">
        <v>1000009</v>
      </c>
    </row>
    <row r="7" spans="1:4" x14ac:dyDescent="0.25">
      <c r="A7">
        <v>5</v>
      </c>
      <c r="B7" t="s">
        <v>7</v>
      </c>
      <c r="C7" t="s">
        <v>1295</v>
      </c>
      <c r="D7">
        <v>999987.5</v>
      </c>
    </row>
    <row r="8" spans="1:4" x14ac:dyDescent="0.25">
      <c r="A8">
        <v>6</v>
      </c>
      <c r="B8" t="s">
        <v>8</v>
      </c>
      <c r="C8" t="s">
        <v>1295</v>
      </c>
      <c r="D8">
        <v>1000014.5</v>
      </c>
    </row>
    <row r="9" spans="1:4" x14ac:dyDescent="0.25">
      <c r="A9">
        <v>7</v>
      </c>
      <c r="B9" t="s">
        <v>9</v>
      </c>
      <c r="C9" t="s">
        <v>1295</v>
      </c>
      <c r="D9">
        <v>1000013.5</v>
      </c>
    </row>
    <row r="10" spans="1:4" x14ac:dyDescent="0.25">
      <c r="A10">
        <v>8</v>
      </c>
      <c r="B10" t="s">
        <v>10</v>
      </c>
      <c r="C10" t="s">
        <v>1295</v>
      </c>
      <c r="D10">
        <v>999998.5</v>
      </c>
    </row>
    <row r="11" spans="1:4" x14ac:dyDescent="0.25">
      <c r="A11">
        <v>9</v>
      </c>
      <c r="B11" t="s">
        <v>11</v>
      </c>
      <c r="C11" t="s">
        <v>1295</v>
      </c>
      <c r="D11">
        <v>1000010.5</v>
      </c>
    </row>
    <row r="12" spans="1:4" x14ac:dyDescent="0.25">
      <c r="A12">
        <v>10</v>
      </c>
      <c r="B12" t="s">
        <v>12</v>
      </c>
      <c r="C12" t="s">
        <v>1295</v>
      </c>
      <c r="D12">
        <v>999993.5</v>
      </c>
    </row>
    <row r="13" spans="1:4" x14ac:dyDescent="0.25">
      <c r="A13">
        <v>11</v>
      </c>
      <c r="B13" t="s">
        <v>13</v>
      </c>
      <c r="C13" t="s">
        <v>1295</v>
      </c>
      <c r="D13">
        <v>999979.5</v>
      </c>
    </row>
    <row r="14" spans="1:4" x14ac:dyDescent="0.25">
      <c r="A14">
        <v>12</v>
      </c>
      <c r="B14" t="s">
        <v>14</v>
      </c>
      <c r="C14" t="s">
        <v>1295</v>
      </c>
      <c r="D14">
        <v>1000005.5</v>
      </c>
    </row>
    <row r="15" spans="1:4" x14ac:dyDescent="0.25">
      <c r="A15">
        <v>13</v>
      </c>
      <c r="B15" t="s">
        <v>15</v>
      </c>
      <c r="C15" t="s">
        <v>1295</v>
      </c>
      <c r="D15">
        <v>999996.5</v>
      </c>
    </row>
    <row r="16" spans="1:4" x14ac:dyDescent="0.25">
      <c r="A16">
        <v>14</v>
      </c>
      <c r="B16" t="s">
        <v>16</v>
      </c>
      <c r="C16" t="s">
        <v>1295</v>
      </c>
      <c r="D16">
        <v>999986.5</v>
      </c>
    </row>
    <row r="17" spans="1:4" x14ac:dyDescent="0.25">
      <c r="A17">
        <v>15</v>
      </c>
      <c r="B17" t="s">
        <v>17</v>
      </c>
      <c r="C17" t="s">
        <v>1295</v>
      </c>
      <c r="D17">
        <v>1000033.5</v>
      </c>
    </row>
    <row r="18" spans="1:4" x14ac:dyDescent="0.25">
      <c r="A18">
        <v>16</v>
      </c>
      <c r="B18" t="s">
        <v>18</v>
      </c>
      <c r="C18" t="s">
        <v>1295</v>
      </c>
      <c r="D18">
        <v>999997.5</v>
      </c>
    </row>
    <row r="19" spans="1:4" x14ac:dyDescent="0.25">
      <c r="A19">
        <v>17</v>
      </c>
      <c r="B19" t="s">
        <v>19</v>
      </c>
      <c r="C19" t="s">
        <v>1295</v>
      </c>
      <c r="D19">
        <v>999985.5</v>
      </c>
    </row>
    <row r="20" spans="1:4" x14ac:dyDescent="0.25">
      <c r="A20">
        <v>18</v>
      </c>
      <c r="B20" t="s">
        <v>20</v>
      </c>
      <c r="C20" t="s">
        <v>1295</v>
      </c>
      <c r="D20">
        <v>1000009</v>
      </c>
    </row>
    <row r="21" spans="1:4" x14ac:dyDescent="0.25">
      <c r="A21">
        <v>19</v>
      </c>
      <c r="B21" t="s">
        <v>21</v>
      </c>
      <c r="C21" t="s">
        <v>1295</v>
      </c>
      <c r="D21">
        <v>999998.5</v>
      </c>
    </row>
    <row r="22" spans="1:4" x14ac:dyDescent="0.25">
      <c r="A22">
        <v>20</v>
      </c>
      <c r="B22" t="s">
        <v>22</v>
      </c>
      <c r="C22" t="s">
        <v>1295</v>
      </c>
      <c r="D22">
        <v>1000014.5</v>
      </c>
    </row>
    <row r="23" spans="1:4" x14ac:dyDescent="0.25">
      <c r="A23">
        <v>21</v>
      </c>
      <c r="B23" t="s">
        <v>23</v>
      </c>
      <c r="C23" t="s">
        <v>1295</v>
      </c>
      <c r="D23">
        <v>999998.5</v>
      </c>
    </row>
    <row r="24" spans="1:4" x14ac:dyDescent="0.25">
      <c r="A24">
        <v>22</v>
      </c>
      <c r="B24" t="s">
        <v>24</v>
      </c>
      <c r="C24" t="s">
        <v>1295</v>
      </c>
      <c r="D24">
        <v>1000004</v>
      </c>
    </row>
    <row r="25" spans="1:4" x14ac:dyDescent="0.25">
      <c r="A25">
        <v>23</v>
      </c>
      <c r="B25" t="s">
        <v>25</v>
      </c>
      <c r="C25" t="s">
        <v>1295</v>
      </c>
      <c r="D25">
        <v>999980.5</v>
      </c>
    </row>
    <row r="26" spans="1:4" x14ac:dyDescent="0.25">
      <c r="A26">
        <v>24</v>
      </c>
      <c r="B26" t="s">
        <v>26</v>
      </c>
      <c r="C26" t="s">
        <v>1295</v>
      </c>
      <c r="D26">
        <v>999985.5</v>
      </c>
    </row>
    <row r="27" spans="1:4" x14ac:dyDescent="0.25">
      <c r="A27">
        <v>25</v>
      </c>
      <c r="B27" t="s">
        <v>27</v>
      </c>
      <c r="C27" t="s">
        <v>1295</v>
      </c>
      <c r="D27">
        <v>999993.5</v>
      </c>
    </row>
    <row r="28" spans="1:4" x14ac:dyDescent="0.25">
      <c r="A28">
        <v>26</v>
      </c>
      <c r="B28" t="s">
        <v>28</v>
      </c>
      <c r="C28" t="s">
        <v>1295</v>
      </c>
      <c r="D28">
        <v>1000011</v>
      </c>
    </row>
    <row r="29" spans="1:4" x14ac:dyDescent="0.25">
      <c r="A29">
        <v>27</v>
      </c>
      <c r="B29" t="s">
        <v>29</v>
      </c>
      <c r="C29" t="s">
        <v>1295</v>
      </c>
      <c r="D29">
        <v>1000016.5</v>
      </c>
    </row>
    <row r="30" spans="1:4" x14ac:dyDescent="0.25">
      <c r="A30">
        <v>28</v>
      </c>
      <c r="B30" t="s">
        <v>30</v>
      </c>
      <c r="C30" t="s">
        <v>1295</v>
      </c>
      <c r="D30">
        <v>999985.5</v>
      </c>
    </row>
    <row r="31" spans="1:4" x14ac:dyDescent="0.25">
      <c r="A31">
        <v>29</v>
      </c>
      <c r="B31" t="s">
        <v>31</v>
      </c>
      <c r="C31" t="s">
        <v>1295</v>
      </c>
      <c r="D31">
        <v>999989.5</v>
      </c>
    </row>
    <row r="32" spans="1:4" x14ac:dyDescent="0.25">
      <c r="A32">
        <v>30</v>
      </c>
      <c r="B32" t="s">
        <v>34</v>
      </c>
      <c r="C32" t="s">
        <v>1296</v>
      </c>
      <c r="D32">
        <v>999990.6</v>
      </c>
    </row>
    <row r="33" spans="1:4" x14ac:dyDescent="0.25">
      <c r="A33">
        <v>31</v>
      </c>
      <c r="B33" t="s">
        <v>35</v>
      </c>
      <c r="C33" t="s">
        <v>1296</v>
      </c>
      <c r="D33">
        <v>1000000.6</v>
      </c>
    </row>
    <row r="34" spans="1:4" x14ac:dyDescent="0.25">
      <c r="A34">
        <v>32</v>
      </c>
      <c r="B34" t="s">
        <v>39</v>
      </c>
      <c r="C34" t="s">
        <v>1296</v>
      </c>
      <c r="D34">
        <v>999990.6</v>
      </c>
    </row>
    <row r="35" spans="1:4" x14ac:dyDescent="0.25">
      <c r="A35">
        <v>33</v>
      </c>
      <c r="B35" t="s">
        <v>42</v>
      </c>
      <c r="C35" t="s">
        <v>1296</v>
      </c>
      <c r="D35">
        <v>999990.6</v>
      </c>
    </row>
    <row r="36" spans="1:4" x14ac:dyDescent="0.25">
      <c r="A36">
        <v>34</v>
      </c>
      <c r="B36" t="s">
        <v>43</v>
      </c>
      <c r="C36" t="s">
        <v>1296</v>
      </c>
      <c r="D36">
        <v>999994.6</v>
      </c>
    </row>
    <row r="37" spans="1:4" x14ac:dyDescent="0.25">
      <c r="A37">
        <v>35</v>
      </c>
      <c r="B37" t="s">
        <v>37</v>
      </c>
      <c r="C37" t="s">
        <v>1296</v>
      </c>
      <c r="D37">
        <v>1000058.6</v>
      </c>
    </row>
    <row r="38" spans="1:4" x14ac:dyDescent="0.25">
      <c r="A38">
        <v>36</v>
      </c>
      <c r="B38" t="s">
        <v>44</v>
      </c>
      <c r="C38" t="s">
        <v>1296</v>
      </c>
      <c r="D38">
        <v>999990.6</v>
      </c>
    </row>
    <row r="39" spans="1:4" x14ac:dyDescent="0.25">
      <c r="A39">
        <v>37</v>
      </c>
      <c r="B39" t="s">
        <v>45</v>
      </c>
      <c r="C39" t="s">
        <v>1296</v>
      </c>
      <c r="D39">
        <v>999990.6</v>
      </c>
    </row>
    <row r="40" spans="1:4" x14ac:dyDescent="0.25">
      <c r="A40">
        <v>38</v>
      </c>
      <c r="B40" t="s">
        <v>46</v>
      </c>
      <c r="C40" t="s">
        <v>1296</v>
      </c>
      <c r="D40">
        <v>999990.6</v>
      </c>
    </row>
    <row r="41" spans="1:4" x14ac:dyDescent="0.25">
      <c r="A41">
        <v>39</v>
      </c>
      <c r="B41" t="s">
        <v>47</v>
      </c>
      <c r="C41" t="s">
        <v>1296</v>
      </c>
      <c r="D41">
        <v>999990.6</v>
      </c>
    </row>
    <row r="42" spans="1:4" x14ac:dyDescent="0.25">
      <c r="A42">
        <v>40</v>
      </c>
      <c r="B42" t="s">
        <v>48</v>
      </c>
      <c r="C42" t="s">
        <v>1296</v>
      </c>
      <c r="D42">
        <v>999990.6</v>
      </c>
    </row>
    <row r="43" spans="1:4" x14ac:dyDescent="0.25">
      <c r="A43">
        <v>41</v>
      </c>
      <c r="B43" t="s">
        <v>49</v>
      </c>
      <c r="C43" t="s">
        <v>1296</v>
      </c>
      <c r="D43">
        <v>1000002.6</v>
      </c>
    </row>
    <row r="44" spans="1:4" x14ac:dyDescent="0.25">
      <c r="A44">
        <v>42</v>
      </c>
      <c r="B44" t="s">
        <v>50</v>
      </c>
      <c r="C44" t="s">
        <v>1296</v>
      </c>
      <c r="D44">
        <v>999990.6</v>
      </c>
    </row>
    <row r="45" spans="1:4" x14ac:dyDescent="0.25">
      <c r="A45">
        <v>43</v>
      </c>
      <c r="B45" t="s">
        <v>51</v>
      </c>
      <c r="C45" t="s">
        <v>1296</v>
      </c>
      <c r="D45">
        <v>999990.6</v>
      </c>
    </row>
    <row r="46" spans="1:4" x14ac:dyDescent="0.25">
      <c r="A46">
        <v>44</v>
      </c>
      <c r="B46" t="s">
        <v>52</v>
      </c>
      <c r="C46" t="s">
        <v>1296</v>
      </c>
      <c r="D46">
        <v>999990.6</v>
      </c>
    </row>
    <row r="47" spans="1:4" x14ac:dyDescent="0.25">
      <c r="A47">
        <v>45</v>
      </c>
      <c r="B47" t="s">
        <v>53</v>
      </c>
      <c r="C47" t="s">
        <v>1296</v>
      </c>
      <c r="D47">
        <v>999996.6</v>
      </c>
    </row>
    <row r="48" spans="1:4" x14ac:dyDescent="0.25">
      <c r="A48">
        <v>46</v>
      </c>
      <c r="B48" t="s">
        <v>36</v>
      </c>
      <c r="C48" t="s">
        <v>1296</v>
      </c>
      <c r="D48">
        <v>999990.6</v>
      </c>
    </row>
    <row r="49" spans="1:4" x14ac:dyDescent="0.25">
      <c r="A49">
        <v>47</v>
      </c>
      <c r="B49" t="s">
        <v>40</v>
      </c>
      <c r="C49" t="s">
        <v>1296</v>
      </c>
      <c r="D49">
        <v>1000032.1</v>
      </c>
    </row>
    <row r="50" spans="1:4" x14ac:dyDescent="0.25">
      <c r="A50">
        <v>48</v>
      </c>
      <c r="B50" t="s">
        <v>54</v>
      </c>
      <c r="C50" t="s">
        <v>1296</v>
      </c>
      <c r="D50">
        <v>999990.6</v>
      </c>
    </row>
    <row r="51" spans="1:4" x14ac:dyDescent="0.25">
      <c r="A51">
        <v>49</v>
      </c>
      <c r="B51" t="s">
        <v>55</v>
      </c>
      <c r="C51" t="s">
        <v>1296</v>
      </c>
      <c r="D51">
        <v>999990.6</v>
      </c>
    </row>
    <row r="52" spans="1:4" x14ac:dyDescent="0.25">
      <c r="A52">
        <v>50</v>
      </c>
      <c r="B52" t="s">
        <v>38</v>
      </c>
      <c r="C52" t="s">
        <v>1296</v>
      </c>
      <c r="D52">
        <v>1000053.1</v>
      </c>
    </row>
    <row r="53" spans="1:4" x14ac:dyDescent="0.25">
      <c r="A53">
        <v>51</v>
      </c>
      <c r="B53" t="s">
        <v>301</v>
      </c>
      <c r="C53" t="s">
        <v>1296</v>
      </c>
      <c r="D53">
        <v>999990.6</v>
      </c>
    </row>
    <row r="54" spans="1:4" x14ac:dyDescent="0.25">
      <c r="A54">
        <v>52</v>
      </c>
      <c r="B54" t="s">
        <v>302</v>
      </c>
      <c r="C54" t="s">
        <v>1296</v>
      </c>
      <c r="D54">
        <v>999990.6</v>
      </c>
    </row>
    <row r="55" spans="1:4" x14ac:dyDescent="0.25">
      <c r="A55">
        <v>53</v>
      </c>
      <c r="B55" t="s">
        <v>303</v>
      </c>
      <c r="C55" t="s">
        <v>1296</v>
      </c>
      <c r="D55">
        <v>999990.6</v>
      </c>
    </row>
    <row r="56" spans="1:4" x14ac:dyDescent="0.25">
      <c r="A56">
        <v>54</v>
      </c>
      <c r="B56" t="s">
        <v>41</v>
      </c>
      <c r="C56" t="s">
        <v>1296</v>
      </c>
      <c r="D56">
        <v>1000040.6</v>
      </c>
    </row>
    <row r="57" spans="1:4" x14ac:dyDescent="0.25">
      <c r="A57">
        <v>55</v>
      </c>
      <c r="B57" t="s">
        <v>304</v>
      </c>
      <c r="C57" t="s">
        <v>1296</v>
      </c>
      <c r="D57">
        <v>999990.6</v>
      </c>
    </row>
    <row r="58" spans="1:4" x14ac:dyDescent="0.25">
      <c r="A58">
        <v>56</v>
      </c>
      <c r="B58" t="s">
        <v>305</v>
      </c>
      <c r="C58" t="s">
        <v>1296</v>
      </c>
      <c r="D58">
        <v>999990.6</v>
      </c>
    </row>
  </sheetData>
  <hyperlinks>
    <hyperlink ref="A1" location="'Tartalomjegyzék'!A1" display="Vissza" xr:uid="{D83B60D6-66A6-4365-8716-4CD26099FDE3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E80DD-9CCE-41E0-A6F3-311F40BDD638}">
  <sheetPr codeName="Munka14"/>
  <dimension ref="A1:L203"/>
  <sheetViews>
    <sheetView zoomScale="85" zoomScaleNormal="85" workbookViewId="0">
      <selection activeCell="W83" sqref="W83"/>
    </sheetView>
  </sheetViews>
  <sheetFormatPr defaultRowHeight="15" x14ac:dyDescent="0.25"/>
  <cols>
    <col min="1" max="1" width="4.85546875" customWidth="1"/>
    <col min="2" max="2" width="20.42578125" customWidth="1"/>
    <col min="3" max="3" width="26.85546875" bestFit="1" customWidth="1"/>
    <col min="4" max="4" width="49" style="16" bestFit="1" customWidth="1"/>
    <col min="5" max="5" width="10.42578125" style="34" bestFit="1" customWidth="1"/>
    <col min="6" max="6" width="5.42578125" bestFit="1" customWidth="1"/>
    <col min="9" max="9" width="20.42578125" bestFit="1" customWidth="1"/>
    <col min="10" max="10" width="52.140625" bestFit="1" customWidth="1"/>
    <col min="11" max="11" width="16.28515625" bestFit="1" customWidth="1"/>
    <col min="12" max="12" width="14.28515625" bestFit="1" customWidth="1"/>
    <col min="13" max="13" width="12.5703125" bestFit="1" customWidth="1"/>
  </cols>
  <sheetData>
    <row r="1" spans="1:12" x14ac:dyDescent="0.25">
      <c r="A1" s="11" t="s">
        <v>1326</v>
      </c>
    </row>
    <row r="2" spans="1:12" x14ac:dyDescent="0.25">
      <c r="A2" s="98" t="s">
        <v>56</v>
      </c>
      <c r="B2" s="98" t="s">
        <v>57</v>
      </c>
      <c r="C2" s="98" t="s">
        <v>58</v>
      </c>
      <c r="D2" s="98" t="s">
        <v>59</v>
      </c>
      <c r="E2" s="99" t="s">
        <v>60</v>
      </c>
      <c r="F2" s="98" t="s">
        <v>61</v>
      </c>
      <c r="I2" s="1" t="s">
        <v>58</v>
      </c>
      <c r="J2" t="s">
        <v>62</v>
      </c>
    </row>
    <row r="3" spans="1:12" x14ac:dyDescent="0.25">
      <c r="A3" s="79">
        <v>1</v>
      </c>
      <c r="B3" s="60" t="s">
        <v>3</v>
      </c>
      <c r="C3" s="70" t="s">
        <v>63</v>
      </c>
      <c r="D3" s="77" t="s">
        <v>64</v>
      </c>
      <c r="E3" s="96">
        <f>'2015_régió'!AJ4</f>
        <v>1000009</v>
      </c>
      <c r="F3" s="71">
        <v>2015</v>
      </c>
    </row>
    <row r="4" spans="1:12" x14ac:dyDescent="0.25">
      <c r="A4" s="80">
        <v>2</v>
      </c>
      <c r="B4" s="62" t="s">
        <v>8</v>
      </c>
      <c r="C4" s="53" t="s">
        <v>65</v>
      </c>
      <c r="D4" s="81" t="s">
        <v>64</v>
      </c>
      <c r="E4" s="76">
        <f>'2015_régió'!AJ9</f>
        <v>1000014.5</v>
      </c>
      <c r="F4" s="72">
        <v>2015</v>
      </c>
      <c r="I4" s="1" t="s">
        <v>66</v>
      </c>
      <c r="J4" s="1" t="s">
        <v>59</v>
      </c>
    </row>
    <row r="5" spans="1:12" x14ac:dyDescent="0.25">
      <c r="A5" s="80">
        <v>3</v>
      </c>
      <c r="B5" s="62" t="s">
        <v>10</v>
      </c>
      <c r="C5" s="53" t="s">
        <v>67</v>
      </c>
      <c r="D5" s="81" t="s">
        <v>64</v>
      </c>
      <c r="E5" s="76">
        <f>'2015_régió'!AJ11</f>
        <v>999998.5</v>
      </c>
      <c r="F5" s="72">
        <v>2015</v>
      </c>
      <c r="I5" s="1" t="s">
        <v>61</v>
      </c>
      <c r="J5" t="s">
        <v>64</v>
      </c>
      <c r="K5" t="s">
        <v>68</v>
      </c>
      <c r="L5" t="s">
        <v>69</v>
      </c>
    </row>
    <row r="6" spans="1:12" x14ac:dyDescent="0.25">
      <c r="A6" s="80">
        <v>4</v>
      </c>
      <c r="B6" s="62" t="s">
        <v>11</v>
      </c>
      <c r="C6" s="53" t="s">
        <v>67</v>
      </c>
      <c r="D6" s="81" t="s">
        <v>64</v>
      </c>
      <c r="E6" s="76">
        <f>'2015_régió'!AJ12</f>
        <v>1000010.5</v>
      </c>
      <c r="F6" s="72">
        <v>2015</v>
      </c>
      <c r="I6">
        <v>2015</v>
      </c>
      <c r="J6" s="34">
        <v>999980.5</v>
      </c>
      <c r="K6" s="34">
        <v>1000005.6666666666</v>
      </c>
      <c r="L6" s="34">
        <v>999980.5</v>
      </c>
    </row>
    <row r="7" spans="1:12" x14ac:dyDescent="0.25">
      <c r="A7" s="80">
        <v>5</v>
      </c>
      <c r="B7" s="62" t="s">
        <v>12</v>
      </c>
      <c r="C7" s="53" t="s">
        <v>63</v>
      </c>
      <c r="D7" s="81" t="s">
        <v>64</v>
      </c>
      <c r="E7" s="76">
        <f>'2015_régió'!AJ13</f>
        <v>999993.5</v>
      </c>
      <c r="F7" s="72">
        <v>2015</v>
      </c>
      <c r="I7">
        <v>2016</v>
      </c>
      <c r="J7" s="34">
        <v>999998.9</v>
      </c>
      <c r="K7" s="34">
        <v>1000002.2333333334</v>
      </c>
      <c r="L7" s="34">
        <v>999998.9</v>
      </c>
    </row>
    <row r="8" spans="1:12" x14ac:dyDescent="0.25">
      <c r="A8" s="80">
        <v>6</v>
      </c>
      <c r="B8" s="62" t="s">
        <v>13</v>
      </c>
      <c r="C8" s="53" t="s">
        <v>67</v>
      </c>
      <c r="D8" s="81" t="s">
        <v>64</v>
      </c>
      <c r="E8" s="76">
        <f>'2015_régió'!AJ15</f>
        <v>1000005.5</v>
      </c>
      <c r="F8" s="72">
        <v>2015</v>
      </c>
      <c r="I8">
        <v>2017</v>
      </c>
      <c r="J8" s="34">
        <v>999997.5</v>
      </c>
      <c r="K8" s="34">
        <v>1000000.1666666666</v>
      </c>
      <c r="L8" s="34">
        <v>999997.5</v>
      </c>
    </row>
    <row r="9" spans="1:12" x14ac:dyDescent="0.25">
      <c r="A9" s="80">
        <v>7</v>
      </c>
      <c r="B9" s="62" t="s">
        <v>14</v>
      </c>
      <c r="C9" s="53" t="s">
        <v>67</v>
      </c>
      <c r="D9" s="81" t="s">
        <v>64</v>
      </c>
      <c r="E9" s="76">
        <f>'2015_régió'!AJ15</f>
        <v>1000005.5</v>
      </c>
      <c r="F9" s="72">
        <v>2015</v>
      </c>
      <c r="I9">
        <v>2018</v>
      </c>
      <c r="J9" s="34">
        <v>1000003</v>
      </c>
      <c r="K9" s="34">
        <v>1000002.6666666666</v>
      </c>
      <c r="L9" s="34">
        <v>1000003</v>
      </c>
    </row>
    <row r="10" spans="1:12" x14ac:dyDescent="0.25">
      <c r="A10" s="80">
        <v>8</v>
      </c>
      <c r="B10" s="62" t="s">
        <v>21</v>
      </c>
      <c r="C10" s="53" t="s">
        <v>67</v>
      </c>
      <c r="D10" s="81" t="s">
        <v>64</v>
      </c>
      <c r="E10" s="76">
        <f>'2015_régió'!AJ22</f>
        <v>999998.5</v>
      </c>
      <c r="F10" s="72">
        <v>2015</v>
      </c>
      <c r="I10">
        <v>2019</v>
      </c>
      <c r="J10" s="34">
        <v>999997</v>
      </c>
      <c r="K10" s="34">
        <v>999997.66666666663</v>
      </c>
      <c r="L10" s="34">
        <v>999997</v>
      </c>
    </row>
    <row r="11" spans="1:12" x14ac:dyDescent="0.25">
      <c r="A11" s="80">
        <v>9</v>
      </c>
      <c r="B11" s="62" t="s">
        <v>22</v>
      </c>
      <c r="C11" s="53" t="s">
        <v>63</v>
      </c>
      <c r="D11" s="81" t="s">
        <v>64</v>
      </c>
      <c r="E11" s="76">
        <f>'2015_régió'!AJ23</f>
        <v>1000014.5</v>
      </c>
      <c r="F11" s="72">
        <v>2015</v>
      </c>
      <c r="I11">
        <v>2020</v>
      </c>
      <c r="J11" s="34">
        <v>999981.7</v>
      </c>
      <c r="K11" s="34">
        <v>999996.86666666658</v>
      </c>
      <c r="L11" s="34">
        <v>999981.7</v>
      </c>
    </row>
    <row r="12" spans="1:12" x14ac:dyDescent="0.25">
      <c r="A12" s="80">
        <v>10</v>
      </c>
      <c r="B12" s="62" t="s">
        <v>24</v>
      </c>
      <c r="C12" s="53" t="s">
        <v>67</v>
      </c>
      <c r="D12" s="81" t="s">
        <v>64</v>
      </c>
      <c r="E12" s="76">
        <f>'2015_régió'!AJ25</f>
        <v>1000004</v>
      </c>
      <c r="F12" s="72">
        <v>2015</v>
      </c>
      <c r="I12" t="s">
        <v>32</v>
      </c>
      <c r="J12" s="34">
        <v>999993.10000000009</v>
      </c>
      <c r="K12" s="34">
        <v>1000000.8777777776</v>
      </c>
      <c r="L12" s="34">
        <v>999993.10000000009</v>
      </c>
    </row>
    <row r="13" spans="1:12" x14ac:dyDescent="0.25">
      <c r="A13" s="80">
        <v>11</v>
      </c>
      <c r="B13" s="62" t="s">
        <v>25</v>
      </c>
      <c r="C13" s="53" t="s">
        <v>62</v>
      </c>
      <c r="D13" s="81" t="s">
        <v>64</v>
      </c>
      <c r="E13" s="76">
        <f>'2015_régió'!AJ26</f>
        <v>999980.5</v>
      </c>
      <c r="F13" s="72">
        <v>2015</v>
      </c>
    </row>
    <row r="14" spans="1:12" x14ac:dyDescent="0.25">
      <c r="A14" s="80">
        <v>12</v>
      </c>
      <c r="B14" s="62" t="s">
        <v>3</v>
      </c>
      <c r="C14" s="53" t="s">
        <v>63</v>
      </c>
      <c r="D14" s="81" t="s">
        <v>68</v>
      </c>
      <c r="E14" s="76">
        <f>'2015_régió'!BA27</f>
        <v>999994.5</v>
      </c>
      <c r="F14" s="72">
        <v>2015</v>
      </c>
    </row>
    <row r="15" spans="1:12" x14ac:dyDescent="0.25">
      <c r="A15" s="80">
        <v>13</v>
      </c>
      <c r="B15" s="62" t="s">
        <v>8</v>
      </c>
      <c r="C15" s="53" t="s">
        <v>65</v>
      </c>
      <c r="D15" s="81" t="s">
        <v>68</v>
      </c>
      <c r="E15" s="76">
        <f>'2015_régió'!BF8</f>
        <v>1000014.5</v>
      </c>
      <c r="F15" s="72">
        <v>2015</v>
      </c>
    </row>
    <row r="16" spans="1:12" x14ac:dyDescent="0.25">
      <c r="A16" s="80">
        <v>14</v>
      </c>
      <c r="B16" s="62" t="s">
        <v>10</v>
      </c>
      <c r="C16" s="53" t="s">
        <v>67</v>
      </c>
      <c r="D16" s="81" t="s">
        <v>68</v>
      </c>
      <c r="E16" s="76">
        <f>'2015_régió'!BA21</f>
        <v>1000002.6666666666</v>
      </c>
      <c r="F16" s="72">
        <v>2015</v>
      </c>
    </row>
    <row r="17" spans="1:12" x14ac:dyDescent="0.25">
      <c r="A17" s="80">
        <v>15</v>
      </c>
      <c r="B17" s="62" t="s">
        <v>11</v>
      </c>
      <c r="C17" s="53" t="s">
        <v>67</v>
      </c>
      <c r="D17" s="81" t="s">
        <v>68</v>
      </c>
      <c r="E17" s="76">
        <f>'2015_régió'!AU21</f>
        <v>1000001</v>
      </c>
      <c r="F17" s="72">
        <v>2015</v>
      </c>
      <c r="I17" s="1" t="s">
        <v>58</v>
      </c>
      <c r="J17" t="s">
        <v>63</v>
      </c>
    </row>
    <row r="18" spans="1:12" x14ac:dyDescent="0.25">
      <c r="A18" s="80">
        <v>16</v>
      </c>
      <c r="B18" s="62" t="s">
        <v>12</v>
      </c>
      <c r="C18" s="53" t="s">
        <v>63</v>
      </c>
      <c r="D18" s="81" t="s">
        <v>68</v>
      </c>
      <c r="E18" s="76">
        <f>'2015_régió'!AU27</f>
        <v>1000004.3333333334</v>
      </c>
      <c r="F18" s="72">
        <v>2015</v>
      </c>
      <c r="I18" s="1" t="s">
        <v>57</v>
      </c>
      <c r="J18" t="s">
        <v>3</v>
      </c>
    </row>
    <row r="19" spans="1:12" x14ac:dyDescent="0.25">
      <c r="A19" s="80">
        <v>17</v>
      </c>
      <c r="B19" s="62" t="s">
        <v>13</v>
      </c>
      <c r="C19" s="53" t="s">
        <v>67</v>
      </c>
      <c r="D19" s="81" t="s">
        <v>68</v>
      </c>
      <c r="E19" s="76">
        <f>'2015_régió'!BA15</f>
        <v>1000004.1666666666</v>
      </c>
      <c r="F19" s="72">
        <v>2015</v>
      </c>
    </row>
    <row r="20" spans="1:12" x14ac:dyDescent="0.25">
      <c r="A20" s="80">
        <v>18</v>
      </c>
      <c r="B20" s="62" t="s">
        <v>14</v>
      </c>
      <c r="C20" s="53" t="s">
        <v>67</v>
      </c>
      <c r="D20" s="81" t="s">
        <v>68</v>
      </c>
      <c r="E20" s="76">
        <f>'2015_régió'!BA8</f>
        <v>999994.5</v>
      </c>
      <c r="F20" s="72">
        <v>2015</v>
      </c>
      <c r="I20" s="1" t="s">
        <v>66</v>
      </c>
      <c r="J20" s="1" t="s">
        <v>59</v>
      </c>
    </row>
    <row r="21" spans="1:12" x14ac:dyDescent="0.25">
      <c r="A21" s="80">
        <v>19</v>
      </c>
      <c r="B21" s="62" t="s">
        <v>21</v>
      </c>
      <c r="C21" s="53" t="s">
        <v>67</v>
      </c>
      <c r="D21" s="81" t="s">
        <v>68</v>
      </c>
      <c r="E21" s="76">
        <f>'2015_régió'!AU8</f>
        <v>999997</v>
      </c>
      <c r="F21" s="72">
        <v>2015</v>
      </c>
      <c r="I21" s="1" t="s">
        <v>61</v>
      </c>
      <c r="J21" t="s">
        <v>64</v>
      </c>
      <c r="K21" t="s">
        <v>68</v>
      </c>
      <c r="L21" t="s">
        <v>69</v>
      </c>
    </row>
    <row r="22" spans="1:12" x14ac:dyDescent="0.25">
      <c r="A22" s="80">
        <v>20</v>
      </c>
      <c r="B22" s="62" t="s">
        <v>22</v>
      </c>
      <c r="C22" s="53" t="s">
        <v>63</v>
      </c>
      <c r="D22" s="81" t="s">
        <v>68</v>
      </c>
      <c r="E22" s="76">
        <f>'2015_régió'!BF9</f>
        <v>1000014.5</v>
      </c>
      <c r="F22" s="72">
        <v>2015</v>
      </c>
      <c r="I22">
        <v>2015</v>
      </c>
      <c r="J22" s="34">
        <v>1000009</v>
      </c>
      <c r="K22" s="34">
        <v>999994.5</v>
      </c>
      <c r="L22" s="34">
        <v>999993.40285681444</v>
      </c>
    </row>
    <row r="23" spans="1:12" x14ac:dyDescent="0.25">
      <c r="A23" s="80">
        <v>21</v>
      </c>
      <c r="B23" s="62" t="s">
        <v>24</v>
      </c>
      <c r="C23" s="53" t="s">
        <v>67</v>
      </c>
      <c r="D23" s="81" t="s">
        <v>68</v>
      </c>
      <c r="E23" s="76">
        <f>'2015_régió'!AU14</f>
        <v>999997.5</v>
      </c>
      <c r="F23" s="72">
        <v>2015</v>
      </c>
      <c r="I23">
        <v>2016</v>
      </c>
      <c r="J23" s="34">
        <v>999993.9</v>
      </c>
      <c r="K23" s="34">
        <v>999991.2333333334</v>
      </c>
      <c r="L23" s="34">
        <v>999991.775190213</v>
      </c>
    </row>
    <row r="24" spans="1:12" x14ac:dyDescent="0.25">
      <c r="A24" s="80">
        <v>22</v>
      </c>
      <c r="B24" s="62" t="s">
        <v>25</v>
      </c>
      <c r="C24" s="53" t="s">
        <v>62</v>
      </c>
      <c r="D24" s="81" t="s">
        <v>68</v>
      </c>
      <c r="E24" s="76">
        <f>'2015_régió'!BF16</f>
        <v>1000005.6666666666</v>
      </c>
      <c r="F24" s="72">
        <v>2015</v>
      </c>
      <c r="I24">
        <v>2017</v>
      </c>
      <c r="J24" s="34">
        <v>999993.5</v>
      </c>
      <c r="K24" s="34">
        <v>999998.16666666663</v>
      </c>
      <c r="L24" s="34">
        <v>999998.00813190977</v>
      </c>
    </row>
    <row r="25" spans="1:12" x14ac:dyDescent="0.25">
      <c r="A25" s="80">
        <v>23</v>
      </c>
      <c r="B25" s="62" t="s">
        <v>3</v>
      </c>
      <c r="C25" s="53" t="s">
        <v>63</v>
      </c>
      <c r="D25" s="81" t="s">
        <v>69</v>
      </c>
      <c r="E25" s="97">
        <f>'2015_régió'!AL4</f>
        <v>999993.40285681444</v>
      </c>
      <c r="F25" s="72">
        <v>2015</v>
      </c>
      <c r="I25">
        <v>2018</v>
      </c>
      <c r="J25" s="34">
        <v>999999</v>
      </c>
      <c r="K25" s="34">
        <v>999997</v>
      </c>
      <c r="L25" s="34">
        <v>999997.14102507324</v>
      </c>
    </row>
    <row r="26" spans="1:12" x14ac:dyDescent="0.25">
      <c r="A26" s="80">
        <v>24</v>
      </c>
      <c r="B26" s="62" t="s">
        <v>8</v>
      </c>
      <c r="C26" s="53" t="s">
        <v>65</v>
      </c>
      <c r="D26" s="81" t="s">
        <v>69</v>
      </c>
      <c r="E26" s="76">
        <f>'2015_régió'!AL9</f>
        <v>1000014.5</v>
      </c>
      <c r="F26" s="72">
        <v>2015</v>
      </c>
      <c r="I26">
        <v>2019</v>
      </c>
      <c r="J26" s="34">
        <v>999997</v>
      </c>
      <c r="K26" s="34">
        <v>999999</v>
      </c>
      <c r="L26" s="34">
        <v>999999.11213182809</v>
      </c>
    </row>
    <row r="27" spans="1:12" x14ac:dyDescent="0.25">
      <c r="A27" s="80">
        <v>25</v>
      </c>
      <c r="B27" s="62" t="s">
        <v>10</v>
      </c>
      <c r="C27" s="53" t="s">
        <v>67</v>
      </c>
      <c r="D27" s="81" t="s">
        <v>69</v>
      </c>
      <c r="E27" s="76">
        <f>'2015_régió'!AL11</f>
        <v>1000000.9406769259</v>
      </c>
      <c r="F27" s="72">
        <v>2015</v>
      </c>
      <c r="I27">
        <v>2020</v>
      </c>
      <c r="J27" s="34">
        <v>999980.7</v>
      </c>
      <c r="K27" s="34">
        <v>1000001.8666666666</v>
      </c>
      <c r="L27" s="34">
        <v>1000001.9388926495</v>
      </c>
    </row>
    <row r="28" spans="1:12" x14ac:dyDescent="0.25">
      <c r="A28" s="80">
        <v>26</v>
      </c>
      <c r="B28" s="62" t="s">
        <v>11</v>
      </c>
      <c r="C28" s="53" t="s">
        <v>67</v>
      </c>
      <c r="D28" s="81" t="s">
        <v>69</v>
      </c>
      <c r="E28" s="76">
        <f>'2015_régió'!AL12</f>
        <v>1000000.4095046913</v>
      </c>
      <c r="F28" s="72">
        <v>2015</v>
      </c>
      <c r="I28" t="s">
        <v>32</v>
      </c>
      <c r="J28" s="34">
        <v>999995.51666666672</v>
      </c>
      <c r="K28" s="34">
        <v>999996.9611111111</v>
      </c>
      <c r="L28" s="34">
        <v>999996.89637141477</v>
      </c>
    </row>
    <row r="29" spans="1:12" x14ac:dyDescent="0.25">
      <c r="A29" s="80">
        <v>27</v>
      </c>
      <c r="B29" s="62" t="s">
        <v>12</v>
      </c>
      <c r="C29" s="53" t="s">
        <v>63</v>
      </c>
      <c r="D29" s="81" t="s">
        <v>69</v>
      </c>
      <c r="E29" s="76">
        <f>'2015_régió'!AL13</f>
        <v>1000004.0204978043</v>
      </c>
      <c r="F29" s="72">
        <v>2015</v>
      </c>
    </row>
    <row r="30" spans="1:12" x14ac:dyDescent="0.25">
      <c r="A30" s="80">
        <v>28</v>
      </c>
      <c r="B30" s="62" t="s">
        <v>13</v>
      </c>
      <c r="C30" s="53" t="s">
        <v>67</v>
      </c>
      <c r="D30" s="81" t="s">
        <v>69</v>
      </c>
      <c r="E30" s="76">
        <f>'2015_régió'!AL14</f>
        <v>1000005.9712873482</v>
      </c>
      <c r="F30" s="72">
        <v>2015</v>
      </c>
    </row>
    <row r="31" spans="1:12" x14ac:dyDescent="0.25">
      <c r="A31" s="80">
        <v>29</v>
      </c>
      <c r="B31" s="62" t="s">
        <v>14</v>
      </c>
      <c r="C31" s="53" t="s">
        <v>67</v>
      </c>
      <c r="D31" s="81" t="s">
        <v>69</v>
      </c>
      <c r="E31" s="76">
        <f>'2015_régió'!AL15</f>
        <v>999991.9368606807</v>
      </c>
      <c r="F31" s="72">
        <v>2015</v>
      </c>
    </row>
    <row r="32" spans="1:12" x14ac:dyDescent="0.25">
      <c r="A32" s="80">
        <v>30</v>
      </c>
      <c r="B32" s="62" t="s">
        <v>21</v>
      </c>
      <c r="C32" s="53" t="s">
        <v>67</v>
      </c>
      <c r="D32" s="81" t="s">
        <v>69</v>
      </c>
      <c r="E32" s="76">
        <f>'2015_régió'!AL22</f>
        <v>999996.43018483964</v>
      </c>
      <c r="F32" s="72">
        <v>2015</v>
      </c>
    </row>
    <row r="33" spans="1:12" x14ac:dyDescent="0.25">
      <c r="A33" s="80">
        <v>31</v>
      </c>
      <c r="B33" s="62" t="s">
        <v>22</v>
      </c>
      <c r="C33" s="53" t="s">
        <v>63</v>
      </c>
      <c r="D33" s="81" t="s">
        <v>69</v>
      </c>
      <c r="E33" s="76">
        <f>'2015_régió'!AL23</f>
        <v>1000014.5</v>
      </c>
      <c r="F33" s="72">
        <v>2015</v>
      </c>
      <c r="I33" s="1" t="s">
        <v>58</v>
      </c>
      <c r="J33" t="s">
        <v>63</v>
      </c>
    </row>
    <row r="34" spans="1:12" x14ac:dyDescent="0.25">
      <c r="A34" s="80">
        <v>32</v>
      </c>
      <c r="B34" s="62" t="s">
        <v>24</v>
      </c>
      <c r="C34" s="53" t="s">
        <v>67</v>
      </c>
      <c r="D34" s="81" t="s">
        <v>69</v>
      </c>
      <c r="E34" s="76">
        <f>'2015_régió'!AL25</f>
        <v>999995.08986203221</v>
      </c>
      <c r="F34" s="72">
        <v>2015</v>
      </c>
      <c r="I34" s="1" t="s">
        <v>57</v>
      </c>
      <c r="J34" t="s">
        <v>12</v>
      </c>
    </row>
    <row r="35" spans="1:12" x14ac:dyDescent="0.25">
      <c r="A35" s="80">
        <v>33</v>
      </c>
      <c r="B35" s="62" t="s">
        <v>25</v>
      </c>
      <c r="C35" s="53" t="s">
        <v>62</v>
      </c>
      <c r="D35" s="81" t="s">
        <v>69</v>
      </c>
      <c r="E35" s="76">
        <f>'2015_régió'!AL26</f>
        <v>999980.5</v>
      </c>
      <c r="F35" s="72">
        <v>2015</v>
      </c>
    </row>
    <row r="36" spans="1:12" x14ac:dyDescent="0.25">
      <c r="A36" s="79">
        <v>34</v>
      </c>
      <c r="B36" s="60" t="s">
        <v>3</v>
      </c>
      <c r="C36" s="70" t="s">
        <v>63</v>
      </c>
      <c r="D36" s="77" t="s">
        <v>64</v>
      </c>
      <c r="E36" s="75">
        <f>'2016_régió'!AJ4</f>
        <v>999993.9</v>
      </c>
      <c r="F36" s="71">
        <v>2016</v>
      </c>
      <c r="I36" s="1" t="s">
        <v>66</v>
      </c>
      <c r="J36" s="1" t="s">
        <v>59</v>
      </c>
    </row>
    <row r="37" spans="1:12" x14ac:dyDescent="0.25">
      <c r="A37" s="80">
        <v>35</v>
      </c>
      <c r="B37" s="62" t="s">
        <v>8</v>
      </c>
      <c r="C37" s="53" t="s">
        <v>65</v>
      </c>
      <c r="D37" s="81" t="s">
        <v>64</v>
      </c>
      <c r="E37" s="76">
        <f>'2016_régió'!AJ9</f>
        <v>1000008.9</v>
      </c>
      <c r="F37" s="72">
        <v>2016</v>
      </c>
      <c r="I37" s="1" t="s">
        <v>61</v>
      </c>
      <c r="J37" t="s">
        <v>64</v>
      </c>
      <c r="K37" t="s">
        <v>68</v>
      </c>
      <c r="L37" t="s">
        <v>69</v>
      </c>
    </row>
    <row r="38" spans="1:12" x14ac:dyDescent="0.25">
      <c r="A38" s="80">
        <v>36</v>
      </c>
      <c r="B38" s="62" t="s">
        <v>10</v>
      </c>
      <c r="C38" s="53" t="s">
        <v>67</v>
      </c>
      <c r="D38" s="81" t="s">
        <v>64</v>
      </c>
      <c r="E38" s="76">
        <f>'2016_régió'!AJ11</f>
        <v>999993.9</v>
      </c>
      <c r="F38" s="72">
        <v>2016</v>
      </c>
      <c r="I38">
        <v>2015</v>
      </c>
      <c r="J38" s="34">
        <v>999993.5</v>
      </c>
      <c r="K38" s="34">
        <v>1000004.3333333334</v>
      </c>
      <c r="L38" s="34">
        <v>1000004.0204978043</v>
      </c>
    </row>
    <row r="39" spans="1:12" x14ac:dyDescent="0.25">
      <c r="A39" s="80">
        <v>37</v>
      </c>
      <c r="B39" s="62" t="s">
        <v>11</v>
      </c>
      <c r="C39" s="53" t="s">
        <v>67</v>
      </c>
      <c r="D39" s="81" t="s">
        <v>64</v>
      </c>
      <c r="E39" s="76">
        <f>'2016_régió'!AJ12</f>
        <v>999994.9</v>
      </c>
      <c r="F39" s="72">
        <v>2016</v>
      </c>
      <c r="I39">
        <v>2016</v>
      </c>
      <c r="J39" s="34">
        <v>1000003.9</v>
      </c>
      <c r="K39" s="34">
        <v>1000000.2333333334</v>
      </c>
      <c r="L39" s="34">
        <v>1000000.4532391061</v>
      </c>
    </row>
    <row r="40" spans="1:12" x14ac:dyDescent="0.25">
      <c r="A40" s="80">
        <v>38</v>
      </c>
      <c r="B40" s="62" t="s">
        <v>12</v>
      </c>
      <c r="C40" s="53" t="s">
        <v>63</v>
      </c>
      <c r="D40" s="81" t="s">
        <v>64</v>
      </c>
      <c r="E40" s="76">
        <f>'2016_régió'!AJ13</f>
        <v>1000003.9</v>
      </c>
      <c r="F40" s="72">
        <v>2016</v>
      </c>
      <c r="I40">
        <v>2017</v>
      </c>
      <c r="J40" s="34">
        <v>999999.5</v>
      </c>
      <c r="K40" s="34">
        <v>999998.83333333337</v>
      </c>
      <c r="L40" s="34">
        <v>999998.87380346342</v>
      </c>
    </row>
    <row r="41" spans="1:12" x14ac:dyDescent="0.25">
      <c r="A41" s="80">
        <v>39</v>
      </c>
      <c r="B41" s="62" t="s">
        <v>13</v>
      </c>
      <c r="C41" s="53" t="s">
        <v>67</v>
      </c>
      <c r="D41" s="81" t="s">
        <v>64</v>
      </c>
      <c r="E41" s="76">
        <f>'2016_régió'!AJ14</f>
        <v>999996.9</v>
      </c>
      <c r="F41" s="72">
        <v>2016</v>
      </c>
      <c r="I41">
        <v>2018</v>
      </c>
      <c r="J41" s="34">
        <v>1000001</v>
      </c>
      <c r="K41" s="34">
        <v>1000001</v>
      </c>
      <c r="L41" s="34">
        <v>1000000.8652712025</v>
      </c>
    </row>
    <row r="42" spans="1:12" x14ac:dyDescent="0.25">
      <c r="A42" s="80">
        <v>40</v>
      </c>
      <c r="B42" s="62" t="s">
        <v>14</v>
      </c>
      <c r="C42" s="53" t="s">
        <v>67</v>
      </c>
      <c r="D42" s="81" t="s">
        <v>64</v>
      </c>
      <c r="E42" s="76">
        <f>'2016_régió'!AJ15</f>
        <v>999982.9</v>
      </c>
      <c r="F42" s="72">
        <v>2016</v>
      </c>
      <c r="I42">
        <v>2019</v>
      </c>
      <c r="J42" s="34">
        <v>999999</v>
      </c>
      <c r="K42" s="34">
        <v>999999</v>
      </c>
      <c r="L42" s="34">
        <v>999998.9625075371</v>
      </c>
    </row>
    <row r="43" spans="1:12" x14ac:dyDescent="0.25">
      <c r="A43" s="80">
        <v>41</v>
      </c>
      <c r="B43" s="62" t="s">
        <v>21</v>
      </c>
      <c r="C43" s="53" t="s">
        <v>67</v>
      </c>
      <c r="D43" s="81" t="s">
        <v>64</v>
      </c>
      <c r="E43" s="76">
        <f>'2016_régió'!AJ22</f>
        <v>1000002.9</v>
      </c>
      <c r="F43" s="72">
        <v>2016</v>
      </c>
      <c r="I43">
        <v>2020</v>
      </c>
      <c r="J43" s="34">
        <v>999994.7</v>
      </c>
      <c r="K43" s="34">
        <v>999998.03333333321</v>
      </c>
      <c r="L43" s="34">
        <v>999997.95330790337</v>
      </c>
    </row>
    <row r="44" spans="1:12" x14ac:dyDescent="0.25">
      <c r="A44" s="80">
        <v>42</v>
      </c>
      <c r="B44" s="62" t="s">
        <v>22</v>
      </c>
      <c r="C44" s="53" t="s">
        <v>63</v>
      </c>
      <c r="D44" s="81" t="s">
        <v>64</v>
      </c>
      <c r="E44" s="76">
        <f>'2016_régió'!AJ24</f>
        <v>1000009.9</v>
      </c>
      <c r="F44" s="72">
        <v>2016</v>
      </c>
      <c r="I44" t="s">
        <v>32</v>
      </c>
      <c r="J44" s="34">
        <v>999998.60000000009</v>
      </c>
      <c r="K44" s="34">
        <v>1000000.238888889</v>
      </c>
      <c r="L44" s="34">
        <v>1000000.1881045027</v>
      </c>
    </row>
    <row r="45" spans="1:12" x14ac:dyDescent="0.25">
      <c r="A45" s="80">
        <v>43</v>
      </c>
      <c r="B45" s="62" t="s">
        <v>24</v>
      </c>
      <c r="C45" s="53" t="s">
        <v>67</v>
      </c>
      <c r="D45" s="81" t="s">
        <v>64</v>
      </c>
      <c r="E45" s="76">
        <f>'2016_régió'!AJ25</f>
        <v>1000002.9</v>
      </c>
      <c r="F45" s="72">
        <v>2016</v>
      </c>
    </row>
    <row r="46" spans="1:12" x14ac:dyDescent="0.25">
      <c r="A46" s="80">
        <v>44</v>
      </c>
      <c r="B46" s="62" t="s">
        <v>25</v>
      </c>
      <c r="C46" s="53" t="s">
        <v>62</v>
      </c>
      <c r="D46" s="81" t="s">
        <v>64</v>
      </c>
      <c r="E46" s="76">
        <f>'2016_régió'!AJ26</f>
        <v>999998.9</v>
      </c>
      <c r="F46" s="72">
        <v>2016</v>
      </c>
    </row>
    <row r="47" spans="1:12" x14ac:dyDescent="0.25">
      <c r="A47" s="80">
        <v>45</v>
      </c>
      <c r="B47" s="62" t="s">
        <v>3</v>
      </c>
      <c r="C47" s="53" t="s">
        <v>63</v>
      </c>
      <c r="D47" s="81" t="s">
        <v>68</v>
      </c>
      <c r="E47" s="76">
        <f>'2016_régió'!AM4</f>
        <v>999991.2333333334</v>
      </c>
      <c r="F47" s="72">
        <v>2016</v>
      </c>
    </row>
    <row r="48" spans="1:12" x14ac:dyDescent="0.25">
      <c r="A48" s="80">
        <v>46</v>
      </c>
      <c r="B48" s="62" t="s">
        <v>8</v>
      </c>
      <c r="C48" s="53" t="s">
        <v>65</v>
      </c>
      <c r="D48" s="81" t="s">
        <v>68</v>
      </c>
      <c r="E48" s="76">
        <f>'2016_régió'!AM9</f>
        <v>1000008.9</v>
      </c>
      <c r="F48" s="72">
        <v>2016</v>
      </c>
    </row>
    <row r="49" spans="1:12" x14ac:dyDescent="0.25">
      <c r="A49" s="80">
        <v>47</v>
      </c>
      <c r="B49" s="62" t="s">
        <v>10</v>
      </c>
      <c r="C49" s="53" t="s">
        <v>67</v>
      </c>
      <c r="D49" s="81" t="s">
        <v>68</v>
      </c>
      <c r="E49" s="76">
        <f>'2016_régió'!AM11</f>
        <v>999999.4</v>
      </c>
      <c r="F49" s="72">
        <v>2016</v>
      </c>
      <c r="I49" s="1" t="s">
        <v>58</v>
      </c>
      <c r="J49" t="s">
        <v>63</v>
      </c>
    </row>
    <row r="50" spans="1:12" x14ac:dyDescent="0.25">
      <c r="A50" s="80">
        <v>48</v>
      </c>
      <c r="B50" s="62" t="s">
        <v>11</v>
      </c>
      <c r="C50" s="53" t="s">
        <v>67</v>
      </c>
      <c r="D50" s="81" t="s">
        <v>68</v>
      </c>
      <c r="E50" s="76">
        <f>'2016_régió'!AM12</f>
        <v>999998.4</v>
      </c>
      <c r="F50" s="72">
        <v>2016</v>
      </c>
      <c r="I50" s="1" t="s">
        <v>57</v>
      </c>
      <c r="J50" t="s">
        <v>22</v>
      </c>
    </row>
    <row r="51" spans="1:12" x14ac:dyDescent="0.25">
      <c r="A51" s="80">
        <v>49</v>
      </c>
      <c r="B51" s="62" t="s">
        <v>12</v>
      </c>
      <c r="C51" s="53" t="s">
        <v>63</v>
      </c>
      <c r="D51" s="81" t="s">
        <v>68</v>
      </c>
      <c r="E51" s="76">
        <f>'2016_régió'!AM13</f>
        <v>1000000.2333333334</v>
      </c>
      <c r="F51" s="72">
        <v>2016</v>
      </c>
    </row>
    <row r="52" spans="1:12" x14ac:dyDescent="0.25">
      <c r="A52" s="80">
        <v>50</v>
      </c>
      <c r="B52" s="62" t="s">
        <v>13</v>
      </c>
      <c r="C52" s="53" t="s">
        <v>67</v>
      </c>
      <c r="D52" s="81" t="s">
        <v>68</v>
      </c>
      <c r="E52" s="76">
        <f>'2016_régió'!AM14</f>
        <v>1000001.9</v>
      </c>
      <c r="F52" s="72">
        <v>2016</v>
      </c>
      <c r="I52" s="1" t="s">
        <v>66</v>
      </c>
      <c r="J52" s="1" t="s">
        <v>59</v>
      </c>
    </row>
    <row r="53" spans="1:12" x14ac:dyDescent="0.25">
      <c r="A53" s="80">
        <v>51</v>
      </c>
      <c r="B53" s="62" t="s">
        <v>14</v>
      </c>
      <c r="C53" s="53" t="s">
        <v>67</v>
      </c>
      <c r="D53" s="81" t="s">
        <v>68</v>
      </c>
      <c r="E53" s="76">
        <f>'2016_régió'!AM15</f>
        <v>1000004.5666666668</v>
      </c>
      <c r="F53" s="72">
        <v>2016</v>
      </c>
      <c r="I53" s="1" t="s">
        <v>61</v>
      </c>
      <c r="J53" t="s">
        <v>64</v>
      </c>
      <c r="K53" t="s">
        <v>68</v>
      </c>
      <c r="L53" t="s">
        <v>69</v>
      </c>
    </row>
    <row r="54" spans="1:12" x14ac:dyDescent="0.25">
      <c r="A54" s="80">
        <v>52</v>
      </c>
      <c r="B54" s="62" t="s">
        <v>21</v>
      </c>
      <c r="C54" s="53" t="s">
        <v>67</v>
      </c>
      <c r="D54" s="81" t="s">
        <v>68</v>
      </c>
      <c r="E54" s="76">
        <f>'2016_régió'!AM22</f>
        <v>999998.9</v>
      </c>
      <c r="F54" s="72">
        <v>2016</v>
      </c>
      <c r="I54">
        <v>2015</v>
      </c>
      <c r="J54" s="34">
        <v>1000014.5</v>
      </c>
      <c r="K54" s="34">
        <v>1000014.5</v>
      </c>
      <c r="L54" s="34">
        <v>1000014.5</v>
      </c>
    </row>
    <row r="55" spans="1:12" x14ac:dyDescent="0.25">
      <c r="A55" s="80">
        <v>53</v>
      </c>
      <c r="B55" s="62" t="s">
        <v>22</v>
      </c>
      <c r="C55" s="53" t="s">
        <v>63</v>
      </c>
      <c r="D55" s="81" t="s">
        <v>68</v>
      </c>
      <c r="E55" s="76">
        <f>'2016_régió'!AM23</f>
        <v>1000008.9</v>
      </c>
      <c r="F55" s="72">
        <v>2016</v>
      </c>
      <c r="I55">
        <v>2016</v>
      </c>
      <c r="J55" s="34">
        <v>1000009.9</v>
      </c>
      <c r="K55" s="34">
        <v>1000008.9</v>
      </c>
      <c r="L55" s="34">
        <v>1000008.9</v>
      </c>
    </row>
    <row r="56" spans="1:12" x14ac:dyDescent="0.25">
      <c r="A56" s="80">
        <v>54</v>
      </c>
      <c r="B56" s="62" t="s">
        <v>24</v>
      </c>
      <c r="C56" s="53" t="s">
        <v>67</v>
      </c>
      <c r="D56" s="81" t="s">
        <v>68</v>
      </c>
      <c r="E56" s="76">
        <f>'2016_régió'!AM25</f>
        <v>999998.4</v>
      </c>
      <c r="F56" s="72">
        <v>2016</v>
      </c>
      <c r="I56">
        <v>2017</v>
      </c>
      <c r="J56" s="34">
        <v>1000007.5</v>
      </c>
      <c r="K56" s="34">
        <v>1000007.5</v>
      </c>
      <c r="L56" s="34">
        <v>1000007.5</v>
      </c>
    </row>
    <row r="57" spans="1:12" x14ac:dyDescent="0.25">
      <c r="A57" s="80">
        <v>55</v>
      </c>
      <c r="B57" s="62" t="s">
        <v>25</v>
      </c>
      <c r="C57" s="53" t="s">
        <v>62</v>
      </c>
      <c r="D57" s="81" t="s">
        <v>68</v>
      </c>
      <c r="E57" s="76">
        <f>'2016_régió'!AM26</f>
        <v>1000002.2333333334</v>
      </c>
      <c r="F57" s="72">
        <v>2016</v>
      </c>
      <c r="I57">
        <v>2018</v>
      </c>
      <c r="J57" s="34">
        <v>1000008</v>
      </c>
      <c r="K57" s="34">
        <v>1000008</v>
      </c>
      <c r="L57" s="34">
        <v>1000008</v>
      </c>
    </row>
    <row r="58" spans="1:12" x14ac:dyDescent="0.25">
      <c r="A58" s="80">
        <v>56</v>
      </c>
      <c r="B58" s="62" t="s">
        <v>3</v>
      </c>
      <c r="C58" s="53" t="s">
        <v>63</v>
      </c>
      <c r="D58" s="81" t="s">
        <v>69</v>
      </c>
      <c r="E58" s="76">
        <f>'2016_régió'!AL4</f>
        <v>999991.775190213</v>
      </c>
      <c r="F58" s="72">
        <v>2016</v>
      </c>
      <c r="I58">
        <v>2019</v>
      </c>
      <c r="J58" s="34">
        <v>999997</v>
      </c>
      <c r="K58" s="34">
        <v>999997</v>
      </c>
      <c r="L58" s="34">
        <v>999997</v>
      </c>
    </row>
    <row r="59" spans="1:12" x14ac:dyDescent="0.25">
      <c r="A59" s="80">
        <v>57</v>
      </c>
      <c r="B59" s="62" t="s">
        <v>8</v>
      </c>
      <c r="C59" s="53" t="s">
        <v>65</v>
      </c>
      <c r="D59" s="81" t="s">
        <v>69</v>
      </c>
      <c r="E59" s="76">
        <f>'2016_régió'!AL9</f>
        <v>1000008.9</v>
      </c>
      <c r="F59" s="72">
        <v>2016</v>
      </c>
      <c r="I59">
        <v>2020</v>
      </c>
      <c r="J59" s="34">
        <v>1000015.2</v>
      </c>
      <c r="K59" s="34">
        <v>1000015.2</v>
      </c>
      <c r="L59" s="34">
        <v>1000015.2000000001</v>
      </c>
    </row>
    <row r="60" spans="1:12" x14ac:dyDescent="0.25">
      <c r="A60" s="80">
        <v>58</v>
      </c>
      <c r="B60" s="62" t="s">
        <v>10</v>
      </c>
      <c r="C60" s="53" t="s">
        <v>67</v>
      </c>
      <c r="D60" s="81" t="s">
        <v>69</v>
      </c>
      <c r="E60" s="76">
        <f>'2016_régió'!AL11</f>
        <v>999998.43424164027</v>
      </c>
      <c r="F60" s="72">
        <v>2016</v>
      </c>
      <c r="I60" t="s">
        <v>32</v>
      </c>
      <c r="J60" s="34">
        <v>1000008.6833333335</v>
      </c>
      <c r="K60" s="34">
        <v>1000008.5166666667</v>
      </c>
      <c r="L60" s="34">
        <v>1000008.5166666667</v>
      </c>
    </row>
    <row r="61" spans="1:12" x14ac:dyDescent="0.25">
      <c r="A61" s="80">
        <v>59</v>
      </c>
      <c r="B61" s="62" t="s">
        <v>11</v>
      </c>
      <c r="C61" s="53" t="s">
        <v>67</v>
      </c>
      <c r="D61" s="81" t="s">
        <v>69</v>
      </c>
      <c r="E61" s="76">
        <f>'2016_régió'!AL12</f>
        <v>999999.43356540578</v>
      </c>
      <c r="F61" s="72">
        <v>2016</v>
      </c>
    </row>
    <row r="62" spans="1:12" x14ac:dyDescent="0.25">
      <c r="A62" s="80">
        <v>60</v>
      </c>
      <c r="B62" s="62" t="s">
        <v>12</v>
      </c>
      <c r="C62" s="53" t="s">
        <v>63</v>
      </c>
      <c r="D62" s="81" t="s">
        <v>69</v>
      </c>
      <c r="E62" s="76">
        <f>'2016_régió'!AL13</f>
        <v>1000000.4532391061</v>
      </c>
      <c r="F62" s="72">
        <v>2016</v>
      </c>
    </row>
    <row r="63" spans="1:12" x14ac:dyDescent="0.25">
      <c r="A63" s="80">
        <v>61</v>
      </c>
      <c r="B63" s="62" t="s">
        <v>13</v>
      </c>
      <c r="C63" s="53" t="s">
        <v>67</v>
      </c>
      <c r="D63" s="81" t="s">
        <v>69</v>
      </c>
      <c r="E63" s="76">
        <f>'2016_régió'!AL14</f>
        <v>1000002.6845424155</v>
      </c>
      <c r="F63" s="72">
        <v>2016</v>
      </c>
    </row>
    <row r="64" spans="1:12" x14ac:dyDescent="0.25">
      <c r="A64" s="80">
        <v>62</v>
      </c>
      <c r="B64" s="62" t="s">
        <v>14</v>
      </c>
      <c r="C64" s="53" t="s">
        <v>67</v>
      </c>
      <c r="D64" s="81" t="s">
        <v>69</v>
      </c>
      <c r="E64" s="76">
        <f>'2016_régió'!AL15</f>
        <v>1000000.7393379989</v>
      </c>
      <c r="F64" s="72">
        <v>2016</v>
      </c>
    </row>
    <row r="65" spans="1:12" x14ac:dyDescent="0.25">
      <c r="A65" s="80">
        <v>63</v>
      </c>
      <c r="B65" s="62" t="s">
        <v>21</v>
      </c>
      <c r="C65" s="53" t="s">
        <v>67</v>
      </c>
      <c r="D65" s="81" t="s">
        <v>69</v>
      </c>
      <c r="E65" s="76">
        <f>'2016_régió'!AL22</f>
        <v>999999.53830308758</v>
      </c>
      <c r="F65" s="72">
        <v>2016</v>
      </c>
    </row>
    <row r="66" spans="1:12" x14ac:dyDescent="0.25">
      <c r="A66" s="80">
        <v>64</v>
      </c>
      <c r="B66" s="62" t="s">
        <v>22</v>
      </c>
      <c r="C66" s="53" t="s">
        <v>63</v>
      </c>
      <c r="D66" s="81" t="s">
        <v>69</v>
      </c>
      <c r="E66" s="76">
        <f>'2016_régió'!AL23</f>
        <v>1000008.9</v>
      </c>
      <c r="F66" s="72">
        <v>2016</v>
      </c>
      <c r="I66" s="1" t="s">
        <v>58</v>
      </c>
      <c r="J66" t="s">
        <v>67</v>
      </c>
    </row>
    <row r="67" spans="1:12" x14ac:dyDescent="0.25">
      <c r="A67" s="80">
        <v>65</v>
      </c>
      <c r="B67" s="62" t="s">
        <v>24</v>
      </c>
      <c r="C67" s="53" t="s">
        <v>67</v>
      </c>
      <c r="D67" s="81" t="s">
        <v>69</v>
      </c>
      <c r="E67" s="76">
        <f>'2016_régió'!AL25</f>
        <v>999997.38072632987</v>
      </c>
      <c r="F67" s="72">
        <v>2016</v>
      </c>
      <c r="I67" s="1" t="s">
        <v>57</v>
      </c>
      <c r="J67" t="s">
        <v>10</v>
      </c>
    </row>
    <row r="68" spans="1:12" x14ac:dyDescent="0.25">
      <c r="A68" s="80">
        <v>66</v>
      </c>
      <c r="B68" s="62" t="s">
        <v>25</v>
      </c>
      <c r="C68" s="53" t="s">
        <v>62</v>
      </c>
      <c r="D68" s="81" t="s">
        <v>69</v>
      </c>
      <c r="E68" s="76">
        <f>'2016_régió'!AL26</f>
        <v>999998.9</v>
      </c>
      <c r="F68" s="72">
        <v>2016</v>
      </c>
    </row>
    <row r="69" spans="1:12" x14ac:dyDescent="0.25">
      <c r="A69" s="79">
        <v>67</v>
      </c>
      <c r="B69" s="60" t="s">
        <v>3</v>
      </c>
      <c r="C69" s="70" t="s">
        <v>63</v>
      </c>
      <c r="D69" s="77" t="s">
        <v>64</v>
      </c>
      <c r="E69" s="75">
        <f>'2017_régió'!AJ4</f>
        <v>999993.5</v>
      </c>
      <c r="F69" s="71">
        <v>2017</v>
      </c>
      <c r="I69" s="1" t="s">
        <v>66</v>
      </c>
      <c r="J69" s="1" t="s">
        <v>59</v>
      </c>
    </row>
    <row r="70" spans="1:12" x14ac:dyDescent="0.25">
      <c r="A70" s="80">
        <v>68</v>
      </c>
      <c r="B70" s="62" t="s">
        <v>8</v>
      </c>
      <c r="C70" s="53" t="s">
        <v>65</v>
      </c>
      <c r="D70" s="81" t="s">
        <v>64</v>
      </c>
      <c r="E70" s="76">
        <f>'2017_régió'!AJ9</f>
        <v>1000007.5</v>
      </c>
      <c r="F70" s="72">
        <v>2017</v>
      </c>
      <c r="I70" s="1" t="s">
        <v>61</v>
      </c>
      <c r="J70" t="s">
        <v>64</v>
      </c>
      <c r="K70" t="s">
        <v>68</v>
      </c>
      <c r="L70" t="s">
        <v>69</v>
      </c>
    </row>
    <row r="71" spans="1:12" x14ac:dyDescent="0.25">
      <c r="A71" s="80">
        <v>69</v>
      </c>
      <c r="B71" s="62" t="s">
        <v>10</v>
      </c>
      <c r="C71" s="53" t="s">
        <v>67</v>
      </c>
      <c r="D71" s="81" t="s">
        <v>64</v>
      </c>
      <c r="E71" s="76">
        <f>'2017_régió'!AJ11</f>
        <v>1000003.5</v>
      </c>
      <c r="F71" s="72">
        <v>2017</v>
      </c>
      <c r="I71">
        <v>2015</v>
      </c>
      <c r="J71" s="34">
        <v>999998.5</v>
      </c>
      <c r="K71" s="34">
        <v>1000002.6666666666</v>
      </c>
      <c r="L71" s="34">
        <v>1000000.9406769259</v>
      </c>
    </row>
    <row r="72" spans="1:12" x14ac:dyDescent="0.25">
      <c r="A72" s="80">
        <v>70</v>
      </c>
      <c r="B72" s="62" t="s">
        <v>11</v>
      </c>
      <c r="C72" s="53" t="s">
        <v>67</v>
      </c>
      <c r="D72" s="81" t="s">
        <v>64</v>
      </c>
      <c r="E72" s="76">
        <f>'2017_régió'!AJ12</f>
        <v>1000000.5</v>
      </c>
      <c r="F72" s="72">
        <v>2017</v>
      </c>
      <c r="I72">
        <v>2016</v>
      </c>
      <c r="J72" s="34">
        <v>999993.9</v>
      </c>
      <c r="K72" s="34">
        <v>999999.4</v>
      </c>
      <c r="L72" s="34">
        <v>999998.43424164027</v>
      </c>
    </row>
    <row r="73" spans="1:12" x14ac:dyDescent="0.25">
      <c r="A73" s="80">
        <v>71</v>
      </c>
      <c r="B73" s="62" t="s">
        <v>12</v>
      </c>
      <c r="C73" s="53" t="s">
        <v>63</v>
      </c>
      <c r="D73" s="81" t="s">
        <v>64</v>
      </c>
      <c r="E73" s="76">
        <f>'2017_régió'!AJ13</f>
        <v>999999.5</v>
      </c>
      <c r="F73" s="72">
        <v>2017</v>
      </c>
      <c r="I73">
        <v>2017</v>
      </c>
      <c r="J73" s="34">
        <v>1000003.5</v>
      </c>
      <c r="K73" s="34">
        <v>1000002.1666666666</v>
      </c>
      <c r="L73" s="34">
        <v>1000001.1304384292</v>
      </c>
    </row>
    <row r="74" spans="1:12" x14ac:dyDescent="0.25">
      <c r="A74" s="80">
        <v>72</v>
      </c>
      <c r="B74" s="62" t="s">
        <v>13</v>
      </c>
      <c r="C74" s="53" t="s">
        <v>67</v>
      </c>
      <c r="D74" s="81" t="s">
        <v>64</v>
      </c>
      <c r="E74" s="76">
        <f>'2017_régió'!AJ14</f>
        <v>999994.5</v>
      </c>
      <c r="F74" s="72">
        <v>2017</v>
      </c>
      <c r="I74">
        <v>2018</v>
      </c>
      <c r="J74" s="34">
        <v>999996</v>
      </c>
      <c r="K74" s="34">
        <v>999996</v>
      </c>
      <c r="L74" s="34">
        <v>999996</v>
      </c>
    </row>
    <row r="75" spans="1:12" x14ac:dyDescent="0.25">
      <c r="A75" s="80">
        <v>73</v>
      </c>
      <c r="B75" s="62" t="s">
        <v>14</v>
      </c>
      <c r="C75" s="53" t="s">
        <v>67</v>
      </c>
      <c r="D75" s="81" t="s">
        <v>64</v>
      </c>
      <c r="E75" s="76">
        <f>'2017_régió'!AJ15</f>
        <v>999996.5</v>
      </c>
      <c r="F75" s="72">
        <v>2017</v>
      </c>
      <c r="I75">
        <v>2019</v>
      </c>
      <c r="J75" s="34">
        <v>999997</v>
      </c>
      <c r="K75" s="34">
        <v>1000000</v>
      </c>
      <c r="L75" s="34">
        <v>999999.90284140094</v>
      </c>
    </row>
    <row r="76" spans="1:12" x14ac:dyDescent="0.25">
      <c r="A76" s="80">
        <v>74</v>
      </c>
      <c r="B76" s="62" t="s">
        <v>21</v>
      </c>
      <c r="C76" s="53" t="s">
        <v>67</v>
      </c>
      <c r="D76" s="81" t="s">
        <v>64</v>
      </c>
      <c r="E76" s="76">
        <f>'2017_régió'!AJ22</f>
        <v>1000002.5</v>
      </c>
      <c r="F76" s="72">
        <v>2017</v>
      </c>
      <c r="I76">
        <v>2020</v>
      </c>
      <c r="J76" s="34">
        <v>999994.7</v>
      </c>
      <c r="K76" s="34">
        <v>1000000.1999999998</v>
      </c>
      <c r="L76" s="34">
        <v>1000000.0387296176</v>
      </c>
    </row>
    <row r="77" spans="1:12" x14ac:dyDescent="0.25">
      <c r="A77" s="80">
        <v>75</v>
      </c>
      <c r="B77" s="62" t="s">
        <v>22</v>
      </c>
      <c r="C77" s="53" t="s">
        <v>63</v>
      </c>
      <c r="D77" s="81" t="s">
        <v>64</v>
      </c>
      <c r="E77" s="76">
        <f>'2017_régió'!AJ23</f>
        <v>1000007.5</v>
      </c>
      <c r="F77" s="72">
        <v>2017</v>
      </c>
      <c r="I77" t="s">
        <v>32</v>
      </c>
      <c r="J77" s="34">
        <v>999997.26666666672</v>
      </c>
      <c r="K77" s="34">
        <v>1000000.0722222222</v>
      </c>
      <c r="L77" s="34">
        <v>999999.40782133571</v>
      </c>
    </row>
    <row r="78" spans="1:12" x14ac:dyDescent="0.25">
      <c r="A78" s="80">
        <v>76</v>
      </c>
      <c r="B78" s="62" t="s">
        <v>24</v>
      </c>
      <c r="C78" s="53" t="s">
        <v>67</v>
      </c>
      <c r="D78" s="81" t="s">
        <v>64</v>
      </c>
      <c r="E78" s="76">
        <f>'2017_régió'!AJ25</f>
        <v>999993.5</v>
      </c>
      <c r="F78" s="72">
        <v>2017</v>
      </c>
    </row>
    <row r="79" spans="1:12" x14ac:dyDescent="0.25">
      <c r="A79" s="80">
        <v>77</v>
      </c>
      <c r="B79" s="62" t="s">
        <v>25</v>
      </c>
      <c r="C79" s="53" t="s">
        <v>62</v>
      </c>
      <c r="D79" s="81" t="s">
        <v>64</v>
      </c>
      <c r="E79" s="76">
        <f>'2017_régió'!AJ26</f>
        <v>999997.5</v>
      </c>
      <c r="F79" s="72">
        <v>2017</v>
      </c>
    </row>
    <row r="80" spans="1:12" x14ac:dyDescent="0.25">
      <c r="A80" s="80">
        <v>78</v>
      </c>
      <c r="B80" s="62" t="s">
        <v>3</v>
      </c>
      <c r="C80" s="53" t="s">
        <v>63</v>
      </c>
      <c r="D80" s="81" t="s">
        <v>68</v>
      </c>
      <c r="E80" s="76">
        <f>'2017_régió'!AM4</f>
        <v>999998.16666666663</v>
      </c>
      <c r="F80" s="72">
        <v>2017</v>
      </c>
    </row>
    <row r="81" spans="1:12" x14ac:dyDescent="0.25">
      <c r="A81" s="80">
        <v>79</v>
      </c>
      <c r="B81" s="62" t="s">
        <v>8</v>
      </c>
      <c r="C81" s="53" t="s">
        <v>65</v>
      </c>
      <c r="D81" s="81" t="s">
        <v>68</v>
      </c>
      <c r="E81" s="76">
        <f>'2017_régió'!AM9</f>
        <v>1000007.5</v>
      </c>
      <c r="F81" s="72">
        <v>2017</v>
      </c>
    </row>
    <row r="82" spans="1:12" x14ac:dyDescent="0.25">
      <c r="A82" s="80">
        <v>80</v>
      </c>
      <c r="B82" s="62" t="s">
        <v>10</v>
      </c>
      <c r="C82" s="53" t="s">
        <v>67</v>
      </c>
      <c r="D82" s="81" t="s">
        <v>68</v>
      </c>
      <c r="E82" s="76">
        <f>'2017_régió'!AM11</f>
        <v>1000002.1666666666</v>
      </c>
      <c r="F82" s="72">
        <v>2017</v>
      </c>
      <c r="I82" s="1" t="s">
        <v>58</v>
      </c>
      <c r="J82" t="s">
        <v>67</v>
      </c>
    </row>
    <row r="83" spans="1:12" x14ac:dyDescent="0.25">
      <c r="A83" s="80">
        <v>81</v>
      </c>
      <c r="B83" s="62" t="s">
        <v>11</v>
      </c>
      <c r="C83" s="53" t="s">
        <v>67</v>
      </c>
      <c r="D83" s="81" t="s">
        <v>68</v>
      </c>
      <c r="E83" s="76">
        <f>'2017_régió'!AM12</f>
        <v>999998.5</v>
      </c>
      <c r="F83" s="72">
        <v>2017</v>
      </c>
      <c r="I83" s="1" t="s">
        <v>57</v>
      </c>
      <c r="J83" t="s">
        <v>14</v>
      </c>
    </row>
    <row r="84" spans="1:12" x14ac:dyDescent="0.25">
      <c r="A84" s="80">
        <v>82</v>
      </c>
      <c r="B84" s="62" t="s">
        <v>12</v>
      </c>
      <c r="C84" s="53" t="s">
        <v>63</v>
      </c>
      <c r="D84" s="81" t="s">
        <v>68</v>
      </c>
      <c r="E84" s="76">
        <f>'2017_régió'!AM13</f>
        <v>999998.83333333337</v>
      </c>
      <c r="F84" s="72">
        <v>2017</v>
      </c>
    </row>
    <row r="85" spans="1:12" x14ac:dyDescent="0.25">
      <c r="A85" s="80">
        <v>83</v>
      </c>
      <c r="B85" s="62" t="s">
        <v>13</v>
      </c>
      <c r="C85" s="53" t="s">
        <v>67</v>
      </c>
      <c r="D85" s="81" t="s">
        <v>68</v>
      </c>
      <c r="E85" s="76">
        <f>'2017_régió'!AM14</f>
        <v>999999.83333333337</v>
      </c>
      <c r="F85" s="72">
        <v>2017</v>
      </c>
      <c r="I85" s="1" t="s">
        <v>66</v>
      </c>
      <c r="J85" s="1" t="s">
        <v>59</v>
      </c>
    </row>
    <row r="86" spans="1:12" x14ac:dyDescent="0.25">
      <c r="A86" s="80">
        <v>84</v>
      </c>
      <c r="B86" s="62" t="s">
        <v>14</v>
      </c>
      <c r="C86" s="53" t="s">
        <v>67</v>
      </c>
      <c r="D86" s="81" t="s">
        <v>68</v>
      </c>
      <c r="E86" s="76">
        <f>'2017_régió'!AM15</f>
        <v>1000003.8333333334</v>
      </c>
      <c r="F86" s="72">
        <v>2017</v>
      </c>
      <c r="I86" s="1" t="s">
        <v>61</v>
      </c>
      <c r="J86" t="s">
        <v>64</v>
      </c>
      <c r="K86" t="s">
        <v>68</v>
      </c>
      <c r="L86" t="s">
        <v>69</v>
      </c>
    </row>
    <row r="87" spans="1:12" x14ac:dyDescent="0.25">
      <c r="A87" s="80">
        <v>85</v>
      </c>
      <c r="B87" s="62" t="s">
        <v>21</v>
      </c>
      <c r="C87" s="53" t="s">
        <v>67</v>
      </c>
      <c r="D87" s="81" t="s">
        <v>68</v>
      </c>
      <c r="E87" s="76">
        <f>'2017_régió'!AM22</f>
        <v>1000000.5</v>
      </c>
      <c r="F87" s="72">
        <v>2017</v>
      </c>
      <c r="I87">
        <v>2015</v>
      </c>
      <c r="J87" s="34">
        <v>1000005.5</v>
      </c>
      <c r="K87" s="34">
        <v>999994.5</v>
      </c>
      <c r="L87" s="34">
        <v>999991.9368606807</v>
      </c>
    </row>
    <row r="88" spans="1:12" x14ac:dyDescent="0.25">
      <c r="A88" s="80">
        <v>86</v>
      </c>
      <c r="B88" s="62" t="s">
        <v>22</v>
      </c>
      <c r="C88" s="53" t="s">
        <v>63</v>
      </c>
      <c r="D88" s="81" t="s">
        <v>68</v>
      </c>
      <c r="E88" s="76">
        <f>'2017_régió'!AM23</f>
        <v>1000007.5</v>
      </c>
      <c r="F88" s="72">
        <v>2017</v>
      </c>
      <c r="I88">
        <v>2016</v>
      </c>
      <c r="J88" s="34">
        <v>999982.9</v>
      </c>
      <c r="K88" s="34">
        <v>1000004.5666666668</v>
      </c>
      <c r="L88" s="34">
        <v>1000000.7393379989</v>
      </c>
    </row>
    <row r="89" spans="1:12" x14ac:dyDescent="0.25">
      <c r="A89" s="80">
        <v>87</v>
      </c>
      <c r="B89" s="62" t="s">
        <v>24</v>
      </c>
      <c r="C89" s="53" t="s">
        <v>67</v>
      </c>
      <c r="D89" s="81" t="s">
        <v>68</v>
      </c>
      <c r="E89" s="76">
        <f>'2017_régió'!AM25</f>
        <v>999996.5</v>
      </c>
      <c r="F89" s="72">
        <v>2017</v>
      </c>
      <c r="I89">
        <v>2017</v>
      </c>
      <c r="J89" s="34">
        <v>999996.5</v>
      </c>
      <c r="K89" s="34">
        <v>1000003.8333333334</v>
      </c>
      <c r="L89" s="34">
        <v>1000000.1783929043</v>
      </c>
    </row>
    <row r="90" spans="1:12" x14ac:dyDescent="0.25">
      <c r="A90" s="80">
        <v>88</v>
      </c>
      <c r="B90" s="62" t="s">
        <v>25</v>
      </c>
      <c r="C90" s="53" t="s">
        <v>62</v>
      </c>
      <c r="D90" s="81" t="s">
        <v>68</v>
      </c>
      <c r="E90" s="76">
        <f>'2017_régió'!AM26</f>
        <v>1000000.1666666666</v>
      </c>
      <c r="F90" s="72">
        <v>2017</v>
      </c>
      <c r="I90">
        <v>2018</v>
      </c>
      <c r="J90" s="34">
        <v>999996</v>
      </c>
      <c r="K90" s="34">
        <v>1000001</v>
      </c>
      <c r="L90" s="34">
        <v>999999.90933481359</v>
      </c>
    </row>
    <row r="91" spans="1:12" x14ac:dyDescent="0.25">
      <c r="A91" s="80">
        <v>89</v>
      </c>
      <c r="B91" s="62" t="s">
        <v>3</v>
      </c>
      <c r="C91" s="53" t="s">
        <v>63</v>
      </c>
      <c r="D91" s="81" t="s">
        <v>69</v>
      </c>
      <c r="E91" s="76">
        <f>'2017_régió'!AL4</f>
        <v>999998.00813190977</v>
      </c>
      <c r="F91" s="72">
        <v>2017</v>
      </c>
      <c r="I91">
        <v>2019</v>
      </c>
      <c r="J91" s="34">
        <v>999999</v>
      </c>
      <c r="K91" s="34">
        <v>1000002.3333333334</v>
      </c>
      <c r="L91" s="34">
        <v>1000003.3466476082</v>
      </c>
    </row>
    <row r="92" spans="1:12" x14ac:dyDescent="0.25">
      <c r="A92" s="80">
        <v>90</v>
      </c>
      <c r="B92" s="62" t="s">
        <v>8</v>
      </c>
      <c r="C92" s="53" t="s">
        <v>65</v>
      </c>
      <c r="D92" s="81" t="s">
        <v>69</v>
      </c>
      <c r="E92" s="76">
        <f>'2017_régió'!AL9</f>
        <v>1000007.5</v>
      </c>
      <c r="F92" s="72">
        <v>2017</v>
      </c>
      <c r="I92">
        <v>2020</v>
      </c>
      <c r="J92" s="34">
        <v>1000005.7</v>
      </c>
      <c r="K92" s="34">
        <v>1000000.0333333332</v>
      </c>
      <c r="L92" s="34">
        <v>999998.89706108731</v>
      </c>
    </row>
    <row r="93" spans="1:12" x14ac:dyDescent="0.25">
      <c r="A93" s="80">
        <v>91</v>
      </c>
      <c r="B93" s="62" t="s">
        <v>10</v>
      </c>
      <c r="C93" s="53" t="s">
        <v>67</v>
      </c>
      <c r="D93" s="81" t="s">
        <v>69</v>
      </c>
      <c r="E93" s="76">
        <f>'2017_régió'!AL11</f>
        <v>1000001.1304384292</v>
      </c>
      <c r="F93" s="72">
        <v>2017</v>
      </c>
      <c r="I93" t="s">
        <v>32</v>
      </c>
      <c r="J93" s="34">
        <v>999997.60000000009</v>
      </c>
      <c r="K93" s="34">
        <v>1000001.0444444445</v>
      </c>
      <c r="L93" s="34">
        <v>999999.16793918225</v>
      </c>
    </row>
    <row r="94" spans="1:12" x14ac:dyDescent="0.25">
      <c r="A94" s="80">
        <v>92</v>
      </c>
      <c r="B94" s="62" t="s">
        <v>11</v>
      </c>
      <c r="C94" s="53" t="s">
        <v>67</v>
      </c>
      <c r="D94" s="81" t="s">
        <v>69</v>
      </c>
      <c r="E94" s="76">
        <f>'2017_régió'!AL12</f>
        <v>999997.54243572347</v>
      </c>
      <c r="F94" s="72">
        <v>2017</v>
      </c>
    </row>
    <row r="95" spans="1:12" x14ac:dyDescent="0.25">
      <c r="A95" s="80">
        <v>93</v>
      </c>
      <c r="B95" s="62" t="s">
        <v>12</v>
      </c>
      <c r="C95" s="53" t="s">
        <v>63</v>
      </c>
      <c r="D95" s="81" t="s">
        <v>69</v>
      </c>
      <c r="E95" s="76">
        <f>'2017_régió'!AL13</f>
        <v>999998.87380346342</v>
      </c>
      <c r="F95" s="72">
        <v>2017</v>
      </c>
    </row>
    <row r="96" spans="1:12" x14ac:dyDescent="0.25">
      <c r="A96" s="80">
        <v>94</v>
      </c>
      <c r="B96" s="62" t="s">
        <v>13</v>
      </c>
      <c r="C96" s="53" t="s">
        <v>67</v>
      </c>
      <c r="D96" s="81" t="s">
        <v>69</v>
      </c>
      <c r="E96" s="76">
        <f>'2017_régió'!AL14</f>
        <v>1000000.4105121763</v>
      </c>
      <c r="F96" s="72">
        <v>2017</v>
      </c>
    </row>
    <row r="97" spans="1:12" x14ac:dyDescent="0.25">
      <c r="A97" s="80">
        <v>95</v>
      </c>
      <c r="B97" s="62" t="s">
        <v>14</v>
      </c>
      <c r="C97" s="53" t="s">
        <v>67</v>
      </c>
      <c r="D97" s="81" t="s">
        <v>69</v>
      </c>
      <c r="E97" s="76">
        <f>'2017_régió'!AL15</f>
        <v>1000000.1783929043</v>
      </c>
      <c r="F97" s="72">
        <v>2017</v>
      </c>
    </row>
    <row r="98" spans="1:12" x14ac:dyDescent="0.25">
      <c r="A98" s="80">
        <v>96</v>
      </c>
      <c r="B98" s="62" t="s">
        <v>21</v>
      </c>
      <c r="C98" s="53" t="s">
        <v>67</v>
      </c>
      <c r="D98" s="81" t="s">
        <v>69</v>
      </c>
      <c r="E98" s="76">
        <f>'2017_régió'!AL22</f>
        <v>1000000.7635458675</v>
      </c>
      <c r="F98" s="72">
        <v>2017</v>
      </c>
      <c r="I98" s="1" t="s">
        <v>58</v>
      </c>
      <c r="J98" t="s">
        <v>67</v>
      </c>
    </row>
    <row r="99" spans="1:12" x14ac:dyDescent="0.25">
      <c r="A99" s="80">
        <v>97</v>
      </c>
      <c r="B99" s="62" t="s">
        <v>22</v>
      </c>
      <c r="C99" s="53" t="s">
        <v>63</v>
      </c>
      <c r="D99" s="81" t="s">
        <v>69</v>
      </c>
      <c r="E99" s="76">
        <f>'2017_régió'!AL23</f>
        <v>1000007.5</v>
      </c>
      <c r="F99" s="72">
        <v>2017</v>
      </c>
      <c r="I99" s="1" t="s">
        <v>57</v>
      </c>
      <c r="J99" t="s">
        <v>13</v>
      </c>
    </row>
    <row r="100" spans="1:12" x14ac:dyDescent="0.25">
      <c r="A100" s="80">
        <v>98</v>
      </c>
      <c r="B100" s="62" t="s">
        <v>24</v>
      </c>
      <c r="C100" s="53" t="s">
        <v>67</v>
      </c>
      <c r="D100" s="81" t="s">
        <v>69</v>
      </c>
      <c r="E100" s="76">
        <f>'2017_régió'!AL25</f>
        <v>999995.81678482913</v>
      </c>
      <c r="F100" s="72">
        <v>2017</v>
      </c>
    </row>
    <row r="101" spans="1:12" x14ac:dyDescent="0.25">
      <c r="A101" s="80">
        <v>99</v>
      </c>
      <c r="B101" s="62" t="s">
        <v>25</v>
      </c>
      <c r="C101" s="53" t="s">
        <v>62</v>
      </c>
      <c r="D101" s="81" t="s">
        <v>69</v>
      </c>
      <c r="E101" s="76">
        <f>'2017_régió'!AL26</f>
        <v>999997.5</v>
      </c>
      <c r="F101" s="72">
        <v>2017</v>
      </c>
      <c r="I101" s="1" t="s">
        <v>66</v>
      </c>
      <c r="J101" s="1" t="s">
        <v>59</v>
      </c>
    </row>
    <row r="102" spans="1:12" x14ac:dyDescent="0.25">
      <c r="A102" s="79">
        <v>100</v>
      </c>
      <c r="B102" s="60" t="s">
        <v>3</v>
      </c>
      <c r="C102" s="70" t="s">
        <v>63</v>
      </c>
      <c r="D102" s="77" t="s">
        <v>64</v>
      </c>
      <c r="E102" s="75">
        <f>'2018_régió'!AJ4</f>
        <v>999999</v>
      </c>
      <c r="F102" s="71">
        <v>2018</v>
      </c>
      <c r="I102" s="1" t="s">
        <v>61</v>
      </c>
      <c r="J102" t="s">
        <v>64</v>
      </c>
      <c r="K102" t="s">
        <v>68</v>
      </c>
      <c r="L102" t="s">
        <v>69</v>
      </c>
    </row>
    <row r="103" spans="1:12" x14ac:dyDescent="0.25">
      <c r="A103" s="80">
        <v>101</v>
      </c>
      <c r="B103" s="62" t="s">
        <v>8</v>
      </c>
      <c r="C103" s="53" t="s">
        <v>65</v>
      </c>
      <c r="D103" s="81" t="s">
        <v>64</v>
      </c>
      <c r="E103" s="76">
        <f>'2018_régió'!AJ9</f>
        <v>1000008</v>
      </c>
      <c r="F103" s="72">
        <v>2018</v>
      </c>
      <c r="I103">
        <v>2015</v>
      </c>
      <c r="J103" s="34">
        <v>1000005.5</v>
      </c>
      <c r="K103" s="34">
        <v>1000004.1666666666</v>
      </c>
      <c r="L103" s="34">
        <v>1000005.9712873482</v>
      </c>
    </row>
    <row r="104" spans="1:12" x14ac:dyDescent="0.25">
      <c r="A104" s="80">
        <v>102</v>
      </c>
      <c r="B104" s="62" t="s">
        <v>10</v>
      </c>
      <c r="C104" s="53" t="s">
        <v>67</v>
      </c>
      <c r="D104" s="81" t="s">
        <v>64</v>
      </c>
      <c r="E104" s="76">
        <f>'2018_régió'!AJ11</f>
        <v>999996</v>
      </c>
      <c r="F104" s="72">
        <v>2018</v>
      </c>
      <c r="I104">
        <v>2016</v>
      </c>
      <c r="J104" s="34">
        <v>999996.9</v>
      </c>
      <c r="K104" s="34">
        <v>1000001.9</v>
      </c>
      <c r="L104" s="34">
        <v>1000002.6845424155</v>
      </c>
    </row>
    <row r="105" spans="1:12" x14ac:dyDescent="0.25">
      <c r="A105" s="80">
        <v>103</v>
      </c>
      <c r="B105" s="62" t="s">
        <v>11</v>
      </c>
      <c r="C105" s="53" t="s">
        <v>67</v>
      </c>
      <c r="D105" s="81" t="s">
        <v>64</v>
      </c>
      <c r="E105" s="76">
        <f>'2018_régió'!AJ12</f>
        <v>1000005</v>
      </c>
      <c r="F105" s="72">
        <v>2018</v>
      </c>
      <c r="I105">
        <v>2017</v>
      </c>
      <c r="J105" s="34">
        <v>999994.5</v>
      </c>
      <c r="K105" s="34">
        <v>999999.83333333337</v>
      </c>
      <c r="L105" s="34">
        <v>1000000.4105121763</v>
      </c>
    </row>
    <row r="106" spans="1:12" x14ac:dyDescent="0.25">
      <c r="A106" s="80">
        <v>104</v>
      </c>
      <c r="B106" s="62" t="s">
        <v>12</v>
      </c>
      <c r="C106" s="53" t="s">
        <v>63</v>
      </c>
      <c r="D106" s="81" t="s">
        <v>64</v>
      </c>
      <c r="E106" s="76">
        <f>'2018_régió'!AJ13</f>
        <v>1000001</v>
      </c>
      <c r="F106" s="72">
        <v>2018</v>
      </c>
      <c r="I106">
        <v>2018</v>
      </c>
      <c r="J106" s="34">
        <v>999999</v>
      </c>
      <c r="K106" s="34">
        <v>1000001.3333333334</v>
      </c>
      <c r="L106" s="34">
        <v>1000001.8129218901</v>
      </c>
    </row>
    <row r="107" spans="1:12" x14ac:dyDescent="0.25">
      <c r="A107" s="80">
        <v>105</v>
      </c>
      <c r="B107" s="62" t="s">
        <v>13</v>
      </c>
      <c r="C107" s="53" t="s">
        <v>67</v>
      </c>
      <c r="D107" s="81" t="s">
        <v>64</v>
      </c>
      <c r="E107" s="76">
        <f>'2018_régió'!AJ14</f>
        <v>999999</v>
      </c>
      <c r="F107" s="72">
        <v>2018</v>
      </c>
      <c r="I107">
        <v>2019</v>
      </c>
      <c r="J107" s="34">
        <v>1000001</v>
      </c>
      <c r="K107" s="34">
        <v>1000002</v>
      </c>
      <c r="L107" s="34">
        <v>1000002.4583413739</v>
      </c>
    </row>
    <row r="108" spans="1:12" x14ac:dyDescent="0.25">
      <c r="A108" s="80">
        <v>106</v>
      </c>
      <c r="B108" s="62" t="s">
        <v>14</v>
      </c>
      <c r="C108" s="53" t="s">
        <v>67</v>
      </c>
      <c r="D108" s="81" t="s">
        <v>64</v>
      </c>
      <c r="E108" s="76">
        <f>'2018_régió'!AJ15</f>
        <v>999996</v>
      </c>
      <c r="F108" s="72">
        <v>2018</v>
      </c>
      <c r="I108">
        <v>2020</v>
      </c>
      <c r="J108" s="34">
        <v>1000005.2</v>
      </c>
      <c r="K108" s="34">
        <v>1000005.3666666666</v>
      </c>
      <c r="L108" s="34">
        <v>1000006.5380450002</v>
      </c>
    </row>
    <row r="109" spans="1:12" x14ac:dyDescent="0.25">
      <c r="A109" s="80">
        <v>107</v>
      </c>
      <c r="B109" s="62" t="s">
        <v>21</v>
      </c>
      <c r="C109" s="53" t="s">
        <v>67</v>
      </c>
      <c r="D109" s="81" t="s">
        <v>64</v>
      </c>
      <c r="E109" s="76">
        <f>'2018_régió'!AJ22</f>
        <v>1000001</v>
      </c>
      <c r="F109" s="72">
        <v>2018</v>
      </c>
      <c r="I109" t="s">
        <v>32</v>
      </c>
      <c r="J109" s="34">
        <v>1000000.3500000001</v>
      </c>
      <c r="K109" s="34">
        <v>1000002.4333333332</v>
      </c>
      <c r="L109" s="34">
        <v>1000003.3126083674</v>
      </c>
    </row>
    <row r="110" spans="1:12" x14ac:dyDescent="0.25">
      <c r="A110" s="80">
        <v>108</v>
      </c>
      <c r="B110" s="62" t="s">
        <v>22</v>
      </c>
      <c r="C110" s="53" t="s">
        <v>63</v>
      </c>
      <c r="D110" s="81" t="s">
        <v>64</v>
      </c>
      <c r="E110" s="76">
        <f>'2018_régió'!AJ23</f>
        <v>1000008</v>
      </c>
      <c r="F110" s="72">
        <v>2018</v>
      </c>
    </row>
    <row r="111" spans="1:12" x14ac:dyDescent="0.25">
      <c r="A111" s="80">
        <v>109</v>
      </c>
      <c r="B111" s="62" t="s">
        <v>24</v>
      </c>
      <c r="C111" s="53" t="s">
        <v>67</v>
      </c>
      <c r="D111" s="81" t="s">
        <v>64</v>
      </c>
      <c r="E111" s="76">
        <f>'2018_régió'!AJ25</f>
        <v>999997</v>
      </c>
      <c r="F111" s="72">
        <v>2018</v>
      </c>
    </row>
    <row r="112" spans="1:12" x14ac:dyDescent="0.25">
      <c r="A112" s="80">
        <v>110</v>
      </c>
      <c r="B112" s="62" t="s">
        <v>25</v>
      </c>
      <c r="C112" s="53" t="s">
        <v>62</v>
      </c>
      <c r="D112" s="81" t="s">
        <v>64</v>
      </c>
      <c r="E112" s="76">
        <f>'2018_régió'!AJ26</f>
        <v>1000003</v>
      </c>
      <c r="F112" s="72">
        <v>2018</v>
      </c>
    </row>
    <row r="113" spans="1:6" x14ac:dyDescent="0.25">
      <c r="A113" s="80">
        <v>111</v>
      </c>
      <c r="B113" s="62" t="s">
        <v>3</v>
      </c>
      <c r="C113" s="53" t="s">
        <v>63</v>
      </c>
      <c r="D113" s="81" t="s">
        <v>68</v>
      </c>
      <c r="E113" s="76">
        <f>'2018_régió'!AM4</f>
        <v>999997</v>
      </c>
      <c r="F113" s="72">
        <v>2018</v>
      </c>
    </row>
    <row r="114" spans="1:6" x14ac:dyDescent="0.25">
      <c r="A114" s="80">
        <v>112</v>
      </c>
      <c r="B114" s="62" t="s">
        <v>8</v>
      </c>
      <c r="C114" s="53" t="s">
        <v>65</v>
      </c>
      <c r="D114" s="81" t="s">
        <v>68</v>
      </c>
      <c r="E114" s="76">
        <f>'2018_régió'!AM9</f>
        <v>1000008</v>
      </c>
      <c r="F114" s="72">
        <v>2018</v>
      </c>
    </row>
    <row r="115" spans="1:6" x14ac:dyDescent="0.25">
      <c r="A115" s="80">
        <v>113</v>
      </c>
      <c r="B115" s="62" t="s">
        <v>10</v>
      </c>
      <c r="C115" s="53" t="s">
        <v>67</v>
      </c>
      <c r="D115" s="81" t="s">
        <v>68</v>
      </c>
      <c r="E115" s="76">
        <f>'2018_régió'!AM11</f>
        <v>999996</v>
      </c>
      <c r="F115" s="72">
        <v>2018</v>
      </c>
    </row>
    <row r="116" spans="1:6" x14ac:dyDescent="0.25">
      <c r="A116" s="80">
        <v>114</v>
      </c>
      <c r="B116" s="62" t="s">
        <v>11</v>
      </c>
      <c r="C116" s="53" t="s">
        <v>67</v>
      </c>
      <c r="D116" s="81" t="s">
        <v>68</v>
      </c>
      <c r="E116" s="76">
        <f>'2018_régió'!AM12</f>
        <v>999997</v>
      </c>
      <c r="F116" s="72">
        <v>2018</v>
      </c>
    </row>
    <row r="117" spans="1:6" x14ac:dyDescent="0.25">
      <c r="A117" s="80">
        <v>115</v>
      </c>
      <c r="B117" s="62" t="s">
        <v>12</v>
      </c>
      <c r="C117" s="53" t="s">
        <v>63</v>
      </c>
      <c r="D117" s="81" t="s">
        <v>68</v>
      </c>
      <c r="E117" s="76">
        <f>'2018_régió'!AM13</f>
        <v>1000001</v>
      </c>
      <c r="F117" s="72">
        <v>2018</v>
      </c>
    </row>
    <row r="118" spans="1:6" x14ac:dyDescent="0.25">
      <c r="A118" s="80">
        <v>116</v>
      </c>
      <c r="B118" s="62" t="s">
        <v>13</v>
      </c>
      <c r="C118" s="53" t="s">
        <v>67</v>
      </c>
      <c r="D118" s="81" t="s">
        <v>68</v>
      </c>
      <c r="E118" s="76">
        <f>'2018_régió'!AM14</f>
        <v>1000001.3333333334</v>
      </c>
      <c r="F118" s="72">
        <v>2018</v>
      </c>
    </row>
    <row r="119" spans="1:6" x14ac:dyDescent="0.25">
      <c r="A119" s="80">
        <v>117</v>
      </c>
      <c r="B119" s="62" t="s">
        <v>14</v>
      </c>
      <c r="C119" s="53" t="s">
        <v>67</v>
      </c>
      <c r="D119" s="81" t="s">
        <v>68</v>
      </c>
      <c r="E119" s="76">
        <f>'2018_régió'!AM15</f>
        <v>1000001</v>
      </c>
      <c r="F119" s="72">
        <v>2018</v>
      </c>
    </row>
    <row r="120" spans="1:6" x14ac:dyDescent="0.25">
      <c r="A120" s="80">
        <v>118</v>
      </c>
      <c r="B120" s="62" t="s">
        <v>21</v>
      </c>
      <c r="C120" s="53" t="s">
        <v>67</v>
      </c>
      <c r="D120" s="81" t="s">
        <v>68</v>
      </c>
      <c r="E120" s="76">
        <f>'2018_régió'!AM22</f>
        <v>999999.33333333337</v>
      </c>
      <c r="F120" s="72">
        <v>2018</v>
      </c>
    </row>
    <row r="121" spans="1:6" x14ac:dyDescent="0.25">
      <c r="A121" s="80">
        <v>119</v>
      </c>
      <c r="B121" s="62" t="s">
        <v>22</v>
      </c>
      <c r="C121" s="53" t="s">
        <v>63</v>
      </c>
      <c r="D121" s="81" t="s">
        <v>68</v>
      </c>
      <c r="E121" s="76">
        <f>'2018_régió'!AM23</f>
        <v>1000008</v>
      </c>
      <c r="F121" s="72">
        <v>2018</v>
      </c>
    </row>
    <row r="122" spans="1:6" x14ac:dyDescent="0.25">
      <c r="A122" s="80">
        <v>120</v>
      </c>
      <c r="B122" s="62" t="s">
        <v>24</v>
      </c>
      <c r="C122" s="53" t="s">
        <v>67</v>
      </c>
      <c r="D122" s="81" t="s">
        <v>68</v>
      </c>
      <c r="E122" s="76">
        <f>'2018_régió'!AM25</f>
        <v>1000000.6666666666</v>
      </c>
      <c r="F122" s="72">
        <v>2018</v>
      </c>
    </row>
    <row r="123" spans="1:6" x14ac:dyDescent="0.25">
      <c r="A123" s="80">
        <v>121</v>
      </c>
      <c r="B123" s="62" t="s">
        <v>25</v>
      </c>
      <c r="C123" s="53" t="s">
        <v>62</v>
      </c>
      <c r="D123" s="81" t="s">
        <v>68</v>
      </c>
      <c r="E123" s="76">
        <f>'2018_régió'!AM26</f>
        <v>1000002.6666666666</v>
      </c>
      <c r="F123" s="72">
        <v>2018</v>
      </c>
    </row>
    <row r="124" spans="1:6" x14ac:dyDescent="0.25">
      <c r="A124" s="80">
        <v>122</v>
      </c>
      <c r="B124" s="62" t="s">
        <v>3</v>
      </c>
      <c r="C124" s="53" t="s">
        <v>63</v>
      </c>
      <c r="D124" s="81" t="s">
        <v>69</v>
      </c>
      <c r="E124" s="76">
        <f>'2018_régió'!AL4</f>
        <v>999997.14102507324</v>
      </c>
      <c r="F124" s="72">
        <v>2018</v>
      </c>
    </row>
    <row r="125" spans="1:6" x14ac:dyDescent="0.25">
      <c r="A125" s="80">
        <v>123</v>
      </c>
      <c r="B125" s="62" t="s">
        <v>8</v>
      </c>
      <c r="C125" s="53" t="s">
        <v>65</v>
      </c>
      <c r="D125" s="81" t="s">
        <v>69</v>
      </c>
      <c r="E125" s="76">
        <f>'2018_régió'!AL9</f>
        <v>1000008</v>
      </c>
      <c r="F125" s="72">
        <v>2018</v>
      </c>
    </row>
    <row r="126" spans="1:6" x14ac:dyDescent="0.25">
      <c r="A126" s="80">
        <v>124</v>
      </c>
      <c r="B126" s="62" t="s">
        <v>10</v>
      </c>
      <c r="C126" s="53" t="s">
        <v>67</v>
      </c>
      <c r="D126" s="81" t="s">
        <v>69</v>
      </c>
      <c r="E126" s="76">
        <f>'2018_régió'!AL11</f>
        <v>999996</v>
      </c>
      <c r="F126" s="72">
        <v>2018</v>
      </c>
    </row>
    <row r="127" spans="1:6" x14ac:dyDescent="0.25">
      <c r="A127" s="80">
        <v>125</v>
      </c>
      <c r="B127" s="62" t="s">
        <v>11</v>
      </c>
      <c r="C127" s="53" t="s">
        <v>67</v>
      </c>
      <c r="D127" s="81" t="s">
        <v>69</v>
      </c>
      <c r="E127" s="76">
        <f>'2018_régió'!AL12</f>
        <v>999996.9047347887</v>
      </c>
      <c r="F127" s="72">
        <v>2018</v>
      </c>
    </row>
    <row r="128" spans="1:6" x14ac:dyDescent="0.25">
      <c r="A128" s="80">
        <v>126</v>
      </c>
      <c r="B128" s="62" t="s">
        <v>12</v>
      </c>
      <c r="C128" s="53" t="s">
        <v>63</v>
      </c>
      <c r="D128" s="81" t="s">
        <v>69</v>
      </c>
      <c r="E128" s="76">
        <f>'2018_régió'!AL13</f>
        <v>1000000.8652712025</v>
      </c>
      <c r="F128" s="72">
        <v>2018</v>
      </c>
    </row>
    <row r="129" spans="1:6" x14ac:dyDescent="0.25">
      <c r="A129" s="80">
        <v>127</v>
      </c>
      <c r="B129" s="62" t="s">
        <v>13</v>
      </c>
      <c r="C129" s="53" t="s">
        <v>67</v>
      </c>
      <c r="D129" s="81" t="s">
        <v>69</v>
      </c>
      <c r="E129" s="76">
        <f>'2018_régió'!AL14</f>
        <v>1000001.8129218901</v>
      </c>
      <c r="F129" s="72">
        <v>2018</v>
      </c>
    </row>
    <row r="130" spans="1:6" x14ac:dyDescent="0.25">
      <c r="A130" s="80">
        <v>128</v>
      </c>
      <c r="B130" s="62" t="s">
        <v>14</v>
      </c>
      <c r="C130" s="53" t="s">
        <v>67</v>
      </c>
      <c r="D130" s="81" t="s">
        <v>69</v>
      </c>
      <c r="E130" s="76">
        <f>'2018_régió'!AL15</f>
        <v>999999.90933481359</v>
      </c>
      <c r="F130" s="72">
        <v>2018</v>
      </c>
    </row>
    <row r="131" spans="1:6" x14ac:dyDescent="0.25">
      <c r="A131" s="80">
        <v>129</v>
      </c>
      <c r="B131" s="62" t="s">
        <v>21</v>
      </c>
      <c r="C131" s="53" t="s">
        <v>67</v>
      </c>
      <c r="D131" s="81" t="s">
        <v>69</v>
      </c>
      <c r="E131" s="76">
        <f>'2018_régió'!AL22</f>
        <v>999999.94754492829</v>
      </c>
      <c r="F131" s="72">
        <v>2018</v>
      </c>
    </row>
    <row r="132" spans="1:6" x14ac:dyDescent="0.25">
      <c r="A132" s="80">
        <v>130</v>
      </c>
      <c r="B132" s="62" t="s">
        <v>22</v>
      </c>
      <c r="C132" s="53" t="s">
        <v>63</v>
      </c>
      <c r="D132" s="81" t="s">
        <v>69</v>
      </c>
      <c r="E132" s="76">
        <f>'2018_régió'!AL23</f>
        <v>1000008</v>
      </c>
      <c r="F132" s="72">
        <v>2018</v>
      </c>
    </row>
    <row r="133" spans="1:6" x14ac:dyDescent="0.25">
      <c r="A133" s="80">
        <v>131</v>
      </c>
      <c r="B133" s="62" t="s">
        <v>24</v>
      </c>
      <c r="C133" s="53" t="s">
        <v>67</v>
      </c>
      <c r="D133" s="81" t="s">
        <v>69</v>
      </c>
      <c r="E133" s="76">
        <f>'2018_régió'!AL25</f>
        <v>1000000.8663188755</v>
      </c>
      <c r="F133" s="72">
        <v>2018</v>
      </c>
    </row>
    <row r="134" spans="1:6" x14ac:dyDescent="0.25">
      <c r="A134" s="82">
        <v>132</v>
      </c>
      <c r="B134" s="73" t="s">
        <v>25</v>
      </c>
      <c r="C134" s="74" t="s">
        <v>62</v>
      </c>
      <c r="D134" s="78" t="s">
        <v>69</v>
      </c>
      <c r="E134" s="76">
        <f>'2018_régió'!AL26</f>
        <v>1000003</v>
      </c>
      <c r="F134" s="82">
        <v>2018</v>
      </c>
    </row>
    <row r="135" spans="1:6" x14ac:dyDescent="0.25">
      <c r="A135" s="72">
        <v>133</v>
      </c>
      <c r="B135" s="53" t="s">
        <v>3</v>
      </c>
      <c r="C135" s="53" t="s">
        <v>63</v>
      </c>
      <c r="D135" s="81" t="s">
        <v>64</v>
      </c>
      <c r="E135" s="34">
        <f>'2019_régió'!AJ4</f>
        <v>999997</v>
      </c>
      <c r="F135" s="88">
        <v>2019</v>
      </c>
    </row>
    <row r="136" spans="1:6" x14ac:dyDescent="0.25">
      <c r="A136" s="72">
        <v>134</v>
      </c>
      <c r="B136" s="53" t="s">
        <v>8</v>
      </c>
      <c r="C136" s="53" t="s">
        <v>65</v>
      </c>
      <c r="D136" s="81" t="s">
        <v>64</v>
      </c>
      <c r="E136" s="34">
        <f>'2019_régió'!AJ9</f>
        <v>999997</v>
      </c>
      <c r="F136" s="88">
        <v>2019</v>
      </c>
    </row>
    <row r="137" spans="1:6" x14ac:dyDescent="0.25">
      <c r="A137" s="72">
        <v>135</v>
      </c>
      <c r="B137" s="62" t="s">
        <v>10</v>
      </c>
      <c r="C137" s="53" t="s">
        <v>67</v>
      </c>
      <c r="D137" s="81" t="s">
        <v>64</v>
      </c>
      <c r="E137" s="34">
        <f>'2019_régió'!AJ11</f>
        <v>999997</v>
      </c>
      <c r="F137" s="88">
        <v>2019</v>
      </c>
    </row>
    <row r="138" spans="1:6" x14ac:dyDescent="0.25">
      <c r="A138" s="80">
        <v>136</v>
      </c>
      <c r="B138" s="62" t="s">
        <v>11</v>
      </c>
      <c r="C138" s="53" t="s">
        <v>67</v>
      </c>
      <c r="D138" s="81" t="s">
        <v>64</v>
      </c>
      <c r="E138" s="34">
        <f>'2019_régió'!AJ12</f>
        <v>1000000</v>
      </c>
      <c r="F138" s="72">
        <v>2019</v>
      </c>
    </row>
    <row r="139" spans="1:6" x14ac:dyDescent="0.25">
      <c r="A139" s="80">
        <v>137</v>
      </c>
      <c r="B139" s="62" t="s">
        <v>12</v>
      </c>
      <c r="C139" s="53" t="s">
        <v>63</v>
      </c>
      <c r="D139" s="81" t="s">
        <v>64</v>
      </c>
      <c r="E139" s="34">
        <f>'2019_régió'!AJ13</f>
        <v>999999</v>
      </c>
      <c r="F139" s="72">
        <v>2019</v>
      </c>
    </row>
    <row r="140" spans="1:6" x14ac:dyDescent="0.25">
      <c r="A140" s="80">
        <v>138</v>
      </c>
      <c r="B140" s="62" t="s">
        <v>13</v>
      </c>
      <c r="C140" s="53" t="s">
        <v>67</v>
      </c>
      <c r="D140" s="81" t="s">
        <v>64</v>
      </c>
      <c r="E140" s="34">
        <f>'2019_régió'!AJ14</f>
        <v>1000001</v>
      </c>
      <c r="F140" s="72">
        <v>2019</v>
      </c>
    </row>
    <row r="141" spans="1:6" x14ac:dyDescent="0.25">
      <c r="A141" s="80">
        <v>139</v>
      </c>
      <c r="B141" s="62" t="s">
        <v>14</v>
      </c>
      <c r="C141" s="53" t="s">
        <v>67</v>
      </c>
      <c r="D141" s="81" t="s">
        <v>64</v>
      </c>
      <c r="E141" s="34">
        <f>'2019_régió'!AJ15</f>
        <v>999999</v>
      </c>
      <c r="F141" s="72">
        <v>2019</v>
      </c>
    </row>
    <row r="142" spans="1:6" x14ac:dyDescent="0.25">
      <c r="A142" s="80">
        <v>140</v>
      </c>
      <c r="B142" s="62" t="s">
        <v>21</v>
      </c>
      <c r="C142" s="53" t="s">
        <v>67</v>
      </c>
      <c r="D142" s="81" t="s">
        <v>64</v>
      </c>
      <c r="E142" s="76">
        <f>'2019_régió'!AL22</f>
        <v>999999.36834883713</v>
      </c>
      <c r="F142" s="72">
        <v>2019</v>
      </c>
    </row>
    <row r="143" spans="1:6" x14ac:dyDescent="0.25">
      <c r="A143" s="80">
        <v>141</v>
      </c>
      <c r="B143" s="62" t="s">
        <v>22</v>
      </c>
      <c r="C143" s="53" t="s">
        <v>63</v>
      </c>
      <c r="D143" s="81" t="s">
        <v>64</v>
      </c>
      <c r="E143" s="76">
        <f>'2019_régió'!AL23</f>
        <v>999997</v>
      </c>
      <c r="F143" s="72">
        <v>2019</v>
      </c>
    </row>
    <row r="144" spans="1:6" x14ac:dyDescent="0.25">
      <c r="A144" s="80">
        <v>142</v>
      </c>
      <c r="B144" s="62" t="s">
        <v>24</v>
      </c>
      <c r="C144" s="53" t="s">
        <v>67</v>
      </c>
      <c r="D144" s="81" t="s">
        <v>64</v>
      </c>
      <c r="E144" s="76">
        <f>'2019_régió'!AJ25</f>
        <v>999998</v>
      </c>
      <c r="F144" s="72">
        <v>2019</v>
      </c>
    </row>
    <row r="145" spans="1:6" x14ac:dyDescent="0.25">
      <c r="A145" s="80">
        <v>143</v>
      </c>
      <c r="B145" s="62" t="s">
        <v>25</v>
      </c>
      <c r="C145" s="53" t="s">
        <v>62</v>
      </c>
      <c r="D145" s="81" t="s">
        <v>64</v>
      </c>
      <c r="E145" s="76">
        <f>'2019_régió'!AJ26</f>
        <v>999997</v>
      </c>
      <c r="F145" s="72">
        <v>2019</v>
      </c>
    </row>
    <row r="146" spans="1:6" x14ac:dyDescent="0.25">
      <c r="A146" s="80">
        <v>144</v>
      </c>
      <c r="B146" s="62" t="s">
        <v>3</v>
      </c>
      <c r="C146" s="53" t="s">
        <v>63</v>
      </c>
      <c r="D146" s="81" t="s">
        <v>68</v>
      </c>
      <c r="E146" s="76">
        <f>'2019_régió'!AM4</f>
        <v>999999</v>
      </c>
      <c r="F146" s="72">
        <v>2019</v>
      </c>
    </row>
    <row r="147" spans="1:6" x14ac:dyDescent="0.25">
      <c r="A147" s="80">
        <v>145</v>
      </c>
      <c r="B147" s="62" t="s">
        <v>8</v>
      </c>
      <c r="C147" s="53" t="s">
        <v>65</v>
      </c>
      <c r="D147" s="81" t="s">
        <v>68</v>
      </c>
      <c r="E147" s="76">
        <f>'2019_régió'!AM9</f>
        <v>999997</v>
      </c>
      <c r="F147" s="72">
        <v>2019</v>
      </c>
    </row>
    <row r="148" spans="1:6" x14ac:dyDescent="0.25">
      <c r="A148" s="80">
        <v>146</v>
      </c>
      <c r="B148" s="62" t="s">
        <v>10</v>
      </c>
      <c r="C148" s="53" t="s">
        <v>67</v>
      </c>
      <c r="D148" s="81" t="s">
        <v>68</v>
      </c>
      <c r="E148" s="76">
        <f>'2019_régió'!AM11</f>
        <v>1000000</v>
      </c>
      <c r="F148" s="72">
        <v>2019</v>
      </c>
    </row>
    <row r="149" spans="1:6" x14ac:dyDescent="0.25">
      <c r="A149" s="80">
        <v>147</v>
      </c>
      <c r="B149" s="62" t="s">
        <v>11</v>
      </c>
      <c r="C149" s="53" t="s">
        <v>67</v>
      </c>
      <c r="D149" s="81" t="s">
        <v>68</v>
      </c>
      <c r="E149" s="76">
        <f>'2019_régió'!AM12</f>
        <v>1000001.3333333334</v>
      </c>
      <c r="F149" s="72">
        <v>2019</v>
      </c>
    </row>
    <row r="150" spans="1:6" x14ac:dyDescent="0.25">
      <c r="A150" s="80">
        <v>148</v>
      </c>
      <c r="B150" s="62" t="s">
        <v>12</v>
      </c>
      <c r="C150" s="53" t="s">
        <v>63</v>
      </c>
      <c r="D150" s="81" t="s">
        <v>68</v>
      </c>
      <c r="E150" s="76">
        <f>'2019_régió'!AM13</f>
        <v>999999</v>
      </c>
      <c r="F150" s="72">
        <v>2019</v>
      </c>
    </row>
    <row r="151" spans="1:6" x14ac:dyDescent="0.25">
      <c r="A151" s="80">
        <v>149</v>
      </c>
      <c r="B151" s="62" t="s">
        <v>13</v>
      </c>
      <c r="C151" s="53" t="s">
        <v>67</v>
      </c>
      <c r="D151" s="81" t="s">
        <v>68</v>
      </c>
      <c r="E151" s="76">
        <f>'2019_régió'!AM14</f>
        <v>1000002</v>
      </c>
      <c r="F151" s="72">
        <v>2019</v>
      </c>
    </row>
    <row r="152" spans="1:6" x14ac:dyDescent="0.25">
      <c r="A152" s="80">
        <v>150</v>
      </c>
      <c r="B152" s="62" t="s">
        <v>14</v>
      </c>
      <c r="C152" s="53" t="s">
        <v>67</v>
      </c>
      <c r="D152" s="81" t="s">
        <v>68</v>
      </c>
      <c r="E152" s="76">
        <f>'2019_régió'!AM15</f>
        <v>1000002.3333333334</v>
      </c>
      <c r="F152" s="72">
        <v>2019</v>
      </c>
    </row>
    <row r="153" spans="1:6" x14ac:dyDescent="0.25">
      <c r="A153" s="80">
        <v>151</v>
      </c>
      <c r="B153" s="62" t="s">
        <v>21</v>
      </c>
      <c r="C153" s="53" t="s">
        <v>67</v>
      </c>
      <c r="D153" s="81" t="s">
        <v>68</v>
      </c>
      <c r="E153" s="76">
        <f>'2019_régió'!AM22</f>
        <v>999999</v>
      </c>
      <c r="F153" s="72">
        <v>2019</v>
      </c>
    </row>
    <row r="154" spans="1:6" x14ac:dyDescent="0.25">
      <c r="A154" s="80">
        <v>152</v>
      </c>
      <c r="B154" s="62" t="s">
        <v>22</v>
      </c>
      <c r="C154" s="53" t="s">
        <v>63</v>
      </c>
      <c r="D154" s="81" t="s">
        <v>68</v>
      </c>
      <c r="E154" s="76">
        <f>'2019_régió'!AM23</f>
        <v>999997</v>
      </c>
      <c r="F154" s="72">
        <v>2019</v>
      </c>
    </row>
    <row r="155" spans="1:6" x14ac:dyDescent="0.25">
      <c r="A155" s="80">
        <v>153</v>
      </c>
      <c r="B155" s="62" t="s">
        <v>24</v>
      </c>
      <c r="C155" s="53" t="s">
        <v>67</v>
      </c>
      <c r="D155" s="81" t="s">
        <v>68</v>
      </c>
      <c r="E155" s="76">
        <f>'2019_régió'!AM25</f>
        <v>1000001.3333333334</v>
      </c>
      <c r="F155" s="72">
        <v>2019</v>
      </c>
    </row>
    <row r="156" spans="1:6" x14ac:dyDescent="0.25">
      <c r="A156" s="80">
        <v>154</v>
      </c>
      <c r="B156" s="62" t="s">
        <v>25</v>
      </c>
      <c r="C156" s="53" t="s">
        <v>62</v>
      </c>
      <c r="D156" s="81" t="s">
        <v>68</v>
      </c>
      <c r="E156" s="76">
        <f>'2019_régió'!AM26</f>
        <v>999997.66666666663</v>
      </c>
      <c r="F156" s="72">
        <v>2019</v>
      </c>
    </row>
    <row r="157" spans="1:6" x14ac:dyDescent="0.25">
      <c r="A157" s="80">
        <v>155</v>
      </c>
      <c r="B157" s="62" t="s">
        <v>3</v>
      </c>
      <c r="C157" s="53" t="s">
        <v>63</v>
      </c>
      <c r="D157" s="81" t="s">
        <v>69</v>
      </c>
      <c r="E157" s="76">
        <f>'2019_régió'!AL4</f>
        <v>999999.11213182809</v>
      </c>
      <c r="F157" s="72">
        <v>2019</v>
      </c>
    </row>
    <row r="158" spans="1:6" x14ac:dyDescent="0.25">
      <c r="A158" s="80">
        <v>156</v>
      </c>
      <c r="B158" s="62" t="s">
        <v>8</v>
      </c>
      <c r="C158" s="53" t="s">
        <v>65</v>
      </c>
      <c r="D158" s="81" t="s">
        <v>69</v>
      </c>
      <c r="E158" s="76">
        <f>'2019_régió'!AL9</f>
        <v>999997</v>
      </c>
      <c r="F158" s="72">
        <v>2019</v>
      </c>
    </row>
    <row r="159" spans="1:6" x14ac:dyDescent="0.25">
      <c r="A159" s="80">
        <v>157</v>
      </c>
      <c r="B159" s="62" t="s">
        <v>10</v>
      </c>
      <c r="C159" s="53" t="s">
        <v>67</v>
      </c>
      <c r="D159" s="81" t="s">
        <v>69</v>
      </c>
      <c r="E159" s="76">
        <f>'2019_régió'!AL11</f>
        <v>999999.90284140094</v>
      </c>
      <c r="F159" s="72">
        <v>2019</v>
      </c>
    </row>
    <row r="160" spans="1:6" x14ac:dyDescent="0.25">
      <c r="A160" s="80">
        <v>158</v>
      </c>
      <c r="B160" s="62" t="s">
        <v>11</v>
      </c>
      <c r="C160" s="53" t="s">
        <v>67</v>
      </c>
      <c r="D160" s="81" t="s">
        <v>69</v>
      </c>
      <c r="E160" s="76">
        <f>'2019_régió'!AL12</f>
        <v>1000000.7025429857</v>
      </c>
      <c r="F160" s="72">
        <v>2019</v>
      </c>
    </row>
    <row r="161" spans="1:6" x14ac:dyDescent="0.25">
      <c r="A161" s="80">
        <v>159</v>
      </c>
      <c r="B161" s="62" t="s">
        <v>12</v>
      </c>
      <c r="C161" s="53" t="s">
        <v>63</v>
      </c>
      <c r="D161" s="81" t="s">
        <v>69</v>
      </c>
      <c r="E161" s="76">
        <f>'2019_régió'!AL13</f>
        <v>999998.9625075371</v>
      </c>
      <c r="F161" s="72">
        <v>2019</v>
      </c>
    </row>
    <row r="162" spans="1:6" x14ac:dyDescent="0.25">
      <c r="A162" s="80">
        <v>160</v>
      </c>
      <c r="B162" s="62" t="s">
        <v>13</v>
      </c>
      <c r="C162" s="53" t="s">
        <v>67</v>
      </c>
      <c r="D162" s="81" t="s">
        <v>69</v>
      </c>
      <c r="E162" s="76">
        <f>'2019_régió'!AL14</f>
        <v>1000002.4583413739</v>
      </c>
      <c r="F162" s="72">
        <v>2019</v>
      </c>
    </row>
    <row r="163" spans="1:6" x14ac:dyDescent="0.25">
      <c r="A163" s="80">
        <v>161</v>
      </c>
      <c r="B163" s="62" t="s">
        <v>14</v>
      </c>
      <c r="C163" s="53" t="s">
        <v>67</v>
      </c>
      <c r="D163" s="81" t="s">
        <v>69</v>
      </c>
      <c r="E163" s="76">
        <f>'2019_régió'!AL15</f>
        <v>1000003.3466476082</v>
      </c>
      <c r="F163" s="72">
        <v>2019</v>
      </c>
    </row>
    <row r="164" spans="1:6" x14ac:dyDescent="0.25">
      <c r="A164" s="80">
        <v>162</v>
      </c>
      <c r="B164" s="62" t="s">
        <v>21</v>
      </c>
      <c r="C164" s="53" t="s">
        <v>67</v>
      </c>
      <c r="D164" s="81" t="s">
        <v>69</v>
      </c>
      <c r="E164" s="76">
        <f>'2019_régió'!AL22</f>
        <v>999999.36834883713</v>
      </c>
      <c r="F164" s="72">
        <v>2019</v>
      </c>
    </row>
    <row r="165" spans="1:6" x14ac:dyDescent="0.25">
      <c r="A165" s="80">
        <v>163</v>
      </c>
      <c r="B165" s="62" t="s">
        <v>22</v>
      </c>
      <c r="C165" s="53" t="s">
        <v>63</v>
      </c>
      <c r="D165" s="81" t="s">
        <v>69</v>
      </c>
      <c r="E165" s="76">
        <f>'2019_régió'!AL23</f>
        <v>999997</v>
      </c>
      <c r="F165" s="72">
        <v>2019</v>
      </c>
    </row>
    <row r="166" spans="1:6" x14ac:dyDescent="0.25">
      <c r="A166" s="80">
        <v>164</v>
      </c>
      <c r="B166" s="62" t="s">
        <v>24</v>
      </c>
      <c r="C166" s="53" t="s">
        <v>67</v>
      </c>
      <c r="D166" s="81" t="s">
        <v>69</v>
      </c>
      <c r="E166" s="76">
        <f>'2019_régió'!AL25</f>
        <v>1000002.0588188323</v>
      </c>
      <c r="F166" s="72">
        <v>2019</v>
      </c>
    </row>
    <row r="167" spans="1:6" x14ac:dyDescent="0.25">
      <c r="A167" s="80">
        <v>165</v>
      </c>
      <c r="B167" s="62" t="s">
        <v>25</v>
      </c>
      <c r="C167" s="53" t="s">
        <v>62</v>
      </c>
      <c r="D167" s="81" t="s">
        <v>69</v>
      </c>
      <c r="E167" s="76">
        <f>'2019_régió'!AL26</f>
        <v>999997</v>
      </c>
      <c r="F167" s="72">
        <v>2019</v>
      </c>
    </row>
    <row r="168" spans="1:6" x14ac:dyDescent="0.25">
      <c r="A168" s="79">
        <v>166</v>
      </c>
      <c r="B168" s="60" t="s">
        <v>3</v>
      </c>
      <c r="C168" s="70" t="s">
        <v>63</v>
      </c>
      <c r="D168" s="77" t="s">
        <v>64</v>
      </c>
      <c r="E168" s="75">
        <f>'2020_régió'!AJ4</f>
        <v>999980.7</v>
      </c>
      <c r="F168" s="71">
        <v>2020</v>
      </c>
    </row>
    <row r="169" spans="1:6" x14ac:dyDescent="0.25">
      <c r="A169" s="80">
        <v>167</v>
      </c>
      <c r="B169" s="62" t="s">
        <v>8</v>
      </c>
      <c r="C169" s="53" t="s">
        <v>65</v>
      </c>
      <c r="D169" s="81" t="s">
        <v>64</v>
      </c>
      <c r="E169" s="76">
        <f>'2020_régió'!AJ9</f>
        <v>1000015.2</v>
      </c>
      <c r="F169" s="72">
        <v>2020</v>
      </c>
    </row>
    <row r="170" spans="1:6" x14ac:dyDescent="0.25">
      <c r="A170" s="80">
        <v>168</v>
      </c>
      <c r="B170" s="62" t="s">
        <v>10</v>
      </c>
      <c r="C170" s="53" t="s">
        <v>67</v>
      </c>
      <c r="D170" s="81" t="s">
        <v>64</v>
      </c>
      <c r="E170" s="76">
        <f>'2020_régió'!AJ11</f>
        <v>999994.7</v>
      </c>
      <c r="F170" s="72">
        <v>2020</v>
      </c>
    </row>
    <row r="171" spans="1:6" x14ac:dyDescent="0.25">
      <c r="A171" s="80">
        <v>169</v>
      </c>
      <c r="B171" s="62" t="s">
        <v>11</v>
      </c>
      <c r="C171" s="53" t="s">
        <v>67</v>
      </c>
      <c r="D171" s="81" t="s">
        <v>64</v>
      </c>
      <c r="E171" s="76">
        <f>'2020_régió'!AJ12</f>
        <v>999998.7</v>
      </c>
      <c r="F171" s="72">
        <v>2020</v>
      </c>
    </row>
    <row r="172" spans="1:6" x14ac:dyDescent="0.25">
      <c r="A172" s="80">
        <v>170</v>
      </c>
      <c r="B172" s="62" t="s">
        <v>12</v>
      </c>
      <c r="C172" s="53" t="s">
        <v>63</v>
      </c>
      <c r="D172" s="81" t="s">
        <v>64</v>
      </c>
      <c r="E172" s="76">
        <f>'2020_régió'!AJ13</f>
        <v>999994.7</v>
      </c>
      <c r="F172" s="72">
        <v>2020</v>
      </c>
    </row>
    <row r="173" spans="1:6" x14ac:dyDescent="0.25">
      <c r="A173" s="80">
        <v>171</v>
      </c>
      <c r="B173" s="62" t="s">
        <v>13</v>
      </c>
      <c r="C173" s="53" t="s">
        <v>67</v>
      </c>
      <c r="D173" s="81" t="s">
        <v>64</v>
      </c>
      <c r="E173" s="76">
        <f>'2020_régió'!AJ14</f>
        <v>1000005.2</v>
      </c>
      <c r="F173" s="72">
        <v>2020</v>
      </c>
    </row>
    <row r="174" spans="1:6" x14ac:dyDescent="0.25">
      <c r="A174" s="80">
        <v>172</v>
      </c>
      <c r="B174" s="62" t="s">
        <v>14</v>
      </c>
      <c r="C174" s="53" t="s">
        <v>67</v>
      </c>
      <c r="D174" s="81" t="s">
        <v>64</v>
      </c>
      <c r="E174" s="76">
        <f>'2020_régió'!AJ15</f>
        <v>1000005.7</v>
      </c>
      <c r="F174" s="72">
        <v>2020</v>
      </c>
    </row>
    <row r="175" spans="1:6" x14ac:dyDescent="0.25">
      <c r="A175" s="80">
        <v>173</v>
      </c>
      <c r="B175" s="62" t="s">
        <v>21</v>
      </c>
      <c r="C175" s="53" t="s">
        <v>67</v>
      </c>
      <c r="D175" s="81" t="s">
        <v>64</v>
      </c>
      <c r="E175" s="76">
        <f>'2020_régió'!AJ22</f>
        <v>999995.7</v>
      </c>
      <c r="F175" s="72">
        <v>2020</v>
      </c>
    </row>
    <row r="176" spans="1:6" x14ac:dyDescent="0.25">
      <c r="A176" s="80">
        <v>174</v>
      </c>
      <c r="B176" s="62" t="s">
        <v>22</v>
      </c>
      <c r="C176" s="53" t="s">
        <v>63</v>
      </c>
      <c r="D176" s="81" t="s">
        <v>64</v>
      </c>
      <c r="E176" s="76">
        <f>'2020_régió'!AJ23</f>
        <v>1000015.2</v>
      </c>
      <c r="F176" s="72">
        <v>2020</v>
      </c>
    </row>
    <row r="177" spans="1:6" x14ac:dyDescent="0.25">
      <c r="A177" s="80">
        <v>175</v>
      </c>
      <c r="B177" s="62" t="s">
        <v>24</v>
      </c>
      <c r="C177" s="53" t="s">
        <v>67</v>
      </c>
      <c r="D177" s="81" t="s">
        <v>64</v>
      </c>
      <c r="E177" s="76">
        <f>'2020_régió'!AJ25</f>
        <v>999999.7</v>
      </c>
      <c r="F177" s="72">
        <v>2020</v>
      </c>
    </row>
    <row r="178" spans="1:6" x14ac:dyDescent="0.25">
      <c r="A178" s="80">
        <v>176</v>
      </c>
      <c r="B178" s="62" t="s">
        <v>25</v>
      </c>
      <c r="C178" s="53" t="s">
        <v>62</v>
      </c>
      <c r="D178" s="81" t="s">
        <v>64</v>
      </c>
      <c r="E178" s="76">
        <f>'2020_régió'!AJ26</f>
        <v>999981.7</v>
      </c>
      <c r="F178" s="72">
        <v>2020</v>
      </c>
    </row>
    <row r="179" spans="1:6" x14ac:dyDescent="0.25">
      <c r="A179" s="80">
        <v>177</v>
      </c>
      <c r="B179" s="62" t="s">
        <v>3</v>
      </c>
      <c r="C179" s="53" t="s">
        <v>63</v>
      </c>
      <c r="D179" s="81" t="s">
        <v>68</v>
      </c>
      <c r="E179" s="76">
        <f>'2020_régió'!AM4</f>
        <v>1000001.8666666666</v>
      </c>
      <c r="F179" s="72">
        <v>2020</v>
      </c>
    </row>
    <row r="180" spans="1:6" x14ac:dyDescent="0.25">
      <c r="A180" s="80">
        <v>178</v>
      </c>
      <c r="B180" s="62" t="s">
        <v>8</v>
      </c>
      <c r="C180" s="53" t="s">
        <v>65</v>
      </c>
      <c r="D180" s="81" t="s">
        <v>68</v>
      </c>
      <c r="E180" s="76">
        <f>'2020_régió'!AM9</f>
        <v>1000015.2</v>
      </c>
      <c r="F180" s="72">
        <v>2020</v>
      </c>
    </row>
    <row r="181" spans="1:6" x14ac:dyDescent="0.25">
      <c r="A181" s="80">
        <v>179</v>
      </c>
      <c r="B181" s="62" t="s">
        <v>10</v>
      </c>
      <c r="C181" s="53" t="s">
        <v>67</v>
      </c>
      <c r="D181" s="81" t="s">
        <v>68</v>
      </c>
      <c r="E181" s="76">
        <f>'2020_régió'!AM11</f>
        <v>1000000.1999999998</v>
      </c>
      <c r="F181" s="72">
        <v>2020</v>
      </c>
    </row>
    <row r="182" spans="1:6" x14ac:dyDescent="0.25">
      <c r="A182" s="80">
        <v>180</v>
      </c>
      <c r="B182" s="62" t="s">
        <v>11</v>
      </c>
      <c r="C182" s="53" t="s">
        <v>67</v>
      </c>
      <c r="D182" s="81" t="s">
        <v>68</v>
      </c>
      <c r="E182" s="76">
        <f>'2020_régió'!AM12</f>
        <v>1000001.5333333332</v>
      </c>
      <c r="F182" s="72">
        <v>2020</v>
      </c>
    </row>
    <row r="183" spans="1:6" x14ac:dyDescent="0.25">
      <c r="A183" s="80">
        <v>181</v>
      </c>
      <c r="B183" s="62" t="s">
        <v>12</v>
      </c>
      <c r="C183" s="53" t="s">
        <v>63</v>
      </c>
      <c r="D183" s="81" t="s">
        <v>68</v>
      </c>
      <c r="E183" s="76">
        <f>'2020_régió'!AM13</f>
        <v>999998.03333333321</v>
      </c>
      <c r="F183" s="72">
        <v>2020</v>
      </c>
    </row>
    <row r="184" spans="1:6" x14ac:dyDescent="0.25">
      <c r="A184" s="80">
        <v>182</v>
      </c>
      <c r="B184" s="62" t="s">
        <v>13</v>
      </c>
      <c r="C184" s="53" t="s">
        <v>67</v>
      </c>
      <c r="D184" s="81" t="s">
        <v>68</v>
      </c>
      <c r="E184" s="76">
        <f>'2020_régió'!AM14</f>
        <v>1000005.3666666666</v>
      </c>
      <c r="F184" s="72">
        <v>2020</v>
      </c>
    </row>
    <row r="185" spans="1:6" x14ac:dyDescent="0.25">
      <c r="A185" s="80">
        <v>183</v>
      </c>
      <c r="B185" s="62" t="s">
        <v>14</v>
      </c>
      <c r="C185" s="53" t="s">
        <v>67</v>
      </c>
      <c r="D185" s="81" t="s">
        <v>68</v>
      </c>
      <c r="E185" s="76">
        <f>'2020_régió'!AM15</f>
        <v>1000000.0333333332</v>
      </c>
      <c r="F185" s="72">
        <v>2020</v>
      </c>
    </row>
    <row r="186" spans="1:6" x14ac:dyDescent="0.25">
      <c r="A186" s="80">
        <v>184</v>
      </c>
      <c r="B186" s="62" t="s">
        <v>21</v>
      </c>
      <c r="C186" s="53" t="s">
        <v>67</v>
      </c>
      <c r="D186" s="81" t="s">
        <v>68</v>
      </c>
      <c r="E186" s="76">
        <f>'2020_régió'!AM22</f>
        <v>999998.36666666658</v>
      </c>
      <c r="F186" s="72">
        <v>2020</v>
      </c>
    </row>
    <row r="187" spans="1:6" x14ac:dyDescent="0.25">
      <c r="A187" s="80">
        <v>185</v>
      </c>
      <c r="B187" s="62" t="s">
        <v>22</v>
      </c>
      <c r="C187" s="53" t="s">
        <v>63</v>
      </c>
      <c r="D187" s="81" t="s">
        <v>68</v>
      </c>
      <c r="E187" s="76">
        <f>'2020_régió'!AM23</f>
        <v>1000015.2</v>
      </c>
      <c r="F187" s="72">
        <v>2020</v>
      </c>
    </row>
    <row r="188" spans="1:6" x14ac:dyDescent="0.25">
      <c r="A188" s="80">
        <v>186</v>
      </c>
      <c r="B188" s="62" t="s">
        <v>24</v>
      </c>
      <c r="C188" s="53" t="s">
        <v>67</v>
      </c>
      <c r="D188" s="81" t="s">
        <v>68</v>
      </c>
      <c r="E188" s="76">
        <f>'2020_régió'!AM25</f>
        <v>999999.03333333321</v>
      </c>
      <c r="F188" s="72">
        <v>2020</v>
      </c>
    </row>
    <row r="189" spans="1:6" x14ac:dyDescent="0.25">
      <c r="A189" s="80">
        <v>187</v>
      </c>
      <c r="B189" s="62" t="s">
        <v>25</v>
      </c>
      <c r="C189" s="53" t="s">
        <v>62</v>
      </c>
      <c r="D189" s="81" t="s">
        <v>68</v>
      </c>
      <c r="E189" s="76">
        <f>'2020_régió'!AM26</f>
        <v>999996.86666666658</v>
      </c>
      <c r="F189" s="72">
        <v>2020</v>
      </c>
    </row>
    <row r="190" spans="1:6" x14ac:dyDescent="0.25">
      <c r="A190" s="80">
        <v>188</v>
      </c>
      <c r="B190" s="62" t="s">
        <v>3</v>
      </c>
      <c r="C190" s="53" t="s">
        <v>63</v>
      </c>
      <c r="D190" s="81" t="s">
        <v>69</v>
      </c>
      <c r="E190" s="76">
        <f>'2020_régió'!AL4</f>
        <v>1000001.9388926495</v>
      </c>
      <c r="F190" s="72">
        <v>2020</v>
      </c>
    </row>
    <row r="191" spans="1:6" x14ac:dyDescent="0.25">
      <c r="A191" s="80">
        <v>189</v>
      </c>
      <c r="B191" s="62" t="s">
        <v>8</v>
      </c>
      <c r="C191" s="53" t="s">
        <v>65</v>
      </c>
      <c r="D191" s="81" t="s">
        <v>69</v>
      </c>
      <c r="E191" s="76">
        <f>'2020_régió'!AL9</f>
        <v>1000015.2000000001</v>
      </c>
      <c r="F191" s="72">
        <v>2020</v>
      </c>
    </row>
    <row r="192" spans="1:6" x14ac:dyDescent="0.25">
      <c r="A192" s="80">
        <v>190</v>
      </c>
      <c r="B192" s="62" t="s">
        <v>10</v>
      </c>
      <c r="C192" s="53" t="s">
        <v>67</v>
      </c>
      <c r="D192" s="81" t="s">
        <v>69</v>
      </c>
      <c r="E192" s="76">
        <f>'2020_régió'!AL11</f>
        <v>1000000.0387296176</v>
      </c>
      <c r="F192" s="72">
        <v>2020</v>
      </c>
    </row>
    <row r="193" spans="1:6" x14ac:dyDescent="0.25">
      <c r="A193" s="80">
        <v>191</v>
      </c>
      <c r="B193" s="62" t="s">
        <v>11</v>
      </c>
      <c r="C193" s="53" t="s">
        <v>67</v>
      </c>
      <c r="D193" s="81" t="s">
        <v>69</v>
      </c>
      <c r="E193" s="76">
        <f>'2020_régió'!AL12</f>
        <v>1000000.2442164349</v>
      </c>
      <c r="F193" s="72">
        <v>2020</v>
      </c>
    </row>
    <row r="194" spans="1:6" x14ac:dyDescent="0.25">
      <c r="A194" s="80">
        <v>192</v>
      </c>
      <c r="B194" s="62" t="s">
        <v>12</v>
      </c>
      <c r="C194" s="53" t="s">
        <v>63</v>
      </c>
      <c r="D194" s="81" t="s">
        <v>69</v>
      </c>
      <c r="E194" s="76">
        <f>'2020_régió'!AL13</f>
        <v>999997.95330790337</v>
      </c>
      <c r="F194" s="72">
        <v>2020</v>
      </c>
    </row>
    <row r="195" spans="1:6" x14ac:dyDescent="0.25">
      <c r="A195" s="80">
        <v>193</v>
      </c>
      <c r="B195" s="62" t="s">
        <v>13</v>
      </c>
      <c r="C195" s="53" t="s">
        <v>67</v>
      </c>
      <c r="D195" s="81" t="s">
        <v>69</v>
      </c>
      <c r="E195" s="76">
        <f>'2020_régió'!AL14</f>
        <v>1000006.5380450002</v>
      </c>
      <c r="F195" s="72">
        <v>2020</v>
      </c>
    </row>
    <row r="196" spans="1:6" x14ac:dyDescent="0.25">
      <c r="A196" s="80">
        <v>194</v>
      </c>
      <c r="B196" s="62" t="s">
        <v>14</v>
      </c>
      <c r="C196" s="53" t="s">
        <v>67</v>
      </c>
      <c r="D196" s="81" t="s">
        <v>69</v>
      </c>
      <c r="E196" s="76">
        <f>'2020_régió'!AL15</f>
        <v>999998.89706108731</v>
      </c>
      <c r="F196" s="72">
        <v>2020</v>
      </c>
    </row>
    <row r="197" spans="1:6" x14ac:dyDescent="0.25">
      <c r="A197" s="80">
        <v>195</v>
      </c>
      <c r="B197" s="62" t="s">
        <v>21</v>
      </c>
      <c r="C197" s="53" t="s">
        <v>67</v>
      </c>
      <c r="D197" s="81" t="s">
        <v>69</v>
      </c>
      <c r="E197" s="76">
        <f>'2020_régió'!AL22</f>
        <v>999999.04090152762</v>
      </c>
      <c r="F197" s="72">
        <v>2020</v>
      </c>
    </row>
    <row r="198" spans="1:6" x14ac:dyDescent="0.25">
      <c r="A198" s="80">
        <v>196</v>
      </c>
      <c r="B198" s="62" t="s">
        <v>22</v>
      </c>
      <c r="C198" s="53" t="s">
        <v>63</v>
      </c>
      <c r="D198" s="81" t="s">
        <v>69</v>
      </c>
      <c r="E198" s="76">
        <f>'2020_régió'!AL23</f>
        <v>1000015.2000000001</v>
      </c>
      <c r="F198" s="72">
        <v>2020</v>
      </c>
    </row>
    <row r="199" spans="1:6" x14ac:dyDescent="0.25">
      <c r="A199" s="80">
        <v>197</v>
      </c>
      <c r="B199" s="62" t="s">
        <v>24</v>
      </c>
      <c r="C199" s="53" t="s">
        <v>67</v>
      </c>
      <c r="D199" s="81" t="s">
        <v>69</v>
      </c>
      <c r="E199" s="76">
        <f>'2020_régió'!AL25</f>
        <v>999999.56331895152</v>
      </c>
      <c r="F199" s="72">
        <v>2020</v>
      </c>
    </row>
    <row r="200" spans="1:6" x14ac:dyDescent="0.25">
      <c r="A200" s="80">
        <v>198</v>
      </c>
      <c r="B200" s="62" t="s">
        <v>25</v>
      </c>
      <c r="C200" s="53" t="s">
        <v>62</v>
      </c>
      <c r="D200" s="81" t="s">
        <v>69</v>
      </c>
      <c r="E200" s="76">
        <f>'2020_régió'!AL26</f>
        <v>999981.7</v>
      </c>
      <c r="F200" s="72">
        <v>2020</v>
      </c>
    </row>
    <row r="203" spans="1:6" x14ac:dyDescent="0.25">
      <c r="B203">
        <f>11*3*6</f>
        <v>198</v>
      </c>
    </row>
  </sheetData>
  <hyperlinks>
    <hyperlink ref="A1" location="'Tartalomjegyzék'!A1" display="Vissza" xr:uid="{16D54477-36D5-4CA1-916B-25E549D02073}"/>
  </hyperlinks>
  <pageMargins left="0.7" right="0.7" top="0.75" bottom="0.75" header="0.3" footer="0.3"/>
  <drawing r:id="rId8"/>
  <tableParts count="1"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46FAA-3411-45B0-A263-F8552C32F046}">
  <sheetPr codeName="Munka15"/>
  <dimension ref="A1:AE89"/>
  <sheetViews>
    <sheetView zoomScale="80" zoomScaleNormal="80" workbookViewId="0">
      <selection activeCell="B19" sqref="B19"/>
    </sheetView>
  </sheetViews>
  <sheetFormatPr defaultRowHeight="15" x14ac:dyDescent="0.25"/>
  <cols>
    <col min="1" max="1" width="21.28515625" bestFit="1" customWidth="1"/>
    <col min="2" max="2" width="26.85546875" bestFit="1" customWidth="1"/>
    <col min="8" max="8" width="8" bestFit="1" customWidth="1"/>
    <col min="18" max="18" width="21.5703125" bestFit="1" customWidth="1"/>
    <col min="19" max="19" width="29.5703125" bestFit="1" customWidth="1"/>
    <col min="27" max="28" width="9.7109375" bestFit="1" customWidth="1"/>
  </cols>
  <sheetData>
    <row r="1" spans="1:24" x14ac:dyDescent="0.25">
      <c r="A1" s="11" t="s">
        <v>1326</v>
      </c>
    </row>
    <row r="2" spans="1:24" x14ac:dyDescent="0.25">
      <c r="C2" t="s">
        <v>70</v>
      </c>
      <c r="Q2" t="s">
        <v>71</v>
      </c>
    </row>
    <row r="3" spans="1:24" x14ac:dyDescent="0.25">
      <c r="C3" s="16">
        <v>2015</v>
      </c>
      <c r="D3" s="16">
        <v>2016</v>
      </c>
      <c r="E3" s="16">
        <v>2017</v>
      </c>
      <c r="F3" s="16">
        <v>2018</v>
      </c>
      <c r="G3" s="16">
        <v>2019</v>
      </c>
      <c r="H3" s="16">
        <v>2020</v>
      </c>
    </row>
    <row r="4" spans="1:24" x14ac:dyDescent="0.25">
      <c r="A4" s="83" t="s">
        <v>57</v>
      </c>
      <c r="B4" s="83" t="s">
        <v>58</v>
      </c>
      <c r="C4" s="16" t="s">
        <v>72</v>
      </c>
      <c r="D4" s="16" t="s">
        <v>73</v>
      </c>
      <c r="E4" s="16" t="s">
        <v>74</v>
      </c>
      <c r="F4" s="16" t="s">
        <v>75</v>
      </c>
      <c r="G4" s="16" t="s">
        <v>76</v>
      </c>
      <c r="H4" s="16" t="s">
        <v>77</v>
      </c>
      <c r="J4" t="str">
        <f>C4</f>
        <v>X1</v>
      </c>
      <c r="K4" t="str">
        <f t="shared" ref="K4:O4" si="0">D4</f>
        <v>X2</v>
      </c>
      <c r="L4" t="str">
        <f t="shared" si="0"/>
        <v>X3</v>
      </c>
      <c r="M4" t="str">
        <f t="shared" si="0"/>
        <v>X4</v>
      </c>
      <c r="N4" t="str">
        <f t="shared" si="0"/>
        <v>X5</v>
      </c>
      <c r="O4" t="str">
        <f t="shared" si="0"/>
        <v>X6</v>
      </c>
      <c r="P4" t="s">
        <v>78</v>
      </c>
      <c r="Q4" s="34" t="str">
        <f>H62</f>
        <v>Becslés</v>
      </c>
      <c r="R4" t="str">
        <f>A4</f>
        <v>Területi egység neve</v>
      </c>
      <c r="S4" t="str">
        <f>B4</f>
        <v>Területi egység szintje</v>
      </c>
      <c r="T4" t="s">
        <v>79</v>
      </c>
      <c r="U4" t="s">
        <v>80</v>
      </c>
      <c r="V4" t="s">
        <v>81</v>
      </c>
      <c r="W4" t="s">
        <v>82</v>
      </c>
      <c r="X4" t="s">
        <v>83</v>
      </c>
    </row>
    <row r="5" spans="1:24" x14ac:dyDescent="0.25">
      <c r="A5" s="60" t="s">
        <v>3</v>
      </c>
      <c r="B5" s="70" t="s">
        <v>63</v>
      </c>
      <c r="C5" s="28">
        <f>ABS(ab_atlag!E3-ab_atlag!E25)</f>
        <v>15.597143185557798</v>
      </c>
      <c r="D5" s="28">
        <f>ABS(ab_atlag!E36-ab_atlag!E58)</f>
        <v>2.1248097870266065</v>
      </c>
      <c r="E5" s="28">
        <f>ABS(ab_atlag!E69-ab_atlag!E91)</f>
        <v>4.5081319097662345</v>
      </c>
      <c r="F5" s="28">
        <f>ABS(ab_atlag!E102-ab_atlag!E124)</f>
        <v>1.8589749267557636</v>
      </c>
      <c r="G5" s="28">
        <f>ABS(ab_atlag!E135-ab_atlag!E157)</f>
        <v>2.11213182809297</v>
      </c>
      <c r="H5" s="28">
        <f>ABS(ab_atlag!E168-ab_atlag!E190)</f>
        <v>21.238892649533227</v>
      </c>
      <c r="J5">
        <f>RANK(C5,C$5:C$15,C$16)</f>
        <v>1</v>
      </c>
      <c r="K5">
        <f t="shared" ref="K5:O5" si="1">RANK(D5,D$5:D$15,D$16)</f>
        <v>8</v>
      </c>
      <c r="L5">
        <f t="shared" si="1"/>
        <v>2</v>
      </c>
      <c r="M5">
        <f t="shared" si="1"/>
        <v>5</v>
      </c>
      <c r="N5">
        <f t="shared" si="1"/>
        <v>4</v>
      </c>
      <c r="O5">
        <f t="shared" si="1"/>
        <v>1</v>
      </c>
      <c r="P5">
        <v>1000000</v>
      </c>
      <c r="Q5" s="34">
        <f t="shared" ref="Q5:Q15" si="2">H63</f>
        <v>1000016.3</v>
      </c>
      <c r="R5" s="15" t="str">
        <f t="shared" ref="R5:S15" si="3">A5</f>
        <v>Alföld és Észak</v>
      </c>
      <c r="S5" t="str">
        <f t="shared" si="3"/>
        <v>nagyrégió</v>
      </c>
      <c r="T5" t="e">
        <f>+IF(J63*AC65&lt;=0,1,0)</f>
        <v>#VALUE!</v>
      </c>
      <c r="U5" s="28">
        <f>+AVERAGE(J5:O5)</f>
        <v>3.5</v>
      </c>
      <c r="V5">
        <f>RANK(Q5,$Q$5:$Q$15,0)</f>
        <v>2</v>
      </c>
      <c r="W5">
        <f>RANK(U5,$U$5:$U$15,1)</f>
        <v>2</v>
      </c>
      <c r="X5">
        <f>W5-V5</f>
        <v>0</v>
      </c>
    </row>
    <row r="6" spans="1:24" x14ac:dyDescent="0.25">
      <c r="A6" s="62" t="s">
        <v>8</v>
      </c>
      <c r="B6" s="53" t="s">
        <v>65</v>
      </c>
      <c r="C6" s="28">
        <f>ABS(ab_atlag!E4-ab_atlag!E26)</f>
        <v>0</v>
      </c>
      <c r="D6" s="28">
        <f>ABS(ab_atlag!E37-ab_atlag!E59)</f>
        <v>0</v>
      </c>
      <c r="E6" s="28">
        <f>ABS(ab_atlag!E70-ab_atlag!E92)</f>
        <v>0</v>
      </c>
      <c r="F6" s="28">
        <f>ABS(ab_atlag!E103-ab_atlag!E125)</f>
        <v>0</v>
      </c>
      <c r="G6" s="28">
        <f>ABS(ab_atlag!E136-ab_atlag!E158)</f>
        <v>0</v>
      </c>
      <c r="H6" s="28">
        <f>ABS(ab_atlag!E169-ab_atlag!E191)</f>
        <v>1.1641532182693481E-10</v>
      </c>
      <c r="J6">
        <f t="shared" ref="J6:J14" si="4">RANK(C6,C$5:C$15,C$16)</f>
        <v>9</v>
      </c>
      <c r="K6">
        <f t="shared" ref="K6:K15" si="5">RANK(D6,D$5:D$15,D$16)</f>
        <v>10</v>
      </c>
      <c r="L6">
        <f t="shared" ref="L6:L15" si="6">RANK(E6,E$5:E$15,E$16)</f>
        <v>9</v>
      </c>
      <c r="M6">
        <f t="shared" ref="M6:M15" si="7">RANK(F6,F$5:F$15,F$16)</f>
        <v>8</v>
      </c>
      <c r="N6">
        <f t="shared" ref="N6:N15" si="8">RANK(G6,G$5:G$15,G$16)</f>
        <v>8</v>
      </c>
      <c r="O6">
        <f t="shared" ref="O6:O15" si="9">RANK(H6,H$5:H$15,H$16)</f>
        <v>9</v>
      </c>
      <c r="P6">
        <v>1000000</v>
      </c>
      <c r="Q6" s="34">
        <f t="shared" si="2"/>
        <v>999979.3</v>
      </c>
      <c r="R6" t="str">
        <f t="shared" si="3"/>
        <v>Budapest + Pest</v>
      </c>
      <c r="S6" t="str">
        <f t="shared" si="3"/>
        <v>főváros, régió + megye, régió</v>
      </c>
      <c r="T6" t="e">
        <f t="shared" ref="T6:T15" si="10">+IF(J64*AC66&lt;=0,1,0)</f>
        <v>#VALUE!</v>
      </c>
      <c r="U6" s="28">
        <f t="shared" ref="U6:U15" si="11">+AVERAGE(J6:O6)</f>
        <v>8.8333333333333339</v>
      </c>
      <c r="V6">
        <f t="shared" ref="V6:V15" si="12">RANK(Q6,$Q$5:$Q$15,0)</f>
        <v>10</v>
      </c>
      <c r="W6">
        <f t="shared" ref="W6:W15" si="13">RANK(U6,$U$5:$U$15,1)</f>
        <v>10</v>
      </c>
      <c r="X6">
        <f>W6-V6</f>
        <v>0</v>
      </c>
    </row>
    <row r="7" spans="1:24" x14ac:dyDescent="0.25">
      <c r="A7" s="62" t="s">
        <v>10</v>
      </c>
      <c r="B7" s="53" t="s">
        <v>67</v>
      </c>
      <c r="C7" s="28">
        <f>ABS(ab_atlag!E5-ab_atlag!E27)</f>
        <v>2.4406769259367138</v>
      </c>
      <c r="D7" s="28">
        <f>ABS(ab_atlag!E38-ab_atlag!E60)</f>
        <v>4.5342416402418166</v>
      </c>
      <c r="E7" s="28">
        <f>ABS(ab_atlag!E71-ab_atlag!E93)</f>
        <v>2.369561570812948</v>
      </c>
      <c r="F7" s="28">
        <f>ABS(ab_atlag!E104-ab_atlag!E126)</f>
        <v>0</v>
      </c>
      <c r="G7" s="28">
        <f>ABS(ab_atlag!E137-ab_atlag!E159)</f>
        <v>2.9028414009371772</v>
      </c>
      <c r="H7" s="28">
        <f>ABS(ab_atlag!E170-ab_atlag!E192)</f>
        <v>5.338729617651552</v>
      </c>
      <c r="J7">
        <f t="shared" si="4"/>
        <v>6</v>
      </c>
      <c r="K7">
        <f t="shared" si="5"/>
        <v>4</v>
      </c>
      <c r="L7">
        <f t="shared" si="6"/>
        <v>5</v>
      </c>
      <c r="M7">
        <f t="shared" si="7"/>
        <v>8</v>
      </c>
      <c r="N7">
        <f t="shared" si="8"/>
        <v>3</v>
      </c>
      <c r="O7">
        <f t="shared" si="9"/>
        <v>3</v>
      </c>
      <c r="P7">
        <v>1000000</v>
      </c>
      <c r="Q7" s="34">
        <f t="shared" si="2"/>
        <v>1000003.3</v>
      </c>
      <c r="R7" t="str">
        <f t="shared" si="3"/>
        <v>Dél-Alföld</v>
      </c>
      <c r="S7" t="str">
        <f t="shared" si="3"/>
        <v>régió</v>
      </c>
      <c r="T7" t="e">
        <f t="shared" si="10"/>
        <v>#VALUE!</v>
      </c>
      <c r="U7" s="28">
        <f t="shared" si="11"/>
        <v>4.833333333333333</v>
      </c>
      <c r="V7">
        <f t="shared" si="12"/>
        <v>6</v>
      </c>
      <c r="W7">
        <f t="shared" si="13"/>
        <v>6</v>
      </c>
      <c r="X7">
        <f t="shared" ref="X7:X15" si="14">W7-V7</f>
        <v>0</v>
      </c>
    </row>
    <row r="8" spans="1:24" x14ac:dyDescent="0.25">
      <c r="A8" s="62" t="s">
        <v>11</v>
      </c>
      <c r="B8" s="53" t="s">
        <v>67</v>
      </c>
      <c r="C8" s="28">
        <f>ABS(ab_atlag!E6-ab_atlag!E28)</f>
        <v>10.090495308744721</v>
      </c>
      <c r="D8" s="28">
        <f>ABS(ab_atlag!E39-ab_atlag!E61)</f>
        <v>4.5335654057562351</v>
      </c>
      <c r="E8" s="28">
        <f>ABS(ab_atlag!E72-ab_atlag!E94)</f>
        <v>2.9575642765266821</v>
      </c>
      <c r="F8" s="28">
        <f>ABS(ab_atlag!E105-ab_atlag!E127)</f>
        <v>8.0952652113046497</v>
      </c>
      <c r="G8" s="28">
        <f>ABS(ab_atlag!E138-ab_atlag!E160)</f>
        <v>0.7025429856730625</v>
      </c>
      <c r="H8" s="28">
        <f>ABS(ab_atlag!E171-ab_atlag!E193)</f>
        <v>1.5442164349369705</v>
      </c>
      <c r="J8">
        <f t="shared" si="4"/>
        <v>4</v>
      </c>
      <c r="K8">
        <f t="shared" si="5"/>
        <v>5</v>
      </c>
      <c r="L8">
        <f t="shared" si="6"/>
        <v>4</v>
      </c>
      <c r="M8">
        <f t="shared" si="7"/>
        <v>1</v>
      </c>
      <c r="N8">
        <f t="shared" si="8"/>
        <v>6</v>
      </c>
      <c r="O8">
        <f t="shared" si="9"/>
        <v>6</v>
      </c>
      <c r="P8">
        <v>1000000</v>
      </c>
      <c r="Q8" s="34">
        <f t="shared" si="2"/>
        <v>1000013.8</v>
      </c>
      <c r="R8" s="15" t="str">
        <f t="shared" si="3"/>
        <v>Dél-Dunántúl</v>
      </c>
      <c r="S8" t="str">
        <f t="shared" si="3"/>
        <v>régió</v>
      </c>
      <c r="T8" t="e">
        <f t="shared" si="10"/>
        <v>#VALUE!</v>
      </c>
      <c r="U8" s="28">
        <f t="shared" si="11"/>
        <v>4.333333333333333</v>
      </c>
      <c r="V8">
        <f t="shared" si="12"/>
        <v>3</v>
      </c>
      <c r="W8">
        <f t="shared" si="13"/>
        <v>3</v>
      </c>
      <c r="X8">
        <f t="shared" si="14"/>
        <v>0</v>
      </c>
    </row>
    <row r="9" spans="1:24" x14ac:dyDescent="0.25">
      <c r="A9" s="62" t="s">
        <v>12</v>
      </c>
      <c r="B9" s="53" t="s">
        <v>63</v>
      </c>
      <c r="C9" s="28">
        <f>ABS(ab_atlag!E7-ab_atlag!E29)</f>
        <v>10.520497804274783</v>
      </c>
      <c r="D9" s="28">
        <f>ABS(ab_atlag!E40-ab_atlag!E62)</f>
        <v>3.4467608939157799</v>
      </c>
      <c r="E9" s="28">
        <f>ABS(ab_atlag!E73-ab_atlag!E95)</f>
        <v>0.62619653658475727</v>
      </c>
      <c r="F9" s="28">
        <f>ABS(ab_atlag!E106-ab_atlag!E128)</f>
        <v>0.13472879747860134</v>
      </c>
      <c r="G9" s="28">
        <f>ABS(ab_atlag!E139-ab_atlag!E161)</f>
        <v>3.7492462899535894E-2</v>
      </c>
      <c r="H9" s="28">
        <f>ABS(ab_atlag!E172-ab_atlag!E194)</f>
        <v>3.2533079034183174</v>
      </c>
      <c r="J9">
        <f t="shared" si="4"/>
        <v>3</v>
      </c>
      <c r="K9">
        <f t="shared" si="5"/>
        <v>6</v>
      </c>
      <c r="L9">
        <f t="shared" si="6"/>
        <v>8</v>
      </c>
      <c r="M9">
        <f t="shared" si="7"/>
        <v>7</v>
      </c>
      <c r="N9">
        <f t="shared" si="8"/>
        <v>7</v>
      </c>
      <c r="O9">
        <f t="shared" si="9"/>
        <v>5</v>
      </c>
      <c r="P9">
        <v>1000000</v>
      </c>
      <c r="Q9" s="34">
        <f t="shared" si="2"/>
        <v>999996.3</v>
      </c>
      <c r="R9" t="str">
        <f t="shared" si="3"/>
        <v>Dunántúl</v>
      </c>
      <c r="S9" t="str">
        <f t="shared" si="3"/>
        <v>nagyrégió</v>
      </c>
      <c r="T9" t="e">
        <f t="shared" si="10"/>
        <v>#VALUE!</v>
      </c>
      <c r="U9" s="28">
        <f t="shared" si="11"/>
        <v>6</v>
      </c>
      <c r="V9">
        <f t="shared" si="12"/>
        <v>7</v>
      </c>
      <c r="W9">
        <f t="shared" si="13"/>
        <v>7</v>
      </c>
      <c r="X9">
        <f t="shared" si="14"/>
        <v>0</v>
      </c>
    </row>
    <row r="10" spans="1:24" x14ac:dyDescent="0.25">
      <c r="A10" s="62" t="s">
        <v>13</v>
      </c>
      <c r="B10" s="53" t="s">
        <v>67</v>
      </c>
      <c r="C10" s="28">
        <f>ABS(ab_atlag!E8-ab_atlag!E30)</f>
        <v>0.47128734819125384</v>
      </c>
      <c r="D10" s="28">
        <f>ABS(ab_atlag!E41-ab_atlag!E63)</f>
        <v>5.7845424155239016</v>
      </c>
      <c r="E10" s="28">
        <f>ABS(ab_atlag!E74-ab_atlag!E96)</f>
        <v>5.9105121763423085</v>
      </c>
      <c r="F10" s="28">
        <f>ABS(ab_atlag!E107-ab_atlag!E129)</f>
        <v>2.8129218900576234</v>
      </c>
      <c r="G10" s="28">
        <f>ABS(ab_atlag!E140-ab_atlag!E162)</f>
        <v>1.4583413739455864</v>
      </c>
      <c r="H10" s="28">
        <f>ABS(ab_atlag!E173-ab_atlag!E195)</f>
        <v>1.338045000215061</v>
      </c>
      <c r="J10">
        <f t="shared" si="4"/>
        <v>8</v>
      </c>
      <c r="K10">
        <f t="shared" si="5"/>
        <v>2</v>
      </c>
      <c r="L10">
        <f t="shared" si="6"/>
        <v>1</v>
      </c>
      <c r="M10">
        <f>RANK(F10,F$5:F$15,F$16)</f>
        <v>4</v>
      </c>
      <c r="N10">
        <f t="shared" si="8"/>
        <v>5</v>
      </c>
      <c r="O10">
        <f t="shared" si="9"/>
        <v>7</v>
      </c>
      <c r="P10">
        <v>1000000</v>
      </c>
      <c r="Q10" s="34">
        <f t="shared" si="2"/>
        <v>1000013.3</v>
      </c>
      <c r="R10" t="str">
        <f t="shared" si="3"/>
        <v>Észak-Alföld</v>
      </c>
      <c r="S10" t="str">
        <f t="shared" si="3"/>
        <v>régió</v>
      </c>
      <c r="T10" t="e">
        <f t="shared" si="10"/>
        <v>#VALUE!</v>
      </c>
      <c r="U10" s="28">
        <f t="shared" si="11"/>
        <v>4.5</v>
      </c>
      <c r="V10">
        <f t="shared" si="12"/>
        <v>4</v>
      </c>
      <c r="W10">
        <f t="shared" si="13"/>
        <v>4</v>
      </c>
      <c r="X10">
        <f t="shared" si="14"/>
        <v>0</v>
      </c>
    </row>
    <row r="11" spans="1:24" x14ac:dyDescent="0.25">
      <c r="A11" s="62" t="s">
        <v>14</v>
      </c>
      <c r="B11" s="53" t="s">
        <v>67</v>
      </c>
      <c r="C11" s="28">
        <f>ABS(ab_atlag!E9-ab_atlag!E31)</f>
        <v>13.563139319303446</v>
      </c>
      <c r="D11" s="28">
        <f>ABS(ab_atlag!E42-ab_atlag!E64)</f>
        <v>17.83933799888473</v>
      </c>
      <c r="E11" s="28">
        <f>ABS(ab_atlag!E75-ab_atlag!E97)</f>
        <v>3.6783929043449461</v>
      </c>
      <c r="F11" s="28">
        <f>ABS(ab_atlag!E108-ab_atlag!E130)</f>
        <v>3.9093348135938868</v>
      </c>
      <c r="G11" s="28">
        <f>ABS(ab_atlag!E141-ab_atlag!E163)</f>
        <v>4.3466476082103327</v>
      </c>
      <c r="H11" s="28">
        <f>ABS(ab_atlag!E174-ab_atlag!E196)</f>
        <v>6.8029389126459137</v>
      </c>
      <c r="J11">
        <f t="shared" si="4"/>
        <v>2</v>
      </c>
      <c r="K11">
        <f t="shared" si="5"/>
        <v>1</v>
      </c>
      <c r="L11">
        <f t="shared" si="6"/>
        <v>3</v>
      </c>
      <c r="M11">
        <f t="shared" si="7"/>
        <v>2</v>
      </c>
      <c r="N11">
        <f t="shared" si="8"/>
        <v>1</v>
      </c>
      <c r="O11">
        <f t="shared" si="9"/>
        <v>2</v>
      </c>
      <c r="P11">
        <v>1000000</v>
      </c>
      <c r="Q11" s="34">
        <f t="shared" si="2"/>
        <v>1000021.3</v>
      </c>
      <c r="R11" s="15" t="str">
        <f t="shared" si="3"/>
        <v>Észak-Magyarország</v>
      </c>
      <c r="S11" t="str">
        <f t="shared" si="3"/>
        <v>régió</v>
      </c>
      <c r="T11" t="e">
        <f t="shared" si="10"/>
        <v>#VALUE!</v>
      </c>
      <c r="U11" s="28">
        <f t="shared" si="11"/>
        <v>1.8333333333333333</v>
      </c>
      <c r="V11">
        <f t="shared" si="12"/>
        <v>1</v>
      </c>
      <c r="W11">
        <f t="shared" si="13"/>
        <v>1</v>
      </c>
      <c r="X11">
        <f t="shared" si="14"/>
        <v>0</v>
      </c>
    </row>
    <row r="12" spans="1:24" x14ac:dyDescent="0.25">
      <c r="A12" s="62" t="s">
        <v>21</v>
      </c>
      <c r="B12" s="53" t="s">
        <v>67</v>
      </c>
      <c r="C12" s="28">
        <f>ABS(ab_atlag!E10-ab_atlag!E32)</f>
        <v>2.0698151603573933</v>
      </c>
      <c r="D12" s="28">
        <f>ABS(ab_atlag!E43-ab_atlag!E65)</f>
        <v>3.3616969124414027</v>
      </c>
      <c r="E12" s="28">
        <f>ABS(ab_atlag!E76-ab_atlag!E98)</f>
        <v>1.7364541324786842</v>
      </c>
      <c r="F12" s="28">
        <f>ABS(ab_atlag!E109-ab_atlag!E131)</f>
        <v>1.0524550717091188</v>
      </c>
      <c r="G12" s="28">
        <f>ABS(ab_atlag!E142-ab_atlag!E164)</f>
        <v>0</v>
      </c>
      <c r="H12" s="28">
        <f>ABS(ab_atlag!E175-ab_atlag!E197)</f>
        <v>3.3409015276702121</v>
      </c>
      <c r="J12">
        <f t="shared" si="4"/>
        <v>7</v>
      </c>
      <c r="K12">
        <f t="shared" si="5"/>
        <v>7</v>
      </c>
      <c r="L12">
        <f t="shared" si="6"/>
        <v>7</v>
      </c>
      <c r="M12">
        <f t="shared" si="7"/>
        <v>6</v>
      </c>
      <c r="N12">
        <f t="shared" si="8"/>
        <v>8</v>
      </c>
      <c r="O12">
        <f t="shared" si="9"/>
        <v>4</v>
      </c>
      <c r="P12">
        <v>1000000</v>
      </c>
      <c r="Q12" s="34">
        <f t="shared" si="2"/>
        <v>999993.3</v>
      </c>
      <c r="R12" t="str">
        <f t="shared" si="3"/>
        <v>Közép-Dunántúl</v>
      </c>
      <c r="S12" t="str">
        <f t="shared" si="3"/>
        <v>régió</v>
      </c>
      <c r="T12" t="e">
        <f t="shared" si="10"/>
        <v>#VALUE!</v>
      </c>
      <c r="U12" s="28">
        <f t="shared" si="11"/>
        <v>6.5</v>
      </c>
      <c r="V12">
        <f t="shared" si="12"/>
        <v>8</v>
      </c>
      <c r="W12">
        <f t="shared" si="13"/>
        <v>8</v>
      </c>
      <c r="X12">
        <f t="shared" si="14"/>
        <v>0</v>
      </c>
    </row>
    <row r="13" spans="1:24" x14ac:dyDescent="0.25">
      <c r="A13" s="62" t="s">
        <v>22</v>
      </c>
      <c r="B13" s="53" t="s">
        <v>63</v>
      </c>
      <c r="C13" s="28">
        <f>ABS(ab_atlag!E11-ab_atlag!E33)</f>
        <v>0</v>
      </c>
      <c r="D13" s="28">
        <f>ABS(ab_atlag!E44-ab_atlag!E66)</f>
        <v>1</v>
      </c>
      <c r="E13" s="28">
        <f>ABS(ab_atlag!E77-ab_atlag!E99)</f>
        <v>0</v>
      </c>
      <c r="F13" s="28">
        <f>ABS(ab_atlag!E110-ab_atlag!E132)</f>
        <v>0</v>
      </c>
      <c r="G13" s="28">
        <f>ABS(ab_atlag!E143-ab_atlag!E165)</f>
        <v>0</v>
      </c>
      <c r="H13" s="28">
        <f>ABS(ab_atlag!E176-ab_atlag!E198)</f>
        <v>1.1641532182693481E-10</v>
      </c>
      <c r="J13">
        <f t="shared" si="4"/>
        <v>9</v>
      </c>
      <c r="K13">
        <f t="shared" si="5"/>
        <v>9</v>
      </c>
      <c r="L13">
        <f t="shared" si="6"/>
        <v>9</v>
      </c>
      <c r="M13">
        <f t="shared" si="7"/>
        <v>8</v>
      </c>
      <c r="N13">
        <f t="shared" si="8"/>
        <v>8</v>
      </c>
      <c r="O13">
        <f t="shared" si="9"/>
        <v>9</v>
      </c>
      <c r="P13">
        <v>1000000</v>
      </c>
      <c r="Q13" s="34">
        <f t="shared" si="2"/>
        <v>999980.3</v>
      </c>
      <c r="R13" t="str">
        <f t="shared" si="3"/>
        <v>Közép-Magyarország</v>
      </c>
      <c r="S13" t="str">
        <f t="shared" si="3"/>
        <v>nagyrégió</v>
      </c>
      <c r="T13" t="e">
        <f t="shared" si="10"/>
        <v>#VALUE!</v>
      </c>
      <c r="U13" s="28">
        <f t="shared" si="11"/>
        <v>8.6666666666666661</v>
      </c>
      <c r="V13">
        <f t="shared" si="12"/>
        <v>9</v>
      </c>
      <c r="W13">
        <f t="shared" si="13"/>
        <v>9</v>
      </c>
      <c r="X13">
        <f t="shared" si="14"/>
        <v>0</v>
      </c>
    </row>
    <row r="14" spans="1:24" x14ac:dyDescent="0.25">
      <c r="A14" s="62" t="s">
        <v>24</v>
      </c>
      <c r="B14" s="53" t="s">
        <v>67</v>
      </c>
      <c r="C14" s="28">
        <f>ABS(ab_atlag!E12-ab_atlag!E34)</f>
        <v>8.9101379677886143</v>
      </c>
      <c r="D14" s="28">
        <f>ABS(ab_atlag!E45-ab_atlag!E67)</f>
        <v>5.5192736701574177</v>
      </c>
      <c r="E14" s="28">
        <f>ABS(ab_atlag!E78-ab_atlag!E100)</f>
        <v>2.3167848291341215</v>
      </c>
      <c r="F14" s="28">
        <f>ABS(ab_atlag!E111-ab_atlag!E133)</f>
        <v>3.8663188754580915</v>
      </c>
      <c r="G14" s="28">
        <f>ABS(ab_atlag!E144-ab_atlag!E166)</f>
        <v>4.0588188322726637</v>
      </c>
      <c r="H14" s="28">
        <f>ABS(ab_atlag!E177-ab_atlag!E199)</f>
        <v>0.13668104843236506</v>
      </c>
      <c r="J14">
        <f t="shared" si="4"/>
        <v>5</v>
      </c>
      <c r="K14">
        <f t="shared" si="5"/>
        <v>3</v>
      </c>
      <c r="L14">
        <f t="shared" si="6"/>
        <v>6</v>
      </c>
      <c r="M14">
        <f t="shared" si="7"/>
        <v>3</v>
      </c>
      <c r="N14">
        <f t="shared" si="8"/>
        <v>2</v>
      </c>
      <c r="O14">
        <f t="shared" si="9"/>
        <v>8</v>
      </c>
      <c r="P14">
        <v>1000000</v>
      </c>
      <c r="Q14" s="34">
        <f t="shared" si="2"/>
        <v>1000005.3</v>
      </c>
      <c r="R14" t="str">
        <f t="shared" si="3"/>
        <v>Nyugat-Dunántúl</v>
      </c>
      <c r="S14" t="str">
        <f t="shared" si="3"/>
        <v>régió</v>
      </c>
      <c r="T14" t="e">
        <f t="shared" si="10"/>
        <v>#VALUE!</v>
      </c>
      <c r="U14" s="28">
        <f t="shared" si="11"/>
        <v>4.5</v>
      </c>
      <c r="V14">
        <f t="shared" si="12"/>
        <v>5</v>
      </c>
      <c r="W14">
        <f t="shared" si="13"/>
        <v>4</v>
      </c>
      <c r="X14">
        <f t="shared" si="14"/>
        <v>-1</v>
      </c>
    </row>
    <row r="15" spans="1:24" x14ac:dyDescent="0.25">
      <c r="A15" s="62" t="s">
        <v>25</v>
      </c>
      <c r="B15" s="53" t="s">
        <v>62</v>
      </c>
      <c r="C15" s="28">
        <f>ABS(ab_atlag!E13-ab_atlag!E35)</f>
        <v>0</v>
      </c>
      <c r="D15" s="28">
        <f>ABS(ab_atlag!E46-ab_atlag!E68)</f>
        <v>0</v>
      </c>
      <c r="E15" s="28">
        <f>ABS(ab_atlag!E79-ab_atlag!E101)</f>
        <v>0</v>
      </c>
      <c r="F15" s="28">
        <f>ABS(ab_atlag!E112-ab_atlag!E134)</f>
        <v>0</v>
      </c>
      <c r="G15" s="28">
        <f>ABS(ab_atlag!E145-ab_atlag!E167)</f>
        <v>0</v>
      </c>
      <c r="H15" s="28">
        <f>ABS(ab_atlag!E178-ab_atlag!E200)</f>
        <v>0</v>
      </c>
      <c r="J15">
        <f>RANK(C15,C$5:C$15,C$16)</f>
        <v>9</v>
      </c>
      <c r="K15">
        <f t="shared" si="5"/>
        <v>10</v>
      </c>
      <c r="L15">
        <f t="shared" si="6"/>
        <v>9</v>
      </c>
      <c r="M15">
        <f t="shared" si="7"/>
        <v>8</v>
      </c>
      <c r="N15">
        <f t="shared" si="8"/>
        <v>8</v>
      </c>
      <c r="O15">
        <f t="shared" si="9"/>
        <v>11</v>
      </c>
      <c r="P15">
        <v>1000000</v>
      </c>
      <c r="Q15" s="34">
        <f t="shared" si="2"/>
        <v>999977.3</v>
      </c>
      <c r="R15" t="str">
        <f t="shared" si="3"/>
        <v>Ország összesen</v>
      </c>
      <c r="S15" t="str">
        <f t="shared" si="3"/>
        <v>ország</v>
      </c>
      <c r="T15" t="e">
        <f t="shared" si="10"/>
        <v>#VALUE!</v>
      </c>
      <c r="U15" s="28">
        <f t="shared" si="11"/>
        <v>9.1666666666666661</v>
      </c>
      <c r="V15">
        <f t="shared" si="12"/>
        <v>11</v>
      </c>
      <c r="W15">
        <f t="shared" si="13"/>
        <v>11</v>
      </c>
      <c r="X15">
        <f t="shared" si="14"/>
        <v>0</v>
      </c>
    </row>
    <row r="16" spans="1:24" x14ac:dyDescent="0.25">
      <c r="B16" t="s">
        <v>84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</row>
    <row r="19" spans="1:3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</row>
    <row r="20" spans="1:31" ht="17.25" x14ac:dyDescent="0.25">
      <c r="A20" s="36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</row>
    <row r="21" spans="1:31" ht="33" x14ac:dyDescent="0.25">
      <c r="A21" s="37" t="s">
        <v>85</v>
      </c>
      <c r="B21" s="38">
        <v>3938984</v>
      </c>
      <c r="C21" s="37" t="s">
        <v>86</v>
      </c>
      <c r="D21" s="38">
        <v>11</v>
      </c>
      <c r="E21" s="37" t="s">
        <v>87</v>
      </c>
      <c r="F21" s="38">
        <v>6</v>
      </c>
      <c r="G21" s="37" t="s">
        <v>88</v>
      </c>
      <c r="H21" s="38">
        <v>11</v>
      </c>
      <c r="I21" s="37" t="s">
        <v>89</v>
      </c>
      <c r="J21" s="38">
        <v>0</v>
      </c>
      <c r="K21" s="37" t="s">
        <v>90</v>
      </c>
      <c r="L21" s="38" t="s">
        <v>91</v>
      </c>
    </row>
    <row r="22" spans="1:31" ht="17.25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T22" s="17"/>
    </row>
    <row r="23" spans="1:31" ht="33" x14ac:dyDescent="0.25">
      <c r="A23" s="39" t="s">
        <v>92</v>
      </c>
      <c r="B23" s="39" t="s">
        <v>93</v>
      </c>
      <c r="C23" s="39" t="s">
        <v>94</v>
      </c>
      <c r="D23" s="39" t="s">
        <v>95</v>
      </c>
      <c r="E23" s="39" t="s">
        <v>96</v>
      </c>
      <c r="F23" s="39" t="s">
        <v>97</v>
      </c>
      <c r="G23" s="39" t="s">
        <v>98</v>
      </c>
      <c r="H23" s="39" t="s">
        <v>99</v>
      </c>
      <c r="I23" s="34"/>
      <c r="J23" s="34"/>
      <c r="K23" s="34"/>
      <c r="L23" s="34"/>
      <c r="Q23" s="34" t="str">
        <f>H23</f>
        <v>Y(A7)</v>
      </c>
      <c r="T23" s="37" t="s">
        <v>85</v>
      </c>
      <c r="U23" s="38">
        <v>1327474</v>
      </c>
      <c r="V23" s="37" t="s">
        <v>86</v>
      </c>
      <c r="W23" s="38">
        <v>11</v>
      </c>
      <c r="X23" s="37" t="s">
        <v>87</v>
      </c>
      <c r="Y23" s="38">
        <v>6</v>
      </c>
      <c r="Z23" s="37" t="s">
        <v>88</v>
      </c>
      <c r="AA23" s="38">
        <v>11</v>
      </c>
      <c r="AB23" s="37" t="s">
        <v>89</v>
      </c>
      <c r="AC23" s="38">
        <v>0</v>
      </c>
      <c r="AD23" s="37" t="s">
        <v>90</v>
      </c>
      <c r="AE23" s="19" t="s">
        <v>100</v>
      </c>
    </row>
    <row r="24" spans="1:31" x14ac:dyDescent="0.25">
      <c r="A24" s="39" t="s">
        <v>101</v>
      </c>
      <c r="B24" s="30">
        <v>1</v>
      </c>
      <c r="C24" s="30">
        <v>8</v>
      </c>
      <c r="D24" s="30">
        <v>2</v>
      </c>
      <c r="E24" s="30">
        <v>5</v>
      </c>
      <c r="F24" s="30">
        <v>4</v>
      </c>
      <c r="G24" s="30">
        <v>1</v>
      </c>
      <c r="H24" s="30">
        <v>1000000</v>
      </c>
      <c r="I24" s="34"/>
      <c r="J24" s="34"/>
      <c r="K24" s="34">
        <f>12-B24</f>
        <v>11</v>
      </c>
      <c r="L24" s="34">
        <f t="shared" ref="L24:P24" si="15">12-C24</f>
        <v>4</v>
      </c>
      <c r="M24" s="34">
        <f t="shared" si="15"/>
        <v>10</v>
      </c>
      <c r="N24" s="34">
        <f t="shared" si="15"/>
        <v>7</v>
      </c>
      <c r="O24" s="34">
        <f t="shared" si="15"/>
        <v>8</v>
      </c>
      <c r="P24" s="34">
        <f t="shared" si="15"/>
        <v>11</v>
      </c>
      <c r="Q24" s="34">
        <f t="shared" ref="Q24:Q34" si="16">H24</f>
        <v>1000000</v>
      </c>
      <c r="R24" s="34">
        <f>12-I24</f>
        <v>12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</row>
    <row r="25" spans="1:31" x14ac:dyDescent="0.25">
      <c r="A25" s="39" t="s">
        <v>102</v>
      </c>
      <c r="B25" s="30">
        <v>9</v>
      </c>
      <c r="C25" s="30">
        <v>10</v>
      </c>
      <c r="D25" s="30">
        <v>9</v>
      </c>
      <c r="E25" s="30">
        <v>8</v>
      </c>
      <c r="F25" s="30">
        <v>8</v>
      </c>
      <c r="G25" s="30">
        <v>9</v>
      </c>
      <c r="H25" s="30">
        <v>1000000</v>
      </c>
      <c r="I25" s="34"/>
      <c r="J25" s="34"/>
      <c r="K25" s="34">
        <f t="shared" ref="K25:K34" si="17">12-B25</f>
        <v>3</v>
      </c>
      <c r="L25" s="34">
        <f t="shared" ref="L25:L34" si="18">12-C25</f>
        <v>2</v>
      </c>
      <c r="M25" s="34">
        <f t="shared" ref="M25:M34" si="19">12-D25</f>
        <v>3</v>
      </c>
      <c r="N25" s="34">
        <f t="shared" ref="N25:N34" si="20">12-E25</f>
        <v>4</v>
      </c>
      <c r="O25" s="34">
        <f t="shared" ref="O25:O34" si="21">12-F25</f>
        <v>4</v>
      </c>
      <c r="P25" s="34">
        <f t="shared" ref="P25:P34" si="22">12-G25</f>
        <v>3</v>
      </c>
      <c r="Q25" s="34">
        <f t="shared" si="16"/>
        <v>1000000</v>
      </c>
      <c r="R25" s="34">
        <f t="shared" ref="R25:R33" si="23">12-I25</f>
        <v>12</v>
      </c>
      <c r="T25" s="39" t="s">
        <v>92</v>
      </c>
      <c r="U25" s="39" t="s">
        <v>93</v>
      </c>
      <c r="V25" s="39" t="s">
        <v>94</v>
      </c>
      <c r="W25" s="39" t="s">
        <v>95</v>
      </c>
      <c r="X25" s="39" t="s">
        <v>96</v>
      </c>
      <c r="Y25" s="39" t="s">
        <v>97</v>
      </c>
      <c r="Z25" s="39" t="s">
        <v>98</v>
      </c>
      <c r="AA25" s="39" t="s">
        <v>99</v>
      </c>
      <c r="AB25" s="34"/>
      <c r="AC25" s="34"/>
      <c r="AD25" s="34"/>
    </row>
    <row r="26" spans="1:31" x14ac:dyDescent="0.25">
      <c r="A26" s="39" t="s">
        <v>103</v>
      </c>
      <c r="B26" s="30">
        <v>6</v>
      </c>
      <c r="C26" s="30">
        <v>4</v>
      </c>
      <c r="D26" s="30">
        <v>5</v>
      </c>
      <c r="E26" s="30">
        <v>8</v>
      </c>
      <c r="F26" s="30">
        <v>3</v>
      </c>
      <c r="G26" s="30">
        <v>3</v>
      </c>
      <c r="H26" s="30">
        <v>1000000</v>
      </c>
      <c r="I26" s="34"/>
      <c r="J26" s="34"/>
      <c r="K26" s="34">
        <f t="shared" si="17"/>
        <v>6</v>
      </c>
      <c r="L26" s="34">
        <f t="shared" si="18"/>
        <v>8</v>
      </c>
      <c r="M26" s="34">
        <f t="shared" si="19"/>
        <v>7</v>
      </c>
      <c r="N26" s="34">
        <f t="shared" si="20"/>
        <v>4</v>
      </c>
      <c r="O26" s="34">
        <f t="shared" si="21"/>
        <v>9</v>
      </c>
      <c r="P26" s="34">
        <f t="shared" si="22"/>
        <v>9</v>
      </c>
      <c r="Q26" s="34">
        <f t="shared" si="16"/>
        <v>1000000</v>
      </c>
      <c r="R26" s="34">
        <f t="shared" si="23"/>
        <v>12</v>
      </c>
      <c r="T26" s="39" t="s">
        <v>101</v>
      </c>
      <c r="U26" s="30">
        <v>11</v>
      </c>
      <c r="V26" s="30">
        <v>4</v>
      </c>
      <c r="W26" s="30">
        <v>10</v>
      </c>
      <c r="X26" s="30">
        <v>7</v>
      </c>
      <c r="Y26" s="30">
        <v>8</v>
      </c>
      <c r="Z26" s="30">
        <v>11</v>
      </c>
      <c r="AA26" s="30">
        <v>1000000</v>
      </c>
      <c r="AB26" s="34"/>
      <c r="AC26" s="34"/>
      <c r="AD26" s="34"/>
    </row>
    <row r="27" spans="1:31" x14ac:dyDescent="0.25">
      <c r="A27" s="39" t="s">
        <v>104</v>
      </c>
      <c r="B27" s="30">
        <v>4</v>
      </c>
      <c r="C27" s="30">
        <v>5</v>
      </c>
      <c r="D27" s="30">
        <v>4</v>
      </c>
      <c r="E27" s="30">
        <v>1</v>
      </c>
      <c r="F27" s="30">
        <v>6</v>
      </c>
      <c r="G27" s="30">
        <v>6</v>
      </c>
      <c r="H27" s="30">
        <v>1000000</v>
      </c>
      <c r="I27" s="34"/>
      <c r="J27" s="34"/>
      <c r="K27" s="34">
        <f t="shared" si="17"/>
        <v>8</v>
      </c>
      <c r="L27" s="34">
        <f t="shared" si="18"/>
        <v>7</v>
      </c>
      <c r="M27" s="34">
        <f t="shared" si="19"/>
        <v>8</v>
      </c>
      <c r="N27" s="34">
        <f t="shared" si="20"/>
        <v>11</v>
      </c>
      <c r="O27" s="34">
        <f t="shared" si="21"/>
        <v>6</v>
      </c>
      <c r="P27" s="34">
        <f t="shared" si="22"/>
        <v>6</v>
      </c>
      <c r="Q27" s="34">
        <f t="shared" si="16"/>
        <v>1000000</v>
      </c>
      <c r="R27" s="34">
        <f t="shared" si="23"/>
        <v>12</v>
      </c>
      <c r="T27" s="39" t="s">
        <v>102</v>
      </c>
      <c r="U27" s="30">
        <v>3</v>
      </c>
      <c r="V27" s="30">
        <v>2</v>
      </c>
      <c r="W27" s="30">
        <v>3</v>
      </c>
      <c r="X27" s="30">
        <v>4</v>
      </c>
      <c r="Y27" s="30">
        <v>4</v>
      </c>
      <c r="Z27" s="30">
        <v>3</v>
      </c>
      <c r="AA27" s="30">
        <v>1000000</v>
      </c>
      <c r="AB27" s="34"/>
      <c r="AC27" s="34"/>
      <c r="AD27" s="34"/>
    </row>
    <row r="28" spans="1:31" x14ac:dyDescent="0.25">
      <c r="A28" s="39" t="s">
        <v>105</v>
      </c>
      <c r="B28" s="30">
        <v>3</v>
      </c>
      <c r="C28" s="30">
        <v>6</v>
      </c>
      <c r="D28" s="30">
        <v>8</v>
      </c>
      <c r="E28" s="30">
        <v>7</v>
      </c>
      <c r="F28" s="30">
        <v>7</v>
      </c>
      <c r="G28" s="30">
        <v>5</v>
      </c>
      <c r="H28" s="30">
        <v>1000000</v>
      </c>
      <c r="I28" s="34"/>
      <c r="J28" s="34"/>
      <c r="K28" s="34">
        <f t="shared" si="17"/>
        <v>9</v>
      </c>
      <c r="L28" s="34">
        <f t="shared" si="18"/>
        <v>6</v>
      </c>
      <c r="M28" s="34">
        <f t="shared" si="19"/>
        <v>4</v>
      </c>
      <c r="N28" s="34">
        <f t="shared" si="20"/>
        <v>5</v>
      </c>
      <c r="O28" s="34">
        <f t="shared" si="21"/>
        <v>5</v>
      </c>
      <c r="P28" s="34">
        <f t="shared" si="22"/>
        <v>7</v>
      </c>
      <c r="Q28" s="34">
        <f t="shared" si="16"/>
        <v>1000000</v>
      </c>
      <c r="R28" s="34">
        <f t="shared" si="23"/>
        <v>12</v>
      </c>
      <c r="T28" s="39" t="s">
        <v>103</v>
      </c>
      <c r="U28" s="30">
        <v>6</v>
      </c>
      <c r="V28" s="30">
        <v>8</v>
      </c>
      <c r="W28" s="30">
        <v>7</v>
      </c>
      <c r="X28" s="30">
        <v>4</v>
      </c>
      <c r="Y28" s="30">
        <v>9</v>
      </c>
      <c r="Z28" s="30">
        <v>9</v>
      </c>
      <c r="AA28" s="30">
        <v>1000000</v>
      </c>
      <c r="AB28" s="34"/>
      <c r="AC28" s="34"/>
      <c r="AD28" s="34"/>
    </row>
    <row r="29" spans="1:31" x14ac:dyDescent="0.25">
      <c r="A29" s="39" t="s">
        <v>106</v>
      </c>
      <c r="B29" s="30">
        <v>8</v>
      </c>
      <c r="C29" s="30">
        <v>2</v>
      </c>
      <c r="D29" s="30">
        <v>1</v>
      </c>
      <c r="E29" s="30">
        <v>4</v>
      </c>
      <c r="F29" s="30">
        <v>5</v>
      </c>
      <c r="G29" s="30">
        <v>7</v>
      </c>
      <c r="H29" s="30">
        <v>1000000</v>
      </c>
      <c r="I29" s="34"/>
      <c r="J29" s="34"/>
      <c r="K29" s="34">
        <f t="shared" si="17"/>
        <v>4</v>
      </c>
      <c r="L29" s="34">
        <f t="shared" si="18"/>
        <v>10</v>
      </c>
      <c r="M29" s="34">
        <f t="shared" si="19"/>
        <v>11</v>
      </c>
      <c r="N29" s="34">
        <f t="shared" si="20"/>
        <v>8</v>
      </c>
      <c r="O29" s="34">
        <f t="shared" si="21"/>
        <v>7</v>
      </c>
      <c r="P29" s="34">
        <f t="shared" si="22"/>
        <v>5</v>
      </c>
      <c r="Q29" s="34">
        <f t="shared" si="16"/>
        <v>1000000</v>
      </c>
      <c r="R29" s="34">
        <f t="shared" si="23"/>
        <v>12</v>
      </c>
      <c r="T29" s="39" t="s">
        <v>104</v>
      </c>
      <c r="U29" s="30">
        <v>8</v>
      </c>
      <c r="V29" s="30">
        <v>7</v>
      </c>
      <c r="W29" s="30">
        <v>8</v>
      </c>
      <c r="X29" s="30">
        <v>11</v>
      </c>
      <c r="Y29" s="30">
        <v>6</v>
      </c>
      <c r="Z29" s="30">
        <v>6</v>
      </c>
      <c r="AA29" s="30">
        <v>1000000</v>
      </c>
      <c r="AB29" s="34"/>
      <c r="AC29" s="34"/>
      <c r="AD29" s="34"/>
    </row>
    <row r="30" spans="1:31" x14ac:dyDescent="0.25">
      <c r="A30" s="39" t="s">
        <v>107</v>
      </c>
      <c r="B30" s="30">
        <v>2</v>
      </c>
      <c r="C30" s="30">
        <v>1</v>
      </c>
      <c r="D30" s="30">
        <v>3</v>
      </c>
      <c r="E30" s="30">
        <v>2</v>
      </c>
      <c r="F30" s="30">
        <v>1</v>
      </c>
      <c r="G30" s="30">
        <v>2</v>
      </c>
      <c r="H30" s="30">
        <v>1000000</v>
      </c>
      <c r="I30" s="34"/>
      <c r="J30" s="34"/>
      <c r="K30" s="34">
        <f t="shared" si="17"/>
        <v>10</v>
      </c>
      <c r="L30" s="34">
        <f t="shared" si="18"/>
        <v>11</v>
      </c>
      <c r="M30" s="34">
        <f t="shared" si="19"/>
        <v>9</v>
      </c>
      <c r="N30" s="34">
        <f t="shared" si="20"/>
        <v>10</v>
      </c>
      <c r="O30" s="34">
        <f t="shared" si="21"/>
        <v>11</v>
      </c>
      <c r="P30" s="34">
        <f t="shared" si="22"/>
        <v>10</v>
      </c>
      <c r="Q30" s="34">
        <f t="shared" si="16"/>
        <v>1000000</v>
      </c>
      <c r="R30" s="34">
        <f t="shared" si="23"/>
        <v>12</v>
      </c>
      <c r="T30" s="39" t="s">
        <v>105</v>
      </c>
      <c r="U30" s="30">
        <v>9</v>
      </c>
      <c r="V30" s="30">
        <v>6</v>
      </c>
      <c r="W30" s="30">
        <v>4</v>
      </c>
      <c r="X30" s="30">
        <v>5</v>
      </c>
      <c r="Y30" s="30">
        <v>5</v>
      </c>
      <c r="Z30" s="30">
        <v>7</v>
      </c>
      <c r="AA30" s="30">
        <v>1000000</v>
      </c>
      <c r="AB30" s="34"/>
      <c r="AC30" s="34"/>
      <c r="AD30" s="34"/>
    </row>
    <row r="31" spans="1:31" x14ac:dyDescent="0.25">
      <c r="A31" s="39" t="s">
        <v>108</v>
      </c>
      <c r="B31" s="30">
        <v>7</v>
      </c>
      <c r="C31" s="30">
        <v>7</v>
      </c>
      <c r="D31" s="30">
        <v>7</v>
      </c>
      <c r="E31" s="30">
        <v>6</v>
      </c>
      <c r="F31" s="30">
        <v>8</v>
      </c>
      <c r="G31" s="30">
        <v>4</v>
      </c>
      <c r="H31" s="30">
        <v>1000000</v>
      </c>
      <c r="I31" s="34"/>
      <c r="J31" s="34"/>
      <c r="K31" s="34">
        <f t="shared" si="17"/>
        <v>5</v>
      </c>
      <c r="L31" s="34">
        <f t="shared" si="18"/>
        <v>5</v>
      </c>
      <c r="M31" s="34">
        <f t="shared" si="19"/>
        <v>5</v>
      </c>
      <c r="N31" s="34">
        <f t="shared" si="20"/>
        <v>6</v>
      </c>
      <c r="O31" s="34">
        <f t="shared" si="21"/>
        <v>4</v>
      </c>
      <c r="P31" s="34">
        <f t="shared" si="22"/>
        <v>8</v>
      </c>
      <c r="Q31" s="34">
        <f t="shared" si="16"/>
        <v>1000000</v>
      </c>
      <c r="R31" s="34">
        <f t="shared" si="23"/>
        <v>12</v>
      </c>
      <c r="T31" s="39" t="s">
        <v>106</v>
      </c>
      <c r="U31" s="30">
        <v>4</v>
      </c>
      <c r="V31" s="30">
        <v>10</v>
      </c>
      <c r="W31" s="30">
        <v>11</v>
      </c>
      <c r="X31" s="30">
        <v>8</v>
      </c>
      <c r="Y31" s="30">
        <v>7</v>
      </c>
      <c r="Z31" s="30">
        <v>5</v>
      </c>
      <c r="AA31" s="30">
        <v>1000000</v>
      </c>
      <c r="AB31" s="34"/>
      <c r="AC31" s="34"/>
      <c r="AD31" s="34"/>
    </row>
    <row r="32" spans="1:31" x14ac:dyDescent="0.25">
      <c r="A32" s="39" t="s">
        <v>109</v>
      </c>
      <c r="B32" s="30">
        <v>9</v>
      </c>
      <c r="C32" s="30">
        <v>9</v>
      </c>
      <c r="D32" s="30">
        <v>9</v>
      </c>
      <c r="E32" s="30">
        <v>8</v>
      </c>
      <c r="F32" s="30">
        <v>8</v>
      </c>
      <c r="G32" s="30">
        <v>9</v>
      </c>
      <c r="H32" s="30">
        <v>1000000</v>
      </c>
      <c r="I32" s="34"/>
      <c r="J32" s="34"/>
      <c r="K32" s="34">
        <f t="shared" si="17"/>
        <v>3</v>
      </c>
      <c r="L32" s="34">
        <f t="shared" si="18"/>
        <v>3</v>
      </c>
      <c r="M32" s="34">
        <f t="shared" si="19"/>
        <v>3</v>
      </c>
      <c r="N32" s="34">
        <f t="shared" si="20"/>
        <v>4</v>
      </c>
      <c r="O32" s="34">
        <f t="shared" si="21"/>
        <v>4</v>
      </c>
      <c r="P32" s="34">
        <f t="shared" si="22"/>
        <v>3</v>
      </c>
      <c r="Q32" s="34">
        <f t="shared" si="16"/>
        <v>1000000</v>
      </c>
      <c r="R32" s="34">
        <f t="shared" si="23"/>
        <v>12</v>
      </c>
      <c r="T32" s="39" t="s">
        <v>107</v>
      </c>
      <c r="U32" s="30">
        <v>10</v>
      </c>
      <c r="V32" s="30">
        <v>11</v>
      </c>
      <c r="W32" s="30">
        <v>9</v>
      </c>
      <c r="X32" s="30">
        <v>10</v>
      </c>
      <c r="Y32" s="30">
        <v>11</v>
      </c>
      <c r="Z32" s="30">
        <v>10</v>
      </c>
      <c r="AA32" s="30">
        <v>1000000</v>
      </c>
      <c r="AB32" s="34"/>
      <c r="AC32" s="34"/>
      <c r="AD32" s="34"/>
    </row>
    <row r="33" spans="1:30" x14ac:dyDescent="0.25">
      <c r="A33" s="39" t="s">
        <v>110</v>
      </c>
      <c r="B33" s="30">
        <v>5</v>
      </c>
      <c r="C33" s="30">
        <v>3</v>
      </c>
      <c r="D33" s="30">
        <v>6</v>
      </c>
      <c r="E33" s="30">
        <v>3</v>
      </c>
      <c r="F33" s="30">
        <v>2</v>
      </c>
      <c r="G33" s="30">
        <v>8</v>
      </c>
      <c r="H33" s="30">
        <v>1000000</v>
      </c>
      <c r="I33" s="34"/>
      <c r="J33" s="34"/>
      <c r="K33" s="34">
        <f t="shared" si="17"/>
        <v>7</v>
      </c>
      <c r="L33" s="34">
        <f t="shared" si="18"/>
        <v>9</v>
      </c>
      <c r="M33" s="34">
        <f t="shared" si="19"/>
        <v>6</v>
      </c>
      <c r="N33" s="34">
        <f t="shared" si="20"/>
        <v>9</v>
      </c>
      <c r="O33" s="34">
        <f t="shared" si="21"/>
        <v>10</v>
      </c>
      <c r="P33" s="34">
        <f t="shared" si="22"/>
        <v>4</v>
      </c>
      <c r="Q33" s="34">
        <f t="shared" si="16"/>
        <v>1000000</v>
      </c>
      <c r="R33" s="34">
        <f t="shared" si="23"/>
        <v>12</v>
      </c>
      <c r="T33" s="39" t="s">
        <v>108</v>
      </c>
      <c r="U33" s="30">
        <v>5</v>
      </c>
      <c r="V33" s="30">
        <v>5</v>
      </c>
      <c r="W33" s="30">
        <v>5</v>
      </c>
      <c r="X33" s="30">
        <v>6</v>
      </c>
      <c r="Y33" s="30">
        <v>4</v>
      </c>
      <c r="Z33" s="30">
        <v>8</v>
      </c>
      <c r="AA33" s="30">
        <v>1000000</v>
      </c>
      <c r="AB33" s="34"/>
      <c r="AC33" s="34"/>
      <c r="AD33" s="34"/>
    </row>
    <row r="34" spans="1:30" x14ac:dyDescent="0.25">
      <c r="A34" s="39" t="s">
        <v>111</v>
      </c>
      <c r="B34" s="30">
        <v>9</v>
      </c>
      <c r="C34" s="30">
        <v>10</v>
      </c>
      <c r="D34" s="30">
        <v>9</v>
      </c>
      <c r="E34" s="30">
        <v>8</v>
      </c>
      <c r="F34" s="30">
        <v>8</v>
      </c>
      <c r="G34" s="30">
        <v>11</v>
      </c>
      <c r="H34" s="30">
        <v>1000000</v>
      </c>
      <c r="I34" s="34"/>
      <c r="J34" s="34"/>
      <c r="K34" s="34">
        <f t="shared" si="17"/>
        <v>3</v>
      </c>
      <c r="L34" s="34">
        <f t="shared" si="18"/>
        <v>2</v>
      </c>
      <c r="M34" s="34">
        <f t="shared" si="19"/>
        <v>3</v>
      </c>
      <c r="N34" s="34">
        <f t="shared" si="20"/>
        <v>4</v>
      </c>
      <c r="O34" s="34">
        <f t="shared" si="21"/>
        <v>4</v>
      </c>
      <c r="P34" s="34">
        <f t="shared" si="22"/>
        <v>1</v>
      </c>
      <c r="Q34" s="34">
        <f t="shared" si="16"/>
        <v>1000000</v>
      </c>
      <c r="T34" s="39" t="s">
        <v>109</v>
      </c>
      <c r="U34" s="30">
        <v>3</v>
      </c>
      <c r="V34" s="30">
        <v>3</v>
      </c>
      <c r="W34" s="30">
        <v>3</v>
      </c>
      <c r="X34" s="30">
        <v>4</v>
      </c>
      <c r="Y34" s="30">
        <v>4</v>
      </c>
      <c r="Z34" s="30">
        <v>3</v>
      </c>
      <c r="AA34" s="30">
        <v>1000000</v>
      </c>
      <c r="AB34" s="34"/>
      <c r="AC34" s="34"/>
      <c r="AD34" s="34"/>
    </row>
    <row r="35" spans="1:30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T35" s="39" t="s">
        <v>110</v>
      </c>
      <c r="U35" s="30">
        <v>7</v>
      </c>
      <c r="V35" s="30">
        <v>9</v>
      </c>
      <c r="W35" s="30">
        <v>6</v>
      </c>
      <c r="X35" s="30">
        <v>9</v>
      </c>
      <c r="Y35" s="30">
        <v>10</v>
      </c>
      <c r="Z35" s="30">
        <v>4</v>
      </c>
      <c r="AA35" s="30">
        <v>1000000</v>
      </c>
      <c r="AB35" s="34"/>
      <c r="AC35" s="34"/>
      <c r="AD35" s="34"/>
    </row>
    <row r="36" spans="1:30" x14ac:dyDescent="0.25">
      <c r="A36" s="39" t="s">
        <v>112</v>
      </c>
      <c r="B36" s="39" t="s">
        <v>93</v>
      </c>
      <c r="C36" s="39" t="s">
        <v>94</v>
      </c>
      <c r="D36" s="39" t="s">
        <v>95</v>
      </c>
      <c r="E36" s="39" t="s">
        <v>96</v>
      </c>
      <c r="F36" s="39" t="s">
        <v>97</v>
      </c>
      <c r="G36" s="39" t="s">
        <v>98</v>
      </c>
      <c r="H36" s="34"/>
      <c r="I36" s="34"/>
      <c r="J36" s="34"/>
      <c r="K36" s="34"/>
      <c r="L36" s="34"/>
      <c r="T36" s="39" t="s">
        <v>111</v>
      </c>
      <c r="U36" s="30">
        <v>3</v>
      </c>
      <c r="V36" s="30">
        <v>2</v>
      </c>
      <c r="W36" s="30">
        <v>3</v>
      </c>
      <c r="X36" s="30">
        <v>4</v>
      </c>
      <c r="Y36" s="30">
        <v>4</v>
      </c>
      <c r="Z36" s="30">
        <v>1</v>
      </c>
      <c r="AA36" s="30">
        <v>1000000</v>
      </c>
      <c r="AB36" s="34"/>
      <c r="AC36" s="34"/>
      <c r="AD36" s="34"/>
    </row>
    <row r="37" spans="1:30" x14ac:dyDescent="0.25">
      <c r="A37" s="39" t="s">
        <v>113</v>
      </c>
      <c r="B37" s="30" t="s">
        <v>114</v>
      </c>
      <c r="C37" s="30" t="s">
        <v>115</v>
      </c>
      <c r="D37" s="30" t="s">
        <v>116</v>
      </c>
      <c r="E37" s="30" t="s">
        <v>117</v>
      </c>
      <c r="F37" s="30" t="s">
        <v>114</v>
      </c>
      <c r="G37" s="30" t="s">
        <v>118</v>
      </c>
      <c r="H37" s="34"/>
      <c r="I37" s="34"/>
      <c r="J37" s="34"/>
      <c r="K37" s="34"/>
      <c r="L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</row>
    <row r="38" spans="1:30" x14ac:dyDescent="0.25">
      <c r="A38" s="39" t="s">
        <v>119</v>
      </c>
      <c r="B38" s="30" t="s">
        <v>120</v>
      </c>
      <c r="C38" s="30" t="s">
        <v>121</v>
      </c>
      <c r="D38" s="30" t="s">
        <v>122</v>
      </c>
      <c r="E38" s="30" t="s">
        <v>120</v>
      </c>
      <c r="F38" s="30" t="s">
        <v>120</v>
      </c>
      <c r="G38" s="30" t="s">
        <v>123</v>
      </c>
      <c r="H38" s="34"/>
      <c r="I38" s="34"/>
      <c r="J38" s="34"/>
      <c r="K38" s="34"/>
      <c r="L38" s="34"/>
      <c r="T38" s="39" t="s">
        <v>112</v>
      </c>
      <c r="U38" s="39" t="s">
        <v>93</v>
      </c>
      <c r="V38" s="39" t="s">
        <v>94</v>
      </c>
      <c r="W38" s="39" t="s">
        <v>95</v>
      </c>
      <c r="X38" s="39" t="s">
        <v>96</v>
      </c>
      <c r="Y38" s="39" t="s">
        <v>97</v>
      </c>
      <c r="Z38" s="39" t="s">
        <v>98</v>
      </c>
      <c r="AA38" s="34"/>
      <c r="AB38" s="34"/>
      <c r="AC38" s="34"/>
      <c r="AD38" s="34"/>
    </row>
    <row r="39" spans="1:30" x14ac:dyDescent="0.25">
      <c r="A39" s="39" t="s">
        <v>124</v>
      </c>
      <c r="B39" s="30" t="s">
        <v>125</v>
      </c>
      <c r="C39" s="30" t="s">
        <v>126</v>
      </c>
      <c r="D39" s="30" t="s">
        <v>125</v>
      </c>
      <c r="E39" s="30" t="s">
        <v>125</v>
      </c>
      <c r="F39" s="30" t="s">
        <v>125</v>
      </c>
      <c r="G39" s="30" t="s">
        <v>127</v>
      </c>
      <c r="H39" s="34"/>
      <c r="I39" s="34"/>
      <c r="J39" s="34"/>
      <c r="K39" s="34"/>
      <c r="L39" s="34"/>
      <c r="T39" s="39" t="s">
        <v>113</v>
      </c>
      <c r="U39" s="30" t="s">
        <v>128</v>
      </c>
      <c r="V39" s="30" t="s">
        <v>129</v>
      </c>
      <c r="W39" s="30" t="s">
        <v>130</v>
      </c>
      <c r="X39" s="30" t="s">
        <v>131</v>
      </c>
      <c r="Y39" s="30" t="s">
        <v>114</v>
      </c>
      <c r="Z39" s="30" t="s">
        <v>114</v>
      </c>
      <c r="AA39" s="34"/>
      <c r="AB39" s="34"/>
      <c r="AC39" s="34"/>
      <c r="AD39" s="34"/>
    </row>
    <row r="40" spans="1:30" x14ac:dyDescent="0.25">
      <c r="A40" s="39" t="s">
        <v>132</v>
      </c>
      <c r="B40" s="30" t="s">
        <v>133</v>
      </c>
      <c r="C40" s="30" t="s">
        <v>134</v>
      </c>
      <c r="D40" s="30" t="s">
        <v>133</v>
      </c>
      <c r="E40" s="30" t="s">
        <v>133</v>
      </c>
      <c r="F40" s="30" t="s">
        <v>133</v>
      </c>
      <c r="G40" s="30" t="s">
        <v>135</v>
      </c>
      <c r="H40" s="34"/>
      <c r="I40" s="34"/>
      <c r="J40" s="34"/>
      <c r="K40" s="34"/>
      <c r="L40" s="34"/>
      <c r="T40" s="39" t="s">
        <v>119</v>
      </c>
      <c r="U40" s="30" t="s">
        <v>136</v>
      </c>
      <c r="V40" s="30" t="s">
        <v>137</v>
      </c>
      <c r="W40" s="30" t="s">
        <v>138</v>
      </c>
      <c r="X40" s="30" t="s">
        <v>139</v>
      </c>
      <c r="Y40" s="30" t="s">
        <v>120</v>
      </c>
      <c r="Z40" s="30" t="s">
        <v>120</v>
      </c>
      <c r="AA40" s="34"/>
      <c r="AB40" s="34"/>
      <c r="AC40" s="34"/>
      <c r="AD40" s="34"/>
    </row>
    <row r="41" spans="1:30" x14ac:dyDescent="0.25">
      <c r="A41" s="39" t="s">
        <v>140</v>
      </c>
      <c r="B41" s="30" t="s">
        <v>141</v>
      </c>
      <c r="C41" s="30" t="s">
        <v>142</v>
      </c>
      <c r="D41" s="30" t="s">
        <v>141</v>
      </c>
      <c r="E41" s="30" t="s">
        <v>141</v>
      </c>
      <c r="F41" s="30" t="s">
        <v>141</v>
      </c>
      <c r="G41" s="30" t="s">
        <v>143</v>
      </c>
      <c r="H41" s="34"/>
      <c r="I41" s="34"/>
      <c r="J41" s="34"/>
      <c r="K41" s="34"/>
      <c r="L41" s="34"/>
      <c r="T41" s="39" t="s">
        <v>124</v>
      </c>
      <c r="U41" s="30" t="s">
        <v>144</v>
      </c>
      <c r="V41" s="30" t="s">
        <v>145</v>
      </c>
      <c r="W41" s="30" t="s">
        <v>146</v>
      </c>
      <c r="X41" s="30" t="s">
        <v>147</v>
      </c>
      <c r="Y41" s="30" t="s">
        <v>125</v>
      </c>
      <c r="Z41" s="30" t="s">
        <v>125</v>
      </c>
      <c r="AA41" s="34"/>
      <c r="AB41" s="34"/>
      <c r="AC41" s="34"/>
      <c r="AD41" s="34"/>
    </row>
    <row r="42" spans="1:30" x14ac:dyDescent="0.25">
      <c r="A42" s="39" t="s">
        <v>148</v>
      </c>
      <c r="B42" s="30" t="s">
        <v>149</v>
      </c>
      <c r="C42" s="30" t="s">
        <v>150</v>
      </c>
      <c r="D42" s="30" t="s">
        <v>149</v>
      </c>
      <c r="E42" s="30" t="s">
        <v>149</v>
      </c>
      <c r="F42" s="30" t="s">
        <v>149</v>
      </c>
      <c r="G42" s="30" t="s">
        <v>151</v>
      </c>
      <c r="H42" s="34"/>
      <c r="I42" s="34"/>
      <c r="J42" s="34"/>
      <c r="K42" s="34"/>
      <c r="L42" s="34"/>
      <c r="T42" s="39" t="s">
        <v>132</v>
      </c>
      <c r="U42" s="30" t="s">
        <v>152</v>
      </c>
      <c r="V42" s="30" t="s">
        <v>153</v>
      </c>
      <c r="W42" s="30" t="s">
        <v>154</v>
      </c>
      <c r="X42" s="30" t="s">
        <v>155</v>
      </c>
      <c r="Y42" s="30" t="s">
        <v>133</v>
      </c>
      <c r="Z42" s="30" t="s">
        <v>133</v>
      </c>
      <c r="AA42" s="34"/>
      <c r="AB42" s="34"/>
      <c r="AC42" s="34"/>
      <c r="AD42" s="34"/>
    </row>
    <row r="43" spans="1:30" x14ac:dyDescent="0.25">
      <c r="A43" s="39" t="s">
        <v>156</v>
      </c>
      <c r="B43" s="30" t="s">
        <v>157</v>
      </c>
      <c r="C43" s="30" t="s">
        <v>158</v>
      </c>
      <c r="D43" s="30" t="s">
        <v>157</v>
      </c>
      <c r="E43" s="30" t="s">
        <v>157</v>
      </c>
      <c r="F43" s="30" t="s">
        <v>157</v>
      </c>
      <c r="G43" s="30" t="s">
        <v>159</v>
      </c>
      <c r="H43" s="34"/>
      <c r="I43" s="34"/>
      <c r="J43" s="34"/>
      <c r="K43" s="34"/>
      <c r="L43" s="34"/>
      <c r="T43" s="39" t="s">
        <v>140</v>
      </c>
      <c r="U43" s="30" t="s">
        <v>160</v>
      </c>
      <c r="V43" s="30" t="s">
        <v>161</v>
      </c>
      <c r="W43" s="30" t="s">
        <v>162</v>
      </c>
      <c r="X43" s="30" t="s">
        <v>163</v>
      </c>
      <c r="Y43" s="30" t="s">
        <v>141</v>
      </c>
      <c r="Z43" s="30" t="s">
        <v>141</v>
      </c>
      <c r="AA43" s="34"/>
      <c r="AB43" s="34"/>
      <c r="AC43" s="34"/>
      <c r="AD43" s="34"/>
    </row>
    <row r="44" spans="1:30" x14ac:dyDescent="0.25">
      <c r="A44" s="39" t="s">
        <v>164</v>
      </c>
      <c r="B44" s="30" t="s">
        <v>165</v>
      </c>
      <c r="C44" s="30" t="s">
        <v>166</v>
      </c>
      <c r="D44" s="30" t="s">
        <v>165</v>
      </c>
      <c r="E44" s="30" t="s">
        <v>165</v>
      </c>
      <c r="F44" s="30" t="s">
        <v>165</v>
      </c>
      <c r="G44" s="30" t="s">
        <v>167</v>
      </c>
      <c r="H44" s="34"/>
      <c r="I44" s="34"/>
      <c r="J44" s="34"/>
      <c r="K44" s="34"/>
      <c r="L44" s="34"/>
      <c r="T44" s="39" t="s">
        <v>148</v>
      </c>
      <c r="U44" s="30" t="s">
        <v>168</v>
      </c>
      <c r="V44" s="30" t="s">
        <v>169</v>
      </c>
      <c r="W44" s="30" t="s">
        <v>170</v>
      </c>
      <c r="X44" s="30" t="s">
        <v>171</v>
      </c>
      <c r="Y44" s="30" t="s">
        <v>149</v>
      </c>
      <c r="Z44" s="30" t="s">
        <v>149</v>
      </c>
      <c r="AA44" s="34"/>
      <c r="AB44" s="34"/>
      <c r="AC44" s="34"/>
      <c r="AD44" s="34"/>
    </row>
    <row r="45" spans="1:30" x14ac:dyDescent="0.25">
      <c r="A45" s="39" t="s">
        <v>172</v>
      </c>
      <c r="B45" s="30" t="s">
        <v>173</v>
      </c>
      <c r="C45" s="30" t="s">
        <v>174</v>
      </c>
      <c r="D45" s="30" t="s">
        <v>173</v>
      </c>
      <c r="E45" s="30" t="s">
        <v>173</v>
      </c>
      <c r="F45" s="30" t="s">
        <v>173</v>
      </c>
      <c r="G45" s="30" t="s">
        <v>175</v>
      </c>
      <c r="H45" s="34"/>
      <c r="I45" s="34"/>
      <c r="J45" s="34"/>
      <c r="K45" s="34"/>
      <c r="L45" s="34"/>
      <c r="T45" s="39" t="s">
        <v>156</v>
      </c>
      <c r="U45" s="30" t="s">
        <v>176</v>
      </c>
      <c r="V45" s="30" t="s">
        <v>177</v>
      </c>
      <c r="W45" s="30" t="s">
        <v>178</v>
      </c>
      <c r="X45" s="30" t="s">
        <v>179</v>
      </c>
      <c r="Y45" s="30" t="s">
        <v>157</v>
      </c>
      <c r="Z45" s="30" t="s">
        <v>157</v>
      </c>
      <c r="AA45" s="34"/>
      <c r="AB45" s="34"/>
      <c r="AC45" s="34"/>
      <c r="AD45" s="34"/>
    </row>
    <row r="46" spans="1:30" x14ac:dyDescent="0.25">
      <c r="A46" s="39" t="s">
        <v>180</v>
      </c>
      <c r="B46" s="30" t="s">
        <v>181</v>
      </c>
      <c r="C46" s="30" t="s">
        <v>182</v>
      </c>
      <c r="D46" s="30" t="s">
        <v>181</v>
      </c>
      <c r="E46" s="30" t="s">
        <v>181</v>
      </c>
      <c r="F46" s="30" t="s">
        <v>181</v>
      </c>
      <c r="G46" s="30" t="s">
        <v>183</v>
      </c>
      <c r="H46" s="34"/>
      <c r="I46" s="34"/>
      <c r="J46" s="34"/>
      <c r="K46" s="34"/>
      <c r="L46" s="34"/>
      <c r="T46" s="39" t="s">
        <v>164</v>
      </c>
      <c r="U46" s="30" t="s">
        <v>184</v>
      </c>
      <c r="V46" s="30" t="s">
        <v>185</v>
      </c>
      <c r="W46" s="30" t="s">
        <v>186</v>
      </c>
      <c r="X46" s="30" t="s">
        <v>187</v>
      </c>
      <c r="Y46" s="30" t="s">
        <v>165</v>
      </c>
      <c r="Z46" s="30" t="s">
        <v>165</v>
      </c>
      <c r="AA46" s="34"/>
      <c r="AB46" s="34"/>
      <c r="AC46" s="34"/>
      <c r="AD46" s="34"/>
    </row>
    <row r="47" spans="1:30" x14ac:dyDescent="0.25">
      <c r="A47" s="39" t="s">
        <v>188</v>
      </c>
      <c r="B47" s="30" t="s">
        <v>189</v>
      </c>
      <c r="C47" s="30" t="s">
        <v>189</v>
      </c>
      <c r="D47" s="30" t="s">
        <v>189</v>
      </c>
      <c r="E47" s="30" t="s">
        <v>189</v>
      </c>
      <c r="F47" s="30" t="s">
        <v>189</v>
      </c>
      <c r="G47" s="30" t="s">
        <v>190</v>
      </c>
      <c r="H47" s="34"/>
      <c r="I47" s="34"/>
      <c r="J47" s="34"/>
      <c r="K47" s="34"/>
      <c r="L47" s="34"/>
      <c r="T47" s="39" t="s">
        <v>172</v>
      </c>
      <c r="U47" s="30" t="s">
        <v>191</v>
      </c>
      <c r="V47" s="30" t="s">
        <v>192</v>
      </c>
      <c r="W47" s="30" t="s">
        <v>193</v>
      </c>
      <c r="X47" s="30" t="s">
        <v>194</v>
      </c>
      <c r="Y47" s="30" t="s">
        <v>173</v>
      </c>
      <c r="Z47" s="30" t="s">
        <v>173</v>
      </c>
      <c r="AA47" s="34"/>
      <c r="AB47" s="34"/>
      <c r="AC47" s="34"/>
      <c r="AD47" s="34"/>
    </row>
    <row r="48" spans="1:30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T48" s="39" t="s">
        <v>180</v>
      </c>
      <c r="U48" s="30" t="s">
        <v>195</v>
      </c>
      <c r="V48" s="30" t="s">
        <v>196</v>
      </c>
      <c r="W48" s="30" t="s">
        <v>197</v>
      </c>
      <c r="X48" s="30" t="s">
        <v>198</v>
      </c>
      <c r="Y48" s="30" t="s">
        <v>181</v>
      </c>
      <c r="Z48" s="30" t="s">
        <v>181</v>
      </c>
      <c r="AA48" s="34"/>
      <c r="AB48" s="34"/>
      <c r="AC48" s="34"/>
      <c r="AD48" s="34"/>
    </row>
    <row r="49" spans="1:30" x14ac:dyDescent="0.25">
      <c r="A49" s="39" t="s">
        <v>199</v>
      </c>
      <c r="B49" s="39" t="s">
        <v>93</v>
      </c>
      <c r="C49" s="39" t="s">
        <v>94</v>
      </c>
      <c r="D49" s="39" t="s">
        <v>95</v>
      </c>
      <c r="E49" s="39" t="s">
        <v>96</v>
      </c>
      <c r="F49" s="39" t="s">
        <v>97</v>
      </c>
      <c r="G49" s="39" t="s">
        <v>98</v>
      </c>
      <c r="H49" s="34"/>
      <c r="I49" s="34"/>
      <c r="J49" s="34"/>
      <c r="K49" s="34"/>
      <c r="L49" s="34"/>
      <c r="T49" s="39" t="s">
        <v>188</v>
      </c>
      <c r="U49" s="30" t="s">
        <v>200</v>
      </c>
      <c r="V49" s="30" t="s">
        <v>201</v>
      </c>
      <c r="W49" s="30" t="s">
        <v>189</v>
      </c>
      <c r="X49" s="30" t="s">
        <v>189</v>
      </c>
      <c r="Y49" s="30" t="s">
        <v>189</v>
      </c>
      <c r="Z49" s="30" t="s">
        <v>189</v>
      </c>
      <c r="AA49" s="34"/>
      <c r="AB49" s="34"/>
      <c r="AC49" s="34"/>
      <c r="AD49" s="34"/>
    </row>
    <row r="50" spans="1:30" x14ac:dyDescent="0.25">
      <c r="A50" s="39" t="s">
        <v>113</v>
      </c>
      <c r="B50" s="30">
        <v>10</v>
      </c>
      <c r="C50" s="30">
        <v>500004.2</v>
      </c>
      <c r="D50" s="30">
        <v>18</v>
      </c>
      <c r="E50" s="30">
        <v>45063</v>
      </c>
      <c r="F50" s="30">
        <v>10</v>
      </c>
      <c r="G50" s="30">
        <v>499982.2</v>
      </c>
      <c r="H50" s="34"/>
      <c r="I50" s="34"/>
      <c r="J50" s="34"/>
      <c r="K50" s="34"/>
      <c r="L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1:30" x14ac:dyDescent="0.25">
      <c r="A51" s="39" t="s">
        <v>119</v>
      </c>
      <c r="B51" s="30">
        <v>9</v>
      </c>
      <c r="C51" s="30">
        <v>500003.2</v>
      </c>
      <c r="D51" s="30">
        <v>14</v>
      </c>
      <c r="E51" s="30">
        <v>9</v>
      </c>
      <c r="F51" s="30">
        <v>9</v>
      </c>
      <c r="G51" s="30">
        <v>499981.2</v>
      </c>
      <c r="H51" s="34"/>
      <c r="I51" s="34"/>
      <c r="J51" s="34"/>
      <c r="K51" s="34"/>
      <c r="L51" s="34"/>
      <c r="T51" s="39" t="s">
        <v>199</v>
      </c>
      <c r="U51" s="39" t="s">
        <v>93</v>
      </c>
      <c r="V51" s="39" t="s">
        <v>94</v>
      </c>
      <c r="W51" s="39" t="s">
        <v>95</v>
      </c>
      <c r="X51" s="39" t="s">
        <v>96</v>
      </c>
      <c r="Y51" s="39" t="s">
        <v>97</v>
      </c>
      <c r="Z51" s="39" t="s">
        <v>98</v>
      </c>
      <c r="AA51" s="34"/>
      <c r="AB51" s="34"/>
      <c r="AC51" s="34"/>
      <c r="AD51" s="34"/>
    </row>
    <row r="52" spans="1:30" x14ac:dyDescent="0.25">
      <c r="A52" s="39" t="s">
        <v>124</v>
      </c>
      <c r="B52" s="30">
        <v>8</v>
      </c>
      <c r="C52" s="30">
        <v>500002.2</v>
      </c>
      <c r="D52" s="30">
        <v>8</v>
      </c>
      <c r="E52" s="30">
        <v>8</v>
      </c>
      <c r="F52" s="30">
        <v>8</v>
      </c>
      <c r="G52" s="30">
        <v>499980.2</v>
      </c>
      <c r="H52" s="34"/>
      <c r="I52" s="34"/>
      <c r="J52" s="34"/>
      <c r="K52" s="34"/>
      <c r="L52" s="34"/>
      <c r="T52" s="39" t="s">
        <v>113</v>
      </c>
      <c r="U52" s="30">
        <v>499985.8</v>
      </c>
      <c r="V52" s="30">
        <v>499992.3</v>
      </c>
      <c r="W52" s="30">
        <v>18</v>
      </c>
      <c r="X52" s="30">
        <v>45063</v>
      </c>
      <c r="Y52" s="30">
        <v>10</v>
      </c>
      <c r="Z52" s="30">
        <v>10</v>
      </c>
      <c r="AA52" s="34"/>
      <c r="AB52" s="34"/>
      <c r="AC52" s="34"/>
      <c r="AD52" s="34"/>
    </row>
    <row r="53" spans="1:30" x14ac:dyDescent="0.25">
      <c r="A53" s="39" t="s">
        <v>132</v>
      </c>
      <c r="B53" s="30">
        <v>7</v>
      </c>
      <c r="C53" s="30">
        <v>500001.2</v>
      </c>
      <c r="D53" s="30">
        <v>7</v>
      </c>
      <c r="E53" s="30">
        <v>7</v>
      </c>
      <c r="F53" s="30">
        <v>7</v>
      </c>
      <c r="G53" s="30">
        <v>499979.2</v>
      </c>
      <c r="H53" s="34"/>
      <c r="I53" s="34"/>
      <c r="J53" s="34"/>
      <c r="K53" s="34"/>
      <c r="L53" s="34"/>
      <c r="T53" s="39" t="s">
        <v>119</v>
      </c>
      <c r="U53" s="30">
        <v>499984.8</v>
      </c>
      <c r="V53" s="30">
        <v>499991.3</v>
      </c>
      <c r="W53" s="30">
        <v>17</v>
      </c>
      <c r="X53" s="30">
        <v>45062</v>
      </c>
      <c r="Y53" s="30">
        <v>9</v>
      </c>
      <c r="Z53" s="30">
        <v>9</v>
      </c>
      <c r="AA53" s="34"/>
      <c r="AB53" s="34"/>
      <c r="AC53" s="34"/>
      <c r="AD53" s="34"/>
    </row>
    <row r="54" spans="1:30" x14ac:dyDescent="0.25">
      <c r="A54" s="39" t="s">
        <v>140</v>
      </c>
      <c r="B54" s="30">
        <v>6</v>
      </c>
      <c r="C54" s="30">
        <v>500000.2</v>
      </c>
      <c r="D54" s="30">
        <v>6</v>
      </c>
      <c r="E54" s="30">
        <v>6</v>
      </c>
      <c r="F54" s="30">
        <v>6</v>
      </c>
      <c r="G54" s="30">
        <v>499978.2</v>
      </c>
      <c r="H54" s="34"/>
      <c r="I54" s="34"/>
      <c r="J54" s="34"/>
      <c r="K54" s="34"/>
      <c r="L54" s="34"/>
      <c r="T54" s="39" t="s">
        <v>124</v>
      </c>
      <c r="U54" s="30">
        <v>499983.8</v>
      </c>
      <c r="V54" s="30">
        <v>499990.3</v>
      </c>
      <c r="W54" s="30">
        <v>16</v>
      </c>
      <c r="X54" s="30">
        <v>45061</v>
      </c>
      <c r="Y54" s="30">
        <v>8</v>
      </c>
      <c r="Z54" s="30">
        <v>8</v>
      </c>
      <c r="AA54" s="34"/>
      <c r="AB54" s="34"/>
      <c r="AC54" s="34"/>
      <c r="AD54" s="34"/>
    </row>
    <row r="55" spans="1:30" x14ac:dyDescent="0.25">
      <c r="A55" s="39" t="s">
        <v>148</v>
      </c>
      <c r="B55" s="30">
        <v>5</v>
      </c>
      <c r="C55" s="30">
        <v>499999.2</v>
      </c>
      <c r="D55" s="30">
        <v>5</v>
      </c>
      <c r="E55" s="30">
        <v>5</v>
      </c>
      <c r="F55" s="30">
        <v>5</v>
      </c>
      <c r="G55" s="30">
        <v>499977.2</v>
      </c>
      <c r="H55" s="34"/>
      <c r="I55" s="34"/>
      <c r="J55" s="34"/>
      <c r="K55" s="34"/>
      <c r="L55" s="34"/>
      <c r="T55" s="39" t="s">
        <v>132</v>
      </c>
      <c r="U55" s="30">
        <v>499982.8</v>
      </c>
      <c r="V55" s="30">
        <v>499989.3</v>
      </c>
      <c r="W55" s="30">
        <v>15</v>
      </c>
      <c r="X55" s="30">
        <v>45060</v>
      </c>
      <c r="Y55" s="30">
        <v>7</v>
      </c>
      <c r="Z55" s="30">
        <v>7</v>
      </c>
      <c r="AA55" s="34"/>
      <c r="AB55" s="34"/>
      <c r="AC55" s="34"/>
      <c r="AD55" s="34"/>
    </row>
    <row r="56" spans="1:30" x14ac:dyDescent="0.25">
      <c r="A56" s="39" t="s">
        <v>156</v>
      </c>
      <c r="B56" s="30">
        <v>4</v>
      </c>
      <c r="C56" s="30">
        <v>499998.2</v>
      </c>
      <c r="D56" s="30">
        <v>4</v>
      </c>
      <c r="E56" s="30">
        <v>4</v>
      </c>
      <c r="F56" s="30">
        <v>4</v>
      </c>
      <c r="G56" s="30">
        <v>499976.2</v>
      </c>
      <c r="H56" s="34"/>
      <c r="I56" s="34"/>
      <c r="J56" s="34"/>
      <c r="K56" s="34"/>
      <c r="L56" s="34"/>
      <c r="T56" s="39" t="s">
        <v>140</v>
      </c>
      <c r="U56" s="30">
        <v>499981.8</v>
      </c>
      <c r="V56" s="30">
        <v>499988.3</v>
      </c>
      <c r="W56" s="30">
        <v>14</v>
      </c>
      <c r="X56" s="30">
        <v>45059</v>
      </c>
      <c r="Y56" s="30">
        <v>6</v>
      </c>
      <c r="Z56" s="30">
        <v>6</v>
      </c>
      <c r="AA56" s="34"/>
      <c r="AB56" s="34"/>
      <c r="AC56" s="34"/>
      <c r="AD56" s="34"/>
    </row>
    <row r="57" spans="1:30" x14ac:dyDescent="0.25">
      <c r="A57" s="39" t="s">
        <v>164</v>
      </c>
      <c r="B57" s="30">
        <v>3</v>
      </c>
      <c r="C57" s="30">
        <v>499997.2</v>
      </c>
      <c r="D57" s="30">
        <v>3</v>
      </c>
      <c r="E57" s="30">
        <v>3</v>
      </c>
      <c r="F57" s="30">
        <v>3</v>
      </c>
      <c r="G57" s="30">
        <v>499975.2</v>
      </c>
      <c r="H57" s="34"/>
      <c r="I57" s="34"/>
      <c r="J57" s="34"/>
      <c r="K57" s="34"/>
      <c r="L57" s="34"/>
      <c r="T57" s="39" t="s">
        <v>148</v>
      </c>
      <c r="U57" s="30">
        <v>499980.79999999999</v>
      </c>
      <c r="V57" s="30">
        <v>499987.3</v>
      </c>
      <c r="W57" s="30">
        <v>13</v>
      </c>
      <c r="X57" s="30">
        <v>45265</v>
      </c>
      <c r="Y57" s="30">
        <v>5</v>
      </c>
      <c r="Z57" s="30">
        <v>5</v>
      </c>
      <c r="AA57" s="34"/>
      <c r="AB57" s="34"/>
      <c r="AC57" s="34"/>
      <c r="AD57" s="34"/>
    </row>
    <row r="58" spans="1:30" x14ac:dyDescent="0.25">
      <c r="A58" s="39" t="s">
        <v>172</v>
      </c>
      <c r="B58" s="30">
        <v>2</v>
      </c>
      <c r="C58" s="30">
        <v>499996.2</v>
      </c>
      <c r="D58" s="30">
        <v>2</v>
      </c>
      <c r="E58" s="30">
        <v>2</v>
      </c>
      <c r="F58" s="30">
        <v>2</v>
      </c>
      <c r="G58" s="30">
        <v>499974.2</v>
      </c>
      <c r="H58" s="34"/>
      <c r="I58" s="34"/>
      <c r="J58" s="34"/>
      <c r="K58" s="34"/>
      <c r="L58" s="34"/>
      <c r="T58" s="39" t="s">
        <v>156</v>
      </c>
      <c r="U58" s="30">
        <v>499979.8</v>
      </c>
      <c r="V58" s="30">
        <v>499986.3</v>
      </c>
      <c r="W58" s="30">
        <v>12</v>
      </c>
      <c r="X58" s="30">
        <v>45235</v>
      </c>
      <c r="Y58" s="30">
        <v>4</v>
      </c>
      <c r="Z58" s="30">
        <v>4</v>
      </c>
      <c r="AA58" s="34"/>
      <c r="AB58" s="34"/>
      <c r="AC58" s="34"/>
      <c r="AD58" s="34"/>
    </row>
    <row r="59" spans="1:30" x14ac:dyDescent="0.25">
      <c r="A59" s="39" t="s">
        <v>180</v>
      </c>
      <c r="B59" s="30">
        <v>1</v>
      </c>
      <c r="C59" s="30">
        <v>499995.2</v>
      </c>
      <c r="D59" s="30">
        <v>1</v>
      </c>
      <c r="E59" s="30">
        <v>1</v>
      </c>
      <c r="F59" s="30">
        <v>1</v>
      </c>
      <c r="G59" s="30">
        <v>499973.2</v>
      </c>
      <c r="H59" s="34"/>
      <c r="I59" s="34"/>
      <c r="J59" s="34"/>
      <c r="K59" s="34"/>
      <c r="L59" s="34"/>
      <c r="T59" s="39" t="s">
        <v>164</v>
      </c>
      <c r="U59" s="30">
        <v>499978.8</v>
      </c>
      <c r="V59" s="30">
        <v>499985.3</v>
      </c>
      <c r="W59" s="30">
        <v>11</v>
      </c>
      <c r="X59" s="30">
        <v>45204</v>
      </c>
      <c r="Y59" s="30">
        <v>3</v>
      </c>
      <c r="Z59" s="30">
        <v>3</v>
      </c>
      <c r="AA59" s="34"/>
      <c r="AB59" s="34"/>
      <c r="AC59" s="34"/>
      <c r="AD59" s="34"/>
    </row>
    <row r="60" spans="1:30" x14ac:dyDescent="0.25">
      <c r="A60" s="39" t="s">
        <v>188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499972.2</v>
      </c>
      <c r="H60" s="34"/>
      <c r="I60" s="34"/>
      <c r="J60" s="34"/>
      <c r="K60" s="34"/>
      <c r="L60" s="34"/>
      <c r="T60" s="39" t="s">
        <v>172</v>
      </c>
      <c r="U60" s="30">
        <v>499977.8</v>
      </c>
      <c r="V60" s="30">
        <v>499984.3</v>
      </c>
      <c r="W60" s="30">
        <v>10</v>
      </c>
      <c r="X60" s="30">
        <v>45174</v>
      </c>
      <c r="Y60" s="30">
        <v>2</v>
      </c>
      <c r="Z60" s="30">
        <v>2</v>
      </c>
      <c r="AA60" s="34"/>
      <c r="AB60" s="34"/>
      <c r="AC60" s="34"/>
      <c r="AD60" s="34"/>
    </row>
    <row r="61" spans="1:30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T61" s="39" t="s">
        <v>180</v>
      </c>
      <c r="U61" s="30">
        <v>499976.8</v>
      </c>
      <c r="V61" s="30">
        <v>499983.3</v>
      </c>
      <c r="W61" s="30">
        <v>4</v>
      </c>
      <c r="X61" s="30">
        <v>45143</v>
      </c>
      <c r="Y61" s="30">
        <v>1</v>
      </c>
      <c r="Z61" s="30">
        <v>1</v>
      </c>
      <c r="AA61" s="34"/>
      <c r="AB61" s="34"/>
      <c r="AC61" s="34"/>
      <c r="AD61" s="34"/>
    </row>
    <row r="62" spans="1:30" x14ac:dyDescent="0.25">
      <c r="A62" s="39" t="s">
        <v>202</v>
      </c>
      <c r="B62" s="39" t="s">
        <v>93</v>
      </c>
      <c r="C62" s="39" t="s">
        <v>94</v>
      </c>
      <c r="D62" s="39" t="s">
        <v>95</v>
      </c>
      <c r="E62" s="39" t="s">
        <v>96</v>
      </c>
      <c r="F62" s="39" t="s">
        <v>97</v>
      </c>
      <c r="G62" s="39" t="s">
        <v>98</v>
      </c>
      <c r="H62" s="39" t="s">
        <v>64</v>
      </c>
      <c r="I62" s="39" t="s">
        <v>203</v>
      </c>
      <c r="J62" s="39" t="s">
        <v>204</v>
      </c>
      <c r="K62" s="39" t="s">
        <v>205</v>
      </c>
      <c r="L62" s="34"/>
      <c r="T62" s="39" t="s">
        <v>188</v>
      </c>
      <c r="U62" s="30">
        <v>499975.8</v>
      </c>
      <c r="V62" s="30">
        <v>499982.3</v>
      </c>
      <c r="W62" s="30">
        <v>0</v>
      </c>
      <c r="X62" s="30">
        <v>0</v>
      </c>
      <c r="Y62" s="30">
        <v>0</v>
      </c>
      <c r="Z62" s="30">
        <v>0</v>
      </c>
      <c r="AA62" s="34"/>
      <c r="AB62" s="34"/>
      <c r="AC62" s="34"/>
      <c r="AD62" s="34"/>
    </row>
    <row r="63" spans="1:30" x14ac:dyDescent="0.25">
      <c r="A63" s="39" t="s">
        <v>101</v>
      </c>
      <c r="B63" s="30">
        <v>10</v>
      </c>
      <c r="C63" s="30">
        <v>499997.2</v>
      </c>
      <c r="D63" s="30">
        <v>14</v>
      </c>
      <c r="E63" s="30">
        <v>6</v>
      </c>
      <c r="F63" s="30">
        <v>7</v>
      </c>
      <c r="G63" s="30">
        <v>499982.2</v>
      </c>
      <c r="H63" s="30">
        <v>1000016.3</v>
      </c>
      <c r="I63" s="30">
        <v>1000000</v>
      </c>
      <c r="J63" s="31" t="s">
        <v>206</v>
      </c>
      <c r="K63" s="30">
        <v>0</v>
      </c>
      <c r="L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</row>
    <row r="64" spans="1:30" x14ac:dyDescent="0.25">
      <c r="A64" s="39" t="s">
        <v>102</v>
      </c>
      <c r="B64" s="30">
        <v>2</v>
      </c>
      <c r="C64" s="30">
        <v>499995.2</v>
      </c>
      <c r="D64" s="30">
        <v>2</v>
      </c>
      <c r="E64" s="30">
        <v>3</v>
      </c>
      <c r="F64" s="30">
        <v>3</v>
      </c>
      <c r="G64" s="30">
        <v>499974.2</v>
      </c>
      <c r="H64" s="30">
        <v>999979.3</v>
      </c>
      <c r="I64" s="30">
        <v>1000000</v>
      </c>
      <c r="J64" s="30">
        <v>45127</v>
      </c>
      <c r="K64" s="30">
        <v>0</v>
      </c>
      <c r="L64" s="34"/>
      <c r="T64" s="39" t="s">
        <v>202</v>
      </c>
      <c r="U64" s="39" t="s">
        <v>93</v>
      </c>
      <c r="V64" s="39" t="s">
        <v>94</v>
      </c>
      <c r="W64" s="39" t="s">
        <v>95</v>
      </c>
      <c r="X64" s="39" t="s">
        <v>96</v>
      </c>
      <c r="Y64" s="39" t="s">
        <v>97</v>
      </c>
      <c r="Z64" s="39" t="s">
        <v>98</v>
      </c>
      <c r="AA64" s="39" t="s">
        <v>64</v>
      </c>
      <c r="AB64" s="39" t="s">
        <v>203</v>
      </c>
      <c r="AC64" s="39" t="s">
        <v>204</v>
      </c>
      <c r="AD64" s="39" t="s">
        <v>205</v>
      </c>
    </row>
    <row r="65" spans="1:30" x14ac:dyDescent="0.25">
      <c r="A65" s="39" t="s">
        <v>103</v>
      </c>
      <c r="B65" s="30">
        <v>5</v>
      </c>
      <c r="C65" s="30">
        <v>500001.2</v>
      </c>
      <c r="D65" s="30">
        <v>6</v>
      </c>
      <c r="E65" s="30">
        <v>3</v>
      </c>
      <c r="F65" s="30">
        <v>8</v>
      </c>
      <c r="G65" s="30">
        <v>499980.2</v>
      </c>
      <c r="H65" s="30">
        <v>1000003.3</v>
      </c>
      <c r="I65" s="30">
        <v>1000000</v>
      </c>
      <c r="J65" s="31" t="s">
        <v>207</v>
      </c>
      <c r="K65" s="30">
        <v>0</v>
      </c>
      <c r="L65" s="34"/>
      <c r="T65" s="39" t="s">
        <v>101</v>
      </c>
      <c r="U65" s="30">
        <v>499975.8</v>
      </c>
      <c r="V65" s="30">
        <v>499989.3</v>
      </c>
      <c r="W65" s="30">
        <v>4</v>
      </c>
      <c r="X65" s="30">
        <v>45235</v>
      </c>
      <c r="Y65" s="30">
        <v>3</v>
      </c>
      <c r="Z65" s="30">
        <v>0</v>
      </c>
      <c r="AA65" s="30">
        <v>999983.7</v>
      </c>
      <c r="AB65" s="30">
        <v>1000000</v>
      </c>
      <c r="AC65" s="30">
        <v>45001</v>
      </c>
      <c r="AD65" s="30">
        <v>0</v>
      </c>
    </row>
    <row r="66" spans="1:30" x14ac:dyDescent="0.25">
      <c r="A66" s="39" t="s">
        <v>104</v>
      </c>
      <c r="B66" s="30">
        <v>7</v>
      </c>
      <c r="C66" s="30">
        <v>500000.2</v>
      </c>
      <c r="D66" s="30">
        <v>7</v>
      </c>
      <c r="E66" s="30">
        <v>45063</v>
      </c>
      <c r="F66" s="30">
        <v>5</v>
      </c>
      <c r="G66" s="30">
        <v>499977.2</v>
      </c>
      <c r="H66" s="30">
        <v>1000013.8</v>
      </c>
      <c r="I66" s="30">
        <v>1000000</v>
      </c>
      <c r="J66" s="31" t="s">
        <v>208</v>
      </c>
      <c r="K66" s="30">
        <v>0</v>
      </c>
      <c r="L66" s="34"/>
      <c r="T66" s="39" t="s">
        <v>102</v>
      </c>
      <c r="U66" s="30">
        <v>499983.8</v>
      </c>
      <c r="V66" s="30">
        <v>499991.3</v>
      </c>
      <c r="W66" s="30">
        <v>16</v>
      </c>
      <c r="X66" s="30">
        <v>45060</v>
      </c>
      <c r="Y66" s="30">
        <v>7</v>
      </c>
      <c r="Z66" s="30">
        <v>8</v>
      </c>
      <c r="AA66" s="30">
        <v>1000020.7</v>
      </c>
      <c r="AB66" s="30">
        <v>1000000</v>
      </c>
      <c r="AC66" s="31" t="s">
        <v>209</v>
      </c>
      <c r="AD66" s="30">
        <v>0</v>
      </c>
    </row>
    <row r="67" spans="1:30" x14ac:dyDescent="0.25">
      <c r="A67" s="39" t="s">
        <v>105</v>
      </c>
      <c r="B67" s="30">
        <v>8</v>
      </c>
      <c r="C67" s="30">
        <v>499999.2</v>
      </c>
      <c r="D67" s="30">
        <v>3</v>
      </c>
      <c r="E67" s="30">
        <v>4</v>
      </c>
      <c r="F67" s="30">
        <v>4</v>
      </c>
      <c r="G67" s="30">
        <v>499978.2</v>
      </c>
      <c r="H67" s="30">
        <v>999996.3</v>
      </c>
      <c r="I67" s="30">
        <v>1000000</v>
      </c>
      <c r="J67" s="30">
        <v>44992</v>
      </c>
      <c r="K67" s="30">
        <v>0</v>
      </c>
      <c r="L67" s="34"/>
      <c r="T67" s="39" t="s">
        <v>103</v>
      </c>
      <c r="U67" s="30">
        <v>499980.79999999999</v>
      </c>
      <c r="V67" s="30">
        <v>499985.3</v>
      </c>
      <c r="W67" s="30">
        <v>12</v>
      </c>
      <c r="X67" s="30">
        <v>45060</v>
      </c>
      <c r="Y67" s="30">
        <v>2</v>
      </c>
      <c r="Z67" s="30">
        <v>2</v>
      </c>
      <c r="AA67" s="30">
        <v>999996.7</v>
      </c>
      <c r="AB67" s="30">
        <v>1000000</v>
      </c>
      <c r="AC67" s="30">
        <v>44988</v>
      </c>
      <c r="AD67" s="30">
        <v>0</v>
      </c>
    </row>
    <row r="68" spans="1:30" x14ac:dyDescent="0.25">
      <c r="A68" s="39" t="s">
        <v>106</v>
      </c>
      <c r="B68" s="30">
        <v>3</v>
      </c>
      <c r="C68" s="30">
        <v>500003.2</v>
      </c>
      <c r="D68" s="30">
        <v>18</v>
      </c>
      <c r="E68" s="30">
        <v>7</v>
      </c>
      <c r="F68" s="30">
        <v>6</v>
      </c>
      <c r="G68" s="30">
        <v>499976.2</v>
      </c>
      <c r="H68" s="30">
        <v>1000013.3</v>
      </c>
      <c r="I68" s="30">
        <v>1000000</v>
      </c>
      <c r="J68" s="31" t="s">
        <v>210</v>
      </c>
      <c r="K68" s="30">
        <v>0</v>
      </c>
      <c r="L68" s="34"/>
      <c r="T68" s="39" t="s">
        <v>104</v>
      </c>
      <c r="U68" s="30">
        <v>499978.8</v>
      </c>
      <c r="V68" s="30">
        <v>499986.3</v>
      </c>
      <c r="W68" s="30">
        <v>11</v>
      </c>
      <c r="X68" s="30">
        <v>0</v>
      </c>
      <c r="Y68" s="30">
        <v>5</v>
      </c>
      <c r="Z68" s="30">
        <v>5</v>
      </c>
      <c r="AA68" s="30">
        <v>999986.2</v>
      </c>
      <c r="AB68" s="30">
        <v>1000000</v>
      </c>
      <c r="AC68" s="30">
        <v>45151</v>
      </c>
      <c r="AD68" s="30">
        <v>0</v>
      </c>
    </row>
    <row r="69" spans="1:30" x14ac:dyDescent="0.25">
      <c r="A69" s="39" t="s">
        <v>107</v>
      </c>
      <c r="B69" s="30">
        <v>9</v>
      </c>
      <c r="C69" s="30">
        <v>500004.2</v>
      </c>
      <c r="D69" s="30">
        <v>8</v>
      </c>
      <c r="E69" s="30">
        <v>9</v>
      </c>
      <c r="F69" s="30">
        <v>10</v>
      </c>
      <c r="G69" s="30">
        <v>499981.2</v>
      </c>
      <c r="H69" s="30">
        <v>1000021.3</v>
      </c>
      <c r="I69" s="30">
        <v>1000000</v>
      </c>
      <c r="J69" s="31" t="s">
        <v>211</v>
      </c>
      <c r="K69" s="30">
        <v>0</v>
      </c>
      <c r="L69" s="34"/>
      <c r="T69" s="39" t="s">
        <v>105</v>
      </c>
      <c r="U69" s="30">
        <v>499977.8</v>
      </c>
      <c r="V69" s="30">
        <v>499987.3</v>
      </c>
      <c r="W69" s="30">
        <v>15</v>
      </c>
      <c r="X69" s="30">
        <v>45059</v>
      </c>
      <c r="Y69" s="30">
        <v>6</v>
      </c>
      <c r="Z69" s="30">
        <v>4</v>
      </c>
      <c r="AA69" s="30">
        <v>1000003.7</v>
      </c>
      <c r="AB69" s="30">
        <v>1000000</v>
      </c>
      <c r="AC69" s="31" t="s">
        <v>212</v>
      </c>
      <c r="AD69" s="30">
        <v>0</v>
      </c>
    </row>
    <row r="70" spans="1:30" x14ac:dyDescent="0.25">
      <c r="A70" s="39" t="s">
        <v>108</v>
      </c>
      <c r="B70" s="30">
        <v>4</v>
      </c>
      <c r="C70" s="30">
        <v>499998.2</v>
      </c>
      <c r="D70" s="30">
        <v>4</v>
      </c>
      <c r="E70" s="30">
        <v>5</v>
      </c>
      <c r="F70" s="30">
        <v>3</v>
      </c>
      <c r="G70" s="30">
        <v>499979.2</v>
      </c>
      <c r="H70" s="30">
        <v>999993.3</v>
      </c>
      <c r="I70" s="30">
        <v>1000000</v>
      </c>
      <c r="J70" s="30">
        <v>45084</v>
      </c>
      <c r="K70" s="30">
        <v>0</v>
      </c>
      <c r="L70" s="34"/>
      <c r="T70" s="39" t="s">
        <v>106</v>
      </c>
      <c r="U70" s="30">
        <v>499982.8</v>
      </c>
      <c r="V70" s="30">
        <v>499983.3</v>
      </c>
      <c r="W70" s="30">
        <v>0</v>
      </c>
      <c r="X70" s="30">
        <v>45204</v>
      </c>
      <c r="Y70" s="30">
        <v>4</v>
      </c>
      <c r="Z70" s="30">
        <v>6</v>
      </c>
      <c r="AA70" s="30">
        <v>999986.7</v>
      </c>
      <c r="AB70" s="30">
        <v>1000000</v>
      </c>
      <c r="AC70" s="30">
        <v>44998</v>
      </c>
      <c r="AD70" s="30">
        <v>0</v>
      </c>
    </row>
    <row r="71" spans="1:30" x14ac:dyDescent="0.25">
      <c r="A71" s="39" t="s">
        <v>109</v>
      </c>
      <c r="B71" s="30">
        <v>2</v>
      </c>
      <c r="C71" s="30">
        <v>499996.2</v>
      </c>
      <c r="D71" s="30">
        <v>2</v>
      </c>
      <c r="E71" s="30">
        <v>3</v>
      </c>
      <c r="F71" s="30">
        <v>3</v>
      </c>
      <c r="G71" s="30">
        <v>499974.2</v>
      </c>
      <c r="H71" s="30">
        <v>999980.3</v>
      </c>
      <c r="I71" s="30">
        <v>1000000</v>
      </c>
      <c r="J71" s="30">
        <v>45126</v>
      </c>
      <c r="K71" s="30">
        <v>0</v>
      </c>
      <c r="L71" s="34"/>
      <c r="T71" s="39" t="s">
        <v>107</v>
      </c>
      <c r="U71" s="30">
        <v>499976.8</v>
      </c>
      <c r="V71" s="30">
        <v>499982.3</v>
      </c>
      <c r="W71" s="30">
        <v>10</v>
      </c>
      <c r="X71" s="30">
        <v>45143</v>
      </c>
      <c r="Y71" s="30">
        <v>0</v>
      </c>
      <c r="Z71" s="30">
        <v>1</v>
      </c>
      <c r="AA71" s="30">
        <v>999978.7</v>
      </c>
      <c r="AB71" s="30">
        <v>1000000</v>
      </c>
      <c r="AC71" s="30">
        <v>45006</v>
      </c>
      <c r="AD71" s="30">
        <v>0</v>
      </c>
    </row>
    <row r="72" spans="1:30" x14ac:dyDescent="0.25">
      <c r="A72" s="39" t="s">
        <v>110</v>
      </c>
      <c r="B72" s="30">
        <v>6</v>
      </c>
      <c r="C72" s="30">
        <v>500002.2</v>
      </c>
      <c r="D72" s="30">
        <v>5</v>
      </c>
      <c r="E72" s="30">
        <v>8</v>
      </c>
      <c r="F72" s="30">
        <v>9</v>
      </c>
      <c r="G72" s="30">
        <v>499975.2</v>
      </c>
      <c r="H72" s="30">
        <v>1000005.3</v>
      </c>
      <c r="I72" s="30">
        <v>1000000</v>
      </c>
      <c r="J72" s="31" t="s">
        <v>213</v>
      </c>
      <c r="K72" s="30">
        <v>0</v>
      </c>
      <c r="L72" s="34"/>
      <c r="T72" s="39" t="s">
        <v>108</v>
      </c>
      <c r="U72" s="30">
        <v>499981.8</v>
      </c>
      <c r="V72" s="30">
        <v>499988.3</v>
      </c>
      <c r="W72" s="30">
        <v>14</v>
      </c>
      <c r="X72" s="30">
        <v>45265</v>
      </c>
      <c r="Y72" s="30">
        <v>7</v>
      </c>
      <c r="Z72" s="30">
        <v>3</v>
      </c>
      <c r="AA72" s="30">
        <v>1000006.7</v>
      </c>
      <c r="AB72" s="30">
        <v>1000000</v>
      </c>
      <c r="AC72" s="31" t="s">
        <v>214</v>
      </c>
      <c r="AD72" s="30">
        <v>0</v>
      </c>
    </row>
    <row r="73" spans="1:30" x14ac:dyDescent="0.25">
      <c r="A73" s="39" t="s">
        <v>111</v>
      </c>
      <c r="B73" s="30">
        <v>2</v>
      </c>
      <c r="C73" s="30">
        <v>499995.2</v>
      </c>
      <c r="D73" s="30">
        <v>2</v>
      </c>
      <c r="E73" s="30">
        <v>3</v>
      </c>
      <c r="F73" s="30">
        <v>3</v>
      </c>
      <c r="G73" s="30">
        <v>499972.2</v>
      </c>
      <c r="H73" s="30">
        <v>999977.3</v>
      </c>
      <c r="I73" s="30">
        <v>1000000</v>
      </c>
      <c r="J73" s="30">
        <v>45129</v>
      </c>
      <c r="K73" s="30">
        <v>0</v>
      </c>
      <c r="L73" s="34"/>
      <c r="T73" s="39" t="s">
        <v>109</v>
      </c>
      <c r="U73" s="30">
        <v>499983.8</v>
      </c>
      <c r="V73" s="30">
        <v>499990.3</v>
      </c>
      <c r="W73" s="30">
        <v>16</v>
      </c>
      <c r="X73" s="30">
        <v>45060</v>
      </c>
      <c r="Y73" s="30">
        <v>7</v>
      </c>
      <c r="Z73" s="30">
        <v>8</v>
      </c>
      <c r="AA73" s="30">
        <v>1000019.7</v>
      </c>
      <c r="AB73" s="30">
        <v>1000000</v>
      </c>
      <c r="AC73" s="31" t="s">
        <v>215</v>
      </c>
      <c r="AD73" s="30">
        <v>0</v>
      </c>
    </row>
    <row r="74" spans="1:30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T74" s="39" t="s">
        <v>110</v>
      </c>
      <c r="U74" s="30">
        <v>499979.8</v>
      </c>
      <c r="V74" s="30">
        <v>499984.3</v>
      </c>
      <c r="W74" s="30">
        <v>13</v>
      </c>
      <c r="X74" s="30">
        <v>45174</v>
      </c>
      <c r="Y74" s="30">
        <v>1</v>
      </c>
      <c r="Z74" s="30">
        <v>7</v>
      </c>
      <c r="AA74" s="30">
        <v>999994.7</v>
      </c>
      <c r="AB74" s="30">
        <v>1000000</v>
      </c>
      <c r="AC74" s="30">
        <v>45049</v>
      </c>
      <c r="AD74" s="30">
        <v>0</v>
      </c>
    </row>
    <row r="75" spans="1:30" x14ac:dyDescent="0.25">
      <c r="A75" s="40" t="s">
        <v>216</v>
      </c>
      <c r="B75" s="32">
        <v>1000041.9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T75" s="39" t="s">
        <v>111</v>
      </c>
      <c r="U75" s="30">
        <v>499983.8</v>
      </c>
      <c r="V75" s="30">
        <v>499991.3</v>
      </c>
      <c r="W75" s="30">
        <v>16</v>
      </c>
      <c r="X75" s="30">
        <v>45060</v>
      </c>
      <c r="Y75" s="30">
        <v>7</v>
      </c>
      <c r="Z75" s="30">
        <v>10</v>
      </c>
      <c r="AA75" s="30">
        <v>1000022.7</v>
      </c>
      <c r="AB75" s="30">
        <v>1000000</v>
      </c>
      <c r="AC75" s="31" t="s">
        <v>217</v>
      </c>
      <c r="AD75" s="30">
        <v>0</v>
      </c>
    </row>
    <row r="76" spans="1:30" x14ac:dyDescent="0.25">
      <c r="A76" s="40" t="s">
        <v>218</v>
      </c>
      <c r="B76" s="32">
        <v>499972.2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</row>
    <row r="77" spans="1:30" x14ac:dyDescent="0.25">
      <c r="A77" s="40" t="s">
        <v>219</v>
      </c>
      <c r="B77" s="32">
        <v>10999999.800000001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T77" s="40" t="s">
        <v>216</v>
      </c>
      <c r="U77" s="32">
        <v>1000033.6</v>
      </c>
      <c r="V77" s="34"/>
      <c r="W77" s="34"/>
      <c r="X77" s="34"/>
      <c r="Y77" s="34"/>
      <c r="Z77" s="34"/>
      <c r="AA77" s="34"/>
      <c r="AB77" s="34"/>
      <c r="AC77" s="34"/>
      <c r="AD77" s="34"/>
    </row>
    <row r="78" spans="1:30" ht="21.75" x14ac:dyDescent="0.25">
      <c r="A78" s="40" t="s">
        <v>220</v>
      </c>
      <c r="B78" s="32">
        <v>11000000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T78" s="40" t="s">
        <v>218</v>
      </c>
      <c r="U78" s="32">
        <v>999958.1</v>
      </c>
      <c r="V78" s="34"/>
      <c r="W78" s="34"/>
      <c r="X78" s="34"/>
      <c r="Y78" s="34"/>
      <c r="Z78" s="34"/>
      <c r="AA78" s="34"/>
      <c r="AB78" s="34"/>
      <c r="AC78" s="34"/>
      <c r="AD78" s="34"/>
    </row>
    <row r="79" spans="1:30" ht="21.75" x14ac:dyDescent="0.25">
      <c r="A79" s="40" t="s">
        <v>221</v>
      </c>
      <c r="B79" s="43" t="s">
        <v>222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T79" s="40" t="s">
        <v>219</v>
      </c>
      <c r="U79" s="32">
        <v>11000000.199999999</v>
      </c>
      <c r="V79" s="34"/>
      <c r="W79" s="34"/>
      <c r="X79" s="34"/>
      <c r="Y79" s="34"/>
      <c r="Z79" s="34"/>
      <c r="AA79" s="34"/>
      <c r="AB79" s="34"/>
      <c r="AC79" s="34"/>
      <c r="AD79" s="34"/>
    </row>
    <row r="80" spans="1:30" ht="21.75" x14ac:dyDescent="0.25">
      <c r="A80" s="40" t="s">
        <v>223</v>
      </c>
      <c r="B80" s="32"/>
      <c r="C80" s="34"/>
      <c r="D80" s="34"/>
      <c r="E80" s="34"/>
      <c r="F80" s="34"/>
      <c r="G80" s="34"/>
      <c r="H80" s="34"/>
      <c r="I80" s="34"/>
      <c r="J80" s="34"/>
      <c r="K80" s="34"/>
      <c r="L80" s="34"/>
      <c r="T80" s="40" t="s">
        <v>220</v>
      </c>
      <c r="U80" s="32">
        <v>11000000</v>
      </c>
      <c r="V80" s="34"/>
      <c r="W80" s="34"/>
      <c r="X80" s="34"/>
      <c r="Y80" s="34"/>
      <c r="Z80" s="34"/>
      <c r="AA80" s="34"/>
      <c r="AB80" s="34"/>
      <c r="AC80" s="34"/>
      <c r="AD80" s="34"/>
    </row>
    <row r="81" spans="1:30" ht="32.25" x14ac:dyDescent="0.25">
      <c r="A81" s="40" t="s">
        <v>224</v>
      </c>
      <c r="B81" s="32"/>
      <c r="C81" s="34"/>
      <c r="D81" s="34"/>
      <c r="E81" s="34"/>
      <c r="F81" s="34"/>
      <c r="G81" s="34"/>
      <c r="H81" s="34"/>
      <c r="I81" s="34"/>
      <c r="J81" s="34"/>
      <c r="K81" s="34"/>
      <c r="L81" s="34"/>
      <c r="T81" s="40" t="s">
        <v>221</v>
      </c>
      <c r="U81" s="32">
        <v>0.2</v>
      </c>
      <c r="V81" s="34"/>
      <c r="W81" s="34"/>
      <c r="X81" s="34"/>
      <c r="Y81" s="34"/>
      <c r="Z81" s="34"/>
      <c r="AA81" s="34"/>
      <c r="AB81" s="34"/>
      <c r="AC81" s="34"/>
      <c r="AD81" s="34"/>
    </row>
    <row r="82" spans="1:30" ht="32.25" x14ac:dyDescent="0.25">
      <c r="A82" s="40" t="s">
        <v>225</v>
      </c>
      <c r="B82" s="32">
        <v>0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T82" s="40" t="s">
        <v>223</v>
      </c>
      <c r="U82" s="32"/>
      <c r="V82" s="34"/>
      <c r="W82" s="34"/>
      <c r="X82" s="34"/>
      <c r="Y82" s="34"/>
      <c r="Z82" s="34"/>
      <c r="AA82" s="34"/>
      <c r="AB82" s="34"/>
      <c r="AC82" s="34"/>
      <c r="AD82" s="34"/>
    </row>
    <row r="83" spans="1:30" ht="32.25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T83" s="40" t="s">
        <v>224</v>
      </c>
      <c r="U83" s="32"/>
      <c r="V83" s="34"/>
      <c r="W83" s="34"/>
      <c r="X83" s="34"/>
      <c r="Y83" s="34"/>
      <c r="Z83" s="34"/>
      <c r="AA83" s="34"/>
      <c r="AB83" s="34"/>
      <c r="AC83" s="34"/>
      <c r="AD83" s="34"/>
    </row>
    <row r="84" spans="1:30" ht="21.75" x14ac:dyDescent="0.25">
      <c r="A84" s="41" t="s">
        <v>226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T84" s="23" t="s">
        <v>225</v>
      </c>
      <c r="U84" s="24">
        <v>0</v>
      </c>
    </row>
    <row r="85" spans="1:30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</row>
    <row r="86" spans="1:30" ht="24" x14ac:dyDescent="0.25">
      <c r="A86" s="42" t="s">
        <v>227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T86" s="25" t="s">
        <v>226</v>
      </c>
    </row>
    <row r="87" spans="1:30" ht="35.25" x14ac:dyDescent="0.25">
      <c r="A87" s="42" t="s">
        <v>228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</row>
    <row r="88" spans="1:30" ht="69" x14ac:dyDescent="0.25">
      <c r="T88" s="26" t="s">
        <v>227</v>
      </c>
    </row>
    <row r="89" spans="1:30" ht="57.75" x14ac:dyDescent="0.25">
      <c r="T89" s="26" t="s">
        <v>229</v>
      </c>
    </row>
  </sheetData>
  <conditionalFormatting sqref="C5:H15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O1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O1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:Q1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1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:Q1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1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:Q1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1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1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5:W1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1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5:U1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84" r:id="rId1" xr:uid="{7AD7046B-9D23-4B7C-BB11-D07293DCAA3A}"/>
    <hyperlink ref="T86" r:id="rId2" xr:uid="{0AF6C730-0EEB-4EEB-8077-B5B33149A71A}"/>
    <hyperlink ref="A1" location="'Tartalomjegyzék'!A1" display="Vissza" xr:uid="{8AB59591-862C-4608-A367-E42FB413BDD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DDC9-A815-4D66-B6C8-4BE462CF9E61}">
  <sheetPr codeName="Munka16"/>
  <dimension ref="A1:AR84"/>
  <sheetViews>
    <sheetView topLeftCell="A16" zoomScale="80" zoomScaleNormal="80" workbookViewId="0">
      <selection activeCell="N26" sqref="N26"/>
    </sheetView>
  </sheetViews>
  <sheetFormatPr defaultRowHeight="15" x14ac:dyDescent="0.25"/>
  <cols>
    <col min="3" max="3" width="12" customWidth="1"/>
    <col min="4" max="4" width="11.140625" customWidth="1"/>
    <col min="5" max="5" width="12.28515625" customWidth="1"/>
    <col min="6" max="6" width="13" bestFit="1" customWidth="1"/>
    <col min="7" max="7" width="11.140625" customWidth="1"/>
    <col min="8" max="8" width="13.140625" bestFit="1" customWidth="1"/>
    <col min="9" max="9" width="9.5703125" customWidth="1"/>
    <col min="11" max="11" width="10.42578125" customWidth="1"/>
    <col min="13" max="13" width="10.7109375" customWidth="1"/>
    <col min="15" max="15" width="9.5703125" bestFit="1" customWidth="1"/>
    <col min="16" max="16" width="8.42578125" customWidth="1"/>
    <col min="17" max="17" width="11.5703125" bestFit="1" customWidth="1"/>
  </cols>
  <sheetData>
    <row r="1" spans="1:13" x14ac:dyDescent="0.25">
      <c r="A1" s="11" t="s">
        <v>1326</v>
      </c>
    </row>
    <row r="2" spans="1:13" x14ac:dyDescent="0.25">
      <c r="C2">
        <v>2015</v>
      </c>
      <c r="D2">
        <v>2016</v>
      </c>
      <c r="E2">
        <v>2017</v>
      </c>
      <c r="F2">
        <v>2018</v>
      </c>
      <c r="G2">
        <v>2019</v>
      </c>
      <c r="H2">
        <v>2020</v>
      </c>
    </row>
    <row r="3" spans="1:13" x14ac:dyDescent="0.25">
      <c r="A3" t="s">
        <v>57</v>
      </c>
      <c r="B3" t="s">
        <v>58</v>
      </c>
      <c r="C3" t="s">
        <v>72</v>
      </c>
      <c r="D3" t="s">
        <v>73</v>
      </c>
      <c r="E3" t="s">
        <v>74</v>
      </c>
      <c r="F3" t="s">
        <v>75</v>
      </c>
      <c r="G3" t="s">
        <v>76</v>
      </c>
      <c r="H3" t="s">
        <v>77</v>
      </c>
    </row>
    <row r="4" spans="1:13" x14ac:dyDescent="0.25">
      <c r="A4" t="s">
        <v>3</v>
      </c>
      <c r="B4" t="s">
        <v>63</v>
      </c>
      <c r="C4">
        <v>15.597143185557798</v>
      </c>
      <c r="D4">
        <v>2.1248097870266065</v>
      </c>
      <c r="E4">
        <v>4.5081319097662345</v>
      </c>
      <c r="F4">
        <v>1.8589749267557636</v>
      </c>
      <c r="G4">
        <v>2.11213182809297</v>
      </c>
      <c r="H4">
        <v>21.238892649533227</v>
      </c>
    </row>
    <row r="5" spans="1:13" x14ac:dyDescent="0.25">
      <c r="A5" t="s">
        <v>8</v>
      </c>
      <c r="B5" t="s">
        <v>65</v>
      </c>
      <c r="C5">
        <v>0</v>
      </c>
      <c r="D5">
        <v>0</v>
      </c>
      <c r="E5">
        <v>0</v>
      </c>
      <c r="F5">
        <v>0</v>
      </c>
      <c r="G5">
        <v>0</v>
      </c>
      <c r="H5">
        <v>1.1641532182693481E-10</v>
      </c>
    </row>
    <row r="6" spans="1:13" x14ac:dyDescent="0.25">
      <c r="A6" t="s">
        <v>10</v>
      </c>
      <c r="B6" t="s">
        <v>67</v>
      </c>
      <c r="C6">
        <v>2.4406769259367138</v>
      </c>
      <c r="D6">
        <v>4.5342416402418166</v>
      </c>
      <c r="E6">
        <v>2.369561570812948</v>
      </c>
      <c r="F6">
        <v>0</v>
      </c>
      <c r="G6">
        <v>2.9028414009371772</v>
      </c>
      <c r="H6">
        <v>5.338729617651552</v>
      </c>
    </row>
    <row r="7" spans="1:13" x14ac:dyDescent="0.25">
      <c r="A7" t="s">
        <v>11</v>
      </c>
      <c r="B7" t="s">
        <v>67</v>
      </c>
      <c r="C7">
        <v>10.090495308744721</v>
      </c>
      <c r="D7">
        <v>4.5335654057562351</v>
      </c>
      <c r="E7">
        <v>2.9575642765266821</v>
      </c>
      <c r="F7">
        <v>8.0952652113046497</v>
      </c>
      <c r="G7">
        <v>0.7025429856730625</v>
      </c>
      <c r="H7">
        <v>1.5442164349369705</v>
      </c>
    </row>
    <row r="8" spans="1:13" x14ac:dyDescent="0.25">
      <c r="A8" t="s">
        <v>12</v>
      </c>
      <c r="B8" t="s">
        <v>63</v>
      </c>
      <c r="C8">
        <v>10.520497804274783</v>
      </c>
      <c r="D8">
        <v>3.4467608939157799</v>
      </c>
      <c r="E8">
        <v>0.62619653658475727</v>
      </c>
      <c r="F8">
        <v>0.13472879747860134</v>
      </c>
      <c r="G8">
        <v>3.7492462899535894E-2</v>
      </c>
      <c r="H8">
        <v>3.2533079034183174</v>
      </c>
    </row>
    <row r="9" spans="1:13" x14ac:dyDescent="0.25">
      <c r="A9" t="s">
        <v>13</v>
      </c>
      <c r="B9" t="s">
        <v>67</v>
      </c>
      <c r="C9">
        <v>0.47128734819125384</v>
      </c>
      <c r="D9">
        <v>5.7845424155239016</v>
      </c>
      <c r="E9">
        <v>5.9105121763423085</v>
      </c>
      <c r="F9">
        <v>2.8129218900576234</v>
      </c>
      <c r="G9">
        <v>1.4583413739455864</v>
      </c>
      <c r="H9">
        <v>1.338045000215061</v>
      </c>
    </row>
    <row r="10" spans="1:13" x14ac:dyDescent="0.25">
      <c r="A10" t="s">
        <v>14</v>
      </c>
      <c r="B10" t="s">
        <v>67</v>
      </c>
      <c r="C10">
        <v>13.563139319303446</v>
      </c>
      <c r="D10">
        <v>17.83933799888473</v>
      </c>
      <c r="E10">
        <v>3.6783929043449461</v>
      </c>
      <c r="F10">
        <v>3.9093348135938868</v>
      </c>
      <c r="G10">
        <v>4.3466476082103327</v>
      </c>
      <c r="H10">
        <v>6.8029389126459137</v>
      </c>
    </row>
    <row r="11" spans="1:13" x14ac:dyDescent="0.25">
      <c r="A11" t="s">
        <v>21</v>
      </c>
      <c r="B11" t="s">
        <v>67</v>
      </c>
      <c r="C11">
        <v>2.0698151603573933</v>
      </c>
      <c r="D11">
        <v>3.3616969124414027</v>
      </c>
      <c r="E11">
        <v>1.7364541324786842</v>
      </c>
      <c r="F11">
        <v>1.0524550717091188</v>
      </c>
      <c r="G11">
        <v>0</v>
      </c>
      <c r="H11">
        <v>3.3409015276702121</v>
      </c>
    </row>
    <row r="12" spans="1:13" x14ac:dyDescent="0.25">
      <c r="A12" t="s">
        <v>22</v>
      </c>
      <c r="B12" t="s">
        <v>63</v>
      </c>
      <c r="C12">
        <v>0</v>
      </c>
      <c r="D12">
        <v>1</v>
      </c>
      <c r="E12">
        <v>0</v>
      </c>
      <c r="F12">
        <v>0</v>
      </c>
      <c r="G12">
        <v>0</v>
      </c>
      <c r="H12">
        <v>1.1641532182693481E-10</v>
      </c>
    </row>
    <row r="13" spans="1:13" x14ac:dyDescent="0.25">
      <c r="A13" t="s">
        <v>24</v>
      </c>
      <c r="B13" t="s">
        <v>67</v>
      </c>
      <c r="C13">
        <v>8.9101379677886143</v>
      </c>
      <c r="D13">
        <v>5.5192736701574177</v>
      </c>
      <c r="E13">
        <v>2.3167848291341215</v>
      </c>
      <c r="F13">
        <v>3.8663188754580915</v>
      </c>
      <c r="G13">
        <v>4.0588188322726637</v>
      </c>
      <c r="H13">
        <v>0.13668104843236506</v>
      </c>
    </row>
    <row r="14" spans="1:13" x14ac:dyDescent="0.25">
      <c r="A14" t="s">
        <v>25</v>
      </c>
      <c r="B14" t="s">
        <v>62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</row>
    <row r="16" spans="1:13" s="100" customFormat="1" ht="45" x14ac:dyDescent="0.25">
      <c r="B16" s="100" t="s">
        <v>57</v>
      </c>
      <c r="C16" s="100" t="s">
        <v>3</v>
      </c>
      <c r="D16" s="100" t="s">
        <v>8</v>
      </c>
      <c r="E16" s="100" t="s">
        <v>10</v>
      </c>
      <c r="F16" s="100" t="s">
        <v>11</v>
      </c>
      <c r="G16" s="100" t="s">
        <v>12</v>
      </c>
      <c r="H16" s="100" t="s">
        <v>13</v>
      </c>
      <c r="I16" s="100" t="s">
        <v>14</v>
      </c>
      <c r="J16" s="100" t="s">
        <v>21</v>
      </c>
      <c r="K16" s="100" t="s">
        <v>22</v>
      </c>
      <c r="L16" s="100" t="s">
        <v>24</v>
      </c>
      <c r="M16" s="100" t="s">
        <v>25</v>
      </c>
    </row>
    <row r="17" spans="2:21" s="100" customFormat="1" ht="60" x14ac:dyDescent="0.25">
      <c r="B17" s="100" t="s">
        <v>58</v>
      </c>
      <c r="C17" s="100" t="s">
        <v>63</v>
      </c>
      <c r="D17" s="100" t="s">
        <v>65</v>
      </c>
      <c r="E17" s="100" t="s">
        <v>67</v>
      </c>
      <c r="F17" s="100" t="s">
        <v>67</v>
      </c>
      <c r="G17" s="100" t="s">
        <v>63</v>
      </c>
      <c r="H17" s="100" t="s">
        <v>67</v>
      </c>
      <c r="I17" s="100" t="s">
        <v>67</v>
      </c>
      <c r="J17" s="100" t="s">
        <v>67</v>
      </c>
      <c r="K17" s="100" t="s">
        <v>63</v>
      </c>
      <c r="L17" s="100" t="s">
        <v>67</v>
      </c>
      <c r="M17" s="100" t="s">
        <v>62</v>
      </c>
    </row>
    <row r="18" spans="2:21" x14ac:dyDescent="0.25">
      <c r="C18" t="str">
        <f>C3</f>
        <v>X1</v>
      </c>
      <c r="D18" t="str">
        <f t="shared" ref="D18:H18" si="0">D3</f>
        <v>X2</v>
      </c>
      <c r="E18" t="str">
        <f t="shared" si="0"/>
        <v>X3</v>
      </c>
      <c r="F18" t="str">
        <f t="shared" si="0"/>
        <v>X4</v>
      </c>
      <c r="G18" t="str">
        <f t="shared" si="0"/>
        <v>X5</v>
      </c>
      <c r="H18" t="str">
        <f t="shared" si="0"/>
        <v>X6</v>
      </c>
      <c r="I18" t="s">
        <v>230</v>
      </c>
      <c r="J18" t="s">
        <v>231</v>
      </c>
      <c r="K18" t="s">
        <v>232</v>
      </c>
      <c r="L18" t="s">
        <v>233</v>
      </c>
      <c r="M18" t="s">
        <v>234</v>
      </c>
    </row>
    <row r="19" spans="2:21" x14ac:dyDescent="0.25">
      <c r="B19">
        <v>2015</v>
      </c>
      <c r="C19" s="28">
        <v>15.597143185557798</v>
      </c>
      <c r="D19" s="28">
        <v>0</v>
      </c>
      <c r="E19" s="28">
        <v>2.4406769259367138</v>
      </c>
      <c r="F19" s="28">
        <v>10.090495308744721</v>
      </c>
      <c r="G19" s="28">
        <v>10.520497804274783</v>
      </c>
      <c r="H19" s="28">
        <v>0.47128734819125384</v>
      </c>
      <c r="I19" s="28">
        <v>13.563139319303446</v>
      </c>
      <c r="J19" s="28">
        <v>2.0698151603573933</v>
      </c>
      <c r="K19" s="28">
        <v>0</v>
      </c>
      <c r="L19" s="28">
        <v>8.9101379677886143</v>
      </c>
      <c r="M19">
        <v>0</v>
      </c>
    </row>
    <row r="20" spans="2:21" x14ac:dyDescent="0.25">
      <c r="B20">
        <v>2016</v>
      </c>
      <c r="C20" s="28">
        <v>2.1248097870266065</v>
      </c>
      <c r="D20" s="28">
        <v>0</v>
      </c>
      <c r="E20" s="28">
        <v>4.5342416402418166</v>
      </c>
      <c r="F20" s="28">
        <v>4.5335654057562351</v>
      </c>
      <c r="G20" s="28">
        <v>3.4467608939157799</v>
      </c>
      <c r="H20" s="28">
        <v>5.7845424155239016</v>
      </c>
      <c r="I20" s="28">
        <v>17.83933799888473</v>
      </c>
      <c r="J20" s="28">
        <v>3.3616969124414027</v>
      </c>
      <c r="K20" s="28">
        <v>1</v>
      </c>
      <c r="L20" s="28">
        <v>5.5192736701574177</v>
      </c>
      <c r="M20">
        <v>0</v>
      </c>
    </row>
    <row r="21" spans="2:21" x14ac:dyDescent="0.25">
      <c r="B21">
        <v>2017</v>
      </c>
      <c r="C21" s="28">
        <v>4.5081319097662345</v>
      </c>
      <c r="D21" s="28">
        <v>0</v>
      </c>
      <c r="E21" s="28">
        <v>2.369561570812948</v>
      </c>
      <c r="F21" s="28">
        <v>2.9575642765266821</v>
      </c>
      <c r="G21" s="28">
        <v>0.62619653658475727</v>
      </c>
      <c r="H21" s="28">
        <v>5.9105121763423085</v>
      </c>
      <c r="I21" s="28">
        <v>3.6783929043449461</v>
      </c>
      <c r="J21" s="28">
        <v>1.7364541324786842</v>
      </c>
      <c r="K21" s="28">
        <v>0</v>
      </c>
      <c r="L21" s="28">
        <v>2.3167848291341215</v>
      </c>
      <c r="M21">
        <v>0</v>
      </c>
    </row>
    <row r="22" spans="2:21" x14ac:dyDescent="0.25">
      <c r="B22">
        <v>2018</v>
      </c>
      <c r="C22" s="28">
        <v>1.8589749267557636</v>
      </c>
      <c r="D22" s="28">
        <v>0</v>
      </c>
      <c r="E22" s="28">
        <v>0</v>
      </c>
      <c r="F22" s="28">
        <v>8.0952652113046497</v>
      </c>
      <c r="G22" s="28">
        <v>0.13472879747860134</v>
      </c>
      <c r="H22" s="28">
        <v>2.8129218900576234</v>
      </c>
      <c r="I22" s="28">
        <v>3.9093348135938868</v>
      </c>
      <c r="J22" s="28">
        <v>1.0524550717091188</v>
      </c>
      <c r="K22" s="28">
        <v>0</v>
      </c>
      <c r="L22" s="28">
        <v>3.8663188754580915</v>
      </c>
      <c r="M22">
        <v>0</v>
      </c>
    </row>
    <row r="23" spans="2:21" x14ac:dyDescent="0.25">
      <c r="B23">
        <v>2019</v>
      </c>
      <c r="C23" s="28">
        <v>2.11213182809297</v>
      </c>
      <c r="D23" s="28">
        <v>0</v>
      </c>
      <c r="E23" s="28">
        <v>2.9028414009371772</v>
      </c>
      <c r="F23" s="28">
        <v>0.7025429856730625</v>
      </c>
      <c r="G23" s="28">
        <v>3.7492462899535894E-2</v>
      </c>
      <c r="H23" s="28">
        <v>1.4583413739455864</v>
      </c>
      <c r="I23" s="28">
        <v>4.3466476082103327</v>
      </c>
      <c r="J23" s="28">
        <v>0</v>
      </c>
      <c r="K23" s="28">
        <v>0</v>
      </c>
      <c r="L23" s="28">
        <v>4.0588188322726637</v>
      </c>
      <c r="M23">
        <v>0</v>
      </c>
    </row>
    <row r="24" spans="2:21" x14ac:dyDescent="0.25">
      <c r="B24">
        <v>2020</v>
      </c>
      <c r="C24" s="28">
        <v>21.238892649533227</v>
      </c>
      <c r="D24" s="28">
        <v>1.1641532182693481E-10</v>
      </c>
      <c r="E24" s="28">
        <v>5.338729617651552</v>
      </c>
      <c r="F24" s="28">
        <v>1.5442164349369705</v>
      </c>
      <c r="G24" s="28">
        <v>3.2533079034183174</v>
      </c>
      <c r="H24" s="28">
        <v>1.338045000215061</v>
      </c>
      <c r="I24" s="28">
        <v>6.8029389126459137</v>
      </c>
      <c r="J24" s="28">
        <v>3.3409015276702121</v>
      </c>
      <c r="K24" s="28">
        <v>1.1641532182693481E-10</v>
      </c>
      <c r="L24" s="28">
        <v>0.13668104843236506</v>
      </c>
      <c r="M24">
        <v>0</v>
      </c>
    </row>
    <row r="25" spans="2:21" x14ac:dyDescent="0.25">
      <c r="B25" t="s">
        <v>84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21" x14ac:dyDescent="0.25">
      <c r="N26" t="s">
        <v>235</v>
      </c>
      <c r="O26" s="34" t="str">
        <f t="shared" ref="O26:O32" si="1">M63</f>
        <v>Becslés</v>
      </c>
      <c r="P26" t="s">
        <v>61</v>
      </c>
      <c r="Q26" t="s">
        <v>79</v>
      </c>
      <c r="R26" t="s">
        <v>236</v>
      </c>
      <c r="S26" t="s">
        <v>81</v>
      </c>
      <c r="T26" t="s">
        <v>82</v>
      </c>
      <c r="U26" t="s">
        <v>83</v>
      </c>
    </row>
    <row r="27" spans="2:21" x14ac:dyDescent="0.25">
      <c r="B27">
        <f>B19</f>
        <v>2015</v>
      </c>
      <c r="C27">
        <f>RANK(C19,C$19:C$24,C$25)</f>
        <v>2</v>
      </c>
      <c r="D27">
        <f t="shared" ref="D27:M27" si="2">RANK(D19,D$19:D$24,D$25)</f>
        <v>2</v>
      </c>
      <c r="E27">
        <f t="shared" si="2"/>
        <v>4</v>
      </c>
      <c r="F27">
        <f t="shared" si="2"/>
        <v>1</v>
      </c>
      <c r="G27">
        <f t="shared" si="2"/>
        <v>1</v>
      </c>
      <c r="H27">
        <f t="shared" si="2"/>
        <v>6</v>
      </c>
      <c r="I27">
        <f t="shared" si="2"/>
        <v>2</v>
      </c>
      <c r="J27">
        <f t="shared" si="2"/>
        <v>3</v>
      </c>
      <c r="K27">
        <f t="shared" si="2"/>
        <v>3</v>
      </c>
      <c r="L27">
        <f t="shared" si="2"/>
        <v>1</v>
      </c>
      <c r="M27">
        <f t="shared" si="2"/>
        <v>1</v>
      </c>
      <c r="N27">
        <v>1000000</v>
      </c>
      <c r="O27" s="34">
        <f t="shared" si="1"/>
        <v>1000000</v>
      </c>
      <c r="P27">
        <f t="shared" ref="P27:P32" si="3">B19</f>
        <v>2015</v>
      </c>
      <c r="Q27">
        <f t="shared" ref="Q27:Q32" si="4">IF(O64*AQ65&lt;=0,1,0)</f>
        <v>1</v>
      </c>
      <c r="R27" s="28">
        <f t="shared" ref="R27:R32" si="5">AVERAGE(C27:M27)</f>
        <v>2.3636363636363638</v>
      </c>
      <c r="S27" s="34">
        <f t="shared" ref="S27:S32" si="6">RANK(R27,$R$27:$R$32,0)</f>
        <v>5</v>
      </c>
      <c r="T27" s="34">
        <f t="shared" ref="T27:T32" si="7">RANK(O27,$O$27:$O$32,1)</f>
        <v>2</v>
      </c>
      <c r="U27" s="34">
        <f>T27-S27</f>
        <v>-3</v>
      </c>
    </row>
    <row r="28" spans="2:21" x14ac:dyDescent="0.25">
      <c r="B28">
        <f t="shared" ref="B28:B32" si="8">B20</f>
        <v>2016</v>
      </c>
      <c r="C28">
        <f t="shared" ref="C28:M28" si="9">RANK(C20,C$19:C$24,C$25)</f>
        <v>4</v>
      </c>
      <c r="D28">
        <f t="shared" si="9"/>
        <v>2</v>
      </c>
      <c r="E28">
        <f t="shared" si="9"/>
        <v>2</v>
      </c>
      <c r="F28">
        <f t="shared" si="9"/>
        <v>3</v>
      </c>
      <c r="G28">
        <f t="shared" si="9"/>
        <v>2</v>
      </c>
      <c r="H28">
        <f t="shared" si="9"/>
        <v>2</v>
      </c>
      <c r="I28">
        <f t="shared" si="9"/>
        <v>1</v>
      </c>
      <c r="J28">
        <f t="shared" si="9"/>
        <v>1</v>
      </c>
      <c r="K28">
        <f t="shared" si="9"/>
        <v>1</v>
      </c>
      <c r="L28">
        <f t="shared" si="9"/>
        <v>2</v>
      </c>
      <c r="M28">
        <f t="shared" si="9"/>
        <v>1</v>
      </c>
      <c r="N28">
        <v>1000000</v>
      </c>
      <c r="O28" s="34">
        <f t="shared" si="1"/>
        <v>1000011</v>
      </c>
      <c r="P28">
        <f t="shared" si="3"/>
        <v>2016</v>
      </c>
      <c r="Q28">
        <f t="shared" si="4"/>
        <v>1</v>
      </c>
      <c r="R28" s="28">
        <f t="shared" si="5"/>
        <v>1.9090909090909092</v>
      </c>
      <c r="S28" s="34">
        <f t="shared" si="6"/>
        <v>6</v>
      </c>
      <c r="T28" s="34">
        <f t="shared" si="7"/>
        <v>6</v>
      </c>
      <c r="U28" s="34">
        <f>T28-S28</f>
        <v>0</v>
      </c>
    </row>
    <row r="29" spans="2:21" x14ac:dyDescent="0.25">
      <c r="B29">
        <f t="shared" si="8"/>
        <v>2017</v>
      </c>
      <c r="C29">
        <f t="shared" ref="C29:M29" si="10">RANK(C21,C$19:C$24,C$25)</f>
        <v>3</v>
      </c>
      <c r="D29">
        <f t="shared" si="10"/>
        <v>2</v>
      </c>
      <c r="E29">
        <f t="shared" si="10"/>
        <v>5</v>
      </c>
      <c r="F29">
        <f t="shared" si="10"/>
        <v>4</v>
      </c>
      <c r="G29">
        <f t="shared" si="10"/>
        <v>4</v>
      </c>
      <c r="H29">
        <f t="shared" si="10"/>
        <v>1</v>
      </c>
      <c r="I29">
        <f t="shared" si="10"/>
        <v>6</v>
      </c>
      <c r="J29">
        <f t="shared" si="10"/>
        <v>4</v>
      </c>
      <c r="K29">
        <f t="shared" si="10"/>
        <v>3</v>
      </c>
      <c r="L29">
        <f t="shared" si="10"/>
        <v>5</v>
      </c>
      <c r="M29">
        <f t="shared" si="10"/>
        <v>1</v>
      </c>
      <c r="N29">
        <v>1000000</v>
      </c>
      <c r="O29" s="34">
        <f t="shared" si="1"/>
        <v>1000000</v>
      </c>
      <c r="P29">
        <f t="shared" si="3"/>
        <v>2017</v>
      </c>
      <c r="Q29">
        <f t="shared" si="4"/>
        <v>1</v>
      </c>
      <c r="R29" s="28">
        <f t="shared" si="5"/>
        <v>3.4545454545454546</v>
      </c>
      <c r="S29" s="34">
        <f t="shared" si="6"/>
        <v>3</v>
      </c>
      <c r="T29" s="34">
        <f t="shared" si="7"/>
        <v>2</v>
      </c>
      <c r="U29" s="34">
        <f t="shared" ref="U29:U32" si="11">T29-S29</f>
        <v>-1</v>
      </c>
    </row>
    <row r="30" spans="2:21" x14ac:dyDescent="0.25">
      <c r="B30">
        <f t="shared" si="8"/>
        <v>2018</v>
      </c>
      <c r="C30">
        <f t="shared" ref="C30:M30" si="12">RANK(C22,C$19:C$24,C$25)</f>
        <v>6</v>
      </c>
      <c r="D30">
        <f t="shared" si="12"/>
        <v>2</v>
      </c>
      <c r="E30">
        <f t="shared" si="12"/>
        <v>6</v>
      </c>
      <c r="F30">
        <f t="shared" si="12"/>
        <v>2</v>
      </c>
      <c r="G30">
        <f t="shared" si="12"/>
        <v>5</v>
      </c>
      <c r="H30">
        <f t="shared" si="12"/>
        <v>3</v>
      </c>
      <c r="I30">
        <f t="shared" si="12"/>
        <v>5</v>
      </c>
      <c r="J30">
        <f t="shared" si="12"/>
        <v>5</v>
      </c>
      <c r="K30">
        <f t="shared" si="12"/>
        <v>3</v>
      </c>
      <c r="L30">
        <f t="shared" si="12"/>
        <v>4</v>
      </c>
      <c r="M30">
        <f t="shared" si="12"/>
        <v>1</v>
      </c>
      <c r="N30">
        <v>1000000</v>
      </c>
      <c r="O30" s="34">
        <f t="shared" si="1"/>
        <v>1000000</v>
      </c>
      <c r="P30">
        <f t="shared" si="3"/>
        <v>2018</v>
      </c>
      <c r="Q30">
        <f t="shared" si="4"/>
        <v>1</v>
      </c>
      <c r="R30" s="28">
        <f t="shared" si="5"/>
        <v>3.8181818181818183</v>
      </c>
      <c r="S30" s="34">
        <f t="shared" si="6"/>
        <v>2</v>
      </c>
      <c r="T30" s="34">
        <f t="shared" si="7"/>
        <v>2</v>
      </c>
      <c r="U30" s="34">
        <f t="shared" si="11"/>
        <v>0</v>
      </c>
    </row>
    <row r="31" spans="2:21" x14ac:dyDescent="0.25">
      <c r="B31">
        <f t="shared" si="8"/>
        <v>2019</v>
      </c>
      <c r="C31">
        <f t="shared" ref="C31:M31" si="13">RANK(C23,C$19:C$24,C$25)</f>
        <v>5</v>
      </c>
      <c r="D31">
        <f t="shared" si="13"/>
        <v>2</v>
      </c>
      <c r="E31">
        <f t="shared" si="13"/>
        <v>3</v>
      </c>
      <c r="F31">
        <f t="shared" si="13"/>
        <v>6</v>
      </c>
      <c r="G31">
        <f t="shared" si="13"/>
        <v>6</v>
      </c>
      <c r="H31">
        <f t="shared" si="13"/>
        <v>4</v>
      </c>
      <c r="I31">
        <f t="shared" si="13"/>
        <v>4</v>
      </c>
      <c r="J31">
        <f t="shared" si="13"/>
        <v>6</v>
      </c>
      <c r="K31">
        <f t="shared" si="13"/>
        <v>3</v>
      </c>
      <c r="L31">
        <f t="shared" si="13"/>
        <v>3</v>
      </c>
      <c r="M31">
        <f t="shared" si="13"/>
        <v>1</v>
      </c>
      <c r="N31">
        <v>1000000</v>
      </c>
      <c r="O31" s="34">
        <f t="shared" si="1"/>
        <v>999989</v>
      </c>
      <c r="P31">
        <f t="shared" si="3"/>
        <v>2019</v>
      </c>
      <c r="Q31">
        <f t="shared" si="4"/>
        <v>1</v>
      </c>
      <c r="R31" s="28">
        <f t="shared" si="5"/>
        <v>3.9090909090909092</v>
      </c>
      <c r="S31" s="34">
        <f t="shared" si="6"/>
        <v>1</v>
      </c>
      <c r="T31" s="34">
        <f t="shared" si="7"/>
        <v>1</v>
      </c>
      <c r="U31" s="34">
        <f t="shared" si="11"/>
        <v>0</v>
      </c>
    </row>
    <row r="32" spans="2:21" x14ac:dyDescent="0.25">
      <c r="B32">
        <f t="shared" si="8"/>
        <v>2020</v>
      </c>
      <c r="C32">
        <f t="shared" ref="C32:M32" si="14">RANK(C24,C$19:C$24,C$25)</f>
        <v>1</v>
      </c>
      <c r="D32">
        <f t="shared" si="14"/>
        <v>1</v>
      </c>
      <c r="E32">
        <f t="shared" si="14"/>
        <v>1</v>
      </c>
      <c r="F32">
        <f t="shared" si="14"/>
        <v>5</v>
      </c>
      <c r="G32">
        <f t="shared" si="14"/>
        <v>3</v>
      </c>
      <c r="H32">
        <f t="shared" si="14"/>
        <v>5</v>
      </c>
      <c r="I32">
        <f t="shared" si="14"/>
        <v>3</v>
      </c>
      <c r="J32">
        <f t="shared" si="14"/>
        <v>2</v>
      </c>
      <c r="K32">
        <f t="shared" si="14"/>
        <v>2</v>
      </c>
      <c r="L32">
        <f t="shared" si="14"/>
        <v>6</v>
      </c>
      <c r="M32">
        <f t="shared" si="14"/>
        <v>1</v>
      </c>
      <c r="N32">
        <v>1000000</v>
      </c>
      <c r="O32" s="34">
        <f t="shared" si="1"/>
        <v>1000000</v>
      </c>
      <c r="P32">
        <f t="shared" si="3"/>
        <v>2020</v>
      </c>
      <c r="Q32">
        <f t="shared" si="4"/>
        <v>1</v>
      </c>
      <c r="R32" s="28">
        <f t="shared" si="5"/>
        <v>2.7272727272727271</v>
      </c>
      <c r="S32" s="34">
        <f t="shared" si="6"/>
        <v>4</v>
      </c>
      <c r="T32" s="34">
        <f t="shared" si="7"/>
        <v>2</v>
      </c>
      <c r="U32" s="34">
        <f t="shared" si="11"/>
        <v>-2</v>
      </c>
    </row>
    <row r="33" spans="1:44" x14ac:dyDescent="0.25">
      <c r="O33" t="s">
        <v>237</v>
      </c>
    </row>
    <row r="35" spans="1:44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44" ht="17.25" x14ac:dyDescent="0.25">
      <c r="A36" s="36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44" ht="33" x14ac:dyDescent="0.25">
      <c r="A37" s="37" t="s">
        <v>85</v>
      </c>
      <c r="B37" s="38">
        <v>4010805</v>
      </c>
      <c r="C37" s="37" t="s">
        <v>86</v>
      </c>
      <c r="D37" s="38">
        <v>6</v>
      </c>
      <c r="E37" s="37" t="s">
        <v>87</v>
      </c>
      <c r="F37" s="38">
        <v>11</v>
      </c>
      <c r="G37" s="37" t="s">
        <v>88</v>
      </c>
      <c r="H37" s="38">
        <v>6</v>
      </c>
      <c r="I37" s="37" t="s">
        <v>89</v>
      </c>
      <c r="J37" s="38">
        <v>0</v>
      </c>
      <c r="K37" s="37" t="s">
        <v>90</v>
      </c>
      <c r="L37" s="38" t="s">
        <v>238</v>
      </c>
      <c r="M37" s="34"/>
      <c r="N37" s="34"/>
      <c r="O37" s="34"/>
      <c r="P37" s="34"/>
      <c r="Q37" s="34"/>
      <c r="R37" s="34"/>
      <c r="AC37" s="17"/>
    </row>
    <row r="38" spans="1:44" ht="33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AC38" s="37" t="s">
        <v>85</v>
      </c>
      <c r="AD38" s="38">
        <v>9656487</v>
      </c>
      <c r="AE38" s="37" t="s">
        <v>86</v>
      </c>
      <c r="AF38" s="38">
        <v>6</v>
      </c>
      <c r="AG38" s="37" t="s">
        <v>87</v>
      </c>
      <c r="AH38" s="38">
        <v>11</v>
      </c>
      <c r="AI38" s="37" t="s">
        <v>88</v>
      </c>
      <c r="AJ38" s="38">
        <v>6</v>
      </c>
      <c r="AK38" s="37" t="s">
        <v>89</v>
      </c>
      <c r="AL38" s="38">
        <v>0</v>
      </c>
      <c r="AM38" s="37" t="s">
        <v>90</v>
      </c>
      <c r="AN38" s="38" t="s">
        <v>239</v>
      </c>
      <c r="AO38" s="34"/>
      <c r="AP38" s="34"/>
      <c r="AQ38" s="34"/>
      <c r="AR38" s="34"/>
    </row>
    <row r="39" spans="1:44" x14ac:dyDescent="0.25">
      <c r="A39" s="39" t="s">
        <v>92</v>
      </c>
      <c r="B39" s="39" t="s">
        <v>93</v>
      </c>
      <c r="C39" s="39" t="s">
        <v>94</v>
      </c>
      <c r="D39" s="39" t="s">
        <v>95</v>
      </c>
      <c r="E39" s="39" t="s">
        <v>96</v>
      </c>
      <c r="F39" s="39" t="s">
        <v>97</v>
      </c>
      <c r="G39" s="39" t="s">
        <v>98</v>
      </c>
      <c r="H39" s="39" t="s">
        <v>240</v>
      </c>
      <c r="I39" s="39" t="s">
        <v>241</v>
      </c>
      <c r="J39" s="39" t="s">
        <v>242</v>
      </c>
      <c r="K39" s="39" t="s">
        <v>243</v>
      </c>
      <c r="L39" s="39" t="s">
        <v>244</v>
      </c>
      <c r="M39" s="39" t="s">
        <v>245</v>
      </c>
      <c r="N39" s="34"/>
      <c r="O39" s="34"/>
      <c r="P39" s="34"/>
      <c r="Q39" s="34"/>
      <c r="R39" s="34"/>
      <c r="AA39" s="34" t="str">
        <f>M39</f>
        <v>Y(A12)</v>
      </c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</row>
    <row r="40" spans="1:44" x14ac:dyDescent="0.25">
      <c r="A40" s="39" t="s">
        <v>101</v>
      </c>
      <c r="B40" s="30">
        <v>2</v>
      </c>
      <c r="C40" s="30">
        <v>2</v>
      </c>
      <c r="D40" s="30">
        <v>4</v>
      </c>
      <c r="E40" s="30">
        <v>1</v>
      </c>
      <c r="F40" s="30">
        <v>1</v>
      </c>
      <c r="G40" s="30">
        <v>6</v>
      </c>
      <c r="H40" s="30">
        <v>2</v>
      </c>
      <c r="I40" s="30">
        <v>3</v>
      </c>
      <c r="J40" s="30">
        <v>3</v>
      </c>
      <c r="K40" s="30">
        <v>1</v>
      </c>
      <c r="L40" s="30">
        <v>1</v>
      </c>
      <c r="M40" s="30">
        <v>1000000</v>
      </c>
      <c r="N40" s="34"/>
      <c r="O40" s="34"/>
      <c r="P40" s="34">
        <f>7-B40</f>
        <v>5</v>
      </c>
      <c r="Q40" s="34">
        <f t="shared" ref="Q40:Z40" si="15">7-C40</f>
        <v>5</v>
      </c>
      <c r="R40" s="34">
        <f t="shared" si="15"/>
        <v>3</v>
      </c>
      <c r="S40" s="34">
        <f t="shared" si="15"/>
        <v>6</v>
      </c>
      <c r="T40" s="34">
        <f t="shared" si="15"/>
        <v>6</v>
      </c>
      <c r="U40" s="34">
        <f t="shared" si="15"/>
        <v>1</v>
      </c>
      <c r="V40" s="34">
        <f t="shared" si="15"/>
        <v>5</v>
      </c>
      <c r="W40" s="34">
        <f t="shared" si="15"/>
        <v>4</v>
      </c>
      <c r="X40" s="34">
        <f t="shared" si="15"/>
        <v>4</v>
      </c>
      <c r="Y40" s="34">
        <f t="shared" si="15"/>
        <v>6</v>
      </c>
      <c r="Z40" s="34">
        <f t="shared" si="15"/>
        <v>6</v>
      </c>
      <c r="AA40" s="34">
        <f t="shared" ref="AA40:AA45" si="16">M40</f>
        <v>1000000</v>
      </c>
      <c r="AB40" s="34"/>
      <c r="AC40" s="39" t="s">
        <v>92</v>
      </c>
      <c r="AD40" s="39" t="s">
        <v>93</v>
      </c>
      <c r="AE40" s="39" t="s">
        <v>94</v>
      </c>
      <c r="AF40" s="39" t="s">
        <v>95</v>
      </c>
      <c r="AG40" s="39" t="s">
        <v>96</v>
      </c>
      <c r="AH40" s="39" t="s">
        <v>97</v>
      </c>
      <c r="AI40" s="39" t="s">
        <v>98</v>
      </c>
      <c r="AJ40" s="39" t="s">
        <v>240</v>
      </c>
      <c r="AK40" s="39" t="s">
        <v>241</v>
      </c>
      <c r="AL40" s="39" t="s">
        <v>242</v>
      </c>
      <c r="AM40" s="39" t="s">
        <v>243</v>
      </c>
      <c r="AN40" s="39" t="s">
        <v>244</v>
      </c>
      <c r="AO40" s="39" t="s">
        <v>245</v>
      </c>
      <c r="AP40" s="34"/>
      <c r="AQ40" s="34"/>
      <c r="AR40" s="34"/>
    </row>
    <row r="41" spans="1:44" x14ac:dyDescent="0.25">
      <c r="A41" s="39" t="s">
        <v>102</v>
      </c>
      <c r="B41" s="30">
        <v>4</v>
      </c>
      <c r="C41" s="30">
        <v>2</v>
      </c>
      <c r="D41" s="30">
        <v>2</v>
      </c>
      <c r="E41" s="30">
        <v>3</v>
      </c>
      <c r="F41" s="30">
        <v>2</v>
      </c>
      <c r="G41" s="30">
        <v>2</v>
      </c>
      <c r="H41" s="30">
        <v>1</v>
      </c>
      <c r="I41" s="30">
        <v>1</v>
      </c>
      <c r="J41" s="30">
        <v>1</v>
      </c>
      <c r="K41" s="30">
        <v>2</v>
      </c>
      <c r="L41" s="30">
        <v>1</v>
      </c>
      <c r="M41" s="30">
        <v>1000000</v>
      </c>
      <c r="N41" s="34"/>
      <c r="O41" s="34"/>
      <c r="P41" s="34">
        <f t="shared" ref="P41:P45" si="17">7-B41</f>
        <v>3</v>
      </c>
      <c r="Q41" s="34">
        <f t="shared" ref="Q41:Q45" si="18">7-C41</f>
        <v>5</v>
      </c>
      <c r="R41" s="34">
        <f t="shared" ref="R41:R45" si="19">7-D41</f>
        <v>5</v>
      </c>
      <c r="S41" s="34">
        <f t="shared" ref="S41:S45" si="20">7-E41</f>
        <v>4</v>
      </c>
      <c r="T41" s="34">
        <f t="shared" ref="T41:T45" si="21">7-F41</f>
        <v>5</v>
      </c>
      <c r="U41" s="34">
        <f t="shared" ref="U41:U45" si="22">7-G41</f>
        <v>5</v>
      </c>
      <c r="V41" s="34">
        <f t="shared" ref="V41:V45" si="23">7-H41</f>
        <v>6</v>
      </c>
      <c r="W41" s="34">
        <f t="shared" ref="W41:W45" si="24">7-I41</f>
        <v>6</v>
      </c>
      <c r="X41" s="34">
        <f t="shared" ref="X41:X45" si="25">7-J41</f>
        <v>6</v>
      </c>
      <c r="Y41" s="34">
        <f t="shared" ref="Y41:Y45" si="26">7-K41</f>
        <v>5</v>
      </c>
      <c r="Z41" s="34">
        <f t="shared" ref="Z41:Z45" si="27">7-L41</f>
        <v>6</v>
      </c>
      <c r="AA41" s="34">
        <f t="shared" si="16"/>
        <v>1000000</v>
      </c>
      <c r="AC41" s="39" t="s">
        <v>101</v>
      </c>
      <c r="AD41" s="30">
        <v>5</v>
      </c>
      <c r="AE41" s="30">
        <v>5</v>
      </c>
      <c r="AF41" s="30">
        <v>3</v>
      </c>
      <c r="AG41" s="30">
        <v>6</v>
      </c>
      <c r="AH41" s="30">
        <v>6</v>
      </c>
      <c r="AI41" s="30">
        <v>1</v>
      </c>
      <c r="AJ41" s="30">
        <v>5</v>
      </c>
      <c r="AK41" s="30">
        <v>4</v>
      </c>
      <c r="AL41" s="30">
        <v>4</v>
      </c>
      <c r="AM41" s="30">
        <v>6</v>
      </c>
      <c r="AN41" s="30">
        <v>6</v>
      </c>
      <c r="AO41" s="30">
        <v>1000000</v>
      </c>
      <c r="AP41" s="34"/>
      <c r="AQ41" s="34"/>
      <c r="AR41" s="34"/>
    </row>
    <row r="42" spans="1:44" x14ac:dyDescent="0.25">
      <c r="A42" s="39" t="s">
        <v>103</v>
      </c>
      <c r="B42" s="30">
        <v>3</v>
      </c>
      <c r="C42" s="30">
        <v>2</v>
      </c>
      <c r="D42" s="30">
        <v>5</v>
      </c>
      <c r="E42" s="30">
        <v>4</v>
      </c>
      <c r="F42" s="30">
        <v>4</v>
      </c>
      <c r="G42" s="30">
        <v>1</v>
      </c>
      <c r="H42" s="30">
        <v>6</v>
      </c>
      <c r="I42" s="30">
        <v>4</v>
      </c>
      <c r="J42" s="30">
        <v>3</v>
      </c>
      <c r="K42" s="30">
        <v>5</v>
      </c>
      <c r="L42" s="30">
        <v>1</v>
      </c>
      <c r="M42" s="30">
        <v>1000000</v>
      </c>
      <c r="N42" s="34"/>
      <c r="O42" s="34"/>
      <c r="P42" s="34">
        <f t="shared" si="17"/>
        <v>4</v>
      </c>
      <c r="Q42" s="34">
        <f t="shared" si="18"/>
        <v>5</v>
      </c>
      <c r="R42" s="34">
        <f t="shared" si="19"/>
        <v>2</v>
      </c>
      <c r="S42" s="34">
        <f t="shared" si="20"/>
        <v>3</v>
      </c>
      <c r="T42" s="34">
        <f t="shared" si="21"/>
        <v>3</v>
      </c>
      <c r="U42" s="34">
        <f t="shared" si="22"/>
        <v>6</v>
      </c>
      <c r="V42" s="34">
        <f t="shared" si="23"/>
        <v>1</v>
      </c>
      <c r="W42" s="34">
        <f t="shared" si="24"/>
        <v>3</v>
      </c>
      <c r="X42" s="34">
        <f t="shared" si="25"/>
        <v>4</v>
      </c>
      <c r="Y42" s="34">
        <f t="shared" si="26"/>
        <v>2</v>
      </c>
      <c r="Z42" s="34">
        <f t="shared" si="27"/>
        <v>6</v>
      </c>
      <c r="AA42" s="34">
        <f t="shared" si="16"/>
        <v>1000000</v>
      </c>
      <c r="AC42" s="39" t="s">
        <v>102</v>
      </c>
      <c r="AD42" s="30">
        <v>3</v>
      </c>
      <c r="AE42" s="30">
        <v>5</v>
      </c>
      <c r="AF42" s="30">
        <v>5</v>
      </c>
      <c r="AG42" s="30">
        <v>4</v>
      </c>
      <c r="AH42" s="30">
        <v>5</v>
      </c>
      <c r="AI42" s="30">
        <v>5</v>
      </c>
      <c r="AJ42" s="30">
        <v>6</v>
      </c>
      <c r="AK42" s="30">
        <v>6</v>
      </c>
      <c r="AL42" s="30">
        <v>6</v>
      </c>
      <c r="AM42" s="30">
        <v>5</v>
      </c>
      <c r="AN42" s="30">
        <v>6</v>
      </c>
      <c r="AO42" s="30">
        <v>1000000</v>
      </c>
      <c r="AP42" s="34"/>
      <c r="AQ42" s="34"/>
      <c r="AR42" s="34"/>
    </row>
    <row r="43" spans="1:44" x14ac:dyDescent="0.25">
      <c r="A43" s="39" t="s">
        <v>104</v>
      </c>
      <c r="B43" s="30">
        <v>6</v>
      </c>
      <c r="C43" s="30">
        <v>2</v>
      </c>
      <c r="D43" s="30">
        <v>6</v>
      </c>
      <c r="E43" s="30">
        <v>2</v>
      </c>
      <c r="F43" s="30">
        <v>5</v>
      </c>
      <c r="G43" s="30">
        <v>3</v>
      </c>
      <c r="H43" s="30">
        <v>5</v>
      </c>
      <c r="I43" s="30">
        <v>5</v>
      </c>
      <c r="J43" s="30">
        <v>3</v>
      </c>
      <c r="K43" s="30">
        <v>4</v>
      </c>
      <c r="L43" s="30">
        <v>1</v>
      </c>
      <c r="M43" s="30">
        <v>1000000</v>
      </c>
      <c r="N43" s="34"/>
      <c r="O43" s="34"/>
      <c r="P43" s="34">
        <f t="shared" si="17"/>
        <v>1</v>
      </c>
      <c r="Q43" s="34">
        <f t="shared" si="18"/>
        <v>5</v>
      </c>
      <c r="R43" s="34">
        <f t="shared" si="19"/>
        <v>1</v>
      </c>
      <c r="S43" s="34">
        <f t="shared" si="20"/>
        <v>5</v>
      </c>
      <c r="T43" s="34">
        <f t="shared" si="21"/>
        <v>2</v>
      </c>
      <c r="U43" s="34">
        <f t="shared" si="22"/>
        <v>4</v>
      </c>
      <c r="V43" s="34">
        <f t="shared" si="23"/>
        <v>2</v>
      </c>
      <c r="W43" s="34">
        <f t="shared" si="24"/>
        <v>2</v>
      </c>
      <c r="X43" s="34">
        <f t="shared" si="25"/>
        <v>4</v>
      </c>
      <c r="Y43" s="34">
        <f t="shared" si="26"/>
        <v>3</v>
      </c>
      <c r="Z43" s="34">
        <f t="shared" si="27"/>
        <v>6</v>
      </c>
      <c r="AA43" s="34">
        <f t="shared" si="16"/>
        <v>1000000</v>
      </c>
      <c r="AC43" s="39" t="s">
        <v>103</v>
      </c>
      <c r="AD43" s="30">
        <v>4</v>
      </c>
      <c r="AE43" s="30">
        <v>5</v>
      </c>
      <c r="AF43" s="30">
        <v>2</v>
      </c>
      <c r="AG43" s="30">
        <v>3</v>
      </c>
      <c r="AH43" s="30">
        <v>3</v>
      </c>
      <c r="AI43" s="30">
        <v>6</v>
      </c>
      <c r="AJ43" s="30">
        <v>1</v>
      </c>
      <c r="AK43" s="30">
        <v>3</v>
      </c>
      <c r="AL43" s="30">
        <v>4</v>
      </c>
      <c r="AM43" s="30">
        <v>2</v>
      </c>
      <c r="AN43" s="30">
        <v>6</v>
      </c>
      <c r="AO43" s="30">
        <v>1000000</v>
      </c>
      <c r="AP43" s="34"/>
      <c r="AQ43" s="34"/>
      <c r="AR43" s="34"/>
    </row>
    <row r="44" spans="1:44" x14ac:dyDescent="0.25">
      <c r="A44" s="39" t="s">
        <v>105</v>
      </c>
      <c r="B44" s="30">
        <v>5</v>
      </c>
      <c r="C44" s="30">
        <v>2</v>
      </c>
      <c r="D44" s="30">
        <v>3</v>
      </c>
      <c r="E44" s="30">
        <v>6</v>
      </c>
      <c r="F44" s="30">
        <v>6</v>
      </c>
      <c r="G44" s="30">
        <v>4</v>
      </c>
      <c r="H44" s="30">
        <v>4</v>
      </c>
      <c r="I44" s="30">
        <v>6</v>
      </c>
      <c r="J44" s="30">
        <v>3</v>
      </c>
      <c r="K44" s="30">
        <v>3</v>
      </c>
      <c r="L44" s="30">
        <v>1</v>
      </c>
      <c r="M44" s="30">
        <v>1000000</v>
      </c>
      <c r="N44" s="34"/>
      <c r="O44" s="34"/>
      <c r="P44" s="34">
        <f t="shared" si="17"/>
        <v>2</v>
      </c>
      <c r="Q44" s="34">
        <f t="shared" si="18"/>
        <v>5</v>
      </c>
      <c r="R44" s="34">
        <f t="shared" si="19"/>
        <v>4</v>
      </c>
      <c r="S44" s="34">
        <f t="shared" si="20"/>
        <v>1</v>
      </c>
      <c r="T44" s="34">
        <f t="shared" si="21"/>
        <v>1</v>
      </c>
      <c r="U44" s="34">
        <f t="shared" si="22"/>
        <v>3</v>
      </c>
      <c r="V44" s="34">
        <f t="shared" si="23"/>
        <v>3</v>
      </c>
      <c r="W44" s="34">
        <f t="shared" si="24"/>
        <v>1</v>
      </c>
      <c r="X44" s="34">
        <f t="shared" si="25"/>
        <v>4</v>
      </c>
      <c r="Y44" s="34">
        <f t="shared" si="26"/>
        <v>4</v>
      </c>
      <c r="Z44" s="34">
        <f t="shared" si="27"/>
        <v>6</v>
      </c>
      <c r="AA44" s="34">
        <f t="shared" si="16"/>
        <v>1000000</v>
      </c>
      <c r="AC44" s="39" t="s">
        <v>104</v>
      </c>
      <c r="AD44" s="30">
        <v>1</v>
      </c>
      <c r="AE44" s="30">
        <v>5</v>
      </c>
      <c r="AF44" s="30">
        <v>1</v>
      </c>
      <c r="AG44" s="30">
        <v>5</v>
      </c>
      <c r="AH44" s="30">
        <v>2</v>
      </c>
      <c r="AI44" s="30">
        <v>4</v>
      </c>
      <c r="AJ44" s="30">
        <v>2</v>
      </c>
      <c r="AK44" s="30">
        <v>2</v>
      </c>
      <c r="AL44" s="30">
        <v>4</v>
      </c>
      <c r="AM44" s="30">
        <v>3</v>
      </c>
      <c r="AN44" s="30">
        <v>6</v>
      </c>
      <c r="AO44" s="30">
        <v>1000000</v>
      </c>
      <c r="AP44" s="34"/>
      <c r="AQ44" s="34"/>
      <c r="AR44" s="34"/>
    </row>
    <row r="45" spans="1:44" x14ac:dyDescent="0.25">
      <c r="A45" s="39" t="s">
        <v>106</v>
      </c>
      <c r="B45" s="30">
        <v>1</v>
      </c>
      <c r="C45" s="30">
        <v>1</v>
      </c>
      <c r="D45" s="30">
        <v>1</v>
      </c>
      <c r="E45" s="30">
        <v>5</v>
      </c>
      <c r="F45" s="30">
        <v>3</v>
      </c>
      <c r="G45" s="30">
        <v>5</v>
      </c>
      <c r="H45" s="30">
        <v>3</v>
      </c>
      <c r="I45" s="30">
        <v>2</v>
      </c>
      <c r="J45" s="30">
        <v>2</v>
      </c>
      <c r="K45" s="30">
        <v>6</v>
      </c>
      <c r="L45" s="30">
        <v>1</v>
      </c>
      <c r="M45" s="30">
        <v>1000000</v>
      </c>
      <c r="N45" s="34"/>
      <c r="O45" s="34"/>
      <c r="P45" s="34">
        <f t="shared" si="17"/>
        <v>6</v>
      </c>
      <c r="Q45" s="34">
        <f t="shared" si="18"/>
        <v>6</v>
      </c>
      <c r="R45" s="34">
        <f t="shared" si="19"/>
        <v>6</v>
      </c>
      <c r="S45" s="34">
        <f t="shared" si="20"/>
        <v>2</v>
      </c>
      <c r="T45" s="34">
        <f t="shared" si="21"/>
        <v>4</v>
      </c>
      <c r="U45" s="34">
        <f t="shared" si="22"/>
        <v>2</v>
      </c>
      <c r="V45" s="34">
        <f t="shared" si="23"/>
        <v>4</v>
      </c>
      <c r="W45" s="34">
        <f t="shared" si="24"/>
        <v>5</v>
      </c>
      <c r="X45" s="34">
        <f t="shared" si="25"/>
        <v>5</v>
      </c>
      <c r="Y45" s="34">
        <f t="shared" si="26"/>
        <v>1</v>
      </c>
      <c r="Z45" s="34">
        <f t="shared" si="27"/>
        <v>6</v>
      </c>
      <c r="AA45" s="34">
        <f t="shared" si="16"/>
        <v>1000000</v>
      </c>
      <c r="AC45" s="39" t="s">
        <v>105</v>
      </c>
      <c r="AD45" s="30">
        <v>2</v>
      </c>
      <c r="AE45" s="30">
        <v>5</v>
      </c>
      <c r="AF45" s="30">
        <v>4</v>
      </c>
      <c r="AG45" s="30">
        <v>1</v>
      </c>
      <c r="AH45" s="30">
        <v>1</v>
      </c>
      <c r="AI45" s="30">
        <v>3</v>
      </c>
      <c r="AJ45" s="30">
        <v>3</v>
      </c>
      <c r="AK45" s="30">
        <v>1</v>
      </c>
      <c r="AL45" s="30">
        <v>4</v>
      </c>
      <c r="AM45" s="30">
        <v>4</v>
      </c>
      <c r="AN45" s="30">
        <v>6</v>
      </c>
      <c r="AO45" s="30">
        <v>1000000</v>
      </c>
      <c r="AP45" s="34"/>
      <c r="AQ45" s="34"/>
      <c r="AR45" s="34"/>
    </row>
    <row r="46" spans="1:44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AC46" s="39" t="s">
        <v>106</v>
      </c>
      <c r="AD46" s="30">
        <v>6</v>
      </c>
      <c r="AE46" s="30">
        <v>6</v>
      </c>
      <c r="AF46" s="30">
        <v>6</v>
      </c>
      <c r="AG46" s="30">
        <v>2</v>
      </c>
      <c r="AH46" s="30">
        <v>4</v>
      </c>
      <c r="AI46" s="30">
        <v>2</v>
      </c>
      <c r="AJ46" s="30">
        <v>4</v>
      </c>
      <c r="AK46" s="30">
        <v>5</v>
      </c>
      <c r="AL46" s="30">
        <v>5</v>
      </c>
      <c r="AM46" s="30">
        <v>1</v>
      </c>
      <c r="AN46" s="30">
        <v>6</v>
      </c>
      <c r="AO46" s="30">
        <v>1000000</v>
      </c>
      <c r="AP46" s="34"/>
      <c r="AQ46" s="34"/>
      <c r="AR46" s="34"/>
    </row>
    <row r="47" spans="1:44" x14ac:dyDescent="0.25">
      <c r="A47" s="39" t="s">
        <v>112</v>
      </c>
      <c r="B47" s="39" t="s">
        <v>93</v>
      </c>
      <c r="C47" s="39" t="s">
        <v>94</v>
      </c>
      <c r="D47" s="39" t="s">
        <v>95</v>
      </c>
      <c r="E47" s="39" t="s">
        <v>96</v>
      </c>
      <c r="F47" s="39" t="s">
        <v>97</v>
      </c>
      <c r="G47" s="39" t="s">
        <v>98</v>
      </c>
      <c r="H47" s="39" t="s">
        <v>240</v>
      </c>
      <c r="I47" s="39" t="s">
        <v>241</v>
      </c>
      <c r="J47" s="39" t="s">
        <v>242</v>
      </c>
      <c r="K47" s="39" t="s">
        <v>243</v>
      </c>
      <c r="L47" s="39" t="s">
        <v>244</v>
      </c>
      <c r="M47" s="34"/>
      <c r="N47" s="34"/>
      <c r="O47" s="34"/>
      <c r="P47" s="34"/>
      <c r="Q47" s="34"/>
      <c r="R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</row>
    <row r="48" spans="1:44" x14ac:dyDescent="0.25">
      <c r="A48" s="39" t="s">
        <v>113</v>
      </c>
      <c r="B48" s="30" t="s">
        <v>246</v>
      </c>
      <c r="C48" s="30" t="s">
        <v>149</v>
      </c>
      <c r="D48" s="30" t="s">
        <v>247</v>
      </c>
      <c r="E48" s="30" t="s">
        <v>248</v>
      </c>
      <c r="F48" s="30" t="s">
        <v>149</v>
      </c>
      <c r="G48" s="30" t="s">
        <v>249</v>
      </c>
      <c r="H48" s="30" t="s">
        <v>149</v>
      </c>
      <c r="I48" s="30" t="s">
        <v>149</v>
      </c>
      <c r="J48" s="30" t="s">
        <v>149</v>
      </c>
      <c r="K48" s="30" t="s">
        <v>149</v>
      </c>
      <c r="L48" s="30" t="s">
        <v>149</v>
      </c>
      <c r="M48" s="34"/>
      <c r="N48" s="34"/>
      <c r="O48" s="34"/>
      <c r="P48" s="34"/>
      <c r="Q48" s="34"/>
      <c r="R48" s="34"/>
      <c r="AC48" s="39" t="s">
        <v>112</v>
      </c>
      <c r="AD48" s="39" t="s">
        <v>93</v>
      </c>
      <c r="AE48" s="39" t="s">
        <v>94</v>
      </c>
      <c r="AF48" s="39" t="s">
        <v>95</v>
      </c>
      <c r="AG48" s="39" t="s">
        <v>96</v>
      </c>
      <c r="AH48" s="39" t="s">
        <v>97</v>
      </c>
      <c r="AI48" s="39" t="s">
        <v>98</v>
      </c>
      <c r="AJ48" s="39" t="s">
        <v>240</v>
      </c>
      <c r="AK48" s="39" t="s">
        <v>241</v>
      </c>
      <c r="AL48" s="39" t="s">
        <v>242</v>
      </c>
      <c r="AM48" s="39" t="s">
        <v>243</v>
      </c>
      <c r="AN48" s="39" t="s">
        <v>244</v>
      </c>
      <c r="AO48" s="34"/>
      <c r="AP48" s="34"/>
      <c r="AQ48" s="34"/>
      <c r="AR48" s="34"/>
    </row>
    <row r="49" spans="1:44" x14ac:dyDescent="0.25">
      <c r="A49" s="39" t="s">
        <v>119</v>
      </c>
      <c r="B49" s="30" t="s">
        <v>250</v>
      </c>
      <c r="C49" s="30" t="s">
        <v>157</v>
      </c>
      <c r="D49" s="30" t="s">
        <v>251</v>
      </c>
      <c r="E49" s="30" t="s">
        <v>252</v>
      </c>
      <c r="F49" s="30" t="s">
        <v>157</v>
      </c>
      <c r="G49" s="30" t="s">
        <v>253</v>
      </c>
      <c r="H49" s="30" t="s">
        <v>157</v>
      </c>
      <c r="I49" s="30" t="s">
        <v>157</v>
      </c>
      <c r="J49" s="30" t="s">
        <v>157</v>
      </c>
      <c r="K49" s="30" t="s">
        <v>157</v>
      </c>
      <c r="L49" s="30" t="s">
        <v>157</v>
      </c>
      <c r="M49" s="34"/>
      <c r="N49" s="34"/>
      <c r="O49" s="34"/>
      <c r="P49" s="34"/>
      <c r="Q49" s="34"/>
      <c r="R49" s="34"/>
      <c r="AC49" s="39" t="s">
        <v>113</v>
      </c>
      <c r="AD49" s="30" t="s">
        <v>254</v>
      </c>
      <c r="AE49" s="30" t="s">
        <v>149</v>
      </c>
      <c r="AF49" s="30" t="s">
        <v>255</v>
      </c>
      <c r="AG49" s="30" t="s">
        <v>256</v>
      </c>
      <c r="AH49" s="30" t="s">
        <v>149</v>
      </c>
      <c r="AI49" s="30" t="s">
        <v>257</v>
      </c>
      <c r="AJ49" s="30" t="s">
        <v>258</v>
      </c>
      <c r="AK49" s="30" t="s">
        <v>149</v>
      </c>
      <c r="AL49" s="30" t="s">
        <v>149</v>
      </c>
      <c r="AM49" s="30" t="s">
        <v>259</v>
      </c>
      <c r="AN49" s="30" t="s">
        <v>149</v>
      </c>
      <c r="AO49" s="34"/>
      <c r="AP49" s="34"/>
      <c r="AQ49" s="34"/>
      <c r="AR49" s="34"/>
    </row>
    <row r="50" spans="1:44" x14ac:dyDescent="0.25">
      <c r="A50" s="39" t="s">
        <v>124</v>
      </c>
      <c r="B50" s="30" t="s">
        <v>260</v>
      </c>
      <c r="C50" s="30" t="s">
        <v>165</v>
      </c>
      <c r="D50" s="30" t="s">
        <v>261</v>
      </c>
      <c r="E50" s="30" t="s">
        <v>165</v>
      </c>
      <c r="F50" s="30" t="s">
        <v>165</v>
      </c>
      <c r="G50" s="30" t="s">
        <v>262</v>
      </c>
      <c r="H50" s="30" t="s">
        <v>165</v>
      </c>
      <c r="I50" s="30" t="s">
        <v>165</v>
      </c>
      <c r="J50" s="30" t="s">
        <v>165</v>
      </c>
      <c r="K50" s="30" t="s">
        <v>165</v>
      </c>
      <c r="L50" s="30" t="s">
        <v>165</v>
      </c>
      <c r="M50" s="34"/>
      <c r="N50" s="34"/>
      <c r="O50" s="34"/>
      <c r="P50" s="34"/>
      <c r="Q50" s="34"/>
      <c r="R50" s="34"/>
      <c r="AC50" s="39" t="s">
        <v>119</v>
      </c>
      <c r="AD50" s="30" t="s">
        <v>263</v>
      </c>
      <c r="AE50" s="30" t="s">
        <v>157</v>
      </c>
      <c r="AF50" s="30" t="s">
        <v>264</v>
      </c>
      <c r="AG50" s="30" t="s">
        <v>265</v>
      </c>
      <c r="AH50" s="30" t="s">
        <v>157</v>
      </c>
      <c r="AI50" s="30" t="s">
        <v>266</v>
      </c>
      <c r="AJ50" s="30" t="s">
        <v>157</v>
      </c>
      <c r="AK50" s="30" t="s">
        <v>157</v>
      </c>
      <c r="AL50" s="30" t="s">
        <v>157</v>
      </c>
      <c r="AM50" s="30" t="s">
        <v>157</v>
      </c>
      <c r="AN50" s="30" t="s">
        <v>157</v>
      </c>
      <c r="AO50" s="34"/>
      <c r="AP50" s="34"/>
      <c r="AQ50" s="34"/>
      <c r="AR50" s="34"/>
    </row>
    <row r="51" spans="1:44" x14ac:dyDescent="0.25">
      <c r="A51" s="39" t="s">
        <v>132</v>
      </c>
      <c r="B51" s="30" t="s">
        <v>267</v>
      </c>
      <c r="C51" s="30" t="s">
        <v>173</v>
      </c>
      <c r="D51" s="30" t="s">
        <v>173</v>
      </c>
      <c r="E51" s="30" t="s">
        <v>173</v>
      </c>
      <c r="F51" s="30" t="s">
        <v>173</v>
      </c>
      <c r="G51" s="30" t="s">
        <v>268</v>
      </c>
      <c r="H51" s="30" t="s">
        <v>173</v>
      </c>
      <c r="I51" s="30" t="s">
        <v>173</v>
      </c>
      <c r="J51" s="30" t="s">
        <v>173</v>
      </c>
      <c r="K51" s="30" t="s">
        <v>173</v>
      </c>
      <c r="L51" s="30" t="s">
        <v>173</v>
      </c>
      <c r="M51" s="34"/>
      <c r="N51" s="34"/>
      <c r="O51" s="34"/>
      <c r="P51" s="34"/>
      <c r="Q51" s="34"/>
      <c r="R51" s="34"/>
      <c r="AC51" s="39" t="s">
        <v>124</v>
      </c>
      <c r="AD51" s="30" t="s">
        <v>269</v>
      </c>
      <c r="AE51" s="30" t="s">
        <v>165</v>
      </c>
      <c r="AF51" s="30" t="s">
        <v>270</v>
      </c>
      <c r="AG51" s="30" t="s">
        <v>271</v>
      </c>
      <c r="AH51" s="30" t="s">
        <v>165</v>
      </c>
      <c r="AI51" s="30" t="s">
        <v>165</v>
      </c>
      <c r="AJ51" s="30" t="s">
        <v>165</v>
      </c>
      <c r="AK51" s="30" t="s">
        <v>165</v>
      </c>
      <c r="AL51" s="30" t="s">
        <v>165</v>
      </c>
      <c r="AM51" s="30" t="s">
        <v>165</v>
      </c>
      <c r="AN51" s="30" t="s">
        <v>165</v>
      </c>
      <c r="AO51" s="34"/>
      <c r="AP51" s="34"/>
      <c r="AQ51" s="34"/>
      <c r="AR51" s="34"/>
    </row>
    <row r="52" spans="1:44" x14ac:dyDescent="0.25">
      <c r="A52" s="39" t="s">
        <v>140</v>
      </c>
      <c r="B52" s="30" t="s">
        <v>272</v>
      </c>
      <c r="C52" s="30" t="s">
        <v>181</v>
      </c>
      <c r="D52" s="30" t="s">
        <v>181</v>
      </c>
      <c r="E52" s="30" t="s">
        <v>181</v>
      </c>
      <c r="F52" s="30" t="s">
        <v>181</v>
      </c>
      <c r="G52" s="30" t="s">
        <v>273</v>
      </c>
      <c r="H52" s="30" t="s">
        <v>181</v>
      </c>
      <c r="I52" s="30" t="s">
        <v>181</v>
      </c>
      <c r="J52" s="30" t="s">
        <v>181</v>
      </c>
      <c r="K52" s="30" t="s">
        <v>181</v>
      </c>
      <c r="L52" s="30" t="s">
        <v>181</v>
      </c>
      <c r="M52" s="34"/>
      <c r="N52" s="34"/>
      <c r="O52" s="34"/>
      <c r="P52" s="34"/>
      <c r="Q52" s="34"/>
      <c r="R52" s="34"/>
      <c r="AC52" s="39" t="s">
        <v>132</v>
      </c>
      <c r="AD52" s="30" t="s">
        <v>274</v>
      </c>
      <c r="AE52" s="30" t="s">
        <v>173</v>
      </c>
      <c r="AF52" s="30" t="s">
        <v>173</v>
      </c>
      <c r="AG52" s="30" t="s">
        <v>275</v>
      </c>
      <c r="AH52" s="30" t="s">
        <v>173</v>
      </c>
      <c r="AI52" s="30" t="s">
        <v>173</v>
      </c>
      <c r="AJ52" s="30" t="s">
        <v>173</v>
      </c>
      <c r="AK52" s="30" t="s">
        <v>173</v>
      </c>
      <c r="AL52" s="30" t="s">
        <v>173</v>
      </c>
      <c r="AM52" s="30" t="s">
        <v>173</v>
      </c>
      <c r="AN52" s="30" t="s">
        <v>173</v>
      </c>
      <c r="AO52" s="34"/>
      <c r="AP52" s="34"/>
      <c r="AQ52" s="34"/>
      <c r="AR52" s="34"/>
    </row>
    <row r="53" spans="1:44" x14ac:dyDescent="0.25">
      <c r="A53" s="39" t="s">
        <v>148</v>
      </c>
      <c r="B53" s="30" t="s">
        <v>276</v>
      </c>
      <c r="C53" s="30" t="s">
        <v>189</v>
      </c>
      <c r="D53" s="30" t="s">
        <v>189</v>
      </c>
      <c r="E53" s="30" t="s">
        <v>189</v>
      </c>
      <c r="F53" s="30" t="s">
        <v>189</v>
      </c>
      <c r="G53" s="30" t="s">
        <v>189</v>
      </c>
      <c r="H53" s="30" t="s">
        <v>189</v>
      </c>
      <c r="I53" s="30" t="s">
        <v>189</v>
      </c>
      <c r="J53" s="30" t="s">
        <v>189</v>
      </c>
      <c r="K53" s="30" t="s">
        <v>189</v>
      </c>
      <c r="L53" s="30" t="s">
        <v>189</v>
      </c>
      <c r="M53" s="34"/>
      <c r="N53" s="34"/>
      <c r="O53" s="34"/>
      <c r="P53" s="34"/>
      <c r="Q53" s="34"/>
      <c r="R53" s="34"/>
      <c r="AC53" s="39" t="s">
        <v>140</v>
      </c>
      <c r="AD53" s="30" t="s">
        <v>277</v>
      </c>
      <c r="AE53" s="30" t="s">
        <v>181</v>
      </c>
      <c r="AF53" s="30" t="s">
        <v>181</v>
      </c>
      <c r="AG53" s="30" t="s">
        <v>181</v>
      </c>
      <c r="AH53" s="30" t="s">
        <v>181</v>
      </c>
      <c r="AI53" s="30" t="s">
        <v>181</v>
      </c>
      <c r="AJ53" s="30" t="s">
        <v>181</v>
      </c>
      <c r="AK53" s="30" t="s">
        <v>181</v>
      </c>
      <c r="AL53" s="30" t="s">
        <v>181</v>
      </c>
      <c r="AM53" s="30" t="s">
        <v>181</v>
      </c>
      <c r="AN53" s="30" t="s">
        <v>181</v>
      </c>
      <c r="AO53" s="34"/>
      <c r="AP53" s="34"/>
      <c r="AQ53" s="34"/>
      <c r="AR53" s="34"/>
    </row>
    <row r="54" spans="1:44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AC54" s="39" t="s">
        <v>148</v>
      </c>
      <c r="AD54" s="30" t="s">
        <v>278</v>
      </c>
      <c r="AE54" s="30" t="s">
        <v>189</v>
      </c>
      <c r="AF54" s="30" t="s">
        <v>189</v>
      </c>
      <c r="AG54" s="30" t="s">
        <v>189</v>
      </c>
      <c r="AH54" s="30" t="s">
        <v>189</v>
      </c>
      <c r="AI54" s="30" t="s">
        <v>189</v>
      </c>
      <c r="AJ54" s="30" t="s">
        <v>189</v>
      </c>
      <c r="AK54" s="30" t="s">
        <v>189</v>
      </c>
      <c r="AL54" s="30" t="s">
        <v>189</v>
      </c>
      <c r="AM54" s="30" t="s">
        <v>189</v>
      </c>
      <c r="AN54" s="30" t="s">
        <v>189</v>
      </c>
      <c r="AO54" s="34"/>
      <c r="AP54" s="34"/>
      <c r="AQ54" s="34"/>
      <c r="AR54" s="34"/>
    </row>
    <row r="55" spans="1:44" x14ac:dyDescent="0.25">
      <c r="A55" s="39" t="s">
        <v>199</v>
      </c>
      <c r="B55" s="39" t="s">
        <v>93</v>
      </c>
      <c r="C55" s="39" t="s">
        <v>94</v>
      </c>
      <c r="D55" s="39" t="s">
        <v>95</v>
      </c>
      <c r="E55" s="39" t="s">
        <v>96</v>
      </c>
      <c r="F55" s="39" t="s">
        <v>97</v>
      </c>
      <c r="G55" s="39" t="s">
        <v>98</v>
      </c>
      <c r="H55" s="39" t="s">
        <v>240</v>
      </c>
      <c r="I55" s="39" t="s">
        <v>241</v>
      </c>
      <c r="J55" s="39" t="s">
        <v>242</v>
      </c>
      <c r="K55" s="39" t="s">
        <v>243</v>
      </c>
      <c r="L55" s="39" t="s">
        <v>244</v>
      </c>
      <c r="M55" s="34"/>
      <c r="N55" s="34"/>
      <c r="O55" s="34"/>
      <c r="P55" s="34"/>
      <c r="Q55" s="34"/>
      <c r="R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</row>
    <row r="56" spans="1:44" x14ac:dyDescent="0.25">
      <c r="A56" s="39" t="s">
        <v>113</v>
      </c>
      <c r="B56" s="30">
        <v>499976</v>
      </c>
      <c r="C56" s="30">
        <v>5</v>
      </c>
      <c r="D56" s="30" t="s">
        <v>279</v>
      </c>
      <c r="E56" s="30" t="s">
        <v>280</v>
      </c>
      <c r="F56" s="30">
        <v>5</v>
      </c>
      <c r="G56" s="30" t="s">
        <v>281</v>
      </c>
      <c r="H56" s="30">
        <v>5</v>
      </c>
      <c r="I56" s="30">
        <v>5</v>
      </c>
      <c r="J56" s="30">
        <v>5</v>
      </c>
      <c r="K56" s="30">
        <v>5</v>
      </c>
      <c r="L56" s="30">
        <v>5</v>
      </c>
      <c r="M56" s="34"/>
      <c r="N56" s="34"/>
      <c r="O56" s="34"/>
      <c r="P56" s="34"/>
      <c r="Q56" s="34"/>
      <c r="R56" s="34"/>
      <c r="AC56" s="39" t="s">
        <v>199</v>
      </c>
      <c r="AD56" s="39" t="s">
        <v>93</v>
      </c>
      <c r="AE56" s="39" t="s">
        <v>94</v>
      </c>
      <c r="AF56" s="39" t="s">
        <v>95</v>
      </c>
      <c r="AG56" s="39" t="s">
        <v>96</v>
      </c>
      <c r="AH56" s="39" t="s">
        <v>97</v>
      </c>
      <c r="AI56" s="39" t="s">
        <v>98</v>
      </c>
      <c r="AJ56" s="39" t="s">
        <v>240</v>
      </c>
      <c r="AK56" s="39" t="s">
        <v>241</v>
      </c>
      <c r="AL56" s="39" t="s">
        <v>242</v>
      </c>
      <c r="AM56" s="39" t="s">
        <v>243</v>
      </c>
      <c r="AN56" s="39" t="s">
        <v>244</v>
      </c>
      <c r="AO56" s="34"/>
      <c r="AP56" s="34"/>
      <c r="AQ56" s="34"/>
      <c r="AR56" s="34"/>
    </row>
    <row r="57" spans="1:44" x14ac:dyDescent="0.25">
      <c r="A57" s="39" t="s">
        <v>119</v>
      </c>
      <c r="B57" s="30" t="s">
        <v>282</v>
      </c>
      <c r="C57" s="30">
        <v>4</v>
      </c>
      <c r="D57" s="30" t="s">
        <v>283</v>
      </c>
      <c r="E57" s="30" t="s">
        <v>284</v>
      </c>
      <c r="F57" s="30">
        <v>4</v>
      </c>
      <c r="G57" s="30">
        <v>45070</v>
      </c>
      <c r="H57" s="30">
        <v>4</v>
      </c>
      <c r="I57" s="30">
        <v>4</v>
      </c>
      <c r="J57" s="30">
        <v>4</v>
      </c>
      <c r="K57" s="30">
        <v>4</v>
      </c>
      <c r="L57" s="30">
        <v>4</v>
      </c>
      <c r="M57" s="34"/>
      <c r="N57" s="34"/>
      <c r="O57" s="34"/>
      <c r="P57" s="34"/>
      <c r="Q57" s="34"/>
      <c r="R57" s="34"/>
      <c r="AC57" s="39" t="s">
        <v>113</v>
      </c>
      <c r="AD57" s="30" t="s">
        <v>285</v>
      </c>
      <c r="AE57" s="30">
        <v>5</v>
      </c>
      <c r="AF57" s="30">
        <v>45051</v>
      </c>
      <c r="AG57" s="30">
        <v>45061</v>
      </c>
      <c r="AH57" s="30">
        <v>5</v>
      </c>
      <c r="AI57" s="30" t="s">
        <v>286</v>
      </c>
      <c r="AJ57" s="30">
        <v>499983</v>
      </c>
      <c r="AK57" s="30">
        <v>5</v>
      </c>
      <c r="AL57" s="30">
        <v>5</v>
      </c>
      <c r="AM57" s="30">
        <v>499985</v>
      </c>
      <c r="AN57" s="30">
        <v>5</v>
      </c>
      <c r="AO57" s="34"/>
      <c r="AP57" s="34"/>
      <c r="AQ57" s="34"/>
      <c r="AR57" s="34"/>
    </row>
    <row r="58" spans="1:44" x14ac:dyDescent="0.25">
      <c r="A58" s="39" t="s">
        <v>124</v>
      </c>
      <c r="B58" s="30" t="s">
        <v>287</v>
      </c>
      <c r="C58" s="30">
        <v>3</v>
      </c>
      <c r="D58" s="30" t="s">
        <v>288</v>
      </c>
      <c r="E58" s="30">
        <v>3</v>
      </c>
      <c r="F58" s="30">
        <v>3</v>
      </c>
      <c r="G58" s="30">
        <v>45069</v>
      </c>
      <c r="H58" s="30">
        <v>3</v>
      </c>
      <c r="I58" s="30">
        <v>3</v>
      </c>
      <c r="J58" s="30">
        <v>3</v>
      </c>
      <c r="K58" s="30">
        <v>3</v>
      </c>
      <c r="L58" s="30">
        <v>3</v>
      </c>
      <c r="M58" s="34"/>
      <c r="N58" s="34"/>
      <c r="O58" s="34"/>
      <c r="P58" s="34"/>
      <c r="Q58" s="34"/>
      <c r="R58" s="34"/>
      <c r="AC58" s="39" t="s">
        <v>119</v>
      </c>
      <c r="AD58" s="30" t="s">
        <v>289</v>
      </c>
      <c r="AE58" s="30">
        <v>4</v>
      </c>
      <c r="AF58" s="30">
        <v>45021</v>
      </c>
      <c r="AG58" s="30">
        <v>45060</v>
      </c>
      <c r="AH58" s="30">
        <v>4</v>
      </c>
      <c r="AI58" s="30">
        <v>45204</v>
      </c>
      <c r="AJ58" s="30">
        <v>4</v>
      </c>
      <c r="AK58" s="30">
        <v>4</v>
      </c>
      <c r="AL58" s="30">
        <v>4</v>
      </c>
      <c r="AM58" s="30">
        <v>4</v>
      </c>
      <c r="AN58" s="30">
        <v>4</v>
      </c>
      <c r="AO58" s="34"/>
      <c r="AP58" s="34"/>
      <c r="AQ58" s="34"/>
      <c r="AR58" s="34"/>
    </row>
    <row r="59" spans="1:44" x14ac:dyDescent="0.25">
      <c r="A59" s="39" t="s">
        <v>132</v>
      </c>
      <c r="B59" s="30">
        <v>499967</v>
      </c>
      <c r="C59" s="30">
        <v>2</v>
      </c>
      <c r="D59" s="30">
        <v>2</v>
      </c>
      <c r="E59" s="30">
        <v>2</v>
      </c>
      <c r="F59" s="30">
        <v>2</v>
      </c>
      <c r="G59" s="30">
        <v>45068</v>
      </c>
      <c r="H59" s="30">
        <v>2</v>
      </c>
      <c r="I59" s="30">
        <v>2</v>
      </c>
      <c r="J59" s="30">
        <v>2</v>
      </c>
      <c r="K59" s="30">
        <v>2</v>
      </c>
      <c r="L59" s="30">
        <v>2</v>
      </c>
      <c r="M59" s="34"/>
      <c r="N59" s="34"/>
      <c r="O59" s="34"/>
      <c r="P59" s="34"/>
      <c r="Q59" s="34"/>
      <c r="R59" s="34"/>
      <c r="AC59" s="39" t="s">
        <v>124</v>
      </c>
      <c r="AD59" s="30" t="s">
        <v>290</v>
      </c>
      <c r="AE59" s="30">
        <v>3</v>
      </c>
      <c r="AF59" s="30">
        <v>44990</v>
      </c>
      <c r="AG59" s="30">
        <v>45059</v>
      </c>
      <c r="AH59" s="30">
        <v>3</v>
      </c>
      <c r="AI59" s="30">
        <v>3</v>
      </c>
      <c r="AJ59" s="30">
        <v>3</v>
      </c>
      <c r="AK59" s="30">
        <v>3</v>
      </c>
      <c r="AL59" s="30">
        <v>3</v>
      </c>
      <c r="AM59" s="30">
        <v>3</v>
      </c>
      <c r="AN59" s="30">
        <v>3</v>
      </c>
      <c r="AO59" s="34"/>
      <c r="AP59" s="34"/>
      <c r="AQ59" s="34"/>
      <c r="AR59" s="34"/>
    </row>
    <row r="60" spans="1:44" x14ac:dyDescent="0.25">
      <c r="A60" s="39" t="s">
        <v>140</v>
      </c>
      <c r="B60" s="30">
        <v>499966</v>
      </c>
      <c r="C60" s="30">
        <v>1</v>
      </c>
      <c r="D60" s="30">
        <v>1</v>
      </c>
      <c r="E60" s="30">
        <v>1</v>
      </c>
      <c r="F60" s="30">
        <v>1</v>
      </c>
      <c r="G60" s="30">
        <v>45059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4"/>
      <c r="N60" s="34"/>
      <c r="O60" s="34"/>
      <c r="P60" s="34"/>
      <c r="Q60" s="34"/>
      <c r="R60" s="34"/>
      <c r="AC60" s="39" t="s">
        <v>132</v>
      </c>
      <c r="AD60" s="30">
        <v>499986</v>
      </c>
      <c r="AE60" s="30">
        <v>2</v>
      </c>
      <c r="AF60" s="30">
        <v>2</v>
      </c>
      <c r="AG60" s="30">
        <v>45265</v>
      </c>
      <c r="AH60" s="30">
        <v>2</v>
      </c>
      <c r="AI60" s="30">
        <v>2</v>
      </c>
      <c r="AJ60" s="30">
        <v>2</v>
      </c>
      <c r="AK60" s="30">
        <v>2</v>
      </c>
      <c r="AL60" s="30">
        <v>2</v>
      </c>
      <c r="AM60" s="30">
        <v>2</v>
      </c>
      <c r="AN60" s="30">
        <v>2</v>
      </c>
      <c r="AO60" s="34"/>
      <c r="AP60" s="34"/>
      <c r="AQ60" s="34"/>
      <c r="AR60" s="34"/>
    </row>
    <row r="61" spans="1:44" x14ac:dyDescent="0.25">
      <c r="A61" s="39" t="s">
        <v>148</v>
      </c>
      <c r="B61" s="30">
        <v>499965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4"/>
      <c r="N61" s="34"/>
      <c r="O61" s="34"/>
      <c r="P61" s="34"/>
      <c r="Q61" s="34"/>
      <c r="R61" s="34"/>
      <c r="AC61" s="39" t="s">
        <v>140</v>
      </c>
      <c r="AD61" s="30">
        <v>499985</v>
      </c>
      <c r="AE61" s="30">
        <v>1</v>
      </c>
      <c r="AF61" s="30">
        <v>1</v>
      </c>
      <c r="AG61" s="30">
        <v>1</v>
      </c>
      <c r="AH61" s="30">
        <v>1</v>
      </c>
      <c r="AI61" s="30">
        <v>1</v>
      </c>
      <c r="AJ61" s="30">
        <v>1</v>
      </c>
      <c r="AK61" s="30">
        <v>1</v>
      </c>
      <c r="AL61" s="30">
        <v>1</v>
      </c>
      <c r="AM61" s="30">
        <v>1</v>
      </c>
      <c r="AN61" s="30">
        <v>1</v>
      </c>
      <c r="AO61" s="34"/>
      <c r="AP61" s="34"/>
      <c r="AQ61" s="34"/>
      <c r="AR61" s="34"/>
    </row>
    <row r="62" spans="1:44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AC62" s="39" t="s">
        <v>148</v>
      </c>
      <c r="AD62" s="30">
        <v>499984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  <c r="AN62" s="30">
        <v>0</v>
      </c>
      <c r="AO62" s="34"/>
      <c r="AP62" s="34"/>
      <c r="AQ62" s="34"/>
      <c r="AR62" s="34"/>
    </row>
    <row r="63" spans="1:44" x14ac:dyDescent="0.25">
      <c r="A63" s="39" t="s">
        <v>202</v>
      </c>
      <c r="B63" s="39" t="s">
        <v>93</v>
      </c>
      <c r="C63" s="39" t="s">
        <v>94</v>
      </c>
      <c r="D63" s="39" t="s">
        <v>95</v>
      </c>
      <c r="E63" s="39" t="s">
        <v>96</v>
      </c>
      <c r="F63" s="39" t="s">
        <v>97</v>
      </c>
      <c r="G63" s="39" t="s">
        <v>98</v>
      </c>
      <c r="H63" s="39" t="s">
        <v>240</v>
      </c>
      <c r="I63" s="39" t="s">
        <v>241</v>
      </c>
      <c r="J63" s="39" t="s">
        <v>242</v>
      </c>
      <c r="K63" s="39" t="s">
        <v>243</v>
      </c>
      <c r="L63" s="39" t="s">
        <v>244</v>
      </c>
      <c r="M63" s="39" t="s">
        <v>64</v>
      </c>
      <c r="N63" s="39" t="s">
        <v>203</v>
      </c>
      <c r="O63" s="39" t="s">
        <v>204</v>
      </c>
      <c r="P63" s="39"/>
      <c r="Q63" s="39"/>
      <c r="R63" s="39" t="s">
        <v>205</v>
      </c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</row>
    <row r="64" spans="1:44" x14ac:dyDescent="0.25">
      <c r="A64" s="39" t="s">
        <v>101</v>
      </c>
      <c r="B64" s="30" t="s">
        <v>282</v>
      </c>
      <c r="C64" s="30">
        <v>4</v>
      </c>
      <c r="D64" s="30">
        <v>2</v>
      </c>
      <c r="E64" s="30" t="s">
        <v>280</v>
      </c>
      <c r="F64" s="30">
        <v>5</v>
      </c>
      <c r="G64" s="30">
        <v>0</v>
      </c>
      <c r="H64" s="30">
        <v>4</v>
      </c>
      <c r="I64" s="30">
        <v>3</v>
      </c>
      <c r="J64" s="30">
        <v>3</v>
      </c>
      <c r="K64" s="30">
        <v>5</v>
      </c>
      <c r="L64" s="30">
        <v>5</v>
      </c>
      <c r="M64" s="30">
        <v>1000000</v>
      </c>
      <c r="N64" s="30">
        <v>1000000</v>
      </c>
      <c r="O64" s="30">
        <v>0</v>
      </c>
      <c r="P64" s="30"/>
      <c r="Q64" s="30"/>
      <c r="R64" s="30">
        <v>0</v>
      </c>
      <c r="AC64" s="39" t="s">
        <v>202</v>
      </c>
      <c r="AD64" s="39" t="s">
        <v>93</v>
      </c>
      <c r="AE64" s="39" t="s">
        <v>94</v>
      </c>
      <c r="AF64" s="39" t="s">
        <v>95</v>
      </c>
      <c r="AG64" s="39" t="s">
        <v>96</v>
      </c>
      <c r="AH64" s="39" t="s">
        <v>97</v>
      </c>
      <c r="AI64" s="39" t="s">
        <v>98</v>
      </c>
      <c r="AJ64" s="39" t="s">
        <v>240</v>
      </c>
      <c r="AK64" s="39" t="s">
        <v>241</v>
      </c>
      <c r="AL64" s="39" t="s">
        <v>242</v>
      </c>
      <c r="AM64" s="39" t="s">
        <v>243</v>
      </c>
      <c r="AN64" s="39" t="s">
        <v>244</v>
      </c>
      <c r="AO64" s="39" t="s">
        <v>64</v>
      </c>
      <c r="AP64" s="39" t="s">
        <v>203</v>
      </c>
      <c r="AQ64" s="39" t="s">
        <v>204</v>
      </c>
      <c r="AR64" s="39" t="s">
        <v>205</v>
      </c>
    </row>
    <row r="65" spans="1:44" x14ac:dyDescent="0.25">
      <c r="A65" s="39" t="s">
        <v>102</v>
      </c>
      <c r="B65" s="30">
        <v>499967</v>
      </c>
      <c r="C65" s="30">
        <v>4</v>
      </c>
      <c r="D65" s="30" t="s">
        <v>283</v>
      </c>
      <c r="E65" s="30">
        <v>3</v>
      </c>
      <c r="F65" s="30">
        <v>4</v>
      </c>
      <c r="G65" s="30">
        <v>45070</v>
      </c>
      <c r="H65" s="30">
        <v>5</v>
      </c>
      <c r="I65" s="30">
        <v>5</v>
      </c>
      <c r="J65" s="30">
        <v>5</v>
      </c>
      <c r="K65" s="30">
        <v>4</v>
      </c>
      <c r="L65" s="30">
        <v>5</v>
      </c>
      <c r="M65" s="30">
        <v>1000011</v>
      </c>
      <c r="N65" s="30">
        <v>1000000</v>
      </c>
      <c r="O65" s="30">
        <v>-11</v>
      </c>
      <c r="P65" s="30"/>
      <c r="Q65" s="30"/>
      <c r="R65" s="30">
        <v>0</v>
      </c>
      <c r="AC65" s="39" t="s">
        <v>101</v>
      </c>
      <c r="AD65" s="30">
        <v>499985</v>
      </c>
      <c r="AE65" s="30">
        <v>1</v>
      </c>
      <c r="AF65" s="30">
        <v>44990</v>
      </c>
      <c r="AG65" s="30">
        <v>0</v>
      </c>
      <c r="AH65" s="30">
        <v>0</v>
      </c>
      <c r="AI65" s="30" t="s">
        <v>286</v>
      </c>
      <c r="AJ65" s="30">
        <v>1</v>
      </c>
      <c r="AK65" s="30">
        <v>2</v>
      </c>
      <c r="AL65" s="30">
        <v>2</v>
      </c>
      <c r="AM65" s="30">
        <v>0</v>
      </c>
      <c r="AN65" s="30">
        <v>0</v>
      </c>
      <c r="AO65" s="30">
        <v>1000000</v>
      </c>
      <c r="AP65" s="30">
        <v>1000000</v>
      </c>
      <c r="AQ65" s="30">
        <v>0</v>
      </c>
      <c r="AR65" s="30">
        <v>0</v>
      </c>
    </row>
    <row r="66" spans="1:44" x14ac:dyDescent="0.25">
      <c r="A66" s="39" t="s">
        <v>103</v>
      </c>
      <c r="B66" s="30" t="s">
        <v>287</v>
      </c>
      <c r="C66" s="30">
        <v>4</v>
      </c>
      <c r="D66" s="30">
        <v>1</v>
      </c>
      <c r="E66" s="30">
        <v>2</v>
      </c>
      <c r="F66" s="30">
        <v>2</v>
      </c>
      <c r="G66" s="30" t="s">
        <v>281</v>
      </c>
      <c r="H66" s="30">
        <v>0</v>
      </c>
      <c r="I66" s="30">
        <v>2</v>
      </c>
      <c r="J66" s="30">
        <v>3</v>
      </c>
      <c r="K66" s="30">
        <v>1</v>
      </c>
      <c r="L66" s="30">
        <v>5</v>
      </c>
      <c r="M66" s="30">
        <v>1000000</v>
      </c>
      <c r="N66" s="30">
        <v>1000000</v>
      </c>
      <c r="O66" s="30">
        <v>0</v>
      </c>
      <c r="P66" s="30"/>
      <c r="Q66" s="30"/>
      <c r="R66" s="30">
        <v>0</v>
      </c>
      <c r="AC66" s="39" t="s">
        <v>102</v>
      </c>
      <c r="AD66" s="30" t="s">
        <v>290</v>
      </c>
      <c r="AE66" s="30">
        <v>1</v>
      </c>
      <c r="AF66" s="30">
        <v>1</v>
      </c>
      <c r="AG66" s="30">
        <v>45265</v>
      </c>
      <c r="AH66" s="30">
        <v>1</v>
      </c>
      <c r="AI66" s="30">
        <v>1</v>
      </c>
      <c r="AJ66" s="30">
        <v>0</v>
      </c>
      <c r="AK66" s="30">
        <v>0</v>
      </c>
      <c r="AL66" s="30">
        <v>0</v>
      </c>
      <c r="AM66" s="30">
        <v>1</v>
      </c>
      <c r="AN66" s="30">
        <v>0</v>
      </c>
      <c r="AO66" s="30">
        <v>999989</v>
      </c>
      <c r="AP66" s="30">
        <v>1000000</v>
      </c>
      <c r="AQ66" s="30">
        <v>11</v>
      </c>
      <c r="AR66" s="30">
        <v>0</v>
      </c>
    </row>
    <row r="67" spans="1:44" x14ac:dyDescent="0.25">
      <c r="A67" s="39" t="s">
        <v>104</v>
      </c>
      <c r="B67" s="30">
        <v>499965</v>
      </c>
      <c r="C67" s="30">
        <v>4</v>
      </c>
      <c r="D67" s="30">
        <v>0</v>
      </c>
      <c r="E67" s="30" t="s">
        <v>284</v>
      </c>
      <c r="F67" s="30">
        <v>1</v>
      </c>
      <c r="G67" s="30">
        <v>45069</v>
      </c>
      <c r="H67" s="30">
        <v>1</v>
      </c>
      <c r="I67" s="30">
        <v>1</v>
      </c>
      <c r="J67" s="30">
        <v>3</v>
      </c>
      <c r="K67" s="30">
        <v>2</v>
      </c>
      <c r="L67" s="30">
        <v>5</v>
      </c>
      <c r="M67" s="30">
        <v>1000000</v>
      </c>
      <c r="N67" s="30">
        <v>1000000</v>
      </c>
      <c r="O67" s="30">
        <v>0</v>
      </c>
      <c r="P67" s="30"/>
      <c r="Q67" s="30"/>
      <c r="R67" s="30">
        <v>0</v>
      </c>
      <c r="AC67" s="39" t="s">
        <v>103</v>
      </c>
      <c r="AD67" s="30">
        <v>499986</v>
      </c>
      <c r="AE67" s="30">
        <v>1</v>
      </c>
      <c r="AF67" s="30">
        <v>45021</v>
      </c>
      <c r="AG67" s="30">
        <v>45059</v>
      </c>
      <c r="AH67" s="30">
        <v>3</v>
      </c>
      <c r="AI67" s="30">
        <v>0</v>
      </c>
      <c r="AJ67" s="30">
        <v>499983</v>
      </c>
      <c r="AK67" s="30">
        <v>3</v>
      </c>
      <c r="AL67" s="30">
        <v>2</v>
      </c>
      <c r="AM67" s="30">
        <v>4</v>
      </c>
      <c r="AN67" s="30">
        <v>0</v>
      </c>
      <c r="AO67" s="30">
        <v>1000000</v>
      </c>
      <c r="AP67" s="30">
        <v>1000000</v>
      </c>
      <c r="AQ67" s="30">
        <v>0</v>
      </c>
      <c r="AR67" s="30">
        <v>0</v>
      </c>
    </row>
    <row r="68" spans="1:44" x14ac:dyDescent="0.25">
      <c r="A68" s="39" t="s">
        <v>105</v>
      </c>
      <c r="B68" s="30">
        <v>499966</v>
      </c>
      <c r="C68" s="30">
        <v>4</v>
      </c>
      <c r="D68" s="30" t="s">
        <v>288</v>
      </c>
      <c r="E68" s="30">
        <v>0</v>
      </c>
      <c r="F68" s="30">
        <v>0</v>
      </c>
      <c r="G68" s="30">
        <v>45068</v>
      </c>
      <c r="H68" s="30">
        <v>2</v>
      </c>
      <c r="I68" s="30">
        <v>0</v>
      </c>
      <c r="J68" s="30">
        <v>3</v>
      </c>
      <c r="K68" s="30">
        <v>3</v>
      </c>
      <c r="L68" s="30">
        <v>5</v>
      </c>
      <c r="M68" s="30">
        <v>999989</v>
      </c>
      <c r="N68" s="30">
        <v>1000000</v>
      </c>
      <c r="O68" s="30">
        <v>11</v>
      </c>
      <c r="P68" s="30"/>
      <c r="Q68" s="30"/>
      <c r="R68" s="30">
        <v>0</v>
      </c>
      <c r="AC68" s="39" t="s">
        <v>104</v>
      </c>
      <c r="AD68" s="30" t="s">
        <v>285</v>
      </c>
      <c r="AE68" s="30">
        <v>1</v>
      </c>
      <c r="AF68" s="30">
        <v>45051</v>
      </c>
      <c r="AG68" s="30">
        <v>1</v>
      </c>
      <c r="AH68" s="30">
        <v>4</v>
      </c>
      <c r="AI68" s="30">
        <v>2</v>
      </c>
      <c r="AJ68" s="30">
        <v>4</v>
      </c>
      <c r="AK68" s="30">
        <v>4</v>
      </c>
      <c r="AL68" s="30">
        <v>2</v>
      </c>
      <c r="AM68" s="30">
        <v>3</v>
      </c>
      <c r="AN68" s="30">
        <v>0</v>
      </c>
      <c r="AO68" s="30">
        <v>1000000</v>
      </c>
      <c r="AP68" s="30">
        <v>1000000</v>
      </c>
      <c r="AQ68" s="30">
        <v>0</v>
      </c>
      <c r="AR68" s="30">
        <v>0</v>
      </c>
    </row>
    <row r="69" spans="1:44" x14ac:dyDescent="0.25">
      <c r="A69" s="39" t="s">
        <v>106</v>
      </c>
      <c r="B69" s="30">
        <v>499976</v>
      </c>
      <c r="C69" s="30">
        <v>5</v>
      </c>
      <c r="D69" s="30" t="s">
        <v>279</v>
      </c>
      <c r="E69" s="30">
        <v>1</v>
      </c>
      <c r="F69" s="30">
        <v>3</v>
      </c>
      <c r="G69" s="30">
        <v>45059</v>
      </c>
      <c r="H69" s="30">
        <v>3</v>
      </c>
      <c r="I69" s="30">
        <v>4</v>
      </c>
      <c r="J69" s="30">
        <v>4</v>
      </c>
      <c r="K69" s="30">
        <v>0</v>
      </c>
      <c r="L69" s="30">
        <v>5</v>
      </c>
      <c r="M69" s="30">
        <v>1000000</v>
      </c>
      <c r="N69" s="30">
        <v>1000000</v>
      </c>
      <c r="O69" s="30">
        <v>0</v>
      </c>
      <c r="P69" s="30"/>
      <c r="Q69" s="30"/>
      <c r="R69" s="30">
        <v>0</v>
      </c>
      <c r="AC69" s="39" t="s">
        <v>105</v>
      </c>
      <c r="AD69" s="30" t="s">
        <v>289</v>
      </c>
      <c r="AE69" s="30">
        <v>1</v>
      </c>
      <c r="AF69" s="30">
        <v>2</v>
      </c>
      <c r="AG69" s="30">
        <v>45061</v>
      </c>
      <c r="AH69" s="30">
        <v>5</v>
      </c>
      <c r="AI69" s="30">
        <v>3</v>
      </c>
      <c r="AJ69" s="30">
        <v>3</v>
      </c>
      <c r="AK69" s="30">
        <v>5</v>
      </c>
      <c r="AL69" s="30">
        <v>2</v>
      </c>
      <c r="AM69" s="30">
        <v>2</v>
      </c>
      <c r="AN69" s="30">
        <v>0</v>
      </c>
      <c r="AO69" s="30">
        <v>1000011</v>
      </c>
      <c r="AP69" s="30">
        <v>1000000</v>
      </c>
      <c r="AQ69" s="30">
        <v>-11</v>
      </c>
      <c r="AR69" s="30">
        <v>0</v>
      </c>
    </row>
    <row r="70" spans="1:44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AC70" s="39" t="s">
        <v>106</v>
      </c>
      <c r="AD70" s="30">
        <v>499984</v>
      </c>
      <c r="AE70" s="30">
        <v>0</v>
      </c>
      <c r="AF70" s="30">
        <v>0</v>
      </c>
      <c r="AG70" s="30">
        <v>45060</v>
      </c>
      <c r="AH70" s="30">
        <v>2</v>
      </c>
      <c r="AI70" s="30">
        <v>45204</v>
      </c>
      <c r="AJ70" s="30">
        <v>2</v>
      </c>
      <c r="AK70" s="30">
        <v>1</v>
      </c>
      <c r="AL70" s="30">
        <v>1</v>
      </c>
      <c r="AM70" s="30">
        <v>499985</v>
      </c>
      <c r="AN70" s="30">
        <v>0</v>
      </c>
      <c r="AO70" s="30">
        <v>1000000</v>
      </c>
      <c r="AP70" s="30">
        <v>1000000</v>
      </c>
      <c r="AQ70" s="30">
        <v>0</v>
      </c>
      <c r="AR70" s="30">
        <v>0</v>
      </c>
    </row>
    <row r="71" spans="1:44" ht="26.25" x14ac:dyDescent="0.25">
      <c r="A71" s="40" t="s">
        <v>216</v>
      </c>
      <c r="B71" s="32" t="s">
        <v>291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</row>
    <row r="72" spans="1:44" x14ac:dyDescent="0.25">
      <c r="A72" s="40" t="s">
        <v>292</v>
      </c>
      <c r="B72" s="32">
        <v>499965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AC72" s="40" t="s">
        <v>216</v>
      </c>
      <c r="AD72" s="32">
        <v>2499993</v>
      </c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</row>
    <row r="73" spans="1:44" ht="21.75" x14ac:dyDescent="0.25">
      <c r="A73" s="40" t="s">
        <v>219</v>
      </c>
      <c r="B73" s="32">
        <v>6000000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AC73" s="40" t="s">
        <v>292</v>
      </c>
      <c r="AD73" s="32">
        <v>499984</v>
      </c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</row>
    <row r="74" spans="1:44" ht="21.75" x14ac:dyDescent="0.25">
      <c r="A74" s="40" t="s">
        <v>220</v>
      </c>
      <c r="B74" s="32">
        <v>6000000</v>
      </c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AC74" s="40" t="s">
        <v>219</v>
      </c>
      <c r="AD74" s="32">
        <v>6000000</v>
      </c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</row>
    <row r="75" spans="1:44" ht="32.25" x14ac:dyDescent="0.25">
      <c r="A75" s="40" t="s">
        <v>221</v>
      </c>
      <c r="B75" s="32">
        <v>0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AC75" s="40" t="s">
        <v>220</v>
      </c>
      <c r="AD75" s="32">
        <v>6000000</v>
      </c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</row>
    <row r="76" spans="1:44" ht="32.25" x14ac:dyDescent="0.25">
      <c r="A76" s="40" t="s">
        <v>223</v>
      </c>
      <c r="B76" s="32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AC76" s="40" t="s">
        <v>221</v>
      </c>
      <c r="AD76" s="32">
        <v>0</v>
      </c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</row>
    <row r="77" spans="1:44" ht="32.25" x14ac:dyDescent="0.25">
      <c r="A77" s="40" t="s">
        <v>224</v>
      </c>
      <c r="B77" s="32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AC77" s="40" t="s">
        <v>223</v>
      </c>
      <c r="AD77" s="32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</row>
    <row r="78" spans="1:44" ht="32.25" x14ac:dyDescent="0.25">
      <c r="A78" s="40" t="s">
        <v>225</v>
      </c>
      <c r="B78" s="32">
        <v>0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AC78" s="40" t="s">
        <v>224</v>
      </c>
      <c r="AD78" s="32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</row>
    <row r="79" spans="1:44" ht="21.75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AC79" s="40" t="s">
        <v>225</v>
      </c>
      <c r="AD79" s="32">
        <v>0</v>
      </c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</row>
    <row r="80" spans="1:44" x14ac:dyDescent="0.25">
      <c r="A80" s="41" t="s">
        <v>226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</row>
    <row r="81" spans="1:44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AC81" s="41" t="s">
        <v>226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</row>
    <row r="82" spans="1:44" ht="69" x14ac:dyDescent="0.25">
      <c r="A82" s="42" t="s">
        <v>293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</row>
    <row r="83" spans="1:44" ht="69" x14ac:dyDescent="0.25">
      <c r="A83" s="42" t="s">
        <v>294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AC83" s="42" t="s">
        <v>293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</row>
    <row r="84" spans="1:44" ht="69" x14ac:dyDescent="0.25">
      <c r="AC84" s="42" t="s">
        <v>295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</row>
  </sheetData>
  <conditionalFormatting sqref="C19:M2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7:M32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7:T3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7:T3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7:O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80" r:id="rId1" xr:uid="{4951466D-EE90-45C0-9533-CC8F4D2E973C}"/>
    <hyperlink ref="AC81" r:id="rId2" xr:uid="{E36BF69F-1238-4C52-B203-5E6CE1753C6F}"/>
    <hyperlink ref="A1" location="'Tartalomjegyzék'!A1" display="Vissza" xr:uid="{66A96E34-E804-4D55-BFB0-2B89D8C44956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5D4A-FE10-4BCA-B2C6-54734B438B9D}">
  <sheetPr codeName="Munka17"/>
  <dimension ref="A1:AH210"/>
  <sheetViews>
    <sheetView zoomScale="70" zoomScaleNormal="70" workbookViewId="0">
      <selection activeCell="V35" sqref="V35"/>
    </sheetView>
  </sheetViews>
  <sheetFormatPr defaultRowHeight="15" x14ac:dyDescent="0.25"/>
  <cols>
    <col min="1" max="1" width="22.140625" bestFit="1" customWidth="1"/>
    <col min="2" max="2" width="13.7109375" bestFit="1" customWidth="1"/>
    <col min="3" max="4" width="5.85546875" bestFit="1" customWidth="1"/>
    <col min="5" max="5" width="5.85546875" customWidth="1"/>
    <col min="6" max="7" width="5.85546875" bestFit="1" customWidth="1"/>
    <col min="8" max="8" width="18" bestFit="1" customWidth="1"/>
    <col min="9" max="9" width="18" customWidth="1"/>
    <col min="10" max="10" width="48.28515625" bestFit="1" customWidth="1"/>
    <col min="11" max="11" width="13.7109375" bestFit="1" customWidth="1"/>
    <col min="12" max="12" width="12.85546875" bestFit="1" customWidth="1"/>
    <col min="13" max="13" width="12.140625" bestFit="1" customWidth="1"/>
    <col min="14" max="14" width="5.42578125" bestFit="1" customWidth="1"/>
    <col min="15" max="15" width="5.85546875" bestFit="1" customWidth="1"/>
    <col min="16" max="18" width="5.42578125" bestFit="1" customWidth="1"/>
    <col min="19" max="19" width="10.140625" bestFit="1" customWidth="1"/>
    <col min="20" max="20" width="13.5703125" bestFit="1" customWidth="1"/>
    <col min="21" max="21" width="30.85546875" bestFit="1" customWidth="1"/>
    <col min="22" max="22" width="8.85546875" bestFit="1" customWidth="1"/>
    <col min="23" max="23" width="11.7109375" customWidth="1"/>
    <col min="24" max="24" width="10.28515625" bestFit="1" customWidth="1"/>
    <col min="25" max="25" width="7.5703125" customWidth="1"/>
    <col min="26" max="26" width="11.140625" bestFit="1" customWidth="1"/>
    <col min="27" max="27" width="16" bestFit="1" customWidth="1"/>
    <col min="28" max="28" width="32.28515625" bestFit="1" customWidth="1"/>
    <col min="29" max="29" width="8.7109375" bestFit="1" customWidth="1"/>
    <col min="30" max="30" width="10.140625" bestFit="1" customWidth="1"/>
    <col min="31" max="31" width="8" bestFit="1" customWidth="1"/>
    <col min="32" max="32" width="10.140625" bestFit="1" customWidth="1"/>
  </cols>
  <sheetData>
    <row r="1" spans="1:27" x14ac:dyDescent="0.25">
      <c r="A1" s="11" t="s">
        <v>1326</v>
      </c>
    </row>
    <row r="2" spans="1:27" x14ac:dyDescent="0.25">
      <c r="A2" s="1" t="s">
        <v>296</v>
      </c>
      <c r="B2" t="s">
        <v>205</v>
      </c>
      <c r="L2" s="1" t="s">
        <v>296</v>
      </c>
      <c r="M2" t="s">
        <v>205</v>
      </c>
    </row>
    <row r="4" spans="1:27" x14ac:dyDescent="0.25">
      <c r="A4" s="1" t="s">
        <v>297</v>
      </c>
      <c r="B4" s="1" t="s">
        <v>61</v>
      </c>
      <c r="H4" t="s">
        <v>319</v>
      </c>
      <c r="L4" s="1" t="s">
        <v>298</v>
      </c>
      <c r="M4" s="1" t="s">
        <v>61</v>
      </c>
    </row>
    <row r="5" spans="1:27" x14ac:dyDescent="0.25">
      <c r="A5" s="1" t="s">
        <v>299</v>
      </c>
      <c r="B5">
        <v>2015</v>
      </c>
      <c r="C5">
        <v>2016</v>
      </c>
      <c r="D5">
        <v>2017</v>
      </c>
      <c r="E5">
        <v>2018</v>
      </c>
      <c r="F5">
        <v>2019</v>
      </c>
      <c r="G5">
        <v>2020</v>
      </c>
      <c r="H5" t="s">
        <v>1100</v>
      </c>
      <c r="I5" t="s">
        <v>1162</v>
      </c>
      <c r="J5" s="16" t="str">
        <f>AD167</f>
        <v>Becslés</v>
      </c>
      <c r="L5" s="1" t="s">
        <v>299</v>
      </c>
      <c r="M5">
        <v>2015</v>
      </c>
      <c r="N5">
        <v>2017</v>
      </c>
      <c r="O5">
        <v>2018</v>
      </c>
      <c r="P5">
        <v>2019</v>
      </c>
      <c r="Q5">
        <v>2020</v>
      </c>
      <c r="R5" t="s">
        <v>32</v>
      </c>
      <c r="U5" s="90" t="s">
        <v>299</v>
      </c>
      <c r="V5" s="90">
        <v>2015</v>
      </c>
      <c r="W5" s="90">
        <v>2016</v>
      </c>
      <c r="X5" s="90">
        <v>2017</v>
      </c>
      <c r="Y5" s="90">
        <v>2018</v>
      </c>
      <c r="Z5" s="90">
        <v>2019</v>
      </c>
      <c r="AA5" s="90">
        <v>2020</v>
      </c>
    </row>
    <row r="6" spans="1:27" x14ac:dyDescent="0.25">
      <c r="A6" t="s">
        <v>3</v>
      </c>
      <c r="B6">
        <v>-1.03</v>
      </c>
      <c r="C6">
        <v>1.6099999999999999</v>
      </c>
      <c r="D6">
        <v>-0.02</v>
      </c>
      <c r="E6">
        <v>-0.03</v>
      </c>
      <c r="F6">
        <v>0.01</v>
      </c>
      <c r="G6">
        <v>-0.04</v>
      </c>
      <c r="H6">
        <f>SLOPE(B6:G6,$B$5:$G$5)</f>
        <v>3.9999999999999975E-3</v>
      </c>
      <c r="I6">
        <f>AVERAGE(B6:G6)</f>
        <v>8.3333333333333301E-2</v>
      </c>
      <c r="J6" s="16">
        <f t="shared" ref="J6:J34" si="0">AD168</f>
        <v>999966.6</v>
      </c>
      <c r="K6">
        <f>CORREL(I6:I34,J6:J34)</f>
        <v>0.9037954181805522</v>
      </c>
      <c r="L6" t="s">
        <v>3</v>
      </c>
      <c r="M6">
        <v>27</v>
      </c>
      <c r="N6">
        <v>27</v>
      </c>
      <c r="O6">
        <v>27</v>
      </c>
      <c r="P6">
        <v>27</v>
      </c>
      <c r="Q6">
        <v>27</v>
      </c>
      <c r="R6">
        <v>135</v>
      </c>
      <c r="U6" t="s">
        <v>3</v>
      </c>
      <c r="V6">
        <v>-1.03</v>
      </c>
      <c r="W6">
        <v>1.6099999999999999</v>
      </c>
      <c r="X6">
        <v>-0.02</v>
      </c>
      <c r="Y6">
        <v>-0.03</v>
      </c>
      <c r="Z6">
        <v>0.01</v>
      </c>
      <c r="AA6">
        <v>-0.04</v>
      </c>
    </row>
    <row r="7" spans="1:27" x14ac:dyDescent="0.25">
      <c r="A7" t="s">
        <v>4</v>
      </c>
      <c r="B7">
        <v>0.11</v>
      </c>
      <c r="C7">
        <v>1.6099999999999999</v>
      </c>
      <c r="D7">
        <v>-0.02</v>
      </c>
      <c r="E7">
        <v>-0.01</v>
      </c>
      <c r="F7">
        <v>0.01</v>
      </c>
      <c r="G7">
        <v>0.04</v>
      </c>
      <c r="H7">
        <f t="shared" ref="H7:H35" si="1">SLOPE(B7:G7,$B$5:$G$5)</f>
        <v>-0.14685714285714283</v>
      </c>
      <c r="I7">
        <f t="shared" ref="I7:I34" si="2">AVERAGE(B7:G7)</f>
        <v>0.28999999999999998</v>
      </c>
      <c r="J7" s="16">
        <f t="shared" si="0"/>
        <v>1000002.1</v>
      </c>
      <c r="L7" t="s">
        <v>4</v>
      </c>
      <c r="M7">
        <v>27</v>
      </c>
      <c r="N7">
        <v>27</v>
      </c>
      <c r="O7">
        <v>27</v>
      </c>
      <c r="P7">
        <v>27</v>
      </c>
      <c r="Q7">
        <v>27</v>
      </c>
      <c r="R7">
        <v>135</v>
      </c>
      <c r="U7" t="s">
        <v>4</v>
      </c>
      <c r="V7">
        <v>0.11</v>
      </c>
      <c r="W7">
        <v>1.6099999999999999</v>
      </c>
      <c r="X7">
        <v>-0.02</v>
      </c>
      <c r="Y7">
        <v>-0.01</v>
      </c>
      <c r="Z7">
        <v>0.01</v>
      </c>
      <c r="AA7">
        <v>0.04</v>
      </c>
    </row>
    <row r="8" spans="1:27" x14ac:dyDescent="0.25">
      <c r="A8" t="s">
        <v>5</v>
      </c>
      <c r="B8">
        <v>-0.7</v>
      </c>
      <c r="C8">
        <v>1.5899999999999999</v>
      </c>
      <c r="D8">
        <v>-0.06</v>
      </c>
      <c r="E8">
        <v>-0.02</v>
      </c>
      <c r="F8">
        <v>-0.3</v>
      </c>
      <c r="G8">
        <v>-9.9999999999999992E-2</v>
      </c>
      <c r="H8">
        <f t="shared" si="1"/>
        <v>-7.5142857142857108E-2</v>
      </c>
      <c r="I8">
        <f t="shared" si="2"/>
        <v>6.8333333333333302E-2</v>
      </c>
      <c r="J8" s="16">
        <f t="shared" si="0"/>
        <v>999931.1</v>
      </c>
      <c r="L8" t="s">
        <v>5</v>
      </c>
      <c r="M8">
        <v>27</v>
      </c>
      <c r="N8">
        <v>27</v>
      </c>
      <c r="O8">
        <v>27</v>
      </c>
      <c r="P8">
        <v>27</v>
      </c>
      <c r="Q8">
        <v>27</v>
      </c>
      <c r="R8">
        <v>135</v>
      </c>
      <c r="U8" t="s">
        <v>5</v>
      </c>
      <c r="V8">
        <v>-0.7</v>
      </c>
      <c r="W8">
        <v>1.5899999999999999</v>
      </c>
      <c r="X8">
        <v>-0.06</v>
      </c>
      <c r="Y8">
        <v>-0.02</v>
      </c>
      <c r="Z8">
        <v>-0.3</v>
      </c>
      <c r="AA8">
        <v>-9.9999999999999992E-2</v>
      </c>
    </row>
    <row r="9" spans="1:27" x14ac:dyDescent="0.25">
      <c r="A9" t="s">
        <v>6</v>
      </c>
      <c r="B9">
        <v>0.47</v>
      </c>
      <c r="C9">
        <v>1.41</v>
      </c>
      <c r="D9">
        <v>0.28999999999999998</v>
      </c>
      <c r="E9">
        <v>-0.01</v>
      </c>
      <c r="F9">
        <v>0.01</v>
      </c>
      <c r="G9">
        <v>0.04</v>
      </c>
      <c r="H9">
        <f t="shared" si="1"/>
        <v>-0.18999999999999997</v>
      </c>
      <c r="I9">
        <f t="shared" si="2"/>
        <v>0.36833333333333335</v>
      </c>
      <c r="J9" s="16">
        <f t="shared" si="0"/>
        <v>1000005.1</v>
      </c>
      <c r="L9" t="s">
        <v>6</v>
      </c>
      <c r="M9">
        <v>27</v>
      </c>
      <c r="N9">
        <v>27</v>
      </c>
      <c r="O9">
        <v>27</v>
      </c>
      <c r="P9">
        <v>27</v>
      </c>
      <c r="Q9">
        <v>27</v>
      </c>
      <c r="R9">
        <v>135</v>
      </c>
      <c r="U9" t="s">
        <v>6</v>
      </c>
      <c r="V9">
        <v>0.47</v>
      </c>
      <c r="W9">
        <v>1.41</v>
      </c>
      <c r="X9">
        <v>0.28999999999999998</v>
      </c>
      <c r="Y9">
        <v>-0.01</v>
      </c>
      <c r="Z9">
        <v>0.01</v>
      </c>
      <c r="AA9">
        <v>0.04</v>
      </c>
    </row>
    <row r="10" spans="1:27" x14ac:dyDescent="0.25">
      <c r="A10" t="s">
        <v>7</v>
      </c>
      <c r="B10">
        <v>0.2</v>
      </c>
      <c r="C10">
        <v>1.6099999999999999</v>
      </c>
      <c r="D10">
        <v>-0.02</v>
      </c>
      <c r="E10">
        <v>-0.01</v>
      </c>
      <c r="F10">
        <v>-0.24000000000000002</v>
      </c>
      <c r="G10">
        <v>0.04</v>
      </c>
      <c r="H10">
        <f t="shared" si="1"/>
        <v>-0.18114285714285713</v>
      </c>
      <c r="I10">
        <f t="shared" si="2"/>
        <v>0.26333333333333331</v>
      </c>
      <c r="J10" s="16">
        <f t="shared" si="0"/>
        <v>999994.6</v>
      </c>
      <c r="L10" t="s">
        <v>7</v>
      </c>
      <c r="M10">
        <v>27</v>
      </c>
      <c r="N10">
        <v>27</v>
      </c>
      <c r="O10">
        <v>27</v>
      </c>
      <c r="P10">
        <v>27</v>
      </c>
      <c r="Q10">
        <v>27</v>
      </c>
      <c r="R10">
        <v>135</v>
      </c>
      <c r="U10" t="s">
        <v>7</v>
      </c>
      <c r="V10">
        <v>0.2</v>
      </c>
      <c r="W10">
        <v>1.6099999999999999</v>
      </c>
      <c r="X10">
        <v>-0.02</v>
      </c>
      <c r="Y10">
        <v>-0.01</v>
      </c>
      <c r="Z10">
        <v>-0.24000000000000002</v>
      </c>
      <c r="AA10">
        <v>0.04</v>
      </c>
    </row>
    <row r="11" spans="1:27" x14ac:dyDescent="0.25">
      <c r="A11" t="s">
        <v>8</v>
      </c>
      <c r="B11">
        <v>-1.26</v>
      </c>
      <c r="C11">
        <v>0.96</v>
      </c>
      <c r="D11">
        <v>-0.76</v>
      </c>
      <c r="E11">
        <v>-0.56000000000000005</v>
      </c>
      <c r="F11">
        <v>0.01</v>
      </c>
      <c r="G11">
        <v>-0.66</v>
      </c>
      <c r="H11">
        <f t="shared" si="1"/>
        <v>9.9999999999999777E-3</v>
      </c>
      <c r="I11">
        <f t="shared" si="2"/>
        <v>-0.37833333333333335</v>
      </c>
      <c r="J11" s="16">
        <f t="shared" si="0"/>
        <v>999931.1</v>
      </c>
      <c r="L11" t="s">
        <v>8</v>
      </c>
      <c r="M11">
        <v>27</v>
      </c>
      <c r="N11">
        <v>27</v>
      </c>
      <c r="O11">
        <v>27</v>
      </c>
      <c r="P11">
        <v>27</v>
      </c>
      <c r="Q11">
        <v>27</v>
      </c>
      <c r="R11">
        <v>135</v>
      </c>
      <c r="U11" t="s">
        <v>8</v>
      </c>
      <c r="V11">
        <v>-1.26</v>
      </c>
      <c r="W11">
        <v>0.96</v>
      </c>
      <c r="X11">
        <v>-0.76</v>
      </c>
      <c r="Y11">
        <v>-0.56000000000000005</v>
      </c>
      <c r="Z11">
        <v>0.01</v>
      </c>
      <c r="AA11">
        <v>-0.66</v>
      </c>
    </row>
    <row r="12" spans="1:27" x14ac:dyDescent="0.25">
      <c r="A12" t="s">
        <v>9</v>
      </c>
      <c r="B12">
        <v>-0.21</v>
      </c>
      <c r="C12">
        <v>1.6099999999999999</v>
      </c>
      <c r="D12">
        <v>-0.27</v>
      </c>
      <c r="E12">
        <v>-0.01</v>
      </c>
      <c r="F12">
        <v>-0.61</v>
      </c>
      <c r="G12">
        <v>-0.61</v>
      </c>
      <c r="H12">
        <f t="shared" si="1"/>
        <v>-0.23999999999999996</v>
      </c>
      <c r="I12">
        <f t="shared" si="2"/>
        <v>-1.666666666666668E-2</v>
      </c>
      <c r="J12" s="16">
        <f t="shared" si="0"/>
        <v>999955.6</v>
      </c>
      <c r="L12" t="s">
        <v>9</v>
      </c>
      <c r="M12">
        <v>27</v>
      </c>
      <c r="N12">
        <v>27</v>
      </c>
      <c r="O12">
        <v>27</v>
      </c>
      <c r="P12">
        <v>27</v>
      </c>
      <c r="Q12">
        <v>27</v>
      </c>
      <c r="R12">
        <v>135</v>
      </c>
      <c r="U12" t="s">
        <v>9</v>
      </c>
      <c r="V12">
        <v>-0.21</v>
      </c>
      <c r="W12">
        <v>1.6099999999999999</v>
      </c>
      <c r="X12">
        <v>-0.27</v>
      </c>
      <c r="Y12">
        <v>-0.01</v>
      </c>
      <c r="Z12">
        <v>-0.61</v>
      </c>
      <c r="AA12">
        <v>-0.61</v>
      </c>
    </row>
    <row r="13" spans="1:27" x14ac:dyDescent="0.25">
      <c r="A13" t="s">
        <v>10</v>
      </c>
      <c r="B13">
        <v>-0.26</v>
      </c>
      <c r="C13">
        <v>1.6099999999999999</v>
      </c>
      <c r="D13">
        <v>-1.03</v>
      </c>
      <c r="E13">
        <v>-0.01</v>
      </c>
      <c r="F13">
        <v>0.01</v>
      </c>
      <c r="G13">
        <v>0.04</v>
      </c>
      <c r="H13">
        <f t="shared" si="1"/>
        <v>-6.5142857142857127E-2</v>
      </c>
      <c r="I13">
        <f t="shared" si="2"/>
        <v>5.999999999999997E-2</v>
      </c>
      <c r="J13" s="16">
        <f t="shared" si="0"/>
        <v>999983.1</v>
      </c>
      <c r="L13" t="s">
        <v>10</v>
      </c>
      <c r="M13">
        <v>27</v>
      </c>
      <c r="N13">
        <v>27</v>
      </c>
      <c r="O13">
        <v>27</v>
      </c>
      <c r="P13">
        <v>27</v>
      </c>
      <c r="Q13">
        <v>27</v>
      </c>
      <c r="R13">
        <v>135</v>
      </c>
      <c r="U13" t="s">
        <v>10</v>
      </c>
      <c r="V13">
        <v>-0.26</v>
      </c>
      <c r="W13">
        <v>1.6099999999999999</v>
      </c>
      <c r="X13">
        <v>-1.03</v>
      </c>
      <c r="Y13">
        <v>-0.01</v>
      </c>
      <c r="Z13">
        <v>0.01</v>
      </c>
      <c r="AA13">
        <v>0.04</v>
      </c>
    </row>
    <row r="14" spans="1:27" x14ac:dyDescent="0.25">
      <c r="A14" t="s">
        <v>11</v>
      </c>
      <c r="B14">
        <v>-0.58000000000000007</v>
      </c>
      <c r="C14">
        <v>1.7</v>
      </c>
      <c r="D14">
        <v>0.19</v>
      </c>
      <c r="E14">
        <v>0.3</v>
      </c>
      <c r="F14">
        <v>9.0000000000000011E-2</v>
      </c>
      <c r="G14">
        <v>0.13</v>
      </c>
      <c r="H14">
        <f t="shared" si="1"/>
        <v>-3.3428571428571446E-2</v>
      </c>
      <c r="I14">
        <f t="shared" si="2"/>
        <v>0.30499999999999999</v>
      </c>
      <c r="J14" s="16">
        <f t="shared" si="0"/>
        <v>1000015.6</v>
      </c>
      <c r="L14" t="s">
        <v>11</v>
      </c>
      <c r="M14">
        <v>27</v>
      </c>
      <c r="N14">
        <v>27</v>
      </c>
      <c r="O14">
        <v>27</v>
      </c>
      <c r="P14">
        <v>27</v>
      </c>
      <c r="Q14">
        <v>27</v>
      </c>
      <c r="R14">
        <v>135</v>
      </c>
      <c r="U14" t="s">
        <v>11</v>
      </c>
      <c r="V14">
        <v>-0.58000000000000007</v>
      </c>
      <c r="W14">
        <v>1.7</v>
      </c>
      <c r="X14">
        <v>0.19</v>
      </c>
      <c r="Y14">
        <v>0.3</v>
      </c>
      <c r="Z14">
        <v>9.0000000000000011E-2</v>
      </c>
      <c r="AA14">
        <v>0.13</v>
      </c>
    </row>
    <row r="15" spans="1:27" x14ac:dyDescent="0.25">
      <c r="A15" t="s">
        <v>12</v>
      </c>
      <c r="B15">
        <v>0.32</v>
      </c>
      <c r="C15">
        <v>1.9</v>
      </c>
      <c r="D15">
        <v>0.16</v>
      </c>
      <c r="E15">
        <v>0.04</v>
      </c>
      <c r="F15">
        <v>7.0000000000000007E-2</v>
      </c>
      <c r="G15">
        <v>0.04</v>
      </c>
      <c r="H15">
        <f t="shared" si="1"/>
        <v>-0.20028571428571429</v>
      </c>
      <c r="I15">
        <f t="shared" si="2"/>
        <v>0.42166666666666663</v>
      </c>
      <c r="J15" s="16">
        <f t="shared" si="0"/>
        <v>1000023.6</v>
      </c>
      <c r="L15" t="s">
        <v>12</v>
      </c>
      <c r="M15">
        <v>27</v>
      </c>
      <c r="N15">
        <v>27</v>
      </c>
      <c r="O15">
        <v>27</v>
      </c>
      <c r="P15">
        <v>27</v>
      </c>
      <c r="Q15">
        <v>27</v>
      </c>
      <c r="R15">
        <v>135</v>
      </c>
      <c r="U15" t="s">
        <v>12</v>
      </c>
      <c r="V15">
        <v>0.32</v>
      </c>
      <c r="W15">
        <v>1.9</v>
      </c>
      <c r="X15">
        <v>0.16</v>
      </c>
      <c r="Y15">
        <v>0.04</v>
      </c>
      <c r="Z15">
        <v>7.0000000000000007E-2</v>
      </c>
      <c r="AA15">
        <v>0.04</v>
      </c>
    </row>
    <row r="16" spans="1:27" x14ac:dyDescent="0.25">
      <c r="A16" t="s">
        <v>13</v>
      </c>
      <c r="B16">
        <v>0.01</v>
      </c>
      <c r="C16">
        <v>1.5699999999999998</v>
      </c>
      <c r="D16">
        <v>-0.03</v>
      </c>
      <c r="E16">
        <v>-0.03</v>
      </c>
      <c r="F16">
        <v>0.13999999999999999</v>
      </c>
      <c r="G16">
        <v>-0.35000000000000003</v>
      </c>
      <c r="H16">
        <f t="shared" si="1"/>
        <v>-0.17399999999999999</v>
      </c>
      <c r="I16">
        <f t="shared" si="2"/>
        <v>0.21833333333333327</v>
      </c>
      <c r="J16" s="16">
        <f t="shared" si="0"/>
        <v>999956.6</v>
      </c>
      <c r="L16" t="s">
        <v>13</v>
      </c>
      <c r="M16">
        <v>27</v>
      </c>
      <c r="N16">
        <v>27</v>
      </c>
      <c r="O16">
        <v>27</v>
      </c>
      <c r="P16">
        <v>27</v>
      </c>
      <c r="Q16">
        <v>27</v>
      </c>
      <c r="R16">
        <v>135</v>
      </c>
      <c r="U16" t="s">
        <v>13</v>
      </c>
      <c r="V16">
        <v>0.01</v>
      </c>
      <c r="W16">
        <v>1.5699999999999998</v>
      </c>
      <c r="X16">
        <v>-0.03</v>
      </c>
      <c r="Y16">
        <v>-0.03</v>
      </c>
      <c r="Z16">
        <v>0.13999999999999999</v>
      </c>
      <c r="AA16">
        <v>-0.35000000000000003</v>
      </c>
    </row>
    <row r="17" spans="1:27" x14ac:dyDescent="0.25">
      <c r="A17" t="s">
        <v>14</v>
      </c>
      <c r="B17">
        <v>0.43</v>
      </c>
      <c r="C17">
        <v>1.63</v>
      </c>
      <c r="D17">
        <v>0.09</v>
      </c>
      <c r="E17">
        <v>-0.01</v>
      </c>
      <c r="F17">
        <v>0.41000000000000003</v>
      </c>
      <c r="G17">
        <v>0.32</v>
      </c>
      <c r="H17">
        <f t="shared" si="1"/>
        <v>-0.12314285714285715</v>
      </c>
      <c r="I17">
        <f t="shared" si="2"/>
        <v>0.47833333333333333</v>
      </c>
      <c r="J17" s="16">
        <f t="shared" si="0"/>
        <v>1000029.1</v>
      </c>
      <c r="L17" t="s">
        <v>14</v>
      </c>
      <c r="M17">
        <v>27</v>
      </c>
      <c r="N17">
        <v>27</v>
      </c>
      <c r="O17">
        <v>27</v>
      </c>
      <c r="P17">
        <v>27</v>
      </c>
      <c r="Q17">
        <v>27</v>
      </c>
      <c r="R17">
        <v>135</v>
      </c>
      <c r="U17" t="s">
        <v>14</v>
      </c>
      <c r="V17">
        <v>0.43</v>
      </c>
      <c r="W17">
        <v>1.63</v>
      </c>
      <c r="X17">
        <v>0.09</v>
      </c>
      <c r="Y17">
        <v>-0.01</v>
      </c>
      <c r="Z17">
        <v>0.41000000000000003</v>
      </c>
      <c r="AA17">
        <v>0.32</v>
      </c>
    </row>
    <row r="18" spans="1:27" x14ac:dyDescent="0.25">
      <c r="A18" t="s">
        <v>15</v>
      </c>
      <c r="B18">
        <v>0.59</v>
      </c>
      <c r="C18">
        <v>1.94</v>
      </c>
      <c r="D18">
        <v>0.43</v>
      </c>
      <c r="E18">
        <v>0.53</v>
      </c>
      <c r="F18">
        <v>0.22999999999999998</v>
      </c>
      <c r="G18">
        <v>0.29000000000000004</v>
      </c>
      <c r="H18">
        <f t="shared" si="1"/>
        <v>-0.18657142857142855</v>
      </c>
      <c r="I18">
        <f t="shared" si="2"/>
        <v>0.66833333333333333</v>
      </c>
      <c r="J18" s="16">
        <f t="shared" si="0"/>
        <v>1000057.1</v>
      </c>
      <c r="L18" t="s">
        <v>15</v>
      </c>
      <c r="M18">
        <v>27</v>
      </c>
      <c r="N18">
        <v>27</v>
      </c>
      <c r="O18">
        <v>27</v>
      </c>
      <c r="P18">
        <v>27</v>
      </c>
      <c r="Q18">
        <v>27</v>
      </c>
      <c r="R18">
        <v>135</v>
      </c>
      <c r="U18" t="s">
        <v>15</v>
      </c>
      <c r="V18">
        <v>0.59</v>
      </c>
      <c r="W18">
        <v>1.94</v>
      </c>
      <c r="X18">
        <v>0.43</v>
      </c>
      <c r="Y18">
        <v>0.53</v>
      </c>
      <c r="Z18">
        <v>0.22999999999999998</v>
      </c>
      <c r="AA18">
        <v>0.29000000000000004</v>
      </c>
    </row>
    <row r="19" spans="1:27" x14ac:dyDescent="0.25">
      <c r="A19" t="s">
        <v>16</v>
      </c>
      <c r="B19">
        <v>0.12</v>
      </c>
      <c r="C19">
        <v>1.6099999999999999</v>
      </c>
      <c r="D19">
        <v>-0.02</v>
      </c>
      <c r="E19">
        <v>0.08</v>
      </c>
      <c r="F19">
        <v>0.33</v>
      </c>
      <c r="G19">
        <v>0.22999999999999998</v>
      </c>
      <c r="H19">
        <f t="shared" si="1"/>
        <v>-9.1142857142857123E-2</v>
      </c>
      <c r="I19">
        <f t="shared" si="2"/>
        <v>0.39166666666666666</v>
      </c>
      <c r="J19" s="16">
        <f t="shared" si="0"/>
        <v>1000023.6</v>
      </c>
      <c r="L19" t="s">
        <v>16</v>
      </c>
      <c r="M19">
        <v>27</v>
      </c>
      <c r="N19">
        <v>27</v>
      </c>
      <c r="O19">
        <v>27</v>
      </c>
      <c r="P19">
        <v>27</v>
      </c>
      <c r="Q19">
        <v>27</v>
      </c>
      <c r="R19">
        <v>135</v>
      </c>
      <c r="U19" t="s">
        <v>16</v>
      </c>
      <c r="V19">
        <v>0.12</v>
      </c>
      <c r="W19">
        <v>1.6099999999999999</v>
      </c>
      <c r="X19">
        <v>-0.02</v>
      </c>
      <c r="Y19">
        <v>0.08</v>
      </c>
      <c r="Z19">
        <v>0.33</v>
      </c>
      <c r="AA19">
        <v>0.22999999999999998</v>
      </c>
    </row>
    <row r="20" spans="1:27" x14ac:dyDescent="0.25">
      <c r="A20" t="s">
        <v>17</v>
      </c>
      <c r="B20">
        <v>-1.27</v>
      </c>
      <c r="C20">
        <v>0.56999999999999995</v>
      </c>
      <c r="D20">
        <v>-1.47</v>
      </c>
      <c r="E20">
        <v>-1</v>
      </c>
      <c r="F20">
        <v>-1.93</v>
      </c>
      <c r="G20">
        <v>-1.3699999999999999</v>
      </c>
      <c r="H20">
        <f t="shared" si="1"/>
        <v>-0.21514285714285714</v>
      </c>
      <c r="I20">
        <f t="shared" si="2"/>
        <v>-1.0783333333333334</v>
      </c>
      <c r="J20" s="16">
        <f t="shared" si="0"/>
        <v>999904.1</v>
      </c>
      <c r="L20" t="s">
        <v>17</v>
      </c>
      <c r="M20">
        <v>27</v>
      </c>
      <c r="N20">
        <v>27</v>
      </c>
      <c r="O20">
        <v>27</v>
      </c>
      <c r="P20">
        <v>27</v>
      </c>
      <c r="Q20">
        <v>27</v>
      </c>
      <c r="R20">
        <v>135</v>
      </c>
      <c r="U20" t="s">
        <v>17</v>
      </c>
      <c r="V20">
        <v>-1.27</v>
      </c>
      <c r="W20">
        <v>0.56999999999999995</v>
      </c>
      <c r="X20">
        <v>-1.47</v>
      </c>
      <c r="Y20">
        <v>-1</v>
      </c>
      <c r="Z20">
        <v>-1.93</v>
      </c>
      <c r="AA20">
        <v>-1.3699999999999999</v>
      </c>
    </row>
    <row r="21" spans="1:27" x14ac:dyDescent="0.25">
      <c r="A21" t="s">
        <v>18</v>
      </c>
      <c r="B21">
        <v>0.61</v>
      </c>
      <c r="C21">
        <v>2.41</v>
      </c>
      <c r="D21">
        <v>0.9</v>
      </c>
      <c r="E21">
        <v>0.94</v>
      </c>
      <c r="F21">
        <v>0.81</v>
      </c>
      <c r="G21">
        <v>0.96000000000000008</v>
      </c>
      <c r="H21">
        <f t="shared" si="1"/>
        <v>-8.5999999999999993E-2</v>
      </c>
      <c r="I21">
        <f t="shared" si="2"/>
        <v>1.105</v>
      </c>
      <c r="J21" s="16">
        <f t="shared" si="0"/>
        <v>1000071.6</v>
      </c>
      <c r="L21" t="s">
        <v>18</v>
      </c>
      <c r="M21">
        <v>27</v>
      </c>
      <c r="N21">
        <v>27</v>
      </c>
      <c r="O21">
        <v>27</v>
      </c>
      <c r="P21">
        <v>27</v>
      </c>
      <c r="Q21">
        <v>27</v>
      </c>
      <c r="R21">
        <v>135</v>
      </c>
      <c r="U21" t="s">
        <v>18</v>
      </c>
      <c r="V21">
        <v>0.61</v>
      </c>
      <c r="W21">
        <v>2.41</v>
      </c>
      <c r="X21">
        <v>0.9</v>
      </c>
      <c r="Y21">
        <v>0.94</v>
      </c>
      <c r="Z21">
        <v>0.81</v>
      </c>
      <c r="AA21">
        <v>0.96000000000000008</v>
      </c>
    </row>
    <row r="22" spans="1:27" x14ac:dyDescent="0.25">
      <c r="A22" t="s">
        <v>19</v>
      </c>
      <c r="B22">
        <v>0.11</v>
      </c>
      <c r="C22">
        <v>1.6099999999999999</v>
      </c>
      <c r="D22">
        <v>-0.02</v>
      </c>
      <c r="E22">
        <v>-0.01</v>
      </c>
      <c r="F22">
        <v>0.01</v>
      </c>
      <c r="G22">
        <v>0.04</v>
      </c>
      <c r="H22">
        <f t="shared" si="1"/>
        <v>-0.14685714285714283</v>
      </c>
      <c r="I22">
        <f t="shared" si="2"/>
        <v>0.28999999999999998</v>
      </c>
      <c r="J22" s="16">
        <f t="shared" si="0"/>
        <v>1000002.1</v>
      </c>
      <c r="L22" t="s">
        <v>19</v>
      </c>
      <c r="M22">
        <v>27</v>
      </c>
      <c r="N22">
        <v>27</v>
      </c>
      <c r="O22">
        <v>27</v>
      </c>
      <c r="P22">
        <v>27</v>
      </c>
      <c r="Q22">
        <v>27</v>
      </c>
      <c r="R22">
        <v>135</v>
      </c>
      <c r="U22" t="s">
        <v>19</v>
      </c>
      <c r="V22">
        <v>0.11</v>
      </c>
      <c r="W22">
        <v>1.6099999999999999</v>
      </c>
      <c r="X22">
        <v>-0.02</v>
      </c>
      <c r="Y22">
        <v>-0.01</v>
      </c>
      <c r="Z22">
        <v>0.01</v>
      </c>
      <c r="AA22">
        <v>0.04</v>
      </c>
    </row>
    <row r="23" spans="1:27" x14ac:dyDescent="0.25">
      <c r="A23" t="s">
        <v>20</v>
      </c>
      <c r="B23">
        <v>1.3</v>
      </c>
      <c r="C23">
        <v>1.6099999999999999</v>
      </c>
      <c r="D23">
        <v>0.96</v>
      </c>
      <c r="E23">
        <v>-0.01</v>
      </c>
      <c r="F23">
        <v>0.01</v>
      </c>
      <c r="G23">
        <v>0.04</v>
      </c>
      <c r="H23">
        <f t="shared" si="1"/>
        <v>-0.34485714285714286</v>
      </c>
      <c r="I23">
        <f t="shared" si="2"/>
        <v>0.65166666666666673</v>
      </c>
      <c r="J23" s="16">
        <f t="shared" si="0"/>
        <v>1000051.1</v>
      </c>
      <c r="L23" t="s">
        <v>20</v>
      </c>
      <c r="M23">
        <v>27</v>
      </c>
      <c r="N23">
        <v>27</v>
      </c>
      <c r="O23">
        <v>27</v>
      </c>
      <c r="P23">
        <v>27</v>
      </c>
      <c r="Q23">
        <v>27</v>
      </c>
      <c r="R23">
        <v>135</v>
      </c>
      <c r="U23" t="s">
        <v>20</v>
      </c>
      <c r="V23">
        <v>1.3</v>
      </c>
      <c r="W23">
        <v>1.6099999999999999</v>
      </c>
      <c r="X23">
        <v>0.96</v>
      </c>
      <c r="Y23">
        <v>-0.01</v>
      </c>
      <c r="Z23">
        <v>0.01</v>
      </c>
      <c r="AA23">
        <v>0.04</v>
      </c>
    </row>
    <row r="24" spans="1:27" x14ac:dyDescent="0.25">
      <c r="A24" t="s">
        <v>21</v>
      </c>
      <c r="B24">
        <v>0.12000000000000001</v>
      </c>
      <c r="C24">
        <v>1.8599999999999999</v>
      </c>
      <c r="D24">
        <v>0.22</v>
      </c>
      <c r="E24">
        <v>0.04</v>
      </c>
      <c r="F24">
        <v>7.0000000000000007E-2</v>
      </c>
      <c r="G24">
        <v>7.0000000000000007E-2</v>
      </c>
      <c r="H24">
        <f t="shared" si="1"/>
        <v>-0.16571428571428568</v>
      </c>
      <c r="I24">
        <f t="shared" si="2"/>
        <v>0.39666666666666667</v>
      </c>
      <c r="J24" s="16">
        <f t="shared" si="0"/>
        <v>1000024.1</v>
      </c>
      <c r="L24" t="s">
        <v>21</v>
      </c>
      <c r="M24">
        <v>27</v>
      </c>
      <c r="N24">
        <v>27</v>
      </c>
      <c r="O24">
        <v>27</v>
      </c>
      <c r="P24">
        <v>27</v>
      </c>
      <c r="Q24">
        <v>27</v>
      </c>
      <c r="R24">
        <v>135</v>
      </c>
      <c r="U24" t="s">
        <v>21</v>
      </c>
      <c r="V24">
        <v>0.12000000000000001</v>
      </c>
      <c r="W24">
        <v>1.8599999999999999</v>
      </c>
      <c r="X24">
        <v>0.22</v>
      </c>
      <c r="Y24">
        <v>0.04</v>
      </c>
      <c r="Z24">
        <v>7.0000000000000007E-2</v>
      </c>
      <c r="AA24">
        <v>7.0000000000000007E-2</v>
      </c>
    </row>
    <row r="25" spans="1:27" x14ac:dyDescent="0.25">
      <c r="A25" t="s">
        <v>22</v>
      </c>
      <c r="B25">
        <v>-1.26</v>
      </c>
      <c r="C25">
        <v>0.96</v>
      </c>
      <c r="D25">
        <v>-0.76</v>
      </c>
      <c r="E25">
        <v>-0.56000000000000005</v>
      </c>
      <c r="F25">
        <v>0.01</v>
      </c>
      <c r="G25">
        <v>-0.66</v>
      </c>
      <c r="H25">
        <f t="shared" si="1"/>
        <v>9.9999999999999777E-3</v>
      </c>
      <c r="I25">
        <f t="shared" si="2"/>
        <v>-0.37833333333333335</v>
      </c>
      <c r="J25" s="16">
        <f t="shared" si="0"/>
        <v>999931.1</v>
      </c>
      <c r="L25" t="s">
        <v>22</v>
      </c>
      <c r="M25">
        <v>27</v>
      </c>
      <c r="N25">
        <v>27</v>
      </c>
      <c r="O25">
        <v>27</v>
      </c>
      <c r="P25">
        <v>27</v>
      </c>
      <c r="Q25">
        <v>27</v>
      </c>
      <c r="R25">
        <v>135</v>
      </c>
      <c r="U25" t="s">
        <v>22</v>
      </c>
      <c r="V25">
        <v>-1.26</v>
      </c>
      <c r="W25">
        <v>0.96</v>
      </c>
      <c r="X25">
        <v>-0.76</v>
      </c>
      <c r="Y25">
        <v>-0.56000000000000005</v>
      </c>
      <c r="Z25">
        <v>0.01</v>
      </c>
      <c r="AA25">
        <v>-0.66</v>
      </c>
    </row>
    <row r="26" spans="1:27" x14ac:dyDescent="0.25">
      <c r="A26" t="s">
        <v>23</v>
      </c>
      <c r="B26">
        <v>0.56000000000000005</v>
      </c>
      <c r="C26">
        <v>2.08</v>
      </c>
      <c r="D26">
        <v>0.37</v>
      </c>
      <c r="E26">
        <v>-0.01</v>
      </c>
      <c r="F26">
        <v>0.01</v>
      </c>
      <c r="G26">
        <v>0.04</v>
      </c>
      <c r="H26">
        <f t="shared" si="1"/>
        <v>-0.26257142857142857</v>
      </c>
      <c r="I26">
        <f t="shared" si="2"/>
        <v>0.50833333333333341</v>
      </c>
      <c r="J26" s="16">
        <f t="shared" si="0"/>
        <v>1000035.6</v>
      </c>
      <c r="L26" t="s">
        <v>23</v>
      </c>
      <c r="M26">
        <v>27</v>
      </c>
      <c r="N26">
        <v>27</v>
      </c>
      <c r="O26">
        <v>27</v>
      </c>
      <c r="P26">
        <v>27</v>
      </c>
      <c r="Q26">
        <v>27</v>
      </c>
      <c r="R26">
        <v>135</v>
      </c>
      <c r="U26" t="s">
        <v>23</v>
      </c>
      <c r="V26">
        <v>0.56000000000000005</v>
      </c>
      <c r="W26">
        <v>2.08</v>
      </c>
      <c r="X26">
        <v>0.37</v>
      </c>
      <c r="Y26">
        <v>-0.01</v>
      </c>
      <c r="Z26">
        <v>0.01</v>
      </c>
      <c r="AA26">
        <v>0.04</v>
      </c>
    </row>
    <row r="27" spans="1:27" x14ac:dyDescent="0.25">
      <c r="A27" t="s">
        <v>24</v>
      </c>
      <c r="B27">
        <v>0.27</v>
      </c>
      <c r="C27">
        <v>1.8599999999999999</v>
      </c>
      <c r="D27">
        <v>-0.02</v>
      </c>
      <c r="E27">
        <v>7.0000000000000007E-2</v>
      </c>
      <c r="F27">
        <v>0.13</v>
      </c>
      <c r="G27">
        <v>0.11000000000000001</v>
      </c>
      <c r="H27">
        <f t="shared" si="1"/>
        <v>-0.16857142857142857</v>
      </c>
      <c r="I27">
        <f t="shared" si="2"/>
        <v>0.40333333333333327</v>
      </c>
      <c r="J27" s="16">
        <f t="shared" si="0"/>
        <v>1000024.1</v>
      </c>
      <c r="L27" t="s">
        <v>24</v>
      </c>
      <c r="M27">
        <v>27</v>
      </c>
      <c r="N27">
        <v>27</v>
      </c>
      <c r="O27">
        <v>27</v>
      </c>
      <c r="P27">
        <v>27</v>
      </c>
      <c r="Q27">
        <v>27</v>
      </c>
      <c r="R27">
        <v>135</v>
      </c>
      <c r="U27" t="s">
        <v>24</v>
      </c>
      <c r="V27">
        <v>0.27</v>
      </c>
      <c r="W27">
        <v>1.8599999999999999</v>
      </c>
      <c r="X27">
        <v>-0.02</v>
      </c>
      <c r="Y27">
        <v>7.0000000000000007E-2</v>
      </c>
      <c r="Z27">
        <v>0.13</v>
      </c>
      <c r="AA27">
        <v>0.11000000000000001</v>
      </c>
    </row>
    <row r="28" spans="1:27" x14ac:dyDescent="0.25">
      <c r="A28" t="s">
        <v>25</v>
      </c>
      <c r="B28">
        <v>0.05</v>
      </c>
      <c r="C28">
        <v>1.52</v>
      </c>
      <c r="D28">
        <v>-0.12</v>
      </c>
      <c r="E28">
        <v>-0.12</v>
      </c>
      <c r="F28">
        <v>0.01</v>
      </c>
      <c r="G28">
        <v>-0.06</v>
      </c>
      <c r="H28">
        <f t="shared" si="1"/>
        <v>-0.14514285714285716</v>
      </c>
      <c r="I28">
        <f t="shared" si="2"/>
        <v>0.21333333333333335</v>
      </c>
      <c r="J28" s="16">
        <f t="shared" si="0"/>
        <v>999949.1</v>
      </c>
      <c r="L28" t="s">
        <v>25</v>
      </c>
      <c r="M28">
        <v>27</v>
      </c>
      <c r="N28">
        <v>27</v>
      </c>
      <c r="O28">
        <v>27</v>
      </c>
      <c r="P28">
        <v>27</v>
      </c>
      <c r="Q28">
        <v>27</v>
      </c>
      <c r="R28">
        <v>135</v>
      </c>
      <c r="U28" t="s">
        <v>25</v>
      </c>
      <c r="V28">
        <v>0.05</v>
      </c>
      <c r="W28">
        <v>1.52</v>
      </c>
      <c r="X28">
        <v>-0.12</v>
      </c>
      <c r="Y28">
        <v>-0.12</v>
      </c>
      <c r="Z28">
        <v>0.01</v>
      </c>
      <c r="AA28">
        <v>-0.06</v>
      </c>
    </row>
    <row r="29" spans="1:27" x14ac:dyDescent="0.25">
      <c r="A29" t="s">
        <v>26</v>
      </c>
      <c r="B29">
        <v>0.11</v>
      </c>
      <c r="C29">
        <v>1.6099999999999999</v>
      </c>
      <c r="D29">
        <v>-0.02</v>
      </c>
      <c r="E29">
        <v>-0.01</v>
      </c>
      <c r="F29">
        <v>0.01</v>
      </c>
      <c r="G29">
        <v>0.04</v>
      </c>
      <c r="H29">
        <f t="shared" si="1"/>
        <v>-0.14685714285714283</v>
      </c>
      <c r="I29">
        <f t="shared" si="2"/>
        <v>0.28999999999999998</v>
      </c>
      <c r="J29" s="16">
        <f t="shared" si="0"/>
        <v>1000002.1</v>
      </c>
      <c r="L29" t="s">
        <v>26</v>
      </c>
      <c r="M29">
        <v>27</v>
      </c>
      <c r="N29">
        <v>27</v>
      </c>
      <c r="O29">
        <v>27</v>
      </c>
      <c r="P29">
        <v>27</v>
      </c>
      <c r="Q29">
        <v>27</v>
      </c>
      <c r="R29">
        <v>135</v>
      </c>
      <c r="U29" t="s">
        <v>26</v>
      </c>
      <c r="V29">
        <v>0.11</v>
      </c>
      <c r="W29">
        <v>1.6099999999999999</v>
      </c>
      <c r="X29">
        <v>-0.02</v>
      </c>
      <c r="Y29">
        <v>-0.01</v>
      </c>
      <c r="Z29">
        <v>0.01</v>
      </c>
      <c r="AA29">
        <v>0.04</v>
      </c>
    </row>
    <row r="30" spans="1:27" x14ac:dyDescent="0.25">
      <c r="A30" t="s">
        <v>27</v>
      </c>
      <c r="B30">
        <v>0.41000000000000003</v>
      </c>
      <c r="C30">
        <v>1.74</v>
      </c>
      <c r="D30">
        <v>0.54</v>
      </c>
      <c r="E30">
        <v>-0.01</v>
      </c>
      <c r="F30">
        <v>0.01</v>
      </c>
      <c r="G30">
        <v>0.55000000000000004</v>
      </c>
      <c r="H30">
        <f t="shared" si="1"/>
        <v>-0.14399999999999999</v>
      </c>
      <c r="I30">
        <f t="shared" si="2"/>
        <v>0.54</v>
      </c>
      <c r="J30" s="16">
        <f t="shared" si="0"/>
        <v>1000032.6</v>
      </c>
      <c r="L30" t="s">
        <v>27</v>
      </c>
      <c r="M30">
        <v>27</v>
      </c>
      <c r="N30">
        <v>27</v>
      </c>
      <c r="O30">
        <v>27</v>
      </c>
      <c r="P30">
        <v>27</v>
      </c>
      <c r="Q30">
        <v>27</v>
      </c>
      <c r="R30">
        <v>135</v>
      </c>
      <c r="U30" t="s">
        <v>27</v>
      </c>
      <c r="V30">
        <v>0.41000000000000003</v>
      </c>
      <c r="W30">
        <v>1.74</v>
      </c>
      <c r="X30">
        <v>0.54</v>
      </c>
      <c r="Y30">
        <v>-0.01</v>
      </c>
      <c r="Z30">
        <v>0.01</v>
      </c>
      <c r="AA30">
        <v>0.55000000000000004</v>
      </c>
    </row>
    <row r="31" spans="1:27" x14ac:dyDescent="0.25">
      <c r="A31" t="s">
        <v>28</v>
      </c>
      <c r="B31">
        <v>0.36</v>
      </c>
      <c r="C31">
        <v>2.39</v>
      </c>
      <c r="D31">
        <v>0.30000000000000004</v>
      </c>
      <c r="E31">
        <v>0.16</v>
      </c>
      <c r="F31">
        <v>0.61</v>
      </c>
      <c r="G31">
        <v>0.67</v>
      </c>
      <c r="H31">
        <f t="shared" si="1"/>
        <v>-0.11228571428571428</v>
      </c>
      <c r="I31">
        <f t="shared" si="2"/>
        <v>0.74833333333333341</v>
      </c>
      <c r="J31" s="16">
        <f t="shared" si="0"/>
        <v>1000052.1</v>
      </c>
      <c r="L31" t="s">
        <v>28</v>
      </c>
      <c r="M31">
        <v>27</v>
      </c>
      <c r="N31">
        <v>27</v>
      </c>
      <c r="O31">
        <v>27</v>
      </c>
      <c r="P31">
        <v>27</v>
      </c>
      <c r="Q31">
        <v>27</v>
      </c>
      <c r="R31">
        <v>135</v>
      </c>
      <c r="U31" t="s">
        <v>28</v>
      </c>
      <c r="V31">
        <v>0.36</v>
      </c>
      <c r="W31">
        <v>2.39</v>
      </c>
      <c r="X31">
        <v>0.30000000000000004</v>
      </c>
      <c r="Y31">
        <v>0.16</v>
      </c>
      <c r="Z31">
        <v>0.61</v>
      </c>
      <c r="AA31">
        <v>0.67</v>
      </c>
    </row>
    <row r="32" spans="1:27" x14ac:dyDescent="0.25">
      <c r="A32" t="s">
        <v>29</v>
      </c>
      <c r="B32">
        <v>0.46</v>
      </c>
      <c r="C32">
        <v>1.9</v>
      </c>
      <c r="D32">
        <v>0.22</v>
      </c>
      <c r="E32">
        <v>0.25</v>
      </c>
      <c r="F32">
        <v>0.15</v>
      </c>
      <c r="G32">
        <v>0.24</v>
      </c>
      <c r="H32">
        <f t="shared" si="1"/>
        <v>-0.18057142857142858</v>
      </c>
      <c r="I32">
        <f t="shared" si="2"/>
        <v>0.53666666666666663</v>
      </c>
      <c r="J32" s="16">
        <f t="shared" si="0"/>
        <v>1000041.6</v>
      </c>
      <c r="L32" t="s">
        <v>29</v>
      </c>
      <c r="M32">
        <v>27</v>
      </c>
      <c r="N32">
        <v>27</v>
      </c>
      <c r="O32">
        <v>27</v>
      </c>
      <c r="P32">
        <v>27</v>
      </c>
      <c r="Q32">
        <v>27</v>
      </c>
      <c r="R32">
        <v>135</v>
      </c>
      <c r="U32" t="s">
        <v>29</v>
      </c>
      <c r="V32">
        <v>0.46</v>
      </c>
      <c r="W32">
        <v>1.9</v>
      </c>
      <c r="X32">
        <v>0.22</v>
      </c>
      <c r="Y32">
        <v>0.25</v>
      </c>
      <c r="Z32">
        <v>0.15</v>
      </c>
      <c r="AA32">
        <v>0.24</v>
      </c>
    </row>
    <row r="33" spans="1:28" x14ac:dyDescent="0.25">
      <c r="A33" t="s">
        <v>30</v>
      </c>
      <c r="B33">
        <v>0.11</v>
      </c>
      <c r="C33">
        <v>1.71</v>
      </c>
      <c r="D33">
        <v>-0.02</v>
      </c>
      <c r="E33">
        <v>-0.01</v>
      </c>
      <c r="F33">
        <v>0.01</v>
      </c>
      <c r="G33">
        <v>0.04</v>
      </c>
      <c r="H33">
        <f t="shared" si="1"/>
        <v>-0.15542857142857147</v>
      </c>
      <c r="I33">
        <f t="shared" si="2"/>
        <v>0.3066666666666667</v>
      </c>
      <c r="J33" s="16">
        <f t="shared" si="0"/>
        <v>1000005.1</v>
      </c>
      <c r="L33" t="s">
        <v>30</v>
      </c>
      <c r="M33">
        <v>27</v>
      </c>
      <c r="N33">
        <v>27</v>
      </c>
      <c r="O33">
        <v>27</v>
      </c>
      <c r="P33">
        <v>27</v>
      </c>
      <c r="Q33">
        <v>27</v>
      </c>
      <c r="R33">
        <v>135</v>
      </c>
      <c r="U33" t="s">
        <v>30</v>
      </c>
      <c r="V33">
        <v>0.11</v>
      </c>
      <c r="W33">
        <v>1.71</v>
      </c>
      <c r="X33">
        <v>-0.02</v>
      </c>
      <c r="Y33">
        <v>-0.01</v>
      </c>
      <c r="Z33">
        <v>0.01</v>
      </c>
      <c r="AA33">
        <v>0.04</v>
      </c>
    </row>
    <row r="34" spans="1:28" x14ac:dyDescent="0.25">
      <c r="A34" t="s">
        <v>31</v>
      </c>
      <c r="B34">
        <v>-4.9999999999999996E-2</v>
      </c>
      <c r="C34">
        <v>1.6099999999999999</v>
      </c>
      <c r="D34">
        <v>-0.02</v>
      </c>
      <c r="E34">
        <v>-0.01</v>
      </c>
      <c r="F34">
        <v>0.01</v>
      </c>
      <c r="G34">
        <v>0.04</v>
      </c>
      <c r="H34">
        <f t="shared" si="1"/>
        <v>-0.124</v>
      </c>
      <c r="I34">
        <f t="shared" si="2"/>
        <v>0.26333333333333331</v>
      </c>
      <c r="J34" s="16">
        <f t="shared" si="0"/>
        <v>999999.1</v>
      </c>
      <c r="L34" t="s">
        <v>31</v>
      </c>
      <c r="M34">
        <v>27</v>
      </c>
      <c r="N34">
        <v>27</v>
      </c>
      <c r="O34">
        <v>27</v>
      </c>
      <c r="P34">
        <v>27</v>
      </c>
      <c r="Q34">
        <v>27</v>
      </c>
      <c r="R34">
        <v>135</v>
      </c>
      <c r="U34" t="s">
        <v>31</v>
      </c>
      <c r="V34">
        <v>-4.9999999999999996E-2</v>
      </c>
      <c r="W34">
        <v>1.6099999999999999</v>
      </c>
      <c r="X34">
        <v>-0.02</v>
      </c>
      <c r="Y34">
        <v>-0.01</v>
      </c>
      <c r="Z34">
        <v>0.01</v>
      </c>
      <c r="AA34">
        <v>0.04</v>
      </c>
    </row>
    <row r="35" spans="1:28" x14ac:dyDescent="0.25">
      <c r="A35" t="s">
        <v>32</v>
      </c>
      <c r="B35">
        <v>0.10000000000000009</v>
      </c>
      <c r="C35">
        <v>47.8</v>
      </c>
      <c r="D35">
        <v>-1.0000000000000168E-2</v>
      </c>
      <c r="E35">
        <v>-4.0000000000000133E-2</v>
      </c>
      <c r="F35">
        <v>0.10000000000000059</v>
      </c>
      <c r="G35">
        <v>0.16000000000000042</v>
      </c>
      <c r="H35">
        <f t="shared" si="1"/>
        <v>-4.0808571428571421</v>
      </c>
      <c r="L35" t="s">
        <v>32</v>
      </c>
      <c r="M35">
        <v>783</v>
      </c>
      <c r="N35">
        <v>783</v>
      </c>
      <c r="O35">
        <v>783</v>
      </c>
      <c r="P35">
        <v>783</v>
      </c>
      <c r="Q35">
        <v>783</v>
      </c>
      <c r="R35">
        <v>3915</v>
      </c>
      <c r="AB35" t="s">
        <v>78</v>
      </c>
    </row>
    <row r="36" spans="1:28" x14ac:dyDescent="0.25">
      <c r="V36">
        <f>RANK(V6,V$6:V$34,0)</f>
        <v>26</v>
      </c>
      <c r="W36">
        <f t="shared" ref="W36:AA36" si="3">RANK(W6,W$6:W$34,0)</f>
        <v>13</v>
      </c>
      <c r="X36">
        <f t="shared" si="3"/>
        <v>13</v>
      </c>
      <c r="Y36">
        <f t="shared" si="3"/>
        <v>24</v>
      </c>
      <c r="Z36">
        <f t="shared" si="3"/>
        <v>12</v>
      </c>
      <c r="AA36">
        <f t="shared" si="3"/>
        <v>22</v>
      </c>
      <c r="AB36">
        <v>1000000</v>
      </c>
    </row>
    <row r="37" spans="1:28" x14ac:dyDescent="0.25">
      <c r="V37">
        <f t="shared" ref="V37:AA37" si="4">RANK(V7,V$6:V$34,0)</f>
        <v>15</v>
      </c>
      <c r="W37">
        <f t="shared" si="4"/>
        <v>13</v>
      </c>
      <c r="X37">
        <f t="shared" si="4"/>
        <v>13</v>
      </c>
      <c r="Y37">
        <f t="shared" si="4"/>
        <v>10</v>
      </c>
      <c r="Z37">
        <f t="shared" si="4"/>
        <v>12</v>
      </c>
      <c r="AA37">
        <f t="shared" si="4"/>
        <v>11</v>
      </c>
      <c r="AB37">
        <v>1000000</v>
      </c>
    </row>
    <row r="38" spans="1:28" x14ac:dyDescent="0.25">
      <c r="A38" s="1" t="s">
        <v>296</v>
      </c>
      <c r="B38" t="s">
        <v>205</v>
      </c>
      <c r="L38" s="1" t="s">
        <v>296</v>
      </c>
      <c r="M38" t="s">
        <v>205</v>
      </c>
      <c r="V38">
        <f t="shared" ref="V38:AA38" si="5">RANK(V8,V$6:V$34,0)</f>
        <v>25</v>
      </c>
      <c r="W38">
        <f t="shared" si="5"/>
        <v>23</v>
      </c>
      <c r="X38">
        <f t="shared" si="5"/>
        <v>23</v>
      </c>
      <c r="Y38">
        <f t="shared" si="5"/>
        <v>23</v>
      </c>
      <c r="Z38">
        <f t="shared" si="5"/>
        <v>27</v>
      </c>
      <c r="AA38">
        <f t="shared" si="5"/>
        <v>24</v>
      </c>
      <c r="AB38">
        <v>1000000</v>
      </c>
    </row>
    <row r="39" spans="1:28" x14ac:dyDescent="0.25">
      <c r="V39">
        <f t="shared" ref="V39:AA39" si="6">RANK(V9,V$6:V$34,0)</f>
        <v>5</v>
      </c>
      <c r="W39">
        <f t="shared" si="6"/>
        <v>26</v>
      </c>
      <c r="X39">
        <f t="shared" si="6"/>
        <v>7</v>
      </c>
      <c r="Y39">
        <f t="shared" si="6"/>
        <v>10</v>
      </c>
      <c r="Z39">
        <f t="shared" si="6"/>
        <v>12</v>
      </c>
      <c r="AA39">
        <f t="shared" si="6"/>
        <v>11</v>
      </c>
      <c r="AB39">
        <v>1000000</v>
      </c>
    </row>
    <row r="40" spans="1:28" x14ac:dyDescent="0.25">
      <c r="A40" s="1" t="s">
        <v>297</v>
      </c>
      <c r="B40" s="1" t="s">
        <v>61</v>
      </c>
      <c r="L40" s="1" t="s">
        <v>298</v>
      </c>
      <c r="M40" s="1" t="s">
        <v>61</v>
      </c>
      <c r="V40">
        <f t="shared" ref="V40:AA40" si="7">RANK(V10,V$6:V$34,0)</f>
        <v>12</v>
      </c>
      <c r="W40">
        <f t="shared" si="7"/>
        <v>13</v>
      </c>
      <c r="X40">
        <f t="shared" si="7"/>
        <v>13</v>
      </c>
      <c r="Y40">
        <f t="shared" si="7"/>
        <v>10</v>
      </c>
      <c r="Z40">
        <f t="shared" si="7"/>
        <v>26</v>
      </c>
      <c r="AA40">
        <f t="shared" si="7"/>
        <v>11</v>
      </c>
      <c r="AB40">
        <v>1000000</v>
      </c>
    </row>
    <row r="41" spans="1:28" x14ac:dyDescent="0.25">
      <c r="A41" s="1" t="s">
        <v>300</v>
      </c>
      <c r="B41">
        <v>2015</v>
      </c>
      <c r="C41">
        <v>2016</v>
      </c>
      <c r="D41">
        <v>2017</v>
      </c>
      <c r="E41">
        <v>2018</v>
      </c>
      <c r="F41">
        <v>2019</v>
      </c>
      <c r="G41">
        <v>2020</v>
      </c>
      <c r="L41" s="1" t="s">
        <v>300</v>
      </c>
      <c r="M41">
        <v>2015</v>
      </c>
      <c r="N41">
        <v>2016</v>
      </c>
      <c r="O41">
        <v>2017</v>
      </c>
      <c r="P41">
        <v>2018</v>
      </c>
      <c r="Q41">
        <v>2019</v>
      </c>
      <c r="R41">
        <v>2020</v>
      </c>
      <c r="S41" t="s">
        <v>32</v>
      </c>
      <c r="V41">
        <f t="shared" ref="V41:AA41" si="8">RANK(V11,V$6:V$34,0)</f>
        <v>27</v>
      </c>
      <c r="W41">
        <f t="shared" si="8"/>
        <v>27</v>
      </c>
      <c r="X41">
        <f t="shared" si="8"/>
        <v>26</v>
      </c>
      <c r="Y41">
        <f t="shared" si="8"/>
        <v>27</v>
      </c>
      <c r="Z41">
        <f t="shared" si="8"/>
        <v>12</v>
      </c>
      <c r="AA41">
        <f t="shared" si="8"/>
        <v>27</v>
      </c>
      <c r="AB41">
        <v>1000000</v>
      </c>
    </row>
    <row r="42" spans="1:28" x14ac:dyDescent="0.25">
      <c r="A42" t="s">
        <v>34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L42" t="s">
        <v>34</v>
      </c>
      <c r="M42">
        <v>29</v>
      </c>
      <c r="N42">
        <v>29</v>
      </c>
      <c r="O42">
        <v>29</v>
      </c>
      <c r="P42">
        <v>29</v>
      </c>
      <c r="Q42">
        <v>29</v>
      </c>
      <c r="R42">
        <v>29</v>
      </c>
      <c r="S42">
        <v>174</v>
      </c>
      <c r="V42">
        <f t="shared" ref="V42:AA42" si="9">RANK(V12,V$6:V$34,0)</f>
        <v>22</v>
      </c>
      <c r="W42">
        <f t="shared" si="9"/>
        <v>13</v>
      </c>
      <c r="X42">
        <f t="shared" si="9"/>
        <v>25</v>
      </c>
      <c r="Y42">
        <f t="shared" si="9"/>
        <v>10</v>
      </c>
      <c r="Z42">
        <f t="shared" si="9"/>
        <v>28</v>
      </c>
      <c r="AA42">
        <f t="shared" si="9"/>
        <v>26</v>
      </c>
      <c r="AB42">
        <v>1000000</v>
      </c>
    </row>
    <row r="43" spans="1:28" x14ac:dyDescent="0.25">
      <c r="A43" t="s">
        <v>35</v>
      </c>
      <c r="B43">
        <v>2.0000000000000004E-2</v>
      </c>
      <c r="C43">
        <v>9.9999999999999811E-3</v>
      </c>
      <c r="D43">
        <v>-2.7755575615628914E-17</v>
      </c>
      <c r="E43">
        <v>1.3877787807814457E-17</v>
      </c>
      <c r="F43">
        <v>6.0000000000000192E-2</v>
      </c>
      <c r="G43">
        <v>-9.9999999999995648E-3</v>
      </c>
      <c r="L43" t="s">
        <v>35</v>
      </c>
      <c r="M43">
        <v>29</v>
      </c>
      <c r="N43">
        <v>29</v>
      </c>
      <c r="O43">
        <v>29</v>
      </c>
      <c r="P43">
        <v>29</v>
      </c>
      <c r="Q43">
        <v>29</v>
      </c>
      <c r="R43">
        <v>29</v>
      </c>
      <c r="S43">
        <v>174</v>
      </c>
      <c r="V43">
        <f t="shared" ref="V43:AA43" si="10">RANK(V13,V$6:V$34,0)</f>
        <v>23</v>
      </c>
      <c r="W43">
        <f t="shared" si="10"/>
        <v>13</v>
      </c>
      <c r="X43">
        <f t="shared" si="10"/>
        <v>28</v>
      </c>
      <c r="Y43">
        <f t="shared" si="10"/>
        <v>10</v>
      </c>
      <c r="Z43">
        <f t="shared" si="10"/>
        <v>12</v>
      </c>
      <c r="AA43">
        <f t="shared" si="10"/>
        <v>11</v>
      </c>
      <c r="AB43">
        <v>1000000</v>
      </c>
    </row>
    <row r="44" spans="1:28" x14ac:dyDescent="0.25">
      <c r="A44" t="s">
        <v>39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L44" t="s">
        <v>39</v>
      </c>
      <c r="M44">
        <v>29</v>
      </c>
      <c r="N44">
        <v>29</v>
      </c>
      <c r="O44">
        <v>29</v>
      </c>
      <c r="P44">
        <v>29</v>
      </c>
      <c r="Q44">
        <v>29</v>
      </c>
      <c r="R44">
        <v>29</v>
      </c>
      <c r="S44">
        <v>174</v>
      </c>
      <c r="V44">
        <f t="shared" ref="V44:AA44" si="11">RANK(V14,V$6:V$34,0)</f>
        <v>24</v>
      </c>
      <c r="W44">
        <f t="shared" si="11"/>
        <v>11</v>
      </c>
      <c r="X44">
        <f t="shared" si="11"/>
        <v>10</v>
      </c>
      <c r="Y44">
        <f t="shared" si="11"/>
        <v>3</v>
      </c>
      <c r="Z44">
        <f t="shared" si="11"/>
        <v>9</v>
      </c>
      <c r="AA44">
        <f t="shared" si="11"/>
        <v>8</v>
      </c>
      <c r="AB44">
        <v>1000000</v>
      </c>
    </row>
    <row r="45" spans="1:28" x14ac:dyDescent="0.25">
      <c r="A45" t="s">
        <v>42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L45" t="s">
        <v>42</v>
      </c>
      <c r="M45">
        <v>29</v>
      </c>
      <c r="N45">
        <v>29</v>
      </c>
      <c r="O45">
        <v>29</v>
      </c>
      <c r="P45">
        <v>29</v>
      </c>
      <c r="Q45">
        <v>29</v>
      </c>
      <c r="R45">
        <v>29</v>
      </c>
      <c r="S45">
        <v>174</v>
      </c>
      <c r="V45">
        <f t="shared" ref="V45:AA45" si="12">RANK(V15,V$6:V$34,0)</f>
        <v>10</v>
      </c>
      <c r="W45">
        <f t="shared" si="12"/>
        <v>5</v>
      </c>
      <c r="X45">
        <f t="shared" si="12"/>
        <v>11</v>
      </c>
      <c r="Y45">
        <f t="shared" si="12"/>
        <v>8</v>
      </c>
      <c r="Z45">
        <f t="shared" si="12"/>
        <v>10</v>
      </c>
      <c r="AA45">
        <f t="shared" si="12"/>
        <v>11</v>
      </c>
      <c r="AB45">
        <v>1000000</v>
      </c>
    </row>
    <row r="46" spans="1:28" x14ac:dyDescent="0.25">
      <c r="A46" t="s">
        <v>43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L46" t="s">
        <v>43</v>
      </c>
      <c r="M46">
        <v>29</v>
      </c>
      <c r="N46">
        <v>29</v>
      </c>
      <c r="O46">
        <v>29</v>
      </c>
      <c r="P46">
        <v>29</v>
      </c>
      <c r="Q46">
        <v>29</v>
      </c>
      <c r="R46">
        <v>29</v>
      </c>
      <c r="S46">
        <v>174</v>
      </c>
      <c r="V46">
        <f t="shared" ref="V46:AA46" si="13">RANK(V16,V$6:V$34,0)</f>
        <v>20</v>
      </c>
      <c r="W46">
        <f t="shared" si="13"/>
        <v>24</v>
      </c>
      <c r="X46">
        <f t="shared" si="13"/>
        <v>22</v>
      </c>
      <c r="Y46">
        <f t="shared" si="13"/>
        <v>24</v>
      </c>
      <c r="Z46">
        <f t="shared" si="13"/>
        <v>7</v>
      </c>
      <c r="AA46">
        <f t="shared" si="13"/>
        <v>25</v>
      </c>
      <c r="AB46">
        <v>1000000</v>
      </c>
    </row>
    <row r="47" spans="1:28" x14ac:dyDescent="0.25">
      <c r="A47" t="s">
        <v>37</v>
      </c>
      <c r="B47">
        <v>3.9999999999999772E-2</v>
      </c>
      <c r="C47">
        <v>0</v>
      </c>
      <c r="D47">
        <v>-3.0000000000000027E-2</v>
      </c>
      <c r="E47">
        <v>0</v>
      </c>
      <c r="F47">
        <v>0</v>
      </c>
      <c r="G47">
        <v>0</v>
      </c>
      <c r="L47" t="s">
        <v>37</v>
      </c>
      <c r="M47">
        <v>29</v>
      </c>
      <c r="N47">
        <v>29</v>
      </c>
      <c r="O47">
        <v>29</v>
      </c>
      <c r="P47">
        <v>29</v>
      </c>
      <c r="Q47">
        <v>29</v>
      </c>
      <c r="R47">
        <v>29</v>
      </c>
      <c r="S47">
        <v>174</v>
      </c>
      <c r="V47">
        <f t="shared" ref="V47:AA47" si="14">RANK(V17,V$6:V$34,0)</f>
        <v>7</v>
      </c>
      <c r="W47">
        <f t="shared" si="14"/>
        <v>12</v>
      </c>
      <c r="X47">
        <f t="shared" si="14"/>
        <v>12</v>
      </c>
      <c r="Y47">
        <f t="shared" si="14"/>
        <v>10</v>
      </c>
      <c r="Z47">
        <f t="shared" si="14"/>
        <v>3</v>
      </c>
      <c r="AA47">
        <f t="shared" si="14"/>
        <v>4</v>
      </c>
      <c r="AB47">
        <v>1000000</v>
      </c>
    </row>
    <row r="48" spans="1:28" x14ac:dyDescent="0.25">
      <c r="A48" t="s">
        <v>44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L48" t="s">
        <v>44</v>
      </c>
      <c r="M48">
        <v>29</v>
      </c>
      <c r="N48">
        <v>29</v>
      </c>
      <c r="O48">
        <v>29</v>
      </c>
      <c r="P48">
        <v>29</v>
      </c>
      <c r="Q48">
        <v>29</v>
      </c>
      <c r="R48">
        <v>29</v>
      </c>
      <c r="S48">
        <v>174</v>
      </c>
      <c r="V48">
        <f t="shared" ref="V48:AA48" si="15">RANK(V18,V$6:V$34,0)</f>
        <v>3</v>
      </c>
      <c r="W48">
        <f t="shared" si="15"/>
        <v>4</v>
      </c>
      <c r="X48">
        <f t="shared" si="15"/>
        <v>4</v>
      </c>
      <c r="Y48">
        <f t="shared" si="15"/>
        <v>2</v>
      </c>
      <c r="Z48">
        <f t="shared" si="15"/>
        <v>5</v>
      </c>
      <c r="AA48">
        <f t="shared" si="15"/>
        <v>5</v>
      </c>
      <c r="AB48">
        <v>1000000</v>
      </c>
    </row>
    <row r="49" spans="1:28" x14ac:dyDescent="0.25">
      <c r="A49" t="s">
        <v>45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L49" t="s">
        <v>45</v>
      </c>
      <c r="M49">
        <v>29</v>
      </c>
      <c r="N49">
        <v>29</v>
      </c>
      <c r="O49">
        <v>29</v>
      </c>
      <c r="P49">
        <v>29</v>
      </c>
      <c r="Q49">
        <v>29</v>
      </c>
      <c r="R49">
        <v>29</v>
      </c>
      <c r="S49">
        <v>174</v>
      </c>
      <c r="V49">
        <f t="shared" ref="V49:AA49" si="16">RANK(V19,V$6:V$34,0)</f>
        <v>14</v>
      </c>
      <c r="W49">
        <f t="shared" si="16"/>
        <v>13</v>
      </c>
      <c r="X49">
        <f t="shared" si="16"/>
        <v>13</v>
      </c>
      <c r="Y49">
        <f t="shared" si="16"/>
        <v>6</v>
      </c>
      <c r="Z49">
        <f t="shared" si="16"/>
        <v>4</v>
      </c>
      <c r="AA49">
        <f t="shared" si="16"/>
        <v>7</v>
      </c>
      <c r="AB49">
        <v>1000000</v>
      </c>
    </row>
    <row r="50" spans="1:28" x14ac:dyDescent="0.25">
      <c r="A50" t="s">
        <v>46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L50" t="s">
        <v>46</v>
      </c>
      <c r="M50">
        <v>29</v>
      </c>
      <c r="N50">
        <v>29</v>
      </c>
      <c r="O50">
        <v>29</v>
      </c>
      <c r="P50">
        <v>29</v>
      </c>
      <c r="Q50">
        <v>29</v>
      </c>
      <c r="R50">
        <v>29</v>
      </c>
      <c r="S50">
        <v>174</v>
      </c>
      <c r="V50">
        <f t="shared" ref="V50:AA50" si="17">RANK(V20,V$6:V$34,0)</f>
        <v>29</v>
      </c>
      <c r="W50">
        <f t="shared" si="17"/>
        <v>29</v>
      </c>
      <c r="X50">
        <f t="shared" si="17"/>
        <v>29</v>
      </c>
      <c r="Y50">
        <f t="shared" si="17"/>
        <v>29</v>
      </c>
      <c r="Z50">
        <f t="shared" si="17"/>
        <v>29</v>
      </c>
      <c r="AA50">
        <f t="shared" si="17"/>
        <v>29</v>
      </c>
      <c r="AB50">
        <v>1000000</v>
      </c>
    </row>
    <row r="51" spans="1:28" x14ac:dyDescent="0.25">
      <c r="A51" t="s">
        <v>47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L51" t="s">
        <v>47</v>
      </c>
      <c r="M51">
        <v>29</v>
      </c>
      <c r="N51">
        <v>29</v>
      </c>
      <c r="O51">
        <v>29</v>
      </c>
      <c r="P51">
        <v>29</v>
      </c>
      <c r="Q51">
        <v>29</v>
      </c>
      <c r="R51">
        <v>29</v>
      </c>
      <c r="S51">
        <v>174</v>
      </c>
      <c r="V51">
        <f t="shared" ref="V51:AA51" si="18">RANK(V21,V$6:V$34,0)</f>
        <v>2</v>
      </c>
      <c r="W51">
        <f t="shared" si="18"/>
        <v>1</v>
      </c>
      <c r="X51">
        <f t="shared" si="18"/>
        <v>2</v>
      </c>
      <c r="Y51">
        <f t="shared" si="18"/>
        <v>1</v>
      </c>
      <c r="Z51">
        <f t="shared" si="18"/>
        <v>1</v>
      </c>
      <c r="AA51">
        <f t="shared" si="18"/>
        <v>1</v>
      </c>
      <c r="AB51">
        <v>1000000</v>
      </c>
    </row>
    <row r="52" spans="1:28" x14ac:dyDescent="0.25">
      <c r="A52" t="s">
        <v>48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L52" t="s">
        <v>48</v>
      </c>
      <c r="M52">
        <v>29</v>
      </c>
      <c r="N52">
        <v>29</v>
      </c>
      <c r="O52">
        <v>29</v>
      </c>
      <c r="P52">
        <v>29</v>
      </c>
      <c r="Q52">
        <v>29</v>
      </c>
      <c r="R52">
        <v>29</v>
      </c>
      <c r="S52">
        <v>174</v>
      </c>
      <c r="V52">
        <f t="shared" ref="V52:AA52" si="19">RANK(V22,V$6:V$34,0)</f>
        <v>15</v>
      </c>
      <c r="W52">
        <f t="shared" si="19"/>
        <v>13</v>
      </c>
      <c r="X52">
        <f t="shared" si="19"/>
        <v>13</v>
      </c>
      <c r="Y52">
        <f t="shared" si="19"/>
        <v>10</v>
      </c>
      <c r="Z52">
        <f t="shared" si="19"/>
        <v>12</v>
      </c>
      <c r="AA52">
        <f t="shared" si="19"/>
        <v>11</v>
      </c>
      <c r="AB52">
        <v>1000000</v>
      </c>
    </row>
    <row r="53" spans="1:28" x14ac:dyDescent="0.25">
      <c r="A53" t="s">
        <v>49</v>
      </c>
      <c r="B53">
        <v>1.0000000000000002E-2</v>
      </c>
      <c r="C53">
        <v>0</v>
      </c>
      <c r="D53">
        <v>0</v>
      </c>
      <c r="E53">
        <v>0</v>
      </c>
      <c r="F53">
        <v>0</v>
      </c>
      <c r="G53">
        <v>0</v>
      </c>
      <c r="L53" t="s">
        <v>49</v>
      </c>
      <c r="M53">
        <v>29</v>
      </c>
      <c r="N53">
        <v>29</v>
      </c>
      <c r="O53">
        <v>29</v>
      </c>
      <c r="P53">
        <v>29</v>
      </c>
      <c r="Q53">
        <v>29</v>
      </c>
      <c r="R53">
        <v>29</v>
      </c>
      <c r="S53">
        <v>174</v>
      </c>
      <c r="V53">
        <f t="shared" ref="V53:AA53" si="20">RANK(V23,V$6:V$34,0)</f>
        <v>1</v>
      </c>
      <c r="W53">
        <f t="shared" si="20"/>
        <v>13</v>
      </c>
      <c r="X53">
        <f t="shared" si="20"/>
        <v>1</v>
      </c>
      <c r="Y53">
        <f t="shared" si="20"/>
        <v>10</v>
      </c>
      <c r="Z53">
        <f t="shared" si="20"/>
        <v>12</v>
      </c>
      <c r="AA53">
        <f t="shared" si="20"/>
        <v>11</v>
      </c>
      <c r="AB53">
        <v>1000000</v>
      </c>
    </row>
    <row r="54" spans="1:28" x14ac:dyDescent="0.25">
      <c r="A54" t="s">
        <v>50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L54" t="s">
        <v>50</v>
      </c>
      <c r="M54">
        <v>29</v>
      </c>
      <c r="N54">
        <v>29</v>
      </c>
      <c r="O54">
        <v>29</v>
      </c>
      <c r="P54">
        <v>29</v>
      </c>
      <c r="Q54">
        <v>29</v>
      </c>
      <c r="R54">
        <v>29</v>
      </c>
      <c r="S54">
        <v>174</v>
      </c>
      <c r="V54">
        <f t="shared" ref="V54:AA54" si="21">RANK(V24,V$6:V$34,0)</f>
        <v>13</v>
      </c>
      <c r="W54">
        <f t="shared" si="21"/>
        <v>7</v>
      </c>
      <c r="X54">
        <f t="shared" si="21"/>
        <v>8</v>
      </c>
      <c r="Y54">
        <f t="shared" si="21"/>
        <v>8</v>
      </c>
      <c r="Z54">
        <f t="shared" si="21"/>
        <v>10</v>
      </c>
      <c r="AA54">
        <f t="shared" si="21"/>
        <v>10</v>
      </c>
      <c r="AB54">
        <v>1000000</v>
      </c>
    </row>
    <row r="55" spans="1:28" x14ac:dyDescent="0.25">
      <c r="A55" t="s">
        <v>51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L55" t="s">
        <v>51</v>
      </c>
      <c r="M55">
        <v>29</v>
      </c>
      <c r="N55">
        <v>29</v>
      </c>
      <c r="O55">
        <v>29</v>
      </c>
      <c r="P55">
        <v>29</v>
      </c>
      <c r="Q55">
        <v>29</v>
      </c>
      <c r="R55">
        <v>29</v>
      </c>
      <c r="S55">
        <v>174</v>
      </c>
      <c r="V55">
        <f t="shared" ref="V55:AA55" si="22">RANK(V25,V$6:V$34,0)</f>
        <v>27</v>
      </c>
      <c r="W55">
        <f t="shared" si="22"/>
        <v>27</v>
      </c>
      <c r="X55">
        <f t="shared" si="22"/>
        <v>26</v>
      </c>
      <c r="Y55">
        <f t="shared" si="22"/>
        <v>27</v>
      </c>
      <c r="Z55">
        <f t="shared" si="22"/>
        <v>12</v>
      </c>
      <c r="AA55">
        <f t="shared" si="22"/>
        <v>27</v>
      </c>
      <c r="AB55">
        <v>1000000</v>
      </c>
    </row>
    <row r="56" spans="1:28" x14ac:dyDescent="0.25">
      <c r="A56" t="s">
        <v>52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L56" t="s">
        <v>52</v>
      </c>
      <c r="M56">
        <v>29</v>
      </c>
      <c r="N56">
        <v>29</v>
      </c>
      <c r="O56">
        <v>29</v>
      </c>
      <c r="P56">
        <v>29</v>
      </c>
      <c r="Q56">
        <v>29</v>
      </c>
      <c r="R56">
        <v>29</v>
      </c>
      <c r="S56">
        <v>174</v>
      </c>
      <c r="V56">
        <f t="shared" ref="V56:AA56" si="23">RANK(V26,V$6:V$34,0)</f>
        <v>4</v>
      </c>
      <c r="W56">
        <f t="shared" si="23"/>
        <v>3</v>
      </c>
      <c r="X56">
        <f t="shared" si="23"/>
        <v>5</v>
      </c>
      <c r="Y56">
        <f t="shared" si="23"/>
        <v>10</v>
      </c>
      <c r="Z56">
        <f t="shared" si="23"/>
        <v>12</v>
      </c>
      <c r="AA56">
        <f t="shared" si="23"/>
        <v>11</v>
      </c>
      <c r="AB56">
        <v>1000000</v>
      </c>
    </row>
    <row r="57" spans="1:28" x14ac:dyDescent="0.25">
      <c r="A57" t="s">
        <v>53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L57" t="s">
        <v>53</v>
      </c>
      <c r="M57">
        <v>29</v>
      </c>
      <c r="N57">
        <v>29</v>
      </c>
      <c r="O57">
        <v>29</v>
      </c>
      <c r="P57">
        <v>29</v>
      </c>
      <c r="Q57">
        <v>29</v>
      </c>
      <c r="R57">
        <v>29</v>
      </c>
      <c r="S57">
        <v>174</v>
      </c>
      <c r="V57">
        <f t="shared" ref="V57:AA57" si="24">RANK(V27,V$6:V$34,0)</f>
        <v>11</v>
      </c>
      <c r="W57">
        <f t="shared" si="24"/>
        <v>7</v>
      </c>
      <c r="X57">
        <f t="shared" si="24"/>
        <v>13</v>
      </c>
      <c r="Y57">
        <f t="shared" si="24"/>
        <v>7</v>
      </c>
      <c r="Z57">
        <f t="shared" si="24"/>
        <v>8</v>
      </c>
      <c r="AA57">
        <f t="shared" si="24"/>
        <v>9</v>
      </c>
      <c r="AB57">
        <v>1000000</v>
      </c>
    </row>
    <row r="58" spans="1:28" x14ac:dyDescent="0.25">
      <c r="A58" t="s">
        <v>36</v>
      </c>
      <c r="B58">
        <v>0</v>
      </c>
      <c r="C58">
        <v>47.849999999999973</v>
      </c>
      <c r="D58">
        <v>0</v>
      </c>
      <c r="E58">
        <v>0</v>
      </c>
      <c r="F58">
        <v>0</v>
      </c>
      <c r="G58">
        <v>0</v>
      </c>
      <c r="L58" t="s">
        <v>36</v>
      </c>
      <c r="M58">
        <v>29</v>
      </c>
      <c r="N58">
        <v>29</v>
      </c>
      <c r="O58">
        <v>29</v>
      </c>
      <c r="P58">
        <v>29</v>
      </c>
      <c r="Q58">
        <v>29</v>
      </c>
      <c r="R58">
        <v>29</v>
      </c>
      <c r="S58">
        <v>174</v>
      </c>
      <c r="V58">
        <f t="shared" ref="V58:AA58" si="25">RANK(V28,V$6:V$34,0)</f>
        <v>19</v>
      </c>
      <c r="W58">
        <f t="shared" si="25"/>
        <v>25</v>
      </c>
      <c r="X58">
        <f t="shared" si="25"/>
        <v>24</v>
      </c>
      <c r="Y58">
        <f t="shared" si="25"/>
        <v>26</v>
      </c>
      <c r="Z58">
        <f t="shared" si="25"/>
        <v>12</v>
      </c>
      <c r="AA58">
        <f t="shared" si="25"/>
        <v>23</v>
      </c>
      <c r="AB58">
        <v>1000000</v>
      </c>
    </row>
    <row r="59" spans="1:28" x14ac:dyDescent="0.25">
      <c r="A59" t="s">
        <v>40</v>
      </c>
      <c r="B59">
        <v>0.03</v>
      </c>
      <c r="C59">
        <v>0</v>
      </c>
      <c r="D59">
        <v>0</v>
      </c>
      <c r="E59">
        <v>0</v>
      </c>
      <c r="F59">
        <v>0</v>
      </c>
      <c r="G59">
        <v>0</v>
      </c>
      <c r="L59" t="s">
        <v>40</v>
      </c>
      <c r="M59">
        <v>29</v>
      </c>
      <c r="N59">
        <v>29</v>
      </c>
      <c r="O59">
        <v>29</v>
      </c>
      <c r="P59">
        <v>29</v>
      </c>
      <c r="Q59">
        <v>29</v>
      </c>
      <c r="R59">
        <v>29</v>
      </c>
      <c r="S59">
        <v>174</v>
      </c>
      <c r="V59">
        <f t="shared" ref="V59:AA59" si="26">RANK(V29,V$6:V$34,0)</f>
        <v>15</v>
      </c>
      <c r="W59">
        <f t="shared" si="26"/>
        <v>13</v>
      </c>
      <c r="X59">
        <f t="shared" si="26"/>
        <v>13</v>
      </c>
      <c r="Y59">
        <f t="shared" si="26"/>
        <v>10</v>
      </c>
      <c r="Z59">
        <f t="shared" si="26"/>
        <v>12</v>
      </c>
      <c r="AA59">
        <f t="shared" si="26"/>
        <v>11</v>
      </c>
      <c r="AB59">
        <v>1000000</v>
      </c>
    </row>
    <row r="60" spans="1:28" x14ac:dyDescent="0.25">
      <c r="A60" t="s">
        <v>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L60" t="s">
        <v>54</v>
      </c>
      <c r="M60">
        <v>29</v>
      </c>
      <c r="N60">
        <v>29</v>
      </c>
      <c r="O60">
        <v>29</v>
      </c>
      <c r="P60">
        <v>29</v>
      </c>
      <c r="Q60">
        <v>29</v>
      </c>
      <c r="R60">
        <v>29</v>
      </c>
      <c r="S60">
        <v>174</v>
      </c>
      <c r="V60">
        <f t="shared" ref="V60:AA60" si="27">RANK(V30,V$6:V$34,0)</f>
        <v>8</v>
      </c>
      <c r="W60">
        <f t="shared" si="27"/>
        <v>9</v>
      </c>
      <c r="X60">
        <f t="shared" si="27"/>
        <v>3</v>
      </c>
      <c r="Y60">
        <f t="shared" si="27"/>
        <v>10</v>
      </c>
      <c r="Z60">
        <f t="shared" si="27"/>
        <v>12</v>
      </c>
      <c r="AA60">
        <f t="shared" si="27"/>
        <v>3</v>
      </c>
      <c r="AB60">
        <v>1000000</v>
      </c>
    </row>
    <row r="61" spans="1:28" x14ac:dyDescent="0.25">
      <c r="A61" t="s">
        <v>55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L61" t="s">
        <v>55</v>
      </c>
      <c r="M61">
        <v>29</v>
      </c>
      <c r="N61">
        <v>29</v>
      </c>
      <c r="O61">
        <v>29</v>
      </c>
      <c r="P61">
        <v>29</v>
      </c>
      <c r="Q61">
        <v>29</v>
      </c>
      <c r="R61">
        <v>29</v>
      </c>
      <c r="S61">
        <v>174</v>
      </c>
      <c r="V61">
        <f t="shared" ref="V61:AA61" si="28">RANK(V31,V$6:V$34,0)</f>
        <v>9</v>
      </c>
      <c r="W61">
        <f t="shared" si="28"/>
        <v>2</v>
      </c>
      <c r="X61">
        <f t="shared" si="28"/>
        <v>6</v>
      </c>
      <c r="Y61">
        <f t="shared" si="28"/>
        <v>5</v>
      </c>
      <c r="Z61">
        <f t="shared" si="28"/>
        <v>2</v>
      </c>
      <c r="AA61">
        <f t="shared" si="28"/>
        <v>2</v>
      </c>
      <c r="AB61">
        <v>1000000</v>
      </c>
    </row>
    <row r="62" spans="1:28" x14ac:dyDescent="0.25">
      <c r="A62" t="s">
        <v>38</v>
      </c>
      <c r="B62">
        <v>1.0000000000000009E-2</v>
      </c>
      <c r="C62">
        <v>-6.0000000000000275E-2</v>
      </c>
      <c r="D62">
        <v>2.9999999999999805E-2</v>
      </c>
      <c r="E62">
        <v>-4.0000000000000036E-2</v>
      </c>
      <c r="F62">
        <v>4.0000000000000077E-2</v>
      </c>
      <c r="G62">
        <v>7.0000000000000062E-2</v>
      </c>
      <c r="L62" t="s">
        <v>38</v>
      </c>
      <c r="M62">
        <v>29</v>
      </c>
      <c r="N62">
        <v>29</v>
      </c>
      <c r="O62">
        <v>29</v>
      </c>
      <c r="P62">
        <v>29</v>
      </c>
      <c r="Q62">
        <v>29</v>
      </c>
      <c r="R62">
        <v>29</v>
      </c>
      <c r="S62">
        <v>174</v>
      </c>
      <c r="V62">
        <f t="shared" ref="V62:AA62" si="29">RANK(V32,V$6:V$34,0)</f>
        <v>6</v>
      </c>
      <c r="W62">
        <f t="shared" si="29"/>
        <v>5</v>
      </c>
      <c r="X62">
        <f t="shared" si="29"/>
        <v>8</v>
      </c>
      <c r="Y62">
        <f t="shared" si="29"/>
        <v>4</v>
      </c>
      <c r="Z62">
        <f t="shared" si="29"/>
        <v>6</v>
      </c>
      <c r="AA62">
        <f t="shared" si="29"/>
        <v>6</v>
      </c>
      <c r="AB62">
        <v>1000000</v>
      </c>
    </row>
    <row r="63" spans="1:28" x14ac:dyDescent="0.25">
      <c r="A63" t="s">
        <v>301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L63" t="s">
        <v>301</v>
      </c>
      <c r="M63">
        <v>29</v>
      </c>
      <c r="N63">
        <v>29</v>
      </c>
      <c r="O63">
        <v>29</v>
      </c>
      <c r="P63">
        <v>29</v>
      </c>
      <c r="Q63">
        <v>29</v>
      </c>
      <c r="R63">
        <v>29</v>
      </c>
      <c r="S63">
        <v>174</v>
      </c>
      <c r="V63">
        <f t="shared" ref="V63:AA63" si="30">RANK(V33,V$6:V$34,0)</f>
        <v>15</v>
      </c>
      <c r="W63">
        <f t="shared" si="30"/>
        <v>10</v>
      </c>
      <c r="X63">
        <f t="shared" si="30"/>
        <v>13</v>
      </c>
      <c r="Y63">
        <f t="shared" si="30"/>
        <v>10</v>
      </c>
      <c r="Z63">
        <f t="shared" si="30"/>
        <v>12</v>
      </c>
      <c r="AA63">
        <f t="shared" si="30"/>
        <v>11</v>
      </c>
      <c r="AB63">
        <v>1000000</v>
      </c>
    </row>
    <row r="64" spans="1:28" x14ac:dyDescent="0.25">
      <c r="A64" t="s">
        <v>302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L64" t="s">
        <v>302</v>
      </c>
      <c r="M64">
        <v>29</v>
      </c>
      <c r="N64">
        <v>29</v>
      </c>
      <c r="O64">
        <v>29</v>
      </c>
      <c r="P64">
        <v>29</v>
      </c>
      <c r="Q64">
        <v>29</v>
      </c>
      <c r="R64">
        <v>29</v>
      </c>
      <c r="S64">
        <v>174</v>
      </c>
      <c r="V64">
        <f t="shared" ref="V64:AA64" si="31">RANK(V34,V$6:V$34,0)</f>
        <v>21</v>
      </c>
      <c r="W64">
        <f t="shared" si="31"/>
        <v>13</v>
      </c>
      <c r="X64">
        <f t="shared" si="31"/>
        <v>13</v>
      </c>
      <c r="Y64">
        <f t="shared" si="31"/>
        <v>10</v>
      </c>
      <c r="Z64">
        <f t="shared" si="31"/>
        <v>12</v>
      </c>
      <c r="AA64">
        <f t="shared" si="31"/>
        <v>11</v>
      </c>
      <c r="AB64">
        <v>1000000</v>
      </c>
    </row>
    <row r="65" spans="1:34" x14ac:dyDescent="0.25">
      <c r="A65" t="s">
        <v>303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L65" t="s">
        <v>303</v>
      </c>
      <c r="M65">
        <v>29</v>
      </c>
      <c r="N65">
        <v>29</v>
      </c>
      <c r="O65">
        <v>29</v>
      </c>
      <c r="P65">
        <v>29</v>
      </c>
      <c r="Q65">
        <v>29</v>
      </c>
      <c r="R65">
        <v>29</v>
      </c>
      <c r="S65">
        <v>174</v>
      </c>
    </row>
    <row r="66" spans="1:34" x14ac:dyDescent="0.25">
      <c r="A66" t="s">
        <v>41</v>
      </c>
      <c r="B66">
        <v>-9.9999999999999811E-3</v>
      </c>
      <c r="C66">
        <v>0</v>
      </c>
      <c r="D66">
        <v>-9.9999999999998979E-3</v>
      </c>
      <c r="E66">
        <v>0</v>
      </c>
      <c r="F66">
        <v>0</v>
      </c>
      <c r="G66">
        <v>0.10000000000000003</v>
      </c>
      <c r="L66" t="s">
        <v>41</v>
      </c>
      <c r="M66">
        <v>29</v>
      </c>
      <c r="N66">
        <v>29</v>
      </c>
      <c r="O66">
        <v>29</v>
      </c>
      <c r="P66">
        <v>29</v>
      </c>
      <c r="Q66">
        <v>29</v>
      </c>
      <c r="R66">
        <v>29</v>
      </c>
      <c r="S66">
        <v>174</v>
      </c>
    </row>
    <row r="67" spans="1:34" x14ac:dyDescent="0.25">
      <c r="A67" t="s">
        <v>304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L67" t="s">
        <v>304</v>
      </c>
      <c r="M67">
        <v>29</v>
      </c>
      <c r="N67">
        <v>29</v>
      </c>
      <c r="O67">
        <v>29</v>
      </c>
      <c r="P67">
        <v>29</v>
      </c>
      <c r="Q67">
        <v>29</v>
      </c>
      <c r="R67">
        <v>29</v>
      </c>
      <c r="S67">
        <v>174</v>
      </c>
    </row>
    <row r="68" spans="1:34" ht="18.75" x14ac:dyDescent="0.25">
      <c r="A68" t="s">
        <v>305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L68" t="s">
        <v>305</v>
      </c>
      <c r="M68">
        <v>29</v>
      </c>
      <c r="N68">
        <v>29</v>
      </c>
      <c r="O68">
        <v>29</v>
      </c>
      <c r="P68">
        <v>29</v>
      </c>
      <c r="Q68">
        <v>29</v>
      </c>
      <c r="R68">
        <v>29</v>
      </c>
      <c r="S68">
        <v>174</v>
      </c>
      <c r="W68" s="3"/>
    </row>
    <row r="69" spans="1:34" x14ac:dyDescent="0.25">
      <c r="A69" t="s">
        <v>32</v>
      </c>
      <c r="B69">
        <v>9.9999999999999811E-2</v>
      </c>
      <c r="C69">
        <v>47.799999999999969</v>
      </c>
      <c r="D69">
        <v>-1.0000000000000148E-2</v>
      </c>
      <c r="E69">
        <v>-4.0000000000000022E-2</v>
      </c>
      <c r="F69">
        <v>0.10000000000000027</v>
      </c>
      <c r="G69">
        <v>0.16000000000000053</v>
      </c>
      <c r="L69" t="s">
        <v>32</v>
      </c>
      <c r="M69">
        <v>783</v>
      </c>
      <c r="N69">
        <v>783</v>
      </c>
      <c r="O69">
        <v>783</v>
      </c>
      <c r="P69">
        <v>783</v>
      </c>
      <c r="Q69">
        <v>783</v>
      </c>
      <c r="R69">
        <v>783</v>
      </c>
      <c r="S69">
        <v>4698</v>
      </c>
      <c r="W69" s="4"/>
    </row>
    <row r="72" spans="1:34" ht="31.5" x14ac:dyDescent="0.25">
      <c r="W72" s="5" t="s">
        <v>85</v>
      </c>
      <c r="X72" s="6">
        <v>2814570</v>
      </c>
      <c r="Y72" s="5" t="s">
        <v>86</v>
      </c>
      <c r="Z72" s="6">
        <v>29</v>
      </c>
      <c r="AA72" s="5" t="s">
        <v>87</v>
      </c>
      <c r="AB72" s="6">
        <v>6</v>
      </c>
      <c r="AC72" s="5" t="s">
        <v>88</v>
      </c>
      <c r="AD72" s="6">
        <v>29</v>
      </c>
      <c r="AE72" s="5" t="s">
        <v>89</v>
      </c>
      <c r="AF72" s="6">
        <v>0</v>
      </c>
      <c r="AG72" s="5" t="s">
        <v>90</v>
      </c>
      <c r="AH72" s="6" t="s">
        <v>1101</v>
      </c>
    </row>
    <row r="73" spans="1:34" ht="21.75" thickBot="1" x14ac:dyDescent="0.4">
      <c r="A73" s="108" t="s">
        <v>306</v>
      </c>
      <c r="B73" s="108"/>
      <c r="C73" s="108"/>
      <c r="D73" s="108"/>
      <c r="E73" s="108"/>
      <c r="F73" s="108"/>
      <c r="G73" s="108"/>
      <c r="W73" s="3"/>
    </row>
    <row r="74" spans="1:34" ht="15.75" thickBot="1" x14ac:dyDescent="0.3">
      <c r="A74" s="1" t="s">
        <v>296</v>
      </c>
      <c r="B74" t="s">
        <v>205</v>
      </c>
      <c r="J74" s="1" t="s">
        <v>296</v>
      </c>
      <c r="K74" t="s">
        <v>205</v>
      </c>
      <c r="W74" s="7" t="s">
        <v>92</v>
      </c>
      <c r="X74" s="7" t="s">
        <v>93</v>
      </c>
      <c r="Y74" s="7" t="s">
        <v>94</v>
      </c>
      <c r="Z74" s="7" t="s">
        <v>95</v>
      </c>
      <c r="AA74" s="7" t="s">
        <v>96</v>
      </c>
      <c r="AB74" s="7" t="s">
        <v>97</v>
      </c>
      <c r="AC74" s="7" t="s">
        <v>98</v>
      </c>
      <c r="AD74" s="7" t="s">
        <v>99</v>
      </c>
    </row>
    <row r="75" spans="1:34" ht="15.75" thickBot="1" x14ac:dyDescent="0.3">
      <c r="W75" s="7" t="s">
        <v>101</v>
      </c>
      <c r="X75" s="8">
        <v>26</v>
      </c>
      <c r="Y75" s="8">
        <v>13</v>
      </c>
      <c r="Z75" s="8">
        <v>13</v>
      </c>
      <c r="AA75" s="8">
        <v>24</v>
      </c>
      <c r="AB75" s="8">
        <v>12</v>
      </c>
      <c r="AC75" s="8">
        <v>22</v>
      </c>
      <c r="AD75" s="8">
        <v>1000000</v>
      </c>
    </row>
    <row r="76" spans="1:34" ht="15.75" thickBot="1" x14ac:dyDescent="0.3">
      <c r="A76" s="1" t="s">
        <v>297</v>
      </c>
      <c r="B76" s="1" t="s">
        <v>61</v>
      </c>
      <c r="J76" s="1" t="s">
        <v>297</v>
      </c>
      <c r="K76" s="1" t="s">
        <v>61</v>
      </c>
      <c r="W76" s="7" t="s">
        <v>102</v>
      </c>
      <c r="X76" s="8">
        <v>15</v>
      </c>
      <c r="Y76" s="8">
        <v>13</v>
      </c>
      <c r="Z76" s="8">
        <v>13</v>
      </c>
      <c r="AA76" s="8">
        <v>10</v>
      </c>
      <c r="AB76" s="8">
        <v>12</v>
      </c>
      <c r="AC76" s="8">
        <v>11</v>
      </c>
      <c r="AD76" s="8">
        <v>1000000</v>
      </c>
    </row>
    <row r="77" spans="1:34" ht="15.75" thickBot="1" x14ac:dyDescent="0.3">
      <c r="A77" s="1" t="s">
        <v>299</v>
      </c>
      <c r="B77">
        <v>2015</v>
      </c>
      <c r="C77">
        <v>2017</v>
      </c>
      <c r="D77">
        <v>2018</v>
      </c>
      <c r="E77">
        <v>2019</v>
      </c>
      <c r="F77">
        <v>2020</v>
      </c>
      <c r="J77" s="1" t="s">
        <v>300</v>
      </c>
      <c r="K77">
        <v>2015</v>
      </c>
      <c r="L77">
        <v>2017</v>
      </c>
      <c r="M77">
        <v>2018</v>
      </c>
      <c r="N77">
        <v>2019</v>
      </c>
      <c r="O77">
        <v>2020</v>
      </c>
      <c r="W77" s="7" t="s">
        <v>103</v>
      </c>
      <c r="X77" s="8">
        <v>25</v>
      </c>
      <c r="Y77" s="8">
        <v>23</v>
      </c>
      <c r="Z77" s="8">
        <v>23</v>
      </c>
      <c r="AA77" s="8">
        <v>23</v>
      </c>
      <c r="AB77" s="8">
        <v>27</v>
      </c>
      <c r="AC77" s="8">
        <v>24</v>
      </c>
      <c r="AD77" s="8">
        <v>1000000</v>
      </c>
    </row>
    <row r="78" spans="1:34" ht="15.75" thickBot="1" x14ac:dyDescent="0.3">
      <c r="A78" t="s">
        <v>3</v>
      </c>
      <c r="B78">
        <v>-1.03</v>
      </c>
      <c r="C78">
        <v>-0.02</v>
      </c>
      <c r="D78">
        <v>-0.03</v>
      </c>
      <c r="E78">
        <v>0.01</v>
      </c>
      <c r="F78">
        <v>-0.04</v>
      </c>
      <c r="J78" t="s">
        <v>34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W78" s="7" t="s">
        <v>104</v>
      </c>
      <c r="X78" s="8">
        <v>5</v>
      </c>
      <c r="Y78" s="8">
        <v>26</v>
      </c>
      <c r="Z78" s="8">
        <v>7</v>
      </c>
      <c r="AA78" s="8">
        <v>10</v>
      </c>
      <c r="AB78" s="8">
        <v>12</v>
      </c>
      <c r="AC78" s="8">
        <v>11</v>
      </c>
      <c r="AD78" s="8">
        <v>1000000</v>
      </c>
    </row>
    <row r="79" spans="1:34" ht="15.75" thickBot="1" x14ac:dyDescent="0.3">
      <c r="A79" t="s">
        <v>4</v>
      </c>
      <c r="B79">
        <v>0.11</v>
      </c>
      <c r="C79">
        <v>-0.02</v>
      </c>
      <c r="D79">
        <v>-0.01</v>
      </c>
      <c r="E79">
        <v>0.01</v>
      </c>
      <c r="F79">
        <v>0.04</v>
      </c>
      <c r="J79" t="s">
        <v>35</v>
      </c>
      <c r="K79" s="28">
        <v>2.0000000000000004E-2</v>
      </c>
      <c r="L79" s="28">
        <v>-2.7755575615628914E-17</v>
      </c>
      <c r="M79" s="28">
        <v>1.3877787807814457E-17</v>
      </c>
      <c r="N79" s="28">
        <v>6.0000000000000192E-2</v>
      </c>
      <c r="O79" s="28">
        <v>-9.9999999999995648E-3</v>
      </c>
      <c r="W79" s="7" t="s">
        <v>105</v>
      </c>
      <c r="X79" s="8">
        <v>12</v>
      </c>
      <c r="Y79" s="8">
        <v>13</v>
      </c>
      <c r="Z79" s="8">
        <v>13</v>
      </c>
      <c r="AA79" s="8">
        <v>10</v>
      </c>
      <c r="AB79" s="8">
        <v>26</v>
      </c>
      <c r="AC79" s="8">
        <v>11</v>
      </c>
      <c r="AD79" s="8">
        <v>1000000</v>
      </c>
    </row>
    <row r="80" spans="1:34" ht="15.75" thickBot="1" x14ac:dyDescent="0.3">
      <c r="A80" t="s">
        <v>5</v>
      </c>
      <c r="B80">
        <v>-0.7</v>
      </c>
      <c r="C80">
        <v>-0.06</v>
      </c>
      <c r="D80">
        <v>-0.02</v>
      </c>
      <c r="E80">
        <v>-0.3</v>
      </c>
      <c r="F80">
        <v>-9.9999999999999992E-2</v>
      </c>
      <c r="J80" t="s">
        <v>39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W80" s="7" t="s">
        <v>106</v>
      </c>
      <c r="X80" s="8">
        <v>27</v>
      </c>
      <c r="Y80" s="8">
        <v>27</v>
      </c>
      <c r="Z80" s="8">
        <v>26</v>
      </c>
      <c r="AA80" s="8">
        <v>27</v>
      </c>
      <c r="AB80" s="8">
        <v>12</v>
      </c>
      <c r="AC80" s="8">
        <v>27</v>
      </c>
      <c r="AD80" s="8">
        <v>1000000</v>
      </c>
    </row>
    <row r="81" spans="1:30" ht="15.75" thickBot="1" x14ac:dyDescent="0.3">
      <c r="A81" t="s">
        <v>6</v>
      </c>
      <c r="B81">
        <v>0.47</v>
      </c>
      <c r="C81">
        <v>0.28999999999999998</v>
      </c>
      <c r="D81">
        <v>-0.01</v>
      </c>
      <c r="E81">
        <v>0.01</v>
      </c>
      <c r="F81">
        <v>0.04</v>
      </c>
      <c r="J81" t="s">
        <v>42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W81" s="7" t="s">
        <v>107</v>
      </c>
      <c r="X81" s="8">
        <v>22</v>
      </c>
      <c r="Y81" s="8">
        <v>13</v>
      </c>
      <c r="Z81" s="8">
        <v>25</v>
      </c>
      <c r="AA81" s="8">
        <v>10</v>
      </c>
      <c r="AB81" s="8">
        <v>28</v>
      </c>
      <c r="AC81" s="8">
        <v>26</v>
      </c>
      <c r="AD81" s="8">
        <v>1000000</v>
      </c>
    </row>
    <row r="82" spans="1:30" ht="15.75" thickBot="1" x14ac:dyDescent="0.3">
      <c r="A82" t="s">
        <v>7</v>
      </c>
      <c r="B82">
        <v>0.2</v>
      </c>
      <c r="C82">
        <v>-0.02</v>
      </c>
      <c r="D82">
        <v>-0.01</v>
      </c>
      <c r="E82">
        <v>-0.24000000000000002</v>
      </c>
      <c r="F82">
        <v>0.04</v>
      </c>
      <c r="J82" t="s">
        <v>43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W82" s="7" t="s">
        <v>108</v>
      </c>
      <c r="X82" s="8">
        <v>23</v>
      </c>
      <c r="Y82" s="8">
        <v>13</v>
      </c>
      <c r="Z82" s="8">
        <v>28</v>
      </c>
      <c r="AA82" s="8">
        <v>10</v>
      </c>
      <c r="AB82" s="8">
        <v>12</v>
      </c>
      <c r="AC82" s="8">
        <v>11</v>
      </c>
      <c r="AD82" s="8">
        <v>1000000</v>
      </c>
    </row>
    <row r="83" spans="1:30" ht="15.75" thickBot="1" x14ac:dyDescent="0.3">
      <c r="A83" t="s">
        <v>8</v>
      </c>
      <c r="B83">
        <v>-1.26</v>
      </c>
      <c r="C83">
        <v>-0.76</v>
      </c>
      <c r="D83">
        <v>-0.56000000000000005</v>
      </c>
      <c r="E83">
        <v>0.01</v>
      </c>
      <c r="F83">
        <v>-0.66</v>
      </c>
      <c r="J83" t="s">
        <v>37</v>
      </c>
      <c r="K83" s="28">
        <v>3.9999999999999772E-2</v>
      </c>
      <c r="L83" s="28">
        <v>-3.0000000000000027E-2</v>
      </c>
      <c r="M83" s="28">
        <v>0</v>
      </c>
      <c r="N83" s="28">
        <v>0</v>
      </c>
      <c r="O83" s="28">
        <v>0</v>
      </c>
      <c r="W83" s="7" t="s">
        <v>109</v>
      </c>
      <c r="X83" s="8">
        <v>24</v>
      </c>
      <c r="Y83" s="8">
        <v>11</v>
      </c>
      <c r="Z83" s="8">
        <v>10</v>
      </c>
      <c r="AA83" s="8">
        <v>3</v>
      </c>
      <c r="AB83" s="8">
        <v>9</v>
      </c>
      <c r="AC83" s="8">
        <v>8</v>
      </c>
      <c r="AD83" s="8">
        <v>1000000</v>
      </c>
    </row>
    <row r="84" spans="1:30" ht="15.75" thickBot="1" x14ac:dyDescent="0.3">
      <c r="A84" t="s">
        <v>9</v>
      </c>
      <c r="B84">
        <v>-0.21</v>
      </c>
      <c r="C84">
        <v>-0.27</v>
      </c>
      <c r="D84">
        <v>-0.01</v>
      </c>
      <c r="E84">
        <v>-0.61</v>
      </c>
      <c r="F84">
        <v>-0.61</v>
      </c>
      <c r="J84" t="s">
        <v>44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W84" s="7" t="s">
        <v>110</v>
      </c>
      <c r="X84" s="8">
        <v>10</v>
      </c>
      <c r="Y84" s="8">
        <v>5</v>
      </c>
      <c r="Z84" s="8">
        <v>11</v>
      </c>
      <c r="AA84" s="8">
        <v>8</v>
      </c>
      <c r="AB84" s="8">
        <v>10</v>
      </c>
      <c r="AC84" s="8">
        <v>11</v>
      </c>
      <c r="AD84" s="8">
        <v>1000000</v>
      </c>
    </row>
    <row r="85" spans="1:30" ht="15.75" thickBot="1" x14ac:dyDescent="0.3">
      <c r="A85" t="s">
        <v>10</v>
      </c>
      <c r="B85">
        <v>-0.26</v>
      </c>
      <c r="C85">
        <v>-1.03</v>
      </c>
      <c r="D85">
        <v>-0.01</v>
      </c>
      <c r="E85">
        <v>0.01</v>
      </c>
      <c r="F85">
        <v>0.04</v>
      </c>
      <c r="J85" t="s">
        <v>45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W85" s="7" t="s">
        <v>111</v>
      </c>
      <c r="X85" s="8">
        <v>20</v>
      </c>
      <c r="Y85" s="8">
        <v>24</v>
      </c>
      <c r="Z85" s="8">
        <v>22</v>
      </c>
      <c r="AA85" s="8">
        <v>24</v>
      </c>
      <c r="AB85" s="8">
        <v>7</v>
      </c>
      <c r="AC85" s="8">
        <v>25</v>
      </c>
      <c r="AD85" s="8">
        <v>1000000</v>
      </c>
    </row>
    <row r="86" spans="1:30" ht="15.75" thickBot="1" x14ac:dyDescent="0.3">
      <c r="A86" t="s">
        <v>11</v>
      </c>
      <c r="B86">
        <v>-0.58000000000000007</v>
      </c>
      <c r="C86">
        <v>0.19</v>
      </c>
      <c r="D86">
        <v>0.3</v>
      </c>
      <c r="E86">
        <v>9.0000000000000011E-2</v>
      </c>
      <c r="F86">
        <v>0.13</v>
      </c>
      <c r="J86" t="s">
        <v>46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W86" s="7" t="s">
        <v>333</v>
      </c>
      <c r="X86" s="8">
        <v>7</v>
      </c>
      <c r="Y86" s="8">
        <v>12</v>
      </c>
      <c r="Z86" s="8">
        <v>12</v>
      </c>
      <c r="AA86" s="8">
        <v>10</v>
      </c>
      <c r="AB86" s="8">
        <v>3</v>
      </c>
      <c r="AC86" s="8">
        <v>4</v>
      </c>
      <c r="AD86" s="8">
        <v>1000000</v>
      </c>
    </row>
    <row r="87" spans="1:30" ht="15.75" thickBot="1" x14ac:dyDescent="0.3">
      <c r="A87" t="s">
        <v>12</v>
      </c>
      <c r="B87">
        <v>0.32</v>
      </c>
      <c r="C87">
        <v>0.16</v>
      </c>
      <c r="D87">
        <v>0.04</v>
      </c>
      <c r="E87">
        <v>7.0000000000000007E-2</v>
      </c>
      <c r="F87">
        <v>0.04</v>
      </c>
      <c r="J87" t="s">
        <v>47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W87" s="7" t="s">
        <v>334</v>
      </c>
      <c r="X87" s="8">
        <v>3</v>
      </c>
      <c r="Y87" s="8">
        <v>4</v>
      </c>
      <c r="Z87" s="8">
        <v>4</v>
      </c>
      <c r="AA87" s="8">
        <v>2</v>
      </c>
      <c r="AB87" s="8">
        <v>5</v>
      </c>
      <c r="AC87" s="8">
        <v>5</v>
      </c>
      <c r="AD87" s="8">
        <v>1000000</v>
      </c>
    </row>
    <row r="88" spans="1:30" ht="15.75" thickBot="1" x14ac:dyDescent="0.3">
      <c r="A88" t="s">
        <v>13</v>
      </c>
      <c r="B88">
        <v>0.01</v>
      </c>
      <c r="C88">
        <v>-0.03</v>
      </c>
      <c r="D88">
        <v>-0.03</v>
      </c>
      <c r="E88">
        <v>0.13999999999999999</v>
      </c>
      <c r="F88">
        <v>-0.35000000000000003</v>
      </c>
      <c r="J88" t="s">
        <v>48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W88" s="7" t="s">
        <v>335</v>
      </c>
      <c r="X88" s="8">
        <v>14</v>
      </c>
      <c r="Y88" s="8">
        <v>13</v>
      </c>
      <c r="Z88" s="8">
        <v>13</v>
      </c>
      <c r="AA88" s="8">
        <v>6</v>
      </c>
      <c r="AB88" s="8">
        <v>4</v>
      </c>
      <c r="AC88" s="8">
        <v>7</v>
      </c>
      <c r="AD88" s="8">
        <v>1000000</v>
      </c>
    </row>
    <row r="89" spans="1:30" ht="15.75" thickBot="1" x14ac:dyDescent="0.3">
      <c r="A89" t="s">
        <v>14</v>
      </c>
      <c r="B89">
        <v>0.43</v>
      </c>
      <c r="C89">
        <v>0.09</v>
      </c>
      <c r="D89">
        <v>-0.01</v>
      </c>
      <c r="E89">
        <v>0.41000000000000003</v>
      </c>
      <c r="F89">
        <v>0.32</v>
      </c>
      <c r="J89" t="s">
        <v>49</v>
      </c>
      <c r="K89" s="28">
        <v>1.0000000000000002E-2</v>
      </c>
      <c r="L89" s="28">
        <v>0</v>
      </c>
      <c r="M89" s="28">
        <v>0</v>
      </c>
      <c r="N89" s="28">
        <v>0</v>
      </c>
      <c r="O89" s="28">
        <v>0</v>
      </c>
      <c r="W89" s="7" t="s">
        <v>336</v>
      </c>
      <c r="X89" s="8">
        <v>29</v>
      </c>
      <c r="Y89" s="8">
        <v>29</v>
      </c>
      <c r="Z89" s="8">
        <v>29</v>
      </c>
      <c r="AA89" s="8">
        <v>29</v>
      </c>
      <c r="AB89" s="8">
        <v>29</v>
      </c>
      <c r="AC89" s="8">
        <v>29</v>
      </c>
      <c r="AD89" s="8">
        <v>1000000</v>
      </c>
    </row>
    <row r="90" spans="1:30" ht="15.75" thickBot="1" x14ac:dyDescent="0.3">
      <c r="A90" t="s">
        <v>15</v>
      </c>
      <c r="B90">
        <v>0.59</v>
      </c>
      <c r="C90">
        <v>0.43</v>
      </c>
      <c r="D90">
        <v>0.53</v>
      </c>
      <c r="E90">
        <v>0.22999999999999998</v>
      </c>
      <c r="F90">
        <v>0.29000000000000004</v>
      </c>
      <c r="J90" t="s">
        <v>50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W90" s="7" t="s">
        <v>337</v>
      </c>
      <c r="X90" s="8">
        <v>2</v>
      </c>
      <c r="Y90" s="8">
        <v>1</v>
      </c>
      <c r="Z90" s="8">
        <v>2</v>
      </c>
      <c r="AA90" s="8">
        <v>1</v>
      </c>
      <c r="AB90" s="8">
        <v>1</v>
      </c>
      <c r="AC90" s="8">
        <v>1</v>
      </c>
      <c r="AD90" s="8">
        <v>1000000</v>
      </c>
    </row>
    <row r="91" spans="1:30" ht="15.75" thickBot="1" x14ac:dyDescent="0.3">
      <c r="A91" t="s">
        <v>16</v>
      </c>
      <c r="B91">
        <v>0.12</v>
      </c>
      <c r="C91">
        <v>-0.02</v>
      </c>
      <c r="D91">
        <v>0.08</v>
      </c>
      <c r="E91">
        <v>0.33</v>
      </c>
      <c r="F91">
        <v>0.22999999999999998</v>
      </c>
      <c r="J91" t="s">
        <v>51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W91" s="7" t="s">
        <v>338</v>
      </c>
      <c r="X91" s="8">
        <v>15</v>
      </c>
      <c r="Y91" s="8">
        <v>13</v>
      </c>
      <c r="Z91" s="8">
        <v>13</v>
      </c>
      <c r="AA91" s="8">
        <v>10</v>
      </c>
      <c r="AB91" s="8">
        <v>12</v>
      </c>
      <c r="AC91" s="8">
        <v>11</v>
      </c>
      <c r="AD91" s="8">
        <v>1000000</v>
      </c>
    </row>
    <row r="92" spans="1:30" ht="15.75" thickBot="1" x14ac:dyDescent="0.3">
      <c r="A92" t="s">
        <v>17</v>
      </c>
      <c r="B92">
        <v>-1.27</v>
      </c>
      <c r="C92">
        <v>-1.47</v>
      </c>
      <c r="D92">
        <v>-1</v>
      </c>
      <c r="E92">
        <v>-1.93</v>
      </c>
      <c r="F92">
        <v>-1.3699999999999999</v>
      </c>
      <c r="J92" t="s">
        <v>52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W92" s="7" t="s">
        <v>339</v>
      </c>
      <c r="X92" s="8">
        <v>1</v>
      </c>
      <c r="Y92" s="8">
        <v>13</v>
      </c>
      <c r="Z92" s="8">
        <v>1</v>
      </c>
      <c r="AA92" s="8">
        <v>10</v>
      </c>
      <c r="AB92" s="8">
        <v>12</v>
      </c>
      <c r="AC92" s="8">
        <v>11</v>
      </c>
      <c r="AD92" s="8">
        <v>1000000</v>
      </c>
    </row>
    <row r="93" spans="1:30" ht="15.75" thickBot="1" x14ac:dyDescent="0.3">
      <c r="A93" t="s">
        <v>18</v>
      </c>
      <c r="B93">
        <v>0.61</v>
      </c>
      <c r="C93">
        <v>0.9</v>
      </c>
      <c r="D93">
        <v>0.94</v>
      </c>
      <c r="E93">
        <v>0.81</v>
      </c>
      <c r="F93">
        <v>0.96000000000000008</v>
      </c>
      <c r="J93" t="s">
        <v>53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W93" s="7" t="s">
        <v>340</v>
      </c>
      <c r="X93" s="8">
        <v>13</v>
      </c>
      <c r="Y93" s="8">
        <v>7</v>
      </c>
      <c r="Z93" s="8">
        <v>8</v>
      </c>
      <c r="AA93" s="8">
        <v>8</v>
      </c>
      <c r="AB93" s="8">
        <v>10</v>
      </c>
      <c r="AC93" s="8">
        <v>10</v>
      </c>
      <c r="AD93" s="8">
        <v>1000000</v>
      </c>
    </row>
    <row r="94" spans="1:30" ht="15.75" thickBot="1" x14ac:dyDescent="0.3">
      <c r="A94" t="s">
        <v>19</v>
      </c>
      <c r="B94">
        <v>0.11</v>
      </c>
      <c r="C94">
        <v>-0.02</v>
      </c>
      <c r="D94">
        <v>-0.01</v>
      </c>
      <c r="E94">
        <v>0.01</v>
      </c>
      <c r="F94">
        <v>0.04</v>
      </c>
      <c r="J94" t="s">
        <v>36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W94" s="7" t="s">
        <v>341</v>
      </c>
      <c r="X94" s="8">
        <v>27</v>
      </c>
      <c r="Y94" s="8">
        <v>27</v>
      </c>
      <c r="Z94" s="8">
        <v>26</v>
      </c>
      <c r="AA94" s="8">
        <v>27</v>
      </c>
      <c r="AB94" s="8">
        <v>12</v>
      </c>
      <c r="AC94" s="8">
        <v>27</v>
      </c>
      <c r="AD94" s="8">
        <v>1000000</v>
      </c>
    </row>
    <row r="95" spans="1:30" ht="15.75" thickBot="1" x14ac:dyDescent="0.3">
      <c r="A95" t="s">
        <v>20</v>
      </c>
      <c r="B95">
        <v>1.3</v>
      </c>
      <c r="C95">
        <v>0.96</v>
      </c>
      <c r="D95">
        <v>-0.01</v>
      </c>
      <c r="E95">
        <v>0.01</v>
      </c>
      <c r="F95">
        <v>0.04</v>
      </c>
      <c r="J95" t="s">
        <v>40</v>
      </c>
      <c r="K95" s="28">
        <v>0.03</v>
      </c>
      <c r="L95" s="28">
        <v>0</v>
      </c>
      <c r="M95" s="28">
        <v>0</v>
      </c>
      <c r="N95" s="28">
        <v>0</v>
      </c>
      <c r="O95" s="28">
        <v>0</v>
      </c>
      <c r="W95" s="7" t="s">
        <v>342</v>
      </c>
      <c r="X95" s="8">
        <v>4</v>
      </c>
      <c r="Y95" s="8">
        <v>3</v>
      </c>
      <c r="Z95" s="8">
        <v>5</v>
      </c>
      <c r="AA95" s="8">
        <v>10</v>
      </c>
      <c r="AB95" s="8">
        <v>12</v>
      </c>
      <c r="AC95" s="8">
        <v>11</v>
      </c>
      <c r="AD95" s="8">
        <v>1000000</v>
      </c>
    </row>
    <row r="96" spans="1:30" ht="15.75" thickBot="1" x14ac:dyDescent="0.3">
      <c r="A96" t="s">
        <v>21</v>
      </c>
      <c r="B96">
        <v>0.12000000000000001</v>
      </c>
      <c r="C96">
        <v>0.22</v>
      </c>
      <c r="D96">
        <v>0.04</v>
      </c>
      <c r="E96">
        <v>7.0000000000000007E-2</v>
      </c>
      <c r="F96">
        <v>7.0000000000000007E-2</v>
      </c>
      <c r="J96" t="s">
        <v>54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W96" s="7" t="s">
        <v>343</v>
      </c>
      <c r="X96" s="8">
        <v>11</v>
      </c>
      <c r="Y96" s="8">
        <v>7</v>
      </c>
      <c r="Z96" s="8">
        <v>13</v>
      </c>
      <c r="AA96" s="8">
        <v>7</v>
      </c>
      <c r="AB96" s="8">
        <v>8</v>
      </c>
      <c r="AC96" s="8">
        <v>9</v>
      </c>
      <c r="AD96" s="8">
        <v>1000000</v>
      </c>
    </row>
    <row r="97" spans="1:30" ht="15.75" thickBot="1" x14ac:dyDescent="0.3">
      <c r="A97" t="s">
        <v>22</v>
      </c>
      <c r="B97">
        <v>-1.26</v>
      </c>
      <c r="C97">
        <v>-0.76</v>
      </c>
      <c r="D97">
        <v>-0.56000000000000005</v>
      </c>
      <c r="E97">
        <v>0.01</v>
      </c>
      <c r="F97">
        <v>-0.66</v>
      </c>
      <c r="J97" t="s">
        <v>55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W97" s="7" t="s">
        <v>344</v>
      </c>
      <c r="X97" s="8">
        <v>19</v>
      </c>
      <c r="Y97" s="8">
        <v>25</v>
      </c>
      <c r="Z97" s="8">
        <v>24</v>
      </c>
      <c r="AA97" s="8">
        <v>26</v>
      </c>
      <c r="AB97" s="8">
        <v>12</v>
      </c>
      <c r="AC97" s="8">
        <v>23</v>
      </c>
      <c r="AD97" s="8">
        <v>1000000</v>
      </c>
    </row>
    <row r="98" spans="1:30" ht="15.75" thickBot="1" x14ac:dyDescent="0.3">
      <c r="A98" t="s">
        <v>23</v>
      </c>
      <c r="B98">
        <v>0.56000000000000005</v>
      </c>
      <c r="C98">
        <v>0.37</v>
      </c>
      <c r="D98">
        <v>-0.01</v>
      </c>
      <c r="E98">
        <v>0.01</v>
      </c>
      <c r="F98">
        <v>0.04</v>
      </c>
      <c r="J98" t="s">
        <v>38</v>
      </c>
      <c r="K98" s="28">
        <v>1.0000000000000009E-2</v>
      </c>
      <c r="L98" s="28">
        <v>2.9999999999999805E-2</v>
      </c>
      <c r="M98" s="28">
        <v>-4.0000000000000036E-2</v>
      </c>
      <c r="N98" s="28">
        <v>4.0000000000000077E-2</v>
      </c>
      <c r="O98" s="28">
        <v>7.0000000000000062E-2</v>
      </c>
      <c r="W98" s="7" t="s">
        <v>345</v>
      </c>
      <c r="X98" s="8">
        <v>15</v>
      </c>
      <c r="Y98" s="8">
        <v>13</v>
      </c>
      <c r="Z98" s="8">
        <v>13</v>
      </c>
      <c r="AA98" s="8">
        <v>10</v>
      </c>
      <c r="AB98" s="8">
        <v>12</v>
      </c>
      <c r="AC98" s="8">
        <v>11</v>
      </c>
      <c r="AD98" s="8">
        <v>1000000</v>
      </c>
    </row>
    <row r="99" spans="1:30" ht="15.75" thickBot="1" x14ac:dyDescent="0.3">
      <c r="A99" t="s">
        <v>24</v>
      </c>
      <c r="B99">
        <v>0.27</v>
      </c>
      <c r="C99">
        <v>-0.02</v>
      </c>
      <c r="D99">
        <v>7.0000000000000007E-2</v>
      </c>
      <c r="E99">
        <v>0.13</v>
      </c>
      <c r="F99">
        <v>0.11000000000000001</v>
      </c>
      <c r="J99" t="s">
        <v>301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W99" s="7" t="s">
        <v>346</v>
      </c>
      <c r="X99" s="8">
        <v>8</v>
      </c>
      <c r="Y99" s="8">
        <v>9</v>
      </c>
      <c r="Z99" s="8">
        <v>3</v>
      </c>
      <c r="AA99" s="8">
        <v>10</v>
      </c>
      <c r="AB99" s="8">
        <v>12</v>
      </c>
      <c r="AC99" s="8">
        <v>3</v>
      </c>
      <c r="AD99" s="8">
        <v>1000000</v>
      </c>
    </row>
    <row r="100" spans="1:30" ht="15.75" thickBot="1" x14ac:dyDescent="0.3">
      <c r="A100" t="s">
        <v>25</v>
      </c>
      <c r="B100">
        <v>0.05</v>
      </c>
      <c r="C100">
        <v>-0.12</v>
      </c>
      <c r="D100">
        <v>-0.12</v>
      </c>
      <c r="E100">
        <v>0.01</v>
      </c>
      <c r="F100">
        <v>-0.06</v>
      </c>
      <c r="J100" t="s">
        <v>302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W100" s="7" t="s">
        <v>347</v>
      </c>
      <c r="X100" s="8">
        <v>9</v>
      </c>
      <c r="Y100" s="8">
        <v>2</v>
      </c>
      <c r="Z100" s="8">
        <v>6</v>
      </c>
      <c r="AA100" s="8">
        <v>5</v>
      </c>
      <c r="AB100" s="8">
        <v>2</v>
      </c>
      <c r="AC100" s="8">
        <v>2</v>
      </c>
      <c r="AD100" s="8">
        <v>1000000</v>
      </c>
    </row>
    <row r="101" spans="1:30" ht="15.75" thickBot="1" x14ac:dyDescent="0.3">
      <c r="A101" t="s">
        <v>26</v>
      </c>
      <c r="B101">
        <v>0.11</v>
      </c>
      <c r="C101">
        <v>-0.02</v>
      </c>
      <c r="D101">
        <v>-0.01</v>
      </c>
      <c r="E101">
        <v>0.01</v>
      </c>
      <c r="F101">
        <v>0.04</v>
      </c>
      <c r="J101" t="s">
        <v>303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W101" s="7" t="s">
        <v>348</v>
      </c>
      <c r="X101" s="8">
        <v>6</v>
      </c>
      <c r="Y101" s="8">
        <v>5</v>
      </c>
      <c r="Z101" s="8">
        <v>8</v>
      </c>
      <c r="AA101" s="8">
        <v>4</v>
      </c>
      <c r="AB101" s="8">
        <v>6</v>
      </c>
      <c r="AC101" s="8">
        <v>6</v>
      </c>
      <c r="AD101" s="8">
        <v>1000000</v>
      </c>
    </row>
    <row r="102" spans="1:30" ht="15.75" thickBot="1" x14ac:dyDescent="0.3">
      <c r="A102" t="s">
        <v>27</v>
      </c>
      <c r="B102">
        <v>0.41000000000000003</v>
      </c>
      <c r="C102">
        <v>0.54</v>
      </c>
      <c r="D102">
        <v>-0.01</v>
      </c>
      <c r="E102">
        <v>0.01</v>
      </c>
      <c r="F102">
        <v>0.55000000000000004</v>
      </c>
      <c r="J102" t="s">
        <v>41</v>
      </c>
      <c r="K102" s="28">
        <v>-9.9999999999999811E-3</v>
      </c>
      <c r="L102" s="28">
        <v>-9.9999999999998979E-3</v>
      </c>
      <c r="M102" s="28">
        <v>0</v>
      </c>
      <c r="N102" s="28">
        <v>0</v>
      </c>
      <c r="O102" s="28">
        <v>0.10000000000000003</v>
      </c>
      <c r="W102" s="7" t="s">
        <v>349</v>
      </c>
      <c r="X102" s="8">
        <v>15</v>
      </c>
      <c r="Y102" s="8">
        <v>10</v>
      </c>
      <c r="Z102" s="8">
        <v>13</v>
      </c>
      <c r="AA102" s="8">
        <v>10</v>
      </c>
      <c r="AB102" s="8">
        <v>12</v>
      </c>
      <c r="AC102" s="8">
        <v>11</v>
      </c>
      <c r="AD102" s="8">
        <v>1000000</v>
      </c>
    </row>
    <row r="103" spans="1:30" ht="15.75" thickBot="1" x14ac:dyDescent="0.3">
      <c r="A103" t="s">
        <v>28</v>
      </c>
      <c r="B103">
        <v>0.36</v>
      </c>
      <c r="C103">
        <v>0.30000000000000004</v>
      </c>
      <c r="D103">
        <v>0.16</v>
      </c>
      <c r="E103">
        <v>0.61</v>
      </c>
      <c r="F103">
        <v>0.67</v>
      </c>
      <c r="J103" t="s">
        <v>304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W103" s="7" t="s">
        <v>350</v>
      </c>
      <c r="X103" s="8">
        <v>21</v>
      </c>
      <c r="Y103" s="8">
        <v>13</v>
      </c>
      <c r="Z103" s="8">
        <v>13</v>
      </c>
      <c r="AA103" s="8">
        <v>10</v>
      </c>
      <c r="AB103" s="8">
        <v>12</v>
      </c>
      <c r="AC103" s="8">
        <v>11</v>
      </c>
      <c r="AD103" s="8">
        <v>1000000</v>
      </c>
    </row>
    <row r="104" spans="1:30" ht="19.5" thickBot="1" x14ac:dyDescent="0.3">
      <c r="A104" t="s">
        <v>29</v>
      </c>
      <c r="B104">
        <v>0.46</v>
      </c>
      <c r="C104">
        <v>0.22</v>
      </c>
      <c r="D104">
        <v>0.25</v>
      </c>
      <c r="E104">
        <v>0.15</v>
      </c>
      <c r="F104">
        <v>0.24</v>
      </c>
      <c r="J104" t="s">
        <v>305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W104" s="3"/>
    </row>
    <row r="105" spans="1:30" ht="15.75" thickBot="1" x14ac:dyDescent="0.3">
      <c r="A105" t="s">
        <v>30</v>
      </c>
      <c r="B105">
        <v>0.11</v>
      </c>
      <c r="C105">
        <v>-0.02</v>
      </c>
      <c r="D105">
        <v>-0.01</v>
      </c>
      <c r="E105">
        <v>0.01</v>
      </c>
      <c r="F105">
        <v>0.04</v>
      </c>
      <c r="J105" t="s">
        <v>32</v>
      </c>
      <c r="K105">
        <v>9.9999999999999811E-2</v>
      </c>
      <c r="L105">
        <v>-1.0000000000000148E-2</v>
      </c>
      <c r="M105">
        <v>-4.0000000000000022E-2</v>
      </c>
      <c r="N105">
        <v>0.10000000000000027</v>
      </c>
      <c r="O105">
        <v>0.16000000000000053</v>
      </c>
      <c r="W105" s="7" t="s">
        <v>112</v>
      </c>
      <c r="X105" s="7" t="s">
        <v>93</v>
      </c>
      <c r="Y105" s="7" t="s">
        <v>94</v>
      </c>
      <c r="Z105" s="7" t="s">
        <v>95</v>
      </c>
      <c r="AA105" s="7" t="s">
        <v>96</v>
      </c>
      <c r="AB105" s="7" t="s">
        <v>97</v>
      </c>
      <c r="AC105" s="7" t="s">
        <v>98</v>
      </c>
    </row>
    <row r="106" spans="1:30" ht="32.25" thickBot="1" x14ac:dyDescent="0.3">
      <c r="A106" t="s">
        <v>31</v>
      </c>
      <c r="B106">
        <v>-4.9999999999999996E-2</v>
      </c>
      <c r="C106">
        <v>-0.02</v>
      </c>
      <c r="D106">
        <v>-0.01</v>
      </c>
      <c r="E106">
        <v>0.01</v>
      </c>
      <c r="F106">
        <v>0.04</v>
      </c>
      <c r="W106" s="7" t="s">
        <v>113</v>
      </c>
      <c r="X106" s="8" t="s">
        <v>1102</v>
      </c>
      <c r="Y106" s="8" t="s">
        <v>352</v>
      </c>
      <c r="Z106" s="8" t="s">
        <v>352</v>
      </c>
      <c r="AA106" s="8" t="s">
        <v>352</v>
      </c>
      <c r="AB106" s="8" t="s">
        <v>1103</v>
      </c>
      <c r="AC106" s="8" t="s">
        <v>352</v>
      </c>
    </row>
    <row r="107" spans="1:30" ht="32.25" thickBot="1" x14ac:dyDescent="0.3">
      <c r="A107" t="s">
        <v>32</v>
      </c>
      <c r="B107">
        <v>0.10000000000000009</v>
      </c>
      <c r="C107">
        <v>-1.0000000000000168E-2</v>
      </c>
      <c r="D107">
        <v>-4.0000000000000133E-2</v>
      </c>
      <c r="E107">
        <v>0.10000000000000059</v>
      </c>
      <c r="F107">
        <v>0.16000000000000042</v>
      </c>
      <c r="W107" s="7" t="s">
        <v>119</v>
      </c>
      <c r="X107" s="8" t="s">
        <v>1104</v>
      </c>
      <c r="Y107" s="8" t="s">
        <v>358</v>
      </c>
      <c r="Z107" s="8" t="s">
        <v>358</v>
      </c>
      <c r="AA107" s="8" t="s">
        <v>358</v>
      </c>
      <c r="AB107" s="8" t="s">
        <v>1105</v>
      </c>
      <c r="AC107" s="8" t="s">
        <v>358</v>
      </c>
    </row>
    <row r="108" spans="1:30" ht="32.25" thickBot="1" x14ac:dyDescent="0.3">
      <c r="W108" s="7" t="s">
        <v>124</v>
      </c>
      <c r="X108" s="8" t="s">
        <v>1106</v>
      </c>
      <c r="Y108" s="8" t="s">
        <v>368</v>
      </c>
      <c r="Z108" s="8" t="s">
        <v>368</v>
      </c>
      <c r="AA108" s="8" t="s">
        <v>368</v>
      </c>
      <c r="AB108" s="8" t="s">
        <v>1107</v>
      </c>
      <c r="AC108" s="8" t="s">
        <v>368</v>
      </c>
    </row>
    <row r="109" spans="1:30" ht="32.25" thickBot="1" x14ac:dyDescent="0.3">
      <c r="W109" s="7" t="s">
        <v>132</v>
      </c>
      <c r="X109" s="8" t="s">
        <v>1108</v>
      </c>
      <c r="Y109" s="8" t="s">
        <v>377</v>
      </c>
      <c r="Z109" s="8" t="s">
        <v>377</v>
      </c>
      <c r="AA109" s="8" t="s">
        <v>377</v>
      </c>
      <c r="AB109" s="8" t="s">
        <v>1109</v>
      </c>
      <c r="AC109" s="8" t="s">
        <v>377</v>
      </c>
    </row>
    <row r="110" spans="1:30" ht="32.25" thickBot="1" x14ac:dyDescent="0.3">
      <c r="W110" s="7" t="s">
        <v>140</v>
      </c>
      <c r="X110" s="8" t="s">
        <v>1110</v>
      </c>
      <c r="Y110" s="8" t="s">
        <v>386</v>
      </c>
      <c r="Z110" s="8" t="s">
        <v>386</v>
      </c>
      <c r="AA110" s="8" t="s">
        <v>386</v>
      </c>
      <c r="AB110" s="8" t="s">
        <v>1111</v>
      </c>
      <c r="AC110" s="8" t="s">
        <v>386</v>
      </c>
    </row>
    <row r="111" spans="1:30" ht="32.25" thickBot="1" x14ac:dyDescent="0.3">
      <c r="W111" s="7" t="s">
        <v>148</v>
      </c>
      <c r="X111" s="8" t="s">
        <v>1112</v>
      </c>
      <c r="Y111" s="8" t="s">
        <v>394</v>
      </c>
      <c r="Z111" s="8" t="s">
        <v>394</v>
      </c>
      <c r="AA111" s="8" t="s">
        <v>394</v>
      </c>
      <c r="AB111" s="8" t="s">
        <v>1113</v>
      </c>
      <c r="AC111" s="8" t="s">
        <v>394</v>
      </c>
    </row>
    <row r="112" spans="1:30" ht="32.25" thickBot="1" x14ac:dyDescent="0.3">
      <c r="W112" s="7" t="s">
        <v>156</v>
      </c>
      <c r="X112" s="8" t="s">
        <v>1114</v>
      </c>
      <c r="Y112" s="8" t="s">
        <v>402</v>
      </c>
      <c r="Z112" s="8" t="s">
        <v>402</v>
      </c>
      <c r="AA112" s="8" t="s">
        <v>402</v>
      </c>
      <c r="AB112" s="8" t="s">
        <v>1115</v>
      </c>
      <c r="AC112" s="8" t="s">
        <v>402</v>
      </c>
    </row>
    <row r="113" spans="23:29" ht="32.25" thickBot="1" x14ac:dyDescent="0.3">
      <c r="W113" s="7" t="s">
        <v>164</v>
      </c>
      <c r="X113" s="8" t="s">
        <v>1116</v>
      </c>
      <c r="Y113" s="8" t="s">
        <v>410</v>
      </c>
      <c r="Z113" s="8" t="s">
        <v>410</v>
      </c>
      <c r="AA113" s="8" t="s">
        <v>410</v>
      </c>
      <c r="AB113" s="8" t="s">
        <v>1117</v>
      </c>
      <c r="AC113" s="8" t="s">
        <v>410</v>
      </c>
    </row>
    <row r="114" spans="23:29" ht="32.25" thickBot="1" x14ac:dyDescent="0.3">
      <c r="W114" s="7" t="s">
        <v>172</v>
      </c>
      <c r="X114" s="8" t="s">
        <v>1118</v>
      </c>
      <c r="Y114" s="8" t="s">
        <v>418</v>
      </c>
      <c r="Z114" s="8" t="s">
        <v>418</v>
      </c>
      <c r="AA114" s="8" t="s">
        <v>418</v>
      </c>
      <c r="AB114" s="8" t="s">
        <v>1119</v>
      </c>
      <c r="AC114" s="8" t="s">
        <v>418</v>
      </c>
    </row>
    <row r="115" spans="23:29" ht="32.25" thickBot="1" x14ac:dyDescent="0.3">
      <c r="W115" s="7" t="s">
        <v>180</v>
      </c>
      <c r="X115" s="8" t="s">
        <v>1120</v>
      </c>
      <c r="Y115" s="8" t="s">
        <v>425</v>
      </c>
      <c r="Z115" s="8" t="s">
        <v>425</v>
      </c>
      <c r="AA115" s="8" t="s">
        <v>425</v>
      </c>
      <c r="AB115" s="8" t="s">
        <v>1121</v>
      </c>
      <c r="AC115" s="8" t="s">
        <v>425</v>
      </c>
    </row>
    <row r="116" spans="23:29" ht="32.25" thickBot="1" x14ac:dyDescent="0.3">
      <c r="W116" s="7" t="s">
        <v>188</v>
      </c>
      <c r="X116" s="8" t="s">
        <v>1122</v>
      </c>
      <c r="Y116" s="8" t="s">
        <v>432</v>
      </c>
      <c r="Z116" s="8" t="s">
        <v>432</v>
      </c>
      <c r="AA116" s="8" t="s">
        <v>432</v>
      </c>
      <c r="AB116" s="8" t="s">
        <v>1123</v>
      </c>
      <c r="AC116" s="8" t="s">
        <v>432</v>
      </c>
    </row>
    <row r="117" spans="23:29" ht="32.25" thickBot="1" x14ac:dyDescent="0.3">
      <c r="W117" s="7" t="s">
        <v>437</v>
      </c>
      <c r="X117" s="8" t="s">
        <v>1124</v>
      </c>
      <c r="Y117" s="8" t="s">
        <v>439</v>
      </c>
      <c r="Z117" s="8" t="s">
        <v>439</v>
      </c>
      <c r="AA117" s="8" t="s">
        <v>439</v>
      </c>
      <c r="AB117" s="8" t="s">
        <v>1125</v>
      </c>
      <c r="AC117" s="8" t="s">
        <v>439</v>
      </c>
    </row>
    <row r="118" spans="23:29" ht="32.25" thickBot="1" x14ac:dyDescent="0.3">
      <c r="W118" s="7" t="s">
        <v>445</v>
      </c>
      <c r="X118" s="8" t="s">
        <v>1126</v>
      </c>
      <c r="Y118" s="8" t="s">
        <v>447</v>
      </c>
      <c r="Z118" s="8" t="s">
        <v>447</v>
      </c>
      <c r="AA118" s="8" t="s">
        <v>447</v>
      </c>
      <c r="AB118" s="8" t="s">
        <v>1127</v>
      </c>
      <c r="AC118" s="8" t="s">
        <v>447</v>
      </c>
    </row>
    <row r="119" spans="23:29" ht="32.25" thickBot="1" x14ac:dyDescent="0.3">
      <c r="W119" s="7" t="s">
        <v>453</v>
      </c>
      <c r="X119" s="8" t="s">
        <v>1128</v>
      </c>
      <c r="Y119" s="8" t="s">
        <v>455</v>
      </c>
      <c r="Z119" s="8" t="s">
        <v>455</v>
      </c>
      <c r="AA119" s="8" t="s">
        <v>455</v>
      </c>
      <c r="AB119" s="8" t="s">
        <v>1129</v>
      </c>
      <c r="AC119" s="8" t="s">
        <v>455</v>
      </c>
    </row>
    <row r="120" spans="23:29" ht="32.25" thickBot="1" x14ac:dyDescent="0.3">
      <c r="W120" s="7" t="s">
        <v>461</v>
      </c>
      <c r="X120" s="8" t="s">
        <v>1130</v>
      </c>
      <c r="Y120" s="8" t="s">
        <v>463</v>
      </c>
      <c r="Z120" s="8" t="s">
        <v>463</v>
      </c>
      <c r="AA120" s="8" t="s">
        <v>463</v>
      </c>
      <c r="AB120" s="8" t="s">
        <v>1131</v>
      </c>
      <c r="AC120" s="8" t="s">
        <v>463</v>
      </c>
    </row>
    <row r="121" spans="23:29" ht="32.25" thickBot="1" x14ac:dyDescent="0.3">
      <c r="W121" s="7" t="s">
        <v>469</v>
      </c>
      <c r="X121" s="8" t="s">
        <v>1132</v>
      </c>
      <c r="Y121" s="8" t="s">
        <v>471</v>
      </c>
      <c r="Z121" s="8" t="s">
        <v>471</v>
      </c>
      <c r="AA121" s="8" t="s">
        <v>471</v>
      </c>
      <c r="AB121" s="8" t="s">
        <v>1133</v>
      </c>
      <c r="AC121" s="8" t="s">
        <v>471</v>
      </c>
    </row>
    <row r="122" spans="23:29" ht="32.25" thickBot="1" x14ac:dyDescent="0.3">
      <c r="W122" s="7" t="s">
        <v>477</v>
      </c>
      <c r="X122" s="8" t="s">
        <v>1134</v>
      </c>
      <c r="Y122" s="8" t="s">
        <v>479</v>
      </c>
      <c r="Z122" s="8" t="s">
        <v>479</v>
      </c>
      <c r="AA122" s="8" t="s">
        <v>479</v>
      </c>
      <c r="AB122" s="8" t="s">
        <v>1135</v>
      </c>
      <c r="AC122" s="8" t="s">
        <v>479</v>
      </c>
    </row>
    <row r="123" spans="23:29" ht="32.25" thickBot="1" x14ac:dyDescent="0.3">
      <c r="W123" s="7" t="s">
        <v>485</v>
      </c>
      <c r="X123" s="8" t="s">
        <v>1136</v>
      </c>
      <c r="Y123" s="8" t="s">
        <v>487</v>
      </c>
      <c r="Z123" s="8" t="s">
        <v>487</v>
      </c>
      <c r="AA123" s="8" t="s">
        <v>487</v>
      </c>
      <c r="AB123" s="8" t="s">
        <v>1137</v>
      </c>
      <c r="AC123" s="8" t="s">
        <v>487</v>
      </c>
    </row>
    <row r="124" spans="23:29" ht="32.25" thickBot="1" x14ac:dyDescent="0.3">
      <c r="W124" s="7" t="s">
        <v>493</v>
      </c>
      <c r="X124" s="8" t="s">
        <v>1138</v>
      </c>
      <c r="Y124" s="8" t="s">
        <v>114</v>
      </c>
      <c r="Z124" s="8" t="s">
        <v>114</v>
      </c>
      <c r="AA124" s="8" t="s">
        <v>114</v>
      </c>
      <c r="AB124" s="8" t="s">
        <v>1139</v>
      </c>
      <c r="AC124" s="8" t="s">
        <v>114</v>
      </c>
    </row>
    <row r="125" spans="23:29" ht="32.25" thickBot="1" x14ac:dyDescent="0.3">
      <c r="W125" s="7" t="s">
        <v>500</v>
      </c>
      <c r="X125" s="8" t="s">
        <v>1140</v>
      </c>
      <c r="Y125" s="8" t="s">
        <v>120</v>
      </c>
      <c r="Z125" s="8" t="s">
        <v>120</v>
      </c>
      <c r="AA125" s="8" t="s">
        <v>120</v>
      </c>
      <c r="AB125" s="8" t="s">
        <v>1141</v>
      </c>
      <c r="AC125" s="8" t="s">
        <v>120</v>
      </c>
    </row>
    <row r="126" spans="23:29" ht="32.25" thickBot="1" x14ac:dyDescent="0.3">
      <c r="W126" s="7" t="s">
        <v>507</v>
      </c>
      <c r="X126" s="8" t="s">
        <v>1142</v>
      </c>
      <c r="Y126" s="8" t="s">
        <v>125</v>
      </c>
      <c r="Z126" s="8" t="s">
        <v>125</v>
      </c>
      <c r="AA126" s="8" t="s">
        <v>125</v>
      </c>
      <c r="AB126" s="8" t="s">
        <v>1143</v>
      </c>
      <c r="AC126" s="8" t="s">
        <v>125</v>
      </c>
    </row>
    <row r="127" spans="23:29" ht="32.25" thickBot="1" x14ac:dyDescent="0.3">
      <c r="W127" s="7" t="s">
        <v>514</v>
      </c>
      <c r="X127" s="8" t="s">
        <v>1144</v>
      </c>
      <c r="Y127" s="8" t="s">
        <v>133</v>
      </c>
      <c r="Z127" s="8" t="s">
        <v>133</v>
      </c>
      <c r="AA127" s="8" t="s">
        <v>133</v>
      </c>
      <c r="AB127" s="8" t="s">
        <v>1145</v>
      </c>
      <c r="AC127" s="8" t="s">
        <v>133</v>
      </c>
    </row>
    <row r="128" spans="23:29" ht="32.25" thickBot="1" x14ac:dyDescent="0.3">
      <c r="W128" s="7" t="s">
        <v>521</v>
      </c>
      <c r="X128" s="8" t="s">
        <v>1146</v>
      </c>
      <c r="Y128" s="8" t="s">
        <v>141</v>
      </c>
      <c r="Z128" s="8" t="s">
        <v>141</v>
      </c>
      <c r="AA128" s="8" t="s">
        <v>141</v>
      </c>
      <c r="AB128" s="8" t="s">
        <v>1147</v>
      </c>
      <c r="AC128" s="8" t="s">
        <v>141</v>
      </c>
    </row>
    <row r="129" spans="23:29" ht="32.25" thickBot="1" x14ac:dyDescent="0.3">
      <c r="W129" s="7" t="s">
        <v>528</v>
      </c>
      <c r="X129" s="8" t="s">
        <v>1148</v>
      </c>
      <c r="Y129" s="8" t="s">
        <v>149</v>
      </c>
      <c r="Z129" s="8" t="s">
        <v>149</v>
      </c>
      <c r="AA129" s="8" t="s">
        <v>149</v>
      </c>
      <c r="AB129" s="8" t="s">
        <v>1149</v>
      </c>
      <c r="AC129" s="8" t="s">
        <v>149</v>
      </c>
    </row>
    <row r="130" spans="23:29" ht="32.25" thickBot="1" x14ac:dyDescent="0.3">
      <c r="W130" s="7" t="s">
        <v>535</v>
      </c>
      <c r="X130" s="8" t="s">
        <v>1150</v>
      </c>
      <c r="Y130" s="8" t="s">
        <v>157</v>
      </c>
      <c r="Z130" s="8" t="s">
        <v>157</v>
      </c>
      <c r="AA130" s="8" t="s">
        <v>157</v>
      </c>
      <c r="AB130" s="8" t="s">
        <v>1151</v>
      </c>
      <c r="AC130" s="8" t="s">
        <v>157</v>
      </c>
    </row>
    <row r="131" spans="23:29" ht="32.25" thickBot="1" x14ac:dyDescent="0.3">
      <c r="W131" s="7" t="s">
        <v>542</v>
      </c>
      <c r="X131" s="8" t="s">
        <v>1152</v>
      </c>
      <c r="Y131" s="8" t="s">
        <v>165</v>
      </c>
      <c r="Z131" s="8" t="s">
        <v>165</v>
      </c>
      <c r="AA131" s="8" t="s">
        <v>165</v>
      </c>
      <c r="AB131" s="8" t="s">
        <v>1153</v>
      </c>
      <c r="AC131" s="8" t="s">
        <v>165</v>
      </c>
    </row>
    <row r="132" spans="23:29" ht="32.25" thickBot="1" x14ac:dyDescent="0.3">
      <c r="W132" s="7" t="s">
        <v>549</v>
      </c>
      <c r="X132" s="8" t="s">
        <v>1154</v>
      </c>
      <c r="Y132" s="8" t="s">
        <v>173</v>
      </c>
      <c r="Z132" s="8" t="s">
        <v>173</v>
      </c>
      <c r="AA132" s="8" t="s">
        <v>173</v>
      </c>
      <c r="AB132" s="8" t="s">
        <v>1155</v>
      </c>
      <c r="AC132" s="8" t="s">
        <v>173</v>
      </c>
    </row>
    <row r="133" spans="23:29" ht="32.25" thickBot="1" x14ac:dyDescent="0.3">
      <c r="W133" s="7" t="s">
        <v>555</v>
      </c>
      <c r="X133" s="8" t="s">
        <v>1156</v>
      </c>
      <c r="Y133" s="8" t="s">
        <v>181</v>
      </c>
      <c r="Z133" s="8" t="s">
        <v>181</v>
      </c>
      <c r="AA133" s="8" t="s">
        <v>181</v>
      </c>
      <c r="AB133" s="8" t="s">
        <v>1157</v>
      </c>
      <c r="AC133" s="8" t="s">
        <v>181</v>
      </c>
    </row>
    <row r="134" spans="23:29" ht="32.25" thickBot="1" x14ac:dyDescent="0.3">
      <c r="W134" s="7" t="s">
        <v>560</v>
      </c>
      <c r="X134" s="8" t="s">
        <v>1158</v>
      </c>
      <c r="Y134" s="8" t="s">
        <v>189</v>
      </c>
      <c r="Z134" s="8" t="s">
        <v>189</v>
      </c>
      <c r="AA134" s="8" t="s">
        <v>189</v>
      </c>
      <c r="AB134" s="8" t="s">
        <v>1159</v>
      </c>
      <c r="AC134" s="8" t="s">
        <v>189</v>
      </c>
    </row>
    <row r="135" spans="23:29" ht="19.5" thickBot="1" x14ac:dyDescent="0.3">
      <c r="W135" s="3"/>
    </row>
    <row r="136" spans="23:29" ht="15.75" thickBot="1" x14ac:dyDescent="0.3">
      <c r="W136" s="7" t="s">
        <v>199</v>
      </c>
      <c r="X136" s="7" t="s">
        <v>93</v>
      </c>
      <c r="Y136" s="7" t="s">
        <v>94</v>
      </c>
      <c r="Z136" s="7" t="s">
        <v>95</v>
      </c>
      <c r="AA136" s="7" t="s">
        <v>96</v>
      </c>
      <c r="AB136" s="7" t="s">
        <v>97</v>
      </c>
      <c r="AC136" s="7" t="s">
        <v>98</v>
      </c>
    </row>
    <row r="137" spans="23:29" ht="15.75" thickBot="1" x14ac:dyDescent="0.3">
      <c r="W137" s="7" t="s">
        <v>113</v>
      </c>
      <c r="X137" s="8">
        <v>500042.5</v>
      </c>
      <c r="Y137" s="8">
        <v>28</v>
      </c>
      <c r="Z137" s="8">
        <v>28</v>
      </c>
      <c r="AA137" s="8">
        <v>28</v>
      </c>
      <c r="AB137" s="8">
        <v>499938.5</v>
      </c>
      <c r="AC137" s="8">
        <v>28</v>
      </c>
    </row>
    <row r="138" spans="23:29" ht="15.75" thickBot="1" x14ac:dyDescent="0.3">
      <c r="W138" s="7" t="s">
        <v>119</v>
      </c>
      <c r="X138" s="8">
        <v>500022</v>
      </c>
      <c r="Y138" s="8">
        <v>27</v>
      </c>
      <c r="Z138" s="8">
        <v>27</v>
      </c>
      <c r="AA138" s="8">
        <v>27</v>
      </c>
      <c r="AB138" s="8">
        <v>499937.5</v>
      </c>
      <c r="AC138" s="8">
        <v>27</v>
      </c>
    </row>
    <row r="139" spans="23:29" ht="15.75" thickBot="1" x14ac:dyDescent="0.3">
      <c r="W139" s="7" t="s">
        <v>124</v>
      </c>
      <c r="X139" s="8">
        <v>500021.5</v>
      </c>
      <c r="Y139" s="8">
        <v>26</v>
      </c>
      <c r="Z139" s="8">
        <v>26</v>
      </c>
      <c r="AA139" s="8">
        <v>26</v>
      </c>
      <c r="AB139" s="8">
        <v>499936.5</v>
      </c>
      <c r="AC139" s="8">
        <v>26</v>
      </c>
    </row>
    <row r="140" spans="23:29" ht="15.75" thickBot="1" x14ac:dyDescent="0.3">
      <c r="W140" s="7" t="s">
        <v>132</v>
      </c>
      <c r="X140" s="8">
        <v>500021</v>
      </c>
      <c r="Y140" s="8">
        <v>25</v>
      </c>
      <c r="Z140" s="8">
        <v>25</v>
      </c>
      <c r="AA140" s="8">
        <v>25</v>
      </c>
      <c r="AB140" s="8">
        <v>499935.5</v>
      </c>
      <c r="AC140" s="8">
        <v>25</v>
      </c>
    </row>
    <row r="141" spans="23:29" ht="15.75" thickBot="1" x14ac:dyDescent="0.3">
      <c r="W141" s="7" t="s">
        <v>140</v>
      </c>
      <c r="X141" s="8">
        <v>500015.5</v>
      </c>
      <c r="Y141" s="8">
        <v>24</v>
      </c>
      <c r="Z141" s="8">
        <v>24</v>
      </c>
      <c r="AA141" s="8">
        <v>24</v>
      </c>
      <c r="AB141" s="8">
        <v>499934.5</v>
      </c>
      <c r="AC141" s="8">
        <v>24</v>
      </c>
    </row>
    <row r="142" spans="23:29" ht="15.75" thickBot="1" x14ac:dyDescent="0.3">
      <c r="W142" s="7" t="s">
        <v>148</v>
      </c>
      <c r="X142" s="8">
        <v>500015</v>
      </c>
      <c r="Y142" s="8">
        <v>23</v>
      </c>
      <c r="Z142" s="8">
        <v>23</v>
      </c>
      <c r="AA142" s="8">
        <v>23</v>
      </c>
      <c r="AB142" s="8">
        <v>499933.5</v>
      </c>
      <c r="AC142" s="8">
        <v>23</v>
      </c>
    </row>
    <row r="143" spans="23:29" ht="15.75" thickBot="1" x14ac:dyDescent="0.3">
      <c r="W143" s="7" t="s">
        <v>156</v>
      </c>
      <c r="X143" s="8">
        <v>500014.5</v>
      </c>
      <c r="Y143" s="8">
        <v>22</v>
      </c>
      <c r="Z143" s="8">
        <v>22</v>
      </c>
      <c r="AA143" s="8">
        <v>22</v>
      </c>
      <c r="AB143" s="8">
        <v>499932.5</v>
      </c>
      <c r="AC143" s="8">
        <v>22</v>
      </c>
    </row>
    <row r="144" spans="23:29" ht="15.75" thickBot="1" x14ac:dyDescent="0.3">
      <c r="W144" s="7" t="s">
        <v>164</v>
      </c>
      <c r="X144" s="8">
        <v>500014</v>
      </c>
      <c r="Y144" s="8">
        <v>21</v>
      </c>
      <c r="Z144" s="8">
        <v>21</v>
      </c>
      <c r="AA144" s="8">
        <v>21</v>
      </c>
      <c r="AB144" s="8">
        <v>499931.5</v>
      </c>
      <c r="AC144" s="8">
        <v>21</v>
      </c>
    </row>
    <row r="145" spans="23:29" ht="15.75" thickBot="1" x14ac:dyDescent="0.3">
      <c r="W145" s="7" t="s">
        <v>172</v>
      </c>
      <c r="X145" s="8">
        <v>500013.5</v>
      </c>
      <c r="Y145" s="8">
        <v>20</v>
      </c>
      <c r="Z145" s="8">
        <v>20</v>
      </c>
      <c r="AA145" s="8">
        <v>20</v>
      </c>
      <c r="AB145" s="8">
        <v>499930.5</v>
      </c>
      <c r="AC145" s="8">
        <v>20</v>
      </c>
    </row>
    <row r="146" spans="23:29" ht="15.75" thickBot="1" x14ac:dyDescent="0.3">
      <c r="W146" s="7" t="s">
        <v>180</v>
      </c>
      <c r="X146" s="8">
        <v>500013</v>
      </c>
      <c r="Y146" s="8">
        <v>19</v>
      </c>
      <c r="Z146" s="8">
        <v>19</v>
      </c>
      <c r="AA146" s="8">
        <v>19</v>
      </c>
      <c r="AB146" s="8">
        <v>499929.5</v>
      </c>
      <c r="AC146" s="8">
        <v>19</v>
      </c>
    </row>
    <row r="147" spans="23:29" ht="15.75" thickBot="1" x14ac:dyDescent="0.3">
      <c r="W147" s="7" t="s">
        <v>188</v>
      </c>
      <c r="X147" s="8">
        <v>500012.5</v>
      </c>
      <c r="Y147" s="8">
        <v>18</v>
      </c>
      <c r="Z147" s="8">
        <v>18</v>
      </c>
      <c r="AA147" s="8">
        <v>18</v>
      </c>
      <c r="AB147" s="8">
        <v>499928.5</v>
      </c>
      <c r="AC147" s="8">
        <v>18</v>
      </c>
    </row>
    <row r="148" spans="23:29" ht="15.75" thickBot="1" x14ac:dyDescent="0.3">
      <c r="W148" s="7" t="s">
        <v>437</v>
      </c>
      <c r="X148" s="8">
        <v>500012</v>
      </c>
      <c r="Y148" s="8">
        <v>17</v>
      </c>
      <c r="Z148" s="8">
        <v>17</v>
      </c>
      <c r="AA148" s="8">
        <v>17</v>
      </c>
      <c r="AB148" s="8">
        <v>499927.5</v>
      </c>
      <c r="AC148" s="8">
        <v>17</v>
      </c>
    </row>
    <row r="149" spans="23:29" ht="15.75" thickBot="1" x14ac:dyDescent="0.3">
      <c r="W149" s="7" t="s">
        <v>445</v>
      </c>
      <c r="X149" s="8">
        <v>500011.5</v>
      </c>
      <c r="Y149" s="8">
        <v>16</v>
      </c>
      <c r="Z149" s="8">
        <v>16</v>
      </c>
      <c r="AA149" s="8">
        <v>16</v>
      </c>
      <c r="AB149" s="8">
        <v>499926.5</v>
      </c>
      <c r="AC149" s="8">
        <v>16</v>
      </c>
    </row>
    <row r="150" spans="23:29" ht="15.75" thickBot="1" x14ac:dyDescent="0.3">
      <c r="W150" s="7" t="s">
        <v>453</v>
      </c>
      <c r="X150" s="8">
        <v>500011</v>
      </c>
      <c r="Y150" s="8">
        <v>15</v>
      </c>
      <c r="Z150" s="8">
        <v>15</v>
      </c>
      <c r="AA150" s="8">
        <v>15</v>
      </c>
      <c r="AB150" s="8">
        <v>499925.5</v>
      </c>
      <c r="AC150" s="8">
        <v>15</v>
      </c>
    </row>
    <row r="151" spans="23:29" ht="15.75" thickBot="1" x14ac:dyDescent="0.3">
      <c r="W151" s="7" t="s">
        <v>461</v>
      </c>
      <c r="X151" s="8">
        <v>500005.5</v>
      </c>
      <c r="Y151" s="8">
        <v>14</v>
      </c>
      <c r="Z151" s="8">
        <v>14</v>
      </c>
      <c r="AA151" s="8">
        <v>14</v>
      </c>
      <c r="AB151" s="8">
        <v>499924.5</v>
      </c>
      <c r="AC151" s="8">
        <v>14</v>
      </c>
    </row>
    <row r="152" spans="23:29" ht="15.75" thickBot="1" x14ac:dyDescent="0.3">
      <c r="W152" s="7" t="s">
        <v>469</v>
      </c>
      <c r="X152" s="8">
        <v>500005</v>
      </c>
      <c r="Y152" s="8">
        <v>13</v>
      </c>
      <c r="Z152" s="8">
        <v>13</v>
      </c>
      <c r="AA152" s="8">
        <v>13</v>
      </c>
      <c r="AB152" s="8">
        <v>499923.5</v>
      </c>
      <c r="AC152" s="8">
        <v>13</v>
      </c>
    </row>
    <row r="153" spans="23:29" ht="15.75" thickBot="1" x14ac:dyDescent="0.3">
      <c r="W153" s="7" t="s">
        <v>477</v>
      </c>
      <c r="X153" s="8">
        <v>500004.5</v>
      </c>
      <c r="Y153" s="8">
        <v>12</v>
      </c>
      <c r="Z153" s="8">
        <v>12</v>
      </c>
      <c r="AA153" s="8">
        <v>12</v>
      </c>
      <c r="AB153" s="8">
        <v>499922.5</v>
      </c>
      <c r="AC153" s="8">
        <v>12</v>
      </c>
    </row>
    <row r="154" spans="23:29" ht="15.75" thickBot="1" x14ac:dyDescent="0.3">
      <c r="W154" s="7" t="s">
        <v>485</v>
      </c>
      <c r="X154" s="8">
        <v>500004</v>
      </c>
      <c r="Y154" s="8">
        <v>11</v>
      </c>
      <c r="Z154" s="8">
        <v>11</v>
      </c>
      <c r="AA154" s="8">
        <v>11</v>
      </c>
      <c r="AB154" s="8">
        <v>499921.5</v>
      </c>
      <c r="AC154" s="8">
        <v>11</v>
      </c>
    </row>
    <row r="155" spans="23:29" ht="15.75" thickBot="1" x14ac:dyDescent="0.3">
      <c r="W155" s="7" t="s">
        <v>493</v>
      </c>
      <c r="X155" s="8">
        <v>500003.5</v>
      </c>
      <c r="Y155" s="8">
        <v>10</v>
      </c>
      <c r="Z155" s="8">
        <v>10</v>
      </c>
      <c r="AA155" s="8">
        <v>10</v>
      </c>
      <c r="AB155" s="8">
        <v>499920.5</v>
      </c>
      <c r="AC155" s="8">
        <v>10</v>
      </c>
    </row>
    <row r="156" spans="23:29" ht="15.75" thickBot="1" x14ac:dyDescent="0.3">
      <c r="W156" s="7" t="s">
        <v>500</v>
      </c>
      <c r="X156" s="8">
        <v>500003</v>
      </c>
      <c r="Y156" s="8">
        <v>9</v>
      </c>
      <c r="Z156" s="8">
        <v>9</v>
      </c>
      <c r="AA156" s="8">
        <v>9</v>
      </c>
      <c r="AB156" s="8">
        <v>499919.5</v>
      </c>
      <c r="AC156" s="8">
        <v>9</v>
      </c>
    </row>
    <row r="157" spans="23:29" ht="15.75" thickBot="1" x14ac:dyDescent="0.3">
      <c r="W157" s="7" t="s">
        <v>507</v>
      </c>
      <c r="X157" s="8">
        <v>500002.5</v>
      </c>
      <c r="Y157" s="8">
        <v>8</v>
      </c>
      <c r="Z157" s="8">
        <v>8</v>
      </c>
      <c r="AA157" s="8">
        <v>8</v>
      </c>
      <c r="AB157" s="8">
        <v>499918.5</v>
      </c>
      <c r="AC157" s="8">
        <v>8</v>
      </c>
    </row>
    <row r="158" spans="23:29" ht="15.75" thickBot="1" x14ac:dyDescent="0.3">
      <c r="W158" s="7" t="s">
        <v>514</v>
      </c>
      <c r="X158" s="8">
        <v>500002</v>
      </c>
      <c r="Y158" s="8">
        <v>7</v>
      </c>
      <c r="Z158" s="8">
        <v>7</v>
      </c>
      <c r="AA158" s="8">
        <v>7</v>
      </c>
      <c r="AB158" s="8">
        <v>499917.5</v>
      </c>
      <c r="AC158" s="8">
        <v>7</v>
      </c>
    </row>
    <row r="159" spans="23:29" ht="15.75" thickBot="1" x14ac:dyDescent="0.3">
      <c r="W159" s="7" t="s">
        <v>521</v>
      </c>
      <c r="X159" s="8">
        <v>500001.5</v>
      </c>
      <c r="Y159" s="8">
        <v>6</v>
      </c>
      <c r="Z159" s="8">
        <v>6</v>
      </c>
      <c r="AA159" s="8">
        <v>6</v>
      </c>
      <c r="AB159" s="8">
        <v>499916.5</v>
      </c>
      <c r="AC159" s="8">
        <v>6</v>
      </c>
    </row>
    <row r="160" spans="23:29" ht="15.75" thickBot="1" x14ac:dyDescent="0.3">
      <c r="W160" s="7" t="s">
        <v>528</v>
      </c>
      <c r="X160" s="8">
        <v>500001</v>
      </c>
      <c r="Y160" s="8">
        <v>5</v>
      </c>
      <c r="Z160" s="8">
        <v>5</v>
      </c>
      <c r="AA160" s="8">
        <v>5</v>
      </c>
      <c r="AB160" s="8">
        <v>499915.5</v>
      </c>
      <c r="AC160" s="8">
        <v>5</v>
      </c>
    </row>
    <row r="161" spans="23:33" ht="15.75" thickBot="1" x14ac:dyDescent="0.3">
      <c r="W161" s="7" t="s">
        <v>535</v>
      </c>
      <c r="X161" s="8">
        <v>499995.5</v>
      </c>
      <c r="Y161" s="8">
        <v>4</v>
      </c>
      <c r="Z161" s="8">
        <v>4</v>
      </c>
      <c r="AA161" s="8">
        <v>4</v>
      </c>
      <c r="AB161" s="8">
        <v>499914.5</v>
      </c>
      <c r="AC161" s="8">
        <v>4</v>
      </c>
    </row>
    <row r="162" spans="23:33" ht="15.75" thickBot="1" x14ac:dyDescent="0.3">
      <c r="W162" s="7" t="s">
        <v>542</v>
      </c>
      <c r="X162" s="8">
        <v>499995</v>
      </c>
      <c r="Y162" s="8">
        <v>3</v>
      </c>
      <c r="Z162" s="8">
        <v>3</v>
      </c>
      <c r="AA162" s="8">
        <v>3</v>
      </c>
      <c r="AB162" s="8">
        <v>499913.5</v>
      </c>
      <c r="AC162" s="8">
        <v>3</v>
      </c>
    </row>
    <row r="163" spans="23:33" ht="15.75" thickBot="1" x14ac:dyDescent="0.3">
      <c r="W163" s="7" t="s">
        <v>549</v>
      </c>
      <c r="X163" s="8">
        <v>499994.5</v>
      </c>
      <c r="Y163" s="8">
        <v>2</v>
      </c>
      <c r="Z163" s="8">
        <v>2</v>
      </c>
      <c r="AA163" s="8">
        <v>2</v>
      </c>
      <c r="AB163" s="8">
        <v>499912.5</v>
      </c>
      <c r="AC163" s="8">
        <v>2</v>
      </c>
    </row>
    <row r="164" spans="23:33" ht="15.75" thickBot="1" x14ac:dyDescent="0.3">
      <c r="W164" s="7" t="s">
        <v>555</v>
      </c>
      <c r="X164" s="8">
        <v>499994</v>
      </c>
      <c r="Y164" s="8">
        <v>1</v>
      </c>
      <c r="Z164" s="8">
        <v>1</v>
      </c>
      <c r="AA164" s="8">
        <v>1</v>
      </c>
      <c r="AB164" s="8">
        <v>499911.5</v>
      </c>
      <c r="AC164" s="8">
        <v>1</v>
      </c>
    </row>
    <row r="165" spans="23:33" ht="15.75" thickBot="1" x14ac:dyDescent="0.3">
      <c r="W165" s="7" t="s">
        <v>560</v>
      </c>
      <c r="X165" s="8">
        <v>499993.5</v>
      </c>
      <c r="Y165" s="8">
        <v>0</v>
      </c>
      <c r="Z165" s="8">
        <v>0</v>
      </c>
      <c r="AA165" s="8">
        <v>0</v>
      </c>
      <c r="AB165" s="8">
        <v>499910.5</v>
      </c>
      <c r="AC165" s="8">
        <v>0</v>
      </c>
    </row>
    <row r="166" spans="23:33" ht="19.5" thickBot="1" x14ac:dyDescent="0.3">
      <c r="W166" s="3"/>
    </row>
    <row r="167" spans="23:33" ht="15.75" thickBot="1" x14ac:dyDescent="0.3">
      <c r="W167" s="7" t="s">
        <v>202</v>
      </c>
      <c r="X167" s="7" t="s">
        <v>93</v>
      </c>
      <c r="Y167" s="7" t="s">
        <v>94</v>
      </c>
      <c r="Z167" s="7" t="s">
        <v>95</v>
      </c>
      <c r="AA167" s="7" t="s">
        <v>96</v>
      </c>
      <c r="AB167" s="7" t="s">
        <v>97</v>
      </c>
      <c r="AC167" s="7" t="s">
        <v>98</v>
      </c>
      <c r="AD167" s="7" t="s">
        <v>64</v>
      </c>
      <c r="AE167" s="7" t="s">
        <v>203</v>
      </c>
      <c r="AF167" s="7" t="s">
        <v>204</v>
      </c>
      <c r="AG167" s="7" t="s">
        <v>205</v>
      </c>
    </row>
    <row r="168" spans="23:33" ht="15.75" thickBot="1" x14ac:dyDescent="0.3">
      <c r="W168" s="7" t="s">
        <v>101</v>
      </c>
      <c r="X168" s="8">
        <v>499995</v>
      </c>
      <c r="Y168" s="8">
        <v>16</v>
      </c>
      <c r="Z168" s="8">
        <v>16</v>
      </c>
      <c r="AA168" s="8">
        <v>5</v>
      </c>
      <c r="AB168" s="8">
        <v>499927.5</v>
      </c>
      <c r="AC168" s="8">
        <v>7</v>
      </c>
      <c r="AD168" s="8">
        <v>999966.6</v>
      </c>
      <c r="AE168" s="8">
        <v>1000000</v>
      </c>
      <c r="AF168" s="8">
        <v>33.4</v>
      </c>
      <c r="AG168" s="8">
        <v>0</v>
      </c>
    </row>
    <row r="169" spans="23:33" ht="15.75" thickBot="1" x14ac:dyDescent="0.3">
      <c r="W169" s="7" t="s">
        <v>102</v>
      </c>
      <c r="X169" s="8">
        <v>500005.5</v>
      </c>
      <c r="Y169" s="8">
        <v>16</v>
      </c>
      <c r="Z169" s="8">
        <v>16</v>
      </c>
      <c r="AA169" s="8">
        <v>19</v>
      </c>
      <c r="AB169" s="8">
        <v>499927.5</v>
      </c>
      <c r="AC169" s="8">
        <v>18</v>
      </c>
      <c r="AD169" s="8">
        <v>1000002.1</v>
      </c>
      <c r="AE169" s="8">
        <v>1000000</v>
      </c>
      <c r="AF169" s="8">
        <v>-2.1</v>
      </c>
      <c r="AG169" s="8">
        <v>0</v>
      </c>
    </row>
    <row r="170" spans="23:33" ht="15.75" thickBot="1" x14ac:dyDescent="0.3">
      <c r="W170" s="7" t="s">
        <v>103</v>
      </c>
      <c r="X170" s="8">
        <v>499995.5</v>
      </c>
      <c r="Y170" s="8">
        <v>6</v>
      </c>
      <c r="Z170" s="8">
        <v>6</v>
      </c>
      <c r="AA170" s="8">
        <v>6</v>
      </c>
      <c r="AB170" s="8">
        <v>499912.5</v>
      </c>
      <c r="AC170" s="8">
        <v>5</v>
      </c>
      <c r="AD170" s="8">
        <v>999931.1</v>
      </c>
      <c r="AE170" s="8">
        <v>1000000</v>
      </c>
      <c r="AF170" s="8">
        <v>68.900000000000006</v>
      </c>
      <c r="AG170" s="8">
        <v>0.01</v>
      </c>
    </row>
    <row r="171" spans="23:33" ht="15.75" thickBot="1" x14ac:dyDescent="0.3">
      <c r="W171" s="7" t="s">
        <v>104</v>
      </c>
      <c r="X171" s="8">
        <v>500015.5</v>
      </c>
      <c r="Y171" s="8">
        <v>3</v>
      </c>
      <c r="Z171" s="8">
        <v>22</v>
      </c>
      <c r="AA171" s="8">
        <v>19</v>
      </c>
      <c r="AB171" s="8">
        <v>499927.5</v>
      </c>
      <c r="AC171" s="8">
        <v>18</v>
      </c>
      <c r="AD171" s="8">
        <v>1000005.1</v>
      </c>
      <c r="AE171" s="8">
        <v>1000000</v>
      </c>
      <c r="AF171" s="8">
        <v>-5.0999999999999996</v>
      </c>
      <c r="AG171" s="8">
        <v>0</v>
      </c>
    </row>
    <row r="172" spans="23:33" ht="15.75" thickBot="1" x14ac:dyDescent="0.3">
      <c r="W172" s="7" t="s">
        <v>105</v>
      </c>
      <c r="X172" s="8">
        <v>500012</v>
      </c>
      <c r="Y172" s="8">
        <v>16</v>
      </c>
      <c r="Z172" s="8">
        <v>16</v>
      </c>
      <c r="AA172" s="8">
        <v>19</v>
      </c>
      <c r="AB172" s="8">
        <v>499913.5</v>
      </c>
      <c r="AC172" s="8">
        <v>18</v>
      </c>
      <c r="AD172" s="8">
        <v>999994.6</v>
      </c>
      <c r="AE172" s="8">
        <v>1000000</v>
      </c>
      <c r="AF172" s="8">
        <v>5.4</v>
      </c>
      <c r="AG172" s="8">
        <v>0</v>
      </c>
    </row>
    <row r="173" spans="23:33" ht="15.75" thickBot="1" x14ac:dyDescent="0.3">
      <c r="W173" s="7" t="s">
        <v>106</v>
      </c>
      <c r="X173" s="8">
        <v>499994.5</v>
      </c>
      <c r="Y173" s="8">
        <v>2</v>
      </c>
      <c r="Z173" s="8">
        <v>3</v>
      </c>
      <c r="AA173" s="8">
        <v>2</v>
      </c>
      <c r="AB173" s="8">
        <v>499927.5</v>
      </c>
      <c r="AC173" s="8">
        <v>2</v>
      </c>
      <c r="AD173" s="8">
        <v>999931.1</v>
      </c>
      <c r="AE173" s="8">
        <v>1000000</v>
      </c>
      <c r="AF173" s="8">
        <v>68.900000000000006</v>
      </c>
      <c r="AG173" s="8">
        <v>0.01</v>
      </c>
    </row>
    <row r="174" spans="23:33" ht="15.75" thickBot="1" x14ac:dyDescent="0.3">
      <c r="W174" s="7" t="s">
        <v>107</v>
      </c>
      <c r="X174" s="8">
        <v>500002</v>
      </c>
      <c r="Y174" s="8">
        <v>16</v>
      </c>
      <c r="Z174" s="8">
        <v>4</v>
      </c>
      <c r="AA174" s="8">
        <v>19</v>
      </c>
      <c r="AB174" s="8">
        <v>499911.5</v>
      </c>
      <c r="AC174" s="8">
        <v>3</v>
      </c>
      <c r="AD174" s="8">
        <v>999955.6</v>
      </c>
      <c r="AE174" s="8">
        <v>1000000</v>
      </c>
      <c r="AF174" s="8">
        <v>44.4</v>
      </c>
      <c r="AG174" s="8">
        <v>0</v>
      </c>
    </row>
    <row r="175" spans="23:33" ht="15.75" thickBot="1" x14ac:dyDescent="0.3">
      <c r="W175" s="7" t="s">
        <v>108</v>
      </c>
      <c r="X175" s="8">
        <v>500001.5</v>
      </c>
      <c r="Y175" s="8">
        <v>16</v>
      </c>
      <c r="Z175" s="8">
        <v>1</v>
      </c>
      <c r="AA175" s="8">
        <v>19</v>
      </c>
      <c r="AB175" s="8">
        <v>499927.5</v>
      </c>
      <c r="AC175" s="8">
        <v>18</v>
      </c>
      <c r="AD175" s="8">
        <v>999983.1</v>
      </c>
      <c r="AE175" s="8">
        <v>1000000</v>
      </c>
      <c r="AF175" s="8">
        <v>16.899999999999999</v>
      </c>
      <c r="AG175" s="8">
        <v>0</v>
      </c>
    </row>
    <row r="176" spans="23:33" ht="15.75" thickBot="1" x14ac:dyDescent="0.3">
      <c r="W176" s="7" t="s">
        <v>109</v>
      </c>
      <c r="X176" s="8">
        <v>500001</v>
      </c>
      <c r="Y176" s="8">
        <v>18</v>
      </c>
      <c r="Z176" s="8">
        <v>19</v>
      </c>
      <c r="AA176" s="8">
        <v>26</v>
      </c>
      <c r="AB176" s="8">
        <v>499930.5</v>
      </c>
      <c r="AC176" s="8">
        <v>21</v>
      </c>
      <c r="AD176" s="8">
        <v>1000015.6</v>
      </c>
      <c r="AE176" s="8">
        <v>1000000</v>
      </c>
      <c r="AF176" s="8">
        <v>-15.6</v>
      </c>
      <c r="AG176" s="8">
        <v>0</v>
      </c>
    </row>
    <row r="177" spans="23:33" ht="15.75" thickBot="1" x14ac:dyDescent="0.3">
      <c r="W177" s="7" t="s">
        <v>110</v>
      </c>
      <c r="X177" s="8">
        <v>500013</v>
      </c>
      <c r="Y177" s="8">
        <v>24</v>
      </c>
      <c r="Z177" s="8">
        <v>18</v>
      </c>
      <c r="AA177" s="8">
        <v>21</v>
      </c>
      <c r="AB177" s="8">
        <v>499929.5</v>
      </c>
      <c r="AC177" s="8">
        <v>18</v>
      </c>
      <c r="AD177" s="8">
        <v>1000023.6</v>
      </c>
      <c r="AE177" s="8">
        <v>1000000</v>
      </c>
      <c r="AF177" s="8">
        <v>-23.6</v>
      </c>
      <c r="AG177" s="8">
        <v>0</v>
      </c>
    </row>
    <row r="178" spans="23:33" ht="15.75" thickBot="1" x14ac:dyDescent="0.3">
      <c r="W178" s="7" t="s">
        <v>111</v>
      </c>
      <c r="X178" s="8">
        <v>500003</v>
      </c>
      <c r="Y178" s="8">
        <v>5</v>
      </c>
      <c r="Z178" s="8">
        <v>7</v>
      </c>
      <c r="AA178" s="8">
        <v>5</v>
      </c>
      <c r="AB178" s="8">
        <v>499932.5</v>
      </c>
      <c r="AC178" s="8">
        <v>4</v>
      </c>
      <c r="AD178" s="8">
        <v>999956.6</v>
      </c>
      <c r="AE178" s="8">
        <v>1000000</v>
      </c>
      <c r="AF178" s="8">
        <v>43.4</v>
      </c>
      <c r="AG178" s="8">
        <v>0</v>
      </c>
    </row>
    <row r="179" spans="23:33" ht="15.75" thickBot="1" x14ac:dyDescent="0.3">
      <c r="W179" s="7" t="s">
        <v>333</v>
      </c>
      <c r="X179" s="8">
        <v>500014.5</v>
      </c>
      <c r="Y179" s="8">
        <v>17</v>
      </c>
      <c r="Z179" s="8">
        <v>17</v>
      </c>
      <c r="AA179" s="8">
        <v>19</v>
      </c>
      <c r="AB179" s="8">
        <v>499936.5</v>
      </c>
      <c r="AC179" s="8">
        <v>25</v>
      </c>
      <c r="AD179" s="8">
        <v>1000029.1</v>
      </c>
      <c r="AE179" s="8">
        <v>1000000</v>
      </c>
      <c r="AF179" s="8">
        <v>-29.1</v>
      </c>
      <c r="AG179" s="8">
        <v>0</v>
      </c>
    </row>
    <row r="180" spans="23:33" ht="15.75" thickBot="1" x14ac:dyDescent="0.3">
      <c r="W180" s="7" t="s">
        <v>334</v>
      </c>
      <c r="X180" s="8">
        <v>500021.5</v>
      </c>
      <c r="Y180" s="8">
        <v>25</v>
      </c>
      <c r="Z180" s="8">
        <v>25</v>
      </c>
      <c r="AA180" s="8">
        <v>27</v>
      </c>
      <c r="AB180" s="8">
        <v>499934.5</v>
      </c>
      <c r="AC180" s="8">
        <v>24</v>
      </c>
      <c r="AD180" s="8">
        <v>1000057.1</v>
      </c>
      <c r="AE180" s="8">
        <v>1000000</v>
      </c>
      <c r="AF180" s="8">
        <v>-57.1</v>
      </c>
      <c r="AG180" s="8">
        <v>-0.01</v>
      </c>
    </row>
    <row r="181" spans="23:33" ht="15.75" thickBot="1" x14ac:dyDescent="0.3">
      <c r="W181" s="7" t="s">
        <v>335</v>
      </c>
      <c r="X181" s="8">
        <v>500011</v>
      </c>
      <c r="Y181" s="8">
        <v>16</v>
      </c>
      <c r="Z181" s="8">
        <v>16</v>
      </c>
      <c r="AA181" s="8">
        <v>23</v>
      </c>
      <c r="AB181" s="8">
        <v>499935.5</v>
      </c>
      <c r="AC181" s="8">
        <v>22</v>
      </c>
      <c r="AD181" s="8">
        <v>1000023.6</v>
      </c>
      <c r="AE181" s="8">
        <v>1000000</v>
      </c>
      <c r="AF181" s="8">
        <v>-23.6</v>
      </c>
      <c r="AG181" s="8">
        <v>0</v>
      </c>
    </row>
    <row r="182" spans="23:33" ht="15.75" thickBot="1" x14ac:dyDescent="0.3">
      <c r="W182" s="7" t="s">
        <v>336</v>
      </c>
      <c r="X182" s="8">
        <v>499993.5</v>
      </c>
      <c r="Y182" s="8">
        <v>0</v>
      </c>
      <c r="Z182" s="8">
        <v>0</v>
      </c>
      <c r="AA182" s="8">
        <v>0</v>
      </c>
      <c r="AB182" s="8">
        <v>499910.5</v>
      </c>
      <c r="AC182" s="8">
        <v>0</v>
      </c>
      <c r="AD182" s="8">
        <v>999904.1</v>
      </c>
      <c r="AE182" s="8">
        <v>1000000</v>
      </c>
      <c r="AF182" s="8">
        <v>95.9</v>
      </c>
      <c r="AG182" s="8">
        <v>0.01</v>
      </c>
    </row>
    <row r="183" spans="23:33" ht="15.75" thickBot="1" x14ac:dyDescent="0.3">
      <c r="W183" s="7" t="s">
        <v>337</v>
      </c>
      <c r="X183" s="8">
        <v>500022</v>
      </c>
      <c r="Y183" s="8">
        <v>28</v>
      </c>
      <c r="Z183" s="8">
        <v>27</v>
      </c>
      <c r="AA183" s="8">
        <v>28</v>
      </c>
      <c r="AB183" s="8">
        <v>499938.5</v>
      </c>
      <c r="AC183" s="8">
        <v>28</v>
      </c>
      <c r="AD183" s="8">
        <v>1000071.6</v>
      </c>
      <c r="AE183" s="8">
        <v>1000000</v>
      </c>
      <c r="AF183" s="8">
        <v>-71.599999999999994</v>
      </c>
      <c r="AG183" s="8">
        <v>-0.01</v>
      </c>
    </row>
    <row r="184" spans="23:33" ht="15.75" thickBot="1" x14ac:dyDescent="0.3">
      <c r="W184" s="7" t="s">
        <v>338</v>
      </c>
      <c r="X184" s="8">
        <v>500005.5</v>
      </c>
      <c r="Y184" s="8">
        <v>16</v>
      </c>
      <c r="Z184" s="8">
        <v>16</v>
      </c>
      <c r="AA184" s="8">
        <v>19</v>
      </c>
      <c r="AB184" s="8">
        <v>499927.5</v>
      </c>
      <c r="AC184" s="8">
        <v>18</v>
      </c>
      <c r="AD184" s="8">
        <v>1000002.1</v>
      </c>
      <c r="AE184" s="8">
        <v>1000000</v>
      </c>
      <c r="AF184" s="8">
        <v>-2.1</v>
      </c>
      <c r="AG184" s="8">
        <v>0</v>
      </c>
    </row>
    <row r="185" spans="23:33" ht="15.75" thickBot="1" x14ac:dyDescent="0.3">
      <c r="W185" s="7" t="s">
        <v>339</v>
      </c>
      <c r="X185" s="8">
        <v>500042.5</v>
      </c>
      <c r="Y185" s="8">
        <v>16</v>
      </c>
      <c r="Z185" s="8">
        <v>28</v>
      </c>
      <c r="AA185" s="8">
        <v>19</v>
      </c>
      <c r="AB185" s="8">
        <v>499927.5</v>
      </c>
      <c r="AC185" s="8">
        <v>18</v>
      </c>
      <c r="AD185" s="8">
        <v>1000051.1</v>
      </c>
      <c r="AE185" s="8">
        <v>1000000</v>
      </c>
      <c r="AF185" s="8">
        <v>-51.1</v>
      </c>
      <c r="AG185" s="8">
        <v>-0.01</v>
      </c>
    </row>
    <row r="186" spans="23:33" ht="15.75" thickBot="1" x14ac:dyDescent="0.3">
      <c r="W186" s="7" t="s">
        <v>340</v>
      </c>
      <c r="X186" s="8">
        <v>500011.5</v>
      </c>
      <c r="Y186" s="8">
        <v>22</v>
      </c>
      <c r="Z186" s="8">
        <v>21</v>
      </c>
      <c r="AA186" s="8">
        <v>21</v>
      </c>
      <c r="AB186" s="8">
        <v>499929.5</v>
      </c>
      <c r="AC186" s="8">
        <v>19</v>
      </c>
      <c r="AD186" s="8">
        <v>1000024.1</v>
      </c>
      <c r="AE186" s="8">
        <v>1000000</v>
      </c>
      <c r="AF186" s="8">
        <v>-24.1</v>
      </c>
      <c r="AG186" s="8">
        <v>0</v>
      </c>
    </row>
    <row r="187" spans="23:33" ht="15.75" thickBot="1" x14ac:dyDescent="0.3">
      <c r="W187" s="7" t="s">
        <v>341</v>
      </c>
      <c r="X187" s="8">
        <v>499994.5</v>
      </c>
      <c r="Y187" s="8">
        <v>2</v>
      </c>
      <c r="Z187" s="8">
        <v>3</v>
      </c>
      <c r="AA187" s="8">
        <v>2</v>
      </c>
      <c r="AB187" s="8">
        <v>499927.5</v>
      </c>
      <c r="AC187" s="8">
        <v>2</v>
      </c>
      <c r="AD187" s="8">
        <v>999931.1</v>
      </c>
      <c r="AE187" s="8">
        <v>1000000</v>
      </c>
      <c r="AF187" s="8">
        <v>68.900000000000006</v>
      </c>
      <c r="AG187" s="8">
        <v>0.01</v>
      </c>
    </row>
    <row r="188" spans="23:33" ht="15.75" thickBot="1" x14ac:dyDescent="0.3">
      <c r="W188" s="7" t="s">
        <v>342</v>
      </c>
      <c r="X188" s="8">
        <v>500021</v>
      </c>
      <c r="Y188" s="8">
        <v>26</v>
      </c>
      <c r="Z188" s="8">
        <v>24</v>
      </c>
      <c r="AA188" s="8">
        <v>19</v>
      </c>
      <c r="AB188" s="8">
        <v>499927.5</v>
      </c>
      <c r="AC188" s="8">
        <v>18</v>
      </c>
      <c r="AD188" s="8">
        <v>1000035.6</v>
      </c>
      <c r="AE188" s="8">
        <v>1000000</v>
      </c>
      <c r="AF188" s="8">
        <v>-35.6</v>
      </c>
      <c r="AG188" s="8">
        <v>0</v>
      </c>
    </row>
    <row r="189" spans="23:33" ht="15.75" thickBot="1" x14ac:dyDescent="0.3">
      <c r="W189" s="7" t="s">
        <v>343</v>
      </c>
      <c r="X189" s="8">
        <v>500012.5</v>
      </c>
      <c r="Y189" s="8">
        <v>22</v>
      </c>
      <c r="Z189" s="8">
        <v>16</v>
      </c>
      <c r="AA189" s="8">
        <v>22</v>
      </c>
      <c r="AB189" s="8">
        <v>499931.5</v>
      </c>
      <c r="AC189" s="8">
        <v>20</v>
      </c>
      <c r="AD189" s="8">
        <v>1000024.1</v>
      </c>
      <c r="AE189" s="8">
        <v>1000000</v>
      </c>
      <c r="AF189" s="8">
        <v>-24.1</v>
      </c>
      <c r="AG189" s="8">
        <v>0</v>
      </c>
    </row>
    <row r="190" spans="23:33" ht="15.75" thickBot="1" x14ac:dyDescent="0.3">
      <c r="W190" s="7" t="s">
        <v>344</v>
      </c>
      <c r="X190" s="8">
        <v>500003.5</v>
      </c>
      <c r="Y190" s="8">
        <v>4</v>
      </c>
      <c r="Z190" s="8">
        <v>5</v>
      </c>
      <c r="AA190" s="8">
        <v>3</v>
      </c>
      <c r="AB190" s="8">
        <v>499927.5</v>
      </c>
      <c r="AC190" s="8">
        <v>6</v>
      </c>
      <c r="AD190" s="8">
        <v>999949.1</v>
      </c>
      <c r="AE190" s="8">
        <v>1000000</v>
      </c>
      <c r="AF190" s="8">
        <v>50.9</v>
      </c>
      <c r="AG190" s="8">
        <v>0.01</v>
      </c>
    </row>
    <row r="191" spans="23:33" ht="15.75" thickBot="1" x14ac:dyDescent="0.3">
      <c r="W191" s="7" t="s">
        <v>345</v>
      </c>
      <c r="X191" s="8">
        <v>500005.5</v>
      </c>
      <c r="Y191" s="8">
        <v>16</v>
      </c>
      <c r="Z191" s="8">
        <v>16</v>
      </c>
      <c r="AA191" s="8">
        <v>19</v>
      </c>
      <c r="AB191" s="8">
        <v>499927.5</v>
      </c>
      <c r="AC191" s="8">
        <v>18</v>
      </c>
      <c r="AD191" s="8">
        <v>1000002.1</v>
      </c>
      <c r="AE191" s="8">
        <v>1000000</v>
      </c>
      <c r="AF191" s="8">
        <v>-2.1</v>
      </c>
      <c r="AG191" s="8">
        <v>0</v>
      </c>
    </row>
    <row r="192" spans="23:33" ht="15.75" thickBot="1" x14ac:dyDescent="0.3">
      <c r="W192" s="7" t="s">
        <v>346</v>
      </c>
      <c r="X192" s="8">
        <v>500014</v>
      </c>
      <c r="Y192" s="8">
        <v>20</v>
      </c>
      <c r="Z192" s="8">
        <v>26</v>
      </c>
      <c r="AA192" s="8">
        <v>19</v>
      </c>
      <c r="AB192" s="8">
        <v>499927.5</v>
      </c>
      <c r="AC192" s="8">
        <v>26</v>
      </c>
      <c r="AD192" s="8">
        <v>1000032.6</v>
      </c>
      <c r="AE192" s="8">
        <v>1000000</v>
      </c>
      <c r="AF192" s="8">
        <v>-32.6</v>
      </c>
      <c r="AG192" s="8">
        <v>0</v>
      </c>
    </row>
    <row r="193" spans="23:33" ht="15.75" thickBot="1" x14ac:dyDescent="0.3">
      <c r="W193" s="7" t="s">
        <v>347</v>
      </c>
      <c r="X193" s="8">
        <v>500013.5</v>
      </c>
      <c r="Y193" s="8">
        <v>27</v>
      </c>
      <c r="Z193" s="8">
        <v>23</v>
      </c>
      <c r="AA193" s="8">
        <v>24</v>
      </c>
      <c r="AB193" s="8">
        <v>499937.5</v>
      </c>
      <c r="AC193" s="8">
        <v>27</v>
      </c>
      <c r="AD193" s="8">
        <v>1000052.1</v>
      </c>
      <c r="AE193" s="8">
        <v>1000000</v>
      </c>
      <c r="AF193" s="8">
        <v>-52.1</v>
      </c>
      <c r="AG193" s="8">
        <v>-0.01</v>
      </c>
    </row>
    <row r="194" spans="23:33" ht="15.75" thickBot="1" x14ac:dyDescent="0.3">
      <c r="W194" s="7" t="s">
        <v>348</v>
      </c>
      <c r="X194" s="8">
        <v>500015</v>
      </c>
      <c r="Y194" s="8">
        <v>24</v>
      </c>
      <c r="Z194" s="8">
        <v>21</v>
      </c>
      <c r="AA194" s="8">
        <v>25</v>
      </c>
      <c r="AB194" s="8">
        <v>499933.5</v>
      </c>
      <c r="AC194" s="8">
        <v>23</v>
      </c>
      <c r="AD194" s="8">
        <v>1000041.6</v>
      </c>
      <c r="AE194" s="8">
        <v>1000000</v>
      </c>
      <c r="AF194" s="8">
        <v>-41.6</v>
      </c>
      <c r="AG194" s="8">
        <v>0</v>
      </c>
    </row>
    <row r="195" spans="23:33" ht="15.75" thickBot="1" x14ac:dyDescent="0.3">
      <c r="W195" s="7" t="s">
        <v>349</v>
      </c>
      <c r="X195" s="8">
        <v>500005.5</v>
      </c>
      <c r="Y195" s="8">
        <v>19</v>
      </c>
      <c r="Z195" s="8">
        <v>16</v>
      </c>
      <c r="AA195" s="8">
        <v>19</v>
      </c>
      <c r="AB195" s="8">
        <v>499927.5</v>
      </c>
      <c r="AC195" s="8">
        <v>18</v>
      </c>
      <c r="AD195" s="8">
        <v>1000005.1</v>
      </c>
      <c r="AE195" s="8">
        <v>1000000</v>
      </c>
      <c r="AF195" s="8">
        <v>-5.0999999999999996</v>
      </c>
      <c r="AG195" s="8">
        <v>0</v>
      </c>
    </row>
    <row r="196" spans="23:33" ht="15.75" thickBot="1" x14ac:dyDescent="0.3">
      <c r="W196" s="7" t="s">
        <v>350</v>
      </c>
      <c r="X196" s="8">
        <v>500002.5</v>
      </c>
      <c r="Y196" s="8">
        <v>16</v>
      </c>
      <c r="Z196" s="8">
        <v>16</v>
      </c>
      <c r="AA196" s="8">
        <v>19</v>
      </c>
      <c r="AB196" s="8">
        <v>499927.5</v>
      </c>
      <c r="AC196" s="8">
        <v>18</v>
      </c>
      <c r="AD196" s="8">
        <v>999999.1</v>
      </c>
      <c r="AE196" s="8">
        <v>1000000</v>
      </c>
      <c r="AF196" s="8">
        <v>0.9</v>
      </c>
      <c r="AG196" s="8">
        <v>0</v>
      </c>
    </row>
    <row r="197" spans="23:33" ht="15.75" thickBot="1" x14ac:dyDescent="0.3"/>
    <row r="198" spans="23:33" ht="15.75" thickBot="1" x14ac:dyDescent="0.3">
      <c r="W198" s="9" t="s">
        <v>216</v>
      </c>
      <c r="X198" s="10">
        <v>1000093</v>
      </c>
    </row>
    <row r="199" spans="23:33" ht="15.75" thickBot="1" x14ac:dyDescent="0.3">
      <c r="W199" s="9" t="s">
        <v>568</v>
      </c>
      <c r="X199" s="10">
        <v>999904</v>
      </c>
    </row>
    <row r="200" spans="23:33" ht="21.75" thickBot="1" x14ac:dyDescent="0.3">
      <c r="W200" s="9" t="s">
        <v>219</v>
      </c>
      <c r="X200" s="10">
        <v>29000000.399999999</v>
      </c>
    </row>
    <row r="201" spans="23:33" ht="15.75" thickBot="1" x14ac:dyDescent="0.3">
      <c r="W201" s="9" t="s">
        <v>220</v>
      </c>
      <c r="X201" s="10">
        <v>29000000</v>
      </c>
    </row>
    <row r="202" spans="23:33" ht="21.75" thickBot="1" x14ac:dyDescent="0.3">
      <c r="W202" s="9" t="s">
        <v>221</v>
      </c>
      <c r="X202" s="10">
        <v>0.4</v>
      </c>
    </row>
    <row r="203" spans="23:33" ht="32.25" thickBot="1" x14ac:dyDescent="0.3">
      <c r="W203" s="9" t="s">
        <v>223</v>
      </c>
      <c r="X203" s="10"/>
    </row>
    <row r="204" spans="23:33" ht="32.25" thickBot="1" x14ac:dyDescent="0.3">
      <c r="W204" s="9" t="s">
        <v>224</v>
      </c>
      <c r="X204" s="10"/>
    </row>
    <row r="205" spans="23:33" ht="21.75" thickBot="1" x14ac:dyDescent="0.3">
      <c r="W205" s="9" t="s">
        <v>225</v>
      </c>
      <c r="X205" s="10">
        <v>0</v>
      </c>
    </row>
    <row r="207" spans="23:33" x14ac:dyDescent="0.25">
      <c r="W207" s="11" t="s">
        <v>226</v>
      </c>
    </row>
    <row r="209" spans="23:23" x14ac:dyDescent="0.25">
      <c r="W209" s="12" t="s">
        <v>1160</v>
      </c>
    </row>
    <row r="210" spans="23:23" x14ac:dyDescent="0.25">
      <c r="W210" s="12" t="s">
        <v>1161</v>
      </c>
    </row>
  </sheetData>
  <mergeCells count="1">
    <mergeCell ref="A73:G73"/>
  </mergeCells>
  <conditionalFormatting pivot="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K78:O10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78:F10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J3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:J3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:I3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W207" r:id="rId7" display="https://miau.my-x.hu/myx-free/coco/test/281457020230127214019.html" xr:uid="{1FE7FC29-E6EA-49AF-8688-BA1CF9613136}"/>
    <hyperlink ref="A1" location="'Tartalomjegyzék'!A1" display="Vissza" xr:uid="{919E0E93-DBD9-4EC3-86F5-4A0D48E71548}"/>
  </hyperlinks>
  <pageMargins left="0.7" right="0.7" top="0.75" bottom="0.75" header="0.3" footer="0.3"/>
  <pageSetup paperSize="9" orientation="portrait" horizontalDpi="4294967293" verticalDpi="0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28</vt:i4>
      </vt:variant>
      <vt:variant>
        <vt:lpstr>Névvel ellátott tartományok</vt:lpstr>
      </vt:variant>
      <vt:variant>
        <vt:i4>1</vt:i4>
      </vt:variant>
    </vt:vector>
  </HeadingPairs>
  <TitlesOfParts>
    <vt:vector size="29" baseType="lpstr">
      <vt:lpstr>Tartalomjegyzék</vt:lpstr>
      <vt:lpstr>ab</vt:lpstr>
      <vt:lpstr>Kimutatás_gyanú</vt:lpstr>
      <vt:lpstr>ab_gyanú</vt:lpstr>
      <vt:lpstr>Gyanú_Ab</vt:lpstr>
      <vt:lpstr>ab_atlag</vt:lpstr>
      <vt:lpstr>OAM</vt:lpstr>
      <vt:lpstr>OAM2</vt:lpstr>
      <vt:lpstr>Idősoros</vt:lpstr>
      <vt:lpstr>ab_ell</vt:lpstr>
      <vt:lpstr>2015</vt:lpstr>
      <vt:lpstr>2015_régió</vt:lpstr>
      <vt:lpstr>2015_tevékenységgyanú</vt:lpstr>
      <vt:lpstr>2016</vt:lpstr>
      <vt:lpstr>2016_régió</vt:lpstr>
      <vt:lpstr>2016_tevékenység-gyanú</vt:lpstr>
      <vt:lpstr>2017</vt:lpstr>
      <vt:lpstr>2017_régió</vt:lpstr>
      <vt:lpstr>2017_tevékenység-gyanú</vt:lpstr>
      <vt:lpstr>2018</vt:lpstr>
      <vt:lpstr>2018_régió</vt:lpstr>
      <vt:lpstr>2018_tevékenység_gyanú</vt:lpstr>
      <vt:lpstr>2019</vt:lpstr>
      <vt:lpstr>2019_régió</vt:lpstr>
      <vt:lpstr>2019_tevékenység_gyanú</vt:lpstr>
      <vt:lpstr>2020</vt:lpstr>
      <vt:lpstr>2020_régió</vt:lpstr>
      <vt:lpstr>2020_tevékenység_gyanú</vt:lpstr>
      <vt:lpstr>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Liber Peti</dc:creator>
  <cp:keywords/>
  <dc:description/>
  <cp:lastModifiedBy>Liber Peti</cp:lastModifiedBy>
  <cp:revision/>
  <dcterms:created xsi:type="dcterms:W3CDTF">2023-01-16T13:48:41Z</dcterms:created>
  <dcterms:modified xsi:type="dcterms:W3CDTF">2023-04-08T13:23:41Z</dcterms:modified>
  <cp:category/>
  <cp:contentStatus/>
</cp:coreProperties>
</file>